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KAPMGN 1\Documents\Backup Lidya 2024\Backup Lidya 04.07.23\Backup Lidya\DATA LIDYA\Data Klien kap mgn\Klien 2024\PT IAS Tbk dan Entitas Anak_Des 2024\3000 Audit Evidence Documentation\3100 Balance Sheet\"/>
    </mc:Choice>
  </mc:AlternateContent>
  <xr:revisionPtr revIDLastSave="0" documentId="13_ncr:1_{5CF5F333-21F9-4FF1-889C-94B11F481C13}" xr6:coauthVersionLast="47" xr6:coauthVersionMax="47" xr10:uidLastSave="{00000000-0000-0000-0000-000000000000}"/>
  <bookViews>
    <workbookView xWindow="-110" yWindow="-110" windowWidth="19420" windowHeight="10300" activeTab="13" xr2:uid="{00000000-000D-0000-FFFF-FFFF00000000}"/>
  </bookViews>
  <sheets>
    <sheet name="MAP" sheetId="4" r:id="rId1"/>
    <sheet name="G. 100 Memo" sheetId="16" r:id="rId2"/>
    <sheet name="G.200 Eliminasi 2023" sheetId="24" r:id="rId3"/>
    <sheet name="ELIM &amp; CAJE Des 24" sheetId="36" r:id="rId4"/>
    <sheet name="G.500 LeadSheet" sheetId="22" r:id="rId5"/>
    <sheet name="G.600 Konfirmasi Induk 2023" sheetId="27" state="hidden" r:id="rId6"/>
    <sheet name="KONSOL" sheetId="38" r:id="rId7"/>
    <sheet name="Summary ISP" sheetId="39" r:id="rId8"/>
    <sheet name="Summay IAS" sheetId="40" r:id="rId9"/>
    <sheet name="Hutang IAS Des 24" sheetId="41" r:id="rId10"/>
    <sheet name="Hutang ISP Des 24" sheetId="43" r:id="rId11"/>
    <sheet name="Hutang IAS Sept 24" sheetId="46" r:id="rId12"/>
    <sheet name="Hutang Usaha ISP Sept 2024" sheetId="47" r:id="rId13"/>
    <sheet name="Mapping to Report " sheetId="31"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s>
  <definedNames>
    <definedName name="\1">#REF!</definedName>
    <definedName name="\2">#REF!</definedName>
    <definedName name="\3">#REF!</definedName>
    <definedName name="\4">#REF!</definedName>
    <definedName name="\5">#REF!</definedName>
    <definedName name="\6">#REF!</definedName>
    <definedName name="\a" localSheetId="3">[1]JUL!#REF!</definedName>
    <definedName name="\A">#REF!</definedName>
    <definedName name="\APR">#REF!</definedName>
    <definedName name="\AUG">#REF!</definedName>
    <definedName name="\b" localSheetId="3">[2]T.B!#REF!</definedName>
    <definedName name="\B">#REF!</definedName>
    <definedName name="\BCYTD">'[3]CF WORKSHEET'!#REF!</definedName>
    <definedName name="\BRYTD">#REF!</definedName>
    <definedName name="\BSYTD">#REF!</definedName>
    <definedName name="\BTWO">#REF!</definedName>
    <definedName name="\BUYTD">#REF!</definedName>
    <definedName name="\C">#REF!</definedName>
    <definedName name="\CTWO">#REF!</definedName>
    <definedName name="\d" localSheetId="3">[2]T.B!#REF!</definedName>
    <definedName name="\D">#REF!</definedName>
    <definedName name="\DEC">#REF!</definedName>
    <definedName name="\DTWO">#REF!</definedName>
    <definedName name="\E" localSheetId="3">[4]SMITH!#REF!</definedName>
    <definedName name="\E">#REF!</definedName>
    <definedName name="\F" localSheetId="3">[4]SMITH!#REF!</definedName>
    <definedName name="\F">#REF!</definedName>
    <definedName name="\FEB">#REF!</definedName>
    <definedName name="\G">#REF!</definedName>
    <definedName name="\H">#REF!</definedName>
    <definedName name="\I">#REF!</definedName>
    <definedName name="\J">#REF!</definedName>
    <definedName name="\JAN">#REF!</definedName>
    <definedName name="\K">#REF!</definedName>
    <definedName name="\L">#REF!</definedName>
    <definedName name="\m" localSheetId="3">[2]T.B!#REF!</definedName>
    <definedName name="\M">#REF!</definedName>
    <definedName name="\MAR">#REF!</definedName>
    <definedName name="\MAY">#REF!</definedName>
    <definedName name="\MSN">#N/A</definedName>
    <definedName name="\n">#N/A</definedName>
    <definedName name="\NOV">#REF!</definedName>
    <definedName name="\O">#REF!</definedName>
    <definedName name="\OCT">#REF!</definedName>
    <definedName name="\p">#REF!</definedName>
    <definedName name="\Q">#REF!</definedName>
    <definedName name="\r">#REF!</definedName>
    <definedName name="\s">#REF!</definedName>
    <definedName name="\SEP">#REF!</definedName>
    <definedName name="\T" localSheetId="3">'[3]CF WORKSHEET'!#REF!</definedName>
    <definedName name="\T">#REF!</definedName>
    <definedName name="\T2">'[5]ban-ling'!#REF!</definedName>
    <definedName name="\U">#REF!</definedName>
    <definedName name="\V">#REF!</definedName>
    <definedName name="\w">#N/A</definedName>
    <definedName name="\x">#N/A</definedName>
    <definedName name="\y">#N/A</definedName>
    <definedName name="\Z" localSheetId="3">#REF!</definedName>
    <definedName name="\z">#N/A</definedName>
    <definedName name="_\b">#N/A</definedName>
    <definedName name="_\g">#N/A</definedName>
    <definedName name="_\n">#N/A</definedName>
    <definedName name="__\b">#N/A</definedName>
    <definedName name="__\g">#N/A</definedName>
    <definedName name="__\n">#N/A</definedName>
    <definedName name="___\a">#REF!</definedName>
    <definedName name="______\a">#REF!</definedName>
    <definedName name="_______________________________Des1">#REF!</definedName>
    <definedName name="_______________________________poc01">#REF!</definedName>
    <definedName name="_______________________________poc02">#REF!</definedName>
    <definedName name="_______________________________poc03">#REF!</definedName>
    <definedName name="_______________________________poc04">#REF!</definedName>
    <definedName name="_______________________________poc05">#REF!</definedName>
    <definedName name="_______________________________vib01">#REF!</definedName>
    <definedName name="_______________________________vib02">#REF!</definedName>
    <definedName name="_______________________________vib03">#REF!</definedName>
    <definedName name="_______________________________vib04">#REF!</definedName>
    <definedName name="_______________________________vib05">#REF!</definedName>
    <definedName name="_______________________________vib06">#REF!</definedName>
    <definedName name="_______________________________vib07">#REF!</definedName>
    <definedName name="____________________________B3" hidden="1">#REF!</definedName>
    <definedName name="____________________________COM2004">#REF!</definedName>
    <definedName name="____________________________CSO58">#REF!</definedName>
    <definedName name="____________________________CUM2004">#REF!</definedName>
    <definedName name="____________________________ltx1">#REF!</definedName>
    <definedName name="____________________________ltx2">#REF!</definedName>
    <definedName name="____________________________OCC1">#REF!</definedName>
    <definedName name="____________________________PL1">#REF!</definedName>
    <definedName name="____________________________pl2">#REF!</definedName>
    <definedName name="____________________________PL3">#REF!</definedName>
    <definedName name="____________________________psf280202">#N/A</definedName>
    <definedName name="____________________________sal2">#REF!</definedName>
    <definedName name="____________________________SUM9">#REF!</definedName>
    <definedName name="____________________________SUM9400">#REF!</definedName>
    <definedName name="____________________________TBL1">#REF!</definedName>
    <definedName name="____________________________TOP1">#REF!</definedName>
    <definedName name="____________________________TUR1">#REF!</definedName>
    <definedName name="____________________________VAN2003">#REF!</definedName>
    <definedName name="____________________________WH1">#REF!</definedName>
    <definedName name="___________________________VAN2003">#REF!</definedName>
    <definedName name="__________________________VAN2003">#REF!</definedName>
    <definedName name="_________________________VAN2003">#REF!</definedName>
    <definedName name="________________________VAN2003">#REF!</definedName>
    <definedName name="_______________________VAN2003">#REF!</definedName>
    <definedName name="______________________VAN2003">#REF!</definedName>
    <definedName name="_____________________VAN2003">#REF!</definedName>
    <definedName name="____________________VAN2003">#REF!</definedName>
    <definedName name="___________________VAN2003">#REF!</definedName>
    <definedName name="__________________VAN2003">#REF!</definedName>
    <definedName name="_________________VAN2003">#REF!</definedName>
    <definedName name="________________VAN2003">#REF!</definedName>
    <definedName name="_______________VAN2003">#REF!</definedName>
    <definedName name="______________VAN2003">#REF!</definedName>
    <definedName name="_____________VAN2003">#REF!</definedName>
    <definedName name="____________VAN2003">#REF!</definedName>
    <definedName name="___________DAT1">[6]K.6DEPOSIT!#REF!</definedName>
    <definedName name="___________VAN2003">#REF!</definedName>
    <definedName name="__________DAT1">[6]K.6DEPOSIT!#REF!</definedName>
    <definedName name="__________VAN2003">#REF!</definedName>
    <definedName name="__________xlnm.Print_Titles_1">#REF!</definedName>
    <definedName name="_________DAT1">[6]K.6DEPOSIT!#REF!</definedName>
    <definedName name="_________DAT10">#REF!</definedName>
    <definedName name="_________DAT11">#REF!</definedName>
    <definedName name="_________DAT12">#REF!</definedName>
    <definedName name="_________DAT13">#REF!</definedName>
    <definedName name="_________DAT2">#REF!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_KD1">#REF!</definedName>
    <definedName name="_________KD2">#REF!</definedName>
    <definedName name="_________KD3">#REF!</definedName>
    <definedName name="_________KD4">#REF!</definedName>
    <definedName name="_________KD5">#REF!</definedName>
    <definedName name="_________KE1">#REF!</definedName>
    <definedName name="_________KE2">#REF!</definedName>
    <definedName name="_________KE3">#REF!</definedName>
    <definedName name="_________KE4">#REF!</definedName>
    <definedName name="_________KE5">#REF!</definedName>
    <definedName name="_________KF1">#REF!</definedName>
    <definedName name="_________KF2">#REF!</definedName>
    <definedName name="_________KF3">#REF!</definedName>
    <definedName name="_________KF4">#REF!</definedName>
    <definedName name="_________KF5">#REF!</definedName>
    <definedName name="_________KG1">#REF!</definedName>
    <definedName name="_________KG2">#REF!</definedName>
    <definedName name="_________KG3">#REF!</definedName>
    <definedName name="_________KG4">#REF!</definedName>
    <definedName name="_________KG5">#REF!</definedName>
    <definedName name="_________mm02">#REF!</definedName>
    <definedName name="_________mm2">#REF!</definedName>
    <definedName name="_________Nop98" hidden="1">#REF!</definedName>
    <definedName name="_________PL1">#REF!</definedName>
    <definedName name="_________PL2">#REF!</definedName>
    <definedName name="_________PL3">#REF!</definedName>
    <definedName name="_________poc01">#REF!</definedName>
    <definedName name="_________poc02">#REF!</definedName>
    <definedName name="_________poc03">#REF!</definedName>
    <definedName name="_________poc04">#REF!</definedName>
    <definedName name="_________poc05">#REF!</definedName>
    <definedName name="_________VAN2003">#REF!</definedName>
    <definedName name="_________vib01">#REF!</definedName>
    <definedName name="_________vib02">#REF!</definedName>
    <definedName name="_________vib03">#REF!</definedName>
    <definedName name="_________vib04">#REF!</definedName>
    <definedName name="_________vib05">#REF!</definedName>
    <definedName name="_________vib06">#REF!</definedName>
    <definedName name="_________vib07">#REF!</definedName>
    <definedName name="_________xlnm.Print_Titles_1">#REF!</definedName>
    <definedName name="________DAT1" localSheetId="3">[6]K.6DEPOSIT!#REF!</definedName>
    <definedName name="________DAT1">#REF!</definedName>
    <definedName name="________DAT10">#REF!</definedName>
    <definedName name="________DAT11">#REF!</definedName>
    <definedName name="________DAT12">#REF!</definedName>
    <definedName name="________DAT13">#REF!</definedName>
    <definedName name="________DAT2">#REF!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_KD1">#REF!</definedName>
    <definedName name="________KD2">#REF!</definedName>
    <definedName name="________KD3">#REF!</definedName>
    <definedName name="________KD4">#REF!</definedName>
    <definedName name="________KD5">#REF!</definedName>
    <definedName name="________KE1">#REF!</definedName>
    <definedName name="________KE2">#REF!</definedName>
    <definedName name="________KE3">#REF!</definedName>
    <definedName name="________KE4">#REF!</definedName>
    <definedName name="________KE5">#REF!</definedName>
    <definedName name="________KF1">#REF!</definedName>
    <definedName name="________KF2">#REF!</definedName>
    <definedName name="________KF3">#REF!</definedName>
    <definedName name="________KF4">#REF!</definedName>
    <definedName name="________KF5">#REF!</definedName>
    <definedName name="________KG1">#REF!</definedName>
    <definedName name="________KG2">#REF!</definedName>
    <definedName name="________KG3">#REF!</definedName>
    <definedName name="________KG4">#REF!</definedName>
    <definedName name="________KG5">#REF!</definedName>
    <definedName name="________mm02">#REF!</definedName>
    <definedName name="________mm2">#REF!</definedName>
    <definedName name="________Nop98" hidden="1">#REF!</definedName>
    <definedName name="________PL1">#REF!</definedName>
    <definedName name="________PL2">#REF!</definedName>
    <definedName name="________PL3">#REF!</definedName>
    <definedName name="________poc01">#REF!</definedName>
    <definedName name="________poc02">#REF!</definedName>
    <definedName name="________poc03">#REF!</definedName>
    <definedName name="________poc04">#REF!</definedName>
    <definedName name="________poc05">#REF!</definedName>
    <definedName name="________PPh21">#REF!</definedName>
    <definedName name="________PPH23">#REF!</definedName>
    <definedName name="________PPh26">#REF!</definedName>
    <definedName name="________VAN2003">#REF!</definedName>
    <definedName name="________vib01">#REF!</definedName>
    <definedName name="________vib02">#REF!</definedName>
    <definedName name="________vib03">#REF!</definedName>
    <definedName name="________vib04">#REF!</definedName>
    <definedName name="________vib05">#REF!</definedName>
    <definedName name="________vib06">#REF!</definedName>
    <definedName name="________vib07">#REF!</definedName>
    <definedName name="________xlnm.Print_Titles_1">#REF!</definedName>
    <definedName name="_______DAT1" localSheetId="3">[6]K.6DEPOSIT!#REF!</definedName>
    <definedName name="_______DAT1">#REF!</definedName>
    <definedName name="_______DAT10">#REF!</definedName>
    <definedName name="_______DAT10_1">#REF!</definedName>
    <definedName name="_______DAT11">#REF!</definedName>
    <definedName name="_______DAT11_1">#REF!</definedName>
    <definedName name="_______DAT12">#REF!</definedName>
    <definedName name="_______DAT12_1">#REF!</definedName>
    <definedName name="_______DAT13">#REF!</definedName>
    <definedName name="_______DAT13_1">#REF!</definedName>
    <definedName name="_______DAT2">#REF!</definedName>
    <definedName name="_______DAT2_1">#REF!</definedName>
    <definedName name="_______DAT3">#REF!</definedName>
    <definedName name="_______DAT3_1">#REF!</definedName>
    <definedName name="_______DAT4">#REF!</definedName>
    <definedName name="_______DAT4_1">#REF!</definedName>
    <definedName name="_______DAT5">#REF!</definedName>
    <definedName name="_______DAT5_1">#REF!</definedName>
    <definedName name="_______DAT6">#REF!</definedName>
    <definedName name="_______DAT6_1">#REF!</definedName>
    <definedName name="_______DAT7">#REF!</definedName>
    <definedName name="_______DAT7_1">#REF!</definedName>
    <definedName name="_______DAT8">#REF!</definedName>
    <definedName name="_______DAT8_1">#REF!</definedName>
    <definedName name="_______DAT9">#REF!</definedName>
    <definedName name="_______DAT9_1">#REF!</definedName>
    <definedName name="_______Des1">#REF!</definedName>
    <definedName name="_______KD1">#REF!</definedName>
    <definedName name="_______KD2">#REF!</definedName>
    <definedName name="_______KD3">#REF!</definedName>
    <definedName name="_______KD4">#REF!</definedName>
    <definedName name="_______KD5">#REF!</definedName>
    <definedName name="_______KE1">#REF!</definedName>
    <definedName name="_______KE2">#REF!</definedName>
    <definedName name="_______KE3">#REF!</definedName>
    <definedName name="_______KE4">#REF!</definedName>
    <definedName name="_______KE5">#REF!</definedName>
    <definedName name="_______KF1">#REF!</definedName>
    <definedName name="_______KF2">#REF!</definedName>
    <definedName name="_______KF3">#REF!</definedName>
    <definedName name="_______KF4">#REF!</definedName>
    <definedName name="_______KF5">#REF!</definedName>
    <definedName name="_______KG1">#REF!</definedName>
    <definedName name="_______KG2">#REF!</definedName>
    <definedName name="_______KG3">#REF!</definedName>
    <definedName name="_______KG4">#REF!</definedName>
    <definedName name="_______KG5">#REF!</definedName>
    <definedName name="_______mm02">#REF!</definedName>
    <definedName name="_______mm2">#REF!</definedName>
    <definedName name="_______Nop98" hidden="1">#REF!</definedName>
    <definedName name="_______PL1">#REF!</definedName>
    <definedName name="_______PL2">#REF!</definedName>
    <definedName name="_______PL3">#REF!</definedName>
    <definedName name="_______poc01">#REF!</definedName>
    <definedName name="_______poc02">#REF!</definedName>
    <definedName name="_______poc03">#REF!</definedName>
    <definedName name="_______poc04">#REF!</definedName>
    <definedName name="_______poc05">#REF!</definedName>
    <definedName name="_______PPh21">#REF!</definedName>
    <definedName name="_______PPH23">#REF!</definedName>
    <definedName name="_______PPh26">#REF!</definedName>
    <definedName name="_______RMS1">#REF!</definedName>
    <definedName name="_______sen03">#REF!</definedName>
    <definedName name="_______VAN2003">#REF!</definedName>
    <definedName name="_______vib01">#REF!</definedName>
    <definedName name="_______vib02">#REF!</definedName>
    <definedName name="_______vib03">#REF!</definedName>
    <definedName name="_______vib04">#REF!</definedName>
    <definedName name="_______vib05">#REF!</definedName>
    <definedName name="_______vib06">#REF!</definedName>
    <definedName name="_______vib07">#REF!</definedName>
    <definedName name="_______xlnm.Print_Titles_1">#REF!</definedName>
    <definedName name="______DAT1" localSheetId="3">[7]K.6DEPOSIT!#REF!</definedName>
    <definedName name="______DAT1">#REF!</definedName>
    <definedName name="______DAT1_1">#REF!</definedName>
    <definedName name="______DAT10">#REF!</definedName>
    <definedName name="______DAT10_1">#REF!</definedName>
    <definedName name="______DAT11">#REF!</definedName>
    <definedName name="______DAT11_1">#REF!</definedName>
    <definedName name="______DAT12">#REF!</definedName>
    <definedName name="______DAT12_1">#REF!</definedName>
    <definedName name="______DAT13">#REF!</definedName>
    <definedName name="______DAT13_1">#REF!</definedName>
    <definedName name="______DAT2">#REF!</definedName>
    <definedName name="______DAT2_1">#REF!</definedName>
    <definedName name="______DAT3">#REF!</definedName>
    <definedName name="______DAT3_1">#REF!</definedName>
    <definedName name="______DAT4">#REF!</definedName>
    <definedName name="______DAT4_1">#REF!</definedName>
    <definedName name="______DAT5">#REF!</definedName>
    <definedName name="______DAT5_1">#REF!</definedName>
    <definedName name="______DAT6">#REF!</definedName>
    <definedName name="______DAT6_1">#REF!</definedName>
    <definedName name="______DAT7">#REF!</definedName>
    <definedName name="______DAT7_1">#REF!</definedName>
    <definedName name="______DAT8">#REF!</definedName>
    <definedName name="______DAT8_1">#REF!</definedName>
    <definedName name="______DAT9">#REF!</definedName>
    <definedName name="______DAT9_1">#REF!</definedName>
    <definedName name="______KD1">#REF!</definedName>
    <definedName name="______KD2">#REF!</definedName>
    <definedName name="______KD3">#REF!</definedName>
    <definedName name="______KD4">#REF!</definedName>
    <definedName name="______KD5">#REF!</definedName>
    <definedName name="______KE1">#REF!</definedName>
    <definedName name="______KE2">#REF!</definedName>
    <definedName name="______KE3">#REF!</definedName>
    <definedName name="______KE4">#REF!</definedName>
    <definedName name="______KE5">#REF!</definedName>
    <definedName name="______Key1" hidden="1">#REF!</definedName>
    <definedName name="______Key2" hidden="1">#REF!</definedName>
    <definedName name="______KF1">#REF!</definedName>
    <definedName name="______KF2">#REF!</definedName>
    <definedName name="______KF3">#REF!</definedName>
    <definedName name="______KF4">#REF!</definedName>
    <definedName name="______KF5">#REF!</definedName>
    <definedName name="______KG1">#REF!</definedName>
    <definedName name="______KG2">#REF!</definedName>
    <definedName name="______KG3">#REF!</definedName>
    <definedName name="______KG4">#REF!</definedName>
    <definedName name="______KG5">#REF!</definedName>
    <definedName name="______mm02">#REF!</definedName>
    <definedName name="______mm2">#REF!</definedName>
    <definedName name="______Nop98" hidden="1">#REF!</definedName>
    <definedName name="______PL1">#REF!</definedName>
    <definedName name="______PL2">#REF!</definedName>
    <definedName name="______PL3">#REF!</definedName>
    <definedName name="______poc01">#REF!</definedName>
    <definedName name="______poc02">#REF!</definedName>
    <definedName name="______poc03">#REF!</definedName>
    <definedName name="______poc04">#REF!</definedName>
    <definedName name="______poc05">#REF!</definedName>
    <definedName name="______PPh21">#REF!</definedName>
    <definedName name="______PPH23">#REF!</definedName>
    <definedName name="______PPh26">#REF!</definedName>
    <definedName name="______ri68">#REF!</definedName>
    <definedName name="______RMS1">#REF!</definedName>
    <definedName name="______sen03">#REF!</definedName>
    <definedName name="______VAN2003">#REF!</definedName>
    <definedName name="______vib01">#REF!</definedName>
    <definedName name="______vib02">#REF!</definedName>
    <definedName name="______vib03">#REF!</definedName>
    <definedName name="______vib04">#REF!</definedName>
    <definedName name="______vib05">#REF!</definedName>
    <definedName name="______vib06">#REF!</definedName>
    <definedName name="______vib07">#REF!</definedName>
    <definedName name="______xlnm.Print_Titles_1">#REF!</definedName>
    <definedName name="_____DAT1" localSheetId="3">[7]K.6DEPOSIT!#REF!</definedName>
    <definedName name="_____DAT1">#REF!</definedName>
    <definedName name="_____DAT1_1">#REF!</definedName>
    <definedName name="_____DAT10">#REF!</definedName>
    <definedName name="_____DAT11">#REF!</definedName>
    <definedName name="_____DAT12">#REF!</definedName>
    <definedName name="_____DAT13">#REF!</definedName>
    <definedName name="_____DAT14">#N/A</definedName>
    <definedName name="_____DAT15">#N/A</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s1">#REF!</definedName>
    <definedName name="_____dt04">#REF!</definedName>
    <definedName name="_____dt05">#REF!</definedName>
    <definedName name="_____KD1">#REF!</definedName>
    <definedName name="_____KD2">#REF!</definedName>
    <definedName name="_____KD3">#REF!</definedName>
    <definedName name="_____KD4">#REF!</definedName>
    <definedName name="_____KD5">#REF!</definedName>
    <definedName name="_____KE1">#REF!</definedName>
    <definedName name="_____KE2">#REF!</definedName>
    <definedName name="_____KE3">#REF!</definedName>
    <definedName name="_____KE4">#REF!</definedName>
    <definedName name="_____KE5">#REF!</definedName>
    <definedName name="_____Key1" hidden="1">#REF!</definedName>
    <definedName name="_____Key2" hidden="1">#REF!</definedName>
    <definedName name="_____KF1">#REF!</definedName>
    <definedName name="_____KF2">#REF!</definedName>
    <definedName name="_____KF3">#REF!</definedName>
    <definedName name="_____KF4">#REF!</definedName>
    <definedName name="_____KF5">#REF!</definedName>
    <definedName name="_____KG1">#REF!</definedName>
    <definedName name="_____KG2">#REF!</definedName>
    <definedName name="_____KG3">#REF!</definedName>
    <definedName name="_____KG4">#REF!</definedName>
    <definedName name="_____KG5">#REF!</definedName>
    <definedName name="_____LAM1">#REF!</definedName>
    <definedName name="_____mm02">#REF!</definedName>
    <definedName name="_____mm2">#REF!</definedName>
    <definedName name="_____Nop98" hidden="1">#REF!</definedName>
    <definedName name="_____PL1">#REF!</definedName>
    <definedName name="_____PL2">#REF!</definedName>
    <definedName name="_____PL3">#REF!</definedName>
    <definedName name="_____poc01">#REF!</definedName>
    <definedName name="_____poc02">#REF!</definedName>
    <definedName name="_____poc03">#REF!</definedName>
    <definedName name="_____poc04">#REF!</definedName>
    <definedName name="_____poc05">#REF!</definedName>
    <definedName name="_____PPh21">#REF!</definedName>
    <definedName name="_____PPH23">#REF!</definedName>
    <definedName name="_____PPh26">#REF!</definedName>
    <definedName name="_____ri68">#REF!</definedName>
    <definedName name="_____RMS1">#REF!</definedName>
    <definedName name="_____sen03">#REF!</definedName>
    <definedName name="_____TOP2">#REF!</definedName>
    <definedName name="_____TOP3">#REF!</definedName>
    <definedName name="_____TOP4">#REF!</definedName>
    <definedName name="_____VAN2003">#REF!</definedName>
    <definedName name="_____vib01">#REF!</definedName>
    <definedName name="_____vib02">#REF!</definedName>
    <definedName name="_____vib03">#REF!</definedName>
    <definedName name="_____vib04">#REF!</definedName>
    <definedName name="_____vib05">#REF!</definedName>
    <definedName name="_____vib06">#REF!</definedName>
    <definedName name="_____vib07">#REF!</definedName>
    <definedName name="_____xlnm.Print_Titles_1">#REF!</definedName>
    <definedName name="____a100000">#REF!</definedName>
    <definedName name="____A70000">#REF!</definedName>
    <definedName name="____A90000">#REF!</definedName>
    <definedName name="____A99999">#REF!</definedName>
    <definedName name="____ACR1">#REF!</definedName>
    <definedName name="____ACR2">#REF!</definedName>
    <definedName name="____ACR3">#REF!</definedName>
    <definedName name="____ALZ1">#REF!</definedName>
    <definedName name="____AST2">#REF!</definedName>
    <definedName name="____B3" hidden="1">#REF!</definedName>
    <definedName name="____BET1">#REF!</definedName>
    <definedName name="____BET10">#REF!</definedName>
    <definedName name="____BET11">#REF!</definedName>
    <definedName name="____BET12">#REF!</definedName>
    <definedName name="____BET13">#REF!</definedName>
    <definedName name="____BET14">#REF!</definedName>
    <definedName name="____BET15">#REF!</definedName>
    <definedName name="____BET16">#REF!</definedName>
    <definedName name="____BET17">#REF!</definedName>
    <definedName name="____BET18">#REF!</definedName>
    <definedName name="____BET19">#REF!</definedName>
    <definedName name="____BET2">#REF!</definedName>
    <definedName name="____BET20">#REF!</definedName>
    <definedName name="____BET21">#REF!</definedName>
    <definedName name="____BET22">#REF!</definedName>
    <definedName name="____BET23">#REF!</definedName>
    <definedName name="____BET24">#REF!</definedName>
    <definedName name="____BET25">#REF!</definedName>
    <definedName name="____BET26">#REF!</definedName>
    <definedName name="____BET27">#REF!</definedName>
    <definedName name="____BET28">#REF!</definedName>
    <definedName name="____BET29">#REF!</definedName>
    <definedName name="____BET3">#REF!</definedName>
    <definedName name="____BET30">#REF!</definedName>
    <definedName name="____BET31">#REF!</definedName>
    <definedName name="____BET32">#REF!</definedName>
    <definedName name="____BET33">#REF!</definedName>
    <definedName name="____BET34">#REF!</definedName>
    <definedName name="____BET35">#REF!</definedName>
    <definedName name="____BET36">#REF!</definedName>
    <definedName name="____BET37">#REF!</definedName>
    <definedName name="____BET38">#REF!</definedName>
    <definedName name="____BET39">#REF!</definedName>
    <definedName name="____BET4">#REF!</definedName>
    <definedName name="____BET40">#REF!</definedName>
    <definedName name="____BET5">#REF!</definedName>
    <definedName name="____BET6">#REF!</definedName>
    <definedName name="____BET7">#REF!</definedName>
    <definedName name="____BET8">#REF!</definedName>
    <definedName name="____BET9">#REF!</definedName>
    <definedName name="____C65537">#REF!</definedName>
    <definedName name="____CFL2">#REF!</definedName>
    <definedName name="____COM2004">#REF!</definedName>
    <definedName name="____CSO58">#REF!</definedName>
    <definedName name="____CSO80">#REF!</definedName>
    <definedName name="____CUM2004">#REF!</definedName>
    <definedName name="____DAT1" localSheetId="3">[8]K.6DEPOSIT!#REF!</definedName>
    <definedName name="____DAT1">#REF!</definedName>
    <definedName name="____DAT10">#REF!</definedName>
    <definedName name="____DAT10_1">#REF!</definedName>
    <definedName name="____DAT11">#REF!</definedName>
    <definedName name="____DAT11_1">#REF!</definedName>
    <definedName name="____DAT12">#REF!</definedName>
    <definedName name="____DAT12_1">#REF!</definedName>
    <definedName name="____DAT13">#REF!</definedName>
    <definedName name="____DAT13_1">#REF!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_1">#REF!</definedName>
    <definedName name="____DAT20">#REF!</definedName>
    <definedName name="____DAT3">#REF!</definedName>
    <definedName name="____DAT3_1">#REF!</definedName>
    <definedName name="____DAT4">#REF!</definedName>
    <definedName name="____DAT4_1">#REF!</definedName>
    <definedName name="____DAT5">#REF!</definedName>
    <definedName name="____DAT5_1">#REF!</definedName>
    <definedName name="____DAT6">#REF!</definedName>
    <definedName name="____DAT6_1">#REF!</definedName>
    <definedName name="____DAT7">#REF!</definedName>
    <definedName name="____DAT7_1">#REF!</definedName>
    <definedName name="____DAT8">#REF!</definedName>
    <definedName name="____DAT8_1">#REF!</definedName>
    <definedName name="____DAT9">#REF!</definedName>
    <definedName name="____DAT9_1">#REF!</definedName>
    <definedName name="____Des1">#REF!</definedName>
    <definedName name="____dt05">#REF!</definedName>
    <definedName name="____FAC2">#REF!</definedName>
    <definedName name="____HAR10">#REF!</definedName>
    <definedName name="____HAR11">#REF!</definedName>
    <definedName name="____HAR12">#REF!</definedName>
    <definedName name="____HAR13">#REF!</definedName>
    <definedName name="____HAR14">#REF!</definedName>
    <definedName name="____HAR15">#REF!</definedName>
    <definedName name="____HAR16">#REF!</definedName>
    <definedName name="____HAR17">#REF!</definedName>
    <definedName name="____HAR18">#REF!</definedName>
    <definedName name="____HAR19">#REF!</definedName>
    <definedName name="____HAR2">#REF!</definedName>
    <definedName name="____HAR20">#REF!</definedName>
    <definedName name="____HAR21">#REF!</definedName>
    <definedName name="____HAR22">#REF!</definedName>
    <definedName name="____HAR23">#REF!</definedName>
    <definedName name="____HAR24">#REF!</definedName>
    <definedName name="____HAR25">#REF!</definedName>
    <definedName name="____HAR26">#REF!</definedName>
    <definedName name="____HAR27">#REF!</definedName>
    <definedName name="____HAR28">#REF!</definedName>
    <definedName name="____HAR29">#REF!</definedName>
    <definedName name="____HAR3">#REF!</definedName>
    <definedName name="____HAR30">#REF!</definedName>
    <definedName name="____HAR31">#REF!</definedName>
    <definedName name="____HAR32">#REF!</definedName>
    <definedName name="____HAR33">#REF!</definedName>
    <definedName name="____HAR34">#REF!</definedName>
    <definedName name="____HAR35">#REF!</definedName>
    <definedName name="____HAR36">#REF!</definedName>
    <definedName name="____HAR37">#REF!</definedName>
    <definedName name="____HAR38">#REF!</definedName>
    <definedName name="____HAR39">#REF!</definedName>
    <definedName name="____HAR4">#REF!</definedName>
    <definedName name="____HAR40">#REF!</definedName>
    <definedName name="____HAR5">#REF!</definedName>
    <definedName name="____HAR6">#REF!</definedName>
    <definedName name="____HAR7">#REF!</definedName>
    <definedName name="____HAR8">#REF!</definedName>
    <definedName name="____HAR9">#REF!</definedName>
    <definedName name="____HDG2">#REF!</definedName>
    <definedName name="____KD1">#REF!</definedName>
    <definedName name="____KD2">#REF!</definedName>
    <definedName name="____KD3">#REF!</definedName>
    <definedName name="____KD4">#REF!</definedName>
    <definedName name="____KD5">#REF!</definedName>
    <definedName name="____KE1">#REF!</definedName>
    <definedName name="____KE2">#REF!</definedName>
    <definedName name="____KE3">#REF!</definedName>
    <definedName name="____KE4">#REF!</definedName>
    <definedName name="____KE5">#REF!</definedName>
    <definedName name="____Key1" hidden="1">#REF!</definedName>
    <definedName name="____Key2" hidden="1">#REF!</definedName>
    <definedName name="____KF1">#REF!</definedName>
    <definedName name="____KF2">#REF!</definedName>
    <definedName name="____KF3">#REF!</definedName>
    <definedName name="____KF4">#REF!</definedName>
    <definedName name="____KF5">#REF!</definedName>
    <definedName name="____KG1">#REF!</definedName>
    <definedName name="____KG2">#REF!</definedName>
    <definedName name="____KG3">#REF!</definedName>
    <definedName name="____KG4">#REF!</definedName>
    <definedName name="____KG5">#REF!</definedName>
    <definedName name="____KM2">#REF!</definedName>
    <definedName name="____KR10">#REF!</definedName>
    <definedName name="____KR11">#REF!</definedName>
    <definedName name="____KR12">#REF!</definedName>
    <definedName name="____KR13">#REF!</definedName>
    <definedName name="____KR14">#REF!</definedName>
    <definedName name="____KR15">#REF!</definedName>
    <definedName name="____KR16">#REF!</definedName>
    <definedName name="____KR17">#REF!</definedName>
    <definedName name="____KR18">#REF!</definedName>
    <definedName name="____KR19">#REF!</definedName>
    <definedName name="____KR2">#REF!</definedName>
    <definedName name="____KR20">#REF!</definedName>
    <definedName name="____KR21">#REF!</definedName>
    <definedName name="____KR22">#REF!</definedName>
    <definedName name="____KR23">#REF!</definedName>
    <definedName name="____KR24">#REF!</definedName>
    <definedName name="____KR25">#REF!</definedName>
    <definedName name="____KR26">#REF!</definedName>
    <definedName name="____KR27">#REF!</definedName>
    <definedName name="____KR28">#REF!</definedName>
    <definedName name="____KR29">#REF!</definedName>
    <definedName name="____KR3">#REF!</definedName>
    <definedName name="____KR30">#REF!</definedName>
    <definedName name="____KR31">#REF!</definedName>
    <definedName name="____KR32">#REF!</definedName>
    <definedName name="____KR33">#REF!</definedName>
    <definedName name="____KR34">#REF!</definedName>
    <definedName name="____KR35">#REF!</definedName>
    <definedName name="____KR36">#REF!</definedName>
    <definedName name="____KR37">#REF!</definedName>
    <definedName name="____KR38">#REF!</definedName>
    <definedName name="____KR39">#REF!</definedName>
    <definedName name="____KR4">#REF!</definedName>
    <definedName name="____KR40">#REF!</definedName>
    <definedName name="____KR5">#REF!</definedName>
    <definedName name="____KR6">#REF!</definedName>
    <definedName name="____KR7">#REF!</definedName>
    <definedName name="____KR8">#REF!</definedName>
    <definedName name="____KR9">#REF!</definedName>
    <definedName name="____LAM1">#REF!</definedName>
    <definedName name="____LIA2">#REF!</definedName>
    <definedName name="____ltx1">#REF!</definedName>
    <definedName name="____ltx2">#REF!</definedName>
    <definedName name="____MAC1">#REF!</definedName>
    <definedName name="____MAC2">#REF!</definedName>
    <definedName name="____mm02">#REF!</definedName>
    <definedName name="____mm2">#REF!</definedName>
    <definedName name="____NK10">#REF!</definedName>
    <definedName name="____NK11">#REF!</definedName>
    <definedName name="____NK12">#REF!</definedName>
    <definedName name="____NK13">#REF!</definedName>
    <definedName name="____NK14">#REF!</definedName>
    <definedName name="____NK15">#REF!</definedName>
    <definedName name="____NK16">#REF!</definedName>
    <definedName name="____NK17">#REF!</definedName>
    <definedName name="____NK18">#REF!</definedName>
    <definedName name="____NK19">#REF!</definedName>
    <definedName name="____NK2">#REF!</definedName>
    <definedName name="____NK20">#REF!</definedName>
    <definedName name="____NK21">#REF!</definedName>
    <definedName name="____NK22">#REF!</definedName>
    <definedName name="____NK23">#REF!</definedName>
    <definedName name="____NK24">#REF!</definedName>
    <definedName name="____NK25">#REF!</definedName>
    <definedName name="____NK26">#REF!</definedName>
    <definedName name="____NK27">#REF!</definedName>
    <definedName name="____NK28">#REF!</definedName>
    <definedName name="____NK29">#REF!</definedName>
    <definedName name="____NK3">#REF!</definedName>
    <definedName name="____NK30">#REF!</definedName>
    <definedName name="____NK31">#REF!</definedName>
    <definedName name="____NK32">#REF!</definedName>
    <definedName name="____NK33">#REF!</definedName>
    <definedName name="____NK34">#REF!</definedName>
    <definedName name="____NK35">#REF!</definedName>
    <definedName name="____NK36">#REF!</definedName>
    <definedName name="____NK37">#REF!</definedName>
    <definedName name="____NK38">#REF!</definedName>
    <definedName name="____NK39">#REF!</definedName>
    <definedName name="____NK4">#REF!</definedName>
    <definedName name="____NK40">#REF!</definedName>
    <definedName name="____NK5">#REF!</definedName>
    <definedName name="____NK6">#REF!</definedName>
    <definedName name="____NK7">#REF!</definedName>
    <definedName name="____NK8">#REF!</definedName>
    <definedName name="____NK9">#REF!</definedName>
    <definedName name="____NN1">#REF!</definedName>
    <definedName name="____NN10">#REF!</definedName>
    <definedName name="____NN11">#REF!</definedName>
    <definedName name="____NN12">#REF!</definedName>
    <definedName name="____NN13">#REF!</definedName>
    <definedName name="____NN14">#REF!</definedName>
    <definedName name="____NN15">#REF!</definedName>
    <definedName name="____NN16">#REF!</definedName>
    <definedName name="____NN17">#REF!</definedName>
    <definedName name="____NN18">#REF!</definedName>
    <definedName name="____NN19">#REF!</definedName>
    <definedName name="____NN2">#REF!</definedName>
    <definedName name="____NN20">#REF!</definedName>
    <definedName name="____NN21">#REF!</definedName>
    <definedName name="____NN22">#REF!</definedName>
    <definedName name="____NN23">#REF!</definedName>
    <definedName name="____NN24">#REF!</definedName>
    <definedName name="____NN25">#REF!</definedName>
    <definedName name="____NN26">#REF!</definedName>
    <definedName name="____NN27">#REF!</definedName>
    <definedName name="____NN28">#REF!</definedName>
    <definedName name="____NN29">#REF!</definedName>
    <definedName name="____NN3">#REF!</definedName>
    <definedName name="____NN30">#REF!</definedName>
    <definedName name="____NN31">#REF!</definedName>
    <definedName name="____NN32">#REF!</definedName>
    <definedName name="____NN33">#REF!</definedName>
    <definedName name="____NN34">#REF!</definedName>
    <definedName name="____NN35">#REF!</definedName>
    <definedName name="____NN36">#REF!</definedName>
    <definedName name="____NN37">#REF!</definedName>
    <definedName name="____NN38">#REF!</definedName>
    <definedName name="____NN39">#REF!</definedName>
    <definedName name="____NN4">#REF!</definedName>
    <definedName name="____NN40">#REF!</definedName>
    <definedName name="____NN5">#REF!</definedName>
    <definedName name="____NN6">#REF!</definedName>
    <definedName name="____NN7">#REF!</definedName>
    <definedName name="____NN8">#REF!</definedName>
    <definedName name="____NN9">#REF!</definedName>
    <definedName name="____NO1">#REF!</definedName>
    <definedName name="____NO10">#REF!</definedName>
    <definedName name="____NO11">#REF!</definedName>
    <definedName name="____NO12">#REF!</definedName>
    <definedName name="____NO13">#REF!</definedName>
    <definedName name="____NO14">#REF!</definedName>
    <definedName name="____NO15">#REF!</definedName>
    <definedName name="____NO16">#REF!</definedName>
    <definedName name="____NO17">#REF!</definedName>
    <definedName name="____NO18">#REF!</definedName>
    <definedName name="____NO19">#REF!</definedName>
    <definedName name="____NO2">#REF!</definedName>
    <definedName name="____NO20">#REF!</definedName>
    <definedName name="____NO21">#REF!</definedName>
    <definedName name="____NO22">#REF!</definedName>
    <definedName name="____NO23">#REF!</definedName>
    <definedName name="____NO24">#REF!</definedName>
    <definedName name="____NO25">#REF!</definedName>
    <definedName name="____NO26">#REF!</definedName>
    <definedName name="____NO27">#REF!</definedName>
    <definedName name="____NO28">#REF!</definedName>
    <definedName name="____NO29">#REF!</definedName>
    <definedName name="____NO3">#REF!</definedName>
    <definedName name="____NO30">#REF!</definedName>
    <definedName name="____NO31">#REF!</definedName>
    <definedName name="____NO32">#REF!</definedName>
    <definedName name="____NO33">#REF!</definedName>
    <definedName name="____NO34">#REF!</definedName>
    <definedName name="____NO35">#REF!</definedName>
    <definedName name="____NO36">#REF!</definedName>
    <definedName name="____NO37">#REF!</definedName>
    <definedName name="____NO38">#REF!</definedName>
    <definedName name="____NO39">#REF!</definedName>
    <definedName name="____NO4">#REF!</definedName>
    <definedName name="____NO40">#REF!</definedName>
    <definedName name="____NO5">#REF!</definedName>
    <definedName name="____NO6">#REF!</definedName>
    <definedName name="____NO7">#REF!</definedName>
    <definedName name="____NO8">#REF!</definedName>
    <definedName name="____NO9">#REF!</definedName>
    <definedName name="____Nop98" hidden="1">#REF!</definedName>
    <definedName name="____NPW1">#REF!</definedName>
    <definedName name="____NPW10">#REF!</definedName>
    <definedName name="____NPW11">#REF!</definedName>
    <definedName name="____NPW2">#REF!</definedName>
    <definedName name="____NPW3">#REF!</definedName>
    <definedName name="____NPW4">#REF!</definedName>
    <definedName name="____NPW5">#REF!</definedName>
    <definedName name="____NPW6">#REF!</definedName>
    <definedName name="____NPW7">#REF!</definedName>
    <definedName name="____NPW8">#REF!</definedName>
    <definedName name="____NPW9">#REF!</definedName>
    <definedName name="____OCC1">#REF!</definedName>
    <definedName name="____osp1">#REF!</definedName>
    <definedName name="____PL1">#REF!</definedName>
    <definedName name="____PL2">#REF!</definedName>
    <definedName name="____PL3">#REF!</definedName>
    <definedName name="____PN1">#REF!</definedName>
    <definedName name="____poc01">#REF!</definedName>
    <definedName name="____poc02">#REF!</definedName>
    <definedName name="____poc03">#REF!</definedName>
    <definedName name="____poc04">#REF!</definedName>
    <definedName name="____poc05">#REF!</definedName>
    <definedName name="____poc1">#REF!</definedName>
    <definedName name="____poc2">#REF!</definedName>
    <definedName name="____poc3">#REF!</definedName>
    <definedName name="____poc4">#REF!</definedName>
    <definedName name="____poc5">#REF!</definedName>
    <definedName name="____PP1">#REF!</definedName>
    <definedName name="____PP10">#REF!</definedName>
    <definedName name="____PP11">#REF!</definedName>
    <definedName name="____PP12">#REF!</definedName>
    <definedName name="____PP13">#REF!</definedName>
    <definedName name="____PP14">#REF!</definedName>
    <definedName name="____PP15">#REF!</definedName>
    <definedName name="____PP16">#REF!</definedName>
    <definedName name="____PP17">#REF!</definedName>
    <definedName name="____PP18">#REF!</definedName>
    <definedName name="____PP19">#REF!</definedName>
    <definedName name="____PP2">#REF!</definedName>
    <definedName name="____PP20">#REF!</definedName>
    <definedName name="____PP21">#REF!</definedName>
    <definedName name="____PP22">#REF!</definedName>
    <definedName name="____PP23">#REF!</definedName>
    <definedName name="____PP24">#REF!</definedName>
    <definedName name="____PP25">#REF!</definedName>
    <definedName name="____PP26">#REF!</definedName>
    <definedName name="____PP27">#REF!</definedName>
    <definedName name="____PP28">#REF!</definedName>
    <definedName name="____PP29">#REF!</definedName>
    <definedName name="____PP3">#REF!</definedName>
    <definedName name="____PP30">#REF!</definedName>
    <definedName name="____PP31">#REF!</definedName>
    <definedName name="____PP32">#REF!</definedName>
    <definedName name="____PP33">#REF!</definedName>
    <definedName name="____PP34">#REF!</definedName>
    <definedName name="____PP35">#REF!</definedName>
    <definedName name="____PP36">#REF!</definedName>
    <definedName name="____PP37">#REF!</definedName>
    <definedName name="____PP38">#REF!</definedName>
    <definedName name="____PP39">#REF!</definedName>
    <definedName name="____PP4">#REF!</definedName>
    <definedName name="____PP40">#REF!</definedName>
    <definedName name="____PP5">#REF!</definedName>
    <definedName name="____PP6">#REF!</definedName>
    <definedName name="____PP7">#REF!</definedName>
    <definedName name="____PP8">#REF!</definedName>
    <definedName name="____PP9">#REF!</definedName>
    <definedName name="____PPh21">#REF!</definedName>
    <definedName name="____PPh23">#REF!</definedName>
    <definedName name="____PPH25">#REF!</definedName>
    <definedName name="____PPh26">#REF!</definedName>
    <definedName name="____PR1">#REF!</definedName>
    <definedName name="____ri68">#REF!</definedName>
    <definedName name="____RMS1">#REF!</definedName>
    <definedName name="____sal2">#REF!</definedName>
    <definedName name="____sen03">#REF!</definedName>
    <definedName name="____SUM9">#REF!</definedName>
    <definedName name="____SUM9400">#REF!</definedName>
    <definedName name="____tax1">#REF!</definedName>
    <definedName name="____TBL1">#REF!</definedName>
    <definedName name="____TBL4">#REF!</definedName>
    <definedName name="____tmi93">#REF!</definedName>
    <definedName name="____TOP1">#REF!</definedName>
    <definedName name="____TOP2">#REF!</definedName>
    <definedName name="____TOP3">#REF!</definedName>
    <definedName name="____TOP4">#REF!</definedName>
    <definedName name="____TP1">#REF!</definedName>
    <definedName name="____TP10">#REF!</definedName>
    <definedName name="____TP11">#REF!</definedName>
    <definedName name="____TP12">#REF!</definedName>
    <definedName name="____TP13">#REF!</definedName>
    <definedName name="____TP14">#REF!</definedName>
    <definedName name="____TP15">#REF!</definedName>
    <definedName name="____TP16">#REF!</definedName>
    <definedName name="____TP17">#REF!</definedName>
    <definedName name="____TP18">#REF!</definedName>
    <definedName name="____TP19">#REF!</definedName>
    <definedName name="____TP2">#REF!</definedName>
    <definedName name="____TP20">#REF!</definedName>
    <definedName name="____TP21">#REF!</definedName>
    <definedName name="____TP22">#REF!</definedName>
    <definedName name="____TP23">#REF!</definedName>
    <definedName name="____TP24">#REF!</definedName>
    <definedName name="____TP25">#REF!</definedName>
    <definedName name="____TP26">#REF!</definedName>
    <definedName name="____TP27">#REF!</definedName>
    <definedName name="____TP28">#REF!</definedName>
    <definedName name="____TP29">#REF!</definedName>
    <definedName name="____TP3">#REF!</definedName>
    <definedName name="____TP30">#REF!</definedName>
    <definedName name="____TP31">#REF!</definedName>
    <definedName name="____TP32">#REF!</definedName>
    <definedName name="____TP33">#REF!</definedName>
    <definedName name="____TP34">#REF!</definedName>
    <definedName name="____TP35">#REF!</definedName>
    <definedName name="____TP36">#REF!</definedName>
    <definedName name="____TP37">#REF!</definedName>
    <definedName name="____TP38">#REF!</definedName>
    <definedName name="____TP39">#REF!</definedName>
    <definedName name="____TP4">#REF!</definedName>
    <definedName name="____TP40">#REF!</definedName>
    <definedName name="____TP5">#REF!</definedName>
    <definedName name="____TP6">#REF!</definedName>
    <definedName name="____TP7">#REF!</definedName>
    <definedName name="____TP8">#REF!</definedName>
    <definedName name="____TP9">#REF!</definedName>
    <definedName name="____TT1">#REF!</definedName>
    <definedName name="____TT10">#REF!</definedName>
    <definedName name="____TT11">#REF!</definedName>
    <definedName name="____TT12">#REF!</definedName>
    <definedName name="____TT13">#REF!</definedName>
    <definedName name="____TT14">#REF!</definedName>
    <definedName name="____TT15">#REF!</definedName>
    <definedName name="____TT16">#REF!</definedName>
    <definedName name="____TT17">#REF!</definedName>
    <definedName name="____TT18">#REF!</definedName>
    <definedName name="____TT19">#REF!</definedName>
    <definedName name="____TT2">#REF!</definedName>
    <definedName name="____TT20">#REF!</definedName>
    <definedName name="____TT21">#REF!</definedName>
    <definedName name="____TT22">#REF!</definedName>
    <definedName name="____TT23">#REF!</definedName>
    <definedName name="____TT24">#REF!</definedName>
    <definedName name="____TT25">#REF!</definedName>
    <definedName name="____TT26">#REF!</definedName>
    <definedName name="____TT27">#REF!</definedName>
    <definedName name="____TT28">#REF!</definedName>
    <definedName name="____TT29">#REF!</definedName>
    <definedName name="____TT3">#REF!</definedName>
    <definedName name="____TT30">#REF!</definedName>
    <definedName name="____TT31">#REF!</definedName>
    <definedName name="____TT32">#REF!</definedName>
    <definedName name="____TT33">#REF!</definedName>
    <definedName name="____TT34">#REF!</definedName>
    <definedName name="____TT35">#REF!</definedName>
    <definedName name="____TT36">#REF!</definedName>
    <definedName name="____TT37">#REF!</definedName>
    <definedName name="____TT38">#REF!</definedName>
    <definedName name="____TT39">#REF!</definedName>
    <definedName name="____TT4">#REF!</definedName>
    <definedName name="____TT40">#REF!</definedName>
    <definedName name="____TT5">#REF!</definedName>
    <definedName name="____TT6">#REF!</definedName>
    <definedName name="____TT7">#REF!</definedName>
    <definedName name="____TT8">#REF!</definedName>
    <definedName name="____TT9">#REF!</definedName>
    <definedName name="____TUR1">#REF!</definedName>
    <definedName name="____VAN2003">#REF!</definedName>
    <definedName name="____vib01">#REF!</definedName>
    <definedName name="____vib02">#REF!</definedName>
    <definedName name="____vib03">#REF!</definedName>
    <definedName name="____vib04">#REF!</definedName>
    <definedName name="____vib05">#REF!</definedName>
    <definedName name="____vib06">#REF!</definedName>
    <definedName name="____vib07">#REF!</definedName>
    <definedName name="____WH1">#REF!</definedName>
    <definedName name="____WS1">#REF!</definedName>
    <definedName name="____WS2">#REF!</definedName>
    <definedName name="____xlnm.Print_Titles_1">#REF!</definedName>
    <definedName name="___a100000">#REF!</definedName>
    <definedName name="___A70000" localSheetId="3">[9]CPIS!#REF!</definedName>
    <definedName name="___A70000">#REF!</definedName>
    <definedName name="___A90000" localSheetId="3">[9]CPIS!#REF!</definedName>
    <definedName name="___A90000">#REF!</definedName>
    <definedName name="___A99999" localSheetId="3">[9]CPIS!#REF!</definedName>
    <definedName name="___A99999">#REF!</definedName>
    <definedName name="___ACR2">#REF!</definedName>
    <definedName name="___ACR3">#REF!</definedName>
    <definedName name="___ACR4">#REF!</definedName>
    <definedName name="___ACR5">#REF!</definedName>
    <definedName name="___ALZ1">#REF!</definedName>
    <definedName name="___AST2">#REF!</definedName>
    <definedName name="___B3" hidden="1">#REF!</definedName>
    <definedName name="___BET1">#REF!</definedName>
    <definedName name="___BET10">#REF!</definedName>
    <definedName name="___BET11">#REF!</definedName>
    <definedName name="___BET12">#REF!</definedName>
    <definedName name="___BET13">#REF!</definedName>
    <definedName name="___BET14">#REF!</definedName>
    <definedName name="___BET15">#REF!</definedName>
    <definedName name="___BET16">#REF!</definedName>
    <definedName name="___BET17">#REF!</definedName>
    <definedName name="___BET18">#REF!</definedName>
    <definedName name="___BET19">#REF!</definedName>
    <definedName name="___BET2">#REF!</definedName>
    <definedName name="___BET20">#REF!</definedName>
    <definedName name="___BET21">#REF!</definedName>
    <definedName name="___BET22">#REF!</definedName>
    <definedName name="___BET23">#REF!</definedName>
    <definedName name="___BET24">#REF!</definedName>
    <definedName name="___BET25">#REF!</definedName>
    <definedName name="___BET26">#REF!</definedName>
    <definedName name="___BET27">#REF!</definedName>
    <definedName name="___BET28">#REF!</definedName>
    <definedName name="___BET29">#REF!</definedName>
    <definedName name="___BET3">#REF!</definedName>
    <definedName name="___BET30">#REF!</definedName>
    <definedName name="___BET31">#REF!</definedName>
    <definedName name="___BET32">#REF!</definedName>
    <definedName name="___BET33">#REF!</definedName>
    <definedName name="___BET34">#REF!</definedName>
    <definedName name="___BET35">#REF!</definedName>
    <definedName name="___BET36">#REF!</definedName>
    <definedName name="___BET37">#REF!</definedName>
    <definedName name="___BET38">#REF!</definedName>
    <definedName name="___BET39">#REF!</definedName>
    <definedName name="___BET4">#REF!</definedName>
    <definedName name="___BET40">#REF!</definedName>
    <definedName name="___BET5">#REF!</definedName>
    <definedName name="___BET6">#REF!</definedName>
    <definedName name="___BET7">#REF!</definedName>
    <definedName name="___BET8">#REF!</definedName>
    <definedName name="___BET9">#REF!</definedName>
    <definedName name="___C65537">#REF!</definedName>
    <definedName name="___CFL2">#REF!</definedName>
    <definedName name="___COM2004">#REF!</definedName>
    <definedName name="___CSO58">#REF!</definedName>
    <definedName name="___CSO80">#REF!</definedName>
    <definedName name="___CUM2004">#REF!</definedName>
    <definedName name="___DAT1" localSheetId="3">[8]K.6DEPOSIT!#REF!</definedName>
    <definedName name="___DAT1">#REF!</definedName>
    <definedName name="___DAT1_1">#REF!</definedName>
    <definedName name="___DAT10">#REF!</definedName>
    <definedName name="___DAT10_1">#REF!</definedName>
    <definedName name="___DAT11">#REF!</definedName>
    <definedName name="___DAT11_1">#REF!</definedName>
    <definedName name="___DAT12">#REF!</definedName>
    <definedName name="___DAT12_1">#REF!</definedName>
    <definedName name="___DAT13">#REF!</definedName>
    <definedName name="___DAT13_1">#REF!</definedName>
    <definedName name="___DAT2">#REF!</definedName>
    <definedName name="___DAT2_1">#REF!</definedName>
    <definedName name="___DAT3">#REF!</definedName>
    <definedName name="___DAT3_1">#REF!</definedName>
    <definedName name="___DAT4">#REF!</definedName>
    <definedName name="___DAT4_1">#REF!</definedName>
    <definedName name="___DAT5">#REF!</definedName>
    <definedName name="___DAT5_1">#REF!</definedName>
    <definedName name="___DAT6">#REF!</definedName>
    <definedName name="___DAT6_1">#REF!</definedName>
    <definedName name="___DAT7">#REF!</definedName>
    <definedName name="___DAT7_1">#REF!</definedName>
    <definedName name="___DAT8">#REF!</definedName>
    <definedName name="___DAT8_1">#REF!</definedName>
    <definedName name="___DAT9">#REF!</definedName>
    <definedName name="___DAT9_1">#REF!</definedName>
    <definedName name="___De3"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___dt04">#REF!</definedName>
    <definedName name="___dt05">#REF!</definedName>
    <definedName name="___FAC2">#REF!</definedName>
    <definedName name="___feb226">#N/A</definedName>
    <definedName name="___feb404">#N/A</definedName>
    <definedName name="___HAR10">#REF!</definedName>
    <definedName name="___HAR11">#REF!</definedName>
    <definedName name="___HAR12">#REF!</definedName>
    <definedName name="___HAR13">#REF!</definedName>
    <definedName name="___HAR14">#REF!</definedName>
    <definedName name="___HAR15">#REF!</definedName>
    <definedName name="___HAR16">#REF!</definedName>
    <definedName name="___HAR17">#REF!</definedName>
    <definedName name="___HAR18">#REF!</definedName>
    <definedName name="___HAR19">#REF!</definedName>
    <definedName name="___HAR2">#REF!</definedName>
    <definedName name="___HAR20">#REF!</definedName>
    <definedName name="___HAR21">#REF!</definedName>
    <definedName name="___HAR22">#REF!</definedName>
    <definedName name="___HAR23">#REF!</definedName>
    <definedName name="___HAR24">#REF!</definedName>
    <definedName name="___HAR25">#REF!</definedName>
    <definedName name="___HAR26">#REF!</definedName>
    <definedName name="___HAR27">#REF!</definedName>
    <definedName name="___HAR28">#REF!</definedName>
    <definedName name="___HAR29">#REF!</definedName>
    <definedName name="___HAR3">#REF!</definedName>
    <definedName name="___HAR30">#REF!</definedName>
    <definedName name="___HAR31">#REF!</definedName>
    <definedName name="___HAR32">#REF!</definedName>
    <definedName name="___HAR33">#REF!</definedName>
    <definedName name="___HAR34">#REF!</definedName>
    <definedName name="___HAR35">#REF!</definedName>
    <definedName name="___HAR36">#REF!</definedName>
    <definedName name="___HAR37">#REF!</definedName>
    <definedName name="___HAR38">#REF!</definedName>
    <definedName name="___HAR39">#REF!</definedName>
    <definedName name="___HAR4">#REF!</definedName>
    <definedName name="___HAR40">#REF!</definedName>
    <definedName name="___HAR5">#REF!</definedName>
    <definedName name="___HAR6">#REF!</definedName>
    <definedName name="___HAR7">#REF!</definedName>
    <definedName name="___HAR8">#REF!</definedName>
    <definedName name="___HAR9">#REF!</definedName>
    <definedName name="___HDG2">#REF!</definedName>
    <definedName name="___KD1">#REF!</definedName>
    <definedName name="___KD2">#REF!</definedName>
    <definedName name="___KD3">#REF!</definedName>
    <definedName name="___KD4">#REF!</definedName>
    <definedName name="___KD5">#REF!</definedName>
    <definedName name="___KE1">#REF!</definedName>
    <definedName name="___KE2">#REF!</definedName>
    <definedName name="___KE3">#REF!</definedName>
    <definedName name="___KE4">#REF!</definedName>
    <definedName name="___KE5">#REF!</definedName>
    <definedName name="___Key1" hidden="1">#REF!</definedName>
    <definedName name="___Key2" hidden="1">#REF!</definedName>
    <definedName name="___KF1">#REF!</definedName>
    <definedName name="___KF2">#REF!</definedName>
    <definedName name="___KF3">#REF!</definedName>
    <definedName name="___KF4">#REF!</definedName>
    <definedName name="___KF5">#REF!</definedName>
    <definedName name="___KG1">#REF!</definedName>
    <definedName name="___KG2">#REF!</definedName>
    <definedName name="___KG3">#REF!</definedName>
    <definedName name="___KG4">#REF!</definedName>
    <definedName name="___KG5">#REF!</definedName>
    <definedName name="___KM2">#REF!</definedName>
    <definedName name="___KR10">#REF!</definedName>
    <definedName name="___KR11">#REF!</definedName>
    <definedName name="___KR12">#REF!</definedName>
    <definedName name="___KR13">#REF!</definedName>
    <definedName name="___KR14">#REF!</definedName>
    <definedName name="___KR15">#REF!</definedName>
    <definedName name="___KR16">#REF!</definedName>
    <definedName name="___KR17">#REF!</definedName>
    <definedName name="___KR18">#REF!</definedName>
    <definedName name="___KR19">#REF!</definedName>
    <definedName name="___KR2">#REF!</definedName>
    <definedName name="___KR20">#REF!</definedName>
    <definedName name="___KR21">#REF!</definedName>
    <definedName name="___KR22">#REF!</definedName>
    <definedName name="___KR23">#REF!</definedName>
    <definedName name="___KR24">#REF!</definedName>
    <definedName name="___KR25">#REF!</definedName>
    <definedName name="___KR26">#REF!</definedName>
    <definedName name="___KR27">#REF!</definedName>
    <definedName name="___KR28">#REF!</definedName>
    <definedName name="___KR29">#REF!</definedName>
    <definedName name="___KR3">#REF!</definedName>
    <definedName name="___KR30">#REF!</definedName>
    <definedName name="___KR31">#REF!</definedName>
    <definedName name="___KR32">#REF!</definedName>
    <definedName name="___KR33">#REF!</definedName>
    <definedName name="___KR34">#REF!</definedName>
    <definedName name="___KR35">#REF!</definedName>
    <definedName name="___KR36">#REF!</definedName>
    <definedName name="___KR37">#REF!</definedName>
    <definedName name="___KR38">#REF!</definedName>
    <definedName name="___KR39">#REF!</definedName>
    <definedName name="___KR4">#REF!</definedName>
    <definedName name="___KR40">#REF!</definedName>
    <definedName name="___KR5">#REF!</definedName>
    <definedName name="___KR6">#REF!</definedName>
    <definedName name="___KR7">#REF!</definedName>
    <definedName name="___KR8">#REF!</definedName>
    <definedName name="___KR9">#REF!</definedName>
    <definedName name="___LAM1">#REF!</definedName>
    <definedName name="___LIA2">#REF!</definedName>
    <definedName name="___ltx1">#REF!</definedName>
    <definedName name="___ltx2">#REF!</definedName>
    <definedName name="___MAC1">#REF!</definedName>
    <definedName name="___MAC2">#REF!</definedName>
    <definedName name="___mm02">#REF!</definedName>
    <definedName name="___mm2">#REF!</definedName>
    <definedName name="___NK10">#REF!</definedName>
    <definedName name="___NK11">#REF!</definedName>
    <definedName name="___NK12">#REF!</definedName>
    <definedName name="___NK13">#REF!</definedName>
    <definedName name="___NK14">#REF!</definedName>
    <definedName name="___NK15">#REF!</definedName>
    <definedName name="___NK16">#REF!</definedName>
    <definedName name="___NK17">#REF!</definedName>
    <definedName name="___NK18">#REF!</definedName>
    <definedName name="___NK19">#REF!</definedName>
    <definedName name="___NK2">#REF!</definedName>
    <definedName name="___NK20">#REF!</definedName>
    <definedName name="___NK21">#REF!</definedName>
    <definedName name="___NK22">#REF!</definedName>
    <definedName name="___NK23">#REF!</definedName>
    <definedName name="___NK24">#REF!</definedName>
    <definedName name="___NK25">#REF!</definedName>
    <definedName name="___NK26">#REF!</definedName>
    <definedName name="___NK27">#REF!</definedName>
    <definedName name="___NK28">#REF!</definedName>
    <definedName name="___NK29">#REF!</definedName>
    <definedName name="___NK3">#REF!</definedName>
    <definedName name="___NK30">#REF!</definedName>
    <definedName name="___NK31">#REF!</definedName>
    <definedName name="___NK32">#REF!</definedName>
    <definedName name="___NK33">#REF!</definedName>
    <definedName name="___NK34">#REF!</definedName>
    <definedName name="___NK35">#REF!</definedName>
    <definedName name="___NK36">#REF!</definedName>
    <definedName name="___NK37">#REF!</definedName>
    <definedName name="___NK38">#REF!</definedName>
    <definedName name="___NK39">#REF!</definedName>
    <definedName name="___NK4">#REF!</definedName>
    <definedName name="___NK40">#REF!</definedName>
    <definedName name="___NK5">#REF!</definedName>
    <definedName name="___NK6">#REF!</definedName>
    <definedName name="___NK7">#REF!</definedName>
    <definedName name="___NK8">#REF!</definedName>
    <definedName name="___NK9">#REF!</definedName>
    <definedName name="___NN1">#REF!</definedName>
    <definedName name="___NN10">#REF!</definedName>
    <definedName name="___NN11">#REF!</definedName>
    <definedName name="___NN12">#REF!</definedName>
    <definedName name="___NN13">#REF!</definedName>
    <definedName name="___NN14">#REF!</definedName>
    <definedName name="___NN15">#REF!</definedName>
    <definedName name="___NN16">#REF!</definedName>
    <definedName name="___NN17">#REF!</definedName>
    <definedName name="___NN18">#REF!</definedName>
    <definedName name="___NN19">#REF!</definedName>
    <definedName name="___NN2">#REF!</definedName>
    <definedName name="___NN20">#REF!</definedName>
    <definedName name="___NN21">#REF!</definedName>
    <definedName name="___NN22">#REF!</definedName>
    <definedName name="___NN23">#REF!</definedName>
    <definedName name="___NN24">#REF!</definedName>
    <definedName name="___NN25">#REF!</definedName>
    <definedName name="___NN26">#REF!</definedName>
    <definedName name="___NN27">#REF!</definedName>
    <definedName name="___NN28">#REF!</definedName>
    <definedName name="___NN29">#REF!</definedName>
    <definedName name="___NN3">#REF!</definedName>
    <definedName name="___NN30">#REF!</definedName>
    <definedName name="___NN31">#REF!</definedName>
    <definedName name="___NN32">#REF!</definedName>
    <definedName name="___NN33">#REF!</definedName>
    <definedName name="___NN34">#REF!</definedName>
    <definedName name="___NN35">#REF!</definedName>
    <definedName name="___NN36">#REF!</definedName>
    <definedName name="___NN37">#REF!</definedName>
    <definedName name="___NN38">#REF!</definedName>
    <definedName name="___NN39">#REF!</definedName>
    <definedName name="___NN4">#REF!</definedName>
    <definedName name="___NN40">#REF!</definedName>
    <definedName name="___NN5">#REF!</definedName>
    <definedName name="___NN6">#REF!</definedName>
    <definedName name="___NN7">#REF!</definedName>
    <definedName name="___NN8">#REF!</definedName>
    <definedName name="___NN9">#REF!</definedName>
    <definedName name="___NO1">#REF!</definedName>
    <definedName name="___NO10">#REF!</definedName>
    <definedName name="___NO11">#REF!</definedName>
    <definedName name="___NO12">#REF!</definedName>
    <definedName name="___NO13">#REF!</definedName>
    <definedName name="___NO14">#REF!</definedName>
    <definedName name="___NO15">#REF!</definedName>
    <definedName name="___NO16">#REF!</definedName>
    <definedName name="___NO17">#REF!</definedName>
    <definedName name="___NO18">#REF!</definedName>
    <definedName name="___NO19">#REF!</definedName>
    <definedName name="___NO2">#REF!</definedName>
    <definedName name="___NO20">#REF!</definedName>
    <definedName name="___NO21">#REF!</definedName>
    <definedName name="___NO22">#REF!</definedName>
    <definedName name="___NO23">#REF!</definedName>
    <definedName name="___NO24">#REF!</definedName>
    <definedName name="___NO25">#REF!</definedName>
    <definedName name="___NO26">#REF!</definedName>
    <definedName name="___NO27">#REF!</definedName>
    <definedName name="___NO28">#REF!</definedName>
    <definedName name="___NO29">#REF!</definedName>
    <definedName name="___NO3">#REF!</definedName>
    <definedName name="___NO30">#REF!</definedName>
    <definedName name="___NO31">#REF!</definedName>
    <definedName name="___NO32">#REF!</definedName>
    <definedName name="___NO33">#REF!</definedName>
    <definedName name="___NO34">#REF!</definedName>
    <definedName name="___NO35">#REF!</definedName>
    <definedName name="___NO36">#REF!</definedName>
    <definedName name="___NO37">#REF!</definedName>
    <definedName name="___NO38">#REF!</definedName>
    <definedName name="___NO39">#REF!</definedName>
    <definedName name="___NO4">#REF!</definedName>
    <definedName name="___NO40">#REF!</definedName>
    <definedName name="___NO5">#REF!</definedName>
    <definedName name="___NO6">#REF!</definedName>
    <definedName name="___NO7">#REF!</definedName>
    <definedName name="___NO8">#REF!</definedName>
    <definedName name="___NO9">#REF!</definedName>
    <definedName name="___Nop98" hidden="1">#REF!</definedName>
    <definedName name="___NPW1">#REF!</definedName>
    <definedName name="___NPW10">#REF!</definedName>
    <definedName name="___NPW11">#REF!</definedName>
    <definedName name="___NPW2">#REF!</definedName>
    <definedName name="___NPW3">#REF!</definedName>
    <definedName name="___NPW4">#REF!</definedName>
    <definedName name="___NPW5">#REF!</definedName>
    <definedName name="___NPW6">#REF!</definedName>
    <definedName name="___NPW7">#REF!</definedName>
    <definedName name="___NPW8">#REF!</definedName>
    <definedName name="___NPW9">#REF!</definedName>
    <definedName name="___OCC1">#REF!</definedName>
    <definedName name="___osp1">#REF!</definedName>
    <definedName name="___PL1">#REF!</definedName>
    <definedName name="___PL2">#REF!</definedName>
    <definedName name="___PL3">#REF!</definedName>
    <definedName name="___PN1">#REF!</definedName>
    <definedName name="___poc01">#REF!</definedName>
    <definedName name="___poc02">#REF!</definedName>
    <definedName name="___poc03">#REF!</definedName>
    <definedName name="___poc04">#REF!</definedName>
    <definedName name="___poc05">#REF!</definedName>
    <definedName name="___poc1">#REF!</definedName>
    <definedName name="___poc2">#REF!</definedName>
    <definedName name="___poc3">#REF!</definedName>
    <definedName name="___poc4">#REF!</definedName>
    <definedName name="___poc5">#REF!</definedName>
    <definedName name="___PP1">#REF!</definedName>
    <definedName name="___PP10">#REF!</definedName>
    <definedName name="___PP11">#REF!</definedName>
    <definedName name="___PP12">#REF!</definedName>
    <definedName name="___PP13">#REF!</definedName>
    <definedName name="___PP14">#REF!</definedName>
    <definedName name="___PP15">#REF!</definedName>
    <definedName name="___PP16">#REF!</definedName>
    <definedName name="___PP17">#REF!</definedName>
    <definedName name="___PP18">#REF!</definedName>
    <definedName name="___PP19">#REF!</definedName>
    <definedName name="___PP2">#REF!</definedName>
    <definedName name="___PP20">#REF!</definedName>
    <definedName name="___PP21">#REF!</definedName>
    <definedName name="___PP22">#REF!</definedName>
    <definedName name="___PP23">#REF!</definedName>
    <definedName name="___PP24">#REF!</definedName>
    <definedName name="___PP25">#REF!</definedName>
    <definedName name="___PP26">#REF!</definedName>
    <definedName name="___PP27">#REF!</definedName>
    <definedName name="___PP28">#REF!</definedName>
    <definedName name="___PP29">#REF!</definedName>
    <definedName name="___PP3">#REF!</definedName>
    <definedName name="___PP30">#REF!</definedName>
    <definedName name="___PP31">#REF!</definedName>
    <definedName name="___PP32">#REF!</definedName>
    <definedName name="___PP33">#REF!</definedName>
    <definedName name="___PP34">#REF!</definedName>
    <definedName name="___PP35">#REF!</definedName>
    <definedName name="___PP36">#REF!</definedName>
    <definedName name="___PP37">#REF!</definedName>
    <definedName name="___PP38">#REF!</definedName>
    <definedName name="___PP39">#REF!</definedName>
    <definedName name="___PP4">#REF!</definedName>
    <definedName name="___PP40">#REF!</definedName>
    <definedName name="___PP5">#REF!</definedName>
    <definedName name="___PP6">#REF!</definedName>
    <definedName name="___PP7">#REF!</definedName>
    <definedName name="___PP8">#REF!</definedName>
    <definedName name="___PP9">#REF!</definedName>
    <definedName name="___PPh21">#REF!</definedName>
    <definedName name="___PPH23">#REF!</definedName>
    <definedName name="___PPH25">#REF!</definedName>
    <definedName name="___PPh26">#REF!</definedName>
    <definedName name="___PR1">#REF!</definedName>
    <definedName name="___ri68">#REF!</definedName>
    <definedName name="___RMS1">#REF!</definedName>
    <definedName name="___RSE2">'[189]CMA Addition'!$H$139</definedName>
    <definedName name="___sal2">#REF!</definedName>
    <definedName name="___sen03">#REF!</definedName>
    <definedName name="___SUM9">#REF!</definedName>
    <definedName name="___SUM9400">#REF!</definedName>
    <definedName name="___tax1">#REF!</definedName>
    <definedName name="___TB12">NA()</definedName>
    <definedName name="___TBL1">#REF!</definedName>
    <definedName name="___TGL1">#REF!</definedName>
    <definedName name="___TGL2">#REF!</definedName>
    <definedName name="___tmi93">#REF!</definedName>
    <definedName name="___TOP1">#REF!</definedName>
    <definedName name="___TOP2">#REF!</definedName>
    <definedName name="___TOP3">#REF!</definedName>
    <definedName name="___TOP4">#REF!</definedName>
    <definedName name="___TP1">#REF!</definedName>
    <definedName name="___TP10">#REF!</definedName>
    <definedName name="___TP11">#REF!</definedName>
    <definedName name="___TP12">#REF!</definedName>
    <definedName name="___TP13">#REF!</definedName>
    <definedName name="___TP14">#REF!</definedName>
    <definedName name="___TP15">#REF!</definedName>
    <definedName name="___TP16">#REF!</definedName>
    <definedName name="___TP17">#REF!</definedName>
    <definedName name="___TP18">#REF!</definedName>
    <definedName name="___TP19">#REF!</definedName>
    <definedName name="___TP2">#REF!</definedName>
    <definedName name="___TP20">#REF!</definedName>
    <definedName name="___TP21">#REF!</definedName>
    <definedName name="___TP22">#REF!</definedName>
    <definedName name="___TP23">#REF!</definedName>
    <definedName name="___TP24">#REF!</definedName>
    <definedName name="___TP25">#REF!</definedName>
    <definedName name="___TP26">#REF!</definedName>
    <definedName name="___TP27">#REF!</definedName>
    <definedName name="___TP28">#REF!</definedName>
    <definedName name="___TP29">#REF!</definedName>
    <definedName name="___TP3">#REF!</definedName>
    <definedName name="___TP30">#REF!</definedName>
    <definedName name="___TP31">#REF!</definedName>
    <definedName name="___TP32">#REF!</definedName>
    <definedName name="___TP33">#REF!</definedName>
    <definedName name="___TP34">#REF!</definedName>
    <definedName name="___TP35">#REF!</definedName>
    <definedName name="___TP36">#REF!</definedName>
    <definedName name="___TP37">#REF!</definedName>
    <definedName name="___TP38">#REF!</definedName>
    <definedName name="___TP39">#REF!</definedName>
    <definedName name="___TP4">#REF!</definedName>
    <definedName name="___TP40">#REF!</definedName>
    <definedName name="___TP5">#REF!</definedName>
    <definedName name="___TP6">#REF!</definedName>
    <definedName name="___TP7">#REF!</definedName>
    <definedName name="___TP8">#REF!</definedName>
    <definedName name="___TP9">#REF!</definedName>
    <definedName name="___TT1">#REF!</definedName>
    <definedName name="___TT10">#REF!</definedName>
    <definedName name="___TT11">#REF!</definedName>
    <definedName name="___TT12">#REF!</definedName>
    <definedName name="___TT13">#REF!</definedName>
    <definedName name="___TT14">#REF!</definedName>
    <definedName name="___TT15">#REF!</definedName>
    <definedName name="___TT16">#REF!</definedName>
    <definedName name="___TT17">#REF!</definedName>
    <definedName name="___TT18">#REF!</definedName>
    <definedName name="___TT19">#REF!</definedName>
    <definedName name="___TT2">#REF!</definedName>
    <definedName name="___TT20">#REF!</definedName>
    <definedName name="___TT21">#REF!</definedName>
    <definedName name="___TT22">#REF!</definedName>
    <definedName name="___TT23">#REF!</definedName>
    <definedName name="___TT24">#REF!</definedName>
    <definedName name="___TT25">#REF!</definedName>
    <definedName name="___TT26">#REF!</definedName>
    <definedName name="___TT27">#REF!</definedName>
    <definedName name="___TT28">#REF!</definedName>
    <definedName name="___TT29">#REF!</definedName>
    <definedName name="___TT3">#REF!</definedName>
    <definedName name="___TT30">#REF!</definedName>
    <definedName name="___TT31">#REF!</definedName>
    <definedName name="___TT32">#REF!</definedName>
    <definedName name="___TT33">#REF!</definedName>
    <definedName name="___TT34">#REF!</definedName>
    <definedName name="___TT35">#REF!</definedName>
    <definedName name="___TT36">#REF!</definedName>
    <definedName name="___TT37">#REF!</definedName>
    <definedName name="___TT38">#REF!</definedName>
    <definedName name="___TT39">#REF!</definedName>
    <definedName name="___TT4">#REF!</definedName>
    <definedName name="___TT40">#REF!</definedName>
    <definedName name="___TT5">#REF!</definedName>
    <definedName name="___TT6">#REF!</definedName>
    <definedName name="___TT7">#REF!</definedName>
    <definedName name="___TT8">#REF!</definedName>
    <definedName name="___TT9">#REF!</definedName>
    <definedName name="___TUR1">#REF!</definedName>
    <definedName name="___VAN2003">#REF!</definedName>
    <definedName name="___vib01">#REF!</definedName>
    <definedName name="___vib02">#REF!</definedName>
    <definedName name="___vib03">#REF!</definedName>
    <definedName name="___vib04">#REF!</definedName>
    <definedName name="___vib05">#REF!</definedName>
    <definedName name="___vib06">#REF!</definedName>
    <definedName name="___vib07">#REF!</definedName>
    <definedName name="___WH1">#REF!</definedName>
    <definedName name="___WS1">#REF!</definedName>
    <definedName name="___WS2">#REF!</definedName>
    <definedName name="___xlnm.Print_Titles_1">#REF!</definedName>
    <definedName name="__123Graph_A" hidden="1">[10]MOTO!#REF!</definedName>
    <definedName name="__123Graph_A95内製工場" hidden="1">'[11]01重点管理ｴﾘｱ'!#REF!</definedName>
    <definedName name="__123Graph_ACURRENT" localSheetId="3" hidden="1">'[12]0220'!#REF!</definedName>
    <definedName name="__123Graph_ACURRENT" hidden="1">#REF!</definedName>
    <definedName name="__123Graph_AWEAKNESS" hidden="1">'[190]ocean voyage'!#REF!</definedName>
    <definedName name="__123Graph_B" hidden="1">[5]cf9900!#REF!</definedName>
    <definedName name="__123Graph_C" hidden="1">[5]cf9900!#REF!</definedName>
    <definedName name="__123Graph_D" hidden="1">[5]cf9900!#REF!</definedName>
    <definedName name="__123Graph_E" hidden="1">[5]cf9900!#REF!</definedName>
    <definedName name="__123Graph_F" hidden="1">[5]cf9900!#REF!</definedName>
    <definedName name="__123Graph_LBL_AWEAKNESS" hidden="1">'[190]ocean voyage'!#REF!</definedName>
    <definedName name="__123Graph_X" hidden="1">[10]MOTO!#REF!</definedName>
    <definedName name="__123Graph_X95内製工場" hidden="1">'[11]01重点管理ｴﾘｱ'!#REF!</definedName>
    <definedName name="__123Graph_XWEAKNESS" hidden="1">'[190]ocean voyage'!#REF!</definedName>
    <definedName name="__1bag_krt_11_1">"$#REF!.$C$68"</definedName>
    <definedName name="__1Excel_BuiltIn_Print_Area_1_1">#REF!</definedName>
    <definedName name="__2bag_menit_11_1">"$#REF!.$C$74"</definedName>
    <definedName name="__3cup_krt_11_1">"$#REF!.$I$68"</definedName>
    <definedName name="__4cup_menit_11_1">"$#REF!.$I$74"</definedName>
    <definedName name="__5DANA_11_1">"$#REF!.$A$37:$G$55"</definedName>
    <definedName name="__a100000">#REF!</definedName>
    <definedName name="__A70000" localSheetId="3">[9]CPIS!#REF!</definedName>
    <definedName name="__A70000">#REF!</definedName>
    <definedName name="__A90000" localSheetId="3">[9]CPIS!#REF!</definedName>
    <definedName name="__A90000">#REF!</definedName>
    <definedName name="__A99999" localSheetId="3">[9]CPIS!#REF!</definedName>
    <definedName name="__A99999">#REF!</definedName>
    <definedName name="__ACR2">#REF!</definedName>
    <definedName name="__ACR3">#REF!</definedName>
    <definedName name="__ACR4">#REF!</definedName>
    <definedName name="__ACR5">#REF!</definedName>
    <definedName name="__ALZ1">#REF!</definedName>
    <definedName name="__AST2">#REF!</definedName>
    <definedName name="__AST2_1">#REF!</definedName>
    <definedName name="__aug05">[13]aug!$B$4:$P$196</definedName>
    <definedName name="__B3" hidden="1">#REF!</definedName>
    <definedName name="__BET1">#REF!</definedName>
    <definedName name="__BET10">#REF!</definedName>
    <definedName name="__BET11">#REF!</definedName>
    <definedName name="__BET12">#REF!</definedName>
    <definedName name="__BET13">#REF!</definedName>
    <definedName name="__BET14">#REF!</definedName>
    <definedName name="__BET15">#REF!</definedName>
    <definedName name="__BET16">#REF!</definedName>
    <definedName name="__BET17">#REF!</definedName>
    <definedName name="__BET18">#REF!</definedName>
    <definedName name="__BET19">#REF!</definedName>
    <definedName name="__BET2">#REF!</definedName>
    <definedName name="__BET20">#REF!</definedName>
    <definedName name="__BET21">#REF!</definedName>
    <definedName name="__BET22">#REF!</definedName>
    <definedName name="__BET23">#REF!</definedName>
    <definedName name="__BET24">#REF!</definedName>
    <definedName name="__BET25">#REF!</definedName>
    <definedName name="__BET26">#REF!</definedName>
    <definedName name="__BET27">#REF!</definedName>
    <definedName name="__BET28">#REF!</definedName>
    <definedName name="__BET29">#REF!</definedName>
    <definedName name="__BET3">#REF!</definedName>
    <definedName name="__BET30">#REF!</definedName>
    <definedName name="__BET31">#REF!</definedName>
    <definedName name="__BET32">#REF!</definedName>
    <definedName name="__BET33">#REF!</definedName>
    <definedName name="__BET34">#REF!</definedName>
    <definedName name="__BET35">#REF!</definedName>
    <definedName name="__BET36">#REF!</definedName>
    <definedName name="__BET37">#REF!</definedName>
    <definedName name="__BET38">#REF!</definedName>
    <definedName name="__BET39">#REF!</definedName>
    <definedName name="__BET4">#REF!</definedName>
    <definedName name="__BET40">#REF!</definedName>
    <definedName name="__BET5">#REF!</definedName>
    <definedName name="__BET6">#REF!</definedName>
    <definedName name="__BET7">#REF!</definedName>
    <definedName name="__BET8">#REF!</definedName>
    <definedName name="__BET9">#REF!</definedName>
    <definedName name="__C65537">#REF!</definedName>
    <definedName name="__CFL2">#REF!</definedName>
    <definedName name="__CFL2_1">#REF!</definedName>
    <definedName name="__COA08">[191]coa!$E$6:$E$944</definedName>
    <definedName name="__COM2004">#REF!</definedName>
    <definedName name="__CSO58">#REF!</definedName>
    <definedName name="__CSO80">#REF!</definedName>
    <definedName name="__CUM2004">#REF!</definedName>
    <definedName name="__DAT1" localSheetId="3">[8]K.6DEPOSIT!#REF!</definedName>
    <definedName name="__DAT1">#REF!</definedName>
    <definedName name="__DAT1_1">#REF!</definedName>
    <definedName name="__DAT10">#REF!</definedName>
    <definedName name="__DAT10_1">#REF!</definedName>
    <definedName name="__DAT11">#REF!</definedName>
    <definedName name="__DAT11_1">#REF!</definedName>
    <definedName name="__DAT12">#REF!</definedName>
    <definedName name="__DAT12_1">#REF!</definedName>
    <definedName name="__DAT13">#REF!</definedName>
    <definedName name="__DAT13_1">#REF!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_1">#REF!</definedName>
    <definedName name="__DAT20">#REF!</definedName>
    <definedName name="__DAT23">#REF!</definedName>
    <definedName name="__DAT3">#REF!</definedName>
    <definedName name="__DAT3_1">#REF!</definedName>
    <definedName name="__DAT4">#REF!</definedName>
    <definedName name="__DAT4_1">#REF!</definedName>
    <definedName name="__DAT5">#REF!</definedName>
    <definedName name="__DAT5_1">#REF!</definedName>
    <definedName name="__DAT6">#REF!</definedName>
    <definedName name="__DAT6_1">#REF!</definedName>
    <definedName name="__DAT7">#REF!</definedName>
    <definedName name="__DAT7_1">#REF!</definedName>
    <definedName name="__DAT8">#REF!</definedName>
    <definedName name="__DAT8_1">#REF!</definedName>
    <definedName name="__DAT9">#REF!</definedName>
    <definedName name="__DAT9_1">#REF!</definedName>
    <definedName name="__De3"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__Dep2002">'[14]KU-Ajt''03'!$Y$7:$Y$1331</definedName>
    <definedName name="__dt04">#REF!</definedName>
    <definedName name="__dt05">#REF!</definedName>
    <definedName name="__FAC2">#REF!</definedName>
    <definedName name="__FAC2_1">#REF!</definedName>
    <definedName name="__grp1">#REF!</definedName>
    <definedName name="__HAR10">#REF!</definedName>
    <definedName name="__HAR11">#REF!</definedName>
    <definedName name="__HAR12">#REF!</definedName>
    <definedName name="__HAR13">#REF!</definedName>
    <definedName name="__HAR14">#REF!</definedName>
    <definedName name="__HAR15">#REF!</definedName>
    <definedName name="__HAR16">#REF!</definedName>
    <definedName name="__HAR17">#REF!</definedName>
    <definedName name="__HAR18">#REF!</definedName>
    <definedName name="__HAR19">#REF!</definedName>
    <definedName name="__HAR2">#REF!</definedName>
    <definedName name="__HAR20">#REF!</definedName>
    <definedName name="__HAR21">#REF!</definedName>
    <definedName name="__HAR22">#REF!</definedName>
    <definedName name="__HAR23">#REF!</definedName>
    <definedName name="__HAR24">#REF!</definedName>
    <definedName name="__HAR25">#REF!</definedName>
    <definedName name="__HAR26">#REF!</definedName>
    <definedName name="__HAR27">#REF!</definedName>
    <definedName name="__HAR28">#REF!</definedName>
    <definedName name="__HAR29">#REF!</definedName>
    <definedName name="__HAR3">#REF!</definedName>
    <definedName name="__HAR30">#REF!</definedName>
    <definedName name="__HAR31">#REF!</definedName>
    <definedName name="__HAR32">#REF!</definedName>
    <definedName name="__HAR33">#REF!</definedName>
    <definedName name="__HAR34">#REF!</definedName>
    <definedName name="__HAR35">#REF!</definedName>
    <definedName name="__HAR36">#REF!</definedName>
    <definedName name="__HAR37">#REF!</definedName>
    <definedName name="__HAR38">#REF!</definedName>
    <definedName name="__HAR39">#REF!</definedName>
    <definedName name="__HAR4">#REF!</definedName>
    <definedName name="__HAR40">#REF!</definedName>
    <definedName name="__HAR5">#REF!</definedName>
    <definedName name="__HAR6">#REF!</definedName>
    <definedName name="__HAR7">#REF!</definedName>
    <definedName name="__HAR8">#REF!</definedName>
    <definedName name="__HAR9">#REF!</definedName>
    <definedName name="__HDG2">#REF!</definedName>
    <definedName name="__HDG2_1">#REF!</definedName>
    <definedName name="__KD1">#REF!</definedName>
    <definedName name="__KD2">#REF!</definedName>
    <definedName name="__KD3">#REF!</definedName>
    <definedName name="__KD4">#REF!</definedName>
    <definedName name="__KD5">#REF!</definedName>
    <definedName name="__KE1">#REF!</definedName>
    <definedName name="__KE2">#REF!</definedName>
    <definedName name="__KE3">#REF!</definedName>
    <definedName name="__KE4">#REF!</definedName>
    <definedName name="__KE5">#REF!</definedName>
    <definedName name="__Key1" hidden="1">#REF!</definedName>
    <definedName name="__Key2" hidden="1">#REF!</definedName>
    <definedName name="__KF1">#REF!</definedName>
    <definedName name="__KF2">#REF!</definedName>
    <definedName name="__KF3">#REF!</definedName>
    <definedName name="__KF4">#REF!</definedName>
    <definedName name="__KF5">#REF!</definedName>
    <definedName name="__KG1">#REF!</definedName>
    <definedName name="__KG2">#REF!</definedName>
    <definedName name="__KG3">#REF!</definedName>
    <definedName name="__KG4">#REF!</definedName>
    <definedName name="__KG5">#REF!</definedName>
    <definedName name="__KM2">#REF!</definedName>
    <definedName name="__kmt1">[15]KmtNaik!$A$5:$L$115</definedName>
    <definedName name="__KR10">#REF!</definedName>
    <definedName name="__KR11">#REF!</definedName>
    <definedName name="__KR12">#REF!</definedName>
    <definedName name="__KR13">#REF!</definedName>
    <definedName name="__KR14">#REF!</definedName>
    <definedName name="__KR15">#REF!</definedName>
    <definedName name="__KR16">#REF!</definedName>
    <definedName name="__KR17">#REF!</definedName>
    <definedName name="__KR18">#REF!</definedName>
    <definedName name="__KR19">#REF!</definedName>
    <definedName name="__KR2">#REF!</definedName>
    <definedName name="__KR20">#REF!</definedName>
    <definedName name="__KR21">#REF!</definedName>
    <definedName name="__KR22">#REF!</definedName>
    <definedName name="__KR23">#REF!</definedName>
    <definedName name="__KR24">#REF!</definedName>
    <definedName name="__KR25">#REF!</definedName>
    <definedName name="__KR26">#REF!</definedName>
    <definedName name="__KR27">#REF!</definedName>
    <definedName name="__KR28">#REF!</definedName>
    <definedName name="__KR29">#REF!</definedName>
    <definedName name="__KR3">#REF!</definedName>
    <definedName name="__KR30">#REF!</definedName>
    <definedName name="__KR31">#REF!</definedName>
    <definedName name="__KR32">#REF!</definedName>
    <definedName name="__KR33">#REF!</definedName>
    <definedName name="__KR34">#REF!</definedName>
    <definedName name="__KR35">#REF!</definedName>
    <definedName name="__KR36">#REF!</definedName>
    <definedName name="__KR37">#REF!</definedName>
    <definedName name="__KR38">#REF!</definedName>
    <definedName name="__KR39">#REF!</definedName>
    <definedName name="__KR4">#REF!</definedName>
    <definedName name="__KR40">#REF!</definedName>
    <definedName name="__KR5">#REF!</definedName>
    <definedName name="__KR6">#REF!</definedName>
    <definedName name="__KR7">#REF!</definedName>
    <definedName name="__KR8">#REF!</definedName>
    <definedName name="__KR9">#REF!</definedName>
    <definedName name="__LAM1">#REF!</definedName>
    <definedName name="__LIA2">#REF!</definedName>
    <definedName name="__LIA2_1">#REF!</definedName>
    <definedName name="__ltx1">#REF!</definedName>
    <definedName name="__ltx2">#REF!</definedName>
    <definedName name="__m70000">#REF!</definedName>
    <definedName name="__MAC1">#REF!</definedName>
    <definedName name="__MAC2">#REF!</definedName>
    <definedName name="__mei05">[13]mei!$B$4:$O$198</definedName>
    <definedName name="__mm02">#REF!</definedName>
    <definedName name="__mm2">#REF!</definedName>
    <definedName name="__NBV2001">'[14]KU-Ajt''03'!$Q$7:$Q$906</definedName>
    <definedName name="__NBV2002">'[14]KU-Ajt''03'!$P$7:$P$906</definedName>
    <definedName name="__NBV2003">'[14]KU-Ajt''03'!$O$7:$O$906</definedName>
    <definedName name="__NK10">#REF!</definedName>
    <definedName name="__NK11">#REF!</definedName>
    <definedName name="__NK12">#REF!</definedName>
    <definedName name="__NK13">#REF!</definedName>
    <definedName name="__NK14">#REF!</definedName>
    <definedName name="__NK15">#REF!</definedName>
    <definedName name="__NK16">#REF!</definedName>
    <definedName name="__NK17">#REF!</definedName>
    <definedName name="__NK18">#REF!</definedName>
    <definedName name="__NK19">#REF!</definedName>
    <definedName name="__NK2">#REF!</definedName>
    <definedName name="__NK20">#REF!</definedName>
    <definedName name="__NK21">#REF!</definedName>
    <definedName name="__NK22">#REF!</definedName>
    <definedName name="__NK23">#REF!</definedName>
    <definedName name="__NK24">#REF!</definedName>
    <definedName name="__NK25">#REF!</definedName>
    <definedName name="__NK26">#REF!</definedName>
    <definedName name="__NK27">#REF!</definedName>
    <definedName name="__NK28">#REF!</definedName>
    <definedName name="__NK29">#REF!</definedName>
    <definedName name="__NK3">#REF!</definedName>
    <definedName name="__NK30">#REF!</definedName>
    <definedName name="__NK31">#REF!</definedName>
    <definedName name="__NK32">#REF!</definedName>
    <definedName name="__NK33">#REF!</definedName>
    <definedName name="__NK34">#REF!</definedName>
    <definedName name="__NK35">#REF!</definedName>
    <definedName name="__NK36">#REF!</definedName>
    <definedName name="__NK37">#REF!</definedName>
    <definedName name="__NK38">#REF!</definedName>
    <definedName name="__NK39">#REF!</definedName>
    <definedName name="__NK4">#REF!</definedName>
    <definedName name="__NK40">#REF!</definedName>
    <definedName name="__NK5">#REF!</definedName>
    <definedName name="__NK6">#REF!</definedName>
    <definedName name="__NK7">#REF!</definedName>
    <definedName name="__NK8">#REF!</definedName>
    <definedName name="__NK9">#REF!</definedName>
    <definedName name="__NN1">#REF!</definedName>
    <definedName name="__NN10">#REF!</definedName>
    <definedName name="__NN11">#REF!</definedName>
    <definedName name="__NN12">#REF!</definedName>
    <definedName name="__NN13">#REF!</definedName>
    <definedName name="__NN14">#REF!</definedName>
    <definedName name="__NN15">#REF!</definedName>
    <definedName name="__NN16">#REF!</definedName>
    <definedName name="__NN17">#REF!</definedName>
    <definedName name="__NN18">#REF!</definedName>
    <definedName name="__NN19">#REF!</definedName>
    <definedName name="__NN2">#REF!</definedName>
    <definedName name="__NN20">#REF!</definedName>
    <definedName name="__NN21">#REF!</definedName>
    <definedName name="__NN22">#REF!</definedName>
    <definedName name="__NN23">#REF!</definedName>
    <definedName name="__NN24">#REF!</definedName>
    <definedName name="__NN25">#REF!</definedName>
    <definedName name="__NN26">#REF!</definedName>
    <definedName name="__NN27">#REF!</definedName>
    <definedName name="__NN28">#REF!</definedName>
    <definedName name="__NN29">#REF!</definedName>
    <definedName name="__NN3">#REF!</definedName>
    <definedName name="__NN30">#REF!</definedName>
    <definedName name="__NN31">#REF!</definedName>
    <definedName name="__NN32">#REF!</definedName>
    <definedName name="__NN33">#REF!</definedName>
    <definedName name="__NN34">#REF!</definedName>
    <definedName name="__NN35">#REF!</definedName>
    <definedName name="__NN36">#REF!</definedName>
    <definedName name="__NN37">#REF!</definedName>
    <definedName name="__NN38">#REF!</definedName>
    <definedName name="__NN39">#REF!</definedName>
    <definedName name="__NN4">#REF!</definedName>
    <definedName name="__NN40">#REF!</definedName>
    <definedName name="__NN5">#REF!</definedName>
    <definedName name="__NN6">#REF!</definedName>
    <definedName name="__NN7">#REF!</definedName>
    <definedName name="__NN8">#REF!</definedName>
    <definedName name="__NN9">#REF!</definedName>
    <definedName name="__NO1">#REF!</definedName>
    <definedName name="__NO10">#REF!</definedName>
    <definedName name="__NO11">#REF!</definedName>
    <definedName name="__NO12">#REF!</definedName>
    <definedName name="__NO13">#REF!</definedName>
    <definedName name="__NO14">#REF!</definedName>
    <definedName name="__NO15">#REF!</definedName>
    <definedName name="__NO16">#REF!</definedName>
    <definedName name="__NO17">#REF!</definedName>
    <definedName name="__NO18">#REF!</definedName>
    <definedName name="__NO19">#REF!</definedName>
    <definedName name="__NO2">#REF!</definedName>
    <definedName name="__NO20">#REF!</definedName>
    <definedName name="__NO21">#REF!</definedName>
    <definedName name="__NO22">#REF!</definedName>
    <definedName name="__NO23">#REF!</definedName>
    <definedName name="__NO24">#REF!</definedName>
    <definedName name="__NO25">#REF!</definedName>
    <definedName name="__NO26">#REF!</definedName>
    <definedName name="__NO27">#REF!</definedName>
    <definedName name="__NO28">#REF!</definedName>
    <definedName name="__NO29">#REF!</definedName>
    <definedName name="__NO3">#REF!</definedName>
    <definedName name="__NO30">#REF!</definedName>
    <definedName name="__NO31">#REF!</definedName>
    <definedName name="__NO32">#REF!</definedName>
    <definedName name="__NO33">#REF!</definedName>
    <definedName name="__NO34">#REF!</definedName>
    <definedName name="__NO35">#REF!</definedName>
    <definedName name="__NO36">#REF!</definedName>
    <definedName name="__NO37">#REF!</definedName>
    <definedName name="__NO38">#REF!</definedName>
    <definedName name="__NO39">#REF!</definedName>
    <definedName name="__NO4">#REF!</definedName>
    <definedName name="__NO40">#REF!</definedName>
    <definedName name="__NO5">#REF!</definedName>
    <definedName name="__NO6">#REF!</definedName>
    <definedName name="__NO7">#REF!</definedName>
    <definedName name="__NO8">#REF!</definedName>
    <definedName name="__NO9">#REF!</definedName>
    <definedName name="__Nop98" hidden="1">#REF!</definedName>
    <definedName name="__NPW1">#REF!</definedName>
    <definedName name="__NPW10">#REF!</definedName>
    <definedName name="__NPW11">#REF!</definedName>
    <definedName name="__NPW2">#REF!</definedName>
    <definedName name="__NPW3">#REF!</definedName>
    <definedName name="__NPW4">#REF!</definedName>
    <definedName name="__NPW5">#REF!</definedName>
    <definedName name="__NPW6">#REF!</definedName>
    <definedName name="__NPW7">#REF!</definedName>
    <definedName name="__NPW8">#REF!</definedName>
    <definedName name="__NPW9">#REF!</definedName>
    <definedName name="__OCC1">#REF!</definedName>
    <definedName name="__osp1">#REF!</definedName>
    <definedName name="__PL1">#REF!</definedName>
    <definedName name="__PL2">#REF!</definedName>
    <definedName name="__PL3">#REF!</definedName>
    <definedName name="__PN1">#REF!</definedName>
    <definedName name="__poc01">#REF!</definedName>
    <definedName name="__poc02">#REF!</definedName>
    <definedName name="__poc03">#REF!</definedName>
    <definedName name="__poc04">#REF!</definedName>
    <definedName name="__poc05">#REF!</definedName>
    <definedName name="__poc1">#REF!</definedName>
    <definedName name="__poc2">#REF!</definedName>
    <definedName name="__poc3">#REF!</definedName>
    <definedName name="__poc4">#REF!</definedName>
    <definedName name="__poc5">#REF!</definedName>
    <definedName name="__PP1">#REF!</definedName>
    <definedName name="__PP10">#REF!</definedName>
    <definedName name="__PP11">#REF!</definedName>
    <definedName name="__PP12">#REF!</definedName>
    <definedName name="__PP13">#REF!</definedName>
    <definedName name="__PP14">#REF!</definedName>
    <definedName name="__PP15">#REF!</definedName>
    <definedName name="__PP16">#REF!</definedName>
    <definedName name="__PP17">#REF!</definedName>
    <definedName name="__PP18">#REF!</definedName>
    <definedName name="__PP19">#REF!</definedName>
    <definedName name="__PP2">#REF!</definedName>
    <definedName name="__PP20">#REF!</definedName>
    <definedName name="__PP21">#REF!</definedName>
    <definedName name="__PP22">#REF!</definedName>
    <definedName name="__PP23">#REF!</definedName>
    <definedName name="__PP24">#REF!</definedName>
    <definedName name="__PP25">#REF!</definedName>
    <definedName name="__PP26">#REF!</definedName>
    <definedName name="__PP27">#REF!</definedName>
    <definedName name="__PP28">#REF!</definedName>
    <definedName name="__PP29">#REF!</definedName>
    <definedName name="__PP3">#REF!</definedName>
    <definedName name="__PP30">#REF!</definedName>
    <definedName name="__PP31">#REF!</definedName>
    <definedName name="__PP32">#REF!</definedName>
    <definedName name="__PP33">#REF!</definedName>
    <definedName name="__PP34">#REF!</definedName>
    <definedName name="__PP35">#REF!</definedName>
    <definedName name="__PP36">#REF!</definedName>
    <definedName name="__PP37">#REF!</definedName>
    <definedName name="__PP38">#REF!</definedName>
    <definedName name="__PP39">#REF!</definedName>
    <definedName name="__PP4">#REF!</definedName>
    <definedName name="__PP40">#REF!</definedName>
    <definedName name="__PP5">#REF!</definedName>
    <definedName name="__PP6">#REF!</definedName>
    <definedName name="__PP7">#REF!</definedName>
    <definedName name="__PP8">#REF!</definedName>
    <definedName name="__PP9">#REF!</definedName>
    <definedName name="__PPh21">#REF!</definedName>
    <definedName name="__PPH23">#REF!</definedName>
    <definedName name="__PPH25">#REF!</definedName>
    <definedName name="__PPh26">#REF!</definedName>
    <definedName name="__PR1">#REF!</definedName>
    <definedName name="__psf280202">#REF!</definedName>
    <definedName name="__ri68">#REF!</definedName>
    <definedName name="__RMS1">#REF!</definedName>
    <definedName name="__RSE1">'[189]CMA Addition'!$E$139</definedName>
    <definedName name="__RSE2">'[192]CMA Addition'!$H$139</definedName>
    <definedName name="__sal2">#REF!</definedName>
    <definedName name="__sen03">#REF!</definedName>
    <definedName name="__SUM9">#REF!</definedName>
    <definedName name="__SUM9400">#REF!</definedName>
    <definedName name="__tax1">#REF!</definedName>
    <definedName name="__tax1_1">#REF!</definedName>
    <definedName name="__TB12">NA()</definedName>
    <definedName name="__TBL1">#REF!</definedName>
    <definedName name="__TBL4">#REF!</definedName>
    <definedName name="__TGL1">#REF!</definedName>
    <definedName name="__TGL2">#REF!</definedName>
    <definedName name="__tmi93">#REF!</definedName>
    <definedName name="__TOP1">#REF!</definedName>
    <definedName name="__TOP2">#REF!</definedName>
    <definedName name="__TOP3">#REF!</definedName>
    <definedName name="__TOP4">#REF!</definedName>
    <definedName name="__TP1">#REF!</definedName>
    <definedName name="__TP10">#REF!</definedName>
    <definedName name="__TP11">#REF!</definedName>
    <definedName name="__TP12">#REF!</definedName>
    <definedName name="__TP13">#REF!</definedName>
    <definedName name="__TP14">#REF!</definedName>
    <definedName name="__TP15">#REF!</definedName>
    <definedName name="__TP16">#REF!</definedName>
    <definedName name="__TP17">#REF!</definedName>
    <definedName name="__TP18">#REF!</definedName>
    <definedName name="__TP19">#REF!</definedName>
    <definedName name="__TP2">#REF!</definedName>
    <definedName name="__TP20">#REF!</definedName>
    <definedName name="__TP21">#REF!</definedName>
    <definedName name="__TP22">#REF!</definedName>
    <definedName name="__TP23">#REF!</definedName>
    <definedName name="__TP24">#REF!</definedName>
    <definedName name="__TP25">#REF!</definedName>
    <definedName name="__TP26">#REF!</definedName>
    <definedName name="__TP27">#REF!</definedName>
    <definedName name="__TP28">#REF!</definedName>
    <definedName name="__TP29">#REF!</definedName>
    <definedName name="__TP3">#REF!</definedName>
    <definedName name="__TP30">#REF!</definedName>
    <definedName name="__TP31">#REF!</definedName>
    <definedName name="__TP32">#REF!</definedName>
    <definedName name="__TP33">#REF!</definedName>
    <definedName name="__TP34">#REF!</definedName>
    <definedName name="__TP35">#REF!</definedName>
    <definedName name="__TP36">#REF!</definedName>
    <definedName name="__TP37">#REF!</definedName>
    <definedName name="__TP38">#REF!</definedName>
    <definedName name="__TP39">#REF!</definedName>
    <definedName name="__TP4">#REF!</definedName>
    <definedName name="__TP40">#REF!</definedName>
    <definedName name="__TP5">#REF!</definedName>
    <definedName name="__TP6">#REF!</definedName>
    <definedName name="__TP7">#REF!</definedName>
    <definedName name="__TP8">#REF!</definedName>
    <definedName name="__TP9">#REF!</definedName>
    <definedName name="__TT1">#REF!</definedName>
    <definedName name="__TT10">#REF!</definedName>
    <definedName name="__TT11">#REF!</definedName>
    <definedName name="__TT12">#REF!</definedName>
    <definedName name="__TT13">#REF!</definedName>
    <definedName name="__TT14">#REF!</definedName>
    <definedName name="__TT15">#REF!</definedName>
    <definedName name="__TT16">#REF!</definedName>
    <definedName name="__TT17">#REF!</definedName>
    <definedName name="__TT18">#REF!</definedName>
    <definedName name="__TT19">#REF!</definedName>
    <definedName name="__TT2">#REF!</definedName>
    <definedName name="__TT20">#REF!</definedName>
    <definedName name="__TT21">#REF!</definedName>
    <definedName name="__TT22">#REF!</definedName>
    <definedName name="__TT23">#REF!</definedName>
    <definedName name="__TT24">#REF!</definedName>
    <definedName name="__TT25">#REF!</definedName>
    <definedName name="__TT26">#REF!</definedName>
    <definedName name="__TT27">#REF!</definedName>
    <definedName name="__TT28">#REF!</definedName>
    <definedName name="__TT29">#REF!</definedName>
    <definedName name="__TT3">#REF!</definedName>
    <definedName name="__TT30">#REF!</definedName>
    <definedName name="__TT31">#REF!</definedName>
    <definedName name="__TT32">#REF!</definedName>
    <definedName name="__TT33">#REF!</definedName>
    <definedName name="__TT34">#REF!</definedName>
    <definedName name="__TT35">#REF!</definedName>
    <definedName name="__TT36">#REF!</definedName>
    <definedName name="__TT37">#REF!</definedName>
    <definedName name="__TT38">#REF!</definedName>
    <definedName name="__TT39">#REF!</definedName>
    <definedName name="__TT4">#REF!</definedName>
    <definedName name="__TT40">#REF!</definedName>
    <definedName name="__TT5">#REF!</definedName>
    <definedName name="__TT6">#REF!</definedName>
    <definedName name="__TT7">#REF!</definedName>
    <definedName name="__TT8">#REF!</definedName>
    <definedName name="__TT9">#REF!</definedName>
    <definedName name="__TUR1">#REF!</definedName>
    <definedName name="__VAN2003">#REF!</definedName>
    <definedName name="__vib01">#REF!</definedName>
    <definedName name="__vib02">#REF!</definedName>
    <definedName name="__vib03">#REF!</definedName>
    <definedName name="__vib04">#REF!</definedName>
    <definedName name="__vib05">#REF!</definedName>
    <definedName name="__vib06">#REF!</definedName>
    <definedName name="__vib07">#REF!</definedName>
    <definedName name="__WDV2001">'[14]KU-Ajt''03'!$R$7:$R$906</definedName>
    <definedName name="__WDV2002">'[14]KU-Ajt''03'!$U$7:$U$906</definedName>
    <definedName name="__WDV2003">'[16]KU-Ajt''03'!$AA$7:$AA$934</definedName>
    <definedName name="__WH1">#REF!</definedName>
    <definedName name="__WS1">#REF!</definedName>
    <definedName name="__WS2">#REF!</definedName>
    <definedName name="__xlnm.Print_Titles_1">#REF!</definedName>
    <definedName name="_1">#REF!</definedName>
    <definedName name="_1_0">#REF!</definedName>
    <definedName name="_1_1721">#REF!</definedName>
    <definedName name="_1_5_97">#REF!</definedName>
    <definedName name="_1_bag_krt_11_1">"$#REF!.$C$68"</definedName>
    <definedName name="_100__123Graph_BCHART_75" hidden="1">'[193]Data SRL'!$AL$8:$AL$100</definedName>
    <definedName name="_1000A01">#REF!</definedName>
    <definedName name="_101__123Graph_BCHART_77" hidden="1">'[193]Data SRL'!$AO$8:$AO$193</definedName>
    <definedName name="_102__123Graph_BCHART_78" hidden="1">'[193]Data SRL'!$AT$9:$AT$100</definedName>
    <definedName name="_103__123Graph_BCHART_79" hidden="1">'[193]Data SRL'!$BA$8:$BA$100</definedName>
    <definedName name="_104__123Graph_BCHART_8" hidden="1">'[194]PABRIK (2)'!#REF!</definedName>
    <definedName name="_105__123Graph_BCHART_81" hidden="1">'[193]Data SRL'!$BE$8:$BE$100</definedName>
    <definedName name="_106__123Graph_BCHART_85" hidden="1">'[193]Data Prod_Graf'!$B$4:$M$4</definedName>
    <definedName name="_107__123Graph_BCHART_86" hidden="1">'[193]Data Prod_Graf'!$B$12:$M$12</definedName>
    <definedName name="_108__123Graph_BCHART_87" hidden="1">'[193]Data Prod_Graf'!$B$21:$M$21</definedName>
    <definedName name="_109__123Graph_BCHART_88" hidden="1">'[193]Data Prod_Graf'!$B$29:$M$29</definedName>
    <definedName name="_10gram_cup_11_1">"$#REF!.$I$69"</definedName>
    <definedName name="_10Module1__2__.by09ytd">_10Module1__2__.by09ytd</definedName>
    <definedName name="_11_Excel_BuiltIn_Print_Area_6_1">#REF!</definedName>
    <definedName name="_110__123Graph_BCHART_9" hidden="1">'[194]PABRIK (2)'!#REF!</definedName>
    <definedName name="_111__123Graph_CCHART_1" hidden="1">'[193]Data SRL'!$BM$9:$BM$100</definedName>
    <definedName name="_112__123Graph_CCHART_10" hidden="1">'[194]PABRIK (2)'!$AF$9:$AF$287</definedName>
    <definedName name="_113__123Graph_CCHART_11" hidden="1">'[194]PABRIK (2)'!$AF$9:$AF$287</definedName>
    <definedName name="_114__123Graph_CCHART_12" hidden="1">'[194]PABRIK (2)'!$AF$9:$AF$287</definedName>
    <definedName name="_115__123Graph_CCHART_13" hidden="1">'[194]PABRIK (2)'!$AF$9:$AF$287</definedName>
    <definedName name="_116__123Graph_CCHART_14" hidden="1">'[194]PABRIK (2)'!$AF$9:$AF$287</definedName>
    <definedName name="_117__123Graph_CCHART_15" hidden="1">[195]Data!$P$50:$P$61</definedName>
    <definedName name="_118__123Graph_CCHART_16" hidden="1">'[194]PABRIK (2)'!$AF$9:$AF$287</definedName>
    <definedName name="_119__123Graph_CCHART_17" hidden="1">'[194]PABRIK (2)'!$AF$9:$AF$287</definedName>
    <definedName name="_11Excel_BuiltIn_Print_Area_6_1">#REF!</definedName>
    <definedName name="_11INGWORKAREA_10_1">"$#REF!.$A$1:$AL$43"</definedName>
    <definedName name="_11Module1__2__.pl01tm">_11Module1__2__.pl01tm</definedName>
    <definedName name="_12_gram_bag_11_1">"$#REF!.$C$69"</definedName>
    <definedName name="_120__123Graph_CCHART_18" hidden="1">'[194]PABRIK (2)'!$AF$9:$AF$287</definedName>
    <definedName name="_121__123Graph_CCHART_19" hidden="1">'[194]PABRIK (2)'!$AF$9:$AF$287</definedName>
    <definedName name="_122__123Graph_CCHART_2" hidden="1">'[193]Data SRL'!$AR$8:$AR$379</definedName>
    <definedName name="_123__123Graph_CCHART_20" hidden="1">'[194]PABRIK (2)'!$AF$9:$AF$287</definedName>
    <definedName name="_124__123Graph_CCHART_21" hidden="1">'[194]PABRIK (2)'!$AF$9:$AF$287</definedName>
    <definedName name="_125__123Graph_CCHART_22" hidden="1">'[194]PABRIK (2)'!$AF$9:$AF$287</definedName>
    <definedName name="_126__123Graph_CCHART_23" hidden="1">'[194]PABRIK (2)'!$AF$9:$AF$287</definedName>
    <definedName name="_127__123Graph_CCHART_24" hidden="1">'[194]PABRIK (2)'!$AF$9:$AF$287</definedName>
    <definedName name="_128__123Graph_CCHART_25" hidden="1">'[194]PABRIK (2)'!$AF$9:$AF$287</definedName>
    <definedName name="_129__123Graph_CCHART_26" hidden="1">'[194]PABRIK (2)'!$AF$9:$AF$287</definedName>
    <definedName name="_12gram_bag_11_1">"$#REF!.$C$69"</definedName>
    <definedName name="_12Module1__2__.pl01ytd">_12Module1__2__.pl01ytd</definedName>
    <definedName name="_12NERACA_11_1">"$#REF!.$#REF!$#REF!:$#REF!$#REF!"</definedName>
    <definedName name="_13_gram_cup_11_1">"$#REF!.$I$69"</definedName>
    <definedName name="_130__123Graph_CCHART_27" hidden="1">'[194]PABRIK (2)'!$AF$9:$AF$287</definedName>
    <definedName name="_131__123Graph_CCHART_28" hidden="1">'[194]PABRIK (2)'!$AF$9:$AF$287</definedName>
    <definedName name="_132__123Graph_CCHART_29" hidden="1">'[194]PABRIK (2)'!$AF$9:$AF$287</definedName>
    <definedName name="_133__123Graph_CCHART_3" hidden="1">'[193]Data SRL'!$L$8:$L$100</definedName>
    <definedName name="_134__123Graph_CCHART_4" hidden="1">'[193]Data SRL'!$BM$8:$BM$100</definedName>
    <definedName name="_135__123Graph_CCHART_5" hidden="1">[196]PO!$B$59:$M$59</definedName>
    <definedName name="_136__123Graph_CCHART_6" hidden="1">'[193]Data SRL'!$L$8:$L$100</definedName>
    <definedName name="_137__123Graph_CCHART_64" hidden="1">'[193]Data SRL'!$H$8:$H$379</definedName>
    <definedName name="_138__123Graph_CCHART_68" hidden="1">'[193]Data SRL'!$AC$8:$AC$100</definedName>
    <definedName name="_139__123Graph_CCHART_7" hidden="1">[197]PK!$B$63:$M$63</definedName>
    <definedName name="_13gram_cup_11_1">"$#REF!.$I$69"</definedName>
    <definedName name="_13Module1__2__.pl02tm">_13Module1__2__.pl02tm</definedName>
    <definedName name="_13omzet_2002_11_1">"$#REF!.$K$8"</definedName>
    <definedName name="_14_INGWORKAREA_10_1">"$#REF!.$A$1:$AL$43"</definedName>
    <definedName name="_140__123Graph_CCHART_73" hidden="1">'[193]Data SRL'!$AE$8:$AE$131</definedName>
    <definedName name="_141__123Graph_CCHART_75" hidden="1">'[193]Data SRL'!$AM$8:$AM$100</definedName>
    <definedName name="_142__123Graph_CCHART_77" hidden="1">'[193]Data SRL'!$AP$8:$AP$193</definedName>
    <definedName name="_143__123Graph_CCHART_78" hidden="1">'[193]Data SRL'!$AU$9:$AU$100</definedName>
    <definedName name="_144__123Graph_CCHART_79" hidden="1">'[193]Data SRL'!$BB$8:$BB$100</definedName>
    <definedName name="_145__123Graph_CCHART_8" hidden="1">'[194]PABRIK (2)'!$AF$9:$AF$287</definedName>
    <definedName name="_146__123Graph_CCHART_81" hidden="1">'[193]Data SRL'!$AY$8:$AY$100</definedName>
    <definedName name="_147__123Graph_CCHART_85" hidden="1">'[193]Data Prod_Graf'!$B$5:$M$5</definedName>
    <definedName name="_148__123Graph_CCHART_86" hidden="1">'[193]Data Prod_Graf'!$B$13:$M$13</definedName>
    <definedName name="_149__123Graph_CCHART_87" hidden="1">'[193]Data Prod_Graf'!$B$22:$M$22</definedName>
    <definedName name="_14ColorArea_8_1">"$#REF!.$#REF!$#REF!"</definedName>
    <definedName name="_14INGWORKAREA_10_1">"$#REF!.$A$1:$AL$43"</definedName>
    <definedName name="_14Module1__2__.pl02ytd">_14Module1__2__.pl02ytd</definedName>
    <definedName name="_14omzet_2003_11_1">"$#REF!.$P$8"</definedName>
    <definedName name="_15">#REF!</definedName>
    <definedName name="_15_2">#REF!</definedName>
    <definedName name="_15_NERACA_11_1">"$#REF!.$#REF!$#REF!:$#REF!$#REF!"</definedName>
    <definedName name="_150__123Graph_CCHART_88" hidden="1">'[193]Data Prod_Graf'!$B$30:$M$30</definedName>
    <definedName name="_151__123Graph_CCHART_9" hidden="1">'[194]PABRIK (2)'!$AF$9:$AF$287</definedName>
    <definedName name="_152__123Graph_DCHART_1" hidden="1">'[193]Data SRL'!$BN$9:$BN$100</definedName>
    <definedName name="_153__123Graph_DCHART_15" hidden="1">[195]Data!$Q$50:$Q$61</definedName>
    <definedName name="_154__123Graph_DCHART_2" hidden="1">'[193]Data SRL'!$J$8:$J$379</definedName>
    <definedName name="_155__123Graph_DCHART_5" hidden="1">'[193]Data SRL'!$BN$9:$BN$100</definedName>
    <definedName name="_156__123Graph_DCHART_6" hidden="1">'[193]Data SRL'!$CV$8:$CV$100</definedName>
    <definedName name="_157__123Graph_DCHART_7" hidden="1">[197]PK!$B$64:$M$64</definedName>
    <definedName name="_158__123Graph_DCHART_77" hidden="1">'[193]Data SRL'!$AQ$8:$AQ$193</definedName>
    <definedName name="_159__123Graph_DCHART_78" hidden="1">'[193]Data SRL'!$BJ$8:$BJ$100</definedName>
    <definedName name="_15Excel_BuiltIn_Database_0_12_1">"$#REF!.$A$1:$E$32000"</definedName>
    <definedName name="_15Module1__2__.pl03tm">_15Module1__2__.pl03tm</definedName>
    <definedName name="_15NERACA_11_1">"$#REF!.$#REF!$#REF!:$#REF!$#REF!"</definedName>
    <definedName name="_15omzet_2004_11_1">"$#REF!.$U$8"</definedName>
    <definedName name="_16_omzet_2002_11_1">"$#REF!.$K$8"</definedName>
    <definedName name="_160__123Graph_DCHART_79" hidden="1">'[193]Data SRL'!$BC$8:$BC$100</definedName>
    <definedName name="_161__123Graph_DCHART_81" hidden="1">'[193]Data SRL'!$BH$8:$BH$100</definedName>
    <definedName name="_162__123Graph_DCHART_85" hidden="1">'[193]Data Prod_Graf'!$B$6:$M$6</definedName>
    <definedName name="_163__123Graph_DCHART_86" hidden="1">'[193]Data Prod_Graf'!$B$14:$M$14</definedName>
    <definedName name="_164__123Graph_DCHART_87" hidden="1">'[193]Data Prod_Graf'!$B$23:$M$23</definedName>
    <definedName name="_165__123Graph_DCHART_88" hidden="1">'[193]Data Prod_Graf'!$B$31:$M$31</definedName>
    <definedName name="_166__123Graph_ECHART_1" hidden="1">'[193]Data SRL'!$BO$9:$BO$100</definedName>
    <definedName name="_167__123Graph_ECHART_2" hidden="1">'[193]Data SRL'!$CS$8:$CS$379</definedName>
    <definedName name="_168__123Graph_ECHART_3" hidden="1">'[193]Data SRL'!$N$8:$N$100</definedName>
    <definedName name="_169__123Graph_ECHART_4" hidden="1">'[193]Data SRL'!$BO$9:$BO$100</definedName>
    <definedName name="_16Excel_BuiltIn_Database_0_16_1">"$#REF!.$A$1:$E$32000"</definedName>
    <definedName name="_16Module1__2__.pl03ytd">_16Module1__2__.pl03ytd</definedName>
    <definedName name="_16omzet_2002_11_1">"$#REF!.$K$8"</definedName>
    <definedName name="_16omzet_2005_11_1">"$#REF!.$Z$8"</definedName>
    <definedName name="_17_omzet_2003_11_1">"$#REF!.$P$8"</definedName>
    <definedName name="_170__123Graph_ECHART_5" hidden="1">[196]PO!$B$61:$M$61</definedName>
    <definedName name="_171__123Graph_ECHART_6" hidden="1">'[193]Data SRL'!$CW$8:$CW$100</definedName>
    <definedName name="_172__123Graph_ECHART_7" hidden="1">[197]PK!$B$65:$M$65</definedName>
    <definedName name="_173__123Graph_ECHART_85" hidden="1">'[193]Data Prod_Graf'!$B$7:$M$7</definedName>
    <definedName name="_174__123Graph_ECHART_86" hidden="1">'[193]Data Prod_Graf'!$B$15:$M$15</definedName>
    <definedName name="_175__123Graph_ECHART_87" hidden="1">'[193]Data Prod_Graf'!$B$24:$M$24</definedName>
    <definedName name="_176__123Graph_ECHART_88" hidden="1">'[193]Data Prod_Graf'!$B$32:$M$32</definedName>
    <definedName name="_177__123Graph_FCHART_1" hidden="1">'[193]Data SRL'!$BP$9:$BP$100</definedName>
    <definedName name="_178__123Graph_FCHART_2" hidden="1">[196]PO!$B$30:$M$30</definedName>
    <definedName name="_179__123Graph_FCHART_5" hidden="1">'[193]Data SRL'!$BP$9:$BP$100</definedName>
    <definedName name="_17Module1__2__.pltm">_17Module1__2__.pltm</definedName>
    <definedName name="_17omzet_2003_11_1">"$#REF!.$P$8"</definedName>
    <definedName name="_17SPECS_10_1">"$#REF!.$A$1:$O$94"</definedName>
    <definedName name="_18_omzet_2004_11_1">"$#REF!.$U$8"</definedName>
    <definedName name="_180__123Graph_FCHART_6" hidden="1">[197]PK!$B$33:$M$33</definedName>
    <definedName name="_181__123Graph_FCHART_7" hidden="1">[197]PK!$B$66:$M$66</definedName>
    <definedName name="_182__123Graph_FCHART_78" hidden="1">'[193]Data SRL'!$AX$8:$AX$100</definedName>
    <definedName name="_183__123Graph_FCHART_86" hidden="1">'[193]Data Prod_Graf'!$B$16:$M$16</definedName>
    <definedName name="_184__123Graph_FCHART_87" hidden="1">'[193]Data Prod_Graf'!$B$25:$M$25</definedName>
    <definedName name="_185__123Graph_XCHART_1" hidden="1">[195]Data!$A$2:$A$73</definedName>
    <definedName name="_186__123Graph_XCHART_10" hidden="1">'[194]PABRIK (2)'!$A$9:$A$380</definedName>
    <definedName name="_187__123Graph_XCHART_11" hidden="1">'[194]PABRIK (2)'!$A$9:$A$380</definedName>
    <definedName name="_188__123Graph_XCHART_12" hidden="1">'[194]PABRIK (2)'!$A$9:$A$380</definedName>
    <definedName name="_189__123Graph_XCHART_13" hidden="1">[195]Data!$L$50:$L$61</definedName>
    <definedName name="_18Module1__2__.plytd">_18Module1__2__.plytd</definedName>
    <definedName name="_18omzet_2004_11_1">"$#REF!.$U$8"</definedName>
    <definedName name="_18tk_oven_11_1">"$#REF!.$M$74"</definedName>
    <definedName name="_19__123Graph_ACHART_1" hidden="1">[195]Data!$B$2:$B$73</definedName>
    <definedName name="_19_omzet_2005_11_1">"$#REF!.$Z$8"</definedName>
    <definedName name="_190__123Graph_XCHART_14" hidden="1">[195]Data!$L$50:$L$61</definedName>
    <definedName name="_191__123Graph_XCHART_15" hidden="1">[195]Data!$L$50:$L$61</definedName>
    <definedName name="_192__123Graph_XCHART_16" hidden="1">[195]Data!$L$62:$L$73</definedName>
    <definedName name="_193__123Graph_XCHART_17" hidden="1">[195]Data!$L$62:$L$73</definedName>
    <definedName name="_194__123Graph_XCHART_18" hidden="1">'[194]PABRIK (2)'!$A$9:$A$380</definedName>
    <definedName name="_195__123Graph_XCHART_19" hidden="1">'[194]PABRIK (2)'!$A$9:$A$380</definedName>
    <definedName name="_196__123Graph_XCHART_2" hidden="1">[195]Data!$A$38:$A$73</definedName>
    <definedName name="_197__123Graph_XCHART_20" hidden="1">'[194]PABRIK (2)'!$A$9:$A$380</definedName>
    <definedName name="_198__123Graph_XCHART_21" hidden="1">'[194]PABRIK (2)'!$A$9:$A$380</definedName>
    <definedName name="_199__123Graph_XCHART_22" hidden="1">'[194]PABRIK (2)'!$A$9:$A$380</definedName>
    <definedName name="_1999">#REF!</definedName>
    <definedName name="_19omzet_2005_11_1">"$#REF!.$Z$8"</definedName>
    <definedName name="_19tkbagbul_shift_11_1">"$#REF!.$C$76"</definedName>
    <definedName name="_1B">#REF!</definedName>
    <definedName name="_1B1">'[17]SCH 1B'!#REF!</definedName>
    <definedName name="_1B2">[18]YEPACK!#REF!</definedName>
    <definedName name="_1B3">[18]YEPACK!#REF!</definedName>
    <definedName name="_1bag_krt_11_1">"$#REF!.$C$68"</definedName>
    <definedName name="_1Excel_BuiltIn_Print_Area_1_1">#REF!</definedName>
    <definedName name="_1Excel_BuiltIn_Print_Area_1_1_1">#REF!</definedName>
    <definedName name="_1Excel_BuiltIn_Print_Area_1_1_1_1">#REF!</definedName>
    <definedName name="_1Excel_BuiltIn_Print_Area_11_1">#REF!</definedName>
    <definedName name="_1jeneponto_1_1_1">#REF!</definedName>
    <definedName name="_1K">#REF!</definedName>
    <definedName name="_1P">#REF!</definedName>
    <definedName name="_1WP">#REF!</definedName>
    <definedName name="_2">#REF!</definedName>
    <definedName name="_2_bag_menit_11_1">"$#REF!.$C$74"</definedName>
    <definedName name="_20__123Graph_ACHART_10" hidden="1">'[194]PABRIK (2)'!#REF!</definedName>
    <definedName name="_20_SPECS_10_1">"$#REF!.$A$1:$O$94"</definedName>
    <definedName name="_200__123Graph_XCHART_23" hidden="1">'[194]PABRIK (2)'!$A$9:$A$380</definedName>
    <definedName name="_2003_2005">#REF!</definedName>
    <definedName name="_2004_2006">#REF!</definedName>
    <definedName name="_201__123Graph_XCHART_24" hidden="1">'[194]PABRIK (2)'!$A$9:$A$380</definedName>
    <definedName name="_202__123Graph_XCHART_25" hidden="1">'[194]PABRIK (2)'!$A$9:$A$380</definedName>
    <definedName name="_203__123Graph_XCHART_26" hidden="1">'[194]PABRIK (2)'!$A$9:$A$380</definedName>
    <definedName name="_204__123Graph_XCHART_27" hidden="1">'[194]PABRIK (2)'!$A$9:$A$380</definedName>
    <definedName name="_205__123Graph_XCHART_28" hidden="1">'[194]PABRIK (2)'!$A$9:$A$380</definedName>
    <definedName name="_206__123Graph_XCHART_29" hidden="1">'[194]PABRIK (2)'!$A$9:$A$380</definedName>
    <definedName name="_207__123Graph_XCHART_3" hidden="1">[195]Data!$A$38:$A$73</definedName>
    <definedName name="_208__123Graph_XCHART_4" hidden="1">[195]Data!$A$38:$A$73</definedName>
    <definedName name="_209__123Graph_XCHART_5" hidden="1">[195]Data!$A$2:$A$73</definedName>
    <definedName name="_20Excel_BuiltIn_Database_0_7_1">"$#REF!.$A$1:$E$32000"</definedName>
    <definedName name="_20SPECS_10_1">"$#REF!.$A$1:$O$94"</definedName>
    <definedName name="_20tkbaghar_shift_11_1">"$#REF!.$C$75"</definedName>
    <definedName name="_21__123Graph_ACHART_11" hidden="1">'[194]PABRIK (2)'!#REF!</definedName>
    <definedName name="_21_tk_oven_11_1">"$#REF!.$M$74"</definedName>
    <definedName name="_210__123Graph_XCHART_6" hidden="1">[195]Data!$A$2:$A$73</definedName>
    <definedName name="_211__123Graph_XCHART_62" hidden="1">'[193]Data SRL'!$B$8:$B$131</definedName>
    <definedName name="_212__123Graph_XCHART_64" hidden="1">'[193]Data SRL'!$B$8:$B$379</definedName>
    <definedName name="_213__123Graph_XCHART_65" hidden="1">'[193]Data SRL'!$B$8:$B$379</definedName>
    <definedName name="_214__123Graph_XCHART_68" hidden="1">'[193]Data SRL'!$B$8:$B$100</definedName>
    <definedName name="_215__123Graph_XCHART_69" hidden="1">'[193]Data SRL'!$B$8:$B$379</definedName>
    <definedName name="_216__123Graph_XCHART_7" hidden="1">[195]Data!$A$38:$A$73</definedName>
    <definedName name="_217__123Graph_XCHART_70" hidden="1">'[193]Data SRL'!$B$8:$B$379</definedName>
    <definedName name="_218__123Graph_XCHART_71" hidden="1">'[193]Data SRL'!$B$8:$B$379</definedName>
    <definedName name="_219__123Graph_XCHART_72" hidden="1">'[193]Data SRL'!$B$8:$B$379</definedName>
    <definedName name="_21Excel_BuiltIn_Database_0_8_1">"$#REF!.$#REF!$#REF!"</definedName>
    <definedName name="_21tk_oven_11_1">"$#REF!.$M$74"</definedName>
    <definedName name="_21tkbagms_shift_11_1">"$#REF!.$C$75"</definedName>
    <definedName name="_22__123Graph_ACHART_12" hidden="1">[195]Data!$K$38:$K$73</definedName>
    <definedName name="_22_tkbagbul_shift_11_1">"$#REF!.$C$76"</definedName>
    <definedName name="_220__123Graph_XCHART_73" hidden="1">'[193]Data SRL'!$B$8:$B$131</definedName>
    <definedName name="_221__123Graph_XCHART_74" hidden="1">'[193]Data SRL'!$B$8:$B$100</definedName>
    <definedName name="_222__123Graph_XCHART_75" hidden="1">'[193]Data SRL'!$B$8:$B$100</definedName>
    <definedName name="_223__123Graph_XCHART_77" hidden="1">'[193]Data SRL'!$B$8:$B$193</definedName>
    <definedName name="_224__123Graph_XCHART_78" hidden="1">'[193]Data SRL'!$B$8:$B$100</definedName>
    <definedName name="_225__123Graph_XCHART_79" hidden="1">'[193]Data SRL'!$B$8:$B$100</definedName>
    <definedName name="_226__123Graph_XCHART_8" hidden="1">[195]Data!$A$2:$A$73</definedName>
    <definedName name="_227__123Graph_XCHART_81" hidden="1">'[193]Data SRL'!$B$8:$B$100</definedName>
    <definedName name="_228__123Graph_XCHART_86" hidden="1">'[193]Data Prod_Graf'!$B$11:$M$11</definedName>
    <definedName name="_229__123Graph_XCHART_87" hidden="1">'[193]Data Prod_Graf'!$B$20:$M$20</definedName>
    <definedName name="_22Excel_BuiltIn_Database_12_1">"$#REF!.$#REF!$#REF!"</definedName>
    <definedName name="_22tkbagbul_shift_11_1">"$#REF!.$C$76"</definedName>
    <definedName name="_22tkcupbul_shift_11_1">"$#REF!.$I$76"</definedName>
    <definedName name="_23__123Graph_ACHART_13" hidden="1">[195]Data!$M$50:$M$61</definedName>
    <definedName name="_23_tkbaghar_shift_11_1">"$#REF!.$C$75"</definedName>
    <definedName name="_230__123Graph_XCHART_88" hidden="1">'[193]Data Prod_Graf'!$B$28:$M$28</definedName>
    <definedName name="_231__123Graph_XCHART_9" hidden="1">[195]Data!$A$38:$A$73</definedName>
    <definedName name="_23Excel_BuiltIn_Database_16_1">NA()</definedName>
    <definedName name="_23tkbaghar_shift_11_1">"$#REF!.$C$75"</definedName>
    <definedName name="_23tkcuphar_shift_11_1">"$#REF!.$I$75"</definedName>
    <definedName name="_24__123Graph_ACHART_14" hidden="1">[195]Data!$O$50:$O$61</definedName>
    <definedName name="_24_tkbagms_shift_11_1">"$#REF!.$C$75"</definedName>
    <definedName name="_24tkbagms_shift_11_1">"$#REF!.$C$75"</definedName>
    <definedName name="_24tkcupms_shift_11_1">"$#REF!.$I$75"</definedName>
    <definedName name="_25__123Graph_ACHART_15" hidden="1">[195]Data!$B$50:$B$61</definedName>
    <definedName name="_25_tkcupbul_shift_11_1">"$#REF!.$I$76"</definedName>
    <definedName name="_25tkcupbul_shift_11_1">"$#REF!.$I$76"</definedName>
    <definedName name="_25tkovenbul_shift_11_1">"$#REF!.$M$75"</definedName>
    <definedName name="_26__123Graph_ACHART_16" hidden="1">[195]Data!$K$62:$K$73</definedName>
    <definedName name="_26_tkcuphar_shift_11_1">"$#REF!.$I$75"</definedName>
    <definedName name="_26tkcuphar_shift_11_1">"$#REF!.$I$75"</definedName>
    <definedName name="_26tkovenhar_shift_11_1">"$#REF!.$M$74"</definedName>
    <definedName name="_27__123Graph_ACHART_17" hidden="1">[195]Data!$F$62:$F$73</definedName>
    <definedName name="_27_tkcupms_shift_11_1">"$#REF!.$I$75"</definedName>
    <definedName name="_27tkcupms_shift_11_1">"$#REF!.$I$75"</definedName>
    <definedName name="_27upah_bul_11_1">"$#REF!.$F$95"</definedName>
    <definedName name="_28__123Graph_ACHART_18" hidden="1">'[194]PABRIK (2)'!#REF!</definedName>
    <definedName name="_28_tkovenbul_shift_11_1">"$#REF!.$M$75"</definedName>
    <definedName name="_28Excel_BuiltIn_Database_8_1">"$#REF!.$#REF!$#REF!"</definedName>
    <definedName name="_28tkovenbul_shift_11_1">"$#REF!.$M$75"</definedName>
    <definedName name="_28upah_har_11_1">"$#REF!.$F$94"</definedName>
    <definedName name="_29__123Graph_ACHART_19" hidden="1">'[194]PABRIK (2)'!#REF!</definedName>
    <definedName name="_29_tkovenhar_shift_11_1">"$#REF!.$M$74"</definedName>
    <definedName name="_2930">'[19]2930'!$A$1:$J$30</definedName>
    <definedName name="_2933">'[19]2933'!$A$1:$J$57</definedName>
    <definedName name="_29print_12_1">"$#REF!.$A$1:$P$65536"</definedName>
    <definedName name="_29tkovenhar_shift_11_1">"$#REF!.$M$74"</definedName>
    <definedName name="_29work_hour_11_1">"$#REF!.$F$78"</definedName>
    <definedName name="_2bag_menit_11_1">"$#REF!.$C$74"</definedName>
    <definedName name="_2bswip_16_1">"$#REF!.$A$1"</definedName>
    <definedName name="_2bswip_45_1_1">"$#REF!.$#REF!$#REF!"</definedName>
    <definedName name="_2Excel_BuiltIn_Print_Area_1_1_1_1_1_1_1">#REF!</definedName>
    <definedName name="_2K">#REF!</definedName>
    <definedName name="_2Module1__2__.by01ytd">_2Module1__2__.by01ytd</definedName>
    <definedName name="_3">#REF!</definedName>
    <definedName name="_3_cup_krt_11_1">"$#REF!.$I$68"</definedName>
    <definedName name="_30__123Graph_ACHART_2" hidden="1">[195]Data!$F$38:$F$73</definedName>
    <definedName name="_30_upah_bul_11_1">"$#REF!.$F$95"</definedName>
    <definedName name="_30print_16_1">"$#REF!.$A$1:$P$65536"</definedName>
    <definedName name="_30upah_bul_11_1">"$#REF!.$F$95"</definedName>
    <definedName name="_30Y_0Crite">#REF!</definedName>
    <definedName name="_31__123Graph_ACHART_20" hidden="1">'[194]PABRIK (2)'!#REF!</definedName>
    <definedName name="_31_upah_har_11_1">"$#REF!.$F$94"</definedName>
    <definedName name="_31upah_har_11_1">"$#REF!.$F$94"</definedName>
    <definedName name="_31Y_0Extr">#REF!</definedName>
    <definedName name="_32__123Graph_ACHART_21" hidden="1">'[194]PABRIK (2)'!$B$9:$B$287</definedName>
    <definedName name="_32_work_hour_11_1">"$#REF!.$F$78"</definedName>
    <definedName name="_32work_hour_11_1">"$#REF!.$F$78"</definedName>
    <definedName name="_33__123Graph_ACHART_22" hidden="1">'[194]PABRIK (2)'!$E$9:$E$287</definedName>
    <definedName name="_34__123Graph_ACHART_23" hidden="1">'[194]PABRIK (2)'!$K$9:$K$287</definedName>
    <definedName name="_34Y_0Crite">#REF!</definedName>
    <definedName name="_35__123Graph_ACHART_24" hidden="1">'[194]PABRIK (2)'!$N$9:$N$287</definedName>
    <definedName name="_35print_8_1">"$#REF!.$#REF!$#REF!"</definedName>
    <definedName name="_36__123Graph_ACHART_25" hidden="1">'[194]PABRIK (2)'!$H$9:$H$287</definedName>
    <definedName name="_36Print_Area_MI_12_1">"$#REF!.$A$1:$A$46"</definedName>
    <definedName name="_36Y_0Extr">#REF!</definedName>
    <definedName name="_37__123Graph_ACHART_26" hidden="1">'[194]PABRIK (2)'!$Q$9:$Q$287</definedName>
    <definedName name="_37bag_krt_11_1">"$#REF!.$C$68"</definedName>
    <definedName name="_37Print_Area_MI_16_1">"$#REF!.$A$1:$A$46"</definedName>
    <definedName name="_38__123Graph_ACHART_27" hidden="1">'[194]PABRIK (2)'!$T$9:$T$287</definedName>
    <definedName name="_38bag_menit_11_1">"$#REF!.$C$74"</definedName>
    <definedName name="_39__123Graph_ACHART_28" hidden="1">'[194]PABRIK (2)'!$W$9:$W$287</definedName>
    <definedName name="_39cup_krt_11_1">"$#REF!.$I$68"</definedName>
    <definedName name="_3cup_krt_11_1">"$#REF!.$I$68"</definedName>
    <definedName name="_3Excel_BuiltIn_Print_Area_1_1_1_1_1_1_1_1_1_1">"$'revisi 57 a'.$#REF!$#REF!:$#REF!$#REF!"</definedName>
    <definedName name="_3Module1__2__.by02ytd">_3Module1__2__.by02ytd</definedName>
    <definedName name="_4">#REF!</definedName>
    <definedName name="_4_cup_menit_11_1">"$#REF!.$I$74"</definedName>
    <definedName name="_40__123Graph_ACHART_29" hidden="1">'[194]PABRIK (2)'!$AC$9:$AC$287</definedName>
    <definedName name="_40cup_menit_11_1">"$#REF!.$I$74"</definedName>
    <definedName name="_41__123Graph_ACHART_3" hidden="1">[195]Data!$G$38:$G$73</definedName>
    <definedName name="_41DANA_11_1">"$#REF!.$A$37:$G$55"</definedName>
    <definedName name="_42__123Graph_ACHART_4" hidden="1">[195]Data!$H$38:$H$73</definedName>
    <definedName name="_42Print_Area_MI_8_1">"$#REF!.$#REF!$#REF!"</definedName>
    <definedName name="_43__123Graph_ACHART_5" hidden="1">[195]Data!$C$2:$C$73</definedName>
    <definedName name="_432">432</definedName>
    <definedName name="_43saldo_12_1">"$#REF!.$A$1:$E$582"</definedName>
    <definedName name="_44__123Graph_ACHART_6" hidden="1">[195]Data!$D$2:$D$73</definedName>
    <definedName name="_44saldo_16_1">"$#REF!.$A$1:$E$582"</definedName>
    <definedName name="_45__123Graph_ACHART_62" hidden="1">'[193]Data SRL'!$C$8:$C$131</definedName>
    <definedName name="_45Excel_BuiltIn_Print_Area_1">#REF!</definedName>
    <definedName name="_46__123Graph_ACHART_64" hidden="1">'[193]Data SRL'!$F$8:$F$379</definedName>
    <definedName name="_47__123Graph_ACHART_65" hidden="1">'[193]Data SRL'!$I$8:$I$379</definedName>
    <definedName name="_47Excel_BuiltIn_Print_Area_6_1">#REF!</definedName>
    <definedName name="_48__123Graph_ACHART_68" hidden="1">'[193]Data SRL'!$N$8:$N$100</definedName>
    <definedName name="_48gram_bag_11_1">"$#REF!.$C$69"</definedName>
    <definedName name="_49__123Graph_ACHART_69" hidden="1">'[193]Data SRL'!$M$8:$M$379</definedName>
    <definedName name="_49gram_cup_11_1">"$#REF!.$I$69"</definedName>
    <definedName name="_49saldo_8_1">"$#REF!.$#REF!$#REF!"</definedName>
    <definedName name="_4cup_menit_11_1">"$#REF!.$I$74"</definedName>
    <definedName name="_4Excel_BuiltIn_Print_Area_1_1_1_1_1_1_1_1_1_1_1">"$'revisi 57 a'.$#REF!$#REF!:$#REF!$#REF!"</definedName>
    <definedName name="_4Module1__2__.by03ytd">_4Module1__2__.by03ytd</definedName>
    <definedName name="_4WORD_M_001_07">#N/A</definedName>
    <definedName name="_4WORD_O_005_L_">#N/A</definedName>
    <definedName name="_5">#REF!</definedName>
    <definedName name="_5_DANA_11_1">"$#REF!.$A$37:$G$55"</definedName>
    <definedName name="_50__123Graph_ACHART_7" hidden="1">[195]Data!$I$38:$I$73</definedName>
    <definedName name="_50INGWORKAREA_10_1">"$#REF!.$A$1:$AL$43"</definedName>
    <definedName name="_51__123Graph_ACHART_70" hidden="1">'[193]Data SRL'!$S$8:$S$379</definedName>
    <definedName name="_51NERACA_11_1">"$#REF!.$#REF!$#REF!:$#REF!$#REF!"</definedName>
    <definedName name="_52__123Graph_ACHART_71" hidden="1">'[193]Data SRL'!$Q$39:$Q$379</definedName>
    <definedName name="_52omzet_2002_11_1">"$#REF!.$K$8"</definedName>
    <definedName name="_53__123Graph_ACHART_72" hidden="1">'[193]Data SRL'!$T$8:$T$379</definedName>
    <definedName name="_53omzet_2003_11_1">"$#REF!.$P$8"</definedName>
    <definedName name="_54__123Graph_ACHART_73" hidden="1">'[193]Data SRL'!$AC$8:$AC$131</definedName>
    <definedName name="_54omzet_2004_11_1">"$#REF!.$U$8"</definedName>
    <definedName name="_55__123Graph_ACHART_74" hidden="1">'[193]Data SRL'!$AH$8:$AH$100</definedName>
    <definedName name="_55omzet_2005_11_1">"$#REF!.$Z$8"</definedName>
    <definedName name="_56__123Graph_ACHART_75" hidden="1">'[193]Data SRL'!$AK$8:$AK$100</definedName>
    <definedName name="_56SPECS_10_1">"$#REF!.$A$1:$O$94"</definedName>
    <definedName name="_57__123Graph_ACHART_77" hidden="1">'[193]Data SRL'!$AN$8:$AN$193</definedName>
    <definedName name="_57tk_oven_11_1">"$#REF!.$M$74"</definedName>
    <definedName name="_58__123Graph_ACHART_78" hidden="1">'[193]Data SRL'!$AS$8:$AS$100</definedName>
    <definedName name="_58tkbagbul_shift_11_1">"$#REF!.$C$76"</definedName>
    <definedName name="_59__123Graph_ACHART_79" hidden="1">'[193]Data SRL'!$AZ$8:$AZ$100</definedName>
    <definedName name="_59tkbaghar_shift_11_1">"$#REF!.$C$75"</definedName>
    <definedName name="_5DANA_11_1">"$#REF!.$A$37:$G$55"</definedName>
    <definedName name="_5Module1__2__.by04ytd">_5Module1__2__.by04ytd</definedName>
    <definedName name="_6">#REF!</definedName>
    <definedName name="_60__123Graph_ACHART_8" hidden="1">[195]Data!$E$2:$E$73</definedName>
    <definedName name="_60tkbagms_shift_11_1">"$#REF!.$C$75"</definedName>
    <definedName name="_61__123Graph_ACHART_81" hidden="1">'[193]Data SRL'!$BD$8:$BD$100</definedName>
    <definedName name="_61tkcupbul_shift_11_1">"$#REF!.$I$76"</definedName>
    <definedName name="_62__123Graph_ACHART_85" hidden="1">'[193]Data Prod_Graf'!$B$3:$M$3</definedName>
    <definedName name="_62tkcuphar_shift_11_1">"$#REF!.$I$75"</definedName>
    <definedName name="_63__123Graph_ACHART_9" hidden="1">[195]Data!$J$38:$J$73</definedName>
    <definedName name="_63tkcupms_shift_11_1">"$#REF!.$I$75"</definedName>
    <definedName name="_64__123Graph_BCHART_1" hidden="1">'[193]Data SRL'!$BL$9:$BL$100</definedName>
    <definedName name="_64tkovenbul_shift_11_1">"$#REF!.$M$75"</definedName>
    <definedName name="_65__123Graph_BCHART_10" hidden="1">'[194]PABRIK (2)'!#REF!</definedName>
    <definedName name="_65tkovenhar_shift_11_1">"$#REF!.$M$74"</definedName>
    <definedName name="_66__123Graph_BCHART_11" hidden="1">'[194]PABRIK (2)'!#REF!</definedName>
    <definedName name="_66upah_bul_11_1">"$#REF!.$F$95"</definedName>
    <definedName name="_67__123Graph_BCHART_12" hidden="1">'[194]PABRIK (2)'!#REF!</definedName>
    <definedName name="_67upah_har_11_1">"$#REF!.$F$94"</definedName>
    <definedName name="_68__123Graph_BCHART_13" hidden="1">[195]Data!$N$50:$N$61</definedName>
    <definedName name="_68work_hour_11_1">"$#REF!.$F$78"</definedName>
    <definedName name="_69__123Graph_BCHART_14" hidden="1">[195]Data!$D$62:$D$73</definedName>
    <definedName name="_6Excel_BuiltIn__FilterDatabase_8_1">#REF!</definedName>
    <definedName name="_6Excel_BuiltIn_Database_45_1_1">"$#REF!.$#REF!$#REF!"</definedName>
    <definedName name="_6Module1__2__.by05ytd">_6Module1__2__.by05ytd</definedName>
    <definedName name="_7">#N/A</definedName>
    <definedName name="_70__123Graph_BCHART_15" hidden="1">[195]Data!$B$62:$B$73</definedName>
    <definedName name="_71__123Graph_BCHART_16" hidden="1">'[194]PABRIK (2)'!#REF!</definedName>
    <definedName name="_72__123Graph_BCHART_17" hidden="1">[195]Data!$M$62:$M$73</definedName>
    <definedName name="_73__123Graph_BCHART_18" hidden="1">'[194]PABRIK (2)'!#REF!</definedName>
    <definedName name="_74__123Graph_BCHART_19" hidden="1">'[194]PABRIK (2)'!#REF!</definedName>
    <definedName name="_75__123Graph_BCHART_2" hidden="1">'[193]Data SRL'!$D$8:$D$379</definedName>
    <definedName name="_76__123Graph_BCHART_20" hidden="1">'[194]PABRIK (2)'!#REF!</definedName>
    <definedName name="_77__123Graph_BCHART_21" hidden="1">'[194]PABRIK (2)'!$C$9:$C$287</definedName>
    <definedName name="_78__123Graph_BCHART_22" hidden="1">'[194]PABRIK (2)'!$F$9:$F$287</definedName>
    <definedName name="_79__123Graph_BCHART_23" hidden="1">'[194]PABRIK (2)'!$L$9:$L$287</definedName>
    <definedName name="_7bswip_8_1">"$#REF!.$#REF!$#REF!"</definedName>
    <definedName name="_7Excel_BuiltIn__FilterDatabase_8_1">#REF!</definedName>
    <definedName name="_7Excel_BuiltIn_Print_Area_1">#REF!</definedName>
    <definedName name="_7Excel_BuiltIn_Print_Area_1_1">"$#REF!.$B$56:$I$77"</definedName>
    <definedName name="_7Module1__2__.by06ytd">_7Module1__2__.by06ytd</definedName>
    <definedName name="_80__123Graph_BCHART_24" hidden="1">'[194]PABRIK (2)'!$O$9:$O$287</definedName>
    <definedName name="_81__123Graph_BCHART_25" hidden="1">'[194]PABRIK (2)'!$I$9:$I$287</definedName>
    <definedName name="_82__123Graph_BCHART_26" hidden="1">'[194]PABRIK (2)'!$R$9:$R$287</definedName>
    <definedName name="_83__123Graph_BCHART_27" hidden="1">'[194]PABRIK (2)'!$U$9:$U$287</definedName>
    <definedName name="_8311">#REF!</definedName>
    <definedName name="_84__123Graph_BCHART_28" hidden="1">'[194]PABRIK (2)'!$X$9:$X$287</definedName>
    <definedName name="_85__123Graph_BCHART_29" hidden="1">'[194]PABRIK (2)'!$AD$9:$AD$287</definedName>
    <definedName name="_86__123Graph_BCHART_3" hidden="1">'[194]PABRIK (2)'!#REF!</definedName>
    <definedName name="_87__123Graph_BCHART_4" hidden="1">'[194]PABRIK (2)'!#REF!</definedName>
    <definedName name="_88__123Graph_BCHART_5" hidden="1">'[193]Data SRL'!$BL$9:$BL$100</definedName>
    <definedName name="_89__123Graph_BCHART_6" hidden="1">[197]PK!$B$29:$M$29</definedName>
    <definedName name="_8ColorArea_12_1">"$#REF!.$A$8:$K$9"</definedName>
    <definedName name="_8Excel_BuiltIn_Print_Area_6_1">#REF!</definedName>
    <definedName name="_8Excel_BuiltIn_Print_Area_6_1_1_1">"$#REF!.$A$1:$E$314"</definedName>
    <definedName name="_8Module1__2__.by07ytd">_8Module1__2__.by07ytd</definedName>
    <definedName name="_9_Excel_BuiltIn_Print_Area_1">#REF!</definedName>
    <definedName name="_90__123Graph_BCHART_62" hidden="1">'[193]Data SRL'!$D$8:$D$131</definedName>
    <definedName name="_91__123Graph_BCHART_64" hidden="1">'[193]Data SRL'!$G$8:$G$379</definedName>
    <definedName name="_92__123Graph_BCHART_68" hidden="1">'[193]Data SRL'!$W$8:$W$100</definedName>
    <definedName name="_93__123Graph_BCHART_69" hidden="1">'[193]Data SRL'!$V$8:$V$379</definedName>
    <definedName name="_9394US">#REF!</definedName>
    <definedName name="_94__123Graph_BCHART_7" hidden="1">'[193]Data SRL'!$CT$8:$CT$379</definedName>
    <definedName name="_95__123Graph_BCHART_70" hidden="1">'[193]Data SRL'!$AB$8:$AB$379</definedName>
    <definedName name="_96">#N/A</definedName>
    <definedName name="_96__123Graph_BCHART_71" hidden="1">'[193]Data SRL'!$Y$8:$Y$379</definedName>
    <definedName name="_962">#N/A</definedName>
    <definedName name="_97__123Graph_BCHART_72" hidden="1">'[193]Data SRL'!$U$8:$U$379</definedName>
    <definedName name="_98__123Graph_BCHART_73" hidden="1">'[193]Data SRL'!$AD$8:$AD$131</definedName>
    <definedName name="_99__123Graph_BCHART_74" hidden="1">'[193]Data SRL'!$AI$8:$AI$100</definedName>
    <definedName name="_9ColorArea_16_1">"$#REF!.$A$8:$K$9"</definedName>
    <definedName name="_9Excel_BuiltIn_Print_Area_1">#REF!</definedName>
    <definedName name="_9gram_bag_11_1">"$#REF!.$C$69"</definedName>
    <definedName name="_9Module1__2__.by08ytd">_9Module1__2__.by08ytd</definedName>
    <definedName name="_9print_45_1_1">"$#REF!.$#REF!$#REF!"</definedName>
    <definedName name="_A">#REF!</definedName>
    <definedName name="_a1">#REF!</definedName>
    <definedName name="_a10">'[20]412'!$J$411</definedName>
    <definedName name="_a100000">#REF!</definedName>
    <definedName name="_a11">#REF!</definedName>
    <definedName name="_a12">#REF!</definedName>
    <definedName name="_a14">'[21]5'!$G$10</definedName>
    <definedName name="_a15">#REF!</definedName>
    <definedName name="_a16">#REF!</definedName>
    <definedName name="_a17">#REF!</definedName>
    <definedName name="_a18">#REF!</definedName>
    <definedName name="_a19">'[21]5'!$G$11</definedName>
    <definedName name="_a2">#REF!</definedName>
    <definedName name="_a20">#REF!</definedName>
    <definedName name="_a21">#REF!</definedName>
    <definedName name="_a22">'[20]412'!$J$418</definedName>
    <definedName name="_a23">'[20]412'!$J$406</definedName>
    <definedName name="_a24">'[20]412'!$J$21</definedName>
    <definedName name="_a25">#REF!</definedName>
    <definedName name="_a26">#REF!</definedName>
    <definedName name="_a27">#REF!</definedName>
    <definedName name="_a28">#REF!</definedName>
    <definedName name="_a29">[20]SELISIHKURSSOURCE!$D$899</definedName>
    <definedName name="_a3">'[20]412'!$J$447</definedName>
    <definedName name="_a30">[20]SELISIHKURSSOURCE!$D$787</definedName>
    <definedName name="_a31">#REF!</definedName>
    <definedName name="_a32">#REF!</definedName>
    <definedName name="_a33">#REF!</definedName>
    <definedName name="_a34" hidden="1">#REF!</definedName>
    <definedName name="_a35">'[20]412'!$J$410</definedName>
    <definedName name="_a36">#REF!</definedName>
    <definedName name="_a37">#REF!</definedName>
    <definedName name="_a38">#REF!</definedName>
    <definedName name="_a39">#REF!</definedName>
    <definedName name="_a4" hidden="1">#REF!</definedName>
    <definedName name="_a40">'[21]5'!$G$12</definedName>
    <definedName name="_a41">#REF!</definedName>
    <definedName name="_a42">#REF!</definedName>
    <definedName name="_a43">#REF!</definedName>
    <definedName name="_a5">#REF!</definedName>
    <definedName name="_a6">#REF!</definedName>
    <definedName name="_a7">'[22]412src2'!$B$771</definedName>
    <definedName name="_A70000" localSheetId="3">[9]CPIS!#REF!</definedName>
    <definedName name="_A70000">#REF!</definedName>
    <definedName name="_a8">[20]SELISIHKURSSOURCE!$D$930</definedName>
    <definedName name="_a9">[20]SELISIHKURSSOURCE!$D$868</definedName>
    <definedName name="_A90000" localSheetId="3">[9]CPIS!#REF!</definedName>
    <definedName name="_A90000">#REF!</definedName>
    <definedName name="_A99999" localSheetId="3">[9]CPIS!#REF!</definedName>
    <definedName name="_A99999">#REF!</definedName>
    <definedName name="_ACR2">#REF!</definedName>
    <definedName name="_ACR3">#REF!</definedName>
    <definedName name="_ACR4">#REF!</definedName>
    <definedName name="_ACR5">#REF!</definedName>
    <definedName name="_aje05" hidden="1">#REF!</definedName>
    <definedName name="_aje2">#REF!</definedName>
    <definedName name="_ALZ1">#REF!</definedName>
    <definedName name="_AML1">#REF!</definedName>
    <definedName name="_AML10">#REF!</definedName>
    <definedName name="_AML2">#REF!</definedName>
    <definedName name="_AML3">#REF!</definedName>
    <definedName name="_AML4">#REF!</definedName>
    <definedName name="_AML5">#REF!</definedName>
    <definedName name="_AML6">#REF!</definedName>
    <definedName name="_AML7">#REF!</definedName>
    <definedName name="_AML8">#REF!</definedName>
    <definedName name="_AML9">#REF!</definedName>
    <definedName name="_apa1">'[23]AA.1.1 BNI'!$A$15:$E$54</definedName>
    <definedName name="_apa2">'[23]AA.1.1 BNI'!$A$14:$E$14</definedName>
    <definedName name="_AST2">#REF!</definedName>
    <definedName name="_asu1">#REF!</definedName>
    <definedName name="_asu3">#REF!</definedName>
    <definedName name="_aug05">[13]aug!$B$4:$P$196</definedName>
    <definedName name="_B">#REF!</definedName>
    <definedName name="_B3" hidden="1">#REF!</definedName>
    <definedName name="_BET1">#REF!</definedName>
    <definedName name="_BET10">#REF!</definedName>
    <definedName name="_BET11">#REF!</definedName>
    <definedName name="_BET12">#REF!</definedName>
    <definedName name="_BET13">#REF!</definedName>
    <definedName name="_BET14">#REF!</definedName>
    <definedName name="_BET15">#REF!</definedName>
    <definedName name="_BET16">#REF!</definedName>
    <definedName name="_BET17">#REF!</definedName>
    <definedName name="_BET18">#REF!</definedName>
    <definedName name="_BET19">#REF!</definedName>
    <definedName name="_BET2">#REF!</definedName>
    <definedName name="_BET20">#REF!</definedName>
    <definedName name="_BET21">#REF!</definedName>
    <definedName name="_BET22">#REF!</definedName>
    <definedName name="_BET23">#REF!</definedName>
    <definedName name="_BET24">#REF!</definedName>
    <definedName name="_BET25">#REF!</definedName>
    <definedName name="_BET26">#REF!</definedName>
    <definedName name="_BET27">#REF!</definedName>
    <definedName name="_BET28">#REF!</definedName>
    <definedName name="_BET29">#REF!</definedName>
    <definedName name="_BET3">#REF!</definedName>
    <definedName name="_BET30">#REF!</definedName>
    <definedName name="_BET31">#REF!</definedName>
    <definedName name="_BET32">#REF!</definedName>
    <definedName name="_BET33">#REF!</definedName>
    <definedName name="_BET34">#REF!</definedName>
    <definedName name="_BET35">#REF!</definedName>
    <definedName name="_BET36">#REF!</definedName>
    <definedName name="_BET37">#REF!</definedName>
    <definedName name="_BET38">#REF!</definedName>
    <definedName name="_BET39">#REF!</definedName>
    <definedName name="_BET4">#REF!</definedName>
    <definedName name="_BET40">#REF!</definedName>
    <definedName name="_BET5">#REF!</definedName>
    <definedName name="_BET6">#REF!</definedName>
    <definedName name="_BET7">#REF!</definedName>
    <definedName name="_BET8">#REF!</definedName>
    <definedName name="_BET9">#REF!</definedName>
    <definedName name="_bpp2">#REF!</definedName>
    <definedName name="_bpp3">#REF!</definedName>
    <definedName name="_bts1">#REF!</definedName>
    <definedName name="_bts2">#REF!</definedName>
    <definedName name="_bts3">#REF!</definedName>
    <definedName name="_bts4">#REF!</definedName>
    <definedName name="_bts5">#REF!</definedName>
    <definedName name="_C">#REF!</definedName>
    <definedName name="_C65537">#REF!</definedName>
    <definedName name="_CFL2">#REF!</definedName>
    <definedName name="_COA08">[198]coa!$E$6:$E$944</definedName>
    <definedName name="_COM2004">#REF!</definedName>
    <definedName name="_CSO58">#REF!</definedName>
    <definedName name="_CSO80">#REF!</definedName>
    <definedName name="_CUM2004">#REF!</definedName>
    <definedName name="_D">#REF!</definedName>
    <definedName name="_DAT1" localSheetId="3">[8]K.6DEPOSIT!#REF!</definedName>
    <definedName name="_DAT1">#REF!</definedName>
    <definedName name="_DAT1_1">#REF!</definedName>
    <definedName name="_DAT10">#REF!</definedName>
    <definedName name="_DAT10_1">#REF!</definedName>
    <definedName name="_DAT11">#REF!</definedName>
    <definedName name="_DAT11_1">#REF!</definedName>
    <definedName name="_dat110">'[23]AA.1.1 BNI'!$F$15:$F$54</definedName>
    <definedName name="_DAT12">#REF!</definedName>
    <definedName name="_DAT12_1">#REF!</definedName>
    <definedName name="_DAT13">#REF!</definedName>
    <definedName name="_DAT13_1">#REF!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_1">#REF!</definedName>
    <definedName name="_DAT20">#REF!</definedName>
    <definedName name="_DAT21">#REF!</definedName>
    <definedName name="_DAT22">#REF!</definedName>
    <definedName name="_DAT3" localSheetId="3">'[24]AA.1 BNI'!#REF!</definedName>
    <definedName name="_DAT3">#REF!</definedName>
    <definedName name="_DAT3_1">#REF!</definedName>
    <definedName name="_DAT4">#REF!</definedName>
    <definedName name="_DAT4_1">#REF!</definedName>
    <definedName name="_dat40">'[23]AA.1.1 BNI'!$C$15:$C$54</definedName>
    <definedName name="_DAT5" localSheetId="3">'[24]AA.1 BNI'!#REF!</definedName>
    <definedName name="_DAT5">#REF!</definedName>
    <definedName name="_DAT5_1">#REF!</definedName>
    <definedName name="_dat50">'[23]AA.1.1 BNI'!#REF!</definedName>
    <definedName name="_DAT6">#REF!</definedName>
    <definedName name="_DAT6_1">#REF!</definedName>
    <definedName name="_dat60">'[23]AA.1.1 BNI'!$D$15:$D$54</definedName>
    <definedName name="_DAT7" localSheetId="3">'[24]AA.1 BNI'!#REF!</definedName>
    <definedName name="_DAT7">#REF!</definedName>
    <definedName name="_DAT7_1">#REF!</definedName>
    <definedName name="_dat70">'[23]AA.1.1 BNI'!#REF!</definedName>
    <definedName name="_DAT8">#REF!</definedName>
    <definedName name="_DAT8_1">#REF!</definedName>
    <definedName name="_dat80">'[23]AA.1.1 BNI'!$E$15:$E$54</definedName>
    <definedName name="_DAT9">#REF!</definedName>
    <definedName name="_DAT9_1">#REF!</definedName>
    <definedName name="_dat90">'[23]AA.1.1 BNI'!$G$15:$G$54</definedName>
    <definedName name="_De3"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_Dep2002">'[14]KU-Ajt''03'!$Y$7:$Y$1331</definedName>
    <definedName name="_Dist_Bin" hidden="1">#REF!</definedName>
    <definedName name="_Dist_Values" hidden="1">#REF!</definedName>
    <definedName name="_dt04">#REF!</definedName>
    <definedName name="_dt05">#REF!</definedName>
    <definedName name="_DVC1">#REF!</definedName>
    <definedName name="_DVC10">#REF!</definedName>
    <definedName name="_DVC2">#REF!</definedName>
    <definedName name="_DVC3">#REF!</definedName>
    <definedName name="_DVC4">#REF!</definedName>
    <definedName name="_DVC5">#REF!</definedName>
    <definedName name="_DVC6">#REF!</definedName>
    <definedName name="_DVC7">#REF!</definedName>
    <definedName name="_DVC8">#REF!</definedName>
    <definedName name="_DVC9">#REF!</definedName>
    <definedName name="_E">#REF!</definedName>
    <definedName name="_eli2" hidden="1">'[199]BBM-03'!$B$767:$B$769</definedName>
    <definedName name="_F">#REF!</definedName>
    <definedName name="_FAC2">#REF!</definedName>
    <definedName name="_feb226">[25]Sheet1!$D$7</definedName>
    <definedName name="_feb404">[25]Sheet1!$B$7</definedName>
    <definedName name="_Fill" hidden="1">#REF!</definedName>
    <definedName name="_Fill1" hidden="1">#N/A</definedName>
    <definedName name="_xlnm._FilterDatabase" localSheetId="9" hidden="1">'Hutang IAS Des 24'!$A$5:$L$91</definedName>
    <definedName name="_xlnm._FilterDatabase" localSheetId="11" hidden="1">'Hutang IAS Sept 24'!$A$5:$L$107</definedName>
    <definedName name="_xlnm._FilterDatabase" localSheetId="10" hidden="1">'Hutang ISP Des 24'!$A$5:$L$79</definedName>
    <definedName name="_xlnm._FilterDatabase" localSheetId="12" hidden="1">'Hutang Usaha ISP Sept 2024'!$A$5:$L$216</definedName>
    <definedName name="_xlnm._FilterDatabase" hidden="1">#REF!</definedName>
    <definedName name="_G">#REF!</definedName>
    <definedName name="_GOTO_N1_">#REF!</definedName>
    <definedName name="_grp1">#REF!</definedName>
    <definedName name="_H">#REF!</definedName>
    <definedName name="_HAL12">#REF!</definedName>
    <definedName name="_HAR1">#REF!</definedName>
    <definedName name="_HAR10">#REF!</definedName>
    <definedName name="_HAR11">#REF!</definedName>
    <definedName name="_HAR12">#REF!</definedName>
    <definedName name="_HAR13">#REF!</definedName>
    <definedName name="_HAR14">#REF!</definedName>
    <definedName name="_HAR15">#REF!</definedName>
    <definedName name="_HAR16">#REF!</definedName>
    <definedName name="_HAR17">#REF!</definedName>
    <definedName name="_HAR18">#REF!</definedName>
    <definedName name="_HAR19">#REF!</definedName>
    <definedName name="_HAR2">#REF!</definedName>
    <definedName name="_HAR20">#REF!</definedName>
    <definedName name="_HAR21">#REF!</definedName>
    <definedName name="_HAR22">#REF!</definedName>
    <definedName name="_HAR23">#REF!</definedName>
    <definedName name="_HAR24">#REF!</definedName>
    <definedName name="_HAR25">#REF!</definedName>
    <definedName name="_HAR26">#REF!</definedName>
    <definedName name="_HAR27">#REF!</definedName>
    <definedName name="_HAR28">#REF!</definedName>
    <definedName name="_HAR29">#REF!</definedName>
    <definedName name="_HAR3">#REF!</definedName>
    <definedName name="_HAR30">#REF!</definedName>
    <definedName name="_HAR31">#REF!</definedName>
    <definedName name="_HAR32">#REF!</definedName>
    <definedName name="_HAR33">#REF!</definedName>
    <definedName name="_HAR34">#REF!</definedName>
    <definedName name="_HAR35">#REF!</definedName>
    <definedName name="_HAR36">#REF!</definedName>
    <definedName name="_HAR37">#REF!</definedName>
    <definedName name="_HAR38">#REF!</definedName>
    <definedName name="_HAR39">#REF!</definedName>
    <definedName name="_HAR4">#REF!</definedName>
    <definedName name="_HAR40">#REF!</definedName>
    <definedName name="_HAR5">#REF!</definedName>
    <definedName name="_HAR6">#REF!</definedName>
    <definedName name="_HAR7">#REF!</definedName>
    <definedName name="_HAR8">#REF!</definedName>
    <definedName name="_HAR9">#REF!</definedName>
    <definedName name="_HDG2">#REF!</definedName>
    <definedName name="_HPP02">#REF!</definedName>
    <definedName name="_I">#REF!</definedName>
    <definedName name="_J">#REF!</definedName>
    <definedName name="_K">#REF!</definedName>
    <definedName name="_k2">#REF!</definedName>
    <definedName name="_KD1">#REF!</definedName>
    <definedName name="_KD2">#REF!</definedName>
    <definedName name="_KD3">#REF!</definedName>
    <definedName name="_KD4">#REF!</definedName>
    <definedName name="_KD5">#REF!</definedName>
    <definedName name="_KE1">#REF!</definedName>
    <definedName name="_KE2">#REF!</definedName>
    <definedName name="_KE3">#REF!</definedName>
    <definedName name="_KE4">#REF!</definedName>
    <definedName name="_KE5">#REF!</definedName>
    <definedName name="_Key1" hidden="1">#REF!</definedName>
    <definedName name="_Key2" localSheetId="3" hidden="1">'[26]NH-Badan'!#REF!</definedName>
    <definedName name="_Key2" hidden="1">#REF!</definedName>
    <definedName name="_key3" hidden="1">#REF!</definedName>
    <definedName name="_KF1">#REF!</definedName>
    <definedName name="_KF2">#REF!</definedName>
    <definedName name="_KF3">#REF!</definedName>
    <definedName name="_KF4">#REF!</definedName>
    <definedName name="_KF5">#REF!</definedName>
    <definedName name="_KG1">#REF!</definedName>
    <definedName name="_KG2">#REF!</definedName>
    <definedName name="_KG3">#REF!</definedName>
    <definedName name="_KG4">#REF!</definedName>
    <definedName name="_KG5">#REF!</definedName>
    <definedName name="_KM2">#REF!</definedName>
    <definedName name="_kmt1">#REF!</definedName>
    <definedName name="_kmt2">#REF!</definedName>
    <definedName name="_KOP1">#REF!</definedName>
    <definedName name="_KOP2">#N/A</definedName>
    <definedName name="_KR11">#REF!</definedName>
    <definedName name="_KR12">#REF!</definedName>
    <definedName name="_KR13">#REF!</definedName>
    <definedName name="_KR14">#REF!</definedName>
    <definedName name="_KR15">#REF!</definedName>
    <definedName name="_KR16">#REF!</definedName>
    <definedName name="_KR17">#REF!</definedName>
    <definedName name="_KR18">#REF!</definedName>
    <definedName name="_KR19">#REF!</definedName>
    <definedName name="_KR2">#REF!</definedName>
    <definedName name="_KR20">#REF!</definedName>
    <definedName name="_KR21">#REF!</definedName>
    <definedName name="_KR22">#REF!</definedName>
    <definedName name="_KR23">#REF!</definedName>
    <definedName name="_KR24">#REF!</definedName>
    <definedName name="_KR25">#REF!</definedName>
    <definedName name="_KR26">#REF!</definedName>
    <definedName name="_KR27">#REF!</definedName>
    <definedName name="_KR28">#REF!</definedName>
    <definedName name="_KR29">#REF!</definedName>
    <definedName name="_KR3">#REF!</definedName>
    <definedName name="_KR30">#REF!</definedName>
    <definedName name="_KR31">#REF!</definedName>
    <definedName name="_KR32">#REF!</definedName>
    <definedName name="_KR33">#REF!</definedName>
    <definedName name="_KR34">#REF!</definedName>
    <definedName name="_KR35">#REF!</definedName>
    <definedName name="_KR36">#REF!</definedName>
    <definedName name="_KR37">#REF!</definedName>
    <definedName name="_KR38">#REF!</definedName>
    <definedName name="_KR39">#REF!</definedName>
    <definedName name="_KR4">#REF!</definedName>
    <definedName name="_KR40">#REF!</definedName>
    <definedName name="_KR5">#REF!</definedName>
    <definedName name="_KR6">#REF!</definedName>
    <definedName name="_KR7">#REF!</definedName>
    <definedName name="_KR8">#REF!</definedName>
    <definedName name="_KR9">#REF!</definedName>
    <definedName name="_L">#REF!</definedName>
    <definedName name="_L199999">#REF!</definedName>
    <definedName name="_LAM1">#REF!</definedName>
    <definedName name="_LIA2">#REF!</definedName>
    <definedName name="_lia21">#REF!</definedName>
    <definedName name="_LP2">#REF!</definedName>
    <definedName name="_ltx1">#REF!</definedName>
    <definedName name="_ltx2">#REF!</definedName>
    <definedName name="_M">#REF!</definedName>
    <definedName name="_m30">[27]s40!#REF!</definedName>
    <definedName name="_m70000">#REF!</definedName>
    <definedName name="_MAC1">#REF!</definedName>
    <definedName name="_MAC2">#REF!</definedName>
    <definedName name="_MatInverse_In" hidden="1">[28]Surgical!$Q$11:$V$16</definedName>
    <definedName name="_MatInverse_Out" hidden="1">[28]Surgical!$Q$18:$V$23</definedName>
    <definedName name="_MatMult_A" hidden="1">[28]Surgical!$Q$18:$V$23</definedName>
    <definedName name="_MatMult_AxB" hidden="1">[28]Surgical!$P$18:$P$23</definedName>
    <definedName name="_MatMult_B" hidden="1">[28]Surgical!$N$11:$N$16</definedName>
    <definedName name="_mei05">[13]mei!$B$4:$O$198</definedName>
    <definedName name="_mm02">#REF!</definedName>
    <definedName name="_mm2">#REF!</definedName>
    <definedName name="_MON2003">#REF!</definedName>
    <definedName name="_MON2004">#REF!</definedName>
    <definedName name="_MON2006">#REF!</definedName>
    <definedName name="_MON2007">#REF!</definedName>
    <definedName name="_MSN">#REF!</definedName>
    <definedName name="_n">NA()</definedName>
    <definedName name="_NBV2001">'[14]KU-Ajt''03'!$Q$7:$Q$906</definedName>
    <definedName name="_NBV2002">'[14]KU-Ajt''03'!$P$7:$P$906</definedName>
    <definedName name="_NBV2003">'[14]KU-Ajt''03'!$O$7:$O$906</definedName>
    <definedName name="_NH23">#REF!</definedName>
    <definedName name="_NK10">#REF!</definedName>
    <definedName name="_NK11">#REF!</definedName>
    <definedName name="_NK12">#REF!</definedName>
    <definedName name="_NK13">#REF!</definedName>
    <definedName name="_NK14">#REF!</definedName>
    <definedName name="_NK15">#REF!</definedName>
    <definedName name="_NK16">#REF!</definedName>
    <definedName name="_NK17">#REF!</definedName>
    <definedName name="_NK18">#REF!</definedName>
    <definedName name="_NK19">#REF!</definedName>
    <definedName name="_NK2">#REF!</definedName>
    <definedName name="_NK20">#REF!</definedName>
    <definedName name="_NK21">#REF!</definedName>
    <definedName name="_NK22">#REF!</definedName>
    <definedName name="_NK23">#REF!</definedName>
    <definedName name="_NK24">#REF!</definedName>
    <definedName name="_NK25">#REF!</definedName>
    <definedName name="_NK26">#REF!</definedName>
    <definedName name="_NK27">#REF!</definedName>
    <definedName name="_NK28">#REF!</definedName>
    <definedName name="_NK29">#REF!</definedName>
    <definedName name="_NK3">#REF!</definedName>
    <definedName name="_NK30">#REF!</definedName>
    <definedName name="_NK31">#REF!</definedName>
    <definedName name="_NK32">#REF!</definedName>
    <definedName name="_NK33">#REF!</definedName>
    <definedName name="_NK34">#REF!</definedName>
    <definedName name="_NK35">#REF!</definedName>
    <definedName name="_NK36">#REF!</definedName>
    <definedName name="_NK37">#REF!</definedName>
    <definedName name="_NK38">#REF!</definedName>
    <definedName name="_NK39">#REF!</definedName>
    <definedName name="_NK4">#REF!</definedName>
    <definedName name="_NK40">#REF!</definedName>
    <definedName name="_NK5">#REF!</definedName>
    <definedName name="_NK6">#REF!</definedName>
    <definedName name="_NK7">#REF!</definedName>
    <definedName name="_NK8">#REF!</definedName>
    <definedName name="_NK9">#REF!</definedName>
    <definedName name="_NN1">#REF!</definedName>
    <definedName name="_NN10">#REF!</definedName>
    <definedName name="_NN11">#REF!</definedName>
    <definedName name="_NN12">#REF!</definedName>
    <definedName name="_NN13">#REF!</definedName>
    <definedName name="_NN14">#REF!</definedName>
    <definedName name="_NN15">#REF!</definedName>
    <definedName name="_NN16">#REF!</definedName>
    <definedName name="_NN17">#REF!</definedName>
    <definedName name="_NN18">#REF!</definedName>
    <definedName name="_NN19">#REF!</definedName>
    <definedName name="_NN2">#REF!</definedName>
    <definedName name="_NN20">#REF!</definedName>
    <definedName name="_NN21">#REF!</definedName>
    <definedName name="_NN22">#REF!</definedName>
    <definedName name="_NN23">#REF!</definedName>
    <definedName name="_NN24">#REF!</definedName>
    <definedName name="_NN25">#REF!</definedName>
    <definedName name="_NN26">#REF!</definedName>
    <definedName name="_NN27">#REF!</definedName>
    <definedName name="_NN28">#REF!</definedName>
    <definedName name="_NN29">#REF!</definedName>
    <definedName name="_NN3">#REF!</definedName>
    <definedName name="_NN30">#REF!</definedName>
    <definedName name="_NN31">#REF!</definedName>
    <definedName name="_NN32">#REF!</definedName>
    <definedName name="_NN33">#REF!</definedName>
    <definedName name="_NN34">#REF!</definedName>
    <definedName name="_NN35">#REF!</definedName>
    <definedName name="_NN36">#REF!</definedName>
    <definedName name="_NN37">#REF!</definedName>
    <definedName name="_NN38">#REF!</definedName>
    <definedName name="_NN39">#REF!</definedName>
    <definedName name="_NN4">#REF!</definedName>
    <definedName name="_NN40">#REF!</definedName>
    <definedName name="_NN5">#REF!</definedName>
    <definedName name="_NN6">#REF!</definedName>
    <definedName name="_NN7">#REF!</definedName>
    <definedName name="_NN8">#REF!</definedName>
    <definedName name="_NN9">#REF!</definedName>
    <definedName name="_NO1">#REF!</definedName>
    <definedName name="_NO10">#REF!</definedName>
    <definedName name="_NO11">#REF!</definedName>
    <definedName name="_NO12">#REF!</definedName>
    <definedName name="_NO13">#REF!</definedName>
    <definedName name="_NO14">#REF!</definedName>
    <definedName name="_NO15">#REF!</definedName>
    <definedName name="_NO16">#REF!</definedName>
    <definedName name="_NO17">#REF!</definedName>
    <definedName name="_NO18">#REF!</definedName>
    <definedName name="_NO19">#REF!</definedName>
    <definedName name="_NO2">#REF!</definedName>
    <definedName name="_NO20">#REF!</definedName>
    <definedName name="_NO21">#REF!</definedName>
    <definedName name="_NO22">#REF!</definedName>
    <definedName name="_NO23">#REF!</definedName>
    <definedName name="_NO24">#REF!</definedName>
    <definedName name="_NO25">#REF!</definedName>
    <definedName name="_NO26">#REF!</definedName>
    <definedName name="_NO27">#REF!</definedName>
    <definedName name="_NO28">#REF!</definedName>
    <definedName name="_NO29">#REF!</definedName>
    <definedName name="_NO3">#REF!</definedName>
    <definedName name="_NO30">#REF!</definedName>
    <definedName name="_NO31">#REF!</definedName>
    <definedName name="_NO32">#REF!</definedName>
    <definedName name="_NO33">#REF!</definedName>
    <definedName name="_NO34">#REF!</definedName>
    <definedName name="_NO35">#REF!</definedName>
    <definedName name="_NO36">#REF!</definedName>
    <definedName name="_NO37">#REF!</definedName>
    <definedName name="_NO38">#REF!</definedName>
    <definedName name="_NO39">#REF!</definedName>
    <definedName name="_NO4">#REF!</definedName>
    <definedName name="_NO40">#REF!</definedName>
    <definedName name="_NO5">#REF!</definedName>
    <definedName name="_NO6">#REF!</definedName>
    <definedName name="_NO7">#REF!</definedName>
    <definedName name="_NO8">#REF!</definedName>
    <definedName name="_NO9">#REF!</definedName>
    <definedName name="_Nop98" hidden="1">#REF!</definedName>
    <definedName name="_NPW1">#REF!</definedName>
    <definedName name="_NPW10">#REF!</definedName>
    <definedName name="_NPW11">#REF!</definedName>
    <definedName name="_NPW2">#REF!</definedName>
    <definedName name="_NPW3">#REF!</definedName>
    <definedName name="_NPW4">#REF!</definedName>
    <definedName name="_NPW5">#REF!</definedName>
    <definedName name="_NPW6">#REF!</definedName>
    <definedName name="_NPW7">#REF!</definedName>
    <definedName name="_NPW8">#REF!</definedName>
    <definedName name="_NPW9">#REF!</definedName>
    <definedName name="_NTREST">[29]TARIP!$B$3:$C$63</definedName>
    <definedName name="_O">#REF!</definedName>
    <definedName name="_OCC1">#REF!</definedName>
    <definedName name="_Order1" hidden="1">255</definedName>
    <definedName name="_Order2" localSheetId="3" hidden="1">0</definedName>
    <definedName name="_Order2" hidden="1">255</definedName>
    <definedName name="_osp1">#REF!</definedName>
    <definedName name="_p" localSheetId="3">NA()</definedName>
    <definedName name="_P">#REF!</definedName>
    <definedName name="_Parse_Out" hidden="1">#REF!</definedName>
    <definedName name="_PL1">#REF!</definedName>
    <definedName name="_PL2">#REF!</definedName>
    <definedName name="_PL3">#REF!</definedName>
    <definedName name="_PN1">#REF!</definedName>
    <definedName name="_poc01">#REF!</definedName>
    <definedName name="_poc02">#REF!</definedName>
    <definedName name="_poc03">#REF!</definedName>
    <definedName name="_poc04">#REF!</definedName>
    <definedName name="_poc05">#REF!</definedName>
    <definedName name="_poc1">#REF!</definedName>
    <definedName name="_poc2">#REF!</definedName>
    <definedName name="_poc3">#REF!</definedName>
    <definedName name="_poc4">#REF!</definedName>
    <definedName name="_poc5">#REF!</definedName>
    <definedName name="_PP1">#REF!</definedName>
    <definedName name="_PP10">#REF!</definedName>
    <definedName name="_PP11">#REF!</definedName>
    <definedName name="_PP12">#REF!</definedName>
    <definedName name="_PP13">#REF!</definedName>
    <definedName name="_PP14">#REF!</definedName>
    <definedName name="_PP15">#REF!</definedName>
    <definedName name="_PP16">#REF!</definedName>
    <definedName name="_PP17">#REF!</definedName>
    <definedName name="_PP18">#REF!</definedName>
    <definedName name="_PP19">#REF!</definedName>
    <definedName name="_PP2">#REF!</definedName>
    <definedName name="_PP20">#REF!</definedName>
    <definedName name="_PP21">#REF!</definedName>
    <definedName name="_PP22">#REF!</definedName>
    <definedName name="_PP23">#REF!</definedName>
    <definedName name="_PP24">#REF!</definedName>
    <definedName name="_PP25">#REF!</definedName>
    <definedName name="_PP26">#REF!</definedName>
    <definedName name="_PP27">#REF!</definedName>
    <definedName name="_PP28">#REF!</definedName>
    <definedName name="_PP29">#REF!</definedName>
    <definedName name="_PP3">#REF!</definedName>
    <definedName name="_PP30">#REF!</definedName>
    <definedName name="_PP31">#REF!</definedName>
    <definedName name="_PP32">#REF!</definedName>
    <definedName name="_PP33">#REF!</definedName>
    <definedName name="_PP34">#REF!</definedName>
    <definedName name="_PP35">#REF!</definedName>
    <definedName name="_PP36">#REF!</definedName>
    <definedName name="_PP37">#REF!</definedName>
    <definedName name="_PP38">#REF!</definedName>
    <definedName name="_PP39">#REF!</definedName>
    <definedName name="_PP4">#REF!</definedName>
    <definedName name="_PP40">#REF!</definedName>
    <definedName name="_PP5">#REF!</definedName>
    <definedName name="_PP6">#REF!</definedName>
    <definedName name="_PP7">#REF!</definedName>
    <definedName name="_PP8">#REF!</definedName>
    <definedName name="_PP9">#REF!</definedName>
    <definedName name="_PPh21">#REF!</definedName>
    <definedName name="_PPH23">#REF!</definedName>
    <definedName name="_PPH25">#REF!</definedName>
    <definedName name="_PPh26">#REF!</definedName>
    <definedName name="_PR1">#REF!</definedName>
    <definedName name="_PROG">#REF!</definedName>
    <definedName name="_psf280202">#REF!</definedName>
    <definedName name="_Q">#REF!</definedName>
    <definedName name="_R">#REF!</definedName>
    <definedName name="_Regression_Int" hidden="1">1</definedName>
    <definedName name="_Regression_Out" hidden="1">#REF!</definedName>
    <definedName name="_Regression_X" hidden="1">#REF!</definedName>
    <definedName name="_Regression_Y" hidden="1">#REF!</definedName>
    <definedName name="_REKAP">#REF!</definedName>
    <definedName name="_ri68">#REF!</definedName>
    <definedName name="_RL1">#REF!</definedName>
    <definedName name="_RL2">#REF!</definedName>
    <definedName name="_RMS1">#REF!</definedName>
    <definedName name="_RSE1">'[192]CMA Addition'!$E$139</definedName>
    <definedName name="_RSE2">'[192]CMA Addition'!$H$139</definedName>
    <definedName name="_RSE3">'[30]MUS Calculations COGS '!$M$3512</definedName>
    <definedName name="_S">#REF!</definedName>
    <definedName name="_s1">[1]JUL!#REF!</definedName>
    <definedName name="_s10">'[20]412src2'!$B$390</definedName>
    <definedName name="_s11" hidden="1">#REF!</definedName>
    <definedName name="_s12">#REF!</definedName>
    <definedName name="_s13">#REF!</definedName>
    <definedName name="_s14">'[20]412src2'!$B$771</definedName>
    <definedName name="_s15">#REF!</definedName>
    <definedName name="_s16">'[31]Customize Your Invoice'!$G$22:$G$25</definedName>
    <definedName name="_s17">#REF!</definedName>
    <definedName name="_s18">#REF!</definedName>
    <definedName name="_s19">#REF!</definedName>
    <definedName name="_s2">#REF!</definedName>
    <definedName name="_s20">#REF!</definedName>
    <definedName name="_s21">#REF!</definedName>
    <definedName name="_s22">#REF!</definedName>
    <definedName name="_s23">[32]GLdownload!#REF!</definedName>
    <definedName name="_s24">#REF!</definedName>
    <definedName name="_s25">#REF!</definedName>
    <definedName name="_s26">[32]GLdownload!#REF!</definedName>
    <definedName name="_s27">[32]GLdownload!#REF!</definedName>
    <definedName name="_s28">[32]GLdownload!#REF!</definedName>
    <definedName name="_s296">#REF!</definedName>
    <definedName name="_s3">#REF!</definedName>
    <definedName name="_s30">#REF!</definedName>
    <definedName name="_s31">[32]GLdownload!#REF!</definedName>
    <definedName name="_s32">#REF!</definedName>
    <definedName name="_s33">#REF!</definedName>
    <definedName name="_s34">#REF!</definedName>
    <definedName name="_s35">#REF!</definedName>
    <definedName name="_s36">[31]Invoice!$F$38</definedName>
    <definedName name="_s37">#REF!</definedName>
    <definedName name="_s38">'[21]5'!$I$5</definedName>
    <definedName name="_s39">'[20]412'!$J$525</definedName>
    <definedName name="_s4">#REF!</definedName>
    <definedName name="_s40">#REF!</definedName>
    <definedName name="_s41">[33]SELISIHKURSSOURCE!$D$930</definedName>
    <definedName name="_s42">#REF!</definedName>
    <definedName name="_s43">#REF!</definedName>
    <definedName name="_s44">'[33]412'!$J$447</definedName>
    <definedName name="_s45">#REF!</definedName>
    <definedName name="_s46">#REF!</definedName>
    <definedName name="_s47">#REF!</definedName>
    <definedName name="_s48">#REF!</definedName>
    <definedName name="_s49">#REF!</definedName>
    <definedName name="_s5">#REF!</definedName>
    <definedName name="_s50">#REF!</definedName>
    <definedName name="_s51">#REF!</definedName>
    <definedName name="_s52">#REF!</definedName>
    <definedName name="_s53">#REF!</definedName>
    <definedName name="_s54">#REF!</definedName>
    <definedName name="_s55">'[20]412'!$J$447</definedName>
    <definedName name="_s56" hidden="1">#REF!</definedName>
    <definedName name="_s57">#REF!</definedName>
    <definedName name="_s58">#REF!</definedName>
    <definedName name="_s59">'[22]412src2'!$B$771</definedName>
    <definedName name="_s6" hidden="1">#REF!</definedName>
    <definedName name="_s60">[20]SELISIHKURSSOURCE!$D$930</definedName>
    <definedName name="_s61">'[20]412'!$J$411</definedName>
    <definedName name="_s62">#REF!</definedName>
    <definedName name="_s63">#REF!</definedName>
    <definedName name="_s65">'[21]5'!$G$10</definedName>
    <definedName name="_s66">#REF!</definedName>
    <definedName name="_s67">#REF!</definedName>
    <definedName name="_s68">#REF!</definedName>
    <definedName name="_s69">#REF!</definedName>
    <definedName name="_s7" hidden="1">#REF!</definedName>
    <definedName name="_s70">'[21]5'!$G$11</definedName>
    <definedName name="_s71">#REF!</definedName>
    <definedName name="_s72">#REF!</definedName>
    <definedName name="_s73">'[20]412'!$J$418</definedName>
    <definedName name="_s74">#REF!</definedName>
    <definedName name="_s75">'[20]412'!$J$406</definedName>
    <definedName name="_s76">'[20]412'!$J$21</definedName>
    <definedName name="_s77">#REF!</definedName>
    <definedName name="_s78">#REF!</definedName>
    <definedName name="_s79">#REF!</definedName>
    <definedName name="_s8" hidden="1">#REF!</definedName>
    <definedName name="_s80">#REF!</definedName>
    <definedName name="_s81">[20]SELISIHKURSSOURCE!$D$899</definedName>
    <definedName name="_s82">[20]SELISIHKURSSOURCE!$D$787</definedName>
    <definedName name="_s83">#REF!</definedName>
    <definedName name="_s84">#REF!</definedName>
    <definedName name="_s85">#REF!</definedName>
    <definedName name="_s86" hidden="1">#REF!</definedName>
    <definedName name="_s87">'[20]412'!$J$410</definedName>
    <definedName name="_s88">#REF!</definedName>
    <definedName name="_s89">#REF!</definedName>
    <definedName name="_s9">#REF!</definedName>
    <definedName name="_s90">#REF!</definedName>
    <definedName name="_s91">#REF!</definedName>
    <definedName name="_s92">'[21]5'!$G$12</definedName>
    <definedName name="_s93">#REF!</definedName>
    <definedName name="_s94">#REF!</definedName>
    <definedName name="_sal2">#REF!</definedName>
    <definedName name="_sen03">#REF!</definedName>
    <definedName name="_smd2">#REF!</definedName>
    <definedName name="_SO01">#REF!</definedName>
    <definedName name="_Sort" hidden="1">#REF!</definedName>
    <definedName name="_SP1">#REF!</definedName>
    <definedName name="_SP2">#REF!</definedName>
    <definedName name="_SUM9">#REF!</definedName>
    <definedName name="_SUM9400">#REF!</definedName>
    <definedName name="_T">#REF!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x1">#REF!</definedName>
    <definedName name="_TB12">#N/A</definedName>
    <definedName name="_TB96">#REF!</definedName>
    <definedName name="_TBL1">#REF!</definedName>
    <definedName name="_TBL4">#REF!</definedName>
    <definedName name="_TGL1">#REF!</definedName>
    <definedName name="_TGL2">#REF!</definedName>
    <definedName name="_tmi93">#REF!</definedName>
    <definedName name="_TOP1">#REF!</definedName>
    <definedName name="_TOP2">#REF!</definedName>
    <definedName name="_TOP3">#REF!</definedName>
    <definedName name="_TOP4">#REF!</definedName>
    <definedName name="_TP1">#REF!</definedName>
    <definedName name="_TP10">#REF!</definedName>
    <definedName name="_TP11">#REF!</definedName>
    <definedName name="_TP12">#REF!</definedName>
    <definedName name="_TP13">#REF!</definedName>
    <definedName name="_TP14">#REF!</definedName>
    <definedName name="_TP15">#REF!</definedName>
    <definedName name="_TP16">#REF!</definedName>
    <definedName name="_TP17">#REF!</definedName>
    <definedName name="_TP18">#REF!</definedName>
    <definedName name="_TP19">#REF!</definedName>
    <definedName name="_TP2">#REF!</definedName>
    <definedName name="_TP20">#REF!</definedName>
    <definedName name="_TP21">#REF!</definedName>
    <definedName name="_TP22">#REF!</definedName>
    <definedName name="_TP23">#REF!</definedName>
    <definedName name="_TP24">#REF!</definedName>
    <definedName name="_TP25">#REF!</definedName>
    <definedName name="_TP26">#REF!</definedName>
    <definedName name="_TP27">#REF!</definedName>
    <definedName name="_TP28">#REF!</definedName>
    <definedName name="_TP29">#REF!</definedName>
    <definedName name="_TP3">#REF!</definedName>
    <definedName name="_TP30">#REF!</definedName>
    <definedName name="_TP31">#REF!</definedName>
    <definedName name="_TP32">#REF!</definedName>
    <definedName name="_TP33">#REF!</definedName>
    <definedName name="_TP34">#REF!</definedName>
    <definedName name="_TP35">#REF!</definedName>
    <definedName name="_TP36">#REF!</definedName>
    <definedName name="_TP37">#REF!</definedName>
    <definedName name="_TP38">#REF!</definedName>
    <definedName name="_TP39">#REF!</definedName>
    <definedName name="_TP4">#REF!</definedName>
    <definedName name="_TP40">#REF!</definedName>
    <definedName name="_TP5">#REF!</definedName>
    <definedName name="_TP6">#REF!</definedName>
    <definedName name="_TP7">#REF!</definedName>
    <definedName name="_TP8">#REF!</definedName>
    <definedName name="_TP9">#REF!</definedName>
    <definedName name="_TT1">#REF!</definedName>
    <definedName name="_TT10">#REF!</definedName>
    <definedName name="_TT11">#REF!</definedName>
    <definedName name="_TT12">#REF!</definedName>
    <definedName name="_TT13">#REF!</definedName>
    <definedName name="_TT14">#REF!</definedName>
    <definedName name="_TT15">#REF!</definedName>
    <definedName name="_TT16">#REF!</definedName>
    <definedName name="_TT17">#REF!</definedName>
    <definedName name="_TT18">#REF!</definedName>
    <definedName name="_TT19">#REF!</definedName>
    <definedName name="_TT2">#REF!</definedName>
    <definedName name="_TT20">#REF!</definedName>
    <definedName name="_TT21">#REF!</definedName>
    <definedName name="_TT22">#REF!</definedName>
    <definedName name="_TT23">#REF!</definedName>
    <definedName name="_TT24">#REF!</definedName>
    <definedName name="_TT25">#REF!</definedName>
    <definedName name="_TT26">#REF!</definedName>
    <definedName name="_TT27">#REF!</definedName>
    <definedName name="_TT28">#REF!</definedName>
    <definedName name="_TT29">#REF!</definedName>
    <definedName name="_TT3">#REF!</definedName>
    <definedName name="_TT30">#REF!</definedName>
    <definedName name="_TT31">#REF!</definedName>
    <definedName name="_TT32">#REF!</definedName>
    <definedName name="_TT33">#REF!</definedName>
    <definedName name="_TT34">#REF!</definedName>
    <definedName name="_TT35">#REF!</definedName>
    <definedName name="_TT36">#REF!</definedName>
    <definedName name="_TT37">#REF!</definedName>
    <definedName name="_TT38">#REF!</definedName>
    <definedName name="_TT39">#REF!</definedName>
    <definedName name="_TT4">#REF!</definedName>
    <definedName name="_TT40">#REF!</definedName>
    <definedName name="_TT5">#REF!</definedName>
    <definedName name="_TT6">#REF!</definedName>
    <definedName name="_TT7">#REF!</definedName>
    <definedName name="_TT8">#REF!</definedName>
    <definedName name="_TT9">#REF!</definedName>
    <definedName name="_TUR1">#REF!</definedName>
    <definedName name="_U">#REF!</definedName>
    <definedName name="_umr1">#REF!</definedName>
    <definedName name="_umr2">#REF!</definedName>
    <definedName name="_umr3">#REF!</definedName>
    <definedName name="_umr4">#REF!</definedName>
    <definedName name="_umr5">#REF!</definedName>
    <definedName name="_USA2">Ongoing</definedName>
    <definedName name="_V">#REF!</definedName>
    <definedName name="_VAN2003">#REF!</definedName>
    <definedName name="_vib01">#REF!</definedName>
    <definedName name="_vib02">#REF!</definedName>
    <definedName name="_vib03">#REF!</definedName>
    <definedName name="_vib04">#REF!</definedName>
    <definedName name="_vib05">#REF!</definedName>
    <definedName name="_vib06">#REF!</definedName>
    <definedName name="_vib07">#REF!</definedName>
    <definedName name="_w">NA()</definedName>
    <definedName name="_WDV2001">'[14]KU-Ajt''03'!$R$7:$R$906</definedName>
    <definedName name="_WDV2002">'[14]KU-Ajt''03'!$U$7:$U$906</definedName>
    <definedName name="_WDV2003">'[16]KU-Ajt''03'!$AA$7:$AA$934</definedName>
    <definedName name="_WH1">#REF!</definedName>
    <definedName name="_wl1">#REF!</definedName>
    <definedName name="_WP1">#REF!</definedName>
    <definedName name="_WS1">#REF!</definedName>
    <definedName name="_WS2">#REF!</definedName>
    <definedName name="_x">NA()</definedName>
    <definedName name="_y">NA()</definedName>
    <definedName name="_z">NA()</definedName>
    <definedName name="_Z_13">"$#REF!.$M$3"</definedName>
    <definedName name="_Z_14">"$#REF!.$M$3"</definedName>
    <definedName name="_Z_16">"$#REF!.$M$3"</definedName>
    <definedName name="_Z_20">"$#REF!.$M$3"</definedName>
    <definedName name="_Z_35">"$#REF!.$M$3"</definedName>
    <definedName name="_Z_36">"$#REF!.$M$3"</definedName>
    <definedName name="_Z_8">"$#REF!.$M$3"</definedName>
    <definedName name="_z1">#REF!</definedName>
    <definedName name="_z10">#REF!</definedName>
    <definedName name="_z11">'[31]Customize Your Invoice'!$G$22:$G$25</definedName>
    <definedName name="_z12">#REF!</definedName>
    <definedName name="_z13">#REF!</definedName>
    <definedName name="_z14">#REF!</definedName>
    <definedName name="_z15">#REF!</definedName>
    <definedName name="_z16">#REF!</definedName>
    <definedName name="_z17">#REF!</definedName>
    <definedName name="_z18">[32]GLdownload!#REF!</definedName>
    <definedName name="_z19">#REF!</definedName>
    <definedName name="_z2" hidden="1">#REF!</definedName>
    <definedName name="_z20">#REF!</definedName>
    <definedName name="_z21">[32]GLdownload!#REF!</definedName>
    <definedName name="_z22">[32]GLdownload!#REF!</definedName>
    <definedName name="_z23">[32]GLdownload!#REF!</definedName>
    <definedName name="_z25">#REF!</definedName>
    <definedName name="_z26">#REF!</definedName>
    <definedName name="_z27">#REF!</definedName>
    <definedName name="_z28">'[21]5'!$I$5</definedName>
    <definedName name="_z29">'[20]412'!$J$525</definedName>
    <definedName name="_z3" hidden="1">#REF!</definedName>
    <definedName name="_z30">#REF!</definedName>
    <definedName name="_z31">[33]SELISIHKURSSOURCE!$D$930</definedName>
    <definedName name="_z32">#REF!</definedName>
    <definedName name="_z333">#REF!</definedName>
    <definedName name="_z34">#REF!</definedName>
    <definedName name="_z35">'[33]412'!$J$447</definedName>
    <definedName name="_z36">#REF!</definedName>
    <definedName name="_z37">#REF!</definedName>
    <definedName name="_z38">#REF!</definedName>
    <definedName name="_z39">#REF!</definedName>
    <definedName name="_z4" hidden="1">#REF!</definedName>
    <definedName name="_z40">#REF!</definedName>
    <definedName name="_z41">#REF!</definedName>
    <definedName name="_z42">#REF!</definedName>
    <definedName name="_z43">#REF!</definedName>
    <definedName name="_z44">#REF!</definedName>
    <definedName name="_z45">#REF!</definedName>
    <definedName name="_z46">'[20]412'!$J$447</definedName>
    <definedName name="_z47" hidden="1">#REF!</definedName>
    <definedName name="_z48">#REF!</definedName>
    <definedName name="_z49">#REF!</definedName>
    <definedName name="_z5">#REF!</definedName>
    <definedName name="_z50">'[22]412src2'!$B$771</definedName>
    <definedName name="_z51">[20]SELISIHKURSSOURCE!$D$930</definedName>
    <definedName name="_z52">[20]SELISIHKURSSOURCE!$D$868</definedName>
    <definedName name="_z53">'[20]412'!$J$411</definedName>
    <definedName name="_z54">#REF!</definedName>
    <definedName name="_z55">#REF!</definedName>
    <definedName name="_z57">'[21]5'!$G$10</definedName>
    <definedName name="_z58">#REF!</definedName>
    <definedName name="_z59">#REF!</definedName>
    <definedName name="_z6">'[20]412src2'!$B$390</definedName>
    <definedName name="_z60">#REF!</definedName>
    <definedName name="_z61">#REF!</definedName>
    <definedName name="_z62">'[21]5'!$G$11</definedName>
    <definedName name="_z63">#REF!</definedName>
    <definedName name="_z64">#REF!</definedName>
    <definedName name="_z65">'[20]412'!$J$418</definedName>
    <definedName name="_z68">#REF!</definedName>
    <definedName name="_z69">'[20]412'!$J$406</definedName>
    <definedName name="_z7">#REF!</definedName>
    <definedName name="_z70">'[20]412'!$J$21</definedName>
    <definedName name="_z71">#REF!</definedName>
    <definedName name="_z72">#REF!</definedName>
    <definedName name="_z73">#REF!</definedName>
    <definedName name="_z74">#REF!</definedName>
    <definedName name="_z75">[20]SELISIHKURSSOURCE!$D$899</definedName>
    <definedName name="_z76">[20]SELISIHKURSSOURCE!$D$787</definedName>
    <definedName name="_z77" hidden="1">#REF!</definedName>
    <definedName name="_z78">#REF!</definedName>
    <definedName name="_z781">#REF!</definedName>
    <definedName name="_z782">'[20]412'!$J$410</definedName>
    <definedName name="_z79">#REF!</definedName>
    <definedName name="_z8">#REF!</definedName>
    <definedName name="_z80">#REF!</definedName>
    <definedName name="_z81" hidden="1">#REF!</definedName>
    <definedName name="_z82">#REF!</definedName>
    <definedName name="_z83">#REF!</definedName>
    <definedName name="_z84">#REF!</definedName>
    <definedName name="_z85">'[21]5'!$G$12</definedName>
    <definedName name="_z86">#REF!</definedName>
    <definedName name="_z87">#REF!</definedName>
    <definedName name="_z88">#REF!</definedName>
    <definedName name="_z9">'[20]412src2'!$B$771</definedName>
    <definedName name="a" localSheetId="3" hidden="1">{#N/A,#N/A,FALSE,"DATA"}</definedName>
    <definedName name="a" hidden="1">{#N/A,#N/A,FALSE,"DATA"}</definedName>
    <definedName name="a._Penjualan">'[34]412src2'!$B$390</definedName>
    <definedName name="a.5.54.3">#REF!</definedName>
    <definedName name="A\">#N/A</definedName>
    <definedName name="A_">NA()</definedName>
    <definedName name="A_002">#REF!</definedName>
    <definedName name="A_006">#REF!</definedName>
    <definedName name="A_016">#REF!</definedName>
    <definedName name="A_024">#REF!</definedName>
    <definedName name="A_028">#REF!</definedName>
    <definedName name="A_031">#REF!</definedName>
    <definedName name="A_033">#REF!</definedName>
    <definedName name="A_034">#REF!</definedName>
    <definedName name="A_043">#REF!</definedName>
    <definedName name="A_046">#REF!</definedName>
    <definedName name="a_1">#REF!</definedName>
    <definedName name="a_2">#REF!</definedName>
    <definedName name="A_6">#REF!</definedName>
    <definedName name="A01_">#REF!</definedName>
    <definedName name="A011prn">#REF!</definedName>
    <definedName name="A011src">#REF!</definedName>
    <definedName name="A01AC">#REF!</definedName>
    <definedName name="A01CAT">#REF!</definedName>
    <definedName name="A01CODE">#REF!</definedName>
    <definedName name="A01DATA">#REF!</definedName>
    <definedName name="A01MI">#REF!</definedName>
    <definedName name="A01TO">#REF!</definedName>
    <definedName name="A021prn">#REF!</definedName>
    <definedName name="A021src">#REF!</definedName>
    <definedName name="A022prn">#REF!</definedName>
    <definedName name="A022src">#REF!</definedName>
    <definedName name="A04xprn">#REF!</definedName>
    <definedName name="A04xsrc">#REF!</definedName>
    <definedName name="A051prn">#REF!</definedName>
    <definedName name="A051src">#REF!</definedName>
    <definedName name="A061prn">#REF!</definedName>
    <definedName name="A061src">#REF!</definedName>
    <definedName name="A1_">#REF!</definedName>
    <definedName name="A1__6">#REF!</definedName>
    <definedName name="aa" localSheetId="3">[35]adj!$A$8:$K$303</definedName>
    <definedName name="aa">#REF!</definedName>
    <definedName name="ＡＡ">#REF!</definedName>
    <definedName name="aa_1">#REF!</definedName>
    <definedName name="aaa">#REF!</definedName>
    <definedName name="aaaa" localSheetId="3">'[36]PC IDR (1101)'!#REF!</definedName>
    <definedName name="aaaa" hidden="1">#REF!</definedName>
    <definedName name="aaaaa">[37]Sheet2!$E$217</definedName>
    <definedName name="aaaaaa">'[200]POT-0601'!#REF!</definedName>
    <definedName name="aaaaaaa">#REF!</definedName>
    <definedName name="aaaaaaaa">[37]Sheet2!$E$202</definedName>
    <definedName name="aaaaaaaaa">'[200]POT-0601'!#REF!</definedName>
    <definedName name="aaaaaaaaaa">#REF!</definedName>
    <definedName name="aaaaaaaaaaa">'[200]POT-0601'!#REF!</definedName>
    <definedName name="aaaaaaaaaaaaaaaaaaaaa">'[200]POT-0601'!#REF!</definedName>
    <definedName name="aaaaaaaaaaaaaaaaaaaaaaaa" hidden="1">{"Admin Costs",#N/A,FALSE,"Act.Fcst Costs"}</definedName>
    <definedName name="Aah">#REF!</definedName>
    <definedName name="AAHKAJKA" hidden="1">#REF!</definedName>
    <definedName name="aal">#REF!</definedName>
    <definedName name="aan">'[201]POT-0601'!#REF!</definedName>
    <definedName name="ab">#REF!</definedName>
    <definedName name="ab_10">#REF!</definedName>
    <definedName name="ab_11">#REF!</definedName>
    <definedName name="ab_12">#REF!</definedName>
    <definedName name="ab_13">#REF!</definedName>
    <definedName name="ab_14">#REF!</definedName>
    <definedName name="ab_15">#REF!</definedName>
    <definedName name="ab_16">#REF!</definedName>
    <definedName name="ab_17">#REF!</definedName>
    <definedName name="ab_18">#REF!</definedName>
    <definedName name="ab_19">#REF!</definedName>
    <definedName name="ab_2">#REF!</definedName>
    <definedName name="ab_20">#REF!</definedName>
    <definedName name="ab_21">#REF!</definedName>
    <definedName name="ab_22">#REF!</definedName>
    <definedName name="ab_23">#REF!</definedName>
    <definedName name="ab_24">#REF!</definedName>
    <definedName name="ab_25">#REF!</definedName>
    <definedName name="ab_26">#REF!</definedName>
    <definedName name="ab_27">#REF!</definedName>
    <definedName name="ab_28">#REF!</definedName>
    <definedName name="ab_29">#REF!</definedName>
    <definedName name="ab_3">#REF!</definedName>
    <definedName name="ab_30">#REF!</definedName>
    <definedName name="ab_31">#REF!</definedName>
    <definedName name="ab_32">#REF!</definedName>
    <definedName name="ab_33">#REF!</definedName>
    <definedName name="ab_34">#REF!</definedName>
    <definedName name="ab_35">#REF!</definedName>
    <definedName name="ab_36">#REF!</definedName>
    <definedName name="ab_37">#REF!</definedName>
    <definedName name="ab_38">#REF!</definedName>
    <definedName name="ab_39">#REF!</definedName>
    <definedName name="ab_4">#REF!</definedName>
    <definedName name="ab_40">#REF!</definedName>
    <definedName name="ab_5">#REF!</definedName>
    <definedName name="ab_6">#REF!</definedName>
    <definedName name="ab_7">#REF!</definedName>
    <definedName name="ab_8">#REF!</definedName>
    <definedName name="ab_9">#REF!</definedName>
    <definedName name="ABC">#REF!</definedName>
    <definedName name="abcd" hidden="1">{#N/A,#N/A,FALSE,"Aging Summary";#N/A,#N/A,FALSE,"Ratio Analysis";#N/A,#N/A,FALSE,"Test 120 Day Accts";#N/A,#N/A,FALSE,"Tickmarks"}</definedName>
    <definedName name="ABFProduct">#REF!</definedName>
    <definedName name="abi">#REF!</definedName>
    <definedName name="abik">'[200]POT-0601'!#REF!</definedName>
    <definedName name="abs" localSheetId="3">#REF!</definedName>
    <definedName name="abs">#N/A</definedName>
    <definedName name="ACC">[38]ACC.CODE!$A$2:$B$260</definedName>
    <definedName name="Acc_Dep_1.10.02">'[14]KU-Ajt''03'!$K$7:$K$906</definedName>
    <definedName name="Acc_Dep_30.9.02">'[14]KU-Ajt''03'!$N$7:$N$906</definedName>
    <definedName name="AccessDatabase" hidden="1">"C:\EXCEL\LIBRARY\Portofolio Campuran\psr1997.mdb"</definedName>
    <definedName name="accor">#REF!</definedName>
    <definedName name="Account_Balance">#REF!</definedName>
    <definedName name="Accountpayable">#REF!</definedName>
    <definedName name="AccRef">[39]Ref!$A$3:$B$129</definedName>
    <definedName name="accrual">#REF!</definedName>
    <definedName name="accrual_6">#REF!</definedName>
    <definedName name="accrual2" localSheetId="3">[40]GeneralInfo!$F$19</definedName>
    <definedName name="accrual2">#REF!</definedName>
    <definedName name="ACCRUEDEXPENSE">#REF!</definedName>
    <definedName name="AcctPeriod">1202</definedName>
    <definedName name="accumdeprbegbalBuildingsandimprovements">#REF!</definedName>
    <definedName name="accumdeprbegbalCIP">#REF!</definedName>
    <definedName name="accumdeprbegbalfurniture_Fixture">#REF!</definedName>
    <definedName name="accumdeprbegbalLandandlandrights">#REF!</definedName>
    <definedName name="accumdeprbegbalLandimprovements">#REF!</definedName>
    <definedName name="accumdeprbegbalLease">#REF!</definedName>
    <definedName name="accumdeprbegbalMachineryandequipment">#REF!</definedName>
    <definedName name="accumdeprbegbalMatureplantations">#REF!</definedName>
    <definedName name="accumdeprbegbalOfficeequipment">#REF!</definedName>
    <definedName name="accumdeprbegbalTelecommunicationsequipment">#REF!</definedName>
    <definedName name="accumdeprbegbalTransportationequipment">#REF!</definedName>
    <definedName name="accumDepStart">#REF!</definedName>
    <definedName name="ACT">#REF!</definedName>
    <definedName name="AcTable">[41]table!$C$4:$D$110</definedName>
    <definedName name="Action_Plan_to_Mitigate_Risk__Target_30__for_SBU___Target_10__for_Corp._Function">#REF!</definedName>
    <definedName name="acuan">#REF!</definedName>
    <definedName name="acuan_22">#REF!</definedName>
    <definedName name="ad" localSheetId="3">[40]GeneralInfo!$I$7</definedName>
    <definedName name="ad" hidden="1">{#N/A,#N/A,FALSE,"Sheet1";#N/A,#N/A,FALSE,"Sheet2"}</definedName>
    <definedName name="AD_00">#REF!</definedName>
    <definedName name="AD_01">#REF!</definedName>
    <definedName name="AD_02">#REF!</definedName>
    <definedName name="AD_03">#REF!</definedName>
    <definedName name="AD_04">#REF!</definedName>
    <definedName name="AD_05">#REF!</definedName>
    <definedName name="ad_10">#REF!</definedName>
    <definedName name="ad_11">#REF!</definedName>
    <definedName name="ad_12">#REF!</definedName>
    <definedName name="ad_13">#REF!</definedName>
    <definedName name="ad_14">#REF!</definedName>
    <definedName name="ad_15">#REF!</definedName>
    <definedName name="ad_16">#REF!</definedName>
    <definedName name="ad_17">#REF!</definedName>
    <definedName name="ad_18">#REF!</definedName>
    <definedName name="ad_19">#REF!</definedName>
    <definedName name="ad_2">#REF!</definedName>
    <definedName name="ad_20">#REF!</definedName>
    <definedName name="ad_21">#REF!</definedName>
    <definedName name="ad_22">#REF!</definedName>
    <definedName name="ad_23">#REF!</definedName>
    <definedName name="ad_24">#REF!</definedName>
    <definedName name="ad_25">#REF!</definedName>
    <definedName name="ad_26">#REF!</definedName>
    <definedName name="ad_27">#REF!</definedName>
    <definedName name="ad_28">#REF!</definedName>
    <definedName name="ad_29">#REF!</definedName>
    <definedName name="ad_3">#REF!</definedName>
    <definedName name="ad_30">#REF!</definedName>
    <definedName name="ad_31">#REF!</definedName>
    <definedName name="ad_32">#REF!</definedName>
    <definedName name="ad_33">#REF!</definedName>
    <definedName name="ad_34">#REF!</definedName>
    <definedName name="ad_35">#REF!</definedName>
    <definedName name="ad_36">#REF!</definedName>
    <definedName name="ad_37">#REF!</definedName>
    <definedName name="ad_38">#REF!</definedName>
    <definedName name="ad_39">#REF!</definedName>
    <definedName name="ad_4">#REF!</definedName>
    <definedName name="ad_40">#REF!</definedName>
    <definedName name="ad_5">#REF!</definedName>
    <definedName name="ad_6">#REF!</definedName>
    <definedName name="ad_7">#REF!</definedName>
    <definedName name="ad_8">#REF!</definedName>
    <definedName name="ad_9">#REF!</definedName>
    <definedName name="AD_95">#REF!</definedName>
    <definedName name="AD_96">#REF!</definedName>
    <definedName name="AD_97">#REF!</definedName>
    <definedName name="AD_98">#REF!</definedName>
    <definedName name="AD_99">#REF!</definedName>
    <definedName name="ADADA">#REF!</definedName>
    <definedName name="adddd">'[42]5'!$I$5</definedName>
    <definedName name="Addition">'[14]KU-Ajt''03'!$I$7:$I$906</definedName>
    <definedName name="Additional_information_for_report_disclosure">#REF!</definedName>
    <definedName name="ADDPAININCAPITAL">#REF!</definedName>
    <definedName name="ADDRESS">#REF!</definedName>
    <definedName name="address01">#REF!</definedName>
    <definedName name="address01_6">#REF!</definedName>
    <definedName name="address02">#REF!</definedName>
    <definedName name="address02_6">#REF!</definedName>
    <definedName name="address03">#REF!</definedName>
    <definedName name="address03_6">#REF!</definedName>
    <definedName name="ADDRESS1">#REF!</definedName>
    <definedName name="address2" localSheetId="3">[40]GeneralInfo!$I$6</definedName>
    <definedName name="address2">#REF!</definedName>
    <definedName name="ADDRESS3">#REF!</definedName>
    <definedName name="ade">'[200]POT-0601'!#REF!</definedName>
    <definedName name="adi">#REF!</definedName>
    <definedName name="adik">#REF!</definedName>
    <definedName name="adj">#REF!</definedName>
    <definedName name="Adj.">'[14]KU-Ajt''03'!$G$7:$G$906</definedName>
    <definedName name="Adjusment" hidden="1">{#N/A,#N/A,FALSE,"Aging Summary";#N/A,#N/A,FALSE,"Ratio Analysis";#N/A,#N/A,FALSE,"Test 120 Day Accts";#N/A,#N/A,FALSE,"Tickmarks"}</definedName>
    <definedName name="ADJUSTMENT0708" hidden="1">#REF!</definedName>
    <definedName name="ADM_F">#REF!</definedName>
    <definedName name="adsasdas">#REF!</definedName>
    <definedName name="ADVANCEFORSALE">#REF!</definedName>
    <definedName name="Advancepayment">#REF!</definedName>
    <definedName name="ADVANCES">#REF!</definedName>
    <definedName name="ADVFORACQUISITIONOFINVESTMENT">#REF!</definedName>
    <definedName name="ae_11">#REF!</definedName>
    <definedName name="ae_12">#REF!</definedName>
    <definedName name="ae_13">#REF!</definedName>
    <definedName name="ae_14">#REF!</definedName>
    <definedName name="ae_15">#REF!</definedName>
    <definedName name="ae_16">#REF!</definedName>
    <definedName name="ae_17">#REF!</definedName>
    <definedName name="ae_18">#REF!</definedName>
    <definedName name="ae_19">#REF!</definedName>
    <definedName name="ae_20">#REF!</definedName>
    <definedName name="ae_21">#REF!</definedName>
    <definedName name="ae_22">#REF!</definedName>
    <definedName name="ae_23">#REF!</definedName>
    <definedName name="ae_24">#REF!</definedName>
    <definedName name="ae_25">#REF!</definedName>
    <definedName name="ae_26">#REF!</definedName>
    <definedName name="ae_27">#REF!</definedName>
    <definedName name="ae_28">#REF!</definedName>
    <definedName name="ae_29">#REF!</definedName>
    <definedName name="ae_30">#REF!</definedName>
    <definedName name="ae_31">#REF!</definedName>
    <definedName name="ae_32">#REF!</definedName>
    <definedName name="ae_33">#REF!</definedName>
    <definedName name="ae_34">#REF!</definedName>
    <definedName name="ae_35">#REF!</definedName>
    <definedName name="ae_36">#REF!</definedName>
    <definedName name="ae_37">#REF!</definedName>
    <definedName name="ae_38">#REF!</definedName>
    <definedName name="ae_39">#REF!</definedName>
    <definedName name="ae_4">#REF!</definedName>
    <definedName name="ae_40">#REF!</definedName>
    <definedName name="ae_5">#REF!</definedName>
    <definedName name="ae_6">#REF!</definedName>
    <definedName name="ae_7">#REF!</definedName>
    <definedName name="ae_8">#REF!</definedName>
    <definedName name="ae_9">#REF!</definedName>
    <definedName name="af_10">#REF!</definedName>
    <definedName name="af_11">#REF!</definedName>
    <definedName name="af_12">#REF!</definedName>
    <definedName name="af_13">#REF!</definedName>
    <definedName name="af_14">#REF!</definedName>
    <definedName name="af_15">#REF!</definedName>
    <definedName name="af_16">#REF!</definedName>
    <definedName name="af_17">#REF!</definedName>
    <definedName name="af_18">#REF!</definedName>
    <definedName name="af_19">#REF!</definedName>
    <definedName name="af_20">#REF!</definedName>
    <definedName name="af_21">#REF!</definedName>
    <definedName name="af_22">#REF!</definedName>
    <definedName name="af_23">#REF!</definedName>
    <definedName name="af_24">#REF!</definedName>
    <definedName name="af_25">#REF!</definedName>
    <definedName name="af_26">#REF!</definedName>
    <definedName name="af_27">#REF!</definedName>
    <definedName name="af_28">#REF!</definedName>
    <definedName name="af_29">#REF!</definedName>
    <definedName name="af_30">#REF!</definedName>
    <definedName name="af_31">#REF!</definedName>
    <definedName name="af_32">#REF!</definedName>
    <definedName name="af_33">#REF!</definedName>
    <definedName name="af_34">#REF!</definedName>
    <definedName name="af_35">#REF!</definedName>
    <definedName name="af_36">#REF!</definedName>
    <definedName name="af_37">#REF!</definedName>
    <definedName name="af_38">#REF!</definedName>
    <definedName name="af_39">#REF!</definedName>
    <definedName name="af_4">#REF!</definedName>
    <definedName name="af_40">#REF!</definedName>
    <definedName name="af_5">#REF!</definedName>
    <definedName name="af_6">#REF!</definedName>
    <definedName name="af_7">#REF!</definedName>
    <definedName name="af_8">#REF!</definedName>
    <definedName name="af_9">#REF!</definedName>
    <definedName name="afaef">#REF!</definedName>
    <definedName name="afdaf">#REF!</definedName>
    <definedName name="afdkcnjsh">#REF!</definedName>
    <definedName name="afr">#REF!</definedName>
    <definedName name="ag" hidden="1">#REF!</definedName>
    <definedName name="agil">[37]Sheet2!$E$166</definedName>
    <definedName name="Aging_percent">#REF!,#REF!</definedName>
    <definedName name="AGT">#REF!</definedName>
    <definedName name="Agust">#REF!</definedName>
    <definedName name="Agust_1">#REF!</definedName>
    <definedName name="Agustus">#REF!</definedName>
    <definedName name="Agustus_1">#REF!</definedName>
    <definedName name="AICO">#REF!</definedName>
    <definedName name="AIR">#REF!</definedName>
    <definedName name="AJE">#REF!</definedName>
    <definedName name="aje_04" hidden="1">#REF!</definedName>
    <definedName name="aje_07">#REF!</definedName>
    <definedName name="aje_07_1">#REF!</definedName>
    <definedName name="AJE_1">#REF!</definedName>
    <definedName name="AJE_2">#REF!</definedName>
    <definedName name="AJEDEBET">#REF!</definedName>
    <definedName name="AJEKREDIT">#REF!</definedName>
    <definedName name="AJP">#REF!</definedName>
    <definedName name="ak" hidden="1">#REF!</definedName>
    <definedName name="akaka">#REF!</definedName>
    <definedName name="AKGADHGAD" hidden="1">[202]INVES!#REF!</definedName>
    <definedName name="AKT">#REF!</definedName>
    <definedName name="Aktiva">#REF!</definedName>
    <definedName name="aktiva_lain_lain">#REF!</definedName>
    <definedName name="aku" localSheetId="3">'[43]DATA WP'!$E$5</definedName>
    <definedName name="AKU">#REF!</definedName>
    <definedName name="AKU_1">#REF!</definedName>
    <definedName name="AKUN">#REF!</definedName>
    <definedName name="AkunContra">'[203]Contra '!$C$9:$C$1331</definedName>
    <definedName name="AkunDN">'[204]Debit Note'!$C$7:$C$62</definedName>
    <definedName name="AkunEkspor">[205]Ekspor!$C$10:$C$723</definedName>
    <definedName name="AkunEksport">#REF!</definedName>
    <definedName name="AkunJournal">[206]Journal!$C$7:$C$784</definedName>
    <definedName name="AkunLokal">#REF!</definedName>
    <definedName name="AkunPayment">[206]Payment!$C$7:$C$873</definedName>
    <definedName name="AkunPE">#REF!</definedName>
    <definedName name="AkunPurchase">#REF!</definedName>
    <definedName name="AkunRecipt">[206]Receipt!$C$7:$C$480</definedName>
    <definedName name="AkunRM">#REF!</definedName>
    <definedName name="AkunSales">#REF!</definedName>
    <definedName name="akunsemua">#REF!</definedName>
    <definedName name="AL">#REF!</definedName>
    <definedName name="Alamat">#REF!</definedName>
    <definedName name="ALEXANDER">#REF!</definedName>
    <definedName name="alfa">#REF!</definedName>
    <definedName name="All">[44]LOOKUP!$I$53:$L$64</definedName>
    <definedName name="All_Item">#REF!</definedName>
    <definedName name="Allowance_to_Receivables">#REF!,#REF!</definedName>
    <definedName name="Allowance_to_Sales">#REF!,#REF!</definedName>
    <definedName name="allycrit">#REF!+#REF!</definedName>
    <definedName name="allycrit_10">#REF!+#REF!</definedName>
    <definedName name="allycrit_11">#REF!+#REF!</definedName>
    <definedName name="ALNT">#REF!</definedName>
    <definedName name="ALP">#REF!</definedName>
    <definedName name="ALPCV">#REF!</definedName>
    <definedName name="ALPIN">#REF!</definedName>
    <definedName name="ALPJYOU">#REF!</definedName>
    <definedName name="ALPTOI">#REF!</definedName>
    <definedName name="ALPZ">#REF!</definedName>
    <definedName name="alshgkjahga">#REF!</definedName>
    <definedName name="ALZ">#REF!</definedName>
    <definedName name="ALZT">#REF!</definedName>
    <definedName name="AMA">#REF!</definedName>
    <definedName name="AMB">#REF!</definedName>
    <definedName name="AMBON">#REF!</definedName>
    <definedName name="American_Express_Bank">#REF!</definedName>
    <definedName name="amin">#REF!</definedName>
    <definedName name="Amort_insurance">#REF!</definedName>
    <definedName name="amortization">#REF!</definedName>
    <definedName name="AN">#REF!</definedName>
    <definedName name="analisa" hidden="1">#REF!</definedName>
    <definedName name="analysisInvMark">#REF!</definedName>
    <definedName name="analysisInvTurnMark">#REF!</definedName>
    <definedName name="analysisQuickMfg">#REF!</definedName>
    <definedName name="ANCER">#REF!</definedName>
    <definedName name="andhi">#N/A</definedName>
    <definedName name="ANGCNPD">#REF!</definedName>
    <definedName name="ANGSURAN">#REF!</definedName>
    <definedName name="Angsuran_Ke">#REF!</definedName>
    <definedName name="Angsuran_Total">#N/A</definedName>
    <definedName name="Angsuran_Total_12">#N/A</definedName>
    <definedName name="Angsuran_Total_13">#N/A</definedName>
    <definedName name="ANI">#REF!</definedName>
    <definedName name="ANI.XLS">#REF!</definedName>
    <definedName name="anie">#REF!</definedName>
    <definedName name="Anjar">#N/A</definedName>
    <definedName name="ANP">#REF!</definedName>
    <definedName name="ANP_3">#REF!</definedName>
    <definedName name="ANP_4">#REF!</definedName>
    <definedName name="ANT">#REF!</definedName>
    <definedName name="anuita">#REF!</definedName>
    <definedName name="anuitastunda">#REF!</definedName>
    <definedName name="anuitatebus">#REF!</definedName>
    <definedName name="anuta2">#REF!</definedName>
    <definedName name="ANW">#REF!</definedName>
    <definedName name="ap">#N/A</definedName>
    <definedName name="apa">'[23]AA.1.1 BNI'!$G$14:$H$14</definedName>
    <definedName name="APAFFBB">'[45]SE-C'!#REF!</definedName>
    <definedName name="APDEFERREDTAX">#REF!</definedName>
    <definedName name="APINTERCOMPANYACCOUNT">#REF!</definedName>
    <definedName name="APMINORITYINTEREST">#REF!</definedName>
    <definedName name="APOTHRELATED">#REF!</definedName>
    <definedName name="APOTHTHIRD">#REF!</definedName>
    <definedName name="apprl">#REF!</definedName>
    <definedName name="Apr">#REF!</definedName>
    <definedName name="Apr_1">#REF!</definedName>
    <definedName name="april" localSheetId="3">[13]aprl!$B$4:$O$198</definedName>
    <definedName name="April">#REF!</definedName>
    <definedName name="April_1">#REF!</definedName>
    <definedName name="APSUBSBB">'[45]SE-C'!#REF!</definedName>
    <definedName name="APSUMMARY">#REF!</definedName>
    <definedName name="APTRADRELATED">#REF!</definedName>
    <definedName name="APTRADTHIRD">#REF!</definedName>
    <definedName name="aq">#REF!</definedName>
    <definedName name="ar" hidden="1">{#N/A,#N/A,FALSE,"Aging Summary";#N/A,#N/A,FALSE,"Ratio Analysis";#N/A,#N/A,FALSE,"Test 120 Day Accts";#N/A,#N/A,FALSE,"Tickmarks"}</definedName>
    <definedName name="AR_1">#REF!</definedName>
    <definedName name="AR_2">#REF!</definedName>
    <definedName name="AR_AP">#REF!</definedName>
    <definedName name="ARA_Threshold">#REF!</definedName>
    <definedName name="ARA_Threshold_1">#REF!</definedName>
    <definedName name="ARAFFBB">'[45]SE-C'!#REF!</definedName>
    <definedName name="AREA">#REF!</definedName>
    <definedName name="Area_stampa_MI">#REF!</definedName>
    <definedName name="ARIDR">#REF!</definedName>
    <definedName name="AROTHRELATED">#REF!</definedName>
    <definedName name="AROTHTHIRD">#REF!</definedName>
    <definedName name="ARP_Threshold">#REF!</definedName>
    <definedName name="ARP_Threshold_1">#REF!</definedName>
    <definedName name="Arrival_rate">#REF!</definedName>
    <definedName name="ARSUBSBB">'[45]SE-C'!#REF!</definedName>
    <definedName name="ARSUBSCON">'[45]SE-C'!#REF!</definedName>
    <definedName name="ARTRADRELATED">#REF!</definedName>
    <definedName name="ARTRADTHIRD">#REF!</definedName>
    <definedName name="ARUSD">#REF!</definedName>
    <definedName name="aruskas">#REF!</definedName>
    <definedName name="aruskas_1">#REF!</definedName>
    <definedName name="aruskas2">#REF!</definedName>
    <definedName name="aruskas2_1">#REF!</definedName>
    <definedName name="AS" hidden="1">#REF!</definedName>
    <definedName name="AS2DocOpenMode" hidden="1">"AS2DocumentEdit"</definedName>
    <definedName name="AS2HasNoAutoHeaderFooter">"OFF"</definedName>
    <definedName name="AS2ReportLS" hidden="1">1</definedName>
    <definedName name="AS2StaticLC" hidden="1">#REF!</definedName>
    <definedName name="AS2StaticLS" hidden="1">#REF!</definedName>
    <definedName name="AS2SyncStepLS" hidden="1">0</definedName>
    <definedName name="AS2TickmarkLS" hidden="1">#REF!</definedName>
    <definedName name="AS2VersionLS" hidden="1">300</definedName>
    <definedName name="asd">#REF!</definedName>
    <definedName name="asda">#REF!</definedName>
    <definedName name="asdas" hidden="1">{#N/A,#N/A,FALSE,"Aging Summary";#N/A,#N/A,FALSE,"Ratio Analysis";#N/A,#N/A,FALSE,"Test 120 Day Accts";#N/A,#N/A,FALSE,"Tickmarks"}</definedName>
    <definedName name="ASDASD" hidden="1">{#N/A,#N/A,FALSE,"Aging Summary";#N/A,#N/A,FALSE,"Ratio Analysis";#N/A,#N/A,FALSE,"Test 120 Day Accts";#N/A,#N/A,FALSE,"Tickmarks"}</definedName>
    <definedName name="asddd">#REF!</definedName>
    <definedName name="asdfg">#REF!</definedName>
    <definedName name="Asdimuk2">#REF!</definedName>
    <definedName name="asdva">"$#REF!.$I$75"</definedName>
    <definedName name="ASII">#REF!</definedName>
    <definedName name="askkdsfk">#REF!</definedName>
    <definedName name="asr" hidden="1">{#N/A,#N/A,FALSE,"Aging Summary";#N/A,#N/A,FALSE,"Ratio Analysis";#N/A,#N/A,FALSE,"Test 120 Day Accts";#N/A,#N/A,FALSE,"Tickmarks"}</definedName>
    <definedName name="ASRI">#REF!</definedName>
    <definedName name="ASRI_1">#REF!</definedName>
    <definedName name="ASRI_JENERU">#REF!</definedName>
    <definedName name="ASRI_JENERU_1">#REF!</definedName>
    <definedName name="ASRI1">#REF!</definedName>
    <definedName name="ASRI1_1">#REF!</definedName>
    <definedName name="ASRI2">#REF!</definedName>
    <definedName name="ASRI2_1">#REF!</definedName>
    <definedName name="ass" hidden="1">{#N/A,#N/A,FALSE,"Cost Report";#N/A,#N/A,FALSE,"Table 2.1";#N/A,#N/A,FALSE,"Plant Statistics";"Plant Costs",#N/A,FALSE,"Cost Summary"}</definedName>
    <definedName name="ASSET">#REF!</definedName>
    <definedName name="Asset_Optional_Fields">#REF!</definedName>
    <definedName name="Asset_Register">#REF!</definedName>
    <definedName name="assetnop">#REF!</definedName>
    <definedName name="assetRatios">#REF!</definedName>
    <definedName name="AssetStatus">[46]AssetStatus!$A$3:$A$11</definedName>
    <definedName name="AssetType">[46]AssetType!$A$3:$A$63</definedName>
    <definedName name="ASSETUNDERCAPITALLEASE">#REF!</definedName>
    <definedName name="asu">#REF!</definedName>
    <definedName name="ASUMSI">#REF!</definedName>
    <definedName name="AT">#REF!</definedName>
    <definedName name="at_mks" hidden="1">#REF!</definedName>
    <definedName name="ATMR_Ago">#REF!</definedName>
    <definedName name="ATMR_Bank">#REF!</definedName>
    <definedName name="ATMR_Now">#REF!</definedName>
    <definedName name="attachVI">#REF!</definedName>
    <definedName name="atun">'[201]POT-0601'!#REF!</definedName>
    <definedName name="au">#REF!</definedName>
    <definedName name="AUD">#REF!</definedName>
    <definedName name="audit" hidden="1">{#N/A,#N/A,FALSE,"Aging Summary";#N/A,#N/A,FALSE,"Ratio Analysis";#N/A,#N/A,FALSE,"Test 120 Day Accts";#N/A,#N/A,FALSE,"Tickmarks"}</definedName>
    <definedName name="Aug">[44]LOOKUP!$I$53:$L$64</definedName>
    <definedName name="auug">#REF!</definedName>
    <definedName name="auuuu">#REF!</definedName>
    <definedName name="average">#REF!</definedName>
    <definedName name="average_6">#REF!</definedName>
    <definedName name="AVG">#REF!</definedName>
    <definedName name="aw">#REF!</definedName>
    <definedName name="aw_1">#REF!</definedName>
    <definedName name="awfr">'[200]POT-0601'!#REF!</definedName>
    <definedName name="Aws">#REF!</definedName>
    <definedName name="AX">#REF!</definedName>
    <definedName name="AYA">#REF!</definedName>
    <definedName name="AYB">#REF!</definedName>
    <definedName name="ayr">#REF!</definedName>
    <definedName name="b" localSheetId="3">[47]Marshal!#REF!</definedName>
    <definedName name="b">#REF!</definedName>
    <definedName name="b._Penjualan_yang_tidak_dilaporkan">'[34]412src2'!$B$771</definedName>
    <definedName name="B.1">#REF!</definedName>
    <definedName name="B_6">#REF!</definedName>
    <definedName name="B_ADIRA">#REF!</definedName>
    <definedName name="B_ASII_N">#REF!</definedName>
    <definedName name="B_BBCA_R">#REF!</definedName>
    <definedName name="B_GGRMN">#REF!</definedName>
    <definedName name="B_HMSP_R">#REF!</definedName>
    <definedName name="B_INDF_N">#REF!</definedName>
    <definedName name="B_ISAT">#REF!</definedName>
    <definedName name="B_ISAT_J">#REF!</definedName>
    <definedName name="B_ISAT_N">#REF!</definedName>
    <definedName name="B_KAEFN_R">#REF!</definedName>
    <definedName name="B_KLBF_N">#REF!</definedName>
    <definedName name="B_MEGA">#REF!</definedName>
    <definedName name="b_r_abnberkala">#REF!</definedName>
    <definedName name="b_r_abnkas_njht">#REF!</definedName>
    <definedName name="b_r_danamantap_njht">#REF!</definedName>
    <definedName name="b_r_danaplus_njht">#REF!</definedName>
    <definedName name="b_r_dhanawibawa">#REF!</definedName>
    <definedName name="B_R_JHTFS">#REF!</definedName>
    <definedName name="B_R_JHTFT">#REF!</definedName>
    <definedName name="B_R_NJHTFS">#REF!</definedName>
    <definedName name="B_R_NJHTFT">#REF!</definedName>
    <definedName name="b_r_phinisitetap_njht">#REF!</definedName>
    <definedName name="b_r_sidana_njht">#REF!</definedName>
    <definedName name="B_R_TOTAL">#REF!</definedName>
    <definedName name="B_RALS">#REF!</definedName>
    <definedName name="B_RP_AALI_JHT_T">#REF!</definedName>
    <definedName name="B_RP_AALI_N">#REF!</definedName>
    <definedName name="B_RP_AALI_T">#REF!</definedName>
    <definedName name="B_RP_AMFG_J">#REF!</definedName>
    <definedName name="B_RP_ANTA">#REF!</definedName>
    <definedName name="B_RP_ANTM_J">#REF!</definedName>
    <definedName name="B_RP_ANTM_T">#REF!</definedName>
    <definedName name="B_RP_ANTMN">#REF!</definedName>
    <definedName name="B_RP_ASGR_N">#REF!</definedName>
    <definedName name="B_RP_ASGR_TR">#REF!</definedName>
    <definedName name="B_RP_ASII_N">#REF!</definedName>
    <definedName name="B_RP_ASII_TR">#REF!</definedName>
    <definedName name="B_RP_ASII_TR_JHT">#REF!</definedName>
    <definedName name="B_RP_AUTO_FT">#REF!</definedName>
    <definedName name="B_RP_AUTO_N">#REF!</definedName>
    <definedName name="B_RP_BBCA">#REF!</definedName>
    <definedName name="B_RP_BBCA_A">#REF!</definedName>
    <definedName name="B_RP_BBCA_J">#REF!</definedName>
    <definedName name="B_RP_BBNI_N">#REF!</definedName>
    <definedName name="B_RP_BBRI">#REF!</definedName>
    <definedName name="B_RP_BBRI_J">#REF!</definedName>
    <definedName name="B_RP_BBRI_T">#REF!</definedName>
    <definedName name="B_RP_BDMN_J">#REF!</definedName>
    <definedName name="B_RP_BEKS">#REF!</definedName>
    <definedName name="b_rp_berganda">#REF!</definedName>
    <definedName name="B_RP_BHIT">#REF!</definedName>
    <definedName name="B_RP_BLTA_N">#REF!</definedName>
    <definedName name="B_RP_BLTA_T">#REF!</definedName>
    <definedName name="B_RP_BMRI">#REF!</definedName>
    <definedName name="B_RP_BMRI_T">#REF!</definedName>
    <definedName name="B_RP_BMTR_FT">#REF!</definedName>
    <definedName name="B_RP_BMTR_J">#REF!</definedName>
    <definedName name="B_RP_BMTR_N">#REF!</definedName>
    <definedName name="B_RP_BNGA_J">#REF!</definedName>
    <definedName name="B_RP_BNGA_N">#REF!</definedName>
    <definedName name="B_RP_BNII_J">#REF!</definedName>
    <definedName name="B_RP_BNII_N">#REF!</definedName>
    <definedName name="B_RP_BNII_T">#REF!</definedName>
    <definedName name="B_RP_BUMI_J">#REF!</definedName>
    <definedName name="B_RP_BUMI_TR">#REF!</definedName>
    <definedName name="B_RP_CFIN">#REF!</definedName>
    <definedName name="B_RP_CMNP_J">#REF!</definedName>
    <definedName name="B_RP_CMNP_N">#REF!</definedName>
    <definedName name="B_RP_CMNP_TR_NJ">#REF!</definedName>
    <definedName name="B_RP_CPIN_N">#REF!</definedName>
    <definedName name="B_RP_CTRS">#REF!</definedName>
    <definedName name="B_RP_CTRSN">#REF!</definedName>
    <definedName name="B_RP_DGSA_J">#REF!</definedName>
    <definedName name="B_RP_DNKS_N">#REF!</definedName>
    <definedName name="B_RP_DNKSN_T">#REF!</definedName>
    <definedName name="B_RP_DSUC_J">#REF!</definedName>
    <definedName name="B_RP_DVLA_J">#REF!</definedName>
    <definedName name="B_RP_DVLA_N">#REF!</definedName>
    <definedName name="B_RP_DYNAN">#REF!</definedName>
    <definedName name="B_RP_EPMT">#REF!</definedName>
    <definedName name="B_RP_ETWA">#REF!</definedName>
    <definedName name="B_RP_GGRM_N">#REF!</definedName>
    <definedName name="B_RP_GGRM_T">#REF!</definedName>
    <definedName name="B_RP_GGRM_TR">#REF!</definedName>
    <definedName name="B_RP_GJTL_A">#REF!</definedName>
    <definedName name="B_RP_GJTL_N">#REF!</definedName>
    <definedName name="B_RP_HERO_J">#REF!</definedName>
    <definedName name="B_RP_HERO_N">#REF!</definedName>
    <definedName name="B_RP_HERO_TR">#REF!</definedName>
    <definedName name="B_RP_HMSP_J">#REF!</definedName>
    <definedName name="B_RP_HMSP_N">#REF!</definedName>
    <definedName name="B_RP_HMSP_TR">#REF!</definedName>
    <definedName name="B_RP_IDSR_A">#REF!</definedName>
    <definedName name="B_RP_INAF">#REF!</definedName>
    <definedName name="B_RP_INAFJ">#REF!</definedName>
    <definedName name="B_RP_INCO_N">#REF!</definedName>
    <definedName name="B_RP_INDF_N">#REF!</definedName>
    <definedName name="B_RP_INDF_TR">#REF!</definedName>
    <definedName name="B_RP_INDF_TR_J">#REF!</definedName>
    <definedName name="B_RP_INDO">#REF!</definedName>
    <definedName name="B_RP_INDR_N">#REF!</definedName>
    <definedName name="B_RP_INKP_FT">#REF!</definedName>
    <definedName name="B_RP_INKP_N">#REF!</definedName>
    <definedName name="B_RP_INTP_A">#REF!</definedName>
    <definedName name="B_RP_INTP_N">#REF!</definedName>
    <definedName name="B_RP_ISAT_N">#REF!</definedName>
    <definedName name="B_RP_ISAT_TR">#REF!</definedName>
    <definedName name="B_RP_ISAT_TR_J">#REF!</definedName>
    <definedName name="B_RP_ISATJ">#REF!</definedName>
    <definedName name="B_RP_JIHD_J_A">#REF!</definedName>
    <definedName name="B_RP_JIHD_N">#REF!</definedName>
    <definedName name="B_RP_JIHDJ">#REF!</definedName>
    <definedName name="B_RP_JIHDN_T">#REF!</definedName>
    <definedName name="B_RP_KAEF">#REF!</definedName>
    <definedName name="B_RP_KAEF_A">#REF!</definedName>
    <definedName name="B_RP_KAEF_J">#REF!</definedName>
    <definedName name="B_RP_KAEFN_RP">#REF!</definedName>
    <definedName name="B_RP_KLBF_N">#REF!</definedName>
    <definedName name="B_RP_KLBFT">#REF!</definedName>
    <definedName name="B_RP_KOMI_N">#REF!</definedName>
    <definedName name="B_RP_KOMI_TR">#REF!</definedName>
    <definedName name="B_RP_KOPI_AFS_N">#REF!</definedName>
    <definedName name="B_RP_KOPI_TR_J">#REF!</definedName>
    <definedName name="B_RP_KOPI_TR_N">#REF!</definedName>
    <definedName name="B_RP_LAPD">#REF!</definedName>
    <definedName name="B_RP_LPBN_J">#REF!</definedName>
    <definedName name="B_RP_LPBN_N">#REF!</definedName>
    <definedName name="B_RP_LPBN_T">#REF!</definedName>
    <definedName name="B_RP_LPLI_N">#REF!</definedName>
    <definedName name="B_RP_LPPS_N">#REF!</definedName>
    <definedName name="B_RP_LTLS_N">#REF!</definedName>
    <definedName name="b_rp_medali">#REF!</definedName>
    <definedName name="B_RP_MEDC_N">#REF!</definedName>
    <definedName name="B_RP_MEGA">#REF!</definedName>
    <definedName name="B_RP_MLIA_N">#REF!</definedName>
    <definedName name="B_RP_MLPL">#REF!</definedName>
    <definedName name="B_RP_MLPL_T">#REF!</definedName>
    <definedName name="b_rp_MPF_afs">#REF!</definedName>
    <definedName name="b_rp_MPF_afs_TR">#REF!</definedName>
    <definedName name="B_RP_MPPA_J">#REF!</definedName>
    <definedName name="B_RP_MPPA_N">#REF!</definedName>
    <definedName name="B_RP_MPPA_TR">#REF!</definedName>
    <definedName name="B_RP_MTDL_N">#REF!</definedName>
    <definedName name="B_RP_PNBN_N">#REF!</definedName>
    <definedName name="B_RP_PNBN_T">#REF!</definedName>
    <definedName name="B_RP_PYFAN_A">#REF!</definedName>
    <definedName name="B_RP_RALS_N">#REF!</definedName>
    <definedName name="B_RP_RALS_TR">#REF!</definedName>
    <definedName name="B_RP_RMBA">#REF!</definedName>
    <definedName name="B_RP_RMBA_T">#REF!</definedName>
    <definedName name="B_RP_SCM_A">#REF!</definedName>
    <definedName name="b_rp_selaras_jht">#REF!</definedName>
    <definedName name="B_RP_SMAR_FT">#REF!</definedName>
    <definedName name="B_RP_SMAR_N">#REF!</definedName>
    <definedName name="B_RP_SMCBN_T">#REF!</definedName>
    <definedName name="B_RP_SMGR_J_T">#REF!</definedName>
    <definedName name="B_RP_SMGR_N">#REF!</definedName>
    <definedName name="B_RP_SMGR_TR">#REF!</definedName>
    <definedName name="B_RP_SONA_T">#REF!</definedName>
    <definedName name="B_RP_SONAJ">#REF!</definedName>
    <definedName name="B_RP_SULI_J">#REF!</definedName>
    <definedName name="B_RP_TINS_N">#REF!</definedName>
    <definedName name="B_RP_TINST">#REF!</definedName>
    <definedName name="B_RP_TKIM_FT">#REF!</definedName>
    <definedName name="B_RP_TKIM_N">#REF!</definedName>
    <definedName name="B_RP_TLKM_J">#REF!</definedName>
    <definedName name="B_RP_TLKM_N">#REF!</definedName>
    <definedName name="B_RP_TLKM_TR">#REF!</definedName>
    <definedName name="B_RP_TLKMJ_A">#REF!</definedName>
    <definedName name="B_RP_TLKMJ_T">#REF!</definedName>
    <definedName name="B_RP_TMPI">#REF!</definedName>
    <definedName name="B_RP_TRIM">#REF!</definedName>
    <definedName name="B_RP_TSPC_J">#REF!</definedName>
    <definedName name="B_RP_TSPC_N">#REF!</definedName>
    <definedName name="B_RP_TSPCT">#REF!</definedName>
    <definedName name="B_RP_UNTR_N">#REF!</definedName>
    <definedName name="B_RP_UNTRT">#REF!</definedName>
    <definedName name="B_RP_UNVR_A">#REF!</definedName>
    <definedName name="B_RP_UNVR_N">#REF!</definedName>
    <definedName name="b_rp_wibawastabil">#REF!</definedName>
    <definedName name="B_SMGR_N">#REF!</definedName>
    <definedName name="B_T_U">#REF!</definedName>
    <definedName name="B_TLKM_N">#REF!</definedName>
    <definedName name="B_TSPCN_R">#REF!</definedName>
    <definedName name="b_u_abnberkala">#REF!</definedName>
    <definedName name="b_u_abnkas_njht">#REF!</definedName>
    <definedName name="B_U_AFS">#REF!</definedName>
    <definedName name="b_u_berganda">#REF!</definedName>
    <definedName name="b_u_bprima_jht">#REF!</definedName>
    <definedName name="b_u_danamantap_njht">#REF!</definedName>
    <definedName name="b_u_danaplus_njht">#REF!</definedName>
    <definedName name="b_u_dhanawibawa">#REF!</definedName>
    <definedName name="B_U_FT">#REF!</definedName>
    <definedName name="B_U_JHT_AFS">#REF!</definedName>
    <definedName name="B_U_JHTFT">#REF!</definedName>
    <definedName name="b_u_medali">#REF!</definedName>
    <definedName name="B_U_NJHT_AFS">#REF!</definedName>
    <definedName name="B_U_NJHTFT">#REF!</definedName>
    <definedName name="b_u_phinisitetap_njht">#REF!</definedName>
    <definedName name="b_u_sidana_njht">#REF!</definedName>
    <definedName name="B_U_TOTAL">#REF!</definedName>
    <definedName name="B_U_TOTALshm">#REF!</definedName>
    <definedName name="b_u_wibawastabil">#REF!</definedName>
    <definedName name="B_UNIT_AALI_JHT_T">#REF!</definedName>
    <definedName name="B_UNIT_AALI_N">#REF!</definedName>
    <definedName name="B_UNIT_AALI_T">#REF!</definedName>
    <definedName name="B_UNIT_AMFG_J">#REF!</definedName>
    <definedName name="B_UNIT_ANTA">#REF!</definedName>
    <definedName name="B_UNIT_ANTM_J">#REF!</definedName>
    <definedName name="B_UNIT_ANTM_T">#REF!</definedName>
    <definedName name="B_UNIT_ANTMN">#REF!</definedName>
    <definedName name="B_UNIT_ASGR_N">#REF!</definedName>
    <definedName name="B_UNIT_ASGR_TR">#REF!</definedName>
    <definedName name="B_UNIT_ASII_N">#REF!</definedName>
    <definedName name="B_UNIT_ASII_TR">#REF!</definedName>
    <definedName name="B_UNIT_ASII_TR_JHT">#REF!</definedName>
    <definedName name="B_UNIT_AUTO_FT">#REF!</definedName>
    <definedName name="B_UNIT_AUTO_N">#REF!</definedName>
    <definedName name="b_unit_bahanaabadi_jht">#REF!</definedName>
    <definedName name="B_UNIT_BBCA">#REF!</definedName>
    <definedName name="B_UNIT_BBCA_A">#REF!</definedName>
    <definedName name="B_UNIT_BBCA_J">#REF!</definedName>
    <definedName name="B_UNIT_BBNI_N">#REF!</definedName>
    <definedName name="B_UNIT_BBRI">#REF!</definedName>
    <definedName name="B_UNIT_BBRI_J">#REF!</definedName>
    <definedName name="B_UNIT_BBRI_T">#REF!</definedName>
    <definedName name="B_UNIT_BDMN_J">#REF!</definedName>
    <definedName name="B_UNIT_BEKS">#REF!</definedName>
    <definedName name="B_UNIT_BHIT">#REF!</definedName>
    <definedName name="B_UNIT_BLTA_N">#REF!</definedName>
    <definedName name="B_UNIT_BLTA_T">#REF!</definedName>
    <definedName name="B_UNIT_BMRI">#REF!</definedName>
    <definedName name="B_UNIT_BMRI_T">#REF!</definedName>
    <definedName name="B_UNIT_BMTR_FT">#REF!</definedName>
    <definedName name="B_UNIT_BMTR_J">#REF!</definedName>
    <definedName name="B_UNIT_BMTR_N">#REF!</definedName>
    <definedName name="B_UNIT_BNGA_J">#REF!</definedName>
    <definedName name="B_UNIT_BNGA_N">#REF!</definedName>
    <definedName name="B_UNIT_BNII_J">#REF!</definedName>
    <definedName name="B_UNIT_BNII_N">#REF!</definedName>
    <definedName name="B_UNIT_BNII_T">#REF!</definedName>
    <definedName name="B_UNIT_BUMI_J">#REF!</definedName>
    <definedName name="B_UNIT_BUMI_TR">#REF!</definedName>
    <definedName name="B_UNIT_CFIN">#REF!</definedName>
    <definedName name="B_UNIT_CMNP_J">#REF!</definedName>
    <definedName name="B_UNIT_CMNP_N">#REF!</definedName>
    <definedName name="B_UNIT_CMNP_TR_NJ">#REF!</definedName>
    <definedName name="B_UNIT_CPIN_N">#REF!</definedName>
    <definedName name="B_UNIT_CTRS">#REF!</definedName>
    <definedName name="B_UNIT_CTRSN">#REF!</definedName>
    <definedName name="B_UNIT_DGSA_J">#REF!</definedName>
    <definedName name="B_UNIT_DNKS_N">#REF!</definedName>
    <definedName name="B_UNIT_DNKSN_T">#REF!</definedName>
    <definedName name="B_UNIT_DSUC_J">#REF!</definedName>
    <definedName name="B_UNIT_DVLA_J">#REF!</definedName>
    <definedName name="B_UNIT_DVLA_N">#REF!</definedName>
    <definedName name="B_UNIT_DYNAN">#REF!</definedName>
    <definedName name="B_UNIT_EPMT">#REF!</definedName>
    <definedName name="B_UNIT_ETWA">#REF!</definedName>
    <definedName name="B_UNIT_GGRM_N">#REF!</definedName>
    <definedName name="B_UNIT_GGRM_T">#REF!</definedName>
    <definedName name="B_UNIT_GGRM_TR">#REF!</definedName>
    <definedName name="B_UNIT_GJTL_A">#REF!</definedName>
    <definedName name="B_UNIT_GJTL_N">#REF!</definedName>
    <definedName name="B_UNIT_HERO_J">#REF!</definedName>
    <definedName name="B_UNIT_HERO_N">#REF!</definedName>
    <definedName name="B_UNIT_HERO_TR">#REF!</definedName>
    <definedName name="B_UNIT_HMSP_J">#REF!</definedName>
    <definedName name="B_UNIT_HMSP_N">#REF!</definedName>
    <definedName name="B_UNIT_HMSP_TR">#REF!</definedName>
    <definedName name="B_UNIT_IDSR_A">#REF!</definedName>
    <definedName name="B_UNIT_INAF">#REF!</definedName>
    <definedName name="B_UNIT_INAFJ">#REF!</definedName>
    <definedName name="B_UNIT_INCO_N">#REF!</definedName>
    <definedName name="B_UNIT_INDF_N">#REF!</definedName>
    <definedName name="B_UNIT_INDF_TR">#REF!</definedName>
    <definedName name="B_UNIT_INDF_TR_J">#REF!</definedName>
    <definedName name="B_UNIT_INDO">#REF!</definedName>
    <definedName name="B_UNIT_INDR_N">#REF!</definedName>
    <definedName name="B_UNIT_INKP_FT">#REF!</definedName>
    <definedName name="B_UNIT_INKP_N">#REF!</definedName>
    <definedName name="B_UNIT_INTP_A">#REF!</definedName>
    <definedName name="B_UNIT_INTP_N">#REF!</definedName>
    <definedName name="B_UNIT_ISAT_N">#REF!</definedName>
    <definedName name="B_UNIT_ISAT_TR">#REF!</definedName>
    <definedName name="B_UNIT_ISAT_TR_J">#REF!</definedName>
    <definedName name="B_UNIT_ISATJ">#REF!</definedName>
    <definedName name="B_UNIT_JIHD_J_A">#REF!</definedName>
    <definedName name="B_UNIT_JIHD_N">#REF!</definedName>
    <definedName name="B_UNIT_JIHDJ">#REF!</definedName>
    <definedName name="B_UNIT_JIHDN_T">#REF!</definedName>
    <definedName name="B_UNIT_KAEF">#REF!</definedName>
    <definedName name="B_UNIT_KAEF_A">#REF!</definedName>
    <definedName name="B_UNIT_KAEF_J">#REF!</definedName>
    <definedName name="B_UNIT_KLBF_N">#REF!</definedName>
    <definedName name="B_UNIT_KLBFT">#REF!</definedName>
    <definedName name="B_UNIT_KOMI_N">#REF!</definedName>
    <definedName name="B_UNIT_KOMI_TR">#REF!</definedName>
    <definedName name="B_UNIT_KOPI_AFS_N">#REF!</definedName>
    <definedName name="B_UNIT_KOPI_TR_J">#REF!</definedName>
    <definedName name="B_UNIT_KOPI_TR_N">#REF!</definedName>
    <definedName name="B_UNIT_LAPD">#REF!</definedName>
    <definedName name="B_UNIT_LPBN_J">#REF!</definedName>
    <definedName name="B_UNIT_LPBN_N">#REF!</definedName>
    <definedName name="B_UNIT_LPBN_T">#REF!</definedName>
    <definedName name="B_UNIT_LPLI_N">#REF!</definedName>
    <definedName name="B_UNIT_LPPS_N">#REF!</definedName>
    <definedName name="B_UNIT_LTLS_N">#REF!</definedName>
    <definedName name="B_UNIT_MEDC_N">#REF!</definedName>
    <definedName name="B_UNIT_MEGA">#REF!</definedName>
    <definedName name="B_UNIT_MLIA_N">#REF!</definedName>
    <definedName name="B_UNIT_MLPL">#REF!</definedName>
    <definedName name="B_UNIT_MLPL_T">#REF!</definedName>
    <definedName name="b_unit_MPF_afs">#REF!</definedName>
    <definedName name="b_unit_MPF_afs_TR">#REF!</definedName>
    <definedName name="B_UNIT_MPPA_J">#REF!</definedName>
    <definedName name="B_UNIT_MPPA_N">#REF!</definedName>
    <definedName name="B_UNIT_MPPA_TR">#REF!</definedName>
    <definedName name="B_UNIT_MTDL_N">#REF!</definedName>
    <definedName name="B_UNIT_PNBN_N">#REF!</definedName>
    <definedName name="B_UNIT_PNBN_T">#REF!</definedName>
    <definedName name="B_UNIT_PYFAN_A">#REF!</definedName>
    <definedName name="B_UNIT_RALS_N">#REF!</definedName>
    <definedName name="B_UNIT_RALS_TR">#REF!</definedName>
    <definedName name="B_UNIT_RMBA">#REF!</definedName>
    <definedName name="B_UNIT_RMBA_T">#REF!</definedName>
    <definedName name="B_UNIT_SCM_N">#REF!</definedName>
    <definedName name="b_Unit_selaras_jht">#REF!</definedName>
    <definedName name="B_UNIT_SMAR_FT">#REF!</definedName>
    <definedName name="B_UNIT_SMAR_N">#REF!</definedName>
    <definedName name="B_UNIT_SMCBN_T">#REF!</definedName>
    <definedName name="B_UNIT_SMGR_J_T">#REF!</definedName>
    <definedName name="B_UNIT_SMGR_N">#REF!</definedName>
    <definedName name="B_UNIT_SMGR_TR">#REF!</definedName>
    <definedName name="B_UNIT_SONA_T">#REF!</definedName>
    <definedName name="B_UNIT_SONAJ">#REF!</definedName>
    <definedName name="B_UNIT_SULI_J">#REF!</definedName>
    <definedName name="B_UNIT_TINS_N">#REF!</definedName>
    <definedName name="B_UNIT_TINST">#REF!</definedName>
    <definedName name="B_UNIT_TKIM_FT">#REF!</definedName>
    <definedName name="B_UNIT_TKIM_N">#REF!</definedName>
    <definedName name="B_UNIT_TLKM_J">#REF!</definedName>
    <definedName name="B_UNIT_TLKM_N">#REF!</definedName>
    <definedName name="B_UNIT_TLKM_TR">#REF!</definedName>
    <definedName name="B_UNIT_TLKMJ_A">#REF!</definedName>
    <definedName name="B_UNIT_TLKMJ_T">#REF!</definedName>
    <definedName name="B_UNIT_TMPI">#REF!</definedName>
    <definedName name="B_UNIT_TRIM">#REF!</definedName>
    <definedName name="B_UNIT_TSPC_J">#REF!</definedName>
    <definedName name="B_UNIT_TSPC_N">#REF!</definedName>
    <definedName name="B_UNIT_TSPCT">#REF!</definedName>
    <definedName name="B_UNIT_UNTR_N">#REF!</definedName>
    <definedName name="B_UNIT_UNTRT">#REF!</definedName>
    <definedName name="B_UNIT_UNVR_A">#REF!</definedName>
    <definedName name="B_UNIT_UNVR_N">#REF!</definedName>
    <definedName name="B2_Page1">#REF!</definedName>
    <definedName name="B3_Page1">#REF!</definedName>
    <definedName name="B4_Page1">#REF!</definedName>
    <definedName name="B4_Page2">#REF!</definedName>
    <definedName name="B4_Page3">#REF!</definedName>
    <definedName name="B4_Page4">#REF!</definedName>
    <definedName name="BA">#REF!</definedName>
    <definedName name="BADDEBT" localSheetId="3">[48]Marshal!#REF!</definedName>
    <definedName name="BADDEBT">#REF!</definedName>
    <definedName name="bag" localSheetId="3">[49]bag!$B$6:$C$196</definedName>
    <definedName name="BAG">#REF!</definedName>
    <definedName name="bag_krt">#REF!</definedName>
    <definedName name="bag_krt_10">#REF!</definedName>
    <definedName name="bag_krt_11">"$#REF!.$C$68"</definedName>
    <definedName name="bag_krt_11_10">#REF!</definedName>
    <definedName name="bag_krt_11_11">#REF!</definedName>
    <definedName name="bag_ktr_10a">#REF!</definedName>
    <definedName name="bag_menit">#REF!</definedName>
    <definedName name="bag_menit_10">#REF!</definedName>
    <definedName name="bag_menit_11">"$#REF!.$C$74"</definedName>
    <definedName name="bag_menit_11_10">#REF!</definedName>
    <definedName name="bag_menit_11_11">#REF!</definedName>
    <definedName name="balancesheets">#REF!</definedName>
    <definedName name="balancesheets_6">#REF!</definedName>
    <definedName name="BALIKPAPAN">#REF!</definedName>
    <definedName name="BALIKPAPAN_GROGOT">#REF!</definedName>
    <definedName name="balmfCurrentAssets">#REF!</definedName>
    <definedName name="balmfCurrentLiabilities">#REF!</definedName>
    <definedName name="balmfNonCurrentAssets">#REF!</definedName>
    <definedName name="balmfNonCurrentLiabilities">#REF!</definedName>
    <definedName name="balmfNonCurrentProvisions">#REF!</definedName>
    <definedName name="balmfOtherNonCurrentAssets">#REF!</definedName>
    <definedName name="balmfShareEquity">#REF!</definedName>
    <definedName name="BANDUNG">#REF!</definedName>
    <definedName name="BANG">#N/A</definedName>
    <definedName name="BANGUNAN">#REF!</definedName>
    <definedName name="BANGUNAN_PENGENDAPAN___SISTEM_LIMBAH">#REF!</definedName>
    <definedName name="bank">#REF!</definedName>
    <definedName name="bank_6">#REF!</definedName>
    <definedName name="BANKCHARGES">#REF!</definedName>
    <definedName name="BANKHALL" hidden="1">#REF!</definedName>
    <definedName name="BankIDRsby">#REF!</definedName>
    <definedName name="BankUSDjkt">#REF!</definedName>
    <definedName name="BANYUANGI">#REF!</definedName>
    <definedName name="BANYUWANGI">#REF!</definedName>
    <definedName name="bapak">'[200]POT-0601'!#REF!</definedName>
    <definedName name="BARRY">#REF!</definedName>
    <definedName name="baru" hidden="1">#REF!</definedName>
    <definedName name="baru2" hidden="1">#REF!</definedName>
    <definedName name="baru3" hidden="1">#REF!</definedName>
    <definedName name="BASIS">#REF!</definedName>
    <definedName name="bb" localSheetId="3" hidden="1">#REF!</definedName>
    <definedName name="BB">NA()</definedName>
    <definedName name="bbb" hidden="1">#REF!</definedName>
    <definedName name="bbbbb">#REF!</definedName>
    <definedName name="BBCA">#REF!</definedName>
    <definedName name="bbmok" hidden="1">'[207]BBM-03'!$B$767:$B$769</definedName>
    <definedName name="BBT">#REF!</definedName>
    <definedName name="bd">#REF!</definedName>
    <definedName name="BD_50">#REF!</definedName>
    <definedName name="BE">#REF!</definedName>
    <definedName name="bEAmASUK">#REF!</definedName>
    <definedName name="Beg_Bal">#REF!</definedName>
    <definedName name="BELIRP">#REF!</definedName>
    <definedName name="BELIUNIT">#REF!</definedName>
    <definedName name="Belmera">#REF!</definedName>
    <definedName name="ben_tbl_mo">#REF!</definedName>
    <definedName name="ben_tbl_mo2">#REF!</definedName>
    <definedName name="ben_tbl_yr">#REF!</definedName>
    <definedName name="ben_tbl_yr2">#REF!</definedName>
    <definedName name="benny">#REF!</definedName>
    <definedName name="BeritaAcara">#REF!</definedName>
    <definedName name="beta">#REF!</definedName>
    <definedName name="BEx007Y12ETED3Z5CP3XL1BM6QYX" hidden="1">BS-non Monetary-[208]LC!$D$8:$D$8</definedName>
    <definedName name="BEx00BE7AU634JDV7SCW9MMVKRP8" hidden="1">BS-non Monetary-[209]TC!$D$8:$D$8</definedName>
    <definedName name="BEx00OQ8XWRYXSGQ4QM2KSK8BT3K" hidden="1">BS-non Monetary-[209]TC!$C$13:$D$14</definedName>
    <definedName name="BEx00TDGEHGPRRMFZPWDXN1YMVV0" hidden="1">BS-[210]Monetary!$C$13:$D$14</definedName>
    <definedName name="BEx010V5Q7H3D228EWSHACVPH3HN" hidden="1">BS-non Monetary-[209]TC!$D$7:$D$7</definedName>
    <definedName name="BEx0170FKWDTLJRG505P0T10G7X6" hidden="1">#N/A</definedName>
    <definedName name="BEx01C968WNRQM1H56ND9YZMIS26" hidden="1">#N/A</definedName>
    <definedName name="BEx022BV2ZUXWARDG254Z10EN0HK" hidden="1">#N/A</definedName>
    <definedName name="BEx026TOODYKWVSERMO6WLGG0J1Z" hidden="1">#N/A</definedName>
    <definedName name="BEx02J44O5PV48PI6HNJOLZXQ085" hidden="1">BS-[210]Monetary!$D$8:$D$8</definedName>
    <definedName name="BEx02K0GUDRTDR8YNJUR6GQKA7I2" hidden="1">BS-EQUITY-[208]LC!$D$7:$D$7</definedName>
    <definedName name="BEx037ZMN53YJRWZIFPLBTF05DPF" hidden="1">TB BS Monetary [211]Item!$D$8:$D$8</definedName>
    <definedName name="BEx1HPAXEJCFJZUXV6OBQYSLEDDX" hidden="1">TB BS non Monetary [212]GC!$C$17:$F$417</definedName>
    <definedName name="BEx1HSAV4K79HX1ZFAM9C0GWAPMS" hidden="1">TB BS non Monetary [212]GC!$D$7:$D$7</definedName>
    <definedName name="BEx1I33AASUH63Z9E230T0IX3GS1" hidden="1">Trial [213]Balance!$C$13:$D$15</definedName>
    <definedName name="BEx1IHBPPPG7OI64G3MK3OLGCZ0D" hidden="1">#N/A</definedName>
    <definedName name="BEx1J1UQ98V3D7DZBR62RWKGISFT" hidden="1">#N/A</definedName>
    <definedName name="BEx1LJ5VQ0NTYBL3F0YP9PJPFV8F" hidden="1">#N/A</definedName>
    <definedName name="BEx1M5SEFQIHDVAQA3J645VZXGIO" hidden="1">BS-[210]Monetary!$D$7:$D$7</definedName>
    <definedName name="BEx1MF8CHMLZEELM4BQVZ64O34DU" hidden="1">BS-non Monitory-[209]TC!$D$7:$D$7</definedName>
    <definedName name="BEx1NKFV94NLIX7GWZF94ZXG9A85" hidden="1">Trial [213]Balance!$D$7:$D$7</definedName>
    <definedName name="BEx1NYOFXRJ0SM1SY2X12X9BQCHU" hidden="1">BS-[210]Monetary!$C$13:$D$14</definedName>
    <definedName name="BEx1OLR2C5PLSMU9JXY9I7WXUMVH" hidden="1">Balance [214]Sheet!$D$8:$D$8</definedName>
    <definedName name="BEx1P0FRZZF84FLWU9AP2RP24Z36" hidden="1">BS-[210]Monetary!$C$17:$O$209</definedName>
    <definedName name="BEx1PA110IBEYWMI8L8D8NZF80QB" hidden="1">#N/A</definedName>
    <definedName name="BEx1PB2QHUX9BX1JXMV8MWTSZK4D" hidden="1">BS-[210]Monetary!$D$7:$D$7</definedName>
    <definedName name="BEx1PWNLEE9UF4G1EG0EA7DP9ULY" hidden="1">BS-[210]Monetary!$D$6:$D$6</definedName>
    <definedName name="BEx1Q2Y6C78G2RPAT9KY9GYQAPBN" hidden="1">#N/A</definedName>
    <definedName name="BEx1RNW6USYYFEABIA2ARVOHMTM2" hidden="1">BS-non Monitory-[212]GC!$C$13:$D$15</definedName>
    <definedName name="BEx1RUC3PDQFO3C1S6C5YOJ8CCY8" hidden="1">BS-non Monetary-[208]LC!$C$17:$I$667</definedName>
    <definedName name="BEx1RVJ8PHNELTRLANR73CMTPITO" hidden="1">BS-[210]Monetary!$D$8:$D$8</definedName>
    <definedName name="BEx1RX6NEGKQ8WLU9YVNWV7D4S8F" hidden="1">BS-[210]Monetary!$D$7:$D$7</definedName>
    <definedName name="BEx1TN2HUYMAHFC6TUMRBLXKQZXZ" hidden="1">#N/A</definedName>
    <definedName name="BEx1TOKFYCBK145G4OX31XRJRB64" hidden="1">#N/A</definedName>
    <definedName name="BEx1UFZQTPGHPTMYELN22613X5GU" hidden="1">#N/A</definedName>
    <definedName name="BEx1UHC8UWV87GWQCTQBZZ2U6WLX" hidden="1">#N/A</definedName>
    <definedName name="BEx1UOZFYOR49DM8KWMJVUWPMOVO" hidden="1">TB BS non Monetary [212]GC!$D$8:$D$8</definedName>
    <definedName name="BEx1UR8CIM2OFMUNRKRKA3H537BX" hidden="1">BS EQUITY [211]Item!$D$8:$D$8</definedName>
    <definedName name="BEx1X7XVT1YL9NHYXPID6SEQ3EWX" hidden="1">#N/A</definedName>
    <definedName name="BEx1X9W28V2XT5IHVIQAL36NO8NI" hidden="1">#N/A</definedName>
    <definedName name="BEx1XGMS506E69TJ5P4XP2YO3V4I" hidden="1">BS-non Monetary-[208]LC!$D$6:$D$6</definedName>
    <definedName name="BEx1XPBPFQFRQ9VYA4VWIGHVH0M5" hidden="1">#N/A</definedName>
    <definedName name="BEx1YDAUDZBOXTB4S5136LC75RDT" hidden="1">BS-EQUITY-[209]TC!$D$7:$D$7</definedName>
    <definedName name="BEx3AAAYRYGF3M7WGTDZC2160NGQ" hidden="1">BS-EQUITY-[209]TC!$D$7:$D$7</definedName>
    <definedName name="BEx3B3DJR3NSV6MC7LB7OC43JDZQ" hidden="1">#N/A</definedName>
    <definedName name="BEx3B6DHGWUNAGL1ZVPNSVG2KG2S" hidden="1">BS-[215]Monitory!$D$7:$D$7</definedName>
    <definedName name="BEx3BONMZD0K6MPXJK0JMFER6HFC" hidden="1">BS-[210]Monetary!$D$8:$D$8</definedName>
    <definedName name="BEx3C3CBK529MJ99C52ZKBJNVUO3" hidden="1">#N/A</definedName>
    <definedName name="BEx3C6XTFB4KPWATGTYA4LKIRH0J" hidden="1">BS-[215]Monitory!$C$13:$D$15</definedName>
    <definedName name="BEx3CBA6UOPGY43GZRHR1UB1O5WR" hidden="1">#N/A</definedName>
    <definedName name="BEx3COX00WXANGZALCEL33B2NJI7" hidden="1">BS-non Monetary-[208]LC!$D$6:$D$6</definedName>
    <definedName name="BEx3CURGZDHO1P6377CPTZPC1EKW" hidden="1">#N/A</definedName>
    <definedName name="BEx3CURHFSYQFTB89TZOWN2741P5" hidden="1">#N/A</definedName>
    <definedName name="BEx3DBUI4BYU0MC58S22IWHTHDQU" hidden="1">BS-non Monetary-[209]TC!$D$6:$D$6</definedName>
    <definedName name="BEx3DJC8HLWFRLK5A51O5C8510YH" hidden="1">BS-non Monetary-[208]LC!$D$6:$D$6</definedName>
    <definedName name="BEx3DYRU3IDFLRSYLYQ9HYBFMOKE" hidden="1">TB BS non Monetary [212]GC!$C$17:$F$416</definedName>
    <definedName name="BEx3E6KCWDHXECC1XS2HKIJD25EL" hidden="1">#N/A</definedName>
    <definedName name="BEx3EUOUTL4VOTR0GR22AAGWVLTT" hidden="1">#N/A</definedName>
    <definedName name="BEx3FG4DJQZHIBUOP3ZYNPPU5CKX" hidden="1">#N/A</definedName>
    <definedName name="BEx3FI7W4FRH1OBIGSGK2LYCP38G" hidden="1">TB BS non Monetary [209]TC!$D$6:$D$6</definedName>
    <definedName name="BEx3FRNPN23AEIDIY1AMMLUPFSPP" hidden="1">#N/A</definedName>
    <definedName name="BEx3HH3K4PJP6OKQLSY741271RGS" hidden="1">BS-non Monetary-[209]TC!$D$8:$D$8</definedName>
    <definedName name="BEx3HTJA14SOGXA1EC0L34FG631P" hidden="1">#N/A</definedName>
    <definedName name="BEx3I52LF9I27YXRT36LQBAAH0TS" hidden="1">BS-non Monetary-[209]TC!$C$13:$D$14</definedName>
    <definedName name="BEx3I5IUS6ECWA1H3DHK97BBLK6L" hidden="1">#N/A</definedName>
    <definedName name="BEx3II9CPGUC05WXSVN6CVCQ8GLQ" hidden="1">BS-EQUITY-[209]TC!$C$13:$D$14</definedName>
    <definedName name="BEx3J5C54WGAO35B53XD515J6DFX" hidden="1">BS-non Monetary-[208]LC!$C$17:$F$529</definedName>
    <definedName name="BEx3JERXYRQQI1YPU3AWRKT5VANV" hidden="1">BS-[210]Monetary!$C$13:$D$14</definedName>
    <definedName name="BEx3JHH28AL1KXWMCGTC7D11XY9X" hidden="1">BS-[210]Monetary!$C$13:$D$14</definedName>
    <definedName name="BEx3JKRPH53VWE4OS8Y06KFA3AYG" hidden="1">#N/A</definedName>
    <definedName name="BEx3JYUU197CR5XW25A42UI34I8M" hidden="1">BS-non Monetary-[208]LC!$D$6:$D$6</definedName>
    <definedName name="BEx3KL1B4RHQGCTM10JI213F9YAV" hidden="1">#REF!</definedName>
    <definedName name="BEx3LC0CH8N4MLITZZ2PYA2LK7MT" hidden="1">#N/A</definedName>
    <definedName name="BEx3LHUP5LR62A6VA6WJYK768F1Y" hidden="1">#N/A</definedName>
    <definedName name="BEx3LI5GJN0KOMBGW5A8B9UKYYRQ" hidden="1">BS-non Monetary-[208]LC!$D$8:$D$8</definedName>
    <definedName name="BEx3LLG4K0FQTHPZAOMJU028WKN5" hidden="1">#N/A</definedName>
    <definedName name="BEx3LT8P5B9VJUKBFK78R9ISN8RD" hidden="1">BS-[210]Monetary!$D$6:$D$6</definedName>
    <definedName name="BEx3M9FAPKMTNOEKSPJBI58CHKWF" hidden="1">Trial [213]Balance!$D$7:$D$7</definedName>
    <definedName name="BEx3MG604UWWAGADJ596GG5HL7W6" hidden="1">#N/A</definedName>
    <definedName name="BEx3MI9I8OUT6MYTKKN0Y8KUIPNA" hidden="1">#N/A</definedName>
    <definedName name="BEx3MVG9A58HPK13BZ7Y1FNBIHK6" hidden="1">#N/A</definedName>
    <definedName name="BEx3N9JDNFJPDJKHMFR6OS0LPCF4" hidden="1">BS-[210]Monetary!$D$6:$D$6</definedName>
    <definedName name="BEx3O7EKWAWVWX0U5VG972TXT7GZ" hidden="1">#N/A</definedName>
    <definedName name="BEx3OIXYZQCK2MD1E5WOQT48V1E6" hidden="1">#N/A</definedName>
    <definedName name="BEx3OM8MVER6VTXFU8EI5UHSLLN8" hidden="1">BS-non Monetary-[212]GC!$C$13:$D$15</definedName>
    <definedName name="BEx3PGNOQD7U6R961HZ1U7IBX68U" hidden="1">#N/A</definedName>
    <definedName name="BEx3PSY21P0809RK1344RY4WLONY" hidden="1">BS-[210]Monetary!$D$8:$D$8</definedName>
    <definedName name="BEx3PUAOD7L85ITI1L71T0C76JPX" hidden="1">#N/A</definedName>
    <definedName name="BEx3PVCDZW9T1V4T27P57VJ4VS6L" hidden="1">BS-non Monetary-[209]TC!$D$8:$D$8</definedName>
    <definedName name="BEx3Q34WLPX9QF13K6WZ2BNBPIHN" hidden="1">#N/A</definedName>
    <definedName name="BEx3Q6QDEWQISQ53WAQK5GP1IEWS" hidden="1">Trial [213]Balance!$C$13:$D$13</definedName>
    <definedName name="BEx3QK7X5JX6AI9O81OBTZ0R6FVD" hidden="1">BS-non Monitory-[209]TC!$C$13:$D$15</definedName>
    <definedName name="BEx3QZ7F6MBQ0J2P7SLTM3BZK0SU" hidden="1">BS-non Monitory-[209]TC!$D$7:$D$7</definedName>
    <definedName name="BEx3R1LPVDHQNJDH8W7VYC5SCK4Z" hidden="1">BS-[210]Monetary!$C$17:$CA$189</definedName>
    <definedName name="BEx3RHC3WFR8X0U227FW05CG6XQJ" hidden="1">#N/A</definedName>
    <definedName name="BEx3RMVLIH7HPRE7V7ICDHQAAVKC" hidden="1">BS-[210]Monetary!$D$6:$D$6</definedName>
    <definedName name="BEx3RODKLHPQOZIXUDQWJEWPWIXN" hidden="1">TB BS non Monetary [212]GC!$D$6:$D$6</definedName>
    <definedName name="BEx3RPKW998XXV83QLUVWK5FZ9YG" hidden="1">TB BS Monetary [211]Item!$C$13:$D$15</definedName>
    <definedName name="BEx3S20KMF1NLBL28VXBKO12SXXE" hidden="1">BS-[210]Monetary!$C$13:$D$14</definedName>
    <definedName name="BEx3S55SHEYEPIFFDO0GS7KRM5MD" hidden="1">#N/A</definedName>
    <definedName name="BEx3S6NQZ3BVM959W30E6UUGLJYF" hidden="1">BS-non Monitory-[209]TC!$D$8:$D$8</definedName>
    <definedName name="BEx3S8GGVNOSES8Y1SO3V5NDCOME" hidden="1">BS-non Monetary-[208]LC!$D$6:$D$6</definedName>
    <definedName name="BEx3S9NM55JWQ7ZCU8BULABIOY5Q" hidden="1">TB-[216]BS!$C$17:$I$1005</definedName>
    <definedName name="BEx3SB5K66RMTE1IEAE615HAMU62" hidden="1">Trial [213]Balance!$D$8:$D$8</definedName>
    <definedName name="BEx3T9X5X4YG4M4WQI5A16HP5A88" hidden="1">#N/A</definedName>
    <definedName name="BEx3UM0U29AXDIUI40TYLJK6P985" hidden="1">#N/A</definedName>
    <definedName name="BEx3UPMBJRSAG2LL8L3X13J6DIBX" hidden="1">BS-non Monetary-[209]TC!$D$7:$D$7</definedName>
    <definedName name="BEx3V5SYL5S52VT616J59V6UO0UQ" hidden="1">#N/A</definedName>
    <definedName name="BEx57SQBEOED0WGY1LKM20JJWUDL" hidden="1">#N/A</definedName>
    <definedName name="BEx58F7I9R8L0JTK745CW0L6T6JS" hidden="1">#N/A</definedName>
    <definedName name="BEx58JPCA30MLTNVHNAUGNSRJ656" hidden="1">#N/A</definedName>
    <definedName name="BEx59136B24QEK7G8CBXT7VZPWM4" hidden="1">#N/A</definedName>
    <definedName name="BEx59EVGVGW8OA4A1VP0784QJFO6" hidden="1">#N/A</definedName>
    <definedName name="BEx5A3G8NAY23PBJFQ62G51DKW72" hidden="1">BS-[210]Monetary!$D$7:$D$7</definedName>
    <definedName name="BEx5AZIR331WOLDRPGKBX5BXEXYE" hidden="1">#N/A</definedName>
    <definedName name="BEx5CUCNAKQ3TEEJYAMWQ5R48YF0" hidden="1">#REF!</definedName>
    <definedName name="BEx5D2LA1AGSJA85WUAKAN0TUNM9" hidden="1">BS-non Monetary-[209]TC!$D$6:$D$6</definedName>
    <definedName name="BEx5DDOJNG95M6EIP395IULIW3NM" hidden="1">#N/A</definedName>
    <definedName name="BEx5DDTZ7P94DXJRXPFE5NECGKPB" hidden="1">TB BS non Monetary [209]TC!$D$8:$D$8</definedName>
    <definedName name="BEx5EOVS0M8XCT3EQ9XD3O5RLVAI" hidden="1">#N/A</definedName>
    <definedName name="BEx5FAB67AOJ5G28OPFF6WUAMGT8" hidden="1">#N/A</definedName>
    <definedName name="BEx5GQRC3LI6UW1X0ILOGTQ1URLT" hidden="1">BS-[215]Monitory!$C$17:$F$760</definedName>
    <definedName name="BEx5HBL6Q95MVYZZD5D4PPNBJ0IW" hidden="1">#N/A</definedName>
    <definedName name="BEx5HE4YPRXUW1Y7N8Y2IYAJQPYT" hidden="1">BS-EQUITY-[208]LC!$D$7:$D$7</definedName>
    <definedName name="BEx5HM2T1JKFFPN62RQG095M4RZ6" hidden="1">BS-EQUITY-[209]TC!$C$17:$AT$95</definedName>
    <definedName name="BEx5HQ4J35ZIEPTABIBZK9TTX6HA" hidden="1">#N/A</definedName>
    <definedName name="BEx5J64AQWLL7JJ7Q9KQXCAWWYRO" hidden="1">BS-non Monetary-[208]LC!$C$17:$G$529</definedName>
    <definedName name="BEx5JL3ZAAMQ77FHH48LCO24XAMN" hidden="1">BS-non Monetary-[208]LC!$C$17:$J$515</definedName>
    <definedName name="BEx5JM5MU36ET2ST1YDS1MAJWC3M" hidden="1">BS-non Monitory-[209]TC!$D$7:$D$7</definedName>
    <definedName name="BEx5JS5F890H7Y3IBNRGUWBHUKL5" hidden="1">BS-non Monetary-[208]LC!$C$13:$D$14</definedName>
    <definedName name="BEx5JZCCI1I9US53KMKMTSM06W7B" hidden="1">TB BS non Monetary [212]GC!$D$6:$D$6</definedName>
    <definedName name="BEx5KBBZ8ZQ8B0IYE67T8FMV6A6R" hidden="1">#N/A</definedName>
    <definedName name="BEx5KLTMEKV4FK8KMU18Z2XIJ6ZP" hidden="1">BS-non Monetary-[208]LC!$D$6:$D$6</definedName>
    <definedName name="BEx5KVK75OS2AZCNBGZJ3EMK0ZMK" hidden="1">#N/A</definedName>
    <definedName name="BEx5KWWUBPS46HFMRLH3JTCPQQ96" hidden="1">TB-[216]BS!$D$6:$D$6</definedName>
    <definedName name="BEx5L73ICCN3WP25CWF24IZKDVF1" hidden="1">BS-non Monitory-[212]GC!$C$17:$F$416</definedName>
    <definedName name="BEx5M729I4RLUHILVWSAVPM0NB73" hidden="1">#N/A</definedName>
    <definedName name="BEx5MDCT6PB368XYSUV5A72107UZ" hidden="1">#N/A</definedName>
    <definedName name="BEx5MDNMH8ASUEN68071R04GZZXH" hidden="1">BS-[215]Monitory!$C$13:$D$15</definedName>
    <definedName name="BEx5ME97UJJCHCZF8PAEH6VAR0FS" hidden="1">BS-non Monetary-[209]TC!$D$6:$D$6</definedName>
    <definedName name="BEx5N28DGOQ7ITB72BXY6SN77VVW" hidden="1">#N/A</definedName>
    <definedName name="BEx5N28EETQOWPW1DJIHG1TST5BF" hidden="1">#N/A</definedName>
    <definedName name="BEx5NRUUQAT9DYSH5E7809NEI4A9" hidden="1">BS-non Monetary-[208]LC!$C$13:$D$14</definedName>
    <definedName name="BEx5OU7X4W5FMUL6CT9MCBDTRQKP" hidden="1">#N/A</definedName>
    <definedName name="BEx5P6T21Q1XL93FIZH42JJ6MZUF" hidden="1">#N/A</definedName>
    <definedName name="BEx5PAUNQWIBZ90HRIP5GM31L6E1" hidden="1">#N/A</definedName>
    <definedName name="BEx5PHG1H3JW2759K02K8VUOVYJ4" hidden="1">TB BS non Monetary [209]TC!$D$8:$D$8</definedName>
    <definedName name="BEx74RTT2VJOJQT8SSRSUDLG8O6B" hidden="1">BS-[210]Monetary!$C$17:$I$862</definedName>
    <definedName name="BEx750YYLC81F53GVLZIHW2Q062Y" hidden="1">BS-non Monetary-[208]LC!$D$8:$D$8</definedName>
    <definedName name="BEx76D2L81TQJT7CRSOPK82ZY07V" hidden="1">#N/A</definedName>
    <definedName name="BEx76QUWHFAAXB9IW08UVL43N5VE" hidden="1">BS-[210]Monetary!$C$13:$D$14</definedName>
    <definedName name="BEx76TEJ3SXXBLXSCF90UEBI0D29" hidden="1">BS-non Monetary-[209]TC!$C$17:$F$663</definedName>
    <definedName name="BEx77GS684BBZRMUJWNX1U6YQ729" hidden="1">BS-non Monetary-[208]LC!$D$7:$D$7</definedName>
    <definedName name="BEx77JH9DJ0LAYVI8P72VCBMC3T3" hidden="1">#N/A</definedName>
    <definedName name="BEx787AYW7WFTQZ1TFVT8139SLCK" hidden="1">TB-[216]BS!$C$13:$D$15</definedName>
    <definedName name="BEx78QXR41XZ5ZT95MJOJPSO0X7J" hidden="1">BS-non Monetary-[208]LC!$D$7:$D$7</definedName>
    <definedName name="BEx791VHCJXA9GQG65468M2JZO9H" hidden="1">#N/A</definedName>
    <definedName name="BEx79L7I35HQGOM1LRQD4KUKXNCS" hidden="1">BS-[210]Monetary!$C$17:$I$189</definedName>
    <definedName name="BEx79WAJY6JUWLL7XLTE9U5U9KAG" hidden="1">BS-non Monetary-[208]LC!$C$17:$I$662</definedName>
    <definedName name="BEx7BVBO5BKE2YLDYWWISFK3K6CX" hidden="1">BS-non Monitory-[212]GC!$D$7:$D$7</definedName>
    <definedName name="BEx7BZ7Y1ZVVR8A4YD6M3Z0MA5GN" hidden="1">BS-EQUITY-[209]TC!$D$7:$D$7</definedName>
    <definedName name="BEx7C2YR1CGZK435DOFINJLQPNC7" hidden="1">BS-EQUITY-[208]LC!$D$8:$D$8</definedName>
    <definedName name="BEx7CM5A62XR2KA9GT0Y5P719XQN" hidden="1">BS-non Monetary-[209]TC!$C$17:$O$663</definedName>
    <definedName name="BEx7D1A2PZPNW0QMQ6BKN16U3HEY" hidden="1">TB BS non Monetary [212]GC!$C$17:$F$416</definedName>
    <definedName name="BEx7DAVCCHRTER4K82PB7EFCCY8J" hidden="1">BS-EQUITY-[209]TC!$D$8:$D$8</definedName>
    <definedName name="BEx7DDPZ09A1UNKO9J4W5RLSZ48T" hidden="1">BS-non Monetary-[209]TC!$D$7:$D$7</definedName>
    <definedName name="BEx7DWG84TMHFS3HAOZ7EY2KSTI0" hidden="1">#N/A</definedName>
    <definedName name="BEx7E6N203GHSI1NBAPHG32354BE" hidden="1">BS-non Monetary-[209]TC!$C$17:$F$503</definedName>
    <definedName name="BEx7EDOJ7AAQ7FAP5RCS1K9222OI" hidden="1">#N/A</definedName>
    <definedName name="BEx7EHVKTAZO01LN3J8ELIHYFY6K" hidden="1">BS-[210]Monetary!$D$8:$D$8</definedName>
    <definedName name="BEx7EQ9PV274UQYJJE5L380ZCA0D" hidden="1">#N/A</definedName>
    <definedName name="BEx7FNONMJCQMSBR93V441PO5DP3" hidden="1">#N/A</definedName>
    <definedName name="BEx7FV13YGSZF6GQ9S58HZN11OQD" hidden="1">#N/A</definedName>
    <definedName name="BEx7FZ855RHDARO5MV1X1DHJV1HV" hidden="1">BS-EQUITY-[208]LC!$D$8:$D$8</definedName>
    <definedName name="BEx7G8NX1X59VCH0Z5U180GT0PWE" hidden="1">BS-non Monitory-[212]GC!$D$6:$D$6</definedName>
    <definedName name="BEx7GGB5F54VHRMX197WMEA7I06T" hidden="1">BS-non Monitory-[212]GC!$C$13:$D$15</definedName>
    <definedName name="BEx7HF831DCECFD6P4NNPY2WJZ2Z" hidden="1">#N/A</definedName>
    <definedName name="BEx7HXYC8A5X4YAMMN5JII7CZLP5" hidden="1">BS-[210]Monetary!$C$13:$D$14</definedName>
    <definedName name="BEx7HY945IRK1DK5PK157GPULL9O" hidden="1">#N/A</definedName>
    <definedName name="BEx7HYJYBMJPW0QGQNL0FOZU7OCF" hidden="1">BS-[210]Monetary!$D$7:$D$7</definedName>
    <definedName name="BEx7I48XPAGXLTNTR2RTGHRZEXIK" hidden="1">#N/A</definedName>
    <definedName name="BEx7ID8L7LEZUGWWHJU1Z0DK7IDW" hidden="1">BS-non Monitory-[212]GC!$D$8:$D$8</definedName>
    <definedName name="BEx7IORYOELCYB353OGP3RM9T8DD" hidden="1">#N/A</definedName>
    <definedName name="BEx7J9LQT8G2628MR1FTQBA0YACO" hidden="1">BS-EQUITY-[209]TC!$C$17:$E$97</definedName>
    <definedName name="BEx7JOAEHKWGP4HBEXGDBLAYJVJB" hidden="1">#N/A</definedName>
    <definedName name="BEx7JVC20H9TQ0QMKKPU0B0TL6CS" hidden="1">Balance [214]Sheet!$C$13:$D$15</definedName>
    <definedName name="BEx7K70USD6RU7RAEKSZLTNRCYIK" hidden="1">BS-[210]Monetary!$D$8:$D$8</definedName>
    <definedName name="BEx7K8O3WIGGDWCN8YS2I0TG17IJ" hidden="1">BS-non Monetary-[209]TC!$C$13:$D$14</definedName>
    <definedName name="BEx7KN7HN51262YYB30YTCYNJBIX" hidden="1">BS-[210]Monetary!$D$6:$D$6</definedName>
    <definedName name="BEx7KZ1LUAUCLG8U7SKBHTN9RGAZ" hidden="1">BS-non Monetary-[209]TC!$D$8:$D$8</definedName>
    <definedName name="BEx7KZCEMOX8W75LKD9C410STYNK" hidden="1">TB-[216]BS!$D$7:$D$7</definedName>
    <definedName name="BEx7LIDG1AP6GXNKUPLR1I5SI00S" hidden="1">Balance [214]Sheet!$D$7:$D$7</definedName>
    <definedName name="BEx7MLXOS7VHADWSEHTI2QMGDNJ6" hidden="1">BS-[210]Monetary!$C$13:$D$15</definedName>
    <definedName name="BEx7MS8B5G1EPX36P2QF24KAQWGG" hidden="1">BS-non Monetary-[208]LC!$D$8:$D$8</definedName>
    <definedName name="BEx8Z0X74F701UJMCG4TCVRIRBHI" hidden="1">#N/A</definedName>
    <definedName name="BEx8ZS71WRAYJ5U0ZZSO3C0DK4FH" hidden="1">#N/A</definedName>
    <definedName name="BEx906FH7EC6QBYKKCSK4XESR70J" hidden="1">#N/A</definedName>
    <definedName name="BEx90YR5M9WJQB6WCMSIP5JUWVCP" hidden="1">BS-non Monetary-[208]LC!$D$7:$D$7</definedName>
    <definedName name="BEx916E7ON3GFPG7T8WOK9ZQQ7ZE" hidden="1">BS-[210]Monetary!$C$17:$AW$189</definedName>
    <definedName name="BEx91AQR941EW7LVOCVXM254LZVA" hidden="1">#N/A</definedName>
    <definedName name="BEx91MFE484HYO2L6TSN6JANZQOU" hidden="1">#N/A</definedName>
    <definedName name="BEx91UTHPPF9MKOISQEZBUWUFGQH" hidden="1">#N/A</definedName>
    <definedName name="BEx91YPXLADBRAQ38SHMWZF620B3" hidden="1">BS-non Monetary-[209]TC!$C$13:$D$14</definedName>
    <definedName name="BEx929I7A47IEBQMD4X6BHOA254X" hidden="1">TB-[216]BS!$D$7:$D$7</definedName>
    <definedName name="BEx92BGEQMJASP96MUVX4ZNRBDL4" hidden="1">#N/A</definedName>
    <definedName name="BEx92GEDSWZWBKVXWDGMBOJIO8S2" hidden="1">#N/A</definedName>
    <definedName name="BEx92HR0A6ZCMEN9YH24J2JSOD2E" hidden="1">BS-non Monetary-[208]LC!$D$7:$D$7</definedName>
    <definedName name="BEx92O6VWE0KKG3G03LMEW1VPSOM" hidden="1">BS-EQUITY-[208]LC!$D$8:$D$8</definedName>
    <definedName name="BEx92QFRMFZR33YI778N0P4M9W4Q" hidden="1">#N/A</definedName>
    <definedName name="BEx937YZRE6V78K58AYGNT9X9PZA" hidden="1">BS-non Monetary-[208]LC!$C$17:$G$662</definedName>
    <definedName name="BEx93E49W44GK8WS6KNXZW1BOUSI" hidden="1">#N/A</definedName>
    <definedName name="BEx93OR8MIX63BU5Z6KC2N8DM55Y" hidden="1">Trial [213]Balance!$D$6:$D$6</definedName>
    <definedName name="BEx93RWEIGZ2VLT6CP4M3GLEPA0I" hidden="1">BS-non Monetary-[208]LC!$D$8:$D$8</definedName>
    <definedName name="BEx93V7A9C1GD1EB3JZLEF6PJNSA" hidden="1">#N/A</definedName>
    <definedName name="BEx9458NEBNTBN0FIOPVKPVIZHAA" hidden="1">#N/A</definedName>
    <definedName name="BEx948JBSS1CM9X3TZFB81R3F3YV" hidden="1">BS-[210]Monetary!$C$17:$CM$193</definedName>
    <definedName name="BEx94AC3743DRC2TOHEJVIPWQO6E" hidden="1">BS-non Monetary-[209]TC!$C$17:$AO$663</definedName>
    <definedName name="BEx94FFHM6QE0AGYKV598MMAFSLA" hidden="1">#N/A</definedName>
    <definedName name="BEx94H2R8OMKYQNTDM49IUBKUWK4" hidden="1">BS-non Monetary-[208]LC!$D$6:$D$6</definedName>
    <definedName name="BEx94ZYIMD97CM6LAIMCGNW7T0U7" hidden="1">BS-[210]Monetary!$C$13:$D$14</definedName>
    <definedName name="BEx95396I1OWQT5HOHHDUT659ET8" hidden="1">BS-EQUITY-[208]LC!$D$6:$D$6</definedName>
    <definedName name="BEx96BRD2VNJC3QE79QZV8428BZ2" hidden="1">#N/A</definedName>
    <definedName name="BEx96JP8K1FVMB6IFD0UJUL0B4P5" hidden="1">#N/A</definedName>
    <definedName name="BEx96RHRMAJ85TC5EJ1GGI0FBUYJ" hidden="1">#N/A</definedName>
    <definedName name="BEx97DDFA5I6JFLFIAFUE6I8SVYK" hidden="1">BS-non Monetary-[208]LC!$D$7:$D$7</definedName>
    <definedName name="BEx97RRAPB86GVFN7J3R4FGRM8NX" hidden="1">#N/A</definedName>
    <definedName name="BEx98KOF876XW2M9MNV6O6PKBA9A" hidden="1">BS-[210]Monetary!$D$7:$D$7</definedName>
    <definedName name="BEx995NOC27PDJO0BI7VAKPMN1DW" hidden="1">#N/A</definedName>
    <definedName name="BEx9A5RSMZTBA79XFBJZ1M1IR9RT" hidden="1">BS-non Monetary-[209]TC!$C$17:$M$663</definedName>
    <definedName name="BEx9AONIUFL9J33KCQSFVUYKXQJ7" hidden="1">#N/A</definedName>
    <definedName name="BEx9B3SA2RF2LXHC7BIQHABRO0NC" hidden="1">BS-non Monetary-[208]LC!$D$8:$D$8</definedName>
    <definedName name="BEx9BBQBP88XNJAV24SKB8O4UPH5" hidden="1">BS-non Monetary-[208]LC!$D$8:$D$8</definedName>
    <definedName name="BEx9BOBG5UD5AJDW3GDXR4LOG369" hidden="1">BS-[210]Monetary!$D$6:$D$6</definedName>
    <definedName name="BEx9BZ98OHOXIH95MJZ6010CD6WE" hidden="1">#N/A</definedName>
    <definedName name="BEx9CKJB584H9M2DMLKMS88S83K3" hidden="1">TB BS non Monetary [209]TC!$C$17:$F$418</definedName>
    <definedName name="BEx9CWTOAD6N19SYCKQZ7KM6E8F4" hidden="1">#N/A</definedName>
    <definedName name="BEx9D4GP6HGJLMYRFE0GNIB35W11" hidden="1">BS-non Monetary-[209]TC!$D$8:$D$8</definedName>
    <definedName name="BEx9DLJRTN0IXHQ0JZ65O1382SEU" hidden="1">BS-non Monetary-[208]LC!$C$13:$D$14</definedName>
    <definedName name="BEx9DTXUE7FCJ9J8MHGW67TEF07M" hidden="1">BS-non Monetary-[209]TC!$C$17:$F$668</definedName>
    <definedName name="BEx9E9DF38ZITW4EPY772ILUXSF6" hidden="1">BS-non Monetary-[208]LC!$C$17:$G$662</definedName>
    <definedName name="BEx9EAVEH57GLNI6C5ZSLSIO3C5S" hidden="1">TB BS Monetary [211]Item!$D$7:$D$7</definedName>
    <definedName name="BEx9EOIDF0VG081MBLJLEHGKOQMP" hidden="1">BS-non Monetary-[208]LC!$D$6:$D$6</definedName>
    <definedName name="BEx9ETWGFLCNLDYIC4JPBY4X5CSE" hidden="1">BS-non Monetary-[208]LC!$C$17:$G$502</definedName>
    <definedName name="BEx9FDOKFXJQQK240Y4N1E8DYIU6" hidden="1">BS-non Monitory-[209]TC!$C$13:$D$15</definedName>
    <definedName name="BEx9FFS2QSYF0S6XD3QS63PO33GK" hidden="1">#N/A</definedName>
    <definedName name="BEx9G4SY0P9B8H44N7CFHO3I71EZ" hidden="1">#N/A</definedName>
    <definedName name="BEx9GTJ5T0439R7TEABK0P4HQY7F" hidden="1">BS-non Monetary-[209]TC!$C$17:$K$663</definedName>
    <definedName name="BEx9GZ81OQJ11MPN2BUB5OSQDZQY" hidden="1">BS-[210]Monetary!$D$6:$D$6</definedName>
    <definedName name="BEx9H40SDGU442F8ISCHVYCKKVJ0" hidden="1">BS-EQUITY-[208]LC!$C$17:$E$95</definedName>
    <definedName name="BEx9HJGEF5PFOQALZGVS1PIO97VV" hidden="1">BS-non Monitory-[209]TC!$D$6:$D$6</definedName>
    <definedName name="BEx9IDKP34EAWDU9PERQHFSEZ7SW" hidden="1">BS-non Monetary-[208]LC!$D$7:$D$7</definedName>
    <definedName name="BEx9JAJJLXC8UFJ7JE4WHQMNJ26A" hidden="1">BS-non Monitory-[209]TC!$D$8:$D$8</definedName>
    <definedName name="BExAVP89KVXHAU4M0L44ZGSGPMVL" hidden="1">BS-non Monetary-[208]LC!$D$7:$D$7</definedName>
    <definedName name="BExAVTQ3UE0MS3DPMFIRGH1X0RJC" hidden="1">BS-[210]Monetary!$D$8:$D$8</definedName>
    <definedName name="BExAWHEGJG6LSLNSYHMVWGHTTBL2" hidden="1">BS-non Monetary-[208]LC!$C$13:$D$14</definedName>
    <definedName name="BExAXBO7EPGXRIXDZZAPTAZ5G8O3" hidden="1">BS-[210]Monetary!$C$13:$D$14</definedName>
    <definedName name="BExAXDBFXQ9XV0OOHNQNW110H9WV" hidden="1">BS-[210]Monetary!$C$17:$I$192</definedName>
    <definedName name="BExAXEO4M61ZLNXO6PB0AMK954S1" hidden="1">BS-[210]Monetary!$D$6:$D$6</definedName>
    <definedName name="BExAXW77MAP8W0CYVWMV7PAGECTT" hidden="1">Balance [214]Sheet!$C$17:$I$1005</definedName>
    <definedName name="BExAY98NJKLXVCY52LYABP9IDHLW" hidden="1">BS-non Monetary-[209]TC!$C$17:$F$663</definedName>
    <definedName name="BExAYQGZU7AZ92O6HHET2H03DEZV" hidden="1">TB BS non Monetary [209]TC!$D$6:$D$6</definedName>
    <definedName name="BExAZPU5MGHSVBMRRRYQXKJWBIY3" hidden="1">#N/A</definedName>
    <definedName name="BExB1889E5TNR8ZRCW90AEDJY78D" hidden="1">#N/A</definedName>
    <definedName name="BExB1JROTN19DI95LSIR4VWGSST4" hidden="1">Balance [214]Sheet!$D$7:$D$7</definedName>
    <definedName name="BExB1W2333UU931GEPOI0BI9064S" hidden="1">BS-EQUITY-[209]TC!$D$7:$D$7</definedName>
    <definedName name="BExB26P1JHM69YSQHW5M6LNAO40Y" hidden="1">#N/A</definedName>
    <definedName name="BExB29JNCBBQK63NYU89XXTJ5UJ6" hidden="1">TB-[216]BS!$D$6:$D$6</definedName>
    <definedName name="BExB3E5JEX76XGKCLFV1TWYLYS5W" hidden="1">BS-non Monetary-[209]TC!$D$6:$D$6</definedName>
    <definedName name="BExB40XKF1GX1YL6755EM167MQV7" hidden="1">BS-non Monetary-[208]LC!$D$8:$D$8</definedName>
    <definedName name="BExB4FM8X9BLFXMGIYXPGA61GQ2M" hidden="1">Balance [214]Sheet!$D$6:$D$6</definedName>
    <definedName name="BExB4V75I7WAIJHISE78OO962RAK" hidden="1">#N/A</definedName>
    <definedName name="BExB5JRW3T2U8GG0Y9RRW909RS9O" hidden="1">TB-[216]BS!$D$6:$D$6</definedName>
    <definedName name="BExB5K2OAFN44XBM45GSHZ50R70O" hidden="1">BS-non Monetary-[209]TC!$C$13:$D$14</definedName>
    <definedName name="BExB5LQ4TC4A4NIK9LLF1SNW076S" hidden="1">BS-[210]Monetary!$D$7:$D$7</definedName>
    <definedName name="BExB5PGWM0GVGQUQA373K52QCQ0I" hidden="1">#N/A</definedName>
    <definedName name="BExB5S0IR3Y08EHDCL9VS9SVI9PF" hidden="1">BS-[210]Monetary!$D$7:$D$7</definedName>
    <definedName name="BExB65SVGJM6S9LZ90Z7OZ2PW1H3" hidden="1">BS-non Monetary-[208]LC!$D$7:$D$7</definedName>
    <definedName name="BExB6695CNUKVNYB6QANFT0DPNK8" hidden="1">BS-non Monetary-[209]TC!$D$6:$D$6</definedName>
    <definedName name="BExB7BM3DQTQ2JH43AI8VGKYUZDR" hidden="1">#N/A</definedName>
    <definedName name="BExB7DK68UK9VC0S76ZZO74NOMU7" hidden="1">Balance [214]Sheet!$C$17:$N$710</definedName>
    <definedName name="BExB7KWEIC7I8QE5DCUV60R8O4H3" hidden="1">BS-non Monitory-[209]TC!$D$6:$D$6</definedName>
    <definedName name="BExB7LHZLERY9WCLLQLTXRWEM4WY" hidden="1">#N/A</definedName>
    <definedName name="BExB7MUMZ4APC2HE3OV9JQXT7DB8" hidden="1">Balance [214]Sheet!$D$7:$D$7</definedName>
    <definedName name="BExB7SOYZL41R0DCJANKGD9Y024Q" hidden="1">#N/A</definedName>
    <definedName name="BExB8C69AGMZA4L5OY1MEFUT2YJO" hidden="1">#N/A</definedName>
    <definedName name="BExB8JIIKFSUOCHYQ4K7WP9NO69K" hidden="1">BS-EQUITY-[208]LC!$D$6:$D$6</definedName>
    <definedName name="BExB9R9SNZP3DK1ZHAURR20NLZXA" hidden="1">BS-[210]Monetary!$D$7:$D$7</definedName>
    <definedName name="BExBAAWH6003V8V7NPMNUUI4OP1E" hidden="1">#N/A</definedName>
    <definedName name="BExBABCPZHVQN681UY5AH75YUIRT" hidden="1">#N/A</definedName>
    <definedName name="BExBAF90XXSES0P1NVZSAD6YRC3T" hidden="1">BS-[210]Monetary!$C$13:$D$14</definedName>
    <definedName name="BExBAK1MFI1LHEP3OTMQRACFDCMS" hidden="1">#N/A</definedName>
    <definedName name="BExBB0OELEX1EP00S2ZCHRT5OCVA" hidden="1">BS-[210]Monetary!$D$6:$D$6</definedName>
    <definedName name="BExBB5MBV9O4JU2NDY2U76WR7KZ1" hidden="1">BS-[210]Monetary!$D$6:$D$6</definedName>
    <definedName name="BExBBCNY7A2DVA368GHDEL4U8389" hidden="1">#N/A</definedName>
    <definedName name="BExBBSJTC2HLZ8T3LJJP61B6DIHJ" hidden="1">BS-[210]Monetary!$D$7:$D$7</definedName>
    <definedName name="BExBBSZWQAG5N0HSUZOZ4Z65W27Q" hidden="1">BS-non Monetary-[209]TC!$C$17:$F$505</definedName>
    <definedName name="BExBBTLMBZQ0OPV9CEW3OS0OE9OM" hidden="1">BS-non Monetary-[209]TC!$D$8:$D$8</definedName>
    <definedName name="BExBC66N2CREWA5380UJ1VM1CRNX" hidden="1">#N/A</definedName>
    <definedName name="BExBCP7Q71SKYQT3E73IEFJLH478" hidden="1">BS-[210]Monetary!$C$17:$AA$189</definedName>
    <definedName name="BExBCQPTNSB29NSEBHCUJ0R3TLCZ" hidden="1">#N/A</definedName>
    <definedName name="BExBCYYH2TQBPB8AR6ITMMP4YJTA" hidden="1">BS-[210]Monetary!$D$6:$D$6</definedName>
    <definedName name="BExBDEJJE5OJ8NRB5K6MUKSEBYBM" hidden="1">BS-non Monetary-[209]TC!$D$7:$D$7</definedName>
    <definedName name="BExBDS12C7LOIM22F8EA4J9U1NPD" hidden="1">BS-EQUITY-[208]LC!$D$7:$D$7</definedName>
    <definedName name="BExBDY0UQ5SC80IEMF69UZYWPUUJ" hidden="1">BS-non Monetary-[208]LC!$C$13:$D$14</definedName>
    <definedName name="BExBE8YKXDPJIYXC0ZYFGF4N5O65" hidden="1">BS-non Monetary-[209]TC!$D$8:$D$8</definedName>
    <definedName name="BExBEYFQ0ENUT2XFPNJU2U0XW4L5" hidden="1">#N/A</definedName>
    <definedName name="BExCR8MKPDPF0K2G95EJLSXGGKLZ" hidden="1">BS-[210]Monetary!$D$7:$D$7</definedName>
    <definedName name="BExCRQB5HK7GMYCAS9BJH15SQII0" hidden="1">BS-non Monetary-[208]LC!$C$13:$D$14</definedName>
    <definedName name="BExCT47K28HSYGDK4KYX5ZADB7M1" hidden="1">#N/A</definedName>
    <definedName name="BExCT7CYNNXY9SGEYMNR0HD2R6MS" hidden="1">BS-EQUITY-[209]TC!$D$8:$D$8</definedName>
    <definedName name="BExCTMCF3Z3YTMQ504265QVQJJPN" hidden="1">#N/A</definedName>
    <definedName name="BExCTQZKV3KW4EZ532ASTCOIEH9G" hidden="1">#N/A</definedName>
    <definedName name="BExCTUA8N5FQZ2GMJ2PGNDDKSUA5" hidden="1">#N/A</definedName>
    <definedName name="BExCU0QADL4F89A5KQG89TSD3YTO" hidden="1">BS-[210]Monetary!$C$13:$D$14</definedName>
    <definedName name="BExCU1S08T24JT61PX8EQNJOUM9H" hidden="1">BS-non Monetary-[208]LC!$C$17:$R$662</definedName>
    <definedName name="BExCU766UPZ34PNFN8XHAAVPH9QV" hidden="1">BS-non Monetary-[208]LC!$D$6:$D$6</definedName>
    <definedName name="BExCUG5W1MDULPS62DASO4QA6R3B" hidden="1">BS-[215]Monitory!$D$6:$D$6</definedName>
    <definedName name="BExCUNNMVYVE9F0AMVAASHY0XXPQ" hidden="1">BS-non Monetary-[208]LC!$C$17:$G$667</definedName>
    <definedName name="BExCV9DSZVVQLP3JW3UARQLEIS0R" hidden="1">BS-EQUITY-[208]LC!$C$17:$E$93</definedName>
    <definedName name="BExCVPV92MIGQMLVCRE7NOA37NYY" hidden="1">BS-non Monetary-[208]LC!$D$6:$D$6</definedName>
    <definedName name="BExCWWVGVYT7IV2TTVJGJSGTB98N" hidden="1">#N/A</definedName>
    <definedName name="BExCWYYZHIARB72FK3B7V8C7558Q" hidden="1">BS-non Monetary-[208]LC!$D$8:$D$8</definedName>
    <definedName name="BExCXUL80YH9SPJ6AL9PAN0F53IA" hidden="1">#N/A</definedName>
    <definedName name="BExCXZJBQKODPMBKNAVVADYEL7PD" hidden="1">BS-non Monetary-[208]LC!$D$7:$D$7</definedName>
    <definedName name="BExCY5OFD6MRG6L59PXB9LXOMRD5" hidden="1">#N/A</definedName>
    <definedName name="BExCY6FHU82O0TT1TD7FJ2VT9VI3" hidden="1">BS-[210]Monetary!$C$13:$D$14</definedName>
    <definedName name="BExCYLEYSVSSJWF1QMUQADFB1MU0" hidden="1">#N/A</definedName>
    <definedName name="BExCYM0EL5Q5TXUFWBIGH04TS0UP" hidden="1">BS-[210]Monetary!$D$7:$D$7</definedName>
    <definedName name="BExCYWCPHLLNJAUQUP7EOZWMDBEF" hidden="1">BS-[210]Monetary!$D$7:$D$7</definedName>
    <definedName name="BExCZYEUKJ3NK67IHX3LX6VCP8T6" hidden="1">BS EQUITY [211]Item!$C$23:$T$63</definedName>
    <definedName name="BExD0CY8FUNNNJIH1QX5G3EJURBA" hidden="1">BS-non Monetary-[209]TC!$C$13:$D$14</definedName>
    <definedName name="BExD0SJ3VMS9455XS8GSHPLYZLZX" hidden="1">BS-non Monitory-[209]TC!$C$13:$D$15</definedName>
    <definedName name="BExD11TMC7G974WHXC60VTAU5UOJ" hidden="1">#N/A</definedName>
    <definedName name="BExD1KK175566PDWHFSVQS1WL1X5" hidden="1">Trial [213]Balance!$D$8:$D$8</definedName>
    <definedName name="BExD1SY4HJ0WH4OF2K6ELBMD9JNF" hidden="1">#N/A</definedName>
    <definedName name="BExD2IF3U6LM3NVULRQ0HY91LE7S" hidden="1">#N/A</definedName>
    <definedName name="BExD2LPS4DCFSKKQH9XHB8EPNYNB" hidden="1">BS EQUITY [211]Item!$D$7:$D$7</definedName>
    <definedName name="BExD2NTC1HSCW10RXV39QCAQS2Z5" hidden="1">BS-non Monetary-[209]TC!$C$17:$F$663</definedName>
    <definedName name="BExD2PM28II2H5FN62JU85C70UEU" hidden="1">BS-[210]Monetary!$C$17:$I$192</definedName>
    <definedName name="BExD34R0UJ2ZB3R091R58SCGVLY3" hidden="1">BS-non Monetary-[208]LC!$D$7:$D$7</definedName>
    <definedName name="BExD3MA49DRGNYD7ATUJ27MUFLJB" hidden="1">#N/A</definedName>
    <definedName name="BExD3MA4T84AA8L2Q54YM4VDECQ3" hidden="1">BS-[215]Monitory!$C$17:$F$760</definedName>
    <definedName name="BExD3SVIR3P28GY02GJ3ZAKUQM3Q" hidden="1">Balance [214]Sheet!$D$8:$D$8</definedName>
    <definedName name="BExD41POCG4G30PKB3P8XUV1VG2V" hidden="1">BS-non Monetary-[209]TC!$C$13:$D$14</definedName>
    <definedName name="BExD479FPIV5434YHMJZ5CCUN3OU" hidden="1">BS-non Monetary-[208]LC!$D$7:$D$7</definedName>
    <definedName name="BExD4FCPYK2NFYT1TRXNIX3D7I7K" hidden="1">BS-[210]Monetary!$D$8:$D$8</definedName>
    <definedName name="BExD51Z8H8FNA5YCENNARQX9QFYO" hidden="1">#N/A</definedName>
    <definedName name="BExD5QK13KWZWPNMDPLPPK0XKPQ5" hidden="1">#N/A</definedName>
    <definedName name="BExD5XG6IHB3U3F31V2QBIT80Q6L" hidden="1">BS-[210]Monetary!$D$7:$D$7</definedName>
    <definedName name="BExD6SMBHB2BNCN96SV00A29ENMI" hidden="1">#N/A</definedName>
    <definedName name="BExD7OZEVSCE94HGFDNO2DMBEZWG" hidden="1">BS-non Monetary-[208]LC!$D$7:$D$7</definedName>
    <definedName name="BExD7UZ7R8ECF7TWJYHT4A37BB8O" hidden="1">#N/A</definedName>
    <definedName name="BExD85BJGH7ZPLDGRFLL78VMUZCL" hidden="1">TB BS Monetary [211]Item!$D$7:$D$7</definedName>
    <definedName name="BExD862FVU568QEGFXXGOJGYFPHJ" hidden="1">Balance [214]Sheet!$C$13:$D$15</definedName>
    <definedName name="BExD8M3LC7S0ZTW0GNFM2DKT5431" hidden="1">BS-non Monetary-[209]TC!$D$7:$D$7</definedName>
    <definedName name="BExD8WFW6Y6WQC509UWWHTFLPGH5" hidden="1">BS-non Monetary-[208]LC!$D$8:$D$8</definedName>
    <definedName name="BExD9PYLV1J7VGQ4G5PL0F4NNXK4" hidden="1">#N/A</definedName>
    <definedName name="BExDAACB05QKX061YJR72BFRCYHN" hidden="1">#N/A</definedName>
    <definedName name="BExDAP6BXPMSQOE0DKQJKUA8DLYJ" hidden="1">#N/A</definedName>
    <definedName name="BExDATYWW2KFXC11M125RX8XTXP6" hidden="1">BS-non Monetary-[208]LC!$D$6:$D$6</definedName>
    <definedName name="BExEO6TOLQU8ANMWWZAUJO0NSHV0" hidden="1">BS-EQUITY-[209]TC!$C$13:$D$14</definedName>
    <definedName name="BExEOV3MYSBF5QLBUFL3GMB8VO83" hidden="1">#N/A</definedName>
    <definedName name="BExEOYP4DQNK1DGYBPGOPRAAVF7T" hidden="1">BS-non Monetary-[209]TC!$D$6:$D$6</definedName>
    <definedName name="BExEP9HK8QB4H2QG69I7UPXIRD0I" hidden="1">BS-non Monetary-[208]LC!$D$6:$D$6</definedName>
    <definedName name="BExEQSS43Y9LSBOEG8YSNJWQBJ9R" hidden="1">#N/A</definedName>
    <definedName name="BExEQVBXAD0P53GKIAMIUB3GGMB9" hidden="1">BS-non Monetary-[208]LC!$D$7:$D$7</definedName>
    <definedName name="BExER10SWPFZGIBEI2CJZNCEWRBB" hidden="1">BS-non Monetary-[209]TC!$D$6:$D$6</definedName>
    <definedName name="BExES3DUWKQFK4YEM14TVU93OW77" hidden="1">BS-non Monetary-[208]LC!$D$7:$D$7</definedName>
    <definedName name="BExES56LF48TPIYT7FCI07TXEDGP" hidden="1">BS-[210]Monetary!$C$13:$D$14</definedName>
    <definedName name="BExESDF8VV3TTJBBKTBKLGONTDJ4" hidden="1">#N/A</definedName>
    <definedName name="BExESDVIJG2DTKABJ74XFWCE5A7Z" hidden="1">BS-non Monetary-[208]LC!$C$17:$K$662</definedName>
    <definedName name="BExESFO8G834NVIKU0PW3PSY7JLI" hidden="1">#N/A</definedName>
    <definedName name="BExEU0M3SQ5ZMU9NCL0GO3LT1KP9" hidden="1">TB BS Monetary [211]Item!$D$6:$D$6</definedName>
    <definedName name="BExEUTOP7NRZ0C5CB8B1QW2M8YXX" hidden="1">BS-[215]Monitory!$C$17:$F$760</definedName>
    <definedName name="BExEVMB1U5VUGQDT9387DRHS0SHY" hidden="1">BS-non Monetary-[208]LC!$C$13:$D$14</definedName>
    <definedName name="BExEVZY1T646XUXV2IZKDBRZOXSI" hidden="1">BS-non Monetary-[208]LC!$D$6:$D$6</definedName>
    <definedName name="BExEWFOFJZOL54SOGW9DDAN418BW" hidden="1">BS-[210]Monetary!$D$7:$D$7</definedName>
    <definedName name="BExEWGKRI3UP3XZZC4LCMWVAFY3F" hidden="1">BS-non Monetary-[208]LC!$C$17:$G$662</definedName>
    <definedName name="BExEX4P98X1QB7T7L4XBUG2XPXWX" hidden="1">BS-EQUITY-[208]LC!$D$6:$D$6</definedName>
    <definedName name="BExEX7UMW7JGTN9FCK5XMPVS9353" hidden="1">BS-[210]Monetary!$D$7:$D$7</definedName>
    <definedName name="BExEX9Y4KOEZNF3EUA2TV738NOJR" hidden="1">BS-[210]Monetary!$D$7:$D$7</definedName>
    <definedName name="BExEXG391ST02VQF24G2I2OUL9CV" hidden="1">BS-EQUITY-[209]TC!$C$13:$D$14</definedName>
    <definedName name="BExEXIXVC4EQ9QM9DLL1WU3KAPOO" hidden="1">#N/A</definedName>
    <definedName name="BExEXNQCJSW20396HJI51OATYKAN" hidden="1">BS-EQUITY-[208]LC!$D$7:$D$7</definedName>
    <definedName name="BExEXO15A9T0TBFMVBYNC3U3J97X" hidden="1">#N/A</definedName>
    <definedName name="BExEXO6LDQ46YBVNNAVEV4C08VBH" hidden="1">#N/A</definedName>
    <definedName name="BExEXWKOOYPFTL0I8JD0N4ZNE7JY" hidden="1">BS-non Monetary-[209]TC!$D$8:$D$8</definedName>
    <definedName name="BExEXZVE7BI000ECNCFY6862FB6Y" hidden="1">BS-non Monetary-[208]LC!$C$13:$D$14</definedName>
    <definedName name="BExEYYMZV2HNH63DZAKVIFWG70XF" hidden="1">BS-non Monetary-[208]LC!$D$7:$D$7</definedName>
    <definedName name="BExEZ3VPRRK8PLSJBKDKHEXY3AZR" hidden="1">BS-[210]Monetary!$D$8:$D$8</definedName>
    <definedName name="BExEZMRI0LOGNA5CAF1TX5ZH39LJ" hidden="1">BS-EQUITY-[209]TC!$D$8:$D$8</definedName>
    <definedName name="BExEZRK3LKUHROXMX71J97SXEX7A" hidden="1">BS-non Monetary-[209]TC!$C$13:$D$14</definedName>
    <definedName name="BExEZZSS30WKITMC0UW31JN6Z73M" hidden="1">#N/A</definedName>
    <definedName name="BExF0K6FDCU3MEMAJLPXGWW6NHXS" hidden="1">#N/A</definedName>
    <definedName name="BExF11EWN1QWL64HRZ6N5L5YI20K" hidden="1">#N/A</definedName>
    <definedName name="BExF1TQHATHT69MANLL4HJXZ673Q" hidden="1">#N/A</definedName>
    <definedName name="BExF1WQ6SUUH5GXYD2CSRIUJUUE0" hidden="1">BS-[210]Monetary!$D$8:$D$8</definedName>
    <definedName name="BExF25F9ZI6SAG5XXGZ8G9I26J7D" hidden="1">TB BS Monetary [211]Item!$C$13:$D$15</definedName>
    <definedName name="BExF2N974O93GIYDUN529XOK822F" hidden="1">Trial [213]Balance!$C$13:$D$15</definedName>
    <definedName name="BExF2Q92DQ08GFBFO4QRAO14NNSW" hidden="1">BS-[210]Monetary!$D$6:$D$6</definedName>
    <definedName name="BExF2ZZNFHZY6PM2QC5AW49M1M94" hidden="1">BS-non Monetary-[209]TC!$D$8:$D$8</definedName>
    <definedName name="BExF4E6V1IYGN4VBM3WM4772T8VM" hidden="1">BS-non Monitory-[209]TC!$C$17:$F$417</definedName>
    <definedName name="BExF4KXONPHVBNK5YL2QUFFZ5JBT" hidden="1">Trial [213]Balance!$D$8:$D$8</definedName>
    <definedName name="BExF4VF5REGPFNGN5Q14LOY1GMQV" hidden="1">#N/A</definedName>
    <definedName name="BExF63MJ8YMJY4C1MAX5UGNIBV8N" hidden="1">TB BS non Monetary [212]GC!$C$13:$D$15</definedName>
    <definedName name="BExF6NUXRTL4O26PCE4NW8MIFKPO" hidden="1">#N/A</definedName>
    <definedName name="BExF7LFDP07MQ90J9OJZWS4G53BN" hidden="1">#N/A</definedName>
    <definedName name="BExF7V5XVUE319AD7B1I3JX29D58" hidden="1">BS-non Monetary-[212]GC!$C$17:$G$564</definedName>
    <definedName name="BExF82CVLMXA9ICZNFGO7KTMKHNI" hidden="1">BS-[215]Monitory!$D$7:$D$7</definedName>
    <definedName name="BExF84LXAT5W77N115R814JGD0KA" hidden="1">BS-non Monetary-[208]LC!$D$8:$D$8</definedName>
    <definedName name="BExF8E1NU3UCFIFQRA87QME5Z4YG" hidden="1">BS-non Monetary-[209]TC!$D$7:$D$7</definedName>
    <definedName name="BExF8QMVZNETR6TT84EDEB0132GU" hidden="1">#N/A</definedName>
    <definedName name="BExF93ITMIVJZQTLPU6ML5YIFXFB" hidden="1">BS-[210]Monetary!$D$6:$D$6</definedName>
    <definedName name="BExGL7F2VK0ZI00X5ISDCFMXECKL" hidden="1">BS-non Monetary-[209]TC!$D$8:$D$8</definedName>
    <definedName name="BExGLB0JG7LRDRTHEWISDWI1UBV4" hidden="1">BS-non Monetary-[209]TC!$C$17:$I$565</definedName>
    <definedName name="BExGLG3ZPFH39U03MVJNODOD2AVB" hidden="1">#N/A</definedName>
    <definedName name="BExGLKLT4UH48IA1ZUU2SAN38309" hidden="1">#N/A</definedName>
    <definedName name="BExGLQWET3XRCYOQRGW93YHIMCQT" hidden="1">TB-[216]BS!$D$8:$D$8</definedName>
    <definedName name="BExGMCMLAGUU5KYMYXMRWG6CHPRZ" hidden="1">BS-EQUITY-[209]TC!$D$6:$D$6</definedName>
    <definedName name="BExGMEA0VNPBVGT0ZQT8I41G974Z" hidden="1">#N/A</definedName>
    <definedName name="BExGMFXAE3NTCPSJBXTO0J2NFJNS" hidden="1">BS-non Monetary-[209]TC!$D$7:$D$7</definedName>
    <definedName name="BExGMGZ3JCW9ZLQXMBF3SKEO56LE" hidden="1">#N/A</definedName>
    <definedName name="BExGMJ2NHZ3AUMYXM54LNP9SVCEB" hidden="1">BS-non Monetary-[209]TC!$D$8:$D$8</definedName>
    <definedName name="BExGNFL8K0W1BRFWUC6HYXUWWFTK" hidden="1">#N/A</definedName>
    <definedName name="BExGO0KJHE1S872QSBCNA1I4VGEI" hidden="1">#N/A</definedName>
    <definedName name="BExGO4WW0RENO2J4OJ9XQW695M2Z" hidden="1">BS-[210]Monetary!$C$17:$M$862</definedName>
    <definedName name="BExGOH79DKYLT81AF057CM8P13EH" hidden="1">#N/A</definedName>
    <definedName name="BExGOU38F8KNR0PBX05XRJSWL2KQ" hidden="1">BS-non Monitory-[209]TC!$D$6:$D$6</definedName>
    <definedName name="BExGP5RZO2Q5DEMPZIXYSEXTOXK2" hidden="1">BS-non Monetary-[209]TC!$D$6:$D$6</definedName>
    <definedName name="BExGP7FB25M8XX7IHCD7HD9W9WG1" hidden="1">BS-[210]Monetary!$C$17:$I$192</definedName>
    <definedName name="BExGPEX1P8WDOW5LVSPKA0MRU3NI" hidden="1">BS-[215]Monitory!$D$6:$D$6</definedName>
    <definedName name="BExGQ550VCPB5D8PT2FVR5T1NI70" hidden="1">BS-non Monetary-[209]TC!$D$8:$D$8</definedName>
    <definedName name="BExGQ5W3DO742KN1GR94F6EWXEME" hidden="1">#N/A</definedName>
    <definedName name="BExGQ96SWVOKCI5GQ6XDUMJYZX5I" hidden="1">#N/A</definedName>
    <definedName name="BExGRBP67JMNHHTOS7JCKPXFDUVF" hidden="1">BS-non Monetary-[209]TC!$D$7:$D$7</definedName>
    <definedName name="BExGT38JU5ISXVUX190XKGKVKN3Y" hidden="1">BS-non Monitory-[209]TC!$C$17:$F$417</definedName>
    <definedName name="BExGTQGP0VCLFC8QEZHC3QKJF9I7" hidden="1">BS-EQUITY-[208]LC!$D$6:$D$6</definedName>
    <definedName name="BExGTRNVH1HJLPUOAE35JJECKFOZ" hidden="1">BS EQUITY [211]Item!$C$23:$D$63</definedName>
    <definedName name="BExGUHVU3XYZIJZOKOVEESD9NJO1" hidden="1">BS-non Monetary-[208]LC!$D$7:$D$7</definedName>
    <definedName name="BExGUQQ2XSF3HRF4TLK3KG7O3EJB" hidden="1">#N/A</definedName>
    <definedName name="BExGVXQGT0VOE6WSVJ8GBZXR2QCC" hidden="1">#N/A</definedName>
    <definedName name="BExGVXVSBXD1XIPQRLNJM2ML03WF" hidden="1">TB BS non Monetary [209]TC!$C$13:$D$15</definedName>
    <definedName name="BExGVYMOUHJASZITEQHMNNIOO57L" hidden="1">Trial [213]Balance!$D$6:$D$6</definedName>
    <definedName name="BExGW0A3A2H6VYCZLLJLLHU3KHJ6" hidden="1">BS-non Monetary-[209]TC!$C$13:$D$14</definedName>
    <definedName name="BExGWDGUGUW2YMWI6T4BU9VA6QA6" hidden="1">#N/A</definedName>
    <definedName name="BExGWI9GWRU93PRDJQM3GCGNOMVI" hidden="1">BS-[215]Monitory!$D$8:$D$8</definedName>
    <definedName name="BExGWN7E1I8I1DDILCPYJMW0Y8N9" hidden="1">#N/A</definedName>
    <definedName name="BExGWUP6115OWHJ3N4J7RNQRZD9K" hidden="1">#N/A</definedName>
    <definedName name="BExGX81E2DFY4I4WP2W4D3THK2XY" hidden="1">#N/A</definedName>
    <definedName name="BExGXO2JFJTJP6X7VUH2VT427W5R" hidden="1">#N/A</definedName>
    <definedName name="BExGY9SPV7BXC5DARAE17CINREFS" hidden="1">#N/A</definedName>
    <definedName name="BExGZ249J4MKSPDY5LKL4BM8ZDUW" hidden="1">#N/A</definedName>
    <definedName name="BExGZ6GSIH52EGKA8AQ3QAY5KZYU" hidden="1">BS-[210]Monetary!$D$6:$D$6</definedName>
    <definedName name="BExGZIGCXSAAY72LKVO4WT2935O5" hidden="1">BS-non Monetary-[209]TC!$C$17:$F$516</definedName>
    <definedName name="BExH070XZM7IZLZ3BT83OVPPFWNT" hidden="1">BS-non Monetary-[208]LC!$D$8:$D$8</definedName>
    <definedName name="BExH0HO2A7M9D1YQPMCPEFH5U8NS" hidden="1">#N/A</definedName>
    <definedName name="BExH0TCVR29FT90NK6Q3KSZO9GKF" hidden="1">#N/A</definedName>
    <definedName name="BExH14W5X8MRYO1EM2RRD9ND37BL" hidden="1">BS-non Monetary-[209]TC!$D$8:$D$8</definedName>
    <definedName name="BExH1FOM0C6VRDA3DVWTRXKHUGIB" hidden="1">BS-non Monetary-[209]TC!$C$17:$F$505</definedName>
    <definedName name="BExH1TBGICZ9QESB2WWV6UWA16EH" hidden="1">BS-non Monetary-[209]TC!$D$8:$D$8</definedName>
    <definedName name="BExH1VF0E7CJLE9V5FJDLH4UMU6E" hidden="1">Balance [214]Sheet!$D$7:$D$7</definedName>
    <definedName name="BExH25RCP7NR5HCGW1HF46EX2O74" hidden="1">BS-non Monetary-[209]TC!$D$7:$D$7</definedName>
    <definedName name="BExH2AEHECUY49P8UPD526OBRV00" hidden="1">BS-non Monetary-[209]TC!$C$13:$D$14</definedName>
    <definedName name="BExH2V2Z3BVWI76ZLIZW7BJZ65IG" hidden="1">#N/A</definedName>
    <definedName name="BExH2YDMRYTFGYFSQMRHLWBHFGYP" hidden="1">BS EQUITY [211]Item!$C$13:$D$21</definedName>
    <definedName name="BExH38F56OOVBEIBP602643GLG5B" hidden="1">#N/A</definedName>
    <definedName name="BExIH7LOL9Q0NBX366KJ0PIG87OW" hidden="1">#N/A</definedName>
    <definedName name="BExIHEXX5UT5ZMWZPM8FQRIIJM2A" hidden="1">BS-non Monetary-[209]TC!$C$13:$D$14</definedName>
    <definedName name="BExIIG9A9X9QAWQAXQW5HWFBPLJJ" hidden="1">BS-non Monetary-[208]LC!$D$7:$D$7</definedName>
    <definedName name="BExIITQPKXBGY4KQC2ZBQ5G9LGJK" hidden="1">#N/A</definedName>
    <definedName name="BExIL5IBDELDRCCV7HTURAOZ5YC6" hidden="1">BS-non Monetary-[208]LC!$D$8:$D$8</definedName>
    <definedName name="BExIL87ETHDNQL3YGEAQCCKDLFX7" hidden="1">BS-non Monetary-[209]TC!$D$8:$D$8</definedName>
    <definedName name="BExILAR7C7HW9UZ625QWOSZYG2U5" hidden="1">BS-non Monetary-[209]TC!$D$6:$D$6</definedName>
    <definedName name="BExILMLBDTLGSQP72A1I9Y640DFR" hidden="1">BS-non Monetary-[208]LC!$C$13:$D$14</definedName>
    <definedName name="BExILTXKO84HB0AIMTUIRWV2QVMM" hidden="1">BS-[210]Monetary!$D$8:$D$8</definedName>
    <definedName name="BExIMB0K9HSHSO4HL3QYLORHA79V" hidden="1">TB BS Monetary [211]Item!$D$7:$D$7</definedName>
    <definedName name="BExIMCYTJI84LJAWJND8CX2G51VC" hidden="1">#N/A</definedName>
    <definedName name="BExIMHGNDN8S7O8EO7PPBS0Y4DRK" hidden="1">BS-non Monetary-[209]TC!$C$17:$F$663</definedName>
    <definedName name="BExIMTLJYWHLYF9MEWM3XSGG6L46" hidden="1">#N/A</definedName>
    <definedName name="BExIMX70S3AVS2PZM7BZN0WFMX6L" hidden="1">BS-non Monetary-[208]LC!$C$13:$D$14</definedName>
    <definedName name="BExINCHATLIBQD9124WH00C6U9AG" hidden="1">Trial [213]Balance!$D$6:$D$6</definedName>
    <definedName name="BExIOI4VCN4LZ24SN63UUF3SFHYA" hidden="1">#N/A</definedName>
    <definedName name="BExIOYH0VWDS9BMWS6PHPMYXI1AR" hidden="1">TB BS Monetary [211]Item!$D$6:$D$6</definedName>
    <definedName name="BExIQ2BW4KIHKK4F8TB8CG6SALQH" hidden="1">BS-non Monitory-[212]GC!$C$17:$F$416</definedName>
    <definedName name="BExIR9XV6I4GOXR1NDC8QSIQ5FKB" hidden="1">#N/A</definedName>
    <definedName name="BExIRU62J556M8VZ4SH686SMP2S9" hidden="1">#N/A</definedName>
    <definedName name="BExISHE6RI9OKT74BYSBLQE6FZMA" hidden="1">BS-[210]Monetary!$C$17:$W$209</definedName>
    <definedName name="BExISRVT7HO508ZEB5RVDEHS1XO2" hidden="1">BS-non Monetary-[208]LC!$C$13:$D$14</definedName>
    <definedName name="BExIT34CKYWTE22GAPA6UKXB8P60" hidden="1">BS-non Monetary-[209]TC!$D$7:$D$7</definedName>
    <definedName name="BExIT4RRRNDWMT3OCO1A6DKS1S72" hidden="1">#N/A</definedName>
    <definedName name="BExITCV36I4I1HKIKHUQFQWD8CXZ" hidden="1">#N/A</definedName>
    <definedName name="BExITPASMA9IRAQRRZ5K3KH1YDZL" hidden="1">#N/A</definedName>
    <definedName name="BExITYAHXVNB0SLVT43XQFT1IRGG" hidden="1">BS-non Monetary-[209]TC!$C$13:$D$14</definedName>
    <definedName name="BExIUL2HVDMISHT4NKHDUJM2P8AJ" hidden="1">BS-non Monitory-[209]TC!$D$8:$D$8</definedName>
    <definedName name="BExIUUT2YFOJR8OD9OWLEKZY4UD4" hidden="1">#N/A</definedName>
    <definedName name="BExIVF6R7JNQ365RH58NYNT1DUF7" hidden="1">TB BS non Monetary [209]TC!$C$13:$D$15</definedName>
    <definedName name="BExIVJJA14SK8VNH7W0RUHSG68FO" hidden="1">#N/A</definedName>
    <definedName name="BExIW6WQ621TPSN7QZ5DNEAWKUON" hidden="1">BS-[210]Monetary!$C$13:$D$14</definedName>
    <definedName name="BExIWO51XP59FASPRC74Z8Y7Q30V" hidden="1">BS-[210]Monetary!$C$13:$D$14</definedName>
    <definedName name="BExIWTDYMJ5YBHERB7FZQY4J6TYI" hidden="1">BS-non Monetary-[209]TC!$D$7:$D$7</definedName>
    <definedName name="BExIWVMYUKS572HQZVLGZMHQ6IE0" hidden="1">BS-non Monitory-[209]TC!$D$6:$D$6</definedName>
    <definedName name="BExIXBIT9Z57LVUUV835FBTSHDVP" hidden="1">BS-non Monetary-[209]TC!$C$17:$F$505</definedName>
    <definedName name="BExIXEO1W2M3AWM9GOJGVIV4NJ2F" hidden="1">BS-EQUITY-[208]LC!$D$7:$D$7</definedName>
    <definedName name="BExIXNT0RAYMJNVEO578N4B61NQE" hidden="1">TB BS non Monetary [212]GC!$C$13:$D$15</definedName>
    <definedName name="BExIXTYA6F5RWMN1DZ9YJWZ61HIM" hidden="1">BS-[215]Monitory!$D$7:$D$7</definedName>
    <definedName name="BExIY68I7DO7BPP48LRWCH1GA5YJ" hidden="1">#N/A</definedName>
    <definedName name="BExIYHH6XSC1E251VLVNWJBASRIW" hidden="1">#N/A</definedName>
    <definedName name="BExIYOO4H6H436P6MS6B55CTAJZX" hidden="1">#N/A</definedName>
    <definedName name="BExIZHFYB1AZ9W6E9LJAN205GTXZ" hidden="1">Balance [214]Sheet!$D$6:$D$6</definedName>
    <definedName name="BExIZHFYIAI52IL42PQS4L6TLXA0" hidden="1">#N/A</definedName>
    <definedName name="BExJ0FGHAHPC6IMTMDLQ44MJATWH" hidden="1">#N/A</definedName>
    <definedName name="BExJ1C4K6AS5KE7EOH502KYMUE24" hidden="1">#N/A</definedName>
    <definedName name="BExKDOEXUW99I7RSTLPLOZG71MRA" hidden="1">#N/A</definedName>
    <definedName name="BExKDPBBW4AFTBDZPDFNMRYS0LI6" hidden="1">#REF!</definedName>
    <definedName name="BExKEFOTHBHWJYJ7B2OXLYXEASID" hidden="1">BS-EQUITY-[208]LC!$C$13:$D$15</definedName>
    <definedName name="BExKF0DAKJ02RT98D2QQJY72ZNNN" hidden="1">BS-non Monitory-[212]GC!$D$6:$D$6</definedName>
    <definedName name="BExKF8GFSKWR0PM1YADGL8GQJ6D1" hidden="1">#N/A</definedName>
    <definedName name="BExKFQAHKN96T11K9SMEROZST3QE" hidden="1">BS-non Monitory-[212]GC!$C$13:$D$15</definedName>
    <definedName name="BExKG0XGR9TU1MJZ88FILG160H6L" hidden="1">#N/A</definedName>
    <definedName name="BExKG5KT02WIM5LKPSGAQK3YTF9S" hidden="1">BS-[210]Monetary!$D$6:$D$6</definedName>
    <definedName name="BExKG66CJOBF0JV4UP20X3XJ0O39" hidden="1">#N/A</definedName>
    <definedName name="BExKG96A7S1NRWMBBLN1LJEMCB16" hidden="1">BS-[210]Monetary!$D$7:$D$7</definedName>
    <definedName name="BExKGIM1ILKGFGN8G1YTZC9DN9CK" hidden="1">BS-non Monetary-[209]TC!$C$17:$K$668</definedName>
    <definedName name="BExKHEOKVGAGDI0UP2R82N2UB479" hidden="1">#N/A</definedName>
    <definedName name="BExKHZYHC7PCM1S949175QU9MTNI" hidden="1">BS-[210]Monetary!$C$13:$D$14</definedName>
    <definedName name="BExKIL8OHRMM61EFPDQ5TPIMF76U" hidden="1">#N/A</definedName>
    <definedName name="BExKJD9A0L3OHCS3QQLDGYGOVNDJ" hidden="1">BS-non Monetary-[208]LC!$D$8:$D$8</definedName>
    <definedName name="BExKK7J1Q54SC1BZJ0YQMO45617G" hidden="1">BS-non Monitory-[212]GC!$D$7:$D$7</definedName>
    <definedName name="BExKKIM8PKEEFVOYZ391STDIBZVQ" hidden="1">#N/A</definedName>
    <definedName name="BExKL9AIOFN3RIMP036UN0SFJHU5" hidden="1">BS-non Monetary-[209]TC!$D$7:$D$7</definedName>
    <definedName name="BExKLASFS6L83WOTDKX1J6B4PQ4Y" hidden="1">BS-EQUITY-[209]TC!$D$8:$D$8</definedName>
    <definedName name="BExKLGHHT81A27QAEH1QPWZH9BQY" hidden="1">#N/A</definedName>
    <definedName name="BExKMSQMWB4DGF1AYG78L8TB9HPL" hidden="1">#N/A</definedName>
    <definedName name="BExKMVVU1WYO37AG1HWUK6F1R8D6" hidden="1">#N/A</definedName>
    <definedName name="BExKMXOKDMPLWT6EPI3QYYBRODBH" hidden="1">BS-non Monetary-[209]TC!$D$6:$D$6</definedName>
    <definedName name="BExKNZW60NOJCO7KWAPFXJNVWRXX" hidden="1">BS-[210]Monetary!$D$8:$D$8</definedName>
    <definedName name="BExKO437DXFW1I8Y9A0ZOPCMDXCU" hidden="1">TB-[216]BS!$D$7:$D$7</definedName>
    <definedName name="BExKO6SBJTO4J03EYXNXC4T337Q6" hidden="1">TB BS non Monetary [212]GC!$D$8:$D$8</definedName>
    <definedName name="BExKO8L30XKFI6ZLDMS1TOO6JT4I" hidden="1">BS-non Monetary-[208]LC!$C$13:$D$14</definedName>
    <definedName name="BExKOSD67TRLHXQLPXAASE23W8YH" hidden="1">BS-non Monetary-[208]LC!$D$8:$D$8</definedName>
    <definedName name="BExKOY7IF4CNYMUAR6NGT0O0LLI6" hidden="1">#N/A</definedName>
    <definedName name="BExKPVMFL1Q2YQ0JOF5IR37WYCOA" hidden="1">BS-non Monitory-[212]GC!$D$6:$D$6</definedName>
    <definedName name="BExKPY0SDRF9SEJ1FMK64OF6H0SG" hidden="1">BS-non Monetary-[212]GC!$D$7:$D$7</definedName>
    <definedName name="BExKQ9ERJ67IMVLZK0STBU0U3IXR" hidden="1">#N/A</definedName>
    <definedName name="BExKQJGBKZSRJJ003OV78MJ7IBZ8" hidden="1">BS-EQUITY-[208]LC!$C$13:$D$15</definedName>
    <definedName name="BExKR6IYHY8ETP1VV0VK9VUXYW3S" hidden="1">BS-non Monetary-[208]LC!$C$17:$AA$662</definedName>
    <definedName name="BExKRA4M1SA7DMD2K5F1LNYGDAV3" hidden="1">BS-non Monetary-[208]LC!$D$8:$D$8</definedName>
    <definedName name="BExKRCO6Q6GULRSXIZA5TEIQWAO8" hidden="1">#N/A</definedName>
    <definedName name="BExKRY937OP2HFN6AL0898S29WR7" hidden="1">BS-non Monetary-[209]TC!$D$7:$D$7</definedName>
    <definedName name="BExKRZWCJIILJ73W8HI8Y0OJPJ69" hidden="1">BS-non Monetary-[208]LC!$C$13:$D$14</definedName>
    <definedName name="BExKS6C7L0GVV2SZO90D21T23NNS" hidden="1">BS-EQUITY-[209]TC!$C$17:$E$95</definedName>
    <definedName name="BExKSJOG96NKO1O3XB5S7MT21GN4" hidden="1">#N/A</definedName>
    <definedName name="BExKSLH7DPCJ7OITCJFEZ0K9JCSJ" hidden="1">BS-non Monitory-[212]GC!$D$8:$D$8</definedName>
    <definedName name="BExKSMOD6TVZPHA8OZH3Y1S1184H" hidden="1">BS-[210]Monetary!$C$17:$I$212</definedName>
    <definedName name="BExKT1NUWL6W7IXA51WG9TORJ2WR" hidden="1">#N/A</definedName>
    <definedName name="BExKTG71L1S4MGXQ7AB9JBNU45SN" hidden="1">#N/A</definedName>
    <definedName name="BExKTKOXGL5BHWNHFMW7NUUB356Z" hidden="1">BS-[210]Monetary!$C$17:$I$189</definedName>
    <definedName name="BExKTOAENUXHRTKGEWGNY631OOUI" hidden="1">#N/A</definedName>
    <definedName name="BExKV9J6D8S5GF9EK971GIFC585R" hidden="1">BS-non Monetary-[208]LC!$C$17:$F$529</definedName>
    <definedName name="BExM9Y1C8AJJHYMT506IAD8WRB0V" hidden="1">BS-non Monetary-[209]TC!$D$6:$D$6</definedName>
    <definedName name="BExM9YMW9DUO8I0VXQI7Q5PV3RF3" hidden="1">Balance [214]Sheet!$C$13:$D$18</definedName>
    <definedName name="BExMAABOO1IGJ3D5WDW1NFUH0KCR" hidden="1">BS-[215]Monitory!$C$13:$D$15</definedName>
    <definedName name="BExMALPPF28N6EKKB3X6SRK1UPZ7" hidden="1">BS-[210]Monetary!$D$8:$D$8</definedName>
    <definedName name="BExMAQIC8MTFY76NPB91U7IF1JO1" hidden="1">#N/A</definedName>
    <definedName name="BExMATI84IGKQC9W5T5F41N5ICE2" hidden="1">#N/A</definedName>
    <definedName name="BExMAVWI7PT8IN9B0BUDCJ521WI3" hidden="1">TB-[216]BS!$D$6:$D$6</definedName>
    <definedName name="BExMBDL567CYKIBZCEPTWB658VVN" hidden="1">#N/A</definedName>
    <definedName name="BExMC805YBTLBCGTZIU1FQ6PTL0L" hidden="1">#N/A</definedName>
    <definedName name="BExMC8R8GFNID5HV423BN41W4JLQ" hidden="1">TB-[216]BS!$C$17:$K$928</definedName>
    <definedName name="BExMDOAWNLTR0BF16G5575M016S5" hidden="1">BS-[215]Monitory!$D$6:$D$6</definedName>
    <definedName name="BExMDS75KV2427HYWBHEU5KX0VGT" hidden="1">BS-[210]Monetary!$C$13:$D$14</definedName>
    <definedName name="BExMDY1ITX9085L7MEAI474C92EZ" hidden="1">#N/A</definedName>
    <definedName name="BExME1C67W45X0I2SF68W9CDDG61" hidden="1">Balance [214]Sheet!$C$13:$D$15</definedName>
    <definedName name="BExME64UGO6G3Y66R2BY27LVQUNJ" hidden="1">BS-non Monetary-[208]LC!$C$13:$D$14</definedName>
    <definedName name="BExMF874AZBL44MYPT54ILUA2CZZ" hidden="1">TB-[216]BS!$C$17:$F$2992</definedName>
    <definedName name="BExMFFZMUVTXXI2VVDA23JDXUVOZ" hidden="1">#N/A</definedName>
    <definedName name="BExMG0TE2UQQPSPDM3W0VB1UL5H8" hidden="1">BS-non Monetary-[209]TC!$D$6:$D$6</definedName>
    <definedName name="BExMG8WQZ1SWXGJRR1K6DX7PVKVO" hidden="1">BS-EQUITY-[208]LC!$C$17:$E$93</definedName>
    <definedName name="BExMGFI4QQL4OBZBSV55NVFP9T1N" hidden="1">BS-non Monetary-[208]LC!$D$6:$D$6</definedName>
    <definedName name="BExMGH022LE3BF46APO2D9HAL2Z0" hidden="1">BS-[210]Monetary!$D$6:$D$6</definedName>
    <definedName name="BExMGLSQ4JNCDDWC6LYN9Z6UW3PI" hidden="1">#N/A</definedName>
    <definedName name="BExMH06M1EXOV4XLBI2EO1TDIIR9" hidden="1">#N/A</definedName>
    <definedName name="BExMH9BLZ9MPEG88KB50W7AIW2X1" hidden="1">BS-non Monetary-[208]LC!$D$6:$D$6</definedName>
    <definedName name="BExMI76UN4UZPSC6JXEY4ALK1VZL" hidden="1">#N/A</definedName>
    <definedName name="BExMIEOJRLPLHK79RBVX7D507CRG" hidden="1">BS-[210]Monetary!$D$7:$D$7</definedName>
    <definedName name="BExMIFA6PO7PIGND0UYIWQLDQC31" hidden="1">BS-non Monetary-[208]LC!$D$8:$D$8</definedName>
    <definedName name="BExMJ3US4QCJMK3W2IV5EA4EREKY" hidden="1">BS-non Monetary-[209]TC!$C$13:$D$14</definedName>
    <definedName name="BExMJCP4AYLQXOXZXMG39SSDFAN7" hidden="1">#N/A</definedName>
    <definedName name="BExMJDW9LIWY5THYHCOF7EBVKU1A" hidden="1">BS-non Monetary-[209]TC!$D$8:$D$8</definedName>
    <definedName name="BExMJM4WKZKXCP3T9QKSTVH0CJAJ" hidden="1">#N/A</definedName>
    <definedName name="BExMK9TAS8RRJQ4TYLHVUWMV8B27" hidden="1">BS-non Monetary-[208]LC!$D$6:$D$6</definedName>
    <definedName name="BExMKOCHFULXMXL70UDI8WMTC6DB" hidden="1">#N/A</definedName>
    <definedName name="BExMKVU9D11M3SQQ2WWD9TNN829K" hidden="1">#N/A</definedName>
    <definedName name="BExMM7SM6ADNA5IXF6YA4EKAXQVU" hidden="1">BS-non Monetary-[209]TC!$D$7:$D$7</definedName>
    <definedName name="BExMMJHDU9WDZFE90XSY9O3VF7TD" hidden="1">TB-[216]BS!$D$7:$D$7</definedName>
    <definedName name="BExMMUF5LE9V59FP6FDUVU4SA4AG" hidden="1">BS-[210]Monetary!$D$6:$D$6</definedName>
    <definedName name="BExMNIJLJZEJV3QFOUAEB1JMSCKG" hidden="1">BS-non Monetary-[209]TC!$C$13:$D$14</definedName>
    <definedName name="BExMNQHMHHJEXHDH5S03F5MNWUDT" hidden="1">#N/A</definedName>
    <definedName name="BExMO1FD0NL47NQWVZKEUUGDV6MC" hidden="1">BS-non Monitory-[212]GC!$D$6:$D$6</definedName>
    <definedName name="BExMODEXWE7UNANO6WUXST6VTADQ" hidden="1">#N/A</definedName>
    <definedName name="BExMOOCOZ6YE13UTCZ7WH6HR952Q" hidden="1">#N/A</definedName>
    <definedName name="BExMOX73FKIKUD16MI1IZ6D6QDEX" hidden="1">BS-non Monetary-[208]LC!$C$13:$D$14</definedName>
    <definedName name="BExMOY3FZ0TV07OJ6060CN8I9ZXI" hidden="1">BS-EQUITY-[209]TC!$D$6:$D$6</definedName>
    <definedName name="BExMOZAMJGLLO8ACLEE3AK1PCHIR" hidden="1">TB BS non Monetary [212]GC!$D$8:$D$8</definedName>
    <definedName name="BExMOZQQ13G90KYAYGP5TYXY9Z9E" hidden="1">BS-[215]Monitory!$D$8:$D$8</definedName>
    <definedName name="BExMP2FYXXZ4RHSX0EL3Q703O4M3" hidden="1">BS-non Monetary-[209]TC!$D$7:$D$7</definedName>
    <definedName name="BExMP3CD3FLA8SVTIO0K6DH6IAR5" hidden="1">#N/A</definedName>
    <definedName name="BExMP4UA7E7LUQ9OC7QK28JV634F" hidden="1">BS-non Monetary-[209]TC!$D$7:$D$7</definedName>
    <definedName name="BExMP78GMWNVZY107XM01W426XEB" hidden="1">BS-[210]Monetary!$D$8:$D$8</definedName>
    <definedName name="BExMPIH5IV2C62V97HQ7LC05JGTQ" hidden="1">BS-non Monetary-[209]TC!$C$13:$D$14</definedName>
    <definedName name="BExMPWK8IFLVP66R3UNXLFN7RN1U" hidden="1">TB BS Monetary [211]Item!$D$8:$D$8</definedName>
    <definedName name="BExMQ2EKWZE12LEDQE90BRFV92JV" hidden="1">BS-EQUITY-[208]LC!$C$17:$E$93</definedName>
    <definedName name="BExMQNDUME81WZYCC5OTZRUX3N2Q" hidden="1">Balance [214]Sheet!$D$6:$D$6</definedName>
    <definedName name="BExMQPS60YT6DN6BL3II0TUIUEQG" hidden="1">#N/A</definedName>
    <definedName name="BExMR2IM90OTE8OBX2HOT9I4XWWZ" hidden="1">BS-non Monetary-[208]LC!$C$17:$N$662</definedName>
    <definedName name="BExMRBYKWGLPS623WRQ29UKT5DIO" hidden="1">#N/A</definedName>
    <definedName name="BExMRVW1RX9IH7K998Q6Z7QSLUAY" hidden="1">BS-[210]Monetary!$C$17:$I$862</definedName>
    <definedName name="BExMSXNHXEU5Y0KMK9YUZ0PL1G2D" hidden="1">BS-non Monitory-[212]GC!$C$17:$F$416</definedName>
    <definedName name="BExO672364HYAMDX6XVAMUSW7TFC" hidden="1">BS-[210]Monetary!$C$17:$I$189</definedName>
    <definedName name="BExO6XA9UM1IODHU7IX65YNG5DOD" hidden="1">BS-[215]Monitory!$D$8:$D$8</definedName>
    <definedName name="BExO7P5P1HDMOF39OZ7BAJ8T2QN1" hidden="1">#N/A</definedName>
    <definedName name="BExO88XN9YGEIZY4C2YABRLNT04S" hidden="1">BS-non Monetary-[208]LC!$C$17:$T$735</definedName>
    <definedName name="BExO991QDD1W75Q0ZGB12141PMO0" hidden="1">BS-non Monetary-[209]TC!$C$17:$F$505</definedName>
    <definedName name="BExO9EFX4M0TZ2PAODXGQB0WVVEL" hidden="1">BS-non Monetary-[209]TC!$D$6:$D$6</definedName>
    <definedName name="BExO9F6YF6VHRXW3P5PZXCWVMHAP" hidden="1">BS-[210]Monetary!$C$17:$I$194</definedName>
    <definedName name="BExO9TA4E3362TGCFZVIDSNZMTZW" hidden="1">#N/A</definedName>
    <definedName name="BExOA9BA1AIVW5GM3O22BP63NTHQ" hidden="1">BS-EQUITY-[208]LC!$D$7:$D$7</definedName>
    <definedName name="BExOAF0AGXPP2YIFWQ0HQYCHNVM1" hidden="1">#N/A</definedName>
    <definedName name="BExOBGBIP59NNB8874KP1D6I5AYJ" hidden="1">BS-[210]Monetary!$C$13:$D$14</definedName>
    <definedName name="BExOBGX2R38ZF2MG5AOPOI76UD67" hidden="1">TB-[216]BS!$D$8:$D$8</definedName>
    <definedName name="BExOBH7V9VOFVQ4LYWUQVPS881CM" hidden="1">BS-non Monetary-[209]TC!$D$7:$D$7</definedName>
    <definedName name="BExOBSB3N8CWMNBZBW2K6TNBCOX3" hidden="1">BS-non Monetary-[208]LC!$D$6:$D$6</definedName>
    <definedName name="BExOC81FOLPSZSVBQUEI1UKLTAP1" hidden="1">TB BS Monetary [211]Item!$D$6:$D$6</definedName>
    <definedName name="BExOCBC51MGOM01WS46NRKV1OLN8" hidden="1">#N/A</definedName>
    <definedName name="BExOE6RSYZNW6X9ZKZI94T0V9EG6" hidden="1">BS-non Monitory-[212]GC!$C$13:$D$15</definedName>
    <definedName name="BExOFG6CE5PYAP2M3LCF8EAZXAYI" hidden="1">BS-[210]Monetary!$D$8:$D$8</definedName>
    <definedName name="BExOFQD8JKUQ96CPWEVYXT3TM5UH" hidden="1">BS-non Monetary-[212]GC!$D$6:$D$6</definedName>
    <definedName name="BExOG6JPBTHWZ6ER3U7P06X83G2Y" hidden="1">#N/A</definedName>
    <definedName name="BExOGJFS4KXZOMCV006PB6M8CAIF" hidden="1">BS-[210]Monetary!$D$6:$D$6</definedName>
    <definedName name="BExOH5WWHSFCATJC8HIBLU13Y77V" hidden="1">BS-non Monetary-[209]TC!$D$8:$D$8</definedName>
    <definedName name="BExOH80EKRO3TX72Z0XU8ON98KTK" hidden="1">BS-non Monitory-[209]TC!$C$13:$D$15</definedName>
    <definedName name="BExOHH5E6O6ZWO88XBBUMLOR2KS3" hidden="1">BS-[210]Monetary!$D$8:$D$8</definedName>
    <definedName name="BExOHKASAE397R5LR3EEIJXO4BQO" hidden="1">BS-non Monetary-[209]TC!$D$8:$D$8</definedName>
    <definedName name="BExOJ5U8M4H51L2O69SW4PKOU8VF" hidden="1">BS-non Monetary-[209]TC!$D$6:$D$6</definedName>
    <definedName name="BExOJNZ2DK9WJ7T33LZ20AA8JKSY" hidden="1">BS-non Monetary-[209]TC!$D$6:$D$6</definedName>
    <definedName name="BExOK0V1DIF4AV12K1WTMCVMMJVT" hidden="1">TB-[216]BS!$C$17:$K$928</definedName>
    <definedName name="BExOKQMS0SDTH1DDW0G9R76A2D0Z" hidden="1">BS-[210]Monetary!$C$13:$D$14</definedName>
    <definedName name="BExOKQS8LY9TCAO8PL0M85D63MXS" hidden="1">BS-non Monetary-[208]LC!$D$8:$D$8</definedName>
    <definedName name="BExOKQS8Z6I1QUB2DR5KLB6BFVI3" hidden="1">BS-EQUITY-[209]TC!$D$7:$D$7</definedName>
    <definedName name="BExOL6TFD233MTABKRFD5UDT7GIL" hidden="1">BS-non Monetary-[208]LC!$C$17:$F$529</definedName>
    <definedName name="BExOLA9ETCG6T74XQ7065X3Y8YRX" hidden="1">#N/A</definedName>
    <definedName name="BExOM9XDRFMQZ8UJSVOLL2UOR4P7" hidden="1">Trial [213]Balance!$C$17:$T$706</definedName>
    <definedName name="BExOMAOFLFGMVRGB17NSJLZDIQNB" hidden="1">#N/A</definedName>
    <definedName name="BExOMHPXQJN85HNKVW3SHHOE3IYV" hidden="1">BS-EQUITY-[209]TC!$C$17:$E$95</definedName>
    <definedName name="BExOMVNQ3N981M4GQ9PLHFU2VDM7" hidden="1">Trial [213]Balance!$D$7:$D$7</definedName>
    <definedName name="BExOMVT14U7R3E310HB5L9S7GNA9" hidden="1">#N/A</definedName>
    <definedName name="BExOMZPC577G7HGKV29SVCYYK52K" hidden="1">BS-[210]Monetary!$D$8:$D$8</definedName>
    <definedName name="BExON8OZQX3EDUO9AXBYD7DNQ0NC" hidden="1">BS-non Monitory-[209]TC!$D$7:$D$7</definedName>
    <definedName name="BExON8P07CKFEQSQCNCE7YEHWYL1" hidden="1">BS-[210]Monetary!$D$8:$D$8</definedName>
    <definedName name="BExONR9XNGNS5W8ACMVEOD162HTR" hidden="1">#N/A</definedName>
    <definedName name="BExONWYZ7NA3XFZ318HWMJTMJIU0" hidden="1">Balance [214]Sheet!$C$17:$I$1005</definedName>
    <definedName name="BExOOOE5JQNZQPOTFQC38C7L3LJG" hidden="1">#N/A</definedName>
    <definedName name="BExOPSUQ3VDHV2G8Y9KUSJQWL47Z" hidden="1">BS-EQUITY-[209]TC!$D$8:$D$8</definedName>
    <definedName name="BExQ2PISDJ227QRWHTL271HTUZJ4" hidden="1">#N/A</definedName>
    <definedName name="BExQ34IADQQ3YSJQMOBKGC355VN0" hidden="1">#N/A</definedName>
    <definedName name="BExQ3KOXRXKS0NKVFBDKQGPYWG8H" hidden="1">#N/A</definedName>
    <definedName name="BExQ3PHKW65YO6UAPU8FS3AZSNEE" hidden="1">BS-[210]Monetary!$C$13:$D$14</definedName>
    <definedName name="BExQ3RL2WL8F4GMWFDQREPDCUZRL" hidden="1">#N/A</definedName>
    <definedName name="BExQ4EIFDH5SRO4V3WQVCH6CG7XN" hidden="1">BS-non Monetary-[208]LC!$C$17:$F$529</definedName>
    <definedName name="BExQ4F403BI08TRSLMOZT9JGNTDO" hidden="1">BS-[210]Monetary!$C$13:$D$14</definedName>
    <definedName name="BExQ4IPH221UI4DA4Y9VFU5F6NQ4" hidden="1">BS-[215]Monitory!$D$7:$D$7</definedName>
    <definedName name="BExQ4J09QLU5URB8GKW5BKEGMFIK" hidden="1">BS EQUITY [211]Item!$D$8:$D$8</definedName>
    <definedName name="BExQ4L946ZYQRZJ2TTDMMZM72JZH" hidden="1">BS-non Monetary-[209]TC!$C$17:$F$530</definedName>
    <definedName name="BExQ54FO2MAVUUHKB5RLWWHYYQJD" hidden="1">BS-non Monetary-[209]TC!$D$7:$D$7</definedName>
    <definedName name="BExQ57QBVY7KBMCGKFD964FK745N" hidden="1">BS-EQUITY-[208]LC!$D$6:$D$6</definedName>
    <definedName name="BExQ6NKX8T4E75WVQ6Q0HDV2KTLZ" hidden="1">BS-EQUITY-[209]TC!$C$17:$E$95</definedName>
    <definedName name="BExQ6V7ZQR22B8R91SLO4IMXGW8R" hidden="1">#N/A</definedName>
    <definedName name="BExQ79RCOCZEFPAXTN479BDUUPXU" hidden="1">#N/A</definedName>
    <definedName name="BExQ7A7GISPCNZ4O1JO7HE0XFMF3" hidden="1">#N/A</definedName>
    <definedName name="BExQ7BEM8IDGO1TNQ4C2B7VUGZ83" hidden="1">BS-non Monetary-[209]TC!$D$8:$D$8</definedName>
    <definedName name="BExQ7C07GHLSGBGP7RWL1TBHSDLP" hidden="1">#N/A</definedName>
    <definedName name="BExQ8VWENV09SAS51J39KXJCH61J" hidden="1">TB BS non Monetary [209]TC!$C$17:$F$418</definedName>
    <definedName name="BExQ93U9F7CF20IB04J2Q4D4EMB7" hidden="1">BS-non Monetary-[209]TC!$C$13:$D$14</definedName>
    <definedName name="BExQ9GVJ29GW1YE0YVZXVQUNW868" hidden="1">TB BS non Monetary [209]TC!$D$7:$D$7</definedName>
    <definedName name="BExQ9U295SJ67ENVKSOWOWBUXU3T" hidden="1">#N/A</definedName>
    <definedName name="BExQA1PHE3TGQE7GR306KY4Q6YZU" hidden="1">BS-non Monetary-[209]TC!$C$17:$I$516</definedName>
    <definedName name="BExQAC1M1ED19E1HGMZ55RUO82T4" hidden="1">BS-non Monitory-[212]GC!$D$7:$D$7</definedName>
    <definedName name="BExQAHLC2W6AUSJ8BHR9GZWZEGY9" hidden="1">#N/A</definedName>
    <definedName name="BExQAUS2MUOH64PNU4APSR8IGOAL" hidden="1">#N/A</definedName>
    <definedName name="BExQB0X5CLQJFW262N96YC8CWF5C" hidden="1">#N/A</definedName>
    <definedName name="BExQB47WC34VL8FP7K1SFSP4S1TU" hidden="1">TB-[216]BS!$D$8:$D$8</definedName>
    <definedName name="BExQB7TCDYRI0YASXGCYL0ZUEP4H" hidden="1">BS-non Monetary-[208]LC!$D$7:$D$7</definedName>
    <definedName name="BExQDFDXVSM6DM4U8PU6UWVQY4FI" hidden="1">#N/A</definedName>
    <definedName name="BExQDKBVF9093QE52BIP6VE0C2L1" hidden="1">BS-[210]Monetary!$D$6:$D$6</definedName>
    <definedName name="BExQDQMGBRWHJTG7EPMEZW6WMVFI" hidden="1">BS-[210]Monetary!$D$8:$D$8</definedName>
    <definedName name="BExQEJ3G5AC10JC6ZQI9OVC8WSKX" hidden="1">BS EQUITY [211]Item!$D$6:$D$6</definedName>
    <definedName name="BExQEJP0FJXH8GYVJI65F9UNS3QH" hidden="1">#N/A</definedName>
    <definedName name="BExQEXXGFDB7B6KK4FTN548I1HCQ" hidden="1">BS-non Monetary-[208]LC!$D$6:$D$6</definedName>
    <definedName name="BExQF29ZRIPRAN7UOZSCR22B8BNP" hidden="1">#N/A</definedName>
    <definedName name="BExQFMT0YBD5P8LQ4KM5UDKMCP7T" hidden="1">BS-non Monetary-[209]TC!$D$6:$D$6</definedName>
    <definedName name="BExQFTP6GMMAKQX4UA5TYQZGOFJM" hidden="1">#N/A</definedName>
    <definedName name="BExQGCQ7HKTHKMJ6YOUNZRK1TO5A" hidden="1">#N/A</definedName>
    <definedName name="BExQGR44NGUNC0Q4MOPLC91XE40A" hidden="1">#N/A</definedName>
    <definedName name="BExQGSRE3ZO25U5VR2K6K1WOZLNQ" hidden="1">#N/A</definedName>
    <definedName name="BExQGUUXSSIGJ3O9GH79U8FXGCGW" hidden="1">BS-non Monetary-[208]LC!$D$7:$D$7</definedName>
    <definedName name="BExQGXEPE8D1YDXL6BL417BY89M5" hidden="1">Balance [214]Sheet!$D$6:$D$6</definedName>
    <definedName name="BExQHHMWN8RPABF31FLT54RO2YUN" hidden="1">#N/A</definedName>
    <definedName name="BExQHT0YISY65MID23WWAE7CX59Q" hidden="1">BS-non Monitory-[209]TC!$C$13:$D$15</definedName>
    <definedName name="BExQHVKQZEABGK8EW4ZIFMGCTLXT" hidden="1">BS-non Monetary-[209]TC!$C$13:$D$14</definedName>
    <definedName name="BExQI80FDESDB6CJ8DR99HEYD44Z" hidden="1">#N/A</definedName>
    <definedName name="BExQIDURU3EBW1YYDSAP3ADR1UPU" hidden="1">BS-[210]Monetary!$C$17:$S$212</definedName>
    <definedName name="BExQIM3JQHFNFLWKQMHDU2TWC6MP" hidden="1">BS-non Monetary-[209]TC!$D$7:$D$7</definedName>
    <definedName name="BExQIQ5AO40HXCJND4X0YNYXX1TF" hidden="1">BS-non Monetary-[208]LC!$D$7:$D$7</definedName>
    <definedName name="BExQIXC2HZI9CG6ZWUB78XRDIWYI" hidden="1">BS-non Monetary-[209]TC!$D$7:$D$7</definedName>
    <definedName name="BExQJ3S5UGIEC5DPD96BRRR7TB59" hidden="1">#N/A</definedName>
    <definedName name="BExQJJ7QM9WJJ6TN2YPU7L8JF9FU" hidden="1">BS-[210]Monetary!$C$17:$I$192</definedName>
    <definedName name="BExQJZECKEJBU6KFVLDLKRUFNELB" hidden="1">#N/A</definedName>
    <definedName name="BExQK172ONDZ6KT1H1RPPM42ETU3" hidden="1">BS-[210]Monetary!$C$17:$I$188</definedName>
    <definedName name="BExQKASDGBXZCPHIRGSW6KUCN5PJ" hidden="1">#N/A</definedName>
    <definedName name="BExQKIA40FP0IORK41MRGP4IYHQV" hidden="1">#N/A</definedName>
    <definedName name="BExQL7GFCI7JFLW5U6K6WP0AFNU9" hidden="1">#N/A</definedName>
    <definedName name="BExRYQ5HB9XGY1RHY5R39P4JKM77" hidden="1">#N/A</definedName>
    <definedName name="BExRYZQQED0P5E1DAID3H6LTJ7ZX" hidden="1">BS-EQUITY-[208]LC!$D$8:$D$8</definedName>
    <definedName name="BExRZHFBRVMCGKT9KRYENH2RDY1G" hidden="1">BS-non Monitory-[209]TC!$C$17:$F$417</definedName>
    <definedName name="BExS0EUAW057BE4D434LQFSA63F7" hidden="1">BS-[210]Monetary!$D$8:$D$8</definedName>
    <definedName name="BExS0MMU1VTBD2KH3GVF3MPW9GMG" hidden="1">BS-[210]Monetary!$D$7:$D$7</definedName>
    <definedName name="BExS1OZWW1UM8CVDDUVAHTM6XTDR" hidden="1">BS-EQUITY-[208]LC!$D$8:$D$8</definedName>
    <definedName name="BExS1TCAASDOB6SZ16D4LJB0N784" hidden="1">#N/A</definedName>
    <definedName name="BExS1XJC009WSV527PILJSYJRRV4" hidden="1">BS-non Monetary-[209]TC!$D$8:$D$8</definedName>
    <definedName name="BExS25MNHUIKFB5LA7MNO6RAFIBD" hidden="1">BS-non Monetary-[212]GC!$D$8:$D$8</definedName>
    <definedName name="BExS3555HR93L3A4H6L3SV7LU0TK" hidden="1">BS-non Monetary-[208]LC!$D$6:$D$6</definedName>
    <definedName name="BExS3CC40CRIOEG0U25CJ356PEMC" hidden="1">BS-EQUITY-[208]LC!$C$17:$E$93</definedName>
    <definedName name="BExS3U5ZAQJWK7RE9NMZJLV0FKB2" hidden="1">BS-non Monetary-[208]LC!$D$8:$D$8</definedName>
    <definedName name="BExS48ELFFNVVQBLXIBB3ME4D6XP" hidden="1">BS-[215]Monitory!$C$17:$F$760</definedName>
    <definedName name="BExS49AXPPPD8SYJDP6DZZZGX4C5" hidden="1">BS-[210]Monetary!$D$6:$D$6</definedName>
    <definedName name="BExS4DNBBA0MDUXW6QV1QNTNL3OS" hidden="1">BS-non Monetary-[208]LC!$D$8:$D$8</definedName>
    <definedName name="BExS4FAQERATD1PU7TSO5M3P58PE" hidden="1">BS-non Monetary-[209]TC!$D$6:$D$6</definedName>
    <definedName name="BExS4ZOGCW69ZLFAG2P7R8R13YYO" hidden="1">#N/A</definedName>
    <definedName name="BExS54X6PDO30CQHGECE8O07E6R0" hidden="1">BS-non Monetary-[209]TC!$D$7:$D$7</definedName>
    <definedName name="BExS55YUEAJSIB521IVZUH26FZPP" hidden="1">BS-non Monetary-[209]TC!$C$17:$F$530</definedName>
    <definedName name="BExS564AUC2W6ZNQY69BI0WUL9E7" hidden="1">#N/A</definedName>
    <definedName name="BExS5DRE6SF24YIKQP1R0PTQKDNK" hidden="1">BS-EQUITY-[209]TC!$D$6:$D$6</definedName>
    <definedName name="BExS5ET9JMSREFGI5A6FEASX32FM" hidden="1">BS-non Monetary-[209]TC!$D$7:$D$7</definedName>
    <definedName name="BExS5M06VCEAOO8WSOXMTN2C2382" hidden="1">#N/A</definedName>
    <definedName name="BExS6K0QB0KMTI7UG8YFC9LBWEHF" hidden="1">BS-non Monetary-[208]LC!$D$8:$D$8</definedName>
    <definedName name="BExS9RUOELWQ7FWJIMZMRS0APL0E" hidden="1">BS-[210]Monetary!$D$7:$D$7</definedName>
    <definedName name="BExS9UUPZ5HDCX7LB8WPWOIOMAY2" hidden="1">#N/A</definedName>
    <definedName name="BExS9ZCF6LUH509DUDRKZ9C14QI8" hidden="1">BS-non Monetary-[209]TC!$D$6:$D$6</definedName>
    <definedName name="BExSA33DC9QX1XSX0C4CEYGS6CGW" hidden="1">#N/A</definedName>
    <definedName name="BExSA8MX0ZNSWJ3JR5NI5UA1KUFE" hidden="1">BS-non Monetary-[209]TC!$C$13:$D$14</definedName>
    <definedName name="BExSAFJ2HLH2UK5HNOX110E3GPIE" hidden="1">#N/A</definedName>
    <definedName name="BExSARO4FCTV6QOUSANXL83P6GW5" hidden="1">#N/A</definedName>
    <definedName name="BExSAUYSLWZNCK2KLFWDPBHR1OC9" hidden="1">BS-EQUITY-[208]LC!$C$17:$R$93</definedName>
    <definedName name="BExSAVUZYEXXBPTSVMBUG7C20V89" hidden="1">TB BS Monetary [211]Item!$C$17:$F$761</definedName>
    <definedName name="BExSBMU2QYB7EARSBH0RW5MORE7D" hidden="1">BS-[210]Monetary!$D$8:$D$8</definedName>
    <definedName name="BExSBVDORQNJJ5MM6RHT3C3UDN2K" hidden="1">#N/A</definedName>
    <definedName name="BExSC3X4UOTARXHQ1ZL0W7315MX9" hidden="1">BS-non Monetary-[209]TC!$C$13:$D$14</definedName>
    <definedName name="BExSCGYJP4PY4X4JD16UK7NPE776" hidden="1">Balance [214]Sheet!$D$8:$D$8</definedName>
    <definedName name="BExSCWOWDRBGK9RN4WELEDGE7WV7" hidden="1">BS-EQUITY-[208]LC!$C$13:$D$15</definedName>
    <definedName name="BExSDWCUL6CV6TV0B75YLSF9QBCC" hidden="1">BS-non Monitory-[209]TC!$D$7:$D$7</definedName>
    <definedName name="BExSDYLPZPHT3DM8YVYTOF0RV0QW" hidden="1">#N/A</definedName>
    <definedName name="BExSENBSVQ1M2E1RV8TVLN0MIXIG" hidden="1">TB BS Monetary [211]Item!$C$17:$F$761</definedName>
    <definedName name="BExSEQX9JSJUUICFSPJDQ2KPF8AA" hidden="1">BS-non Monitory-[209]TC!$C$17:$F$417</definedName>
    <definedName name="BExSF0TBU7AXD6GO17GBKCRIAQ05" hidden="1">#N/A</definedName>
    <definedName name="BExSFNW3MLDNRLKDEZUJD5I43D1V" hidden="1">BS-non Monitory-[209]TC!$D$8:$D$8</definedName>
    <definedName name="BExSFYJ1QDXKH0L0ITCJ03BHS741" hidden="1">BS-EQUITY-[208]LC!$D$6:$D$6</definedName>
    <definedName name="BExSGAIMXNAZ5Y0ZOUQ31DFG1S27" hidden="1">#N/A</definedName>
    <definedName name="BExSGY714OVL16QYE077KFEQDOPJ" hidden="1">#N/A</definedName>
    <definedName name="BExSH833RH66ZWVNU84KNE1KQWPX" hidden="1">BS-non Monetary-[208]LC!$D$7:$D$7</definedName>
    <definedName name="BExSHDS4AJ9AUUL37XCWDI3O9A8H" hidden="1">#N/A</definedName>
    <definedName name="BExTUMFSHWTWBWK5QQUILZYA6B8I" hidden="1">#N/A</definedName>
    <definedName name="BExTVERAY3G1GCHWD6V65BPL3ZSM" hidden="1">BS-non Monetary-[209]TC!$D$6:$D$6</definedName>
    <definedName name="BExTVJ95PQGB39YZHY8B8V4T8SNJ" hidden="1">BS-EQUITY-[209]TC!$C$13:$D$14</definedName>
    <definedName name="BExTVPJPD8KKYBFVCUK33CGXSSHN" hidden="1">BS-non Monetary-[209]TC!$D$6:$D$6</definedName>
    <definedName name="BExTWPIHMX3BDAOXLSG8SVPIQB2J" hidden="1">#N/A</definedName>
    <definedName name="BExTXGC21UTNJML1K5PW2W5HNBTZ" hidden="1">BS-non Monetary-[209]TC!$D$8:$D$8</definedName>
    <definedName name="BExTXQ2TCZTPGPG4ZTZMLX1PHBC1" hidden="1">BS-[210]Monetary!$D$6:$D$6</definedName>
    <definedName name="BExTY5IFO2O8JNB3VNV5LZJPC6DF" hidden="1">BS-[210]Monetary!$C$17:$I$208</definedName>
    <definedName name="BExTY5NWC0E7X6RIUKYE4G1YP93R" hidden="1">BS-non Monetary-[209]TC!$D$6:$D$6</definedName>
    <definedName name="BExTZ97YCXH5EGMCYKP3OKJ943Q2" hidden="1">TB BS non Monetary [209]TC!$D$7:$D$7</definedName>
    <definedName name="BExTZ9IQKU3QOV1MHFPYYG2F84PL" hidden="1">#N/A</definedName>
    <definedName name="BExTZBBHHGLRF2NQTCDXXDESVEQD" hidden="1">#N/A</definedName>
    <definedName name="BExTZUI09E7M660URGDXWOI34C0L" hidden="1">#N/A</definedName>
    <definedName name="BExU018PKMJ0ZVNRUFXGCDQQH41N" hidden="1">BS EQUITY [211]Item!$D$7:$D$7</definedName>
    <definedName name="BExU0IMI0UFK98Q441PLJG5CX0I9" hidden="1">#N/A</definedName>
    <definedName name="BExU0L0TQ32RNXLW32U7QN4HRTV6" hidden="1">BS-[210]Monetary!$C$13:$D$14</definedName>
    <definedName name="BExU0TEYMXM370MY9GAU071DDOY8" hidden="1">BS-non Monitory-[209]TC!$C$17:$F$417</definedName>
    <definedName name="BExU0Z3YJ5TPCGJDCJIKACBL0P5L" hidden="1">BS-EQUITY-[208]LC!$D$8:$D$8</definedName>
    <definedName name="BExU153PYYYZB6JPLOT7TVMVSERI" hidden="1">BS-non Monetary-[208]LC!$C$13:$D$14</definedName>
    <definedName name="BExU1F54H8ZIDTMXJIP60MTNANIT" hidden="1">TB BS Monetary [211]Item!$C$17:$F$705</definedName>
    <definedName name="BExU1IQL666K82YWROP4IWEX9IW2" hidden="1">Trial [213]Balance!$C$17:$K$707</definedName>
    <definedName name="BExU27RGBSV2J3PK6XFIAFFYQ34K" hidden="1">BS-[210]Monetary!$D$6:$D$6</definedName>
    <definedName name="BExU2ARC5RDX7VIEQHKXHQ40HNC8" hidden="1">#N/A</definedName>
    <definedName name="BExU2C9AM5MZ3ESAUI90OGXKTWBR" hidden="1">BS-[210]Monetary!$C$17:$S$189</definedName>
    <definedName name="BExU2YQGY17B3YDT901PMGKU9KXS" hidden="1">BS EQUITY [211]Item!$C$13:$D$21</definedName>
    <definedName name="BExU3LTC5R0KKNOB2L7Z2MNJZQP8" hidden="1">Trial [213]Balance!$C$17:$N$710</definedName>
    <definedName name="BExU3WWJ3OJ88BIJCDTHGKEDX5R8" hidden="1">BS-[210]Monetary!$C$17:$I$189</definedName>
    <definedName name="BExU4CS7EU9KGK36IZVQGD4NCVBA" hidden="1">#N/A</definedName>
    <definedName name="BExU4I13MLRF8QR4L3QPRS1OF4H0" hidden="1">BS-EQUITY-[208]LC!$C$13:$D$15</definedName>
    <definedName name="BExU4JZB88DUV0VQ0BBEWHQN869X" hidden="1">BS-non Monetary-[209]TC!$D$7:$D$7</definedName>
    <definedName name="BExU4RH21Q4FU86OVQQ7UM69VS30" hidden="1">BS-non Monetary-[209]TC!$D$6:$D$6</definedName>
    <definedName name="BExU5HEBQABXKO62ZNTQ8V3S25KR" hidden="1">#N/A</definedName>
    <definedName name="BExU5J715ZUAK3PWFBX889DSDCIP" hidden="1">BS-non Monetary-[208]LC!$C$17:$G$504</definedName>
    <definedName name="BExU5OAGTVLC00XP6TAM7X9VCJI7" hidden="1">BS-non Monetary-[209]TC!$D$7:$D$7</definedName>
    <definedName name="BExU622T1E20ULZ2FMIZARLXX5RW" hidden="1">BS-[215]Monitory!$D$8:$D$8</definedName>
    <definedName name="BExU69KINCSW6ABQ5QJQB2P5L0RE" hidden="1">#N/A</definedName>
    <definedName name="BExU6ARNQG8EC8R4S0RJV66166T6" hidden="1">#N/A</definedName>
    <definedName name="BExU71LAKNM8J3V6IU8C6C07TZM6" hidden="1">BS-non Monetary-[208]LC!$C$13:$D$14</definedName>
    <definedName name="BExU71W1Y9J8XB9XD7YN3N0B19EU" hidden="1">BS-[210]Monetary!$C$17:$W$189</definedName>
    <definedName name="BExU7K0RA256R6VIR1RMI554YDD3" hidden="1">BS-[210]Monetary!$C$13:$D$14</definedName>
    <definedName name="BExU7U7LRIVJ9XQH3NIWY0JMAIZ8" hidden="1">BS-non Monetary-[208]LC!$D$8:$D$8</definedName>
    <definedName name="BExU7XT1Z5VSJU0HK7H7D6CSWF0O" hidden="1">#N/A</definedName>
    <definedName name="BExU89CDPGGBNBNDEOXNJT77ONLB" hidden="1">BS-[210]Monetary!$C$13:$D$14</definedName>
    <definedName name="BExU8DE5H651E3BRQ3DEGUMVDEBH" hidden="1">#N/A</definedName>
    <definedName name="BExU8QVNNHH4WH4DSQUCLPWA3DF1" hidden="1">#N/A</definedName>
    <definedName name="BExU8YIQ8UAQBGO0QYQ5XY74RKI5" hidden="1">BS-[210]Monetary!$D$7:$D$7</definedName>
    <definedName name="BExU8Z49ZOW1MKK0LUNJFOEP5PDT" hidden="1">BS-non Monetary-[209]TC!$C$17:$AU$736</definedName>
    <definedName name="BExU92KH4C2H9WRJA0I5O8ZL88WE" hidden="1">BS-non Monetary-[208]LC!$D$8:$D$8</definedName>
    <definedName name="BExU959KKU8PZJB0OZ8DNWCA608S" hidden="1">BS-non Monetary-[209]TC!$D$8:$D$8</definedName>
    <definedName name="BExU9FLRCIOXIB6M6PQ7EBZ7WAJN" hidden="1">BS-non Monetary-[209]TC!$D$8:$D$8</definedName>
    <definedName name="BExU9HEHMB9UYHVZ3GEN0046NEP8" hidden="1">#N/A</definedName>
    <definedName name="BExUA34NB2WEXEC9MFIEET98CHPH" hidden="1">BS-non Monetary-[208]LC!$C$13:$D$14</definedName>
    <definedName name="BExUACPWC16ION1F0Z9P2MOPIAVR" hidden="1">TB BS Monetary [211]Item!$C$13:$D$15</definedName>
    <definedName name="BExUAVLO4FTVO5MFXGN1K81PFNC9" hidden="1">#N/A</definedName>
    <definedName name="BExUC2R86XFOQ504U9U6ITCC21N8" hidden="1">BS-EQUITY-[208]LC!$C$13:$D$15</definedName>
    <definedName name="BExUCHAM5VKSBOQ9D0FLH5W302LG" hidden="1">BS-[210]Monetary!$C$13:$D$14</definedName>
    <definedName name="BExUCTKYT3CZTZJOG3CNCAADHZ0J" hidden="1">BS-non Monetary-[209]TC!$D$8:$D$8</definedName>
    <definedName name="BExUDH3VL3MXZYRNJBHNSIJ5YHVT" hidden="1">BS-[210]Monetary!$D$6:$D$6</definedName>
    <definedName name="BExUDMSVXBVYLCUKIFFSZH8DW5IX" hidden="1">BS-non Monetary-[208]LC!$C$17:$G$515</definedName>
    <definedName name="BExUDZE19Y7J0OWP2528YT3P02BO" hidden="1">#N/A</definedName>
    <definedName name="BExVQ6L1GRC8LT88ZO5LKJ25ISZM" hidden="1">#N/A</definedName>
    <definedName name="BExVRU84ZNGHAU1DD3KXOBWI0P1L" hidden="1">BS-non Monetary-[209]TC!$C$17:$F$530</definedName>
    <definedName name="BExVSP3GMO7T2HQGVBKC431HN5KQ" hidden="1">#N/A</definedName>
    <definedName name="BExVTMCZ5F60JEAQ58TIHNTLN7ST" hidden="1">#N/A</definedName>
    <definedName name="BExVTPIBMODY0UG62AF2GL1Q9EQF" hidden="1">#N/A</definedName>
    <definedName name="BExVTU5HD5T7JX1XUJK4JL0BGVV9" hidden="1">BS-[210]Monetary!$D$6:$D$6</definedName>
    <definedName name="BExVU1N8UJU2D0SRDH6H7DI3B9PU" hidden="1">BS-[210]Monetary!$C$13:$D$14</definedName>
    <definedName name="BExVU5UAW59IR5M2WNJKV27NPJ5Y" hidden="1">TB-[216]BS!$C$13:$D$15</definedName>
    <definedName name="BExVUAMXI1A1U167HCNWKW7MF04C" hidden="1">#N/A</definedName>
    <definedName name="BExVULVFY880DEOTZKDXDS4FUWP8" hidden="1">BS-[210]Monetary!$D$7:$D$7</definedName>
    <definedName name="BExVUXK9SB2XLT78VMM4T8JYC7U8" hidden="1">TB-[216]BS!$C$13:$D$15</definedName>
    <definedName name="BExVV0PMI3LRGOBG31H69P5X4JGM" hidden="1">BS-non Monetary-[208]LC!$C$17:$G$662</definedName>
    <definedName name="BExVV1LZZ9JFPZTBDN8S81EE796U" hidden="1">#N/A</definedName>
    <definedName name="BExVV9JU3RZ2OBR40ISUA6ES0RS3" hidden="1">#N/A</definedName>
    <definedName name="BExVVC3NEVPABDDXWWGDZAJMVRVY" hidden="1">#N/A</definedName>
    <definedName name="BExVVWHBH5XXFMTRA8T90XTMKELN" hidden="1">BS-non Monetary-[209]TC!$D$8:$D$8</definedName>
    <definedName name="BExVW50RFUH4JJA01P7PVNQXEM5A" hidden="1">#N/A</definedName>
    <definedName name="BExVWEWSX8MCW9XL61Q6BA9RYY34" hidden="1">#N/A</definedName>
    <definedName name="BExVWLSZXBKJOT95U7S3L1YOUN2Z" hidden="1">BS-non Monetary-[209]TC!$C$13:$D$14</definedName>
    <definedName name="BExVWSUFRFOYKMJW4P1IQY9T4QJ6" hidden="1">BS-[215]Monitory!$C$17:$F$760</definedName>
    <definedName name="BExVX7TWSVBEM0SIWW2CWQBOWN0A" hidden="1">BS-[210]Monetary!$D$7:$D$7</definedName>
    <definedName name="BExVXYNHSXI19G2RHUT0IEKVWR8N" hidden="1">BS-non Monetary-[209]TC!$C$17:$F$663</definedName>
    <definedName name="BExVY6QT8MYH8YP49L62L4WQ3Q1E" hidden="1">BS-[210]Monetary!$C$17:$I$862</definedName>
    <definedName name="BExVYFW1H90OH1AYYPR4FVVX2DXL" hidden="1">BS-non Monetary-[208]LC!$D$6:$D$6</definedName>
    <definedName name="BExVYS0W2TC4Z501AAHKRAYARH00" hidden="1">#N/A</definedName>
    <definedName name="BExVYZ7VRVFYWYP0Y3894C52W0IN" hidden="1">BS-non Monetary-[208]LC!$D$7:$D$7</definedName>
    <definedName name="BExVZI8WSTMOWDQWQY1NFNHE063B" hidden="1">BS-[210]Monetary!$D$6:$D$6</definedName>
    <definedName name="BExW0MUU0EABXZPZA09AE2I0QGZM" hidden="1">BS-non Monitory-[212]GC!$D$7:$D$7</definedName>
    <definedName name="BExW0XY2N4Y76QO7N8OKAK8CNACS" hidden="1">TB BS non Monetary [212]GC!$D$6:$D$6</definedName>
    <definedName name="BExW1E4PEPLKSNA8GFA5KBZVHEY6" hidden="1">#N/A</definedName>
    <definedName name="BExW1UWXHGPS6DTSBPHCGSPK0X9G" hidden="1">TB BS non Monetary [212]GC!$D$7:$D$7</definedName>
    <definedName name="BExW223VCSYHV678D4LKPOPMBSUK" hidden="1">#N/A</definedName>
    <definedName name="BExW2CG1I2ULG5W1F3XRL1ZL2W8P" hidden="1">#N/A</definedName>
    <definedName name="BExW2DCE7PXK7XWRNRKJ5K9Q3CNS" hidden="1">TB BS non Monetary [212]GC!$D$7:$D$7</definedName>
    <definedName name="BExW2EUCVL1NGKEW8BMJ264DZNUN" hidden="1">#N/A</definedName>
    <definedName name="BExW36477HQK5O4UJNYZ3REFBGTI" hidden="1">#N/A</definedName>
    <definedName name="BExW40U2RWUNEHHKGBVDSIN7JAV6" hidden="1">BS-[210]Monetary!$D$8:$D$8</definedName>
    <definedName name="BExW42S96V7ZAEC2KVDS1HQ9D5YL" hidden="1">#N/A</definedName>
    <definedName name="BExW4DF707EEQT6OLXAUE3ZDM2PW" hidden="1">#N/A</definedName>
    <definedName name="BExW4EMESDTYU434K5URF2EZ07F7" hidden="1">BS-non Monitory-[209]TC!$D$8:$D$8</definedName>
    <definedName name="BExW4OYJ1610HEOEFPOSP73H5755" hidden="1">#N/A</definedName>
    <definedName name="BExW52ARUGJDKL0QOQ9CK01ZY7DU" hidden="1">BS-EQUITY-[209]TC!$D$8:$D$8</definedName>
    <definedName name="BExW5STKN94UI0RHUXTFXA4CL3EI" hidden="1">#N/A</definedName>
    <definedName name="BExW66WO90KZRNJOG5X2VKEB1KBA" hidden="1">TB-[216]BS!$D$8:$D$8</definedName>
    <definedName name="BExW67T2MM2O02QAZILHFBOCC503" hidden="1">#N/A</definedName>
    <definedName name="BExW6W8BK7DVLLKOB8FYEGKXW7VH" hidden="1">#N/A</definedName>
    <definedName name="BExW6Z87J2L5SDIR9Y4V4BUFUFI6" hidden="1">BS-[210]Monetary!$D$7:$D$7</definedName>
    <definedName name="BExW75Z2VK0PFVVUIQDT6GQL9BPV" hidden="1">#N/A</definedName>
    <definedName name="BExW76PZ435HMB81GU4J5OKCXK49" hidden="1">BS-[210]Monetary!$D$8:$D$8</definedName>
    <definedName name="BExW76VG9QH41I50O4ID9XFTF89I" hidden="1">BS-non Monetary-[208]LC!$D$8:$D$8</definedName>
    <definedName name="BExW799MA3J3A6WTE1UHH8W1WHAV" hidden="1">#N/A</definedName>
    <definedName name="BExW86OQODMNWO31FMCNU8UI0NG1" hidden="1">BS-[210]Monetary!$D$8:$D$8</definedName>
    <definedName name="BExW8C88IIYVK6ADC8P02MN1T5WQ" hidden="1">Balance [214]Sheet!$D$8:$D$8</definedName>
    <definedName name="BExW8IDJ0OTJTXN4YQUO6FWMY16X" hidden="1">BS-non Monetary-[209]TC!$D$8:$D$8</definedName>
    <definedName name="BExW8J4FTPCSN0FSZUCDZX04NF63" hidden="1">BS-non Monetary-[208]LC!$C$13:$D$14</definedName>
    <definedName name="BExW8SKDNHK92CSSE356XA9D7A5T" hidden="1">BS-non Monetary-[209]TC!$D$6:$D$6</definedName>
    <definedName name="BExW90I8M31S10UWTO2LV12LRO9N" hidden="1">#N/A</definedName>
    <definedName name="BExXLPZCFHP2BF00EJNBFNUUF2HR" hidden="1">#N/A</definedName>
    <definedName name="BExXMGCSO1JYL62ZB30OLGW0O8HB" hidden="1">BS-non Monetary-[209]TC!$D$8:$D$8</definedName>
    <definedName name="BExXMNJR7HTQXY3GZUMY9UBB8AVE" hidden="1">BS-non Monetary-[208]LC!$D$6:$D$6</definedName>
    <definedName name="BExXMT8SKUNS5I6TUX9NAOML6LMZ" hidden="1">#N/A</definedName>
    <definedName name="BExXMYXSSTB1636QLYK84SG9EIZ7" hidden="1">BS-[210]Monetary!$D$8:$D$8</definedName>
    <definedName name="BExXNXJX0VZ8M8CZB8063D9KPF27" hidden="1">#N/A</definedName>
    <definedName name="BExXO4G33ONBQQ18K6V6YQV6LESN" hidden="1">#N/A</definedName>
    <definedName name="BExXO6JK5JBDQUYZNP57GAFJYUZI" hidden="1">#N/A</definedName>
    <definedName name="BExXOD4YNWAOR8FO8LSAGT5GFCGD" hidden="1">BS-non Monetary-[209]TC!$C$17:$Z$663</definedName>
    <definedName name="BExXOQXA4QLH0Y521XHHGC9VTHDA" hidden="1">BS-EQUITY-[209]TC!$D$6:$D$6</definedName>
    <definedName name="BExXOUO1Y1Z5MIBO3GEDU10SKTY1" hidden="1">BS-non Monitory-[212]GC!$D$8:$D$8</definedName>
    <definedName name="BExXP2GLNCNL45SABJV6E83OCMED" hidden="1">#REF!</definedName>
    <definedName name="BExXPAENHPPJQZR0KR5UM9XOGFZL" hidden="1">BS-non Monetary-[208]LC!$D$6:$D$6</definedName>
    <definedName name="BExXPE5DMUYCU3AI25WE8RPSRNP7" hidden="1">BS-non Monetary-[208]LC!$C$13:$D$14</definedName>
    <definedName name="BExXQUAT4R8M9HRMRPFN0PIW3WTS" hidden="1">BS-non Monetary-[209]TC!$D$7:$D$7</definedName>
    <definedName name="BExXR350QNBDPBVAO09KO7A3SGZX" hidden="1">#N/A</definedName>
    <definedName name="BExXRYGGSSVMJ61X0WJHK1IA8LIM" hidden="1">BS-non Monetary-[209]TC!$C$17:$M$516</definedName>
    <definedName name="BExXSUZ7SH7G5J9UNN3KZFTW6H7D" hidden="1">BS-non Monetary-[209]TC!$D$6:$D$6</definedName>
    <definedName name="BExXSWRRKSVZTQI5HFYON9QI80UP" hidden="1">BS-non Monetary-[208]LC!$D$8:$D$8</definedName>
    <definedName name="BExXTDJZC16W0EW7750RD5IJUUI5" hidden="1">BS-non Monetary-[209]TC!$C$17:$H$530</definedName>
    <definedName name="BExXTL77POIOKH5ZDOSBXKIFKF3R" hidden="1">TB BS non Monetary [212]GC!$C$13:$D$15</definedName>
    <definedName name="BExXTRCDHJ4F0OZOI2PJMVIIKO0Y" hidden="1">BS-non Monetary-[208]LC!$C$13:$D$14</definedName>
    <definedName name="BExXTW4ZVIXLUN9APHU3LT9FAVB6" hidden="1">#N/A</definedName>
    <definedName name="BExXU5KRBW6SEPBOIWETI76TI8KD" hidden="1">BS-EQUITY-[209]TC!$D$7:$D$7</definedName>
    <definedName name="BExXULWVLPBFYINY8VGNLOCO22GV" hidden="1">BS-non Monetary-[208]LC!$C$17:$G$662</definedName>
    <definedName name="BExXV5JIHGLTCYU9RICBT6UDP99I" hidden="1">#N/A</definedName>
    <definedName name="BExXVPX7AUDP07XWOTRNKG6YYST9" hidden="1">#N/A</definedName>
    <definedName name="BExXVQTLMQFSHJXNH8QZ39ITZ03B" hidden="1">BS-[215]Monitory!$D$6:$D$6</definedName>
    <definedName name="BExXVT2F0PYL04NY0B12BCW1HDO8" hidden="1">BS-non Monetary-[208]LC!$C$13:$D$14</definedName>
    <definedName name="BExXW5YDLQFNX2H725275K9JKRQP" hidden="1">BS-[215]Monitory!$C$13:$D$15</definedName>
    <definedName name="BExXWAWHQPN550JYQC3WHUL0EN4G" hidden="1">#N/A</definedName>
    <definedName name="BExXWWMOLQ6QM60Z2P4LR5O9XKPJ" hidden="1">BS-non Monetary-[208]LC!$C$13:$D$14</definedName>
    <definedName name="BExXXGERW8YUSOUP9GTA140PQDN0" hidden="1">BS-non Monetary-[209]TC!$C$13:$D$14</definedName>
    <definedName name="BExXXTG2R9GUPONNP0VX2ZOIOR0T" hidden="1">BS-non Monetary-[208]LC!$D$7:$D$7</definedName>
    <definedName name="BExXY4JATB1Y42GPKVYV98HC5CTV" hidden="1">Balance [214]Sheet!$C$17:$Q$713</definedName>
    <definedName name="BExXYCH41DZ6ID27KWS6A71R4U5D" hidden="1">BS-non Monetary-[209]TC!$D$6:$D$6</definedName>
    <definedName name="BExXYKPW58UEUXUNIGSNUH8860LB" hidden="1">BS-non Monetary-[208]LC!$D$7:$D$7</definedName>
    <definedName name="BExXYVCUN4CU6ZKFYVG55W7O5UZH" hidden="1">#N/A</definedName>
    <definedName name="BExXZ5P760W4VWHANCLOEBXKGZQK" hidden="1">BS-non Monitory-[209]TC!$D$6:$D$6</definedName>
    <definedName name="BExXZJMSMAJZKFAIRQ89DEQ0IKMM" hidden="1">Balance [214]Sheet!$C$13:$D$15</definedName>
    <definedName name="BExXZSRTW5JW71MSIF8MO1AFS8DE" hidden="1">BS-[210]Monetary!$D$6:$D$6</definedName>
    <definedName name="BExY09EQOJDRQ7463KZ8ZVF8T1GS" hidden="1">BS-non Monetary-[209]TC!$D$6:$D$6</definedName>
    <definedName name="BExY0DB03PU4V1HVZ2IEBAOVCAQ2" hidden="1">BS-EQUITY-[209]TC!$D$6:$D$6</definedName>
    <definedName name="BExY0TMY3B7OOKSIBAGEJP52V7YT" hidden="1">BS-non Monetary-[208]LC!$D$6:$D$6</definedName>
    <definedName name="BExY17KKRQW3XC1DBF9EKUZZOUQT" hidden="1">BS EQUITY [211]Item!$D$6:$D$6</definedName>
    <definedName name="BExY1GKB6LOVBUNIJ3F8TEE0QK62" hidden="1">BS-non Monetary-[208]LC!$D$6:$D$6</definedName>
    <definedName name="BExY1QGBKQHQPZST140TAWBWPQVX" hidden="1">#N/A</definedName>
    <definedName name="BExY2LMGCQGBTS0SH0IMVFSTIGCV" hidden="1">BS-[215]Monitory!$D$7:$D$7</definedName>
    <definedName name="BExY36AZ6GKXMHX57BFX8HSRCO41" hidden="1">BS-[215]Monitory!$C$13:$D$15</definedName>
    <definedName name="BExY3MS7M4I13X5LD8D74ZM77GX2" hidden="1">BS-EQUITY-[209]TC!$D$6:$D$6</definedName>
    <definedName name="BExY3QZGHKBQ46Y2R7RFBBDFCD6L" hidden="1">BS-[215]Monitory!$D$8:$D$8</definedName>
    <definedName name="BExY3UVJH7082NH3QAOUYOW7L7M9" hidden="1">#N/A</definedName>
    <definedName name="BExY3YX8OY10QC4MQ3XJ6992P5WP" hidden="1">BS-[210]Monetary!$D$8:$D$8</definedName>
    <definedName name="BExY4A5YEZIE4KRUPPHU3X91GKGG" hidden="1">BS-non Monetary-[208]LC!$D$6:$D$6</definedName>
    <definedName name="BExY544SE5QBW2B020GPDO6278CO" hidden="1">BS-non Monetary-[208]LC!$C$17:$G$504</definedName>
    <definedName name="BExY586J31DVWT0F82I792S32J4T" hidden="1">BS-[210]Monetary!$D$7:$D$7</definedName>
    <definedName name="BExY64P31TT9VQ296ZOTEF5QZ4QX" hidden="1">#N/A</definedName>
    <definedName name="BExZI6HUW7ETTB3LBN8LF8GQJVMQ" hidden="1">BS-non Monetary-[209]TC!$C$17:$F$530</definedName>
    <definedName name="BExZIAE3BYSEXNJMUIA2F9UVL18S" hidden="1">BS-non Monetary-[208]LC!$D$8:$D$8</definedName>
    <definedName name="BExZJ4D3HXT240JOTHL06D0DKDZ0" hidden="1">BS-[210]Monetary!$D$6:$D$6</definedName>
    <definedName name="BExZJ7YKWGRT7WRMWOK0HFM0YQ4I" hidden="1">BS-non Monetary-[208]LC!$C$13:$D$14</definedName>
    <definedName name="BExZJWU33K1FEJUU7D9ZGQDZ01YV" hidden="1">TB BS Monetary [211]Item!$D$8:$D$8</definedName>
    <definedName name="BExZKJWW2U1D5MUMTQCOK3X7SH5U" hidden="1">BS-non Monetary-[208]LC!$C$17:$G$504</definedName>
    <definedName name="BExZKSGBE1MS02IIM264DCKBFTXE" hidden="1">BS-EQUITY-[208]LC!$C$13:$D$15</definedName>
    <definedName name="BExZKTI0YT5U5BV9SHG0XJIYT0B0" hidden="1">BS-non Monetary-[209]TC!$D$7:$D$7</definedName>
    <definedName name="BExZLM4HXR864WJ4NMWCQYZGI3YN" hidden="1">BS-non Monitory-[212]GC!$C$17:$F$416</definedName>
    <definedName name="BExZMDUFMTGZ2W1S5Z4494AOGUUE" hidden="1">TB-[216]BS!$C$13:$D$15</definedName>
    <definedName name="BExZMMJDGYPAEOTXBESSC5VPBE0D" hidden="1">BS-[215]Monitory!$D$6:$D$6</definedName>
    <definedName name="BExZMTQC2Z54KQ44Z0OTWN4H38SR" hidden="1">BS-non Monetary-[209]TC!$C$13:$D$14</definedName>
    <definedName name="BExZN7IMY9MJU9J2TA6CFYVSNEGU" hidden="1">BS-non Monetary-[208]LC!$C$17:$G$504</definedName>
    <definedName name="BExZNRG2EIS2EMZMQGJ07IE1Q0WO" hidden="1">#N/A</definedName>
    <definedName name="BExZO9Q7RMXXDEA7T3QODVNUCXXM" hidden="1">BS-non Monetary-[209]TC!$D$6:$D$6</definedName>
    <definedName name="BExZOPWV0HR2MU9G3236O11VQEPY" hidden="1">BS-[210]Monetary!$D$8:$D$8</definedName>
    <definedName name="BExZOTYGC0MGVGXI2HOZUN17GVVY" hidden="1">BS-non Monetary-[209]TC!$C$13:$D$15</definedName>
    <definedName name="BExZOZ7BPP3K1X0V3X9ZU6HJY47P" hidden="1">BS-non Monetary-[209]TC!$C$13:$D$14</definedName>
    <definedName name="BExZP1LIC907GLXRJZVBZ1NJSSXU" hidden="1">BS-non Monetary-[208]LC!$C$13:$D$14</definedName>
    <definedName name="BExZP98PG8JAXI4JGRXGOI5JM36D" hidden="1">#N/A</definedName>
    <definedName name="BExZP9E6RFJ00HV0Q8GIUPBXTOXW" hidden="1">BS-[210]Monetary!$D$7:$D$7</definedName>
    <definedName name="BExZPU7ZTRCT0U1527P9KFAMJEZX" hidden="1">BS-non Monetary-[208]LC!$D$7:$D$7</definedName>
    <definedName name="BExZPZBF6JNLNAXN7HLYC35XTAT3" hidden="1">BS-non Monetary-[208]LC!$D$7:$D$7</definedName>
    <definedName name="BExZQB5JZWCOCC7IRYIAULUQC3XG" hidden="1">#N/A</definedName>
    <definedName name="BExZQMZSCVZBPH8BAQD7DU4PHOQ8" hidden="1">BS-non Monetary-[208]LC!$C$13:$D$14</definedName>
    <definedName name="BExZQUC3R1C0CLQP27CUZTDTYXU7" hidden="1">BS-EQUITY-[209]TC!$C$13:$D$14</definedName>
    <definedName name="BExZRBV788IXO88PWDZ972XQLYOW" hidden="1">BS-[210]Monetary!$C$17:$I$297</definedName>
    <definedName name="BExZRN3UQ9I7YMMY8TMZK9AJBCUO" hidden="1">#N/A</definedName>
    <definedName name="BExZRO08CJTQVUT5V40URJJG5DKX" hidden="1">#N/A</definedName>
    <definedName name="BExZRTUJP4BX445GKJFWETC6MSNP" hidden="1">#N/A</definedName>
    <definedName name="BExZRYN7AUTW05RVOH1EILBUK1X3" hidden="1">BS-non Monitory-[212]GC!$D$8:$D$8</definedName>
    <definedName name="BExZSM62WTUO2W378UE6RTRRZCF1" hidden="1">BS-non Monetary-[209]TC!$C$13:$D$14</definedName>
    <definedName name="BExZT5I44XAFNM0I32YHCC2FYGTY" hidden="1">BS-EQUITY-[209]TC!$C$17:$E$95</definedName>
    <definedName name="BExZTHXSMKDM85GQ6X1GKVH31T3E" hidden="1">#N/A</definedName>
    <definedName name="BExZTO8EQTW6H676ETSJO1QTL4VQ" hidden="1">#N/A</definedName>
    <definedName name="BExZV2QD0NBRQCWF3GPFSM2MX0TC" hidden="1">BS-[210]Monetary!$C$17:$F$862</definedName>
    <definedName name="BExZWJXFC3EFBA1ZDQPFLD0BQPWQ" hidden="1">#N/A</definedName>
    <definedName name="BExZX4LXKP3LMGFGCWVMOUV2E25N" hidden="1">BS-non Monetary-[209]TC!$D$7:$D$7</definedName>
    <definedName name="BExZXG584BE77RIWSAGRGBXDJNV5" hidden="1">BS-EQUITY-[209]TC!$C$13:$D$14</definedName>
    <definedName name="BExZXLOY1YYNCUNZ7FZKZR4V248T" hidden="1">BS-non Monetary-[209]TC!$C$13:$D$14</definedName>
    <definedName name="BExZY5X6WT0XDI9MR7SUPZA34LDA" hidden="1">BS-non Monetary-[208]LC!$D$6:$D$6</definedName>
    <definedName name="BExZYH5OXF8X7QGEQJ6P9FHNSQI2" hidden="1">#N/A</definedName>
    <definedName name="BExZYXHTJTKWQP67UMM8D0VUZ5EZ" hidden="1">BS-non Monetary-[209]TC!$C$13:$D$14</definedName>
    <definedName name="BExZZ8A7VC39JMYFNUZK5RYGY0VZ" hidden="1">#N/A</definedName>
    <definedName name="BExZZ9S1QJHESO9WH21G0ROO3ZUR" hidden="1">#N/A</definedName>
    <definedName name="BExZZDTQZCXXLOY1580YIWWTOY9Q" hidden="1">#REF!</definedName>
    <definedName name="BExZZU5PUQT7WMX3UP7EIDQEPLPS" hidden="1">BS-non Monetary-[208]LC!$C$17:$H$515</definedName>
    <definedName name="BF">'[50]Dati base'!$D$56</definedName>
    <definedName name="BG.EDI">#REF!</definedName>
    <definedName name="BG.NURSALI">#REF!</definedName>
    <definedName name="BG.SUGI">#REF!</definedName>
    <definedName name="BG.TATI">#REF!</definedName>
    <definedName name="BG_Del" hidden="1">15</definedName>
    <definedName name="BG_Ins" hidden="1">4</definedName>
    <definedName name="BG_Mod" hidden="1">6</definedName>
    <definedName name="Bgamat">#REF!</definedName>
    <definedName name="BH">#REF!</definedName>
    <definedName name="BI">'[51]Customize Your Purchase Order'!$F$27</definedName>
    <definedName name="biaya">#REF!</definedName>
    <definedName name="Biaya_ATK___IT_Dept.">#REF!</definedName>
    <definedName name="BIAYA_LAB">#REF!</definedName>
    <definedName name="Biaya_Maintenance_Perangkat_IT">#REF!</definedName>
    <definedName name="BID">#REF!</definedName>
    <definedName name="Bidder_Quote_Ref_No">#REF!</definedName>
    <definedName name="BIK">#REF!</definedName>
    <definedName name="bikexpenses" localSheetId="3">[52]Marshal!#REF!</definedName>
    <definedName name="bikexpenses">#REF!</definedName>
    <definedName name="bikexpenses_1">[53]Marshal!#REF!</definedName>
    <definedName name="BILANG">[54]RUMUS!$A$1:$B$1000</definedName>
    <definedName name="bingung">#REF!</definedName>
    <definedName name="BINI">#REF!</definedName>
    <definedName name="bins2">#REF!</definedName>
    <definedName name="bintinv">[37]Sheet2!$E$202</definedName>
    <definedName name="bintoth">#REF!</definedName>
    <definedName name="bjjkjbj">#REF!</definedName>
    <definedName name="BJTdata">#REF!</definedName>
    <definedName name="bkjhj">#REF!</definedName>
    <definedName name="bkjhj_1">#REF!</definedName>
    <definedName name="BL.">#REF!</definedName>
    <definedName name="BL..">#REF!</definedName>
    <definedName name="BLAB">#REF!</definedName>
    <definedName name="bldg_insurance">#REF!</definedName>
    <definedName name="blk">#REF!</definedName>
    <definedName name="bln">#REF!</definedName>
    <definedName name="bln_6">#REF!</definedName>
    <definedName name="BlnIni">[217]Periode!$J$18</definedName>
    <definedName name="BlnLalu">[217]Periode!$J$13</definedName>
    <definedName name="Blok">#REF!</definedName>
    <definedName name="bluemail" localSheetId="3">OFFSET('[55]PROJ CASH'!$C$20:$AB$20,('ELIM &amp; CAJE Des 24'!Chart3-1)*13,0,,Month+14)</definedName>
    <definedName name="bluemail">OFFSET(#REF!,(Chart3-1)*13,0,,Month+14)</definedName>
    <definedName name="BMA">#REF!</definedName>
    <definedName name="BMB">#REF!</definedName>
    <definedName name="BMCFADJ">#REF!</definedName>
    <definedName name="BMCFCIG">#REF!</definedName>
    <definedName name="BMCFCON">#REF!</definedName>
    <definedName name="BMCFKAR">#REF!</definedName>
    <definedName name="BMS">#REF!</definedName>
    <definedName name="BMSUMCF">#REF!</definedName>
    <definedName name="BMTR">#REF!</definedName>
    <definedName name="BMWC">#REF!</definedName>
    <definedName name="Bn">#REF!</definedName>
    <definedName name="BNE" hidden="1">#REF!</definedName>
    <definedName name="BNHC">#N/A</definedName>
    <definedName name="BNIMKS">#REF!</definedName>
    <definedName name="bns">#REF!</definedName>
    <definedName name="Bo">#REF!</definedName>
    <definedName name="BOI">'[56]License BOI'!$B$3:$B$4,'[56]License BOI'!$B$6:$B$11,'[56]License BOI'!$B$13:$B$17,'[56]License BOI'!$B$19,'[56]License BOI'!$B$21,'[56]License BOI'!$B$23:$B$33,'[56]License BOI'!$B$35:$B$38,'[56]License BOI'!$B$40:$B$42,'[56]License BOI'!$B$44:$B$45</definedName>
    <definedName name="BONDPAYABLE">#REF!</definedName>
    <definedName name="bone">#REF!</definedName>
    <definedName name="bonus">#REF!</definedName>
    <definedName name="BOOKSHEET">#REF!</definedName>
    <definedName name="bookyear">#REF!</definedName>
    <definedName name="bookyear_6">#REF!</definedName>
    <definedName name="BOR">#REF!</definedName>
    <definedName name="BORA">#REF!</definedName>
    <definedName name="BORDER">#REF!</definedName>
    <definedName name="bpd">#REF!</definedName>
    <definedName name="BPKB">#REF!</definedName>
    <definedName name="BPKBMSN">#REF!</definedName>
    <definedName name="bpll02tm">bpll02tm</definedName>
    <definedName name="bpll03tm">bpll03tm</definedName>
    <definedName name="BPM">#REF!</definedName>
    <definedName name="BPTL">#REF!</definedName>
    <definedName name="BRALSABK053001">#REF!</definedName>
    <definedName name="BRAND">#REF!</definedName>
    <definedName name="BreakPoint" localSheetId="3">'[55]Cover Sheet'!#REF!</definedName>
    <definedName name="BreakPoint">#REF!</definedName>
    <definedName name="Brid_IDR_Rate">#REF!</definedName>
    <definedName name="BRLKMN">#REF!</definedName>
    <definedName name="BS">NA()</definedName>
    <definedName name="BS_Mat">#REF!</definedName>
    <definedName name="BS_REP">NA()</definedName>
    <definedName name="BS_REPO">NA()</definedName>
    <definedName name="BSCON">#REF!</definedName>
    <definedName name="BSDT1">#REF!</definedName>
    <definedName name="BSDT2">#REF!</definedName>
    <definedName name="BSMADJ">#REF!</definedName>
    <definedName name="BSMCIG">#REF!</definedName>
    <definedName name="BSMCON">#REF!</definedName>
    <definedName name="BSMKAR">#REF!</definedName>
    <definedName name="bswip">#REF!</definedName>
    <definedName name="bswip_12_59">"$#REF!.$#REF!$#REF!"</definedName>
    <definedName name="bswip_13">"$#REF!.$#REF!$#REF!"</definedName>
    <definedName name="bswip_14">"$#REF!.$#REF!$#REF!"</definedName>
    <definedName name="bswip_15_13">"$#REF!.$#REF!$#REF!"</definedName>
    <definedName name="bswip_15_14">"$#REF!.$#REF!$#REF!"</definedName>
    <definedName name="bswip_15_16">"$#REF!.$#REF!$#REF!"</definedName>
    <definedName name="bswip_15_20">"$#REF!.$#REF!$#REF!"</definedName>
    <definedName name="bswip_15_34">"$#REF!.$#REF!$#REF!"</definedName>
    <definedName name="bswip_15_35">"$#REF!.$#REF!$#REF!"</definedName>
    <definedName name="bswip_15_36">"$#REF!.$#REF!$#REF!"</definedName>
    <definedName name="bswip_15_8">"$#REF!.$#REF!$#REF!"</definedName>
    <definedName name="bswip_16">"$#REF!.$A$1"</definedName>
    <definedName name="bswip_16_59">"$#REF!.$#REF!$#REF!"</definedName>
    <definedName name="bswip_17_13">"$#REF!.$#REF!$#REF!"</definedName>
    <definedName name="bswip_17_14">"$#REF!.$#REF!$#REF!"</definedName>
    <definedName name="bswip_17_16">"$#REF!.$#REF!$#REF!"</definedName>
    <definedName name="bswip_17_20">"$#REF!.$#REF!$#REF!"</definedName>
    <definedName name="bswip_17_34">"$#REF!.$#REF!$#REF!"</definedName>
    <definedName name="bswip_17_35">"$#REF!.$#REF!$#REF!"</definedName>
    <definedName name="bswip_17_36">"$#REF!.$#REF!$#REF!"</definedName>
    <definedName name="bswip_17_8">"$#REF!.$#REF!$#REF!"</definedName>
    <definedName name="bswip_19">"$#REF!.$#REF!$#REF!"</definedName>
    <definedName name="bswip_20">"$#REF!.$#REF!$#REF!"</definedName>
    <definedName name="bswip_22_13">"$#REF!.$#REF!$#REF!"</definedName>
    <definedName name="bswip_22_14">"$#REF!.$#REF!$#REF!"</definedName>
    <definedName name="bswip_22_16">"$#REF!.$#REF!$#REF!"</definedName>
    <definedName name="bswip_22_20">"$#REF!.$#REF!$#REF!"</definedName>
    <definedName name="bswip_22_34">"$#REF!.$#REF!$#REF!"</definedName>
    <definedName name="bswip_22_35">"$#REF!.$#REF!$#REF!"</definedName>
    <definedName name="bswip_22_36">"$#REF!.$#REF!$#REF!"</definedName>
    <definedName name="bswip_22_8">"$#REF!.$#REF!$#REF!"</definedName>
    <definedName name="bswip_3">#REF!</definedName>
    <definedName name="bswip_35">"$#REF!.$#REF!$#REF!"</definedName>
    <definedName name="bswip_36">"$#REF!.$#REF!$#REF!"</definedName>
    <definedName name="bswip_37_13">"$#REF!.$#REF!$#REF!"</definedName>
    <definedName name="bswip_37_14">"$#REF!.$#REF!$#REF!"</definedName>
    <definedName name="bswip_37_16">"$#REF!.$#REF!$#REF!"</definedName>
    <definedName name="bswip_37_20">"$#REF!.$#REF!$#REF!"</definedName>
    <definedName name="bswip_37_34">"$#REF!.$#REF!$#REF!"</definedName>
    <definedName name="bswip_37_35">"$#REF!.$#REF!$#REF!"</definedName>
    <definedName name="bswip_37_36">"$#REF!.$#REF!$#REF!"</definedName>
    <definedName name="bswip_37_8">"$#REF!.$#REF!$#REF!"</definedName>
    <definedName name="bswip_4">#REF!</definedName>
    <definedName name="bswip_45_6">"$#REF!.$#REF!$#REF!"</definedName>
    <definedName name="bswip_58_6">"$#REF!.$#REF!$#REF!"</definedName>
    <definedName name="bswip_7_59">"$#REF!.$#REF!$#REF!"</definedName>
    <definedName name="bswip_8">"$#REF!.$#REF!$#REF!"</definedName>
    <definedName name="bswip_9">"$#REF!.$A$1"</definedName>
    <definedName name="BT">[57]s!#REF!</definedName>
    <definedName name="BTL">#REF!</definedName>
    <definedName name="BTLKMN">#REF!</definedName>
    <definedName name="Bu">#REF!</definedName>
    <definedName name="BUA">#REF!</definedName>
    <definedName name="BUD">#REF!</definedName>
    <definedName name="budget_3">'[58]3(bsheet)'!#REF!</definedName>
    <definedName name="BudgetTab">#REF!</definedName>
    <definedName name="budi">'[200]POT-0601'!#REF!</definedName>
    <definedName name="building">#REF!</definedName>
    <definedName name="BuiltIn_Print_Area___4">#REF!</definedName>
    <definedName name="BuiltIn_Print_Area___5">"$pph_22.$#ref!$#ref!:$#ref!$#ref!"</definedName>
    <definedName name="BuiltIn_Print_Titles___5">"$pph_22.$#ref!$#ref!:$#ref!$#ref!"</definedName>
    <definedName name="Bukopin">#REF!</definedName>
    <definedName name="Bukopin_10">#REF!</definedName>
    <definedName name="BULAN">#REF!</definedName>
    <definedName name="BULAN_1" localSheetId="3">[59]LOOKUP!$I$53:$L$64</definedName>
    <definedName name="Bulan_1">#REF!</definedName>
    <definedName name="BULAN_10">[60]LOOKUP!$I$53:$L$64</definedName>
    <definedName name="Bulan_2">#REF!</definedName>
    <definedName name="BULAN_7">[60]LOOKUP!$I$53:$L$64</definedName>
    <definedName name="BULAN_8">[60]LOOKUP!$I$53:$L$64</definedName>
    <definedName name="BULAN_SINDIKASI">#REF!</definedName>
    <definedName name="BULAN_SINDIKASI_1">#REF!</definedName>
    <definedName name="BulanContra">[205]Contra!$D$10:$D$384</definedName>
    <definedName name="BulanDN">'[204]Debit Note'!$D$7:$D$62</definedName>
    <definedName name="BulanEkspor">#REF!</definedName>
    <definedName name="BulanInd">[217]Periode!$S$3:$U$15</definedName>
    <definedName name="BulanJournal">[206]Journal!$D$7:$D$784</definedName>
    <definedName name="BulanLokal">#REF!</definedName>
    <definedName name="BulanPayment">[206]Payment!$D$7:$D$873</definedName>
    <definedName name="BulanPE">#REF!</definedName>
    <definedName name="BulanPurchase">#REF!</definedName>
    <definedName name="BulanRecipt">[206]Receipt!$D$7:$D$480</definedName>
    <definedName name="BulanRM">#REF!</definedName>
    <definedName name="BulanSales">#REF!</definedName>
    <definedName name="bunga.aan">'[201]POT-0601'!#REF!</definedName>
    <definedName name="bunga.atun">'[201]POT-0601'!#REF!</definedName>
    <definedName name="bunga.diman">#REF!</definedName>
    <definedName name="bunga.fredi">'[201]POT-0601'!#REF!</definedName>
    <definedName name="bunga.ina">'[201]POT-0601'!#REF!</definedName>
    <definedName name="bunga.kholil">#REF!</definedName>
    <definedName name="bunga.mbok">'[201]POT-0601'!#REF!</definedName>
    <definedName name="bunga.novita">#REF!</definedName>
    <definedName name="bunga.nug">#REF!</definedName>
    <definedName name="bunga.rahman">#REF!</definedName>
    <definedName name="bunga.restu">#REF!</definedName>
    <definedName name="bunga.riki">'[201]POT-0601'!#REF!</definedName>
    <definedName name="bunga.rizal">#REF!</definedName>
    <definedName name="bunga.sahid">'[201]POT-0601'!#REF!</definedName>
    <definedName name="bunga.sahit">'[201]POT-0601'!#REF!</definedName>
    <definedName name="bunga.sangadi">#REF!</definedName>
    <definedName name="bunga.yatno">'[201]POT-0601'!#REF!</definedName>
    <definedName name="bunos">#REF!</definedName>
    <definedName name="business">#REF!</definedName>
    <definedName name="businesstype">#REF!</definedName>
    <definedName name="businesstype_6">#REF!</definedName>
    <definedName name="BY">#REF!</definedName>
    <definedName name="By_Transport_U_langsir_dari_Conveyor_Ke_Gudang_AJ">#REF!</definedName>
    <definedName name="by01tm">by01tm</definedName>
    <definedName name="by02tm">by02tm</definedName>
    <definedName name="by03tm">by03tm</definedName>
    <definedName name="by04tm">by04tm</definedName>
    <definedName name="by05tm">by05tm</definedName>
    <definedName name="by06tm">by06tm</definedName>
    <definedName name="by07tm">by07tm</definedName>
    <definedName name="by08tm">by08tm</definedName>
    <definedName name="by09tm">by09tm</definedName>
    <definedName name="BYA">#REF!</definedName>
    <definedName name="BYB">#REF!</definedName>
    <definedName name="bydtltm">bydtltm</definedName>
    <definedName name="bydtlytd">bydtlytd</definedName>
    <definedName name="C_" localSheetId="3">#REF!</definedName>
    <definedName name="C_">#N/A</definedName>
    <definedName name="C_\PPH21\GAJI">#REF!</definedName>
    <definedName name="cabang">#REF!</definedName>
    <definedName name="cabio1">'[61]Base Data'!$C$6</definedName>
    <definedName name="cad">#REF!</definedName>
    <definedName name="CADJ">#REF!</definedName>
    <definedName name="cadtg">#REF!</definedName>
    <definedName name="cadtg5">#REF!</definedName>
    <definedName name="cadtg56">#REF!</definedName>
    <definedName name="cadth">#REF!</definedName>
    <definedName name="cadth5">#REF!</definedName>
    <definedName name="cadth56">#REF!</definedName>
    <definedName name="caforward">#REF!</definedName>
    <definedName name="Calendar">#REF!</definedName>
    <definedName name="calendar_6">#REF!</definedName>
    <definedName name="Camareng">#REF!</definedName>
    <definedName name="cambio1">'[50]Dati base'!$C$6</definedName>
    <definedName name="cambio2">'[62]Dati base'!$C$7</definedName>
    <definedName name="Camp_Bldg_M2">#REF!</definedName>
    <definedName name="Camp_Facility_Cost_FC">#REF!</definedName>
    <definedName name="Camp_Facility_Cost_LC">#REF!</definedName>
    <definedName name="Camp_No_of_person">#REF!</definedName>
    <definedName name="Cap" hidden="1">#REF!</definedName>
    <definedName name="capex">#REF!</definedName>
    <definedName name="CAPGAINS" localSheetId="3">'[63]Marshal -1'!#REF!</definedName>
    <definedName name="CAPGAINS">#REF!</definedName>
    <definedName name="Capitalstock">#REF!</definedName>
    <definedName name="CAPLOSS">#REF!</definedName>
    <definedName name="CAPPAIDINEXCESSOFPARVALUE">#REF!</definedName>
    <definedName name="CAR_Ago">#REF!</definedName>
    <definedName name="CAR_Bank">#REF!</definedName>
    <definedName name="CAR_Now">#REF!</definedName>
    <definedName name="Casfl01" hidden="1">{#N/A,#N/A,FALSE,"Aging Summary";#N/A,#N/A,FALSE,"Ratio Analysis";#N/A,#N/A,FALSE,"Test 120 Day Accts";#N/A,#N/A,FALSE,"Tickmarks"}</definedName>
    <definedName name="cash">#REF!</definedName>
    <definedName name="cash_6">#REF!</definedName>
    <definedName name="Cash_FCast1" localSheetId="3">'[55]Cover Sheet'!#REF!</definedName>
    <definedName name="Cash_FCast1">#REF!</definedName>
    <definedName name="Cash_FCast2" localSheetId="3">'[55]Cover Sheet'!#REF!</definedName>
    <definedName name="Cash_FCast2">#REF!</definedName>
    <definedName name="Cash_NetFlow1" localSheetId="3">'[55]Cover Sheet'!#REF!</definedName>
    <definedName name="Cash_NetFlow1">#REF!</definedName>
    <definedName name="Cash_NetFlow2" localSheetId="3">'[55]Cover Sheet'!#REF!</definedName>
    <definedName name="Cash_NetFlow2">#REF!</definedName>
    <definedName name="Cash_Period" localSheetId="3">'[55]Cover Sheet'!#REF!</definedName>
    <definedName name="Cash_Period">#REF!</definedName>
    <definedName name="Cash_RepEnt1" localSheetId="3">'[55]Cover Sheet'!#REF!</definedName>
    <definedName name="Cash_RepEnt1">#REF!</definedName>
    <definedName name="Cash_RepEnt2" localSheetId="3">'[55]Cover Sheet'!#REF!</definedName>
    <definedName name="Cash_RepEnt2">#REF!</definedName>
    <definedName name="Cashadvance">#REF!</definedName>
    <definedName name="cashflow" hidden="1">{#N/A,#N/A,FALSE,"Aging Summary";#N/A,#N/A,FALSE,"Ratio Analysis";#N/A,#N/A,FALSE,"Test 120 Day Accts";#N/A,#N/A,FALSE,"Tickmarks"}</definedName>
    <definedName name="CASHTIMEDEPOSIT">#REF!</definedName>
    <definedName name="Category_All">#REF!</definedName>
    <definedName name="Cathay_Pacific">#REF!</definedName>
    <definedName name="CATIN">#REF!</definedName>
    <definedName name="CATJYOU">#REF!</definedName>
    <definedName name="CATREC">#REF!</definedName>
    <definedName name="CATSYU">#REF!</definedName>
    <definedName name="cb">#REF!</definedName>
    <definedName name="CC" localSheetId="3">'[64]Customize Your Invoice'!$G$22:$G$25</definedName>
    <definedName name="cc" hidden="1">#REF!</definedName>
    <definedName name="ＣＣ">'[65]CIVIC 1.6L(7ｶ国MA輸出)ｺｽﾄ'!$X$57</definedName>
    <definedName name="ccc">#REF!</definedName>
    <definedName name="cccccc">[66]Sheet2!$E$202</definedName>
    <definedName name="CE">#REF!</definedName>
    <definedName name="CETAK">#REF!</definedName>
    <definedName name="CETAK_SUMMARY">#REF!</definedName>
    <definedName name="CETAK4">#REF!</definedName>
    <definedName name="CF">#REF!</definedName>
    <definedName name="CF_Date2" localSheetId="3">'[55]Cover Sheet'!#REF!</definedName>
    <definedName name="CF_Date2">#REF!</definedName>
    <definedName name="CF_Date3" localSheetId="3">'[55]Cover Sheet'!#REF!</definedName>
    <definedName name="CF_Date3">#REF!</definedName>
    <definedName name="CGM">NA()</definedName>
    <definedName name="CH">#REF!</definedName>
    <definedName name="CHANGE_CF">#REF!</definedName>
    <definedName name="CHANGE_TP">#REF!</definedName>
    <definedName name="changecolor">#N/A</definedName>
    <definedName name="changecolor_10">#NAME?</definedName>
    <definedName name="Chart" hidden="1">'[194]PABRIK (2)'!#REF!</definedName>
    <definedName name="Chart1" localSheetId="3">[55]PRO!$L$7</definedName>
    <definedName name="Chart1">#REF!</definedName>
    <definedName name="chart10" hidden="1">'[194]PABRIK (2)'!#REF!</definedName>
    <definedName name="chart11" hidden="1">'[194]PABRIK (2)'!#REF!</definedName>
    <definedName name="chart12" hidden="1">'[194]PABRIK (2)'!#REF!</definedName>
    <definedName name="chart13" hidden="1">'[194]PABRIK (2)'!#REF!</definedName>
    <definedName name="chart14" hidden="1">'[194]PABRIK (2)'!#REF!</definedName>
    <definedName name="chart19" hidden="1">'[194]PABRIK (2)'!#REF!</definedName>
    <definedName name="Chart2" localSheetId="3">[55]PRO!$L$23</definedName>
    <definedName name="Chart2">#REF!</definedName>
    <definedName name="Chart3" localSheetId="3">[55]PRO!$L$39</definedName>
    <definedName name="Chart3">#REF!</definedName>
    <definedName name="Chart4" localSheetId="3">[55]PRO!$L$55</definedName>
    <definedName name="Chart4">#REF!</definedName>
    <definedName name="chart5" hidden="1">'[194]PABRIK (2)'!#REF!</definedName>
    <definedName name="chart6" hidden="1">'[194]PABRIK (2)'!#REF!</definedName>
    <definedName name="chart7" hidden="1">'[194]PABRIK (2)'!#REF!</definedName>
    <definedName name="chart8" hidden="1">'[194]PABRIK (2)'!#REF!</definedName>
    <definedName name="chart9" hidden="1">'[194]PABRIK (2)'!#REF!</definedName>
    <definedName name="chat19" hidden="1">'[194]PABRIK (2)'!#REF!</definedName>
    <definedName name="Chem_PerPond">#REF!</definedName>
    <definedName name="Chemic_Price">#REF!</definedName>
    <definedName name="CHF">#REF!</definedName>
    <definedName name="CIB_ADM">#REF!</definedName>
    <definedName name="CIB_BANK">SUM(CIB_ADM,CIB_CERUKAN,CIB_I_Jasa,CIB_INTEREST,CIB_LATEFEE,CIB_OR_B,CIB_POKOK,CIB_SBLM,CIB_TAMBAK)</definedName>
    <definedName name="CIB_CERUKAN">#REF!</definedName>
    <definedName name="CIB_I_Jasa">#REF!</definedName>
    <definedName name="CIB_INTEREST">#REF!</definedName>
    <definedName name="CIB_LATEFEE">#REF!</definedName>
    <definedName name="CIB_OR_B">#REF!</definedName>
    <definedName name="CIB_POKOK">#REF!</definedName>
    <definedName name="CIB_SBLM">#REF!</definedName>
    <definedName name="CIB_TAMBAK">#REF!</definedName>
    <definedName name="CIC">#REF!</definedName>
    <definedName name="Cikampek">#REF!</definedName>
    <definedName name="cip">#REF!</definedName>
    <definedName name="Citarum">#REF!</definedName>
    <definedName name="civ" hidden="1">#REF!</definedName>
    <definedName name="Civil_Eqt_FC">#REF!</definedName>
    <definedName name="Civil_Eqt_LC">#REF!</definedName>
    <definedName name="Civil_McxMth">#REF!</definedName>
    <definedName name="ClaimNo">#REF!</definedName>
    <definedName name="Class">'[46]Asset Class'!$A$2:$A$18</definedName>
    <definedName name="CLIENT_NAME">#REF!</definedName>
    <definedName name="CLIENT_NAME_3">#REF!</definedName>
    <definedName name="CLIENT_NAME_4">#REF!</definedName>
    <definedName name="CLOSING">#REF!</definedName>
    <definedName name="co_data">#REF!</definedName>
    <definedName name="co_name" localSheetId="3">[67]co_data!$G$5</definedName>
    <definedName name="co_name">#REF!</definedName>
    <definedName name="COA">#REF!</definedName>
    <definedName name="coa_ju">#REF!</definedName>
    <definedName name="coba" hidden="1">'[199]BBM-03'!$B$767:$B$769</definedName>
    <definedName name="code" localSheetId="3">[68]CODE!$A$1:$E$69</definedName>
    <definedName name="code">#REF!</definedName>
    <definedName name="CODEACCOUNTT">[69]CODE!$A$10:$D$492</definedName>
    <definedName name="CODEWS">#REF!</definedName>
    <definedName name="COGS" localSheetId="3">[52]Marshal!#REF!</definedName>
    <definedName name="COGS">#REF!</definedName>
    <definedName name="COGS_1">[53]Marshal!#REF!</definedName>
    <definedName name="cogs_ok">#REF!</definedName>
    <definedName name="COGS2">#REF!</definedName>
    <definedName name="COL.98">#REF!</definedName>
    <definedName name="Col_BkCode">#REF!</definedName>
    <definedName name="Col_Co">#REF!</definedName>
    <definedName name="Col_Curr">#REF!</definedName>
    <definedName name="Col_Desc">#REF!</definedName>
    <definedName name="Col_Doc">#REF!</definedName>
    <definedName name="Col_ID">[70]GLdownload!#REF!</definedName>
    <definedName name="Col_InputValue">#REF!</definedName>
    <definedName name="Col_JnlNo">#REF!</definedName>
    <definedName name="Col_MntValue">[70]GLdownload!#REF!</definedName>
    <definedName name="Col_OCo">[70]GLdownload!#REF!</definedName>
    <definedName name="Col_OLoc">[70]GLdownload!#REF!</definedName>
    <definedName name="Col_Ref1">#REF!</definedName>
    <definedName name="Col_Ref2">#REF!</definedName>
    <definedName name="Col_TrnNo">[70]GLdownload!#REF!</definedName>
    <definedName name="Col_User">#REF!</definedName>
    <definedName name="Col_VouNo">#REF!</definedName>
    <definedName name="Col_YTDValue">#REF!</definedName>
    <definedName name="color_CANCEL">#N/A</definedName>
    <definedName name="color_CANCEL_10">#NAME?</definedName>
    <definedName name="color_DEFAULT">#N/A</definedName>
    <definedName name="color_DEFAULT_10">#NAME?</definedName>
    <definedName name="color_OK">#N/A</definedName>
    <definedName name="color_OK_10">#NAME?</definedName>
    <definedName name="ColorArea">#REF!</definedName>
    <definedName name="ColorArea_12_59">"$#REF!.$#REF!$#REF!"</definedName>
    <definedName name="ColorArea_13">"$#REF!.$#REF!$#REF!"</definedName>
    <definedName name="ColorArea_14">"$#REF!.$#REF!$#REF!"</definedName>
    <definedName name="ColorArea_15_13">"$#REF!.$#REF!$#REF!"</definedName>
    <definedName name="ColorArea_15_14">"$#REF!.$#REF!$#REF!"</definedName>
    <definedName name="ColorArea_15_16">"$#REF!.$#REF!$#REF!"</definedName>
    <definedName name="ColorArea_15_20">"$#REF!.$#REF!$#REF!"</definedName>
    <definedName name="ColorArea_15_34">"$#REF!.$#REF!$#REF!"</definedName>
    <definedName name="ColorArea_15_35">"$#REF!.$#REF!$#REF!"</definedName>
    <definedName name="ColorArea_15_36">"$#REF!.$#REF!$#REF!"</definedName>
    <definedName name="ColorArea_15_8">"$#REF!.$#REF!$#REF!"</definedName>
    <definedName name="ColorArea_16">"$#REF!.$A$8:$K$9"</definedName>
    <definedName name="ColorArea_16_59">"$#REF!.$#REF!$#REF!"</definedName>
    <definedName name="ColorArea_17_13">"$#REF!.$#REF!$#REF!"</definedName>
    <definedName name="ColorArea_17_14">"$#REF!.$#REF!$#REF!"</definedName>
    <definedName name="ColorArea_17_16">"$#REF!.$#REF!$#REF!"</definedName>
    <definedName name="ColorArea_17_20">"$#REF!.$#REF!$#REF!"</definedName>
    <definedName name="ColorArea_17_34">"$#REF!.$#REF!$#REF!"</definedName>
    <definedName name="ColorArea_17_35">"$#REF!.$#REF!$#REF!"</definedName>
    <definedName name="ColorArea_17_36">"$#REF!.$#REF!$#REF!"</definedName>
    <definedName name="ColorArea_17_8">"$#REF!.$#REF!$#REF!"</definedName>
    <definedName name="ColorArea_19">"$#REF!.$#REF!$#REF!"</definedName>
    <definedName name="ColorArea_20">"$#REF!.$#REF!$#REF!"</definedName>
    <definedName name="ColorArea_22_13">"$#REF!.$#REF!$#REF!"</definedName>
    <definedName name="ColorArea_22_14">"$#REF!.$#REF!$#REF!"</definedName>
    <definedName name="ColorArea_22_16">"$#REF!.$#REF!$#REF!"</definedName>
    <definedName name="ColorArea_22_20">"$#REF!.$#REF!$#REF!"</definedName>
    <definedName name="ColorArea_22_34">"$#REF!.$#REF!$#REF!"</definedName>
    <definedName name="ColorArea_22_35">"$#REF!.$#REF!$#REF!"</definedName>
    <definedName name="ColorArea_22_36">"$#REF!.$#REF!$#REF!"</definedName>
    <definedName name="ColorArea_22_8">"$#REF!.$#REF!$#REF!"</definedName>
    <definedName name="ColorArea_3">#REF!</definedName>
    <definedName name="ColorArea_35">"$#REF!.$#REF!$#REF!"</definedName>
    <definedName name="ColorArea_36">"$#REF!.$#REF!$#REF!"</definedName>
    <definedName name="ColorArea_37_13">"$#REF!.$#REF!$#REF!"</definedName>
    <definedName name="ColorArea_37_14">"$#REF!.$#REF!$#REF!"</definedName>
    <definedName name="ColorArea_37_16">"$#REF!.$#REF!$#REF!"</definedName>
    <definedName name="ColorArea_37_20">"$#REF!.$#REF!$#REF!"</definedName>
    <definedName name="ColorArea_37_34">"$#REF!.$#REF!$#REF!"</definedName>
    <definedName name="ColorArea_37_35">"$#REF!.$#REF!$#REF!"</definedName>
    <definedName name="ColorArea_37_36">"$#REF!.$#REF!$#REF!"</definedName>
    <definedName name="ColorArea_37_8">"$#REF!.$#REF!$#REF!"</definedName>
    <definedName name="ColorArea_4">#REF!</definedName>
    <definedName name="ColorArea_45_6">"$#REF!.$#REF!$#REF!"</definedName>
    <definedName name="ColorArea_58_6">"$#REF!.$#REF!$#REF!"</definedName>
    <definedName name="ColorArea_7_59">"$#REF!.$#REF!$#REF!"</definedName>
    <definedName name="ColorArea_8">"$#REF!.$#REF!$#REF!"</definedName>
    <definedName name="ColorArea_9">"$#REF!.$A$8:$K$9"</definedName>
    <definedName name="colorlist_change">#N/A</definedName>
    <definedName name="colorlist_change_10">#NAME?</definedName>
    <definedName name="comb">#REF!</definedName>
    <definedName name="comb_1">#REF!</definedName>
    <definedName name="comb1">[71]adj!$A$8:$K$391</definedName>
    <definedName name="comb12">#N/A</definedName>
    <definedName name="comb6">#N/A</definedName>
    <definedName name="COMBINE">#N/A</definedName>
    <definedName name="Common_Eqt_FC">#REF!</definedName>
    <definedName name="Common_Eqt_LC">#REF!</definedName>
    <definedName name="Common_McxMth">#REF!</definedName>
    <definedName name="COMMSTOCKSUBSCRIPTIONRECEIVABLE">#REF!</definedName>
    <definedName name="COMP">#REF!</definedName>
    <definedName name="Company_Name">#REF!</definedName>
    <definedName name="companyofficer">#REF!</definedName>
    <definedName name="companyofficer_6">#REF!</definedName>
    <definedName name="Compare_LR">#REF!</definedName>
    <definedName name="computer">#REF!</definedName>
    <definedName name="computer_6">#REF!</definedName>
    <definedName name="Comunicatonexp">#REF!</definedName>
    <definedName name="Conferenceexp">#REF!</definedName>
    <definedName name="Connected">[72]Param!$M$43</definedName>
    <definedName name="CONSL">#REF!</definedName>
    <definedName name="CONTENTS">#REF!</definedName>
    <definedName name="CONVERTIBLENOTES">#REF!</definedName>
    <definedName name="cooperation">#REF!</definedName>
    <definedName name="cooperation_6">#REF!</definedName>
    <definedName name="copy">#REF!</definedName>
    <definedName name="CORP_PERF">#REF!</definedName>
    <definedName name="Corporate">#REF!</definedName>
    <definedName name="CORPSUMM">#REF!</definedName>
    <definedName name="Cost" localSheetId="3">'[46]Cost Center'!$A$3:$A$26</definedName>
    <definedName name="COST">NA()</definedName>
    <definedName name="Cost_1.10.02">'[14]KU-Ajt''03'!$F$7:$F$906</definedName>
    <definedName name="Cost_30.9.03">'[14]KU-Ajt''03'!$J$7:$J$906</definedName>
    <definedName name="cost_centres">#REF!</definedName>
    <definedName name="COST123" hidden="1">'[193]PK RM'!$B$30:$M$30</definedName>
    <definedName name="costbegbalBuildingsandimprovements">#REF!</definedName>
    <definedName name="costbegbalCIP">#REF!</definedName>
    <definedName name="costbegbalfurniture_Fixture">#REF!</definedName>
    <definedName name="costbegbalLandandlandrights">#REF!</definedName>
    <definedName name="costbegbalLandimprovements">#REF!</definedName>
    <definedName name="costbegbalLease">#REF!</definedName>
    <definedName name="costbegbalMachineryandequipment">#REF!</definedName>
    <definedName name="costbegbalMatureplantations">#REF!</definedName>
    <definedName name="costbegbalOfficeequipment">#REF!</definedName>
    <definedName name="costbegbalTelecommunicationsequipment">#REF!</definedName>
    <definedName name="costbegbalTransportationequipment">#REF!</definedName>
    <definedName name="COSTSUMMARY">#REF!</definedName>
    <definedName name="COSTSUMMARY_10">#REF!</definedName>
    <definedName name="COSTSUMMARY_11">#REF!</definedName>
    <definedName name="coType">Srv</definedName>
    <definedName name="cours">#REF!</definedName>
    <definedName name="CP_IDR_Rate">#REF!</definedName>
    <definedName name="CP_USD_Rate">#REF!</definedName>
    <definedName name="CPF_1" localSheetId="3">'[55]Cover Sheet'!#REF!</definedName>
    <definedName name="CPF_1">#REF!</definedName>
    <definedName name="CPF_2" localSheetId="3">'[55]Cover Sheet'!#REF!</definedName>
    <definedName name="CPF_2">#REF!</definedName>
    <definedName name="CPF_3" localSheetId="3">'[55]Cover Sheet'!#REF!</definedName>
    <definedName name="CPF_3">#REF!</definedName>
    <definedName name="CPF_4" localSheetId="3">'[55]Cover Sheet'!#REF!</definedName>
    <definedName name="CPF_4">#REF!</definedName>
    <definedName name="CPF_5" localSheetId="3">'[55]Cover Sheet'!#REF!</definedName>
    <definedName name="CPF_5">#REF!</definedName>
    <definedName name="CPF_6" localSheetId="3">'[55]Cover Sheet'!#REF!</definedName>
    <definedName name="CPF_6">#REF!</definedName>
    <definedName name="CPFProduct">#REF!</definedName>
    <definedName name="Credit">#REF!</definedName>
    <definedName name="CreditAdjust">#REF!</definedName>
    <definedName name="_xlnm.Criteria">#REF!</definedName>
    <definedName name="CS">#REF!</definedName>
    <definedName name="csDesignMode">1</definedName>
    <definedName name="ctg">[15]CAD!$B$5:$AN$40</definedName>
    <definedName name="cth">[15]CAD!$B$45:$AN$80</definedName>
    <definedName name="CTR_CTR">#REF!</definedName>
    <definedName name="cup_krt">#REF!</definedName>
    <definedName name="cup_krt_10">#REF!</definedName>
    <definedName name="cup_krt_11">"$#REF!.$I$68"</definedName>
    <definedName name="cup_krt_11_10">#REF!</definedName>
    <definedName name="cup_krt_11_11">#REF!</definedName>
    <definedName name="cup_menit">#REF!</definedName>
    <definedName name="cup_menit_10">#REF!</definedName>
    <definedName name="cup_menit_11">"$#REF!.$I$74"</definedName>
    <definedName name="cup_menit_11_10">#REF!</definedName>
    <definedName name="cup_menit_11_11">#REF!</definedName>
    <definedName name="Curr">#REF!</definedName>
    <definedName name="currencyFormat">#REF!</definedName>
    <definedName name="Current">#REF!</definedName>
    <definedName name="CURRLTDDEBTS">#REF!</definedName>
    <definedName name="CURRLTDDIFFPAYMONFAACQ">#REF!</definedName>
    <definedName name="CURRLTDLOAN">#REF!</definedName>
    <definedName name="CURRLTDOBLIGATION">#REF!</definedName>
    <definedName name="CURRLTDOTHER">#REF!</definedName>
    <definedName name="CURRLTDRELATED">#REF!</definedName>
    <definedName name="CURRMATURITIESOFDUEFROMSTOCKHOLDER">#REF!</definedName>
    <definedName name="CurrView">#REF!</definedName>
    <definedName name="CUS">#REF!</definedName>
    <definedName name="CUST">#REF!</definedName>
    <definedName name="CUSTOM">#REF!</definedName>
    <definedName name="Customer">[73]Sheet3!$A$4:$A$53</definedName>
    <definedName name="CUSTOMERDEPOSIT">#REF!</definedName>
    <definedName name="CV">#REF!</definedName>
    <definedName name="CVT">#REF!</definedName>
    <definedName name="CX" hidden="1">#REF!</definedName>
    <definedName name="cy_retained_earnings">#REF!</definedName>
    <definedName name="cy_share_equity">#REF!</definedName>
    <definedName name="d">#REF!</definedName>
    <definedName name="da" localSheetId="3" hidden="1">[74]adj!#REF!</definedName>
    <definedName name="da">#REF!</definedName>
    <definedName name="daafsa">#REF!</definedName>
    <definedName name="DAD">#REF!</definedName>
    <definedName name="dads">#REF!</definedName>
    <definedName name="daftar">[75]daftar!$B$3:$C$748</definedName>
    <definedName name="Daftar_123">#REF!</definedName>
    <definedName name="DAFTAR_HARGA">#REF!</definedName>
    <definedName name="DALL">#REF!</definedName>
    <definedName name="DALLA">#N/A</definedName>
    <definedName name="DALLN">#N/A</definedName>
    <definedName name="DANA">#REF!</definedName>
    <definedName name="DANA_10">#REF!</definedName>
    <definedName name="DANA_11">"$#REF!.$A$37:$G$55"</definedName>
    <definedName name="DANA_11_10">#REF!</definedName>
    <definedName name="DANA_11_11">#REF!</definedName>
    <definedName name="dat_lbbuII">#REF!</definedName>
    <definedName name="DAT1_1" localSheetId="3">[6]K.6DEPOSIT!#REF!</definedName>
    <definedName name="DAT1_1">#REF!</definedName>
    <definedName name="DAT10_1">#REF!</definedName>
    <definedName name="DAT11_1">#REF!</definedName>
    <definedName name="DAT12_1">#REF!</definedName>
    <definedName name="DAT13_1">#REF!</definedName>
    <definedName name="DAT2_1">#REF!</definedName>
    <definedName name="DAT3_1">#REF!</definedName>
    <definedName name="DAT4_1">#REF!</definedName>
    <definedName name="DAT5_1">#REF!</definedName>
    <definedName name="DAT6_1">#REF!</definedName>
    <definedName name="DAT7_1">#REF!</definedName>
    <definedName name="DAT8_1">#REF!</definedName>
    <definedName name="DAT9_1">#REF!</definedName>
    <definedName name="data">#REF!</definedName>
    <definedName name="DATA_27">[218]KertasKerja_DB!$G$7:$IE$589</definedName>
    <definedName name="Data_6">#REF!</definedName>
    <definedName name="Data_Deskripsi">[206]Sheet2!$A:$B</definedName>
    <definedName name="DATA_WP">#REF!</definedName>
    <definedName name="DATA1">#REF!</definedName>
    <definedName name="data1_6">#REF!</definedName>
    <definedName name="data2">#REF!</definedName>
    <definedName name="data65">[64]Invoice!$F$38</definedName>
    <definedName name="data84">'[76]Purchase Order (2)'!$E$40</definedName>
    <definedName name="_xlnm.Database">#REF!</definedName>
    <definedName name="Database_MI">#REF!</definedName>
    <definedName name="DATABASE1">'[77]INCOME 2007'!#REF!</definedName>
    <definedName name="databes">#REF!</definedName>
    <definedName name="DataFilter">#N/A</definedName>
    <definedName name="DataNama">'[78]5'!$I$5</definedName>
    <definedName name="DataPDt">'[218]WS EDIT (Izul)_DB'!$B$5:$AE$3803</definedName>
    <definedName name="DataSort">#N/A</definedName>
    <definedName name="datastart">#REF!</definedName>
    <definedName name="DATE">#REF!</definedName>
    <definedName name="Date_of_Data">#REF!</definedName>
    <definedName name="Days_in_Receivables">#REF!,#REF!</definedName>
    <definedName name="DBAPASSWORD">[79]Config!$B$3</definedName>
    <definedName name="DBASEPRO">#REF!</definedName>
    <definedName name="DBASID">[79]Config!$B$4</definedName>
    <definedName name="DBAUSER">[79]Config!$B$2</definedName>
    <definedName name="dbBulan">[219]Tanggal!$G$2:$I$13</definedName>
    <definedName name="dbm">#REF!</definedName>
    <definedName name="dbm_6">#REF!</definedName>
    <definedName name="DBNAME1">#REF!</definedName>
    <definedName name="DBuild1">#REF!</definedName>
    <definedName name="DBuild10">#REF!</definedName>
    <definedName name="DBuild2">#REF!</definedName>
    <definedName name="DBuild3">#REF!</definedName>
    <definedName name="DBuild5">#REF!</definedName>
    <definedName name="DBuild6">#REF!</definedName>
    <definedName name="DBuild7">#REF!</definedName>
    <definedName name="DBuild8">#REF!</definedName>
    <definedName name="DBuild9">#REF!</definedName>
    <definedName name="DCUNEARNED1">#REF!</definedName>
    <definedName name="DCUNEARNED2">#REF!</definedName>
    <definedName name="dd" localSheetId="3" hidden="1">{#N/A,#N/A,FALSE,"MATERIAL"}</definedName>
    <definedName name="DD">#REF!</definedName>
    <definedName name="ＤＤ">#REF!</definedName>
    <definedName name="ddd">#REF!</definedName>
    <definedName name="DDFFFF">#REF!</definedName>
    <definedName name="ddfs">#REF!</definedName>
    <definedName name="DDN">#REF!</definedName>
    <definedName name="DDSS">SUM(KBB_ADM,KBB_CERUKAN,KBB_I_Jasa,KBB_INTEREST,KBB_LATEFEE,KBB_OR_B,KBB_POKOK,KBB_SBLM,KBB_TAMBAK)</definedName>
    <definedName name="DDT">#REF!</definedName>
    <definedName name="DDX">#REF!</definedName>
    <definedName name="DE">#REF!</definedName>
    <definedName name="Deb.Kred">#REF!</definedName>
    <definedName name="Debet" localSheetId="3">'[34]412'!$J$525</definedName>
    <definedName name="DEBET">#REF!</definedName>
    <definedName name="DebetAdjust">#REF!</definedName>
    <definedName name="Debit">#REF!</definedName>
    <definedName name="DebitContra">'[203]Contra '!$K$9:$K$1331</definedName>
    <definedName name="DebitDN">'[204]Debit Note'!$K$7:$K$62</definedName>
    <definedName name="DebitEkspor">[205]Ekspor!$K$10:$K$723</definedName>
    <definedName name="DebitEksport">#REF!</definedName>
    <definedName name="DebitJournal">[206]Journal!$K$7:$K$784</definedName>
    <definedName name="DebitLokal">#REF!</definedName>
    <definedName name="DebitPayment">[206]Payment!$K$7:$K$873</definedName>
    <definedName name="DebitPE">#REF!</definedName>
    <definedName name="DebitPurchase">#REF!</definedName>
    <definedName name="DebitRecipt">[206]Receipt!$K$7:$K$480</definedName>
    <definedName name="DebitRM">#REF!</definedName>
    <definedName name="DebitSales">#REF!</definedName>
    <definedName name="Debt_Exp_to_Sales">#REF!,#REF!</definedName>
    <definedName name="DEBTOR">'[80]Account Code'!#REF!:'[80]Account Code'!$B$43</definedName>
    <definedName name="DEBTOR_1">'[80]Account Code'!#REF!:'[80]Account Code'!$B$43</definedName>
    <definedName name="DEBTOR98">'[81]Account Code'!$A$2:$B$42</definedName>
    <definedName name="deee">#REF!</definedName>
    <definedName name="Def" hidden="1">#REF!</definedName>
    <definedName name="DEFERREDGAINONSALE">#REF!</definedName>
    <definedName name="DEFERREDTAX">#REF!</definedName>
    <definedName name="DEL_CB003">#REF!</definedName>
    <definedName name="DEL_CTR">#REF!</definedName>
    <definedName name="DELAPAN">#N/A</definedName>
    <definedName name="DELAPANBELAS">#N/A</definedName>
    <definedName name="delta">#REF!</definedName>
    <definedName name="dem">#REF!</definedName>
    <definedName name="DENPASAR">#REF!</definedName>
    <definedName name="dep">#REF!</definedName>
    <definedName name="Dependen" localSheetId="3">[82]Sheet2!$B$2:$B$6</definedName>
    <definedName name="Dependen">#REF!</definedName>
    <definedName name="DEPN">#REF!</definedName>
    <definedName name="Depositpaid">#REF!</definedName>
    <definedName name="Depre">'[46]Depre. Key'!$A$3:$A$6</definedName>
    <definedName name="depreciation" localSheetId="3">[52]Marshal!#REF!</definedName>
    <definedName name="depreciation">#REF!</definedName>
    <definedName name="depreciation_1">[53]Marshal!#REF!</definedName>
    <definedName name="DEPRECIATION0">#REF!</definedName>
    <definedName name="depreciationcalculation">#REF!</definedName>
    <definedName name="depreciationcalculation_6">#REF!</definedName>
    <definedName name="Depreop">#REF!</definedName>
    <definedName name="Deprepro">#REF!</definedName>
    <definedName name="DEPRESIASI">#REF!</definedName>
    <definedName name="DeptDName">#REF!</definedName>
    <definedName name="des" localSheetId="3">'[83]Client AJE'!$Q$10:$T$706</definedName>
    <definedName name="Des">#REF!</definedName>
    <definedName name="Des_1">#REF!</definedName>
    <definedName name="Desember">#REF!</definedName>
    <definedName name="Desember_1">#REF!</definedName>
    <definedName name="desember_2">#REF!</definedName>
    <definedName name="Detail_Training">#REF!</definedName>
    <definedName name="DETAILS">'[221]Accounts Payable (AA):10-1-1'!$F$13:$H$47</definedName>
    <definedName name="Dev_Fee">#REF!</definedName>
    <definedName name="df">#REF!</definedName>
    <definedName name="df_ManExpDL">#REF!</definedName>
    <definedName name="dfagf">'[222]Rekpitulasi Beras'!#REF!,'[222]Rekpitulasi Beras'!$A$1:$J$34</definedName>
    <definedName name="dfasfda">#REF!</definedName>
    <definedName name="dfd" hidden="1">#REF!</definedName>
    <definedName name="dfdd">"$#REF!.$A$1:$AL$43"</definedName>
    <definedName name="dfdd_10">#REF!</definedName>
    <definedName name="dfdd_11">#REF!</definedName>
    <definedName name="dfgdbkif">#REF!</definedName>
    <definedName name="dfgdbkif_1">#REF!</definedName>
    <definedName name="dfgdfdf">#REF!</definedName>
    <definedName name="dfgdfg">[33]SELISIHKURSSOURCE!$D$930</definedName>
    <definedName name="dfgt">'[200]POT-0601'!#REF!</definedName>
    <definedName name="dfj">'[84]Customize Your Purchase Order'!$E$25</definedName>
    <definedName name="dflt2">'[76]Customize Your Purchase Order'!$F$23</definedName>
    <definedName name="dflt3">'[76]Customize Your Purchase Order'!$F$24</definedName>
    <definedName name="dflt4">'[76]Customize Your Purchase Order'!$E$25</definedName>
    <definedName name="dflt5">'[76]Customize Your Purchase Order'!$F$27</definedName>
    <definedName name="dflt6">'[76]Customize Your Purchase Order'!$F$28</definedName>
    <definedName name="dflt7">'[76]Customize Your Purchase Order'!$E$29</definedName>
    <definedName name="dflt8">'[51]Customize Your Purchase Order'!$F$28</definedName>
    <definedName name="dfrstg">'[200]POT-0601'!#REF!</definedName>
    <definedName name="dftrdy">'[200]POT-0601'!#REF!</definedName>
    <definedName name="DFUNEARNED1">#REF!</definedName>
    <definedName name="DFUNEARNED2">#REF!</definedName>
    <definedName name="dg">'[200]POT-0601'!#REF!</definedName>
    <definedName name="dibilang">[54]RUMUS!$A$1:$B$1000</definedName>
    <definedName name="dido">'[200]POT-0601'!#REF!</definedName>
    <definedName name="Difference">#REF!</definedName>
    <definedName name="DIFFINVALUEOFTRANSACTIONWITHUCC">#REF!</definedName>
    <definedName name="DIFFRESULTFROMEQUITYTRANSACTIONOFSUBS">#REF!</definedName>
    <definedName name="DIFFRESULTFROMFOREXTRANSLATION">#REF!</definedName>
    <definedName name="dila">'[200]POT-0601'!#REF!</definedName>
    <definedName name="diman">#REF!</definedName>
    <definedName name="dina" hidden="1">{#N/A,#N/A,FALSE,"Aging Summary";#N/A,#N/A,FALSE,"Ratio Analysis";#N/A,#N/A,FALSE,"Test 120 Day Accts";#N/A,#N/A,FALSE,"Tickmarks"}</definedName>
    <definedName name="dini">#REF!</definedName>
    <definedName name="DINO">#REF!</definedName>
    <definedName name="dioi">"$#REF!.$C$75"</definedName>
    <definedName name="Direktur" hidden="1">#REF!</definedName>
    <definedName name="disc2_rate">#REF!</definedName>
    <definedName name="discount_rate">#REF!</definedName>
    <definedName name="DiscountFactor">#REF!</definedName>
    <definedName name="DISP">#REF!</definedName>
    <definedName name="Disposal">'[14]KU-Ajt''03'!$H$7:$H$906</definedName>
    <definedName name="DISTRIBUTOR">#REF!</definedName>
    <definedName name="dividend" localSheetId="3">[52]Marshal!#REF!</definedName>
    <definedName name="dividend">#REF!</definedName>
    <definedName name="dividend_1">[53]Marshal!#REF!</definedName>
    <definedName name="DIVIDENPAYABLE">#REF!</definedName>
    <definedName name="Divisi">#REF!</definedName>
    <definedName name="DKHSP">#REF!</definedName>
    <definedName name="DKI_JAKARTA">#REF!</definedName>
    <definedName name="DL_Total_Peak">#REF!</definedName>
    <definedName name="DMach10">#REF!</definedName>
    <definedName name="DMach2">#REF!</definedName>
    <definedName name="DMach3">#REF!</definedName>
    <definedName name="DMach4">#REF!</definedName>
    <definedName name="DMach5">#REF!</definedName>
    <definedName name="DMach6">#REF!</definedName>
    <definedName name="DMach7">#REF!</definedName>
    <definedName name="DMach8">#REF!</definedName>
    <definedName name="DMach9">#REF!</definedName>
    <definedName name="doc">InputModel</definedName>
    <definedName name="DONATIONS">#REF!</definedName>
    <definedName name="doub">#REF!</definedName>
    <definedName name="dov">#REF!</definedName>
    <definedName name="DPP">[85]s20!#REF!</definedName>
    <definedName name="DPR_JRNL">#REF!</definedName>
    <definedName name="dq">#REF!</definedName>
    <definedName name="Draft">Srv</definedName>
    <definedName name="driver">#REF!</definedName>
    <definedName name="drrg">'[200]POT-0601'!#REF!</definedName>
    <definedName name="dryjui">'[200]POT-0601'!#REF!</definedName>
    <definedName name="ds" hidden="1">{#N/A,#N/A,FALSE,"TBF1"}</definedName>
    <definedName name="dsdd">#REF!</definedName>
    <definedName name="dsdd_1">#REF!</definedName>
    <definedName name="dsf">#REF!</definedName>
    <definedName name="dsfff">#REF!</definedName>
    <definedName name="dsffs">"$#REF!.$A$1:$O$94"</definedName>
    <definedName name="dsffs_10">#REF!</definedName>
    <definedName name="dsffs_11">#REF!</definedName>
    <definedName name="dsfsdfsdf">dsfsdfsdf</definedName>
    <definedName name="dt" localSheetId="3">[86]rate!$B$3:$B$24</definedName>
    <definedName name="DT">#REF!</definedName>
    <definedName name="DT_StockMonitoring_MB">#REF!</definedName>
    <definedName name="DTool1">#REF!</definedName>
    <definedName name="DTool10">#REF!</definedName>
    <definedName name="DTool2">#REF!</definedName>
    <definedName name="DTool3">#REF!</definedName>
    <definedName name="DTool4">#REF!</definedName>
    <definedName name="DTool5">#REF!</definedName>
    <definedName name="DTool6">#REF!</definedName>
    <definedName name="DTool8">#REF!</definedName>
    <definedName name="DTool9">#REF!</definedName>
    <definedName name="DToolOE1">#REF!</definedName>
    <definedName name="DToolOE10">#REF!</definedName>
    <definedName name="DToolOE11">#REF!</definedName>
    <definedName name="DToolOE2">#REF!</definedName>
    <definedName name="DToolOE3">#REF!</definedName>
    <definedName name="DToolOE4">#REF!</definedName>
    <definedName name="DToolOE5">#REF!</definedName>
    <definedName name="DToolOE6">#REF!</definedName>
    <definedName name="DToolOE7">#REF!</definedName>
    <definedName name="DToolOE8">#REF!</definedName>
    <definedName name="DToolOE9">#REF!</definedName>
    <definedName name="DUA">#REF!</definedName>
    <definedName name="DUABELAS">#N/A</definedName>
    <definedName name="DUABELASA">#N/A</definedName>
    <definedName name="DUADUA">#N/A</definedName>
    <definedName name="DUANOL">#N/A</definedName>
    <definedName name="DUAPULUH">#N/A</definedName>
    <definedName name="DUAPULUHA">#N/A</definedName>
    <definedName name="DUAPULUHDELAPAN">#N/A</definedName>
    <definedName name="DUAPULUHDUADUA">#N/A</definedName>
    <definedName name="DUAPULUHDUAEMP">#N/A</definedName>
    <definedName name="DUAPULUHDUALIMA">#N/A</definedName>
    <definedName name="DUAPULUHDUANOL">#N/A</definedName>
    <definedName name="DUAPULUHDUASATU">#N/A</definedName>
    <definedName name="DUAPULUHDUATIGA">#N/A</definedName>
    <definedName name="DUAPULUHEMPAT">#N/A</definedName>
    <definedName name="DUAPULUHLIMA">#N/A</definedName>
    <definedName name="DUAPULUHSATU">#N/A</definedName>
    <definedName name="DUAPULUHSATUA">#N/A</definedName>
    <definedName name="DUAPULUHSEMBILA">#N/A</definedName>
    <definedName name="DUAPULUHTIGA">#N/A</definedName>
    <definedName name="DUAPULUHTUJUH">#N/A</definedName>
    <definedName name="DUASATU">#N/A</definedName>
    <definedName name="DUEFROMAFFBB">'[45]SE-C'!#REF!</definedName>
    <definedName name="DUEFROMAFFCO">#REF!</definedName>
    <definedName name="DUEFROMCOUNTERPART">#REF!</definedName>
    <definedName name="DUEFROMOTHSTOCKHOLDER">#REF!</definedName>
    <definedName name="DUEFROMSTOCKHOLDER">#REF!</definedName>
    <definedName name="DUEFROMSUBSCO">#REF!</definedName>
    <definedName name="DUETOAFFBB">'[45]SE-C'!#REF!</definedName>
    <definedName name="DUETOAFFCO">#REF!</definedName>
    <definedName name="DUETOCOUNTERPART">#REF!</definedName>
    <definedName name="DUETOPLASMAPROJECT">#REF!</definedName>
    <definedName name="DUETOSTOCKHOLDER">#REF!</definedName>
    <definedName name="DUETOSTOCKSUBSBB">'[45]SE-C'!#REF!</definedName>
    <definedName name="DUtil1">#REF!</definedName>
    <definedName name="DUtil10">#REF!</definedName>
    <definedName name="DUtil2">#REF!</definedName>
    <definedName name="DUtil3">#REF!</definedName>
    <definedName name="DUtil4">#REF!</definedName>
    <definedName name="DUtil6">#REF!</definedName>
    <definedName name="DUtil7">#REF!</definedName>
    <definedName name="DUtil8">#REF!</definedName>
    <definedName name="DUtil9">#REF!</definedName>
    <definedName name="DVCOE1">#REF!</definedName>
    <definedName name="DVCOE10">#REF!</definedName>
    <definedName name="DVCOE11">#REF!</definedName>
    <definedName name="DVCOE2">#REF!</definedName>
    <definedName name="DVCOE3">#REF!</definedName>
    <definedName name="DVCOE4">#REF!</definedName>
    <definedName name="DVCOE5">#REF!</definedName>
    <definedName name="DVCOE6">#REF!</definedName>
    <definedName name="DVCOE7">#REF!</definedName>
    <definedName name="DVCOE8">#REF!</definedName>
    <definedName name="DVCOE9">#REF!</definedName>
    <definedName name="e">#REF!</definedName>
    <definedName name="EandI_Eqt_FC">#REF!</definedName>
    <definedName name="EandI_Eqt_LC">#REF!</definedName>
    <definedName name="EandI_McxMth">#REF!</definedName>
    <definedName name="ebittax" localSheetId="3">[87]Attachement!$G$89</definedName>
    <definedName name="ebittax">#REF!</definedName>
    <definedName name="EBS" localSheetId="3">[88]CODE!$A$1:$E$21</definedName>
    <definedName name="EBS">#REF!</definedName>
    <definedName name="EBT" localSheetId="3">[89]Marshal!$E$236</definedName>
    <definedName name="EBT">#REF!</definedName>
    <definedName name="ecrw">'[200]POT-0601'!#REF!</definedName>
    <definedName name="EDDY.P">#REF!</definedName>
    <definedName name="edfeyer">'[200]POT-0601'!#REF!</definedName>
    <definedName name="Edi">#REF!</definedName>
    <definedName name="EDIT__HOME__R_3__DEL__?___BRANCH_\P">#REF!</definedName>
    <definedName name="EDIT__HOME__R_3__DEL__?___BRANCH__P">#REF!</definedName>
    <definedName name="EDY">#REF!</definedName>
    <definedName name="EDYQ">#REF!</definedName>
    <definedName name="EE">#REF!</definedName>
    <definedName name="eed">#REF!</definedName>
    <definedName name="EEE">#REF!</definedName>
    <definedName name="eephdp">#REF!</definedName>
    <definedName name="EF">#REF!</definedName>
    <definedName name="efd">'[200]POT-0601'!#REF!</definedName>
    <definedName name="EG">#REF!</definedName>
    <definedName name="ege">#REF!</definedName>
    <definedName name="egt">#REF!</definedName>
    <definedName name="egte">#REF!</definedName>
    <definedName name="eguyti">#REF!</definedName>
    <definedName name="eguyti_1">#REF!</definedName>
    <definedName name="egw">#REF!</definedName>
    <definedName name="ehhyer">'[90]412'!$J$411</definedName>
    <definedName name="EI">'[50]Dati base'!$D$53</definedName>
    <definedName name="eki" hidden="1">#REF!</definedName>
    <definedName name="eko" hidden="1">#REF!</definedName>
    <definedName name="EKOP" hidden="1">#REF!</definedName>
    <definedName name="Elec_PerPond">#REF!</definedName>
    <definedName name="ELECT">#REF!</definedName>
    <definedName name="emaiL" localSheetId="3">OFFSET('[55]PROJ CASH'!$C$20:$AB$20,('ELIM &amp; CAJE Des 24'!Chart3-1)*13,0,,Month+14)</definedName>
    <definedName name="emaiL">OFFSET(#REF!,(Chart3-1)*13,0,,Month+14)</definedName>
    <definedName name="EMPAT">#N/A</definedName>
    <definedName name="EMPATBELAS">#N/A</definedName>
    <definedName name="EMPATBELASA">#N/A</definedName>
    <definedName name="Employee">[91]Recap!$C$5:$C$32</definedName>
    <definedName name="enam" localSheetId="3">#REF!</definedName>
    <definedName name="ENAM">#N/A</definedName>
    <definedName name="ENAMBELAS">#N/A</definedName>
    <definedName name="ENAMBELASA">#N/A</definedName>
    <definedName name="end">[92]Daftar!$Q$15</definedName>
    <definedName name="End_Bal">#REF!</definedName>
    <definedName name="endyear">#REF!</definedName>
    <definedName name="endyear_6">#REF!</definedName>
    <definedName name="english">#REF!</definedName>
    <definedName name="english_6">#REF!</definedName>
    <definedName name="ENTERTAIN">#REF!</definedName>
    <definedName name="Entertainmentexp">#REF!</definedName>
    <definedName name="Entity">#REF!</definedName>
    <definedName name="Entity_Names" localSheetId="3">[93]Ranges!$C$5:$C$63</definedName>
    <definedName name="Entity_Names">#REF!</definedName>
    <definedName name="EO">'[50]Dati base'!$D$54</definedName>
    <definedName name="EPMTN">#REF!</definedName>
    <definedName name="eq">#REF!</definedName>
    <definedName name="eq_1">#REF!</definedName>
    <definedName name="equitas">#REF!</definedName>
    <definedName name="equitas_1">#REF!</definedName>
    <definedName name="EQUITY">[94]แผนรวม!$J$165:$J$166</definedName>
    <definedName name="ERASE3">[95]JVFORM!#REF!</definedName>
    <definedName name="ERASE4">[95]JVFORM!#REF!</definedName>
    <definedName name="eresr" hidden="1">{#N/A,#N/A,FALSE,"Aging Summary";#N/A,#N/A,FALSE,"Ratio Analysis";#N/A,#N/A,FALSE,"Test 120 Day Accts";#N/A,#N/A,FALSE,"Tickmarks"}</definedName>
    <definedName name="erher">[90]SELISIHKURSSOURCE!$D$930</definedName>
    <definedName name="ertfedg">'[200]POT-0601'!#REF!</definedName>
    <definedName name="escalation">#REF!</definedName>
    <definedName name="esfrs">'[200]POT-0601'!#REF!</definedName>
    <definedName name="EssfHasNonUnique_21">FALSE</definedName>
    <definedName name="etge">#REF!</definedName>
    <definedName name="etherh">[90]SELISIHKURSSOURCE!$D$868</definedName>
    <definedName name="eur">#REF!</definedName>
    <definedName name="evi">#REF!</definedName>
    <definedName name="ew">#REF!</definedName>
    <definedName name="ewf">#REF!</definedName>
    <definedName name="Ewhy">#REF!</definedName>
    <definedName name="ex">#REF!</definedName>
    <definedName name="Ex_Rate_LC_per_FC">#REF!</definedName>
    <definedName name="ExactAddinConnection" hidden="1">"412"</definedName>
    <definedName name="ExactAddinConnection.412" hidden="1">"EXACT-SERVER;412;Teddy;1"</definedName>
    <definedName name="ExactAddinConnection.998" hidden="1">"wong109178-1;998;chey109859;1"</definedName>
    <definedName name="ExactAddinReports" hidden="1">24</definedName>
    <definedName name="excahnge2">'[96]Base Data'!$C$7</definedName>
    <definedName name="Excel_BuiltIn__FilterDatabase">#REF!</definedName>
    <definedName name="Excel_BuiltIn__FilterDatabase_1">#REF!</definedName>
    <definedName name="Excel_BuiltIn__FilterDatabase_1_1">#REF!</definedName>
    <definedName name="Excel_BuiltIn__FilterDatabase_1_1_1">#REF!</definedName>
    <definedName name="Excel_BuiltIn__FilterDatabase_1_1_1_1">#REF!</definedName>
    <definedName name="Excel_BuiltIn__FilterDatabase_1_1_1_1_1">#REF!</definedName>
    <definedName name="Excel_BuiltIn__FilterDatabase_1_1_1_1_1_1">#REF!</definedName>
    <definedName name="Excel_BuiltIn__FilterDatabase_1_1_1_1_1_1_1">#REF!</definedName>
    <definedName name="Excel_BuiltIn__FilterDatabase_1_1_1_1_1_1_1_1">#REF!</definedName>
    <definedName name="Excel_BuiltIn__FilterDatabase_1_2">#REF!</definedName>
    <definedName name="Excel_BuiltIn__FilterDatabase_1_3">#REF!</definedName>
    <definedName name="Excel_BuiltIn__FilterDatabase_12">#REF!</definedName>
    <definedName name="Excel_BuiltIn__FilterDatabase_2">#REF!</definedName>
    <definedName name="Excel_BuiltIn__FilterDatabase_2_1">#REF!</definedName>
    <definedName name="Excel_BuiltIn__FilterDatabase_21">"$#REF!.$A$131:$BV$211"</definedName>
    <definedName name="Excel_BuiltIn__FilterDatabase_22">"$#REF!.$B$66:$BW$88"</definedName>
    <definedName name="Excel_BuiltIn__FilterDatabase_29">#REF!</definedName>
    <definedName name="Excel_BuiltIn__FilterDatabase_4">"$#REF!.$A$62:$IV$83"</definedName>
    <definedName name="Excel_BuiltIn__FilterDatabase_4_1">"$#REF!.$A$55:$IC$76"</definedName>
    <definedName name="Excel_BuiltIn__FilterDatabase_7">[97]Adj!#REF!</definedName>
    <definedName name="Excel_BuiltIn_Criteria">#REF!</definedName>
    <definedName name="Excel_BuiltIn_Database">#REF!</definedName>
    <definedName name="Excel_BuiltIn_Database_0_12_59">"$#REF!.$#REF!$#REF!"</definedName>
    <definedName name="Excel_BuiltIn_Database_0_13">"$#REF!.$#REF!$#REF!"</definedName>
    <definedName name="Excel_BuiltIn_Database_0_14">"$#REF!.$#REF!$#REF!"</definedName>
    <definedName name="Excel_BuiltIn_Database_0_15_13">"$#REF!.$#REF!$#REF!"</definedName>
    <definedName name="Excel_BuiltIn_Database_0_15_14">"$#REF!.$#REF!$#REF!"</definedName>
    <definedName name="Excel_BuiltIn_Database_0_15_16">"$#REF!.$#REF!$#REF!"</definedName>
    <definedName name="Excel_BuiltIn_Database_0_15_20">"$#REF!.$#REF!$#REF!"</definedName>
    <definedName name="Excel_BuiltIn_Database_0_15_34">"$#REF!.$#REF!$#REF!"</definedName>
    <definedName name="Excel_BuiltIn_Database_0_15_35">"$#REF!.$#REF!$#REF!"</definedName>
    <definedName name="Excel_BuiltIn_Database_0_15_36">"$#REF!.$#REF!$#REF!"</definedName>
    <definedName name="Excel_BuiltIn_Database_0_15_8">"$#REF!.$#REF!$#REF!"</definedName>
    <definedName name="Excel_BuiltIn_Database_0_16">"$#REF!.$A$1:$E$32000"</definedName>
    <definedName name="Excel_BuiltIn_Database_0_16_59">"$#REF!.$#REF!$#REF!"</definedName>
    <definedName name="Excel_BuiltIn_Database_0_17_13">"$#REF!.$#REF!$#REF!"</definedName>
    <definedName name="Excel_BuiltIn_Database_0_17_14">"$#REF!.$#REF!$#REF!"</definedName>
    <definedName name="Excel_BuiltIn_Database_0_17_16">"$#REF!.$#REF!$#REF!"</definedName>
    <definedName name="Excel_BuiltIn_Database_0_17_20">"$#REF!.$#REF!$#REF!"</definedName>
    <definedName name="Excel_BuiltIn_Database_0_17_34">"$#REF!.$#REF!$#REF!"</definedName>
    <definedName name="Excel_BuiltIn_Database_0_17_35">"$#REF!.$#REF!$#REF!"</definedName>
    <definedName name="Excel_BuiltIn_Database_0_17_36">"$#REF!.$#REF!$#REF!"</definedName>
    <definedName name="Excel_BuiltIn_Database_0_17_8">"$#REF!.$#REF!$#REF!"</definedName>
    <definedName name="Excel_BuiltIn_Database_0_19">"$#REF!.$#REF!$#REF!"</definedName>
    <definedName name="Excel_BuiltIn_Database_0_20">"$#REF!.$#REF!$#REF!"</definedName>
    <definedName name="Excel_BuiltIn_Database_0_22_13">"$#REF!.$#REF!$#REF!"</definedName>
    <definedName name="Excel_BuiltIn_Database_0_22_14">"$#REF!.$#REF!$#REF!"</definedName>
    <definedName name="Excel_BuiltIn_Database_0_22_16">"$#REF!.$#REF!$#REF!"</definedName>
    <definedName name="Excel_BuiltIn_Database_0_22_20">"$#REF!.$#REF!$#REF!"</definedName>
    <definedName name="Excel_BuiltIn_Database_0_22_34">"$#REF!.$#REF!$#REF!"</definedName>
    <definedName name="Excel_BuiltIn_Database_0_22_35">"$#REF!.$#REF!$#REF!"</definedName>
    <definedName name="Excel_BuiltIn_Database_0_22_36">"$#REF!.$#REF!$#REF!"</definedName>
    <definedName name="Excel_BuiltIn_Database_0_22_8">"$#REF!.$#REF!$#REF!"</definedName>
    <definedName name="Excel_BuiltIn_Database_0_35">"$#REF!.$#REF!$#REF!"</definedName>
    <definedName name="Excel_BuiltIn_Database_0_36">"$#REF!.$#REF!$#REF!"</definedName>
    <definedName name="Excel_BuiltIn_Database_0_37_13">"$#REF!.$#REF!$#REF!"</definedName>
    <definedName name="Excel_BuiltIn_Database_0_37_14">"$#REF!.$#REF!$#REF!"</definedName>
    <definedName name="Excel_BuiltIn_Database_0_37_16">"$#REF!.$#REF!$#REF!"</definedName>
    <definedName name="Excel_BuiltIn_Database_0_37_20">"$#REF!.$#REF!$#REF!"</definedName>
    <definedName name="Excel_BuiltIn_Database_0_37_34">"$#REF!.$#REF!$#REF!"</definedName>
    <definedName name="Excel_BuiltIn_Database_0_37_35">"$#REF!.$#REF!$#REF!"</definedName>
    <definedName name="Excel_BuiltIn_Database_0_37_36">"$#REF!.$#REF!$#REF!"</definedName>
    <definedName name="Excel_BuiltIn_Database_0_37_8">"$#REF!.$#REF!$#REF!"</definedName>
    <definedName name="Excel_BuiltIn_Database_0_45_6">"$#REF!.$#REF!$#REF!"</definedName>
    <definedName name="Excel_BuiltIn_Database_0_58_6">"$#REF!.$#REF!$#REF!"</definedName>
    <definedName name="Excel_BuiltIn_Database_0_7_59">"$#REF!.$#REF!$#REF!"</definedName>
    <definedName name="Excel_BuiltIn_Database_0_8">"$#REF!.$#REF!$#REF!"</definedName>
    <definedName name="Excel_BuiltIn_Database_0_9">"$#REF!.$A$1:$E$32000"</definedName>
    <definedName name="Excel_BuiltIn_Database_1">#REF!</definedName>
    <definedName name="Excel_BuiltIn_Database_11">#REF!</definedName>
    <definedName name="Excel_BuiltIn_Database_13">"$#REF!.$#REF!$#REF!"</definedName>
    <definedName name="Excel_BuiltIn_Database_14">"$#REF!.$#REF!$#REF!"</definedName>
    <definedName name="Excel_BuiltIn_Database_15_13">"$#REF!.$#REF!$#REF!"</definedName>
    <definedName name="Excel_BuiltIn_Database_15_14">"$#REF!.$#REF!$#REF!"</definedName>
    <definedName name="Excel_BuiltIn_Database_15_16">"$#REF!.$#REF!$#REF!"</definedName>
    <definedName name="Excel_BuiltIn_Database_15_20">"$#REF!.$#REF!$#REF!"</definedName>
    <definedName name="Excel_BuiltIn_Database_15_34">"$#REF!.$#REF!$#REF!"</definedName>
    <definedName name="Excel_BuiltIn_Database_15_35">"$#REF!.$#REF!$#REF!"</definedName>
    <definedName name="Excel_BuiltIn_Database_15_36">"$#REF!.$#REF!$#REF!"</definedName>
    <definedName name="Excel_BuiltIn_Database_15_8">"$#REF!.$#REF!$#REF!"</definedName>
    <definedName name="Excel_BuiltIn_Database_16">NA()</definedName>
    <definedName name="Excel_BuiltIn_Database_16_59">"$#REF!.$#REF!$#REF!"</definedName>
    <definedName name="Excel_BuiltIn_Database_16_6">NA()</definedName>
    <definedName name="Excel_BuiltIn_Database_17_13">"$#REF!.$#REF!$#REF!"</definedName>
    <definedName name="Excel_BuiltIn_Database_17_14">"$#REF!.$#REF!$#REF!"</definedName>
    <definedName name="Excel_BuiltIn_Database_17_16">"$#REF!.$#REF!$#REF!"</definedName>
    <definedName name="Excel_BuiltIn_Database_17_20">"$#REF!.$#REF!$#REF!"</definedName>
    <definedName name="Excel_BuiltIn_Database_17_34">"$#REF!.$#REF!$#REF!"</definedName>
    <definedName name="Excel_BuiltIn_Database_17_35">"$#REF!.$#REF!$#REF!"</definedName>
    <definedName name="Excel_BuiltIn_Database_17_36">"$#REF!.$#REF!$#REF!"</definedName>
    <definedName name="Excel_BuiltIn_Database_17_8">"$#REF!.$#REF!$#REF!"</definedName>
    <definedName name="Excel_BuiltIn_Database_19">"$#REF!.$#REF!$#REF!"</definedName>
    <definedName name="Excel_BuiltIn_Database_20">"$#REF!.$#REF!$#REF!"</definedName>
    <definedName name="Excel_BuiltIn_Database_22_13">"$#REF!.$#REF!$#REF!"</definedName>
    <definedName name="Excel_BuiltIn_Database_22_14">"$#REF!.$#REF!$#REF!"</definedName>
    <definedName name="Excel_BuiltIn_Database_22_16">"$#REF!.$#REF!$#REF!"</definedName>
    <definedName name="Excel_BuiltIn_Database_22_20">"$#REF!.$#REF!$#REF!"</definedName>
    <definedName name="Excel_BuiltIn_Database_22_34">"$#REF!.$#REF!$#REF!"</definedName>
    <definedName name="Excel_BuiltIn_Database_22_35">"$#REF!.$#REF!$#REF!"</definedName>
    <definedName name="Excel_BuiltIn_Database_22_36">"$#REF!.$#REF!$#REF!"</definedName>
    <definedName name="Excel_BuiltIn_Database_22_8">"$#REF!.$#REF!$#REF!"</definedName>
    <definedName name="Excel_BuiltIn_Database_3">#REF!</definedName>
    <definedName name="Excel_BuiltIn_Database_35">"$#REF!.$#REF!$#REF!"</definedName>
    <definedName name="Excel_BuiltIn_Database_36">"$#REF!.$#REF!$#REF!"</definedName>
    <definedName name="Excel_BuiltIn_Database_37_13">"$#REF!.$#REF!$#REF!"</definedName>
    <definedName name="Excel_BuiltIn_Database_37_14">"$#REF!.$#REF!$#REF!"</definedName>
    <definedName name="Excel_BuiltIn_Database_37_16">"$#REF!.$#REF!$#REF!"</definedName>
    <definedName name="Excel_BuiltIn_Database_37_20">"$#REF!.$#REF!$#REF!"</definedName>
    <definedName name="Excel_BuiltIn_Database_37_34">"$#REF!.$#REF!$#REF!"</definedName>
    <definedName name="Excel_BuiltIn_Database_37_35">"$#REF!.$#REF!$#REF!"</definedName>
    <definedName name="Excel_BuiltIn_Database_37_36">"$#REF!.$#REF!$#REF!"</definedName>
    <definedName name="Excel_BuiltIn_Database_37_8">"$#REF!.$#REF!$#REF!"</definedName>
    <definedName name="Excel_BuiltIn_Database_4">#REF!</definedName>
    <definedName name="Excel_BuiltIn_Database_45_6">"$#REF!.$#REF!$#REF!"</definedName>
    <definedName name="Excel_BuiltIn_Database_58_6">"$#REF!.$#REF!$#REF!"</definedName>
    <definedName name="Excel_BuiltIn_Database_6">#REF!</definedName>
    <definedName name="Excel_BuiltIn_Database_7_59">"$#REF!.$#REF!$#REF!"</definedName>
    <definedName name="Excel_BuiltIn_Database_8">"$#REF!.$#REF!$#REF!"</definedName>
    <definedName name="Excel_BuiltIn_Database_9">"$#REF!.$B$2:$AL$311"</definedName>
    <definedName name="Excel_BuiltIn_Extract">#REF!</definedName>
    <definedName name="Excel_BuiltIn_Print_Area">#REF!</definedName>
    <definedName name="Excel_BuiltIn_Print_Area_1" localSheetId="3">[98]JAN!#REF!</definedName>
    <definedName name="Excel_BuiltIn_Print_Area_1" localSheetId="1">#REF!</definedName>
    <definedName name="Excel_BuiltIn_Print_Area_1">#REF!</definedName>
    <definedName name="Excel_BuiltIn_Print_Area_1_1">#REF!</definedName>
    <definedName name="Excel_BuiltIn_Print_Area_1_1_1">#REF!</definedName>
    <definedName name="Excel_BuiltIn_Print_Area_1_1_1_1">#REF!</definedName>
    <definedName name="Excel_BuiltIn_Print_Area_1_1_1_1_1">#REF!</definedName>
    <definedName name="Excel_BuiltIn_Print_Area_1_1_1_1_1_1">#REF!</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"$'revisi 57 a'.$#REF!$#REF!:$#REF!$#REF!"</definedName>
    <definedName name="Excel_BuiltIn_Print_Area_1_1_1_1_1_1_1_1_1_1_1">"$'revisi 57 a'.$#REF!$#REF!:$#REF!$#REF!"</definedName>
    <definedName name="Excel_BuiltIn_Print_Area_1_1_1_1_1_1_1_1_1_1_1_1">#REF!</definedName>
    <definedName name="Excel_BuiltIn_Print_Area_1_1_1_1_1_1_1_1_1_1_1_1_1">"$#REF!.$A$1:$H$70"</definedName>
    <definedName name="Excel_BuiltIn_Print_Area_10" localSheetId="3">#REF!</definedName>
    <definedName name="Excel_BuiltIn_Print_Area_10">"$#REF!.$A$1:$H$39"</definedName>
    <definedName name="Excel_BuiltIn_Print_Area_10_1">"$'UM LAIN'.$#REF!$#REF!:$#REF!$#REF!"</definedName>
    <definedName name="Excel_BuiltIn_Print_Area_11" localSheetId="3">#REF!</definedName>
    <definedName name="Excel_BuiltIn_Print_Area_11">"$#REF!.$A$1:$H$16"</definedName>
    <definedName name="Excel_BuiltIn_Print_Area_11_1">#REF!</definedName>
    <definedName name="Excel_BuiltIn_Print_Area_12">"$#REF!.$A$1:$H$283"</definedName>
    <definedName name="Excel_BuiltIn_Print_Area_12_1">"$#REF!.$A$1:$X$279"</definedName>
    <definedName name="Excel_BuiltIn_Print_Area_13">"$#REF!.$A$1:$H$282"</definedName>
    <definedName name="Excel_BuiltIn_Print_Area_14" localSheetId="3">#REF!</definedName>
    <definedName name="Excel_BuiltIn_Print_Area_14">"$#REF!.$A$1:$H$284"</definedName>
    <definedName name="Excel_BuiltIn_Print_Area_14_1">#REF!</definedName>
    <definedName name="Excel_BuiltIn_Print_Area_14_1_1">"$#REF!.$B$1:$F$34"</definedName>
    <definedName name="Excel_BuiltIn_Print_Area_15" localSheetId="3">#REF!</definedName>
    <definedName name="Excel_BuiltIn_Print_Area_15">"$#REF!.$A$1:$H$282"</definedName>
    <definedName name="Excel_BuiltIn_Print_Area_15_1">"$#REF!.$A$1:$K$36"</definedName>
    <definedName name="Excel_BuiltIn_Print_Area_15_1_1">"$#REF!.$A$1:$G$142"</definedName>
    <definedName name="Excel_BuiltIn_Print_Area_16" localSheetId="3">"$#REF!.$A$1:$K$36"</definedName>
    <definedName name="Excel_BuiltIn_Print_Area_16">"$#REF!.$A$1:$H$340"</definedName>
    <definedName name="Excel_BuiltIn_Print_Area_16_1">"$#REF!.$A$1:$L$54"</definedName>
    <definedName name="Excel_BuiltIn_Print_Area_17" localSheetId="3">#REF!</definedName>
    <definedName name="Excel_BuiltIn_Print_Area_17">"$#REF!.$A$2:$H$335"</definedName>
    <definedName name="Excel_BuiltIn_Print_Area_17_1">"$#REF!.$A$1:$I$55"</definedName>
    <definedName name="Excel_BuiltIn_Print_Area_19_1">"$#REF!.$A$1:$J$1043"</definedName>
    <definedName name="Excel_BuiltIn_Print_Area_2" localSheetId="3">#REF!</definedName>
    <definedName name="Excel_BuiltIn_Print_Area_2" localSheetId="1">#REF!</definedName>
    <definedName name="Excel_BuiltIn_Print_Area_2">"$#REF!.$A$1:$H$283"</definedName>
    <definedName name="Excel_BuiltIn_Print_Area_2_1">"$#REF!.$A$1:$H$282"</definedName>
    <definedName name="Excel_BuiltIn_Print_Area_2_1_1_1_1_1">#REF!,#REF!</definedName>
    <definedName name="Excel_BuiltIn_Print_Area_24">#REF!</definedName>
    <definedName name="Excel_BuiltIn_Print_Area_3" localSheetId="3">#REF!</definedName>
    <definedName name="Excel_BuiltIn_Print_Area_3" localSheetId="1">#REF!</definedName>
    <definedName name="Excel_BuiltIn_Print_Area_3">"$#REF!.$A$1:$U$17"</definedName>
    <definedName name="Excel_BuiltIn_Print_Area_3_1">"$'revisi 57 a'.$#REF!$#REF!:$#REF!$#REF!"</definedName>
    <definedName name="Excel_BuiltIn_Print_Area_3_1_1">#REF!</definedName>
    <definedName name="Excel_BuiltIn_Print_Area_3_1_1_1">#REF!</definedName>
    <definedName name="Excel_BuiltIn_Print_Area_4">#REF!</definedName>
    <definedName name="Excel_BuiltIn_Print_Area_4_1">#REF!</definedName>
    <definedName name="Excel_BuiltIn_Print_Area_5" localSheetId="3">#REF!</definedName>
    <definedName name="Excel_BuiltIn_Print_Area_5" localSheetId="1">#REF!</definedName>
    <definedName name="Excel_BuiltIn_Print_Area_5">"$#REF!.$A$1:$H$80"</definedName>
    <definedName name="Excel_BuiltIn_Print_Area_5_1">"$#REF!.$A$1:$X$269"</definedName>
    <definedName name="Excel_BuiltIn_Print_Area_5_1_1">"$#REF!.$A$1:$T$61"</definedName>
    <definedName name="Excel_BuiltIn_Print_Area_55">'[222]Rekpitulasi Beras'!#REF!,'[222]Rekpitulasi Beras'!$A$1:$J$34</definedName>
    <definedName name="Excel_BuiltIn_Print_Area_56">#REF!</definedName>
    <definedName name="Excel_BuiltIn_Print_Area_57">#REF!</definedName>
    <definedName name="Excel_BuiltIn_Print_Area_58">#REF!</definedName>
    <definedName name="Excel_BuiltIn_Print_Area_59">#REF!</definedName>
    <definedName name="Excel_BuiltIn_Print_Area_6">"$#REF!.$A$2:$H$335"</definedName>
    <definedName name="Excel_BuiltIn_Print_Area_6_1">#REF!</definedName>
    <definedName name="Excel_BuiltIn_Print_Area_6_1_1">"$#REF!.$A$1:$X$148"</definedName>
    <definedName name="Excel_BuiltIn_Print_Area_60">#REF!</definedName>
    <definedName name="Excel_BuiltIn_Print_Area_7" localSheetId="3">[97]Adj!#REF!</definedName>
    <definedName name="Excel_BuiltIn_Print_Area_7">"$#REF!.$A$1:$H$40"</definedName>
    <definedName name="Excel_BuiltIn_Print_Area_7_1_1_1">"$#REF!.$A$1:$F$11"</definedName>
    <definedName name="Excel_BuiltIn_Print_Area_8" localSheetId="3">#REF!</definedName>
    <definedName name="Excel_BuiltIn_Print_Area_8">"$#REF!.$A$1:$H$39"</definedName>
    <definedName name="Excel_BuiltIn_Print_Area_8_1">#REF!</definedName>
    <definedName name="Excel_BuiltIn_Print_Area_8_1_1">"$#REF!.$A$1:$M$20"</definedName>
    <definedName name="Excel_BuiltIn_Print_Area_9">"$#REF!.$A$1:$H$40"</definedName>
    <definedName name="Excel_BuiltIn_Print_Titles">#REF!</definedName>
    <definedName name="Excel_BuiltIn_Print_Titles_1" localSheetId="1">#REF!</definedName>
    <definedName name="Excel_BuiltIn_Print_Titles_1">#REF!</definedName>
    <definedName name="Excel_BuiltIn_Print_Titles_1_1">[223]JRNl_A_RASO!#REF!</definedName>
    <definedName name="Excel_BuiltIn_Print_Titles_1_1_1">#REF!</definedName>
    <definedName name="Excel_BuiltIn_Print_Titles_1_1_1_1">#REF!</definedName>
    <definedName name="Excel_BuiltIn_Print_Titles_1_1_1_1_1">#REF!</definedName>
    <definedName name="Excel_BuiltIn_Print_Titles_1_1_1_1_1_1">#REF!</definedName>
    <definedName name="Excel_BuiltIn_Print_Titles_1_1_1_1_1_1_1">#REF!</definedName>
    <definedName name="Excel_BuiltIn_Print_Titles_1_1_1_1_1_1_1_1">#REF!</definedName>
    <definedName name="Excel_BuiltIn_Print_Titles_1_1_1_1_1_1_1_1_1">"$#REF!.$A$1:$FX$6"</definedName>
    <definedName name="Excel_BuiltIn_Print_Titles_10">"$#REF!.$A$1:$FX$3"</definedName>
    <definedName name="Excel_BuiltIn_Print_Titles_11">"$#REF!.$A$1:$FX$3"</definedName>
    <definedName name="Excel_BuiltIn_Print_Titles_12">"$#REF!.$A$1:$FX$6"</definedName>
    <definedName name="Excel_BuiltIn_Print_Titles_12_1_1_1">#REF!</definedName>
    <definedName name="Excel_BuiltIn_Print_Titles_12_1_1_1_1">#REF!</definedName>
    <definedName name="Excel_BuiltIn_Print_Titles_13">"$#REF!.$A$1:$FX$6"</definedName>
    <definedName name="Excel_BuiltIn_Print_Titles_14">"$#REF!.$A$1:$FX$6"</definedName>
    <definedName name="Excel_BuiltIn_Print_Titles_15">"$#REF!.$A$1:$FX$6"</definedName>
    <definedName name="Excel_BuiltIn_Print_Titles_16">"$#REF!.$A$1:$FX$6"</definedName>
    <definedName name="Excel_BuiltIn_Print_Titles_17">"$#REF!.$A$1:$FX$7"</definedName>
    <definedName name="Excel_BuiltIn_Print_Titles_19_1">"$#REF!.$A$1:$IV$9"</definedName>
    <definedName name="Excel_BuiltIn_Print_Titles_2" localSheetId="3">#REF!</definedName>
    <definedName name="Excel_BuiltIn_Print_Titles_2">"$#REF!.$A$1:$GE$6"</definedName>
    <definedName name="Excel_BuiltIn_Print_Titles_2_1">"$#REF!.$A$1:$FX$6"</definedName>
    <definedName name="Excel_BuiltIn_Print_Titles_3" localSheetId="1">#REF!</definedName>
    <definedName name="Excel_BuiltIn_Print_Titles_3">#REF!</definedName>
    <definedName name="Excel_BuiltIn_Print_Titles_4">#REF!</definedName>
    <definedName name="Excel_BuiltIn_Print_Titles_5" localSheetId="3">#REF!</definedName>
    <definedName name="Excel_BuiltIn_Print_Titles_5" localSheetId="1">#REF!</definedName>
    <definedName name="Excel_BuiltIn_Print_Titles_5">"$#REF!.$A$1:$FX$6"</definedName>
    <definedName name="Excel_BuiltIn_Print_Titles_56">#REF!</definedName>
    <definedName name="Excel_BuiltIn_Print_Titles_57">#REF!</definedName>
    <definedName name="Excel_BuiltIn_Print_Titles_58">#REF!</definedName>
    <definedName name="Excel_BuiltIn_Print_Titles_59">#REF!</definedName>
    <definedName name="Excel_BuiltIn_Print_Titles_6">"$#REF!.$A$1:$FX$7"</definedName>
    <definedName name="Excel_BuiltIn_Print_Titles_60">#REF!</definedName>
    <definedName name="Excel_BuiltIn_Print_Titles_7">"$#REF!.$A$1:$FX$3"</definedName>
    <definedName name="Excel_BuiltIn_Print_Titles_8">"$#REF!.$A$1:$FX$3"</definedName>
    <definedName name="Excel_BuiltIn_Print_Titles_9">"$#REF!.$A$1:$FX$3"</definedName>
    <definedName name="EXCESSOFBOOKVALUEOVERCOST">#REF!</definedName>
    <definedName name="EXCESSOFCONSTRUCTIONOVERCLAIM">#REF!</definedName>
    <definedName name="exchange">'[96]Base Data'!$C$6</definedName>
    <definedName name="exit">#REF!</definedName>
    <definedName name="exittax">#REF!</definedName>
    <definedName name="exittaxtotal">#REF!</definedName>
    <definedName name="exittaxtotal_6">#REF!</definedName>
    <definedName name="EXN">#REF!</definedName>
    <definedName name="EXP" hidden="1">#REF!</definedName>
    <definedName name="EXP_CB003">#REF!</definedName>
    <definedName name="Exp_Incr">#REF!</definedName>
    <definedName name="Expatriate_IDL_Cost_FC">#REF!</definedName>
    <definedName name="Expatriate_IDL_Cost_LC">#REF!</definedName>
    <definedName name="Expatriate_IDL_MM">#REF!</definedName>
    <definedName name="Expatriate_MH_Total">#REF!</definedName>
    <definedName name="Expatriate_MHCost_FC">#REF!</definedName>
    <definedName name="Expatriate_MHCost_LC">#REF!</definedName>
    <definedName name="Expatriate_Staff_Cost_FC">#REF!</definedName>
    <definedName name="Expatriate_Staff_Cost_LC">#REF!</definedName>
    <definedName name="Expatriate_Staff_MM">#REF!</definedName>
    <definedName name="Expected_balance">#REF!</definedName>
    <definedName name="expodep">#REF!</definedName>
    <definedName name="EXPSUM">#REF!</definedName>
    <definedName name="exrate">#REF!</definedName>
    <definedName name="Extra_Pay">#REF!</definedName>
    <definedName name="_xlnm.Extract" localSheetId="3">'[99]NRClajur-jkt'!#REF!</definedName>
    <definedName name="_xlnm.Extract">#REF!</definedName>
    <definedName name="ExYTDA">#N/A</definedName>
    <definedName name="ExYTDAv" localSheetId="3">INDEX('[55]Exchange Rates'!$C$16:$N$16,Month)</definedName>
    <definedName name="ExYTDAv">INDEX(#REF!,Month)</definedName>
    <definedName name="F">#REF!</definedName>
    <definedName name="F_1">#REF!</definedName>
    <definedName name="F02_S2.10080">#REF!</definedName>
    <definedName name="F02_S2.10190">#REF!</definedName>
    <definedName name="F02_S2.10200">#REF!</definedName>
    <definedName name="F02_S2.10270">#REF!</definedName>
    <definedName name="F02_S2.10350">#REF!</definedName>
    <definedName name="F02_S2.10360">#REF!</definedName>
    <definedName name="FA">#REF!</definedName>
    <definedName name="FA1ACCUMDEPR">#REF!</definedName>
    <definedName name="FA1CARRYINGVALUE">#REF!</definedName>
    <definedName name="FA2ACCUMDEPR">#REF!</definedName>
    <definedName name="FA2CARRYINGVALUE">#REF!</definedName>
    <definedName name="FACTORY">#REF!</definedName>
    <definedName name="factory_mach">#REF!</definedName>
    <definedName name="FAI4_UB3">#REF!</definedName>
    <definedName name="FAI4_UB4">#REF!</definedName>
    <definedName name="fajrin">'[200]POT-0601'!#REF!</definedName>
    <definedName name="FAKTOR1">#REF!</definedName>
    <definedName name="fasd">#REF!</definedName>
    <definedName name="FAsset">#REF!</definedName>
    <definedName name="FC">#REF!</definedName>
    <definedName name="fcastPeriod">#REF!</definedName>
    <definedName name="FCR">#REF!</definedName>
    <definedName name="fd" hidden="1">#REF!</definedName>
    <definedName name="fdf">#REF!</definedName>
    <definedName name="fdgr">'[200]POT-0601'!#REF!</definedName>
    <definedName name="fdpchii">#REF!</definedName>
    <definedName name="fdregv">'[200]POT-0601'!#REF!</definedName>
    <definedName name="fdtgfth">'[200]POT-0601'!#REF!</definedName>
    <definedName name="Feb">#REF!</definedName>
    <definedName name="Feb_1">#REF!</definedName>
    <definedName name="febru">[13]feb!$B$4:$CD$199</definedName>
    <definedName name="februar">#REF!</definedName>
    <definedName name="Februari">#REF!</definedName>
    <definedName name="Februari_1">#REF!</definedName>
    <definedName name="Feed_Sold_Prospek">#REF!</definedName>
    <definedName name="Feed_Used_Farm">#REF!</definedName>
    <definedName name="Fenty">'[224]Tabel Perkiraan'!$A$4:$B$135</definedName>
    <definedName name="FF">#REF!</definedName>
    <definedName name="FF.1" hidden="1">{#N/A,#N/A,FALSE,"Cost Report";#N/A,#N/A,FALSE,"Table 2.1";#N/A,#N/A,FALSE,"Plant Statistics";"Plant Costs",#N/A,FALSE,"Cost Summary"}</definedName>
    <definedName name="ff_1">#REF!</definedName>
    <definedName name="fff">'[200]POT-0601'!#REF!</definedName>
    <definedName name="FG_BeginStock_MB">#REF!</definedName>
    <definedName name="fgd">'[200]POT-0601'!#REF!</definedName>
    <definedName name="fgdg">'[200]POT-0601'!#REF!</definedName>
    <definedName name="fge" hidden="1">#REF!</definedName>
    <definedName name="fgfdgsd">SUM(CIB_ADM,CIB_CERUKAN,CIB_I_Jasa,CIB_INTEREST,CIB_LATEFEE,CIB_OR_B,CIB_POKOK,CIB_SBLM,CIB_TAMBAK)</definedName>
    <definedName name="fgj">#REF!</definedName>
    <definedName name="fgrg">'[200]POT-0601'!#REF!</definedName>
    <definedName name="fgrjj">'[200]POT-0601'!#REF!</definedName>
    <definedName name="fgtruy">'[200]POT-0601'!#REF!</definedName>
    <definedName name="fhjjui">'[200]POT-0601'!#REF!</definedName>
    <definedName name="fifo">#REF!</definedName>
    <definedName name="fifo_6">#REF!</definedName>
    <definedName name="FILE">"SS"</definedName>
    <definedName name="fill" hidden="1">#REF!</definedName>
    <definedName name="FIN">#REF!</definedName>
    <definedName name="FIN_PERF">#REF!</definedName>
    <definedName name="Final_Adjustment">#REF!</definedName>
    <definedName name="Finance">#REF!</definedName>
    <definedName name="FIOS_V_REPORT_D2">#REF!</definedName>
    <definedName name="FirstCols">12</definedName>
    <definedName name="fiscalprofits" localSheetId="3">[52]Marshal!#REF!</definedName>
    <definedName name="fiscalprofits">#REF!</definedName>
    <definedName name="fiscalprofits_1">[53]Marshal!#REF!</definedName>
    <definedName name="Fiscloss">#REF!</definedName>
    <definedName name="Fiskal" hidden="1">#REF!</definedName>
    <definedName name="FIVEPLAN">#REF!</definedName>
    <definedName name="FixAss">#REF!</definedName>
    <definedName name="Fixedasset">#REF!</definedName>
    <definedName name="FIXK">#REF!</definedName>
    <definedName name="FLOW">#REF!</definedName>
    <definedName name="flus">#REF!</definedName>
    <definedName name="FN">#REF!</definedName>
    <definedName name="ＦＯ">#REF!</definedName>
    <definedName name="FO_Insp._Leader">#REF!</definedName>
    <definedName name="FO_Insp._Leader_1">#REF!</definedName>
    <definedName name="FO_Insp._Leader_2">#REF!</definedName>
    <definedName name="FOCI_ROY" localSheetId="3">'[55]Cover Sheet'!#REF!</definedName>
    <definedName name="FOCI_ROY">#REF!</definedName>
    <definedName name="FOCO_ROY" localSheetId="3">'[55]Cover Sheet'!#REF!</definedName>
    <definedName name="FOCO_ROY">#REF!</definedName>
    <definedName name="FOREX">#REF!</definedName>
    <definedName name="FORM">#REF!</definedName>
    <definedName name="form_17">#REF!</definedName>
    <definedName name="FORMULA">#REF!</definedName>
    <definedName name="foundation">#REF!</definedName>
    <definedName name="foundation_6">#REF!</definedName>
    <definedName name="fpeng">#REF!</definedName>
    <definedName name="fpengurang">#REF!</definedName>
    <definedName name="fredi">'[201]POT-0601'!#REF!</definedName>
    <definedName name="fregf">'[200]POT-0601'!#REF!</definedName>
    <definedName name="fret">'[200]POT-0601'!#REF!</definedName>
    <definedName name="frf">#REF!</definedName>
    <definedName name="fries_density">#REF!</definedName>
    <definedName name="Fries_Prod">#REF!</definedName>
    <definedName name="From">#REF!</definedName>
    <definedName name="FromUpToTransaction_Temp">#REF!</definedName>
    <definedName name="FromUpToTransactionQuery">#REF!</definedName>
    <definedName name="fsdfewsfsd">#REF!</definedName>
    <definedName name="FTUNDA">#REF!</definedName>
    <definedName name="fu" hidden="1">{#N/A,#N/A,FALSE,"TBF1"}</definedName>
    <definedName name="fuck">#REF!</definedName>
    <definedName name="fuck_1">#REF!</definedName>
    <definedName name="fuck_2">#REF!</definedName>
    <definedName name="FUELHEQ">#REF!</definedName>
    <definedName name="FULL" hidden="1">[100]p.mgmt!#REF!</definedName>
    <definedName name="Full_Print">#REF!</definedName>
    <definedName name="fund3PFCY">[225]bs!$D$125:$M$189,[225]bs!$D$193:$M$207</definedName>
    <definedName name="FUNG_NON">#REF!</definedName>
    <definedName name="FUNG_PRO">#REF!</definedName>
    <definedName name="furniture_factory">#REF!</definedName>
    <definedName name="furniture_office">#REF!</definedName>
    <definedName name="fwd_p">#REF!</definedName>
    <definedName name="fwd_s">#REF!</definedName>
    <definedName name="fxrate">#REF!</definedName>
    <definedName name="fxrate_6">#REF!</definedName>
    <definedName name="fxrate1">#REF!</definedName>
    <definedName name="fxrate1_6">#REF!</definedName>
    <definedName name="fxrate2">#REF!</definedName>
    <definedName name="fxrate2_6">#REF!</definedName>
    <definedName name="fyuyiu">'[200]POT-0601'!#REF!</definedName>
    <definedName name="g">#N/A</definedName>
    <definedName name="G_Cells">#REF!</definedName>
    <definedName name="ga" hidden="1">#REF!</definedName>
    <definedName name="gabungan">#REF!</definedName>
    <definedName name="gabungan_1">#REF!</definedName>
    <definedName name="gafeb">[101]febgj!$A$2:$J$6161</definedName>
    <definedName name="gains" localSheetId="3">[52]Marshal!#REF!</definedName>
    <definedName name="gains">#REF!</definedName>
    <definedName name="gains_1">[53]Marshal!#REF!</definedName>
    <definedName name="Gaji">#REF!</definedName>
    <definedName name="GAM">#REF!</definedName>
    <definedName name="gama">#REF!</definedName>
    <definedName name="GARIS">#REF!</definedName>
    <definedName name="GARUT">#N/A</definedName>
    <definedName name="GASBUMI12">#REF!</definedName>
    <definedName name="GBGBF" hidden="1">#REF!</definedName>
    <definedName name="GBP">#REF!</definedName>
    <definedName name="gdgdg">'[200]POT-0601'!#REF!</definedName>
    <definedName name="gdgh">#REF!</definedName>
    <definedName name="gdrg">'[200]POT-0601'!#REF!</definedName>
    <definedName name="ge">#REF!</definedName>
    <definedName name="Gene_Rig_McxMth">#REF!</definedName>
    <definedName name="GENERAL">#REF!</definedName>
    <definedName name="General_Rig_FC">#REF!</definedName>
    <definedName name="General_Rig_LC">#REF!</definedName>
    <definedName name="GENERALEXP.">#REF!</definedName>
    <definedName name="GENJOIN">#REF!</definedName>
    <definedName name="GENKOMU">#REF!</definedName>
    <definedName name="GENMORTA">#REF!</definedName>
    <definedName name="gergr">#REF!</definedName>
    <definedName name="gewg">'[102]5'!$I$5</definedName>
    <definedName name="gfgd">'[200]POT-0601'!#REF!</definedName>
    <definedName name="gfgfg">#REF!</definedName>
    <definedName name="gfgfg_1">#REF!</definedName>
    <definedName name="gfhdgf" hidden="1">#REF!</definedName>
    <definedName name="gfhyu">'[200]POT-0601'!#REF!</definedName>
    <definedName name="gfv">'[200]POT-0601'!#REF!</definedName>
    <definedName name="GG">#REF!</definedName>
    <definedName name="gge">[103]Invoice!$F$38</definedName>
    <definedName name="ggg">#REF!</definedName>
    <definedName name="gggggg">#REF!</definedName>
    <definedName name="gghh">#REF!</definedName>
    <definedName name="GGRM">#REF!</definedName>
    <definedName name="Gita">#REF!</definedName>
    <definedName name="gj">#REF!</definedName>
    <definedName name="gj_1">#REF!</definedName>
    <definedName name="gjkhbl" hidden="1">#REF!</definedName>
    <definedName name="gkgyhgi">#REF!</definedName>
    <definedName name="gl">#REF!</definedName>
    <definedName name="glen">#REF!</definedName>
    <definedName name="glu">#REF!</definedName>
    <definedName name="GM">#REF!</definedName>
    <definedName name="Go">#REF!</definedName>
    <definedName name="Goa">#REF!</definedName>
    <definedName name="GoBack">#N/A</definedName>
    <definedName name="GOL">#REF!</definedName>
    <definedName name="GOL_10">#REF!</definedName>
    <definedName name="GOL_14">#REF!</definedName>
    <definedName name="GOL_18">#REF!</definedName>
    <definedName name="GOL_21">#REF!</definedName>
    <definedName name="GOL_22">#REF!</definedName>
    <definedName name="GOL_24">#REF!</definedName>
    <definedName name="GOL_25">#REF!</definedName>
    <definedName name="GOL_26">#REF!</definedName>
    <definedName name="GOL_27">#REF!</definedName>
    <definedName name="GOL_29">#REF!</definedName>
    <definedName name="GOL_32">#REF!</definedName>
    <definedName name="GOL_33">#REF!</definedName>
    <definedName name="GOL_34">#REF!</definedName>
    <definedName name="GOL_35">#REF!</definedName>
    <definedName name="GOL_38">#REF!</definedName>
    <definedName name="GOL_39">#REF!</definedName>
    <definedName name="GOL_4">#REF!</definedName>
    <definedName name="GOL_40">#REF!</definedName>
    <definedName name="GOL_41">#REF!</definedName>
    <definedName name="GOL_42">#REF!</definedName>
    <definedName name="GOL_5">#REF!</definedName>
    <definedName name="GOL_8">#REF!</definedName>
    <definedName name="GOL_9">#REF!</definedName>
    <definedName name="goodwill">#REF!</definedName>
    <definedName name="GORONTALO">#REF!</definedName>
    <definedName name="GOVTBORNE">#REF!</definedName>
    <definedName name="gowa">#REF!</definedName>
    <definedName name="grab" hidden="1">[104]Vendors!#REF!</definedName>
    <definedName name="GRADE">#REF!</definedName>
    <definedName name="GRADE_10">#REF!</definedName>
    <definedName name="GRADE_11">#REF!</definedName>
    <definedName name="GRADE_12">#REF!</definedName>
    <definedName name="GRADE_13">#REF!</definedName>
    <definedName name="GRADE_27">#REF!</definedName>
    <definedName name="GRADE_6">#REF!</definedName>
    <definedName name="GRADE_7">#REF!</definedName>
    <definedName name="GRADE_8">#REF!</definedName>
    <definedName name="GRAEME">#REF!</definedName>
    <definedName name="gram_bag">#REF!</definedName>
    <definedName name="gram_bag_10">#REF!</definedName>
    <definedName name="gram_bag_11">"$#REF!.$C$69"</definedName>
    <definedName name="gram_bag_11_10">#REF!</definedName>
    <definedName name="gram_bag_11_11">#REF!</definedName>
    <definedName name="gram_cup">#REF!</definedName>
    <definedName name="gram_cup_10">#REF!</definedName>
    <definedName name="gram_cup_11">"$#REF!.$I$69"</definedName>
    <definedName name="gram_cup_11_10">#REF!</definedName>
    <definedName name="gram_cup_11_11">#REF!</definedName>
    <definedName name="Graph" localSheetId="3">-OFFSET('[55]PROJ CASH'!$C$18:$AB$18,('ELIM &amp; CAJE Des 24'!Chart2-1)*13,0,,Month+14)</definedName>
    <definedName name="Graph">-OFFSET(#REF!,(Chart2-1)*13,0,,Month+14)</definedName>
    <definedName name="Graph1In" localSheetId="3">OFFSET('[55]PROJ CASH'!$C$14:$AB$14,('ELIM &amp; CAJE Des 24'!Chart1-1)*13,0,,Month+14)</definedName>
    <definedName name="Graph1In">OFFSET(#REF!,(Chart1-1)*13,0,,Month+14)</definedName>
    <definedName name="Graph1Net" localSheetId="3">OFFSET('[55]PROJ CASH'!$C$20:$AB$20,('ELIM &amp; CAJE Des 24'!Chart1-1)*13,0,,Month+14)</definedName>
    <definedName name="Graph1Net">OFFSET(#REF!,(Chart1-1)*13,0,,Month+14)</definedName>
    <definedName name="Graph1Out" localSheetId="3">-OFFSET('[55]PROJ CASH'!$C$18:$AB$18,('ELIM &amp; CAJE Des 24'!Chart1-1)*13,0,,Month+14)</definedName>
    <definedName name="Graph1Out">-OFFSET(#REF!,(Chart1-1)*13,0,,Month+14)</definedName>
    <definedName name="Graph2In" localSheetId="3">OFFSET('[55]PROJ CASH'!$C$14:$AB$14,('ELIM &amp; CAJE Des 24'!Chart2-1)*13,0,,Month+14)</definedName>
    <definedName name="Graph2In">OFFSET(#REF!,(Chart2-1)*13,0,,Month+14)</definedName>
    <definedName name="Graph2Net" localSheetId="3">OFFSET('[55]PROJ CASH'!$C$20:$AB$20,('ELIM &amp; CAJE Des 24'!Chart2-1)*13,0,,Month+14)</definedName>
    <definedName name="Graph2Net">OFFSET(#REF!,(Chart2-1)*13,0,,Month+14)</definedName>
    <definedName name="Graph2Out" localSheetId="3">-OFFSET('[55]PROJ CASH'!$C$18:$AB$18,('ELIM &amp; CAJE Des 24'!Chart2-1)*13,0,,Month+14)</definedName>
    <definedName name="Graph2Out">-OFFSET(#REF!,(Chart2-1)*13,0,,Month+14)</definedName>
    <definedName name="Graph3In" localSheetId="3">OFFSET('[55]PROJ CASH'!$C$14:$AB$14,('ELIM &amp; CAJE Des 24'!Chart3-1)*13,0,,Month+14)</definedName>
    <definedName name="Graph3In">OFFSET(#REF!,(Chart3-1)*13,0,,Month+14)</definedName>
    <definedName name="Graph3Net" localSheetId="3">OFFSET('[55]PROJ CASH'!$C$20:$AB$20,('ELIM &amp; CAJE Des 24'!Chart3-1)*13,0,,Month+14)</definedName>
    <definedName name="Graph3Net">OFFSET(#REF!,(Chart3-1)*13,0,,Month+14)</definedName>
    <definedName name="Graph3Out" localSheetId="3">-OFFSET('[55]PROJ CASH'!$C$18:$AB$18,('ELIM &amp; CAJE Des 24'!Chart3-1)*13,0,,Month+14)</definedName>
    <definedName name="Graph3Out">-OFFSET(#REF!,(Chart3-1)*13,0,,Month+14)</definedName>
    <definedName name="Graph4In" localSheetId="3">OFFSET('[55]PROJ CASH'!$C$14:$AB$14,('ELIM &amp; CAJE Des 24'!Chart4-1)*13,0,,Month+14)</definedName>
    <definedName name="Graph4In">OFFSET(#REF!,(Chart4-1)*13,0,,Month+14)</definedName>
    <definedName name="Graph4Net" localSheetId="3">OFFSET('[55]PROJ CASH'!$C$20:$AB$20,('ELIM &amp; CAJE Des 24'!Chart4-1)*13,0,,Month+14)</definedName>
    <definedName name="Graph4Net">OFFSET(#REF!,(Chart4-1)*13,0,,Month+14)</definedName>
    <definedName name="Graph4Out" localSheetId="3">-OFFSET('[55]PROJ CASH'!$C$18:$AB$18,('ELIM &amp; CAJE Des 24'!Chart4-1)*13,0,,Month+14)</definedName>
    <definedName name="Graph4Out">-OFFSET(#REF!,(Chart4-1)*13,0,,Month+14)</definedName>
    <definedName name="graph5out">#N/A</definedName>
    <definedName name="graphb" hidden="1">[104]Vendors!#REF!</definedName>
    <definedName name="gre">#REF!</definedName>
    <definedName name="grer">#REF!</definedName>
    <definedName name="grgr">#REF!</definedName>
    <definedName name="grgyh">#REF!</definedName>
    <definedName name="GROSS">[94]แผนรวม!$J$133</definedName>
    <definedName name="GroupA">#REF!</definedName>
    <definedName name="grr">#REF!</definedName>
    <definedName name="gs">'[200]POT-0601'!#REF!</definedName>
    <definedName name="gsd">#REF!</definedName>
    <definedName name="gsdger">'[103]Customize Your Invoice'!$G$22:$G$25</definedName>
    <definedName name="gseg">#REF!</definedName>
    <definedName name="gsfg">'[200]POT-0601'!#REF!</definedName>
    <definedName name="GT">#REF!</definedName>
    <definedName name="guj">#REF!</definedName>
    <definedName name="GUNARTO">#REF!</definedName>
    <definedName name="GUNAWAN">#REF!</definedName>
    <definedName name="gwer">#REF!</definedName>
    <definedName name="gyjt">'[200]POT-0601'!#REF!</definedName>
    <definedName name="H">[105]HPP_18_!#REF!</definedName>
    <definedName name="H_27">[106]HPP_20_!#REF!</definedName>
    <definedName name="H_29">[107]HPP_19_!#REF!</definedName>
    <definedName name="H_30">[107]HPP_19_!#REF!</definedName>
    <definedName name="HandCharges">#REF!</definedName>
    <definedName name="HANI">#REF!</definedName>
    <definedName name="harga" localSheetId="3">[108]harga!$A$2:$B$639</definedName>
    <definedName name="HARGA">#REF!</definedName>
    <definedName name="HARGA_EKP_CLINKER">#REF!</definedName>
    <definedName name="HARGA_EKS_BAG">#REF!</definedName>
    <definedName name="HARGA_EKS_CURAH">#REF!</definedName>
    <definedName name="HARGA_KANTONG">#REF!</definedName>
    <definedName name="HARGA_NON_PLASTINDO">#REF!</definedName>
    <definedName name="HARGA_PLASTINDO">#REF!</definedName>
    <definedName name="Hari">#REF!</definedName>
    <definedName name="Hari1">#REF!</definedName>
    <definedName name="Hari2">#REF!</definedName>
    <definedName name="HARSAT_BAG">#REF!</definedName>
    <definedName name="HARSAT_BAGIMPORT">#REF!</definedName>
    <definedName name="HARSAT_CLAY">#REF!</definedName>
    <definedName name="HARSAT_CMILL">#REF!</definedName>
    <definedName name="HARSAT_KILN">#REF!</definedName>
    <definedName name="HARSAT_MIX">#REF!</definedName>
    <definedName name="HARSAT_PAPER">#REF!</definedName>
    <definedName name="HARSAT_QUARY">#REF!</definedName>
    <definedName name="HARSAT_RMILL">#REF!</definedName>
    <definedName name="Harv_Size">#REF!</definedName>
    <definedName name="HASIL">#REF!</definedName>
    <definedName name="Hasil_Panen">SUMIF(#REF!,#REF!,#REF!)</definedName>
    <definedName name="HEADER">#REF!</definedName>
    <definedName name="HEADING">#N/A</definedName>
    <definedName name="HEQ">#REF!</definedName>
    <definedName name="herhre">#REF!</definedName>
    <definedName name="herhrehr">#REF!</definedName>
    <definedName name="Herland">'[19]2934'!$A$1:$I$43</definedName>
    <definedName name="Heru">#REF!</definedName>
    <definedName name="HFB">#REF!</definedName>
    <definedName name="HFF">#REF!</definedName>
    <definedName name="hgasdgdgd">#REF!</definedName>
    <definedName name="HGDFSKHLGF" hidden="1">[202]INVES!#REF!</definedName>
    <definedName name="hghghg">'[33]412'!$J$447</definedName>
    <definedName name="hh" hidden="1">#REF!</definedName>
    <definedName name="hhh">#REF!</definedName>
    <definedName name="ＨＨＨ">#REF!</definedName>
    <definedName name="hire" hidden="1">{#N/A,#N/A,FALSE,"Aging Summary";#N/A,#N/A,FALSE,"Ratio Analysis";#N/A,#N/A,FALSE,"Test 120 Day Accts";#N/A,#N/A,FALSE,"Tickmarks"}</definedName>
    <definedName name="hitung" localSheetId="3">[109]hitung!$B$2:$C$699</definedName>
    <definedName name="HITUNG">NA()</definedName>
    <definedName name="hjj">#REF!</definedName>
    <definedName name="HKD">#REF!</definedName>
    <definedName name="HL_IDRPrice">#REF!</definedName>
    <definedName name="HL_USPrice">#REF!</definedName>
    <definedName name="HLPct">#REF!</definedName>
    <definedName name="hmhk">#REF!</definedName>
    <definedName name="HMSP">#REF!</definedName>
    <definedName name="HO_Price">#REF!</definedName>
    <definedName name="home">#REF!</definedName>
    <definedName name="homeaddress">#REF!</definedName>
    <definedName name="homeaddress_6">#REF!</definedName>
    <definedName name="homephone">#REF!</definedName>
    <definedName name="homephone_6">#REF!</definedName>
    <definedName name="HP" hidden="1">{#N/A,#N/A,FALSE,"Aging Summary";#N/A,#N/A,FALSE,"Ratio Analysis";#N/A,#N/A,FALSE,"Test 120 Day Accts";#N/A,#N/A,FALSE,"Tickmarks"}</definedName>
    <definedName name="HPM">#REF!</definedName>
    <definedName name="hreerhr">#REF!</definedName>
    <definedName name="hreher">#REF!</definedName>
    <definedName name="hrehr">#REF!</definedName>
    <definedName name="hrerh">#REF!</definedName>
    <definedName name="hrhrh">#REF!</definedName>
    <definedName name="hsn">#REF!</definedName>
    <definedName name="Ht">#REF!</definedName>
    <definedName name="hush">#REF!</definedName>
    <definedName name="Hutang">#REF!</definedName>
    <definedName name="HUTANG_13">"$#REF!.$B$524"</definedName>
    <definedName name="HUTANG_14">"$#REF!.$B$524"</definedName>
    <definedName name="HUTANG_16">"$#REF!.$B$524"</definedName>
    <definedName name="HUTANG_20">"$#REF!.$B$524"</definedName>
    <definedName name="HUTANG_35">"$#REF!.$B$524"</definedName>
    <definedName name="HUTANG_36">"$#REF!.$B$524"</definedName>
    <definedName name="HUTANG_8">"$#REF!.$B$524"</definedName>
    <definedName name="Hvy_Eqt_FC">#REF!</definedName>
    <definedName name="Hvy_Eqt_LC">#REF!</definedName>
    <definedName name="Hvy_McxMth">#REF!</definedName>
    <definedName name="hyg">'[200]POT-0601'!#REF!</definedName>
    <definedName name="I">#REF!</definedName>
    <definedName name="i_bs">#REF!</definedName>
    <definedName name="I_COMP">#REF!</definedName>
    <definedName name="ia">#REF!</definedName>
    <definedName name="ia_1">#REF!</definedName>
    <definedName name="ias19w">#REF!</definedName>
    <definedName name="ibn">#REF!</definedName>
    <definedName name="ic">'[51]Customize Your Purchase Order'!$E$25</definedName>
    <definedName name="ID">#REF!</definedName>
    <definedName name="IDL_Total_Cost_FC">#REF!</definedName>
    <definedName name="IDL_Total_Cost_LC">#REF!</definedName>
    <definedName name="IDL_Total_MM">#REF!</definedName>
    <definedName name="IDLandS_Peak_MP">#REF!</definedName>
    <definedName name="IDR">#REF!</definedName>
    <definedName name="IDRList">[110]Table!$J$3:$J$32</definedName>
    <definedName name="IE">#REF!</definedName>
    <definedName name="II">#REF!</definedName>
    <definedName name="iii">#REF!</definedName>
    <definedName name="ijk">#REF!</definedName>
    <definedName name="iKA">#REF!</definedName>
    <definedName name="iko" hidden="1">{#N/A,#N/A,FALSE,"Aging Summary";#N/A,#N/A,FALSE,"Ratio Analysis";#N/A,#N/A,FALSE,"Test 120 Day Accts";#N/A,#N/A,FALSE,"Tickmarks"}</definedName>
    <definedName name="iktisarcabang">#REF!</definedName>
    <definedName name="iktisarcabang_6">#REF!</definedName>
    <definedName name="iktisarpemegangsaham">#REF!</definedName>
    <definedName name="iktisarpemegangsaham_6">#REF!</definedName>
    <definedName name="iktisarpenerima">#REF!</definedName>
    <definedName name="iktisarpenerima_6">#REF!</definedName>
    <definedName name="iktisarpengurus">#REF!</definedName>
    <definedName name="iktisarpengurus_6">#REF!</definedName>
    <definedName name="iktisarpph22">#REF!</definedName>
    <definedName name="iktisarpph22_6">#REF!</definedName>
    <definedName name="iktisarpph23">#REF!</definedName>
    <definedName name="iktisarpph23_6">#REF!</definedName>
    <definedName name="iktisarpph24">#REF!</definedName>
    <definedName name="iktisarpph24_6">#REF!</definedName>
    <definedName name="iktisarpph25">#REF!</definedName>
    <definedName name="iktisarpph25_6">#REF!</definedName>
    <definedName name="iktisarpphgvb">#REF!</definedName>
    <definedName name="iktisarpphgvb_6">#REF!</definedName>
    <definedName name="imel" localSheetId="3">OFFSET('[55]PROJ CASH'!$C$20:$AB$20,('ELIM &amp; CAJE Des 24'!Chart4-1)*13,0,,Month+14)</definedName>
    <definedName name="imel">OFFSET(#REF!,(Chart4-1)*13,0,,Month+14)</definedName>
    <definedName name="IMMATUREPLANTATION">#REF!</definedName>
    <definedName name="immov">#REF!</definedName>
    <definedName name="Impor__2__Query">#REF!</definedName>
    <definedName name="ＩＮ">#REF!</definedName>
    <definedName name="ina">'[201]POT-0601'!#REF!</definedName>
    <definedName name="inableslry">#REF!</definedName>
    <definedName name="inboundincomes">#REF!</definedName>
    <definedName name="inboundincomes_6">#REF!</definedName>
    <definedName name="incDepr">#REF!</definedName>
    <definedName name="Income_tax_23">#REF!</definedName>
    <definedName name="INDEKS">#REF!</definedName>
    <definedName name="index">#REF!</definedName>
    <definedName name="index_jumlah">#REF!</definedName>
    <definedName name="indexbesar">#REF!</definedName>
    <definedName name="indexdeawoong">#REF!</definedName>
    <definedName name="indexnew">#REF!</definedName>
    <definedName name="indexoil">#REF!</definedName>
    <definedName name="INDF">#REF!</definedName>
    <definedName name="indonesian">#REF!</definedName>
    <definedName name="indonesian_6">#REF!</definedName>
    <definedName name="industry">#REF!</definedName>
    <definedName name="industry_6">#REF!</definedName>
    <definedName name="INGWORKAREA">#REF!</definedName>
    <definedName name="INGWORKAREA_1">#REF!</definedName>
    <definedName name="INGWORKAREA_10">"$#REF!.$A$1:$AL$43"</definedName>
    <definedName name="INGWORKAREA_10_10">#REF!</definedName>
    <definedName name="INGWORKAREA_10_11">#REF!</definedName>
    <definedName name="INGWORKAREA_11">#REF!</definedName>
    <definedName name="INGWORKAREA_12">"$#REF!.$A$1:$AL$43"</definedName>
    <definedName name="INGWORKAREA_12_10">#REF!</definedName>
    <definedName name="INGWORKAREA_12_11">#REF!</definedName>
    <definedName name="INGWORKAREA_13">"$#REF!.$A$1:$AL$43"</definedName>
    <definedName name="INGWORKAREA_13_10">#REF!</definedName>
    <definedName name="INGWORKAREA_13_11">#REF!</definedName>
    <definedName name="INGWORKAREA_14">"$#REF!.$A$1:$AL$43"</definedName>
    <definedName name="INGWORKAREA_14_10">#REF!</definedName>
    <definedName name="INGWORKAREA_14_11">#REF!</definedName>
    <definedName name="INGWORKAREA_21">"$#REF!.$A$1:$AL$43"</definedName>
    <definedName name="INGWORKAREA_21_10">#REF!</definedName>
    <definedName name="INGWORKAREA_21_11">#REF!</definedName>
    <definedName name="INGWORKAREA_22">"$#REF!.$A$1:$AL$43"</definedName>
    <definedName name="INGWORKAREA_22_10">#REF!</definedName>
    <definedName name="INGWORKAREA_22_11">#REF!</definedName>
    <definedName name="INI">#REF!</definedName>
    <definedName name="INIRENTALGUARANTEEYANGSUDAHDIBAYARIII">#REF!</definedName>
    <definedName name="INKP">#REF!</definedName>
    <definedName name="INPUT">#REF!</definedName>
    <definedName name="INPUT_PAYMENTS">#REF!</definedName>
    <definedName name="INPUT_PAYMENTS_3">#REF!</definedName>
    <definedName name="INPUT_PAYMENTS_4">#REF!</definedName>
    <definedName name="inputform3">#REF!</definedName>
    <definedName name="INR">#REF!</definedName>
    <definedName name="INST">#REF!</definedName>
    <definedName name="installment">#REF!</definedName>
    <definedName name="instrefs" localSheetId="3">[55]PRO!#REF!</definedName>
    <definedName name="instrefs">#REF!</definedName>
    <definedName name="INSW">#REF!</definedName>
    <definedName name="Int">#REF!</definedName>
    <definedName name="interest" localSheetId="3">[52]Marshal!#REF!</definedName>
    <definedName name="interest">#REF!</definedName>
    <definedName name="interest_1">[53]Marshal!#REF!</definedName>
    <definedName name="Interest_Rate">#REF!</definedName>
    <definedName name="InternsList">[111]Table!$J$41:$J$43</definedName>
    <definedName name="INTONLOAN">#REF!</definedName>
    <definedName name="INV" localSheetId="3">#REF!</definedName>
    <definedName name="INV">#N/A</definedName>
    <definedName name="inv.pabrik">#REF!</definedName>
    <definedName name="invChange">#REF!</definedName>
    <definedName name="INVENTARIS__KANTOR">#REF!</definedName>
    <definedName name="INVENTARIS__PABRIK">#REF!</definedName>
    <definedName name="inventories">#REF!</definedName>
    <definedName name="investmentfund">#REF!</definedName>
    <definedName name="investmentfund_6">#REF!</definedName>
    <definedName name="INVESTMENTINSHAREOFSTOCKS">#REF!</definedName>
    <definedName name="io">#REF!</definedName>
    <definedName name="IODTL">#REF!</definedName>
    <definedName name="IOMonthwise">#REF!</definedName>
    <definedName name="irrc" localSheetId="3">[52]Marshal!#REF!</definedName>
    <definedName name="irrc">#REF!</definedName>
    <definedName name="irrc_1">[53]Marshal!#REF!</definedName>
    <definedName name="IrregularIncome">#REF!</definedName>
    <definedName name="IRRSC">#REF!</definedName>
    <definedName name="IRRSC_1">'[112]P&amp;L98'!#REF!</definedName>
    <definedName name="ISAT">#REF!</definedName>
    <definedName name="isi">#REF!</definedName>
    <definedName name="isi_10">#REF!</definedName>
    <definedName name="istft">#REF!</definedName>
    <definedName name="istft_1">[53]Marshal!#REF!</definedName>
    <definedName name="iu">#REF!</definedName>
    <definedName name="iuran">#REF!</definedName>
    <definedName name="j">[18]YEPACK!#REF!</definedName>
    <definedName name="J_AALI_N">#REF!</definedName>
    <definedName name="J_AALIN">#REF!</definedName>
    <definedName name="J_ABN_19">#REF!</definedName>
    <definedName name="J_AMFG">#REF!</definedName>
    <definedName name="J_ANTMN">#REF!</definedName>
    <definedName name="J_ASII_N">#REF!</definedName>
    <definedName name="J_ASIIN">#REF!</definedName>
    <definedName name="J_AUTON">#REF!</definedName>
    <definedName name="J_BBCA_N">#REF!</definedName>
    <definedName name="J_BBRI">#REF!</definedName>
    <definedName name="J_BDMN">#REF!</definedName>
    <definedName name="J_BHITN">#REF!</definedName>
    <definedName name="J_BLTA">#REF!</definedName>
    <definedName name="J_BMTRN">#REF!</definedName>
    <definedName name="J_BNGA">#REF!</definedName>
    <definedName name="J_BNGAN">#REF!</definedName>
    <definedName name="J_CPIN">#REF!</definedName>
    <definedName name="J_GGRM_N">#REF!</definedName>
    <definedName name="J_GGRMN">#REF!</definedName>
    <definedName name="J_HEROJ">#REF!</definedName>
    <definedName name="J_HERON">#REF!</definedName>
    <definedName name="J_HMSP">#REF!</definedName>
    <definedName name="J_HMSP_N">#REF!</definedName>
    <definedName name="J_INDFN">#REF!</definedName>
    <definedName name="J_INTP">#REF!</definedName>
    <definedName name="J_ISAJ">#REF!</definedName>
    <definedName name="J_ISAT">#REF!</definedName>
    <definedName name="J_ISAT_N">#REF!</definedName>
    <definedName name="J_JIHD_J">#REF!</definedName>
    <definedName name="J_LPBNN">#REF!</definedName>
    <definedName name="J_MEGA">#REF!</definedName>
    <definedName name="j_r_abnobligasi">#REF!</definedName>
    <definedName name="J_R_JHTFS">#REF!</definedName>
    <definedName name="J_R_JHTFS_R">#REF!</definedName>
    <definedName name="J_R_JHTFT">#REF!</definedName>
    <definedName name="J_R_NJHTFS">#REF!</definedName>
    <definedName name="J_R_NJHTFS_R">#REF!</definedName>
    <definedName name="J_R_NJHTFT">#REF!</definedName>
    <definedName name="J_R_TOTAL">#REF!</definedName>
    <definedName name="J_RALS">#REF!</definedName>
    <definedName name="J_RP_AALI_JHT_T">#REF!</definedName>
    <definedName name="J_RP_AALI_N">#REF!</definedName>
    <definedName name="J_RP_AALI_T">#REF!</definedName>
    <definedName name="J_RP_AMFG_J">#REF!</definedName>
    <definedName name="J_RP_ANTA">#REF!</definedName>
    <definedName name="J_RP_ANTM_J">#REF!</definedName>
    <definedName name="J_RP_ANTM_T">#REF!</definedName>
    <definedName name="J_RP_ANTMN">#REF!</definedName>
    <definedName name="J_RP_ASGR_N">#REF!</definedName>
    <definedName name="J_RP_ASGR_TR">#REF!</definedName>
    <definedName name="J_RP_ASII_N">#REF!</definedName>
    <definedName name="J_RP_ASII_TR">#REF!</definedName>
    <definedName name="J_RP_ASII_TR_JHT">#REF!</definedName>
    <definedName name="J_RP_AUTO_FT">#REF!</definedName>
    <definedName name="J_RP_AUTO_N">#REF!</definedName>
    <definedName name="J_RP_BBCA">#REF!</definedName>
    <definedName name="J_RP_BBCA_A">#REF!</definedName>
    <definedName name="J_RP_BBCA_J">#REF!</definedName>
    <definedName name="J_RP_BBNI_N">#REF!</definedName>
    <definedName name="J_RP_BBRI">#REF!</definedName>
    <definedName name="J_RP_BBRI_J">#REF!</definedName>
    <definedName name="J_RP_BBRI_T">#REF!</definedName>
    <definedName name="J_RP_BDMN_J">#REF!</definedName>
    <definedName name="J_RP_BEKS">#REF!</definedName>
    <definedName name="J_RP_BHIT">#REF!</definedName>
    <definedName name="J_RP_BLTA_N">#REF!</definedName>
    <definedName name="J_RP_BLTA_T">#REF!</definedName>
    <definedName name="J_RP_BMRI">#REF!</definedName>
    <definedName name="J_RP_BMRI_T">#REF!</definedName>
    <definedName name="J_RP_BMTR_FT">#REF!</definedName>
    <definedName name="J_RP_BMTR_J">#REF!</definedName>
    <definedName name="J_RP_BMTR_N">#REF!</definedName>
    <definedName name="J_RP_BNGA_J">#REF!</definedName>
    <definedName name="J_RP_BNGA_N">#REF!</definedName>
    <definedName name="J_RP_BNII_J">#REF!</definedName>
    <definedName name="J_RP_BNII_N">#REF!</definedName>
    <definedName name="J_RP_BNII_T">#REF!</definedName>
    <definedName name="J_RP_BUMI_J">#REF!</definedName>
    <definedName name="J_RP_BUMI_TR">#REF!</definedName>
    <definedName name="J_RP_CFIN">#REF!</definedName>
    <definedName name="J_RP_CMNP_J">#REF!</definedName>
    <definedName name="J_RP_CMNP_N">#REF!</definedName>
    <definedName name="J_RP_CMNP_TR_NJ">#REF!</definedName>
    <definedName name="J_RP_CPIN_N">#REF!</definedName>
    <definedName name="J_RP_CTRS">#REF!</definedName>
    <definedName name="J_RP_CTRSN">#REF!</definedName>
    <definedName name="J_RP_DGSA_J">#REF!</definedName>
    <definedName name="J_RP_DNKS_N">#REF!</definedName>
    <definedName name="J_RP_DNKSN_T">#REF!</definedName>
    <definedName name="J_RP_DSUC_J">#REF!</definedName>
    <definedName name="J_RP_DVLA_J">#REF!</definedName>
    <definedName name="J_RP_DVLA_N">#REF!</definedName>
    <definedName name="J_RP_DYNAN">#REF!</definedName>
    <definedName name="J_RP_EPMT">#REF!</definedName>
    <definedName name="J_RP_ETWA">#REF!</definedName>
    <definedName name="J_RP_GGRM_N">#REF!</definedName>
    <definedName name="J_RP_GGRM_T">#REF!</definedName>
    <definedName name="J_RP_GGRM_TR">#REF!</definedName>
    <definedName name="J_RP_GJTL_A">#REF!</definedName>
    <definedName name="J_RP_GJTL_N">#REF!</definedName>
    <definedName name="J_RP_HERO_J">#REF!</definedName>
    <definedName name="J_RP_HERO_N">#REF!</definedName>
    <definedName name="J_RP_HERO_TR">#REF!</definedName>
    <definedName name="J_RP_HMSP_J">#REF!</definedName>
    <definedName name="J_RP_HMSP_N">#REF!</definedName>
    <definedName name="J_RP_HMSP_TR">#REF!</definedName>
    <definedName name="J_RP_IDSR_A">#REF!</definedName>
    <definedName name="J_RP_INAF">#REF!</definedName>
    <definedName name="J_RP_INAFJ">#REF!</definedName>
    <definedName name="J_RP_INCO_N">#REF!</definedName>
    <definedName name="J_RP_INDF_N">#REF!</definedName>
    <definedName name="J_RP_INDF_TR">#REF!</definedName>
    <definedName name="J_RP_INDF_TR_J">#REF!</definedName>
    <definedName name="J_RP_INDO">#REF!</definedName>
    <definedName name="J_RP_INDR_N">#REF!</definedName>
    <definedName name="J_RP_INKP_FT">#REF!</definedName>
    <definedName name="J_RP_INKP_N">#REF!</definedName>
    <definedName name="J_RP_INTP_A">#REF!</definedName>
    <definedName name="J_RP_INTP_N">#REF!</definedName>
    <definedName name="J_RP_ISAT_N">#REF!</definedName>
    <definedName name="J_RP_ISAT_TR">#REF!</definedName>
    <definedName name="J_RP_ISAT_TR_J">#REF!</definedName>
    <definedName name="J_RP_ISATJ">#REF!</definedName>
    <definedName name="J_RP_JIHD_J_A">#REF!</definedName>
    <definedName name="J_RP_JIHD_N">#REF!</definedName>
    <definedName name="J_RP_JIHDJ">#REF!</definedName>
    <definedName name="J_RP_JIHDN_T">#REF!</definedName>
    <definedName name="J_RP_KAEF">#REF!</definedName>
    <definedName name="J_RP_KAEF_A">#REF!</definedName>
    <definedName name="J_RP_KAEF_J">#REF!</definedName>
    <definedName name="J_RP_KLBF_N">#REF!</definedName>
    <definedName name="J_RP_KLBFT">#REF!</definedName>
    <definedName name="J_RP_KOMI_N">#REF!</definedName>
    <definedName name="J_RP_KOMI_TR">#REF!</definedName>
    <definedName name="J_RP_KOPI_AFS_N">#REF!</definedName>
    <definedName name="J_RP_KOPI_TR_J">#REF!</definedName>
    <definedName name="J_RP_KOPI_TR_N">#REF!</definedName>
    <definedName name="J_RP_LAPD">#REF!</definedName>
    <definedName name="J_RP_LPBN_J">#REF!</definedName>
    <definedName name="J_RP_LPBN_N">#REF!</definedName>
    <definedName name="J_RP_LPBN_T">#REF!</definedName>
    <definedName name="J_RP_LPLI_N">#REF!</definedName>
    <definedName name="J_RP_LPPS_N">#REF!</definedName>
    <definedName name="J_RP_LTLS_N">#REF!</definedName>
    <definedName name="J_RP_MEDC_N">#REF!</definedName>
    <definedName name="J_RP_MEGA">#REF!</definedName>
    <definedName name="J_RP_MLIA_N">#REF!</definedName>
    <definedName name="J_RP_MLPL">#REF!</definedName>
    <definedName name="J_RP_MLPL_T">#REF!</definedName>
    <definedName name="J_RP_MPPA_J">#REF!</definedName>
    <definedName name="J_RP_MPPA_N">#REF!</definedName>
    <definedName name="J_RP_MPPA_TR">#REF!</definedName>
    <definedName name="J_RP_MTDL_N">#REF!</definedName>
    <definedName name="J_RP_PNBN_N">#REF!</definedName>
    <definedName name="J_RP_PNBN_T">#REF!</definedName>
    <definedName name="J_RP_PYFAN_A">#REF!</definedName>
    <definedName name="J_RP_RALS_N">#REF!</definedName>
    <definedName name="J_RP_RALS_TR">#REF!</definedName>
    <definedName name="J_RP_RMBA">#REF!</definedName>
    <definedName name="J_RP_RMBA_T">#REF!</definedName>
    <definedName name="j_rp_schroder">#REF!</definedName>
    <definedName name="J_RP_SCM_N">#REF!</definedName>
    <definedName name="J_RP_SMAR_FT">#REF!</definedName>
    <definedName name="J_RP_SMAR_N">#REF!</definedName>
    <definedName name="J_RP_SMCBN_T">#REF!</definedName>
    <definedName name="J_RP_SMGR_J_T">#REF!</definedName>
    <definedName name="J_RP_SMGR_N">#REF!</definedName>
    <definedName name="J_RP_SMGR_TR">#REF!</definedName>
    <definedName name="J_RP_SONA_T">#REF!</definedName>
    <definedName name="J_RP_SONAJ">#REF!</definedName>
    <definedName name="J_RP_SULI_J">#REF!</definedName>
    <definedName name="J_RP_TINS_N">#REF!</definedName>
    <definedName name="J_RP_TINST">#REF!</definedName>
    <definedName name="J_RP_TKIM_FT">#REF!</definedName>
    <definedName name="J_RP_TKIM_N">#REF!</definedName>
    <definedName name="J_RP_TLKM_J">#REF!</definedName>
    <definedName name="J_RP_TLKM_N">#REF!</definedName>
    <definedName name="J_RP_TLKM_TR">#REF!</definedName>
    <definedName name="J_RP_TLKMJ_A">#REF!</definedName>
    <definedName name="J_RP_TLKMJ_T">#REF!</definedName>
    <definedName name="J_RP_TMPI">#REF!</definedName>
    <definedName name="J_RP_TRIM">#REF!</definedName>
    <definedName name="J_RP_TSPC_J">#REF!</definedName>
    <definedName name="J_RP_TSPC_N">#REF!</definedName>
    <definedName name="J_RP_TSPCT">#REF!</definedName>
    <definedName name="J_RP_UNTR_N">#REF!</definedName>
    <definedName name="J_RP_UNTRT">#REF!</definedName>
    <definedName name="J_RP_UNVR_A">#REF!</definedName>
    <definedName name="J_RP_UNVR_N">#REF!</definedName>
    <definedName name="J_SCHR_19">#REF!</definedName>
    <definedName name="J_SCHR_A">#REF!</definedName>
    <definedName name="J_SMAR_N">#REF!</definedName>
    <definedName name="J_SMGR_N">#REF!</definedName>
    <definedName name="J_TKIM_N">#REF!</definedName>
    <definedName name="J_TLKM_N">#REF!</definedName>
    <definedName name="J_TLKMN">#REF!</definedName>
    <definedName name="J_TRIM">#REF!</definedName>
    <definedName name="J_TSPCN_R">#REF!</definedName>
    <definedName name="j_u_abnobligasi">#REF!</definedName>
    <definedName name="J_U_AFS">#REF!</definedName>
    <definedName name="J_U_FT">#REF!</definedName>
    <definedName name="J_U_JHTFS">#REF!</definedName>
    <definedName name="J_U_JHTFT">#REF!</definedName>
    <definedName name="J_U_NJHTFS">#REF!</definedName>
    <definedName name="J_U_NJHTFT">#REF!</definedName>
    <definedName name="J_U_TOTAL">#REF!</definedName>
    <definedName name="J_UNIT_AALI_JHT_T">#REF!</definedName>
    <definedName name="J_UNIT_AALI_N">#REF!</definedName>
    <definedName name="J_UNIT_AALI_T">#REF!</definedName>
    <definedName name="J_UNIT_AMFG_J">#REF!</definedName>
    <definedName name="J_UNIT_ANTA">#REF!</definedName>
    <definedName name="J_UNIT_ANTM_J">#REF!</definedName>
    <definedName name="J_UNIT_ANTM_T">#REF!</definedName>
    <definedName name="J_UNIT_ANTMN">#REF!</definedName>
    <definedName name="J_UNIT_ASGR_N">#REF!</definedName>
    <definedName name="J_UNIT_ASGR_TR">#REF!</definedName>
    <definedName name="J_UNIT_ASII_N">#REF!</definedName>
    <definedName name="J_UNIT_ASII_TR">#REF!</definedName>
    <definedName name="J_UNIT_ASII_TR_JHT">#REF!</definedName>
    <definedName name="J_UNIT_AUTO_FT">#REF!</definedName>
    <definedName name="J_UNIT_AUTO_N">#REF!</definedName>
    <definedName name="J_UNIT_BBCA">#REF!</definedName>
    <definedName name="J_UNIT_BBCA_A">#REF!</definedName>
    <definedName name="J_UNIT_BBCA_J">#REF!</definedName>
    <definedName name="J_UNIT_BBNI_N">#REF!</definedName>
    <definedName name="J_UNIT_BBRI">#REF!</definedName>
    <definedName name="J_UNIT_BBRI_J">#REF!</definedName>
    <definedName name="J_UNIT_BBRI_T">#REF!</definedName>
    <definedName name="J_UNIT_BDMN_J">#REF!</definedName>
    <definedName name="J_UNIT_BEKS">#REF!</definedName>
    <definedName name="J_UNIT_BHIT">#REF!</definedName>
    <definedName name="J_UNIT_BLTA_N">#REF!</definedName>
    <definedName name="J_UNIT_BLTA_T">#REF!</definedName>
    <definedName name="J_UNIT_BMRI">#REF!</definedName>
    <definedName name="J_UNIT_BMRI_T">#REF!</definedName>
    <definedName name="J_UNIT_BMTR_FT">#REF!</definedName>
    <definedName name="J_UNIT_BMTR_J">#REF!</definedName>
    <definedName name="J_UNIT_BMTR_N">#REF!</definedName>
    <definedName name="J_UNIT_BNGA_J">#REF!</definedName>
    <definedName name="J_UNIT_BNGA_N">#REF!</definedName>
    <definedName name="J_UNIT_BNII_J">#REF!</definedName>
    <definedName name="J_UNIT_BNII_N">#REF!</definedName>
    <definedName name="J_UNIT_BNII_T">#REF!</definedName>
    <definedName name="J_UNIT_BUMI_J">#REF!</definedName>
    <definedName name="J_UNIT_BUMI_TR">#REF!</definedName>
    <definedName name="J_UNIT_CFIN">#REF!</definedName>
    <definedName name="J_UNIT_CMNP_J">#REF!</definedName>
    <definedName name="J_UNIT_CMNP_N">#REF!</definedName>
    <definedName name="J_UNIT_CMNP_TR_NJ">#REF!</definedName>
    <definedName name="J_UNIT_CPIN_N">#REF!</definedName>
    <definedName name="J_UNIT_CTRS">#REF!</definedName>
    <definedName name="J_UNIT_CTRSN">#REF!</definedName>
    <definedName name="J_UNIT_DGSA_J">#REF!</definedName>
    <definedName name="J_UNIT_DNKS_N">#REF!</definedName>
    <definedName name="J_UNIT_DNKSN_T">#REF!</definedName>
    <definedName name="J_UNIT_DSUC_J">#REF!</definedName>
    <definedName name="J_UNIT_DVLA_J">#REF!</definedName>
    <definedName name="J_UNIT_DVLA_N">#REF!</definedName>
    <definedName name="J_UNIT_DYNAN">#REF!</definedName>
    <definedName name="J_UNIT_EPMT">#REF!</definedName>
    <definedName name="J_UNIT_ETWA">#REF!</definedName>
    <definedName name="J_UNIT_GGRM_N">#REF!</definedName>
    <definedName name="J_UNIT_GGRM_T">#REF!</definedName>
    <definedName name="J_UNIT_GGRM_TR">#REF!</definedName>
    <definedName name="J_UNIT_GJTL_A">#REF!</definedName>
    <definedName name="J_UNIT_GJTL_N">#REF!</definedName>
    <definedName name="J_UNIT_HERO_J">#REF!</definedName>
    <definedName name="J_UNIT_HERO_N">#REF!</definedName>
    <definedName name="J_UNIT_HERO_TR">#REF!</definedName>
    <definedName name="J_UNIT_HMSP_J">#REF!</definedName>
    <definedName name="J_UNIT_HMSP_N">#REF!</definedName>
    <definedName name="J_UNIT_HMSP_TR">#REF!</definedName>
    <definedName name="J_UNIT_IDSR_A">#REF!</definedName>
    <definedName name="J_UNIT_INAF">#REF!</definedName>
    <definedName name="J_UNIT_INAFJ">#REF!</definedName>
    <definedName name="J_UNIT_INCO_N">#REF!</definedName>
    <definedName name="J_UNIT_INDF_N">#REF!</definedName>
    <definedName name="J_UNIT_INDF_TR">#REF!</definedName>
    <definedName name="J_UNIT_INDF_TR_J">#REF!</definedName>
    <definedName name="J_UNIT_INDO">#REF!</definedName>
    <definedName name="J_UNIT_INDR_N">#REF!</definedName>
    <definedName name="J_UNIT_INKP_FT">#REF!</definedName>
    <definedName name="J_UNIT_INKP_N">#REF!</definedName>
    <definedName name="J_UNIT_INTP_A">#REF!</definedName>
    <definedName name="J_UNIT_INTP_N">#REF!</definedName>
    <definedName name="J_UNIT_ISAT_N">#REF!</definedName>
    <definedName name="J_UNIT_ISAT_TR">#REF!</definedName>
    <definedName name="J_UNIT_ISAT_TR_J">#REF!</definedName>
    <definedName name="J_UNIT_ISATJ">#REF!</definedName>
    <definedName name="J_UNIT_JIHD_J_A">#REF!</definedName>
    <definedName name="J_UNIT_JIHD_N">#REF!</definedName>
    <definedName name="J_UNIT_JIHDJ">#REF!</definedName>
    <definedName name="J_UNIT_JIHDN_T">#REF!</definedName>
    <definedName name="J_UNIT_KAEF">#REF!</definedName>
    <definedName name="J_UNIT_KAEF_A">#REF!</definedName>
    <definedName name="J_UNIT_KAEF_J">#REF!</definedName>
    <definedName name="J_UNIT_KLBF_N">#REF!</definedName>
    <definedName name="J_UNIT_KLBFT">#REF!</definedName>
    <definedName name="J_UNIT_KOMI_N">#REF!</definedName>
    <definedName name="J_UNIT_KOMI_TR">#REF!</definedName>
    <definedName name="J_UNIT_KOPI_AFS_N">#REF!</definedName>
    <definedName name="J_UNIT_KOPI_TR_J">#REF!</definedName>
    <definedName name="J_UNIT_KOPI_TR_N">#REF!</definedName>
    <definedName name="J_UNIT_LAPD">#REF!</definedName>
    <definedName name="J_UNIT_LPBN_J">#REF!</definedName>
    <definedName name="J_UNIT_LPBN_N">#REF!</definedName>
    <definedName name="J_UNIT_LPBN_T">#REF!</definedName>
    <definedName name="J_UNIT_LPLI_N">#REF!</definedName>
    <definedName name="J_UNIT_LPPS_N">#REF!</definedName>
    <definedName name="J_UNIT_LTLS_N">#REF!</definedName>
    <definedName name="J_UNIT_MEDC_N">#REF!</definedName>
    <definedName name="J_UNIT_MEGA">#REF!</definedName>
    <definedName name="J_UNIT_MLIA_N">#REF!</definedName>
    <definedName name="J_UNIT_MLPL">#REF!</definedName>
    <definedName name="J_UNIT_MLPL_T">#REF!</definedName>
    <definedName name="J_UNIT_MPPA_J">#REF!</definedName>
    <definedName name="J_UNIT_MPPA_N">#REF!</definedName>
    <definedName name="J_UNIT_MPPA_TR">#REF!</definedName>
    <definedName name="J_UNIT_MTDL_N">#REF!</definedName>
    <definedName name="J_UNIT_PNBN_N">#REF!</definedName>
    <definedName name="J_UNIT_PNBN_T">#REF!</definedName>
    <definedName name="J_UNIT_PYFAN_A">#REF!</definedName>
    <definedName name="J_UNIT_RALS_N">#REF!</definedName>
    <definedName name="J_UNIT_RALS_TR">#REF!</definedName>
    <definedName name="J_UNIT_RMBA">#REF!</definedName>
    <definedName name="J_UNIT_RMBA_T">#REF!</definedName>
    <definedName name="j_unit_schroder">#REF!</definedName>
    <definedName name="J_UNIT_SCM_N">#REF!</definedName>
    <definedName name="J_UNIT_SMAR_FT">#REF!</definedName>
    <definedName name="J_UNIT_SMAR_N">#REF!</definedName>
    <definedName name="J_UNIT_SMCBN_T">#REF!</definedName>
    <definedName name="J_UNIT_SMGR_J_T">#REF!</definedName>
    <definedName name="J_UNIT_SMGR_N">#REF!</definedName>
    <definedName name="J_UNIT_SMGR_TR">#REF!</definedName>
    <definedName name="J_UNIT_SONA_T">#REF!</definedName>
    <definedName name="J_UNIT_SONAJ">#REF!</definedName>
    <definedName name="J_UNIT_SULI_J">#REF!</definedName>
    <definedName name="J_UNIT_TINS_N">#REF!</definedName>
    <definedName name="J_UNIT_TINST">#REF!</definedName>
    <definedName name="J_UNIT_TKIM_FT">#REF!</definedName>
    <definedName name="J_UNIT_TKIM_N">#REF!</definedName>
    <definedName name="J_UNIT_TLKM_J">#REF!</definedName>
    <definedName name="J_UNIT_TLKM_N">#REF!</definedName>
    <definedName name="J_UNIT_TLKM_TR">#REF!</definedName>
    <definedName name="J_UNIT_TLKMJ_A">#REF!</definedName>
    <definedName name="J_UNIT_TLKMJ_T">#REF!</definedName>
    <definedName name="J_UNIT_TMPI">#REF!</definedName>
    <definedName name="J_UNIT_TRIM">#REF!</definedName>
    <definedName name="J_UNIT_TSPC_J">#REF!</definedName>
    <definedName name="J_UNIT_TSPC_N">#REF!</definedName>
    <definedName name="J_UNIT_TSPCT">#REF!</definedName>
    <definedName name="J_UNIT_UNTR_N">#REF!</definedName>
    <definedName name="J_UNIT_UNTRT">#REF!</definedName>
    <definedName name="J_UNIT_UNVR_A">#REF!</definedName>
    <definedName name="J_UNIT_UNVR_N">#REF!</definedName>
    <definedName name="J_UNTRN">#REF!</definedName>
    <definedName name="JAALINAS030904_A">#REF!</definedName>
    <definedName name="JAALINAS030904_R">#REF!</definedName>
    <definedName name="JAALINAZ011102">#REF!</definedName>
    <definedName name="JAALINAZ022602_A">#REF!</definedName>
    <definedName name="JAALINAZ022802">#REF!</definedName>
    <definedName name="JAALINAZ031302">#REF!</definedName>
    <definedName name="JAALINAZ120402_A">#REF!</definedName>
    <definedName name="JAALINAZ120402_R">#REF!</definedName>
    <definedName name="JAALINBQ011002">#REF!</definedName>
    <definedName name="JAALINFA120203_A">#REF!</definedName>
    <definedName name="JAALINFA120203_R">#REF!</definedName>
    <definedName name="JAALINIV120303_A">#REF!</definedName>
    <definedName name="JAALINIV120303_R">#REF!</definedName>
    <definedName name="JAALINLH032002">#REF!</definedName>
    <definedName name="JAALINMD120103_A">#REF!</definedName>
    <definedName name="JAALINMD120103_R">#REF!</definedName>
    <definedName name="JAALINPS120103_A">#REF!</definedName>
    <definedName name="JAALINPS120103_R">#REF!</definedName>
    <definedName name="JAALINPS120302_A">#REF!</definedName>
    <definedName name="JAALINPS120302_R">#REF!</definedName>
    <definedName name="JAALINQQ011402">#REF!</definedName>
    <definedName name="JAALINUI031802">#REF!</definedName>
    <definedName name="JAALINUI121102_A">#REF!</definedName>
    <definedName name="JAALINUI121102_R">#REF!</definedName>
    <definedName name="JAALINXP120503_A">#REF!</definedName>
    <definedName name="JAALINXP120503_R">#REF!</definedName>
    <definedName name="JAALINZX010902">#REF!</definedName>
    <definedName name="JAALINZX011002">#REF!</definedName>
    <definedName name="JAALINZX011102">#REF!</definedName>
    <definedName name="JAALINZX011402">#REF!</definedName>
    <definedName name="jabar">#REF!</definedName>
    <definedName name="JADHINAA031904_A">#REF!</definedName>
    <definedName name="JADHINAA031904_R">#REF!</definedName>
    <definedName name="JADHINAA032504_A">#REF!</definedName>
    <definedName name="JADHINAA032504_R">#REF!</definedName>
    <definedName name="JADHINAZ032504_A">#REF!</definedName>
    <definedName name="JADHINAZ032504_R">#REF!</definedName>
    <definedName name="JADHINMP032404_A">#REF!</definedName>
    <definedName name="JADHINMP032404_R">#REF!</definedName>
    <definedName name="JADHINPS033104_A">#REF!</definedName>
    <definedName name="JADHINPS033104_R">#REF!</definedName>
    <definedName name="JADHINTP031804_A">#REF!</definedName>
    <definedName name="JADHINTP031804_R">#REF!</definedName>
    <definedName name="JADMFNAA061004_A">#REF!</definedName>
    <definedName name="JADMFNAA061004_R">#REF!</definedName>
    <definedName name="JADMFNEC062504_A">#REF!</definedName>
    <definedName name="JADMFNEC062504_R">#REF!</definedName>
    <definedName name="Jagorawi">#REF!</definedName>
    <definedName name="jak">#REF!</definedName>
    <definedName name="JAKARTA">#REF!</definedName>
    <definedName name="Jakarta_Int_l_School">#REF!</definedName>
    <definedName name="JAMUAN_MAKAN">#REF!</definedName>
    <definedName name="Jan">#REF!</definedName>
    <definedName name="Jan_1">#REF!</definedName>
    <definedName name="JANGGREKJHT022702AFS">#REF!</definedName>
    <definedName name="JANGGREKNJHT022702">#REF!</definedName>
    <definedName name="JANGGREKNJHT022702AFS">#REF!</definedName>
    <definedName name="JANGGREKNJHT022802">#REF!</definedName>
    <definedName name="JANGGREKNJHT022802AFS">#REF!</definedName>
    <definedName name="JANGGREKNJHT030102">#REF!</definedName>
    <definedName name="JANGGREKNJHT030102AFS">#REF!</definedName>
    <definedName name="JANGKA">#REF!</definedName>
    <definedName name="JANGKA_10">#REF!</definedName>
    <definedName name="JANGKA01">#REF!</definedName>
    <definedName name="JANGKA01_10">#REF!</definedName>
    <definedName name="JANTAFA121803_R">#REF!</definedName>
    <definedName name="JANTAN121203_R">#REF!</definedName>
    <definedName name="JANTANAA121103_A">#REF!</definedName>
    <definedName name="JANTANAA122203_A">#REF!</definedName>
    <definedName name="JANTANAA122203_R">#REF!</definedName>
    <definedName name="JANTANAS121003_A">#REF!</definedName>
    <definedName name="JANTANAS121003_R">#REF!</definedName>
    <definedName name="JANTANEC121503_A">#REF!</definedName>
    <definedName name="JANTANEC121503_R">#REF!</definedName>
    <definedName name="JANTANEC121603_A">#REF!</definedName>
    <definedName name="JANTANEC121603_R">#REF!</definedName>
    <definedName name="JANTANFA121203_A">#REF!</definedName>
    <definedName name="JANTANFA121203_R">#REF!</definedName>
    <definedName name="JANTANFA121803_A">#REF!</definedName>
    <definedName name="JANTANFA121903_A">#REF!</definedName>
    <definedName name="JANTANFA121903_R">#REF!</definedName>
    <definedName name="JANTANFA123003_A">#REF!</definedName>
    <definedName name="JANTANFA123003_R">#REF!</definedName>
    <definedName name="JANTANMD122303_A">#REF!</definedName>
    <definedName name="JANTANMD122303_R">#REF!</definedName>
    <definedName name="JANTANMD122903_A">#REF!</definedName>
    <definedName name="JANTANMD122903_R">#REF!</definedName>
    <definedName name="JANTMJFA122002_A">#REF!</definedName>
    <definedName name="JANTMJFA122002_R">#REF!</definedName>
    <definedName name="JANTMJUI122302_A">#REF!</definedName>
    <definedName name="JANTMJUI122302_R">#REF!</definedName>
    <definedName name="JANTMJZX121702_A">#REF!</definedName>
    <definedName name="JANTMJZX121702_R">#REF!</definedName>
    <definedName name="JANTMNAA121903_A">#REF!</definedName>
    <definedName name="JANTMNAA121903_R">#REF!</definedName>
    <definedName name="JANTMNAZ121703_A">#REF!</definedName>
    <definedName name="JANTMNAZ121703_R">#REF!</definedName>
    <definedName name="JANTMNBQ011002">#REF!</definedName>
    <definedName name="JANTMNEC121903_A">#REF!</definedName>
    <definedName name="JANTMNEC121903_R">#REF!</definedName>
    <definedName name="JANTMNFA122303_A">#REF!</definedName>
    <definedName name="JANTMNFA122303_R">#REF!</definedName>
    <definedName name="JANTMNPS011402">#REF!</definedName>
    <definedName name="JANTMNPS121903_A">#REF!</definedName>
    <definedName name="JANTMNPS121903_R">#REF!</definedName>
    <definedName name="JANTMNTP011602">#REF!</definedName>
    <definedName name="JANTMNTP121803_A">#REF!</definedName>
    <definedName name="JANTMNTP121803_R">#REF!</definedName>
    <definedName name="janua" hidden="1">[220]worksheet!#REF!</definedName>
    <definedName name="januar">#REF!</definedName>
    <definedName name="januari" localSheetId="3">[13]jan!$B$4:$Q$198</definedName>
    <definedName name="Januari">#REF!</definedName>
    <definedName name="Januari_1">#REF!</definedName>
    <definedName name="jasii">#REF!</definedName>
    <definedName name="JASIIAZ053001">#REF!</definedName>
    <definedName name="JASIIJBQ021802">#REF!</definedName>
    <definedName name="JASIIJEC033104">#REF!</definedName>
    <definedName name="JASIINAA091504">#REF!</definedName>
    <definedName name="JASIINAA091604">#REF!</definedName>
    <definedName name="JASIINAJ010902">#REF!</definedName>
    <definedName name="JASIINAJ011602_A">#REF!</definedName>
    <definedName name="JASIINAJ021802">#REF!</definedName>
    <definedName name="JASIINAS091504">#REF!</definedName>
    <definedName name="JASIINAZ010702">#REF!</definedName>
    <definedName name="JASIINAZ010902">#REF!</definedName>
    <definedName name="JASIINAZ011102">#REF!</definedName>
    <definedName name="JASIINAZ011502">#REF!</definedName>
    <definedName name="JASIINAZ011602_A">#REF!</definedName>
    <definedName name="JASIINAZ011802">#REF!</definedName>
    <definedName name="JASIINAZ012202">#REF!</definedName>
    <definedName name="JASIINAZ012402_A">#REF!</definedName>
    <definedName name="JASIINAZ012802_A">#REF!</definedName>
    <definedName name="JASIINAZ020802_A">#REF!</definedName>
    <definedName name="JASIINAZ021902">#REF!</definedName>
    <definedName name="JASIINAZ030104_A">#REF!</definedName>
    <definedName name="JASIINAZ030104_R">#REF!</definedName>
    <definedName name="JASIINAZ032202">#REF!</definedName>
    <definedName name="JASIINAZ032603_A">#REF!</definedName>
    <definedName name="JASIINAZ032603_R">#REF!</definedName>
    <definedName name="JASIINAZ032703_A">#REF!</definedName>
    <definedName name="JASIINAZ032703_R">#REF!</definedName>
    <definedName name="JASIINBQ010702">#REF!</definedName>
    <definedName name="JASIINBQ010802">#REF!</definedName>
    <definedName name="JASIINBQ010902">#REF!</definedName>
    <definedName name="JASIINBQ011102">#REF!</definedName>
    <definedName name="JASIINBQ011502">#REF!</definedName>
    <definedName name="JASIINBQ011602">#REF!</definedName>
    <definedName name="JASIINBQ011602_A">#REF!</definedName>
    <definedName name="JASIINBQ012402_A">#REF!</definedName>
    <definedName name="JASIINBQ012502_A">#REF!</definedName>
    <definedName name="JASIINBQ012802_A">#REF!</definedName>
    <definedName name="JASIINBQ012902_A">#REF!</definedName>
    <definedName name="JASIINBQ013102_A">#REF!</definedName>
    <definedName name="JASIINBQ021902">#REF!</definedName>
    <definedName name="JASIINBQ091004">#REF!</definedName>
    <definedName name="JASIINBQ091504">#REF!</definedName>
    <definedName name="JASIINBS030204_A">#REF!</definedName>
    <definedName name="JASIINBS030204_R">#REF!</definedName>
    <definedName name="JASIINBS062804">#REF!</definedName>
    <definedName name="JASIINBW032202_A">#REF!</definedName>
    <definedName name="JASIINDX091504">#REF!</definedName>
    <definedName name="JASIINDX122903_A">#REF!</definedName>
    <definedName name="JASIINDX122903_R">#REF!</definedName>
    <definedName name="JASIINEC062504">#REF!</definedName>
    <definedName name="JASIINEC091704">#REF!</definedName>
    <definedName name="JASIINFA010902">#REF!</definedName>
    <definedName name="JASIINFA020102_A">#REF!</definedName>
    <definedName name="JASIINFA032202_A">#REF!</definedName>
    <definedName name="JASIINIV030304_A">#REF!</definedName>
    <definedName name="JASIINLH032502">#REF!</definedName>
    <definedName name="JASIINLH032603_A">#REF!</definedName>
    <definedName name="JASIINLH032603_R">#REF!</definedName>
    <definedName name="JASIINLH032703_A">#REF!</definedName>
    <definedName name="JASIINLH032703_R">#REF!</definedName>
    <definedName name="JASIINLH091404">#REF!</definedName>
    <definedName name="JASIINLH091504">#REF!</definedName>
    <definedName name="JASIINMD062804">#REF!</definedName>
    <definedName name="JASIINMD091504">#REF!</definedName>
    <definedName name="JASIINMD091704">#REF!</definedName>
    <definedName name="JASIINNS062504">#REF!</definedName>
    <definedName name="JASIINPS032703_A">#REF!</definedName>
    <definedName name="JASIINPS032703_R">#REF!</definedName>
    <definedName name="JASIINPS032803_A">#REF!</definedName>
    <definedName name="JASIINPS032803_R">#REF!</definedName>
    <definedName name="JASIINPS091704">#REF!</definedName>
    <definedName name="JASIINPS122302_A">#REF!</definedName>
    <definedName name="JASIINPS122302_R">#REF!</definedName>
    <definedName name="JASIINQA010702">#REF!</definedName>
    <definedName name="JASIINQA011002">#REF!</definedName>
    <definedName name="JASIINQA011102">#REF!</definedName>
    <definedName name="JASIINQA011502">#REF!</definedName>
    <definedName name="JASIINQA021802">#REF!</definedName>
    <definedName name="JASIINSS091704">#REF!</definedName>
    <definedName name="JASIINTP011102">#REF!</definedName>
    <definedName name="JASIINTP030104_A">#REF!</definedName>
    <definedName name="JASIINTP030104_R">#REF!</definedName>
    <definedName name="JASIINTP120302">#REF!</definedName>
    <definedName name="JASIINUI032703_A">#REF!</definedName>
    <definedName name="JASIINUI032703_R">#REF!</definedName>
    <definedName name="JASIINVB091404">#REF!</definedName>
    <definedName name="JASIINXL011602">#REF!</definedName>
    <definedName name="JASIINXP012902_A">#REF!</definedName>
    <definedName name="JASIINZQ012502_A">#REF!</definedName>
    <definedName name="JASIINZX010702">#REF!</definedName>
    <definedName name="JASIINZX011402">#REF!</definedName>
    <definedName name="JASIINZX012502_A">#REF!</definedName>
    <definedName name="JASIINZX021802">#REF!</definedName>
    <definedName name="JASIINZX021902">#REF!</definedName>
    <definedName name="JASIINZX122302_A">#REF!</definedName>
    <definedName name="JASIINZX122302_R">#REF!</definedName>
    <definedName name="JASINIV030304_R">#REF!</definedName>
    <definedName name="jateng">#REF!</definedName>
    <definedName name="jatim">#REF!</definedName>
    <definedName name="JAUTONAZ010902">#REF!</definedName>
    <definedName name="JAUTONAZ021902_A">#REF!</definedName>
    <definedName name="JAUTONZX021802_A">#REF!</definedName>
    <definedName name="JAWAK">#REF!</definedName>
    <definedName name="JAYAPURA">#REF!</definedName>
    <definedName name="JBBCAJAZ091004">#REF!</definedName>
    <definedName name="JBBCANAA063004">#REF!</definedName>
    <definedName name="JBBCANAA091404">#REF!</definedName>
    <definedName name="JBBCANAA091504_A">#REF!</definedName>
    <definedName name="JBBCANAA091504_R">#REF!</definedName>
    <definedName name="JBBCANAJ011502_A">#REF!</definedName>
    <definedName name="JBBCANAZ010202_A">#REF!</definedName>
    <definedName name="JBBCANAZ010702_A">#REF!</definedName>
    <definedName name="JBBCANAZ010802_A">#REF!</definedName>
    <definedName name="JBBCANAZ011102_A">#REF!</definedName>
    <definedName name="JBBCANAZ011702_A">#REF!</definedName>
    <definedName name="JBBCANAZ032603_A">#REF!</definedName>
    <definedName name="JBBCANAZ032603_R">#REF!</definedName>
    <definedName name="JBBCANAZ120301_R">#REF!</definedName>
    <definedName name="JBBCANBQ010202_A">#REF!</definedName>
    <definedName name="JBBCANBQ010702_A">#REF!</definedName>
    <definedName name="JBBCANBQ011402_A">#REF!</definedName>
    <definedName name="JBBCANBQ011602_A">#REF!</definedName>
    <definedName name="JBBCANBQ011802_A">#REF!</definedName>
    <definedName name="JBBCANBQ012502_A">#REF!</definedName>
    <definedName name="JBBCANBQ013102_A">#REF!</definedName>
    <definedName name="JBBCANBQ020602_A">#REF!</definedName>
    <definedName name="JBBCANBQ120401_R">#REF!</definedName>
    <definedName name="JBBCANEC032703_A">#REF!</definedName>
    <definedName name="JBBCANEC032703_R">#REF!</definedName>
    <definedName name="JBBCANFA032603_A">#REF!</definedName>
    <definedName name="JBBCANFA032603_R">#REF!</definedName>
    <definedName name="JBBCANFA122302_A">#REF!</definedName>
    <definedName name="JBBCANFA122302_R">#REF!</definedName>
    <definedName name="JBBCANHG011502_A">#REF!</definedName>
    <definedName name="JBBCANHG120301_R">#REF!</definedName>
    <definedName name="JBBCANLH031402_A">#REF!</definedName>
    <definedName name="JBBCANLH063004">#REF!</definedName>
    <definedName name="JBBCANPS010302_A">#REF!</definedName>
    <definedName name="JBBCANPS010802_A">#REF!</definedName>
    <definedName name="JBBCANPS032603_A">#REF!</definedName>
    <definedName name="JBBCANPS032603_R">#REF!</definedName>
    <definedName name="JBBCANRL091004">#REF!</definedName>
    <definedName name="JBBCANSS091504">#REF!</definedName>
    <definedName name="JBBCANUI120302_A">#REF!</definedName>
    <definedName name="JBBCANUI120302_R">#REF!</definedName>
    <definedName name="JBBCANXL011802_A">#REF!</definedName>
    <definedName name="JBBCANZX010402_A">#REF!</definedName>
    <definedName name="JBBCANZX120302_A">#REF!</definedName>
    <definedName name="JBBCANZX120302_R">#REF!</definedName>
    <definedName name="JBBNINAJ032202_A">#REF!</definedName>
    <definedName name="JBBNINZX032602_A">#REF!</definedName>
    <definedName name="JBBRIJDX121803_A">#REF!</definedName>
    <definedName name="JBBRIJDX121803_R">#REF!</definedName>
    <definedName name="JBBRIJFA033104_A">#REF!</definedName>
    <definedName name="JBBRIJFA033104_R">#REF!</definedName>
    <definedName name="JBBRIJMP033104_A">#REF!</definedName>
    <definedName name="JBBRIJMP033104_R">#REF!</definedName>
    <definedName name="JBBRINAA031204_A">#REF!</definedName>
    <definedName name="JBBRINAA031204_R">#REF!</definedName>
    <definedName name="JBBRINAA033004_A">#REF!</definedName>
    <definedName name="JBBRINAA033004_R">#REF!</definedName>
    <definedName name="JBBRINAA092104">#REF!</definedName>
    <definedName name="JBBRINAA093004">#REF!</definedName>
    <definedName name="JBBRINAA123003_A">#REF!</definedName>
    <definedName name="JBBRINAA123003_R">#REF!</definedName>
    <definedName name="JBBRINAS030304_A">#REF!</definedName>
    <definedName name="JBBRINAS030304_R">#REF!</definedName>
    <definedName name="JBBRINAS121803_A">#REF!</definedName>
    <definedName name="JBBRINAS121803_R">#REF!</definedName>
    <definedName name="JBBRINAS123003_A">#REF!</definedName>
    <definedName name="JBBRINAS123003_R">#REF!</definedName>
    <definedName name="JBBRINAZ030504_A">#REF!</definedName>
    <definedName name="JBBRINAZ030504_R">#REF!</definedName>
    <definedName name="JBBRINAZ121503">#REF!</definedName>
    <definedName name="JBBRINAZ122203_A">#REF!</definedName>
    <definedName name="JBBRINAZ122203_R">#REF!</definedName>
    <definedName name="JBBRINAZ122303_A">#REF!</definedName>
    <definedName name="JBBRINAZ122303_R">#REF!</definedName>
    <definedName name="JBBRINAZ123003_A">#REF!</definedName>
    <definedName name="JBBRINAZ123003_R">#REF!</definedName>
    <definedName name="JBBRINBQ121903_A">#REF!</definedName>
    <definedName name="JBBRINBQ121903_R">#REF!</definedName>
    <definedName name="JBBRINBQ122303_A">#REF!</definedName>
    <definedName name="JBBRINBQ122303_R">#REF!</definedName>
    <definedName name="JBBRINBS030904_A">#REF!</definedName>
    <definedName name="JBBRINBS030904_R">#REF!</definedName>
    <definedName name="JBBRINBS121803_A">#REF!</definedName>
    <definedName name="JBBRINBS121803_R">#REF!</definedName>
    <definedName name="JBBRINBS122303_A">#REF!</definedName>
    <definedName name="JBBRINBS122303_R">#REF!</definedName>
    <definedName name="JBBRINBS123003_A">#REF!</definedName>
    <definedName name="JBBRINBS123003_R">#REF!</definedName>
    <definedName name="JBBRINDX030104_A">#REF!</definedName>
    <definedName name="JBBRINDX030104_R">#REF!</definedName>
    <definedName name="JBBRINDX030204_A">#REF!</definedName>
    <definedName name="JBBRINDX030204_R">#REF!</definedName>
    <definedName name="JBBRINEC030504_A">#REF!</definedName>
    <definedName name="JBBRINEC030504_R">#REF!</definedName>
    <definedName name="JBBRINEC032303_R">#REF!</definedName>
    <definedName name="JBBRINEC032304_A">#REF!</definedName>
    <definedName name="JBBRINEC093004">#REF!</definedName>
    <definedName name="JBBRINEC122203_A">#REF!</definedName>
    <definedName name="JBBRINEC122203_R">#REF!</definedName>
    <definedName name="JBBRINFA031804_A">#REF!</definedName>
    <definedName name="JBBRINFA031804_R">#REF!</definedName>
    <definedName name="JBBRINFA091504">#REF!</definedName>
    <definedName name="JBBRINFA121903_A">#REF!</definedName>
    <definedName name="JBBRINFA121903_R">#REF!</definedName>
    <definedName name="JBBRINFA123003_A">#REF!</definedName>
    <definedName name="JBBRINFA123003_R">#REF!</definedName>
    <definedName name="JBBRINIP121803_A">#REF!</definedName>
    <definedName name="JBBRINIP121803_R">#REF!</definedName>
    <definedName name="JBBRINIV030904_A">#REF!</definedName>
    <definedName name="JBBRINIV030904_R">#REF!</definedName>
    <definedName name="JBBRINIV121803_A">#REF!</definedName>
    <definedName name="JBBRINIV121803_R">#REF!</definedName>
    <definedName name="JBBRINIV123003_A">#REF!</definedName>
    <definedName name="JBBRINIV123003_R">#REF!</definedName>
    <definedName name="JBBRINLH030304_A">#REF!</definedName>
    <definedName name="JBBRINLH030304_R">#REF!</definedName>
    <definedName name="JBBRINLH030404_A">#REF!</definedName>
    <definedName name="JBBRINLH030404_R">#REF!</definedName>
    <definedName name="JBBRINLH121803_A">#REF!</definedName>
    <definedName name="JBBRINLH121803_R">#REF!</definedName>
    <definedName name="JBBRINLH121903_A">#REF!</definedName>
    <definedName name="JBBRINLH121903_R">#REF!</definedName>
    <definedName name="JBBRINLH122203_A">#REF!</definedName>
    <definedName name="JBBRINLH122203_R">#REF!</definedName>
    <definedName name="JBBRINLH122903_A">#REF!</definedName>
    <definedName name="JBBRINLH122903_R">#REF!</definedName>
    <definedName name="JBBRINMD091504">#REF!</definedName>
    <definedName name="JBBRINMD121203">#REF!</definedName>
    <definedName name="JBBRINMD121803_A">#REF!</definedName>
    <definedName name="JBBRINMD121803_R">#REF!</definedName>
    <definedName name="JBBRINMD121903_A">#REF!</definedName>
    <definedName name="JBBRINMD121903_R">#REF!</definedName>
    <definedName name="JBBRINMD122203_A">#REF!</definedName>
    <definedName name="JBBRINMD122203_R">#REF!</definedName>
    <definedName name="JBBRINMN122303_A">#REF!</definedName>
    <definedName name="JBBRINMN122303_R">#REF!</definedName>
    <definedName name="JBBRINMP030104_A">#REF!</definedName>
    <definedName name="JBBRINMP030104_R">#REF!</definedName>
    <definedName name="JBBRINOD031004_A">#REF!</definedName>
    <definedName name="JBBRINOD031004_R">#REF!</definedName>
    <definedName name="JBBRINPS030104_A">#REF!</definedName>
    <definedName name="JBBRINPS030104_R">#REF!</definedName>
    <definedName name="JBBRINPS030404_A">#REF!</definedName>
    <definedName name="JBBRINPS030404_R">#REF!</definedName>
    <definedName name="JBBRINPS121803_A">#REF!</definedName>
    <definedName name="JBBRINPS121803_R">#REF!</definedName>
    <definedName name="JBBRINPS122203_A">#REF!</definedName>
    <definedName name="JBBRINPS122203_R">#REF!</definedName>
    <definedName name="JBBRINPS123003_A">#REF!</definedName>
    <definedName name="JBBRINPS123003_R">#REF!</definedName>
    <definedName name="JBBRINQA121803_A">#REF!</definedName>
    <definedName name="JBBRINQA121803_R">#REF!</definedName>
    <definedName name="JBBRINRL091504">#REF!</definedName>
    <definedName name="JBBRINSS090904">#REF!</definedName>
    <definedName name="JBBRINSS093004">#REF!</definedName>
    <definedName name="JBBRINTP030804_A">#REF!</definedName>
    <definedName name="JBBRINTP030804_R">#REF!</definedName>
    <definedName name="JBBRINTP121803_A">#REF!</definedName>
    <definedName name="JBBRINTP121803_R">#REF!</definedName>
    <definedName name="JBBRINUI121803_A">#REF!</definedName>
    <definedName name="JBBRINUI121803_R">#REF!</definedName>
    <definedName name="JBBRINVB030204_A">#REF!</definedName>
    <definedName name="JBBRINVB030204_R">#REF!</definedName>
    <definedName name="JBDMNNMD030304">#REF!</definedName>
    <definedName name="JBDMNNPS030304">#REF!</definedName>
    <definedName name="JBMRINAA090604_A">#REF!</definedName>
    <definedName name="JBMRINAA090604_R">#REF!</definedName>
    <definedName name="JBMRINAS090304_A">#REF!</definedName>
    <definedName name="JBMRINAS090304_R">#REF!</definedName>
    <definedName name="JBMRINAZ091404">#REF!</definedName>
    <definedName name="JBMRINAZ091504_A">#REF!</definedName>
    <definedName name="JBMRINBS091404">#REF!</definedName>
    <definedName name="JBMRINBS091504_A">#REF!</definedName>
    <definedName name="JBMRINDX030204_A">#REF!</definedName>
    <definedName name="JBMRINDX030204_R">#REF!</definedName>
    <definedName name="JBMRINDX090204_A">#REF!</definedName>
    <definedName name="JBMRINDX090204_R">#REF!</definedName>
    <definedName name="JBMRINDX122203_A">#REF!</definedName>
    <definedName name="JBMRINDX122203_R">#REF!</definedName>
    <definedName name="JBMRINEC091604_A">#REF!</definedName>
    <definedName name="JBMRINEC091604_R">#REF!</definedName>
    <definedName name="JBMRINFA030204_A">#REF!</definedName>
    <definedName name="JBMRINFA030204_R">#REF!</definedName>
    <definedName name="JBMRINLH030204_A">#REF!</definedName>
    <definedName name="JBMRINLH030204_R">#REF!</definedName>
    <definedName name="JBMRINLH091004_A">#REF!</definedName>
    <definedName name="JBMRINLH091004_R">#REF!</definedName>
    <definedName name="JBMRINMD090304_A">#REF!</definedName>
    <definedName name="JBMRINMD090304_R">#REF!</definedName>
    <definedName name="JBMRINMN090204_A">#REF!</definedName>
    <definedName name="JBMRINMN090204_R">#REF!</definedName>
    <definedName name="JBMRINPS091004_A">#REF!</definedName>
    <definedName name="JBMRINPS091004_R">#REF!</definedName>
    <definedName name="JBMRINRL090904">#REF!</definedName>
    <definedName name="JBMRINSS090204_A">#REF!</definedName>
    <definedName name="JBMRINSS090204_R">#REF!</definedName>
    <definedName name="JBMRINTP090204_A">#REF!</definedName>
    <definedName name="JBMRINTP090204_R">#REF!</definedName>
    <definedName name="JBNIINAA122303_A">#REF!</definedName>
    <definedName name="JBNIINAA122303_R">#REF!</definedName>
    <definedName name="JBNIINAA122903_A">#REF!</definedName>
    <definedName name="JBNIINAA122903_R">#REF!</definedName>
    <definedName name="JBNIINAA123003_A">#REF!</definedName>
    <definedName name="JBNIINAA123003_R">#REF!</definedName>
    <definedName name="JBNIINAJ031902">#REF!</definedName>
    <definedName name="JBNIINAZ031802">#REF!</definedName>
    <definedName name="JBNIINBQ122303_A">#REF!</definedName>
    <definedName name="JBNIINBQ122303_R">#REF!</definedName>
    <definedName name="JBNIINBQ123003_A">#REF!</definedName>
    <definedName name="JBNIINBQ123003_R">#REF!</definedName>
    <definedName name="JBNIINMP030804_A">#REF!</definedName>
    <definedName name="JBNIINMP030804_R">#REF!</definedName>
    <definedName name="JBNIINPS122903_A">#REF!</definedName>
    <definedName name="JBNIINPS122903_R">#REF!</definedName>
    <definedName name="JBNIINTP122903_A">#REF!</definedName>
    <definedName name="JBNIINTP122903_R">#REF!</definedName>
    <definedName name="JBNIINUI032102">#REF!</definedName>
    <definedName name="JBNIINZX012402_A">#REF!</definedName>
    <definedName name="JCFINNAZ022002_A">#REF!</definedName>
    <definedName name="JCTRSJZX012502_A">#REF!</definedName>
    <definedName name="JDNKSNAS090204_A">#REF!</definedName>
    <definedName name="JDNKSNAS090204_R">#REF!</definedName>
    <definedName name="JDNKSNDX090104_A">#REF!</definedName>
    <definedName name="JDNKSNDX090104_R">#REF!</definedName>
    <definedName name="JDNKSNPS030204_A">#REF!</definedName>
    <definedName name="JDNKSNPS030204_R">#REF!</definedName>
    <definedName name="jdskjnf">#REF!</definedName>
    <definedName name="JDSUCJPS031102_A">#REF!</definedName>
    <definedName name="JDSUCJPS031202_A">#REF!</definedName>
    <definedName name="JDSUCJPS040902_A">#REF!</definedName>
    <definedName name="JDVLANPS013102_A">#REF!</definedName>
    <definedName name="Je">#REF!</definedName>
    <definedName name="JED">#REF!</definedName>
    <definedName name="JENEPONTO">#REF!</definedName>
    <definedName name="jeneponto_1">#REF!</definedName>
    <definedName name="jeneponto_1_1">#REF!</definedName>
    <definedName name="jeneponto_2">#REF!</definedName>
    <definedName name="jeneponto_2_1">#REF!</definedName>
    <definedName name="jeneponto_3">#REF!</definedName>
    <definedName name="jeneponto_3_1">#REF!</definedName>
    <definedName name="jeneponto_4">#REF!</definedName>
    <definedName name="jeneponto_4_1">#REF!</definedName>
    <definedName name="jeneponto_5">#REF!</definedName>
    <definedName name="jeneponto_5_1">#REF!</definedName>
    <definedName name="JEPMTNPS011502_A">#REF!</definedName>
    <definedName name="JEPMTNPS011602_A">#REF!</definedName>
    <definedName name="JEPMTNZX012102_A">#REF!</definedName>
    <definedName name="JEPMTNZX012202_A">#REF!</definedName>
    <definedName name="JETWANPS012102_A">#REF!</definedName>
    <definedName name="JETWANZX012402_A">#REF!</definedName>
    <definedName name="JFKIJDEFKOD">#REF!</definedName>
    <definedName name="JGGRMNAA120103">#REF!</definedName>
    <definedName name="JGGRMNAJ012402_A">#REF!</definedName>
    <definedName name="JGGRMNAZ011402">#REF!</definedName>
    <definedName name="JGGRMNAZ012402_A">#REF!</definedName>
    <definedName name="JGGRMNAZ012502_A">#REF!</definedName>
    <definedName name="JGGRMNAZ012902_A">#REF!</definedName>
    <definedName name="JGGRMNAZ013002_A">#REF!</definedName>
    <definedName name="JGGRMNAZ020502_A">#REF!</definedName>
    <definedName name="JGGRMNAZ020602_A">#REF!</definedName>
    <definedName name="JGGRMNAZ020702_A">#REF!</definedName>
    <definedName name="JGGRMNAZ021502_A">#REF!</definedName>
    <definedName name="JGGRMNAZ021902_A">#REF!</definedName>
    <definedName name="JGGRMNAZ030502">#REF!</definedName>
    <definedName name="JGGRMNAZ030602">#REF!</definedName>
    <definedName name="JGGRMNAZ030702">#REF!</definedName>
    <definedName name="JGGRMNAZ031102">#REF!</definedName>
    <definedName name="JGGRMNAZ031402">#REF!</definedName>
    <definedName name="JGGRMNAZ032102">#REF!</definedName>
    <definedName name="JGGRMNAZ121803_A">#REF!</definedName>
    <definedName name="JGGRMNAZ121803_R">#REF!</definedName>
    <definedName name="JGGRMNAZ121902">#REF!</definedName>
    <definedName name="JGGRMNAZ122203_A">#REF!</definedName>
    <definedName name="JGGRMNAZ122203_R">#REF!</definedName>
    <definedName name="JGGRMNBQ010902">#REF!</definedName>
    <definedName name="JGGRMNBQ011102">#REF!</definedName>
    <definedName name="JGGRMNBQ011602_A">#REF!</definedName>
    <definedName name="JGGRMNBQ011802">#REF!</definedName>
    <definedName name="JGGRMNBQ012102_A">#REF!</definedName>
    <definedName name="JGGRMNBQ012402_A">#REF!</definedName>
    <definedName name="JGGRMNBQ012802_A">#REF!</definedName>
    <definedName name="JGGRMNBQ020102_A">#REF!</definedName>
    <definedName name="JGGRMNBQ021502_A">#REF!</definedName>
    <definedName name="JGGRMNBQ031402">#REF!</definedName>
    <definedName name="JGGRMNBQ120203_A">#REF!</definedName>
    <definedName name="JGGRMNBQ120203_R">#REF!</definedName>
    <definedName name="JGGRMNBQ121903_A">#REF!</definedName>
    <definedName name="JGGRMNBQ121903_R">#REF!</definedName>
    <definedName name="JGGRMNDX120803">#REF!</definedName>
    <definedName name="JGGRMNFA021802">#REF!</definedName>
    <definedName name="JGGRMNFA121802">#REF!</definedName>
    <definedName name="JGGRMNHG012402_A">#REF!</definedName>
    <definedName name="JGGRMNLH121802">#REF!</definedName>
    <definedName name="JGGRMNMN120303">#REF!</definedName>
    <definedName name="JGGRMNPS012402_A">#REF!</definedName>
    <definedName name="JGGRMNPS012502_A">#REF!</definedName>
    <definedName name="JGGRMNPS013002_A">#REF!</definedName>
    <definedName name="JGGRMNPS030602">#REF!</definedName>
    <definedName name="JGGRMNPS031402">#REF!</definedName>
    <definedName name="JGGRMNPS120103">#REF!</definedName>
    <definedName name="JGGRMNPS120403">#REF!</definedName>
    <definedName name="JGGRMNQA012402_A">#REF!</definedName>
    <definedName name="JGGRMNTP012102_A">#REF!</definedName>
    <definedName name="JGGRMNTP012402_A">#REF!</definedName>
    <definedName name="JGGRMNUI031302">#REF!</definedName>
    <definedName name="JGGRMNUI121802">#REF!</definedName>
    <definedName name="JGGRMNVB121803_A">#REF!</definedName>
    <definedName name="JGGRMNVB121803_R">#REF!</definedName>
    <definedName name="JGGRMNZX012102">#REF!</definedName>
    <definedName name="JGGRMNZX013102_A">#REF!</definedName>
    <definedName name="JGGRMNZX020102_A">#REF!</definedName>
    <definedName name="JGGRMNZX020502_A">#REF!</definedName>
    <definedName name="JGGRMNZX030802">#REF!</definedName>
    <definedName name="JGJTLNAJ030702">#REF!</definedName>
    <definedName name="JGJTLNAZ031102">#REF!</definedName>
    <definedName name="JGJTLNLH031902">#REF!</definedName>
    <definedName name="JGJTLNPS030502">#REF!</definedName>
    <definedName name="JGJTLNPS031202">#REF!</definedName>
    <definedName name="JGJTLNUI032002">#REF!</definedName>
    <definedName name="JGJTLNZX031802">#REF!</definedName>
    <definedName name="JHERONZX011402_A">#REF!</definedName>
    <definedName name="jhjdtytyt">#REF!</definedName>
    <definedName name="JHMSPJBQ020702">#REF!</definedName>
    <definedName name="JHMSPJFA013002">#REF!</definedName>
    <definedName name="JHMSPNAA032304">#REF!</definedName>
    <definedName name="JHMSPNAA122203_A">#REF!</definedName>
    <definedName name="JHMSPNAA122203_R">#REF!</definedName>
    <definedName name="JHMSPNAJ030602">#REF!</definedName>
    <definedName name="JHMSPNAZ010402_A">#REF!</definedName>
    <definedName name="JHMSPNAZ011002_A">#REF!</definedName>
    <definedName name="JHMSPNAZ011102_A">#REF!</definedName>
    <definedName name="JHMSPNAZ011402_A">#REF!</definedName>
    <definedName name="JHMSPNAZ012802">#REF!</definedName>
    <definedName name="JHMSPNAZ021802">#REF!</definedName>
    <definedName name="JHMSPNAZ021902">#REF!</definedName>
    <definedName name="JHMSPNAZ022102_A">#REF!</definedName>
    <definedName name="JHMSPNAZ030402">#REF!</definedName>
    <definedName name="JHMSPNAZ030502">#REF!</definedName>
    <definedName name="JHMSPNAZ030802">#REF!</definedName>
    <definedName name="JHMSPNAZ031402">#REF!</definedName>
    <definedName name="JHMSPNAZ032002">#REF!</definedName>
    <definedName name="JHMSPNAZ121803">#REF!</definedName>
    <definedName name="JHMSPNBQ012502_A">#REF!</definedName>
    <definedName name="JHMSPNBQ021502">#REF!</definedName>
    <definedName name="JHMSPNBQ021902">#REF!</definedName>
    <definedName name="JHMSPNBQ120301_R">#REF!</definedName>
    <definedName name="JHMSPNDX122203_A">#REF!</definedName>
    <definedName name="JHMSPNDX122203_R">#REF!</definedName>
    <definedName name="JHMSPNFA031902">#REF!</definedName>
    <definedName name="JHMSPNFA070902">#REF!</definedName>
    <definedName name="JHMSPNHG021902">#REF!</definedName>
    <definedName name="JHMSPNKZ021902">#REF!</definedName>
    <definedName name="JHMSPNLH031302">#REF!</definedName>
    <definedName name="JHMSPNMD030304">#REF!</definedName>
    <definedName name="JHMSPNPS031302">#REF!</definedName>
    <definedName name="JHMSPNTP010402_A">#REF!</definedName>
    <definedName name="JHMSPNVC030702">#REF!</definedName>
    <definedName name="JHMSPNZX021902">#REF!</definedName>
    <definedName name="JHMSPNZX031302">#REF!</definedName>
    <definedName name="JIDSRNAZ011702">#REF!</definedName>
    <definedName name="JIDSRNAZ032002">#REF!</definedName>
    <definedName name="JIDSRNAZ032802">#REF!</definedName>
    <definedName name="JIDSRNBQ011602">#REF!</definedName>
    <definedName name="JIDSRNEC091004_A">#REF!</definedName>
    <definedName name="JIDSRNEC091004_R">#REF!</definedName>
    <definedName name="JIDSRNPS032102">#REF!</definedName>
    <definedName name="JIDSRNQA011602">#REF!</definedName>
    <definedName name="JIHDJSS090804_R">#REF!</definedName>
    <definedName name="jik">#REF!</definedName>
    <definedName name="jik_1">#REF!</definedName>
    <definedName name="jik_2">#REF!</definedName>
    <definedName name="JINAFNFA011402">#REF!</definedName>
    <definedName name="JINAFNPS010702">#REF!</definedName>
    <definedName name="JINAFNPS011002">#REF!</definedName>
    <definedName name="JINAFNPS011602">#REF!</definedName>
    <definedName name="JINAFNPS011702">#REF!</definedName>
    <definedName name="JINAFNPS012502">#REF!</definedName>
    <definedName name="JINAFNPS013102">#REF!</definedName>
    <definedName name="JINAFNPS021502">#REF!</definedName>
    <definedName name="JINAFNPS021902">#REF!</definedName>
    <definedName name="JINAFNQA011102">#REF!</definedName>
    <definedName name="JINAFNTP010802">#REF!</definedName>
    <definedName name="JINAFNTP011402">#REF!</definedName>
    <definedName name="JINAFNTP020102">#REF!</definedName>
    <definedName name="JINAFNTP021902">#REF!</definedName>
    <definedName name="JINAFNZX021902">#REF!</definedName>
    <definedName name="JINDFNAZ011102">#REF!</definedName>
    <definedName name="JINDFNAZ011402">#REF!</definedName>
    <definedName name="JINDFNAZ011702">#REF!</definedName>
    <definedName name="JINDFNAZ030802">#REF!</definedName>
    <definedName name="JINDFNAZ031102">#REF!</definedName>
    <definedName name="JINDFNAZ032202">#REF!</definedName>
    <definedName name="JINDFNAZ032602">#REF!</definedName>
    <definedName name="JINDFNAZ032802">#REF!</definedName>
    <definedName name="JINDFNBQ011402">#REF!</definedName>
    <definedName name="JINDFNBQ032603">#REF!</definedName>
    <definedName name="JINDFNHG011102">#REF!</definedName>
    <definedName name="JINDFNHG030702">#REF!</definedName>
    <definedName name="JINDFNKZ011502">#REF!</definedName>
    <definedName name="JINDFNLH032202">#REF!</definedName>
    <definedName name="JINDFNPS011102">#REF!</definedName>
    <definedName name="JINDFNPS030702">#REF!</definedName>
    <definedName name="JINDFNPS031102">#REF!</definedName>
    <definedName name="JINDFNUI040902_A">#REF!</definedName>
    <definedName name="JINDFNXL011602">#REF!</definedName>
    <definedName name="JISATJAA030104_A">#REF!</definedName>
    <definedName name="JISATJAA030104_R">#REF!</definedName>
    <definedName name="JISATJAA031804_A">#REF!</definedName>
    <definedName name="JISATJAA031804_R">#REF!</definedName>
    <definedName name="JISATJAA031904_A">#REF!</definedName>
    <definedName name="JISATJAA031904_R">#REF!</definedName>
    <definedName name="JISATJAA121203_A">#REF!</definedName>
    <definedName name="JISATJAA121203_R">#REF!</definedName>
    <definedName name="JISATJAA122903_A">#REF!</definedName>
    <definedName name="JISATJAA122903_R">#REF!</definedName>
    <definedName name="JISATJAS031904_A">#REF!</definedName>
    <definedName name="JISATJAS031904_R">#REF!</definedName>
    <definedName name="JISATJAS033104_A">#REF!</definedName>
    <definedName name="JISATJAS033104_R">#REF!</definedName>
    <definedName name="JISATJAS120303_A">#REF!</definedName>
    <definedName name="JISATJAS120303_R">#REF!</definedName>
    <definedName name="JISATJAS121003_A">#REF!</definedName>
    <definedName name="JISATJAS121003_R">#REF!</definedName>
    <definedName name="JISATJAS121603_A">#REF!</definedName>
    <definedName name="JISATJAS121603_R">#REF!</definedName>
    <definedName name="JISATJAZ031804_A">#REF!</definedName>
    <definedName name="JISATJAZ031804_R">#REF!</definedName>
    <definedName name="JISATJAZ120903_A">#REF!</definedName>
    <definedName name="JISATJAZ120903_R">#REF!</definedName>
    <definedName name="JISATJAZ121003_A">#REF!</definedName>
    <definedName name="JISATJAZ121003_R">#REF!</definedName>
    <definedName name="JISATJAZ122903_A">#REF!</definedName>
    <definedName name="JISATJAZ122903_R">#REF!</definedName>
    <definedName name="JISATJBQ120303_A">#REF!</definedName>
    <definedName name="JISATJBQ120303_R">#REF!</definedName>
    <definedName name="JISATJBQ121203_A">#REF!</definedName>
    <definedName name="JISATJBQ121203_R">#REF!</definedName>
    <definedName name="JISATJBQ122303_A">#REF!</definedName>
    <definedName name="JISATJBQ122303_R">#REF!</definedName>
    <definedName name="JISATJBS033104_A">#REF!</definedName>
    <definedName name="JISATJBS033104_R">#REF!</definedName>
    <definedName name="JISATJBS121003_A">#REF!</definedName>
    <definedName name="JISATJBS121003_R">#REF!</definedName>
    <definedName name="JISATJBS121603_A">#REF!</definedName>
    <definedName name="JISATJBS121603_R">#REF!</definedName>
    <definedName name="JISATJDX121103_A">#REF!</definedName>
    <definedName name="JISATJDX121103_R">#REF!</definedName>
    <definedName name="JISATJDX121903_A">#REF!</definedName>
    <definedName name="JISATJDX121903_R">#REF!</definedName>
    <definedName name="JISATJDX123003_A">#REF!</definedName>
    <definedName name="JISATJDX123003_R">#REF!</definedName>
    <definedName name="JISATJEC030904_A">#REF!</definedName>
    <definedName name="JISATJEC030904_R">#REF!</definedName>
    <definedName name="JISATJEC121603_A">#REF!</definedName>
    <definedName name="JISATJEC121603_R">#REF!</definedName>
    <definedName name="JISATJFA120302">#REF!</definedName>
    <definedName name="JISATJIV121603_A">#REF!</definedName>
    <definedName name="JISATJIV121603_R">#REF!</definedName>
    <definedName name="JISATJLH030904_A">#REF!</definedName>
    <definedName name="JISATJLH030904_R">#REF!</definedName>
    <definedName name="JISATJLH031904_A">#REF!</definedName>
    <definedName name="JISATJLH031904_R">#REF!</definedName>
    <definedName name="JISATJLH033104_A">#REF!</definedName>
    <definedName name="JISATJLH033104_R">#REF!</definedName>
    <definedName name="JISATJLH120302">#REF!</definedName>
    <definedName name="JISATJLH121203_A">#REF!</definedName>
    <definedName name="JISATJLH121203_R">#REF!</definedName>
    <definedName name="JISATJLH121603_A">#REF!</definedName>
    <definedName name="JISATJLH121603_R">#REF!</definedName>
    <definedName name="JISATJMD123003_A">#REF!</definedName>
    <definedName name="JISATJMD123003_R">#REF!</definedName>
    <definedName name="JISATJMN121203_A">#REF!</definedName>
    <definedName name="JISATJMN121203_R">#REF!</definedName>
    <definedName name="JISATJPS031904_A">#REF!</definedName>
    <definedName name="JISATJPS031904_R">#REF!</definedName>
    <definedName name="JISATJPS120302">#REF!</definedName>
    <definedName name="JISATJPS120303_A">#REF!</definedName>
    <definedName name="JISATJPS120303_R">#REF!</definedName>
    <definedName name="JISATJPS120803_A">#REF!</definedName>
    <definedName name="JISATJPS120803_R">#REF!</definedName>
    <definedName name="JISATJPS121203_A">#REF!</definedName>
    <definedName name="JISATJPS121203_R">#REF!</definedName>
    <definedName name="jisatjps122303_a">#REF!</definedName>
    <definedName name="JISATJPS122303_R">#REF!</definedName>
    <definedName name="JISATJPS122903_A">#REF!</definedName>
    <definedName name="JISATJPS122903_R">#REF!</definedName>
    <definedName name="JISATJQA121103_A">#REF!</definedName>
    <definedName name="JISATJQA121103_R">#REF!</definedName>
    <definedName name="JISATJTP033104_A">#REF!</definedName>
    <definedName name="JISATJTP033104_R">#REF!</definedName>
    <definedName name="JISATJUI120302">#REF!</definedName>
    <definedName name="JISATJVB122903_A">#REF!</definedName>
    <definedName name="JISATJVB122903_R">#REF!</definedName>
    <definedName name="JISATNAA030204_A">#REF!</definedName>
    <definedName name="JISATNAA030204_R">#REF!</definedName>
    <definedName name="JISATNAA030304_A">#REF!</definedName>
    <definedName name="JISATNAA030304_R">#REF!</definedName>
    <definedName name="JISATNAA120303_A">#REF!</definedName>
    <definedName name="JISATNAA120303_R">#REF!</definedName>
    <definedName name="JISATNAA120803_A">#REF!</definedName>
    <definedName name="JISATNAA120803_R">#REF!</definedName>
    <definedName name="JISATNAA121803_A">#REF!</definedName>
    <definedName name="JISATNAA121803_R">#REF!</definedName>
    <definedName name="JISATNAA121903_A">#REF!</definedName>
    <definedName name="JISATNAA121903_R">#REF!</definedName>
    <definedName name="JISATNAA123003_A">#REF!</definedName>
    <definedName name="JISATNAA123003_R">#REF!</definedName>
    <definedName name="JISATNAJ121902">#REF!</definedName>
    <definedName name="JISATNAS120203_A">#REF!</definedName>
    <definedName name="JISATNAS120203_R">#REF!</definedName>
    <definedName name="JISATNAZ011002_A">#REF!</definedName>
    <definedName name="JISATNAZ011502_A">#REF!</definedName>
    <definedName name="JISATNAZ011602_A">#REF!</definedName>
    <definedName name="JISATNAZ011702_A">#REF!</definedName>
    <definedName name="JISATNAZ011802_A">#REF!</definedName>
    <definedName name="JISATNAZ012102_A">#REF!</definedName>
    <definedName name="JISATNAZ012402_A">#REF!</definedName>
    <definedName name="JISATNAZ012802_A">#REF!</definedName>
    <definedName name="JISATNAZ013102_A">#REF!</definedName>
    <definedName name="JISATNAZ020102_A">#REF!</definedName>
    <definedName name="JISATNAZ030204_A">#REF!</definedName>
    <definedName name="JISATNAZ030204_R">#REF!</definedName>
    <definedName name="JISATNAZ030304_A">#REF!</definedName>
    <definedName name="JISATNAZ030304_R">#REF!</definedName>
    <definedName name="JISATNAZ030403">#REF!</definedName>
    <definedName name="JISATNAZ030702">#REF!</definedName>
    <definedName name="JISATNAZ030802">#REF!</definedName>
    <definedName name="JISATNAZ031202">#REF!</definedName>
    <definedName name="JISATNAZ121702">#REF!</definedName>
    <definedName name="JISATNAZ121803_A">#REF!</definedName>
    <definedName name="JISATNAZ121803_R">#REF!</definedName>
    <definedName name="JISATNAZ121903_A">#REF!</definedName>
    <definedName name="JISATNAZ121903_R">#REF!</definedName>
    <definedName name="JISATNAZ122303_A">#REF!</definedName>
    <definedName name="JISATNAZ122303_R">#REF!</definedName>
    <definedName name="JISATNAZ123003_A">#REF!</definedName>
    <definedName name="JISATNAZ123003_R">#REF!</definedName>
    <definedName name="JISATNBQ011102_A">#REF!</definedName>
    <definedName name="JISATNBQ012502_A">#REF!</definedName>
    <definedName name="JISATNBQ012902_A">#REF!</definedName>
    <definedName name="JISATNBQ013002_A">#REF!</definedName>
    <definedName name="JISATNBQ030204_A">#REF!</definedName>
    <definedName name="JISATNBQ030204_R">#REF!</definedName>
    <definedName name="JISATNBQ031102">#REF!</definedName>
    <definedName name="JISATNBQ031302">#REF!</definedName>
    <definedName name="JISATNBQ032102">#REF!</definedName>
    <definedName name="JISATNBQ120903_A">#REF!</definedName>
    <definedName name="JISATNBQ120903_R">#REF!</definedName>
    <definedName name="JISATNBQ121602">#REF!</definedName>
    <definedName name="JISATNBQ121903_A">#REF!</definedName>
    <definedName name="JISATNBQ121903_R">#REF!</definedName>
    <definedName name="JISATNBQ123003_A">#REF!</definedName>
    <definedName name="JISATNBQ123003_R">#REF!</definedName>
    <definedName name="JISATNDX120803_A">#REF!</definedName>
    <definedName name="JISATNDX120803_R">#REF!</definedName>
    <definedName name="JISATNDX121203_A">#REF!</definedName>
    <definedName name="JISATNDX121203_R">#REF!</definedName>
    <definedName name="JISATNEC030204_A">#REF!</definedName>
    <definedName name="JISATNEC030204_R">#REF!</definedName>
    <definedName name="JISATNEC120503_A">#REF!</definedName>
    <definedName name="JISATNEC120503_R">#REF!</definedName>
    <definedName name="JISATNEC120903_A">#REF!</definedName>
    <definedName name="JISATNEC120903_R">#REF!</definedName>
    <definedName name="JISATNEC121203_A">#REF!</definedName>
    <definedName name="JISATNEC121203_R">#REF!</definedName>
    <definedName name="JISATNEC121803_A">#REF!</definedName>
    <definedName name="JISATNEC121803_R">#REF!</definedName>
    <definedName name="JISATNEC121903_A">#REF!</definedName>
    <definedName name="JISATNEC121903_R">#REF!</definedName>
    <definedName name="JISATNEC122903_A">#REF!</definedName>
    <definedName name="JISATNEC122903_R">#REF!</definedName>
    <definedName name="JISATNEC123003_A">#REF!</definedName>
    <definedName name="JISATNEC123003_R">#REF!</definedName>
    <definedName name="JISATNFA030702">#REF!</definedName>
    <definedName name="JISATNFA120903_A">#REF!</definedName>
    <definedName name="JISATNFA120903_R">#REF!</definedName>
    <definedName name="JISATNFA121202">#REF!</definedName>
    <definedName name="JISATNFA121203_A">#REF!</definedName>
    <definedName name="JISATNFA121203_R">#REF!</definedName>
    <definedName name="JISATNFA121702">#REF!</definedName>
    <definedName name="JISATNLH120203_A">#REF!</definedName>
    <definedName name="JISATNLH120203_R">#REF!</definedName>
    <definedName name="JISATNLH120402">#REF!</definedName>
    <definedName name="JISATNLH120903_A">#REF!</definedName>
    <definedName name="JISATNLH120903_R">#REF!</definedName>
    <definedName name="JISATNLH121202">#REF!</definedName>
    <definedName name="JISATNLH121702">#REF!</definedName>
    <definedName name="JISATNLH121903_A">#REF!</definedName>
    <definedName name="JISATNLH121903_R">#REF!</definedName>
    <definedName name="JISATNLH122303_A">#REF!</definedName>
    <definedName name="JISATNLH122303_R">#REF!</definedName>
    <definedName name="JISATNMD091404">#REF!</definedName>
    <definedName name="JISATNMD120803_A">#REF!</definedName>
    <definedName name="JISATNMD120803_R">#REF!</definedName>
    <definedName name="JISATNMD121803_A">#REF!</definedName>
    <definedName name="JISATNMD121803_R">#REF!</definedName>
    <definedName name="JISATNMN121803_A">#REF!</definedName>
    <definedName name="JISATNMN121803_R">#REF!</definedName>
    <definedName name="JISATNOD091404">#REF!</definedName>
    <definedName name="JISATNOD091504">#REF!</definedName>
    <definedName name="JISATNPS091404">#REF!</definedName>
    <definedName name="JISATNPS091504">#REF!</definedName>
    <definedName name="JISATNPS120402">#REF!</definedName>
    <definedName name="JISATNPS121103_A">#REF!</definedName>
    <definedName name="JISATNPS121103_R">#REF!</definedName>
    <definedName name="JISATNPS121803_A">#REF!</definedName>
    <definedName name="JISATNPS121803_R">#REF!</definedName>
    <definedName name="JISATNPS123003_A">#REF!</definedName>
    <definedName name="JISATNPS123003_R">#REF!</definedName>
    <definedName name="JISATNSS091404">#REF!</definedName>
    <definedName name="JISATNTP120103_A">#REF!</definedName>
    <definedName name="JISATNTP120103_R">#REF!</definedName>
    <definedName name="JISATNTP120402">#REF!</definedName>
    <definedName name="JISATNUI120402">#REF!</definedName>
    <definedName name="JISATNUI121702">#REF!</definedName>
    <definedName name="JISATNVB120803_A">#REF!</definedName>
    <definedName name="JISATNVB120803_R">#REF!</definedName>
    <definedName name="JISATNVC121602">#REF!</definedName>
    <definedName name="JISATNXP121902">#REF!</definedName>
    <definedName name="JISATNZX020602_A">#REF!</definedName>
    <definedName name="JISATNZX021502_A">#REF!</definedName>
    <definedName name="JISATNZX021902">#REF!</definedName>
    <definedName name="JISATNZX120402">#REF!</definedName>
    <definedName name="JISATNZX121602">#REF!</definedName>
    <definedName name="jj">'[200]POT-0601'!#REF!</definedName>
    <definedName name="ＪＪ">#REF!</definedName>
    <definedName name="JJIHDJAS090104_A">#REF!</definedName>
    <definedName name="JJIHDJAS090104_R">#REF!</definedName>
    <definedName name="JJIHDJDX122303_A">#REF!</definedName>
    <definedName name="JJIHDJDX122303_R">#REF!</definedName>
    <definedName name="JJIHDJDX122903_A">#REF!</definedName>
    <definedName name="JJIHDJDX122903_R">#REF!</definedName>
    <definedName name="JJIHDJEC090104_A">#REF!</definedName>
    <definedName name="JJIHDJEC090104_R">#REF!</definedName>
    <definedName name="JJIHDJFA091504_A">#REF!</definedName>
    <definedName name="JJIHDJFA091504_R">#REF!</definedName>
    <definedName name="JJIHDJMD090604_A">#REF!</definedName>
    <definedName name="JJIHDJMD090604_R">#REF!</definedName>
    <definedName name="JJIHDJMD122303_A">#REF!</definedName>
    <definedName name="JJIHDJMD122303_R">#REF!</definedName>
    <definedName name="JJIHDJMD122903_A">#REF!</definedName>
    <definedName name="JJIHDJMD122903_R">#REF!</definedName>
    <definedName name="JJIHDJMN090804_A">#REF!</definedName>
    <definedName name="JJIHDJMN090804_R">#REF!</definedName>
    <definedName name="JJIHDJRL090804_A">#REF!</definedName>
    <definedName name="JJIHDJRL090804_R">#REF!</definedName>
    <definedName name="JJIHDJSS090104_A">#REF!</definedName>
    <definedName name="JJIHDJSS090104_R">#REF!</definedName>
    <definedName name="JJIHDJTP092104_A">#REF!</definedName>
    <definedName name="JJIHDJTP092104_R">#REF!</definedName>
    <definedName name="JJIHDNAJ030702_A">#REF!</definedName>
    <definedName name="JJIHDNPS030802_A">#REF!</definedName>
    <definedName name="jjj" hidden="1">#REF!</definedName>
    <definedName name="jjjbjlb">'[200]POT-0601'!#REF!</definedName>
    <definedName name="jjjj">#REF!</definedName>
    <definedName name="jjk">#REF!</definedName>
    <definedName name="jjk_1">#REF!</definedName>
    <definedName name="jjuju">'[200]POT-0601'!#REF!</definedName>
    <definedName name="JK">#REF!</definedName>
    <definedName name="JKAEFNAA120803_R">#REF!</definedName>
    <definedName name="JKAEFNAJ121103_A">#REF!</definedName>
    <definedName name="JKAEFNAJ121103_R">#REF!</definedName>
    <definedName name="JKAEFNAZ020102">#REF!</definedName>
    <definedName name="JKAEFNAZ022802">#REF!</definedName>
    <definedName name="JKAEFNAZ030502">#REF!</definedName>
    <definedName name="JKAEFNBQ011102">#REF!</definedName>
    <definedName name="JKAEFNDX120803_A">#REF!</definedName>
    <definedName name="JKAEFNDX120803_R">#REF!</definedName>
    <definedName name="JKAEFNFA031802">#REF!</definedName>
    <definedName name="JKAEFNFA121902">#REF!</definedName>
    <definedName name="JKAEFNLH061302_A">#REF!</definedName>
    <definedName name="JKAEFNMP120803_A">#REF!</definedName>
    <definedName name="JKAEFNMP120803_R">#REF!</definedName>
    <definedName name="JKAEFNPS021502">#REF!</definedName>
    <definedName name="JKAEFNPS021802">#REF!</definedName>
    <definedName name="JKAEFNPS021902">#REF!</definedName>
    <definedName name="JKAEFNPS022702">#REF!</definedName>
    <definedName name="JKAEFNPS030402">#REF!</definedName>
    <definedName name="JKAEFNPS030502">#REF!</definedName>
    <definedName name="JKAEFNPS031802">#REF!</definedName>
    <definedName name="JKAEFNPS031902">#REF!</definedName>
    <definedName name="JKAEFNPS032002">#REF!</definedName>
    <definedName name="JKAEFNTP012902">#REF!</definedName>
    <definedName name="JKAEFNUI120803_A">#REF!</definedName>
    <definedName name="JKAEFNUI120803_R">#REF!</definedName>
    <definedName name="JKAEFNUI121902">#REF!</definedName>
    <definedName name="JKAEFNZX011102">#REF!</definedName>
    <definedName name="JKAEFNZX020102">#REF!</definedName>
    <definedName name="JKAEFNZX021502">#REF!</definedName>
    <definedName name="JKAEFNZX031802">#REF!</definedName>
    <definedName name="JKAEFNZX032002">#REF!</definedName>
    <definedName name="JKAEFNZX032802">#REF!</definedName>
    <definedName name="JKAEFNZX122002">#REF!</definedName>
    <definedName name="jkbhk">'[200]POT-0601'!#REF!</definedName>
    <definedName name="jkj">#REF!</definedName>
    <definedName name="JKLBFNAZ120803_A">#REF!</definedName>
    <definedName name="JKLBFNAZ120803_R">#REF!</definedName>
    <definedName name="JKLBFNBQ121803_A">#REF!</definedName>
    <definedName name="JKLBFNBQ121803_R">#REF!</definedName>
    <definedName name="JKLBFNFA121803_A">#REF!</definedName>
    <definedName name="JKLBFNFA121803_R">#REF!</definedName>
    <definedName name="JKLBFNLH121803_A">#REF!</definedName>
    <definedName name="JKLBFNLH121803_R">#REF!</definedName>
    <definedName name="JKLBFNMD120503_A">#REF!</definedName>
    <definedName name="JKLBFNMD120503_R">#REF!</definedName>
    <definedName name="JKLBFNPS031804">#REF!</definedName>
    <definedName name="JKLBFNPS121903_A">#REF!</definedName>
    <definedName name="JKLBFNPS121903_R">#REF!</definedName>
    <definedName name="JKT">#REF!</definedName>
    <definedName name="JKT_AMT">#REF!</definedName>
    <definedName name="JKT_AMT_NR">#REF!</definedName>
    <definedName name="JKT_AMT_R">#REF!</definedName>
    <definedName name="JKT_BAL">#REF!</definedName>
    <definedName name="JKT_LN_Reg_Cust_30sep04">#REF!</definedName>
    <definedName name="JLAPDNAZ091504_A">#REF!</definedName>
    <definedName name="JLAPDNAZ091504_R">#REF!</definedName>
    <definedName name="JLAPDNEC091004_A">#REF!</definedName>
    <definedName name="JLAPDNEC091004_R">#REF!</definedName>
    <definedName name="JLM_PLS">COUNTIF(#REF!,#REF!)</definedName>
    <definedName name="JLPBNJZX120302_A">#REF!</definedName>
    <definedName name="JLPBNJZX120302_R">#REF!</definedName>
    <definedName name="JLPBNNAS031004_A">#REF!</definedName>
    <definedName name="JLPBNNAS031004_R">#REF!</definedName>
    <definedName name="JLPBNNAZ031203">#REF!</definedName>
    <definedName name="JLPBNNAZ031303">#REF!</definedName>
    <definedName name="JLPBNNEA031203">#REF!</definedName>
    <definedName name="JLPBNNEA031303">#REF!</definedName>
    <definedName name="JLPBNNEC030703">#REF!</definedName>
    <definedName name="JLPBNNEC030804_A">#REF!</definedName>
    <definedName name="JLPBNNEC030804_R">#REF!</definedName>
    <definedName name="JLPBNNEC031003">#REF!</definedName>
    <definedName name="JLPBNNEC031203">#REF!</definedName>
    <definedName name="JLPBNNFA030504_A">#REF!</definedName>
    <definedName name="JLPBNNFA030504_R">#REF!</definedName>
    <definedName name="JLPBNNFA030904_A">#REF!</definedName>
    <definedName name="JLPBNNFA030904_R">#REF!</definedName>
    <definedName name="JLPBNNFA031203">#REF!</definedName>
    <definedName name="JLPBNNFA031303">#REF!</definedName>
    <definedName name="JLPBNNMP031003">#REF!</definedName>
    <definedName name="JLPBNNMP031203">#REF!</definedName>
    <definedName name="JLPBNNPS031003">#REF!</definedName>
    <definedName name="JLPBNNPS031203">#REF!</definedName>
    <definedName name="JLPBNNPS031303">#REF!</definedName>
    <definedName name="JLPBNNTP030904_A">#REF!</definedName>
    <definedName name="JLPBNNTP030904_R">#REF!</definedName>
    <definedName name="JLPBNNUI031003">#REF!</definedName>
    <definedName name="JLPBNNUI031203">#REF!</definedName>
    <definedName name="JLPBNNVB031004_A">#REF!</definedName>
    <definedName name="JLPBNNVB031004_R">#REF!</definedName>
    <definedName name="JLPBNNVC031203">#REF!</definedName>
    <definedName name="JLPBNNZX120302_A">#REF!</definedName>
    <definedName name="JLPBNNZX120302_R">#REF!</definedName>
    <definedName name="JLPPSNKZ013102_A">#REF!</definedName>
    <definedName name="JMAWARJHT022702">#REF!</definedName>
    <definedName name="JMAWARJHT022702AFS">#REF!</definedName>
    <definedName name="JMAWARNJHT022702">#REF!</definedName>
    <definedName name="JMAWARNJHT022702AFS">#REF!</definedName>
    <definedName name="JMAWARNJHT022802">#REF!</definedName>
    <definedName name="JMAWARNJHT022802AFS">#REF!</definedName>
    <definedName name="JMAWARNJHT030102">#REF!</definedName>
    <definedName name="JMAWARNJHT030102AFS">#REF!</definedName>
    <definedName name="JMEDCNQQ121901">#REF!</definedName>
    <definedName name="jmelatijht022702">#REF!</definedName>
    <definedName name="jmelatijht022802">#REF!</definedName>
    <definedName name="jmelatijht030102">#REF!</definedName>
    <definedName name="JMELATINJHT030102">#REF!</definedName>
    <definedName name="JMELATINJHT030402">#REF!</definedName>
    <definedName name="JMELATINJHT030502">#REF!</definedName>
    <definedName name="JMELATINJHT030602">#REF!</definedName>
    <definedName name="JMELATINJHT030702">#REF!</definedName>
    <definedName name="JMELATINJHT030802">#REF!</definedName>
    <definedName name="JMELATINJHT031102">#REF!</definedName>
    <definedName name="Jmlbulan">#REF!</definedName>
    <definedName name="JMLIANPS011402_A">#REF!</definedName>
    <definedName name="JMLIANPS011502_A">#REF!</definedName>
    <definedName name="JMLIANPS011602_A">#REF!</definedName>
    <definedName name="JMLIANPS012102_A">#REF!</definedName>
    <definedName name="JMPPAJTP041202_A">#REF!</definedName>
    <definedName name="JMPPANZX010802">#REF!</definedName>
    <definedName name="JMTDLNAZ022002_A">#REF!</definedName>
    <definedName name="JMTDLNAZ022102_A">#REF!</definedName>
    <definedName name="JN">NA()</definedName>
    <definedName name="JNIKOINTIJHT022702">#REF!</definedName>
    <definedName name="JNIKOINTIJHT022702AFS">#REF!</definedName>
    <definedName name="JNS">#REF!</definedName>
    <definedName name="jnu">#REF!</definedName>
    <definedName name="JobType">[113]Table!$L$2:$L$4</definedName>
    <definedName name="JOHAN">#REF!</definedName>
    <definedName name="JOHNSON">#REF!</definedName>
    <definedName name="johnsonn">#REF!</definedName>
    <definedName name="joints_dayC2">#REF!</definedName>
    <definedName name="joints_daysemac">#REF!</definedName>
    <definedName name="Journal_Details">#REF!</definedName>
    <definedName name="Journal_Headers">#REF!</definedName>
    <definedName name="JPGASJ030104_R">#REF!</definedName>
    <definedName name="JPGASJ121503_A">#REF!</definedName>
    <definedName name="JPGASJAA030104_A">#REF!</definedName>
    <definedName name="JPGASJAA030104_R">#REF!</definedName>
    <definedName name="JPGASJAA121503_A">#REF!</definedName>
    <definedName name="JPGASJAA121503_R">#REF!</definedName>
    <definedName name="JPGASJAZ121503_R">#REF!</definedName>
    <definedName name="JPGASJBQ030104_A">#REF!</definedName>
    <definedName name="JPGASJBQ030104_R">#REF!</definedName>
    <definedName name="JPGASJBQ121503_A">#REF!</definedName>
    <definedName name="JPGASJBQ121503_R">#REF!</definedName>
    <definedName name="JPGASJDX030104_A">#REF!</definedName>
    <definedName name="JPGASJDX121503_A">#REF!</definedName>
    <definedName name="JPGASJDX121503_R">#REF!</definedName>
    <definedName name="JPGASJEC121503_A">#REF!</definedName>
    <definedName name="JPGASJEC121503_R">#REF!</definedName>
    <definedName name="JPGASJLH030104_A">#REF!</definedName>
    <definedName name="JPGASJLH030104_R">#REF!</definedName>
    <definedName name="JPGASJLH121503_A">#REF!</definedName>
    <definedName name="JPGASJLH121503_R">#REF!</definedName>
    <definedName name="JPGASJMD121503_A">#REF!</definedName>
    <definedName name="JPGASJMD121503_R">#REF!</definedName>
    <definedName name="JPGASJPS121503_A">#REF!</definedName>
    <definedName name="JPGASJPS211503_R">#REF!</definedName>
    <definedName name="JPNBNNAA120103_A">#REF!</definedName>
    <definedName name="JPNBNNAA120103_R">#REF!</definedName>
    <definedName name="jpt">#REF!</definedName>
    <definedName name="jpy">#REF!</definedName>
    <definedName name="JRMBANEC033103">#REF!</definedName>
    <definedName name="JRMBANPS033103">#REF!</definedName>
    <definedName name="JRMBANXP033103">#REF!</definedName>
    <definedName name="JSMGRNAA090704_A">#REF!</definedName>
    <definedName name="JSMGRNAA090704_R">#REF!</definedName>
    <definedName name="JSMGRNAA093003_R">#REF!</definedName>
    <definedName name="JSMGRNAZ011402">#REF!</definedName>
    <definedName name="JSMGRNAZ011502">#REF!</definedName>
    <definedName name="JSMGRNAZ011602">#REF!</definedName>
    <definedName name="JSMGRNAZ011702">#REF!</definedName>
    <definedName name="JSMGRNAZ012302">#REF!</definedName>
    <definedName name="JSMGRNAZ012502">#REF!</definedName>
    <definedName name="JSMGRNAZ012902">#REF!</definedName>
    <definedName name="JSMGRNAZ013102">#REF!</definedName>
    <definedName name="JSMGRNAZ020102">#REF!</definedName>
    <definedName name="JSMGRNAZ021402">#REF!</definedName>
    <definedName name="JSMGRNAZ021502">#REF!</definedName>
    <definedName name="JSMGRNAZ021802">#REF!</definedName>
    <definedName name="JSMGRNAZ022602">#REF!</definedName>
    <definedName name="JSMGRNAZ030102">#REF!</definedName>
    <definedName name="JSMGRNAZ030402">#REF!</definedName>
    <definedName name="JSMGRNAZ031202">#REF!</definedName>
    <definedName name="JSMGRNAZ031302">#REF!</definedName>
    <definedName name="JSMGRNAZ031802">#REF!</definedName>
    <definedName name="JSMGRNAZ032002">#REF!</definedName>
    <definedName name="JSMGRNBQ011702">#REF!</definedName>
    <definedName name="JSMGRNBQ012802">#REF!</definedName>
    <definedName name="JSMGRNBQ020502">#REF!</definedName>
    <definedName name="JSMGRNEC090104_A">#REF!</definedName>
    <definedName name="JSMGRNEC090104_R">#REF!</definedName>
    <definedName name="JSMGRNFA012802">#REF!</definedName>
    <definedName name="JSMGRNFA020602_A">#REF!</definedName>
    <definedName name="JSMGRNFA121102_A">#REF!</definedName>
    <definedName name="JSMGRNFA121102_R">#REF!</definedName>
    <definedName name="JSMGRNPS020602_A">#REF!</definedName>
    <definedName name="JSMGRNPS022702">#REF!</definedName>
    <definedName name="JSMGRNPS022802">#REF!</definedName>
    <definedName name="JSMGRNPS031804_A">#REF!</definedName>
    <definedName name="JSMGRNPS031804_R">#REF!</definedName>
    <definedName name="JSMGRNPS122002_A">#REF!</definedName>
    <definedName name="JSMGRNPS122002_R">#REF!</definedName>
    <definedName name="JSMGRNSS090304_A">#REF!</definedName>
    <definedName name="JSMGRNSS090304_R">#REF!</definedName>
    <definedName name="JSMGRNUI031402">#REF!</definedName>
    <definedName name="JSMGRNUI031902">#REF!</definedName>
    <definedName name="JSMGRNUI121202_A">#REF!</definedName>
    <definedName name="JSMGRNUI121202_R">#REF!</definedName>
    <definedName name="JSMGRNZX032102">#REF!</definedName>
    <definedName name="JSMGRNZX121902_A">#REF!</definedName>
    <definedName name="JSMGRNZX121902_R">#REF!</definedName>
    <definedName name="JSONANPS012102">#REF!</definedName>
    <definedName name="JSONANPS012402">#REF!</definedName>
    <definedName name="JSONANPS012802">#REF!</definedName>
    <definedName name="JSONANPS013102">#REF!</definedName>
    <definedName name="JSONANPS032403">#REF!</definedName>
    <definedName name="JSONANQA011602">#REF!</definedName>
    <definedName name="JSONANZX013002">#REF!</definedName>
    <definedName name="JSONANZX020102">#REF!</definedName>
    <definedName name="JSONANZX040802">#REF!</definedName>
    <definedName name="JSULIJPS013002_A">#REF!</definedName>
    <definedName name="JSULIJPS013102_A">#REF!</definedName>
    <definedName name="JSULIJPS020102_A">#REF!</definedName>
    <definedName name="JSULIJPS020602_A">#REF!</definedName>
    <definedName name="JSULIJPS020802_A">#REF!</definedName>
    <definedName name="JSULIJPS021802_A">#REF!</definedName>
    <definedName name="jt">#REF!</definedName>
    <definedName name="JTINSNBQ022002_A">#REF!</definedName>
    <definedName name="JTINSNPS012102_A">#REF!</definedName>
    <definedName name="JTINSNQA020102_A">#REF!</definedName>
    <definedName name="JTINSNZX020102_A">#REF!</definedName>
    <definedName name="JTKIMNEC030304_A">#REF!</definedName>
    <definedName name="JTKIMNEC030304_R">#REF!</definedName>
    <definedName name="JTLKMJAJ032602_A">#REF!</definedName>
    <definedName name="JTLKMJAZ012502_A">#REF!</definedName>
    <definedName name="JTLKMJAZ032602_A">#REF!</definedName>
    <definedName name="JTLKMJAZ032802_A">#REF!</definedName>
    <definedName name="JTLKMJAZ091702">#REF!</definedName>
    <definedName name="JTLKMJAZ120303_A">#REF!</definedName>
    <definedName name="JTLKMJAZ120303_R">#REF!</definedName>
    <definedName name="JTLKMJAZ120803_A">#REF!</definedName>
    <definedName name="JTLKMJAZ120803_R">#REF!</definedName>
    <definedName name="JTLKMJBQ032602_A">#REF!</definedName>
    <definedName name="JTLKMJBQ032602_R">#REF!</definedName>
    <definedName name="JTLKMJBS062504_A">#REF!</definedName>
    <definedName name="JTLKMJBS062504_R">#REF!</definedName>
    <definedName name="JTLKMJEC063004_A">#REF!</definedName>
    <definedName name="JTLKMJEC063004_R">#REF!</definedName>
    <definedName name="JTLKMJEC090303_R">#REF!</definedName>
    <definedName name="JTLKMJEC120203_A">#REF!</definedName>
    <definedName name="JTLKMJEC120203_R">#REF!</definedName>
    <definedName name="JTLKMJFA031102_A">#REF!</definedName>
    <definedName name="JTLKMJFA031102_R">#REF!</definedName>
    <definedName name="JTLKMJFA032602_A">#REF!</definedName>
    <definedName name="JTLKMJFA032602_R">#REF!</definedName>
    <definedName name="JTLKMJFA063004_A">#REF!</definedName>
    <definedName name="JTLKMJFA063004_R">#REF!</definedName>
    <definedName name="JTLKMJHG032602_A">#REF!</definedName>
    <definedName name="JTLKMJHG032602_R">#REF!</definedName>
    <definedName name="JTLKMJKS031102_A">#REF!</definedName>
    <definedName name="JTLKMJKS031102_R">#REF!</definedName>
    <definedName name="JTLKMJLH032002_A">#REF!</definedName>
    <definedName name="JTLKMJLH032002_R">#REF!</definedName>
    <definedName name="JTLKMJLH032102_A">#REF!</definedName>
    <definedName name="JTLKMJLH032102_R">#REF!</definedName>
    <definedName name="JTLKMJLH032602_A">#REF!</definedName>
    <definedName name="JTLKMJLH032602_R">#REF!</definedName>
    <definedName name="JTLKMJLH032702_A">#REF!</definedName>
    <definedName name="JTLKMJLH032702_R">#REF!</definedName>
    <definedName name="JTLKMJLH032802_A">#REF!</definedName>
    <definedName name="JTLKMJLH032802_R">#REF!</definedName>
    <definedName name="JTLKMJMD063004_A">#REF!</definedName>
    <definedName name="JTLKMJMD063004_R">#REF!</definedName>
    <definedName name="JTLKMJPS020102_A">#REF!</definedName>
    <definedName name="JTLKMJPS031302_A">#REF!</definedName>
    <definedName name="JTLKMJPS031302_R">#REF!</definedName>
    <definedName name="JTLKMJPS032802_A">#REF!</definedName>
    <definedName name="JTLKMJPS032802_R">#REF!</definedName>
    <definedName name="JTLKMJPS121702_A">#REF!</definedName>
    <definedName name="JTLKMJPS121702_R">#REF!</definedName>
    <definedName name="JTLKMJUI031102_A">#REF!</definedName>
    <definedName name="JTLKMJUI031102_R">#REF!</definedName>
    <definedName name="JTLKMJUI032403_A">#REF!</definedName>
    <definedName name="JTLKMJUI032403_R">#REF!</definedName>
    <definedName name="JTLKMJUI032602_A">#REF!</definedName>
    <definedName name="JTLKMJUI121702_A">#REF!</definedName>
    <definedName name="JTLKMJUI121702_R">#REF!</definedName>
    <definedName name="JTLKMJUI122002_A">#REF!</definedName>
    <definedName name="JTLKMJUI122002_R">#REF!</definedName>
    <definedName name="JTLKMJVC032602_A">#REF!</definedName>
    <definedName name="JTLKMJVC032602_R">#REF!</definedName>
    <definedName name="JTLKMJVC032802_A">#REF!</definedName>
    <definedName name="JTLKMJVC032802_R">#REF!</definedName>
    <definedName name="JTLKMJVC121802_A">#REF!</definedName>
    <definedName name="JTLKMJVC121802_R">#REF!</definedName>
    <definedName name="JTLKMJZX012402_A">#REF!</definedName>
    <definedName name="JTLKMJZX013002_A">#REF!</definedName>
    <definedName name="JTLKMJZX020102_A">#REF!</definedName>
    <definedName name="JTLKMJZX031102_A">#REF!</definedName>
    <definedName name="JTLKMJZX031102_R">#REF!</definedName>
    <definedName name="JTLKMJZX032602_A">#REF!</definedName>
    <definedName name="JTLKMJZX032602_R">#REF!</definedName>
    <definedName name="JTLKMJZX121802_A">#REF!</definedName>
    <definedName name="JTLKMJZX121802_R">#REF!</definedName>
    <definedName name="JTLKMNAA061504">#REF!</definedName>
    <definedName name="JTLKMNAA062304">#REF!</definedName>
    <definedName name="JTLKMNAA062404">#REF!</definedName>
    <definedName name="JTLKMNAA090204">#REF!</definedName>
    <definedName name="JTLKMNAA092104">#REF!</definedName>
    <definedName name="JTLKMNAA121503_A">#REF!</definedName>
    <definedName name="JTLKMNAA121503_R">#REF!</definedName>
    <definedName name="JTLKMNAA121803_A">#REF!</definedName>
    <definedName name="JTLKMNAA121803_R">#REF!</definedName>
    <definedName name="JTLKMNAJ011102_A">#REF!</definedName>
    <definedName name="JTLKMNAJ020702_A">#REF!</definedName>
    <definedName name="JTLKMNAS061504">#REF!</definedName>
    <definedName name="JTLKMNAS062304">#REF!</definedName>
    <definedName name="JTLKMNAS062404">#REF!</definedName>
    <definedName name="JTLKMNAZ011002_A">#REF!</definedName>
    <definedName name="JTLKMNAZ011402_A">#REF!</definedName>
    <definedName name="JTLKMNAZ011502_A">#REF!</definedName>
    <definedName name="JTLKMNAZ011602">#REF!</definedName>
    <definedName name="JTLKMNAZ012102_A">#REF!</definedName>
    <definedName name="JTLKMNAZ012302_A">#REF!</definedName>
    <definedName name="JTLKMNAZ020502_A">#REF!</definedName>
    <definedName name="JTLKMNAZ020702_A">#REF!</definedName>
    <definedName name="JTLKMNAZ021502">#REF!</definedName>
    <definedName name="JTLKMNAZ021802">#REF!</definedName>
    <definedName name="JTLKMNAZ021902_A">#REF!</definedName>
    <definedName name="JTLKMNAZ022602_A">#REF!</definedName>
    <definedName name="JTLKMNAZ030602">#REF!</definedName>
    <definedName name="JTLKMNAZ031902">#REF!</definedName>
    <definedName name="JTLKMNAZ032102_A">#REF!</definedName>
    <definedName name="JTLKMNAZ032202_A">#REF!</definedName>
    <definedName name="JTLKMNAZ032202_R">#REF!</definedName>
    <definedName name="JTLKMNAZ032403_A">#REF!</definedName>
    <definedName name="JTLKMNAZ032403_R">#REF!</definedName>
    <definedName name="JTLKMNAZ032703_A">#REF!</definedName>
    <definedName name="JTLKMNAZ032703_R">#REF!</definedName>
    <definedName name="JTLKMNAZ032803_A">#REF!</definedName>
    <definedName name="JTLKMNAZ032803_R">#REF!</definedName>
    <definedName name="JTLKMNAZ033103_A">#REF!</definedName>
    <definedName name="JTLKMNAZ033103_R">#REF!</definedName>
    <definedName name="JTLKMNAZ090204">#REF!</definedName>
    <definedName name="JTLKMNAZ092104">#REF!</definedName>
    <definedName name="JTLKMNAZ120302">#REF!</definedName>
    <definedName name="JTLKMNAZ121102">#REF!</definedName>
    <definedName name="JTLKMNAZ121103_A">#REF!</definedName>
    <definedName name="JTLKMNAZ121103_R">#REF!</definedName>
    <definedName name="JTLKMNAZ121302">#REF!</definedName>
    <definedName name="JTLKMNAZ121602">#REF!</definedName>
    <definedName name="JTLKMNAZ122903_A">#REF!</definedName>
    <definedName name="JTLKMNAZ122903_R">#REF!</definedName>
    <definedName name="JTLKMNBP121803_A">#REF!</definedName>
    <definedName name="JTLKMNBP121803_R">#REF!</definedName>
    <definedName name="JTLKMNBQ011402_A">#REF!</definedName>
    <definedName name="JTLKMNBQ011502">#REF!</definedName>
    <definedName name="JTLKMNBQ011602_A">#REF!</definedName>
    <definedName name="JTLKMNBQ012102_A">#REF!</definedName>
    <definedName name="JTLKMNBQ012402_A">#REF!</definedName>
    <definedName name="JTLKMNBQ020702_A">#REF!</definedName>
    <definedName name="JTLKMNBQ021902">#REF!</definedName>
    <definedName name="JTLKMNBQ030602">#REF!</definedName>
    <definedName name="JTLKMNBQ032202_A">#REF!</definedName>
    <definedName name="JTLKMNBQ032202_R">#REF!</definedName>
    <definedName name="JTLKMNBQ033103_A">#REF!</definedName>
    <definedName name="JTLKMNBQ033103_R">#REF!</definedName>
    <definedName name="JTLKMNBQ092104">#REF!</definedName>
    <definedName name="JTLKMNBQ120402">#REF!</definedName>
    <definedName name="JTLKMNBQ121903_A">#REF!</definedName>
    <definedName name="JTLKMNBQ121903_R">#REF!</definedName>
    <definedName name="JTLKMNBQ122903_A">#REF!</definedName>
    <definedName name="JTLKMNBQ122903_R">#REF!</definedName>
    <definedName name="JTLKMNBW011102_A">#REF!</definedName>
    <definedName name="JTLKMNBW020702_A">#REF!</definedName>
    <definedName name="JTLKMNDX120503_A">#REF!</definedName>
    <definedName name="JTLKMNDX120503_R">#REF!</definedName>
    <definedName name="JTLKMNDX121203_A">#REF!</definedName>
    <definedName name="JTLKMNDX121203_R">#REF!</definedName>
    <definedName name="JTLKMNDX121503_A">#REF!</definedName>
    <definedName name="JTLKMNDX121503_R">#REF!</definedName>
    <definedName name="JTLKMNDX123003_A">#REF!</definedName>
    <definedName name="JTLKMNDX123003_R">#REF!</definedName>
    <definedName name="JTLKMNEA032403">#REF!</definedName>
    <definedName name="JTLKMNEC032403">#REF!</definedName>
    <definedName name="JTLKMNEC032603">#REF!</definedName>
    <definedName name="JTLKMNEC091504">#REF!</definedName>
    <definedName name="JTLKMNFA011102_A">#REF!</definedName>
    <definedName name="JTLKMNFA011602">#REF!</definedName>
    <definedName name="JTLKMNFA020702_A">#REF!</definedName>
    <definedName name="JTLKMNFA021502_A">#REF!</definedName>
    <definedName name="JTLKMNFA021902_A">#REF!</definedName>
    <definedName name="JTLKMNFA032403_A">#REF!</definedName>
    <definedName name="JTLKMNFA032403_R">#REF!</definedName>
    <definedName name="JTLKMNFA032603">#REF!</definedName>
    <definedName name="JTLKMNFA032703_A">#REF!</definedName>
    <definedName name="JTLKMNFA032703_R">#REF!</definedName>
    <definedName name="JTLKMNFA120202">#REF!</definedName>
    <definedName name="JTLKMNFA121302">#REF!</definedName>
    <definedName name="JTLKMNFA121602">#REF!</definedName>
    <definedName name="JTLKMNFA121702">#REF!</definedName>
    <definedName name="JTLKMNGT121302">#REF!</definedName>
    <definedName name="JTLKMNHG021502_A">#REF!</definedName>
    <definedName name="JTLKMNIP120402">#REF!</definedName>
    <definedName name="JTLKMNKS021802">#REF!</definedName>
    <definedName name="JTLKMNKS030802_A">#REF!</definedName>
    <definedName name="JTLKMNKS030802_R">#REF!</definedName>
    <definedName name="JTLKMNLH031802">#REF!</definedName>
    <definedName name="JTLKMNLH031902">#REF!</definedName>
    <definedName name="JTLKMNLH032202_A">#REF!</definedName>
    <definedName name="JTLKMNLH032202_R">#REF!</definedName>
    <definedName name="JTLKMNLH032603">#REF!</definedName>
    <definedName name="JTLKMNLH062304">#REF!</definedName>
    <definedName name="JTLKMNLH072302">#REF!</definedName>
    <definedName name="JTLKMNLH120202">#REF!</definedName>
    <definedName name="JTLKMNLH120302">#REF!</definedName>
    <definedName name="JTLKMNLH121702">#REF!</definedName>
    <definedName name="JTLKMNMD090204">#REF!</definedName>
    <definedName name="JTLKMNMD091504">#REF!</definedName>
    <definedName name="JTLKMNMD121903_A">#REF!</definedName>
    <definedName name="JTLKMNMD121903_R">#REF!</definedName>
    <definedName name="JTLKMNMD123003_A">#REF!</definedName>
    <definedName name="JTLKMNMD123003_R">#REF!</definedName>
    <definedName name="JTLKMNMG021902">#REF!</definedName>
    <definedName name="JTLKMNMN091504">#REF!</definedName>
    <definedName name="JTLKMNMN121003_A">#REF!</definedName>
    <definedName name="JTLKMNMN121003_R">#REF!</definedName>
    <definedName name="JTLKMNMP032403">#REF!</definedName>
    <definedName name="JTLKMNOD090204">#REF!</definedName>
    <definedName name="JTLKMNOD091504">#REF!</definedName>
    <definedName name="JTLKMNPS011102_A">#REF!</definedName>
    <definedName name="JTLKMNPS011402_A">#REF!</definedName>
    <definedName name="JTLKMNPS011502_A">#REF!</definedName>
    <definedName name="JTLKMNPS020702_A">#REF!</definedName>
    <definedName name="JTLKMNPS021802">#REF!</definedName>
    <definedName name="JTLKMNPS021902">#REF!</definedName>
    <definedName name="JTLKMNPS030602">#REF!</definedName>
    <definedName name="JTLKMNPS030802_A">#REF!</definedName>
    <definedName name="JTLKMNPS030802_R">#REF!</definedName>
    <definedName name="JTLKMNPS032202_A">#REF!</definedName>
    <definedName name="JTLKMNPS032202_R">#REF!</definedName>
    <definedName name="JTLKMNPS032403_A">#REF!</definedName>
    <definedName name="JTLKMNPS032403_R">#REF!</definedName>
    <definedName name="JTLKMNPS032503">#REF!</definedName>
    <definedName name="JTLKMNPS121202">#REF!</definedName>
    <definedName name="JTLKMNPS121802">#REF!</definedName>
    <definedName name="JTLKMNQA020702_A">#REF!</definedName>
    <definedName name="JTLKMNRL062404">#REF!</definedName>
    <definedName name="JTLKMNRL091404">#REF!</definedName>
    <definedName name="JTLKMNTP020702_A">#REF!</definedName>
    <definedName name="JTLKMNTP032503">#REF!</definedName>
    <definedName name="JTLKMNTP091404">#REF!</definedName>
    <definedName name="JTLKMNUI032202_A">#REF!</definedName>
    <definedName name="JTLKMNUI032202_R">#REF!</definedName>
    <definedName name="JTLKMNUI032403">#REF!</definedName>
    <definedName name="JTLKMNUI032603">#REF!</definedName>
    <definedName name="JTLKMNUI032703_A">#REF!</definedName>
    <definedName name="JTLKMNUI032703_R">#REF!</definedName>
    <definedName name="JTLKMNUI032803_A">#REF!</definedName>
    <definedName name="JTLKMNUI032803_R">#REF!</definedName>
    <definedName name="JTLKMNUI120202">#REF!</definedName>
    <definedName name="JTLKMNUI121302">#REF!</definedName>
    <definedName name="JTLKMNUI122702">#REF!</definedName>
    <definedName name="JTLKMNVC030602">#REF!</definedName>
    <definedName name="JTLKMNVC032102_A">#REF!</definedName>
    <definedName name="JTLKMNVC032102_R">#REF!</definedName>
    <definedName name="JTLKMNVC032202_A">#REF!</definedName>
    <definedName name="JTLKMNVC032202_R">#REF!</definedName>
    <definedName name="JTLKMNVC073102">#REF!</definedName>
    <definedName name="JTLKMNVC120302">#REF!</definedName>
    <definedName name="JTLKMNVC122002">#REF!</definedName>
    <definedName name="JTLKMNXL011102_A">#REF!</definedName>
    <definedName name="JTLKMNXL011502_A">#REF!</definedName>
    <definedName name="JTLKMNXL011602_A">#REF!</definedName>
    <definedName name="JTLKMNXL012302_A">#REF!</definedName>
    <definedName name="JTLKMNXP020702_A">#REF!</definedName>
    <definedName name="JTLKMNXP021802_A">#REF!</definedName>
    <definedName name="JTLKMNXP030802_A">#REF!</definedName>
    <definedName name="JTLKMNXP030802_R">#REF!</definedName>
    <definedName name="JTLKMNZQ020702_A">#REF!</definedName>
    <definedName name="JTLKMNZQ021502_A">#REF!</definedName>
    <definedName name="JTLKMNZX011102_A">#REF!</definedName>
    <definedName name="JTLKMNZX011502_A">#REF!</definedName>
    <definedName name="JTLKMNZX012102_A">#REF!</definedName>
    <definedName name="JTLKMNZX020702_A">#REF!</definedName>
    <definedName name="JTLKMNZX021802">#REF!</definedName>
    <definedName name="JTLKMNZX021902_A">#REF!</definedName>
    <definedName name="JTLKMNZX030802_A">#REF!</definedName>
    <definedName name="JTLKMNZX030802_R">#REF!</definedName>
    <definedName name="JTLKMNZX031902">#REF!</definedName>
    <definedName name="JTLKMNZX032202_A">#REF!</definedName>
    <definedName name="JTLKMNZX032202_R">#REF!</definedName>
    <definedName name="JTLKMNZX120202">#REF!</definedName>
    <definedName name="JTLKMNZX121302">#REF!</definedName>
    <definedName name="JTMPINPS013102_A">#REF!</definedName>
    <definedName name="JTMPINPS020102_A">#REF!</definedName>
    <definedName name="JTMPINPS021902_A">#REF!</definedName>
    <definedName name="JTRIMNAS120203_A">#REF!</definedName>
    <definedName name="JTRIMNAS120203_R">#REF!</definedName>
    <definedName name="JTRIMNAZ022602_A">#REF!</definedName>
    <definedName name="JTRIMNBQ012102_A">#REF!</definedName>
    <definedName name="JTRIMNEC123003_A">#REF!</definedName>
    <definedName name="JTRIMNEC123003_R">#REF!</definedName>
    <definedName name="JTRIMNFA122702_A">#REF!</definedName>
    <definedName name="JTRIMNFA122702_R">#REF!</definedName>
    <definedName name="JTRIMNFA122903_A">#REF!</definedName>
    <definedName name="JTRIMNFA122903_R">#REF!</definedName>
    <definedName name="JTRIMNMD120503_A">#REF!</definedName>
    <definedName name="JTRIMNMD120503_R">#REF!</definedName>
    <definedName name="JTSPCNAJ011702_A">#REF!</definedName>
    <definedName name="JTSPCNAZ032603_A">#REF!</definedName>
    <definedName name="JTSPCNAZ032603_R">#REF!</definedName>
    <definedName name="JTSPCNAZ032703_A">#REF!</definedName>
    <definedName name="JTSPCNAZ032703_R">#REF!</definedName>
    <definedName name="JTSPCNBQ011602_A">#REF!</definedName>
    <definedName name="JTSPCNBQ020102_A">#REF!</definedName>
    <definedName name="JTSPCNFA031303_A">#REF!</definedName>
    <definedName name="JTSPCNFA031303_R">#REF!</definedName>
    <definedName name="JTSPCNHG011402_A">#REF!</definedName>
    <definedName name="JTSPCNPS031203_A">#REF!</definedName>
    <definedName name="JTSPCNPS031203_R">#REF!</definedName>
    <definedName name="JTSPCNZQ012902_A">#REF!</definedName>
    <definedName name="JTSPCNZQ013002_A">#REF!</definedName>
    <definedName name="JTSPCNZX011502_A">#REF!</definedName>
    <definedName name="JTSPCNZX011602_A">#REF!</definedName>
    <definedName name="JTSPCNZX011802_A">#REF!</definedName>
    <definedName name="JTSPCNZX012302_A">#REF!</definedName>
    <definedName name="JTSPCNZX012502_A">#REF!</definedName>
    <definedName name="JTSPCNZX012802_A">#REF!</definedName>
    <definedName name="JTSPCNZX013102_A">#REF!</definedName>
    <definedName name="jtty">'[200]POT-0601'!#REF!</definedName>
    <definedName name="JUAL">#N/A</definedName>
    <definedName name="JUAL_ABN">#REF!</definedName>
    <definedName name="JUALRP">#REF!</definedName>
    <definedName name="JUALUNIT">#REF!</definedName>
    <definedName name="judul">#REF!</definedName>
    <definedName name="JudulKKP">#REF!</definedName>
    <definedName name="jug">#REF!</definedName>
    <definedName name="JUL" localSheetId="3">'[114]KAS $'!#REF!</definedName>
    <definedName name="JUL">#REF!</definedName>
    <definedName name="Jul_1">#REF!</definedName>
    <definedName name="jule">#REF!</definedName>
    <definedName name="Juli">#REF!</definedName>
    <definedName name="Juli_1">#REF!</definedName>
    <definedName name="juli05">[13]jul!$B$4:$N$197</definedName>
    <definedName name="julspt">#REF!</definedName>
    <definedName name="july">[115]july!#REF!</definedName>
    <definedName name="july_1">[116]july!#REF!</definedName>
    <definedName name="JUMLAH">#REF!</definedName>
    <definedName name="JUMLAH_BULANAN">#REF!</definedName>
    <definedName name="Jun">#REF!</definedName>
    <definedName name="Jun_1">#REF!</definedName>
    <definedName name="june">[115]june!#REF!</definedName>
    <definedName name="june_1">[116]june!#REF!</definedName>
    <definedName name="Juni">#REF!</definedName>
    <definedName name="Juni_1">#REF!</definedName>
    <definedName name="juni05">[13]jun!$B$4:$Q$198</definedName>
    <definedName name="JUNTRNAA091004">#REF!</definedName>
    <definedName name="JUNTRNAZ011602">#REF!</definedName>
    <definedName name="JUNTRNAZ090904_A">#REF!</definedName>
    <definedName name="JUNTRNAZ090904_R">#REF!</definedName>
    <definedName name="JUNTRNBW030802_A">#REF!</definedName>
    <definedName name="JUNTRNEC090904_A">#REF!</definedName>
    <definedName name="JUNTRNEC090904_R">#REF!</definedName>
    <definedName name="JUNTRNEC122303_A">#REF!</definedName>
    <definedName name="JUNTRNEC122303_R">#REF!</definedName>
    <definedName name="JUNTRNPS030702_A">#REF!</definedName>
    <definedName name="JUNTRNTP120803_A">#REF!</definedName>
    <definedName name="JUNTRNTP120803_R">#REF!</definedName>
    <definedName name="JUNTRNUI030702_A">#REF!</definedName>
    <definedName name="JUNVRNAZ022002_A">#REF!</definedName>
    <definedName name="JUNVRNAZ022102_A">#REF!</definedName>
    <definedName name="JUNVRNAZ022502_A">#REF!</definedName>
    <definedName name="JUNVRNAZ032803">#REF!</definedName>
    <definedName name="JUNVRNBQ011502_A">#REF!</definedName>
    <definedName name="JUNVRNBQ011602_A">#REF!</definedName>
    <definedName name="JUNVRNEC031203">#REF!</definedName>
    <definedName name="JUNVRNEC090304">#REF!</definedName>
    <definedName name="JUNVRNMN091504">#REF!</definedName>
    <definedName name="JUNVRNSS091604">#REF!</definedName>
    <definedName name="JUNVRNUI032003">#REF!</definedName>
    <definedName name="JUNVRNUI033103">#REF!</definedName>
    <definedName name="JURNAL">NA()</definedName>
    <definedName name="jurnal_nonsulsel">#REF!</definedName>
    <definedName name="jurnal_nonsulsel_1">#REF!</definedName>
    <definedName name="jurnal_nonsulsel_2">#REF!</definedName>
    <definedName name="jurnal_nonsulsel_3">#REF!</definedName>
    <definedName name="jurnal_nonsulsel_4">#REF!</definedName>
    <definedName name="jurnal_pst">#REF!</definedName>
    <definedName name="jurnal_pst_1">#REF!</definedName>
    <definedName name="jurnal_pst_2">#REF!</definedName>
    <definedName name="jurnal_pst_3">#REF!</definedName>
    <definedName name="jurnal_pst_4">#REF!</definedName>
    <definedName name="jurnal_pusat">#REF!</definedName>
    <definedName name="jurnal_pusat_1">#REF!</definedName>
    <definedName name="jurnal_pusat_2">#REF!</definedName>
    <definedName name="jurnal_pusat_3">#REF!</definedName>
    <definedName name="jurnal_pusat_4">#REF!</definedName>
    <definedName name="jurnal_sulsel">#REF!</definedName>
    <definedName name="jurnal_sulsel_1">#REF!</definedName>
    <definedName name="jurnal_sulsel_2">#REF!</definedName>
    <definedName name="jurnal_sulsel_3">#REF!</definedName>
    <definedName name="jurnal_sulsel_4">#REF!</definedName>
    <definedName name="JURNALDEBET">#REF!</definedName>
    <definedName name="JURNALKREDIT">#REF!</definedName>
    <definedName name="JUTAAN">#REF!</definedName>
    <definedName name="JWB">#REF!</definedName>
    <definedName name="K">#REF!</definedName>
    <definedName name="K1_">#REF!</definedName>
    <definedName name="K2_">#REF!</definedName>
    <definedName name="KA">#REF!</definedName>
    <definedName name="KAKAO">#REF!</definedName>
    <definedName name="KALAP">#REF!</definedName>
    <definedName name="kalender">#REF!</definedName>
    <definedName name="kantor">#REF!</definedName>
    <definedName name="kantor1">#REF!</definedName>
    <definedName name="kantor2">#REF!</definedName>
    <definedName name="KAREB">#REF!</definedName>
    <definedName name="KAREB_PERF">#REF!</definedName>
    <definedName name="Karyawan">#REF!</definedName>
    <definedName name="karyawan1">#REF!</definedName>
    <definedName name="KAS">#REF!</definedName>
    <definedName name="KAS_13">"$#REF!.$B$348"</definedName>
    <definedName name="KAS_14">"$#REF!.$B$348"</definedName>
    <definedName name="KAS_16">"$#REF!.$B$348"</definedName>
    <definedName name="KAS_20">"$#REF!.$B$348"</definedName>
    <definedName name="KAS_35">"$#REF!.$B$348"</definedName>
    <definedName name="KAS_36">"$#REF!.$B$348"</definedName>
    <definedName name="KAS_8">"$#REF!.$B$348"</definedName>
    <definedName name="KAU">#REF!</definedName>
    <definedName name="KAULAP">#REF!</definedName>
    <definedName name="KBAcc_Dep_1.10.02">'[14]KB-Ajt''03'!$K$7:$K$552</definedName>
    <definedName name="KBAcc_Dep_30.9.02">'[14]KB-Ajt''03'!$N$7:$N$552</definedName>
    <definedName name="KBAddition">'[14]KB-Ajt''03'!$I$7:$I$552</definedName>
    <definedName name="KBAdj.">'[14]KB-Ajt''03'!$G$7:$G$552</definedName>
    <definedName name="KBB_ADM">#REF!</definedName>
    <definedName name="KBB_BANK">SUM(KBB_ADM,KBB_CERUKAN,KBB_I_Jasa,KBB_INTEREST,KBB_LATEFEE,KBB_OR_B,KBB_POKOK,KBB_SBLM,KBB_TAMBAK)</definedName>
    <definedName name="KBB_CERUKAN">#REF!</definedName>
    <definedName name="KBB_I_Jasa">#REF!</definedName>
    <definedName name="KBB_INTEREST">#REF!</definedName>
    <definedName name="KBB_LATEFEE">#REF!</definedName>
    <definedName name="KBB_OR_B">#REF!</definedName>
    <definedName name="KBB_POKOK">#REF!</definedName>
    <definedName name="KBB_SBLM">#REF!</definedName>
    <definedName name="KBB_TAMBAK">#REF!</definedName>
    <definedName name="KBCost_1.10.02">'[14]KB-Ajt''03'!$F$7:$F$552</definedName>
    <definedName name="KBCost_30.9.03">'[14]KB-Ajt''03'!$J$7:$J$552</definedName>
    <definedName name="KBDep2002">'[14]KB-Ajt''03'!$Y$7:$Y$438</definedName>
    <definedName name="KBDisposal">'[14]KB-Ajt''03'!$H$7:$H$552</definedName>
    <definedName name="KBNBV2001">'[14]KB-Ajt''03'!$Q$7:$Q$552</definedName>
    <definedName name="KBNBV2002">'[14]KB-Ajt''03'!$P$7:$P$552</definedName>
    <definedName name="KBNBV2003">'[14]KB-Ajt''03'!$O$7:$O$552</definedName>
    <definedName name="KBSUSUT2002">'[14]KB-Ajt''03'!$T$7:$T$552</definedName>
    <definedName name="KBSUSUT2003">'[16]KB-Ajt''03'!$Z$7:$Z$221</definedName>
    <definedName name="KBTYPE">'[14]KB-Ajt''03'!$X$7:$X$552</definedName>
    <definedName name="KBWDV2001">'[14]KB-Ajt''03'!$R$7:$R$552</definedName>
    <definedName name="KBWDV2002">'[14]KB-Ajt''03'!$U$7:$U$552</definedName>
    <definedName name="KBWDV2003">'[16]KB-Ajt''03'!$AA$7:$AA$221</definedName>
    <definedName name="KBYear_Dpr">'[14]KB-Ajt''03'!$M$7:$M$552</definedName>
    <definedName name="Kd_Sup_SMP" localSheetId="3">[117]Supplier!$B$5:$B$263</definedName>
    <definedName name="Kd_Sup_SMP">#REF!</definedName>
    <definedName name="Kd_Supp">[118]Supplier!$B$5:$B$263</definedName>
    <definedName name="kdkd">'[200]POT-0601'!#REF!</definedName>
    <definedName name="keb">#REF!</definedName>
    <definedName name="Keluar">#REF!</definedName>
    <definedName name="KELUARDEBET">#REF!</definedName>
    <definedName name="KELUARKREDIT">#REF!</definedName>
    <definedName name="kembar">#REF!</definedName>
    <definedName name="kembar_1">#REF!</definedName>
    <definedName name="kend">#REF!</definedName>
    <definedName name="KENDARAAN">#REF!</definedName>
    <definedName name="KENDARAAN___KANTOR__PUSAT">#REF!</definedName>
    <definedName name="KENDARAAN___PABRIK">#REF!</definedName>
    <definedName name="KENDARI">#REF!</definedName>
    <definedName name="KERJA">#REF!</definedName>
    <definedName name="KERJA1">#REF!</definedName>
    <definedName name="KET">#REF!</definedName>
    <definedName name="Keterangan">#N/A</definedName>
    <definedName name="Ketua">'[119]KKP-II.2.2.1.2'!$J$214</definedName>
    <definedName name="kewajiban_lain_lain">#REF!</definedName>
    <definedName name="KEY_DATAS">'[120]JAN 2001'!#REF!</definedName>
    <definedName name="KF">'[121]Base Data'!$D$55</definedName>
    <definedName name="khgg">'[200]POT-0601'!#REF!</definedName>
    <definedName name="khhh">'[200]POT-0601'!#REF!</definedName>
    <definedName name="Kholil">#REF!</definedName>
    <definedName name="kikik">'[200]POT-0601'!#REF!</definedName>
    <definedName name="KISS">#REF!</definedName>
    <definedName name="kj" hidden="1">#REF!</definedName>
    <definedName name="kjh" hidden="1">'[122]101.00'!#REF!</definedName>
    <definedName name="kk" localSheetId="3">'[123]Table Array'!$B$3:$C$24</definedName>
    <definedName name="kk">#REF!</definedName>
    <definedName name="KKD" localSheetId="3">'[124]Credit-22'!#REF!</definedName>
    <definedName name="KKD">#REF!</definedName>
    <definedName name="kkk">'[200]POT-0601'!#REF!</definedName>
    <definedName name="Kkp_Modal">#REF!</definedName>
    <definedName name="KKPindukuyan">'[125]2934'!$A$1:$I$43</definedName>
    <definedName name="klien">#REF!</definedName>
    <definedName name="klu">'[126]Master File (2)'!$A$2:$C$2797</definedName>
    <definedName name="KM">#REF!</definedName>
    <definedName name="kmn">'[200]POT-0601'!#REF!</definedName>
    <definedName name="kmt">[15]KmtLevel!$A$5:$L$115</definedName>
    <definedName name="kmtRP">#REF!</definedName>
    <definedName name="kmtsbtg1s">#REF!</definedName>
    <definedName name="KO">#REF!</definedName>
    <definedName name="KODE" localSheetId="3">[127]K!$A$6:$A$147</definedName>
    <definedName name="Kode">#N/A</definedName>
    <definedName name="Kode_k">#REF!</definedName>
    <definedName name="KodeAdjust">#REF!</definedName>
    <definedName name="kodeagu">[128]Agu!$M:$M</definedName>
    <definedName name="kodeapr">[128]Apr!$M:$M</definedName>
    <definedName name="kodedes">[128]Des!$M:$M</definedName>
    <definedName name="kodejan">[128]Jan!$M:$M</definedName>
    <definedName name="kodejul">[128]Jul!$M:$M</definedName>
    <definedName name="kodejun">[128]Jun!$M:$M</definedName>
    <definedName name="kodemar">[128]Mar!$M:$M</definedName>
    <definedName name="kodemei">[128]Mei!$M:$M</definedName>
    <definedName name="kodenov">[128]Nov!$M:$M</definedName>
    <definedName name="kodeokt">[128]Okt!$M:$M</definedName>
    <definedName name="kodepeb">[128]Peb!$M:$M</definedName>
    <definedName name="koderekening2">#REF!</definedName>
    <definedName name="kodesep">[128]Sep!$M:$M</definedName>
    <definedName name="KOKJN">#REF!</definedName>
    <definedName name="KOLRMS">#REF!</definedName>
    <definedName name="kom">'[200]POT-0601'!#REF!</definedName>
    <definedName name="kom_komitment">#REF!</definedName>
    <definedName name="kom_kontinjensi">#REF!</definedName>
    <definedName name="kom_rl2">#REF!</definedName>
    <definedName name="KOMITMENT">#REF!</definedName>
    <definedName name="komp_nrc">#REF!</definedName>
    <definedName name="komp_nrc1">#REF!</definedName>
    <definedName name="komp_nrc2">#REF!</definedName>
    <definedName name="kon">#REF!</definedName>
    <definedName name="Kondisi_1">IF(AND(#REF!&lt;=0),"Belum Panen",IF(AND(#REF!&gt;0,#REF!&gt;0),"Panen Gagal",IF(AND(#REF!&gt;=0,#REF!&lt;=0),"Panen Berhasil")))</definedName>
    <definedName name="Kondisi_2">IF(#REF!=1,#REF!,IF(AND(#REF!&gt;=0,#REF!=1),#REF!,#REF!))</definedName>
    <definedName name="KONTINJENSI">#REF!</definedName>
    <definedName name="KONTRAK">#REF!</definedName>
    <definedName name="Kontraktor">#REF!</definedName>
    <definedName name="kop" localSheetId="3">'[129]Biaya Departemen'!$A$1:$E$4</definedName>
    <definedName name="kop">#REF!</definedName>
    <definedName name="kopRIN">#REF!</definedName>
    <definedName name="KOREK1">NA()</definedName>
    <definedName name="KOTA">#REF!</definedName>
    <definedName name="KPMM_Ago">#REF!</definedName>
    <definedName name="KPMM_Bank">#REF!</definedName>
    <definedName name="KPMM_Now">#REF!</definedName>
    <definedName name="KPP">#REF!</definedName>
    <definedName name="Kredit" localSheetId="3">'[34]412'!$J$447</definedName>
    <definedName name="KREDIT">#REF!</definedName>
    <definedName name="KreditContra">'[203]Contra '!$L$9:$L$1331</definedName>
    <definedName name="KreditDN">'[204]Debit Note'!$L$7:$L$62</definedName>
    <definedName name="KreditEkspor">[205]Ekspor!$L$10:$L$723</definedName>
    <definedName name="KreditEksport">#REF!</definedName>
    <definedName name="KreditJournal">[206]Journal!$L$7:$L$784</definedName>
    <definedName name="KreditLokal">#REF!</definedName>
    <definedName name="KreditPayment">[206]Payment!$L$7:$L$873</definedName>
    <definedName name="KreditPE">#REF!</definedName>
    <definedName name="KreditPurchase">#REF!</definedName>
    <definedName name="KreditRecipt">[206]Receipt!$L$7:$L$480</definedName>
    <definedName name="KreditRM">#REF!</definedName>
    <definedName name="KreditSales">#REF!</definedName>
    <definedName name="Kriteria1">#REF!</definedName>
    <definedName name="Kriteria2">#REF!</definedName>
    <definedName name="krt">#REF!</definedName>
    <definedName name="KSAcc_Dep_1.10.02">'[14]KS-Ajt''03'!$K$8:$K$871</definedName>
    <definedName name="KSAcc_Dep_30.9.02">'[14]KS-Ajt''03'!$N$8:$N$871</definedName>
    <definedName name="KSAddition">'[14]KS-Ajt''03'!$I$8:$I$871</definedName>
    <definedName name="KSAdj.">'[14]KS-Ajt''03'!$G$8:$G$871</definedName>
    <definedName name="KSCost_1.10.02">'[14]KS-Ajt''03'!$F$8:$F$871</definedName>
    <definedName name="KSCost_30.9.03">'[14]KS-Ajt''03'!$J$8:$J$871</definedName>
    <definedName name="KSDep2002">'[14]KS-Ajt''03'!$Y$8:$Y$513</definedName>
    <definedName name="KSDisposal">'[14]KS-Ajt''03'!$H$8:$H$871</definedName>
    <definedName name="KSL_LAINNYA">#REF!</definedName>
    <definedName name="KSNBV2001">'[14]KS-Ajt''03'!$Q$8:$Q$871</definedName>
    <definedName name="KSNBV2002">'[14]KS-Ajt''03'!$P$8:$P$871</definedName>
    <definedName name="KSNBV2003">'[14]KS-Ajt''03'!$O$8:$O$871</definedName>
    <definedName name="KSSUSUT2002">'[14]KS-Ajt''03'!$T$8:$T$871</definedName>
    <definedName name="KSSUSUT2003">'[16]KS-Ajt''03'!$Z$8:$Z$929</definedName>
    <definedName name="KSTYPE">'[14]KS-Ajt''03'!$X$8:$X$871</definedName>
    <definedName name="KSWDV2001">'[14]KS-Ajt''03'!$R$8:$R$871</definedName>
    <definedName name="KSWDV2002">'[14]KS-Ajt''03'!$U$8:$U$871</definedName>
    <definedName name="KSWDV2003">'[16]KS-Ajt''03'!$AA$8:$AA$929</definedName>
    <definedName name="KSYear_Dpr">'[14]KS-Ajt''03'!$M$8:$M$871</definedName>
    <definedName name="kt.aan">'[201]POT-0601'!#REF!</definedName>
    <definedName name="kt.atun">'[201]POT-0601'!#REF!</definedName>
    <definedName name="kt.diman">#REF!</definedName>
    <definedName name="kt.fredi">'[201]POT-0601'!#REF!</definedName>
    <definedName name="kt.ina">'[201]POT-0601'!#REF!</definedName>
    <definedName name="kt.kholil">'[201]POT-0601'!#REF!</definedName>
    <definedName name="kt.mbok">'[201]POT-0601'!#REF!</definedName>
    <definedName name="kt.novita">#REF!</definedName>
    <definedName name="kt.nug">'[201]POT-0601'!#REF!</definedName>
    <definedName name="kt.rahman">#REF!</definedName>
    <definedName name="kt.restu">#REF!</definedName>
    <definedName name="kt.riki">'[201]POT-0601'!#REF!</definedName>
    <definedName name="kt.rizal">#REF!</definedName>
    <definedName name="kt.sahid">#REF!</definedName>
    <definedName name="kt.sahit">#REF!</definedName>
    <definedName name="kt.sangadi">#REF!</definedName>
    <definedName name="kt.yatno">#REF!</definedName>
    <definedName name="KTAcc_Dep_1.10.02">'[14]KT-Ajt''03'!$K$7:$K$263</definedName>
    <definedName name="KTAcc_Dep_30.9.02">'[14]KT-Ajt''03'!$N$7:$N$263</definedName>
    <definedName name="KTAddition">'[14]KT-Ajt''03'!$I$7:$I$263</definedName>
    <definedName name="KTAdj.">'[14]KT-Ajt''03'!$G$7:$G$263</definedName>
    <definedName name="KTCost_1.10.02">'[14]KT-Ajt''03'!$F$7:$F$429</definedName>
    <definedName name="KTCost_30.9.03">'[14]KT-Ajt''03'!$J$7:$J$263</definedName>
    <definedName name="KTDep2002">'[14]KT-Ajt''03'!$Y$7:$Y$479</definedName>
    <definedName name="KTDisposal">'[14]KT-Ajt''03'!$H$7:$H$263</definedName>
    <definedName name="KTN.EDI">#REF!</definedName>
    <definedName name="KTN.NURSALI">#REF!</definedName>
    <definedName name="KTN.SUGI">#REF!</definedName>
    <definedName name="KTN.TATI">#REF!</definedName>
    <definedName name="KTNBV2001">'[14]KT-Ajt''03'!$Q$7:$Q$263</definedName>
    <definedName name="KTNBV2002">'[14]KT-Ajt''03'!$P$7:$P$263</definedName>
    <definedName name="KTNBV2003">'[14]KT-Ajt''03'!$O$7:$O$263</definedName>
    <definedName name="KTSUSUT2002">'[14]KT-Ajt''03'!$T$7:$T$263</definedName>
    <definedName name="KTSUSUT2003">'[16]KT-Ajt''03'!$Z$7:$Z$229</definedName>
    <definedName name="KTTYPE">'[14]KT-Ajt''03'!$X$7:$X$263</definedName>
    <definedName name="KTWDV2001">'[14]KT-Ajt''03'!$R$7:$R$263</definedName>
    <definedName name="KTWDV2002">'[14]KT-Ajt''03'!$U$7:$U$263</definedName>
    <definedName name="KTWDV2003">'[16]KT-Ajt''03'!$AA$7:$AA$229</definedName>
    <definedName name="KTYear_Dpr">'[14]KT-Ajt''03'!$M$7:$M$263</definedName>
    <definedName name="KU_WESEL">#REF!</definedName>
    <definedName name="Kualitas">#REF!</definedName>
    <definedName name="KUALITAS_AKTIVA_PRODUKTIF">#REF!</definedName>
    <definedName name="kunci" hidden="1">#REF!</definedName>
    <definedName name="KUPANG">#REF!</definedName>
    <definedName name="KURS" localSheetId="3">[130]a!$A$2:$C$346</definedName>
    <definedName name="KURS">#REF!</definedName>
    <definedName name="Kurs_Var">#REF!</definedName>
    <definedName name="kurs1">[131]KURS!$A$2:$B$500</definedName>
    <definedName name="KursSales" hidden="1">#REF!</definedName>
    <definedName name="KURSSS">#REF!</definedName>
    <definedName name="KWH_Amount">#REF!</definedName>
    <definedName name="KWH_Price">#REF!</definedName>
    <definedName name="L">#REF!</definedName>
    <definedName name="L_">#REF!</definedName>
    <definedName name="L_300_Minibus">#REF!</definedName>
    <definedName name="L_Adjust">[132]Links!$H:$H</definedName>
    <definedName name="L_Adjust___2">#REF!</definedName>
    <definedName name="L_AJE_Tot" localSheetId="3">[132]Links!$G:$G</definedName>
    <definedName name="L_AJE_Tot">#REF!</definedName>
    <definedName name="L_AJE_Tot___2">#REF!</definedName>
    <definedName name="L_COMP">#REF!</definedName>
    <definedName name="L_CY_Beg">#REF!</definedName>
    <definedName name="L_CY_Beg___2">#REF!</definedName>
    <definedName name="L_CY_End" localSheetId="3">[132]Links!$J:$J</definedName>
    <definedName name="L_CY_End">#REF!</definedName>
    <definedName name="L_CY_End___2">#REF!</definedName>
    <definedName name="L_PY_End" localSheetId="3">[132]Links!$K:$K</definedName>
    <definedName name="L_PY_End">#REF!</definedName>
    <definedName name="L_PY_End___2">#REF!</definedName>
    <definedName name="L_RJE_Tot" localSheetId="3">[132]Links!$I:$I</definedName>
    <definedName name="L_RJE_Tot">#REF!</definedName>
    <definedName name="L_RJE_Tot___2">#REF!</definedName>
    <definedName name="LA_RU">#REF!</definedName>
    <definedName name="LAB">#REF!</definedName>
    <definedName name="LAB_CALCULATION">#REF!</definedName>
    <definedName name="LABA">#REF!</definedName>
    <definedName name="LABA_RUGI_13">"$#REF!.$A$118"</definedName>
    <definedName name="LABA_RUGI_14">"$#REF!.$A$118"</definedName>
    <definedName name="LABA_RUGI_16">"$#REF!.$A$118"</definedName>
    <definedName name="LABA_RUGI_20">"$#REF!.$A$118"</definedName>
    <definedName name="LABA_RUGI_35">"$#REF!.$A$118"</definedName>
    <definedName name="LABA_RUGI_36">"$#REF!.$A$118"</definedName>
    <definedName name="LABA_RUGI_8">"$#REF!.$A$118"</definedName>
    <definedName name="LABARUGI05">#REF!</definedName>
    <definedName name="LAIN.EDI">#REF!</definedName>
    <definedName name="LAIN.NURSALI">#REF!</definedName>
    <definedName name="LAIN.NURSASLI">#REF!</definedName>
    <definedName name="LAIN.SUGI">#REF!</definedName>
    <definedName name="LAIN.TATI">#REF!</definedName>
    <definedName name="lam">#REF!</definedName>
    <definedName name="LAM1A">#REF!</definedName>
    <definedName name="LAM3A1">#REF!</definedName>
    <definedName name="lam3a2">#REF!</definedName>
    <definedName name="lambda">#REF!</definedName>
    <definedName name="Lamp_Modal">#REF!</definedName>
    <definedName name="Lamp_Rentabilitas">#REF!</definedName>
    <definedName name="lampiran">#REF!</definedName>
    <definedName name="lampiran_1">#REF!</definedName>
    <definedName name="lampiran_10">#REF!</definedName>
    <definedName name="lampiran_2">#REF!</definedName>
    <definedName name="lampiran_2_1">#REF!</definedName>
    <definedName name="lamppembr">#REF!</definedName>
    <definedName name="lap025.3" hidden="1">{#N/A,#N/A,FALSE,"Aging Summary";#N/A,#N/A,FALSE,"Ratio Analysis";#N/A,#N/A,FALSE,"Test 120 Day Accts";#N/A,#N/A,FALSE,"Tickmarks"}</definedName>
    <definedName name="lapkas">#REF!</definedName>
    <definedName name="lapkas_1">#REF!</definedName>
    <definedName name="Last_Month">#REF!</definedName>
    <definedName name="Last_Row">#N/A</definedName>
    <definedName name="Last_Row_12">#N/A</definedName>
    <definedName name="Last_Row_13">#N/A</definedName>
    <definedName name="LAST10">#REF!</definedName>
    <definedName name="LAST11">#REF!</definedName>
    <definedName name="LAST12">#REF!</definedName>
    <definedName name="LAST13">#REF!</definedName>
    <definedName name="LAST14">#REF!</definedName>
    <definedName name="LAST15">#REF!</definedName>
    <definedName name="LAST16">#REF!</definedName>
    <definedName name="LAST17">#REF!</definedName>
    <definedName name="LAST18">#REF!</definedName>
    <definedName name="LAST19">#REF!</definedName>
    <definedName name="LAST2">#REF!</definedName>
    <definedName name="LAST20">#REF!</definedName>
    <definedName name="LAST21">#REF!</definedName>
    <definedName name="LAST22">#REF!</definedName>
    <definedName name="LAST23">#REF!</definedName>
    <definedName name="LAST24">#REF!</definedName>
    <definedName name="LAST25">#REF!</definedName>
    <definedName name="LAST26">#REF!</definedName>
    <definedName name="LAST27">#REF!</definedName>
    <definedName name="LAST28">#REF!</definedName>
    <definedName name="LAST29">#REF!</definedName>
    <definedName name="LAST3">#REF!</definedName>
    <definedName name="LAST30">#REF!</definedName>
    <definedName name="LAST31">#REF!</definedName>
    <definedName name="LAST32">#REF!</definedName>
    <definedName name="LAST33">#REF!</definedName>
    <definedName name="LAST34">#REF!</definedName>
    <definedName name="LAST35">#REF!</definedName>
    <definedName name="LAST36">#REF!</definedName>
    <definedName name="LAST37">#REF!</definedName>
    <definedName name="LAST38">#REF!</definedName>
    <definedName name="LAST39">#REF!</definedName>
    <definedName name="LAST4">#REF!</definedName>
    <definedName name="LAST40">#REF!</definedName>
    <definedName name="LAST5">#REF!</definedName>
    <definedName name="LAST6">#REF!</definedName>
    <definedName name="LAST7">#REF!</definedName>
    <definedName name="LAST8">#REF!</definedName>
    <definedName name="LAST9">#REF!</definedName>
    <definedName name="lastEmpDeptMark">#REF!</definedName>
    <definedName name="laybarge">'[50]Dati base'!$B$11</definedName>
    <definedName name="LBU_Neraca">#REF!</definedName>
    <definedName name="LC">#REF!</definedName>
    <definedName name="ＬＤ">'[133]MK(7ｶ国+5,7,12万台)'!$X$58</definedName>
    <definedName name="LED" hidden="1">#REF!</definedName>
    <definedName name="LedgerOverallExport">#REF!</definedName>
    <definedName name="lembar">#REF!</definedName>
    <definedName name="lemhit">#REF!</definedName>
    <definedName name="lety">#REF!</definedName>
    <definedName name="Lewat.23">#REF!</definedName>
    <definedName name="Lewat.34">#REF!</definedName>
    <definedName name="lflflfl">'[200]POT-0601'!#REF!</definedName>
    <definedName name="lglt">'[200]POT-0601'!#REF!</definedName>
    <definedName name="LH">#REF!</definedName>
    <definedName name="Lia">#REF!</definedName>
    <definedName name="LIAB">#REF!</definedName>
    <definedName name="LIABFORRETIREMENTBENEFIT">#REF!</definedName>
    <definedName name="liabnop">#REF!</definedName>
    <definedName name="Licencingchr">#REF!</definedName>
    <definedName name="LIKUIDITAS">#REF!</definedName>
    <definedName name="lilik">'[134]412src2'!$B$771</definedName>
    <definedName name="lima" localSheetId="3">#REF!</definedName>
    <definedName name="LIMA">#N/A</definedName>
    <definedName name="LIMABELAS">#N/A</definedName>
    <definedName name="LIMABELASA">#N/A</definedName>
    <definedName name="LINE">#REF!</definedName>
    <definedName name="LINK">#REF!</definedName>
    <definedName name="LIPPO">#REF!</definedName>
    <definedName name="lisa">'[200]POT-0601'!#REF!</definedName>
    <definedName name="LISST">#REF!</definedName>
    <definedName name="list">#REF!</definedName>
    <definedName name="List_Aktivitas">'[135]Tabel Data'!$E$5:$E$1010</definedName>
    <definedName name="List_Equipment">'[136]Tabel Data'!$C$5:$C$1010</definedName>
    <definedName name="List_Owner">'[135]Tabel Data'!$G$5:$G$1010</definedName>
    <definedName name="List_Tangki">'[136]Tabel Data'!$B$5:$B$1010</definedName>
    <definedName name="List_Warehouse">'[135]Tabel Data'!$H$5:$H$1009</definedName>
    <definedName name="lista">#REF!</definedName>
    <definedName name="listara">[226]NAMA!$F$9:$G$71</definedName>
    <definedName name="listbulan">[92]Daftar!$P$3:$P$14</definedName>
    <definedName name="listfacon">#REF!</definedName>
    <definedName name="listpph">[37]Sheet2!$E$217</definedName>
    <definedName name="listr">[227]Nama!$F$9:$G$20</definedName>
    <definedName name="LISTRA">#REF!</definedName>
    <definedName name="LISTRIK">#REF!</definedName>
    <definedName name="LISTSOLAR">#REF!</definedName>
    <definedName name="ljhyuui">#REF!</definedName>
    <definedName name="lk">#REF!</definedName>
    <definedName name="lkjlkdwaf" hidden="1">#REF!</definedName>
    <definedName name="ll">#REF!</definedName>
    <definedName name="ll.aan">'[201]POT-0601'!#REF!</definedName>
    <definedName name="ll.atun">'[201]POT-0601'!#REF!</definedName>
    <definedName name="ll.diman">#REF!</definedName>
    <definedName name="ll.fredi">'[201]POT-0601'!#REF!</definedName>
    <definedName name="ll.ina">'[201]POT-0601'!#REF!</definedName>
    <definedName name="ll.kholil">'[201]POT-0601'!#REF!</definedName>
    <definedName name="ll.mbok">'[201]POT-0601'!#REF!</definedName>
    <definedName name="ll.novita">#REF!</definedName>
    <definedName name="ll.nug">'[201]POT-0601'!#REF!</definedName>
    <definedName name="ll.rahman">#REF!</definedName>
    <definedName name="ll.restu">#REF!</definedName>
    <definedName name="ll.riki">'[201]POT-0601'!#REF!</definedName>
    <definedName name="ll.rizal">#REF!</definedName>
    <definedName name="ll.sahid">#REF!</definedName>
    <definedName name="ll.sahit">#REF!</definedName>
    <definedName name="ll.sangadi">#REF!</definedName>
    <definedName name="ll.yatno">#REF!</definedName>
    <definedName name="lld">#REF!</definedName>
    <definedName name="lll">#REF!</definedName>
    <definedName name="ＬＬＬ">#REF!</definedName>
    <definedName name="llll">#REF!</definedName>
    <definedName name="llll_1">#REF!</definedName>
    <definedName name="Loan_Amount">#REF!</definedName>
    <definedName name="Loan_Start">#REF!</definedName>
    <definedName name="Loan_Years">#REF!</definedName>
    <definedName name="Local_IDL_Cost_FC">#REF!</definedName>
    <definedName name="Local_IDL_Cost_LC">#REF!</definedName>
    <definedName name="Local_IDL_MM">#REF!</definedName>
    <definedName name="Local_MH_Total">#REF!</definedName>
    <definedName name="Local_MHCost_FC">#REF!</definedName>
    <definedName name="Local_MHCost_LC">#REF!</definedName>
    <definedName name="Local_Staff_Cost_FC">#REF!</definedName>
    <definedName name="Local_Staff_Cost_LC">#REF!</definedName>
    <definedName name="Local_Staff_MM">#REF!</definedName>
    <definedName name="LocalDBase">"\\NSWMPT03\E&amp;C HO\MGT REPORTING\CONP"</definedName>
    <definedName name="location">#REF!</definedName>
    <definedName name="LOList">[111]Table!$J$3:$J$10</definedName>
    <definedName name="Long_outstanding">#REF!</definedName>
    <definedName name="Long_Term_Debt">[34]SELISIHKURSSOURCE!$D$930</definedName>
    <definedName name="Long_Term_Loan_BOTM">[34]SELISIHKURSSOURCE!$D$868</definedName>
    <definedName name="LONGTERMRECEIVABLE">#REF!</definedName>
    <definedName name="LOOKUP1">#REF!</definedName>
    <definedName name="LOOKUP2">'[137]RIG 134-ASSETS APR 97'!#REF!</definedName>
    <definedName name="LOOKUP3">'[137]RIG 027-ASSETS-AFTER 30 JUN 97'!#REF!</definedName>
    <definedName name="LOOKUP4">#REF!</definedName>
    <definedName name="loss">#REF!</definedName>
    <definedName name="lossonfadisposal" localSheetId="3">[52]Marshal!#REF!</definedName>
    <definedName name="lossonfadisposal">#REF!</definedName>
    <definedName name="lossonfadisposal_1">[53]Marshal!#REF!</definedName>
    <definedName name="LPGSALUR12">#REF!</definedName>
    <definedName name="LR">#REF!</definedName>
    <definedName name="LS">'[51]Customize Your Purchase Order'!$E$29</definedName>
    <definedName name="lsle">'[200]POT-0601'!#REF!</definedName>
    <definedName name="LTDDIFFPAYMONFAACQ">#REF!</definedName>
    <definedName name="LTDFOREXTRANSLATION">#REF!</definedName>
    <definedName name="LTDLOAN">#REF!</definedName>
    <definedName name="LTDOBLIGATION">#REF!</definedName>
    <definedName name="LTDOTHER">#REF!</definedName>
    <definedName name="LTDRELATED">#REF!</definedName>
    <definedName name="lti" hidden="1">{#N/A,#N/A,FALSE,"MATERIAL"}</definedName>
    <definedName name="LTL">'[34]412'!$J$411</definedName>
    <definedName name="LUARUSAHA05">#REF!</definedName>
    <definedName name="luka">#REF!</definedName>
    <definedName name="lunas">#REF!</definedName>
    <definedName name="lunas_10">#REF!</definedName>
    <definedName name="LUWUK_BANGGAI">#REF!</definedName>
    <definedName name="LY">'[221]Accounts Payable (AA):10-1-1'!$J$13:$J$47</definedName>
    <definedName name="m">'[138]Account Code'!$A$2:$B$42</definedName>
    <definedName name="M_Cells">#REF!</definedName>
    <definedName name="Ma">#REF!</definedName>
    <definedName name="MACROS">#REF!</definedName>
    <definedName name="MAINTENANCE">#REF!</definedName>
    <definedName name="makan">#REF!</definedName>
    <definedName name="makan_10">#REF!</definedName>
    <definedName name="MAKASSAR">#REF!</definedName>
    <definedName name="MAKRO">#N/A</definedName>
    <definedName name="MALUKU">#REF!</definedName>
    <definedName name="MANADO">#REF!</definedName>
    <definedName name="Manag_Elec">#REF!</definedName>
    <definedName name="Manag_Feed">#REF!</definedName>
    <definedName name="Manag_Fry">#REF!</definedName>
    <definedName name="Manag_Pond">#REF!</definedName>
    <definedName name="Manag_Shrimp_Prod">#REF!</definedName>
    <definedName name="Manag_Shrimp_Sale">#REF!</definedName>
    <definedName name="MANAGER">#REF!</definedName>
    <definedName name="MANAJEMEN">#REF!</definedName>
    <definedName name="Manajemen_Fee">#REF!</definedName>
    <definedName name="manual">#REF!</definedName>
    <definedName name="manual_6">#REF!</definedName>
    <definedName name="MAP">#REF!</definedName>
    <definedName name="Mar">#REF!</definedName>
    <definedName name="Mar_1">#REF!</definedName>
    <definedName name="maret" localSheetId="3">[13]mart!$B$4:$O$198</definedName>
    <definedName name="Maret">#REF!</definedName>
    <definedName name="Maret_1">#REF!</definedName>
    <definedName name="markYearCreditLine">#REF!</definedName>
    <definedName name="martt">#REF!</definedName>
    <definedName name="mas">'[200]POT-0601'!#REF!</definedName>
    <definedName name="masa">[228]PTKP!#REF!</definedName>
    <definedName name="MASTER">#REF!</definedName>
    <definedName name="Master_Namabank">#REF!</definedName>
    <definedName name="Master_Posisi1">#REF!</definedName>
    <definedName name="masuk">#REF!</definedName>
    <definedName name="mbok">'[201]POT-0601'!#REF!</definedName>
    <definedName name="MCDTL">#REF!</definedName>
    <definedName name="mcmaclma" hidden="1">#REF!</definedName>
    <definedName name="MCRCOL">#REF!</definedName>
    <definedName name="MDT_DNRS">#REF!</definedName>
    <definedName name="MEDC">#REF!</definedName>
    <definedName name="MedClaimNo">#REF!</definedName>
    <definedName name="Medical">#REF!</definedName>
    <definedName name="Mei">#REF!</definedName>
    <definedName name="Mei_1">#REF!</definedName>
    <definedName name="meliya">[139]Adj!#REF!</definedName>
    <definedName name="MENU">NA()</definedName>
    <definedName name="MENU_13">"$#REF!.$M$5"</definedName>
    <definedName name="MENU_14">"$#REF!.$M$5"</definedName>
    <definedName name="MENU_16">"$#REF!.$M$5"</definedName>
    <definedName name="MENU_20">"$#REF!.$M$5"</definedName>
    <definedName name="MENU_35">"$#REF!.$M$5"</definedName>
    <definedName name="MENU_36">"$#REF!.$M$5"</definedName>
    <definedName name="MENU_8">"$#REF!.$M$5"</definedName>
    <definedName name="MENUA">#REF!</definedName>
    <definedName name="Merak">#REF!</definedName>
    <definedName name="merge">#REF!</definedName>
    <definedName name="MESIN___MESIN">#REF!</definedName>
    <definedName name="MESIN___PERLENGKAPAN_BARU">#REF!</definedName>
    <definedName name="mETRO1">4743</definedName>
    <definedName name="meyi">#REF!</definedName>
    <definedName name="MgmtFees">#REF!</definedName>
    <definedName name="MHs_per_ManDay">#REF!</definedName>
    <definedName name="MHs_per_MM">#REF!</definedName>
    <definedName name="MID003_LBU11_Garansi_yang_Diberikan">#REF!</definedName>
    <definedName name="MIKE">#REF!</definedName>
    <definedName name="milano_rprt_constn_actll_mhrs">'[140]Constn &amp; Install - LEV.4'!$95:$95,'[140]Constn &amp; Install - LEV.4'!$70:$70,'[140]Constn &amp; Install - LEV.4'!$46:$46</definedName>
    <definedName name="milano_rprt_projmgmt_actl_mhrs">'[140]LEV.4 Project Managem'!#REF!,'[140]LEV.4 Project Managem'!#REF!,'[140]LEV.4 Project Managem'!#REF!,'[140]LEV.4 Project Managem'!#REF!</definedName>
    <definedName name="MINOLTA">#REF!</definedName>
    <definedName name="mira">#REF!</definedName>
    <definedName name="Mk">#REF!</definedName>
    <definedName name="mkhhj">'[200]POT-0601'!#REF!</definedName>
    <definedName name="MKLAP">#REF!</definedName>
    <definedName name="Mks">#REF!</definedName>
    <definedName name="mm">'[200]POT-0601'!#REF!</definedName>
    <definedName name="mmj">#REF!</definedName>
    <definedName name="mn" hidden="1">{#N/A,#N/A,FALSE,"MATERIAL"}</definedName>
    <definedName name="Mo">'[141]Monthly RecapLO'!$C$6:$C$13</definedName>
    <definedName name="MOBIL">#REF!</definedName>
    <definedName name="MOD">#REF!</definedName>
    <definedName name="Modal_Ago">#REF!</definedName>
    <definedName name="Modal_Inti_Ago">#REF!</definedName>
    <definedName name="Modal_Inti_Bank">#REF!</definedName>
    <definedName name="Modal_Inti_Now">#REF!</definedName>
    <definedName name="Modal_Now">#REF!</definedName>
    <definedName name="Modal_Pelengkap_Ago">#REF!</definedName>
    <definedName name="Modal_pelengkap_Now">#REF!</definedName>
    <definedName name="Mode">#REF!</definedName>
    <definedName name="modelType">Ongoing</definedName>
    <definedName name="modelVal">1</definedName>
    <definedName name="Module1.bpll">Module1.bpll</definedName>
    <definedName name="Module1.bpll01tm">Module1.bpll01tm</definedName>
    <definedName name="Module1.bpll01ytd">Module1.bpll01ytd</definedName>
    <definedName name="Module1.bpll02ytd">Module1.bpll02ytd</definedName>
    <definedName name="Module1.bpll03ytd">Module1.bpll03ytd</definedName>
    <definedName name="MoList">'[142]Monthly Recap'!$C$6:$C$36</definedName>
    <definedName name="money">#REF!</definedName>
    <definedName name="Month">#REF!</definedName>
    <definedName name="MONTHLY">Ongoing</definedName>
    <definedName name="monthly25" localSheetId="3">[143]Marshal!$H$195</definedName>
    <definedName name="monthly25">#REF!</definedName>
    <definedName name="monthlypph25" localSheetId="3">[52]Marshal!#REF!</definedName>
    <definedName name="monthlypph25">#REF!</definedName>
    <definedName name="monthlypph25_1">[53]Marshal!#REF!</definedName>
    <definedName name="morbid">[15]KmtLevel!$AB$5:$AT$105</definedName>
    <definedName name="morbid1">#REF!</definedName>
    <definedName name="morbid2">#REF!</definedName>
    <definedName name="Movement">#REF!</definedName>
    <definedName name="mp">#REF!</definedName>
    <definedName name="MR_Summ_BG_Act">#REF!</definedName>
    <definedName name="MR_Summ_BG_YTD">#REF!</definedName>
    <definedName name="MR1_Period">#REF!</definedName>
    <definedName name="MR1_RepEnt">#REF!</definedName>
    <definedName name="MR1_Tag">#REF!</definedName>
    <definedName name="MR4_13Month">#REF!</definedName>
    <definedName name="MR4_Cash_Net">#REF!</definedName>
    <definedName name="MR4_Cash_Pos">#REF!</definedName>
    <definedName name="MR4_CC_4" localSheetId="3">'[55]Cover Sheet'!#REF!</definedName>
    <definedName name="MR4_CC_4">#REF!</definedName>
    <definedName name="MR4_CC_6" localSheetId="3">'[55]Cover Sheet'!#REF!</definedName>
    <definedName name="MR4_CC_6">#REF!</definedName>
    <definedName name="MR4_MR5_1b" localSheetId="3">'[55]Cover Sheet'!#REF!</definedName>
    <definedName name="MR4_MR5_1b">#REF!</definedName>
    <definedName name="MR4_MR5_2b" localSheetId="3">'[55]Cover Sheet'!#REF!</definedName>
    <definedName name="MR4_MR5_2b">#REF!</definedName>
    <definedName name="MR4_MR5_3b" localSheetId="3">'[55]Cover Sheet'!#REF!</definedName>
    <definedName name="MR4_MR5_3b">#REF!</definedName>
    <definedName name="MR4_MR5_4a" localSheetId="3">'[55]Cover Sheet'!#REF!</definedName>
    <definedName name="MR4_MR5_4a">#REF!</definedName>
    <definedName name="MR4_MR5_4b" localSheetId="3">'[55]Cover Sheet'!#REF!</definedName>
    <definedName name="MR4_MR5_4b">#REF!</definedName>
    <definedName name="MR4_MR5_5b" localSheetId="3">'[55]Cover Sheet'!#REF!</definedName>
    <definedName name="MR4_MR5_5b">#REF!</definedName>
    <definedName name="MR4_MR5_6a" localSheetId="3">'[55]Cover Sheet'!#REF!</definedName>
    <definedName name="MR4_MR5_6a">#REF!</definedName>
    <definedName name="MR4_MR5_6b" localSheetId="3">'[55]Cover Sheet'!#REF!</definedName>
    <definedName name="MR4_MR5_6b">#REF!</definedName>
    <definedName name="MR4_MR5_7b" localSheetId="3">'[55]Cover Sheet'!#REF!</definedName>
    <definedName name="MR4_MR5_7b">#REF!</definedName>
    <definedName name="MR4_MR9_1a" localSheetId="3">'[55]Cover Sheet'!#REF!</definedName>
    <definedName name="MR4_MR9_1a">#REF!</definedName>
    <definedName name="MR4_MR9_1b" localSheetId="3">'[55]Cover Sheet'!#REF!</definedName>
    <definedName name="MR4_MR9_1b">#REF!</definedName>
    <definedName name="MR4_MR9_1c" localSheetId="3">'[55]Cover Sheet'!#REF!</definedName>
    <definedName name="MR4_MR9_1c">#REF!</definedName>
    <definedName name="MR4_MR9_1d" localSheetId="3">'[55]Cover Sheet'!#REF!</definedName>
    <definedName name="MR4_MR9_1d">#REF!</definedName>
    <definedName name="MR4_MR9_2a" localSheetId="3">'[55]Cover Sheet'!#REF!</definedName>
    <definedName name="MR4_MR9_2a">#REF!</definedName>
    <definedName name="MR4_MR9_2b" localSheetId="3">'[55]Cover Sheet'!#REF!</definedName>
    <definedName name="MR4_MR9_2b">#REF!</definedName>
    <definedName name="MR4_MR9_2c" localSheetId="3">'[55]Cover Sheet'!#REF!</definedName>
    <definedName name="MR4_MR9_2c">#REF!</definedName>
    <definedName name="MR4_MR9_2d" localSheetId="3">'[55]Cover Sheet'!#REF!</definedName>
    <definedName name="MR4_MR9_2d">#REF!</definedName>
    <definedName name="MR4_MR9_6a" localSheetId="3">'[55]Cover Sheet'!#REF!</definedName>
    <definedName name="MR4_MR9_6a">#REF!</definedName>
    <definedName name="MR4_MR9_6b" localSheetId="3">'[55]Cover Sheet'!#REF!</definedName>
    <definedName name="MR4_MR9_6b">#REF!</definedName>
    <definedName name="MR4_MR9_6c" localSheetId="3">'[55]Cover Sheet'!#REF!</definedName>
    <definedName name="MR4_MR9_6c">#REF!</definedName>
    <definedName name="MR4_MR9_6d" localSheetId="3">'[55]Cover Sheet'!#REF!</definedName>
    <definedName name="MR4_MR9_6d">#REF!</definedName>
    <definedName name="MR4_OC1">#REF!</definedName>
    <definedName name="MR4_OC2">#REF!</definedName>
    <definedName name="MR4_OC3">#REF!</definedName>
    <definedName name="MR4_OC4">#REF!</definedName>
    <definedName name="MR4_OC5">#REF!</definedName>
    <definedName name="MR4_OC6">#REF!</definedName>
    <definedName name="MR4_OC7">#REF!</definedName>
    <definedName name="MR4_RepEnt">#REF!</definedName>
    <definedName name="MR4_Tag">#REF!</definedName>
    <definedName name="MR4CashFALF">#REF!</definedName>
    <definedName name="MR4CashFATF">#REF!</definedName>
    <definedName name="MR4CashIALF">#REF!</definedName>
    <definedName name="MR4CashIATF">#REF!</definedName>
    <definedName name="MR4CashOALF">#REF!</definedName>
    <definedName name="MR4CashOATF">#REF!</definedName>
    <definedName name="MR4CashPELF">#REF!</definedName>
    <definedName name="MR4CashPETF">#REF!</definedName>
    <definedName name="MR5_Depn_TMM_Act" localSheetId="3">'[55]Cover Sheet'!#REF!</definedName>
    <definedName name="MR5_Depn_TMM_Act">#REF!</definedName>
    <definedName name="MR5_Depn_TMM_Bud" localSheetId="3">'[55]Cover Sheet'!#REF!</definedName>
    <definedName name="MR5_Depn_TMM_Bud">#REF!</definedName>
    <definedName name="MR5_Depn_WY_Bud" localSheetId="3">'[55]Cover Sheet'!#REF!</definedName>
    <definedName name="MR5_Depn_WY_Bud">#REF!</definedName>
    <definedName name="MR5_Depn_WY_TF" localSheetId="3">'[55]Cover Sheet'!#REF!</definedName>
    <definedName name="MR5_Depn_WY_TF">#REF!</definedName>
    <definedName name="MR5_Depn_YTD_Act" localSheetId="3">'[55]Cover Sheet'!#REF!</definedName>
    <definedName name="MR5_Depn_YTD_Act">#REF!</definedName>
    <definedName name="MR5_Depn_YTD_Bud" localSheetId="3">'[55]Cover Sheet'!#REF!</definedName>
    <definedName name="MR5_Depn_YTD_Bud">#REF!</definedName>
    <definedName name="MR5CashInbound">#REF!</definedName>
    <definedName name="MR5CashTMM">#REF!</definedName>
    <definedName name="MR5CashTMMClose">#REF!</definedName>
    <definedName name="MR5CashWY">#REF!</definedName>
    <definedName name="MR5CashWYClose">#REF!</definedName>
    <definedName name="MR5CashYTD">#REF!</definedName>
    <definedName name="MR5CashYTDClose">#REF!</definedName>
    <definedName name="MR5NetCash">#REF!</definedName>
    <definedName name="MR8_Tag">#REF!</definedName>
    <definedName name="MRADJ">#REF!</definedName>
    <definedName name="MRCIG">#REF!</definedName>
    <definedName name="MRCON">#REF!</definedName>
    <definedName name="MRcsh1">#REF!</definedName>
    <definedName name="MRcsh2">#REF!</definedName>
    <definedName name="MRKAR">#REF!</definedName>
    <definedName name="mul">#REF!</definedName>
    <definedName name="MV">#REF!</definedName>
    <definedName name="myBatas">'[144]B1 Data'!#REF!</definedName>
    <definedName name="myPilih">'[144]B1 Data'!#REF!</definedName>
    <definedName name="MYR">#REF!</definedName>
    <definedName name="n">#REF!</definedName>
    <definedName name="Na_Sup_SMP" localSheetId="3">[117]Supplier!$F$5:$F$263</definedName>
    <definedName name="Na_Sup_SMP">#REF!</definedName>
    <definedName name="Na_Supp">[118]Supplier!$F$5:$F$263</definedName>
    <definedName name="NAFGNGV" hidden="1">[202]INVES!#REF!</definedName>
    <definedName name="NAGASEJPN">#REF!</definedName>
    <definedName name="NAGASESIN">#REF!</definedName>
    <definedName name="nai">#REF!</definedName>
    <definedName name="nai_1">[53]Marshal!#REF!</definedName>
    <definedName name="Nama">#REF!</definedName>
    <definedName name="Nama.Bulan">#N/A</definedName>
    <definedName name="Nama_Bank">CHOOSE(SUMIF(#REF!,#REF!,#REF!),#REF!,#REF!,#REF!,#REF!,#REF!,#REF!)</definedName>
    <definedName name="Nama_Pemotong">#REF!</definedName>
    <definedName name="NAMA_PERKIRAAN">#REF!</definedName>
    <definedName name="NAMA_WP">#REF!</definedName>
    <definedName name="NAMA1">#REF!</definedName>
    <definedName name="NAMA2">#REF!</definedName>
    <definedName name="name" localSheetId="3">[145]GeneralInfo!$I$5</definedName>
    <definedName name="name">#REF!</definedName>
    <definedName name="name_6">#REF!</definedName>
    <definedName name="NAME1">#REF!</definedName>
    <definedName name="names" localSheetId="3">[146]GeneralInfo!$I$5</definedName>
    <definedName name="names">#REF!</definedName>
    <definedName name="nb">#REF!</definedName>
    <definedName name="negara">#REF!</definedName>
    <definedName name="NEGATIF" localSheetId="3">'[147]tabel nilai'!$D$2:$E$37</definedName>
    <definedName name="NEGATIF">#REF!</definedName>
    <definedName name="Neraca">#N/A</definedName>
    <definedName name="NERACA_10">#REF!</definedName>
    <definedName name="NERACA_11">"$#REF!.$#REF!$#REF!:$#REF!$#REF!"</definedName>
    <definedName name="NERACA_11_10">#REF!</definedName>
    <definedName name="NERACA_11_11">#REF!</definedName>
    <definedName name="NERACA05">#REF!</definedName>
    <definedName name="NERACA1">#REF!</definedName>
    <definedName name="NERACA2">#REF!</definedName>
    <definedName name="NERSAL">NA()</definedName>
    <definedName name="netincome">#REF!</definedName>
    <definedName name="new" localSheetId="3">[148]TBM!#REF!</definedName>
    <definedName name="new">#REF!</definedName>
    <definedName name="Newdepr">#REF!</definedName>
    <definedName name="NICHOLAS">#REF!</definedName>
    <definedName name="Nilai">#REF!</definedName>
    <definedName name="Nilai_10">#N/A</definedName>
    <definedName name="Nilai_4">#N/A</definedName>
    <definedName name="Nilai_8">#N/A</definedName>
    <definedName name="nilaiagu">[128]Agu!$H:$H</definedName>
    <definedName name="nilaiapr">[128]Apr!$H:$H</definedName>
    <definedName name="nilaides">[128]Des!$H:$H</definedName>
    <definedName name="nilaijan">[128]Jan!$H:$H</definedName>
    <definedName name="nilaijul">[128]Jul!$H:$H</definedName>
    <definedName name="nilaijun">[128]Jun!$H:$H</definedName>
    <definedName name="nilaimar">[128]Mar!$H:$H</definedName>
    <definedName name="nilaimei">[128]Mei!$H:$H</definedName>
    <definedName name="nilainov">[128]Nov!$H:$H</definedName>
    <definedName name="nilaiokt">[128]Okt!$H:$H</definedName>
    <definedName name="nilaipeb">[128]Peb!$H:$H</definedName>
    <definedName name="nilaisep">[128]Sep!$H:$H</definedName>
    <definedName name="njhhjh">'[200]POT-0601'!#REF!</definedName>
    <definedName name="nkac">#REF!</definedName>
    <definedName name="nkac_1">#REF!</definedName>
    <definedName name="nkk">#REF!</definedName>
    <definedName name="nkk_1">#REF!</definedName>
    <definedName name="nm">#N/A</definedName>
    <definedName name="nn">#REF!</definedName>
    <definedName name="nnn">[149]NOTHIT!$Q$1:$Z$61</definedName>
    <definedName name="no">#REF!</definedName>
    <definedName name="No.rek">#REF!</definedName>
    <definedName name="No_PV_BV">'[118]BANK IDR'!$D$7:$D$214</definedName>
    <definedName name="No_Urut">#N/A</definedName>
    <definedName name="Nol">#N/A</definedName>
    <definedName name="NOMOR">#REF!</definedName>
    <definedName name="NONDED">#REF!</definedName>
    <definedName name="NONE">#REF!</definedName>
    <definedName name="Nop">#REF!</definedName>
    <definedName name="Nop_1">#REF!</definedName>
    <definedName name="Nopember">#REF!</definedName>
    <definedName name="Nopember_1">#REF!</definedName>
    <definedName name="NoRefDebet">#REF!</definedName>
    <definedName name="NOREK">#REF!</definedName>
    <definedName name="NOREK_10">#REF!</definedName>
    <definedName name="Norkmks">#REF!</definedName>
    <definedName name="notasi">#REF!</definedName>
    <definedName name="NOTESPAYABLE">#REF!</definedName>
    <definedName name="NOTH">#REF!</definedName>
    <definedName name="nothit">#REF!</definedName>
    <definedName name="NoUrut">#REF!</definedName>
    <definedName name="novi">#REF!</definedName>
    <definedName name="NPWP">#REF!</definedName>
    <definedName name="npwp01">#REF!</definedName>
    <definedName name="npwp01_6">#REF!</definedName>
    <definedName name="npwp02">#REF!</definedName>
    <definedName name="npwp02_6">#REF!</definedName>
    <definedName name="npwp03">#REF!</definedName>
    <definedName name="npwp03_6">#REF!</definedName>
    <definedName name="npwp04">#REF!</definedName>
    <definedName name="npwp04_6">#REF!</definedName>
    <definedName name="npwp05">#REF!</definedName>
    <definedName name="npwp05_6">#REF!</definedName>
    <definedName name="npwp06">#REF!</definedName>
    <definedName name="npwp06_6">#REF!</definedName>
    <definedName name="npwp07">#REF!</definedName>
    <definedName name="npwp07_6">#REF!</definedName>
    <definedName name="npwp08">#REF!</definedName>
    <definedName name="npwp08_6">#REF!</definedName>
    <definedName name="npwp09">#REF!</definedName>
    <definedName name="npwp09_6">#REF!</definedName>
    <definedName name="npwp1">#REF!</definedName>
    <definedName name="npwp10">#REF!</definedName>
    <definedName name="npwp10_6">#REF!</definedName>
    <definedName name="npwp11">#REF!</definedName>
    <definedName name="npwp11_6">#REF!</definedName>
    <definedName name="npwp2">#REF!</definedName>
    <definedName name="npwp3">#REF!</definedName>
    <definedName name="npwp4">#REF!</definedName>
    <definedName name="npwp5">#REF!</definedName>
    <definedName name="npwp6">#REF!</definedName>
    <definedName name="npwp7">#REF!</definedName>
    <definedName name="npwp8">#REF!</definedName>
    <definedName name="npwp9">#REF!</definedName>
    <definedName name="NPWPALL" localSheetId="3">'[150]Permanent info'!$W$5</definedName>
    <definedName name="NPWPALL">#REF!</definedName>
    <definedName name="NR">#REF!</definedName>
    <definedName name="NR_6">#REF!</definedName>
    <definedName name="NRC">NA()</definedName>
    <definedName name="nrc_papi">#REF!</definedName>
    <definedName name="nsbbii">#REF!</definedName>
    <definedName name="nsbbkpn">#REF!</definedName>
    <definedName name="nsbbmfbni">#REF!</definedName>
    <definedName name="Nsbkpm">#REF!</definedName>
    <definedName name="nsbmat">#REF!</definedName>
    <definedName name="Nsbmks">#REF!</definedName>
    <definedName name="NSLain">[217]NS!$A$85:$O$89</definedName>
    <definedName name="nspadm1">[37]Sheet2!$E$63</definedName>
    <definedName name="nspadm2">#REF!</definedName>
    <definedName name="NSPendapatan">[217]NS!$A$47:$O$52</definedName>
    <definedName name="nspers1">[151]GL!$E$68</definedName>
    <definedName name="NT_JHT">[152]TARIF!$BK$2:$BL$12</definedName>
    <definedName name="NT_REST">[152]TARIF!$B$3:$C$63</definedName>
    <definedName name="NT_THT">[152]TARIF!$W$3:$BH$39</definedName>
    <definedName name="NTA">#REF!</definedName>
    <definedName name="NTJHT">[29]TARIP!$BK$2:$BL$12</definedName>
    <definedName name="NTTHT">[29]TARIP!$W$3:$BH$39</definedName>
    <definedName name="nug">#REF!</definedName>
    <definedName name="nuj">#REF!</definedName>
    <definedName name="Num_Pmt_Per_Year">#REF!</definedName>
    <definedName name="Number_of_Payments">#N/A</definedName>
    <definedName name="Number_of_Payments_12">#N/A</definedName>
    <definedName name="Number_of_Payments_13">#N/A</definedName>
    <definedName name="Number_of_Selections">'[192]CMA Addition'!$F$139</definedName>
    <definedName name="NURSALI">#REF!</definedName>
    <definedName name="O" localSheetId="3">#REF!</definedName>
    <definedName name="o" hidden="1">{#N/A,#N/A,FALSE,"Aging Summary";#N/A,#N/A,FALSE,"Ratio Analysis";#N/A,#N/A,FALSE,"Test 120 Day Accts";#N/A,#N/A,FALSE,"Tickmarks"}</definedName>
    <definedName name="obj.21">#REF!</definedName>
    <definedName name="OBL_JT">#REF!</definedName>
    <definedName name="obyek">#REF!</definedName>
    <definedName name="october">#REF!</definedName>
    <definedName name="od">#REF!</definedName>
    <definedName name="od_6">#REF!</definedName>
    <definedName name="OF">#REF!</definedName>
    <definedName name="OFFICE">'[153]ADD-DISP-OTHER'!#REF!</definedName>
    <definedName name="office_rental">#REF!</definedName>
    <definedName name="office_rental_kyoei">#REF!</definedName>
    <definedName name="OfficeList">[111]Table!$J$12:$J$38</definedName>
    <definedName name="officephone">#REF!</definedName>
    <definedName name="officephone_6">#REF!</definedName>
    <definedName name="OFFICER">#REF!</definedName>
    <definedName name="offset">#REF!</definedName>
    <definedName name="offset_6">#REF!</definedName>
    <definedName name="ok">#N/A</definedName>
    <definedName name="oke">#REF!</definedName>
    <definedName name="oke_1">#REF!</definedName>
    <definedName name="Okt">#REF!</definedName>
    <definedName name="Okt_1">#REF!</definedName>
    <definedName name="oktobe">#REF!</definedName>
    <definedName name="oktober" localSheetId="3">[13]oct!$B$4:$N$194</definedName>
    <definedName name="Oktober">#REF!</definedName>
    <definedName name="Oktober_1">#REF!</definedName>
    <definedName name="old">'[154]Permanent info'!$E$7</definedName>
    <definedName name="olif">'[200]POT-0601'!#REF!</definedName>
    <definedName name="OLIHEQ">#REF!</definedName>
    <definedName name="OM">#REF!</definedName>
    <definedName name="omzet_2002">#REF!</definedName>
    <definedName name="omzet_2002_10">#REF!</definedName>
    <definedName name="omzet_2002_11">"$#REF!.$K$8"</definedName>
    <definedName name="omzet_2002_11_10">#REF!</definedName>
    <definedName name="omzet_2002_11_11">#REF!</definedName>
    <definedName name="omzet_2003">#REF!</definedName>
    <definedName name="omzet_2003_10">#REF!</definedName>
    <definedName name="omzet_2003_11">"$#REF!.$P$8"</definedName>
    <definedName name="omzet_2003_11_10">#REF!</definedName>
    <definedName name="omzet_2003_11_11">#REF!</definedName>
    <definedName name="omzet_2004">#REF!</definedName>
    <definedName name="omzet_2004_10">#REF!</definedName>
    <definedName name="omzet_2004_11">"$#REF!.$U$8"</definedName>
    <definedName name="omzet_2004_11_10">#REF!</definedName>
    <definedName name="omzet_2004_11_11">#REF!</definedName>
    <definedName name="omzet_2005">#REF!</definedName>
    <definedName name="omzet_2005_10">#REF!</definedName>
    <definedName name="omzet_2005_11">"$#REF!.$Z$8"</definedName>
    <definedName name="omzet_2005_11_10">#REF!</definedName>
    <definedName name="omzet_2005_11_11">#REF!</definedName>
    <definedName name="op">'[200]POT-0601'!#REF!</definedName>
    <definedName name="OP_Int" hidden="1">#REF!</definedName>
    <definedName name="OP_plsm" hidden="1">#REF!</definedName>
    <definedName name="OP_proj" hidden="1">#REF!</definedName>
    <definedName name="OP_REVENUE_CUST">#REF!</definedName>
    <definedName name="OP_REVENUE_IF">#REF!</definedName>
    <definedName name="OPA">SUMIF(#REF!,#REF!,#REF!)</definedName>
    <definedName name="Opname">#REF!</definedName>
    <definedName name="Oprmiscexp">#REF!</definedName>
    <definedName name="OpUSDbal">#REF!</definedName>
    <definedName name="OR_Tambak">SUMIF(#REF!,#REF!,#REF!)</definedName>
    <definedName name="OreType">[155]OreType!$B$2:$D$29</definedName>
    <definedName name="OreTypeSelect">#REF!</definedName>
    <definedName name="ORG" hidden="1">#REF!</definedName>
    <definedName name="osp">#REF!</definedName>
    <definedName name="OTHADVANCEFORINVESTMENT">#REF!</definedName>
    <definedName name="OTHADVANCEFORPURCHASE">#REF!</definedName>
    <definedName name="OTHASSETNOTUSED">#REF!</definedName>
    <definedName name="OTHBANKGUARANTEE">#REF!</definedName>
    <definedName name="OTHBONDSINGKINGFUND">#REF!</definedName>
    <definedName name="OTHBUSINESSDEVELPMENTPROJECT">#REF!</definedName>
    <definedName name="OTHDEFCHARGE">#REF!</definedName>
    <definedName name="OTHDEFERREDPROJECT">#REF!</definedName>
    <definedName name="OTHDEPOSITRECEIVABLE">#REF!</definedName>
    <definedName name="OTHDUEFROMPLASMAPROJECT">#REF!</definedName>
    <definedName name="OTHER" localSheetId="3">[48]Marshal!#REF!</definedName>
    <definedName name="OTHER">#REF!</definedName>
    <definedName name="OTHEREXP">#REF!</definedName>
    <definedName name="OTHEREXP_1">'[112]P&amp;L98'!#REF!</definedName>
    <definedName name="otherexpenses" localSheetId="3">[52]Marshal!#REF!</definedName>
    <definedName name="otherexpenses">#REF!</definedName>
    <definedName name="otherexpenses_1">[53]Marshal!#REF!</definedName>
    <definedName name="OTHERINCOME" localSheetId="3">'[63]Marshal -1'!#REF!</definedName>
    <definedName name="OTHERINCOME">#REF!</definedName>
    <definedName name="OTHERINCOME_1">'[112]P&amp;L98'!#REF!</definedName>
    <definedName name="otherincomes" localSheetId="3">[52]Marshal!#REF!</definedName>
    <definedName name="otherincomes">#REF!</definedName>
    <definedName name="otherincomes_1">[53]Marshal!#REF!</definedName>
    <definedName name="others">#REF!</definedName>
    <definedName name="others_6">#REF!</definedName>
    <definedName name="othertype">#REF!</definedName>
    <definedName name="othertype_6">#REF!</definedName>
    <definedName name="OTHGUARANTEELC">#REF!</definedName>
    <definedName name="OTHLOANTOEMPLOYEE">#REF!</definedName>
    <definedName name="OTHOTHER">#REF!</definedName>
    <definedName name="OTHPREOPERATINGEXPENSE">#REF!</definedName>
    <definedName name="OTHRESTRICTEDFUND">#REF!</definedName>
    <definedName name="OTHSECURITYDEPOSIT">#REF!</definedName>
    <definedName name="OTHSEEDLING">#REF!</definedName>
    <definedName name="OTHTAXREFUND">#REF!</definedName>
    <definedName name="outaccep_import">#REF!</definedName>
    <definedName name="outboundincomes">#REF!</definedName>
    <definedName name="outboundincomes_6">#REF!</definedName>
    <definedName name="outp_cur">#REF!</definedName>
    <definedName name="outp_total">#REF!</definedName>
    <definedName name="OUTPUT">#REF!</definedName>
    <definedName name="outs">#REF!</definedName>
    <definedName name="overpaidtax">#REF!</definedName>
    <definedName name="overpaidtax_6">#REF!</definedName>
    <definedName name="Overtime">#REF!</definedName>
    <definedName name="OWNERPASSWORD">[79]Config!$C$3</definedName>
    <definedName name="OWNERSID">[79]Config!$C$4</definedName>
    <definedName name="OWNERUSER">[79]Config!$C$2</definedName>
    <definedName name="oyow">'[200]POT-0601'!#REF!</definedName>
    <definedName name="oyyy">'[200]POT-0601'!#REF!</definedName>
    <definedName name="p" localSheetId="3">[156]GeneralInfo!$I$6</definedName>
    <definedName name="P">#REF!</definedName>
    <definedName name="P_H">#REF!</definedName>
    <definedName name="P_L2">#REF!</definedName>
    <definedName name="ＰＡ">#REF!</definedName>
    <definedName name="Packaging">#REF!</definedName>
    <definedName name="Padaleunyi">#REF!</definedName>
    <definedName name="PAGEALL">#REF!</definedName>
    <definedName name="PAGEBS">#REF!</definedName>
    <definedName name="PAGEIS">#REF!</definedName>
    <definedName name="PAIDUPCAPITAL">#REF!</definedName>
    <definedName name="pajak">#REF!</definedName>
    <definedName name="Pajak1">#REF!</definedName>
    <definedName name="PAJE">#REF!</definedName>
    <definedName name="Pakan_Rusak">SUMIF(#REF!,#REF!,#REF!)</definedName>
    <definedName name="Palikanci">#REF!</definedName>
    <definedName name="PALOPO">#REF!</definedName>
    <definedName name="PALOPO_1">#REF!</definedName>
    <definedName name="PALU">#REF!</definedName>
    <definedName name="PANGKEP">#REF!</definedName>
    <definedName name="PANGKEP_1">#REF!</definedName>
    <definedName name="pare">#REF!</definedName>
    <definedName name="PAS">#REF!</definedName>
    <definedName name="PASALSTP">#REF!</definedName>
    <definedName name="Pay_Date">#REF!</definedName>
    <definedName name="Pay_Num">#REF!</definedName>
    <definedName name="PAYABLE_3rd_party">#REF!</definedName>
    <definedName name="Payment_Date">#N/A</definedName>
    <definedName name="Payment_Date_10">#N/A</definedName>
    <definedName name="Payment_Date_12">#N/A</definedName>
    <definedName name="Payment_Date_13">#N/A</definedName>
    <definedName name="paymentdatepph29">#REF!</definedName>
    <definedName name="paymentdatepph29_6">#REF!</definedName>
    <definedName name="PB_ADIRA">#REF!</definedName>
    <definedName name="PB_ASII_N">#REF!</definedName>
    <definedName name="PB_GGRMN">#REF!</definedName>
    <definedName name="PB_HMSP_R">#REF!</definedName>
    <definedName name="PB_INDF_N">#REF!</definedName>
    <definedName name="PB_ISAT_J">#REF!</definedName>
    <definedName name="PB_ISAT_N">#REF!</definedName>
    <definedName name="PB_KLBF_N">#REF!</definedName>
    <definedName name="PB_R_BBCAN">#REF!</definedName>
    <definedName name="PB_R_BBRIN">#REF!</definedName>
    <definedName name="PB_R_PGAS">#REF!</definedName>
    <definedName name="PB_R_PTBA">#REF!</definedName>
    <definedName name="PB_RP_ANTMN">#REF!</definedName>
    <definedName name="PB_RP_BLTA">#REF!</definedName>
    <definedName name="PB_RP_BMRI">#REF!</definedName>
    <definedName name="PB_RP_CTRS">#REF!</definedName>
    <definedName name="PB_RP_DYNA">#REF!</definedName>
    <definedName name="PB_RP_HMSP">#REF!</definedName>
    <definedName name="PB_RP_INTP">#REF!</definedName>
    <definedName name="PB_RP_LPBN">#REF!</definedName>
    <definedName name="PB_RP_TLKMJ">#REF!</definedName>
    <definedName name="PB_RP_UNVR">#REF!</definedName>
    <definedName name="PB_SMGR_N">#REF!</definedName>
    <definedName name="PB_TLKM_N">#REF!</definedName>
    <definedName name="PB_TSPCN_R">#REF!</definedName>
    <definedName name="PB_U_ANTMN">#REF!</definedName>
    <definedName name="PB_U_BBCAN">#REF!</definedName>
    <definedName name="PB_U_BBRIN">#REF!</definedName>
    <definedName name="PB_U_BMRI">#REF!</definedName>
    <definedName name="PB_U_HMSP">#REF!</definedName>
    <definedName name="PB_U_INTP">#REF!</definedName>
    <definedName name="PB_U_PGAS">#REF!</definedName>
    <definedName name="PB_U_PTBA">#REF!</definedName>
    <definedName name="PB_U_UNVR">#REF!</definedName>
    <definedName name="PB_UNIT_BLTA">#REF!</definedName>
    <definedName name="PB_UNIT_CTRS">#REF!</definedName>
    <definedName name="PB_UNIT_DYNA">#REF!</definedName>
    <definedName name="PB_UNIT_LPBN">#REF!</definedName>
    <definedName name="PB_UNIT_PNBN">#REF!</definedName>
    <definedName name="PB_UNIT_TLKMJ">#REF!</definedName>
    <definedName name="PC">#REF!</definedName>
    <definedName name="PDMK" hidden="1">#REF!</definedName>
    <definedName name="PE">#REF!</definedName>
    <definedName name="PE_AALI_N">#REF!</definedName>
    <definedName name="PE_AALIN">#REF!</definedName>
    <definedName name="PE_AMFG">#REF!</definedName>
    <definedName name="PE_ANTAN">#REF!</definedName>
    <definedName name="PE_ANTMJ">#REF!</definedName>
    <definedName name="PE_ANTMN">#REF!</definedName>
    <definedName name="PE_ASGRN">#REF!</definedName>
    <definedName name="PE_ASII_N">#REF!</definedName>
    <definedName name="PE_ASIIN">#REF!</definedName>
    <definedName name="PE_AUTO_N">#REF!</definedName>
    <definedName name="PE_AUTON">#REF!</definedName>
    <definedName name="PE_B_AALI">#REF!</definedName>
    <definedName name="PE_B_ASGRN">#REF!</definedName>
    <definedName name="PE_B_AUTO">#REF!</definedName>
    <definedName name="PE_B_BNGAN">#REF!</definedName>
    <definedName name="PE_B_DNKS">#REF!</definedName>
    <definedName name="PE_B_IDSRN">#REF!</definedName>
    <definedName name="PE_B_LPBNN">#REF!</definedName>
    <definedName name="PE_B_R_ANTMJ">#REF!</definedName>
    <definedName name="PE_B_R_AUTON">#REF!</definedName>
    <definedName name="PE_B_R_BBRIJ">#REF!</definedName>
    <definedName name="PE_B_R_SMCBN">#REF!</definedName>
    <definedName name="PE_B_R_UNTRN">#REF!</definedName>
    <definedName name="PE_B_RMBA">#REF!</definedName>
    <definedName name="PE_B_U_ANTMJ">#REF!</definedName>
    <definedName name="PE_B_U_ASGRN">#REF!</definedName>
    <definedName name="PE_B_U_AUTON">#REF!</definedName>
    <definedName name="PE_B_U_BBRIJ">#REF!</definedName>
    <definedName name="PE_B_U_SMCB">#REF!</definedName>
    <definedName name="PE_B_U_UNTRN">#REF!</definedName>
    <definedName name="PE_BBCA">#REF!</definedName>
    <definedName name="PE_BBCA_N">#REF!</definedName>
    <definedName name="PE_BBCAN">#REF!</definedName>
    <definedName name="PE_BBNIN">#REF!</definedName>
    <definedName name="PE_BBRI">#REF!</definedName>
    <definedName name="PE_BBRIJ">#REF!</definedName>
    <definedName name="PE_BDMN">#REF!</definedName>
    <definedName name="PE_BEKSN">#REF!</definedName>
    <definedName name="PE_BHITN">#REF!</definedName>
    <definedName name="PE_BLTA">#REF!</definedName>
    <definedName name="PE_BLTAN">#REF!</definedName>
    <definedName name="PE_BMRI">#REF!</definedName>
    <definedName name="PE_BMTRN">#REF!</definedName>
    <definedName name="PE_BNGA">#REF!</definedName>
    <definedName name="PE_BNGA_N">#REF!</definedName>
    <definedName name="PE_BNGAN">#REF!</definedName>
    <definedName name="PE_BR_AALI">#REF!</definedName>
    <definedName name="PE_BR_BNGAN">#REF!</definedName>
    <definedName name="PE_BR_DNKS">#REF!</definedName>
    <definedName name="PE_BR_IDSRN">#REF!</definedName>
    <definedName name="PE_BR_LPBNN">#REF!</definedName>
    <definedName name="PE_BR_RMBA">#REF!</definedName>
    <definedName name="PE_CPIN">#REF!</definedName>
    <definedName name="PE_CTRSJ">#REF!</definedName>
    <definedName name="PE_DNKSN">#REF!</definedName>
    <definedName name="PE_DVLAN">#REF!</definedName>
    <definedName name="PE_DYNAN">#REF!</definedName>
    <definedName name="PE_GGRM_N">#REF!</definedName>
    <definedName name="PE_GGRMN">#REF!</definedName>
    <definedName name="PE_HEROJ">#REF!</definedName>
    <definedName name="PE_HERON">#REF!</definedName>
    <definedName name="PE_HMSP">#REF!</definedName>
    <definedName name="PE_HMSP_N">#REF!</definedName>
    <definedName name="PE_HMSPN">#REF!</definedName>
    <definedName name="PE_IDSRN">#REF!</definedName>
    <definedName name="PE_INDFN">#REF!</definedName>
    <definedName name="PE_INKPN">#REF!</definedName>
    <definedName name="PE_INTP">#REF!</definedName>
    <definedName name="PE_ISAT">#REF!</definedName>
    <definedName name="PE_ISAT_N">#REF!</definedName>
    <definedName name="PE_ISATJ">#REF!</definedName>
    <definedName name="PE_ISATN">#REF!</definedName>
    <definedName name="PE_J_MTDL">#REF!</definedName>
    <definedName name="PE_J_R_CTRS">#REF!</definedName>
    <definedName name="PE_J_R_DVLAN">#REF!</definedName>
    <definedName name="PE_J_R_TLKMJ">#REF!</definedName>
    <definedName name="PE_J_RP_LPLI">#REF!</definedName>
    <definedName name="PE_J_RP_LTLS">#REF!</definedName>
    <definedName name="PE_J_U_CTRS">#REF!</definedName>
    <definedName name="PE_J_U_LPLI">#REF!</definedName>
    <definedName name="PE_J_U_LTLS">#REF!</definedName>
    <definedName name="PE_J_U_TLKMJ">#REF!</definedName>
    <definedName name="PE_JIHD_J">#REF!</definedName>
    <definedName name="PE_JIHDJ">#REF!</definedName>
    <definedName name="PE_JIHDN">#REF!</definedName>
    <definedName name="PE_JR_MTDL">#REF!</definedName>
    <definedName name="PE_KAEFN">#REF!</definedName>
    <definedName name="PE_KLBFN">#REF!</definedName>
    <definedName name="PE_KOMIN">#REF!</definedName>
    <definedName name="PE_KOPIN">#REF!</definedName>
    <definedName name="PE_LAPDN">#REF!</definedName>
    <definedName name="PE_LPBN_N">#REF!</definedName>
    <definedName name="PE_LPBNJ">#REF!</definedName>
    <definedName name="PE_LPBNN">#REF!</definedName>
    <definedName name="PE_LPLIN">#REF!</definedName>
    <definedName name="PE_LTLSN">#REF!</definedName>
    <definedName name="PE_MEGA">#REF!</definedName>
    <definedName name="PE_MEGAN">#REF!</definedName>
    <definedName name="PE_MLPLN">#REF!</definedName>
    <definedName name="PE_MPPAN">#REF!</definedName>
    <definedName name="PE_MTDLN">#REF!</definedName>
    <definedName name="PE_PNBNN">#REF!</definedName>
    <definedName name="PE_R_ISAJ">#REF!</definedName>
    <definedName name="PE_R_KOMI">#REF!</definedName>
    <definedName name="PE_RALS">#REF!</definedName>
    <definedName name="PE_RALSN">#REF!</definedName>
    <definedName name="PE_RMBAN">#REF!</definedName>
    <definedName name="PE_RP_ANTA">#REF!</definedName>
    <definedName name="PE_RP_ANTMJ">#REF!</definedName>
    <definedName name="PE_RP_ANTMN">#REF!</definedName>
    <definedName name="PE_RP_ASGRN">#REF!</definedName>
    <definedName name="PE_RP_BBCAN">#REF!</definedName>
    <definedName name="PE_RP_BBRIJ">#REF!</definedName>
    <definedName name="PE_RP_BMRI">#REF!</definedName>
    <definedName name="PE_RP_DNKSN">#REF!</definedName>
    <definedName name="PE_RP_KAEFN">#REF!</definedName>
    <definedName name="PE_RP_KLBFN">#REF!</definedName>
    <definedName name="PE_RP_LPBN">#REF!</definedName>
    <definedName name="PE_RP_LPBN_N">#REF!</definedName>
    <definedName name="PE_RP_MPPAN">#REF!</definedName>
    <definedName name="PE_RP_PNBNN">#REF!</definedName>
    <definedName name="PE_RP_SMCBN">#REF!</definedName>
    <definedName name="PE_SCM">#REF!</definedName>
    <definedName name="PE_SMAR_N">#REF!</definedName>
    <definedName name="PE_SMARN">#REF!</definedName>
    <definedName name="PE_SMCBN">#REF!</definedName>
    <definedName name="PE_SMGR_N">#REF!</definedName>
    <definedName name="PE_SMGRN">#REF!</definedName>
    <definedName name="PE_TINSN">#REF!</definedName>
    <definedName name="PE_TKIM_N">#REF!</definedName>
    <definedName name="PE_TKIMN">#REF!</definedName>
    <definedName name="PE_TLKM_N">#REF!</definedName>
    <definedName name="PE_TLKMJ">#REF!</definedName>
    <definedName name="PE_TLKMN">#REF!</definedName>
    <definedName name="PE_TRIM">#REF!</definedName>
    <definedName name="PE_TRIMN">#REF!</definedName>
    <definedName name="PE_TSPCN">#REF!</definedName>
    <definedName name="PE_TSPCN_R">#REF!</definedName>
    <definedName name="PE_U_ANTMN">#REF!</definedName>
    <definedName name="PE_U_BBCAN">#REF!</definedName>
    <definedName name="PE_U_KOMI">#REF!</definedName>
    <definedName name="PE_UNIT_ANTA">#REF!</definedName>
    <definedName name="PE_UNIT_ANTMJ">#REF!</definedName>
    <definedName name="PE_UNIT_ASGRN">#REF!</definedName>
    <definedName name="PE_UNIT_BBRIJ">#REF!</definedName>
    <definedName name="PE_UNIT_BMRI">#REF!</definedName>
    <definedName name="PE_UNIT_DNKSN">#REF!</definedName>
    <definedName name="PE_UNIT_KAEFN">#REF!</definedName>
    <definedName name="PE_UNIT_KLBFN">#REF!</definedName>
    <definedName name="PE_UNIT_LPBN">#REF!</definedName>
    <definedName name="PE_UNIT_LPBN_N">#REF!</definedName>
    <definedName name="PE_UNIT_MPPAN">#REF!</definedName>
    <definedName name="PE_UNIT_PNBNN">#REF!</definedName>
    <definedName name="PE_UNIT_SMCBN">#REF!</definedName>
    <definedName name="PE_UNIT_UNTR">#REF!</definedName>
    <definedName name="PE_UNTR_N">#REF!</definedName>
    <definedName name="PE_UNTRN">#REF!</definedName>
    <definedName name="PE_UNVRN">#REF!</definedName>
    <definedName name="peg">#REF!</definedName>
    <definedName name="peg_6">#REF!</definedName>
    <definedName name="Pelunasan">'[34]412'!$J$418</definedName>
    <definedName name="pemb.">#REF!</definedName>
    <definedName name="Pembayaran_Pensiun_Query">#REF!</definedName>
    <definedName name="pembibitan" hidden="1">'[229]ocean voyage'!#REF!</definedName>
    <definedName name="Pemeriksa">'[119]KKP-II.2.2.1.2'!$J$213</definedName>
    <definedName name="penawaran" localSheetId="3" hidden="1">[157]analis!#REF!</definedName>
    <definedName name="penawaran" hidden="1">#REF!</definedName>
    <definedName name="Pendidikan">#REF!</definedName>
    <definedName name="penghargaan">#REF!</definedName>
    <definedName name="penj" localSheetId="3">[37]Sheet2!$E$217</definedName>
    <definedName name="PENJ" hidden="1">#REF!</definedName>
    <definedName name="Penjualan">'[34]412'!$J$406</definedName>
    <definedName name="pensionfund">#REF!</definedName>
    <definedName name="pensionfund_6">#REF!</definedName>
    <definedName name="Pensiun___5_">#REF!</definedName>
    <definedName name="PeNUTup">#REF!</definedName>
    <definedName name="PENY">#REF!</definedName>
    <definedName name="Penyertaan_Ago">#REF!</definedName>
    <definedName name="Penyertaan_Bank">#REF!</definedName>
    <definedName name="Penyertaan_Now">#REF!</definedName>
    <definedName name="penyu" hidden="1">#REF!</definedName>
    <definedName name="Penyusutan">#REF!</definedName>
    <definedName name="Percentage_Adjustment">#REF!</definedName>
    <definedName name="Percentage_Adjustment_June">#REF!</definedName>
    <definedName name="Period" localSheetId="3">[110]Table!$A$2:$A$13</definedName>
    <definedName name="PERIOD">#REF!</definedName>
    <definedName name="PERIOD_END">#REF!</definedName>
    <definedName name="PERIOD_END_3">#REF!</definedName>
    <definedName name="PERIOD_END_4">#REF!</definedName>
    <definedName name="Periode">#REF!</definedName>
    <definedName name="PeriodsInYear">[158]pl!#REF!</definedName>
    <definedName name="Perkiraan">#REF!</definedName>
    <definedName name="Perkiraan_1">#REF!</definedName>
    <definedName name="Perkiraan_2">#REF!</definedName>
    <definedName name="Perkiraan_3">#REF!</definedName>
    <definedName name="Perkiraan_4">#REF!</definedName>
    <definedName name="PERLENGKAPAN__MESIN">#REF!</definedName>
    <definedName name="PERMODALAN">#REF!</definedName>
    <definedName name="pers3">#REF!</definedName>
    <definedName name="PERSONELCOST">#REF!</definedName>
    <definedName name="PERSONELCOST_1">'[112]P&amp;L98'!#REF!</definedName>
    <definedName name="personnelcost" localSheetId="3">[52]Marshal!#REF!</definedName>
    <definedName name="personnelcost">#REF!</definedName>
    <definedName name="personnelcost_1">[53]Marshal!#REF!</definedName>
    <definedName name="Perusahaan">#REF!</definedName>
    <definedName name="pes">[159]Rasio!#REF!</definedName>
    <definedName name="pesangon">#REF!</definedName>
    <definedName name="pettycash">#REF!</definedName>
    <definedName name="pg">#REF!</definedName>
    <definedName name="ＰＨ">#REF!</definedName>
    <definedName name="pi">#REF!</definedName>
    <definedName name="PIB_PPN_Query">#REF!</definedName>
    <definedName name="PINRANG">#REF!</definedName>
    <definedName name="PINRANG_1">#REF!</definedName>
    <definedName name="Piping_Eqt_FC">#REF!</definedName>
    <definedName name="Piping_Eqt_LC">#REF!</definedName>
    <definedName name="Piping_McxMth">#REF!</definedName>
    <definedName name="PIT">#REF!</definedName>
    <definedName name="Piutang" localSheetId="3">'[34]412'!$J$21</definedName>
    <definedName name="Piutang">#REF!</definedName>
    <definedName name="piutush">#REF!</definedName>
    <definedName name="pjk">#REF!</definedName>
    <definedName name="Pk">#REF!</definedName>
    <definedName name="pk.aan">'[201]POT-0601'!#REF!</definedName>
    <definedName name="pk.atun">'[201]POT-0601'!#REF!</definedName>
    <definedName name="pk.kholil">'[201]POT-0601'!#REF!</definedName>
    <definedName name="pk.yatno">'[201]POT-0601'!#REF!</definedName>
    <definedName name="PKBN" localSheetId="3">[160]TBM!#REF!</definedName>
    <definedName name="PKBN">#REF!</definedName>
    <definedName name="pkp">#REF!</definedName>
    <definedName name="PL">#REF!</definedName>
    <definedName name="pl_jkt">#REF!</definedName>
    <definedName name="PL_Mat">#REF!</definedName>
    <definedName name="PL_SBY">#REF!</definedName>
    <definedName name="PLANT">#REF!</definedName>
    <definedName name="PLANT_I">#REF!</definedName>
    <definedName name="plc" hidden="1">#REF!</definedName>
    <definedName name="PLKAR">#REF!</definedName>
    <definedName name="PLL">#REF!</definedName>
    <definedName name="plp">#REF!</definedName>
    <definedName name="pls">#REF!</definedName>
    <definedName name="PLTI" localSheetId="3">[160]TBM!#REF!</definedName>
    <definedName name="PLTI">#REF!</definedName>
    <definedName name="PN">#REF!</definedName>
    <definedName name="PNSPrice">#REF!</definedName>
    <definedName name="PO" localSheetId="3">'[51]Customize Your Purchase Order'!$F$28</definedName>
    <definedName name="po">"$#REF!.$I$75"</definedName>
    <definedName name="poc01_6">#REF!</definedName>
    <definedName name="poc02_6">#REF!</definedName>
    <definedName name="poc03_6">#REF!</definedName>
    <definedName name="poc04_6">#REF!</definedName>
    <definedName name="poc05_6">#REF!</definedName>
    <definedName name="pokmat">#REF!</definedName>
    <definedName name="POLA">#REF!</definedName>
    <definedName name="POMAcc_Dep_1.10.02">'[14]Mill-Ajt''03'!$J$9:$J$629</definedName>
    <definedName name="POMAcc_Dep_30.9.02">'[14]Mill-Ajt''03'!$M$9:$M$629</definedName>
    <definedName name="POMAddition">'[14]Mill-Ajt''03'!$H$9:$H$629</definedName>
    <definedName name="POMAddition1">'[16]Mill-Ajt''03'!$G$9:$G$652</definedName>
    <definedName name="POMAdj.">'[14]Mill-Ajt''03'!$F$9:$F$629</definedName>
    <definedName name="POMCost_1.10.02">'[14]Mill-Ajt''03'!$E$9:$E$629</definedName>
    <definedName name="POMCost_30.9.03">'[14]Mill-Ajt''03'!$I$9:$I$629</definedName>
    <definedName name="POMDep2002">'[14]Mill-Ajt''03'!$X$9:$X$931</definedName>
    <definedName name="POMDisposal">'[14]Mill-Ajt''03'!$G$9:$G$629</definedName>
    <definedName name="POMDisposal1">'[16]Mill-Ajt''03'!$H$9:$H$652</definedName>
    <definedName name="POMNBV2001">'[14]Mill-Ajt''03'!$P$9:$P$629</definedName>
    <definedName name="POMNBV2002">'[14]Mill-Ajt''03'!$O$9:$O$629</definedName>
    <definedName name="POMNBV2003">'[14]Mill-Ajt''03'!$N$9:$N$629</definedName>
    <definedName name="POMSUSUT2002">'[14]Mill-Ajt''03'!$S$9:$S$629</definedName>
    <definedName name="POMSUSUT2003">'[16]Mill-Ajt''03'!$Y$9:$Y$913</definedName>
    <definedName name="POMTYPE">'[14]Mill-Ajt''03'!$W$9:$W$629</definedName>
    <definedName name="POMWDV2001">'[14]Mill-Ajt''03'!$Q$9:$Q$629</definedName>
    <definedName name="POMWDV2002">'[14]Mill-Ajt''03'!$T$9:$T$629</definedName>
    <definedName name="POMWDV2003">'[16]Mill-Ajt''03'!$Z$9:$Z$913</definedName>
    <definedName name="POMYear_Dpr">'[14]Mill-Ajt''03'!$L$9:$L$629</definedName>
    <definedName name="Pond_Price">#REF!</definedName>
    <definedName name="Pond_Sold">#REF!</definedName>
    <definedName name="popop">'[200]POT-0601'!#REF!</definedName>
    <definedName name="POS">#REF!</definedName>
    <definedName name="POSITIF" localSheetId="3">'[147]tabel nilai'!$A$2:$B$37</definedName>
    <definedName name="POSITIF">#REF!</definedName>
    <definedName name="Postage">#REF!</definedName>
    <definedName name="POT.EDI">#REF!</definedName>
    <definedName name="POT.NURSALI">#REF!</definedName>
    <definedName name="POT.SUGI">#REF!</definedName>
    <definedName name="POT.TATI">#REF!</definedName>
    <definedName name="POWER">#REF!</definedName>
    <definedName name="POWER00">#REF!</definedName>
    <definedName name="POWER99">#REF!</definedName>
    <definedName name="PP" hidden="1">#REF!</definedName>
    <definedName name="ＰＰ">#REF!</definedName>
    <definedName name="PPD" hidden="1">#REF!</definedName>
    <definedName name="ppda" hidden="1">#REF!</definedName>
    <definedName name="PPh22total">#REF!</definedName>
    <definedName name="PPh22total_6">#REF!</definedName>
    <definedName name="PPh23total">#REF!</definedName>
    <definedName name="PPh23total_6">#REF!</definedName>
    <definedName name="pph24refund">#REF!</definedName>
    <definedName name="pph24refund_6">#REF!</definedName>
    <definedName name="PPh24total">#REF!</definedName>
    <definedName name="PPh24total_6">#REF!</definedName>
    <definedName name="pph25calculation">#REF!</definedName>
    <definedName name="pph25calculation_6">#REF!</definedName>
    <definedName name="pph25calculation01">#REF!</definedName>
    <definedName name="pph25calculation01_6">#REF!</definedName>
    <definedName name="pph25calculation02">#REF!</definedName>
    <definedName name="pph25calculation02_6">#REF!</definedName>
    <definedName name="pph25calculation02amt">#REF!</definedName>
    <definedName name="pph25calculation02amt_6">#REF!</definedName>
    <definedName name="pph25exstp">#REF!</definedName>
    <definedName name="pph25exstp_6">#REF!</definedName>
    <definedName name="pph25total">#REF!</definedName>
    <definedName name="pph25total_6">#REF!</definedName>
    <definedName name="PPhGvBtotal">#REF!</definedName>
    <definedName name="PPhGvBtotal_6">#REF!</definedName>
    <definedName name="pphlnbtotal">#REF!</definedName>
    <definedName name="pphlnbtotal_6">#REF!</definedName>
    <definedName name="PPHPS24" localSheetId="3">'[161]F1771-V'!$R$31</definedName>
    <definedName name="PPHPS24">#REF!</definedName>
    <definedName name="PPHPS25">#REF!</definedName>
    <definedName name="PPN">#REF!</definedName>
    <definedName name="ppp">#REF!</definedName>
    <definedName name="pr" localSheetId="3">[15]Rekap!$H$7:$P$42</definedName>
    <definedName name="pr">#REF!</definedName>
    <definedName name="Prd">#REF!</definedName>
    <definedName name="predapenusa">#REF!</definedName>
    <definedName name="premi75aktif">#REF!</definedName>
    <definedName name="premi75mod">#REF!</definedName>
    <definedName name="premimod">#REF!</definedName>
    <definedName name="PREOP">#REF!</definedName>
    <definedName name="PREPAIDEXPENSES">#REF!</definedName>
    <definedName name="PREPAIDTAX">#REF!</definedName>
    <definedName name="PREPARED_BY">#REF!</definedName>
    <definedName name="PREPARED_BY_3">#REF!</definedName>
    <definedName name="PREPARED_BY_4">#REF!</definedName>
    <definedName name="PREPARED_DATE">#REF!</definedName>
    <definedName name="PREPARED_DATE_3">#REF!</definedName>
    <definedName name="PREPARED_DATE_4">#REF!</definedName>
    <definedName name="PREPAY">#REF!</definedName>
    <definedName name="Prepayment">#REF!</definedName>
    <definedName name="President">#REF!</definedName>
    <definedName name="prg">#REF!</definedName>
    <definedName name="Pri">#REF!</definedName>
    <definedName name="Price_Farm_Feed">#REF!</definedName>
    <definedName name="Price_Farm_Fries">#REF!</definedName>
    <definedName name="Price_Prospek_Feed">#REF!</definedName>
    <definedName name="Price_Prospek_Fries">#REF!</definedName>
    <definedName name="Princ">#REF!</definedName>
    <definedName name="PRINT">#REF!</definedName>
    <definedName name="print_12_59">"$#REF!.$#REF!$#REF!"</definedName>
    <definedName name="print_13">"$#REF!.$#REF!$#REF!"</definedName>
    <definedName name="print_14">"$#REF!.$#REF!$#REF!"</definedName>
    <definedName name="print_15_13">"$#REF!.$#REF!$#REF!"</definedName>
    <definedName name="print_15_14">"$#REF!.$#REF!$#REF!"</definedName>
    <definedName name="print_15_16">"$#REF!.$#REF!$#REF!"</definedName>
    <definedName name="print_15_20">"$#REF!.$#REF!$#REF!"</definedName>
    <definedName name="print_15_34">"$#REF!.$#REF!$#REF!"</definedName>
    <definedName name="print_15_35">"$#REF!.$#REF!$#REF!"</definedName>
    <definedName name="print_15_36">"$#REF!.$#REF!$#REF!"</definedName>
    <definedName name="print_15_8">"$#REF!.$#REF!$#REF!"</definedName>
    <definedName name="print_16">"$#REF!.$A$1:$P$65536"</definedName>
    <definedName name="print_16_59">"$#REF!.$#REF!$#REF!"</definedName>
    <definedName name="print_17_13">"$#REF!.$#REF!$#REF!"</definedName>
    <definedName name="print_17_14">"$#REF!.$#REF!$#REF!"</definedName>
    <definedName name="print_17_16">"$#REF!.$#REF!$#REF!"</definedName>
    <definedName name="print_17_20">"$#REF!.$#REF!$#REF!"</definedName>
    <definedName name="print_17_34">"$#REF!.$#REF!$#REF!"</definedName>
    <definedName name="print_17_35">"$#REF!.$#REF!$#REF!"</definedName>
    <definedName name="print_17_36">"$#REF!.$#REF!$#REF!"</definedName>
    <definedName name="print_17_8">"$#REF!.$#REF!$#REF!"</definedName>
    <definedName name="print_19">"$#REF!.$#REF!$#REF!"</definedName>
    <definedName name="print_20">"$#REF!.$#REF!$#REF!"</definedName>
    <definedName name="print_22_13">"$#REF!.$#REF!$#REF!"</definedName>
    <definedName name="print_22_14">"$#REF!.$#REF!$#REF!"</definedName>
    <definedName name="print_22_16">"$#REF!.$#REF!$#REF!"</definedName>
    <definedName name="print_22_20">"$#REF!.$#REF!$#REF!"</definedName>
    <definedName name="print_22_34">"$#REF!.$#REF!$#REF!"</definedName>
    <definedName name="print_22_35">"$#REF!.$#REF!$#REF!"</definedName>
    <definedName name="print_22_36">"$#REF!.$#REF!$#REF!"</definedName>
    <definedName name="print_22_8">"$#REF!.$#REF!$#REF!"</definedName>
    <definedName name="print_3">#REF!</definedName>
    <definedName name="print_35">"$#REF!.$#REF!$#REF!"</definedName>
    <definedName name="print_36">"$#REF!.$#REF!$#REF!"</definedName>
    <definedName name="print_37_13">"$#REF!.$#REF!$#REF!"</definedName>
    <definedName name="print_37_14">"$#REF!.$#REF!$#REF!"</definedName>
    <definedName name="print_37_16">"$#REF!.$#REF!$#REF!"</definedName>
    <definedName name="print_37_20">"$#REF!.$#REF!$#REF!"</definedName>
    <definedName name="print_37_34">"$#REF!.$#REF!$#REF!"</definedName>
    <definedName name="print_37_35">"$#REF!.$#REF!$#REF!"</definedName>
    <definedName name="print_37_36">"$#REF!.$#REF!$#REF!"</definedName>
    <definedName name="print_37_8">"$#REF!.$#REF!$#REF!"</definedName>
    <definedName name="print_4">#REF!</definedName>
    <definedName name="print_45_6">"$#REF!.$#REF!$#REF!"</definedName>
    <definedName name="print_58_6">"$#REF!.$#REF!$#REF!"</definedName>
    <definedName name="print_7_59">"$#REF!.$#REF!$#REF!"</definedName>
    <definedName name="print_8">"$#REF!.$#REF!$#REF!"</definedName>
    <definedName name="print_9">"$#REF!.$A$1:$P$65536"</definedName>
    <definedName name="PRINT_A">#REF!</definedName>
    <definedName name="_xlnm.Print_Area">#N/A</definedName>
    <definedName name="Print_Area_MI">#REF!</definedName>
    <definedName name="Print_Area_MI_1">#REF!</definedName>
    <definedName name="Print_Area_MI_12">#REF!</definedName>
    <definedName name="Print_Area_MI_12_59">"$#REF!.$#REF!$#REF!"</definedName>
    <definedName name="Print_Area_MI_13">"$#REF!.$#REF!$#REF!"</definedName>
    <definedName name="Print_Area_MI_14">"$#REF!.$#REF!$#REF!"</definedName>
    <definedName name="Print_Area_MI_15_13">"$#REF!.$#REF!$#REF!"</definedName>
    <definedName name="Print_Area_MI_15_14">"$#REF!.$#REF!$#REF!"</definedName>
    <definedName name="Print_Area_MI_15_16">"$#REF!.$#REF!$#REF!"</definedName>
    <definedName name="Print_Area_MI_15_20">"$#REF!.$#REF!$#REF!"</definedName>
    <definedName name="Print_Area_MI_15_34">"$#REF!.$#REF!$#REF!"</definedName>
    <definedName name="Print_Area_MI_15_35">"$#REF!.$#REF!$#REF!"</definedName>
    <definedName name="Print_Area_MI_15_36">"$#REF!.$#REF!$#REF!"</definedName>
    <definedName name="Print_Area_MI_15_8">"$#REF!.$#REF!$#REF!"</definedName>
    <definedName name="Print_Area_MI_16">"$#REF!.$A$1:$A$46"</definedName>
    <definedName name="Print_Area_MI_16_59">"$#REF!.$#REF!$#REF!"</definedName>
    <definedName name="Print_Area_MI_17_13">"$#REF!.$#REF!$#REF!"</definedName>
    <definedName name="Print_Area_MI_17_14">"$#REF!.$#REF!$#REF!"</definedName>
    <definedName name="Print_Area_MI_17_16">"$#REF!.$#REF!$#REF!"</definedName>
    <definedName name="Print_Area_MI_17_20">"$#REF!.$#REF!$#REF!"</definedName>
    <definedName name="Print_Area_MI_17_34">"$#REF!.$#REF!$#REF!"</definedName>
    <definedName name="Print_Area_MI_17_35">"$#REF!.$#REF!$#REF!"</definedName>
    <definedName name="Print_Area_MI_17_36">"$#REF!.$#REF!$#REF!"</definedName>
    <definedName name="Print_Area_MI_17_8">"$#REF!.$#REF!$#REF!"</definedName>
    <definedName name="Print_Area_MI_19">"$#REF!.$#REF!$#REF!"</definedName>
    <definedName name="Print_Area_MI_2">#REF!</definedName>
    <definedName name="Print_Area_MI_20">"$#REF!.$#REF!$#REF!"</definedName>
    <definedName name="Print_Area_MI_22_13">"$#REF!.$#REF!$#REF!"</definedName>
    <definedName name="Print_Area_MI_22_14">"$#REF!.$#REF!$#REF!"</definedName>
    <definedName name="Print_Area_MI_22_16">"$#REF!.$#REF!$#REF!"</definedName>
    <definedName name="Print_Area_MI_22_20">"$#REF!.$#REF!$#REF!"</definedName>
    <definedName name="Print_Area_MI_22_34">"$#REF!.$#REF!$#REF!"</definedName>
    <definedName name="Print_Area_MI_22_35">"$#REF!.$#REF!$#REF!"</definedName>
    <definedName name="Print_Area_MI_22_36">"$#REF!.$#REF!$#REF!"</definedName>
    <definedName name="Print_Area_MI_22_8">"$#REF!.$#REF!$#REF!"</definedName>
    <definedName name="Print_Area_MI_29_6">NA()</definedName>
    <definedName name="Print_Area_MI_3">#REF!</definedName>
    <definedName name="Print_Area_MI_35">"$#REF!.$#REF!$#REF!"</definedName>
    <definedName name="Print_Area_MI_37_13">"$#REF!.$#REF!$#REF!"</definedName>
    <definedName name="Print_Area_MI_37_14">"$#REF!.$#REF!$#REF!"</definedName>
    <definedName name="Print_Area_MI_37_16">"$#REF!.$#REF!$#REF!"</definedName>
    <definedName name="Print_Area_MI_37_20">"$#REF!.$#REF!$#REF!"</definedName>
    <definedName name="Print_Area_MI_37_34">"$#REF!.$#REF!$#REF!"</definedName>
    <definedName name="Print_Area_MI_37_35">"$#REF!.$#REF!$#REF!"</definedName>
    <definedName name="Print_Area_MI_37_36">"$#REF!.$#REF!$#REF!"</definedName>
    <definedName name="Print_Area_MI_37_8">"$#REF!.$#REF!$#REF!"</definedName>
    <definedName name="Print_Area_MI_45_6">"$#REF!.$#REF!$#REF!"</definedName>
    <definedName name="Print_Area_MI_5">#REF!</definedName>
    <definedName name="Print_Area_MI_58_6">"$#REF!.$#REF!$#REF!"</definedName>
    <definedName name="Print_Area_MI_6">#REF!</definedName>
    <definedName name="Print_Area_MI_7">#REF!</definedName>
    <definedName name="Print_Area_MI_7_59">"$#REF!.$#REF!$#REF!"</definedName>
    <definedName name="Print_Area_MI_8" localSheetId="3">#REF!</definedName>
    <definedName name="Print_Area_MI_8">"$#REF!.$#REF!$#REF!"</definedName>
    <definedName name="Print_Area_MI_8_15">"$#REF!.$B$2:$K$36"</definedName>
    <definedName name="Print_Area_MI_9">"$#REF!.$A$1:$A$46"</definedName>
    <definedName name="Print_Area_Reset">#N/A</definedName>
    <definedName name="Print_Area_Reset_12">#N/A</definedName>
    <definedName name="Print_Area_Reset_13">#N/A</definedName>
    <definedName name="Print_area_reset_14">#N/A</definedName>
    <definedName name="Print_Area1">#REF!</definedName>
    <definedName name="Print_Area11">#REF!</definedName>
    <definedName name="Print_Area111">#REF!</definedName>
    <definedName name="Print_Area1111">#REF!</definedName>
    <definedName name="Print_Area11111">#REF!</definedName>
    <definedName name="print_baru">#REF!</definedName>
    <definedName name="_xlnm.Print_Titles">#REF!</definedName>
    <definedName name="Print_Titles_MI">#REF!</definedName>
    <definedName name="Print_Titles_MI_1">#REF!</definedName>
    <definedName name="Print_Titles_MI_2">#REF!</definedName>
    <definedName name="Print_Titles_MI_3">#REF!</definedName>
    <definedName name="Print_Titles_MI_4">#REF!</definedName>
    <definedName name="Print_Titles_MI_5">#REF!</definedName>
    <definedName name="PRINT_TITLES_MI_6">#REF!</definedName>
    <definedName name="Print_Titles1">#REF!</definedName>
    <definedName name="Print_Titles11">#REF!</definedName>
    <definedName name="Print_Titles111">#REF!</definedName>
    <definedName name="Print_Titles1111">#REF!</definedName>
    <definedName name="Print_Titles11111">#REF!</definedName>
    <definedName name="PRINT1">#REF!</definedName>
    <definedName name="PRINT2">#REF!</definedName>
    <definedName name="PrintArea">#REF!</definedName>
    <definedName name="Prior">#REF!</definedName>
    <definedName name="PRN">#REF!</definedName>
    <definedName name="PRNT3">[2]T.B!#REF!</definedName>
    <definedName name="PRNT4">[2]T.B!#REF!</definedName>
    <definedName name="PRNT5">[2]T.B!#REF!</definedName>
    <definedName name="PROD">#REF!</definedName>
    <definedName name="PROD_A">#REF!</definedName>
    <definedName name="PROD_B">#REF!</definedName>
    <definedName name="PROD_C">#REF!</definedName>
    <definedName name="ProductionSuppl.">#REF!</definedName>
    <definedName name="Produk">#REF!</definedName>
    <definedName name="PRODUKSI_KANTONG">#REF!</definedName>
    <definedName name="PROJECT">'[62]Dati base'!$B$2</definedName>
    <definedName name="project_life">#REF!</definedName>
    <definedName name="PROJECTINPROGRESS">#REF!</definedName>
    <definedName name="Property">#REF!</definedName>
    <definedName name="PROSES">#REF!</definedName>
    <definedName name="PROVISION" localSheetId="3">[48]Marshal!#REF!</definedName>
    <definedName name="PROVISION">#REF!</definedName>
    <definedName name="provisions" localSheetId="3">[52]Marshal!#REF!</definedName>
    <definedName name="provisions">#REF!</definedName>
    <definedName name="provisions_1">[53]Marshal!#REF!</definedName>
    <definedName name="proxy">#REF!</definedName>
    <definedName name="proxy_6">#REF!</definedName>
    <definedName name="ps">#REF!</definedName>
    <definedName name="psltunda">#REF!</definedName>
    <definedName name="pt">#REF!</definedName>
    <definedName name="pt_6">#REF!</definedName>
    <definedName name="PTBJdata">#REF!</definedName>
    <definedName name="PTCDI_111601">#REF!</definedName>
    <definedName name="PTCDI_111602">#REF!</definedName>
    <definedName name="PTCDI_115111">#REF!</definedName>
    <definedName name="PTCDI_211101">#REF!</definedName>
    <definedName name="PTetap">#REF!</definedName>
    <definedName name="PTKP" localSheetId="3">'[162]kkp pph 21'!#REF!</definedName>
    <definedName name="PTKP">#REF!</definedName>
    <definedName name="pusat">#REF!</definedName>
    <definedName name="PVFB">#REF!</definedName>
    <definedName name="PVFB0">#REF!</definedName>
    <definedName name="PVFB1">#REF!</definedName>
    <definedName name="PVFB2">#REF!</definedName>
    <definedName name="PVFB3">#REF!</definedName>
    <definedName name="PVFB4">#REF!</definedName>
    <definedName name="PVFBG">#REF!</definedName>
    <definedName name="pvfp">[15]KmtLevel!$M$5:$Z$115</definedName>
    <definedName name="pvfp1">[15]KmtNaik!$M$5:$Q$61</definedName>
    <definedName name="PWE" hidden="1">#REF!</definedName>
    <definedName name="py_retained_earnings">#REF!</definedName>
    <definedName name="py_share_equity">#REF!</definedName>
    <definedName name="q" localSheetId="3">[163]Marshal!#REF!</definedName>
    <definedName name="q">#REF!</definedName>
    <definedName name="q_1">#REF!</definedName>
    <definedName name="Q_gaji122002">#REF!</definedName>
    <definedName name="q_t_">#REF!</definedName>
    <definedName name="q0">#REF!</definedName>
    <definedName name="ＱＥ">#REF!</definedName>
    <definedName name="qeq" hidden="1">{#N/A,#N/A,FALSE,"Aging Summary";#N/A,#N/A,FALSE,"Ratio Analysis";#N/A,#N/A,FALSE,"Test 120 Day Accts";#N/A,#N/A,FALSE,"Tickmarks"}</definedName>
    <definedName name="qeqe" hidden="1">{#N/A,#N/A,FALSE,"Aging Summary";#N/A,#N/A,FALSE,"Ratio Analysis";#N/A,#N/A,FALSE,"Test 120 Day Accts";#N/A,#N/A,FALSE,"Tickmarks"}</definedName>
    <definedName name="qLap12">#REF!</definedName>
    <definedName name="qq">[1]JUL!#REF!</definedName>
    <definedName name="QQQ">#REF!</definedName>
    <definedName name="qry01Kode">#REF!</definedName>
    <definedName name="qSal">#REF!</definedName>
    <definedName name="qSal_1">#REF!</definedName>
    <definedName name="qSal_2">#REF!</definedName>
    <definedName name="qSal_3">#REF!</definedName>
    <definedName name="qSal_4">#REF!</definedName>
    <definedName name="Quote_Rev_No">#REF!</definedName>
    <definedName name="qwefadc">#REF!</definedName>
    <definedName name="qweqwe">#REF!</definedName>
    <definedName name="R_">#REF!</definedName>
    <definedName name="R_HERO_TR">#REF!</definedName>
    <definedName name="R_TSPC_J">#REF!</definedName>
    <definedName name="RAB" hidden="1">#REF!</definedName>
    <definedName name="rahman">#REF!</definedName>
    <definedName name="RALS">#REF!</definedName>
    <definedName name="RAMLI">1</definedName>
    <definedName name="range" localSheetId="3">[159]Rasio!#REF!</definedName>
    <definedName name="range">#REF!</definedName>
    <definedName name="rangeaktiva">#REF!</definedName>
    <definedName name="Rate">#REF!</definedName>
    <definedName name="Rate_IDR_Dep">#REF!</definedName>
    <definedName name="Rate_USD">#REF!</definedName>
    <definedName name="Rate_USD_Dep">#REF!</definedName>
    <definedName name="RATE0503">#REF!</definedName>
    <definedName name="rate1" localSheetId="3">'[96]Base Data'!$C$6</definedName>
    <definedName name="Rate1">5000</definedName>
    <definedName name="RATE1003">#REF!</definedName>
    <definedName name="rate2">'[96]Base Data'!$C$7</definedName>
    <definedName name="ratio2">#REF!</definedName>
    <definedName name="RawMaterial">#REF!</definedName>
    <definedName name="rc_code" localSheetId="3">[164]SCORE_RC_Code!$B$8:$C$271</definedName>
    <definedName name="rc_code">#REF!</definedName>
    <definedName name="rcar">#REF!</definedName>
    <definedName name="RE">#REF!</definedName>
    <definedName name="READJDUETOASSETSREVALUATION">#REF!</definedName>
    <definedName name="READJDUETOSHIFTOFDEFTAX">#REF!</definedName>
    <definedName name="READJDUETOTRANSLATIONOFBEGYEAR">#REF!</definedName>
    <definedName name="READJUSTMENT">#REF!</definedName>
    <definedName name="REAL0897.XLS" hidden="1">#REF!</definedName>
    <definedName name="real997" hidden="1">#REF!</definedName>
    <definedName name="real997.xls" hidden="1">#REF!</definedName>
    <definedName name="Reasons">[165]Table!$A$2:$A$11</definedName>
    <definedName name="recaptfdp">#REF!</definedName>
    <definedName name="RecAs">#REF!</definedName>
    <definedName name="RecDate">#REF!</definedName>
    <definedName name="RecDryWt">#REF!</definedName>
    <definedName name="Receipt_Additional_Costs">#REF!</definedName>
    <definedName name="Receipt_Comments">#REF!</definedName>
    <definedName name="Receipt_Lines">#REF!</definedName>
    <definedName name="Receipt_Vendors">#REF!</definedName>
    <definedName name="Receivable_3rd_party">#REF!</definedName>
    <definedName name="Receivable_rltd_party">#REF!</definedName>
    <definedName name="ReceivableUSD">#REF!</definedName>
    <definedName name="RecIron">#REF!</definedName>
    <definedName name="RecLotNo">#REF!</definedName>
    <definedName name="RecName">#REF!</definedName>
    <definedName name="Recon_PL2">#REF!</definedName>
    <definedName name="_xlnm.Recorder">#REF!</definedName>
    <definedName name="RecOreType">#REF!</definedName>
    <definedName name="RECOUT">#REF!</definedName>
    <definedName name="recsal" hidden="1">[166]FA1999!$B$44:$B$54</definedName>
    <definedName name="RecTa2O5">#REF!</definedName>
    <definedName name="RecTin">#REF!</definedName>
    <definedName name="RecWetWt">#REF!</definedName>
    <definedName name="redd">[32]GLdownload!#REF!</definedName>
    <definedName name="REE">#REF!</definedName>
    <definedName name="Ref_currency">'[167]Base Data'!$B$5</definedName>
    <definedName name="refund">#REF!</definedName>
    <definedName name="refund_6">#REF!</definedName>
    <definedName name="reghergh">#REF!</definedName>
    <definedName name="RegNo">[113]DailyOvertime!$C:$C</definedName>
    <definedName name="Rek">#REF!</definedName>
    <definedName name="REK_WIL1">#REF!</definedName>
    <definedName name="REK_WIL2">#REF!</definedName>
    <definedName name="REK_WIL3">#REF!</definedName>
    <definedName name="Rekap" hidden="1">#REF!</definedName>
    <definedName name="Rekap_Tahunan">#REF!</definedName>
    <definedName name="REKAPITULASI">#REF!</definedName>
    <definedName name="rekbii">#REF!</definedName>
    <definedName name="Rekbkpn">#REF!</definedName>
    <definedName name="rekbmfbni">#REF!</definedName>
    <definedName name="Rekening">#REF!</definedName>
    <definedName name="REKONLIPPO">#REF!</definedName>
    <definedName name="REKONSBI">#REF!</definedName>
    <definedName name="REL">NA()</definedName>
    <definedName name="Relocation">#REF!</definedName>
    <definedName name="rentals" localSheetId="3">[52]Marshal!#REF!</definedName>
    <definedName name="rentals">#REF!</definedName>
    <definedName name="rentals_1">[53]Marshal!#REF!</definedName>
    <definedName name="Rentexp">#REF!</definedName>
    <definedName name="Repaimaintexp">#REF!</definedName>
    <definedName name="Repair">#REF!</definedName>
    <definedName name="Report" localSheetId="3">#REF!</definedName>
    <definedName name="REPORT">NA()</definedName>
    <definedName name="Report1.Range">#N/A</definedName>
    <definedName name="Report21.Range">#REF!</definedName>
    <definedName name="Report24.Range">#REF!</definedName>
    <definedName name="Report3.Range">#N/A</definedName>
    <definedName name="Report6.Range">#N/A</definedName>
    <definedName name="Report8.Range">#N/A</definedName>
    <definedName name="ReqAs">#REF!</definedName>
    <definedName name="ReqDate">#REF!</definedName>
    <definedName name="ReqDryWt">#REF!</definedName>
    <definedName name="ReqFe">#REF!</definedName>
    <definedName name="ReqIron">#REF!</definedName>
    <definedName name="ReqLotNo">#REF!</definedName>
    <definedName name="ReqName">#REF!</definedName>
    <definedName name="ReqOreType">#REF!</definedName>
    <definedName name="ReqSn">#REF!</definedName>
    <definedName name="ReqTa2O5">#REF!</definedName>
    <definedName name="ReqTin">#REF!</definedName>
    <definedName name="ReqWetWt">#REF!</definedName>
    <definedName name="Residual_difference">#REF!</definedName>
    <definedName name="resona" hidden="1">#REF!</definedName>
    <definedName name="restu">#REF!</definedName>
    <definedName name="RESULTS">#REF!</definedName>
    <definedName name="Retail">#REF!</definedName>
    <definedName name="RETAINEDEARNINGS">#REF!</definedName>
    <definedName name="REVENUE">#REF!</definedName>
    <definedName name="rey">#REF!</definedName>
    <definedName name="RF">#REF!</definedName>
    <definedName name="rfbhytu">'[200]POT-0601'!#REF!</definedName>
    <definedName name="rfedrg">'[200]POT-0601'!#REF!</definedName>
    <definedName name="RFP003A">#REF!</definedName>
    <definedName name="RFP003B">#REF!</definedName>
    <definedName name="RFP003C">#REF!</definedName>
    <definedName name="RFP003D">#REF!</definedName>
    <definedName name="RFP003E">#REF!</definedName>
    <definedName name="RFP003F">#REF!</definedName>
    <definedName name="rfr">'[200]POT-0601'!#REF!</definedName>
    <definedName name="rfsg">'[200]POT-0601'!#REF!</definedName>
    <definedName name="RG">#REF!</definedName>
    <definedName name="rgdrg">'[200]POT-0601'!#REF!</definedName>
    <definedName name="rgrg">'[90]412'!$J$525</definedName>
    <definedName name="rheher">#REF!</definedName>
    <definedName name="rhehre">'[90]412'!$J$447</definedName>
    <definedName name="ria">#REF!</definedName>
    <definedName name="riki">'[201]POT-0601'!#REF!</definedName>
    <definedName name="RINALDI">#REF!</definedName>
    <definedName name="rinci" hidden="1">{#N/A,#N/A,FALSE,"Aging Summary";#N/A,#N/A,FALSE,"Ratio Analysis";#N/A,#N/A,FALSE,"Test 120 Day Accts";#N/A,#N/A,FALSE,"Tickmarks"}</definedName>
    <definedName name="rizal">#REF!</definedName>
    <definedName name="RKH">#REF!</definedName>
    <definedName name="RKH_10">#REF!</definedName>
    <definedName name="RL">NA()</definedName>
    <definedName name="RL_10">#REF!</definedName>
    <definedName name="RL_11">#REF!</definedName>
    <definedName name="RL_13">"$#REF!.$B$761"</definedName>
    <definedName name="RL_14">"$#REF!.$B$761"</definedName>
    <definedName name="RL_16">"$#REF!.$B$761"</definedName>
    <definedName name="RL_20">"$#REF!.$B$761"</definedName>
    <definedName name="RL_35">"$#REF!.$B$761"</definedName>
    <definedName name="RL_36">"$#REF!.$B$761"</definedName>
    <definedName name="RL_8">"$#REF!.$B$761"</definedName>
    <definedName name="rl_komperatif">#REF!</definedName>
    <definedName name="RL_PAPI">#REF!</definedName>
    <definedName name="RLA">[168]Sheet2!$E$239</definedName>
    <definedName name="RMS">#REF!</definedName>
    <definedName name="rms_fgs">#REF!</definedName>
    <definedName name="RMTB">#REF!</definedName>
    <definedName name="ROE">#REF!</definedName>
    <definedName name="roi">#REF!</definedName>
    <definedName name="Rosita_Hariani">#REF!</definedName>
    <definedName name="Rosita_Hariani_1">#REF!</definedName>
    <definedName name="royalties" localSheetId="3">[52]Marshal!#REF!</definedName>
    <definedName name="royalties">#REF!</definedName>
    <definedName name="royalties_1">[53]Marshal!#REF!</definedName>
    <definedName name="RP_AALI_J_T">#REF!</definedName>
    <definedName name="RP_AALIN_A">#REF!</definedName>
    <definedName name="RP_AALIN_T">#REF!</definedName>
    <definedName name="RP_AMFG">#REF!</definedName>
    <definedName name="RP_ANTA">#REF!</definedName>
    <definedName name="RP_ANTM_A">#REF!</definedName>
    <definedName name="RP_ANTMN_A">#REF!</definedName>
    <definedName name="RP_ANTMN_T">#REF!</definedName>
    <definedName name="RP_ASGR_A">#REF!</definedName>
    <definedName name="RP_ASGRN_T">#REF!</definedName>
    <definedName name="RP_ASII_A">#REF!</definedName>
    <definedName name="RP_ASII_J_T">#REF!</definedName>
    <definedName name="RP_ASIIN_T">#REF!</definedName>
    <definedName name="RP_AUTO_A">#REF!</definedName>
    <definedName name="RP_AUTON_T">#REF!</definedName>
    <definedName name="RP_BBCA_ADJ">#REF!</definedName>
    <definedName name="RP_BBCA_J">#REF!</definedName>
    <definedName name="RP_BBCA_R">#REF!</definedName>
    <definedName name="RP_BBCAN_T">#REF!</definedName>
    <definedName name="RP_BBNI_A">#REF!</definedName>
    <definedName name="RP_BBRI_A">#REF!</definedName>
    <definedName name="RP_BBRI_N">#REF!</definedName>
    <definedName name="RP_BBRI_T">#REF!</definedName>
    <definedName name="RP_BDMN">#REF!</definedName>
    <definedName name="RP_BEKS">#REF!</definedName>
    <definedName name="RP_BHIT_A">#REF!</definedName>
    <definedName name="RP_BLTA_A">#REF!</definedName>
    <definedName name="RP_BLTAN_T">#REF!</definedName>
    <definedName name="RP_BMRI">#REF!</definedName>
    <definedName name="RP_BMRI_T">#REF!</definedName>
    <definedName name="RP_BMTR">#REF!</definedName>
    <definedName name="RP_BMTR_FT">#REF!</definedName>
    <definedName name="RP_BMTR_J_T">#REF!</definedName>
    <definedName name="RP_BNGA">#REF!</definedName>
    <definedName name="RP_BNGAN_A">#REF!</definedName>
    <definedName name="RP_BNII_A">#REF!</definedName>
    <definedName name="RP_BNII_N_A">#REF!</definedName>
    <definedName name="RP_BNIIN_T">#REF!</definedName>
    <definedName name="RP_BUMI_A">#REF!</definedName>
    <definedName name="RP_BUMIN_T">#REF!</definedName>
    <definedName name="RP_CFIN_A">#REF!</definedName>
    <definedName name="RP_CMNP">#REF!</definedName>
    <definedName name="RP_CMNP_TR_NJ">#REF!</definedName>
    <definedName name="RP_CMNPN">#REF!</definedName>
    <definedName name="RP_CPIN">#REF!</definedName>
    <definedName name="RP_CTRS_A">#REF!</definedName>
    <definedName name="RP_CTRSN_A">#REF!</definedName>
    <definedName name="RP_DGSA_A">#REF!</definedName>
    <definedName name="RP_DNKS_A">#REF!</definedName>
    <definedName name="RP_DNKSN_T">#REF!</definedName>
    <definedName name="RP_DSUC_A">#REF!</definedName>
    <definedName name="RP_DVLA_A">#REF!</definedName>
    <definedName name="RP_DVLA_N_A">#REF!</definedName>
    <definedName name="RP_DYNA_N_A">#REF!</definedName>
    <definedName name="RP_EPMT_A">#REF!</definedName>
    <definedName name="RP_ETWA_A">#REF!</definedName>
    <definedName name="RP_GGRM_A">#REF!</definedName>
    <definedName name="RP_GGRM_J">#REF!</definedName>
    <definedName name="RP_GGRMN_T">#REF!</definedName>
    <definedName name="RP_GJTL_N_A">#REF!</definedName>
    <definedName name="RP_GJTLN_T">#REF!</definedName>
    <definedName name="RP_HERO_A">#REF!</definedName>
    <definedName name="RP_HERON_A">#REF!</definedName>
    <definedName name="RP_HMSP_A">#REF!</definedName>
    <definedName name="RP_HMSP_J_T">#REF!</definedName>
    <definedName name="RP_HMSPN_T">#REF!</definedName>
    <definedName name="RP_IDSR_A">#REF!</definedName>
    <definedName name="RP_IDSRN_T">#REF!</definedName>
    <definedName name="RP_INAF_J_T">#REF!</definedName>
    <definedName name="RP_INAFN_T">#REF!</definedName>
    <definedName name="RP_INCO">#REF!</definedName>
    <definedName name="RP_INDF_A">#REF!</definedName>
    <definedName name="RP_INDF_JHT">#REF!</definedName>
    <definedName name="RP_INDFN_T">#REF!</definedName>
    <definedName name="RP_INDRN_A">#REF!</definedName>
    <definedName name="RP_INKP_A">#REF!</definedName>
    <definedName name="RP_INKP_FT">#REF!</definedName>
    <definedName name="RP_INTP">#REF!</definedName>
    <definedName name="RP_ISAT_A">#REF!</definedName>
    <definedName name="RP_ISAT_J_T">#REF!</definedName>
    <definedName name="RP_ISATJ_T">#REF!</definedName>
    <definedName name="RP_ISATN_T">#REF!</definedName>
    <definedName name="RP_JIHD_A">#REF!</definedName>
    <definedName name="RP_JIHD_T">#REF!</definedName>
    <definedName name="RP_JIHDJ">#REF!</definedName>
    <definedName name="RP_JIHDJ_A">#REF!</definedName>
    <definedName name="RP_KAEF_N_A">#REF!</definedName>
    <definedName name="RP_KAEFJ_T">#REF!</definedName>
    <definedName name="RP_KAEFN_T">#REF!</definedName>
    <definedName name="RP_KLBF_A">#REF!</definedName>
    <definedName name="RP_KLBFT">#REF!</definedName>
    <definedName name="RP_KOMI_A">#REF!</definedName>
    <definedName name="RP_KOMIN_T">#REF!</definedName>
    <definedName name="RP_KOPI_A">#REF!</definedName>
    <definedName name="RP_KOPI_TR_J">#REF!</definedName>
    <definedName name="RP_KOPIN_T">#REF!</definedName>
    <definedName name="RP_LAPD">#REF!</definedName>
    <definedName name="RP_LPBN_A">#REF!</definedName>
    <definedName name="RP_LPBNN_A">#REF!</definedName>
    <definedName name="RP_LPBNN_T">#REF!</definedName>
    <definedName name="RP_LPLI_A">#REF!</definedName>
    <definedName name="RP_LPPS_A">#REF!</definedName>
    <definedName name="RP_LTLS_A">#REF!</definedName>
    <definedName name="RP_MEDCN_T">#REF!</definedName>
    <definedName name="RP_MEGA_A">#REF!</definedName>
    <definedName name="RP_MLIA_A">#REF!</definedName>
    <definedName name="RP_MLPL_A">#REF!</definedName>
    <definedName name="RP_MLPL_T">#REF!</definedName>
    <definedName name="RP_MPPA_A">#REF!</definedName>
    <definedName name="RP_MPPAN_A">#REF!</definedName>
    <definedName name="RP_MPPAN_T">#REF!</definedName>
    <definedName name="RP_MTDL_A">#REF!</definedName>
    <definedName name="RP_PNBN">#REF!</definedName>
    <definedName name="RP_PNBN_A">#REF!</definedName>
    <definedName name="RP_PYFAN_A">#REF!</definedName>
    <definedName name="RP_RALS_N_A">#REF!</definedName>
    <definedName name="RP_RALSN_T">#REF!</definedName>
    <definedName name="RP_RMBA_A">#REF!</definedName>
    <definedName name="RP_RMBA_T">#REF!</definedName>
    <definedName name="RP_SCM_A">#REF!</definedName>
    <definedName name="RP_SMAR_A">#REF!</definedName>
    <definedName name="RP_SMAR_FT">#REF!</definedName>
    <definedName name="RP_SMCB">#REF!</definedName>
    <definedName name="RP_SMGR_A">#REF!</definedName>
    <definedName name="RP_SMGR_J_T">#REF!</definedName>
    <definedName name="RP_SMGRN_T">#REF!</definedName>
    <definedName name="RP_SONAJ">#REF!</definedName>
    <definedName name="RP_SONAN_T">#REF!</definedName>
    <definedName name="RP_SULI_A">#REF!</definedName>
    <definedName name="RP_TINS_A">#REF!</definedName>
    <definedName name="RP_TINST">#REF!</definedName>
    <definedName name="RP_TKIM_A">#REF!</definedName>
    <definedName name="RP_TKIM_FT">#REF!</definedName>
    <definedName name="RP_TLKMJ_A">#REF!</definedName>
    <definedName name="RP_TLKMJ_T">#REF!</definedName>
    <definedName name="RP_TLKMN_A">#REF!</definedName>
    <definedName name="RP_TLKMN_T">#REF!</definedName>
    <definedName name="RP_TMPI_A">#REF!</definedName>
    <definedName name="RP_TRIM_A">#REF!</definedName>
    <definedName name="RP_TSPCN_A">#REF!</definedName>
    <definedName name="RP_TSPCT">#REF!</definedName>
    <definedName name="RP_UNTR_A">#REF!</definedName>
    <definedName name="RP_UNTRN_T">#REF!</definedName>
    <definedName name="RP_UNVRN_A">#REF!</definedName>
    <definedName name="RP_UNVRN_T">#REF!</definedName>
    <definedName name="RPIPPI">#REF!</definedName>
    <definedName name="RPIPPI_1">#REF!</definedName>
    <definedName name="RPM">#REF!</definedName>
    <definedName name="RR">#REF!</definedName>
    <definedName name="rrr">#REF!</definedName>
    <definedName name="rrrrrr" hidden="1">#REF!</definedName>
    <definedName name="RSM">#REF!</definedName>
    <definedName name="RSUM">#REF!</definedName>
    <definedName name="rtrr">'[200]POT-0601'!#REF!</definedName>
    <definedName name="rtyit">'[200]POT-0601'!#REF!</definedName>
    <definedName name="ruf">'[200]POT-0601'!#REF!</definedName>
    <definedName name="RUGI_LABA">#REF!</definedName>
    <definedName name="RUGILABA">#N/A</definedName>
    <definedName name="RUGILABA1">#REF!</definedName>
    <definedName name="RUGILABA2">#REF!</definedName>
    <definedName name="RUMUS">[169]NPWP!$B$2:$G$495</definedName>
    <definedName name="rumus03">#REF!</definedName>
    <definedName name="RUMUSDASAR">#REF!</definedName>
    <definedName name="rup" hidden="1">{#N/A,#N/A,FALSE,"Aging Summary";#N/A,#N/A,FALSE,"Ratio Analysis";#N/A,#N/A,FALSE,"Test 120 Day Accts";#N/A,#N/A,FALSE,"Tickmarks"}</definedName>
    <definedName name="rupiah">#REF!</definedName>
    <definedName name="rupiah_6">#REF!</definedName>
    <definedName name="s">#REF!</definedName>
    <definedName name="S_AALI_J_T">#REF!</definedName>
    <definedName name="S_AALIN_A">#REF!</definedName>
    <definedName name="S_AALIN_T">#REF!</definedName>
    <definedName name="S_AcctDes">#REF!</definedName>
    <definedName name="S_Adjust">#REF!</definedName>
    <definedName name="S_Adjust_Data">#REF!</definedName>
    <definedName name="S_Adjust_GT">#REF!</definedName>
    <definedName name="S_Adjust_GT_1">#REF!</definedName>
    <definedName name="S_AJE_Tot">#REF!</definedName>
    <definedName name="S_AJE_Tot_Data">#REF!</definedName>
    <definedName name="S_AJE_Tot_GT">#REF!</definedName>
    <definedName name="S_AJE_Tot_GT_1">#REF!</definedName>
    <definedName name="S_AMFG">#REF!</definedName>
    <definedName name="S_ANTA">#REF!</definedName>
    <definedName name="S_ANTM_A">#REF!</definedName>
    <definedName name="S_ANTMN_A">#REF!</definedName>
    <definedName name="S_ANTMN_T">#REF!</definedName>
    <definedName name="S_ASGR_A">#REF!</definedName>
    <definedName name="S_ASGRN_T">#REF!</definedName>
    <definedName name="S_ASII_A">#REF!</definedName>
    <definedName name="S_ASII_J_T">#REF!</definedName>
    <definedName name="S_ASIIN_T">#REF!</definedName>
    <definedName name="S_AUTO_A">#REF!</definedName>
    <definedName name="S_AUTON_T">#REF!</definedName>
    <definedName name="S_BBCA_ADJ">#REF!</definedName>
    <definedName name="S_BBCA_J">#REF!</definedName>
    <definedName name="S_BBCAN_T">#REF!</definedName>
    <definedName name="S_BBNI_A">#REF!</definedName>
    <definedName name="S_BBRI_A">#REF!</definedName>
    <definedName name="S_BBRI_N">#REF!</definedName>
    <definedName name="S_BBRI_T">#REF!</definedName>
    <definedName name="S_BDMN">#REF!</definedName>
    <definedName name="S_BEKS">#REF!</definedName>
    <definedName name="S_BHIT_A">#REF!</definedName>
    <definedName name="S_BLTA_A">#REF!</definedName>
    <definedName name="S_BLTAN_T">#REF!</definedName>
    <definedName name="S_BMRI">#REF!</definedName>
    <definedName name="S_BMRI_T">#REF!</definedName>
    <definedName name="S_BMTR">#REF!</definedName>
    <definedName name="S_BMTR_FT">#REF!</definedName>
    <definedName name="S_BMTR_J_T">#REF!</definedName>
    <definedName name="S_BNGA">#REF!</definedName>
    <definedName name="S_BNGAN_A">#REF!</definedName>
    <definedName name="S_BNII_A">#REF!</definedName>
    <definedName name="S_BNII_N_A">#REF!</definedName>
    <definedName name="S_BNIIN_T">#REF!</definedName>
    <definedName name="S_BUMI_A">#REF!</definedName>
    <definedName name="S_BUMIN_T">#REF!</definedName>
    <definedName name="S_CFIN_A">#REF!</definedName>
    <definedName name="S_CMNP">#REF!</definedName>
    <definedName name="S_CMNP_TR_NJ">#REF!</definedName>
    <definedName name="S_CMNPN">#REF!</definedName>
    <definedName name="S_CompNum">#REF!</definedName>
    <definedName name="S_CompNum_1">#REF!</definedName>
    <definedName name="S_CPIN">#REF!</definedName>
    <definedName name="S_CTRS_A">#REF!</definedName>
    <definedName name="S_CTRSN_A">#REF!</definedName>
    <definedName name="S_CY_Beg">#REF!</definedName>
    <definedName name="S_CY_Beg_Data">#REF!</definedName>
    <definedName name="S_CY_Beg_GT">#REF!</definedName>
    <definedName name="S_CY_Beg_GT_1">#REF!</definedName>
    <definedName name="S_CY_End">#REF!</definedName>
    <definedName name="S_CY_End_Data">#REF!</definedName>
    <definedName name="S_CY_End_GT">#REF!</definedName>
    <definedName name="S_CY_End_GT_1">#REF!</definedName>
    <definedName name="S_DGSA_A">#REF!</definedName>
    <definedName name="S_Diff_Amt">#REF!</definedName>
    <definedName name="S_Diff_Amt_1">#REF!</definedName>
    <definedName name="S_Diff_Pct">#REF!</definedName>
    <definedName name="S_Diff_Pct_1">#REF!</definedName>
    <definedName name="S_DNKS_A">#REF!</definedName>
    <definedName name="S_DNKSN_T">#REF!</definedName>
    <definedName name="S_DSUC_A">#REF!</definedName>
    <definedName name="S_DVLA_A">#REF!</definedName>
    <definedName name="S_DVLA_N_A">#REF!</definedName>
    <definedName name="S_DYNA_N_A">#REF!</definedName>
    <definedName name="S_EPMT_A">#REF!</definedName>
    <definedName name="S_ETWA_A">#REF!</definedName>
    <definedName name="S_GGRM_A">#REF!</definedName>
    <definedName name="S_GGRM_T">#REF!</definedName>
    <definedName name="S_GGRMN_T">#REF!</definedName>
    <definedName name="S_GJTL_N_A">#REF!</definedName>
    <definedName name="S_GJTLN_T">#REF!</definedName>
    <definedName name="S_GrpNum">#REF!</definedName>
    <definedName name="S_Headings">#REF!</definedName>
    <definedName name="S_HERO_A">#REF!</definedName>
    <definedName name="S_HERO_TR">#REF!</definedName>
    <definedName name="S_HERON_A">#REF!</definedName>
    <definedName name="S_HMSP_A">#REF!</definedName>
    <definedName name="S_HMSP_J_T">#REF!</definedName>
    <definedName name="S_HMSPN_T">#REF!</definedName>
    <definedName name="S_IDSR_A">#REF!</definedName>
    <definedName name="S_IDSRN_T">#REF!</definedName>
    <definedName name="S_INAF_J_T">#REF!</definedName>
    <definedName name="S_INAFN_T">#REF!</definedName>
    <definedName name="S_INCO">#REF!</definedName>
    <definedName name="S_INDF_A">#REF!</definedName>
    <definedName name="S_INDF_JHT">#REF!</definedName>
    <definedName name="S_INDFN_T">#REF!</definedName>
    <definedName name="S_INDRN_A">#REF!</definedName>
    <definedName name="S_INKP_A">#REF!</definedName>
    <definedName name="S_INKP_FT">#REF!</definedName>
    <definedName name="S_INTP">#REF!</definedName>
    <definedName name="S_ISAT_A">#REF!</definedName>
    <definedName name="S_ISAT_J_T">#REF!</definedName>
    <definedName name="S_ISATJ_T">#REF!</definedName>
    <definedName name="S_ISATN_T">#REF!</definedName>
    <definedName name="S_JIHD_A">#REF!</definedName>
    <definedName name="S_JIHD_T">#REF!</definedName>
    <definedName name="S_JIHDJ_A">#REF!</definedName>
    <definedName name="S_JIHDJ_T">#REF!</definedName>
    <definedName name="S_KAEF_N_A">#REF!</definedName>
    <definedName name="S_KAEFJ_T">#REF!</definedName>
    <definedName name="S_KAEFN_T">#REF!</definedName>
    <definedName name="S_KeyValue">#REF!</definedName>
    <definedName name="S_KeyValue_1">#REF!</definedName>
    <definedName name="S_KLBF_A">#REF!</definedName>
    <definedName name="S_KLBFT">#REF!</definedName>
    <definedName name="S_KOMI_A">#REF!</definedName>
    <definedName name="S_KOMIN_T">#REF!</definedName>
    <definedName name="S_KOPI_A">#REF!</definedName>
    <definedName name="S_KOPI_TR_J">#REF!</definedName>
    <definedName name="S_KOPIN_T">#REF!</definedName>
    <definedName name="S_LAPD">#REF!</definedName>
    <definedName name="S_LPBN_A">#REF!</definedName>
    <definedName name="S_LPBNN_A">#REF!</definedName>
    <definedName name="S_LPBNN_T">#REF!</definedName>
    <definedName name="S_LPLI_A">#REF!</definedName>
    <definedName name="S_LPPS_A">#REF!</definedName>
    <definedName name="S_LTLS_A">#REF!</definedName>
    <definedName name="S_MEDCN_T">#REF!</definedName>
    <definedName name="S_MEGA_A">#REF!</definedName>
    <definedName name="S_MLIA_A">#REF!</definedName>
    <definedName name="S_MLPL_A">#REF!</definedName>
    <definedName name="S_MLPL_T">#REF!</definedName>
    <definedName name="S_MPPA_A">#REF!</definedName>
    <definedName name="S_MPPAN_A">#REF!</definedName>
    <definedName name="S_MPPAN_T">#REF!</definedName>
    <definedName name="S_MTDL_A">#REF!</definedName>
    <definedName name="S_PNBN">#REF!</definedName>
    <definedName name="S_PNBN_A">#REF!</definedName>
    <definedName name="S_PY_End">#REF!</definedName>
    <definedName name="S_PY_End_1">#REF!</definedName>
    <definedName name="S_PY_End_Data">#REF!</definedName>
    <definedName name="S_PY_End_Data_1">#REF!</definedName>
    <definedName name="S_PY_End_GT">#REF!</definedName>
    <definedName name="S_PY_End_GT_1">#REF!</definedName>
    <definedName name="S_PYFAN_A">#REF!</definedName>
    <definedName name="S_RALS_N_A">#REF!</definedName>
    <definedName name="S_RALSN_T">#REF!</definedName>
    <definedName name="S_RJE_Tot">#REF!</definedName>
    <definedName name="S_RJE_Tot_Data">#REF!</definedName>
    <definedName name="S_RJE_Tot_GT">#REF!</definedName>
    <definedName name="S_RJE_Tot_GT_1">#REF!</definedName>
    <definedName name="S_RMBA_A">#REF!</definedName>
    <definedName name="S_RMBA_T">#REF!</definedName>
    <definedName name="S_RowNum">#REF!</definedName>
    <definedName name="S_SCM_A">#REF!</definedName>
    <definedName name="S_SMAR_A">#REF!</definedName>
    <definedName name="S_SMAR_FT">#REF!</definedName>
    <definedName name="S_SMCB">#REF!</definedName>
    <definedName name="S_SMGR_A">#REF!</definedName>
    <definedName name="S_SMGR_J_T">#REF!</definedName>
    <definedName name="S_SMGRN_T">#REF!</definedName>
    <definedName name="S_SONAJ">#REF!</definedName>
    <definedName name="S_SONAN_T">#REF!</definedName>
    <definedName name="S_SULI_A">#REF!</definedName>
    <definedName name="S_TINS_A">#REF!</definedName>
    <definedName name="S_TINST">#REF!</definedName>
    <definedName name="S_TKIM_FT">#REF!</definedName>
    <definedName name="S_TKIMN_A">#REF!</definedName>
    <definedName name="S_TLKMJ_A">#REF!</definedName>
    <definedName name="S_TLKMJ_T">#REF!</definedName>
    <definedName name="S_TLKMN_A">#REF!</definedName>
    <definedName name="S_TLKMN_T">#REF!</definedName>
    <definedName name="S_TMPI_A">#REF!</definedName>
    <definedName name="S_TRIM_A">#REF!</definedName>
    <definedName name="S_TSPC_J">#REF!</definedName>
    <definedName name="S_TSPCN_A">#REF!</definedName>
    <definedName name="S_TSPCT">#REF!</definedName>
    <definedName name="S_UNTR_A">#REF!</definedName>
    <definedName name="S_UNTRN_T">#REF!</definedName>
    <definedName name="S_UNVR_A">#REF!</definedName>
    <definedName name="S_UNVRN_T">#REF!</definedName>
    <definedName name="s40acf">[85]s40!#REF!</definedName>
    <definedName name="s40affte">[85]s40!#REF!</definedName>
    <definedName name="s40all">[85]s40!#REF!</definedName>
    <definedName name="s40apaacc">[85]s40!#REF!</definedName>
    <definedName name="s40apm">[85]s40!#REF!</definedName>
    <definedName name="s40asl">[85]s40!#REF!</definedName>
    <definedName name="s47df">#REF!</definedName>
    <definedName name="SA">#REF!</definedName>
    <definedName name="saaa">#REF!</definedName>
    <definedName name="sad">#REF!</definedName>
    <definedName name="sadsa" hidden="1">{#N/A,#N/A,FALSE,"Aging Summary";#N/A,#N/A,FALSE,"Ratio Analysis";#N/A,#N/A,FALSE,"Test 120 Day Accts";#N/A,#N/A,FALSE,"Tickmarks"}</definedName>
    <definedName name="saham">#REF!</definedName>
    <definedName name="sahid">'[201]POT-0601'!#REF!</definedName>
    <definedName name="sajsa" hidden="1">[230]Ekuitas!#REF!</definedName>
    <definedName name="sal_rate">#REF!</definedName>
    <definedName name="SalariesWagesD">#REF!</definedName>
    <definedName name="SalariesWagesTotalD">#REF!</definedName>
    <definedName name="Salary">#REF!</definedName>
    <definedName name="SalaryProjD">#REF!</definedName>
    <definedName name="SALDO">#N/A</definedName>
    <definedName name="saldo_12_59">"$#REF!.$#REF!$#REF!"</definedName>
    <definedName name="saldo_13">"$#REF!.$#REF!$#REF!"</definedName>
    <definedName name="saldo_14">"$#REF!.$#REF!$#REF!"</definedName>
    <definedName name="saldo_15_13">"$#REF!.$#REF!$#REF!"</definedName>
    <definedName name="saldo_15_14">"$#REF!.$#REF!$#REF!"</definedName>
    <definedName name="saldo_15_16">"$#REF!.$#REF!$#REF!"</definedName>
    <definedName name="saldo_15_20">"$#REF!.$#REF!$#REF!"</definedName>
    <definedName name="saldo_15_34">"$#REF!.$#REF!$#REF!"</definedName>
    <definedName name="saldo_15_35">"$#REF!.$#REF!$#REF!"</definedName>
    <definedName name="saldo_15_36">"$#REF!.$#REF!$#REF!"</definedName>
    <definedName name="saldo_15_8">"$#REF!.$#REF!$#REF!"</definedName>
    <definedName name="saldo_16">"$#REF!.$A$1:$E$582"</definedName>
    <definedName name="saldo_16_59">"$#REF!.$#REF!$#REF!"</definedName>
    <definedName name="saldo_17_13">"$#REF!.$#REF!$#REF!"</definedName>
    <definedName name="saldo_17_14">"$#REF!.$#REF!$#REF!"</definedName>
    <definedName name="saldo_17_16">"$#REF!.$#REF!$#REF!"</definedName>
    <definedName name="saldo_17_20">"$#REF!.$#REF!$#REF!"</definedName>
    <definedName name="saldo_17_34">"$#REF!.$#REF!$#REF!"</definedName>
    <definedName name="saldo_17_35">"$#REF!.$#REF!$#REF!"</definedName>
    <definedName name="saldo_17_36">"$#REF!.$#REF!$#REF!"</definedName>
    <definedName name="saldo_17_8">"$#REF!.$#REF!$#REF!"</definedName>
    <definedName name="saldo_19">"$#REF!.$#REF!$#REF!"</definedName>
    <definedName name="saldo_20">"$#REF!.$#REF!$#REF!"</definedName>
    <definedName name="saldo_22_13">"$#REF!.$#REF!$#REF!"</definedName>
    <definedName name="saldo_22_14">"$#REF!.$#REF!$#REF!"</definedName>
    <definedName name="saldo_22_16">"$#REF!.$#REF!$#REF!"</definedName>
    <definedName name="saldo_22_20">"$#REF!.$#REF!$#REF!"</definedName>
    <definedName name="saldo_22_34">"$#REF!.$#REF!$#REF!"</definedName>
    <definedName name="saldo_22_35">"$#REF!.$#REF!$#REF!"</definedName>
    <definedName name="saldo_22_36">"$#REF!.$#REF!$#REF!"</definedName>
    <definedName name="saldo_22_8">"$#REF!.$#REF!$#REF!"</definedName>
    <definedName name="saldo_35">"$#REF!.$#REF!$#REF!"</definedName>
    <definedName name="saldo_36">"$#REF!.$#REF!$#REF!"</definedName>
    <definedName name="saldo_37_13">"$#REF!.$#REF!$#REF!"</definedName>
    <definedName name="saldo_37_14">"$#REF!.$#REF!$#REF!"</definedName>
    <definedName name="saldo_37_16">"$#REF!.$#REF!$#REF!"</definedName>
    <definedName name="saldo_37_20">"$#REF!.$#REF!$#REF!"</definedName>
    <definedName name="saldo_37_34">"$#REF!.$#REF!$#REF!"</definedName>
    <definedName name="saldo_37_35">"$#REF!.$#REF!$#REF!"</definedName>
    <definedName name="saldo_37_36">"$#REF!.$#REF!$#REF!"</definedName>
    <definedName name="saldo_37_8">"$#REF!.$#REF!$#REF!"</definedName>
    <definedName name="saldo_45_6">"$#REF!.$#REF!$#REF!"</definedName>
    <definedName name="saldo_58_6">"$#REF!.$#REF!$#REF!"</definedName>
    <definedName name="saldo_7_59">"$#REF!.$#REF!$#REF!"</definedName>
    <definedName name="saldo_8">"$#REF!.$#REF!$#REF!"</definedName>
    <definedName name="saldo_9">"$#REF!.$A$1:$E$582"</definedName>
    <definedName name="SALDOIDR">[69]CODE!$B$10:$D$492</definedName>
    <definedName name="SALDOUSD">[69]CODE!$B$10:$C$493</definedName>
    <definedName name="SALES">'[170]APRIL''02'!#REF!</definedName>
    <definedName name="SALES_1">'[171]APRIL''02'!#REF!</definedName>
    <definedName name="salescos">#REF!</definedName>
    <definedName name="salOtherInc">#REF!</definedName>
    <definedName name="SALREP">#REF!</definedName>
    <definedName name="SAMARINDA">#REF!</definedName>
    <definedName name="SAMARINDA_BONTANG">#REF!</definedName>
    <definedName name="sampl" hidden="1">#REF!</definedName>
    <definedName name="sampul_Feb">#REF!</definedName>
    <definedName name="sampul_Feb_1">#REF!</definedName>
    <definedName name="sampul1">#REF!</definedName>
    <definedName name="sampul1_1">#REF!</definedName>
    <definedName name="sangadi">#REF!</definedName>
    <definedName name="SARANA_PENUNJANG_PABRIK">#REF!</definedName>
    <definedName name="SATU">#REF!</definedName>
    <definedName name="SAVE">NA()</definedName>
    <definedName name="SBFMKS">#REF!</definedName>
    <definedName name="sby">#REF!</definedName>
    <definedName name="SBY_AMT">#REF!</definedName>
    <definedName name="SBY_AMT_NR">#REF!</definedName>
    <definedName name="SBY_AMT_R">#REF!</definedName>
    <definedName name="sby_bal">#REF!</definedName>
    <definedName name="SC_BANK">SUMIF(#REF!,#REF!,#REF!)</definedName>
    <definedName name="SC_INTI">SUMIF(#REF!,#REF!,#REF!)</definedName>
    <definedName name="SC_MP_Peak">#REF!</definedName>
    <definedName name="scedul">#REF!</definedName>
    <definedName name="SCH12NEW">[172]SCH12!#REF!</definedName>
    <definedName name="Sched_Pay">#REF!</definedName>
    <definedName name="Scheduled_Extra_Payments">#REF!</definedName>
    <definedName name="Scheduled_Interest_Rate">#REF!</definedName>
    <definedName name="Scheduled_Monthly_Payment">#REF!</definedName>
    <definedName name="SCL">'[231]Tabel PErkiraan'!$A$3:$B$43</definedName>
    <definedName name="sd">#REF!</definedName>
    <definedName name="sd.ktn.edi">'[201]POT-0601'!#REF!</definedName>
    <definedName name="sd.ktn.nursali">'[201]POT-0601'!#REF!</definedName>
    <definedName name="sd.ktn.sugi">'[201]POT-0601'!#REF!</definedName>
    <definedName name="sd.ktn.tati">'[201]POT-0601'!#REF!</definedName>
    <definedName name="sd.lain.edi">'[201]POT-0601'!#REF!</definedName>
    <definedName name="sd.lain.nursali">'[201]POT-0601'!#REF!</definedName>
    <definedName name="sd.lain.sugi">'[201]POT-0601'!#REF!</definedName>
    <definedName name="sd.lain.tati">'[201]POT-0601'!#REF!</definedName>
    <definedName name="sd.sp.edi">'[201]POT-0601'!#REF!</definedName>
    <definedName name="sd.sp.nursali">'[201]POT-0601'!#REF!</definedName>
    <definedName name="sd.sp.sugi">'[201]POT-0601'!#REF!</definedName>
    <definedName name="sd.sp.tati">'[201]POT-0601'!#REF!</definedName>
    <definedName name="sd.tk.edi">'[201]POT-0601'!#REF!</definedName>
    <definedName name="sd.tk.nursali">'[201]POT-0601'!#REF!</definedName>
    <definedName name="sd.tk.sugi">'[201]POT-0601'!#REF!</definedName>
    <definedName name="sd.tk.tati">'[201]POT-0601'!#REF!</definedName>
    <definedName name="sdf">#REF!</definedName>
    <definedName name="sdfewf">'[200]POT-0601'!#REF!</definedName>
    <definedName name="sdfrg">'[200]POT-0601'!#REF!</definedName>
    <definedName name="sdfsadgf">#REF!</definedName>
    <definedName name="sdfsd" localSheetId="3">#REF!</definedName>
    <definedName name="sdfsd">SUM(KBB_ADM,KBB_CERUKAN,KBB_I_Jasa,KBB_INTEREST,KBB_LATEFEE,KBB_OR_B,KBB_POKOK,KBB_SBLM,KBB_TAMBAK)</definedName>
    <definedName name="sdp">#REF!</definedName>
    <definedName name="SEBELAS">#N/A</definedName>
    <definedName name="SEBELASA">#N/A</definedName>
    <definedName name="secondbarge">'[167]Base Data'!$F$11</definedName>
    <definedName name="SECURITIESPAYABLE">#REF!</definedName>
    <definedName name="SEKARANG">#REF!</definedName>
    <definedName name="SEKARANG_1">#REF!</definedName>
    <definedName name="SEL">#REF!</definedName>
    <definedName name="SELECTION">#REF!</definedName>
    <definedName name="SELECTOR">#REF!</definedName>
    <definedName name="SelfPaidTax">#REF!</definedName>
    <definedName name="SEMARANG">#REF!</definedName>
    <definedName name="SEMBILAN">#N/A</definedName>
    <definedName name="SEMBILANBELAS">#N/A</definedName>
    <definedName name="SEMBILANBELASA">#N/A</definedName>
    <definedName name="semua">#REF!</definedName>
    <definedName name="sen_fung">#REF!</definedName>
    <definedName name="Sep">#REF!</definedName>
    <definedName name="Sep_1">#REF!</definedName>
    <definedName name="Sept" hidden="1">[74]adj!#REF!</definedName>
    <definedName name="septem">#REF!</definedName>
    <definedName name="september" localSheetId="3">[13]sept!$B$4:$P$195</definedName>
    <definedName name="September">#REF!</definedName>
    <definedName name="September_1">#REF!</definedName>
    <definedName name="SEPULUH">#N/A</definedName>
    <definedName name="SEPULUHA">#N/A</definedName>
    <definedName name="service">#REF!</definedName>
    <definedName name="service_6">#REF!</definedName>
    <definedName name="setcolors">#N/A</definedName>
    <definedName name="setcolors_10">#NAME?</definedName>
    <definedName name="sew">#REF!</definedName>
    <definedName name="sewdfse">'[200]POT-0601'!#REF!</definedName>
    <definedName name="SF">'[61]Base Data'!$D$55</definedName>
    <definedName name="sfsdf">#REF!</definedName>
    <definedName name="SGD">#REF!</definedName>
    <definedName name="sgs">#REF!</definedName>
    <definedName name="sh" hidden="1">{#N/A,#N/A,FALSE,"MATERIAL"}</definedName>
    <definedName name="SHEET1">#REF!</definedName>
    <definedName name="ShipmentHeadings">#REF!,#REF!,#REF!,#REF!,#REF!,#REF!,#REF!,#REF!,#REF!,#REF!,#REF!,#REF!,#REF!,#REF!,#REF!,#REF!,#REF!,#REF!</definedName>
    <definedName name="Short_Term_Loan_MBB_I">[34]SELISIHKURSSOURCE!$D$899</definedName>
    <definedName name="Short_Term_Loan_MBB_II">[34]SELISIHKURSSOURCE!$D$787</definedName>
    <definedName name="SHORTERMINVESTMENT">#REF!</definedName>
    <definedName name="SHORTERMLOAN">#REF!</definedName>
    <definedName name="si">#REF!</definedName>
    <definedName name="SIDE_HEAD">#REF!</definedName>
    <definedName name="sidehead">#REF!</definedName>
    <definedName name="signatory">#REF!</definedName>
    <definedName name="signdate">#REF!</definedName>
    <definedName name="signdate_6">#REF!</definedName>
    <definedName name="signername">#REF!</definedName>
    <definedName name="signername_6">#REF!</definedName>
    <definedName name="signplace">#REF!</definedName>
    <definedName name="signplace_6">#REF!</definedName>
    <definedName name="SILANG_CR">#N/A</definedName>
    <definedName name="SILANG_DR">#N/A</definedName>
    <definedName name="SIMP.EDI">#REF!</definedName>
    <definedName name="simp.nursali">#REF!</definedName>
    <definedName name="simp.sugi">#REF!</definedName>
    <definedName name="SIMP.TATI">#REF!</definedName>
    <definedName name="single">#REF!</definedName>
    <definedName name="singlelx">#REF!</definedName>
    <definedName name="singlelx2">#REF!</definedName>
    <definedName name="SINJAI">#REF!</definedName>
    <definedName name="SINJAI_1">#REF!</definedName>
    <definedName name="sip" localSheetId="3">[148]TBM!#REF!</definedName>
    <definedName name="sip">#REF!</definedName>
    <definedName name="Site_Bldg_Temp_Cost_FC">#REF!</definedName>
    <definedName name="Site_Temp_Bldg_Cost_FC">#REF!</definedName>
    <definedName name="Site_Temp_Bldg_Cost_LC">#REF!</definedName>
    <definedName name="Site_Temp_Bldg_M2">#REF!</definedName>
    <definedName name="sixThruTenYears">0</definedName>
    <definedName name="sj">#REF!</definedName>
    <definedName name="SJIPPI">#REF!</definedName>
    <definedName name="sk">#REF!</definedName>
    <definedName name="skg">#REF!</definedName>
    <definedName name="skhal1">#REF!</definedName>
    <definedName name="skhal2">#REF!</definedName>
    <definedName name="skhal3">#REF!</definedName>
    <definedName name="skhal4">#REF!</definedName>
    <definedName name="skhal5">#REF!</definedName>
    <definedName name="skhal6">#REF!</definedName>
    <definedName name="skhal7">#REF!</definedName>
    <definedName name="SL">#REF!</definedName>
    <definedName name="slm">#REF!</definedName>
    <definedName name="slm_6">#REF!</definedName>
    <definedName name="SM">'[50]Dati base'!$D$55</definedName>
    <definedName name="so">#REF!</definedName>
    <definedName name="So.Ktn.aan">'[201]POT-0601'!#REF!</definedName>
    <definedName name="So.Ktn.atun">'[201]POT-0601'!#REF!</definedName>
    <definedName name="So.Ktn.Diman">'[201]POT-0601'!#REF!</definedName>
    <definedName name="So.Ktn.Emak">'[201]POT-0601'!#REF!</definedName>
    <definedName name="So.Ktn.Fa">'[201]POT-0601'!#REF!</definedName>
    <definedName name="So.Ktn.Kholil">'[201]POT-0601'!#REF!</definedName>
    <definedName name="So.Ktn.novi">'[201]POT-0601'!#REF!</definedName>
    <definedName name="So.Ktn.Nugroho">'[201]POT-0601'!#REF!</definedName>
    <definedName name="So.Ktn.rahman">'[201]POT-0601'!#REF!</definedName>
    <definedName name="So.Ktn.Restu">'[201]POT-0601'!#REF!</definedName>
    <definedName name="So.Ktn.Rina">'[201]POT-0601'!#REF!</definedName>
    <definedName name="So.Ktn.Rizal">'[201]POT-0601'!#REF!</definedName>
    <definedName name="So.Ktn.Sahid">'[201]POT-0601'!#REF!</definedName>
    <definedName name="So.Ktn.Sangadi">'[201]POT-0601'!#REF!</definedName>
    <definedName name="So.Ktn.Yatno">'[201]POT-0601'!#REF!</definedName>
    <definedName name="So.LL.aan">'[201]POT-0601'!#REF!</definedName>
    <definedName name="So.LL.Atun">'[201]POT-0601'!#REF!</definedName>
    <definedName name="So.LL.Diman">'[201]POT-0601'!#REF!</definedName>
    <definedName name="So.LL.Emak">'[201]POT-0601'!#REF!</definedName>
    <definedName name="So.LL.Fa">'[201]POT-0601'!#REF!</definedName>
    <definedName name="So.LL.Kholil">'[201]POT-0601'!#REF!</definedName>
    <definedName name="So.LL.Novi">'[201]POT-0601'!#REF!</definedName>
    <definedName name="So.LL.Nugroho">'[201]POT-0601'!#REF!</definedName>
    <definedName name="So.LL.rahman">'[201]POT-0601'!#REF!</definedName>
    <definedName name="So.LL.Restu">'[201]POT-0601'!#REF!</definedName>
    <definedName name="So.LL.Rina">'[201]POT-0601'!#REF!</definedName>
    <definedName name="So.LL.Rizal">'[201]POT-0601'!#REF!</definedName>
    <definedName name="So.LL.Sahid">'[201]POT-0601'!#REF!</definedName>
    <definedName name="So.LL.Sangadi">'[201]POT-0601'!#REF!</definedName>
    <definedName name="So.LL.Yatno">'[201]POT-0601'!#REF!</definedName>
    <definedName name="So.Sp.aan">'[201]POT-0601'!#REF!</definedName>
    <definedName name="So.Sp.Atun">'[201]POT-0601'!#REF!</definedName>
    <definedName name="So.Sp.Diman">'[201]POT-0601'!#REF!</definedName>
    <definedName name="So.Sp.Emak">'[201]POT-0601'!#REF!</definedName>
    <definedName name="So.Sp.Fa">'[201]POT-0601'!#REF!</definedName>
    <definedName name="So.Sp.Kholil">'[201]POT-0601'!#REF!</definedName>
    <definedName name="So.Sp.Novi">'[201]POT-0601'!#REF!</definedName>
    <definedName name="So.Sp.Nugroho">'[201]POT-0601'!#REF!</definedName>
    <definedName name="So.Sp.Rahman">'[201]POT-0601'!#REF!</definedName>
    <definedName name="So.Sp.restu">'[201]POT-0601'!#REF!</definedName>
    <definedName name="So.Sp.Rina">'[201]POT-0601'!#REF!</definedName>
    <definedName name="So.Sp.Rizal">'[201]POT-0601'!#REF!</definedName>
    <definedName name="So.Sp.sahid">'[201]POT-0601'!#REF!</definedName>
    <definedName name="So.Sp.Sangadi">'[201]POT-0601'!#REF!</definedName>
    <definedName name="So.Sp.Yatno">'[201]POT-0601'!#REF!</definedName>
    <definedName name="So.Tk.aan">'[201]POT-0601'!#REF!</definedName>
    <definedName name="So.Tk.atun">'[201]POT-0601'!#REF!</definedName>
    <definedName name="So.Tk.Diman">'[201]POT-0601'!#REF!</definedName>
    <definedName name="So.Tk.Emak">'[201]POT-0601'!#REF!</definedName>
    <definedName name="So.Tk.Fa">'[201]POT-0601'!#REF!</definedName>
    <definedName name="So.Tk.Kholil">'[201]POT-0601'!#REF!</definedName>
    <definedName name="So.Tk.Novi">'[201]POT-0601'!#REF!</definedName>
    <definedName name="So.Tk.Nugroho">'[201]POT-0601'!#REF!</definedName>
    <definedName name="So.Tk.Rahman">'[201]POT-0601'!#REF!</definedName>
    <definedName name="So.Tk.Restu">'[201]POT-0601'!#REF!</definedName>
    <definedName name="So.Tk.Rina">'[201]POT-0601'!#REF!</definedName>
    <definedName name="So.Tk.Rizal">'[201]POT-0601'!#REF!</definedName>
    <definedName name="So.Tk.sahid">'[201]POT-0601'!#REF!</definedName>
    <definedName name="So.Tk.Sangadi">'[201]POT-0601'!#REF!</definedName>
    <definedName name="So.Tk.Yatno">'[201]POT-0601'!#REF!</definedName>
    <definedName name="SOLAR99">#REF!</definedName>
    <definedName name="solver_adj" hidden="1">#REF!</definedName>
    <definedName name="solver_lin" hidden="1">0</definedName>
    <definedName name="solver_num" hidden="1">0</definedName>
    <definedName name="solver_opt" hidden="1">#REF!</definedName>
    <definedName name="solver_tmp" hidden="1">#REF!</definedName>
    <definedName name="solver_typ" hidden="1">3</definedName>
    <definedName name="solver_val" hidden="1">0</definedName>
    <definedName name="SONYIND">#REF!</definedName>
    <definedName name="sop">#REF!</definedName>
    <definedName name="SOPPENG">#REF!</definedName>
    <definedName name="SOPPENG_1">#REF!</definedName>
    <definedName name="sorcab">#REF!</definedName>
    <definedName name="SORONG">#REF!</definedName>
    <definedName name="Sort" hidden="1">#REF!</definedName>
    <definedName name="SOSHIN">#REF!</definedName>
    <definedName name="SP">#REF!</definedName>
    <definedName name="sp.aan">'[201]POT-0601'!#REF!</definedName>
    <definedName name="sp.atun">'[201]POT-0601'!#REF!</definedName>
    <definedName name="sp.diman">#REF!</definedName>
    <definedName name="sp.fredi">'[201]POT-0601'!#REF!</definedName>
    <definedName name="sp.ina">'[201]POT-0601'!#REF!</definedName>
    <definedName name="sp.kholil">#REF!</definedName>
    <definedName name="sp.mbok">'[201]POT-0601'!#REF!</definedName>
    <definedName name="sp.novita">#REF!</definedName>
    <definedName name="sp.nug">#REF!</definedName>
    <definedName name="sp.rahman">#REF!</definedName>
    <definedName name="sp.restu">#REF!</definedName>
    <definedName name="sp.riki">'[201]POT-0601'!#REF!</definedName>
    <definedName name="sp.rizal">#REF!</definedName>
    <definedName name="sp.sahid">'[201]POT-0601'!#REF!</definedName>
    <definedName name="sp.sahit">'[201]POT-0601'!#REF!</definedName>
    <definedName name="sp.sangadi">#REF!</definedName>
    <definedName name="sp.yatno">'[201]POT-0601'!#REF!</definedName>
    <definedName name="SP_10">#REF!</definedName>
    <definedName name="SP_11">#REF!</definedName>
    <definedName name="SP_14">"$#REF!.$A$1:$AL$43"</definedName>
    <definedName name="SP_14_10">#REF!</definedName>
    <definedName name="SP_14_11">#REF!</definedName>
    <definedName name="SPACE">#REF!</definedName>
    <definedName name="SPEC">#REF!</definedName>
    <definedName name="SPECS">#REF!</definedName>
    <definedName name="SPECS_1">#REF!</definedName>
    <definedName name="SPECS_10">"$#REF!.$A$1:$O$94"</definedName>
    <definedName name="SPECS_10_10">#REF!</definedName>
    <definedName name="SPECS_10_11">#REF!</definedName>
    <definedName name="SPECS_11">#REF!</definedName>
    <definedName name="SPECS_12">"$#REF!.$A$1:$O$94"</definedName>
    <definedName name="SPECS_12_10">#REF!</definedName>
    <definedName name="SPECS_12_11">#REF!</definedName>
    <definedName name="SPECS_13">"$#REF!.$A$1:$O$94"</definedName>
    <definedName name="SPECS_13_10">#REF!</definedName>
    <definedName name="SPECS_13_11">#REF!</definedName>
    <definedName name="SPECS_14">"$#REF!.$A$1:$O$94"</definedName>
    <definedName name="SPECS_14_10">#REF!</definedName>
    <definedName name="SPECS_14_11">#REF!</definedName>
    <definedName name="SPECS_21">"$#REF!.$A$1:$O$94"</definedName>
    <definedName name="SPECS_21_10">#REF!</definedName>
    <definedName name="SPECS_21_11">#REF!</definedName>
    <definedName name="SPECS_22">"$#REF!.$A$1:$O$94"</definedName>
    <definedName name="SPECS_22_10">#REF!</definedName>
    <definedName name="SPECS_22_11">#REF!</definedName>
    <definedName name="Spf_DocStatus">InputModel</definedName>
    <definedName name="SPLIT">#REF!</definedName>
    <definedName name="SPLIT_10">#REF!</definedName>
    <definedName name="SPLIT_11">#REF!</definedName>
    <definedName name="spp">#REF!</definedName>
    <definedName name="SpyralCookProduct">#REF!</definedName>
    <definedName name="SR">#REF!</definedName>
    <definedName name="srie">'[200]POT-0601'!#REF!</definedName>
    <definedName name="srt">#REF!</definedName>
    <definedName name="ss" hidden="1">{#N/A,#N/A,FALSE,"MATERIAL"}</definedName>
    <definedName name="ssj" hidden="1">#REF!</definedName>
    <definedName name="ssp" hidden="1">#REF!</definedName>
    <definedName name="ssppph29">#REF!</definedName>
    <definedName name="ssppph29_6">#REF!</definedName>
    <definedName name="SSSS" hidden="1">#REF!</definedName>
    <definedName name="sssss">'[200]POT-0601'!#REF!</definedName>
    <definedName name="ssus" hidden="1">{#N/A,#N/A,FALSE,"Aging Summary";#N/A,#N/A,FALSE,"Ratio Analysis";#N/A,#N/A,FALSE,"Test 120 Day Accts";#N/A,#N/A,FALSE,"Tickmarks"}</definedName>
    <definedName name="st">[228]PTKP!$A$2:$A$13</definedName>
    <definedName name="Staff_Total_Cost_FC">#REF!</definedName>
    <definedName name="Staff_Total_Cost_LC">#REF!</definedName>
    <definedName name="Staff_Total_MM">#REF!</definedName>
    <definedName name="STAFFWELFARE">#REF!</definedName>
    <definedName name="STANDARD_ROW">#REF!</definedName>
    <definedName name="STANDARD_ROW_1">#REF!</definedName>
    <definedName name="start">[92]Daftar!$P$15</definedName>
    <definedName name="startyear">#REF!</definedName>
    <definedName name="startyear_6">#REF!</definedName>
    <definedName name="Stationaries">#REF!</definedName>
    <definedName name="Status">'[173]Lamp-14(Manajemen)'!#REF!</definedName>
    <definedName name="Status_kary" localSheetId="3">[82]Sheet2!$A$2:$A$6</definedName>
    <definedName name="Status_kary">#REF!</definedName>
    <definedName name="sterling_1">'[174]1(pandl)'!#REF!</definedName>
    <definedName name="sterling_10">'[174]10(admin)'!#REF!</definedName>
    <definedName name="sterling_11">'[174]11(Total OHeads)'!#REF!</definedName>
    <definedName name="sterling_12">'[174]12-13(int&amp;nonop)'!#REF!</definedName>
    <definedName name="sterling_14">'[174]14(capex)'!#REF!</definedName>
    <definedName name="sterling_15">'[174]15(interco loans)'!#REF!</definedName>
    <definedName name="sterling_16">'[174]16(interco trading)'!#REF!</definedName>
    <definedName name="sterling_17">'[174]17-18(odebtsocreds)'!#REF!</definedName>
    <definedName name="sterling_19">'[174]19(oinfo)'!#REF!</definedName>
    <definedName name="sterling_2">'[174]2(Interco Sales)'!#REF!</definedName>
    <definedName name="sterling_3">'[58]3(bsheet)'!#REF!</definedName>
    <definedName name="sterling_4">'[174]4(cash)'!#REF!</definedName>
    <definedName name="sterling_5">'[174]5(indcos)'!#REF!</definedName>
    <definedName name="sterling_6">'[174]6(prodn)'!#REF!</definedName>
    <definedName name="sterling_7">'[174]7(Eng)'!#REF!</definedName>
    <definedName name="sterling_8">'[174]8(Opad)'!#REF!</definedName>
    <definedName name="sterling_9">'[174]9(s&amp;m)'!#REF!</definedName>
    <definedName name="STFTI" localSheetId="3">'[63]Marshal -1'!#REF!</definedName>
    <definedName name="STFTI">#REF!</definedName>
    <definedName name="STL">'[34]412'!$J$410</definedName>
    <definedName name="stnk">#REF!</definedName>
    <definedName name="stock_candi_mas_copy" hidden="1">{#N/A,#N/A,FALSE,"Sheet1";#N/A,#N/A,FALSE,"Sheet2"}</definedName>
    <definedName name="stp">#REF!</definedName>
    <definedName name="strip" localSheetId="3">[175]NPV!$I$9</definedName>
    <definedName name="strip">#REF!</definedName>
    <definedName name="Sub">#REF!</definedName>
    <definedName name="SubAssetType">[46]AssetType!$B$3:$B$250</definedName>
    <definedName name="subs">#REF!</definedName>
    <definedName name="subtotal1">#REF!</definedName>
    <definedName name="subtotal2">#REF!</definedName>
    <definedName name="SUGI">#REF!</definedName>
    <definedName name="SUKUBUNGA">#REF!</definedName>
    <definedName name="SUL_SEL">#REF!</definedName>
    <definedName name="sulawesi">#REF!</definedName>
    <definedName name="SULSEL">#REF!</definedName>
    <definedName name="SULSEL_1">#REF!</definedName>
    <definedName name="SUM">#REF!</definedName>
    <definedName name="sumbagsel">#REF!</definedName>
    <definedName name="sumbagut">#REF!</definedName>
    <definedName name="SUMBERNAMA">#REF!</definedName>
    <definedName name="SUMBERNPWP">#REF!</definedName>
    <definedName name="SUMBERTAHUN">#REF!</definedName>
    <definedName name="SUMMARY">#REF!</definedName>
    <definedName name="SUMMARY_10">#REF!</definedName>
    <definedName name="SUMMARY_11">#REF!</definedName>
    <definedName name="SUMMARY_3">#REF!</definedName>
    <definedName name="SUMMARY_4">#REF!</definedName>
    <definedName name="summarybranches">#REF!</definedName>
    <definedName name="summarybranches_6">#REF!</definedName>
    <definedName name="summaryofficers">#REF!</definedName>
    <definedName name="summaryofficers_6">#REF!</definedName>
    <definedName name="summarypph22">#REF!</definedName>
    <definedName name="summarypph22_6">#REF!</definedName>
    <definedName name="summarypph23">#REF!</definedName>
    <definedName name="summarypph23_6">#REF!</definedName>
    <definedName name="summarypph24">#REF!</definedName>
    <definedName name="summarypph24_6">#REF!</definedName>
    <definedName name="summarypph25">#REF!</definedName>
    <definedName name="summarypph25_6">#REF!</definedName>
    <definedName name="summarypphgvb">#REF!</definedName>
    <definedName name="summarypphgvb_6">#REF!</definedName>
    <definedName name="summaryrecipients">#REF!</definedName>
    <definedName name="summaryrecipients_6">#REF!</definedName>
    <definedName name="summaryshareholders">#REF!</definedName>
    <definedName name="summaryshareholders_6">#REF!</definedName>
    <definedName name="SUMSOLAR">#REF!</definedName>
    <definedName name="Supplier">[176]Base!$B:$D</definedName>
    <definedName name="supplies">#REF!</definedName>
    <definedName name="Suppliesother">#REF!</definedName>
    <definedName name="SURABAYA">#REF!</definedName>
    <definedName name="SurfaceP_Eqt_FC">#REF!</definedName>
    <definedName name="SurfaceP_Eqt_LC">#REF!</definedName>
    <definedName name="SurfaceP_McxMth">#REF!</definedName>
    <definedName name="susah">#REF!</definedName>
    <definedName name="SUSUT">#REF!</definedName>
    <definedName name="SUSUT2002">'[14]KU-Ajt''03'!$T$7:$T$906</definedName>
    <definedName name="SUSUT2003">'[16]KU-Ajt''03'!$Z$7:$Z$934</definedName>
    <definedName name="SWT">#REF!</definedName>
    <definedName name="Syn_USD_Rate">#REF!</definedName>
    <definedName name="sz" hidden="1">{#N/A,#N/A,FALSE,"Sheet1";#N/A,#N/A,FALSE,"Sheet2"}</definedName>
    <definedName name="T">#REF!</definedName>
    <definedName name="t_">#REF!</definedName>
    <definedName name="T_ACCOUNT">#REF!</definedName>
    <definedName name="t_b">#REF!</definedName>
    <definedName name="t_e">#REF!</definedName>
    <definedName name="t_end">#REF!</definedName>
    <definedName name="tabel" localSheetId="3">[177]Interdata!$A$2:$F$446</definedName>
    <definedName name="tabel">#REF!</definedName>
    <definedName name="TABEL_1" localSheetId="3">'[162]kkp pph 21'!#REF!</definedName>
    <definedName name="TABEL_1">#REF!</definedName>
    <definedName name="TABEL_2">#REF!</definedName>
    <definedName name="tabel1">#REF!</definedName>
    <definedName name="tabel2">#REF!</definedName>
    <definedName name="TABELCUST">#REF!</definedName>
    <definedName name="tabeliuran">#REF!</definedName>
    <definedName name="TableName">"Dummy"</definedName>
    <definedName name="TAGIHAN_LAINNYA">#REF!</definedName>
    <definedName name="TAHUN" localSheetId="3">'[78]5'!$G$12</definedName>
    <definedName name="TAHUN">#REF!</definedName>
    <definedName name="tahun2001_10">#REF!</definedName>
    <definedName name="tahun2001_14">#REF!</definedName>
    <definedName name="tahun2001_18">#REF!</definedName>
    <definedName name="tahun2001_21">#REF!</definedName>
    <definedName name="tahun2001_22">#REF!</definedName>
    <definedName name="tahun2001_24">#REF!</definedName>
    <definedName name="tahun2001_25">#REF!</definedName>
    <definedName name="tahun2001_26">#REF!</definedName>
    <definedName name="tahun2001_27">#REF!</definedName>
    <definedName name="tahun2001_29">#REF!</definedName>
    <definedName name="tahun2001_32">#REF!</definedName>
    <definedName name="tahun2001_33">#REF!</definedName>
    <definedName name="tahun2001_34">#REF!</definedName>
    <definedName name="tahun2001_35">#REF!</definedName>
    <definedName name="tahun2001_38">#REF!</definedName>
    <definedName name="tahun2001_39">#REF!</definedName>
    <definedName name="tahun2001_4">#REF!</definedName>
    <definedName name="tahun2001_40">#REF!</definedName>
    <definedName name="tahun2001_41">#REF!</definedName>
    <definedName name="tahun2001_42">#REF!</definedName>
    <definedName name="tahun2001_5">#REF!</definedName>
    <definedName name="tahun2001_8">#REF!</definedName>
    <definedName name="tahun2001_9">#REF!</definedName>
    <definedName name="tahun2001e">#REF!</definedName>
    <definedName name="TAHUNLALU">#REF!</definedName>
    <definedName name="TAHUNLALU_1">#REF!</definedName>
    <definedName name="TANAH">#REF!</definedName>
    <definedName name="tangal">#REF!</definedName>
    <definedName name="Tanggal">#REF!</definedName>
    <definedName name="tanggal_10">#REF!</definedName>
    <definedName name="tanggal_14">#REF!</definedName>
    <definedName name="tanggal_18">#REF!</definedName>
    <definedName name="tanggal_21">#REF!</definedName>
    <definedName name="tanggal_22">#REF!</definedName>
    <definedName name="tanggal_24">#REF!</definedName>
    <definedName name="tanggal_25">#REF!</definedName>
    <definedName name="tanggal_26">#REF!</definedName>
    <definedName name="tanggal_27">#REF!</definedName>
    <definedName name="tanggal_29">#REF!</definedName>
    <definedName name="tanggal_32">#REF!</definedName>
    <definedName name="tanggal_33">#REF!</definedName>
    <definedName name="tanggal_34">#REF!</definedName>
    <definedName name="tanggal_35">#REF!</definedName>
    <definedName name="tanggal_38">#REF!</definedName>
    <definedName name="tanggal_39">#REF!</definedName>
    <definedName name="tanggal_4">#REF!</definedName>
    <definedName name="tanggal_40">#REF!</definedName>
    <definedName name="tanggal_41">#REF!</definedName>
    <definedName name="tanggal_42">#REF!</definedName>
    <definedName name="tanggal_5">#REF!</definedName>
    <definedName name="tanggal_8">#REF!</definedName>
    <definedName name="tanggal_9">#REF!</definedName>
    <definedName name="tanggal1">#REF!</definedName>
    <definedName name="tanggal2">#REF!</definedName>
    <definedName name="tanggal3">#REF!</definedName>
    <definedName name="tanggal4">#REF!</definedName>
    <definedName name="tanggal5">#REF!</definedName>
    <definedName name="tanggal6">#REF!</definedName>
    <definedName name="TANGGALA">#REF!</definedName>
    <definedName name="tanggale">#REF!</definedName>
    <definedName name="tari">'[200]POT-0601'!#REF!</definedName>
    <definedName name="TATI">#REF!</definedName>
    <definedName name="tau" hidden="1">#REF!</definedName>
    <definedName name="TAX">#REF!</definedName>
    <definedName name="taxableincome" localSheetId="3">[52]Marshal!#REF!</definedName>
    <definedName name="taxableincome">#REF!</definedName>
    <definedName name="taxableincome_1">[53]Marshal!#REF!</definedName>
    <definedName name="taxdue" localSheetId="3">[52]Marshal!#REF!</definedName>
    <definedName name="taxdue">#REF!</definedName>
    <definedName name="taxdue_1">[53]Marshal!#REF!</definedName>
    <definedName name="TaxDueMinusTaxCredits">#REF!</definedName>
    <definedName name="taxdueorpaidabroad">#REF!</definedName>
    <definedName name="taxdueorpaidabroad_6">#REF!</definedName>
    <definedName name="Taxedues">#REF!</definedName>
    <definedName name="TAXESPAYABLE">#REF!</definedName>
    <definedName name="taxlosstotal">#REF!</definedName>
    <definedName name="taxlosstotal_6">#REF!</definedName>
    <definedName name="taxrate">#REF!</definedName>
    <definedName name="TaxTV">10%</definedName>
    <definedName name="TaxXL">5%</definedName>
    <definedName name="TB" localSheetId="3">[178]TB!$A$7:$H$210</definedName>
    <definedName name="TB">NA()</definedName>
    <definedName name="TBAPLIKASI">#REF!</definedName>
    <definedName name="tbl_HO_PL___Expenses">#REF!</definedName>
    <definedName name="tbljatim">#REF!</definedName>
    <definedName name="TBM">#REF!</definedName>
    <definedName name="TC">#REF!</definedName>
    <definedName name="TCN">'[50]Dati base'!$D$57</definedName>
    <definedName name="TEC_Inquiry_No">#REF!</definedName>
    <definedName name="TECH_PERF">#REF!</definedName>
    <definedName name="ted">[179]Table!$A$2:$A$11</definedName>
    <definedName name="teds">#REF!</definedName>
    <definedName name="teds_1">#REF!</definedName>
    <definedName name="TEH">#REF!</definedName>
    <definedName name="Telephone">#REF!</definedName>
    <definedName name="telp">[37]Sheet2!$E$166</definedName>
    <definedName name="Temp_Facility_Total_Cost_FC">#REF!</definedName>
    <definedName name="Temp_Facility_Total_Cost_LC">#REF!</definedName>
    <definedName name="Tempo">#REF!</definedName>
    <definedName name="TERBILANG">#REF!</definedName>
    <definedName name="TERIMADEBET">#REF!</definedName>
    <definedName name="TERIMAKREDIT">#REF!</definedName>
    <definedName name="tes">#REF!</definedName>
    <definedName name="TEST">#REF!</definedName>
    <definedName name="TEST_1">#REF!</definedName>
    <definedName name="TEST0">#REF!</definedName>
    <definedName name="TEST0_1">#REF!</definedName>
    <definedName name="test00">'[23]AA.1.1 BNI'!$A$15:$H$54</definedName>
    <definedName name="TEST1">#REF!</definedName>
    <definedName name="TEST1_1">#REF!</definedName>
    <definedName name="TESTHKEY" localSheetId="3">[6]K.6DEPOSIT!#REF!</definedName>
    <definedName name="TESTHKEY">#REF!</definedName>
    <definedName name="TESTHKEY_1" localSheetId="3">[6]K.6DEPOSIT!#REF!</definedName>
    <definedName name="TESTHKEY_1">#REF!</definedName>
    <definedName name="testing">#REF!</definedName>
    <definedName name="TESTKEYS">#REF!</definedName>
    <definedName name="TESTKEYS_1">#REF!</definedName>
    <definedName name="TESTVKEY" localSheetId="3">[6]K.6DEPOSIT!#REF!</definedName>
    <definedName name="TESTVKEY">#REF!</definedName>
    <definedName name="TESTVKEY_1" localSheetId="3">[6]K.6DEPOSIT!#REF!</definedName>
    <definedName name="TESTVKEY_1">#REF!</definedName>
    <definedName name="tet">'[179]Monthly RecapLO'!$C$6:$C$13</definedName>
    <definedName name="TextRefCopy1">#REF!</definedName>
    <definedName name="TextRefCopy10">#REF!</definedName>
    <definedName name="TextRefCopy100">#REF!</definedName>
    <definedName name="TextRefCopy101">#REF!</definedName>
    <definedName name="TextRefCopy103">#REF!</definedName>
    <definedName name="TextRefCopy104">#REF!</definedName>
    <definedName name="TextRefCopy105">#REF!</definedName>
    <definedName name="TextRefCopy106">#REF!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8">#REF!</definedName>
    <definedName name="TextRefCopy29">#REF!</definedName>
    <definedName name="TextRefCopy3">#REF!</definedName>
    <definedName name="TextRefCopy30">#REF!</definedName>
    <definedName name="TextRefCopy4">#REF!</definedName>
    <definedName name="TextRefCopy5">#REF!</definedName>
    <definedName name="TextRefCopy6" localSheetId="3">'[180]PVDBO (8%)'!#REF!</definedName>
    <definedName name="TextRefCopy6">#REF!</definedName>
    <definedName name="TextRefCopy7">#REF!</definedName>
    <definedName name="TextRefCopy8">#REF!</definedName>
    <definedName name="TextRefCopy84">#REF!</definedName>
    <definedName name="TextRefCopy85">#REF!</definedName>
    <definedName name="TextRefCopy86">#REF!</definedName>
    <definedName name="TextRefCopy87">#REF!</definedName>
    <definedName name="TextRefCopy9">#REF!</definedName>
    <definedName name="TextRefCopy92">#REF!</definedName>
    <definedName name="TextRefCopy93">#REF!</definedName>
    <definedName name="TextRefCopy96">#REF!</definedName>
    <definedName name="TextRefCopy97">#REF!</definedName>
    <definedName name="TextRefCopy98">#REF!</definedName>
    <definedName name="TextRefCopy99">#REF!</definedName>
    <definedName name="TextRefCopyRangeCount" hidden="1">7</definedName>
    <definedName name="TF">#REF!</definedName>
    <definedName name="tgd">'[200]POT-0601'!#REF!</definedName>
    <definedName name="TGJBT">#REF!</definedName>
    <definedName name="Tgl">#REF!</definedName>
    <definedName name="Tgl.Transaksi">#REF!</definedName>
    <definedName name="Tgl_BV">'[118]BANK IDR'!$A$7:$A$214</definedName>
    <definedName name="TglIni">[232]Periode!$J$19</definedName>
    <definedName name="TGLIPPI">#REF!</definedName>
    <definedName name="TglLalu">[232]Periode!$J$14</definedName>
    <definedName name="ＴＨ">#REF!</definedName>
    <definedName name="Th.">#REF!</definedName>
    <definedName name="Th..">#REF!</definedName>
    <definedName name="THB">#REF!</definedName>
    <definedName name="Thn">#REF!</definedName>
    <definedName name="thn_6">#REF!</definedName>
    <definedName name="ThnIni">[217]Periode!$J$17</definedName>
    <definedName name="ThnLalu">[217]Periode!$J$12</definedName>
    <definedName name="thpmat">#REF!</definedName>
    <definedName name="THPMKS">#REF!</definedName>
    <definedName name="Threshold">#REF!</definedName>
    <definedName name="thrhtr">#REF!</definedName>
    <definedName name="tht">#REF!</definedName>
    <definedName name="TIGA">#N/A</definedName>
    <definedName name="TIGABELAS">#N/A</definedName>
    <definedName name="TIGABELASA">#N/A</definedName>
    <definedName name="TIGAPULUH">#N/A</definedName>
    <definedName name="TIGAPULUHDUA">#N/A</definedName>
    <definedName name="TIGAPULUHEMPAT">#N/A</definedName>
    <definedName name="TIGAPULUHENAM">#N/A</definedName>
    <definedName name="TIGAPULUHLIMA">#N/A</definedName>
    <definedName name="TIGAPULUHSATU">#N/A</definedName>
    <definedName name="TIGAPULUHTIGA">#N/A</definedName>
    <definedName name="tihas">'[200]POT-0601'!#REF!</definedName>
    <definedName name="Time">#REF!</definedName>
    <definedName name="Time_Names" localSheetId="3">[93]Ranges!$H$5:$H$17</definedName>
    <definedName name="Time_Names">#REF!</definedName>
    <definedName name="TITLE">#REF!</definedName>
    <definedName name="tiva">#REF!</definedName>
    <definedName name="tjab">#REF!</definedName>
    <definedName name="tk.aan">'[201]POT-0601'!#REF!</definedName>
    <definedName name="tk.atun">'[201]POT-0601'!#REF!</definedName>
    <definedName name="tk.diman">#REF!</definedName>
    <definedName name="TK.EDI">#REF!</definedName>
    <definedName name="tk.fredi">'[201]POT-0601'!#REF!</definedName>
    <definedName name="tk.ina">'[201]POT-0601'!#REF!</definedName>
    <definedName name="tk.kholil">'[201]POT-0601'!#REF!</definedName>
    <definedName name="tk.mbok">'[201]POT-0601'!#REF!</definedName>
    <definedName name="tk.novita">#REF!</definedName>
    <definedName name="tk.nug">'[201]POT-0601'!#REF!</definedName>
    <definedName name="TK.NURSALI">#REF!</definedName>
    <definedName name="tk.rahman">#REF!</definedName>
    <definedName name="tk.restu">#REF!</definedName>
    <definedName name="tk.riki">'[201]POT-0601'!#REF!</definedName>
    <definedName name="tk.rizal">#REF!</definedName>
    <definedName name="tk.sahid">#REF!</definedName>
    <definedName name="tk.sahit">#REF!</definedName>
    <definedName name="tk.sangadi">#REF!</definedName>
    <definedName name="TK.TATI">#REF!</definedName>
    <definedName name="tk.yatno">#REF!</definedName>
    <definedName name="tk_oven">#REF!</definedName>
    <definedName name="tk_oven_10">#REF!</definedName>
    <definedName name="tk_oven_11">"$#REF!.$M$74"</definedName>
    <definedName name="tk_oven_11_10">#REF!</definedName>
    <definedName name="tk_oven_11_11">#REF!</definedName>
    <definedName name="tkbagbul_shift">#REF!</definedName>
    <definedName name="tkbagbul_shift_10">#REF!</definedName>
    <definedName name="tkbagbul_shift_11">"$#REF!.$C$76"</definedName>
    <definedName name="tkbagbul_shift_11_10">#REF!</definedName>
    <definedName name="tkbagbul_shift_11_11">#REF!</definedName>
    <definedName name="tkbaghar_shift">#REF!</definedName>
    <definedName name="tkbaghar_shift_10">#REF!</definedName>
    <definedName name="tkbaghar_shift_11">"$#REF!.$C$75"</definedName>
    <definedName name="tkbaghar_shift_11_10">#REF!</definedName>
    <definedName name="tkbaghar_shift_11_11">#REF!</definedName>
    <definedName name="tkbagms_shift">#REF!</definedName>
    <definedName name="tkbagms_shift_10">#REF!</definedName>
    <definedName name="tkbagms_shift_11">"$#REF!.$C$75"</definedName>
    <definedName name="tkbagms_shift_11_10">#REF!</definedName>
    <definedName name="tkbagms_shift_11_11">#REF!</definedName>
    <definedName name="tkcupbul_shift">#REF!</definedName>
    <definedName name="tkcupbul_shift_10">#REF!</definedName>
    <definedName name="tkcupbul_shift_11">"$#REF!.$I$76"</definedName>
    <definedName name="tkcupbul_shift_11_10">#REF!</definedName>
    <definedName name="tkcupbul_shift_11_11">#REF!</definedName>
    <definedName name="tkcuphar_shift">#REF!</definedName>
    <definedName name="tkcuphar_shift_10">#REF!</definedName>
    <definedName name="tkcuphar_shift_11">"$#REF!.$I$75"</definedName>
    <definedName name="tkcuphar_shift_11_10">#REF!</definedName>
    <definedName name="tkcuphar_shift_11_11">#REF!</definedName>
    <definedName name="tkcupms_shift">#REF!</definedName>
    <definedName name="tkcupms_shift_10">#REF!</definedName>
    <definedName name="tkcupms_shift_11">"$#REF!.$I$75"</definedName>
    <definedName name="tkcupms_shift_11_10">#REF!</definedName>
    <definedName name="tkcupms_shift_11_11">#REF!</definedName>
    <definedName name="tkovenbul_shift">#REF!</definedName>
    <definedName name="tkovenbul_shift_10">#REF!</definedName>
    <definedName name="tkovenbul_shift_11">"$#REF!.$M$75"</definedName>
    <definedName name="tkovenbul_shift_11_10">#REF!</definedName>
    <definedName name="tkovenbul_shift_11_11">#REF!</definedName>
    <definedName name="tkovenhar_shift">#REF!</definedName>
    <definedName name="tkovenhar_shift_10">#REF!</definedName>
    <definedName name="tkovenhar_shift_11">"$#REF!.$M$74"</definedName>
    <definedName name="tkovenhar_shift_11_10">#REF!</definedName>
    <definedName name="tkovenhar_shift_11_11">#REF!</definedName>
    <definedName name="TLKM">#REF!</definedName>
    <definedName name="To">#REF!</definedName>
    <definedName name="todate">#REF!</definedName>
    <definedName name="TOKO.SUGI">#REF!</definedName>
    <definedName name="Tonase_Harv">#REF!</definedName>
    <definedName name="TOPHEAD">#REF!</definedName>
    <definedName name="topmanager">#REF!</definedName>
    <definedName name="topmanager_6">#REF!</definedName>
    <definedName name="total.aan">'[201]POT-0601'!#REF!</definedName>
    <definedName name="total.atun">'[201]POT-0601'!#REF!</definedName>
    <definedName name="total.diman">'[201]POT-0601'!#REF!</definedName>
    <definedName name="total.fredi">'[201]POT-0601'!#REF!</definedName>
    <definedName name="total.ina">'[201]POT-0601'!#REF!</definedName>
    <definedName name="total.kholil">'[201]POT-0601'!#REF!</definedName>
    <definedName name="total.mbok">'[201]POT-0601'!#REF!</definedName>
    <definedName name="total.novita">'[201]POT-0601'!#REF!</definedName>
    <definedName name="total.nug">'[201]POT-0601'!#REF!</definedName>
    <definedName name="total.rahman">'[201]POT-0601'!#REF!</definedName>
    <definedName name="total.restu">'[201]POT-0601'!#REF!</definedName>
    <definedName name="total.riki">'[201]POT-0601'!#REF!</definedName>
    <definedName name="total.rizal">'[201]POT-0601'!#REF!</definedName>
    <definedName name="total.sahid">'[201]POT-0601'!#REF!</definedName>
    <definedName name="total.sahit">'[201]POT-0601'!#REF!</definedName>
    <definedName name="total.sangadi">'[201]POT-0601'!#REF!</definedName>
    <definedName name="total.yatno">'[201]POT-0601'!#REF!</definedName>
    <definedName name="Total_Adjustment">#REF!</definedName>
    <definedName name="total_Adjustment_June">#REF!</definedName>
    <definedName name="Total_Amount">'[189]CMA Addition'!$D$139</definedName>
    <definedName name="Total_Const_Eqt_FC">#REF!</definedName>
    <definedName name="Total_Const_Eqt_LC">#REF!</definedName>
    <definedName name="Total_DLK_Rutin">#REF!</definedName>
    <definedName name="Total_IDLandS_Cost_FC">#REF!</definedName>
    <definedName name="Total_IDLandS_Cost_LC">#REF!</definedName>
    <definedName name="Total_IDLandS_MM">#REF!</definedName>
    <definedName name="Total_Interest">#REF!</definedName>
    <definedName name="TOTAL_KOREKSI">#REF!</definedName>
    <definedName name="Total_McxMth">#REF!</definedName>
    <definedName name="Total_MH">#REF!</definedName>
    <definedName name="Total_MHCost_FC">#REF!</definedName>
    <definedName name="Total_MHCost_LC">#REF!</definedName>
    <definedName name="Total_MP_Peak">#REF!</definedName>
    <definedName name="Total_Pay">#REF!</definedName>
    <definedName name="Total_Payment">Scheduled_Payment+Extra_Payment</definedName>
    <definedName name="Total_Payment_10">Scheduled_Payment+Extra_Payment</definedName>
    <definedName name="Total_Payment_12">#NAME?+#NAME?</definedName>
    <definedName name="Total_Payment_13">Scheduled_Payment+Extra_Payment</definedName>
    <definedName name="Total_Population2">'[30]MUS Calculations COGS '!$I$3512</definedName>
    <definedName name="totalamount" hidden="1">#REF!</definedName>
    <definedName name="TotalProject">#REF!</definedName>
    <definedName name="TP">SUMIF(#REF!,#REF!,#REF!)</definedName>
    <definedName name="tr">SUMIF(#REF!,#REF!,#REF!)</definedName>
    <definedName name="TR_CPB">SUMIF(#REF!,#REF!,#REF!)</definedName>
    <definedName name="TR_CPI">SUMIF(#REF!,#REF!,#REF!)</definedName>
    <definedName name="tr_service">#REF!</definedName>
    <definedName name="TRADING">#REF!</definedName>
    <definedName name="TRADING_6">#REF!</definedName>
    <definedName name="TRANS">#REF!</definedName>
    <definedName name="Trans_Transaction_Exp">#REF!</definedName>
    <definedName name="Transactionbefore05015">#REF!</definedName>
    <definedName name="TransationExportExcel">#REF!</definedName>
    <definedName name="TransExportbyDate">#REF!</definedName>
    <definedName name="Transfer_Ke_PT.BOSOWA_PLASTINDO_PERKASA_Via_Kompensasi__By_Pembayaran_Jasa_Bikin_Plandes__Potongan_Pangkon_U_Rumah_Air_Filter___Las_Kuningan_Knalpot">#REF!</definedName>
    <definedName name="Transport">#REF!</definedName>
    <definedName name="Transport_Eqt_FC">#REF!</definedName>
    <definedName name="Transport_Eqt_LC">#REF!</definedName>
    <definedName name="Transport_McxMth">#REF!</definedName>
    <definedName name="Travel">#REF!</definedName>
    <definedName name="TRAVELLING">#REF!</definedName>
    <definedName name="trfaktif">#REF!</definedName>
    <definedName name="trfsalry">#REF!</definedName>
    <definedName name="trisakti" hidden="1">{#N/A,#N/A,FALSE,"Aging Summary";#N/A,#N/A,FALSE,"Ratio Analysis";#N/A,#N/A,FALSE,"Test 120 Day Accts";#N/A,#N/A,FALSE,"Tickmarks"}</definedName>
    <definedName name="TRNP_REVENUE_IF">#REF!</definedName>
    <definedName name="TRP">#REF!</definedName>
    <definedName name="trtunda">#REF!</definedName>
    <definedName name="truck">#REF!</definedName>
    <definedName name="trum">#REF!</definedName>
    <definedName name="TS">#REF!</definedName>
    <definedName name="tt">#REF!</definedName>
    <definedName name="TTA">[94]แผนรวม!$J$153</definedName>
    <definedName name="TTLJL03">#REF!</definedName>
    <definedName name="ttr">#REF!</definedName>
    <definedName name="ttt">#REF!</definedName>
    <definedName name="ＴＴＴ">#REF!</definedName>
    <definedName name="tujuh" localSheetId="3">#REF!</definedName>
    <definedName name="TUJUH">#N/A</definedName>
    <definedName name="TUJUHBELAS">#N/A</definedName>
    <definedName name="tukiDATA">#REF!</definedName>
    <definedName name="tunda1">#REF!</definedName>
    <definedName name="tunda45">#REF!</definedName>
    <definedName name="turnover" localSheetId="3">[52]Marshal!#REF!</definedName>
    <definedName name="turnover">#REF!</definedName>
    <definedName name="turnover_1">[53]Marshal!#REF!</definedName>
    <definedName name="TV">#REF!</definedName>
    <definedName name="TwoThruFiveCols">48</definedName>
    <definedName name="twoThruFiveMethod">12</definedName>
    <definedName name="TY">'[221]Accounts Payable (AA):10-1-1'!$I$13:$I$47</definedName>
    <definedName name="TYPE" localSheetId="3">'[14]KU-Ajt''03'!$X$7:$X$906</definedName>
    <definedName name="Type">#N/A</definedName>
    <definedName name="U">#N/A</definedName>
    <definedName name="ueda1" hidden="1">#REF!</definedName>
    <definedName name="uiuiuiu">'[200]POT-0601'!#REF!</definedName>
    <definedName name="um">#REF!</definedName>
    <definedName name="UMURLAP">#REF!</definedName>
    <definedName name="uncollectibles" localSheetId="3">[52]Marshal!#REF!</definedName>
    <definedName name="uncollectibles">#REF!</definedName>
    <definedName name="uncollectibles_1">[53]Marshal!#REF!</definedName>
    <definedName name="UNEARNEDINCOME">#REF!</definedName>
    <definedName name="unit" localSheetId="3">[101]tm_unit_kerja!$A$2:$B$1675</definedName>
    <definedName name="unit">#REF!</definedName>
    <definedName name="Unocal_Indonesia_Company">#REF!</definedName>
    <definedName name="UnrealisedExchg.">#REF!</definedName>
    <definedName name="UNREALIZEDPROFIT">#REF!</definedName>
    <definedName name="UP">#REF!</definedName>
    <definedName name="upah_bul">#REF!</definedName>
    <definedName name="upah_bul_10">#REF!</definedName>
    <definedName name="upah_bul_11">"$#REF!.$F$95"</definedName>
    <definedName name="upah_bul_11_10">#REF!</definedName>
    <definedName name="upah_bul_11_11">#REF!</definedName>
    <definedName name="upah_har">#REF!</definedName>
    <definedName name="upah_har_10">#REF!</definedName>
    <definedName name="upah_har_11">"$#REF!.$F$94"</definedName>
    <definedName name="upah_har_11_10">#REF!</definedName>
    <definedName name="upah_har_11_11">#REF!</definedName>
    <definedName name="Upkeep">#REF!</definedName>
    <definedName name="URAIAN">#REF!</definedName>
    <definedName name="urut_bm_ppn_pph_22">#REF!</definedName>
    <definedName name="US_2000">#REF!</definedName>
    <definedName name="USA">Ongoing</definedName>
    <definedName name="USAT">#REF!</definedName>
    <definedName name="usd">#REF!</definedName>
    <definedName name="usd_6">#REF!</definedName>
    <definedName name="USDList">[110]Table!$L$3:$L$5</definedName>
    <definedName name="USDRcpt">#REF!</definedName>
    <definedName name="USERPASSWORD">[79]Config!$D$3</definedName>
    <definedName name="USERSID">[79]Config!$D$4</definedName>
    <definedName name="USERUSER">[79]Config!$D$2</definedName>
    <definedName name="USRP">NA()</definedName>
    <definedName name="Utang_Awal">#REF!</definedName>
    <definedName name="utility">#REF!</definedName>
    <definedName name="uu">'[233]Accounts Payable (AA):10-1-1'!$A$1:$J$69</definedName>
    <definedName name="uu13dis">#REF!</definedName>
    <definedName name="uuu">#REF!</definedName>
    <definedName name="V">#REF!</definedName>
    <definedName name="V_Lists">[181]V_List!$A$2:$F$110</definedName>
    <definedName name="val_bop">#REF!</definedName>
    <definedName name="valas">#REF!</definedName>
    <definedName name="valas_1">#REF!</definedName>
    <definedName name="valeop1">#REF!</definedName>
    <definedName name="valid">#REF!</definedName>
    <definedName name="VALLAP">#REF!</definedName>
    <definedName name="Value_date">#REF!</definedName>
    <definedName name="Values_Entered">#N/A</definedName>
    <definedName name="Values_Entered_12">#N/A</definedName>
    <definedName name="Values_Entered_13">#N/A</definedName>
    <definedName name="valuta1">'[62]Dati base'!$B$6</definedName>
    <definedName name="valuta2">'[62]Dati base'!$B$7</definedName>
    <definedName name="valuta3">'[62]Dati base'!$B$5</definedName>
    <definedName name="vc">#REF!</definedName>
    <definedName name="vc_6">#REF!</definedName>
    <definedName name="vdfdfh">'[200]POT-0601'!#REF!</definedName>
    <definedName name="vehic_insurance">#REF!</definedName>
    <definedName name="VEN">#REF!</definedName>
    <definedName name="Version">#REF!</definedName>
    <definedName name="Version_Names" localSheetId="3">[93]Ranges!$L$5:$L$20</definedName>
    <definedName name="Version_Names">#REF!</definedName>
    <definedName name="vfd">#REF!</definedName>
    <definedName name="viai01">#REF!</definedName>
    <definedName name="viai01_6">#REF!</definedName>
    <definedName name="viai02">#REF!</definedName>
    <definedName name="viai02_6">#REF!</definedName>
    <definedName name="viai03">#REF!</definedName>
    <definedName name="viai03_6">#REF!</definedName>
    <definedName name="viai04">#REF!</definedName>
    <definedName name="viai04_6">#REF!</definedName>
    <definedName name="viai05">#REF!</definedName>
    <definedName name="viai05_6">#REF!</definedName>
    <definedName name="viai06">#REF!</definedName>
    <definedName name="viai06_6">#REF!</definedName>
    <definedName name="viai07">#REF!</definedName>
    <definedName name="viai07_6">#REF!</definedName>
    <definedName name="viai08">#REF!</definedName>
    <definedName name="viai08_6">#REF!</definedName>
    <definedName name="viai09">#REF!</definedName>
    <definedName name="viai09_6">#REF!</definedName>
    <definedName name="viai10">#REF!</definedName>
    <definedName name="viai10_6">#REF!</definedName>
    <definedName name="viai11">#REF!</definedName>
    <definedName name="viai11_6">#REF!</definedName>
    <definedName name="viai12">#REF!</definedName>
    <definedName name="viai12_6">#REF!</definedName>
    <definedName name="viai13">#REF!</definedName>
    <definedName name="viai13_6">#REF!</definedName>
    <definedName name="viai14">#REF!</definedName>
    <definedName name="viai14_6">#REF!</definedName>
    <definedName name="viai15">#REF!</definedName>
    <definedName name="viai15_6">#REF!</definedName>
    <definedName name="viai16">#REF!</definedName>
    <definedName name="viai16_6">#REF!</definedName>
    <definedName name="viaitotal">#REF!</definedName>
    <definedName name="viaitotal_6">#REF!</definedName>
    <definedName name="viap11">#REF!</definedName>
    <definedName name="viap11_6">#REF!</definedName>
    <definedName name="viap12">#REF!</definedName>
    <definedName name="viap12_6">#REF!</definedName>
    <definedName name="viap13">#REF!</definedName>
    <definedName name="viap13_6">#REF!</definedName>
    <definedName name="viap14">#REF!</definedName>
    <definedName name="viap14_6">#REF!</definedName>
    <definedName name="viap15">#REF!</definedName>
    <definedName name="viap15_6">#REF!</definedName>
    <definedName name="viap16">#REF!</definedName>
    <definedName name="viap16_6">#REF!</definedName>
    <definedName name="viar01">#REF!</definedName>
    <definedName name="viar01_6">#REF!</definedName>
    <definedName name="viar02">#REF!</definedName>
    <definedName name="viar02_6">#REF!</definedName>
    <definedName name="viar03">#REF!</definedName>
    <definedName name="viar03_6">#REF!</definedName>
    <definedName name="viar04">#REF!</definedName>
    <definedName name="viar04_6">#REF!</definedName>
    <definedName name="viar05">#REF!</definedName>
    <definedName name="viar05_6">#REF!</definedName>
    <definedName name="viar06">#REF!</definedName>
    <definedName name="viar06_6">#REF!</definedName>
    <definedName name="viar07">#REF!</definedName>
    <definedName name="viar07_6">#REF!</definedName>
    <definedName name="viar08">#REF!</definedName>
    <definedName name="viar08_6">#REF!</definedName>
    <definedName name="viar09">#REF!</definedName>
    <definedName name="viar09_6">#REF!</definedName>
    <definedName name="viar10">#REF!</definedName>
    <definedName name="viar10_6">#REF!</definedName>
    <definedName name="viar11">#REF!</definedName>
    <definedName name="viar11_6">#REF!</definedName>
    <definedName name="viar12">#REF!</definedName>
    <definedName name="viar12_6">#REF!</definedName>
    <definedName name="viar13">#REF!</definedName>
    <definedName name="viar13_6">#REF!</definedName>
    <definedName name="viar14">#REF!</definedName>
    <definedName name="viar14_6">#REF!</definedName>
    <definedName name="viar15">#REF!</definedName>
    <definedName name="viar15_6">#REF!</definedName>
    <definedName name="viar16">#REF!</definedName>
    <definedName name="viar16_6">#REF!</definedName>
    <definedName name="viaw01">#REF!</definedName>
    <definedName name="viaw01_6">#REF!</definedName>
    <definedName name="viaw02">#REF!</definedName>
    <definedName name="viaw02_6">#REF!</definedName>
    <definedName name="viaw03">#REF!</definedName>
    <definedName name="viaw03_6">#REF!</definedName>
    <definedName name="viaw04">#REF!</definedName>
    <definedName name="viaw04_6">#REF!</definedName>
    <definedName name="viaw05">#REF!</definedName>
    <definedName name="viaw05_6">#REF!</definedName>
    <definedName name="viaw06">#REF!</definedName>
    <definedName name="viaw06_6">#REF!</definedName>
    <definedName name="viaw07">#REF!</definedName>
    <definedName name="viaw07_6">#REF!</definedName>
    <definedName name="viaw08">#REF!</definedName>
    <definedName name="viaw08_6">#REF!</definedName>
    <definedName name="viaw09">#REF!</definedName>
    <definedName name="viaw09_6">#REF!</definedName>
    <definedName name="viaw10">#REF!</definedName>
    <definedName name="viaw10_6">#REF!</definedName>
    <definedName name="viaw11">#REF!</definedName>
    <definedName name="viaw11_6">#REF!</definedName>
    <definedName name="viaw12">#REF!</definedName>
    <definedName name="viaw12_6">#REF!</definedName>
    <definedName name="viaw13">#REF!</definedName>
    <definedName name="viaw13_6">#REF!</definedName>
    <definedName name="viaw14">#REF!</definedName>
    <definedName name="viaw14_6">#REF!</definedName>
    <definedName name="viaw15">#REF!</definedName>
    <definedName name="viaw15_6">#REF!</definedName>
    <definedName name="viaw16">#REF!</definedName>
    <definedName name="viaw16_6">#REF!</definedName>
    <definedName name="vib01_6">#REF!</definedName>
    <definedName name="vib02_6">#REF!</definedName>
    <definedName name="vib03_6">#REF!</definedName>
    <definedName name="vib04_6">#REF!</definedName>
    <definedName name="vib05_6">#REF!</definedName>
    <definedName name="vib06_6">#REF!</definedName>
    <definedName name="vib07_6">#REF!</definedName>
    <definedName name="vibtotal">#REF!</definedName>
    <definedName name="vibtotal_6">#REF!</definedName>
    <definedName name="View">#REF!</definedName>
    <definedName name="vindy">#N/A</definedName>
    <definedName name="VMA">#REF!</definedName>
    <definedName name="VMB">#REF!</definedName>
    <definedName name="Volume">#REF!</definedName>
    <definedName name="VT">#REF!</definedName>
    <definedName name="ＶＶ">'[65]CIVIC 1.6L(7ｶ国MA輸出)ｺｽﾄ'!$X$59</definedName>
    <definedName name="VYA">#REF!</definedName>
    <definedName name="VYB">#REF!</definedName>
    <definedName name="w">#REF!</definedName>
    <definedName name="WACC">#REF!</definedName>
    <definedName name="WAHID">#REF!</definedName>
    <definedName name="Wajo">#REF!</definedName>
    <definedName name="walah"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aste">#REF!</definedName>
    <definedName name="Water_Price">#REF!</definedName>
    <definedName name="WaterElec.">#REF!</definedName>
    <definedName name="wetw">#REF!</definedName>
    <definedName name="WH">#REF!</definedName>
    <definedName name="what">#REF!</definedName>
    <definedName name="WhTAx">#REF!</definedName>
    <definedName name="wianingsih">#REF!</definedName>
    <definedName name="wjb.aan">'[201]POT-0601'!#REF!</definedName>
    <definedName name="Wjb.atun">'[201]POT-0601'!#REF!</definedName>
    <definedName name="wjb.diman">#REF!</definedName>
    <definedName name="wjb.fredi">'[201]POT-0601'!#REF!</definedName>
    <definedName name="wjb.ina">'[201]POT-0601'!#REF!</definedName>
    <definedName name="wjb.kholil">#REF!</definedName>
    <definedName name="wjb.mbok">'[201]POT-0601'!#REF!</definedName>
    <definedName name="wjb.novita">#REF!</definedName>
    <definedName name="wjb.nug">#REF!</definedName>
    <definedName name="wjb.rahman">#REF!</definedName>
    <definedName name="wjb.restu">#REF!</definedName>
    <definedName name="wjb.riki">'[201]POT-0601'!#REF!</definedName>
    <definedName name="wjb.rizal">#REF!</definedName>
    <definedName name="wjb.sahid">'[201]POT-0601'!#REF!</definedName>
    <definedName name="wjb.sangadi">#REF!</definedName>
    <definedName name="wjb.yatno">'[201]POT-0601'!#REF!</definedName>
    <definedName name="wjib.sahid">'[201]POT-0601'!#REF!</definedName>
    <definedName name="wl0">#REF!</definedName>
    <definedName name="work_hour">#REF!</definedName>
    <definedName name="work_hour_10">#REF!</definedName>
    <definedName name="work_hour_11">"$#REF!.$F$78"</definedName>
    <definedName name="work_hour_11_10">#REF!</definedName>
    <definedName name="work_hour_11_11">#REF!</definedName>
    <definedName name="wp">[182]MFWP!$A$2:$D$2726</definedName>
    <definedName name="wpaddress01">#REF!</definedName>
    <definedName name="wpaddress02">#REF!</definedName>
    <definedName name="wpaddress03">#REF!</definedName>
    <definedName name="wpname">#REF!</definedName>
    <definedName name="wrn.12._.Costs._.Act._.Fcast._.All." hidden="1">{#N/A,#N/A,FALSE,"Act.Fcst Costs"}</definedName>
    <definedName name="wrn.ACCOUNT._.PAYABLE." hidden="1">{#N/A,#N/A,FALSE,"MATERIAL"}</definedName>
    <definedName name="wrn.Accounts._.schedules." localSheetId="3" hidden="1">{#N/A,#N/A,FALSE,"Index";#N/A,#N/A,FALSE,"Cash";#N/A,#N/A,FALSE,"Debtors&amp;Retns";#N/A,#N/A,FALSE,"DoubtfulDebts";#N/A,#N/A,FALSE,"ODrsPrepays";#N/A,#N/A,FALSE,"EmpLoansSTDs";#N/A,#N/A,FALSE,"Inventories";#N/A,#N/A,FALSE,"Investments";#N/A,#N/A,FALSE,"SharesUnlisted";#N/A,#N/A,FALSE,"SharesListed";#N/A,#N/A,FALSE,"Depnschds";#N/A,#N/A,FALSE,"InvestAllow";#N/A,#N/A,FALSE,"BankOdraft";#N/A,#N/A,FALSE,"TradeCreds";#N/A,#N/A,FALSE,"OthCredsClr";#N/A,#N/A,FALSE,"Borrowings";#N/A,#N/A,FALSE,"Provisions";#N/A,#N/A,FALSE,"DeferredInc";#N/A,#N/A,FALSE,"STI_ACCOUNTS";#N/A,#N/A,FALSE,"FITB";#N/A,#N/A,FALSE,"PDIT";#N/A,#N/A,FALSE,"STITAX1";#N/A,#N/A,FALSE,"STITAX2";#N/A,#N/A,FALSE,"STITAX3";#N/A,#N/A,FALSE,"Income";#N/A,#N/A,FALSE,"Dividendsrecd";#N/A,#N/A,FALSE,"IntercoyInterest";#N/A,#N/A,FALSE,"ExemptIncome";#N/A,#N/A,FALSE,"Entertainment";#N/A,#N/A,FALSE,"BasicMethod";#N/A,#N/A,FALSE,"Prepayments";#N/A,#N/A,FALSE,"CGTIndex";#N/A,#N/A,FALSE,"CapGainLoss";#N/A,#N/A,FALSE,"Stock";#N/A,#N/A,FALSE,"Legals";#N/A,#N/A,FALSE,"SubsDonations";#N/A,#N/A,FALSE,"BadDebts";#N/A,#N/A,FALSE,"Repairs";#N/A,#N/A,FALSE,"Consulting";#N/A,#N/A,FALSE,"Borrowexps";#N/A,#N/A,FALSE,"Royalties";#N/A,#N/A,FALSE,"FinLeaseAdjs";#N/A,#N/A,FALSE,"ForeignExchg";#N/A,#N/A,FALSE,"Research";#N/A,#N/A,FALSE,"Extraordinary";#N/A,#N/A,FALSE,"Contingencies";#N/A,#N/A,FALSE,"CapitalComm";#N/A,#N/A,FALSE,"Dividendspaid"}</definedName>
    <definedName name="wrn.Accounts._.schedules." hidden="1">{#N/A,#N/A,FALSE,"Index";#N/A,#N/A,FALSE,"Cash";#N/A,#N/A,FALSE,"Debtors&amp;Retns";#N/A,#N/A,FALSE,"DoubtfulDebts";#N/A,#N/A,FALSE,"ODrsPrepays";#N/A,#N/A,FALSE,"EmpLoansSTDs";#N/A,#N/A,FALSE,"Inventories";#N/A,#N/A,FALSE,"Investments";#N/A,#N/A,FALSE,"SharesUnlisted";#N/A,#N/A,FALSE,"SharesListed";#N/A,#N/A,FALSE,"Depnschds";#N/A,#N/A,FALSE,"InvestAllow";#N/A,#N/A,FALSE,"BankOdraft";#N/A,#N/A,FALSE,"TradeCreds";#N/A,#N/A,FALSE,"OthCredsClr";#N/A,#N/A,FALSE,"Borrowings";#N/A,#N/A,FALSE,"Provisions";#N/A,#N/A,FALSE,"DeferredInc";#N/A,#N/A,FALSE,"STI_ACCOUNTS";#N/A,#N/A,FALSE,"FITB";#N/A,#N/A,FALSE,"PDIT";#N/A,#N/A,FALSE,"STITAX1";#N/A,#N/A,FALSE,"STITAX2";#N/A,#N/A,FALSE,"STITAX3";#N/A,#N/A,FALSE,"Income";#N/A,#N/A,FALSE,"Dividendsrecd";#N/A,#N/A,FALSE,"IntercoyInterest";#N/A,#N/A,FALSE,"ExemptIncome";#N/A,#N/A,FALSE,"Entertainment";#N/A,#N/A,FALSE,"BasicMethod";#N/A,#N/A,FALSE,"Prepayments";#N/A,#N/A,FALSE,"CGTIndex";#N/A,#N/A,FALSE,"CapGainLoss";#N/A,#N/A,FALSE,"Stock";#N/A,#N/A,FALSE,"Legals";#N/A,#N/A,FALSE,"SubsDonations";#N/A,#N/A,FALSE,"BadDebts";#N/A,#N/A,FALSE,"Repairs";#N/A,#N/A,FALSE,"Consulting";#N/A,#N/A,FALSE,"Borrowexps";#N/A,#N/A,FALSE,"Royalties";#N/A,#N/A,FALSE,"FinLeaseAdjs";#N/A,#N/A,FALSE,"ForeignExchg";#N/A,#N/A,FALSE,"Research";#N/A,#N/A,FALSE,"Extraordinary";#N/A,#N/A,FALSE,"Contingencies";#N/A,#N/A,FALSE,"CapitalComm";#N/A,#N/A,FALSE,"Dividendspaid"}</definedName>
    <definedName name="wrn.Aging._.and._.Trend._.Analysis." localSheetId="3"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_.schedules." localSheetId="3" hidden="1">{#N/A,#N/A,FALSE,"Index";#N/A,#N/A,FALSE,"STI1";#N/A,#N/A,FALSE,"STI2";#N/A,#N/A,FALSE,"STI3";#N/A,#N/A,FALSE,"Entertainment";#N/A,#N/A,FALSE,"Legals";#N/A,#N/A,FALSE,"Borrowing exps";#N/A,#N/A,FALSE,"Repairs";#N/A,#N/A,FALSE,"Research";#N/A,#N/A,FALSE,"Foreign exchg";#N/A,#N/A,FALSE,"Forex notice";#N/A,#N/A,FALSE,"Prepayments";#N/A,#N/A,FALSE,"Provisions";#N/A,#N/A,FALSE,"Stock";#N/A,#N/A,FALSE,"Assets cost";#N/A,#N/A,FALSE,"Assets NBV";#N/A,#N/A,FALSE,"Assets timing";#N/A,#N/A,FALSE,"Tax depn";#N/A,#N/A,FALSE,"Prime cost";#N/A,#N/A,FALSE,"Finance leases";#N/A,#N/A,FALSE,"Capital gains";#N/A,#N/A,FALSE,"Capital losses";#N/A,#N/A,FALSE,"Extraordinary";#N/A,#N/A,FALSE,"Exempt income";#N/A,#N/A,FALSE,"Total losses";#N/A,#N/A,FALSE,"Group losses in";#N/A,#N/A,FALSE,"Loss transfer";#N/A,#N/A,FALSE,"Foreign income";#N/A,#N/A,FALSE,"FIFs";#N/A,#N/A,FALSE,"Foreign tax crs";#N/A,#N/A,FALSE,"Royalties";#N/A,#N/A,FALSE,"Franking Acct";#N/A,#N/A,FALSE,"Dividends recd";#N/A,#N/A,FALSE,"Dividends paid";#N/A,#N/A,FALSE,"Int Div letter"}</definedName>
    <definedName name="wrn.All._.schedules." hidden="1">{#N/A,#N/A,FALSE,"Index";#N/A,#N/A,FALSE,"STI1";#N/A,#N/A,FALSE,"STI2";#N/A,#N/A,FALSE,"STI3";#N/A,#N/A,FALSE,"Entertainment";#N/A,#N/A,FALSE,"Legals";#N/A,#N/A,FALSE,"Borrowing exps";#N/A,#N/A,FALSE,"Repairs";#N/A,#N/A,FALSE,"Research";#N/A,#N/A,FALSE,"Foreign exchg";#N/A,#N/A,FALSE,"Forex notice";#N/A,#N/A,FALSE,"Prepayments";#N/A,#N/A,FALSE,"Provisions";#N/A,#N/A,FALSE,"Stock";#N/A,#N/A,FALSE,"Assets cost";#N/A,#N/A,FALSE,"Assets NBV";#N/A,#N/A,FALSE,"Assets timing";#N/A,#N/A,FALSE,"Tax depn";#N/A,#N/A,FALSE,"Prime cost";#N/A,#N/A,FALSE,"Finance leases";#N/A,#N/A,FALSE,"Capital gains";#N/A,#N/A,FALSE,"Capital losses";#N/A,#N/A,FALSE,"Extraordinary";#N/A,#N/A,FALSE,"Exempt income";#N/A,#N/A,FALSE,"Total losses";#N/A,#N/A,FALSE,"Group losses in";#N/A,#N/A,FALSE,"Loss transfer";#N/A,#N/A,FALSE,"Foreign income";#N/A,#N/A,FALSE,"FIFs";#N/A,#N/A,FALSE,"Foreign tax crs";#N/A,#N/A,FALSE,"Royalties";#N/A,#N/A,FALSE,"Franking Acct";#N/A,#N/A,FALSE,"Dividends recd";#N/A,#N/A,FALSE,"Dividends paid";#N/A,#N/A,FALSE,"Int Div letter"}</definedName>
    <definedName name="wrn.Budget._.Document"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data." localSheetId="3" hidden="1">{#N/A,#N/A,FALSE,"DATA"}</definedName>
    <definedName name="wrn.data." hidden="1">{#N/A,#N/A,FALSE,"DATA"}</definedName>
    <definedName name="wrn.Debbie._.Hawkins." hidden="1">{"Admin Costs",#N/A,FALSE,"Act.Fcst Costs"}</definedName>
    <definedName name="wrn.fir." hidden="1">{#N/A,#N/A,FALSE,"Sheet1";#N/A,#N/A,FALSE,"Sheet2"}</definedName>
    <definedName name="wrn.George._.Viska." hidden="1">{#N/A,#N/A,FALSE,"Cost Report";#N/A,#N/A,FALSE,"Qtly Summ.";#N/A,#N/A,FALSE,"Mar  Qtr";#N/A,#N/A,FALSE,"Report Summary"}</definedName>
    <definedName name="wrn.GRF_1." hidden="1">{"VISTA_1",#N/A,FALSE,"GRAFO"}</definedName>
    <definedName name="wrn.INPUT." localSheetId="3" hidden="1">{#N/A,#N/A,FALSE,"12MFC"}</definedName>
    <definedName name="wrn.INPUT." hidden="1">{#N/A,#N/A,FALSE,"12MFC"}</definedName>
    <definedName name="wrn.JVNOV99." hidden="1">{#N/A,#N/A,FALSE,"SUMMARY-NOV99";#N/A,#N/A,FALSE,"Labor";#N/A,#N/A,FALSE,"Warehouse";#N/A,#N/A,FALSE,"Fac Admin";#N/A,#N/A,FALSE,"Operations";#N/A,#N/A,FALSE,"Fixed MFG Sum";#N/A,#N/A,FALSE,"S&amp;M MARKETING SUMM";#N/A,#N/A,FALSE,"Selling";#N/A,#N/A,FALSE,"ADMIN SUMMARY"}</definedName>
    <definedName name="wrn.Landscape._.schs." localSheetId="3" hidden="1">{#N/A,#N/A,FALSE,"Sch10A-C";#N/A,#N/A,FALSE,"Sch10D-F";#N/A,#N/A,FALSE,"Sch10G";#N/A,#N/A,FALSE,"Sch11A";#N/A,#N/A,FALSE,"Sch11B";#N/A,#N/A,FALSE,"FinLeases";#N/A,#N/A,FALSE,"OpLeases";#N/A,#N/A,FALSE,"IntercoyAssets";#N/A,#N/A,FALSE,"IntercoyLiab";#N/A,#N/A,FALSE,"Oseaswsheet";#N/A,#N/A,FALSE,"CGTWsheet"}</definedName>
    <definedName name="wrn.Landscape._.schs." hidden="1">{#N/A,#N/A,FALSE,"Sch10A-C";#N/A,#N/A,FALSE,"Sch10D-F";#N/A,#N/A,FALSE,"Sch10G";#N/A,#N/A,FALSE,"Sch11A";#N/A,#N/A,FALSE,"Sch11B";#N/A,#N/A,FALSE,"FinLeases";#N/A,#N/A,FALSE,"OpLeases";#N/A,#N/A,FALSE,"IntercoyAssets";#N/A,#N/A,FALSE,"IntercoyLiab";#N/A,#N/A,FALSE,"Oseaswsheet";#N/A,#N/A,FALSE,"CGTWsheet"}</definedName>
    <definedName name="wrn.Melbourne." hidden="1">{#N/A,#N/A,FALSE,"Cost Report";#N/A,#N/A,FALSE,"Sept Qtr";#N/A,#N/A,FALSE,"Qtly Summ.";#N/A,#N/A,FALSE,"Report Summary";#N/A,#N/A,FALSE,"Ammort &amp; Dep.";#N/A,#N/A,FALSE,"Rev. GIC Summ.";#N/A,#N/A,FALSE,"CAPEX";#N/A,#N/A,FALSE,"Stockpile Adj.";#N/A,#N/A,FALSE,"Cost Summary"}</definedName>
    <definedName name="wrn.Month._.Report."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urray._.Simons." hidden="1">{#N/A,#N/A,FALSE,"Cost Report";#N/A,#N/A,FALSE,"Table 2.1";#N/A,#N/A,FALSE,"Plant Statistics";"Plant Costs",#N/A,FALSE,"Cost Summary"}</definedName>
    <definedName name="wrn.pag_1." hidden="1">{#N/A,#N/A,FALSE,"COPERTINA"}</definedName>
    <definedName name="wrn.Peter._.Johnston."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Rob._.Smith." hidden="1">{#N/A,#N/A,FALSE,"Cost Report";"Geology",#N/A,FALSE,"Cost Summary";"Geolgy Recon",#N/A,FALSE,"UG Geology Rep."}</definedName>
    <definedName name="wrn.Simon._.Wulff."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tax._.schedules." localSheetId="3" hidden="1">{#N/A,#N/A,FALSE,"Header";#N/A,#N/A,FALSE,"AssetsCost";#N/A,#N/A,FALSE,"AssetsNBV";#N/A,#N/A,FALSE,"AssetsTiming";#N/A,#N/A,FALSE,"TaxDepn";#N/A,#N/A,FALSE,"InvestAllow";#N/A,#N/A,FALSE,"PrimeCost";#N/A,#N/A,FALSE,"Provisions";#N/A,#N/A,FALSE,"DeferredInc";#N/A,#N/A,FALSE,"FITB";#N/A,#N/A,FALSE,"PDIT";#N/A,#N/A,FALSE,"STITAX1";#N/A,#N/A,FALSE,"STITAX2";#N/A,#N/A,FALSE,"STITAX3";#N/A,#N/A,FALSE,"Income";#N/A,#N/A,FALSE,"Dividendsrecd";#N/A,#N/A,FALSE,"IntercoyInterest";#N/A,#N/A,FALSE,"ExemptIncome";#N/A,#N/A,FALSE,"Entertainment";#N/A,#N/A,FALSE,"BasicMethod";#N/A,#N/A,FALSE,"Prepayments";#N/A,#N/A,FALSE,"CGTIndex";#N/A,#N/A,FALSE,"CGTWsheet";#N/A,#N/A,FALSE,"CapGainLoss";#N/A,#N/A,FALSE,"TrfCapLoss";#N/A,#N/A,FALSE,"Stock";#N/A,#N/A,FALSE,"Legals";#N/A,#N/A,FALSE,"SubsDonations";#N/A,#N/A,FALSE,"BadDebts";#N/A,#N/A,FALSE,"Repairs";#N/A,#N/A,FALSE,"Repairs";#N/A,#N/A,FALSE,"Consulting";#N/A,#N/A,FALSE,"Borrowexps";#N/A,#N/A,FALSE,"Royalties";#N/A,#N/A,FALSE,"FinLeaseAdjs";#N/A,#N/A,FALSE,"ForeignExchg";#N/A,#N/A,FALSE,"ForexNotice";#N/A,#N/A,FALSE,"Research";#N/A,#N/A,FALSE,"Extraordinary";#N/A,#N/A,FALSE,"ForeignIncome";#N/A,#N/A,FALSE,"Foreigntaxcrs";#N/A,#N/A,FALSE,"Dividendspaid";#N/A,#N/A,FALSE,"FIFunds";#N/A,#N/A,FALSE,"FrankingAcct";#N/A,#N/A,FALSE,"IntDivletter"}</definedName>
    <definedName name="wrn.tax._.schedules." hidden="1">{#N/A,#N/A,FALSE,"Header";#N/A,#N/A,FALSE,"AssetsCost";#N/A,#N/A,FALSE,"AssetsNBV";#N/A,#N/A,FALSE,"AssetsTiming";#N/A,#N/A,FALSE,"TaxDepn";#N/A,#N/A,FALSE,"InvestAllow";#N/A,#N/A,FALSE,"PrimeCost";#N/A,#N/A,FALSE,"Provisions";#N/A,#N/A,FALSE,"DeferredInc";#N/A,#N/A,FALSE,"FITB";#N/A,#N/A,FALSE,"PDIT";#N/A,#N/A,FALSE,"STITAX1";#N/A,#N/A,FALSE,"STITAX2";#N/A,#N/A,FALSE,"STITAX3";#N/A,#N/A,FALSE,"Income";#N/A,#N/A,FALSE,"Dividendsrecd";#N/A,#N/A,FALSE,"IntercoyInterest";#N/A,#N/A,FALSE,"ExemptIncome";#N/A,#N/A,FALSE,"Entertainment";#N/A,#N/A,FALSE,"BasicMethod";#N/A,#N/A,FALSE,"Prepayments";#N/A,#N/A,FALSE,"CGTIndex";#N/A,#N/A,FALSE,"CGTWsheet";#N/A,#N/A,FALSE,"CapGainLoss";#N/A,#N/A,FALSE,"TrfCapLoss";#N/A,#N/A,FALSE,"Stock";#N/A,#N/A,FALSE,"Legals";#N/A,#N/A,FALSE,"SubsDonations";#N/A,#N/A,FALSE,"BadDebts";#N/A,#N/A,FALSE,"Repairs";#N/A,#N/A,FALSE,"Repairs";#N/A,#N/A,FALSE,"Consulting";#N/A,#N/A,FALSE,"Borrowexps";#N/A,#N/A,FALSE,"Royalties";#N/A,#N/A,FALSE,"FinLeaseAdjs";#N/A,#N/A,FALSE,"ForeignExchg";#N/A,#N/A,FALSE,"ForexNotice";#N/A,#N/A,FALSE,"Research";#N/A,#N/A,FALSE,"Extraordinary";#N/A,#N/A,FALSE,"ForeignIncome";#N/A,#N/A,FALSE,"Foreigntaxcrs";#N/A,#N/A,FALSE,"Dividendspaid";#N/A,#N/A,FALSE,"FIFunds";#N/A,#N/A,FALSE,"FrankingAcct";#N/A,#N/A,FALSE,"IntDivletter"}</definedName>
    <definedName name="wrn.Trial._.Balance." hidden="1">{#N/A,#N/A,FALSE,"TBF1"}</definedName>
    <definedName name="WS">#REF!</definedName>
    <definedName name="WSFL">#REF!</definedName>
    <definedName name="WSFR">#REF!</definedName>
    <definedName name="WSHED">#REF!</definedName>
    <definedName name="wsi">'[51]Customize Your Purchase Order'!$F$23</definedName>
    <definedName name="WW">#REF!</definedName>
    <definedName name="ＷＷ">'[65]CIVIC 1.6L(7ｶ国MA輸出)ｺｽﾄ'!$X$54</definedName>
    <definedName name="WW_1">#REF!</definedName>
    <definedName name="WW_2">#REF!</definedName>
    <definedName name="wwf">#REF!</definedName>
    <definedName name="X">'[183]Account Code'!$A$2:$B$42</definedName>
    <definedName name="x_1">#REF!</definedName>
    <definedName name="xa">#REF!</definedName>
    <definedName name="xcss" hidden="1">#REF!</definedName>
    <definedName name="xd">'[20]412'!$J$525</definedName>
    <definedName name="xe">#REF!</definedName>
    <definedName name="xf">#REF!</definedName>
    <definedName name="xg">[33]SELISIHKURSSOURCE!$D$930</definedName>
    <definedName name="xh">#REF!</definedName>
    <definedName name="xi">#REF!</definedName>
    <definedName name="xj">#REF!</definedName>
    <definedName name="xk">'[33]412'!$J$447</definedName>
    <definedName name="xo">#REF!</definedName>
    <definedName name="xp">[31]Invoice!$F$38</definedName>
    <definedName name="xq">[32]GLdownload!#REF!</definedName>
    <definedName name="xr">#REF!</definedName>
    <definedName name="XREF_COLUMN_1" hidden="1">#REF!</definedName>
    <definedName name="XREF_COLUMN_10" hidden="1">#REF!</definedName>
    <definedName name="XREF_COLUMN_11" hidden="1">#REF!</definedName>
    <definedName name="XREF_COLUMN_12"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1</definedName>
    <definedName name="XRefCopy10" hidden="1">#REF!</definedName>
    <definedName name="XRefCopy100" hidden="1">#REF!</definedName>
    <definedName name="XRefCopy100Row" hidden="1">#REF!</definedName>
    <definedName name="XRefCopy101" hidden="1">#REF!</definedName>
    <definedName name="XRefCopy101Row" hidden="1">#REF!</definedName>
    <definedName name="XRefCopy102" hidden="1">#REF!</definedName>
    <definedName name="XRefCopy102Row" hidden="1">#REF!</definedName>
    <definedName name="XRefCopy103" hidden="1">#REF!</definedName>
    <definedName name="XRefCopy103Row" hidden="1">#REF!</definedName>
    <definedName name="XRefCopy104" hidden="1">#REF!</definedName>
    <definedName name="XRefCopy104Row" hidden="1">#REF!</definedName>
    <definedName name="XRefCopy105" hidden="1">#REF!</definedName>
    <definedName name="XRefCopy105Row" hidden="1">#REF!</definedName>
    <definedName name="XRefCopy106" hidden="1">#REF!</definedName>
    <definedName name="XRefCopy106Row" hidden="1">#REF!</definedName>
    <definedName name="XRefCopy107" hidden="1">#REF!</definedName>
    <definedName name="XRefCopy107Row" hidden="1">#REF!</definedName>
    <definedName name="XRefCopy108" hidden="1">#REF!</definedName>
    <definedName name="XRefCopy108Row" hidden="1">#REF!</definedName>
    <definedName name="XRefCopy109" hidden="1">#REF!</definedName>
    <definedName name="XRefCopy109Row" hidden="1">#REF!</definedName>
    <definedName name="XRefCopy10Row" hidden="1">#REF!</definedName>
    <definedName name="XRefCopy11" hidden="1">#REF!</definedName>
    <definedName name="XRefCopy110" hidden="1">#REF!</definedName>
    <definedName name="XRefCopy110Row" hidden="1">#REF!</definedName>
    <definedName name="XRefCopy111" hidden="1">#REF!</definedName>
    <definedName name="XRefCopy111Row" hidden="1">#REF!</definedName>
    <definedName name="XRefCopy112" hidden="1">#REF!</definedName>
    <definedName name="XRefCopy112Row" hidden="1">#REF!</definedName>
    <definedName name="XRefCopy113" hidden="1">#REF!</definedName>
    <definedName name="XRefCopy113Row" hidden="1">#REF!</definedName>
    <definedName name="XRefCopy114" hidden="1">#REF!</definedName>
    <definedName name="XRefCopy114Row" hidden="1">#REF!</definedName>
    <definedName name="XRefCopy115" hidden="1">#REF!</definedName>
    <definedName name="XRefCopy115Row" hidden="1">#REF!</definedName>
    <definedName name="XRefCopy116" hidden="1">#REF!</definedName>
    <definedName name="XRefCopy116Row" hidden="1">#REF!</definedName>
    <definedName name="XRefCopy117" hidden="1">#REF!</definedName>
    <definedName name="XRefCopy117Row" hidden="1">#REF!</definedName>
    <definedName name="XRefCopy11Row" hidden="1">#REF!</definedName>
    <definedName name="XRefCopy12" hidden="1">#REF!</definedName>
    <definedName name="XRefCopy120" hidden="1">#REF!</definedName>
    <definedName name="XRefCopy120Row" hidden="1">#REF!</definedName>
    <definedName name="XRefCopy121" hidden="1">#REF!</definedName>
    <definedName name="XRefCopy121Row" hidden="1">#REF!</definedName>
    <definedName name="XRefCopy122" hidden="1">#REF!</definedName>
    <definedName name="XRefCopy122Row" hidden="1">#REF!</definedName>
    <definedName name="XRefCopy123" hidden="1">#REF!</definedName>
    <definedName name="XRefCopy123Row" hidden="1">#REF!</definedName>
    <definedName name="XRefCopy124" hidden="1">#REF!</definedName>
    <definedName name="XRefCopy124Row" hidden="1">#REF!</definedName>
    <definedName name="XRefCopy125Row" hidden="1">#REF!</definedName>
    <definedName name="XRefCopy126Row"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8" hidden="1">#REF!</definedName>
    <definedName name="XRefCopy48Row" hidden="1">#REF!</definedName>
    <definedName name="XRefCopy49"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7" hidden="1">#REF!</definedName>
    <definedName name="XRefCopy58" hidden="1">#REF!</definedName>
    <definedName name="XRefCopy59" hidden="1">#REF!</definedName>
    <definedName name="XRefCopy5Row" hidden="1">#REF!</definedName>
    <definedName name="XRefCopy6" hidden="1">#REF!</definedName>
    <definedName name="XRefCopy60" hidden="1">#REF!</definedName>
    <definedName name="XRefCopy61" hidden="1">#REF!</definedName>
    <definedName name="XRefCopy62" hidden="1">#REF!</definedName>
    <definedName name="XRefCopy63" hidden="1">#REF!</definedName>
    <definedName name="XRefCopy64" hidden="1">#REF!</definedName>
    <definedName name="XRefCopy65" hidden="1">#REF!</definedName>
    <definedName name="XRefCopy66" hidden="1">#REF!</definedName>
    <definedName name="XRefCopy67" hidden="1">#REF!</definedName>
    <definedName name="XRefCopy68" hidden="1">#REF!</definedName>
    <definedName name="XRefCopy69" hidden="1">#REF!</definedName>
    <definedName name="XRefCopy6Row" hidden="1">#REF!</definedName>
    <definedName name="XRefCopy7" hidden="1">#REF!</definedName>
    <definedName name="XRefCopy70" hidden="1">#REF!</definedName>
    <definedName name="XRefCopy71" hidden="1">#REF!</definedName>
    <definedName name="XRefCopy72" hidden="1">#REF!</definedName>
    <definedName name="XRefCopy73" hidden="1">#REF!</definedName>
    <definedName name="XRefCopy74" hidden="1">#REF!</definedName>
    <definedName name="XRefCopy75" hidden="1">#REF!</definedName>
    <definedName name="XRefCopy76" hidden="1">#REF!</definedName>
    <definedName name="XRefCopy77" hidden="1">#REF!</definedName>
    <definedName name="XRefCopy78" hidden="1">#REF!</definedName>
    <definedName name="XRefCopy79" hidden="1">#REF!</definedName>
    <definedName name="XRefCopy7Row" hidden="1">#REF!</definedName>
    <definedName name="XRefCopy8" hidden="1">#REF!</definedName>
    <definedName name="XRefCopy80" hidden="1">#REF!</definedName>
    <definedName name="XRefCopy81" hidden="1">#REF!</definedName>
    <definedName name="XRefCopy82" hidden="1">#REF!</definedName>
    <definedName name="XRefCopy83" hidden="1">#REF!</definedName>
    <definedName name="XRefCopy84" hidden="1">#REF!</definedName>
    <definedName name="XRefCopy85" hidden="1">#REF!</definedName>
    <definedName name="XRefCopy86" hidden="1">#REF!</definedName>
    <definedName name="XRefCopy87" hidden="1">#REF!</definedName>
    <definedName name="XRefCopy88" hidden="1">#REF!</definedName>
    <definedName name="XRefCopy89" hidden="1">#REF!</definedName>
    <definedName name="XRefCopy8Row" hidden="1">#REF!</definedName>
    <definedName name="XRefCopy9" hidden="1">#REF!</definedName>
    <definedName name="XRefCopy90" hidden="1">#REF!</definedName>
    <definedName name="XRefCopy91" hidden="1">#REF!</definedName>
    <definedName name="XRefCopy92" hidden="1">#REF!</definedName>
    <definedName name="XRefCopy92Row" hidden="1">#REF!</definedName>
    <definedName name="XRefCopy93" hidden="1">#REF!</definedName>
    <definedName name="XRefCopy93Row" hidden="1">#REF!</definedName>
    <definedName name="XRefCopy94" hidden="1">#REF!</definedName>
    <definedName name="XRefCopy94Row" hidden="1">#REF!</definedName>
    <definedName name="XRefCopy95" hidden="1">#REF!</definedName>
    <definedName name="XRefCopy95Row" hidden="1">#REF!</definedName>
    <definedName name="XRefCopy96" hidden="1">#REF!</definedName>
    <definedName name="XRefCopy96Row" hidden="1">#REF!</definedName>
    <definedName name="XRefCopy97" hidden="1">#REF!</definedName>
    <definedName name="XRefCopy97Row" hidden="1">#REF!</definedName>
    <definedName name="XRefCopy98" hidden="1">#REF!</definedName>
    <definedName name="XRefCopy98Row" hidden="1">#REF!</definedName>
    <definedName name="XRefCopy99" hidden="1">#REF!</definedName>
    <definedName name="XRefCopy99Row" hidden="1">#REF!</definedName>
    <definedName name="XRefCopy9Row" hidden="1">#REF!</definedName>
    <definedName name="XRefCopyRangeCount" hidden="1">1</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9Row" hidden="1">#REF!</definedName>
    <definedName name="XRefPaste10Row" hidden="1">#REF!</definedName>
    <definedName name="XRefPaste11" hidden="1">#REF!</definedName>
    <definedName name="XRefPaste110" hidden="1">#REF!</definedName>
    <definedName name="XRefPaste110Row" hidden="1">#REF!</definedName>
    <definedName name="XRefPaste111" hidden="1">#REF!</definedName>
    <definedName name="XRefPaste111Row"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1" hidden="1">#REF!</definedName>
    <definedName name="XRefPaste52" hidden="1">#REF!</definedName>
    <definedName name="XRefPaste53" hidden="1">#REF!</definedName>
    <definedName name="XRefPaste54" hidden="1">#REF!</definedName>
    <definedName name="XRefPaste55" hidden="1">#REF!</definedName>
    <definedName name="XRefPaste56" hidden="1">#REF!</definedName>
    <definedName name="XRefPaste57" hidden="1">#REF!</definedName>
    <definedName name="XRefPaste58" hidden="1">#REF!</definedName>
    <definedName name="XRefPaste59" hidden="1">#REF!</definedName>
    <definedName name="XRefPaste5Row" hidden="1">#REF!</definedName>
    <definedName name="XRefPaste6" hidden="1">#REF!</definedName>
    <definedName name="XRefPaste60" hidden="1">#REF!</definedName>
    <definedName name="XRefPaste61" hidden="1">#REF!</definedName>
    <definedName name="XRefPaste62" hidden="1">#REF!</definedName>
    <definedName name="XRefPaste63" hidden="1">#REF!</definedName>
    <definedName name="XRefPaste64" hidden="1">#REF!</definedName>
    <definedName name="XRefPaste65" hidden="1">#REF!</definedName>
    <definedName name="XRefPaste66" hidden="1">#REF!</definedName>
    <definedName name="XRefPaste67" hidden="1">#REF!</definedName>
    <definedName name="XRefPaste68" hidden="1">#REF!</definedName>
    <definedName name="XRefPaste69" hidden="1">#REF!</definedName>
    <definedName name="XRefPaste6Row" hidden="1">#REF!</definedName>
    <definedName name="XRefPaste7" hidden="1">#REF!</definedName>
    <definedName name="XRefPaste70" hidden="1">#REF!</definedName>
    <definedName name="XRefPaste71" hidden="1">#REF!</definedName>
    <definedName name="XRefPaste72" hidden="1">#REF!</definedName>
    <definedName name="XRefPaste73" hidden="1">#REF!</definedName>
    <definedName name="XRefPaste74" hidden="1">#REF!</definedName>
    <definedName name="XRefPaste75" hidden="1">#REF!</definedName>
    <definedName name="XRefPaste76" hidden="1">#REF!</definedName>
    <definedName name="XRefPaste77" hidden="1">#REF!</definedName>
    <definedName name="XRefPaste78" hidden="1">#REF!</definedName>
    <definedName name="XRefPaste79" hidden="1">#REF!</definedName>
    <definedName name="XRefPaste7Row" hidden="1">#REF!</definedName>
    <definedName name="XRefPaste8" hidden="1">#REF!</definedName>
    <definedName name="XRefPaste80" hidden="1">#REF!</definedName>
    <definedName name="XRefPaste81" hidden="1">#REF!</definedName>
    <definedName name="XRefPaste82" hidden="1">#REF!</definedName>
    <definedName name="XRefPaste83" hidden="1">#REF!</definedName>
    <definedName name="XRefPaste84" hidden="1">#REF!</definedName>
    <definedName name="XRefPaste85"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1</definedName>
    <definedName name="xs">'[21]5'!$I$5</definedName>
    <definedName name="xt">[32]GLdownload!#REF!</definedName>
    <definedName name="xu">#REF!</definedName>
    <definedName name="xw">[32]GLdownload!#REF!</definedName>
    <definedName name="xx">#REF!</definedName>
    <definedName name="ＸＸ">'[65]CIVIC 1.6L(7ｶ国MA輸出)ｺｽﾄ'!$X$56</definedName>
    <definedName name="xxx">#REF!</definedName>
    <definedName name="XXXXXXXXXXXXX">'[174]19(oinfo)'!#REF!</definedName>
    <definedName name="XXXXXXXXXXXXXXXXXXXXXXXX">'[174]2(Interco Sales)'!#REF!</definedName>
    <definedName name="xxxxxxxxxxxxxxxxxxxxxxxxxxxxxxxxxxxxxxx">#REF!</definedName>
    <definedName name="xy">#REF!</definedName>
    <definedName name="xz">[32]GLdownload!#REF!</definedName>
    <definedName name="xzx">#REF!</definedName>
    <definedName name="Y">#REF!</definedName>
    <definedName name="Y_0Crite">#REF!</definedName>
    <definedName name="Y_0Extr">#REF!</definedName>
    <definedName name="yatno">'[201]POT-0601'!#REF!</definedName>
    <definedName name="Year_Dpr">'[14]KU-Ajt''03'!$M$7:$M$906</definedName>
    <definedName name="year01">#REF!</definedName>
    <definedName name="year01_6">#REF!</definedName>
    <definedName name="year02">#REF!</definedName>
    <definedName name="year02_6">#REF!</definedName>
    <definedName name="year03">#REF!</definedName>
    <definedName name="year03_6">#REF!</definedName>
    <definedName name="year04">#REF!</definedName>
    <definedName name="year04_6">#REF!</definedName>
    <definedName name="YearsForecasting">5</definedName>
    <definedName name="yearsHistory">1</definedName>
    <definedName name="Yes">[165]Table!$L$2</definedName>
    <definedName name="yield">#REF!</definedName>
    <definedName name="YOS">#REF!</definedName>
    <definedName name="YOSHINO">#REF!</definedName>
    <definedName name="YrBal">1</definedName>
    <definedName name="YrOne">12</definedName>
    <definedName name="YRPL">[85]s20!#REF!</definedName>
    <definedName name="YrTwoFive">12</definedName>
    <definedName name="yudgd">'[200]POT-0601'!#REF!</definedName>
    <definedName name="YURNALIS" hidden="1">'[190]ocean voyage'!#REF!</definedName>
    <definedName name="Z" localSheetId="3">'[183]Account Code'!$A$2:$B$42</definedName>
    <definedName name="z">#REF!</definedName>
    <definedName name="za">#REF!</definedName>
    <definedName name="ZBZGB" hidden="1">[202]INVES!#REF!</definedName>
    <definedName name="zd">#REF!</definedName>
    <definedName name="ze" hidden="1">#REF!</definedName>
    <definedName name="zf">'[31]Customize Your Invoice'!$G$22:$G$25</definedName>
    <definedName name="zg">#REF!</definedName>
    <definedName name="zh">#REF!</definedName>
    <definedName name="zi" hidden="1">#REF!</definedName>
    <definedName name="zj">#REF!</definedName>
    <definedName name="zk">#REF!</definedName>
    <definedName name="zl">#REF!</definedName>
    <definedName name="zm">#REF!</definedName>
    <definedName name="zn">#REF!</definedName>
    <definedName name="zo">#REF!</definedName>
    <definedName name="zp">#REF!</definedName>
    <definedName name="zq">#REF!</definedName>
    <definedName name="zr" hidden="1">#REF!</definedName>
    <definedName name="zs">'[20]412src2'!$B$771</definedName>
    <definedName name="zsdfvqwr">#REF!</definedName>
    <definedName name="zt">#REF!</definedName>
    <definedName name="zu">'[20]412src2'!$B$390</definedName>
    <definedName name="zv">[32]GLdownload!#REF!</definedName>
    <definedName name="zw" hidden="1">#REF!</definedName>
    <definedName name="zx">#REF!</definedName>
    <definedName name="zz">#REF!</definedName>
    <definedName name="ＺＺ">'[65]CIVIC 1.6L(7ｶ国MA輸出)ｺｽﾄ'!$X$58</definedName>
    <definedName name="ZZAT">#REF!</definedName>
    <definedName name="ZZCA">#REF!</definedName>
    <definedName name="ZZCV">#REF!</definedName>
    <definedName name="ZZCVT">#REF!</definedName>
    <definedName name="ZZDA">#REF!</definedName>
    <definedName name="ZZDG">#REF!</definedName>
    <definedName name="ZZEN">#REF!</definedName>
    <definedName name="ZZG">#REF!</definedName>
    <definedName name="ZZG___">#REF!</definedName>
    <definedName name="ZZP">#REF!</definedName>
    <definedName name="ZZP___">#REF!</definedName>
    <definedName name="ZZPE">#REF!</definedName>
    <definedName name="ZZPI">#REF!</definedName>
    <definedName name="ZZPVFB">#REF!</definedName>
    <definedName name="ZZSN">#REF!</definedName>
    <definedName name="ZZT">#REF!</definedName>
    <definedName name="ZZTI">#REF!</definedName>
    <definedName name="ZZV">#REF!</definedName>
    <definedName name="ZZVT">#REF!</definedName>
    <definedName name="ZZVZ">#REF!</definedName>
    <definedName name="ZZVZT">#REF!</definedName>
    <definedName name="ZZWT">#REF!</definedName>
    <definedName name="zzz">#REF!</definedName>
    <definedName name="zzzzzzz" hidden="1">{#N/A,#N/A,FALSE,"Sheet1";#N/A,#N/A,FALSE,"Sheet2"}</definedName>
    <definedName name="zzzzzzzzzzzzzzzzzzzzzzzzzzzzzzzzzzzzzzzzzzzzzzc">#REF!</definedName>
    <definedName name="うう">'[184]CIVIC 1.7L(7ｶ国MA輸出)GKN同一'!$X$59</definedName>
    <definedName name="カナ">#REF!</definedName>
    <definedName name="さささ">'[184]CIVIC 1.7L(7ｶ国MA輸出)GKN同一'!$X$57</definedName>
    <definedName name="タイ">#REF!</definedName>
    <definedName name="たたた">'[184]CIVIC 1.7L(7ｶ国MA輸出)GKN同一'!$X$58</definedName>
    <definedName name="てて">'[184]CIVIC 1.7L(7ｶ国MA輸出)GKN同一'!$X$55</definedName>
    <definedName name="ととと">'[184]CIVIC 1.7L(7ｶ国MA輸出)GKN同一'!$X$56</definedName>
    <definedName name="ぬぬ">'[184]CIVIC 1.7L(7ｶ国MA輸出)GKN同一'!$X$54</definedName>
    <definedName name="ぱき">#REF!</definedName>
    <definedName name="一般">#REF!</definedName>
    <definedName name="一般寡婦">#REF!</definedName>
    <definedName name="一般扶養">#REF!</definedName>
    <definedName name="一般障害">#REF!</definedName>
    <definedName name="七十九期">#REF!</definedName>
    <definedName name="中国">#REF!</definedName>
    <definedName name="中大量">#REF!</definedName>
    <definedName name="中量">#REF!</definedName>
    <definedName name="五十音">'[185]date nama'!$A$1:$BI$1</definedName>
    <definedName name="休出手当率">#REF!</definedName>
    <definedName name="住宅">#REF!</definedName>
    <definedName name="住所">#REF!</definedName>
    <definedName name="住所2">#REF!</definedName>
    <definedName name="保険">'[186]MK(W L,D)ｺｽﾄ'!$T$8</definedName>
    <definedName name="備考1">#REF!</definedName>
    <definedName name="備考2">#REF!</definedName>
    <definedName name="備考3">#REF!</definedName>
    <definedName name="備考4">#REF!</definedName>
    <definedName name="八十一期">#REF!</definedName>
    <definedName name="八十期">#REF!</definedName>
    <definedName name="労働保険率">#REF!</definedName>
    <definedName name="勤労学生">#REF!</definedName>
    <definedName name="同居特別障害">#REF!</definedName>
    <definedName name="同居老親">#REF!</definedName>
    <definedName name="地37">[187]TB!#REF!</definedName>
    <definedName name="基礎">#REF!</definedName>
    <definedName name="基礎DATA">#REF!</definedName>
    <definedName name="基礎控除">#REF!</definedName>
    <definedName name="大量">#REF!</definedName>
    <definedName name="委託研究費">'[186]MK(W L,D)ｺｽﾄ'!$T$7</definedName>
    <definedName name="定率">#REF!</definedName>
    <definedName name="定率減税率">#REF!</definedName>
    <definedName name="寡夫">#REF!</definedName>
    <definedName name="少中量">#REF!</definedName>
    <definedName name="少量">#REF!</definedName>
    <definedName name="年調計算">#REF!</definedName>
    <definedName name="所得控除">#REF!</definedName>
    <definedName name="所得税">#REF!</definedName>
    <definedName name="振込口座">#REF!</definedName>
    <definedName name="控除">#REF!</definedName>
    <definedName name="損保">#REF!</definedName>
    <definedName name="支払金額">#REF!</definedName>
    <definedName name="料率表">#REF!</definedName>
    <definedName name="本人一般障害">#REF!</definedName>
    <definedName name="本人特別障害">#REF!</definedName>
    <definedName name="本社管理費">'[186]MK(W L,D)ｺｽﾄ'!$T$6</definedName>
    <definedName name="極小量">#REF!</definedName>
    <definedName name="残業手当率">#REF!</definedName>
    <definedName name="氏名">#REF!</definedName>
    <definedName name="源泉税">#REF!</definedName>
    <definedName name="特別">#REF!</definedName>
    <definedName name="特別寡婦">#REF!</definedName>
    <definedName name="特別障害">#REF!</definedName>
    <definedName name="特配1">#REF!</definedName>
    <definedName name="特配2">#REF!</definedName>
    <definedName name="現地">#REF!</definedName>
    <definedName name="現地諸掛かり">'[186]MK(W L,D)ｺｽﾄ'!$T$11</definedName>
    <definedName name="現地諸掛りⅡ">'[186]MK(W L,D)ｺｽﾄ'!$T$13</definedName>
    <definedName name="生保">#REF!</definedName>
    <definedName name="生命保険">#REF!</definedName>
    <definedName name="生年">#REF!</definedName>
    <definedName name="短期損保">#REF!</definedName>
    <definedName name="社保">#REF!</definedName>
    <definedName name="秒">#REF!</definedName>
    <definedName name="税額">#REF!</definedName>
    <definedName name="稼働率ア">#REF!</definedName>
    <definedName name="端数">#REF!</definedName>
    <definedName name="給与所得控除">#REF!</definedName>
    <definedName name="給与所得控除後">#REF!</definedName>
    <definedName name="給与控除">#REF!</definedName>
    <definedName name="老人">#REF!</definedName>
    <definedName name="老年者">#REF!</definedName>
    <definedName name="老親">#REF!</definedName>
    <definedName name="課税対象">#REF!</definedName>
    <definedName name="諸掛かり">#REF!</definedName>
    <definedName name="賞与">#REF!</definedName>
    <definedName name="賞与0">#REF!</definedName>
    <definedName name="賞与1">#REF!</definedName>
    <definedName name="賞与2">#REF!</definedName>
    <definedName name="賞与3">#REF!</definedName>
    <definedName name="賞与4">#REF!</definedName>
    <definedName name="賞与介護率">#REF!</definedName>
    <definedName name="賞与健保上限">#REF!</definedName>
    <definedName name="賞与健保介護率">#REF!</definedName>
    <definedName name="賞与健保率">#REF!</definedName>
    <definedName name="賞与厚生上限">#REF!</definedName>
    <definedName name="賞与厚生率">#REF!</definedName>
    <definedName name="配偶_扶養">#REF!</definedName>
    <definedName name="配偶者">#REF!</definedName>
    <definedName name="長期損保">#REF!</definedName>
    <definedName name="関税">#REF!</definedName>
    <definedName name="関税Ⅰ">'[186]MK(W L,D)ｺｽﾄ'!$T$9</definedName>
    <definedName name="関税アイコ">'[186]MK(W L,D)ｺｽﾄ'!$T$10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2" i="39" l="1"/>
  <c r="P21" i="38" s="1"/>
  <c r="N7" i="39"/>
  <c r="N7" i="38" s="1"/>
  <c r="N22" i="39"/>
  <c r="N21" i="38" s="1"/>
  <c r="L7" i="39"/>
  <c r="L7" i="38" s="1"/>
  <c r="J8" i="38"/>
  <c r="J18" i="38"/>
  <c r="K19" i="40"/>
  <c r="K20" i="40"/>
  <c r="I18" i="40"/>
  <c r="H19" i="39"/>
  <c r="H22" i="39"/>
  <c r="H5" i="39"/>
  <c r="I8" i="40"/>
  <c r="F18" i="39"/>
  <c r="F19" i="39"/>
  <c r="I216" i="47"/>
  <c r="H214" i="47"/>
  <c r="G214" i="47"/>
  <c r="F214" i="47"/>
  <c r="H212" i="47"/>
  <c r="F212" i="47"/>
  <c r="G212" i="47" s="1"/>
  <c r="H210" i="47"/>
  <c r="F210" i="47"/>
  <c r="G210" i="47" s="1"/>
  <c r="H209" i="47"/>
  <c r="G209" i="47"/>
  <c r="F209" i="47"/>
  <c r="H208" i="47"/>
  <c r="G208" i="47"/>
  <c r="F208" i="47"/>
  <c r="L206" i="47"/>
  <c r="F206" i="47"/>
  <c r="G206" i="47" s="1"/>
  <c r="H204" i="47"/>
  <c r="F204" i="47"/>
  <c r="G204" i="47" s="1"/>
  <c r="H203" i="47"/>
  <c r="G203" i="47"/>
  <c r="F203" i="47"/>
  <c r="H202" i="47"/>
  <c r="G202" i="47"/>
  <c r="F202" i="47"/>
  <c r="H200" i="47"/>
  <c r="F200" i="47"/>
  <c r="G200" i="47" s="1"/>
  <c r="K199" i="47"/>
  <c r="F199" i="47"/>
  <c r="G199" i="47" s="1"/>
  <c r="I197" i="47"/>
  <c r="G197" i="47"/>
  <c r="F197" i="47"/>
  <c r="I196" i="47"/>
  <c r="G196" i="47"/>
  <c r="F196" i="47"/>
  <c r="I195" i="47"/>
  <c r="F195" i="47"/>
  <c r="G195" i="47" s="1"/>
  <c r="L194" i="47"/>
  <c r="F194" i="47"/>
  <c r="G194" i="47" s="1"/>
  <c r="I193" i="47"/>
  <c r="G193" i="47"/>
  <c r="F193" i="47"/>
  <c r="I192" i="47"/>
  <c r="G192" i="47"/>
  <c r="F192" i="47"/>
  <c r="I191" i="47"/>
  <c r="F191" i="47"/>
  <c r="G191" i="47" s="1"/>
  <c r="L190" i="47"/>
  <c r="F190" i="47"/>
  <c r="G190" i="47" s="1"/>
  <c r="H188" i="47"/>
  <c r="G188" i="47"/>
  <c r="F188" i="47"/>
  <c r="H187" i="47"/>
  <c r="G187" i="47"/>
  <c r="F187" i="47"/>
  <c r="H186" i="47"/>
  <c r="F186" i="47"/>
  <c r="G186" i="47" s="1"/>
  <c r="I185" i="47"/>
  <c r="F185" i="47"/>
  <c r="G185" i="47" s="1"/>
  <c r="I184" i="47"/>
  <c r="G184" i="47"/>
  <c r="F184" i="47"/>
  <c r="H183" i="47"/>
  <c r="G183" i="47"/>
  <c r="F183" i="47"/>
  <c r="J182" i="47"/>
  <c r="F182" i="47"/>
  <c r="G182" i="47" s="1"/>
  <c r="K181" i="47"/>
  <c r="F181" i="47"/>
  <c r="G181" i="47" s="1"/>
  <c r="K180" i="47"/>
  <c r="K4" i="47" s="1"/>
  <c r="F8" i="39" s="1"/>
  <c r="F8" i="38" s="1"/>
  <c r="G180" i="47"/>
  <c r="F180" i="47"/>
  <c r="L179" i="47"/>
  <c r="G179" i="47"/>
  <c r="F179" i="47"/>
  <c r="L178" i="47"/>
  <c r="F178" i="47"/>
  <c r="G178" i="47" s="1"/>
  <c r="H176" i="47"/>
  <c r="F176" i="47"/>
  <c r="G176" i="47" s="1"/>
  <c r="H175" i="47"/>
  <c r="G175" i="47"/>
  <c r="F175" i="47"/>
  <c r="H174" i="47"/>
  <c r="G174" i="47"/>
  <c r="F174" i="47"/>
  <c r="H173" i="47"/>
  <c r="F173" i="47"/>
  <c r="G173" i="47" s="1"/>
  <c r="H172" i="47"/>
  <c r="F172" i="47"/>
  <c r="G172" i="47" s="1"/>
  <c r="H171" i="47"/>
  <c r="G171" i="47"/>
  <c r="F171" i="47"/>
  <c r="H170" i="47"/>
  <c r="G170" i="47"/>
  <c r="F170" i="47"/>
  <c r="H169" i="47"/>
  <c r="F169" i="47"/>
  <c r="G169" i="47" s="1"/>
  <c r="H167" i="47"/>
  <c r="F167" i="47"/>
  <c r="G167" i="47" s="1"/>
  <c r="H166" i="47"/>
  <c r="G166" i="47"/>
  <c r="F166" i="47"/>
  <c r="I165" i="47"/>
  <c r="G165" i="47"/>
  <c r="F165" i="47"/>
  <c r="I164" i="47"/>
  <c r="F164" i="47"/>
  <c r="G164" i="47" s="1"/>
  <c r="H162" i="47"/>
  <c r="F162" i="47"/>
  <c r="G162" i="47" s="1"/>
  <c r="H161" i="47"/>
  <c r="G161" i="47"/>
  <c r="F161" i="47"/>
  <c r="H160" i="47"/>
  <c r="G160" i="47"/>
  <c r="F160" i="47"/>
  <c r="I159" i="47"/>
  <c r="F159" i="47"/>
  <c r="G159" i="47" s="1"/>
  <c r="I158" i="47"/>
  <c r="F158" i="47"/>
  <c r="G158" i="47" s="1"/>
  <c r="I157" i="47"/>
  <c r="G157" i="47"/>
  <c r="F157" i="47"/>
  <c r="I156" i="47"/>
  <c r="G156" i="47"/>
  <c r="F156" i="47"/>
  <c r="I155" i="47"/>
  <c r="F155" i="47"/>
  <c r="G155" i="47" s="1"/>
  <c r="J154" i="47"/>
  <c r="F154" i="47"/>
  <c r="G154" i="47" s="1"/>
  <c r="J153" i="47"/>
  <c r="G153" i="47"/>
  <c r="F153" i="47"/>
  <c r="J152" i="47"/>
  <c r="G152" i="47"/>
  <c r="F152" i="47"/>
  <c r="J151" i="47"/>
  <c r="F151" i="47"/>
  <c r="G151" i="47" s="1"/>
  <c r="J150" i="47"/>
  <c r="F150" i="47"/>
  <c r="G150" i="47" s="1"/>
  <c r="J149" i="47"/>
  <c r="G149" i="47"/>
  <c r="F149" i="47"/>
  <c r="H148" i="47"/>
  <c r="G148" i="47"/>
  <c r="F148" i="47"/>
  <c r="H147" i="47"/>
  <c r="F147" i="47"/>
  <c r="G147" i="47" s="1"/>
  <c r="I146" i="47"/>
  <c r="F146" i="47"/>
  <c r="G146" i="47" s="1"/>
  <c r="I145" i="47"/>
  <c r="G145" i="47"/>
  <c r="F145" i="47"/>
  <c r="I144" i="47"/>
  <c r="G144" i="47"/>
  <c r="F144" i="47"/>
  <c r="I143" i="47"/>
  <c r="F143" i="47"/>
  <c r="G143" i="47" s="1"/>
  <c r="J142" i="47"/>
  <c r="F142" i="47"/>
  <c r="G142" i="47" s="1"/>
  <c r="J141" i="47"/>
  <c r="G141" i="47"/>
  <c r="F141" i="47"/>
  <c r="J140" i="47"/>
  <c r="G140" i="47"/>
  <c r="F140" i="47"/>
  <c r="J138" i="47"/>
  <c r="F138" i="47"/>
  <c r="G138" i="47" s="1"/>
  <c r="H136" i="47"/>
  <c r="F136" i="47"/>
  <c r="G136" i="47" s="1"/>
  <c r="H135" i="47"/>
  <c r="G135" i="47"/>
  <c r="F135" i="47"/>
  <c r="H134" i="47"/>
  <c r="G134" i="47"/>
  <c r="F134" i="47"/>
  <c r="H133" i="47"/>
  <c r="F133" i="47"/>
  <c r="G133" i="47" s="1"/>
  <c r="H132" i="47"/>
  <c r="F132" i="47"/>
  <c r="G132" i="47" s="1"/>
  <c r="H131" i="47"/>
  <c r="G131" i="47"/>
  <c r="F131" i="47"/>
  <c r="H130" i="47"/>
  <c r="G130" i="47"/>
  <c r="F130" i="47"/>
  <c r="I129" i="47"/>
  <c r="F129" i="47"/>
  <c r="G129" i="47" s="1"/>
  <c r="H127" i="47"/>
  <c r="F127" i="47"/>
  <c r="G127" i="47" s="1"/>
  <c r="H126" i="47"/>
  <c r="G126" i="47"/>
  <c r="F126" i="47"/>
  <c r="H125" i="47"/>
  <c r="G125" i="47"/>
  <c r="F125" i="47"/>
  <c r="H124" i="47"/>
  <c r="F124" i="47"/>
  <c r="G124" i="47" s="1"/>
  <c r="H123" i="47"/>
  <c r="F123" i="47"/>
  <c r="G123" i="47" s="1"/>
  <c r="H122" i="47"/>
  <c r="G122" i="47"/>
  <c r="F122" i="47"/>
  <c r="I121" i="47"/>
  <c r="G121" i="47"/>
  <c r="F121" i="47"/>
  <c r="I120" i="47"/>
  <c r="F120" i="47"/>
  <c r="G120" i="47" s="1"/>
  <c r="I119" i="47"/>
  <c r="F119" i="47"/>
  <c r="G119" i="47" s="1"/>
  <c r="I118" i="47"/>
  <c r="G118" i="47"/>
  <c r="F118" i="47"/>
  <c r="I117" i="47"/>
  <c r="G117" i="47"/>
  <c r="F117" i="47"/>
  <c r="F116" i="47"/>
  <c r="G116" i="47" s="1"/>
  <c r="B116" i="47"/>
  <c r="I116" i="47" s="1"/>
  <c r="H114" i="47"/>
  <c r="F114" i="47"/>
  <c r="G114" i="47" s="1"/>
  <c r="J113" i="47"/>
  <c r="F113" i="47"/>
  <c r="G113" i="47" s="1"/>
  <c r="H111" i="47"/>
  <c r="F111" i="47"/>
  <c r="G111" i="47" s="1"/>
  <c r="H109" i="47"/>
  <c r="G109" i="47"/>
  <c r="F109" i="47"/>
  <c r="H107" i="47"/>
  <c r="F107" i="47"/>
  <c r="G107" i="47" s="1"/>
  <c r="H106" i="47"/>
  <c r="F106" i="47"/>
  <c r="G106" i="47" s="1"/>
  <c r="H105" i="47"/>
  <c r="G105" i="47"/>
  <c r="F105" i="47"/>
  <c r="H104" i="47"/>
  <c r="G104" i="47"/>
  <c r="F104" i="47"/>
  <c r="H103" i="47"/>
  <c r="F103" i="47"/>
  <c r="G103" i="47" s="1"/>
  <c r="H102" i="47"/>
  <c r="F102" i="47"/>
  <c r="G102" i="47" s="1"/>
  <c r="H101" i="47"/>
  <c r="G101" i="47"/>
  <c r="F101" i="47"/>
  <c r="H100" i="47"/>
  <c r="G100" i="47"/>
  <c r="F100" i="47"/>
  <c r="H99" i="47"/>
  <c r="F99" i="47"/>
  <c r="G99" i="47" s="1"/>
  <c r="H98" i="47"/>
  <c r="F98" i="47"/>
  <c r="G98" i="47" s="1"/>
  <c r="H97" i="47"/>
  <c r="G97" i="47"/>
  <c r="F97" i="47"/>
  <c r="H95" i="47"/>
  <c r="G95" i="47"/>
  <c r="F95" i="47"/>
  <c r="H94" i="47"/>
  <c r="F94" i="47"/>
  <c r="G94" i="47" s="1"/>
  <c r="H92" i="47"/>
  <c r="F92" i="47"/>
  <c r="G92" i="47" s="1"/>
  <c r="H91" i="47"/>
  <c r="G91" i="47"/>
  <c r="F91" i="47"/>
  <c r="H90" i="47"/>
  <c r="G90" i="47"/>
  <c r="F90" i="47"/>
  <c r="F88" i="47"/>
  <c r="G88" i="47" s="1"/>
  <c r="B88" i="47"/>
  <c r="L88" i="47" s="1"/>
  <c r="H86" i="47"/>
  <c r="F86" i="47"/>
  <c r="G86" i="47" s="1"/>
  <c r="H85" i="47"/>
  <c r="F85" i="47"/>
  <c r="G85" i="47" s="1"/>
  <c r="H84" i="47"/>
  <c r="F84" i="47"/>
  <c r="G84" i="47" s="1"/>
  <c r="H83" i="47"/>
  <c r="G83" i="47"/>
  <c r="F83" i="47"/>
  <c r="H82" i="47"/>
  <c r="F82" i="47"/>
  <c r="G82" i="47" s="1"/>
  <c r="H81" i="47"/>
  <c r="F81" i="47"/>
  <c r="G81" i="47" s="1"/>
  <c r="H80" i="47"/>
  <c r="G80" i="47"/>
  <c r="F80" i="47"/>
  <c r="H79" i="47"/>
  <c r="G79" i="47"/>
  <c r="F79" i="47"/>
  <c r="H78" i="47"/>
  <c r="F78" i="47"/>
  <c r="G78" i="47" s="1"/>
  <c r="H77" i="47"/>
  <c r="F77" i="47"/>
  <c r="G77" i="47" s="1"/>
  <c r="H76" i="47"/>
  <c r="G76" i="47"/>
  <c r="F76" i="47"/>
  <c r="H75" i="47"/>
  <c r="G75" i="47"/>
  <c r="F75" i="47"/>
  <c r="H74" i="47"/>
  <c r="F74" i="47"/>
  <c r="G74" i="47" s="1"/>
  <c r="H73" i="47"/>
  <c r="F73" i="47"/>
  <c r="G73" i="47" s="1"/>
  <c r="H72" i="47"/>
  <c r="F72" i="47"/>
  <c r="G72" i="47" s="1"/>
  <c r="H71" i="47"/>
  <c r="G71" i="47"/>
  <c r="F71" i="47"/>
  <c r="H70" i="47"/>
  <c r="F70" i="47"/>
  <c r="G70" i="47" s="1"/>
  <c r="H69" i="47"/>
  <c r="F69" i="47"/>
  <c r="G69" i="47" s="1"/>
  <c r="I68" i="47"/>
  <c r="F68" i="47"/>
  <c r="G68" i="47" s="1"/>
  <c r="I67" i="47"/>
  <c r="G67" i="47"/>
  <c r="F67" i="47"/>
  <c r="I66" i="47"/>
  <c r="F66" i="47"/>
  <c r="G66" i="47" s="1"/>
  <c r="I65" i="47"/>
  <c r="F65" i="47"/>
  <c r="G65" i="47" s="1"/>
  <c r="L63" i="47"/>
  <c r="G63" i="47"/>
  <c r="F63" i="47"/>
  <c r="H61" i="47"/>
  <c r="G61" i="47"/>
  <c r="F61" i="47"/>
  <c r="F59" i="47"/>
  <c r="G59" i="47" s="1"/>
  <c r="B59" i="47"/>
  <c r="H59" i="47" s="1"/>
  <c r="L57" i="47"/>
  <c r="F57" i="47"/>
  <c r="G57" i="47" s="1"/>
  <c r="H55" i="47"/>
  <c r="F55" i="47"/>
  <c r="G55" i="47" s="1"/>
  <c r="H54" i="47"/>
  <c r="G54" i="47"/>
  <c r="F54" i="47"/>
  <c r="H52" i="47"/>
  <c r="G52" i="47"/>
  <c r="F52" i="47"/>
  <c r="B52" i="47"/>
  <c r="H51" i="47"/>
  <c r="G51" i="47"/>
  <c r="F51" i="47"/>
  <c r="H50" i="47"/>
  <c r="F50" i="47"/>
  <c r="G50" i="47" s="1"/>
  <c r="I48" i="47"/>
  <c r="F48" i="47"/>
  <c r="G48" i="47" s="1"/>
  <c r="I47" i="47"/>
  <c r="G47" i="47"/>
  <c r="F47" i="47"/>
  <c r="J46" i="47"/>
  <c r="G46" i="47"/>
  <c r="F46" i="47"/>
  <c r="J45" i="47"/>
  <c r="F45" i="47"/>
  <c r="G45" i="47" s="1"/>
  <c r="H43" i="47"/>
  <c r="F43" i="47"/>
  <c r="G43" i="47" s="1"/>
  <c r="H42" i="47"/>
  <c r="G42" i="47"/>
  <c r="F42" i="47"/>
  <c r="H41" i="47"/>
  <c r="G41" i="47"/>
  <c r="F41" i="47"/>
  <c r="H40" i="47"/>
  <c r="F40" i="47"/>
  <c r="G40" i="47" s="1"/>
  <c r="H39" i="47"/>
  <c r="F39" i="47"/>
  <c r="G39" i="47" s="1"/>
  <c r="I38" i="47"/>
  <c r="G38" i="47"/>
  <c r="F38" i="47"/>
  <c r="I37" i="47"/>
  <c r="G37" i="47"/>
  <c r="F37" i="47"/>
  <c r="I36" i="47"/>
  <c r="F36" i="47"/>
  <c r="G36" i="47" s="1"/>
  <c r="I35" i="47"/>
  <c r="F35" i="47"/>
  <c r="G35" i="47" s="1"/>
  <c r="I34" i="47"/>
  <c r="G34" i="47"/>
  <c r="F34" i="47"/>
  <c r="B34" i="47"/>
  <c r="B4" i="47" s="1"/>
  <c r="I33" i="47"/>
  <c r="G33" i="47"/>
  <c r="F33" i="47"/>
  <c r="I32" i="47"/>
  <c r="G32" i="47"/>
  <c r="F32" i="47"/>
  <c r="J31" i="47"/>
  <c r="F31" i="47"/>
  <c r="G31" i="47" s="1"/>
  <c r="J30" i="47"/>
  <c r="F30" i="47"/>
  <c r="G30" i="47" s="1"/>
  <c r="J29" i="47"/>
  <c r="G29" i="47"/>
  <c r="F29" i="47"/>
  <c r="J28" i="47"/>
  <c r="G28" i="47"/>
  <c r="F28" i="47"/>
  <c r="H26" i="47"/>
  <c r="F26" i="47"/>
  <c r="G26" i="47" s="1"/>
  <c r="L24" i="47"/>
  <c r="F24" i="47"/>
  <c r="G24" i="47" s="1"/>
  <c r="H22" i="47"/>
  <c r="F22" i="47"/>
  <c r="G22" i="47" s="1"/>
  <c r="H20" i="47"/>
  <c r="G20" i="47"/>
  <c r="F20" i="47"/>
  <c r="H19" i="47"/>
  <c r="F19" i="47"/>
  <c r="G19" i="47" s="1"/>
  <c r="H18" i="47"/>
  <c r="F18" i="47"/>
  <c r="G18" i="47" s="1"/>
  <c r="I16" i="47"/>
  <c r="G16" i="47"/>
  <c r="F16" i="47"/>
  <c r="H14" i="47"/>
  <c r="G14" i="47"/>
  <c r="F14" i="47"/>
  <c r="H13" i="47"/>
  <c r="F13" i="47"/>
  <c r="G13" i="47" s="1"/>
  <c r="I12" i="47"/>
  <c r="F12" i="47"/>
  <c r="G12" i="47" s="1"/>
  <c r="H10" i="47"/>
  <c r="H4" i="47" s="1"/>
  <c r="F5" i="39" s="1"/>
  <c r="F10" i="47"/>
  <c r="G10" i="47" s="1"/>
  <c r="H8" i="47"/>
  <c r="G8" i="47"/>
  <c r="F8" i="47"/>
  <c r="I6" i="47"/>
  <c r="L4" i="47"/>
  <c r="I107" i="46"/>
  <c r="H105" i="46"/>
  <c r="G105" i="46"/>
  <c r="F105" i="46"/>
  <c r="H104" i="46"/>
  <c r="F104" i="46"/>
  <c r="G104" i="46" s="1"/>
  <c r="H103" i="46"/>
  <c r="F103" i="46"/>
  <c r="G103" i="46" s="1"/>
  <c r="H102" i="46"/>
  <c r="G102" i="46"/>
  <c r="F102" i="46"/>
  <c r="H101" i="46"/>
  <c r="G101" i="46"/>
  <c r="F101" i="46"/>
  <c r="H100" i="46"/>
  <c r="F100" i="46"/>
  <c r="G100" i="46" s="1"/>
  <c r="H99" i="46"/>
  <c r="F99" i="46"/>
  <c r="G99" i="46" s="1"/>
  <c r="H97" i="46"/>
  <c r="G97" i="46"/>
  <c r="F97" i="46"/>
  <c r="H95" i="46"/>
  <c r="G95" i="46"/>
  <c r="F95" i="46"/>
  <c r="F93" i="46"/>
  <c r="G93" i="46" s="1"/>
  <c r="B93" i="46"/>
  <c r="H93" i="46" s="1"/>
  <c r="H91" i="46"/>
  <c r="F91" i="46"/>
  <c r="G91" i="46" s="1"/>
  <c r="B91" i="46"/>
  <c r="H89" i="46"/>
  <c r="F89" i="46"/>
  <c r="G89" i="46" s="1"/>
  <c r="H88" i="46"/>
  <c r="F88" i="46"/>
  <c r="G88" i="46" s="1"/>
  <c r="J87" i="46"/>
  <c r="F87" i="46"/>
  <c r="G87" i="46" s="1"/>
  <c r="L86" i="46"/>
  <c r="G86" i="46"/>
  <c r="F86" i="46"/>
  <c r="I84" i="46"/>
  <c r="F84" i="46"/>
  <c r="G84" i="46" s="1"/>
  <c r="H82" i="46"/>
  <c r="F82" i="46"/>
  <c r="G82" i="46" s="1"/>
  <c r="H81" i="46"/>
  <c r="F81" i="46"/>
  <c r="G81" i="46" s="1"/>
  <c r="B81" i="46"/>
  <c r="B4" i="46" s="1"/>
  <c r="I79" i="46"/>
  <c r="F79" i="46"/>
  <c r="G79" i="46" s="1"/>
  <c r="H77" i="46"/>
  <c r="G77" i="46"/>
  <c r="F77" i="46"/>
  <c r="H76" i="46"/>
  <c r="F76" i="46"/>
  <c r="G76" i="46" s="1"/>
  <c r="H75" i="46"/>
  <c r="F75" i="46"/>
  <c r="G75" i="46" s="1"/>
  <c r="H74" i="46"/>
  <c r="G74" i="46"/>
  <c r="F74" i="46"/>
  <c r="H73" i="46"/>
  <c r="G73" i="46"/>
  <c r="F73" i="46"/>
  <c r="H72" i="46"/>
  <c r="F72" i="46"/>
  <c r="G72" i="46" s="1"/>
  <c r="I70" i="46"/>
  <c r="F70" i="46"/>
  <c r="G70" i="46" s="1"/>
  <c r="H68" i="46"/>
  <c r="G68" i="46"/>
  <c r="F68" i="46"/>
  <c r="H67" i="46"/>
  <c r="G67" i="46"/>
  <c r="F67" i="46"/>
  <c r="H65" i="46"/>
  <c r="F65" i="46"/>
  <c r="G65" i="46" s="1"/>
  <c r="H64" i="46"/>
  <c r="F64" i="46"/>
  <c r="G64" i="46" s="1"/>
  <c r="H63" i="46"/>
  <c r="G63" i="46"/>
  <c r="F63" i="46"/>
  <c r="H62" i="46"/>
  <c r="G62" i="46"/>
  <c r="F62" i="46"/>
  <c r="H61" i="46"/>
  <c r="F61" i="46"/>
  <c r="G61" i="46" s="1"/>
  <c r="H60" i="46"/>
  <c r="F60" i="46"/>
  <c r="G60" i="46" s="1"/>
  <c r="I59" i="46"/>
  <c r="G59" i="46"/>
  <c r="F59" i="46"/>
  <c r="H57" i="46"/>
  <c r="G57" i="46"/>
  <c r="F57" i="46"/>
  <c r="B57" i="46"/>
  <c r="H55" i="46"/>
  <c r="G55" i="46"/>
  <c r="F55" i="46"/>
  <c r="H54" i="46"/>
  <c r="F54" i="46"/>
  <c r="G54" i="46" s="1"/>
  <c r="H53" i="46"/>
  <c r="F53" i="46"/>
  <c r="G53" i="46" s="1"/>
  <c r="H52" i="46"/>
  <c r="G52" i="46"/>
  <c r="F52" i="46"/>
  <c r="H50" i="46"/>
  <c r="G50" i="46"/>
  <c r="F50" i="46"/>
  <c r="H48" i="46"/>
  <c r="F48" i="46"/>
  <c r="G48" i="46" s="1"/>
  <c r="H46" i="46"/>
  <c r="F46" i="46"/>
  <c r="G46" i="46" s="1"/>
  <c r="H45" i="46"/>
  <c r="G45" i="46"/>
  <c r="F45" i="46"/>
  <c r="L43" i="46"/>
  <c r="L4" i="46" s="1"/>
  <c r="G10" i="40" s="1"/>
  <c r="G43" i="46"/>
  <c r="F43" i="46"/>
  <c r="H42" i="46"/>
  <c r="G42" i="46"/>
  <c r="F42" i="46"/>
  <c r="I41" i="46"/>
  <c r="F41" i="46"/>
  <c r="G41" i="46" s="1"/>
  <c r="H39" i="46"/>
  <c r="G39" i="46"/>
  <c r="F39" i="46"/>
  <c r="H38" i="46"/>
  <c r="G38" i="46"/>
  <c r="F38" i="46"/>
  <c r="H37" i="46"/>
  <c r="F37" i="46"/>
  <c r="G37" i="46" s="1"/>
  <c r="H36" i="46"/>
  <c r="F36" i="46"/>
  <c r="G36" i="46" s="1"/>
  <c r="H35" i="46"/>
  <c r="G35" i="46"/>
  <c r="F35" i="46"/>
  <c r="H34" i="46"/>
  <c r="G34" i="46"/>
  <c r="F34" i="46"/>
  <c r="H33" i="46"/>
  <c r="F33" i="46"/>
  <c r="G33" i="46" s="1"/>
  <c r="H32" i="46"/>
  <c r="F32" i="46"/>
  <c r="G32" i="46" s="1"/>
  <c r="H31" i="46"/>
  <c r="G31" i="46"/>
  <c r="F31" i="46"/>
  <c r="H30" i="46"/>
  <c r="G30" i="46"/>
  <c r="F30" i="46"/>
  <c r="H29" i="46"/>
  <c r="F29" i="46"/>
  <c r="G29" i="46" s="1"/>
  <c r="H28" i="46"/>
  <c r="F28" i="46"/>
  <c r="G28" i="46" s="1"/>
  <c r="H27" i="46"/>
  <c r="F27" i="46"/>
  <c r="G27" i="46" s="1"/>
  <c r="H26" i="46"/>
  <c r="G26" i="46"/>
  <c r="F26" i="46"/>
  <c r="H25" i="46"/>
  <c r="F25" i="46"/>
  <c r="G25" i="46" s="1"/>
  <c r="H24" i="46"/>
  <c r="F24" i="46"/>
  <c r="G24" i="46" s="1"/>
  <c r="I23" i="46"/>
  <c r="F23" i="46"/>
  <c r="G23" i="46" s="1"/>
  <c r="I22" i="46"/>
  <c r="G22" i="46"/>
  <c r="F22" i="46"/>
  <c r="I21" i="46"/>
  <c r="F21" i="46"/>
  <c r="G21" i="46" s="1"/>
  <c r="I20" i="46"/>
  <c r="F20" i="46"/>
  <c r="G20" i="46" s="1"/>
  <c r="I19" i="46"/>
  <c r="G19" i="46"/>
  <c r="F19" i="46"/>
  <c r="I18" i="46"/>
  <c r="G18" i="46"/>
  <c r="F18" i="46"/>
  <c r="I17" i="46"/>
  <c r="G17" i="46"/>
  <c r="F17" i="46"/>
  <c r="I16" i="46"/>
  <c r="F16" i="46"/>
  <c r="G16" i="46" s="1"/>
  <c r="I15" i="46"/>
  <c r="G15" i="46"/>
  <c r="F15" i="46"/>
  <c r="I14" i="46"/>
  <c r="G14" i="46"/>
  <c r="F14" i="46"/>
  <c r="I13" i="46"/>
  <c r="F13" i="46"/>
  <c r="G13" i="46" s="1"/>
  <c r="I12" i="46"/>
  <c r="F12" i="46"/>
  <c r="G12" i="46" s="1"/>
  <c r="I11" i="46"/>
  <c r="G11" i="46"/>
  <c r="F11" i="46"/>
  <c r="J10" i="46"/>
  <c r="J4" i="46" s="1"/>
  <c r="G10" i="46"/>
  <c r="F10" i="46"/>
  <c r="K9" i="46"/>
  <c r="F9" i="46"/>
  <c r="G9" i="46" s="1"/>
  <c r="L8" i="46"/>
  <c r="F8" i="46"/>
  <c r="G8" i="46" s="1"/>
  <c r="H6" i="46"/>
  <c r="H4" i="46" s="1"/>
  <c r="G6" i="40" s="1"/>
  <c r="G12" i="40" s="1"/>
  <c r="G14" i="40" s="1"/>
  <c r="G6" i="46"/>
  <c r="F6" i="46"/>
  <c r="K4" i="46"/>
  <c r="I4" i="46"/>
  <c r="G7" i="40" s="1"/>
  <c r="G21" i="40"/>
  <c r="F20" i="38" s="1"/>
  <c r="G18" i="40"/>
  <c r="D21" i="39"/>
  <c r="D20" i="39"/>
  <c r="B81" i="43"/>
  <c r="B78" i="43"/>
  <c r="I78" i="43" s="1"/>
  <c r="L76" i="43"/>
  <c r="L74" i="43"/>
  <c r="L4" i="43" s="1"/>
  <c r="D9" i="39" s="1"/>
  <c r="D9" i="38" s="1"/>
  <c r="J72" i="43"/>
  <c r="F72" i="43"/>
  <c r="G72" i="43" s="1"/>
  <c r="J71" i="43"/>
  <c r="F71" i="43"/>
  <c r="G71" i="43" s="1"/>
  <c r="J70" i="43"/>
  <c r="G70" i="43"/>
  <c r="F70" i="43"/>
  <c r="J69" i="43"/>
  <c r="F69" i="43"/>
  <c r="G69" i="43" s="1"/>
  <c r="H68" i="43"/>
  <c r="F68" i="43"/>
  <c r="G68" i="43" s="1"/>
  <c r="H66" i="43"/>
  <c r="F66" i="43"/>
  <c r="G66" i="43" s="1"/>
  <c r="H64" i="43"/>
  <c r="G64" i="43"/>
  <c r="F64" i="43"/>
  <c r="H63" i="43"/>
  <c r="F63" i="43"/>
  <c r="G63" i="43" s="1"/>
  <c r="H61" i="43"/>
  <c r="F61" i="43"/>
  <c r="G61" i="43" s="1"/>
  <c r="I59" i="43"/>
  <c r="G59" i="43"/>
  <c r="F59" i="43"/>
  <c r="I58" i="43"/>
  <c r="G58" i="43"/>
  <c r="F58" i="43"/>
  <c r="J57" i="43"/>
  <c r="G57" i="43"/>
  <c r="F57" i="43"/>
  <c r="H55" i="43"/>
  <c r="F55" i="43"/>
  <c r="G55" i="43" s="1"/>
  <c r="H54" i="43"/>
  <c r="G54" i="43"/>
  <c r="F54" i="43"/>
  <c r="H53" i="43"/>
  <c r="G53" i="43"/>
  <c r="F53" i="43"/>
  <c r="L51" i="43"/>
  <c r="I49" i="43"/>
  <c r="H47" i="43"/>
  <c r="G47" i="43"/>
  <c r="F47" i="43"/>
  <c r="H46" i="43"/>
  <c r="G46" i="43"/>
  <c r="F46" i="43"/>
  <c r="I44" i="43"/>
  <c r="F44" i="43"/>
  <c r="G44" i="43" s="1"/>
  <c r="I42" i="43"/>
  <c r="F42" i="43"/>
  <c r="G42" i="43" s="1"/>
  <c r="I41" i="43"/>
  <c r="G41" i="43"/>
  <c r="F41" i="43"/>
  <c r="I40" i="43"/>
  <c r="G40" i="43"/>
  <c r="F40" i="43"/>
  <c r="H38" i="43"/>
  <c r="F38" i="43"/>
  <c r="G38" i="43" s="1"/>
  <c r="I37" i="43"/>
  <c r="F37" i="43"/>
  <c r="G37" i="43" s="1"/>
  <c r="H35" i="43"/>
  <c r="G35" i="43"/>
  <c r="F35" i="43"/>
  <c r="H33" i="43"/>
  <c r="G33" i="43"/>
  <c r="F33" i="43"/>
  <c r="H32" i="43"/>
  <c r="F32" i="43"/>
  <c r="G32" i="43" s="1"/>
  <c r="H31" i="43"/>
  <c r="F31" i="43"/>
  <c r="G31" i="43" s="1"/>
  <c r="H30" i="43"/>
  <c r="G30" i="43"/>
  <c r="F30" i="43"/>
  <c r="H29" i="43"/>
  <c r="H4" i="43" s="1"/>
  <c r="D5" i="39" s="1"/>
  <c r="G29" i="43"/>
  <c r="F29" i="43"/>
  <c r="H28" i="43"/>
  <c r="G28" i="43"/>
  <c r="F28" i="43"/>
  <c r="I27" i="43"/>
  <c r="F27" i="43"/>
  <c r="G27" i="43" s="1"/>
  <c r="I26" i="43"/>
  <c r="G26" i="43"/>
  <c r="F26" i="43"/>
  <c r="I25" i="43"/>
  <c r="G25" i="43"/>
  <c r="F25" i="43"/>
  <c r="I24" i="43"/>
  <c r="F24" i="43"/>
  <c r="G24" i="43" s="1"/>
  <c r="I23" i="43"/>
  <c r="F23" i="43"/>
  <c r="G23" i="43" s="1"/>
  <c r="I22" i="43"/>
  <c r="G22" i="43"/>
  <c r="F22" i="43"/>
  <c r="I21" i="43"/>
  <c r="G21" i="43"/>
  <c r="F21" i="43"/>
  <c r="I20" i="43"/>
  <c r="F20" i="43"/>
  <c r="G20" i="43" s="1"/>
  <c r="F19" i="43"/>
  <c r="G19" i="43" s="1"/>
  <c r="B19" i="43"/>
  <c r="I19" i="43" s="1"/>
  <c r="I18" i="43"/>
  <c r="F18" i="43"/>
  <c r="G18" i="43" s="1"/>
  <c r="I17" i="43"/>
  <c r="I4" i="43" s="1"/>
  <c r="D6" i="39" s="1"/>
  <c r="G17" i="43"/>
  <c r="F17" i="43"/>
  <c r="J16" i="43"/>
  <c r="J4" i="43" s="1"/>
  <c r="D7" i="39" s="1"/>
  <c r="G16" i="43"/>
  <c r="F16" i="43"/>
  <c r="K15" i="43"/>
  <c r="F15" i="43"/>
  <c r="G15" i="43" s="1"/>
  <c r="K13" i="43"/>
  <c r="F13" i="43"/>
  <c r="G13" i="43" s="1"/>
  <c r="K11" i="43"/>
  <c r="K4" i="43" s="1"/>
  <c r="D8" i="39" s="1"/>
  <c r="D8" i="38" s="1"/>
  <c r="G11" i="43"/>
  <c r="F11" i="43"/>
  <c r="H9" i="43"/>
  <c r="G9" i="43"/>
  <c r="F9" i="43"/>
  <c r="K8" i="43"/>
  <c r="F8" i="43"/>
  <c r="G8" i="43" s="1"/>
  <c r="I6" i="43"/>
  <c r="B4" i="43"/>
  <c r="E18" i="40"/>
  <c r="E22" i="40"/>
  <c r="E19" i="40"/>
  <c r="I105" i="41"/>
  <c r="L103" i="41"/>
  <c r="G103" i="41"/>
  <c r="F103" i="41"/>
  <c r="H102" i="41"/>
  <c r="F102" i="41"/>
  <c r="G102" i="41" s="1"/>
  <c r="I101" i="41"/>
  <c r="F101" i="41"/>
  <c r="G101" i="41" s="1"/>
  <c r="I100" i="41"/>
  <c r="F100" i="41"/>
  <c r="G100" i="41" s="1"/>
  <c r="I99" i="41"/>
  <c r="G99" i="41"/>
  <c r="F99" i="41"/>
  <c r="H97" i="41"/>
  <c r="F97" i="41"/>
  <c r="G97" i="41" s="1"/>
  <c r="H96" i="41"/>
  <c r="F96" i="41"/>
  <c r="G96" i="41" s="1"/>
  <c r="H94" i="41"/>
  <c r="F94" i="41"/>
  <c r="G94" i="41" s="1"/>
  <c r="H93" i="41"/>
  <c r="G93" i="41"/>
  <c r="F93" i="41"/>
  <c r="H91" i="41"/>
  <c r="F91" i="41"/>
  <c r="G91" i="41" s="1"/>
  <c r="H90" i="41"/>
  <c r="F90" i="41"/>
  <c r="G90" i="41" s="1"/>
  <c r="H89" i="41"/>
  <c r="F89" i="41"/>
  <c r="G89" i="41" s="1"/>
  <c r="I88" i="41"/>
  <c r="G88" i="41"/>
  <c r="F88" i="41"/>
  <c r="I87" i="41"/>
  <c r="F87" i="41"/>
  <c r="G87" i="41" s="1"/>
  <c r="I86" i="41"/>
  <c r="F86" i="41"/>
  <c r="G86" i="41" s="1"/>
  <c r="I84" i="41"/>
  <c r="F84" i="41"/>
  <c r="G84" i="41" s="1"/>
  <c r="K81" i="41"/>
  <c r="K4" i="41" s="1"/>
  <c r="E9" i="40" s="1"/>
  <c r="G81" i="41"/>
  <c r="F81" i="41"/>
  <c r="K80" i="41"/>
  <c r="F80" i="41"/>
  <c r="G80" i="41" s="1"/>
  <c r="I79" i="41"/>
  <c r="F79" i="41"/>
  <c r="G79" i="41" s="1"/>
  <c r="H78" i="41"/>
  <c r="F78" i="41"/>
  <c r="G78" i="41" s="1"/>
  <c r="H76" i="41"/>
  <c r="G76" i="41"/>
  <c r="F76" i="41"/>
  <c r="H75" i="41"/>
  <c r="F75" i="41"/>
  <c r="G75" i="41" s="1"/>
  <c r="H74" i="41"/>
  <c r="F74" i="41"/>
  <c r="G74" i="41" s="1"/>
  <c r="H73" i="41"/>
  <c r="G73" i="41"/>
  <c r="F73" i="41"/>
  <c r="H72" i="41"/>
  <c r="G72" i="41"/>
  <c r="F72" i="41"/>
  <c r="H70" i="41"/>
  <c r="G70" i="41"/>
  <c r="F70" i="41"/>
  <c r="H69" i="41"/>
  <c r="F69" i="41"/>
  <c r="G69" i="41" s="1"/>
  <c r="H68" i="41"/>
  <c r="G68" i="41"/>
  <c r="F68" i="41"/>
  <c r="H67" i="41"/>
  <c r="G67" i="41"/>
  <c r="F67" i="41"/>
  <c r="I66" i="41"/>
  <c r="F66" i="41"/>
  <c r="G66" i="41" s="1"/>
  <c r="I65" i="41"/>
  <c r="F65" i="41"/>
  <c r="G65" i="41" s="1"/>
  <c r="I64" i="41"/>
  <c r="F64" i="41"/>
  <c r="G64" i="41" s="1"/>
  <c r="I63" i="41"/>
  <c r="G63" i="41"/>
  <c r="F63" i="41"/>
  <c r="I62" i="41"/>
  <c r="F62" i="41"/>
  <c r="G62" i="41" s="1"/>
  <c r="I61" i="41"/>
  <c r="F61" i="41"/>
  <c r="G61" i="41" s="1"/>
  <c r="I60" i="41"/>
  <c r="F60" i="41"/>
  <c r="G60" i="41" s="1"/>
  <c r="I59" i="41"/>
  <c r="G59" i="41"/>
  <c r="F59" i="41"/>
  <c r="B59" i="41"/>
  <c r="I58" i="41"/>
  <c r="G58" i="41"/>
  <c r="F58" i="41"/>
  <c r="J57" i="41"/>
  <c r="F57" i="41"/>
  <c r="G57" i="41" s="1"/>
  <c r="J56" i="41"/>
  <c r="F56" i="41"/>
  <c r="G56" i="41" s="1"/>
  <c r="J55" i="41"/>
  <c r="F55" i="41"/>
  <c r="G55" i="41" s="1"/>
  <c r="J54" i="41"/>
  <c r="G54" i="41"/>
  <c r="F54" i="41"/>
  <c r="K53" i="41"/>
  <c r="F53" i="41"/>
  <c r="G53" i="41" s="1"/>
  <c r="I51" i="41"/>
  <c r="F51" i="41"/>
  <c r="G51" i="41" s="1"/>
  <c r="I49" i="41"/>
  <c r="F49" i="41"/>
  <c r="G49" i="41" s="1"/>
  <c r="H48" i="41"/>
  <c r="G48" i="41"/>
  <c r="F48" i="41"/>
  <c r="B48" i="41"/>
  <c r="H47" i="41"/>
  <c r="G47" i="41"/>
  <c r="F47" i="41"/>
  <c r="H45" i="41"/>
  <c r="F45" i="41"/>
  <c r="G45" i="41" s="1"/>
  <c r="I44" i="41"/>
  <c r="F44" i="41"/>
  <c r="G44" i="41" s="1"/>
  <c r="I43" i="41"/>
  <c r="G43" i="41"/>
  <c r="F43" i="41"/>
  <c r="J40" i="41"/>
  <c r="G40" i="41"/>
  <c r="F40" i="41"/>
  <c r="J39" i="41"/>
  <c r="F39" i="41"/>
  <c r="G39" i="41" s="1"/>
  <c r="I38" i="41"/>
  <c r="F38" i="41"/>
  <c r="G38" i="41" s="1"/>
  <c r="I37" i="41"/>
  <c r="G37" i="41"/>
  <c r="F37" i="41"/>
  <c r="I36" i="41"/>
  <c r="G36" i="41"/>
  <c r="F36" i="41"/>
  <c r="I35" i="41"/>
  <c r="F35" i="41"/>
  <c r="G35" i="41" s="1"/>
  <c r="I34" i="41"/>
  <c r="F34" i="41"/>
  <c r="G34" i="41" s="1"/>
  <c r="H33" i="41"/>
  <c r="G33" i="41"/>
  <c r="F33" i="41"/>
  <c r="H32" i="41"/>
  <c r="G32" i="41"/>
  <c r="F32" i="41"/>
  <c r="H31" i="41"/>
  <c r="G31" i="41"/>
  <c r="F31" i="41"/>
  <c r="I29" i="41"/>
  <c r="F29" i="41"/>
  <c r="G29" i="41" s="1"/>
  <c r="H27" i="41"/>
  <c r="G27" i="41"/>
  <c r="F27" i="41"/>
  <c r="H26" i="41"/>
  <c r="G26" i="41"/>
  <c r="F26" i="41"/>
  <c r="H25" i="41"/>
  <c r="F25" i="41"/>
  <c r="G25" i="41" s="1"/>
  <c r="H24" i="41"/>
  <c r="F24" i="41"/>
  <c r="G24" i="41" s="1"/>
  <c r="I23" i="41"/>
  <c r="G23" i="41"/>
  <c r="F23" i="41"/>
  <c r="I22" i="41"/>
  <c r="G22" i="41"/>
  <c r="F22" i="41"/>
  <c r="I21" i="41"/>
  <c r="F21" i="41"/>
  <c r="G21" i="41" s="1"/>
  <c r="I20" i="41"/>
  <c r="F20" i="41"/>
  <c r="G20" i="41" s="1"/>
  <c r="I19" i="41"/>
  <c r="I4" i="41" s="1"/>
  <c r="E7" i="40" s="1"/>
  <c r="G19" i="41"/>
  <c r="F19" i="41"/>
  <c r="I18" i="41"/>
  <c r="G18" i="41"/>
  <c r="F18" i="41"/>
  <c r="J17" i="41"/>
  <c r="F17" i="41"/>
  <c r="G17" i="41" s="1"/>
  <c r="J16" i="41"/>
  <c r="F16" i="41"/>
  <c r="G16" i="41" s="1"/>
  <c r="J15" i="41"/>
  <c r="G15" i="41"/>
  <c r="F15" i="41"/>
  <c r="J14" i="41"/>
  <c r="G14" i="41"/>
  <c r="F14" i="41"/>
  <c r="J13" i="41"/>
  <c r="G13" i="41"/>
  <c r="F13" i="41"/>
  <c r="J12" i="41"/>
  <c r="F12" i="41"/>
  <c r="G12" i="41" s="1"/>
  <c r="J11" i="41"/>
  <c r="G11" i="41"/>
  <c r="F11" i="41"/>
  <c r="B11" i="41"/>
  <c r="B4" i="41" s="1"/>
  <c r="J10" i="41"/>
  <c r="F10" i="41"/>
  <c r="G10" i="41" s="1"/>
  <c r="J9" i="41"/>
  <c r="G9" i="41"/>
  <c r="F9" i="41"/>
  <c r="H7" i="41"/>
  <c r="F7" i="41"/>
  <c r="G7" i="41" s="1"/>
  <c r="H6" i="41"/>
  <c r="F6" i="41"/>
  <c r="G6" i="41" s="1"/>
  <c r="L4" i="41"/>
  <c r="J4" i="41"/>
  <c r="E8" i="40" s="1"/>
  <c r="O24" i="40"/>
  <c r="M24" i="40"/>
  <c r="I22" i="40"/>
  <c r="G22" i="40"/>
  <c r="F21" i="38" s="1"/>
  <c r="K21" i="40"/>
  <c r="I21" i="40"/>
  <c r="E21" i="40"/>
  <c r="I20" i="40"/>
  <c r="G20" i="40"/>
  <c r="E20" i="40"/>
  <c r="I19" i="40"/>
  <c r="H18" i="38" s="1"/>
  <c r="G19" i="40"/>
  <c r="Q18" i="40"/>
  <c r="Q24" i="40" s="1"/>
  <c r="E16" i="40"/>
  <c r="G13" i="40"/>
  <c r="Q12" i="40"/>
  <c r="O12" i="40"/>
  <c r="M12" i="40"/>
  <c r="K10" i="40"/>
  <c r="E10" i="40"/>
  <c r="K9" i="40"/>
  <c r="I9" i="40"/>
  <c r="G9" i="40"/>
  <c r="K8" i="40"/>
  <c r="G8" i="40"/>
  <c r="K7" i="40"/>
  <c r="K6" i="40"/>
  <c r="K12" i="40" s="1"/>
  <c r="D22" i="39"/>
  <c r="P21" i="39"/>
  <c r="N21" i="39"/>
  <c r="L21" i="39"/>
  <c r="L20" i="38" s="1"/>
  <c r="J21" i="39"/>
  <c r="H21" i="39"/>
  <c r="P20" i="39"/>
  <c r="P19" i="38" s="1"/>
  <c r="L20" i="39"/>
  <c r="L19" i="38" s="1"/>
  <c r="J20" i="39"/>
  <c r="H20" i="39"/>
  <c r="P19" i="39"/>
  <c r="L19" i="39"/>
  <c r="L18" i="38" s="1"/>
  <c r="D19" i="39"/>
  <c r="P18" i="39"/>
  <c r="P17" i="38" s="1"/>
  <c r="H18" i="39"/>
  <c r="D16" i="39"/>
  <c r="P9" i="39"/>
  <c r="F9" i="39"/>
  <c r="P8" i="39"/>
  <c r="P7" i="39"/>
  <c r="H7" i="39"/>
  <c r="P6" i="39"/>
  <c r="P6" i="38" s="1"/>
  <c r="P5" i="39"/>
  <c r="N5" i="39"/>
  <c r="N5" i="38" s="1"/>
  <c r="J24" i="38"/>
  <c r="P20" i="38"/>
  <c r="N20" i="38"/>
  <c r="J20" i="38"/>
  <c r="J19" i="38"/>
  <c r="P18" i="38"/>
  <c r="H15" i="38"/>
  <c r="F15" i="38"/>
  <c r="D15" i="38"/>
  <c r="P9" i="38"/>
  <c r="P8" i="38"/>
  <c r="P7" i="38"/>
  <c r="P5" i="38"/>
  <c r="P11" i="38" s="1"/>
  <c r="D18" i="38" l="1"/>
  <c r="F18" i="38"/>
  <c r="H19" i="38"/>
  <c r="H20" i="38"/>
  <c r="H24" i="39"/>
  <c r="H7" i="38"/>
  <c r="G24" i="40"/>
  <c r="G26" i="40" s="1"/>
  <c r="D19" i="38"/>
  <c r="D20" i="38"/>
  <c r="D21" i="38"/>
  <c r="H17" i="38"/>
  <c r="I24" i="40"/>
  <c r="I26" i="40" s="1"/>
  <c r="D11" i="39"/>
  <c r="D13" i="39" s="1"/>
  <c r="F24" i="39"/>
  <c r="F26" i="39" s="1"/>
  <c r="F17" i="38"/>
  <c r="F23" i="38" s="1"/>
  <c r="F25" i="38" s="1"/>
  <c r="F5" i="38"/>
  <c r="F11" i="39"/>
  <c r="F13" i="39" s="1"/>
  <c r="E24" i="40"/>
  <c r="E26" i="40" s="1"/>
  <c r="D6" i="38"/>
  <c r="M4" i="46"/>
  <c r="N11" i="38"/>
  <c r="B2" i="43"/>
  <c r="M4" i="43"/>
  <c r="M4" i="47"/>
  <c r="F19" i="38"/>
  <c r="P11" i="39"/>
  <c r="P12" i="39" s="1"/>
  <c r="H4" i="41"/>
  <c r="E6" i="40" s="1"/>
  <c r="E12" i="40" s="1"/>
  <c r="E14" i="40" s="1"/>
  <c r="D7" i="38"/>
  <c r="F9" i="38"/>
  <c r="P24" i="39"/>
  <c r="P26" i="39" s="1"/>
  <c r="B1" i="41"/>
  <c r="I4" i="47"/>
  <c r="F6" i="39" s="1"/>
  <c r="F6" i="38" s="1"/>
  <c r="I10" i="40"/>
  <c r="I6" i="40"/>
  <c r="H9" i="39"/>
  <c r="K22" i="40"/>
  <c r="J21" i="38"/>
  <c r="J18" i="39"/>
  <c r="P23" i="38"/>
  <c r="J22" i="39"/>
  <c r="L6" i="39"/>
  <c r="L6" i="38" s="1"/>
  <c r="J4" i="47"/>
  <c r="F7" i="39" s="1"/>
  <c r="F7" i="38" s="1"/>
  <c r="I7" i="40"/>
  <c r="J19" i="39"/>
  <c r="J7" i="38"/>
  <c r="J7" i="39"/>
  <c r="H21" i="38"/>
  <c r="D18" i="39"/>
  <c r="K18" i="40"/>
  <c r="K24" i="40" s="1"/>
  <c r="J8" i="39"/>
  <c r="N18" i="39"/>
  <c r="N19" i="39"/>
  <c r="N18" i="38" s="1"/>
  <c r="L5" i="39"/>
  <c r="H6" i="39"/>
  <c r="H11" i="39" s="1"/>
  <c r="H13" i="39" s="1"/>
  <c r="H8" i="39"/>
  <c r="H8" i="38" s="1"/>
  <c r="J9" i="39"/>
  <c r="L22" i="39"/>
  <c r="L21" i="38" s="1"/>
  <c r="N6" i="39"/>
  <c r="N6" i="38" s="1"/>
  <c r="J5" i="39"/>
  <c r="N9" i="39"/>
  <c r="N9" i="38" s="1"/>
  <c r="J6" i="39"/>
  <c r="L8" i="39"/>
  <c r="L8" i="38" s="1"/>
  <c r="N8" i="39"/>
  <c r="N8" i="38" s="1"/>
  <c r="J9" i="38"/>
  <c r="L9" i="39"/>
  <c r="L9" i="38" s="1"/>
  <c r="N20" i="39"/>
  <c r="N19" i="38" s="1"/>
  <c r="J6" i="38"/>
  <c r="J5" i="38" l="1"/>
  <c r="J11" i="38" s="1"/>
  <c r="J13" i="38" s="1"/>
  <c r="M4" i="41"/>
  <c r="J11" i="39"/>
  <c r="J12" i="39" s="1"/>
  <c r="D24" i="39"/>
  <c r="D26" i="39" s="1"/>
  <c r="D17" i="38"/>
  <c r="D23" i="38" s="1"/>
  <c r="D25" i="38" s="1"/>
  <c r="J24" i="39"/>
  <c r="J26" i="39" s="1"/>
  <c r="J17" i="38"/>
  <c r="J23" i="38" s="1"/>
  <c r="J25" i="38" s="1"/>
  <c r="H9" i="38"/>
  <c r="F11" i="38"/>
  <c r="F13" i="38" s="1"/>
  <c r="D5" i="38"/>
  <c r="D11" i="38" s="1"/>
  <c r="D13" i="38" s="1"/>
  <c r="H23" i="38"/>
  <c r="H25" i="38" s="1"/>
  <c r="L11" i="39"/>
  <c r="L12" i="39" s="1"/>
  <c r="L5" i="38"/>
  <c r="L11" i="38" s="1"/>
  <c r="N24" i="39"/>
  <c r="N26" i="39" s="1"/>
  <c r="N17" i="38"/>
  <c r="N23" i="38" s="1"/>
  <c r="H5" i="38"/>
  <c r="I12" i="40"/>
  <c r="L18" i="39"/>
  <c r="H6" i="38"/>
  <c r="N11" i="39"/>
  <c r="N12" i="39" s="1"/>
  <c r="L24" i="39" l="1"/>
  <c r="L26" i="39" s="1"/>
  <c r="L17" i="38"/>
  <c r="L23" i="38" s="1"/>
  <c r="H11" i="38"/>
  <c r="K61" i="22" l="1"/>
  <c r="K126" i="22" s="1"/>
  <c r="F24" i="22"/>
  <c r="K24" i="22" s="1"/>
  <c r="K25" i="22"/>
  <c r="K23" i="22"/>
  <c r="K124" i="22"/>
  <c r="K123" i="22"/>
  <c r="K122" i="22"/>
  <c r="K121" i="22"/>
  <c r="K120" i="22"/>
  <c r="K119" i="22"/>
  <c r="H129" i="22"/>
  <c r="H128" i="22"/>
  <c r="I3" i="36"/>
  <c r="J12" i="36"/>
  <c r="G12" i="36"/>
  <c r="A12" i="36"/>
  <c r="J9" i="36"/>
  <c r="G9" i="36"/>
  <c r="G3" i="36" s="1"/>
  <c r="A9" i="36"/>
  <c r="H3" i="36"/>
  <c r="F3" i="36"/>
  <c r="F61" i="22"/>
  <c r="E126" i="22"/>
  <c r="D126" i="22"/>
  <c r="F129" i="22"/>
  <c r="F128" i="22"/>
  <c r="F124" i="22"/>
  <c r="F123" i="22"/>
  <c r="F122" i="22"/>
  <c r="F121" i="22"/>
  <c r="F120" i="22"/>
  <c r="F118" i="22"/>
  <c r="F115" i="22"/>
  <c r="K115" i="22" s="1"/>
  <c r="E131" i="22"/>
  <c r="G2" i="36" l="1"/>
  <c r="G1" i="36" s="1"/>
  <c r="H2" i="36"/>
  <c r="O119" i="22"/>
  <c r="T119" i="22" s="1"/>
  <c r="Q129" i="22"/>
  <c r="Q128" i="22"/>
  <c r="I28" i="27" l="1"/>
  <c r="J28" i="27" s="1"/>
  <c r="H19" i="27"/>
  <c r="H18" i="27"/>
  <c r="H17" i="27"/>
  <c r="H16" i="27"/>
  <c r="H15" i="27"/>
  <c r="H14" i="27"/>
  <c r="N131" i="22" l="1"/>
  <c r="M131" i="22"/>
  <c r="T128" i="22"/>
  <c r="O129" i="22"/>
  <c r="O128" i="22"/>
  <c r="O15" i="22"/>
  <c r="T15" i="22" s="1"/>
  <c r="O16" i="22"/>
  <c r="T16" i="22" s="1"/>
  <c r="O17" i="22"/>
  <c r="T17" i="22" s="1"/>
  <c r="O18" i="22"/>
  <c r="O19" i="22"/>
  <c r="T19" i="22" s="1"/>
  <c r="O20" i="22"/>
  <c r="T20" i="22" s="1"/>
  <c r="O21" i="22"/>
  <c r="T21" i="22" s="1"/>
  <c r="O22" i="22"/>
  <c r="T22" i="22" s="1"/>
  <c r="O23" i="22"/>
  <c r="T23" i="22" s="1"/>
  <c r="O25" i="22"/>
  <c r="T25" i="22" s="1"/>
  <c r="O26" i="22"/>
  <c r="T26" i="22" s="1"/>
  <c r="O27" i="22"/>
  <c r="T27" i="22" s="1"/>
  <c r="O28" i="22"/>
  <c r="T28" i="22" s="1"/>
  <c r="O29" i="22"/>
  <c r="T29" i="22" s="1"/>
  <c r="O30" i="22"/>
  <c r="T30" i="22" s="1"/>
  <c r="O31" i="22"/>
  <c r="T31" i="22" s="1"/>
  <c r="O32" i="22"/>
  <c r="T32" i="22" s="1"/>
  <c r="O33" i="22"/>
  <c r="T33" i="22" s="1"/>
  <c r="O34" i="22"/>
  <c r="T34" i="22" s="1"/>
  <c r="O35" i="22"/>
  <c r="T35" i="22" s="1"/>
  <c r="O36" i="22"/>
  <c r="T36" i="22" s="1"/>
  <c r="O37" i="22"/>
  <c r="T37" i="22" s="1"/>
  <c r="O38" i="22"/>
  <c r="T38" i="22" s="1"/>
  <c r="O39" i="22"/>
  <c r="T39" i="22" s="1"/>
  <c r="O40" i="22"/>
  <c r="T40" i="22" s="1"/>
  <c r="O41" i="22"/>
  <c r="T41" i="22" s="1"/>
  <c r="O42" i="22"/>
  <c r="T42" i="22" s="1"/>
  <c r="O43" i="22"/>
  <c r="T43" i="22" s="1"/>
  <c r="O44" i="22"/>
  <c r="T44" i="22" s="1"/>
  <c r="O45" i="22"/>
  <c r="T45" i="22" s="1"/>
  <c r="O46" i="22"/>
  <c r="T46" i="22" s="1"/>
  <c r="O47" i="22"/>
  <c r="T47" i="22" s="1"/>
  <c r="O48" i="22"/>
  <c r="T48" i="22" s="1"/>
  <c r="O49" i="22"/>
  <c r="T49" i="22" s="1"/>
  <c r="O50" i="22"/>
  <c r="T50" i="22" s="1"/>
  <c r="O51" i="22"/>
  <c r="T51" i="22" s="1"/>
  <c r="O52" i="22"/>
  <c r="T52" i="22" s="1"/>
  <c r="O53" i="22"/>
  <c r="T53" i="22" s="1"/>
  <c r="O54" i="22"/>
  <c r="T54" i="22" s="1"/>
  <c r="O55" i="22"/>
  <c r="T55" i="22" s="1"/>
  <c r="O56" i="22"/>
  <c r="T56" i="22" s="1"/>
  <c r="O57" i="22"/>
  <c r="T57" i="22" s="1"/>
  <c r="O58" i="22"/>
  <c r="T58" i="22" s="1"/>
  <c r="O59" i="22"/>
  <c r="T59" i="22" s="1"/>
  <c r="O60" i="22"/>
  <c r="T60" i="22" s="1"/>
  <c r="O62" i="22"/>
  <c r="T62" i="22" s="1"/>
  <c r="O63" i="22"/>
  <c r="T63" i="22" s="1"/>
  <c r="O64" i="22"/>
  <c r="T64" i="22" s="1"/>
  <c r="O65" i="22"/>
  <c r="T65" i="22" s="1"/>
  <c r="O66" i="22"/>
  <c r="T66" i="22" s="1"/>
  <c r="O67" i="22"/>
  <c r="T67" i="22" s="1"/>
  <c r="O68" i="22"/>
  <c r="T68" i="22" s="1"/>
  <c r="O69" i="22"/>
  <c r="T69" i="22" s="1"/>
  <c r="O70" i="22"/>
  <c r="T70" i="22" s="1"/>
  <c r="O71" i="22"/>
  <c r="T71" i="22" s="1"/>
  <c r="O72" i="22"/>
  <c r="T72" i="22" s="1"/>
  <c r="O73" i="22"/>
  <c r="T73" i="22" s="1"/>
  <c r="O74" i="22"/>
  <c r="T74" i="22" s="1"/>
  <c r="O75" i="22"/>
  <c r="T75" i="22" s="1"/>
  <c r="O76" i="22"/>
  <c r="T76" i="22" s="1"/>
  <c r="O77" i="22"/>
  <c r="T77" i="22" s="1"/>
  <c r="O78" i="22"/>
  <c r="T78" i="22" s="1"/>
  <c r="O79" i="22"/>
  <c r="T79" i="22" s="1"/>
  <c r="O80" i="22"/>
  <c r="T80" i="22" s="1"/>
  <c r="O81" i="22"/>
  <c r="T81" i="22" s="1"/>
  <c r="O82" i="22"/>
  <c r="T82" i="22" s="1"/>
  <c r="O83" i="22"/>
  <c r="T83" i="22" s="1"/>
  <c r="O84" i="22"/>
  <c r="T84" i="22" s="1"/>
  <c r="O85" i="22"/>
  <c r="T85" i="22" s="1"/>
  <c r="O86" i="22"/>
  <c r="T86" i="22" s="1"/>
  <c r="O87" i="22"/>
  <c r="T87" i="22" s="1"/>
  <c r="O88" i="22"/>
  <c r="T88" i="22" s="1"/>
  <c r="O89" i="22"/>
  <c r="T89" i="22" s="1"/>
  <c r="O90" i="22"/>
  <c r="T90" i="22" s="1"/>
  <c r="O91" i="22"/>
  <c r="T91" i="22" s="1"/>
  <c r="O92" i="22"/>
  <c r="T92" i="22" s="1"/>
  <c r="O93" i="22"/>
  <c r="T93" i="22" s="1"/>
  <c r="O94" i="22"/>
  <c r="T94" i="22" s="1"/>
  <c r="O95" i="22"/>
  <c r="T95" i="22" s="1"/>
  <c r="O96" i="22"/>
  <c r="T96" i="22" s="1"/>
  <c r="O97" i="22"/>
  <c r="T97" i="22" s="1"/>
  <c r="O98" i="22"/>
  <c r="T98" i="22" s="1"/>
  <c r="O99" i="22"/>
  <c r="T99" i="22" s="1"/>
  <c r="O100" i="22"/>
  <c r="T100" i="22" s="1"/>
  <c r="O101" i="22"/>
  <c r="T101" i="22" s="1"/>
  <c r="O102" i="22"/>
  <c r="T102" i="22" s="1"/>
  <c r="O103" i="22"/>
  <c r="T103" i="22" s="1"/>
  <c r="O104" i="22"/>
  <c r="T104" i="22" s="1"/>
  <c r="O105" i="22"/>
  <c r="T105" i="22" s="1"/>
  <c r="O106" i="22"/>
  <c r="T106" i="22" s="1"/>
  <c r="O107" i="22"/>
  <c r="T107" i="22" s="1"/>
  <c r="O108" i="22"/>
  <c r="T108" i="22" s="1"/>
  <c r="O109" i="22"/>
  <c r="T109" i="22" s="1"/>
  <c r="O110" i="22"/>
  <c r="T110" i="22" s="1"/>
  <c r="O111" i="22"/>
  <c r="T111" i="22" s="1"/>
  <c r="O112" i="22"/>
  <c r="T112" i="22" s="1"/>
  <c r="O113" i="22"/>
  <c r="T113" i="22" s="1"/>
  <c r="O114" i="22"/>
  <c r="T114" i="22" s="1"/>
  <c r="O116" i="22"/>
  <c r="T116" i="22" s="1"/>
  <c r="O117" i="22"/>
  <c r="T117" i="22" s="1"/>
  <c r="O14" i="22"/>
  <c r="T14" i="22" s="1"/>
  <c r="N126" i="22"/>
  <c r="M126" i="22"/>
  <c r="K118" i="22"/>
  <c r="F119" i="22"/>
  <c r="G38" i="24"/>
  <c r="H34" i="24"/>
  <c r="I35" i="24" s="1"/>
  <c r="I32" i="24"/>
  <c r="F20" i="24"/>
  <c r="F16" i="24"/>
  <c r="F12" i="24"/>
  <c r="F9" i="24"/>
  <c r="G1" i="24"/>
  <c r="I1" i="24"/>
  <c r="F1" i="24"/>
  <c r="D131" i="22"/>
  <c r="F15" i="22"/>
  <c r="K15" i="22" s="1"/>
  <c r="F16" i="22"/>
  <c r="K16" i="22" s="1"/>
  <c r="F17" i="22"/>
  <c r="K17" i="22" s="1"/>
  <c r="F18" i="22"/>
  <c r="K18" i="22" s="1"/>
  <c r="F19" i="22"/>
  <c r="K19" i="22" s="1"/>
  <c r="F20" i="22"/>
  <c r="K20" i="22" s="1"/>
  <c r="F21" i="22"/>
  <c r="K21" i="22" s="1"/>
  <c r="F22" i="22"/>
  <c r="K22" i="22" s="1"/>
  <c r="F23" i="22"/>
  <c r="F25" i="22"/>
  <c r="F26" i="22"/>
  <c r="K26" i="22" s="1"/>
  <c r="F27" i="22"/>
  <c r="K27" i="22" s="1"/>
  <c r="F28" i="22"/>
  <c r="K28" i="22" s="1"/>
  <c r="F29" i="22"/>
  <c r="K29" i="22" s="1"/>
  <c r="F30" i="22"/>
  <c r="K30" i="22" s="1"/>
  <c r="F31" i="22"/>
  <c r="K31" i="22" s="1"/>
  <c r="F32" i="22"/>
  <c r="K32" i="22" s="1"/>
  <c r="F33" i="22"/>
  <c r="K33" i="22" s="1"/>
  <c r="F34" i="22"/>
  <c r="K34" i="22" s="1"/>
  <c r="F35" i="22"/>
  <c r="K35" i="22" s="1"/>
  <c r="F36" i="22"/>
  <c r="K36" i="22" s="1"/>
  <c r="F37" i="22"/>
  <c r="K37" i="22" s="1"/>
  <c r="F38" i="22"/>
  <c r="K38" i="22" s="1"/>
  <c r="F39" i="22"/>
  <c r="K39" i="22" s="1"/>
  <c r="F40" i="22"/>
  <c r="K40" i="22" s="1"/>
  <c r="F41" i="22"/>
  <c r="K41" i="22" s="1"/>
  <c r="F42" i="22"/>
  <c r="K42" i="22" s="1"/>
  <c r="F43" i="22"/>
  <c r="K43" i="22" s="1"/>
  <c r="F44" i="22"/>
  <c r="K44" i="22" s="1"/>
  <c r="F45" i="22"/>
  <c r="K45" i="22" s="1"/>
  <c r="F46" i="22"/>
  <c r="K46" i="22" s="1"/>
  <c r="F47" i="22"/>
  <c r="K47" i="22" s="1"/>
  <c r="F48" i="22"/>
  <c r="K48" i="22" s="1"/>
  <c r="F49" i="22"/>
  <c r="K49" i="22" s="1"/>
  <c r="F50" i="22"/>
  <c r="K50" i="22" s="1"/>
  <c r="F51" i="22"/>
  <c r="K51" i="22" s="1"/>
  <c r="F52" i="22"/>
  <c r="K52" i="22" s="1"/>
  <c r="F53" i="22"/>
  <c r="K53" i="22" s="1"/>
  <c r="F54" i="22"/>
  <c r="K54" i="22" s="1"/>
  <c r="F55" i="22"/>
  <c r="K55" i="22" s="1"/>
  <c r="F56" i="22"/>
  <c r="K56" i="22" s="1"/>
  <c r="F57" i="22"/>
  <c r="K57" i="22" s="1"/>
  <c r="F58" i="22"/>
  <c r="K58" i="22" s="1"/>
  <c r="F59" i="22"/>
  <c r="K59" i="22" s="1"/>
  <c r="F60" i="22"/>
  <c r="K60" i="22" s="1"/>
  <c r="F62" i="22"/>
  <c r="K62" i="22" s="1"/>
  <c r="F63" i="22"/>
  <c r="K63" i="22" s="1"/>
  <c r="F64" i="22"/>
  <c r="K64" i="22" s="1"/>
  <c r="F65" i="22"/>
  <c r="K65" i="22" s="1"/>
  <c r="F66" i="22"/>
  <c r="K66" i="22" s="1"/>
  <c r="F67" i="22"/>
  <c r="K67" i="22" s="1"/>
  <c r="F68" i="22"/>
  <c r="K68" i="22" s="1"/>
  <c r="F69" i="22"/>
  <c r="K69" i="22" s="1"/>
  <c r="F70" i="22"/>
  <c r="K70" i="22" s="1"/>
  <c r="F71" i="22"/>
  <c r="K71" i="22" s="1"/>
  <c r="F72" i="22"/>
  <c r="K72" i="22" s="1"/>
  <c r="F73" i="22"/>
  <c r="K73" i="22" s="1"/>
  <c r="F74" i="22"/>
  <c r="K74" i="22" s="1"/>
  <c r="F75" i="22"/>
  <c r="K75" i="22" s="1"/>
  <c r="F76" i="22"/>
  <c r="K76" i="22" s="1"/>
  <c r="F77" i="22"/>
  <c r="K77" i="22" s="1"/>
  <c r="F78" i="22"/>
  <c r="K78" i="22" s="1"/>
  <c r="F79" i="22"/>
  <c r="K79" i="22" s="1"/>
  <c r="F80" i="22"/>
  <c r="K80" i="22" s="1"/>
  <c r="F81" i="22"/>
  <c r="K81" i="22" s="1"/>
  <c r="F82" i="22"/>
  <c r="K82" i="22" s="1"/>
  <c r="F83" i="22"/>
  <c r="K83" i="22" s="1"/>
  <c r="F84" i="22"/>
  <c r="K84" i="22" s="1"/>
  <c r="F85" i="22"/>
  <c r="K85" i="22" s="1"/>
  <c r="F86" i="22"/>
  <c r="K86" i="22" s="1"/>
  <c r="F87" i="22"/>
  <c r="K87" i="22" s="1"/>
  <c r="F88" i="22"/>
  <c r="K88" i="22" s="1"/>
  <c r="F89" i="22"/>
  <c r="K89" i="22" s="1"/>
  <c r="F90" i="22"/>
  <c r="K90" i="22" s="1"/>
  <c r="F91" i="22"/>
  <c r="K91" i="22" s="1"/>
  <c r="F92" i="22"/>
  <c r="K92" i="22" s="1"/>
  <c r="F93" i="22"/>
  <c r="K93" i="22" s="1"/>
  <c r="F94" i="22"/>
  <c r="K94" i="22" s="1"/>
  <c r="F95" i="22"/>
  <c r="K95" i="22" s="1"/>
  <c r="F96" i="22"/>
  <c r="K96" i="22" s="1"/>
  <c r="F97" i="22"/>
  <c r="K97" i="22" s="1"/>
  <c r="F98" i="22"/>
  <c r="K98" i="22" s="1"/>
  <c r="F99" i="22"/>
  <c r="K99" i="22" s="1"/>
  <c r="F100" i="22"/>
  <c r="K100" i="22" s="1"/>
  <c r="F101" i="22"/>
  <c r="K101" i="22" s="1"/>
  <c r="F102" i="22"/>
  <c r="K102" i="22" s="1"/>
  <c r="F103" i="22"/>
  <c r="K103" i="22" s="1"/>
  <c r="F104" i="22"/>
  <c r="K104" i="22" s="1"/>
  <c r="F105" i="22"/>
  <c r="K105" i="22" s="1"/>
  <c r="F106" i="22"/>
  <c r="K106" i="22" s="1"/>
  <c r="F107" i="22"/>
  <c r="K107" i="22" s="1"/>
  <c r="F108" i="22"/>
  <c r="K108" i="22" s="1"/>
  <c r="F109" i="22"/>
  <c r="K109" i="22" s="1"/>
  <c r="F110" i="22"/>
  <c r="K110" i="22" s="1"/>
  <c r="F111" i="22"/>
  <c r="K111" i="22" s="1"/>
  <c r="F112" i="22"/>
  <c r="K112" i="22" s="1"/>
  <c r="F113" i="22"/>
  <c r="K113" i="22" s="1"/>
  <c r="F114" i="22"/>
  <c r="K114" i="22" s="1"/>
  <c r="F116" i="22"/>
  <c r="F117" i="22"/>
  <c r="K117" i="22" s="1"/>
  <c r="F14" i="22"/>
  <c r="N12" i="22"/>
  <c r="O12" i="22" s="1"/>
  <c r="T12" i="22" s="1"/>
  <c r="K12" i="22"/>
  <c r="K116" i="22" l="1"/>
  <c r="F126" i="22"/>
  <c r="O131" i="22"/>
  <c r="K129" i="22"/>
  <c r="O126" i="22"/>
  <c r="T129" i="22"/>
  <c r="T131" i="22" s="1"/>
  <c r="V111" i="22"/>
  <c r="W111" i="22" s="1"/>
  <c r="V103" i="22"/>
  <c r="W103" i="22" s="1"/>
  <c r="V95" i="22"/>
  <c r="W95" i="22" s="1"/>
  <c r="V87" i="22"/>
  <c r="W87" i="22" s="1"/>
  <c r="V79" i="22"/>
  <c r="W79" i="22" s="1"/>
  <c r="V71" i="22"/>
  <c r="W71" i="22" s="1"/>
  <c r="V58" i="22"/>
  <c r="W58" i="22" s="1"/>
  <c r="V50" i="22"/>
  <c r="W50" i="22" s="1"/>
  <c r="V46" i="22"/>
  <c r="W46" i="22" s="1"/>
  <c r="V38" i="22"/>
  <c r="W38" i="22" s="1"/>
  <c r="V26" i="22"/>
  <c r="W26" i="22" s="1"/>
  <c r="V17" i="22"/>
  <c r="W17" i="22" s="1"/>
  <c r="V110" i="22"/>
  <c r="W110" i="22" s="1"/>
  <c r="V102" i="22"/>
  <c r="W102" i="22" s="1"/>
  <c r="V94" i="22"/>
  <c r="W94" i="22" s="1"/>
  <c r="V86" i="22"/>
  <c r="W86" i="22" s="1"/>
  <c r="V78" i="22"/>
  <c r="W78" i="22" s="1"/>
  <c r="V70" i="22"/>
  <c r="W70" i="22" s="1"/>
  <c r="V62" i="22"/>
  <c r="W62" i="22" s="1"/>
  <c r="V53" i="22"/>
  <c r="W53" i="22" s="1"/>
  <c r="V45" i="22"/>
  <c r="W45" i="22" s="1"/>
  <c r="V37" i="22"/>
  <c r="W37" i="22" s="1"/>
  <c r="V29" i="22"/>
  <c r="W29" i="22" s="1"/>
  <c r="V16" i="22"/>
  <c r="W16" i="22" s="1"/>
  <c r="V107" i="22"/>
  <c r="W107" i="22" s="1"/>
  <c r="V99" i="22"/>
  <c r="W99" i="22" s="1"/>
  <c r="V91" i="22"/>
  <c r="W91" i="22" s="1"/>
  <c r="V83" i="22"/>
  <c r="W83" i="22" s="1"/>
  <c r="V75" i="22"/>
  <c r="W75" i="22" s="1"/>
  <c r="V67" i="22"/>
  <c r="W67" i="22" s="1"/>
  <c r="V63" i="22"/>
  <c r="W63" i="22" s="1"/>
  <c r="V54" i="22"/>
  <c r="W54" i="22" s="1"/>
  <c r="V42" i="22"/>
  <c r="W42" i="22" s="1"/>
  <c r="V34" i="22"/>
  <c r="W34" i="22" s="1"/>
  <c r="V30" i="22"/>
  <c r="W30" i="22" s="1"/>
  <c r="V21" i="22"/>
  <c r="W21" i="22" s="1"/>
  <c r="V114" i="22"/>
  <c r="W114" i="22" s="1"/>
  <c r="V106" i="22"/>
  <c r="W106" i="22" s="1"/>
  <c r="V98" i="22"/>
  <c r="W98" i="22" s="1"/>
  <c r="V90" i="22"/>
  <c r="W90" i="22" s="1"/>
  <c r="V82" i="22"/>
  <c r="W82" i="22" s="1"/>
  <c r="V74" i="22"/>
  <c r="W74" i="22" s="1"/>
  <c r="V66" i="22"/>
  <c r="W66" i="22" s="1"/>
  <c r="V57" i="22"/>
  <c r="W57" i="22" s="1"/>
  <c r="V49" i="22"/>
  <c r="W49" i="22" s="1"/>
  <c r="V41" i="22"/>
  <c r="W41" i="22" s="1"/>
  <c r="V33" i="22"/>
  <c r="W33" i="22" s="1"/>
  <c r="V25" i="22"/>
  <c r="W25" i="22" s="1"/>
  <c r="V20" i="22"/>
  <c r="W20" i="22" s="1"/>
  <c r="V117" i="22"/>
  <c r="W117" i="22" s="1"/>
  <c r="V112" i="22"/>
  <c r="W112" i="22" s="1"/>
  <c r="V108" i="22"/>
  <c r="W108" i="22" s="1"/>
  <c r="V104" i="22"/>
  <c r="W104" i="22" s="1"/>
  <c r="V100" i="22"/>
  <c r="W100" i="22" s="1"/>
  <c r="V96" i="22"/>
  <c r="W96" i="22" s="1"/>
  <c r="V92" i="22"/>
  <c r="W92" i="22" s="1"/>
  <c r="V88" i="22"/>
  <c r="W88" i="22" s="1"/>
  <c r="V84" i="22"/>
  <c r="W84" i="22" s="1"/>
  <c r="V80" i="22"/>
  <c r="W80" i="22" s="1"/>
  <c r="V76" i="22"/>
  <c r="W76" i="22" s="1"/>
  <c r="V72" i="22"/>
  <c r="W72" i="22" s="1"/>
  <c r="V68" i="22"/>
  <c r="W68" i="22" s="1"/>
  <c r="V64" i="22"/>
  <c r="W64" i="22" s="1"/>
  <c r="V59" i="22"/>
  <c r="W59" i="22" s="1"/>
  <c r="V55" i="22"/>
  <c r="W55" i="22" s="1"/>
  <c r="V51" i="22"/>
  <c r="W51" i="22" s="1"/>
  <c r="V47" i="22"/>
  <c r="W47" i="22" s="1"/>
  <c r="V43" i="22"/>
  <c r="W43" i="22" s="1"/>
  <c r="V39" i="22"/>
  <c r="W39" i="22" s="1"/>
  <c r="V35" i="22"/>
  <c r="W35" i="22" s="1"/>
  <c r="V31" i="22"/>
  <c r="W31" i="22" s="1"/>
  <c r="V27" i="22"/>
  <c r="W27" i="22" s="1"/>
  <c r="V22" i="22"/>
  <c r="W22" i="22" s="1"/>
  <c r="V101" i="22"/>
  <c r="W101" i="22" s="1"/>
  <c r="T18" i="22"/>
  <c r="T126" i="22" s="1"/>
  <c r="V113" i="22"/>
  <c r="W113" i="22" s="1"/>
  <c r="V109" i="22"/>
  <c r="W109" i="22" s="1"/>
  <c r="V105" i="22"/>
  <c r="W105" i="22" s="1"/>
  <c r="V97" i="22"/>
  <c r="W97" i="22" s="1"/>
  <c r="V93" i="22"/>
  <c r="W93" i="22" s="1"/>
  <c r="V89" i="22"/>
  <c r="W89" i="22" s="1"/>
  <c r="V85" i="22"/>
  <c r="W85" i="22" s="1"/>
  <c r="V81" i="22"/>
  <c r="W81" i="22" s="1"/>
  <c r="V77" i="22"/>
  <c r="W77" i="22" s="1"/>
  <c r="V73" i="22"/>
  <c r="W73" i="22" s="1"/>
  <c r="V69" i="22"/>
  <c r="W69" i="22" s="1"/>
  <c r="V65" i="22"/>
  <c r="W65" i="22" s="1"/>
  <c r="V60" i="22"/>
  <c r="W60" i="22" s="1"/>
  <c r="V56" i="22"/>
  <c r="W56" i="22" s="1"/>
  <c r="V52" i="22"/>
  <c r="W52" i="22" s="1"/>
  <c r="V48" i="22"/>
  <c r="W48" i="22" s="1"/>
  <c r="V44" i="22"/>
  <c r="W44" i="22" s="1"/>
  <c r="V40" i="22"/>
  <c r="W40" i="22" s="1"/>
  <c r="V36" i="22"/>
  <c r="W36" i="22" s="1"/>
  <c r="V32" i="22"/>
  <c r="W32" i="22" s="1"/>
  <c r="V28" i="22"/>
  <c r="W28" i="22" s="1"/>
  <c r="V23" i="22"/>
  <c r="W23" i="22" s="1"/>
  <c r="V19" i="22"/>
  <c r="W19" i="22" s="1"/>
  <c r="V15" i="22"/>
  <c r="W15" i="22" s="1"/>
  <c r="V116" i="22"/>
  <c r="W116" i="22" s="1"/>
  <c r="K14" i="22"/>
  <c r="F131" i="22"/>
  <c r="K128" i="22"/>
  <c r="K131" i="22" l="1"/>
  <c r="V14" i="22"/>
  <c r="W14" i="22" s="1"/>
  <c r="V18" i="22"/>
  <c r="W18" i="22" s="1"/>
  <c r="V126" i="22" l="1"/>
  <c r="W126" i="22" s="1"/>
</calcChain>
</file>

<file path=xl/sharedStrings.xml><?xml version="1.0" encoding="utf-8"?>
<sst xmlns="http://schemas.openxmlformats.org/spreadsheetml/2006/main" count="1444" uniqueCount="654">
  <si>
    <t>ACCOUNTS PAYABLE AND ACCRUED LIABILITIES – AUDIT PROGRAM</t>
  </si>
  <si>
    <t>RMAP</t>
  </si>
  <si>
    <t>Client name:</t>
  </si>
  <si>
    <t>Sign-off:</t>
  </si>
  <si>
    <t>Initials</t>
  </si>
  <si>
    <t>Date</t>
  </si>
  <si>
    <t>Prepared:</t>
  </si>
  <si>
    <t>Reviewed:</t>
  </si>
  <si>
    <t>Period end:</t>
  </si>
  <si>
    <t>Approved:</t>
  </si>
  <si>
    <t>MGN</t>
  </si>
  <si>
    <t>Financial Statement Assertions</t>
  </si>
  <si>
    <t>C.  Completeness</t>
  </si>
  <si>
    <t>E.  Existence</t>
  </si>
  <si>
    <t>A.  Accuracy</t>
  </si>
  <si>
    <t>V.  Valuation</t>
  </si>
  <si>
    <t>A. BASIC PROCEDURES</t>
  </si>
  <si>
    <t>No.</t>
  </si>
  <si>
    <t>Audit Procedure</t>
  </si>
  <si>
    <t>Assert</t>
  </si>
  <si>
    <t>Comment</t>
  </si>
  <si>
    <t>Ref.</t>
  </si>
  <si>
    <t>Accounts Payable Listing</t>
  </si>
  <si>
    <t>For manual listings:</t>
  </si>
  <si>
    <t>A</t>
  </si>
  <si>
    <t>Obtain client's accounts payable listing and:</t>
  </si>
  <si>
    <t>a) Agree listing to general ledger.</t>
  </si>
  <si>
    <t>b) Test mathematical accuracy of listing.</t>
  </si>
  <si>
    <t>For electronic listings:</t>
  </si>
  <si>
    <t xml:space="preserve">Obtain electronically the client's detailed accounts payable listing and using the IDEA Audit Automation Tool:    </t>
  </si>
  <si>
    <t>a) Agree control total to general ledger to ensure the listing was imported accurately and completely.</t>
  </si>
  <si>
    <t>b) Test mathematical accuracy of accounts payable listing.</t>
  </si>
  <si>
    <t>Debit balances</t>
  </si>
  <si>
    <t>Using the Audit Automation tool, extract debit balances. Investigate significant debit balances and consider their transfer to accounts receivable.</t>
  </si>
  <si>
    <t>Investigate significant debit balances and consider their transfer to accounts receivable.</t>
  </si>
  <si>
    <t>Related Party Transactions</t>
  </si>
  <si>
    <t>Document transactions and ending balances with related parties and ensure they are disclosed in the financial statements.</t>
  </si>
  <si>
    <t>CEAV</t>
  </si>
  <si>
    <t>Verify that inter entity accounts are in agreement if we are the auditors of both entities. If not, obtain written confirmation.</t>
  </si>
  <si>
    <t>CEA</t>
  </si>
  <si>
    <t>Enquire of management whether all related party transactions were appropriately identified (e.g. major cancelable contract, transact a significant volume of business with a sole customer, provide free use of space, personnel and services, preferential rates or lease property to and from related party) and recorded.</t>
  </si>
  <si>
    <t>C</t>
  </si>
  <si>
    <t>Merchandise Received on Consignment</t>
  </si>
  <si>
    <t>Discuss with a responsible official that no amounts payable are included for merchandise received on consignment.</t>
  </si>
  <si>
    <t>Major Suppliers</t>
  </si>
  <si>
    <t>Select a sample of the client's major supplier(s) based on annual purchases and review a statement showing all outstanding invoices as at year end.  (The statement may be obtained internally or by confirmation depending on the circumstances).</t>
  </si>
  <si>
    <t>a) Agree accounts payable on the A/P listing to supplier's statement or confirmation.</t>
  </si>
  <si>
    <t>b) Summarize the results and investigate differences by examining the supporting documentation and enquiry.</t>
  </si>
  <si>
    <t>Perform alternative procedures where no reply was received from the supplier or where suppliers’ statements were not retained by the client.</t>
  </si>
  <si>
    <t>CE</t>
  </si>
  <si>
    <t>a) Obtain a detailed general ledger breakdown of the account;</t>
  </si>
  <si>
    <t>b) Review payments in the subsequent period and consider the need to examine supporting documentation;</t>
  </si>
  <si>
    <t>c) Check other significant debits to supporting documentation;</t>
  </si>
  <si>
    <t>d) Select a sample of goods received notes for that supplier and check that the related invoices have been posted to the purchase ledger account.</t>
  </si>
  <si>
    <t>Unrecorded Transactions</t>
  </si>
  <si>
    <t>Discuss with a responsible official as to the existence of any unrecorded liabilities.</t>
  </si>
  <si>
    <t>Volume Rebates or Cash Discounts</t>
  </si>
  <si>
    <t>a) Enquire of management for accruals related to volume rebates or cash discounts.</t>
  </si>
  <si>
    <t>AV</t>
  </si>
  <si>
    <t>b) Compare level of accruals with prior year or investigate significant variances between expectations and recorded amounts.</t>
  </si>
  <si>
    <t>Translation</t>
  </si>
  <si>
    <t>Verify that accounts payable denominated in foreign currencies were translated at the appropriate exchange rate.</t>
  </si>
  <si>
    <t>V</t>
  </si>
  <si>
    <t>Supplier Reconciliations – Other than Period End</t>
  </si>
  <si>
    <t>If supplier reconciliation is carried out at a date other than period end</t>
  </si>
  <si>
    <t>a) Test the mathematical accuracy of the purchase journal affecting that period;</t>
  </si>
  <si>
    <t>b) Compare the supplier balance at different dates and explain significant or unexpected changes;</t>
  </si>
  <si>
    <t>c) Scan the sub-ledger in the general ledger for high value or unusual entries and investigating those items;</t>
  </si>
  <si>
    <t>e) Perform additional cut off procedures at the date of the tests in addition to year end cut-off procedures.</t>
  </si>
  <si>
    <t>Accrued Liabilities</t>
  </si>
  <si>
    <t>Verify accrued liabilities (other than income taxes payable):</t>
  </si>
  <si>
    <t>a) Document the basis and rationale for calculating the accrual.</t>
  </si>
  <si>
    <t>b) Assess the reasonability of the accrual by:</t>
  </si>
  <si>
    <t>i) Performing a predictive test;</t>
  </si>
  <si>
    <t>ii)Examine supporting documentation.</t>
  </si>
  <si>
    <t>c) Consider whether adequate provision for accruals has been made where necessary (i.e. warranties, rebates, special discounts, professional fees, sales taxes, pension, interest and royalties).</t>
  </si>
  <si>
    <t>Unmatched Invoices</t>
  </si>
  <si>
    <t>Examine unmatched and/or not posted invoices and receiving documents to ensure that all expenditures relating to the period are properly recorded in the correct period.</t>
  </si>
  <si>
    <t>Accrued Wages and Salaries</t>
  </si>
  <si>
    <t>Obtain the calculation for accrued wages and salaries, accrued commissions, accrued vacation pay and accrued bonuses and perform the following:</t>
  </si>
  <si>
    <t>a) Agree balance to the general ledger.</t>
  </si>
  <si>
    <t>b) Assess reasonableness of accruals by:</t>
  </si>
  <si>
    <t>i) Performing a predictive test (i.e., number of days accrued for payroll/payroll expense); and/or</t>
  </si>
  <si>
    <t>ii) Examining supporting documentation.</t>
  </si>
  <si>
    <t>c) Test mathematical accuracy</t>
  </si>
  <si>
    <t>d) Agree the subsequent payment of accrued salaries (if any) and wages to payroll records</t>
  </si>
  <si>
    <t>Payroll Deductions at Source</t>
  </si>
  <si>
    <t>Review payments made subsequent to year end for payroll deductions to ensure that payroll accruals at year end are complete.</t>
  </si>
  <si>
    <t>CA</t>
  </si>
  <si>
    <t>Payroll Deductions</t>
  </si>
  <si>
    <t>Review employee deduction accounts to ensure proper clearance each month and no accumulation of material unreconciled amount for:</t>
  </si>
  <si>
    <t>i) Income tax</t>
  </si>
  <si>
    <t>ii) CPP</t>
  </si>
  <si>
    <t>iii) Unemployment insurance</t>
  </si>
  <si>
    <t>iv) Provincial health insurance plan</t>
  </si>
  <si>
    <t>v) Other health insurance plans</t>
  </si>
  <si>
    <t>vi) Pension plans</t>
  </si>
  <si>
    <t>vii) Group insurance</t>
  </si>
  <si>
    <t>GST/HST and Other Sales Taxes</t>
  </si>
  <si>
    <t>Obtain a summary of GST/HST filings for the year and perform the following:</t>
  </si>
  <si>
    <t>a) Select a sample of ___- months from the summary and agree the sales figure from the filing to the general ledger.</t>
  </si>
  <si>
    <t>b) Ensure that the sample selected was assessed as filed.</t>
  </si>
  <si>
    <t>B. EXTENDED PROCEDURES</t>
  </si>
  <si>
    <t>Significant Debit Balances</t>
  </si>
  <si>
    <t>Consider sending a confirmation for significant debit balances in accounts payable.</t>
  </si>
  <si>
    <t>Debit Notes</t>
  </si>
  <si>
    <t>Review debit notes received after the balance sheet date to check that they are accounted for in the correct period.</t>
  </si>
  <si>
    <t>Disputed/unprocessed invoices</t>
  </si>
  <si>
    <t>Obtain from the client the file of unprocessed and disputed invoices until the end of  fieldwork and for all invoices over a specified amount, determine whether the invoice is properly included or excluded from trade creditors at the balance sheet date.</t>
  </si>
  <si>
    <t>Purchase Commitments</t>
  </si>
  <si>
    <t>Review outstanding purchase commitments at the balance sheet date and consider the extent to which material losses could arise and provisions be required.  In particular:</t>
  </si>
  <si>
    <t>CV</t>
  </si>
  <si>
    <t>a) Check client records of outstanding purchase commitments and consider need for confirmation;</t>
  </si>
  <si>
    <t>b) Consider management's system for evaluating the need for provisions (if any);</t>
  </si>
  <si>
    <t>c) Review post balance sheet evidence as to changes in market prices, selling prices, excess quantities, relevant changes in exchange rates.</t>
  </si>
  <si>
    <t>Accounts Payable Confirmations – Fraud Risk</t>
  </si>
  <si>
    <t>Where a risk of fraud exists:</t>
  </si>
  <si>
    <t>EA</t>
  </si>
  <si>
    <t>a) Verify a sample of names, addresses, fax and phone numbers of vendors  selected to telephone or business directories to ensure that they are valid businesses.</t>
  </si>
  <si>
    <t>b) Consider calling some vendors in addition to sending a confirmation to verify account details and payment terms/conditions.  Ask about any side deals or special terms.</t>
  </si>
  <si>
    <t>c) Consider accepting only original (signed) copies of confirmations or following up all faxed confirmations with a phone call.</t>
  </si>
  <si>
    <t>Reliability of Listing</t>
  </si>
  <si>
    <t>Review the reliability of the accounts payable listing by:</t>
  </si>
  <si>
    <t>a) Investigating any instances of round sum payments or unallocated payments;</t>
  </si>
  <si>
    <t>b) Investigating any other unusual items.</t>
  </si>
  <si>
    <t>Using the IDEA Audit Automation Tool review the reliability of the accounts payable listing by:</t>
  </si>
  <si>
    <t>Accounts Payable Aging   Arithmetic Accuracy</t>
  </si>
  <si>
    <t>Test the accuracy of the aging by:</t>
  </si>
  <si>
    <t>i) Selecting a sample of ___- invoices on the aged accounts payable listing</t>
  </si>
  <si>
    <t>ii) Using the invoice date on the invoices selected, calculate the number of days outstanding and trace back to the aged accounts payable listing;</t>
  </si>
  <si>
    <t>iii) Investigating and documenting any discrepancies.</t>
  </si>
  <si>
    <t>a) Select a sample of ___- invoices from the accounts payable listing and agree to invoice details to ensure accuracy.</t>
  </si>
  <si>
    <t>b) Re age the detailed aged accounts payable listing at the period end (previously obtained for required procedures).  Print aging summary for the file and agree to client totals.</t>
  </si>
  <si>
    <t>Scanning of Journals</t>
  </si>
  <si>
    <t>For the period audited, scan the following accounts payable journal noting large or unusual entries in amount and nature and investigate any significant transactions and coordinate with substantive testing.</t>
  </si>
  <si>
    <t>C. NON-ASSURANCE ANALYTICAL REVIEW PROCEDURES</t>
  </si>
  <si>
    <t>Compare accounts payable and accruals to budgets and/or prior year.</t>
  </si>
  <si>
    <t>Compare composition of accounts payable and accrued liabilities (trade payable, accrued payroll, etc.) to the prior year.  (Consider the effects of payment term changes, discounts, major or new vendors or competition).</t>
  </si>
  <si>
    <t>Compare days purchases in accounts payables (trade A/P / COGS x 365) to prior year.</t>
  </si>
  <si>
    <t>D. EVIDENCE OF IRREGULARITIES</t>
  </si>
  <si>
    <t>a) Document the findings and the supporting evidence.</t>
  </si>
  <si>
    <t>b) Perform additional procedures (if necessary) to either confirm or dispel the concerns identified.</t>
  </si>
  <si>
    <t>c) Verify the facts with the entity personnel most directly involved.</t>
  </si>
  <si>
    <t>d) Obtain and document management's explanations.</t>
  </si>
  <si>
    <t>e) Discuss the implications of findings with the audit team.</t>
  </si>
  <si>
    <t>Address questions such as:</t>
  </si>
  <si>
    <t>- Management override of controls;</t>
  </si>
  <si>
    <t>- The reliability of other management representations;</t>
  </si>
  <si>
    <t>- Possibility of fraud;</t>
  </si>
  <si>
    <t>- Ability to obtain sufficient appropriate evidence to complete the audit; and</t>
  </si>
  <si>
    <t>- The wording of the audit opinion.</t>
  </si>
  <si>
    <t>f)   Report findings and planned course of action to the audit committee or equivalent.</t>
  </si>
  <si>
    <t>Audit Conclusion</t>
  </si>
  <si>
    <t>Y or N</t>
  </si>
  <si>
    <t>Comment and/or Ref.</t>
  </si>
  <si>
    <t>a)</t>
  </si>
  <si>
    <t>These procedures were customized (as necessary) to respond to the assessed risks of material misstatement at the financial statement and assertion level.</t>
  </si>
  <si>
    <t>b)</t>
  </si>
  <si>
    <t>The risk of material misstatement in the accounts payable and accrued liabilities balance has been reduced to an acceptable level.</t>
  </si>
  <si>
    <t>c)</t>
  </si>
  <si>
    <t>All relevant assertions have been addressed.</t>
  </si>
  <si>
    <r>
      <t xml:space="preserve">If </t>
    </r>
    <r>
      <rPr>
        <b/>
        <sz val="9"/>
        <rFont val="Arial"/>
        <family val="2"/>
      </rPr>
      <t>No</t>
    </r>
    <r>
      <rPr>
        <sz val="9"/>
        <rFont val="Arial"/>
        <family val="2"/>
      </rPr>
      <t xml:space="preserve"> then, Additional procedures should be performed in order to give a standard audit opinion.</t>
    </r>
  </si>
  <si>
    <t>Client</t>
  </si>
  <si>
    <t>: PT Indo American Seafoods Tbk dan Entitas Anak</t>
  </si>
  <si>
    <t>Prepared by</t>
  </si>
  <si>
    <t>: LFS</t>
  </si>
  <si>
    <t>Date :</t>
  </si>
  <si>
    <t xml:space="preserve">Account </t>
  </si>
  <si>
    <t>: Trade payable</t>
  </si>
  <si>
    <t>Reviewed by</t>
  </si>
  <si>
    <t>: FMN</t>
  </si>
  <si>
    <t>Period</t>
  </si>
  <si>
    <t>: 31 Desember 2023, 2022, dan 2021</t>
  </si>
  <si>
    <t>Approved by:</t>
  </si>
  <si>
    <t>: MGN</t>
  </si>
  <si>
    <t>Matter</t>
  </si>
  <si>
    <t>: Memo</t>
  </si>
  <si>
    <t>NATURE OF ACCOUNT</t>
  </si>
  <si>
    <t>Utang Usaha</t>
  </si>
  <si>
    <t>: Merupakan utang usaha kepada supplier dan vendor terkait untuk kegiatan operasional Perusahaan</t>
  </si>
  <si>
    <t>PROCEDURES</t>
  </si>
  <si>
    <t>- Mencocokan angka Inhouse dengan general ledger</t>
  </si>
  <si>
    <t>- Mengirimkan Surat Konfirmasi</t>
  </si>
  <si>
    <t>- Meminta List  AP</t>
  </si>
  <si>
    <t>- Mapping to Report</t>
  </si>
  <si>
    <t>- Meminta Aging Utang Usaha</t>
  </si>
  <si>
    <t>FINDINGS</t>
  </si>
  <si>
    <t>Pada akun Utang tidak ditemukan temuan yang material</t>
  </si>
  <si>
    <t>CONCLUSION</t>
  </si>
  <si>
    <t>Semua transaksi terkait Utang sudah disajikan dan telah sesuai dengan periode terjadinya transaksi, maka Utang telah disajikan secara wajar</t>
  </si>
  <si>
    <t>JURNAL ELIMINASI</t>
  </si>
  <si>
    <t>KONSOLIDASI 2022</t>
  </si>
  <si>
    <t>Account No.</t>
  </si>
  <si>
    <t>Account Name</t>
  </si>
  <si>
    <t>WP Reff</t>
  </si>
  <si>
    <t>Balance Sheet</t>
  </si>
  <si>
    <t>Income Statement</t>
  </si>
  <si>
    <t>Description</t>
  </si>
  <si>
    <t>Debit</t>
  </si>
  <si>
    <t>Credit</t>
  </si>
  <si>
    <t>EL</t>
  </si>
  <si>
    <t>IAS - Modal</t>
  </si>
  <si>
    <t>Investasi pada entitas anak</t>
  </si>
  <si>
    <t>Piutang ISP</t>
  </si>
  <si>
    <t>Utang IAS ke ISP</t>
  </si>
  <si>
    <t>Penjualan ke IAS _ Pembelian ISP</t>
  </si>
  <si>
    <t>Piutang IAS</t>
  </si>
  <si>
    <t>Utang ISP</t>
  </si>
  <si>
    <t xml:space="preserve">Penjualan ke ISP _ </t>
  </si>
  <si>
    <t>Total Pembelian IAS ke ISP Udang</t>
  </si>
  <si>
    <t>Roti</t>
  </si>
  <si>
    <t>Lain" Sticker</t>
  </si>
  <si>
    <t>Pembelian IAS ke ISP Udang</t>
  </si>
  <si>
    <t>Penjualan ke ISP</t>
  </si>
  <si>
    <t>Pembelian</t>
  </si>
  <si>
    <t>Pendapatan Lain" Sewa IPAL</t>
  </si>
  <si>
    <t xml:space="preserve">Beban Sewa IPAL </t>
  </si>
  <si>
    <t>AJE</t>
  </si>
  <si>
    <t>Biaya YMH</t>
  </si>
  <si>
    <t>Piutang Lain-lain</t>
  </si>
  <si>
    <t>Jurnal Eliminasi 2022 &amp; 2021</t>
  </si>
  <si>
    <t>03/07/2024</t>
  </si>
  <si>
    <t>Account</t>
  </si>
  <si>
    <t>: Piutang Usaha</t>
  </si>
  <si>
    <t>06/07/2024</t>
  </si>
  <si>
    <t>: 31 Desember 203,2022, dan 2021</t>
  </si>
  <si>
    <t>10/07/2024</t>
  </si>
  <si>
    <t>Index</t>
  </si>
  <si>
    <t>NO</t>
  </si>
  <si>
    <t>Audited PT IAS</t>
  </si>
  <si>
    <t>Audited PT ISP</t>
  </si>
  <si>
    <t>Audited PT Konsol</t>
  </si>
  <si>
    <t>Eliminasi</t>
  </si>
  <si>
    <t>Audited Konsol</t>
  </si>
  <si>
    <t>Incrase/Decrase 2021 dan 2020</t>
  </si>
  <si>
    <t>Ref</t>
  </si>
  <si>
    <t>Dr</t>
  </si>
  <si>
    <t>Cr</t>
  </si>
  <si>
    <t>Rp</t>
  </si>
  <si>
    <t>%</t>
  </si>
  <si>
    <t xml:space="preserve">Trade Payable </t>
  </si>
  <si>
    <t>Hutang Usaha</t>
  </si>
  <si>
    <t>ISP</t>
  </si>
  <si>
    <t>Bapak Cipto</t>
  </si>
  <si>
    <t>Supplier Bahan Baku Udang &amp; Non Udang</t>
  </si>
  <si>
    <t>Bakti Angurah Kreasi,CV</t>
  </si>
  <si>
    <t>AGS Sejahtera, CV,</t>
  </si>
  <si>
    <t>GEA Refrigeration Indonesia, PT</t>
  </si>
  <si>
    <t>Halim Sakti Pratama, PT</t>
  </si>
  <si>
    <t>Harapan Abadi, CV</t>
  </si>
  <si>
    <t>Intiragam Oliefindo, PT</t>
  </si>
  <si>
    <t>KARYA EKATAMA, PT</t>
  </si>
  <si>
    <t>Samara Cipta Solution, CV</t>
  </si>
  <si>
    <t>Seven Mountain Internasional, PT</t>
  </si>
  <si>
    <t>Sinar Panca Surya, PT</t>
  </si>
  <si>
    <t>Sinar Setia Mulia , PT</t>
  </si>
  <si>
    <t>CV Windu Segara Hatchery</t>
  </si>
  <si>
    <t>Central Proteina Prima, PT</t>
  </si>
  <si>
    <t>Citra Boga Sentosa, PT</t>
  </si>
  <si>
    <t>Indo Surya Cemerlang, CV</t>
  </si>
  <si>
    <t>Nusantara, Toko</t>
  </si>
  <si>
    <t>Newhope Aqua Feed Indonesia, PT</t>
  </si>
  <si>
    <t>Surya Serba Mulia, PT</t>
  </si>
  <si>
    <t>Sumatra Motor Teknindo, PT</t>
  </si>
  <si>
    <t>Tri Jaya Sukses</t>
  </si>
  <si>
    <t>Perc, Salma</t>
  </si>
  <si>
    <t>AKR Corporindo Tbk, PT</t>
  </si>
  <si>
    <t>General Agromesin Lestari, PT</t>
  </si>
  <si>
    <t>Maju Tambak Sumur, PT</t>
  </si>
  <si>
    <t>SUMBERDAYA SINAR BARU, PT</t>
  </si>
  <si>
    <t xml:space="preserve"> </t>
  </si>
  <si>
    <t xml:space="preserve">PT Anesta Agung </t>
  </si>
  <si>
    <t>Choice Canning Company Inc,</t>
  </si>
  <si>
    <t>Tn. Julius Juyanto</t>
  </si>
  <si>
    <t xml:space="preserve">Tn. Sudirman </t>
  </si>
  <si>
    <t>PT Anugerah Berkah Usaha</t>
  </si>
  <si>
    <t>PT Delos Rantai Maritim</t>
  </si>
  <si>
    <t>PT International Packaging Manufacturing</t>
  </si>
  <si>
    <t xml:space="preserve">Tn. Agus Sujono </t>
  </si>
  <si>
    <t>Ahmad Ruba'i</t>
  </si>
  <si>
    <t>Ahmad Heriyadi</t>
  </si>
  <si>
    <t>Disanta, PT</t>
  </si>
  <si>
    <t>Jwartono</t>
  </si>
  <si>
    <t>PT Konverta Mitra Abadi</t>
  </si>
  <si>
    <t>CV Mekar Karya Mulia</t>
  </si>
  <si>
    <t>Syarifuddin Arief, Hj,</t>
  </si>
  <si>
    <t>Multidaya Teknologi Nusantara PT</t>
  </si>
  <si>
    <t>Prima Larvae, PT</t>
  </si>
  <si>
    <t>Sinar Hidup Satwa, PT</t>
  </si>
  <si>
    <t xml:space="preserve">PT RBFood Supply Indonesia </t>
  </si>
  <si>
    <t>Mitra Lestari Mandiri</t>
  </si>
  <si>
    <t>PT CJ Cheiljedang Feed Lampung</t>
  </si>
  <si>
    <t>Grahamakmur Ciptapratama</t>
  </si>
  <si>
    <t xml:space="preserve">Tn. Ismanto </t>
  </si>
  <si>
    <t>Yeremia Sukamto</t>
  </si>
  <si>
    <t>Prayoga Maju Sejahtera,CV</t>
  </si>
  <si>
    <t xml:space="preserve">PT Sumber Energy </t>
  </si>
  <si>
    <t>PT Indojaya Sukses Makmur</t>
  </si>
  <si>
    <t>PT Gemilang Primajaya Trimandiri</t>
  </si>
  <si>
    <t>PT Indonesia Makan Udang</t>
  </si>
  <si>
    <t>Putra Widjaja Marine, CV</t>
  </si>
  <si>
    <t>PT SAEIKI TANGGUH COOLER</t>
  </si>
  <si>
    <t>Utomo Print</t>
  </si>
  <si>
    <t>Bio Tirta, CV</t>
  </si>
  <si>
    <t>Brandon Teknik</t>
  </si>
  <si>
    <t xml:space="preserve">Toko Sumber Matahari </t>
  </si>
  <si>
    <t>Suharto</t>
  </si>
  <si>
    <t>PT Sinergy Indopack Makmur</t>
  </si>
  <si>
    <t>SJP, Toko</t>
  </si>
  <si>
    <t>UD, Slamet</t>
  </si>
  <si>
    <t>Prima Sari Indotama, PT</t>
  </si>
  <si>
    <t>PSI</t>
  </si>
  <si>
    <t>Sumatraco Langgeng Abadi, PT</t>
  </si>
  <si>
    <t>R &amp; R COLECTION</t>
  </si>
  <si>
    <t>PT Rahayu Perdana Trans</t>
  </si>
  <si>
    <t>Toko Percetakan A1 Printing</t>
  </si>
  <si>
    <t xml:space="preserve">Toko R &amp; R Collection </t>
  </si>
  <si>
    <t xml:space="preserve">CV Beltraco </t>
  </si>
  <si>
    <t>PT Sumatraco Langgeng Abadi</t>
  </si>
  <si>
    <t xml:space="preserve">PT Jodabo Sukses </t>
  </si>
  <si>
    <t>Lima Pendawa, CV</t>
  </si>
  <si>
    <t>NURTANSA MANDIRI, TB</t>
  </si>
  <si>
    <t>Indonesia Nisshin Technomic, PT</t>
  </si>
  <si>
    <t>Lumina Packaging, PT</t>
  </si>
  <si>
    <t>Prima Akuakultur Lestari, PT</t>
  </si>
  <si>
    <t>Serbaguna Karya Mandiri, CV</t>
  </si>
  <si>
    <t>Nusa Jaya</t>
  </si>
  <si>
    <t>Persahabatan Electric</t>
  </si>
  <si>
    <t>Multi Daya Teknologi Nusantara, PT</t>
  </si>
  <si>
    <t>Indoplast Jaya Sukses Makmur, PT</t>
  </si>
  <si>
    <t>Masatu Putra, CV</t>
  </si>
  <si>
    <t>Optimis Group, CV</t>
  </si>
  <si>
    <t>Voltric Jaya Mandiri, PT</t>
  </si>
  <si>
    <t>Mandiri Jaya Perkasa (Sanbe), CV</t>
  </si>
  <si>
    <t>M. Iqbal</t>
  </si>
  <si>
    <t>Windu Segara Hatchery, CV</t>
  </si>
  <si>
    <t>Dinamika Lubsindo Utama, PT</t>
  </si>
  <si>
    <t>Hendro Hariyanto</t>
  </si>
  <si>
    <t>Nerimo Ing Pandum CV</t>
  </si>
  <si>
    <t>Nutritek Pratama Indonesia, PT</t>
  </si>
  <si>
    <t>Lain-lain (masing-masing di bawah Rp 20.000.000)</t>
  </si>
  <si>
    <t xml:space="preserve">Hutang Lain - Lain ( Penyesuaian Utang PPh Pasal 29) </t>
  </si>
  <si>
    <t>PPh Pasal 28A</t>
  </si>
  <si>
    <t>Total Trade Payable</t>
  </si>
  <si>
    <t xml:space="preserve">Related Payable </t>
  </si>
  <si>
    <t xml:space="preserve">Hutang Usaha </t>
  </si>
  <si>
    <t>PT Indokom Samudra Persada</t>
  </si>
  <si>
    <t>PT Indo American Seafoods</t>
  </si>
  <si>
    <t xml:space="preserve">Total Related Payable </t>
  </si>
  <si>
    <t>Kesimpulan</t>
  </si>
  <si>
    <t>LIST KONFIRMASI UTANG USAHA (IDR)</t>
  </si>
  <si>
    <t>Item</t>
  </si>
  <si>
    <t xml:space="preserve">Nama </t>
  </si>
  <si>
    <t>Tanggal Konfirmasi Dikirim</t>
  </si>
  <si>
    <t>Tanggal Konfirmasi Diterima</t>
  </si>
  <si>
    <t>Saldo per LK</t>
  </si>
  <si>
    <t>Saldo per Konfirmasi</t>
  </si>
  <si>
    <t>Selisih</t>
  </si>
  <si>
    <t>Dokumen</t>
  </si>
  <si>
    <t>Telah Didiskusikan dengan Klien/Tim</t>
  </si>
  <si>
    <t>Graha Makmur Cipta Pratama</t>
  </si>
  <si>
    <t>CV Putra Widjaja Marine</t>
  </si>
  <si>
    <t>Choice Canning Company Income</t>
  </si>
  <si>
    <t>PT Indocom Samudra Persada</t>
  </si>
  <si>
    <t>PT Indoplast Jaya Sukses Makmur</t>
  </si>
  <si>
    <t>PT International Packaging Manufaktuaring</t>
  </si>
  <si>
    <t>LIST KONFIRMASI UTANG USAHA (USD)</t>
  </si>
  <si>
    <t>Saldo per Konfirmasi (USD)</t>
  </si>
  <si>
    <t>KURS</t>
  </si>
  <si>
    <t>IDR</t>
  </si>
  <si>
    <t>-</t>
  </si>
  <si>
    <t>PT Mitra Lestari Mandiri</t>
  </si>
  <si>
    <t>PT Anesta Agung</t>
  </si>
  <si>
    <t>Aging Hutang Usaha &amp; Subsequent</t>
  </si>
  <si>
    <t xml:space="preserve">Nominal </t>
  </si>
  <si>
    <t>No Invoice</t>
  </si>
  <si>
    <t>Tgl Invoice</t>
  </si>
  <si>
    <t>Jatuh Tempo</t>
  </si>
  <si>
    <t>Tgl Jatuh Tempo</t>
  </si>
  <si>
    <t xml:space="preserve">Aging </t>
  </si>
  <si>
    <t>Lancar</t>
  </si>
  <si>
    <t>1-30 Hari</t>
  </si>
  <si>
    <t>31-60 Hari</t>
  </si>
  <si>
    <t>61-90 Hari</t>
  </si>
  <si>
    <t>&gt;90 Hari</t>
  </si>
  <si>
    <t>364</t>
  </si>
  <si>
    <t>605</t>
  </si>
  <si>
    <t>602</t>
  </si>
  <si>
    <t>608</t>
  </si>
  <si>
    <t>654</t>
  </si>
  <si>
    <t>655</t>
  </si>
  <si>
    <t>660</t>
  </si>
  <si>
    <t>781</t>
  </si>
  <si>
    <t>931</t>
  </si>
  <si>
    <t>885</t>
  </si>
  <si>
    <t>895</t>
  </si>
  <si>
    <t>934</t>
  </si>
  <si>
    <t>WBS</t>
  </si>
  <si>
    <t>International Packaging M, (IPM), PT</t>
  </si>
  <si>
    <t>Konverta Mitra Abadi, PT</t>
  </si>
  <si>
    <t>Sri Rejeki, CV</t>
  </si>
  <si>
    <t>Sumber Energy, PT</t>
  </si>
  <si>
    <t>383</t>
  </si>
  <si>
    <t>Indonesia Makan Udang PT</t>
  </si>
  <si>
    <t>409</t>
  </si>
  <si>
    <t>484</t>
  </si>
  <si>
    <t>577</t>
  </si>
  <si>
    <t>620</t>
  </si>
  <si>
    <t>637</t>
  </si>
  <si>
    <t>658</t>
  </si>
  <si>
    <t>719</t>
  </si>
  <si>
    <t>759</t>
  </si>
  <si>
    <t>766</t>
  </si>
  <si>
    <t>776</t>
  </si>
  <si>
    <t>R&amp;B FOOD SUPPLY CO, LTD,</t>
  </si>
  <si>
    <t>UTANG USAHA</t>
  </si>
  <si>
    <t>Nusantara</t>
  </si>
  <si>
    <t>CV Nerimo Ing Pandum</t>
  </si>
  <si>
    <t>PT Sumatra Motor Teknindo</t>
  </si>
  <si>
    <t>PT Samara Cipta Solution</t>
  </si>
  <si>
    <t>PT AKR Corporindo, Tbk</t>
  </si>
  <si>
    <t>PT Sinar Setia Mulia</t>
  </si>
  <si>
    <t>PT Dinamika Lubsindo Utama</t>
  </si>
  <si>
    <t>PT Intiragam Oliefindo</t>
  </si>
  <si>
    <t>CV Lima Pendawa</t>
  </si>
  <si>
    <t>Abadi</t>
  </si>
  <si>
    <t>PT Sinar Panca Surya</t>
  </si>
  <si>
    <t>CV Masatu Putra</t>
  </si>
  <si>
    <t>Trimandiri</t>
  </si>
  <si>
    <t>PT Maju Tambak Sumur</t>
  </si>
  <si>
    <t>PT Prima Sari Indotama</t>
  </si>
  <si>
    <t>PT Sumber Energy</t>
  </si>
  <si>
    <t>PT Prima Akuakultur Lestari</t>
  </si>
  <si>
    <t>PT Sumberdaya Sinar Baru</t>
  </si>
  <si>
    <t>CV AGS Sejahtera</t>
  </si>
  <si>
    <t>PT Prima Larvae</t>
  </si>
  <si>
    <t>CV Harapan Abadi</t>
  </si>
  <si>
    <t>dibawah Rp 25.000.000)</t>
  </si>
  <si>
    <t>Jumlah</t>
  </si>
  <si>
    <t>Diff</t>
  </si>
  <si>
    <t>Belum jatuh tempo</t>
  </si>
  <si>
    <t>Jatuh tempo:</t>
  </si>
  <si>
    <t>1-30 hari</t>
  </si>
  <si>
    <t>31-60 hari</t>
  </si>
  <si>
    <t>61-90 hari</t>
  </si>
  <si>
    <t>PT Indo American Seafoods Tbk dan Entitas Anak</t>
  </si>
  <si>
    <t>NLS</t>
  </si>
  <si>
    <t>KNW</t>
  </si>
  <si>
    <t>: 31 Desember 2024</t>
  </si>
  <si>
    <t>: NLS</t>
  </si>
  <si>
    <t>: KNW</t>
  </si>
  <si>
    <t>Incrase/Decrase 2024 dan 2023</t>
  </si>
  <si>
    <t>31 Desember 2024</t>
  </si>
  <si>
    <t>Suranto</t>
  </si>
  <si>
    <t>Indolabel Surya Pratama, PT</t>
  </si>
  <si>
    <t>Marubeni Indonesia, PT</t>
  </si>
  <si>
    <t>Mida Trade Ventures Indonesia, PT</t>
  </si>
  <si>
    <t>Sion Vannamei Raharja, CV</t>
  </si>
  <si>
    <t>RBFood Manufaktur Indonesia, PT</t>
  </si>
  <si>
    <t>Konsolidasi Desember 2024</t>
  </si>
  <si>
    <t>Kontrol</t>
  </si>
  <si>
    <t>PL</t>
  </si>
  <si>
    <t>ELIM 2</t>
  </si>
  <si>
    <t xml:space="preserve">Eleminasi Utang Piutang </t>
  </si>
  <si>
    <t>ELIM 3</t>
  </si>
  <si>
    <t>Pada tahun 2024  utang usaha  PT Indo American Seafoods sebesar Rp 10.364.486.466, mengalami penurunan sebesar Rp 10.043.414.671 atau sebesar 49% dikarenakan adanya pembayaran beberapa vendor yang nilai signifikan.</t>
  </si>
  <si>
    <t>PT R&amp;B Food Supply Co, Ltd</t>
  </si>
  <si>
    <t>R&amp;B Food Supply Co, Ltd</t>
  </si>
  <si>
    <t>CV Sion Vannamei Raharja</t>
  </si>
  <si>
    <t>PT RBFood Manufaktur Indonesia</t>
  </si>
  <si>
    <t>PT Multidaya Teknologi Nusantara</t>
  </si>
  <si>
    <t>PT Indolabel Surya Pratama</t>
  </si>
  <si>
    <t>PT Mida Trade Ventures Indonesia</t>
  </si>
  <si>
    <t>PT Seven Mountain Internasional</t>
  </si>
  <si>
    <t>CV Sri Rejeki</t>
  </si>
  <si>
    <t>PT Grahamakmur Ciptapratama</t>
  </si>
  <si>
    <t>Toko Nusantara</t>
  </si>
  <si>
    <t>PT General Agromesin Lestari</t>
  </si>
  <si>
    <t>CV Mandiri Jaya Perkasa (Sanbe)</t>
  </si>
  <si>
    <t>Lain-lain (masing-masing</t>
  </si>
  <si>
    <t>Others (each belows</t>
  </si>
  <si>
    <t>Rp 25,000,000)</t>
  </si>
  <si>
    <t>Total</t>
  </si>
  <si>
    <t>Analisis umur utang usaha yang dihitung dari tanggal jatuh tempo adalah sebagai berikut:</t>
  </si>
  <si>
    <t>The aging analysis of trade payables based on due date is presented below:</t>
  </si>
  <si>
    <t>Not yet due</t>
  </si>
  <si>
    <t>Due date:</t>
  </si>
  <si>
    <t>1-30 days</t>
  </si>
  <si>
    <t>31-60 days</t>
  </si>
  <si>
    <t>61-90 days</t>
  </si>
  <si>
    <r>
      <t>&gt;</t>
    </r>
    <r>
      <rPr>
        <sz val="9"/>
        <color theme="1"/>
        <rFont val="Arial"/>
        <family val="2"/>
      </rPr>
      <t>90 hari</t>
    </r>
  </si>
  <si>
    <r>
      <t>&gt;</t>
    </r>
    <r>
      <rPr>
        <i/>
        <sz val="9"/>
        <color theme="1"/>
        <rFont val="Arial"/>
        <family val="2"/>
      </rPr>
      <t>90 days</t>
    </r>
  </si>
  <si>
    <t xml:space="preserve">Jumlah </t>
  </si>
  <si>
    <t>TRADE ACCOUNTS PAYABLES</t>
  </si>
  <si>
    <t>Aging Utang Usaha  Konsol</t>
  </si>
  <si>
    <t xml:space="preserve">1-30 Hari </t>
  </si>
  <si>
    <t xml:space="preserve">31-60 Hari </t>
  </si>
  <si>
    <t xml:space="preserve">61-90 Hari </t>
  </si>
  <si>
    <t>Utang Pph 28 A (IAS)</t>
  </si>
  <si>
    <t xml:space="preserve">&gt; 90 Hari </t>
  </si>
  <si>
    <t>Aging Piutang Usaha Konsol</t>
  </si>
  <si>
    <t>CV Kanian</t>
  </si>
  <si>
    <t xml:space="preserve">Aging Utang Usaha </t>
  </si>
  <si>
    <t>Ctrl WBS</t>
  </si>
  <si>
    <t xml:space="preserve">Aging Piutang Usaha </t>
  </si>
  <si>
    <t>704</t>
  </si>
  <si>
    <t>738</t>
  </si>
  <si>
    <t>739</t>
  </si>
  <si>
    <t>743</t>
  </si>
  <si>
    <t>744</t>
  </si>
  <si>
    <t>747</t>
  </si>
  <si>
    <t>748</t>
  </si>
  <si>
    <t>760</t>
  </si>
  <si>
    <t>866</t>
  </si>
  <si>
    <t>867</t>
  </si>
  <si>
    <t>868</t>
  </si>
  <si>
    <t>869</t>
  </si>
  <si>
    <t>870</t>
  </si>
  <si>
    <t>871</t>
  </si>
  <si>
    <t>939</t>
  </si>
  <si>
    <t>940</t>
  </si>
  <si>
    <t>941</t>
  </si>
  <si>
    <t>746</t>
  </si>
  <si>
    <t>793</t>
  </si>
  <si>
    <t>818</t>
  </si>
  <si>
    <t>834</t>
  </si>
  <si>
    <t>835</t>
  </si>
  <si>
    <t>841</t>
  </si>
  <si>
    <t>842</t>
  </si>
  <si>
    <t>844</t>
  </si>
  <si>
    <t>892</t>
  </si>
  <si>
    <t>915</t>
  </si>
  <si>
    <t>927</t>
  </si>
  <si>
    <t>TBC</t>
  </si>
  <si>
    <t>831</t>
  </si>
  <si>
    <t>832</t>
  </si>
  <si>
    <t>843</t>
  </si>
  <si>
    <t>904</t>
  </si>
  <si>
    <t>912</t>
  </si>
  <si>
    <t>543</t>
  </si>
  <si>
    <t>544</t>
  </si>
  <si>
    <t>555</t>
  </si>
  <si>
    <t>580</t>
  </si>
  <si>
    <t>581</t>
  </si>
  <si>
    <t>582</t>
  </si>
  <si>
    <t>588</t>
  </si>
  <si>
    <t>610</t>
  </si>
  <si>
    <t>611</t>
  </si>
  <si>
    <t>616</t>
  </si>
  <si>
    <t>518</t>
  </si>
  <si>
    <t>529</t>
  </si>
  <si>
    <t>540</t>
  </si>
  <si>
    <t>603</t>
  </si>
  <si>
    <t>606</t>
  </si>
  <si>
    <t>607</t>
  </si>
  <si>
    <t>609</t>
  </si>
  <si>
    <t>656</t>
  </si>
  <si>
    <t>659</t>
  </si>
  <si>
    <t>657</t>
  </si>
  <si>
    <t>Info Manajemen angka ini sudah sesuai untuk LK 24 (04.02.2025)</t>
  </si>
  <si>
    <t>Anesta Agung, PT</t>
  </si>
  <si>
    <t>Delos Rantai Maritim PT</t>
  </si>
  <si>
    <t>Info Manajemen angka ini sudah sesuai untuk LK 24 - per 2025 sudah mulai dicicil dan akan selesai (04.02.2025)</t>
  </si>
  <si>
    <t>417</t>
  </si>
  <si>
    <t>551</t>
  </si>
  <si>
    <t>552</t>
  </si>
  <si>
    <t>556</t>
  </si>
  <si>
    <t>557</t>
  </si>
  <si>
    <t>558</t>
  </si>
  <si>
    <t>559</t>
  </si>
  <si>
    <t>587</t>
  </si>
  <si>
    <t>597</t>
  </si>
  <si>
    <t>631</t>
  </si>
  <si>
    <t>632</t>
  </si>
  <si>
    <t>649</t>
  </si>
  <si>
    <t>664</t>
  </si>
  <si>
    <t>672</t>
  </si>
  <si>
    <t>673</t>
  </si>
  <si>
    <t>676</t>
  </si>
  <si>
    <t>685</t>
  </si>
  <si>
    <t>Nerimo Ing Pandum, CV</t>
  </si>
  <si>
    <t>Andalan Traiding Mina, CV</t>
  </si>
  <si>
    <t>Gatot Eko Andoyo</t>
  </si>
  <si>
    <t>Sakti Biru Indonesia, PT</t>
  </si>
  <si>
    <t>No Purchase</t>
  </si>
  <si>
    <t>Tgl Purchase</t>
  </si>
  <si>
    <t>apakah perlu di adj ?</t>
  </si>
  <si>
    <t>306</t>
  </si>
  <si>
    <t>307</t>
  </si>
  <si>
    <t>308</t>
  </si>
  <si>
    <t>365</t>
  </si>
  <si>
    <t>366</t>
  </si>
  <si>
    <t>324</t>
  </si>
  <si>
    <t>338</t>
  </si>
  <si>
    <t>357</t>
  </si>
  <si>
    <t>359</t>
  </si>
  <si>
    <t>377</t>
  </si>
  <si>
    <t>380</t>
  </si>
  <si>
    <t>385</t>
  </si>
  <si>
    <t>386</t>
  </si>
  <si>
    <t>388</t>
  </si>
  <si>
    <t>389</t>
  </si>
  <si>
    <t>406</t>
  </si>
  <si>
    <t>407</t>
  </si>
  <si>
    <t>414</t>
  </si>
  <si>
    <t>415</t>
  </si>
  <si>
    <t>416</t>
  </si>
  <si>
    <t>434</t>
  </si>
  <si>
    <t>435</t>
  </si>
  <si>
    <t>436</t>
  </si>
  <si>
    <t>448</t>
  </si>
  <si>
    <t>451</t>
  </si>
  <si>
    <t xml:space="preserve">Perlu confirm </t>
  </si>
  <si>
    <t>381</t>
  </si>
  <si>
    <t>382</t>
  </si>
  <si>
    <t>424</t>
  </si>
  <si>
    <t>425</t>
  </si>
  <si>
    <t>426</t>
  </si>
  <si>
    <t>427</t>
  </si>
  <si>
    <t>244</t>
  </si>
  <si>
    <t>249</t>
  </si>
  <si>
    <t>260</t>
  </si>
  <si>
    <t>261</t>
  </si>
  <si>
    <t>268</t>
  </si>
  <si>
    <t>274</t>
  </si>
  <si>
    <t>295</t>
  </si>
  <si>
    <t>298</t>
  </si>
  <si>
    <t>327</t>
  </si>
  <si>
    <t>341</t>
  </si>
  <si>
    <t>355</t>
  </si>
  <si>
    <t>358</t>
  </si>
  <si>
    <t>373</t>
  </si>
  <si>
    <t>Sumber Tani Makmur Abadi, UD</t>
  </si>
  <si>
    <t>378</t>
  </si>
  <si>
    <t>398</t>
  </si>
  <si>
    <t>399</t>
  </si>
  <si>
    <t>400</t>
  </si>
  <si>
    <t>428</t>
  </si>
  <si>
    <t>429</t>
  </si>
  <si>
    <t>430</t>
  </si>
  <si>
    <t>116</t>
  </si>
  <si>
    <t>329</t>
  </si>
  <si>
    <t>333</t>
  </si>
  <si>
    <t>335</t>
  </si>
  <si>
    <t>336</t>
  </si>
  <si>
    <t>339</t>
  </si>
  <si>
    <t>362</t>
  </si>
  <si>
    <t>371</t>
  </si>
  <si>
    <t>419</t>
  </si>
  <si>
    <t>421</t>
  </si>
  <si>
    <t>423</t>
  </si>
  <si>
    <t>THAI UNION KHARISMA LESTARI, PT</t>
  </si>
  <si>
    <t>Andalan Trading Mina, CV</t>
  </si>
  <si>
    <t>Lain-lain (masing-masing di bawah Rp 20.000.000)-IDR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</si>
</sst>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 #,##0_-;_-* &quot;-&quot;_-;_-@_-"/>
    <numFmt numFmtId="43" formatCode="_-* #,##0.00_-;\-* #,##0.00_-;_-* &quot;-&quot;??_-;_-@_-"/>
    <numFmt numFmtId="164" formatCode="_(* #,##0_);_(* \(#,##0\);_(* &quot;-&quot;_);_(@_)"/>
    <numFmt numFmtId="165" formatCode="_(* #,##0.00_);_(* \(#,##0.00\);_(* &quot;-&quot;??_);_(@_)"/>
    <numFmt numFmtId="167" formatCode="_-* #,##0_-;\-* #,##0_-;_-* &quot;-&quot;??_-;_-@_-"/>
    <numFmt numFmtId="169" formatCode="_(&quot;Rp&quot;* #,##0_);_(&quot;Rp&quot;* \(#,##0\);_(&quot;Rp&quot;* &quot;-&quot;_);_(@_)"/>
    <numFmt numFmtId="170" formatCode="[$-409]mmmm\ d\,\ yyyy;@"/>
    <numFmt numFmtId="172" formatCode="dd/mm/yy;@"/>
    <numFmt numFmtId="173" formatCode="[$-409]d\-mmm\-yyyy;@"/>
    <numFmt numFmtId="174" formatCode="[$-409]mmm\-yy;@"/>
    <numFmt numFmtId="180" formatCode="_-* #,##0.000000_-;\-* #,##0.000000_-;_-* &quot;-&quot;_-;_-@_-"/>
    <numFmt numFmtId="181" formatCode="_-* #,##0.0000000_-;\-* #,##0.0000000_-;_-* &quot;-&quot;_-;_-@_-"/>
    <numFmt numFmtId="182" formatCode="_-* #,##0.0_-;\-* #,##0.0_-;_-* &quot;-&quot;_-;_-@_-"/>
    <numFmt numFmtId="183" formatCode="_-* #,##0.00000_-;\-* #,##0.00000_-;_-* &quot;-&quot;_-;_-@_-"/>
  </numFmts>
  <fonts count="79" x14ac:knownFonts="1">
    <font>
      <sz val="11"/>
      <color theme="1"/>
      <name val="Calibri"/>
      <family val="2"/>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scheme val="minor"/>
    </font>
    <font>
      <sz val="10"/>
      <name val="Arial"/>
      <family val="2"/>
    </font>
    <font>
      <sz val="11"/>
      <color indexed="8"/>
      <name val="Arial Narrow"/>
      <family val="2"/>
      <charset val="1"/>
    </font>
    <font>
      <sz val="12"/>
      <name val="Helv"/>
    </font>
    <font>
      <sz val="11"/>
      <color theme="1"/>
      <name val="Arial Narrow"/>
      <family val="2"/>
      <charset val="1"/>
    </font>
    <font>
      <sz val="9"/>
      <name val="Arial"/>
      <family val="2"/>
    </font>
    <font>
      <b/>
      <sz val="9"/>
      <name val="Arial"/>
      <family val="2"/>
    </font>
    <font>
      <b/>
      <sz val="9"/>
      <color rgb="FF0000FF"/>
      <name val="Arial"/>
      <family val="2"/>
    </font>
    <font>
      <b/>
      <sz val="9"/>
      <color rgb="FF000000"/>
      <name val="Arial"/>
      <family val="2"/>
    </font>
    <font>
      <b/>
      <sz val="9"/>
      <color rgb="FFFFFFFF"/>
      <name val="Arial"/>
      <family val="2"/>
    </font>
    <font>
      <sz val="10"/>
      <color theme="1"/>
      <name val="Arial"/>
      <family val="2"/>
    </font>
    <font>
      <sz val="9"/>
      <color theme="1"/>
      <name val="Arial"/>
      <family val="2"/>
    </font>
    <font>
      <b/>
      <sz val="9"/>
      <color theme="0"/>
      <name val="Arial"/>
      <family val="2"/>
    </font>
    <font>
      <sz val="11"/>
      <color theme="1"/>
      <name val="Calibri"/>
      <family val="2"/>
      <charset val="1"/>
      <scheme val="minor"/>
    </font>
    <font>
      <i/>
      <sz val="9"/>
      <color rgb="FFFF0000"/>
      <name val="Arial"/>
      <family val="2"/>
    </font>
    <font>
      <sz val="11"/>
      <color rgb="FF9C0006"/>
      <name val="Arial Narrow"/>
      <family val="2"/>
      <charset val="1"/>
    </font>
    <font>
      <i/>
      <sz val="11"/>
      <color rgb="FFFF0000"/>
      <name val="Calibri"/>
      <family val="2"/>
      <scheme val="minor"/>
    </font>
    <font>
      <b/>
      <sz val="10"/>
      <color theme="0"/>
      <name val="Arial Narrow"/>
      <family val="2"/>
    </font>
    <font>
      <u/>
      <sz val="11"/>
      <color theme="10"/>
      <name val="Calibri"/>
      <family val="2"/>
      <scheme val="minor"/>
    </font>
    <font>
      <sz val="10"/>
      <color theme="1"/>
      <name val="Arial Narrow"/>
      <family val="2"/>
    </font>
    <font>
      <sz val="10"/>
      <color theme="0"/>
      <name val="Arial Narrow"/>
      <family val="2"/>
    </font>
    <font>
      <sz val="12"/>
      <name val="Times New Roman"/>
      <family val="1"/>
    </font>
    <font>
      <b/>
      <sz val="9"/>
      <color theme="1"/>
      <name val="Tahoma"/>
      <family val="2"/>
    </font>
    <font>
      <sz val="10"/>
      <name val="Arial Narrow"/>
      <family val="2"/>
    </font>
    <font>
      <sz val="9"/>
      <name val="Tahoma"/>
      <family val="2"/>
    </font>
    <font>
      <b/>
      <sz val="9"/>
      <name val="Tahoma"/>
      <family val="2"/>
    </font>
    <font>
      <u/>
      <sz val="10"/>
      <color indexed="12"/>
      <name val="Arial"/>
      <family val="2"/>
    </font>
    <font>
      <b/>
      <u/>
      <sz val="10"/>
      <color indexed="12"/>
      <name val="Arial"/>
      <family val="2"/>
    </font>
    <font>
      <b/>
      <u/>
      <sz val="10"/>
      <color rgb="FFFF0000"/>
      <name val="Arial"/>
      <family val="2"/>
    </font>
    <font>
      <b/>
      <u/>
      <sz val="11"/>
      <color theme="10"/>
      <name val="Calibri"/>
      <family val="2"/>
      <scheme val="minor"/>
    </font>
    <font>
      <sz val="9"/>
      <color theme="1"/>
      <name val="Tahoma"/>
      <family val="2"/>
    </font>
    <font>
      <u/>
      <sz val="11"/>
      <color theme="10"/>
      <name val="Calibri"/>
      <family val="2"/>
      <charset val="1"/>
      <scheme val="minor"/>
    </font>
    <font>
      <sz val="10"/>
      <name val="Times New Roman"/>
      <family val="1"/>
    </font>
    <font>
      <sz val="10"/>
      <color indexed="8"/>
      <name val="MS Sans Serif"/>
      <family val="2"/>
    </font>
    <font>
      <sz val="10"/>
      <color indexed="8"/>
      <name val="MS Sans Serif"/>
    </font>
    <font>
      <sz val="8.5"/>
      <color theme="1"/>
      <name val="Arial"/>
      <family val="2"/>
    </font>
    <font>
      <sz val="9"/>
      <name val="Calibri"/>
      <family val="2"/>
    </font>
    <font>
      <sz val="9"/>
      <name val="Arial"/>
      <family val="2"/>
      <charset val="1"/>
    </font>
    <font>
      <sz val="9"/>
      <color theme="0"/>
      <name val="Arial"/>
      <family val="2"/>
      <charset val="1"/>
    </font>
    <font>
      <sz val="9"/>
      <color rgb="FFFF0000"/>
      <name val="Arial"/>
      <family val="2"/>
      <charset val="1"/>
    </font>
    <font>
      <b/>
      <sz val="9"/>
      <color theme="0"/>
      <name val="Arial"/>
      <family val="2"/>
      <charset val="1"/>
    </font>
    <font>
      <b/>
      <sz val="9"/>
      <color theme="0"/>
      <name val="Arial Narrow"/>
      <family val="2"/>
      <charset val="1"/>
    </font>
    <font>
      <b/>
      <sz val="9"/>
      <color rgb="FFFF0000"/>
      <name val="Arial"/>
      <family val="2"/>
      <charset val="1"/>
    </font>
    <font>
      <b/>
      <sz val="9"/>
      <color rgb="FFFF0000"/>
      <name val="Arial Narrow"/>
      <family val="2"/>
      <charset val="1"/>
    </font>
    <font>
      <sz val="9"/>
      <color theme="1"/>
      <name val="Arial"/>
      <family val="2"/>
      <charset val="1"/>
    </font>
    <font>
      <b/>
      <sz val="9"/>
      <color indexed="62"/>
      <name val="Arial"/>
      <family val="2"/>
      <charset val="1"/>
    </font>
    <font>
      <b/>
      <sz val="9"/>
      <name val="Arial"/>
      <family val="2"/>
      <charset val="1"/>
    </font>
    <font>
      <b/>
      <sz val="9"/>
      <color theme="1"/>
      <name val="Arial"/>
      <family val="2"/>
      <charset val="1"/>
    </font>
    <font>
      <sz val="11"/>
      <color rgb="FF000000"/>
      <name val="Calibri"/>
      <family val="2"/>
      <scheme val="minor"/>
    </font>
    <font>
      <sz val="9"/>
      <color indexed="8"/>
      <name val="Arial"/>
      <family val="2"/>
      <charset val="1"/>
    </font>
    <font>
      <sz val="9"/>
      <name val="Arial Narrow"/>
      <family val="2"/>
      <charset val="1"/>
    </font>
    <font>
      <b/>
      <sz val="11"/>
      <color theme="1"/>
      <name val="Calibri"/>
      <family val="2"/>
      <scheme val="minor"/>
    </font>
    <font>
      <b/>
      <sz val="11"/>
      <color theme="0"/>
      <name val="Calibri"/>
      <family val="2"/>
      <scheme val="minor"/>
    </font>
    <font>
      <b/>
      <sz val="11"/>
      <color rgb="FFFFFFFF"/>
      <name val="Calibri"/>
      <family val="2"/>
      <scheme val="minor"/>
    </font>
    <font>
      <sz val="11"/>
      <name val="Calibri"/>
      <family val="2"/>
      <scheme val="minor"/>
    </font>
    <font>
      <b/>
      <sz val="11"/>
      <color rgb="FFFF0000"/>
      <name val="Calibri"/>
      <family val="2"/>
      <scheme val="minor"/>
    </font>
    <font>
      <sz val="11"/>
      <color rgb="FFFF0000"/>
      <name val="Calibri"/>
      <family val="2"/>
      <scheme val="minor"/>
    </font>
    <font>
      <b/>
      <sz val="9"/>
      <color theme="1"/>
      <name val="Arial"/>
      <family val="2"/>
    </font>
    <font>
      <sz val="12"/>
      <color theme="1"/>
      <name val="Calibri"/>
      <family val="2"/>
      <scheme val="minor"/>
    </font>
    <font>
      <b/>
      <sz val="10"/>
      <color theme="1"/>
      <name val="Times New Roman"/>
      <family val="1"/>
    </font>
    <font>
      <b/>
      <sz val="10"/>
      <color theme="0"/>
      <name val="Times New Roman"/>
      <family val="1"/>
    </font>
    <font>
      <b/>
      <i/>
      <sz val="9"/>
      <color theme="1"/>
      <name val="Arial"/>
      <family val="2"/>
    </font>
    <font>
      <b/>
      <i/>
      <sz val="9"/>
      <color rgb="FF000000"/>
      <name val="Arial"/>
      <family val="2"/>
    </font>
    <font>
      <b/>
      <sz val="2"/>
      <color rgb="FF000000"/>
      <name val="Arial"/>
      <family val="2"/>
    </font>
    <font>
      <b/>
      <i/>
      <sz val="2"/>
      <color rgb="FF000000"/>
      <name val="Arial"/>
      <family val="2"/>
    </font>
    <font>
      <i/>
      <sz val="9"/>
      <color theme="1"/>
      <name val="Arial"/>
      <family val="2"/>
    </font>
    <font>
      <sz val="4"/>
      <color theme="1"/>
      <name val="Arial"/>
      <family val="2"/>
    </font>
    <font>
      <b/>
      <sz val="4"/>
      <color theme="1"/>
      <name val="Arial"/>
      <family val="2"/>
    </font>
    <font>
      <i/>
      <sz val="4"/>
      <color theme="1"/>
      <name val="Arial"/>
      <family val="2"/>
    </font>
    <font>
      <i/>
      <sz val="10"/>
      <color theme="1"/>
      <name val="Arial"/>
      <family val="2"/>
    </font>
    <font>
      <u/>
      <sz val="9"/>
      <color theme="1"/>
      <name val="Arial"/>
      <family val="2"/>
    </font>
    <font>
      <i/>
      <u/>
      <sz val="9"/>
      <color theme="1"/>
      <name val="Arial"/>
      <family val="2"/>
    </font>
    <font>
      <b/>
      <sz val="10"/>
      <color rgb="FF000000"/>
      <name val="Arial"/>
      <family val="2"/>
    </font>
    <font>
      <b/>
      <i/>
      <sz val="10"/>
      <color rgb="FF000000"/>
      <name val="Arial"/>
      <family val="2"/>
    </font>
    <font>
      <sz val="12"/>
      <color theme="1"/>
      <name val="Times New Roman"/>
      <family val="2"/>
      <charset val="1"/>
    </font>
  </fonts>
  <fills count="30">
    <fill>
      <patternFill patternType="none"/>
    </fill>
    <fill>
      <patternFill patternType="gray125"/>
    </fill>
    <fill>
      <patternFill patternType="solid">
        <fgColor theme="4" tint="-0.499984740745262"/>
        <bgColor indexed="64"/>
      </patternFill>
    </fill>
    <fill>
      <patternFill patternType="solid">
        <fgColor rgb="FFF2F2F2"/>
        <bgColor indexed="64"/>
      </patternFill>
    </fill>
    <fill>
      <patternFill patternType="solid">
        <fgColor rgb="FF6699CC"/>
        <bgColor indexed="64"/>
      </patternFill>
    </fill>
    <fill>
      <patternFill patternType="solid">
        <fgColor indexed="9"/>
        <bgColor indexed="64"/>
      </patternFill>
    </fill>
    <fill>
      <patternFill patternType="solid">
        <fgColor theme="0"/>
        <bgColor indexed="64"/>
      </patternFill>
    </fill>
    <fill>
      <patternFill patternType="solid">
        <fgColor rgb="FFFFC000"/>
        <bgColor indexed="64"/>
      </patternFill>
    </fill>
    <fill>
      <patternFill patternType="solid">
        <fgColor rgb="FFFFC7CE"/>
      </patternFill>
    </fill>
    <fill>
      <patternFill patternType="solid">
        <fgColor rgb="FFFFFF00"/>
        <bgColor indexed="64"/>
      </patternFill>
    </fill>
    <fill>
      <patternFill patternType="solid">
        <fgColor theme="4" tint="-0.249977111117893"/>
        <bgColor indexed="64"/>
      </patternFill>
    </fill>
    <fill>
      <patternFill patternType="solid">
        <fgColor rgb="FF0070C0"/>
        <bgColor indexed="64"/>
      </patternFill>
    </fill>
    <fill>
      <patternFill patternType="solid">
        <fgColor theme="8"/>
        <bgColor indexed="64"/>
      </patternFill>
    </fill>
    <fill>
      <patternFill patternType="solid">
        <fgColor theme="4" tint="0.39997558519241921"/>
        <bgColor indexed="64"/>
      </patternFill>
    </fill>
    <fill>
      <patternFill patternType="solid">
        <fgColor rgb="FF00B0F0"/>
        <bgColor indexed="64"/>
      </patternFill>
    </fill>
    <fill>
      <patternFill patternType="solid">
        <fgColor indexed="9"/>
        <bgColor indexed="26"/>
      </patternFill>
    </fill>
    <fill>
      <patternFill patternType="solid">
        <fgColor theme="9"/>
        <bgColor indexed="64"/>
      </patternFill>
    </fill>
    <fill>
      <patternFill patternType="solid">
        <fgColor rgb="FF0000FF"/>
        <bgColor rgb="FF0000FF"/>
      </patternFill>
    </fill>
    <fill>
      <patternFill patternType="solid">
        <fgColor theme="4" tint="-0.249977111117893"/>
        <bgColor rgb="FF0000FF"/>
      </patternFill>
    </fill>
    <fill>
      <patternFill patternType="solid">
        <fgColor rgb="FF00B0F0"/>
        <bgColor rgb="FF0000FF"/>
      </patternFill>
    </fill>
    <fill>
      <patternFill patternType="solid">
        <fgColor theme="4"/>
        <bgColor indexed="64"/>
      </patternFill>
    </fill>
    <fill>
      <patternFill patternType="solid">
        <fgColor theme="5" tint="0.39997558519241921"/>
        <bgColor indexed="64"/>
      </patternFill>
    </fill>
    <fill>
      <patternFill patternType="solid">
        <fgColor rgb="FFC8D7EA"/>
        <bgColor rgb="FF0000FF"/>
      </patternFill>
    </fill>
    <fill>
      <patternFill patternType="solid">
        <fgColor rgb="FFEAC5C4"/>
        <bgColor rgb="FF0000FF"/>
      </patternFill>
    </fill>
    <fill>
      <patternFill patternType="solid">
        <fgColor rgb="FFEAC5C4"/>
        <bgColor indexed="64"/>
      </patternFill>
    </fill>
    <fill>
      <patternFill patternType="solid">
        <fgColor rgb="FFB4E9B1"/>
        <bgColor indexed="64"/>
      </patternFill>
    </fill>
    <fill>
      <patternFill patternType="solid">
        <fgColor rgb="FFC8D7EA"/>
        <bgColor indexed="64"/>
      </patternFill>
    </fill>
    <fill>
      <patternFill patternType="solid">
        <fgColor rgb="FFB4E9B1"/>
        <bgColor rgb="FF0000FF"/>
      </patternFill>
    </fill>
    <fill>
      <patternFill patternType="solid">
        <fgColor theme="4" tint="0.59999389629810485"/>
        <bgColor indexed="64"/>
      </patternFill>
    </fill>
    <fill>
      <patternFill patternType="solid">
        <fgColor rgb="FFD7A6F0"/>
        <bgColor indexed="64"/>
      </patternFill>
    </fill>
  </fills>
  <borders count="75">
    <border>
      <left/>
      <right/>
      <top/>
      <bottom/>
      <diagonal/>
    </border>
    <border>
      <left/>
      <right/>
      <top style="medium">
        <color indexed="64"/>
      </top>
      <bottom/>
      <diagonal/>
    </border>
    <border>
      <left/>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thick">
        <color indexed="64"/>
      </top>
      <bottom style="medium">
        <color indexed="64"/>
      </bottom>
      <diagonal/>
    </border>
    <border>
      <left/>
      <right style="thick">
        <color indexed="64"/>
      </right>
      <top style="thick">
        <color indexed="64"/>
      </top>
      <bottom style="medium">
        <color indexed="64"/>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style="medium">
        <color indexed="64"/>
      </right>
      <top/>
      <bottom style="thick">
        <color indexed="64"/>
      </bottom>
      <diagonal/>
    </border>
    <border>
      <left/>
      <right style="thick">
        <color indexed="64"/>
      </right>
      <top/>
      <bottom style="thick">
        <color indexed="64"/>
      </bottom>
      <diagonal/>
    </border>
    <border>
      <left/>
      <right style="medium">
        <color indexed="64"/>
      </right>
      <top/>
      <bottom style="thick">
        <color indexed="64"/>
      </bottom>
      <diagonal/>
    </border>
    <border>
      <left style="double">
        <color rgb="FF6699CC"/>
      </left>
      <right style="double">
        <color rgb="FF6699CC"/>
      </right>
      <top style="double">
        <color rgb="FF6699CC"/>
      </top>
      <bottom style="double">
        <color rgb="FF6699CC"/>
      </bottom>
      <diagonal/>
    </border>
    <border>
      <left/>
      <right style="medium">
        <color rgb="FFFFFFFF"/>
      </right>
      <top style="double">
        <color rgb="FF6699CC"/>
      </top>
      <bottom style="double">
        <color rgb="FF6699CC"/>
      </bottom>
      <diagonal/>
    </border>
    <border>
      <left/>
      <right style="double">
        <color rgb="FF6699CC"/>
      </right>
      <top style="double">
        <color rgb="FF6699CC"/>
      </top>
      <bottom style="double">
        <color rgb="FF6699CC"/>
      </bottom>
      <diagonal/>
    </border>
    <border>
      <left style="double">
        <color rgb="FF6699CC"/>
      </left>
      <right/>
      <top style="double">
        <color rgb="FF6699CC"/>
      </top>
      <bottom style="medium">
        <color rgb="FFA6A6A6"/>
      </bottom>
      <diagonal/>
    </border>
    <border>
      <left/>
      <right style="medium">
        <color rgb="FFA6A6A6"/>
      </right>
      <top style="double">
        <color rgb="FF6699CC"/>
      </top>
      <bottom style="medium">
        <color rgb="FFA6A6A6"/>
      </bottom>
      <diagonal/>
    </border>
    <border>
      <left/>
      <right style="medium">
        <color rgb="FFA6A6A6"/>
      </right>
      <top/>
      <bottom style="medium">
        <color rgb="FFA6A6A6"/>
      </bottom>
      <diagonal/>
    </border>
    <border>
      <left/>
      <right style="double">
        <color rgb="FF6699CC"/>
      </right>
      <top/>
      <bottom style="medium">
        <color rgb="FFA6A6A6"/>
      </bottom>
      <diagonal/>
    </border>
    <border>
      <left style="double">
        <color rgb="FF6699CC"/>
      </left>
      <right style="medium">
        <color rgb="FFA6A6A6"/>
      </right>
      <top style="medium">
        <color rgb="FFA6A6A6"/>
      </top>
      <bottom/>
      <diagonal/>
    </border>
    <border>
      <left/>
      <right style="medium">
        <color rgb="FFA6A6A6"/>
      </right>
      <top/>
      <bottom/>
      <diagonal/>
    </border>
    <border>
      <left style="medium">
        <color rgb="FFA6A6A6"/>
      </left>
      <right style="medium">
        <color rgb="FFA6A6A6"/>
      </right>
      <top style="medium">
        <color rgb="FFA6A6A6"/>
      </top>
      <bottom/>
      <diagonal/>
    </border>
    <border>
      <left style="medium">
        <color rgb="FFA6A6A6"/>
      </left>
      <right style="double">
        <color rgb="FF6699CC"/>
      </right>
      <top style="medium">
        <color rgb="FFA6A6A6"/>
      </top>
      <bottom/>
      <diagonal/>
    </border>
    <border>
      <left style="double">
        <color rgb="FF6699CC"/>
      </left>
      <right style="medium">
        <color rgb="FFA6A6A6"/>
      </right>
      <top/>
      <bottom style="medium">
        <color rgb="FFA6A6A6"/>
      </bottom>
      <diagonal/>
    </border>
    <border>
      <left style="medium">
        <color rgb="FFA6A6A6"/>
      </left>
      <right style="medium">
        <color rgb="FFA6A6A6"/>
      </right>
      <top/>
      <bottom style="medium">
        <color rgb="FFA6A6A6"/>
      </bottom>
      <diagonal/>
    </border>
    <border>
      <left style="medium">
        <color rgb="FFA6A6A6"/>
      </left>
      <right style="double">
        <color rgb="FF6699CC"/>
      </right>
      <top/>
      <bottom style="medium">
        <color rgb="FFA6A6A6"/>
      </bottom>
      <diagonal/>
    </border>
    <border>
      <left style="double">
        <color rgb="FF6699CC"/>
      </left>
      <right/>
      <top style="medium">
        <color rgb="FFA6A6A6"/>
      </top>
      <bottom style="medium">
        <color rgb="FFA6A6A6"/>
      </bottom>
      <diagonal/>
    </border>
    <border>
      <left/>
      <right style="medium">
        <color rgb="FFA6A6A6"/>
      </right>
      <top style="medium">
        <color rgb="FFA6A6A6"/>
      </top>
      <bottom style="medium">
        <color rgb="FFA6A6A6"/>
      </bottom>
      <diagonal/>
    </border>
    <border>
      <left style="double">
        <color rgb="FF6699CC"/>
      </left>
      <right style="medium">
        <color rgb="FFA6A6A6"/>
      </right>
      <top/>
      <bottom/>
      <diagonal/>
    </border>
    <border>
      <left style="medium">
        <color rgb="FFA6A6A6"/>
      </left>
      <right style="medium">
        <color rgb="FFA6A6A6"/>
      </right>
      <top/>
      <bottom/>
      <diagonal/>
    </border>
    <border>
      <left style="medium">
        <color rgb="FFA6A6A6"/>
      </left>
      <right style="double">
        <color rgb="FF6699CC"/>
      </right>
      <top/>
      <bottom/>
      <diagonal/>
    </border>
    <border>
      <left style="double">
        <color rgb="FF6699CC"/>
      </left>
      <right style="medium">
        <color rgb="FFA6A6A6"/>
      </right>
      <top/>
      <bottom style="double">
        <color rgb="FF6699CC"/>
      </bottom>
      <diagonal/>
    </border>
    <border>
      <left/>
      <right style="medium">
        <color rgb="FFA6A6A6"/>
      </right>
      <top/>
      <bottom style="double">
        <color rgb="FF6699CC"/>
      </bottom>
      <diagonal/>
    </border>
    <border>
      <left/>
      <right style="double">
        <color rgb="FF6699CC"/>
      </right>
      <top/>
      <bottom style="double">
        <color rgb="FF6699CC"/>
      </bottom>
      <diagonal/>
    </border>
    <border>
      <left style="medium">
        <color rgb="FFFFFFFF"/>
      </left>
      <right/>
      <top style="double">
        <color rgb="FF6699CC"/>
      </top>
      <bottom style="double">
        <color rgb="FF6699CC"/>
      </bottom>
      <diagonal/>
    </border>
    <border>
      <left style="medium">
        <color rgb="FFA6A6A6"/>
      </left>
      <right/>
      <top style="double">
        <color rgb="FF6699CC"/>
      </top>
      <bottom style="medium">
        <color rgb="FFA6A6A6"/>
      </bottom>
      <diagonal/>
    </border>
    <border>
      <left/>
      <right style="double">
        <color rgb="FF6699CC"/>
      </right>
      <top style="double">
        <color rgb="FF6699CC"/>
      </top>
      <bottom style="medium">
        <color rgb="FFA6A6A6"/>
      </bottom>
      <diagonal/>
    </border>
    <border>
      <left style="medium">
        <color rgb="FFA6A6A6"/>
      </left>
      <right/>
      <top style="medium">
        <color rgb="FFA6A6A6"/>
      </top>
      <bottom style="medium">
        <color rgb="FFA6A6A6"/>
      </bottom>
      <diagonal/>
    </border>
    <border>
      <left/>
      <right style="double">
        <color rgb="FF6699CC"/>
      </right>
      <top style="medium">
        <color rgb="FFA6A6A6"/>
      </top>
      <bottom style="medium">
        <color rgb="FFA6A6A6"/>
      </bottom>
      <diagonal/>
    </border>
    <border>
      <left style="medium">
        <color rgb="FFA6A6A6"/>
      </left>
      <right/>
      <top style="medium">
        <color rgb="FFA6A6A6"/>
      </top>
      <bottom style="double">
        <color rgb="FF6699CC"/>
      </bottom>
      <diagonal/>
    </border>
    <border>
      <left/>
      <right style="double">
        <color rgb="FF6699CC"/>
      </right>
      <top style="medium">
        <color rgb="FFA6A6A6"/>
      </top>
      <bottom style="double">
        <color rgb="FF6699CC"/>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thin">
        <color indexed="64"/>
      </top>
      <bottom style="thin">
        <color indexed="64"/>
      </bottom>
      <diagonal/>
    </border>
    <border>
      <left/>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hair">
        <color rgb="FF000000"/>
      </bottom>
      <diagonal/>
    </border>
    <border>
      <left/>
      <right style="thin">
        <color rgb="FF000000"/>
      </right>
      <top/>
      <bottom style="hair">
        <color rgb="FF000000"/>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medium">
        <color rgb="FF000000"/>
      </bottom>
      <diagonal/>
    </border>
  </borders>
  <cellStyleXfs count="89">
    <xf numFmtId="0" fontId="0" fillId="0" borderId="0"/>
    <xf numFmtId="0" fontId="4" fillId="0" borderId="0"/>
    <xf numFmtId="164" fontId="6" fillId="0" borderId="0" applyFont="0" applyFill="0" applyBorder="0" applyAlignment="0" applyProtection="0"/>
    <xf numFmtId="164" fontId="5" fillId="0" borderId="0" applyFont="0" applyFill="0" applyBorder="0" applyAlignment="0" applyProtection="0"/>
    <xf numFmtId="165" fontId="5" fillId="0" borderId="0" applyFont="0" applyFill="0" applyBorder="0" applyAlignment="0" applyProtection="0"/>
    <xf numFmtId="37" fontId="7" fillId="0" borderId="0"/>
    <xf numFmtId="164" fontId="5" fillId="0" borderId="0" applyFont="0" applyFill="0" applyBorder="0" applyAlignment="0" applyProtection="0"/>
    <xf numFmtId="165" fontId="5" fillId="0" borderId="0" applyFont="0" applyFill="0" applyBorder="0" applyAlignment="0" applyProtection="0"/>
    <xf numFmtId="0" fontId="5" fillId="0" borderId="0"/>
    <xf numFmtId="9" fontId="5" fillId="0" borderId="0" applyFont="0" applyFill="0" applyBorder="0" applyAlignment="0" applyProtection="0"/>
    <xf numFmtId="41" fontId="4" fillId="0" borderId="0" applyFont="0" applyFill="0" applyBorder="0" applyAlignment="0" applyProtection="0"/>
    <xf numFmtId="9" fontId="4" fillId="0" borderId="0" applyFont="0" applyFill="0" applyBorder="0" applyAlignment="0" applyProtection="0"/>
    <xf numFmtId="0" fontId="8" fillId="0" borderId="0"/>
    <xf numFmtId="41" fontId="17" fillId="0" borderId="0" applyFont="0" applyFill="0" applyBorder="0" applyAlignment="0" applyProtection="0"/>
    <xf numFmtId="0" fontId="17" fillId="0" borderId="0"/>
    <xf numFmtId="169" fontId="17" fillId="0" borderId="0" applyFont="0" applyFill="0" applyBorder="0" applyAlignment="0" applyProtection="0"/>
    <xf numFmtId="165" fontId="17" fillId="0" borderId="0" applyFont="0" applyFill="0" applyBorder="0" applyAlignment="0" applyProtection="0"/>
    <xf numFmtId="9" fontId="17" fillId="0" borderId="0" applyFont="0" applyFill="0" applyBorder="0" applyAlignment="0" applyProtection="0"/>
    <xf numFmtId="170" fontId="17" fillId="0" borderId="0" applyFont="0" applyFill="0" applyBorder="0" applyAlignment="0" applyProtection="0"/>
    <xf numFmtId="164" fontId="17" fillId="0" borderId="0" applyFont="0" applyFill="0" applyBorder="0" applyAlignment="0" applyProtection="0"/>
    <xf numFmtId="0" fontId="14" fillId="0" borderId="0"/>
    <xf numFmtId="164" fontId="6" fillId="0" borderId="0" applyFont="0" applyFill="0" applyBorder="0" applyAlignment="0" applyProtection="0"/>
    <xf numFmtId="0" fontId="19" fillId="8" borderId="0" applyNumberFormat="0" applyBorder="0" applyAlignment="0" applyProtection="0"/>
    <xf numFmtId="164" fontId="5" fillId="0" borderId="0" applyFont="0" applyFill="0" applyBorder="0" applyAlignment="0" applyProtection="0"/>
    <xf numFmtId="0" fontId="4" fillId="0" borderId="0"/>
    <xf numFmtId="0" fontId="5" fillId="0" borderId="0"/>
    <xf numFmtId="0" fontId="4" fillId="0" borderId="0"/>
    <xf numFmtId="165" fontId="5" fillId="0" borderId="0" applyFont="0" applyFill="0" applyBorder="0" applyAlignment="0" applyProtection="0"/>
    <xf numFmtId="0" fontId="5" fillId="0" borderId="0"/>
    <xf numFmtId="0" fontId="22" fillId="0" borderId="0" applyNumberFormat="0" applyFill="0" applyBorder="0" applyAlignment="0" applyProtection="0"/>
    <xf numFmtId="0" fontId="25" fillId="0" borderId="0"/>
    <xf numFmtId="0" fontId="30" fillId="0" borderId="0" applyNumberFormat="0" applyFill="0" applyBorder="0" applyAlignment="0" applyProtection="0">
      <alignment vertical="top"/>
      <protection locked="0"/>
    </xf>
    <xf numFmtId="0" fontId="17" fillId="0" borderId="0"/>
    <xf numFmtId="43" fontId="5" fillId="0" borderId="0" applyFont="0" applyFill="0" applyBorder="0" applyAlignment="0" applyProtection="0"/>
    <xf numFmtId="0" fontId="5" fillId="0" borderId="0"/>
    <xf numFmtId="9" fontId="14" fillId="0" borderId="0" applyFont="0" applyFill="0" applyBorder="0" applyAlignment="0" applyProtection="0"/>
    <xf numFmtId="43" fontId="14"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9" fontId="5" fillId="0" borderId="0" applyFont="0" applyFill="0" applyBorder="0" applyAlignment="0" applyProtection="0"/>
    <xf numFmtId="43" fontId="5" fillId="0" borderId="0" applyFont="0" applyFill="0" applyBorder="0" applyAlignment="0" applyProtection="0"/>
    <xf numFmtId="0" fontId="5" fillId="0" borderId="0"/>
    <xf numFmtId="0" fontId="35" fillId="0" borderId="0" applyNumberFormat="0" applyFill="0" applyBorder="0" applyAlignment="0" applyProtection="0"/>
    <xf numFmtId="0" fontId="36" fillId="0" borderId="0"/>
    <xf numFmtId="41" fontId="17"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3" fontId="6" fillId="0" borderId="0" applyFont="0" applyFill="0" applyBorder="0" applyAlignment="0" applyProtection="0"/>
    <xf numFmtId="41" fontId="6" fillId="0" borderId="0" applyFont="0" applyFill="0" applyBorder="0" applyAlignment="0" applyProtection="0"/>
    <xf numFmtId="41" fontId="6" fillId="0" borderId="0" applyFont="0" applyFill="0" applyBorder="0" applyAlignment="0" applyProtection="0"/>
    <xf numFmtId="0" fontId="8" fillId="0" borderId="0"/>
    <xf numFmtId="41" fontId="37" fillId="0" borderId="0" applyFont="0" applyFill="0" applyBorder="0" applyAlignment="0" applyProtection="0"/>
    <xf numFmtId="41" fontId="4" fillId="0" borderId="0" applyFont="0" applyFill="0" applyBorder="0" applyAlignment="0" applyProtection="0"/>
    <xf numFmtId="9" fontId="6" fillId="0" borderId="0" applyFont="0" applyFill="0" applyBorder="0" applyAlignment="0" applyProtection="0"/>
    <xf numFmtId="41" fontId="38" fillId="0" borderId="0" applyFont="0" applyFill="0" applyBorder="0" applyAlignment="0" applyProtection="0"/>
    <xf numFmtId="0" fontId="39" fillId="0" borderId="0"/>
    <xf numFmtId="43" fontId="40" fillId="0" borderId="0" applyFont="0" applyFill="0" applyBorder="0" applyAlignment="0" applyProtection="0"/>
    <xf numFmtId="41" fontId="17" fillId="0" borderId="0" applyFont="0" applyFill="0" applyBorder="0" applyAlignment="0" applyProtection="0"/>
    <xf numFmtId="0" fontId="15" fillId="0" borderId="0"/>
    <xf numFmtId="43" fontId="17" fillId="0" borderId="0" applyFont="0" applyFill="0" applyBorder="0" applyAlignment="0" applyProtection="0"/>
    <xf numFmtId="0" fontId="22" fillId="0" borderId="0" applyNumberFormat="0" applyFill="0" applyBorder="0" applyAlignment="0" applyProtection="0"/>
    <xf numFmtId="9" fontId="4" fillId="0" borderId="0" applyFont="0" applyFill="0" applyBorder="0" applyAlignment="0" applyProtection="0"/>
    <xf numFmtId="0" fontId="17" fillId="0" borderId="0"/>
    <xf numFmtId="41" fontId="17" fillId="0" borderId="0" applyFont="0" applyFill="0" applyBorder="0" applyAlignment="0" applyProtection="0"/>
    <xf numFmtId="0" fontId="17" fillId="0" borderId="0"/>
    <xf numFmtId="41" fontId="4" fillId="0" borderId="0" applyFont="0" applyFill="0" applyBorder="0" applyAlignment="0" applyProtection="0"/>
    <xf numFmtId="43" fontId="40"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41" fontId="3" fillId="0" borderId="0" applyFont="0" applyFill="0" applyBorder="0" applyAlignment="0" applyProtection="0"/>
    <xf numFmtId="0" fontId="3" fillId="0" borderId="0"/>
    <xf numFmtId="164" fontId="3" fillId="0" borderId="0" applyFont="0" applyFill="0" applyBorder="0" applyAlignment="0" applyProtection="0"/>
    <xf numFmtId="43" fontId="4" fillId="0" borderId="0" applyFont="0" applyFill="0" applyBorder="0" applyAlignment="0" applyProtection="0"/>
    <xf numFmtId="43" fontId="2" fillId="0" borderId="0" applyFont="0" applyFill="0" applyBorder="0" applyAlignment="0" applyProtection="0"/>
    <xf numFmtId="0" fontId="5" fillId="0" borderId="0"/>
    <xf numFmtId="174" fontId="8" fillId="0" borderId="0"/>
    <xf numFmtId="0" fontId="1" fillId="0" borderId="0"/>
    <xf numFmtId="43" fontId="1" fillId="0" borderId="0" applyFont="0" applyFill="0" applyBorder="0" applyAlignment="0" applyProtection="0"/>
    <xf numFmtId="165" fontId="5" fillId="0" borderId="0" applyFont="0" applyFill="0" applyBorder="0" applyAlignment="0" applyProtection="0"/>
    <xf numFmtId="0" fontId="5" fillId="0" borderId="0"/>
    <xf numFmtId="164" fontId="62" fillId="0" borderId="0" applyFont="0" applyFill="0" applyBorder="0" applyAlignment="0" applyProtection="0"/>
    <xf numFmtId="0" fontId="5" fillId="0" borderId="0"/>
    <xf numFmtId="0" fontId="1" fillId="0" borderId="0"/>
    <xf numFmtId="164" fontId="5" fillId="0" borderId="0" applyFont="0" applyFill="0" applyBorder="0" applyAlignment="0" applyProtection="0"/>
    <xf numFmtId="41" fontId="4" fillId="0" borderId="0" applyFont="0" applyFill="0" applyBorder="0" applyAlignment="0" applyProtection="0"/>
    <xf numFmtId="41" fontId="1" fillId="0" borderId="0" applyFont="0" applyFill="0" applyBorder="0" applyAlignment="0" applyProtection="0"/>
    <xf numFmtId="0" fontId="78" fillId="0" borderId="0"/>
    <xf numFmtId="41" fontId="1" fillId="0" borderId="0" applyFont="0" applyFill="0" applyBorder="0" applyAlignment="0" applyProtection="0"/>
    <xf numFmtId="0" fontId="1" fillId="0" borderId="0"/>
  </cellStyleXfs>
  <cellXfs count="432">
    <xf numFmtId="0" fontId="0" fillId="0" borderId="0" xfId="0"/>
    <xf numFmtId="0" fontId="9" fillId="0" borderId="0" xfId="0" applyFont="1"/>
    <xf numFmtId="0" fontId="12" fillId="0" borderId="15" xfId="0" applyFont="1" applyBorder="1" applyAlignment="1">
      <alignment vertical="center" wrapText="1"/>
    </xf>
    <xf numFmtId="0" fontId="12" fillId="0" borderId="15" xfId="0" applyFont="1" applyBorder="1" applyAlignment="1">
      <alignment horizontal="center" vertical="center" wrapText="1"/>
    </xf>
    <xf numFmtId="0" fontId="12" fillId="0" borderId="16" xfId="0" applyFont="1" applyBorder="1" applyAlignment="1">
      <alignment horizontal="center" vertical="center" wrapText="1"/>
    </xf>
    <xf numFmtId="0" fontId="12" fillId="0" borderId="17" xfId="0" applyFont="1" applyBorder="1" applyAlignment="1">
      <alignment vertical="center" wrapText="1"/>
    </xf>
    <xf numFmtId="0" fontId="12" fillId="0" borderId="17" xfId="0" applyFont="1" applyBorder="1" applyAlignment="1">
      <alignment horizontal="center" vertical="center" wrapText="1"/>
    </xf>
    <xf numFmtId="14" fontId="12" fillId="0" borderId="18" xfId="0" applyNumberFormat="1" applyFont="1" applyBorder="1" applyAlignment="1">
      <alignment horizontal="center" vertical="center" wrapText="1"/>
    </xf>
    <xf numFmtId="0" fontId="12" fillId="0" borderId="19" xfId="0" applyFont="1" applyBorder="1" applyAlignment="1">
      <alignment vertical="center" wrapText="1"/>
    </xf>
    <xf numFmtId="14" fontId="12" fillId="0" borderId="20" xfId="0" applyNumberFormat="1" applyFont="1" applyBorder="1" applyAlignment="1">
      <alignment horizontal="left" vertical="center" wrapText="1"/>
    </xf>
    <xf numFmtId="0" fontId="12" fillId="0" borderId="21" xfId="0" applyFont="1" applyBorder="1" applyAlignment="1">
      <alignment vertical="center" wrapText="1"/>
    </xf>
    <xf numFmtId="0" fontId="12" fillId="0" borderId="21" xfId="0" applyFont="1" applyBorder="1" applyAlignment="1">
      <alignment horizontal="center" vertical="center" wrapText="1"/>
    </xf>
    <xf numFmtId="14" fontId="12" fillId="0" borderId="20" xfId="0" applyNumberFormat="1" applyFont="1" applyBorder="1" applyAlignment="1">
      <alignment horizontal="center" vertical="center" wrapText="1"/>
    </xf>
    <xf numFmtId="0" fontId="9" fillId="0" borderId="0" xfId="0" applyFont="1" applyAlignment="1">
      <alignment horizontal="left" vertical="center"/>
    </xf>
    <xf numFmtId="0" fontId="9" fillId="0" borderId="0" xfId="0" applyFont="1" applyAlignment="1">
      <alignment horizontal="left" vertical="center" indent="2"/>
    </xf>
    <xf numFmtId="0" fontId="13" fillId="4" borderId="22" xfId="0" applyFont="1" applyFill="1" applyBorder="1" applyAlignment="1">
      <alignment horizontal="center" vertical="center" wrapText="1"/>
    </xf>
    <xf numFmtId="0" fontId="13" fillId="4" borderId="23" xfId="0" applyFont="1" applyFill="1" applyBorder="1" applyAlignment="1">
      <alignment horizontal="center" vertical="center" wrapText="1"/>
    </xf>
    <xf numFmtId="0" fontId="13" fillId="4" borderId="24" xfId="0" applyFont="1" applyFill="1" applyBorder="1" applyAlignment="1">
      <alignment horizontal="center" vertical="center" wrapText="1"/>
    </xf>
    <xf numFmtId="0" fontId="9" fillId="0" borderId="27" xfId="0" applyFont="1" applyBorder="1" applyAlignment="1">
      <alignment horizontal="center" vertical="center" wrapText="1"/>
    </xf>
    <xf numFmtId="0" fontId="9" fillId="0" borderId="28" xfId="0" applyFont="1" applyBorder="1" applyAlignment="1">
      <alignment vertical="center" wrapText="1"/>
    </xf>
    <xf numFmtId="20" fontId="9" fillId="0" borderId="29" xfId="0" applyNumberFormat="1" applyFont="1" applyBorder="1" applyAlignment="1">
      <alignment vertical="top" wrapText="1"/>
    </xf>
    <xf numFmtId="0" fontId="9" fillId="0" borderId="30" xfId="0" applyFont="1" applyBorder="1" applyAlignment="1">
      <alignment horizontal="justify" vertical="center" wrapText="1"/>
    </xf>
    <xf numFmtId="20" fontId="9" fillId="0" borderId="33" xfId="0" applyNumberFormat="1" applyFont="1" applyBorder="1" applyAlignment="1">
      <alignment vertical="top" wrapText="1"/>
    </xf>
    <xf numFmtId="0" fontId="9" fillId="0" borderId="27" xfId="0" applyFont="1" applyBorder="1" applyAlignment="1">
      <alignment horizontal="justify" vertical="center" wrapText="1"/>
    </xf>
    <xf numFmtId="0" fontId="9" fillId="0" borderId="33" xfId="0" applyFont="1" applyBorder="1" applyAlignment="1">
      <alignment vertical="center" wrapText="1"/>
    </xf>
    <xf numFmtId="0" fontId="9" fillId="0" borderId="28" xfId="0" applyFont="1" applyBorder="1" applyAlignment="1">
      <alignment horizontal="center" vertical="center" wrapText="1"/>
    </xf>
    <xf numFmtId="0" fontId="9" fillId="0" borderId="41" xfId="0" applyFont="1" applyBorder="1" applyAlignment="1">
      <alignment vertical="center" wrapText="1"/>
    </xf>
    <xf numFmtId="0" fontId="9" fillId="0" borderId="42" xfId="0" applyFont="1" applyBorder="1" applyAlignment="1">
      <alignment horizontal="justify" vertical="center" wrapText="1"/>
    </xf>
    <xf numFmtId="0" fontId="9" fillId="0" borderId="42" xfId="0" applyFont="1" applyBorder="1" applyAlignment="1">
      <alignment horizontal="center" vertical="center" wrapText="1"/>
    </xf>
    <xf numFmtId="0" fontId="9" fillId="0" borderId="43" xfId="0" applyFont="1" applyBorder="1" applyAlignment="1">
      <alignment horizontal="center" vertical="center" wrapText="1"/>
    </xf>
    <xf numFmtId="0" fontId="9" fillId="0" borderId="0" xfId="0" applyFont="1" applyAlignment="1">
      <alignment vertical="center"/>
    </xf>
    <xf numFmtId="0" fontId="9" fillId="0" borderId="0" xfId="0" applyFont="1" applyAlignment="1">
      <alignment horizontal="center"/>
    </xf>
    <xf numFmtId="46" fontId="9" fillId="0" borderId="33" xfId="0" applyNumberFormat="1" applyFont="1" applyBorder="1" applyAlignment="1">
      <alignment vertical="top" wrapText="1"/>
    </xf>
    <xf numFmtId="46" fontId="9" fillId="0" borderId="33" xfId="0" applyNumberFormat="1" applyFont="1" applyBorder="1" applyAlignment="1">
      <alignment vertical="center" wrapText="1"/>
    </xf>
    <xf numFmtId="46" fontId="9" fillId="0" borderId="29" xfId="0" applyNumberFormat="1" applyFont="1" applyBorder="1" applyAlignment="1">
      <alignment vertical="top" wrapText="1"/>
    </xf>
    <xf numFmtId="46" fontId="9" fillId="0" borderId="41" xfId="0" applyNumberFormat="1" applyFont="1" applyBorder="1" applyAlignment="1">
      <alignment vertical="top" wrapText="1"/>
    </xf>
    <xf numFmtId="46" fontId="9" fillId="0" borderId="41" xfId="0" applyNumberFormat="1" applyFont="1" applyBorder="1" applyAlignment="1">
      <alignment vertical="center" wrapText="1"/>
    </xf>
    <xf numFmtId="0" fontId="9" fillId="0" borderId="33" xfId="0" applyFont="1" applyBorder="1" applyAlignment="1">
      <alignment vertical="top" wrapText="1"/>
    </xf>
    <xf numFmtId="0" fontId="9" fillId="0" borderId="27" xfId="0" applyFont="1" applyBorder="1" applyAlignment="1">
      <alignment vertical="center" wrapText="1"/>
    </xf>
    <xf numFmtId="0" fontId="9" fillId="0" borderId="42" xfId="0" applyFont="1" applyBorder="1" applyAlignment="1">
      <alignment vertical="center" wrapText="1"/>
    </xf>
    <xf numFmtId="0" fontId="10" fillId="0" borderId="42" xfId="0" applyFont="1" applyBorder="1" applyAlignment="1">
      <alignment horizontal="center" vertical="center" wrapText="1"/>
    </xf>
    <xf numFmtId="0" fontId="9" fillId="0" borderId="0" xfId="0" applyFont="1" applyAlignment="1">
      <alignment vertical="center" wrapText="1"/>
    </xf>
    <xf numFmtId="0" fontId="9" fillId="0" borderId="3" xfId="0" applyFont="1" applyBorder="1"/>
    <xf numFmtId="0" fontId="12" fillId="0" borderId="14" xfId="0" applyFont="1" applyBorder="1" applyAlignment="1">
      <alignment horizontal="center" vertical="center" wrapText="1"/>
    </xf>
    <xf numFmtId="14" fontId="12" fillId="0" borderId="14" xfId="0" applyNumberFormat="1" applyFont="1" applyBorder="1" applyAlignment="1">
      <alignment horizontal="center" vertical="center" wrapText="1"/>
    </xf>
    <xf numFmtId="0" fontId="23" fillId="0" borderId="0" xfId="14" applyFont="1"/>
    <xf numFmtId="0" fontId="23" fillId="0" borderId="0" xfId="14" applyFont="1" applyAlignment="1">
      <alignment horizontal="center"/>
    </xf>
    <xf numFmtId="0" fontId="21" fillId="10" borderId="51" xfId="14" applyFont="1" applyFill="1" applyBorder="1"/>
    <xf numFmtId="0" fontId="21" fillId="10" borderId="1" xfId="14" applyFont="1" applyFill="1" applyBorder="1"/>
    <xf numFmtId="0" fontId="24" fillId="10" borderId="1" xfId="14" applyFont="1" applyFill="1" applyBorder="1" applyAlignment="1">
      <alignment horizontal="center"/>
    </xf>
    <xf numFmtId="0" fontId="24" fillId="10" borderId="1" xfId="14" applyFont="1" applyFill="1" applyBorder="1"/>
    <xf numFmtId="0" fontId="21" fillId="10" borderId="1" xfId="14" applyFont="1" applyFill="1" applyBorder="1" applyAlignment="1">
      <alignment horizontal="right"/>
    </xf>
    <xf numFmtId="0" fontId="24" fillId="0" borderId="0" xfId="14" applyFont="1"/>
    <xf numFmtId="0" fontId="21" fillId="10" borderId="52" xfId="14" applyFont="1" applyFill="1" applyBorder="1"/>
    <xf numFmtId="0" fontId="24" fillId="10" borderId="2" xfId="14" applyFont="1" applyFill="1" applyBorder="1"/>
    <xf numFmtId="0" fontId="23" fillId="6" borderId="0" xfId="14" applyFont="1" applyFill="1"/>
    <xf numFmtId="0" fontId="9" fillId="6" borderId="0" xfId="14" applyFont="1" applyFill="1"/>
    <xf numFmtId="0" fontId="14" fillId="6" borderId="0" xfId="14" applyFont="1" applyFill="1" applyAlignment="1">
      <alignment horizontal="left"/>
    </xf>
    <xf numFmtId="0" fontId="14" fillId="6" borderId="0" xfId="14" applyFont="1" applyFill="1"/>
    <xf numFmtId="0" fontId="27" fillId="6" borderId="0" xfId="30" applyFont="1" applyFill="1"/>
    <xf numFmtId="0" fontId="28" fillId="0" borderId="0" xfId="14" applyFont="1" applyAlignment="1">
      <alignment horizontal="center" vertical="center"/>
    </xf>
    <xf numFmtId="0" fontId="28" fillId="0" borderId="0" xfId="30" applyFont="1" applyAlignment="1">
      <alignment vertical="center"/>
    </xf>
    <xf numFmtId="0" fontId="29" fillId="0" borderId="0" xfId="30" applyFont="1" applyAlignment="1">
      <alignment horizontal="center" vertical="center"/>
    </xf>
    <xf numFmtId="0" fontId="28" fillId="0" borderId="0" xfId="30" quotePrefix="1" applyFont="1" applyAlignment="1">
      <alignment vertical="center"/>
    </xf>
    <xf numFmtId="0" fontId="31" fillId="0" borderId="0" xfId="31" quotePrefix="1" applyFont="1" applyAlignment="1" applyProtection="1">
      <alignment horizontal="center" vertical="center"/>
    </xf>
    <xf numFmtId="0" fontId="32" fillId="0" borderId="0" xfId="31" quotePrefix="1" applyFont="1" applyAlignment="1" applyProtection="1">
      <alignment horizontal="left" vertical="center"/>
    </xf>
    <xf numFmtId="0" fontId="31" fillId="6" borderId="0" xfId="31" quotePrefix="1" applyFont="1" applyFill="1" applyAlignment="1" applyProtection="1">
      <alignment horizontal="center"/>
    </xf>
    <xf numFmtId="0" fontId="33" fillId="6" borderId="0" xfId="31" quotePrefix="1" applyFont="1" applyFill="1" applyAlignment="1" applyProtection="1">
      <alignment horizontal="center"/>
    </xf>
    <xf numFmtId="0" fontId="28" fillId="5" borderId="0" xfId="14" applyFont="1" applyFill="1"/>
    <xf numFmtId="0" fontId="28" fillId="5" borderId="0" xfId="14" applyFont="1" applyFill="1" applyAlignment="1">
      <alignment horizontal="center"/>
    </xf>
    <xf numFmtId="0" fontId="34" fillId="6" borderId="0" xfId="14" applyFont="1" applyFill="1" applyAlignment="1">
      <alignment vertical="center"/>
    </xf>
    <xf numFmtId="0" fontId="22" fillId="0" borderId="0" xfId="29" quotePrefix="1" applyAlignment="1" applyProtection="1">
      <alignment horizontal="center" vertical="center"/>
    </xf>
    <xf numFmtId="0" fontId="23" fillId="6" borderId="0" xfId="14" quotePrefix="1" applyFont="1" applyFill="1"/>
    <xf numFmtId="0" fontId="21" fillId="10" borderId="0" xfId="14" applyFont="1" applyFill="1"/>
    <xf numFmtId="0" fontId="24" fillId="10" borderId="0" xfId="14" applyFont="1" applyFill="1" applyAlignment="1">
      <alignment horizontal="center"/>
    </xf>
    <xf numFmtId="0" fontId="24" fillId="10" borderId="0" xfId="14" applyFont="1" applyFill="1"/>
    <xf numFmtId="0" fontId="21" fillId="10" borderId="0" xfId="14" applyFont="1" applyFill="1" applyAlignment="1">
      <alignment horizontal="right"/>
    </xf>
    <xf numFmtId="0" fontId="21" fillId="10" borderId="53" xfId="14" applyFont="1" applyFill="1" applyBorder="1"/>
    <xf numFmtId="0" fontId="21" fillId="10" borderId="2" xfId="14" applyFont="1" applyFill="1" applyBorder="1"/>
    <xf numFmtId="0" fontId="24" fillId="10" borderId="2" xfId="14" applyFont="1" applyFill="1" applyBorder="1" applyAlignment="1">
      <alignment horizontal="center"/>
    </xf>
    <xf numFmtId="0" fontId="41" fillId="0" borderId="0" xfId="0" applyFont="1"/>
    <xf numFmtId="0" fontId="42" fillId="6" borderId="0" xfId="0" applyFont="1" applyFill="1"/>
    <xf numFmtId="0" fontId="41" fillId="6" borderId="0" xfId="0" applyFont="1" applyFill="1"/>
    <xf numFmtId="0" fontId="43" fillId="0" borderId="0" xfId="0" applyFont="1"/>
    <xf numFmtId="0" fontId="44" fillId="12" borderId="51" xfId="0" applyFont="1" applyFill="1" applyBorder="1"/>
    <xf numFmtId="0" fontId="44" fillId="12" borderId="1" xfId="0" applyFont="1" applyFill="1" applyBorder="1"/>
    <xf numFmtId="172" fontId="45" fillId="12" borderId="1" xfId="0" applyNumberFormat="1" applyFont="1" applyFill="1" applyBorder="1"/>
    <xf numFmtId="0" fontId="46" fillId="0" borderId="0" xfId="0" applyFont="1"/>
    <xf numFmtId="172" fontId="47" fillId="0" borderId="0" xfId="0" applyNumberFormat="1" applyFont="1"/>
    <xf numFmtId="0" fontId="44" fillId="12" borderId="52" xfId="0" applyFont="1" applyFill="1" applyBorder="1"/>
    <xf numFmtId="0" fontId="44" fillId="12" borderId="0" xfId="0" applyFont="1" applyFill="1"/>
    <xf numFmtId="172" fontId="45" fillId="12" borderId="0" xfId="0" applyNumberFormat="1" applyFont="1" applyFill="1"/>
    <xf numFmtId="0" fontId="44" fillId="12" borderId="53" xfId="0" applyFont="1" applyFill="1" applyBorder="1"/>
    <xf numFmtId="0" fontId="44" fillId="12" borderId="2" xfId="0" applyFont="1" applyFill="1" applyBorder="1"/>
    <xf numFmtId="0" fontId="48" fillId="0" borderId="0" xfId="0" applyFont="1"/>
    <xf numFmtId="0" fontId="49" fillId="6" borderId="0" xfId="0" applyFont="1" applyFill="1"/>
    <xf numFmtId="0" fontId="48" fillId="6" borderId="0" xfId="0" applyFont="1" applyFill="1"/>
    <xf numFmtId="0" fontId="41" fillId="0" borderId="0" xfId="0" applyFont="1" applyAlignment="1">
      <alignment horizontal="center"/>
    </xf>
    <xf numFmtId="0" fontId="41" fillId="6" borderId="0" xfId="0" applyFont="1" applyFill="1" applyAlignment="1">
      <alignment horizontal="center"/>
    </xf>
    <xf numFmtId="14" fontId="51" fillId="13" borderId="5" xfId="0" applyNumberFormat="1" applyFont="1" applyFill="1" applyBorder="1" applyAlignment="1">
      <alignment horizontal="center" wrapText="1"/>
    </xf>
    <xf numFmtId="41" fontId="41" fillId="0" borderId="0" xfId="10" applyFont="1" applyFill="1" applyBorder="1"/>
    <xf numFmtId="0" fontId="50" fillId="6" borderId="3" xfId="0" applyFont="1" applyFill="1" applyBorder="1" applyAlignment="1">
      <alignment horizontal="left"/>
    </xf>
    <xf numFmtId="0" fontId="41" fillId="6" borderId="4" xfId="0" applyFont="1" applyFill="1" applyBorder="1"/>
    <xf numFmtId="0" fontId="41" fillId="6" borderId="6" xfId="0" applyFont="1" applyFill="1" applyBorder="1"/>
    <xf numFmtId="0" fontId="48" fillId="6" borderId="6" xfId="0" applyFont="1" applyFill="1" applyBorder="1"/>
    <xf numFmtId="0" fontId="48" fillId="6" borderId="5" xfId="0" applyFont="1" applyFill="1" applyBorder="1"/>
    <xf numFmtId="41" fontId="41" fillId="6" borderId="0" xfId="10" applyFont="1" applyFill="1" applyBorder="1"/>
    <xf numFmtId="41" fontId="41" fillId="6" borderId="4" xfId="10" applyFont="1" applyFill="1" applyBorder="1"/>
    <xf numFmtId="41" fontId="41" fillId="6" borderId="3" xfId="10" applyFont="1" applyFill="1" applyBorder="1"/>
    <xf numFmtId="164" fontId="48" fillId="6" borderId="3" xfId="0" applyNumberFormat="1" applyFont="1" applyFill="1" applyBorder="1"/>
    <xf numFmtId="9" fontId="48" fillId="6" borderId="3" xfId="11" applyFont="1" applyFill="1" applyBorder="1"/>
    <xf numFmtId="164" fontId="48" fillId="6" borderId="5" xfId="0" applyNumberFormat="1" applyFont="1" applyFill="1" applyBorder="1"/>
    <xf numFmtId="9" fontId="48" fillId="6" borderId="5" xfId="11" applyFont="1" applyFill="1" applyBorder="1"/>
    <xf numFmtId="164" fontId="52" fillId="0" borderId="61" xfId="73" applyNumberFormat="1" applyFont="1" applyBorder="1" applyAlignment="1">
      <alignment horizontal="right" vertical="center"/>
    </xf>
    <xf numFmtId="164" fontId="52" fillId="0" borderId="62" xfId="73" applyNumberFormat="1" applyFont="1" applyFill="1" applyBorder="1" applyAlignment="1">
      <alignment horizontal="right" vertical="center"/>
    </xf>
    <xf numFmtId="164" fontId="52" fillId="0" borderId="62" xfId="73" applyNumberFormat="1" applyFont="1" applyBorder="1" applyAlignment="1">
      <alignment horizontal="right" vertical="center"/>
    </xf>
    <xf numFmtId="0" fontId="9" fillId="6" borderId="3" xfId="0" applyFont="1" applyFill="1" applyBorder="1" applyAlignment="1">
      <alignment horizontal="center"/>
    </xf>
    <xf numFmtId="0" fontId="9" fillId="6" borderId="3" xfId="0" applyFont="1" applyFill="1" applyBorder="1" applyAlignment="1">
      <alignment horizontal="left"/>
    </xf>
    <xf numFmtId="164" fontId="9" fillId="0" borderId="3" xfId="0" applyNumberFormat="1" applyFont="1" applyBorder="1"/>
    <xf numFmtId="0" fontId="9" fillId="0" borderId="3" xfId="0" applyFont="1" applyBorder="1" applyAlignment="1">
      <alignment horizontal="center"/>
    </xf>
    <xf numFmtId="0" fontId="41" fillId="0" borderId="4" xfId="0" applyFont="1" applyBorder="1"/>
    <xf numFmtId="164" fontId="41" fillId="0" borderId="4" xfId="0" applyNumberFormat="1" applyFont="1" applyBorder="1"/>
    <xf numFmtId="0" fontId="49" fillId="0" borderId="0" xfId="0" applyFont="1"/>
    <xf numFmtId="164" fontId="41" fillId="0" borderId="3" xfId="0" applyNumberFormat="1" applyFont="1" applyBorder="1"/>
    <xf numFmtId="0" fontId="48" fillId="0" borderId="5" xfId="0" applyFont="1" applyBorder="1"/>
    <xf numFmtId="0" fontId="9" fillId="6" borderId="4" xfId="0" applyFont="1" applyFill="1" applyBorder="1"/>
    <xf numFmtId="41" fontId="53" fillId="0" borderId="3" xfId="10" applyFont="1" applyBorder="1"/>
    <xf numFmtId="0" fontId="46" fillId="6" borderId="4" xfId="0" applyFont="1" applyFill="1" applyBorder="1"/>
    <xf numFmtId="41" fontId="41" fillId="6" borderId="4" xfId="10" applyFont="1" applyFill="1" applyBorder="1" applyProtection="1"/>
    <xf numFmtId="41" fontId="41" fillId="6" borderId="3" xfId="10" applyFont="1" applyFill="1" applyBorder="1" applyProtection="1"/>
    <xf numFmtId="41" fontId="48" fillId="0" borderId="0" xfId="10" applyFont="1" applyFill="1" applyBorder="1"/>
    <xf numFmtId="41" fontId="48" fillId="6" borderId="0" xfId="10" applyFont="1" applyFill="1" applyBorder="1"/>
    <xf numFmtId="0" fontId="41" fillId="14" borderId="5" xfId="0" applyFont="1" applyFill="1" applyBorder="1"/>
    <xf numFmtId="0" fontId="10" fillId="14" borderId="5" xfId="0" applyFont="1" applyFill="1" applyBorder="1"/>
    <xf numFmtId="0" fontId="10" fillId="6" borderId="3" xfId="0" applyFont="1" applyFill="1" applyBorder="1" applyAlignment="1">
      <alignment horizontal="left"/>
    </xf>
    <xf numFmtId="41" fontId="41" fillId="6" borderId="4" xfId="0" applyNumberFormat="1" applyFont="1" applyFill="1" applyBorder="1"/>
    <xf numFmtId="0" fontId="54" fillId="15" borderId="0" xfId="74" applyFont="1" applyFill="1"/>
    <xf numFmtId="164" fontId="48" fillId="6" borderId="0" xfId="0" applyNumberFormat="1" applyFont="1" applyFill="1"/>
    <xf numFmtId="41" fontId="48" fillId="6" borderId="0" xfId="72" applyNumberFormat="1" applyFont="1" applyFill="1"/>
    <xf numFmtId="41" fontId="48" fillId="6" borderId="0" xfId="10" applyFont="1" applyFill="1"/>
    <xf numFmtId="0" fontId="51" fillId="6" borderId="0" xfId="0" applyFont="1" applyFill="1"/>
    <xf numFmtId="41" fontId="51" fillId="0" borderId="0" xfId="0" applyNumberFormat="1" applyFont="1"/>
    <xf numFmtId="0" fontId="18" fillId="6" borderId="0" xfId="0" applyFont="1" applyFill="1"/>
    <xf numFmtId="41" fontId="48" fillId="6" borderId="0" xfId="0" applyNumberFormat="1" applyFont="1" applyFill="1"/>
    <xf numFmtId="0" fontId="50" fillId="16" borderId="5" xfId="0" applyFont="1" applyFill="1" applyBorder="1" applyAlignment="1">
      <alignment horizontal="center" vertical="center"/>
    </xf>
    <xf numFmtId="14" fontId="50" fillId="16" borderId="5" xfId="0" applyNumberFormat="1" applyFont="1" applyFill="1" applyBorder="1" applyAlignment="1">
      <alignment horizontal="center" vertical="center"/>
    </xf>
    <xf numFmtId="14" fontId="51" fillId="16" borderId="5" xfId="0" applyNumberFormat="1" applyFont="1" applyFill="1" applyBorder="1" applyAlignment="1">
      <alignment horizontal="center" wrapText="1"/>
    </xf>
    <xf numFmtId="173" fontId="44" fillId="12" borderId="1" xfId="0" quotePrefix="1" applyNumberFormat="1" applyFont="1" applyFill="1" applyBorder="1"/>
    <xf numFmtId="173" fontId="44" fillId="12" borderId="0" xfId="0" quotePrefix="1" applyNumberFormat="1" applyFont="1" applyFill="1"/>
    <xf numFmtId="0" fontId="44" fillId="12" borderId="1" xfId="0" applyFont="1" applyFill="1" applyBorder="1" applyAlignment="1">
      <alignment horizontal="right"/>
    </xf>
    <xf numFmtId="0" fontId="44" fillId="12" borderId="0" xfId="0" applyFont="1" applyFill="1" applyAlignment="1">
      <alignment horizontal="right"/>
    </xf>
    <xf numFmtId="0" fontId="10" fillId="6" borderId="9" xfId="0" applyFont="1" applyFill="1" applyBorder="1" applyAlignment="1">
      <alignment horizontal="left"/>
    </xf>
    <xf numFmtId="0" fontId="51" fillId="14" borderId="5" xfId="0" applyFont="1" applyFill="1" applyBorder="1" applyAlignment="1">
      <alignment horizontal="center"/>
    </xf>
    <xf numFmtId="0" fontId="51" fillId="14" borderId="5" xfId="0" applyFont="1" applyFill="1" applyBorder="1"/>
    <xf numFmtId="41" fontId="51" fillId="14" borderId="5" xfId="10" applyFont="1" applyFill="1" applyBorder="1" applyProtection="1"/>
    <xf numFmtId="1" fontId="51" fillId="14" borderId="5" xfId="0" applyNumberFormat="1" applyFont="1" applyFill="1" applyBorder="1"/>
    <xf numFmtId="0" fontId="9" fillId="14" borderId="5" xfId="0" applyFont="1" applyFill="1" applyBorder="1" applyAlignment="1">
      <alignment horizontal="center"/>
    </xf>
    <xf numFmtId="164" fontId="48" fillId="14" borderId="5" xfId="0" applyNumberFormat="1" applyFont="1" applyFill="1" applyBorder="1"/>
    <xf numFmtId="9" fontId="48" fillId="14" borderId="5" xfId="11" applyFont="1" applyFill="1" applyBorder="1"/>
    <xf numFmtId="41" fontId="10" fillId="14" borderId="5" xfId="10" applyFont="1" applyFill="1" applyBorder="1"/>
    <xf numFmtId="164" fontId="4" fillId="0" borderId="62" xfId="73" applyNumberFormat="1" applyFont="1" applyFill="1" applyBorder="1" applyAlignment="1">
      <alignment horizontal="right" vertical="center"/>
    </xf>
    <xf numFmtId="0" fontId="4" fillId="0" borderId="0" xfId="0" applyFont="1"/>
    <xf numFmtId="0" fontId="55" fillId="0" borderId="0" xfId="0" applyFont="1"/>
    <xf numFmtId="41" fontId="55" fillId="0" borderId="63" xfId="10" applyFont="1" applyBorder="1"/>
    <xf numFmtId="41" fontId="55" fillId="0" borderId="0" xfId="10" applyFont="1" applyBorder="1"/>
    <xf numFmtId="41" fontId="55" fillId="0" borderId="62" xfId="10" applyFont="1" applyBorder="1"/>
    <xf numFmtId="41" fontId="56" fillId="18" borderId="65" xfId="10" applyFont="1" applyFill="1" applyBorder="1" applyAlignment="1">
      <alignment horizontal="center" vertical="center"/>
    </xf>
    <xf numFmtId="41" fontId="56" fillId="19" borderId="65" xfId="10" applyFont="1" applyFill="1" applyBorder="1" applyAlignment="1">
      <alignment horizontal="center" vertical="center"/>
    </xf>
    <xf numFmtId="0" fontId="4" fillId="0" borderId="63" xfId="0" applyFont="1" applyBorder="1"/>
    <xf numFmtId="41" fontId="4" fillId="0" borderId="63" xfId="10" applyFont="1" applyBorder="1"/>
    <xf numFmtId="0" fontId="4" fillId="0" borderId="63" xfId="0" applyFont="1" applyBorder="1" applyAlignment="1">
      <alignment horizontal="left" indent="1"/>
    </xf>
    <xf numFmtId="0" fontId="4" fillId="0" borderId="63" xfId="0" applyFont="1" applyBorder="1" applyAlignment="1">
      <alignment horizontal="center" vertical="center"/>
    </xf>
    <xf numFmtId="41" fontId="4" fillId="0" borderId="63" xfId="10" applyFont="1" applyBorder="1" applyAlignment="1">
      <alignment horizontal="right" vertical="center"/>
    </xf>
    <xf numFmtId="41" fontId="4" fillId="0" borderId="63" xfId="10" applyFont="1" applyBorder="1" applyAlignment="1">
      <alignment vertical="center"/>
    </xf>
    <xf numFmtId="0" fontId="4" fillId="0" borderId="63" xfId="0" applyFont="1" applyBorder="1" applyAlignment="1">
      <alignment horizontal="left" vertical="center"/>
    </xf>
    <xf numFmtId="0" fontId="4" fillId="0" borderId="63" xfId="0" applyFont="1" applyBorder="1" applyAlignment="1">
      <alignment horizontal="left"/>
    </xf>
    <xf numFmtId="0" fontId="20" fillId="0" borderId="63" xfId="0" applyFont="1" applyBorder="1"/>
    <xf numFmtId="0" fontId="59" fillId="0" borderId="0" xfId="0" applyFont="1"/>
    <xf numFmtId="0" fontId="0" fillId="0" borderId="0" xfId="0" applyAlignment="1">
      <alignment horizontal="left"/>
    </xf>
    <xf numFmtId="0" fontId="0" fillId="0" borderId="0" xfId="0" applyAlignment="1">
      <alignment horizontal="left" indent="2"/>
    </xf>
    <xf numFmtId="0" fontId="59" fillId="0" borderId="63" xfId="0" applyFont="1" applyBorder="1" applyAlignment="1">
      <alignment horizontal="center"/>
    </xf>
    <xf numFmtId="0" fontId="4" fillId="0" borderId="63" xfId="0" applyFont="1" applyBorder="1" applyAlignment="1">
      <alignment horizontal="center"/>
    </xf>
    <xf numFmtId="0" fontId="4" fillId="7" borderId="63" xfId="0" applyFont="1" applyFill="1" applyBorder="1"/>
    <xf numFmtId="0" fontId="4" fillId="7" borderId="63" xfId="0" applyFont="1" applyFill="1" applyBorder="1" applyAlignment="1">
      <alignment horizontal="center" vertical="center"/>
    </xf>
    <xf numFmtId="41" fontId="4" fillId="7" borderId="63" xfId="10" applyFont="1" applyFill="1" applyBorder="1" applyAlignment="1">
      <alignment horizontal="right" vertical="center"/>
    </xf>
    <xf numFmtId="41" fontId="4" fillId="7" borderId="63" xfId="10" applyFont="1" applyFill="1" applyBorder="1" applyAlignment="1">
      <alignment vertical="center"/>
    </xf>
    <xf numFmtId="0" fontId="4" fillId="7" borderId="63" xfId="0" applyFont="1" applyFill="1" applyBorder="1" applyAlignment="1">
      <alignment horizontal="left" vertical="center"/>
    </xf>
    <xf numFmtId="41" fontId="41" fillId="0" borderId="4" xfId="0" applyNumberFormat="1" applyFont="1" applyBorder="1"/>
    <xf numFmtId="167" fontId="48" fillId="6" borderId="0" xfId="72" applyNumberFormat="1" applyFont="1" applyFill="1"/>
    <xf numFmtId="0" fontId="43" fillId="6" borderId="0" xfId="0" applyFont="1" applyFill="1"/>
    <xf numFmtId="164" fontId="60" fillId="0" borderId="61" xfId="73" applyNumberFormat="1" applyFont="1" applyBorder="1" applyAlignment="1">
      <alignment horizontal="right" vertical="center"/>
    </xf>
    <xf numFmtId="0" fontId="43" fillId="6" borderId="4" xfId="0" applyFont="1" applyFill="1" applyBorder="1"/>
    <xf numFmtId="164" fontId="52" fillId="0" borderId="61" xfId="72" applyNumberFormat="1" applyFont="1" applyBorder="1" applyAlignment="1">
      <alignment horizontal="right" vertical="center"/>
    </xf>
    <xf numFmtId="164" fontId="4" fillId="0" borderId="62" xfId="72" applyNumberFormat="1" applyFont="1" applyFill="1" applyBorder="1" applyAlignment="1">
      <alignment horizontal="right" vertical="center"/>
    </xf>
    <xf numFmtId="41" fontId="10" fillId="14" borderId="5" xfId="10" applyFont="1" applyFill="1" applyBorder="1" applyProtection="1"/>
    <xf numFmtId="1" fontId="10" fillId="14" borderId="5" xfId="0" applyNumberFormat="1" applyFont="1" applyFill="1" applyBorder="1"/>
    <xf numFmtId="0" fontId="61" fillId="0" borderId="0" xfId="76" applyFont="1" applyAlignment="1">
      <alignment vertical="center"/>
    </xf>
    <xf numFmtId="0" fontId="61" fillId="0" borderId="5" xfId="76" applyFont="1" applyBorder="1" applyAlignment="1">
      <alignment horizontal="center" vertical="center" wrapText="1"/>
    </xf>
    <xf numFmtId="0" fontId="15" fillId="0" borderId="5" xfId="76" applyFont="1" applyBorder="1" applyAlignment="1">
      <alignment vertical="center"/>
    </xf>
    <xf numFmtId="14" fontId="15" fillId="0" borderId="5" xfId="76" applyNumberFormat="1" applyFont="1" applyBorder="1" applyAlignment="1">
      <alignment vertical="center"/>
    </xf>
    <xf numFmtId="41" fontId="15" fillId="0" borderId="5" xfId="76" applyNumberFormat="1" applyFont="1" applyBorder="1" applyAlignment="1">
      <alignment vertical="center"/>
    </xf>
    <xf numFmtId="167" fontId="15" fillId="0" borderId="5" xfId="76" applyNumberFormat="1" applyFont="1" applyBorder="1" applyAlignment="1">
      <alignment vertical="center"/>
    </xf>
    <xf numFmtId="0" fontId="15" fillId="0" borderId="0" xfId="76" applyFont="1" applyAlignment="1">
      <alignment vertical="center"/>
    </xf>
    <xf numFmtId="167" fontId="15" fillId="0" borderId="5" xfId="76" applyNumberFormat="1" applyFont="1" applyBorder="1" applyAlignment="1">
      <alignment horizontal="right" vertical="center"/>
    </xf>
    <xf numFmtId="167" fontId="15" fillId="0" borderId="5" xfId="77" applyNumberFormat="1" applyFont="1" applyBorder="1" applyAlignment="1">
      <alignment vertical="center"/>
    </xf>
    <xf numFmtId="14" fontId="21" fillId="10" borderId="59" xfId="14" applyNumberFormat="1" applyFont="1" applyFill="1" applyBorder="1" applyAlignment="1">
      <alignment horizontal="left"/>
    </xf>
    <xf numFmtId="14" fontId="21" fillId="10" borderId="60" xfId="14" applyNumberFormat="1" applyFont="1" applyFill="1" applyBorder="1" applyAlignment="1">
      <alignment horizontal="left"/>
    </xf>
    <xf numFmtId="0" fontId="61" fillId="0" borderId="5" xfId="76" applyFont="1" applyBorder="1" applyAlignment="1">
      <alignment vertical="center"/>
    </xf>
    <xf numFmtId="0" fontId="21" fillId="20" borderId="51" xfId="14" applyFont="1" applyFill="1" applyBorder="1"/>
    <xf numFmtId="0" fontId="21" fillId="20" borderId="1" xfId="14" applyFont="1" applyFill="1" applyBorder="1"/>
    <xf numFmtId="0" fontId="24" fillId="20" borderId="1" xfId="14" applyFont="1" applyFill="1" applyBorder="1" applyAlignment="1">
      <alignment horizontal="center"/>
    </xf>
    <xf numFmtId="0" fontId="24" fillId="20" borderId="1" xfId="14" applyFont="1" applyFill="1" applyBorder="1"/>
    <xf numFmtId="0" fontId="21" fillId="20" borderId="1" xfId="14" applyFont="1" applyFill="1" applyBorder="1" applyAlignment="1">
      <alignment horizontal="right"/>
    </xf>
    <xf numFmtId="0" fontId="21" fillId="20" borderId="52" xfId="14" applyFont="1" applyFill="1" applyBorder="1"/>
    <xf numFmtId="0" fontId="21" fillId="20" borderId="0" xfId="14" applyFont="1" applyFill="1"/>
    <xf numFmtId="0" fontId="24" fillId="20" borderId="0" xfId="14" applyFont="1" applyFill="1" applyAlignment="1">
      <alignment horizontal="center"/>
    </xf>
    <xf numFmtId="0" fontId="24" fillId="20" borderId="0" xfId="14" applyFont="1" applyFill="1"/>
    <xf numFmtId="0" fontId="21" fillId="20" borderId="0" xfId="14" applyFont="1" applyFill="1" applyAlignment="1">
      <alignment horizontal="right"/>
    </xf>
    <xf numFmtId="0" fontId="21" fillId="20" borderId="53" xfId="14" applyFont="1" applyFill="1" applyBorder="1"/>
    <xf numFmtId="0" fontId="21" fillId="20" borderId="2" xfId="14" applyFont="1" applyFill="1" applyBorder="1"/>
    <xf numFmtId="0" fontId="24" fillId="20" borderId="2" xfId="14" applyFont="1" applyFill="1" applyBorder="1" applyAlignment="1">
      <alignment horizontal="center"/>
    </xf>
    <xf numFmtId="0" fontId="24" fillId="20" borderId="2" xfId="14" applyFont="1" applyFill="1" applyBorder="1"/>
    <xf numFmtId="0" fontId="63" fillId="0" borderId="0" xfId="0" applyFont="1"/>
    <xf numFmtId="41" fontId="0" fillId="0" borderId="0" xfId="10" applyFont="1"/>
    <xf numFmtId="14" fontId="63" fillId="0" borderId="0" xfId="0" applyNumberFormat="1" applyFont="1" applyAlignment="1">
      <alignment horizontal="center"/>
    </xf>
    <xf numFmtId="41" fontId="0" fillId="0" borderId="0" xfId="0" applyNumberFormat="1"/>
    <xf numFmtId="41" fontId="55" fillId="0" borderId="0" xfId="10" applyFont="1" applyAlignment="1">
      <alignment horizontal="right"/>
    </xf>
    <xf numFmtId="41" fontId="55" fillId="0" borderId="0" xfId="10" applyFont="1"/>
    <xf numFmtId="14" fontId="21" fillId="20" borderId="59" xfId="14" applyNumberFormat="1" applyFont="1" applyFill="1" applyBorder="1"/>
    <xf numFmtId="14" fontId="21" fillId="20" borderId="60" xfId="14" applyNumberFormat="1" applyFont="1" applyFill="1" applyBorder="1"/>
    <xf numFmtId="0" fontId="24" fillId="20" borderId="17" xfId="14" applyFont="1" applyFill="1" applyBorder="1"/>
    <xf numFmtId="0" fontId="61" fillId="0" borderId="0" xfId="0" applyFont="1"/>
    <xf numFmtId="0" fontId="15" fillId="0" borderId="0" xfId="0" applyFont="1"/>
    <xf numFmtId="3" fontId="15" fillId="0" borderId="0" xfId="0" applyNumberFormat="1" applyFont="1"/>
    <xf numFmtId="164" fontId="61" fillId="14" borderId="5" xfId="0" applyNumberFormat="1" applyFont="1" applyFill="1" applyBorder="1"/>
    <xf numFmtId="9" fontId="61" fillId="14" borderId="5" xfId="11" applyFont="1" applyFill="1" applyBorder="1"/>
    <xf numFmtId="0" fontId="65" fillId="6" borderId="0" xfId="0" applyFont="1" applyFill="1"/>
    <xf numFmtId="167" fontId="48" fillId="6" borderId="0" xfId="0" applyNumberFormat="1" applyFont="1" applyFill="1"/>
    <xf numFmtId="9" fontId="48" fillId="6" borderId="0" xfId="11" applyFont="1" applyFill="1"/>
    <xf numFmtId="164" fontId="41" fillId="6" borderId="4" xfId="10" applyNumberFormat="1" applyFont="1" applyFill="1" applyBorder="1"/>
    <xf numFmtId="167" fontId="41" fillId="6" borderId="4" xfId="10" applyNumberFormat="1" applyFont="1" applyFill="1" applyBorder="1"/>
    <xf numFmtId="164" fontId="53" fillId="0" borderId="3" xfId="10" applyNumberFormat="1" applyFont="1" applyBorder="1"/>
    <xf numFmtId="164" fontId="41" fillId="6" borderId="0" xfId="0" applyNumberFormat="1" applyFont="1" applyFill="1"/>
    <xf numFmtId="164" fontId="41" fillId="6" borderId="3" xfId="10" applyNumberFormat="1" applyFont="1" applyFill="1" applyBorder="1"/>
    <xf numFmtId="41" fontId="55" fillId="9" borderId="5" xfId="10" applyFont="1" applyFill="1" applyBorder="1"/>
    <xf numFmtId="41" fontId="0" fillId="21" borderId="0" xfId="10" applyFont="1" applyFill="1"/>
    <xf numFmtId="41" fontId="55" fillId="23" borderId="6" xfId="10" applyFont="1" applyFill="1" applyBorder="1" applyAlignment="1">
      <alignment horizontal="center" vertical="center"/>
    </xf>
    <xf numFmtId="41" fontId="55" fillId="27" borderId="6" xfId="10" applyFont="1" applyFill="1" applyBorder="1" applyAlignment="1">
      <alignment horizontal="center" vertical="center"/>
    </xf>
    <xf numFmtId="0" fontId="0" fillId="0" borderId="3" xfId="0" applyBorder="1"/>
    <xf numFmtId="0" fontId="0" fillId="0" borderId="9" xfId="0" applyBorder="1"/>
    <xf numFmtId="0" fontId="0" fillId="0" borderId="4" xfId="0" applyBorder="1"/>
    <xf numFmtId="41" fontId="0" fillId="0" borderId="3" xfId="10" applyFont="1" applyBorder="1"/>
    <xf numFmtId="0" fontId="0" fillId="0" borderId="8" xfId="0" applyBorder="1"/>
    <xf numFmtId="0" fontId="0" fillId="0" borderId="73" xfId="0" applyBorder="1"/>
    <xf numFmtId="0" fontId="0" fillId="0" borderId="70" xfId="0" applyBorder="1"/>
    <xf numFmtId="41" fontId="0" fillId="0" borderId="8" xfId="10" applyFont="1" applyBorder="1"/>
    <xf numFmtId="0" fontId="9" fillId="0" borderId="31" xfId="0" applyFont="1" applyBorder="1" applyAlignment="1">
      <alignment horizontal="center" vertical="center" wrapText="1"/>
    </xf>
    <xf numFmtId="0" fontId="9" fillId="0" borderId="34" xfId="0" applyFont="1" applyBorder="1" applyAlignment="1">
      <alignment horizontal="center" vertical="center" wrapText="1"/>
    </xf>
    <xf numFmtId="0" fontId="9" fillId="0" borderId="32" xfId="0" applyFont="1" applyBorder="1" applyAlignment="1">
      <alignment horizontal="center" vertical="center" wrapText="1"/>
    </xf>
    <xf numFmtId="0" fontId="9" fillId="0" borderId="35" xfId="0" applyFont="1" applyBorder="1" applyAlignment="1">
      <alignment horizontal="center" vertical="center" wrapText="1"/>
    </xf>
    <xf numFmtId="0" fontId="11" fillId="3" borderId="10" xfId="0" applyFont="1" applyFill="1" applyBorder="1" applyAlignment="1">
      <alignment horizontal="center" vertical="center" wrapText="1"/>
    </xf>
    <xf numFmtId="0" fontId="11" fillId="3" borderId="14" xfId="0" applyFont="1" applyFill="1" applyBorder="1" applyAlignment="1">
      <alignment horizontal="center" vertical="center" wrapText="1"/>
    </xf>
    <xf numFmtId="0" fontId="11" fillId="3" borderId="11" xfId="0" applyFont="1" applyFill="1" applyBorder="1" applyAlignment="1">
      <alignment horizontal="center" vertical="center" wrapText="1"/>
    </xf>
    <xf numFmtId="0" fontId="9" fillId="0" borderId="25" xfId="0" applyFont="1" applyBorder="1" applyAlignment="1">
      <alignment horizontal="justify" vertical="center" wrapText="1"/>
    </xf>
    <xf numFmtId="0" fontId="9" fillId="0" borderId="26" xfId="0" applyFont="1" applyBorder="1" applyAlignment="1">
      <alignment horizontal="justify" vertical="center" wrapText="1"/>
    </xf>
    <xf numFmtId="0" fontId="12" fillId="0" borderId="56" xfId="0" applyFont="1" applyBorder="1" applyAlignment="1">
      <alignment horizontal="left" vertical="center" wrapText="1"/>
    </xf>
    <xf numFmtId="0" fontId="12" fillId="0" borderId="57" xfId="0" applyFont="1" applyBorder="1" applyAlignment="1">
      <alignment horizontal="left" vertical="center" wrapText="1"/>
    </xf>
    <xf numFmtId="0" fontId="12" fillId="0" borderId="58" xfId="0" applyFont="1" applyBorder="1" applyAlignment="1">
      <alignment horizontal="left" vertical="center" wrapText="1"/>
    </xf>
    <xf numFmtId="0" fontId="9" fillId="0" borderId="36" xfId="0" applyFont="1" applyBorder="1" applyAlignment="1">
      <alignment horizontal="justify" vertical="center" wrapText="1"/>
    </xf>
    <xf numFmtId="0" fontId="9" fillId="0" borderId="37" xfId="0" applyFont="1" applyBorder="1" applyAlignment="1">
      <alignment horizontal="justify" vertical="center" wrapText="1"/>
    </xf>
    <xf numFmtId="0" fontId="9" fillId="0" borderId="29" xfId="0" applyFont="1" applyBorder="1" applyAlignment="1">
      <alignment vertical="center" wrapText="1"/>
    </xf>
    <xf numFmtId="0" fontId="9" fillId="0" borderId="38" xfId="0" applyFont="1" applyBorder="1" applyAlignment="1">
      <alignment vertical="center" wrapText="1"/>
    </xf>
    <xf numFmtId="0" fontId="9" fillId="0" borderId="33" xfId="0" applyFont="1" applyBorder="1" applyAlignment="1">
      <alignment vertical="center" wrapText="1"/>
    </xf>
    <xf numFmtId="0" fontId="9" fillId="0" borderId="39" xfId="0" applyFont="1" applyBorder="1" applyAlignment="1">
      <alignment horizontal="center" vertical="center" wrapText="1"/>
    </xf>
    <xf numFmtId="0" fontId="9" fillId="0" borderId="40" xfId="0" applyFont="1" applyBorder="1" applyAlignment="1">
      <alignment horizontal="center" vertical="center" wrapText="1"/>
    </xf>
    <xf numFmtId="0" fontId="9" fillId="0" borderId="45" xfId="0" applyFont="1" applyBorder="1" applyAlignment="1">
      <alignment vertical="center" wrapText="1"/>
    </xf>
    <xf numFmtId="0" fontId="9" fillId="0" borderId="46" xfId="0" applyFont="1" applyBorder="1" applyAlignment="1">
      <alignment vertical="center" wrapText="1"/>
    </xf>
    <xf numFmtId="0" fontId="9" fillId="0" borderId="47" xfId="0" applyFont="1" applyBorder="1" applyAlignment="1">
      <alignment vertical="center" wrapText="1"/>
    </xf>
    <xf numFmtId="0" fontId="9" fillId="0" borderId="48" xfId="0" applyFont="1" applyBorder="1" applyAlignment="1">
      <alignment vertical="center" wrapText="1"/>
    </xf>
    <xf numFmtId="0" fontId="9" fillId="0" borderId="49" xfId="0" applyFont="1" applyBorder="1" applyAlignment="1">
      <alignment vertical="center" wrapText="1"/>
    </xf>
    <xf numFmtId="0" fontId="9" fillId="0" borderId="50" xfId="0" applyFont="1" applyBorder="1" applyAlignment="1">
      <alignment vertical="center" wrapText="1"/>
    </xf>
    <xf numFmtId="0" fontId="13" fillId="4" borderId="44" xfId="0" applyFont="1" applyFill="1" applyBorder="1" applyAlignment="1">
      <alignment horizontal="center" vertical="center" wrapText="1"/>
    </xf>
    <xf numFmtId="0" fontId="13" fillId="4" borderId="23" xfId="0" applyFont="1" applyFill="1" applyBorder="1" applyAlignment="1">
      <alignment horizontal="center" vertical="center" wrapText="1"/>
    </xf>
    <xf numFmtId="0" fontId="26" fillId="11" borderId="9" xfId="30" applyFont="1" applyFill="1" applyBorder="1" applyAlignment="1">
      <alignment horizontal="center" vertical="center"/>
    </xf>
    <xf numFmtId="0" fontId="26" fillId="11" borderId="0" xfId="30" applyFont="1" applyFill="1" applyAlignment="1">
      <alignment horizontal="center" vertical="center"/>
    </xf>
    <xf numFmtId="0" fontId="57" fillId="18" borderId="64" xfId="0" applyFont="1" applyFill="1" applyBorder="1" applyAlignment="1">
      <alignment horizontal="center" vertical="center"/>
    </xf>
    <xf numFmtId="0" fontId="52" fillId="10" borderId="65" xfId="0" applyFont="1" applyFill="1" applyBorder="1" applyAlignment="1">
      <alignment horizontal="center" vertical="center"/>
    </xf>
    <xf numFmtId="0" fontId="56" fillId="17" borderId="64" xfId="0" applyFont="1" applyFill="1" applyBorder="1" applyAlignment="1">
      <alignment horizontal="center" vertical="center"/>
    </xf>
    <xf numFmtId="0" fontId="52" fillId="0" borderId="65" xfId="0" applyFont="1" applyBorder="1" applyAlignment="1">
      <alignment vertical="center"/>
    </xf>
    <xf numFmtId="0" fontId="57" fillId="18" borderId="66" xfId="0" applyFont="1" applyFill="1" applyBorder="1" applyAlignment="1">
      <alignment horizontal="center" vertical="center"/>
    </xf>
    <xf numFmtId="0" fontId="57" fillId="18" borderId="67" xfId="0" applyFont="1" applyFill="1" applyBorder="1" applyAlignment="1">
      <alignment horizontal="center" vertical="center"/>
    </xf>
    <xf numFmtId="0" fontId="57" fillId="18" borderId="68" xfId="0" applyFont="1" applyFill="1" applyBorder="1" applyAlignment="1">
      <alignment horizontal="center" vertical="center"/>
    </xf>
    <xf numFmtId="0" fontId="57" fillId="18" borderId="69" xfId="0" applyFont="1" applyFill="1" applyBorder="1" applyAlignment="1">
      <alignment horizontal="center" vertical="center"/>
    </xf>
    <xf numFmtId="0" fontId="56" fillId="18" borderId="64" xfId="0" applyFont="1" applyFill="1" applyBorder="1" applyAlignment="1">
      <alignment horizontal="center" vertical="center"/>
    </xf>
    <xf numFmtId="0" fontId="52" fillId="10" borderId="65" xfId="0" applyFont="1" applyFill="1" applyBorder="1" applyAlignment="1">
      <alignment vertical="center"/>
    </xf>
    <xf numFmtId="41" fontId="57" fillId="18" borderId="64" xfId="10" applyFont="1" applyFill="1" applyBorder="1" applyAlignment="1">
      <alignment horizontal="center" vertical="center"/>
    </xf>
    <xf numFmtId="41" fontId="58" fillId="10" borderId="64" xfId="10" applyFont="1" applyFill="1" applyBorder="1" applyAlignment="1">
      <alignment horizontal="center" vertical="center"/>
    </xf>
    <xf numFmtId="41" fontId="57" fillId="19" borderId="64" xfId="10" applyFont="1" applyFill="1" applyBorder="1" applyAlignment="1">
      <alignment horizontal="center" vertical="center"/>
    </xf>
    <xf numFmtId="41" fontId="58" fillId="14" borderId="64" xfId="10" applyFont="1" applyFill="1" applyBorder="1" applyAlignment="1">
      <alignment horizontal="center" vertical="center"/>
    </xf>
    <xf numFmtId="41" fontId="55" fillId="22" borderId="5" xfId="85" applyFont="1" applyFill="1" applyBorder="1" applyAlignment="1">
      <alignment horizontal="center" vertical="center"/>
    </xf>
    <xf numFmtId="41" fontId="55" fillId="26" borderId="6" xfId="85" applyFont="1" applyFill="1" applyBorder="1" applyAlignment="1">
      <alignment horizontal="center" vertical="center"/>
    </xf>
    <xf numFmtId="41" fontId="55" fillId="22" borderId="6" xfId="85" applyFont="1" applyFill="1" applyBorder="1" applyAlignment="1">
      <alignment horizontal="center" vertical="center"/>
    </xf>
    <xf numFmtId="41" fontId="55" fillId="22" borderId="7" xfId="85" applyFont="1" applyFill="1" applyBorder="1" applyAlignment="1">
      <alignment horizontal="center" vertical="center"/>
    </xf>
    <xf numFmtId="41" fontId="55" fillId="22" borderId="72" xfId="85" applyFont="1" applyFill="1" applyBorder="1" applyAlignment="1">
      <alignment horizontal="center" vertical="center"/>
    </xf>
    <xf numFmtId="41" fontId="55" fillId="22" borderId="9" xfId="85" applyFont="1" applyFill="1" applyBorder="1" applyAlignment="1">
      <alignment horizontal="center" vertical="center"/>
    </xf>
    <xf numFmtId="41" fontId="55" fillId="22" borderId="4" xfId="85" applyFont="1" applyFill="1" applyBorder="1" applyAlignment="1">
      <alignment horizontal="center" vertical="center"/>
    </xf>
    <xf numFmtId="41" fontId="55" fillId="22" borderId="5" xfId="85" applyFont="1" applyFill="1" applyBorder="1" applyAlignment="1">
      <alignment horizontal="center" vertical="center" wrapText="1"/>
    </xf>
    <xf numFmtId="41" fontId="55" fillId="26" borderId="6" xfId="85" applyFont="1" applyFill="1" applyBorder="1" applyAlignment="1">
      <alignment vertical="center" wrapText="1"/>
    </xf>
    <xf numFmtId="41" fontId="55" fillId="23" borderId="5" xfId="10" applyFont="1" applyFill="1" applyBorder="1" applyAlignment="1">
      <alignment horizontal="center" vertical="center"/>
    </xf>
    <xf numFmtId="41" fontId="55" fillId="24" borderId="5" xfId="10" applyFont="1" applyFill="1" applyBorder="1" applyAlignment="1">
      <alignment horizontal="center" vertical="center"/>
    </xf>
    <xf numFmtId="41" fontId="55" fillId="25" borderId="5" xfId="10" applyFont="1" applyFill="1" applyBorder="1" applyAlignment="1">
      <alignment horizontal="center" vertical="center"/>
    </xf>
    <xf numFmtId="0" fontId="51" fillId="13" borderId="5" xfId="0" applyFont="1" applyFill="1" applyBorder="1" applyAlignment="1">
      <alignment horizontal="center" wrapText="1"/>
    </xf>
    <xf numFmtId="0" fontId="50" fillId="16" borderId="5" xfId="0" applyFont="1" applyFill="1" applyBorder="1" applyAlignment="1">
      <alignment horizontal="center" vertical="center"/>
    </xf>
    <xf numFmtId="0" fontId="50" fillId="16" borderId="12" xfId="0" applyFont="1" applyFill="1" applyBorder="1" applyAlignment="1">
      <alignment horizontal="center" vertical="center"/>
    </xf>
    <xf numFmtId="0" fontId="50" fillId="16" borderId="54" xfId="0" applyFont="1" applyFill="1" applyBorder="1" applyAlignment="1">
      <alignment horizontal="center" vertical="center"/>
    </xf>
    <xf numFmtId="0" fontId="50" fillId="16" borderId="13" xfId="0" applyFont="1" applyFill="1" applyBorder="1" applyAlignment="1">
      <alignment horizontal="center" vertical="center"/>
    </xf>
    <xf numFmtId="0" fontId="51" fillId="16" borderId="5" xfId="0" applyFont="1" applyFill="1" applyBorder="1" applyAlignment="1">
      <alignment horizontal="center" wrapText="1"/>
    </xf>
    <xf numFmtId="0" fontId="15" fillId="0" borderId="0" xfId="0" applyFont="1" applyAlignment="1">
      <alignment vertical="center" wrapText="1"/>
    </xf>
    <xf numFmtId="0" fontId="12" fillId="0" borderId="0" xfId="0" applyFont="1" applyAlignment="1">
      <alignment vertical="center" wrapText="1"/>
    </xf>
    <xf numFmtId="0" fontId="15" fillId="0" borderId="0" xfId="0" applyFont="1" applyAlignment="1">
      <alignment horizontal="right" vertical="center" wrapText="1"/>
    </xf>
    <xf numFmtId="0" fontId="67" fillId="0" borderId="0" xfId="0" applyFont="1" applyAlignment="1">
      <alignment vertical="center" wrapText="1"/>
    </xf>
    <xf numFmtId="0" fontId="67" fillId="0" borderId="0" xfId="0" applyFont="1" applyAlignment="1">
      <alignment horizontal="center" vertical="center" wrapText="1"/>
    </xf>
    <xf numFmtId="0" fontId="68" fillId="0" borderId="0" xfId="0" applyFont="1" applyAlignment="1">
      <alignment horizontal="right" vertical="center" wrapText="1"/>
    </xf>
    <xf numFmtId="3" fontId="0" fillId="0" borderId="0" xfId="0" applyNumberFormat="1"/>
    <xf numFmtId="3" fontId="15" fillId="0" borderId="0" xfId="0" applyNumberFormat="1" applyFont="1" applyAlignment="1">
      <alignment horizontal="right" vertical="center" wrapText="1"/>
    </xf>
    <xf numFmtId="0" fontId="69" fillId="0" borderId="0" xfId="0" applyFont="1" applyAlignment="1">
      <alignment vertical="center" wrapText="1"/>
    </xf>
    <xf numFmtId="0" fontId="70" fillId="0" borderId="0" xfId="0" applyFont="1" applyAlignment="1">
      <alignment vertical="center" wrapText="1"/>
    </xf>
    <xf numFmtId="0" fontId="70" fillId="0" borderId="0" xfId="0" applyFont="1" applyAlignment="1">
      <alignment horizontal="right" vertical="center" wrapText="1"/>
    </xf>
    <xf numFmtId="0" fontId="72" fillId="0" borderId="0" xfId="0" applyFont="1" applyAlignment="1">
      <alignment vertical="center" wrapText="1"/>
    </xf>
    <xf numFmtId="3" fontId="61" fillId="0" borderId="55" xfId="0" applyNumberFormat="1" applyFont="1" applyBorder="1" applyAlignment="1">
      <alignment horizontal="right" vertical="center" wrapText="1"/>
    </xf>
    <xf numFmtId="0" fontId="66" fillId="0" borderId="0" xfId="0" applyFont="1" applyAlignment="1">
      <alignment vertical="center" wrapText="1"/>
    </xf>
    <xf numFmtId="0" fontId="12" fillId="0" borderId="0" xfId="0" applyFont="1" applyAlignment="1">
      <alignment vertical="center"/>
    </xf>
    <xf numFmtId="0" fontId="12" fillId="0" borderId="0" xfId="0" applyFont="1" applyAlignment="1">
      <alignment horizontal="center" vertical="center"/>
    </xf>
    <xf numFmtId="0" fontId="66" fillId="0" borderId="0" xfId="0" applyFont="1" applyAlignment="1">
      <alignment horizontal="right" vertical="center"/>
    </xf>
    <xf numFmtId="0" fontId="67" fillId="0" borderId="0" xfId="0" applyFont="1" applyAlignment="1">
      <alignment vertical="center"/>
    </xf>
    <xf numFmtId="0" fontId="67" fillId="0" borderId="0" xfId="0" applyFont="1" applyAlignment="1">
      <alignment horizontal="center" vertical="center"/>
    </xf>
    <xf numFmtId="0" fontId="68" fillId="0" borderId="0" xfId="0" applyFont="1" applyAlignment="1">
      <alignment horizontal="right" vertical="center"/>
    </xf>
    <xf numFmtId="0" fontId="15" fillId="0" borderId="0" xfId="0" applyFont="1" applyAlignment="1">
      <alignment vertical="center"/>
    </xf>
    <xf numFmtId="3" fontId="15" fillId="0" borderId="0" xfId="0" applyNumberFormat="1" applyFont="1" applyAlignment="1">
      <alignment horizontal="right" vertical="center"/>
    </xf>
    <xf numFmtId="0" fontId="15" fillId="0" borderId="0" xfId="0" applyFont="1" applyAlignment="1">
      <alignment horizontal="right" vertical="center"/>
    </xf>
    <xf numFmtId="0" fontId="69" fillId="0" borderId="0" xfId="0" applyFont="1" applyAlignment="1">
      <alignment vertical="center"/>
    </xf>
    <xf numFmtId="3" fontId="15" fillId="0" borderId="2" xfId="0" applyNumberFormat="1" applyFont="1" applyBorder="1" applyAlignment="1">
      <alignment horizontal="right" vertical="center"/>
    </xf>
    <xf numFmtId="0" fontId="70" fillId="0" borderId="0" xfId="0" applyFont="1" applyAlignment="1">
      <alignment vertical="center"/>
    </xf>
    <xf numFmtId="0" fontId="71" fillId="0" borderId="0" xfId="0" applyFont="1" applyAlignment="1">
      <alignment horizontal="right" vertical="center"/>
    </xf>
    <xf numFmtId="0" fontId="70" fillId="0" borderId="0" xfId="0" applyFont="1" applyAlignment="1">
      <alignment horizontal="right" vertical="center"/>
    </xf>
    <xf numFmtId="0" fontId="72" fillId="0" borderId="0" xfId="0" applyFont="1" applyAlignment="1">
      <alignment vertical="center"/>
    </xf>
    <xf numFmtId="3" fontId="61" fillId="0" borderId="55" xfId="0" applyNumberFormat="1" applyFont="1" applyBorder="1" applyAlignment="1">
      <alignment horizontal="right" vertical="center"/>
    </xf>
    <xf numFmtId="0" fontId="61" fillId="0" borderId="0" xfId="0" applyFont="1" applyAlignment="1">
      <alignment horizontal="right" vertical="center"/>
    </xf>
    <xf numFmtId="0" fontId="66" fillId="0" borderId="0" xfId="0" applyFont="1" applyAlignment="1">
      <alignment vertical="center"/>
    </xf>
    <xf numFmtId="0" fontId="12" fillId="0" borderId="71" xfId="0" applyFont="1" applyBorder="1" applyAlignment="1">
      <alignment horizontal="center" vertical="center"/>
    </xf>
    <xf numFmtId="0" fontId="12" fillId="0" borderId="0" xfId="0" applyFont="1" applyBorder="1" applyAlignment="1">
      <alignment horizontal="center" vertical="center"/>
    </xf>
    <xf numFmtId="3" fontId="15" fillId="0" borderId="0" xfId="0" applyNumberFormat="1" applyFont="1" applyBorder="1" applyAlignment="1">
      <alignment horizontal="right" vertical="center"/>
    </xf>
    <xf numFmtId="3" fontId="61" fillId="0" borderId="0" xfId="0" applyNumberFormat="1" applyFont="1" applyBorder="1" applyAlignment="1">
      <alignment horizontal="right" vertical="center"/>
    </xf>
    <xf numFmtId="0" fontId="14" fillId="0" borderId="0" xfId="0" applyFont="1" applyAlignment="1">
      <alignment horizontal="justify" vertical="center" wrapText="1"/>
    </xf>
    <xf numFmtId="0" fontId="73" fillId="0" borderId="0" xfId="0" applyFont="1" applyAlignment="1">
      <alignment horizontal="justify" vertical="center" wrapText="1"/>
    </xf>
    <xf numFmtId="0" fontId="15" fillId="0" borderId="0" xfId="0" applyFont="1" applyAlignment="1">
      <alignment horizontal="left" vertical="center" wrapText="1" indent="1"/>
    </xf>
    <xf numFmtId="0" fontId="69" fillId="0" borderId="0" xfId="0" applyFont="1" applyAlignment="1">
      <alignment horizontal="left" vertical="center" wrapText="1" indent="1"/>
    </xf>
    <xf numFmtId="0" fontId="74" fillId="0" borderId="0" xfId="0" applyFont="1" applyAlignment="1">
      <alignment horizontal="left" vertical="center" wrapText="1" indent="1"/>
    </xf>
    <xf numFmtId="3" fontId="15" fillId="0" borderId="74" xfId="0" applyNumberFormat="1" applyFont="1" applyBorder="1" applyAlignment="1">
      <alignment horizontal="right" vertical="center" wrapText="1"/>
    </xf>
    <xf numFmtId="0" fontId="75" fillId="0" borderId="0" xfId="0" applyFont="1" applyAlignment="1">
      <alignment horizontal="left" vertical="center" wrapText="1" indent="1"/>
    </xf>
    <xf numFmtId="0" fontId="12" fillId="0" borderId="71" xfId="0" applyFont="1" applyBorder="1" applyAlignment="1">
      <alignment horizontal="center" vertical="center" wrapText="1"/>
    </xf>
    <xf numFmtId="0" fontId="76" fillId="0" borderId="0" xfId="0" applyFont="1" applyAlignment="1">
      <alignment horizontal="justify" vertical="center" wrapText="1"/>
    </xf>
    <xf numFmtId="0" fontId="77" fillId="0" borderId="0" xfId="0" applyFont="1" applyAlignment="1">
      <alignment horizontal="justify" vertical="center" wrapText="1"/>
    </xf>
    <xf numFmtId="17" fontId="55" fillId="0" borderId="71" xfId="0" applyNumberFormat="1" applyFont="1" applyBorder="1" applyAlignment="1">
      <alignment horizontal="center"/>
    </xf>
    <xf numFmtId="0" fontId="55" fillId="0" borderId="71" xfId="0" applyFont="1" applyBorder="1" applyAlignment="1">
      <alignment horizontal="center"/>
    </xf>
    <xf numFmtId="0" fontId="55" fillId="0" borderId="0" xfId="0" applyFont="1" applyAlignment="1">
      <alignment horizontal="center"/>
    </xf>
    <xf numFmtId="0" fontId="55" fillId="0" borderId="0" xfId="0" applyFont="1" applyAlignment="1">
      <alignment horizontal="right"/>
    </xf>
    <xf numFmtId="41" fontId="0" fillId="0" borderId="0" xfId="0" applyNumberFormat="1" applyAlignment="1">
      <alignment horizontal="right"/>
    </xf>
    <xf numFmtId="41" fontId="55" fillId="0" borderId="0" xfId="0" applyNumberFormat="1" applyFont="1" applyAlignment="1">
      <alignment horizontal="right"/>
    </xf>
    <xf numFmtId="3" fontId="0" fillId="7" borderId="0" xfId="0" applyNumberFormat="1" applyFill="1"/>
    <xf numFmtId="41" fontId="0" fillId="0" borderId="71" xfId="0" applyNumberFormat="1" applyBorder="1" applyAlignment="1">
      <alignment horizontal="right"/>
    </xf>
    <xf numFmtId="41" fontId="55" fillId="0" borderId="71" xfId="0" applyNumberFormat="1" applyFont="1" applyBorder="1" applyAlignment="1">
      <alignment horizontal="right"/>
    </xf>
    <xf numFmtId="41" fontId="0" fillId="28" borderId="71" xfId="0" applyNumberFormat="1" applyFill="1" applyBorder="1" applyAlignment="1">
      <alignment horizontal="right"/>
    </xf>
    <xf numFmtId="3" fontId="0" fillId="0" borderId="71" xfId="0" applyNumberFormat="1" applyBorder="1"/>
    <xf numFmtId="41" fontId="0" fillId="0" borderId="71" xfId="10" applyFont="1" applyBorder="1"/>
    <xf numFmtId="41" fontId="55" fillId="0" borderId="55" xfId="0" applyNumberFormat="1" applyFont="1" applyBorder="1"/>
    <xf numFmtId="41" fontId="4" fillId="0" borderId="0" xfId="10" applyFont="1" applyAlignment="1">
      <alignment horizontal="right"/>
    </xf>
    <xf numFmtId="41" fontId="0" fillId="7" borderId="0" xfId="0" applyNumberFormat="1" applyFill="1"/>
    <xf numFmtId="41" fontId="4" fillId="0" borderId="71" xfId="10" applyFont="1" applyBorder="1" applyAlignment="1">
      <alignment horizontal="right"/>
    </xf>
    <xf numFmtId="41" fontId="0" fillId="0" borderId="71" xfId="0" applyNumberFormat="1" applyBorder="1"/>
    <xf numFmtId="0" fontId="20" fillId="0" borderId="0" xfId="0" applyFont="1"/>
    <xf numFmtId="180" fontId="0" fillId="0" borderId="0" xfId="0" applyNumberFormat="1"/>
    <xf numFmtId="43" fontId="0" fillId="0" borderId="0" xfId="0" applyNumberFormat="1" applyAlignment="1">
      <alignment horizontal="right"/>
    </xf>
    <xf numFmtId="167" fontId="0" fillId="0" borderId="0" xfId="0" applyNumberFormat="1"/>
    <xf numFmtId="0" fontId="55" fillId="0" borderId="71" xfId="0" applyFont="1" applyBorder="1" applyAlignment="1">
      <alignment horizontal="right"/>
    </xf>
    <xf numFmtId="43" fontId="0" fillId="0" borderId="71" xfId="0" applyNumberFormat="1" applyBorder="1" applyAlignment="1">
      <alignment horizontal="right"/>
    </xf>
    <xf numFmtId="167" fontId="0" fillId="0" borderId="71" xfId="0" applyNumberFormat="1" applyBorder="1"/>
    <xf numFmtId="181" fontId="0" fillId="0" borderId="0" xfId="0" applyNumberFormat="1"/>
    <xf numFmtId="41" fontId="60" fillId="0" borderId="0" xfId="0" applyNumberFormat="1" applyFont="1"/>
    <xf numFmtId="41" fontId="55" fillId="0" borderId="71" xfId="10" applyFont="1" applyBorder="1" applyAlignment="1">
      <alignment horizontal="right"/>
    </xf>
    <xf numFmtId="41" fontId="0" fillId="0" borderId="0" xfId="10" applyFont="1" applyAlignment="1">
      <alignment horizontal="right"/>
    </xf>
    <xf numFmtId="41" fontId="0" fillId="0" borderId="71" xfId="10" applyFont="1" applyBorder="1" applyAlignment="1">
      <alignment horizontal="right"/>
    </xf>
    <xf numFmtId="182" fontId="0" fillId="0" borderId="0" xfId="0" applyNumberFormat="1"/>
    <xf numFmtId="183" fontId="0" fillId="0" borderId="0" xfId="0" applyNumberFormat="1"/>
    <xf numFmtId="41" fontId="55" fillId="9" borderId="0" xfId="10" applyFont="1" applyFill="1" applyBorder="1" applyAlignment="1">
      <alignment horizontal="right" vertical="center"/>
    </xf>
    <xf numFmtId="0" fontId="0" fillId="9" borderId="0" xfId="0" applyFill="1"/>
    <xf numFmtId="41" fontId="4" fillId="0" borderId="0" xfId="1" applyNumberFormat="1" applyAlignment="1">
      <alignment horizontal="left" vertical="center"/>
    </xf>
    <xf numFmtId="41" fontId="64" fillId="2" borderId="73" xfId="84" applyFont="1" applyFill="1" applyBorder="1" applyAlignment="1">
      <alignment horizontal="center"/>
    </xf>
    <xf numFmtId="41" fontId="64" fillId="2" borderId="8" xfId="84" applyFont="1" applyFill="1" applyBorder="1" applyAlignment="1">
      <alignment horizontal="center"/>
    </xf>
    <xf numFmtId="41" fontId="64" fillId="2" borderId="3" xfId="84" applyFont="1" applyFill="1" applyBorder="1" applyAlignment="1">
      <alignment horizontal="center"/>
    </xf>
    <xf numFmtId="14" fontId="0" fillId="0" borderId="3" xfId="0" applyNumberFormat="1" applyBorder="1"/>
    <xf numFmtId="41" fontId="0" fillId="0" borderId="3" xfId="0" applyNumberFormat="1" applyBorder="1"/>
    <xf numFmtId="49" fontId="15" fillId="0" borderId="3" xfId="0" applyNumberFormat="1" applyFont="1" applyBorder="1" applyAlignment="1">
      <alignment horizontal="right" vertical="top"/>
    </xf>
    <xf numFmtId="41" fontId="4" fillId="0" borderId="3" xfId="1" applyNumberFormat="1" applyBorder="1" applyAlignment="1">
      <alignment horizontal="left" vertical="center"/>
    </xf>
    <xf numFmtId="0" fontId="52" fillId="0" borderId="3" xfId="1" applyFont="1" applyBorder="1" applyAlignment="1">
      <alignment horizontal="left" vertical="center"/>
    </xf>
    <xf numFmtId="49" fontId="15" fillId="0" borderId="0" xfId="0" applyNumberFormat="1" applyFont="1" applyAlignment="1">
      <alignment horizontal="right" vertical="top"/>
    </xf>
    <xf numFmtId="0" fontId="0" fillId="0" borderId="3" xfId="0" applyBorder="1" applyAlignment="1">
      <alignment horizontal="right"/>
    </xf>
    <xf numFmtId="0" fontId="0" fillId="0" borderId="3" xfId="0" applyBorder="1" applyAlignment="1">
      <alignment horizontal="left"/>
    </xf>
    <xf numFmtId="14" fontId="15" fillId="0" borderId="3" xfId="0" applyNumberFormat="1" applyFont="1" applyBorder="1" applyAlignment="1">
      <alignment horizontal="right" vertical="top"/>
    </xf>
    <xf numFmtId="41" fontId="55" fillId="0" borderId="3" xfId="10" applyFont="1" applyBorder="1"/>
    <xf numFmtId="41" fontId="0" fillId="6" borderId="3" xfId="10" applyFont="1" applyFill="1" applyBorder="1"/>
    <xf numFmtId="41" fontId="64" fillId="0" borderId="0" xfId="84" applyFont="1" applyFill="1" applyBorder="1" applyAlignment="1">
      <alignment horizontal="center"/>
    </xf>
    <xf numFmtId="41" fontId="64" fillId="0" borderId="3" xfId="84" applyFont="1" applyFill="1" applyBorder="1" applyAlignment="1">
      <alignment horizontal="center"/>
    </xf>
    <xf numFmtId="3" fontId="55" fillId="29" borderId="3" xfId="0" applyNumberFormat="1" applyFont="1" applyFill="1" applyBorder="1"/>
    <xf numFmtId="0" fontId="0" fillId="21" borderId="3" xfId="0" applyFill="1" applyBorder="1"/>
    <xf numFmtId="41" fontId="0" fillId="21" borderId="3" xfId="10" applyFont="1" applyFill="1" applyBorder="1"/>
    <xf numFmtId="0" fontId="0" fillId="21" borderId="3" xfId="0" applyFill="1" applyBorder="1" applyAlignment="1">
      <alignment horizontal="left"/>
    </xf>
    <xf numFmtId="14" fontId="15" fillId="21" borderId="3" xfId="0" applyNumberFormat="1" applyFont="1" applyFill="1" applyBorder="1" applyAlignment="1">
      <alignment horizontal="right" vertical="top"/>
    </xf>
    <xf numFmtId="41" fontId="15" fillId="0" borderId="0" xfId="10" applyFont="1"/>
    <xf numFmtId="41" fontId="15" fillId="0" borderId="0" xfId="10" applyFont="1" applyAlignment="1">
      <alignment horizontal="center"/>
    </xf>
    <xf numFmtId="14" fontId="61" fillId="0" borderId="0" xfId="0" applyNumberFormat="1" applyFont="1" applyAlignment="1">
      <alignment horizontal="center"/>
    </xf>
    <xf numFmtId="41" fontId="15" fillId="0" borderId="0" xfId="0" applyNumberFormat="1" applyFont="1"/>
    <xf numFmtId="41" fontId="16" fillId="2" borderId="6" xfId="10" applyFont="1" applyFill="1" applyBorder="1" applyAlignment="1">
      <alignment horizontal="center"/>
    </xf>
    <xf numFmtId="0" fontId="15" fillId="0" borderId="3" xfId="0" applyFont="1" applyBorder="1"/>
    <xf numFmtId="41" fontId="61" fillId="0" borderId="3" xfId="10" applyFont="1" applyBorder="1"/>
    <xf numFmtId="14" fontId="15" fillId="0" borderId="3" xfId="0" applyNumberFormat="1" applyFont="1" applyBorder="1"/>
    <xf numFmtId="41" fontId="15" fillId="0" borderId="3" xfId="0" applyNumberFormat="1" applyFont="1" applyBorder="1"/>
    <xf numFmtId="41" fontId="15" fillId="0" borderId="3" xfId="10" applyFont="1" applyBorder="1"/>
    <xf numFmtId="3" fontId="15" fillId="0" borderId="3" xfId="0" applyNumberFormat="1" applyFont="1" applyBorder="1"/>
    <xf numFmtId="0" fontId="15" fillId="0" borderId="3" xfId="0" applyFont="1" applyBorder="1" applyAlignment="1">
      <alignment horizontal="right"/>
    </xf>
    <xf numFmtId="14" fontId="15" fillId="0" borderId="0" xfId="0" applyNumberFormat="1" applyFont="1" applyAlignment="1">
      <alignment horizontal="right" vertical="top"/>
    </xf>
    <xf numFmtId="3" fontId="15" fillId="0" borderId="3" xfId="0" applyNumberFormat="1" applyFont="1" applyBorder="1" applyAlignment="1">
      <alignment horizontal="right"/>
    </xf>
  </cellXfs>
  <cellStyles count="89">
    <cellStyle name="0,0_x000d__x000a_NA_x000d__x000a_ 3" xfId="8" xr:uid="{00000000-0005-0000-0000-000000000000}"/>
    <cellStyle name="Bad 2" xfId="22" xr:uid="{1A4B3293-57CD-477E-97E3-74FBF10C60F2}"/>
    <cellStyle name="Comma" xfId="72" builtinId="3"/>
    <cellStyle name="Comma - Style3" xfId="5" xr:uid="{00000000-0005-0000-0000-000002000000}"/>
    <cellStyle name="Comma [0]" xfId="10" builtinId="6"/>
    <cellStyle name="Comma [0] 10 4 2" xfId="85" xr:uid="{800713D1-D44B-426E-AB72-6F4C5F9A1C2A}"/>
    <cellStyle name="Comma [0] 11" xfId="2" xr:uid="{00000000-0005-0000-0000-000003000000}"/>
    <cellStyle name="Comma [0] 11 2 4" xfId="49" xr:uid="{DE1D864C-F378-4AC5-B19C-491D4B350DF8}"/>
    <cellStyle name="Comma [0] 15" xfId="80" xr:uid="{F16C0015-69A0-4D99-A397-07A0B8BDBE8E}"/>
    <cellStyle name="Comma [0] 16" xfId="37" xr:uid="{5183C27A-F89A-43D3-81BA-71199FE4BE5A}"/>
    <cellStyle name="Comma [0] 19" xfId="19" xr:uid="{59BE4345-DD08-4870-B066-F460254F9E09}"/>
    <cellStyle name="Comma [0] 19 2" xfId="44" xr:uid="{EAC716D6-180A-4C09-88A8-481EF8E90882}"/>
    <cellStyle name="Comma [0] 2" xfId="18" xr:uid="{7CF75649-04DA-4D7A-B14E-44DAEF0067E8}"/>
    <cellStyle name="Comma [0] 2 2" xfId="48" xr:uid="{261E1118-4C1C-4367-BC56-1CAB294030FF}"/>
    <cellStyle name="Comma [0] 3" xfId="21" xr:uid="{755830D5-AC81-465D-9BE7-CE3C6DC7BDBC}"/>
    <cellStyle name="Comma [0] 3 2" xfId="13" xr:uid="{6D808057-54CF-4BE3-B829-82C6E9B8683F}"/>
    <cellStyle name="Comma [0] 3 2 2" xfId="52" xr:uid="{2575345D-824F-48C6-A687-F02432F8B7E7}"/>
    <cellStyle name="Comma [0] 3 2 3" xfId="65" xr:uid="{467CE496-6454-4909-83B7-25AD2EF4E19B}"/>
    <cellStyle name="Comma [0] 3 3" xfId="45" xr:uid="{94DC1A12-59A7-46C5-9251-0153ABC209F1}"/>
    <cellStyle name="Comma [0] 3 4" xfId="57" xr:uid="{AE3B9409-581F-44B8-A417-6FBC24C3AE57}"/>
    <cellStyle name="Comma [0] 3 4 2" xfId="67" xr:uid="{4B823320-C2E3-4D33-A50B-A05D11D4CD52}"/>
    <cellStyle name="Comma [0] 3 5" xfId="87" xr:uid="{EB201707-5F5D-4D8E-8F74-7D8FF15272EC}"/>
    <cellStyle name="Comma [0] 4" xfId="51" xr:uid="{6D7EBA87-187E-4FFE-AFAD-8B53E54CE777}"/>
    <cellStyle name="Comma [0] 5" xfId="54" xr:uid="{DC6DD928-C7EA-4E63-BAD6-1CC3069A0E04}"/>
    <cellStyle name="Comma [0] 5 2 2 2" xfId="3" xr:uid="{00000000-0005-0000-0000-000004000000}"/>
    <cellStyle name="Comma [0] 5 6" xfId="83" xr:uid="{03698184-ABFB-471A-BEC9-EB4A7116E2D4}"/>
    <cellStyle name="Comma [0] 6" xfId="63" xr:uid="{1AFBE015-814E-4332-8468-36A21D8E7380}"/>
    <cellStyle name="Comma [0] 6 2" xfId="84" xr:uid="{9C97516A-E58B-4F52-9ECD-5D661E669EA7}"/>
    <cellStyle name="Comma [0] 7" xfId="6" xr:uid="{00000000-0005-0000-0000-000005000000}"/>
    <cellStyle name="Comma [0] 7 2" xfId="23" xr:uid="{A787A8FF-701A-49D7-BB57-535C967380F4}"/>
    <cellStyle name="Comma [0] 7 2 2" xfId="46" xr:uid="{65E14C38-8B0E-4BCB-BB1E-9392A312FCC5}"/>
    <cellStyle name="Comma [0] 8" xfId="69" xr:uid="{95D7752D-F68D-46AE-8AD8-F7DA41E823DF}"/>
    <cellStyle name="Comma [0] 9" xfId="71" xr:uid="{E6C94038-7FAA-4760-8954-C20BF69D0B74}"/>
    <cellStyle name="Comma 10" xfId="7" xr:uid="{00000000-0005-0000-0000-000007000000}"/>
    <cellStyle name="Comma 10 17" xfId="27" xr:uid="{96005D53-81BB-46EF-AF32-B01C71AF1629}"/>
    <cellStyle name="Comma 10 17 2" xfId="33" xr:uid="{62CF59BF-2DBD-4949-92D0-180CE60DE6E0}"/>
    <cellStyle name="Comma 11 2 2" xfId="38" xr:uid="{7B921959-89B1-4A9E-A662-53C8FA654D86}"/>
    <cellStyle name="Comma 2" xfId="16" xr:uid="{6D784725-E394-4C7B-AAC2-AA4C801D2D77}"/>
    <cellStyle name="Comma 2 11" xfId="4" xr:uid="{00000000-0005-0000-0000-000008000000}"/>
    <cellStyle name="Comma 2 2" xfId="40" xr:uid="{CDC335B9-2093-4AB2-8D00-4678CB31E2C3}"/>
    <cellStyle name="Comma 2 3" xfId="47" xr:uid="{94210998-2EBC-42ED-8D59-AAF5941E72AA}"/>
    <cellStyle name="Comma 2 8" xfId="78" xr:uid="{840AD803-DFBA-4486-91E6-F93E2F4833EC}"/>
    <cellStyle name="Comma 3" xfId="59" xr:uid="{8F3E170D-4776-454E-B6BD-A5B1253912FB}"/>
    <cellStyle name="Comma 3 2" xfId="73" xr:uid="{D61F1442-F8BF-4F41-94D1-71925266131B}"/>
    <cellStyle name="Comma 3 2 3" xfId="36" xr:uid="{4D09A80C-275D-4B3A-BCC2-5D360B0CE429}"/>
    <cellStyle name="Comma 4" xfId="68" xr:uid="{88C32179-25CE-447E-AD35-DC9285C964AA}"/>
    <cellStyle name="Comma 5" xfId="77" xr:uid="{CD718CC1-648A-426D-804D-3BDD7C012E43}"/>
    <cellStyle name="Comma 7" xfId="56" xr:uid="{9D70B60F-FCBD-4E2E-A83D-7880A4177B74}"/>
    <cellStyle name="Comma 7 2" xfId="66" xr:uid="{D4A65BE1-49E2-42A0-AFB9-AC33F40BA087}"/>
    <cellStyle name="Currency [0] 2" xfId="15" xr:uid="{CB0D9D24-1A09-4EE3-A2CC-B16D5F521F52}"/>
    <cellStyle name="Hyperlink" xfId="29" builtinId="8"/>
    <cellStyle name="Hyperlink 2" xfId="31" xr:uid="{FD12D1CE-945F-4287-84C9-996D6B5C6991}"/>
    <cellStyle name="Hyperlink 2 2" xfId="60" xr:uid="{1CCEEA02-15D6-4129-B3B1-FB7E19EA3A96}"/>
    <cellStyle name="Hyperlink 3" xfId="42" xr:uid="{135C6364-CFCC-4842-BCBF-7AAA7816EA87}"/>
    <cellStyle name="Normal" xfId="0" builtinId="0"/>
    <cellStyle name="Normal - Style1 2 2" xfId="25" xr:uid="{1A120FCA-B8F4-4B8F-B25F-986024FC21DA}"/>
    <cellStyle name="Normal 10 100" xfId="34" xr:uid="{4AAFC6DF-014B-43C9-B0F6-39000ADAAADD}"/>
    <cellStyle name="Normal 11" xfId="20" xr:uid="{DDABF31F-2214-4342-9F89-B2BC9A1D63E9}"/>
    <cellStyle name="Normal 2" xfId="12" xr:uid="{F8DFDD34-3130-4F62-9167-83135300C19E}"/>
    <cellStyle name="Normal 2 2" xfId="28" xr:uid="{A21C28A5-1E4F-4D37-B740-556D8C5AE65A}"/>
    <cellStyle name="Normal 2 2 2" xfId="50" xr:uid="{6837BB64-2E99-44EE-9FDE-A8C6B868234D}"/>
    <cellStyle name="Normal 2 54" xfId="43" xr:uid="{AF713828-D103-4B97-AD0D-302001087337}"/>
    <cellStyle name="Normal 3" xfId="1" xr:uid="{00000000-0005-0000-0000-00000B000000}"/>
    <cellStyle name="Normal 3 2" xfId="24" xr:uid="{E7A42719-3AB5-4C18-842D-77BDCAB1CA5C}"/>
    <cellStyle name="Normal 3 2 2" xfId="86" xr:uid="{22B0A018-C429-4C86-A92E-0487A67E409D}"/>
    <cellStyle name="Normal 3 3" xfId="41" xr:uid="{5BB7B3C9-9D96-42DC-BBAD-A4E1494FEB74}"/>
    <cellStyle name="Normal 33" xfId="58" xr:uid="{718E3B0B-585F-4579-B90E-34F36D4C7EFD}"/>
    <cellStyle name="Normal 33 2 3" xfId="75" xr:uid="{920BF050-C547-4E07-B129-79E1871303C5}"/>
    <cellStyle name="Normal 38" xfId="55" xr:uid="{5F768B8E-7230-4D56-9F8D-2A676057E88D}"/>
    <cellStyle name="Normal 4" xfId="14" xr:uid="{52645CFC-1252-4625-A034-8703D6942060}"/>
    <cellStyle name="Normal 4 2" xfId="88" xr:uid="{DE95CD84-DD43-4921-98F6-7632E92E1ABA}"/>
    <cellStyle name="Normal 5" xfId="32" xr:uid="{B34A539E-137A-4556-AA95-227590C0368E}"/>
    <cellStyle name="Normal 5 2 2" xfId="79" xr:uid="{33E98017-164F-48AA-939D-456E09E4F513}"/>
    <cellStyle name="Normal 6" xfId="62" xr:uid="{DA4E4327-8013-420B-ABF0-6554599152A5}"/>
    <cellStyle name="Normal 6 2" xfId="81" xr:uid="{C4A010BE-73DB-4C09-A279-6DE26C723506}"/>
    <cellStyle name="Normal 6 2 2" xfId="82" xr:uid="{5671E3E5-5572-47FF-B19C-D6405B0276A2}"/>
    <cellStyle name="Normal 6 4" xfId="26" xr:uid="{64AC9B0B-D295-4F74-B468-6F6BEDD93E2C}"/>
    <cellStyle name="Normal 7" xfId="64" xr:uid="{CCD3621D-9664-4FD2-A640-8B4CD756AF61}"/>
    <cellStyle name="Normal 8" xfId="70" xr:uid="{E0B9D536-E4AA-4990-998B-067ABD605583}"/>
    <cellStyle name="Normal 9" xfId="76" xr:uid="{E64B7333-BA4E-4A78-BE43-FC2D5C626E33}"/>
    <cellStyle name="Normal_B_Account_Receivable" xfId="30" xr:uid="{9A492D16-B01D-4311-AA5D-C4FBE33ADB86}"/>
    <cellStyle name="Normal_Z-BANKRECON" xfId="74" xr:uid="{687BBD71-F2A6-41C3-B3F5-32C556C57B22}"/>
    <cellStyle name="Percent" xfId="11" builtinId="5"/>
    <cellStyle name="Percent 11" xfId="39" xr:uid="{CE591C99-5392-4222-A654-B3F4F214F47D}"/>
    <cellStyle name="Percent 2" xfId="9" xr:uid="{00000000-0005-0000-0000-00000D000000}"/>
    <cellStyle name="Percent 2 2" xfId="53" xr:uid="{C6A87AA4-89A0-4213-B2BB-D68C8BCE871A}"/>
    <cellStyle name="Percent 3" xfId="17" xr:uid="{1FA9481E-A552-490A-86B2-9B71433B2A62}"/>
    <cellStyle name="Percent 3 2" xfId="61" xr:uid="{2EFADF6E-A167-4105-A094-357B17A1692F}"/>
    <cellStyle name="Percent 5 2 8" xfId="35" xr:uid="{92EDAD06-E26B-494B-8C36-79F4C219CF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3.xml"/><Relationship Id="rId21" Type="http://schemas.openxmlformats.org/officeDocument/2006/relationships/externalLink" Target="externalLinks/externalLink7.xml"/><Relationship Id="rId42" Type="http://schemas.openxmlformats.org/officeDocument/2006/relationships/externalLink" Target="externalLinks/externalLink28.xml"/><Relationship Id="rId63" Type="http://schemas.openxmlformats.org/officeDocument/2006/relationships/externalLink" Target="externalLinks/externalLink49.xml"/><Relationship Id="rId84" Type="http://schemas.openxmlformats.org/officeDocument/2006/relationships/externalLink" Target="externalLinks/externalLink70.xml"/><Relationship Id="rId138" Type="http://schemas.openxmlformats.org/officeDocument/2006/relationships/externalLink" Target="externalLinks/externalLink124.xml"/><Relationship Id="rId159" Type="http://schemas.openxmlformats.org/officeDocument/2006/relationships/externalLink" Target="externalLinks/externalLink145.xml"/><Relationship Id="rId170" Type="http://schemas.openxmlformats.org/officeDocument/2006/relationships/externalLink" Target="externalLinks/externalLink156.xml"/><Relationship Id="rId191" Type="http://schemas.openxmlformats.org/officeDocument/2006/relationships/externalLink" Target="externalLinks/externalLink177.xml"/><Relationship Id="rId205" Type="http://schemas.openxmlformats.org/officeDocument/2006/relationships/externalLink" Target="externalLinks/externalLink191.xml"/><Relationship Id="rId226" Type="http://schemas.openxmlformats.org/officeDocument/2006/relationships/externalLink" Target="externalLinks/externalLink212.xml"/><Relationship Id="rId247" Type="http://schemas.openxmlformats.org/officeDocument/2006/relationships/externalLink" Target="externalLinks/externalLink233.xml"/><Relationship Id="rId107" Type="http://schemas.openxmlformats.org/officeDocument/2006/relationships/externalLink" Target="externalLinks/externalLink93.xml"/><Relationship Id="rId11" Type="http://schemas.openxmlformats.org/officeDocument/2006/relationships/worksheet" Target="worksheets/sheet11.xml"/><Relationship Id="rId32" Type="http://schemas.openxmlformats.org/officeDocument/2006/relationships/externalLink" Target="externalLinks/externalLink18.xml"/><Relationship Id="rId53" Type="http://schemas.openxmlformats.org/officeDocument/2006/relationships/externalLink" Target="externalLinks/externalLink39.xml"/><Relationship Id="rId74" Type="http://schemas.openxmlformats.org/officeDocument/2006/relationships/externalLink" Target="externalLinks/externalLink60.xml"/><Relationship Id="rId128" Type="http://schemas.openxmlformats.org/officeDocument/2006/relationships/externalLink" Target="externalLinks/externalLink114.xml"/><Relationship Id="rId149" Type="http://schemas.openxmlformats.org/officeDocument/2006/relationships/externalLink" Target="externalLinks/externalLink135.xml"/><Relationship Id="rId5" Type="http://schemas.openxmlformats.org/officeDocument/2006/relationships/worksheet" Target="worksheets/sheet5.xml"/><Relationship Id="rId95" Type="http://schemas.openxmlformats.org/officeDocument/2006/relationships/externalLink" Target="externalLinks/externalLink81.xml"/><Relationship Id="rId160" Type="http://schemas.openxmlformats.org/officeDocument/2006/relationships/externalLink" Target="externalLinks/externalLink146.xml"/><Relationship Id="rId181" Type="http://schemas.openxmlformats.org/officeDocument/2006/relationships/externalLink" Target="externalLinks/externalLink167.xml"/><Relationship Id="rId216" Type="http://schemas.openxmlformats.org/officeDocument/2006/relationships/externalLink" Target="externalLinks/externalLink202.xml"/><Relationship Id="rId237" Type="http://schemas.openxmlformats.org/officeDocument/2006/relationships/externalLink" Target="externalLinks/externalLink223.xml"/><Relationship Id="rId22" Type="http://schemas.openxmlformats.org/officeDocument/2006/relationships/externalLink" Target="externalLinks/externalLink8.xml"/><Relationship Id="rId43" Type="http://schemas.openxmlformats.org/officeDocument/2006/relationships/externalLink" Target="externalLinks/externalLink29.xml"/><Relationship Id="rId64" Type="http://schemas.openxmlformats.org/officeDocument/2006/relationships/externalLink" Target="externalLinks/externalLink50.xml"/><Relationship Id="rId118" Type="http://schemas.openxmlformats.org/officeDocument/2006/relationships/externalLink" Target="externalLinks/externalLink104.xml"/><Relationship Id="rId139" Type="http://schemas.openxmlformats.org/officeDocument/2006/relationships/externalLink" Target="externalLinks/externalLink125.xml"/><Relationship Id="rId85" Type="http://schemas.openxmlformats.org/officeDocument/2006/relationships/externalLink" Target="externalLinks/externalLink71.xml"/><Relationship Id="rId150" Type="http://schemas.openxmlformats.org/officeDocument/2006/relationships/externalLink" Target="externalLinks/externalLink136.xml"/><Relationship Id="rId171" Type="http://schemas.openxmlformats.org/officeDocument/2006/relationships/externalLink" Target="externalLinks/externalLink157.xml"/><Relationship Id="rId192" Type="http://schemas.openxmlformats.org/officeDocument/2006/relationships/externalLink" Target="externalLinks/externalLink178.xml"/><Relationship Id="rId206" Type="http://schemas.openxmlformats.org/officeDocument/2006/relationships/externalLink" Target="externalLinks/externalLink192.xml"/><Relationship Id="rId227" Type="http://schemas.openxmlformats.org/officeDocument/2006/relationships/externalLink" Target="externalLinks/externalLink213.xml"/><Relationship Id="rId248" Type="http://schemas.openxmlformats.org/officeDocument/2006/relationships/theme" Target="theme/theme1.xml"/><Relationship Id="rId12" Type="http://schemas.openxmlformats.org/officeDocument/2006/relationships/worksheet" Target="worksheets/sheet12.xml"/><Relationship Id="rId33" Type="http://schemas.openxmlformats.org/officeDocument/2006/relationships/externalLink" Target="externalLinks/externalLink19.xml"/><Relationship Id="rId108" Type="http://schemas.openxmlformats.org/officeDocument/2006/relationships/externalLink" Target="externalLinks/externalLink94.xml"/><Relationship Id="rId129" Type="http://schemas.openxmlformats.org/officeDocument/2006/relationships/externalLink" Target="externalLinks/externalLink115.xml"/><Relationship Id="rId54" Type="http://schemas.openxmlformats.org/officeDocument/2006/relationships/externalLink" Target="externalLinks/externalLink40.xml"/><Relationship Id="rId75" Type="http://schemas.openxmlformats.org/officeDocument/2006/relationships/externalLink" Target="externalLinks/externalLink61.xml"/><Relationship Id="rId96" Type="http://schemas.openxmlformats.org/officeDocument/2006/relationships/externalLink" Target="externalLinks/externalLink82.xml"/><Relationship Id="rId140" Type="http://schemas.openxmlformats.org/officeDocument/2006/relationships/externalLink" Target="externalLinks/externalLink126.xml"/><Relationship Id="rId161" Type="http://schemas.openxmlformats.org/officeDocument/2006/relationships/externalLink" Target="externalLinks/externalLink147.xml"/><Relationship Id="rId182" Type="http://schemas.openxmlformats.org/officeDocument/2006/relationships/externalLink" Target="externalLinks/externalLink168.xml"/><Relationship Id="rId217" Type="http://schemas.openxmlformats.org/officeDocument/2006/relationships/externalLink" Target="externalLinks/externalLink203.xml"/><Relationship Id="rId6" Type="http://schemas.openxmlformats.org/officeDocument/2006/relationships/worksheet" Target="worksheets/sheet6.xml"/><Relationship Id="rId238" Type="http://schemas.openxmlformats.org/officeDocument/2006/relationships/externalLink" Target="externalLinks/externalLink224.xml"/><Relationship Id="rId23" Type="http://schemas.openxmlformats.org/officeDocument/2006/relationships/externalLink" Target="externalLinks/externalLink9.xml"/><Relationship Id="rId119" Type="http://schemas.openxmlformats.org/officeDocument/2006/relationships/externalLink" Target="externalLinks/externalLink105.xml"/><Relationship Id="rId44" Type="http://schemas.openxmlformats.org/officeDocument/2006/relationships/externalLink" Target="externalLinks/externalLink30.xml"/><Relationship Id="rId65" Type="http://schemas.openxmlformats.org/officeDocument/2006/relationships/externalLink" Target="externalLinks/externalLink51.xml"/><Relationship Id="rId86" Type="http://schemas.openxmlformats.org/officeDocument/2006/relationships/externalLink" Target="externalLinks/externalLink72.xml"/><Relationship Id="rId130" Type="http://schemas.openxmlformats.org/officeDocument/2006/relationships/externalLink" Target="externalLinks/externalLink116.xml"/><Relationship Id="rId151" Type="http://schemas.openxmlformats.org/officeDocument/2006/relationships/externalLink" Target="externalLinks/externalLink137.xml"/><Relationship Id="rId172" Type="http://schemas.openxmlformats.org/officeDocument/2006/relationships/externalLink" Target="externalLinks/externalLink158.xml"/><Relationship Id="rId193" Type="http://schemas.openxmlformats.org/officeDocument/2006/relationships/externalLink" Target="externalLinks/externalLink179.xml"/><Relationship Id="rId207" Type="http://schemas.openxmlformats.org/officeDocument/2006/relationships/externalLink" Target="externalLinks/externalLink193.xml"/><Relationship Id="rId228" Type="http://schemas.openxmlformats.org/officeDocument/2006/relationships/externalLink" Target="externalLinks/externalLink214.xml"/><Relationship Id="rId249" Type="http://schemas.openxmlformats.org/officeDocument/2006/relationships/styles" Target="styles.xml"/><Relationship Id="rId13" Type="http://schemas.openxmlformats.org/officeDocument/2006/relationships/worksheet" Target="worksheets/sheet13.xml"/><Relationship Id="rId109" Type="http://schemas.openxmlformats.org/officeDocument/2006/relationships/externalLink" Target="externalLinks/externalLink95.xml"/><Relationship Id="rId34" Type="http://schemas.openxmlformats.org/officeDocument/2006/relationships/externalLink" Target="externalLinks/externalLink20.xml"/><Relationship Id="rId55" Type="http://schemas.openxmlformats.org/officeDocument/2006/relationships/externalLink" Target="externalLinks/externalLink41.xml"/><Relationship Id="rId76" Type="http://schemas.openxmlformats.org/officeDocument/2006/relationships/externalLink" Target="externalLinks/externalLink62.xml"/><Relationship Id="rId97" Type="http://schemas.openxmlformats.org/officeDocument/2006/relationships/externalLink" Target="externalLinks/externalLink83.xml"/><Relationship Id="rId120" Type="http://schemas.openxmlformats.org/officeDocument/2006/relationships/externalLink" Target="externalLinks/externalLink106.xml"/><Relationship Id="rId141" Type="http://schemas.openxmlformats.org/officeDocument/2006/relationships/externalLink" Target="externalLinks/externalLink127.xml"/><Relationship Id="rId7" Type="http://schemas.openxmlformats.org/officeDocument/2006/relationships/worksheet" Target="worksheets/sheet7.xml"/><Relationship Id="rId162" Type="http://schemas.openxmlformats.org/officeDocument/2006/relationships/externalLink" Target="externalLinks/externalLink148.xml"/><Relationship Id="rId183" Type="http://schemas.openxmlformats.org/officeDocument/2006/relationships/externalLink" Target="externalLinks/externalLink169.xml"/><Relationship Id="rId218" Type="http://schemas.openxmlformats.org/officeDocument/2006/relationships/externalLink" Target="externalLinks/externalLink204.xml"/><Relationship Id="rId239" Type="http://schemas.openxmlformats.org/officeDocument/2006/relationships/externalLink" Target="externalLinks/externalLink225.xml"/><Relationship Id="rId250" Type="http://schemas.openxmlformats.org/officeDocument/2006/relationships/sharedStrings" Target="sharedStrings.xml"/><Relationship Id="rId24" Type="http://schemas.openxmlformats.org/officeDocument/2006/relationships/externalLink" Target="externalLinks/externalLink10.xml"/><Relationship Id="rId45" Type="http://schemas.openxmlformats.org/officeDocument/2006/relationships/externalLink" Target="externalLinks/externalLink31.xml"/><Relationship Id="rId66" Type="http://schemas.openxmlformats.org/officeDocument/2006/relationships/externalLink" Target="externalLinks/externalLink52.xml"/><Relationship Id="rId87" Type="http://schemas.openxmlformats.org/officeDocument/2006/relationships/externalLink" Target="externalLinks/externalLink73.xml"/><Relationship Id="rId110" Type="http://schemas.openxmlformats.org/officeDocument/2006/relationships/externalLink" Target="externalLinks/externalLink96.xml"/><Relationship Id="rId131" Type="http://schemas.openxmlformats.org/officeDocument/2006/relationships/externalLink" Target="externalLinks/externalLink117.xml"/><Relationship Id="rId152" Type="http://schemas.openxmlformats.org/officeDocument/2006/relationships/externalLink" Target="externalLinks/externalLink138.xml"/><Relationship Id="rId173" Type="http://schemas.openxmlformats.org/officeDocument/2006/relationships/externalLink" Target="externalLinks/externalLink159.xml"/><Relationship Id="rId194" Type="http://schemas.openxmlformats.org/officeDocument/2006/relationships/externalLink" Target="externalLinks/externalLink180.xml"/><Relationship Id="rId208" Type="http://schemas.openxmlformats.org/officeDocument/2006/relationships/externalLink" Target="externalLinks/externalLink194.xml"/><Relationship Id="rId229" Type="http://schemas.openxmlformats.org/officeDocument/2006/relationships/externalLink" Target="externalLinks/externalLink215.xml"/><Relationship Id="rId240" Type="http://schemas.openxmlformats.org/officeDocument/2006/relationships/externalLink" Target="externalLinks/externalLink226.xml"/><Relationship Id="rId14" Type="http://schemas.openxmlformats.org/officeDocument/2006/relationships/worksheet" Target="worksheets/sheet14.xml"/><Relationship Id="rId35" Type="http://schemas.openxmlformats.org/officeDocument/2006/relationships/externalLink" Target="externalLinks/externalLink21.xml"/><Relationship Id="rId56" Type="http://schemas.openxmlformats.org/officeDocument/2006/relationships/externalLink" Target="externalLinks/externalLink42.xml"/><Relationship Id="rId77" Type="http://schemas.openxmlformats.org/officeDocument/2006/relationships/externalLink" Target="externalLinks/externalLink63.xml"/><Relationship Id="rId100" Type="http://schemas.openxmlformats.org/officeDocument/2006/relationships/externalLink" Target="externalLinks/externalLink86.xml"/><Relationship Id="rId8" Type="http://schemas.openxmlformats.org/officeDocument/2006/relationships/worksheet" Target="worksheets/sheet8.xml"/><Relationship Id="rId98" Type="http://schemas.openxmlformats.org/officeDocument/2006/relationships/externalLink" Target="externalLinks/externalLink84.xml"/><Relationship Id="rId121" Type="http://schemas.openxmlformats.org/officeDocument/2006/relationships/externalLink" Target="externalLinks/externalLink107.xml"/><Relationship Id="rId142" Type="http://schemas.openxmlformats.org/officeDocument/2006/relationships/externalLink" Target="externalLinks/externalLink128.xml"/><Relationship Id="rId163" Type="http://schemas.openxmlformats.org/officeDocument/2006/relationships/externalLink" Target="externalLinks/externalLink149.xml"/><Relationship Id="rId184" Type="http://schemas.openxmlformats.org/officeDocument/2006/relationships/externalLink" Target="externalLinks/externalLink170.xml"/><Relationship Id="rId219" Type="http://schemas.openxmlformats.org/officeDocument/2006/relationships/externalLink" Target="externalLinks/externalLink205.xml"/><Relationship Id="rId230" Type="http://schemas.openxmlformats.org/officeDocument/2006/relationships/externalLink" Target="externalLinks/externalLink216.xml"/><Relationship Id="rId251" Type="http://schemas.openxmlformats.org/officeDocument/2006/relationships/calcChain" Target="calcChain.xml"/><Relationship Id="rId25" Type="http://schemas.openxmlformats.org/officeDocument/2006/relationships/externalLink" Target="externalLinks/externalLink11.xml"/><Relationship Id="rId46" Type="http://schemas.openxmlformats.org/officeDocument/2006/relationships/externalLink" Target="externalLinks/externalLink32.xml"/><Relationship Id="rId67" Type="http://schemas.openxmlformats.org/officeDocument/2006/relationships/externalLink" Target="externalLinks/externalLink53.xml"/><Relationship Id="rId88" Type="http://schemas.openxmlformats.org/officeDocument/2006/relationships/externalLink" Target="externalLinks/externalLink74.xml"/><Relationship Id="rId111" Type="http://schemas.openxmlformats.org/officeDocument/2006/relationships/externalLink" Target="externalLinks/externalLink97.xml"/><Relationship Id="rId132" Type="http://schemas.openxmlformats.org/officeDocument/2006/relationships/externalLink" Target="externalLinks/externalLink118.xml"/><Relationship Id="rId153" Type="http://schemas.openxmlformats.org/officeDocument/2006/relationships/externalLink" Target="externalLinks/externalLink139.xml"/><Relationship Id="rId174" Type="http://schemas.openxmlformats.org/officeDocument/2006/relationships/externalLink" Target="externalLinks/externalLink160.xml"/><Relationship Id="rId195" Type="http://schemas.openxmlformats.org/officeDocument/2006/relationships/externalLink" Target="externalLinks/externalLink181.xml"/><Relationship Id="rId209" Type="http://schemas.openxmlformats.org/officeDocument/2006/relationships/externalLink" Target="externalLinks/externalLink195.xml"/><Relationship Id="rId220" Type="http://schemas.openxmlformats.org/officeDocument/2006/relationships/externalLink" Target="externalLinks/externalLink206.xml"/><Relationship Id="rId241" Type="http://schemas.openxmlformats.org/officeDocument/2006/relationships/externalLink" Target="externalLinks/externalLink227.xml"/><Relationship Id="rId15" Type="http://schemas.openxmlformats.org/officeDocument/2006/relationships/externalLink" Target="externalLinks/externalLink1.xml"/><Relationship Id="rId36" Type="http://schemas.openxmlformats.org/officeDocument/2006/relationships/externalLink" Target="externalLinks/externalLink22.xml"/><Relationship Id="rId57" Type="http://schemas.openxmlformats.org/officeDocument/2006/relationships/externalLink" Target="externalLinks/externalLink43.xml"/><Relationship Id="rId78" Type="http://schemas.openxmlformats.org/officeDocument/2006/relationships/externalLink" Target="externalLinks/externalLink64.xml"/><Relationship Id="rId99" Type="http://schemas.openxmlformats.org/officeDocument/2006/relationships/externalLink" Target="externalLinks/externalLink85.xml"/><Relationship Id="rId101" Type="http://schemas.openxmlformats.org/officeDocument/2006/relationships/externalLink" Target="externalLinks/externalLink87.xml"/><Relationship Id="rId122" Type="http://schemas.openxmlformats.org/officeDocument/2006/relationships/externalLink" Target="externalLinks/externalLink108.xml"/><Relationship Id="rId143" Type="http://schemas.openxmlformats.org/officeDocument/2006/relationships/externalLink" Target="externalLinks/externalLink129.xml"/><Relationship Id="rId164" Type="http://schemas.openxmlformats.org/officeDocument/2006/relationships/externalLink" Target="externalLinks/externalLink150.xml"/><Relationship Id="rId185" Type="http://schemas.openxmlformats.org/officeDocument/2006/relationships/externalLink" Target="externalLinks/externalLink171.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externalLink" Target="externalLinks/externalLink166.xml"/><Relationship Id="rId210" Type="http://schemas.openxmlformats.org/officeDocument/2006/relationships/externalLink" Target="externalLinks/externalLink196.xml"/><Relationship Id="rId215" Type="http://schemas.openxmlformats.org/officeDocument/2006/relationships/externalLink" Target="externalLinks/externalLink201.xml"/><Relationship Id="rId236" Type="http://schemas.openxmlformats.org/officeDocument/2006/relationships/externalLink" Target="externalLinks/externalLink222.xml"/><Relationship Id="rId26" Type="http://schemas.openxmlformats.org/officeDocument/2006/relationships/externalLink" Target="externalLinks/externalLink12.xml"/><Relationship Id="rId231" Type="http://schemas.openxmlformats.org/officeDocument/2006/relationships/externalLink" Target="externalLinks/externalLink217.xml"/><Relationship Id="rId47" Type="http://schemas.openxmlformats.org/officeDocument/2006/relationships/externalLink" Target="externalLinks/externalLink33.xml"/><Relationship Id="rId68" Type="http://schemas.openxmlformats.org/officeDocument/2006/relationships/externalLink" Target="externalLinks/externalLink54.xml"/><Relationship Id="rId89" Type="http://schemas.openxmlformats.org/officeDocument/2006/relationships/externalLink" Target="externalLinks/externalLink75.xml"/><Relationship Id="rId112" Type="http://schemas.openxmlformats.org/officeDocument/2006/relationships/externalLink" Target="externalLinks/externalLink98.xml"/><Relationship Id="rId133" Type="http://schemas.openxmlformats.org/officeDocument/2006/relationships/externalLink" Target="externalLinks/externalLink119.xml"/><Relationship Id="rId154" Type="http://schemas.openxmlformats.org/officeDocument/2006/relationships/externalLink" Target="externalLinks/externalLink140.xml"/><Relationship Id="rId175" Type="http://schemas.openxmlformats.org/officeDocument/2006/relationships/externalLink" Target="externalLinks/externalLink161.xml"/><Relationship Id="rId196" Type="http://schemas.openxmlformats.org/officeDocument/2006/relationships/externalLink" Target="externalLinks/externalLink182.xml"/><Relationship Id="rId200" Type="http://schemas.openxmlformats.org/officeDocument/2006/relationships/externalLink" Target="externalLinks/externalLink186.xml"/><Relationship Id="rId16" Type="http://schemas.openxmlformats.org/officeDocument/2006/relationships/externalLink" Target="externalLinks/externalLink2.xml"/><Relationship Id="rId221" Type="http://schemas.openxmlformats.org/officeDocument/2006/relationships/externalLink" Target="externalLinks/externalLink207.xml"/><Relationship Id="rId242" Type="http://schemas.openxmlformats.org/officeDocument/2006/relationships/externalLink" Target="externalLinks/externalLink228.xml"/><Relationship Id="rId37" Type="http://schemas.openxmlformats.org/officeDocument/2006/relationships/externalLink" Target="externalLinks/externalLink23.xml"/><Relationship Id="rId58" Type="http://schemas.openxmlformats.org/officeDocument/2006/relationships/externalLink" Target="externalLinks/externalLink44.xml"/><Relationship Id="rId79" Type="http://schemas.openxmlformats.org/officeDocument/2006/relationships/externalLink" Target="externalLinks/externalLink65.xml"/><Relationship Id="rId102" Type="http://schemas.openxmlformats.org/officeDocument/2006/relationships/externalLink" Target="externalLinks/externalLink88.xml"/><Relationship Id="rId123" Type="http://schemas.openxmlformats.org/officeDocument/2006/relationships/externalLink" Target="externalLinks/externalLink109.xml"/><Relationship Id="rId144" Type="http://schemas.openxmlformats.org/officeDocument/2006/relationships/externalLink" Target="externalLinks/externalLink130.xml"/><Relationship Id="rId90" Type="http://schemas.openxmlformats.org/officeDocument/2006/relationships/externalLink" Target="externalLinks/externalLink76.xml"/><Relationship Id="rId165" Type="http://schemas.openxmlformats.org/officeDocument/2006/relationships/externalLink" Target="externalLinks/externalLink151.xml"/><Relationship Id="rId186" Type="http://schemas.openxmlformats.org/officeDocument/2006/relationships/externalLink" Target="externalLinks/externalLink172.xml"/><Relationship Id="rId211" Type="http://schemas.openxmlformats.org/officeDocument/2006/relationships/externalLink" Target="externalLinks/externalLink197.xml"/><Relationship Id="rId232" Type="http://schemas.openxmlformats.org/officeDocument/2006/relationships/externalLink" Target="externalLinks/externalLink218.xml"/><Relationship Id="rId27" Type="http://schemas.openxmlformats.org/officeDocument/2006/relationships/externalLink" Target="externalLinks/externalLink13.xml"/><Relationship Id="rId48" Type="http://schemas.openxmlformats.org/officeDocument/2006/relationships/externalLink" Target="externalLinks/externalLink34.xml"/><Relationship Id="rId69" Type="http://schemas.openxmlformats.org/officeDocument/2006/relationships/externalLink" Target="externalLinks/externalLink55.xml"/><Relationship Id="rId113" Type="http://schemas.openxmlformats.org/officeDocument/2006/relationships/externalLink" Target="externalLinks/externalLink99.xml"/><Relationship Id="rId134" Type="http://schemas.openxmlformats.org/officeDocument/2006/relationships/externalLink" Target="externalLinks/externalLink120.xml"/><Relationship Id="rId80" Type="http://schemas.openxmlformats.org/officeDocument/2006/relationships/externalLink" Target="externalLinks/externalLink66.xml"/><Relationship Id="rId155" Type="http://schemas.openxmlformats.org/officeDocument/2006/relationships/externalLink" Target="externalLinks/externalLink141.xml"/><Relationship Id="rId176" Type="http://schemas.openxmlformats.org/officeDocument/2006/relationships/externalLink" Target="externalLinks/externalLink162.xml"/><Relationship Id="rId197" Type="http://schemas.openxmlformats.org/officeDocument/2006/relationships/externalLink" Target="externalLinks/externalLink183.xml"/><Relationship Id="rId201" Type="http://schemas.openxmlformats.org/officeDocument/2006/relationships/externalLink" Target="externalLinks/externalLink187.xml"/><Relationship Id="rId222" Type="http://schemas.openxmlformats.org/officeDocument/2006/relationships/externalLink" Target="externalLinks/externalLink208.xml"/><Relationship Id="rId243" Type="http://schemas.openxmlformats.org/officeDocument/2006/relationships/externalLink" Target="externalLinks/externalLink229.xml"/><Relationship Id="rId17" Type="http://schemas.openxmlformats.org/officeDocument/2006/relationships/externalLink" Target="externalLinks/externalLink3.xml"/><Relationship Id="rId38" Type="http://schemas.openxmlformats.org/officeDocument/2006/relationships/externalLink" Target="externalLinks/externalLink24.xml"/><Relationship Id="rId59" Type="http://schemas.openxmlformats.org/officeDocument/2006/relationships/externalLink" Target="externalLinks/externalLink45.xml"/><Relationship Id="rId103" Type="http://schemas.openxmlformats.org/officeDocument/2006/relationships/externalLink" Target="externalLinks/externalLink89.xml"/><Relationship Id="rId124" Type="http://schemas.openxmlformats.org/officeDocument/2006/relationships/externalLink" Target="externalLinks/externalLink110.xml"/><Relationship Id="rId70" Type="http://schemas.openxmlformats.org/officeDocument/2006/relationships/externalLink" Target="externalLinks/externalLink56.xml"/><Relationship Id="rId91" Type="http://schemas.openxmlformats.org/officeDocument/2006/relationships/externalLink" Target="externalLinks/externalLink77.xml"/><Relationship Id="rId145" Type="http://schemas.openxmlformats.org/officeDocument/2006/relationships/externalLink" Target="externalLinks/externalLink131.xml"/><Relationship Id="rId166" Type="http://schemas.openxmlformats.org/officeDocument/2006/relationships/externalLink" Target="externalLinks/externalLink152.xml"/><Relationship Id="rId187" Type="http://schemas.openxmlformats.org/officeDocument/2006/relationships/externalLink" Target="externalLinks/externalLink173.xml"/><Relationship Id="rId1" Type="http://schemas.openxmlformats.org/officeDocument/2006/relationships/worksheet" Target="worksheets/sheet1.xml"/><Relationship Id="rId212" Type="http://schemas.openxmlformats.org/officeDocument/2006/relationships/externalLink" Target="externalLinks/externalLink198.xml"/><Relationship Id="rId233" Type="http://schemas.openxmlformats.org/officeDocument/2006/relationships/externalLink" Target="externalLinks/externalLink219.xml"/><Relationship Id="rId28" Type="http://schemas.openxmlformats.org/officeDocument/2006/relationships/externalLink" Target="externalLinks/externalLink14.xml"/><Relationship Id="rId49" Type="http://schemas.openxmlformats.org/officeDocument/2006/relationships/externalLink" Target="externalLinks/externalLink35.xml"/><Relationship Id="rId114" Type="http://schemas.openxmlformats.org/officeDocument/2006/relationships/externalLink" Target="externalLinks/externalLink100.xml"/><Relationship Id="rId60" Type="http://schemas.openxmlformats.org/officeDocument/2006/relationships/externalLink" Target="externalLinks/externalLink46.xml"/><Relationship Id="rId81" Type="http://schemas.openxmlformats.org/officeDocument/2006/relationships/externalLink" Target="externalLinks/externalLink67.xml"/><Relationship Id="rId135" Type="http://schemas.openxmlformats.org/officeDocument/2006/relationships/externalLink" Target="externalLinks/externalLink121.xml"/><Relationship Id="rId156" Type="http://schemas.openxmlformats.org/officeDocument/2006/relationships/externalLink" Target="externalLinks/externalLink142.xml"/><Relationship Id="rId177" Type="http://schemas.openxmlformats.org/officeDocument/2006/relationships/externalLink" Target="externalLinks/externalLink163.xml"/><Relationship Id="rId198" Type="http://schemas.openxmlformats.org/officeDocument/2006/relationships/externalLink" Target="externalLinks/externalLink184.xml"/><Relationship Id="rId202" Type="http://schemas.openxmlformats.org/officeDocument/2006/relationships/externalLink" Target="externalLinks/externalLink188.xml"/><Relationship Id="rId223" Type="http://schemas.openxmlformats.org/officeDocument/2006/relationships/externalLink" Target="externalLinks/externalLink209.xml"/><Relationship Id="rId244" Type="http://schemas.openxmlformats.org/officeDocument/2006/relationships/externalLink" Target="externalLinks/externalLink230.xml"/><Relationship Id="rId18" Type="http://schemas.openxmlformats.org/officeDocument/2006/relationships/externalLink" Target="externalLinks/externalLink4.xml"/><Relationship Id="rId39" Type="http://schemas.openxmlformats.org/officeDocument/2006/relationships/externalLink" Target="externalLinks/externalLink25.xml"/><Relationship Id="rId50" Type="http://schemas.openxmlformats.org/officeDocument/2006/relationships/externalLink" Target="externalLinks/externalLink36.xml"/><Relationship Id="rId104" Type="http://schemas.openxmlformats.org/officeDocument/2006/relationships/externalLink" Target="externalLinks/externalLink90.xml"/><Relationship Id="rId125" Type="http://schemas.openxmlformats.org/officeDocument/2006/relationships/externalLink" Target="externalLinks/externalLink111.xml"/><Relationship Id="rId146" Type="http://schemas.openxmlformats.org/officeDocument/2006/relationships/externalLink" Target="externalLinks/externalLink132.xml"/><Relationship Id="rId167" Type="http://schemas.openxmlformats.org/officeDocument/2006/relationships/externalLink" Target="externalLinks/externalLink153.xml"/><Relationship Id="rId188" Type="http://schemas.openxmlformats.org/officeDocument/2006/relationships/externalLink" Target="externalLinks/externalLink174.xml"/><Relationship Id="rId71" Type="http://schemas.openxmlformats.org/officeDocument/2006/relationships/externalLink" Target="externalLinks/externalLink57.xml"/><Relationship Id="rId92" Type="http://schemas.openxmlformats.org/officeDocument/2006/relationships/externalLink" Target="externalLinks/externalLink78.xml"/><Relationship Id="rId213" Type="http://schemas.openxmlformats.org/officeDocument/2006/relationships/externalLink" Target="externalLinks/externalLink199.xml"/><Relationship Id="rId234" Type="http://schemas.openxmlformats.org/officeDocument/2006/relationships/externalLink" Target="externalLinks/externalLink220.xml"/><Relationship Id="rId2" Type="http://schemas.openxmlformats.org/officeDocument/2006/relationships/worksheet" Target="worksheets/sheet2.xml"/><Relationship Id="rId29" Type="http://schemas.openxmlformats.org/officeDocument/2006/relationships/externalLink" Target="externalLinks/externalLink15.xml"/><Relationship Id="rId40" Type="http://schemas.openxmlformats.org/officeDocument/2006/relationships/externalLink" Target="externalLinks/externalLink26.xml"/><Relationship Id="rId115" Type="http://schemas.openxmlformats.org/officeDocument/2006/relationships/externalLink" Target="externalLinks/externalLink101.xml"/><Relationship Id="rId136" Type="http://schemas.openxmlformats.org/officeDocument/2006/relationships/externalLink" Target="externalLinks/externalLink122.xml"/><Relationship Id="rId157" Type="http://schemas.openxmlformats.org/officeDocument/2006/relationships/externalLink" Target="externalLinks/externalLink143.xml"/><Relationship Id="rId178" Type="http://schemas.openxmlformats.org/officeDocument/2006/relationships/externalLink" Target="externalLinks/externalLink164.xml"/><Relationship Id="rId61" Type="http://schemas.openxmlformats.org/officeDocument/2006/relationships/externalLink" Target="externalLinks/externalLink47.xml"/><Relationship Id="rId82" Type="http://schemas.openxmlformats.org/officeDocument/2006/relationships/externalLink" Target="externalLinks/externalLink68.xml"/><Relationship Id="rId199" Type="http://schemas.openxmlformats.org/officeDocument/2006/relationships/externalLink" Target="externalLinks/externalLink185.xml"/><Relationship Id="rId203" Type="http://schemas.openxmlformats.org/officeDocument/2006/relationships/externalLink" Target="externalLinks/externalLink189.xml"/><Relationship Id="rId19" Type="http://schemas.openxmlformats.org/officeDocument/2006/relationships/externalLink" Target="externalLinks/externalLink5.xml"/><Relationship Id="rId224" Type="http://schemas.openxmlformats.org/officeDocument/2006/relationships/externalLink" Target="externalLinks/externalLink210.xml"/><Relationship Id="rId245" Type="http://schemas.openxmlformats.org/officeDocument/2006/relationships/externalLink" Target="externalLinks/externalLink231.xml"/><Relationship Id="rId30" Type="http://schemas.openxmlformats.org/officeDocument/2006/relationships/externalLink" Target="externalLinks/externalLink16.xml"/><Relationship Id="rId105" Type="http://schemas.openxmlformats.org/officeDocument/2006/relationships/externalLink" Target="externalLinks/externalLink91.xml"/><Relationship Id="rId126" Type="http://schemas.openxmlformats.org/officeDocument/2006/relationships/externalLink" Target="externalLinks/externalLink112.xml"/><Relationship Id="rId147" Type="http://schemas.openxmlformats.org/officeDocument/2006/relationships/externalLink" Target="externalLinks/externalLink133.xml"/><Relationship Id="rId168" Type="http://schemas.openxmlformats.org/officeDocument/2006/relationships/externalLink" Target="externalLinks/externalLink154.xml"/><Relationship Id="rId51" Type="http://schemas.openxmlformats.org/officeDocument/2006/relationships/externalLink" Target="externalLinks/externalLink37.xml"/><Relationship Id="rId72" Type="http://schemas.openxmlformats.org/officeDocument/2006/relationships/externalLink" Target="externalLinks/externalLink58.xml"/><Relationship Id="rId93" Type="http://schemas.openxmlformats.org/officeDocument/2006/relationships/externalLink" Target="externalLinks/externalLink79.xml"/><Relationship Id="rId189" Type="http://schemas.openxmlformats.org/officeDocument/2006/relationships/externalLink" Target="externalLinks/externalLink175.xml"/><Relationship Id="rId3" Type="http://schemas.openxmlformats.org/officeDocument/2006/relationships/worksheet" Target="worksheets/sheet3.xml"/><Relationship Id="rId214" Type="http://schemas.openxmlformats.org/officeDocument/2006/relationships/externalLink" Target="externalLinks/externalLink200.xml"/><Relationship Id="rId235" Type="http://schemas.openxmlformats.org/officeDocument/2006/relationships/externalLink" Target="externalLinks/externalLink221.xml"/><Relationship Id="rId116" Type="http://schemas.openxmlformats.org/officeDocument/2006/relationships/externalLink" Target="externalLinks/externalLink102.xml"/><Relationship Id="rId137" Type="http://schemas.openxmlformats.org/officeDocument/2006/relationships/externalLink" Target="externalLinks/externalLink123.xml"/><Relationship Id="rId158" Type="http://schemas.openxmlformats.org/officeDocument/2006/relationships/externalLink" Target="externalLinks/externalLink144.xml"/><Relationship Id="rId20" Type="http://schemas.openxmlformats.org/officeDocument/2006/relationships/externalLink" Target="externalLinks/externalLink6.xml"/><Relationship Id="rId41" Type="http://schemas.openxmlformats.org/officeDocument/2006/relationships/externalLink" Target="externalLinks/externalLink27.xml"/><Relationship Id="rId62" Type="http://schemas.openxmlformats.org/officeDocument/2006/relationships/externalLink" Target="externalLinks/externalLink48.xml"/><Relationship Id="rId83" Type="http://schemas.openxmlformats.org/officeDocument/2006/relationships/externalLink" Target="externalLinks/externalLink69.xml"/><Relationship Id="rId179" Type="http://schemas.openxmlformats.org/officeDocument/2006/relationships/externalLink" Target="externalLinks/externalLink165.xml"/><Relationship Id="rId190" Type="http://schemas.openxmlformats.org/officeDocument/2006/relationships/externalLink" Target="externalLinks/externalLink176.xml"/><Relationship Id="rId204" Type="http://schemas.openxmlformats.org/officeDocument/2006/relationships/externalLink" Target="externalLinks/externalLink190.xml"/><Relationship Id="rId225" Type="http://schemas.openxmlformats.org/officeDocument/2006/relationships/externalLink" Target="externalLinks/externalLink211.xml"/><Relationship Id="rId246" Type="http://schemas.openxmlformats.org/officeDocument/2006/relationships/externalLink" Target="externalLinks/externalLink232.xml"/><Relationship Id="rId106" Type="http://schemas.openxmlformats.org/officeDocument/2006/relationships/externalLink" Target="externalLinks/externalLink92.xml"/><Relationship Id="rId127" Type="http://schemas.openxmlformats.org/officeDocument/2006/relationships/externalLink" Target="externalLinks/externalLink113.xml"/><Relationship Id="rId10" Type="http://schemas.openxmlformats.org/officeDocument/2006/relationships/worksheet" Target="worksheets/sheet10.xml"/><Relationship Id="rId31" Type="http://schemas.openxmlformats.org/officeDocument/2006/relationships/externalLink" Target="externalLinks/externalLink17.xml"/><Relationship Id="rId52" Type="http://schemas.openxmlformats.org/officeDocument/2006/relationships/externalLink" Target="externalLinks/externalLink38.xml"/><Relationship Id="rId73" Type="http://schemas.openxmlformats.org/officeDocument/2006/relationships/externalLink" Target="externalLinks/externalLink59.xml"/><Relationship Id="rId94" Type="http://schemas.openxmlformats.org/officeDocument/2006/relationships/externalLink" Target="externalLinks/externalLink80.xml"/><Relationship Id="rId148" Type="http://schemas.openxmlformats.org/officeDocument/2006/relationships/externalLink" Target="externalLinks/externalLink134.xml"/><Relationship Id="rId169" Type="http://schemas.openxmlformats.org/officeDocument/2006/relationships/externalLink" Target="externalLinks/externalLink1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emf"/><Relationship Id="rId4"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31212</xdr:rowOff>
    </xdr:from>
    <xdr:to>
      <xdr:col>1</xdr:col>
      <xdr:colOff>838200</xdr:colOff>
      <xdr:row>3</xdr:row>
      <xdr:rowOff>85724</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31212"/>
          <a:ext cx="1362075" cy="5402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581026</xdr:colOff>
      <xdr:row>1</xdr:row>
      <xdr:rowOff>0</xdr:rowOff>
    </xdr:from>
    <xdr:to>
      <xdr:col>2</xdr:col>
      <xdr:colOff>57150</xdr:colOff>
      <xdr:row>3</xdr:row>
      <xdr:rowOff>133350</xdr:rowOff>
    </xdr:to>
    <xdr:pic>
      <xdr:nvPicPr>
        <xdr:cNvPr id="2" name="Picture 8">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7676" y="152400"/>
          <a:ext cx="1190624"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38100</xdr:colOff>
          <xdr:row>13</xdr:row>
          <xdr:rowOff>38100</xdr:rowOff>
        </xdr:from>
        <xdr:to>
          <xdr:col>8</xdr:col>
          <xdr:colOff>990600</xdr:colOff>
          <xdr:row>13</xdr:row>
          <xdr:rowOff>260350</xdr:rowOff>
        </xdr:to>
        <xdr:sp macro="" textlink="">
          <xdr:nvSpPr>
            <xdr:cNvPr id="11265" name="Object 1" hidden="1">
              <a:extLst>
                <a:ext uri="{63B3BB69-23CF-44E3-9099-C40C66FF867C}">
                  <a14:compatExt spid="_x0000_s11265"/>
                </a:ext>
                <a:ext uri="{FF2B5EF4-FFF2-40B4-BE49-F238E27FC236}">
                  <a16:creationId xmlns:a16="http://schemas.microsoft.com/office/drawing/2014/main" id="{00000000-0008-0000-0500-0000012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14</xdr:row>
          <xdr:rowOff>31750</xdr:rowOff>
        </xdr:from>
        <xdr:to>
          <xdr:col>8</xdr:col>
          <xdr:colOff>1009650</xdr:colOff>
          <xdr:row>14</xdr:row>
          <xdr:rowOff>241300</xdr:rowOff>
        </xdr:to>
        <xdr:sp macro="" textlink="">
          <xdr:nvSpPr>
            <xdr:cNvPr id="11266" name="Object 2" hidden="1">
              <a:extLst>
                <a:ext uri="{63B3BB69-23CF-44E3-9099-C40C66FF867C}">
                  <a14:compatExt spid="_x0000_s11266"/>
                </a:ext>
                <a:ext uri="{FF2B5EF4-FFF2-40B4-BE49-F238E27FC236}">
                  <a16:creationId xmlns:a16="http://schemas.microsoft.com/office/drawing/2014/main" id="{00000000-0008-0000-0500-0000022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15</xdr:row>
          <xdr:rowOff>50800</xdr:rowOff>
        </xdr:from>
        <xdr:to>
          <xdr:col>8</xdr:col>
          <xdr:colOff>1009650</xdr:colOff>
          <xdr:row>15</xdr:row>
          <xdr:rowOff>241300</xdr:rowOff>
        </xdr:to>
        <xdr:sp macro="" textlink="">
          <xdr:nvSpPr>
            <xdr:cNvPr id="11267" name="Object 3" hidden="1">
              <a:extLst>
                <a:ext uri="{63B3BB69-23CF-44E3-9099-C40C66FF867C}">
                  <a14:compatExt spid="_x0000_s11267"/>
                </a:ext>
                <a:ext uri="{FF2B5EF4-FFF2-40B4-BE49-F238E27FC236}">
                  <a16:creationId xmlns:a16="http://schemas.microsoft.com/office/drawing/2014/main" id="{00000000-0008-0000-0500-0000032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17</xdr:row>
          <xdr:rowOff>38100</xdr:rowOff>
        </xdr:from>
        <xdr:to>
          <xdr:col>8</xdr:col>
          <xdr:colOff>1022350</xdr:colOff>
          <xdr:row>17</xdr:row>
          <xdr:rowOff>247650</xdr:rowOff>
        </xdr:to>
        <xdr:sp macro="" textlink="">
          <xdr:nvSpPr>
            <xdr:cNvPr id="11268" name="Object 4" hidden="1">
              <a:extLst>
                <a:ext uri="{63B3BB69-23CF-44E3-9099-C40C66FF867C}">
                  <a14:compatExt spid="_x0000_s11268"/>
                </a:ext>
                <a:ext uri="{FF2B5EF4-FFF2-40B4-BE49-F238E27FC236}">
                  <a16:creationId xmlns:a16="http://schemas.microsoft.com/office/drawing/2014/main" id="{00000000-0008-0000-0500-0000042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18</xdr:row>
          <xdr:rowOff>38100</xdr:rowOff>
        </xdr:from>
        <xdr:to>
          <xdr:col>8</xdr:col>
          <xdr:colOff>1003300</xdr:colOff>
          <xdr:row>18</xdr:row>
          <xdr:rowOff>222250</xdr:rowOff>
        </xdr:to>
        <xdr:sp macro="" textlink="">
          <xdr:nvSpPr>
            <xdr:cNvPr id="11269" name="Object 5" hidden="1">
              <a:extLst>
                <a:ext uri="{63B3BB69-23CF-44E3-9099-C40C66FF867C}">
                  <a14:compatExt spid="_x0000_s11269"/>
                </a:ext>
                <a:ext uri="{FF2B5EF4-FFF2-40B4-BE49-F238E27FC236}">
                  <a16:creationId xmlns:a16="http://schemas.microsoft.com/office/drawing/2014/main" id="{00000000-0008-0000-0500-0000052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69850</xdr:colOff>
          <xdr:row>16</xdr:row>
          <xdr:rowOff>50800</xdr:rowOff>
        </xdr:from>
        <xdr:to>
          <xdr:col>8</xdr:col>
          <xdr:colOff>990600</xdr:colOff>
          <xdr:row>16</xdr:row>
          <xdr:rowOff>247650</xdr:rowOff>
        </xdr:to>
        <xdr:sp macro="" textlink="">
          <xdr:nvSpPr>
            <xdr:cNvPr id="11270" name="Object 6" hidden="1">
              <a:extLst>
                <a:ext uri="{63B3BB69-23CF-44E3-9099-C40C66FF867C}">
                  <a14:compatExt spid="_x0000_s11270"/>
                </a:ext>
                <a:ext uri="{FF2B5EF4-FFF2-40B4-BE49-F238E27FC236}">
                  <a16:creationId xmlns:a16="http://schemas.microsoft.com/office/drawing/2014/main" id="{00000000-0008-0000-0500-0000062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50800</xdr:colOff>
          <xdr:row>27</xdr:row>
          <xdr:rowOff>38100</xdr:rowOff>
        </xdr:from>
        <xdr:to>
          <xdr:col>10</xdr:col>
          <xdr:colOff>571500</xdr:colOff>
          <xdr:row>27</xdr:row>
          <xdr:rowOff>260350</xdr:rowOff>
        </xdr:to>
        <xdr:sp macro="" textlink="">
          <xdr:nvSpPr>
            <xdr:cNvPr id="11271" name="Object 7" hidden="1">
              <a:extLst>
                <a:ext uri="{63B3BB69-23CF-44E3-9099-C40C66FF867C}">
                  <a14:compatExt spid="_x0000_s11271"/>
                </a:ext>
                <a:ext uri="{FF2B5EF4-FFF2-40B4-BE49-F238E27FC236}">
                  <a16:creationId xmlns:a16="http://schemas.microsoft.com/office/drawing/2014/main" id="{00000000-0008-0000-0500-0000072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1</xdr:col>
      <xdr:colOff>0</xdr:colOff>
      <xdr:row>0</xdr:row>
      <xdr:rowOff>0</xdr:rowOff>
    </xdr:from>
    <xdr:to>
      <xdr:col>2</xdr:col>
      <xdr:colOff>1168471</xdr:colOff>
      <xdr:row>4</xdr:row>
      <xdr:rowOff>74060</xdr:rowOff>
    </xdr:to>
    <xdr:pic>
      <xdr:nvPicPr>
        <xdr:cNvPr id="2" name="Picture 14">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1482796" cy="683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riajenggot\komputer%20aria\My%20Documents\Pemeriksaan\Kadera-ar\KKP-DN%20Jul-Ag'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HORI/TXA2003/PBA/Ch-TB-03(PB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Y:\BOARDMTG\9899%20Bd%20Mtg\NZMPS\CF989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id\Gid%20-%20Share%20Doc\DATA\EXCEL\EXPTAX97\PTSFSI2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li_s_h_mto75\SharedDocs\FINANCE\DECKY\Report%202001-2002\fs-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Poltak\PT%20EXAMPLE-2001\Working%20Paper\K.%20Cash%20&amp;%20Cash%20Equivalent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ARI/YEARLY/2007/1771/PT%20ALTECH/Documents%20and%20Settings/auditor/My%20Documents/yi/Documents%20and%20Settings/Windows/My%20Documents/PT%20Yohzu%20Indonesia/J_Taxation/K.%20Cash%20&amp;%20Cash%20Equivalent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erver01\DATA%20I\Poltak\PT%20EXAMPLE-2001\Working%20Paper\K.%20Cash%20&amp;%20Cash%20Equivalent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elenxp-cmp\My%20eBooks\Documents%20and%20Settings\user\My%20Documents\CLIENTS\YAMAKAWA\2005\Accounting\Dec_2005\Dec_2005_R5_Revisi%20STP%20PPh2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P2003\&#20849;&#26377;&#12501;&#12457;&#12523;&#12480;\&#20491;&#20154;&#12501;&#12457;&#12523;&#12480;&#12540;\MM&#12523;&#12494;&#12540;\&#25285;&#24403;&#26989;&#21209;\&#12375;&#12419;&#12375;&#65374;\&#26032;&#36554;&#65328;&#65362;&#65359;&#65354;\&#65331;&#65400;&#65431;&#65405;\&#65325;&#65325;\&#65315;&#65296;&#65300;&#65331;&amp;&#65315;\&#25285;&#24403;&#26989;&#21209;\&#12375;&#12419;&#12375;&#65374;\&#12409;&#12435;&#12385;&#12414;&#65374;&#12367;&#65311;\48810&#3049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I10042S3\100423f3\&#31649;&#29702;&#35506;\NISHIUTI\&#30456;&#27169;&#21407;\01&#24180;&#24230;&#36009;&#31038;&#12463;&#12524;&#12540;&#12512;&#21066;&#28187;&#35336;&#3001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USER/Documents/ade/ade/DATA%20ADE/ade%20mgn/Project/PT%20Pahoa/2016/PT%20PAHOA_WBS_2016_Revisi_1.xls" TargetMode="External"/></Relationships>
</file>

<file path=xl/externalLinks/_rels/externalLink13.xml.rels><?xml version="1.0" encoding="UTF-8" standalone="yes"?>
<Relationships xmlns="http://schemas.openxmlformats.org/package/2006/relationships"><Relationship Id="rId2" Type="http://schemas.microsoft.com/office/2019/04/relationships/externalLinkLongPath" Target="file:///D:\Documents%20and%20Settings\Roro\My%20Documents\PAJAK\2008\Documents%20and%20Settings\Roro\Local%20Settings\Temporary%20Internet%20Files\Content.IE5\N902Y5VH\Documents%20and%20Settings\palti\Local%20Settings\Temporary%20Internet%20Files\Content.IE5\9N33D1KE\DATA%20OVERTIME%20?925C2C96" TargetMode="External"/><Relationship Id="rId1" Type="http://schemas.openxmlformats.org/officeDocument/2006/relationships/externalLinkPath" Target="file:///\\925C2C96\DATA%20OVERTIME%20"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NDOWS/TEMP/Copy%20of%20FARSWP-CA2003(2.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G:\Jasa_Marga-mod.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INDOWS/TEMP/SILAS/SWP/Fixed%20Assets/Copy%20of%20FARSWP-CA2003(4.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pannasolution-my.sharepoint.com/Documents%20and%20Settings/shaun.ong/Local%20Settings/Temporary%20Internet%20Files/OLK4/Finance%20wkgs/Mgt%20report%20format/2005-revised%20excelload/Trading-E%20(2005)map_R.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pannasolution-my.sharepoint.com/WINDOWS/Temporary%20Internet%20Files/OLK5175/CPK02-map%20(Chinese)%20Fina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Gid\Gid%20-%20Share%20Doc\My%20Received%20Files\PSK%20&amp;%20PSL\DRAFT\PSK%20%20&amp;%20%20PSL\DRAFT%20PEMERIKSAAN\PSK%20%20&amp;%20%20PSL\NOTA%20HITUNG\My%20Documents\LOTUS\123R5W\WORK\Gratti.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Reni\Sharing-an\KPP%20PMA%20LIMA\PK%202\Penerimaan%20$%202004-2003\Cad\PT%20Numar-01\Cad\PT%20Numar-01\My%20Documents\Auditnewly\LANDIS\My%20Documents\PSK\PUNINAR\depo.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Reni\Sharing-an\KPP%20PMA%20LIMA\PK%202\Penerimaan%20$%202004-2003\Cad\PT%20Numar-01\Cad\PT%20Numar-01\Master%20KKP%20Global%20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Reni\Sharing-an\KPP%20PMA%20LIMA\PK%202\Penerimaan%20$%202004-2003\My%20Documents\STOCKHAUSEN\KKP\Cad\PT%20Numar-01\Cad\PT%20Numar-01\My%20Documents\Auditnewly\LANDIS\My%20Documents\PSK\PUNINAR\depo.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J:\BSEE\BSEE_2022\12.%20Desember%202022\FS\Documents%20and%20Settings\aajkap\Desktop\BTI\Working%20Paper\BTI%20AA%20Loan.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J:\BSEE\BSEE_2022\12.%20Desember%202022\FS\Documents%20and%20Settings\aajkap\Desktop\BTI\Working%20Paper\BTI%20AA%20Loan%20-%20Copy.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BSEE\BSEE_2022\12.%20Desember%202022\FS\Documents%20and%20Settings\dianhan\My%20Documents\supporting%20documents%20gak%20usah%20diprint\GL%20Covert%20to%20IDR.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JK001333/aws/MSOFFICE/TOM/KANTOR/LAIN2X/NOTHI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pannasolution-my.sharepoint.com/Year%202009/Premier%20Group/P-70%2031.12.2009/Premier%20Pacific%2009/Thai%20Sarco/2007/Pre%20final/Fromk.Mark/Year%20end%20pack%2006_29Jan.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G:\Data%20Nanang\Tabel%20Gabunga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Users\ASKES-36\Downloads\20150113%20CASH%20VALUE%20BPJS%20PER%2031%20DES%202014%20FIX.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RISILIA%20MGN/LAPTOP%20FRISILIA/KLIEN%202022/PT%20Itatsu%20Indonesia/1000%20Risk%20Assesment/Monetary%20Unit%20Sampling%202022.xlsm"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Reni\Sharing-an\KPP%20PMA%20LIMA\PK%202\Penerimaan%20$%202004-2003\Cad\PT%20Numar-01\Cad\PT%20Numar-01\My%20Documents\Auditnewly\LANDIS\INVOICE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Reni\Sharing-an\KPP%20PMA%20LIMA\PK%202\Penerimaan%20$%202004-2003\My%20Documents\exmeilani\1998\VAT\VAT1-98%20to%2012-98.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Ariajenggot\komputer%20aria\My%20Documents\PMA5\Pemeriksaan\Disk1\Dataku\Pemeriksaan\P%20S%20K\IndoSummit\Cad\PT%20Numar-01\Cad\PT%20Numar-01\My%20Documents\Auditnewly\LANDIS\My%20Documents\PSK\PUNINAR\depo.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uprapto\WP%20Rugi%20Lima%20Tahun\KPP%20PMA%20LIMA\PK%202\Penerimaan%20$%202004-2003\Cad\PT%20Numar-01\Cad\PT%20Numar-01\My%20Documents\Auditnewly\LANDIS\My%20Documents\PSK\PUNINAR\depo.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Vinna/Vinna/Totoku/2007/TB/TB%20Totoku-06'07-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Program%20Files/MsgPopupEN/down/Fuji%20Seimitsu_Bank%20Cash%20121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X:\FILE\PT.SADA%20PRIMA%20UTAMA\TAHUN%202004\TAHUN%202004\Agustus%20200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My%20Documents\FD\BanCashBefore\Sumitmas%20Yen%2007-0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Q:\Dw\Atra%20Widaya%20agung\Audit-2003\Documents%20and%20Settings\Kadek%20Sumadi\Desktop\BB.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NSS2005/TAX/Lianty/BHP/1999%20CITR/1999%20CIT%20calc%20Fina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pannasolution-my.sharepoint.com/Audit7/D/DOCUME~1/dp/LOCALS~1/Temp/mis006/oh0006.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Cad\PT%20Numar-01\Cad\PT%20Numar-01\Master%20KKP%20Global%204.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Heru_s\Documents\My%20Documents\mah%20sing\KKPmahsing.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My%20Documents/pepeh/BAB14.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BSU_2000_GTI_AR.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pannasolution-my.sharepoint.com/Audit4/c/Documents%20and%20Settings/manutsanun/Desktop/Master/Summary/RBL_Asset_1107.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gaji%20maret%202011/NSS2005/SHARED/Clients/M-P/Marsh/2001%20CITR/Marshalling%20Schedule-FINAL.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JK000522/aws/SHARED/TAX/Ditta/Hadiputranto%20Hadinoto/SPT%201771%201998/marshall%20spt%201771%201998%20ke%20satu.xls" TargetMode="External"/></Relationships>
</file>

<file path=xl/externalLinks/_rels/externalLink49.xml.rels><?xml version="1.0" encoding="UTF-8" standalone="yes"?>
<Relationships xmlns="http://schemas.openxmlformats.org/package/2006/relationships"><Relationship Id="rId2" Type="http://schemas.microsoft.com/office/2019/04/relationships/externalLinkLongPath" Target="file:///D:\Documents%20and%20Settings\Roro\My%20Documents\PAJAK\2008\Documents%20and%20Settings\Roro\Local%20Settings\Temporary%20Internet%20Files\Content.IE5\N902Y5VH\Documents%20and%20Settings\palti\Local%20Settings\Temporary%20Internet%20Files\Content.IE5\9N33D1KE\ABSENSI%20AS%20PER?925C2C96" TargetMode="External"/><Relationship Id="rId1" Type="http://schemas.openxmlformats.org/officeDocument/2006/relationships/externalLinkPath" Target="file:///\\925C2C96\ABSENSI%20AS%20PER"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A:\24630%20Imperia\IMPERIA-budget-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A:\2001\TNA\JANNY\WSMONT~1\HBWORKS\HBWORK~2\PEMBEL~1\SAMPLEPO.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JK001333/aws/INDTAX/SOCG0001/2000SPTamendment/Tax2000l.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user/AppData/Local/Microsoft/Windows/Temporary%20Internet%20Files/Low/Content.IE5/GE2ZYR7C/NSS2005/SHARED/Clients/M-P/Marsh/2001%20CITR/Marshalling%20Schedule-FINAL.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d.docs.live.net/PRINSA/Titip/My%20Documents/2016/PAJAK%20PPH/PASAL%2004-23/SPT/PPH%202016-08-00%20PS%2004-23.xlsb"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JK001333/aws/Documents%20and%20Settings/PAIMPA/My%20Documents/1_TRANS/PBC%20TRay/Trial%20Balance%20June%202003.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pannasolution-my.sharepoint.com/Audit4/c/Documents%20and%20Settings/manutsanun/Local%20Settings/Temporary%20Internet%20Files/Content.IE5/4567KHAV/AA%20Master%20Data%20Conversion_STAG.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A1-1\data_a1\Hi%20(Doraemon)\Ragam%20Coral%20Adiyasa\1999\BB-1999.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pannasolution-my.sharepoint.com/My%20Documents/06%20audit%20account/2001-2002/adi%20pt/01%20BS%20PT%20ADI.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ussi\Fahmititip\My%20Documents\pepeh\BAB1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WHT%202007/PPH%20KONOIKE%20TRANSPORT%20INDONESIA/2007/Rekap%20Salary%20Jepang/My%20Documents/pepeh/BAB14.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Lf-ho\shareddocs\DOCUME~1\PSS000~1.SAI\LOCALS~1\Temp\My%20Documents\Projects\Y2001\Panyu\Estimates\New%20Format\Bid%20Estimates!!!.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Lf-ho\shareddocs\Projects\TTM\Top%20files\TTM%20EXAMPLE.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JK001333/aws/WINDOWS/TEMP/notesE1EF34/WINDOWS/TEMP/notesE1EF34/SHARED/TAX/Marwan/DBS%20BUANA/DBS-SPT1771-1998.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uprapto\WP%20Rugi%20Lima%20Tahun\KPP%20PMA%20LIMA\PK%202\Penerimaan%20$%202004-2003\Cad\PT%20Numar-01\Cad\PT%20Numar-01\My%20Documents\Auditnewly\LANDIS\INVOICE1.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Datin\shareddocs\HPM\HPM2\SYSTEM&#26908;&#35342;\&#20104;&#31639;\MA&#25312;&#28857;CIVIC%201.6L.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X:\FILE\PT.SADA%20PRIMA%20UTAMA\TAHUN%202002\TAHUN%202004\Agustus%202004.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I:\AKTUARI\ACT_SRVC\EB\PSAK24\TEMPLATE\DTCOL\DB_LS.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Enny\072004\xy\2004\032004\xy\2004\022004\SALE_022004.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Program%20Files/MsgPopupEN/down/GL%20NNA%202009-1.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Suprapto\WP%20Rugi%20Lima%20Tahun\KPP%20PMA%20LIMA\PK%202\Penerimaan%20$%202004-2003\My%20Documents\exmeilani\1998\VAT\VAT1-98%20to%2012-9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Vinna/Vinna/Totoku/2007/TB/TB%20Totoku-02'07.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USER/BUDGET/B0002_PD.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Data%20firm@n/STEP/2009/Rekap%20Sales/PRICE%20SALDOM%20March%202009.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Yanti/Data/2007-2008/2008/Namicoh/Report/Lap%20Keu%2007-08%20namicoh.xls" TargetMode="External"/></Relationships>
</file>

<file path=xl/externalLinks/_rels/externalLink75.xml.rels><?xml version="1.0" encoding="UTF-8" standalone="yes"?>
<Relationships xmlns="http://schemas.openxmlformats.org/package/2006/relationships"><Relationship Id="rId2" Type="http://schemas.microsoft.com/office/2019/04/relationships/externalLinkLongPath" Target="file:///J:\BSEE\BSEE_2022\12.%20Desember%202022\FS\DOCUME~1\SUKRIS~1.SUK\LOCALS~1\Temp\Rar$DI02.172\WINDOWS\TEMP\My%20Music\kompak\grdf\LAPBUL%202002\Laporan%20Bulanan\WINDOWS\Desktop\Teknik\Laporan%20Bulanan\Laporan%20Teknik%20GBB\DES%20GBB.xls?6A1E0EF2" TargetMode="External"/><Relationship Id="rId1" Type="http://schemas.openxmlformats.org/officeDocument/2006/relationships/externalLinkPath" Target="file:///\\6A1E0EF2\DES%20GBB.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A:\Ling\Report\TNA\JANNY\WSMONT~1\HBWORKS\HBWORK~2\PEMBEL~1\SAMPLEPO.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D:\Kis1\office2008\CASWARI_2008\KIMIA%20FARMA%20PSAK%202007\data%20pegawai-2007%20PTKF%20(EDIT)\VALID%20DATA%20INCOME%20KF-APOTEK.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Suprapto\WP%20Rugi%20Lima%20Tahun\KPP%20PMA%20LIMA\PK%202\Penerimaan%20$%202004-2003\Cad\PT%20Numar-01\Cad\PT%20Numar-01\Master%20KKP%20Global%204.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Mq_00\nms_apl\NMS\BIN\Program\HKEIKA\NMS010_990215.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Rusmiati\sales\2001-2002\PT%20Sales%20Day%20Book\PT%20Sales%20Day%20Book-PR'01.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Rusmiati\pt%20fdin\Carriage%20In.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Gfjprodpc004\Yoe\Data%20Sjamsul\DATA\AGP7\Laporan\0407\Prog\Lap\April\design0205-BARU-11-04-05.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M:\Tri%20I\client\AHI\windows\TEMP\worksheet%20Asno4.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A:\JANNY\WSMONT~1\HBWORKS\HBWORK~2\PEMBEL~1\SAMPLEPO.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T_108FromDP_notebook/2005/Year%20End%20Pack%2005_T_108%20Rev.1%20Jan25,06.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Asno_3\c\ART\WORKSHEET\WS%2002-03%20COMBINE-tri.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NSS2005/Daru/Personal/CLTACR97.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Enny\072004\xy\2004\032004\xy\2004\022004\xy\2004\012004\xy\2003\122003\xy\2003\082003\2003\062003\Sale_0603.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JK001333/aws/SHARED/Clients/I-L/JW%20Thompson/1998/1998%20CITR/JWT%20Adforce-2.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Gid\Gid%20-%20Share%20Doc\Agulatex-one\Cad\PT%20Numar-01\Cad\PT%20Numar-01\My%20Documents\Auditnewly\LANDIS\My%20Documents\PSK\PUNINAR\depo.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Data_Kur/07.TAS%20JV/TPEI/Live/HRM/2008HRIS/2008TPEIMedClai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Atarutup\MHP\Documents%20and%20Settings\Administrator\My%20Documents\ANALISA%20PENERIMAAN%20ERWIN\Penerimaan%202007\Penerimaan%20MPN%20Versi%207%20%202007.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Program%20Files%20(x86)/Paperless%20Audit/Assignment/2009%20BIOFARMA,%2031%20DEC/Document/Finance/Report/Report%202/Fin.%20Report%20YEJ'05/TB_Y05/Finance/Report/Report%202/Fin.%20Report%20YEJ'04/TCM/TCM_Input_Template_PT%20Bima_04-04.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My%20Documents/Audit%202007/&#3619;&#3640;&#3656;&#3591;&#3648;&#3619;&#3639;&#3629;&#3591;&#3630;&#3629;&#3609;&#3604;&#3657;&#3634;&#3605;&#3619;&#3633;&#3591;%2050/&#3619;&#3640;&#3656;&#3591;&#3648;&#3619;&#3639;&#3629;&#3591;&#3630;&#3629;&#3609;&#3604;&#3657;&#3634;&#3605;&#3619;&#3633;&#3591;49/RR_PAC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Gid\Gid%20-%20Share%20Doc\DATA\EXCEL\RESTRUCT\ASSETS.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Lf-ho\shareddocs\DOCUME~1\PSS000~1.SAI\LOCALS~1\Temp\WINNT\Profiles\PGalvez\Temporary%20Internet%20Files\OLK5\Budget%20TTM%20Rev%204a%20Euro%20rate.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Program%20Files/MsgPopupEN/down/DATA%20INGE/1DATA%20ACCOUNTING/1TAS%20PUNINAR/04APRIL2008%20SD%20MARCH%202009/0908SEP.TPEI/09KeuSep'08.TPEI.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rman%20(2%20Nov%2010)/shimada/2011/Rekap%20PPh/Shimada_Rekap%20PPh%20Masa%20Jan%2011.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Akt-yacob/c/LAPORAN%202003/TW%20III/Agustus/SBU%20I/Nrc-LR-0803-SBUI.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A:\SAIPEM\epmi\est3178\LLDEST.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Music\unit%20kerja.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Gid\Gid%20-%20Share%20Doc\Agulatex-one\Cad\PT%20Numar-01\Cad\PT%20Numar-01\Master%20KKP%20Global%2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Gid\Gid%20-%20Share%20Doc\Agulatex-one\Cad\PT%20Numar-01\Cad\PT%20Numar-01\My%20Documents\Auditnewly\LANDIS\INVOICE1.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A:\SAIPEM\epmi\est3178\VAALCO.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J:\BSEE\BSEE_2022\12.%20Desember%202022\FS\2007\Yoanna\Rekon\My%20Documents\LKTKP%20DES%2005%20Final.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J:\BSEE\BSEE_2022\12.%20Desember%202022\FS\2007\Yoanna\Rekon\WINDOWS\TEMP\LKTKP\Lktkp\LKTKP\LKTKP-12-2004.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J:\BSEE\BSEE_2022\12.%20Desember%202022\FS\2007\Yoanna\Rekon\WINDOWS\TEMP\LKTKP\Lktkp\LKTKP\Jerry\LKTKP\LKTKP-03-2005.xls" TargetMode="External"/></Relationships>
</file>

<file path=xl/externalLinks/_rels/externalLink108.xml.rels><?xml version="1.0" encoding="UTF-8" standalone="yes"?>
<Relationships xmlns="http://schemas.openxmlformats.org/package/2006/relationships"><Relationship Id="rId2" Type="http://schemas.microsoft.com/office/2019/04/relationships/externalLinkLongPath" Target="file:///J:\BSEE\BSEE_2022\12.%20Desember%202022\FS\DOCUME~1\SUKRIS~1.SUK\LOCALS~1\Temp\Rar$DI02.172\WINDOWS\TEMP\My%20Music\kompak\grdf\LAPBUL%202002\Laporan%20Bulanan\WINDOWS\Desktop\Teknik\Laporan%20Bulanan\Laporan%20Bengkel\Desember%202000.xls?161B4FCB" TargetMode="External"/><Relationship Id="rId1" Type="http://schemas.openxmlformats.org/officeDocument/2006/relationships/externalLinkPath" Target="file:///\\161B4FCB\Desember%202000.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J:\BSEE\BSEE_2022\12.%20Desember%202022\FS\DOCUME~1\SUKRIS~1.SUK\LOCALS~1\Temp\Rar$DI02.172\WINDOWS\TEMP\My%20Music\kompak\grdf\LAPBUL%202002\Laporan%20Bulanan\WINDOWS\Desktop\Teknik\Laporan%20Bulanan\Laporan%20Kc.%20Jepang\Des.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DOCUME~1/taxjac02/LOCALS~1/Temp/071107Payroll0711.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DOCUME~1/Rama/LOCALS~1/Temp/2008/WHT/TPEI/September/NB101080921Payroll0809.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Users/user/AppData/Local/Microsoft/Windows/Temporary%20Internet%20Files/Low/Content.IE5/GE2ZYR7C/NSS2005/TAX/ROSA/1999/Alteco%20Chemical%20Ind/CITR/RAlteco98.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Data_Kur/07.TAS%20JV/TPEI/Live/HRM/FY0708TPEIDriverAttendance.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Zulkarnaen/lajur/Permintaan/REPORT1805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Program%20Files/MsgPopupEN/down/GL%202007%20MOL%20ACI-DES.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Users/user/AppData/Local/Microsoft/Windows/Temporary%20Internet%20Files/Low/Content.IE5/GE2ZYR7C/Program%20Files/MsgPopupEN/down/GL%202007%20MOL%20ACI-DES.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Documents%20and%20Settings/eveline_n/My%20Documents/Downloads/Buku%20BANK%20dan%20KAS%20PT%20SMP%20Jkt%202016%20(5).xlsx"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J:\BSEE\BSEE_2022\12.%20Desember%202022\FS\BSEE\DELTA\DATA_2016\MARET\Buku%20BANK%20dan%20KAS%20PT%20BSEE%20Jkt%202016.xlsx"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J:\BSEE\BSEE_2022\12.%20Desember%202022\FS\Documents%20and%20Settings\purwanto_s\Purwanto's%20Documents\HSBC\HSBC\HSBC-EKS%20RIZA\KKP&amp;LAMPIRAN\Banking-Master-Kap-Kkp.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DOCUME~1/Personal/LOCALS~1/Temp/Rar$DI00.875/Audit/CLIENT/AT%20Group/Bosch%20Rexroth/Client's%20Data/P%20&amp;%20L%202001%20New%20format.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Lf-ho\shareddocs\DOCUME~1\PSS000~1.SAI\LOCALS~1\Temp\My%20Documents\Projects\Panyu\Bid%20Estimates.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Dyanna/ABC/FIN%20REPORT/2006/CPM-EKS%2012'04.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JK001333/aws/INDTAX/ABHI0001/ACR%202002/INDTAX/BANK0001/ATR/ACR97/BPEDEC9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JK001333/aws/INDTAX/ENERGIZER/ACR%20ENI%2003/ACR%20'03%20Calculation.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A:\WINDOWS\TEMP\WINDOWS\TEMP\My%20Received%20Files\PSK%20&amp;%20PSL\DRAFT\PSK%20%20&amp;%20%20PSL\DRAFT%20PEMERIKSAAN\PSK%20%20&amp;%20%20PSL\NOTA%20HITUNG\My%20Documents\LOTUS\123R5W\WORK\Gratti.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Binanto\Penerimaan\Documents%20and%20Settings\Maseka\My%20Documents\Data%20Eka\Waskon%202\Daftar%20AR%20Seluruh.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HANANTA/5.%20NAKAYO%20AKIRA%20PRATAMA%20(NAP)/WP/1.%20Buku%20Besar%20PT%20NAP.xlsx"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Atarutup\MHP\Documents%20and%20Settings\060088185\My%20Documents\EVALUASI%20PENERIMAAN\LPP%20PER%20AR\Penerimaan%20MPN%20AR%204%20SUMIN%20OKE.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PT.%20Shimada%20Karya%20Indonesia/Radiator%20Hose/Format/Finance/Restitusi%202008,2009%20&amp;%202010/PROGRES/Biaya%20Departemen.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PT.%20ITATSU/YANTI/Data/Data%202005-2006/2005/Navalux/Novalux/Apr'05%20-%20Mar'06/Report/Data%20Accounting/Filtech/Apr'04-Mar'05/BANKCASH/BANCA0305.fi.xls" TargetMode="External"/></Relationships>
</file>

<file path=xl/externalLinks/_rels/externalLink131.xml.rels><?xml version="1.0" encoding="UTF-8" standalone="yes"?>
<Relationships xmlns="http://schemas.openxmlformats.org/package/2006/relationships"><Relationship Id="rId2" Type="http://schemas.microsoft.com/office/2019/04/relationships/externalLinkLongPath" Target="file:///D:\Users\Seriwanty\AppData\Local\Microsoft\Windows\Temporary%20Internet%20Files\Content.Outlook\199SV00I\DOCUME~1\jac\LOCALS~1\Temp\Data%20(E)\ZelFiiNa%20JoB'S\YEARLY\1721%20(%20SPT%2021%20TAHUNAN)\2005\REKAP%20SALARY%20CLIENT\PT%20YG%20FIXED%20THN%202005\FILTECH%200404.xls?21EE2A27" TargetMode="External"/><Relationship Id="rId1" Type="http://schemas.openxmlformats.org/officeDocument/2006/relationships/externalLinkPath" Target="file:///\\21EE2A27\FILTECH%200404.xls" TargetMode="External"/></Relationships>
</file>

<file path=xl/externalLinks/_rels/externalLink132.xml.rels><?xml version="1.0" encoding="UTF-8" standalone="yes"?>
<Relationships xmlns="http://schemas.openxmlformats.org/package/2006/relationships"><Relationship Id="rId1" Type="http://schemas.microsoft.com/office/2006/relationships/xlExternalLinkPath/xlPathMissing" Target="Worksheet%20in%205141%20Cash%20on%20hand%20-%20Rupiah%20Combined%20Leadsheet"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Datin\shareddocs\HPM\HPM2\SYSTEM&#26908;&#35342;\&#20104;&#31639;\&#65296;&#65294;Mo\&#26368;&#26032;&#36039;&#26009;\&#20013;&#22269;5,7,12&#29694;&#35519;.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Suprapto\WP%20Rugi%20Lima%20Tahun\KPP%20PMA%20LIMA\PK%202\Penerimaan%20$%202004-2003\My%20Documents\STOCKHAUSEN\KKP\Cad\PT%20Numar-01\Cad\PT%20Numar-01\My%20Documents\Auditnewly\LANDIS\My%20Documents\PSK\PUNINAR\depo.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Documents%20and%20Settings/risqi_a/My%20Documents/Downloads/10%20BDMS%20Logistic%20Fuel%20Report%20OKTOBER%202011_Input.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001%20BALI%20%20LOGISTIC%20REPORT_2011/001%20LOGISTIC%20FUEL%20REPORT%202011/003%20BDMS%20FUEL%20REPORT%202011/10%20BDMS%20Logistic%20Fuel%20Report%20OKTOBER%202011%20Site%20Malinau.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Gid\Gid%20-%20Share%20Doc\DATA\EXCEL\CORPTAX\DEC97\TAXDEPN.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Sales/Sales%20Record%20Monthly/GB%20Sales%20Day%20Book/GB%20Sales%20Day%20Book-PR'04.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Program%20Files/MsgPopupEN/down/04.keu0410.WWI.revisi%202.xls,yang%20dipake%20buat%20auditor.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A:\UTBG3\COST_C~2\UBTG-3~1\INKING~1\84241.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tas-server\082008HRM\FY0809TPEILOCAttendance.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Data_Kur/07.TAS%20JV/TPEI/Live/HRM/071106AttendanceSystem.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JK000522/aws/SHARED/Clients/C-D/Dong%20SUng/99CITR.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A:\Budi%20Document\MstB1Data.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JK001333/aws/WIN95/TEMP/Marsall-EI-2001-Revision-email.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JK000522/aws/Documents%20and%20Settings/Dono%20Pertolo/My%20Documents/DBS%20CITR%202002/DBS-CITR2001.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J:\BSEE\BSEE_2022\12.%20Desember%202022\FS\2003\KPI\RO%20Distribusi%20Feb03%20revisi.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JK001333/aws/WINDOWS/TEMP/notesE1EF34/WINDOWS/TEMP/notesE1EF34/WINDOWS/TEMP/notesE1EF34/Documents%20and%20Settings/gracoc/My%20Documents/clients/IIS%20and%20AARJ%20Dec%202003/Taxation%20IIS%20Riau%20+%20AARJ%20Group/Data-"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Gid\Gid%20-%20Share%20Doc\DOK-PPN\ARUT-1-99.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L:\SHARED\TAX\Andi\ChaseBank\Annual98\23CITR98eForms.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X:\FILE\PT.SADA%20PRIMA%20UTAMA\TAHUN%202004\TAHUN%202004\April%202004.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D:\Users\ASKES-36\Downloads\DK_BPJS%20KESEHATAN_31122015.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Gid\Gid%20-%20Share%20Doc\Excel\FORECAST\TAX%20DEPN-99.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NSS2005/INDTAX/Swed0001/Atr/1771/COR98.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A:\Documents%20and%20Settings\sanee\My%20Documents\OreRoomMixing\Mixing.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DOCUME~1/Rama/LOCALS~1/Temp/NSS2005/TAX/Lianty/BHP/1999%20CITR/1999%20CIT%20calc%20Final.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J:\BSEE\BSEE_2022\12.%20Desember%202022\FS\General%20Service\2005\FORM\tahun%202001\Agus\PEMDA.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Documents%20and%20Settings/rhonggowidjojo/Local%20Settings/Temporary%20Internet%20Files/OLK1/BSPLFA%2020021.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F:\WINDOWS\TEMP\JISHIR04.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Acc_rgms/acc-rgms-d/MY%20DOCUMENT/FILES/sunardi/1999/rgms1299.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JK001333/aws/SHARED/TAX/CRIST/B_Soc/1998/CITR98/marshall1.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https://d.docs.live.net/Documents%20and%20Settings/Dirjen%20Pajak/My%20Documents/BOWO/FORMULIR%20SPT/SPT/Karya%20Gue/spt%20lb/2001/fajar%20bahagia/kkp%2021.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DOCUME~1/Rama/LOCALS~1/Temp/NSS2005/SHARED/Clients/M-P/Marsh/2001%20CITR/Marshalling%20Schedule-FINAL.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JK001333/aws/TEMP/hardware100445_B.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Data_Kur/07.TAS%20JV/TPEI/Live/HRM/FY0708TPEIAttendance.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mprasetyo/PT%20Nagai%20Plastic%20Indonesia/TXA2000/TR-NAGAI%20-%202000%20Corporate%20Tax%20Return.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Lf-ho\shareddocs\DOCUME~1\PSS000~1.SAI\LOCALS~1\Temp\boi\TTM%20Project%20New\General\Budget%20TTM%20Rev%208b%20JP.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X:\FILE\PT.SADA%20PRIMA%20UTAMA\TAHUN%202003\TAHUN%202004\Agustus%202004.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Pramono\shareddocs\My%20Documents\2009\PAJAK%20PPH\PPH%2023\07%20BUKTI%20POTONG%20MASA%20AGUSTUS%2009.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Sales/Sales%20Record%20Monthly/Sales%20Record%20Monthly.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Users/user/AppData/Local/Microsoft/Windows/Temporary%20Internet%20Files/Low/Content.IE5/GE2ZYR7C/Sales/Sales%20Record%20Monthly/Sales%20Record%20Monthly.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R:\DATA\BUDGET\98\WORKINGS\SE\SE-FEB97.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Pitri\shared%20Documen\Khairil\Bumiputera\Final\Lampiran\Lamp_LHP_RBS_BP_Final.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https://pannasolution-my.sharepoint.com/My%20Documents/04%20adc%20indonesia/packages/December%202001/unit%20return-0110%20adci.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326218D2/PMSSversiLaojanan%20SR8.12%20prod%201-2jt.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Accounting-2\VAT\PPN_MeiwaKogyoIndonesia%202008.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JK001333/aws/INDTAX/WARB0001/Atr03/Client%20Data/A3-Dec_2003.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PT.%20ITATSU/SHIBAURA%202006/Audit%20WBS-WPL-SSI%202006.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Data_Kur/02.080229TAS%20JV/TPEI/Live/HRM/FY0809TPEILOCAttendance1.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Users/Lenovo/Desktop/WORK/JASCO%2019/New%20folder/Estimated%20Post%20Employment%20Liabilites%202019%20&amp;%202020.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Gid\Gid%20-%20Share%20Doc\My%20Documents\verifikasi\Tahun%20Berjalan\Samudra%20Ferro%20Eng\2001_VAT_R01.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Binanto\Penerimaan\Documents%20and%20Settings\Maseka\My%20Documents\Data%20Eka\Waskon%202\Daftar%20AR.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Sales/Sales%20Record%20Monthly/PT%20Sales%20Day%20Book/PT%20Sales%20Day%20Book-PR'04.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Datin\shareddocs\HPM\HPM2\SYSTEM&#26908;&#35342;\&#20104;&#31639;\CIVIC%201.7&#65324;.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LS220DBB41\Accounting\INDAH\ACCOUNTING\SHIPPING%20INSTRUCTION\Shipping%20Instructions%2014%20Desember%202017.xlsx"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Datin\shareddocs\HPM\HPM2\SYSTEM&#26908;&#35342;\&#20104;&#31639;\&#65296;&#65294;Mo\&#26368;&#26032;&#36039;&#26009;\&#65393;&#65381;&#22826;&#24030;&#35336;&#30011;MK&#65402;&#65405;&#65412;.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DOCUME~1/DIANA_~1/LOCALS~1/Temp/Rar$DI00.265/06-LK%20Jan-Juni%202007.xls" TargetMode="External"/></Relationships>
</file>

<file path=xl/externalLinks/_rels/externalLink188.xml.rels><?xml version="1.0" encoding="UTF-8" standalone="yes"?>
<Relationships xmlns="http://schemas.openxmlformats.org/package/2006/relationships"><Relationship Id="rId2" Type="http://schemas.openxmlformats.org/officeDocument/2006/relationships/externalLinkPath" Target="file:///C:\Users\KAPMGN%201\AppData\Local\Temp\a9f86f6f-ca97-4265-adcc-fbb2a887a80d_Aging%20Utang%20Piutang%20Des%2024-20251006T014953Z-1-001.zip.80d\Aging%20Utang%20Piutang%20Des%2024\Hutang%20Piutang%20IAS-ISP%20Konsolidasi-Desember%202024%20V0.2.xlsx" TargetMode="External"/><Relationship Id="rId1" Type="http://schemas.openxmlformats.org/officeDocument/2006/relationships/externalLinkPath" Target="/Users/KAPMGN%201/AppData/Local/Temp/a9f86f6f-ca97-4265-adcc-fbb2a887a80d_Aging%20Utang%20Piutang%20Des%2024-20251006T014953Z-1-001.zip.80d/Aging%20Utang%20Piutang%20Des%2024/Hutang%20Piutang%20IAS-ISP%20Konsolidasi-Desember%202024%20V0.2.xlsx" TargetMode="External"/></Relationships>
</file>

<file path=xl/externalLinks/_rels/externalLink189.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190.xml.rels><?xml version="1.0" encoding="UTF-8" standalone="yes"?>
<Relationships xmlns="http://schemas.openxmlformats.org/package/2006/relationships"><Relationship Id="rId1" Type="http://schemas.microsoft.com/office/2006/relationships/xlExternalLinkPath/xlPathMissing" Target="RecoveredExternalLink5" TargetMode="External"/></Relationships>
</file>

<file path=xl/externalLinks/_rels/externalLink191.xml.rels><?xml version="1.0" encoding="UTF-8" standalone="yes"?>
<Relationships xmlns="http://schemas.openxmlformats.org/package/2006/relationships"><Relationship Id="rId1" Type="http://schemas.microsoft.com/office/2006/relationships/xlExternalLinkPath/xlPathMissing" Target="RecoveredExternalLink10" TargetMode="External"/></Relationships>
</file>

<file path=xl/externalLinks/_rels/externalLink192.xml.rels><?xml version="1.0" encoding="UTF-8" standalone="yes"?>
<Relationships xmlns="http://schemas.openxmlformats.org/package/2006/relationships"><Relationship Id="rId1" Type="http://schemas.microsoft.com/office/2006/relationships/xlExternalLinkPath/xlPathMissing" Target="RecoveredExternalLink12" TargetMode="External"/></Relationships>
</file>

<file path=xl/externalLinks/_rels/externalLink193.xml.rels><?xml version="1.0" encoding="UTF-8" standalone="yes"?>
<Relationships xmlns="http://schemas.openxmlformats.org/package/2006/relationships"><Relationship Id="rId1" Type="http://schemas.microsoft.com/office/2006/relationships/xlExternalLinkPath/xlPathMissing" Target="RecoveredExternalLink14" TargetMode="External"/></Relationships>
</file>

<file path=xl/externalLinks/_rels/externalLink194.xml.rels><?xml version="1.0" encoding="UTF-8" standalone="yes"?>
<Relationships xmlns="http://schemas.openxmlformats.org/package/2006/relationships"><Relationship Id="rId1" Type="http://schemas.microsoft.com/office/2006/relationships/xlExternalLinkPath/xlPathMissing" Target="RecoveredExternalLink15" TargetMode="External"/></Relationships>
</file>

<file path=xl/externalLinks/_rels/externalLink195.xml.rels><?xml version="1.0" encoding="UTF-8" standalone="yes"?>
<Relationships xmlns="http://schemas.openxmlformats.org/package/2006/relationships"><Relationship Id="rId1" Type="http://schemas.microsoft.com/office/2006/relationships/xlExternalLinkPath/xlPathMissing" Target="RecoveredExternalLink18" TargetMode="External"/></Relationships>
</file>

<file path=xl/externalLinks/_rels/externalLink196.xml.rels><?xml version="1.0" encoding="UTF-8" standalone="yes"?>
<Relationships xmlns="http://schemas.openxmlformats.org/package/2006/relationships"><Relationship Id="rId1" Type="http://schemas.microsoft.com/office/2006/relationships/xlExternalLinkPath/xlPathMissing" Target="RecoveredExternalLink20" TargetMode="External"/></Relationships>
</file>

<file path=xl/externalLinks/_rels/externalLink197.xml.rels><?xml version="1.0" encoding="UTF-8" standalone="yes"?>
<Relationships xmlns="http://schemas.openxmlformats.org/package/2006/relationships"><Relationship Id="rId1" Type="http://schemas.microsoft.com/office/2006/relationships/xlExternalLinkPath/xlPathMissing" Target="RecoveredExternalLink22" TargetMode="External"/></Relationships>
</file>

<file path=xl/externalLinks/_rels/externalLink198.xml.rels><?xml version="1.0" encoding="UTF-8" standalone="yes"?>
<Relationships xmlns="http://schemas.openxmlformats.org/package/2006/relationships"><Relationship Id="rId1" Type="http://schemas.microsoft.com/office/2006/relationships/xlExternalLinkPath/xlPathMissing" Target="RecoveredExternalLink24" TargetMode="External"/></Relationships>
</file>

<file path=xl/externalLinks/_rels/externalLink199.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200.xml.rels><?xml version="1.0" encoding="UTF-8" standalone="yes"?>
<Relationships xmlns="http://schemas.openxmlformats.org/package/2006/relationships"><Relationship Id="rId1" Type="http://schemas.microsoft.com/office/2006/relationships/xlExternalLinkPath/xlPathMissing" Target="RecoveredExternalLink32" TargetMode="External"/></Relationships>
</file>

<file path=xl/externalLinks/_rels/externalLink201.xml.rels><?xml version="1.0" encoding="UTF-8" standalone="yes"?>
<Relationships xmlns="http://schemas.openxmlformats.org/package/2006/relationships"><Relationship Id="rId1" Type="http://schemas.microsoft.com/office/2006/relationships/xlExternalLinkPath/xlPathMissing" Target="RecoveredExternalLink35" TargetMode="External"/></Relationships>
</file>

<file path=xl/externalLinks/_rels/externalLink202.xml.rels><?xml version="1.0" encoding="UTF-8" standalone="yes"?>
<Relationships xmlns="http://schemas.openxmlformats.org/package/2006/relationships"><Relationship Id="rId1" Type="http://schemas.microsoft.com/office/2006/relationships/xlExternalLinkPath/xlPathMissing" Target="RecoveredExternalLink38" TargetMode="External"/></Relationships>
</file>

<file path=xl/externalLinks/_rels/externalLink203.xml.rels><?xml version="1.0" encoding="UTF-8" standalone="yes"?>
<Relationships xmlns="http://schemas.openxmlformats.org/package/2006/relationships"><Relationship Id="rId1" Type="http://schemas.microsoft.com/office/2006/relationships/xlExternalLinkPath/xlPathMissing" Target="RecoveredExternalLink42" TargetMode="External"/></Relationships>
</file>

<file path=xl/externalLinks/_rels/externalLink204.xml.rels><?xml version="1.0" encoding="UTF-8" standalone="yes"?>
<Relationships xmlns="http://schemas.openxmlformats.org/package/2006/relationships"><Relationship Id="rId1" Type="http://schemas.microsoft.com/office/2006/relationships/xlExternalLinkPath/xlPathMissing" Target="RecoveredExternalLink44" TargetMode="External"/></Relationships>
</file>

<file path=xl/externalLinks/_rels/externalLink205.xml.rels><?xml version="1.0" encoding="UTF-8" standalone="yes"?>
<Relationships xmlns="http://schemas.openxmlformats.org/package/2006/relationships"><Relationship Id="rId1" Type="http://schemas.microsoft.com/office/2006/relationships/xlExternalLinkPath/xlPathMissing" Target="RecoveredExternalLink46" TargetMode="External"/></Relationships>
</file>

<file path=xl/externalLinks/_rels/externalLink206.xml.rels><?xml version="1.0" encoding="UTF-8" standalone="yes"?>
<Relationships xmlns="http://schemas.openxmlformats.org/package/2006/relationships"><Relationship Id="rId1" Type="http://schemas.microsoft.com/office/2006/relationships/xlExternalLinkPath/xlPathMissing" Target="RecoveredExternalLink49" TargetMode="External"/></Relationships>
</file>

<file path=xl/externalLinks/_rels/externalLink207.xml.rels><?xml version="1.0" encoding="UTF-8" standalone="yes"?>
<Relationships xmlns="http://schemas.openxmlformats.org/package/2006/relationships"><Relationship Id="rId1" Type="http://schemas.microsoft.com/office/2006/relationships/xlExternalLinkPath/xlPathMissing" Target="RecoveredExternalLink55" TargetMode="External"/></Relationships>
</file>

<file path=xl/externalLinks/_rels/externalLink208.xml.rels><?xml version="1.0" encoding="UTF-8" standalone="yes"?>
<Relationships xmlns="http://schemas.openxmlformats.org/package/2006/relationships"><Relationship Id="rId1" Type="http://schemas.microsoft.com/office/2006/relationships/xlExternalLinkPath/xlPathMissing" Target="LC" TargetMode="External"/></Relationships>
</file>

<file path=xl/externalLinks/_rels/externalLink209.xml.rels><?xml version="1.0" encoding="UTF-8" standalone="yes"?>
<Relationships xmlns="http://schemas.openxmlformats.org/package/2006/relationships"><Relationship Id="rId1" Type="http://schemas.microsoft.com/office/2006/relationships/xlExternalLinkPath/xlPathMissing" Target="TC" TargetMode="External"/></Relationships>
</file>

<file path=xl/externalLinks/_rels/externalLink210.xml.rels><?xml version="1.0" encoding="UTF-8" standalone="yes"?>
<Relationships xmlns="http://schemas.openxmlformats.org/package/2006/relationships"><Relationship Id="rId1" Type="http://schemas.microsoft.com/office/2006/relationships/xlExternalLinkPath/xlPathMissing" Target="Monetary" TargetMode="External"/></Relationships>
</file>

<file path=xl/externalLinks/_rels/externalLink211.xml.rels><?xml version="1.0" encoding="UTF-8" standalone="yes"?>
<Relationships xmlns="http://schemas.openxmlformats.org/package/2006/relationships"><Relationship Id="rId1" Type="http://schemas.microsoft.com/office/2006/relationships/xlExternalLinkPath/xlPathMissing" Target="Item" TargetMode="External"/></Relationships>
</file>

<file path=xl/externalLinks/_rels/externalLink212.xml.rels><?xml version="1.0" encoding="UTF-8" standalone="yes"?>
<Relationships xmlns="http://schemas.openxmlformats.org/package/2006/relationships"><Relationship Id="rId1" Type="http://schemas.microsoft.com/office/2006/relationships/xlExternalLinkPath/xlPathMissing" Target="GC" TargetMode="External"/></Relationships>
</file>

<file path=xl/externalLinks/_rels/externalLink213.xml.rels><?xml version="1.0" encoding="UTF-8" standalone="yes"?>
<Relationships xmlns="http://schemas.openxmlformats.org/package/2006/relationships"><Relationship Id="rId1" Type="http://schemas.microsoft.com/office/2006/relationships/xlExternalLinkPath/xlPathMissing" Target="Balance" TargetMode="External"/></Relationships>
</file>

<file path=xl/externalLinks/_rels/externalLink214.xml.rels><?xml version="1.0" encoding="UTF-8" standalone="yes"?>
<Relationships xmlns="http://schemas.openxmlformats.org/package/2006/relationships"><Relationship Id="rId1" Type="http://schemas.microsoft.com/office/2006/relationships/xlExternalLinkPath/xlPathMissing" Target="Sheet" TargetMode="External"/></Relationships>
</file>

<file path=xl/externalLinks/_rels/externalLink215.xml.rels><?xml version="1.0" encoding="UTF-8" standalone="yes"?>
<Relationships xmlns="http://schemas.openxmlformats.org/package/2006/relationships"><Relationship Id="rId1" Type="http://schemas.microsoft.com/office/2006/relationships/xlExternalLinkPath/xlPathMissing" Target="Monitory" TargetMode="External"/></Relationships>
</file>

<file path=xl/externalLinks/_rels/externalLink216.xml.rels><?xml version="1.0" encoding="UTF-8" standalone="yes"?>
<Relationships xmlns="http://schemas.openxmlformats.org/package/2006/relationships"><Relationship Id="rId1" Type="http://schemas.microsoft.com/office/2006/relationships/xlExternalLinkPath/xlPathMissing" Target="BS" TargetMode="External"/></Relationships>
</file>

<file path=xl/externalLinks/_rels/externalLink217.xml.rels><?xml version="1.0" encoding="UTF-8" standalone="yes"?>
<Relationships xmlns="http://schemas.openxmlformats.org/package/2006/relationships"><Relationship Id="rId1" Type="http://schemas.microsoft.com/office/2006/relationships/xlExternalLinkPath/xlPathMissing" Target="RecoveredExternalLink59" TargetMode="External"/></Relationships>
</file>

<file path=xl/externalLinks/_rels/externalLink218.xml.rels><?xml version="1.0" encoding="UTF-8" standalone="yes"?>
<Relationships xmlns="http://schemas.openxmlformats.org/package/2006/relationships"><Relationship Id="rId1" Type="http://schemas.microsoft.com/office/2006/relationships/xlExternalLinkPath/xlPathMissing" Target="RecoveredExternalLink65" TargetMode="External"/></Relationships>
</file>

<file path=xl/externalLinks/_rels/externalLink219.xml.rels><?xml version="1.0" encoding="UTF-8" standalone="yes"?>
<Relationships xmlns="http://schemas.openxmlformats.org/package/2006/relationships"><Relationship Id="rId1" Type="http://schemas.microsoft.com/office/2006/relationships/xlExternalLinkPath/xlPathMissing" Target="RecoveredExternalLink66" TargetMode="External"/></Relationships>
</file>

<file path=xl/externalLinks/_rels/externalLink220.xml.rels><?xml version="1.0" encoding="UTF-8" standalone="yes"?>
<Relationships xmlns="http://schemas.openxmlformats.org/package/2006/relationships"><Relationship Id="rId1" Type="http://schemas.microsoft.com/office/2006/relationships/xlExternalLinkPath/xlPathMissing" Target="RecoveredExternalLink25" TargetMode="External"/></Relationships>
</file>

<file path=xl/externalLinks/_rels/externalLink221.xml.rels><?xml version="1.0" encoding="UTF-8" standalone="yes"?>
<Relationships xmlns="http://schemas.openxmlformats.org/package/2006/relationships"><Relationship Id="rId1" Type="http://schemas.microsoft.com/office/2006/relationships/xlExternalLinkPath/xlPathMissing" Target="RecoveredExternalLink51" TargetMode="External"/></Relationships>
</file>

<file path=xl/externalLinks/_rels/externalLink222.xml.rels><?xml version="1.0" encoding="UTF-8" standalone="yes"?>
<Relationships xmlns="http://schemas.openxmlformats.org/package/2006/relationships"><Relationship Id="rId1" Type="http://schemas.microsoft.com/office/2006/relationships/xlExternalLinkPath/xlPathMissing" Target="RecoveredExternalLink67" TargetMode="External"/></Relationships>
</file>

<file path=xl/externalLinks/_rels/externalLink223.xml.rels><?xml version="1.0" encoding="UTF-8" standalone="yes"?>
<Relationships xmlns="http://schemas.openxmlformats.org/package/2006/relationships"><Relationship Id="rId1" Type="http://schemas.microsoft.com/office/2006/relationships/xlExternalLinkPath/xlPathMissing" Target="RecoveredExternalLink70" TargetMode="External"/></Relationships>
</file>

<file path=xl/externalLinks/_rels/externalLink224.xml.rels><?xml version="1.0" encoding="UTF-8" standalone="yes"?>
<Relationships xmlns="http://schemas.openxmlformats.org/package/2006/relationships"><Relationship Id="rId1" Type="http://schemas.microsoft.com/office/2006/relationships/xlExternalLinkPath/xlPathMissing" Target="RecoveredExternalLink73" TargetMode="External"/></Relationships>
</file>

<file path=xl/externalLinks/_rels/externalLink225.xml.rels><?xml version="1.0" encoding="UTF-8" standalone="yes"?>
<Relationships xmlns="http://schemas.openxmlformats.org/package/2006/relationships"><Relationship Id="rId1" Type="http://schemas.microsoft.com/office/2006/relationships/xlExternalLinkPath/xlPathMissing" Target="RecoveredExternalLink75" TargetMode="External"/></Relationships>
</file>

<file path=xl/externalLinks/_rels/externalLink226.xml.rels><?xml version="1.0" encoding="UTF-8" standalone="yes"?>
<Relationships xmlns="http://schemas.openxmlformats.org/package/2006/relationships"><Relationship Id="rId1" Type="http://schemas.microsoft.com/office/2006/relationships/xlExternalLinkPath/xlPathMissing" Target="RecoveredExternalLink79" TargetMode="External"/></Relationships>
</file>

<file path=xl/externalLinks/_rels/externalLink227.xml.rels><?xml version="1.0" encoding="UTF-8" standalone="yes"?>
<Relationships xmlns="http://schemas.openxmlformats.org/package/2006/relationships"><Relationship Id="rId1" Type="http://schemas.microsoft.com/office/2006/relationships/xlExternalLinkPath/xlPathMissing" Target="RecoveredExternalLink81" TargetMode="External"/></Relationships>
</file>

<file path=xl/externalLinks/_rels/externalLink228.xml.rels><?xml version="1.0" encoding="UTF-8" standalone="yes"?>
<Relationships xmlns="http://schemas.openxmlformats.org/package/2006/relationships"><Relationship Id="rId1" Type="http://schemas.microsoft.com/office/2006/relationships/xlExternalLinkPath/xlPathMissing" Target="RecoveredExternalLink82" TargetMode="External"/></Relationships>
</file>

<file path=xl/externalLinks/_rels/externalLink229.xml.rels><?xml version="1.0" encoding="UTF-8" standalone="yes"?>
<Relationships xmlns="http://schemas.openxmlformats.org/package/2006/relationships"><Relationship Id="rId1" Type="http://schemas.microsoft.com/office/2006/relationships/xlExternalLinkPath/xlPathMissing" Target="RecoveredExternalLink86" TargetMode="External"/></Relationships>
</file>

<file path=xl/externalLinks/_rels/externalLink230.xml.rels><?xml version="1.0" encoding="UTF-8" standalone="yes"?>
<Relationships xmlns="http://schemas.openxmlformats.org/package/2006/relationships"><Relationship Id="rId1" Type="http://schemas.microsoft.com/office/2006/relationships/xlExternalLinkPath/xlPathMissing" Target="RecoveredExternalLink90" TargetMode="External"/></Relationships>
</file>

<file path=xl/externalLinks/_rels/externalLink231.xml.rels><?xml version="1.0" encoding="UTF-8" standalone="yes"?>
<Relationships xmlns="http://schemas.openxmlformats.org/package/2006/relationships"><Relationship Id="rId1" Type="http://schemas.microsoft.com/office/2006/relationships/xlExternalLinkPath/xlPathMissing" Target="RecoveredExternalLink93" TargetMode="External"/></Relationships>
</file>

<file path=xl/externalLinks/_rels/externalLink232.xml.rels><?xml version="1.0" encoding="UTF-8" standalone="yes"?>
<Relationships xmlns="http://schemas.openxmlformats.org/package/2006/relationships"><Relationship Id="rId1" Type="http://schemas.microsoft.com/office/2006/relationships/xlExternalLinkPath/xlPathMissing" Target="RecoveredExternalLink97" TargetMode="External"/></Relationships>
</file>

<file path=xl/externalLinks/_rels/externalLink233.xml.rels><?xml version="1.0" encoding="UTF-8" standalone="yes"?>
<Relationships xmlns="http://schemas.openxmlformats.org/package/2006/relationships"><Relationship Id="rId1" Type="http://schemas.microsoft.com/office/2006/relationships/xlExternalLinkPath/xlPathMissing" Target="RecoveredExternalLink99"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A-4"/>
      <sheetName val="A-4.1"/>
      <sheetName val="A-4.1.1"/>
      <sheetName val="JUL"/>
      <sheetName val="Sheet1"/>
      <sheetName val="Sheet2"/>
      <sheetName val="Sheet3"/>
      <sheetName val="REV_1702"/>
      <sheetName val="A-4_1"/>
      <sheetName val="A-4_1_1"/>
      <sheetName val="Pembyrnperbulan"/>
      <sheetName val="A1-B ASSET"/>
      <sheetName val="TB_1 Desember 2012 audit"/>
      <sheetName val="P1-B"/>
      <sheetName val="O.1 Post-Employment Benefits"/>
      <sheetName val="A-4_11"/>
      <sheetName val="A-4_1_11"/>
      <sheetName val="TB"/>
      <sheetName val="SPI"/>
      <sheetName val="WBS2"/>
      <sheetName val="WBS1"/>
      <sheetName val="G2"/>
      <sheetName val="PDCC"/>
      <sheetName val="SPI GMBH"/>
      <sheetName val="UK"/>
      <sheetName val="SSI"/>
      <sheetName val="Syntegra"/>
      <sheetName val="A-4_17"/>
      <sheetName val="A-4_1_17"/>
      <sheetName val="A1-B_ASSET5"/>
      <sheetName val="TB_1_Desember_2012_audit5"/>
      <sheetName val="O_1_Post-Employment_Benefits5"/>
      <sheetName val="SPI_GMBH5"/>
      <sheetName val="A-4_12"/>
      <sheetName val="A-4_1_12"/>
      <sheetName val="A1-B_ASSET"/>
      <sheetName val="TB_1_Desember_2012_audit"/>
      <sheetName val="O_1_Post-Employment_Benefits"/>
      <sheetName val="SPI_GMBH"/>
      <sheetName val="A-4_14"/>
      <sheetName val="A-4_1_14"/>
      <sheetName val="A1-B_ASSET2"/>
      <sheetName val="TB_1_Desember_2012_audit2"/>
      <sheetName val="O_1_Post-Employment_Benefits2"/>
      <sheetName val="SPI_GMBH2"/>
      <sheetName val="A-4_13"/>
      <sheetName val="A-4_1_13"/>
      <sheetName val="A1-B_ASSET1"/>
      <sheetName val="TB_1_Desember_2012_audit1"/>
      <sheetName val="O_1_Post-Employment_Benefits1"/>
      <sheetName val="SPI_GMBH1"/>
      <sheetName val="A-4_15"/>
      <sheetName val="A-4_1_15"/>
      <sheetName val="A1-B_ASSET3"/>
      <sheetName val="TB_1_Desember_2012_audit3"/>
      <sheetName val="O_1_Post-Employment_Benefits3"/>
      <sheetName val="SPI_GMBH3"/>
      <sheetName val="A-4_16"/>
      <sheetName val="A-4_1_16"/>
      <sheetName val="A1-B_ASSET4"/>
      <sheetName val="TB_1_Desember_2012_audit4"/>
      <sheetName val="O_1_Post-Employment_Benefits4"/>
      <sheetName val="SPI_GMBH4"/>
      <sheetName val="A-4_110"/>
      <sheetName val="A-4_1_110"/>
      <sheetName val="A1-B_ASSET8"/>
      <sheetName val="TB_1_Desember_2012_audit8"/>
      <sheetName val="O_1_Post-Employment_Benefits8"/>
      <sheetName val="SPI_GMBH8"/>
      <sheetName val="A-4_18"/>
      <sheetName val="A-4_1_18"/>
      <sheetName val="A1-B_ASSET6"/>
      <sheetName val="TB_1_Desember_2012_audit6"/>
      <sheetName val="O_1_Post-Employment_Benefits6"/>
      <sheetName val="SPI_GMBH6"/>
      <sheetName val="A-4_19"/>
      <sheetName val="A-4_1_19"/>
      <sheetName val="A1-B_ASSET7"/>
      <sheetName val="TB_1_Desember_2012_audit7"/>
      <sheetName val="O_1_Post-Employment_Benefits7"/>
      <sheetName val="SPI_GMBH7"/>
      <sheetName val="A-4_113"/>
      <sheetName val="A-4_1_113"/>
      <sheetName val="A1-B_ASSET11"/>
      <sheetName val="TB_1_Desember_2012_audit11"/>
      <sheetName val="O_1_Post-Employment_Benefits11"/>
      <sheetName val="SPI_GMBH11"/>
      <sheetName val="A-4_112"/>
      <sheetName val="A-4_1_112"/>
      <sheetName val="A1-B_ASSET10"/>
      <sheetName val="TB_1_Desember_2012_audit10"/>
      <sheetName val="O_1_Post-Employment_Benefits10"/>
      <sheetName val="SPI_GMBH10"/>
      <sheetName val="A-4_111"/>
      <sheetName val="A-4_1_111"/>
      <sheetName val="A1-B_ASSET9"/>
      <sheetName val="TB_1_Desember_2012_audit9"/>
      <sheetName val="O_1_Post-Employment_Benefits9"/>
      <sheetName val="SPI_GMBH9"/>
      <sheetName val="1-551-00"/>
      <sheetName val="1-555-01 "/>
      <sheetName val="F2"/>
      <sheetName val="SAD KSO SS"/>
      <sheetName val="TB KSO SS"/>
      <sheetName val="TB SCK"/>
      <sheetName val="TB BMS"/>
      <sheetName val="NRC PCC CONS 2"/>
      <sheetName val="STK KONSOL"/>
      <sheetName val="TB KSO LV"/>
      <sheetName val="CMA Calculations- Figure 5440.1"/>
      <sheetName val="Customize Your Invoice"/>
      <sheetName val="Invoice"/>
      <sheetName val="A-4_114"/>
      <sheetName val="A-4_1_114"/>
      <sheetName val="A1-B_ASSET12"/>
      <sheetName val="TB_1_Desember_2012_audit12"/>
      <sheetName val="O_1_Post-Employment_Benefits12"/>
      <sheetName val="SPI_GMBH12"/>
      <sheetName val="F1771-2"/>
      <sheetName val="HARVEST02"/>
      <sheetName val="SUPPORT"/>
      <sheetName val="GL"/>
      <sheetName val="E.1 INVENTORY "/>
      <sheetName val="D.1 RECEIVABLES"/>
      <sheetName val="Note "/>
      <sheetName val="TB "/>
      <sheetName val="Rank"/>
      <sheetName val="POTO MAC"/>
      <sheetName val="model 2"/>
      <sheetName val="COGS"/>
      <sheetName val="A1( EXPOR)"/>
      <sheetName val="A2 ( LOKAL )"/>
      <sheetName val="A2 tidak di pungut"/>
      <sheetName val="B1 ( IMPOR )"/>
      <sheetName val="B2"/>
      <sheetName val="B3 ( TDK DPT DIKREDITKAN )"/>
      <sheetName val="Rekap AB"/>
      <sheetName val="Rekap e SPT PPN 1111"/>
      <sheetName val="Tax Resume"/>
      <sheetName val="spread-sheet"/>
      <sheetName val="spread_sheet"/>
      <sheetName val="Ref.3(8111200)"/>
      <sheetName val="Gmd3"/>
      <sheetName val="Account Code"/>
      <sheetName val="412src2"/>
      <sheetName val="A-4_115"/>
      <sheetName val="A-4_1_115"/>
      <sheetName val="A1-B_ASSET13"/>
      <sheetName val="TB_1_Desember_2012_audit13"/>
      <sheetName val="O_1_Post-Employment_Benefits13"/>
      <sheetName val="SPI_GMBH13"/>
      <sheetName val="1-555-01_"/>
      <sheetName val="SAD_KSO_SS"/>
      <sheetName val="TB_KSO_SS"/>
      <sheetName val="TB_SCK"/>
      <sheetName val="TB_BMS"/>
      <sheetName val="NRC_PCC_CONS_2"/>
      <sheetName val="STK_KONSOL"/>
      <sheetName val="TB_KSO_LV"/>
      <sheetName val="Customize_Your_Invoice"/>
      <sheetName val="CMA_Calculations-_Figure_5440_1"/>
      <sheetName val="E_1_INVENTORY_"/>
      <sheetName val="D_1_RECEIVABLES"/>
      <sheetName val="Note_"/>
      <sheetName val="TB_"/>
      <sheetName val="POTO_MAC"/>
      <sheetName val="A1(_EXPOR)"/>
      <sheetName val="A2_(_LOKAL_)"/>
      <sheetName val="A2_tidak_di_pungut"/>
      <sheetName val="B1_(_IMPOR_)"/>
      <sheetName val="B3_(_TDK_DPT_DIKREDITKAN_)"/>
      <sheetName val="Rekap_AB"/>
      <sheetName val="Rekap_e_SPT_PPN_1111"/>
      <sheetName val="Tax_Resume"/>
      <sheetName val="model_2"/>
      <sheetName val="GeneralInfo"/>
      <sheetName val="LOOKUP"/>
      <sheetName val="CIVIC_1_6L(7ｶ国MA輸出)ｺｽﾄ21"/>
      <sheetName val="CODE"/>
      <sheetName val="Attachement"/>
      <sheetName val="Recap"/>
      <sheetName val="Table"/>
      <sheetName val="Biaya_Departemen"/>
      <sheetName val="MK(7ｶ国+5,7,12万台)"/>
      <sheetName val="Table_Array"/>
      <sheetName val="Monthly_RecapLO2"/>
      <sheetName val="Monthly_Recap"/>
      <sheetName val="TaxDat"/>
      <sheetName val="Permanent_info2"/>
      <sheetName val="Permanent_info"/>
      <sheetName val="SELISIHKURSSOURCE"/>
      <sheetName val="DailyOvertime"/>
      <sheetName val="JobDesc"/>
      <sheetName val="Monthly_RecapLO"/>
      <sheetName val="CIVIC_1_7L(7ｶ国MA輸出)GKN同一63"/>
      <sheetName val="MK(W_L,D)ｺｽﾄ37"/>
      <sheetName val="Tax Summary"/>
      <sheetName val="A1(ekspor)"/>
      <sheetName val="A2(DN)"/>
      <sheetName val="B1(impor)"/>
      <sheetName val="B2(DN)"/>
      <sheetName val="B3(Tdk Dpt di Kreditkan)"/>
      <sheetName val="rekap"/>
      <sheetName val="SPT"/>
      <sheetName val="Master Data"/>
      <sheetName val="SUPPLIER"/>
      <sheetName val="Quantity"/>
      <sheetName val="Marshal"/>
      <sheetName val="SUM-IN"/>
      <sheetName val="Sheet8"/>
      <sheetName val="総勘定元帳(GL)"/>
      <sheetName val="Calc"/>
      <sheetName val="DES 02"/>
      <sheetName val="JAN"/>
      <sheetName val="FEB"/>
      <sheetName val="MAR"/>
      <sheetName val="APR"/>
      <sheetName val="MEI"/>
      <sheetName val="JUNI"/>
      <sheetName val="AGT"/>
      <sheetName val="SEPT"/>
      <sheetName val="OKT"/>
      <sheetName val="NOV"/>
      <sheetName val="DES"/>
      <sheetName val="TB98,oct99&amp;sap99-WPL"/>
      <sheetName val="ACT"/>
      <sheetName val="CRA-Detail"/>
      <sheetName val="K "/>
      <sheetName val="K.1.1 Land Right"/>
      <sheetName val="K.1.3 Building "/>
      <sheetName val="K.1.6 Vehicle"/>
      <sheetName val="K.1.1.1 Capex"/>
      <sheetName val="K.3 DEDUCT Dec"/>
      <sheetName val="EX RATE"/>
      <sheetName val="Master"/>
      <sheetName val="Original"/>
      <sheetName val="9"/>
      <sheetName val="AP Trade"/>
      <sheetName val="A.4.1"/>
      <sheetName val="A.4.2"/>
      <sheetName val="FIXED FLOAT"/>
      <sheetName val="Art 23"/>
      <sheetName val="disposal"/>
      <sheetName val="Exc. Rate"/>
      <sheetName val="tabel"/>
      <sheetName val="AJE"/>
      <sheetName val="Ex-Rate"/>
      <sheetName val="BS"/>
      <sheetName val="12-06-ins"/>
      <sheetName val="Profile"/>
      <sheetName val="PTSC0605"/>
      <sheetName val="HD-2003"/>
      <sheetName val="BSHO Report"/>
      <sheetName val="F.2 WIP CKP"/>
      <sheetName val="Check Sheet"/>
      <sheetName val="F.2.1 CKP"/>
      <sheetName val="G.1.1 CIK"/>
      <sheetName val="E.2.1 CIK"/>
      <sheetName val="Front"/>
      <sheetName val="PLHO Report"/>
      <sheetName val="PLHOENG"/>
      <sheetName val="4.1 Placement w.o.b"/>
      <sheetName val="A"/>
      <sheetName val="F-4"/>
      <sheetName val="FISIK RAB 2000"/>
      <sheetName val="Usage"/>
      <sheetName val="Adjusted"/>
      <sheetName val="Identitas"/>
      <sheetName val="G.3.2.1 Rekon PPN In Premix"/>
      <sheetName val="Artwork"/>
      <sheetName val="Tax_Summary"/>
      <sheetName val="B3(Tdk_Dpt_di_Kreditkan)"/>
      <sheetName val="Master_Data"/>
      <sheetName val="Results"/>
      <sheetName val="CP"/>
      <sheetName val="KKP-DN Jul-Ag'01"/>
      <sheetName val="CIVIC_1_6L(7??MA??)???21"/>
      <sheetName val="MK(7??+5,7,12??)"/>
      <sheetName val="CIVIC_1_7L(7??MA??)GKN??63"/>
      <sheetName val="MK(W_L,D)???37"/>
      <sheetName val="KATEGORI"/>
      <sheetName val="Code project"/>
      <sheetName val="Eligible-Data"/>
      <sheetName val="Total Earnings"/>
      <sheetName val="BS_Scale"/>
      <sheetName val="Adjustment"/>
      <sheetName val="Salary Ranges 2002"/>
      <sheetName val="SalRange2"/>
      <sheetName val="National Staff"/>
      <sheetName val="CIVIC_1_6L(7__MA__)___21"/>
      <sheetName val="MK(7__+5,7,12__)"/>
      <sheetName val="CIVIC_1_7L(7__MA__)GKN__63"/>
      <sheetName val="MK(W_L,D)___37"/>
      <sheetName val="Q-PC1"/>
      <sheetName val="Q-PC2"/>
      <sheetName val="Trend pembayaran"/>
      <sheetName val="A-4_116"/>
      <sheetName val="A-4_1_116"/>
      <sheetName val="A1-B_ASSET14"/>
      <sheetName val="TB_1_Desember_2012_audit14"/>
      <sheetName val="O_1_Post-Employment_Benefits14"/>
      <sheetName val="SPI_GMBH14"/>
      <sheetName val="1-555-01_1"/>
      <sheetName val="SAD_KSO_SS1"/>
      <sheetName val="TB_KSO_SS1"/>
      <sheetName val="TB_SCK1"/>
      <sheetName val="TB_BMS1"/>
      <sheetName val="NRC_PCC_CONS_21"/>
      <sheetName val="STK_KONSOL1"/>
      <sheetName val="TB_KSO_LV1"/>
      <sheetName val="CMA_Calculations-_Figure_5440_2"/>
      <sheetName val="Customize_Your_Invoice1"/>
      <sheetName val="E_1_INVENTORY_1"/>
      <sheetName val="D_1_RECEIVABLES1"/>
      <sheetName val="Note_1"/>
      <sheetName val="TB_1"/>
      <sheetName val="ITEM"/>
      <sheetName val="1106-M&amp;E"/>
      <sheetName val="1105-B&amp;I-OK"/>
      <sheetName val="Temp Emp"/>
      <sheetName val=".1a Movement-Interim"/>
      <sheetName val=".6 List Add FA"/>
      <sheetName val="TB 30.11.22"/>
      <sheetName val="TB AUD 31.12.2021"/>
      <sheetName val="POTO_MAC1"/>
      <sheetName val="A1(_EXPOR)1"/>
      <sheetName val="A2_(_LOKAL_)1"/>
      <sheetName val="A2_tidak_di_pungut1"/>
      <sheetName val="B1_(_IMPOR_)1"/>
      <sheetName val="B3_(_TDK_DPT_DIKREDITKAN_)1"/>
      <sheetName val="Rekap_AB1"/>
      <sheetName val="Rekap_e_SPT_PPN_11111"/>
      <sheetName val="Tax_Resume1"/>
      <sheetName val="model_21"/>
      <sheetName val="Account_Code"/>
      <sheetName val="Ref_3(8111200)"/>
      <sheetName val="A-4_117"/>
      <sheetName val="A-4_1_117"/>
      <sheetName val="A1-B_ASSET15"/>
      <sheetName val="TB_1_Desember_2012_audit15"/>
      <sheetName val="O_1_Post-Employment_Benefits15"/>
      <sheetName val="SPI_GMBH15"/>
      <sheetName val="1-555-01_2"/>
      <sheetName val="SAD_KSO_SS2"/>
      <sheetName val="TB_KSO_SS2"/>
      <sheetName val="TB_SCK2"/>
      <sheetName val="TB_BMS2"/>
      <sheetName val="NRC_PCC_CONS_22"/>
      <sheetName val="STK_KONSOL2"/>
      <sheetName val="TB_KSO_LV2"/>
      <sheetName val="CMA_Calculations-_Figure_5440_3"/>
      <sheetName val="Customize_Your_Invoice2"/>
      <sheetName val="E_1_INVENTORY_2"/>
      <sheetName val="D_1_RECEIVABLES2"/>
      <sheetName val="Note_2"/>
      <sheetName val="TB_2"/>
      <sheetName val="POTO_MAC2"/>
      <sheetName val="A1(_EXPOR)2"/>
      <sheetName val="A2_(_LOKAL_)2"/>
      <sheetName val="A2_tidak_di_pungut2"/>
      <sheetName val="B1_(_IMPOR_)2"/>
      <sheetName val="B3_(_TDK_DPT_DIKREDITKAN_)2"/>
      <sheetName val="Rekap_AB2"/>
      <sheetName val="Rekap_e_SPT_PPN_11112"/>
      <sheetName val="Tax_Resume2"/>
      <sheetName val="model_22"/>
      <sheetName val="Ref_3(8111200)1"/>
      <sheetName val="Account_Code1"/>
      <sheetName val="Tax_Summary1"/>
      <sheetName val="B3(Tdk_Dpt_di_Kreditkan)1"/>
      <sheetName val="Master_Data1"/>
      <sheetName val="A-4_118"/>
      <sheetName val="A-4_1_118"/>
      <sheetName val="A1-B_ASSET16"/>
      <sheetName val="TB_1_Desember_2012_audit16"/>
      <sheetName val="O_1_Post-Employment_Benefits16"/>
      <sheetName val="SPI_GMBH16"/>
      <sheetName val="1-555-01_3"/>
      <sheetName val="SAD_KSO_SS3"/>
      <sheetName val="TB_KSO_SS3"/>
      <sheetName val="TB_SCK3"/>
      <sheetName val="TB_BMS3"/>
      <sheetName val="NRC_PCC_CONS_23"/>
      <sheetName val="STK_KONSOL3"/>
      <sheetName val="TB_KSO_LV3"/>
      <sheetName val="CMA_Calculations-_Figure_5440_4"/>
      <sheetName val="Customize_Your_Invoice3"/>
      <sheetName val="E_1_INVENTORY_3"/>
      <sheetName val="D_1_RECEIVABLES3"/>
      <sheetName val="Note_3"/>
      <sheetName val="TB_3"/>
      <sheetName val="POTO_MAC3"/>
      <sheetName val="A1(_EXPOR)3"/>
      <sheetName val="A2_(_LOKAL_)3"/>
      <sheetName val="A2_tidak_di_pungut3"/>
      <sheetName val="B1_(_IMPOR_)3"/>
      <sheetName val="B3_(_TDK_DPT_DIKREDITKAN_)3"/>
      <sheetName val="Rekap_AB3"/>
      <sheetName val="Rekap_e_SPT_PPN_11113"/>
      <sheetName val="Tax_Resume3"/>
      <sheetName val="model_23"/>
      <sheetName val="Ref_3(8111200)2"/>
      <sheetName val="Account_Code2"/>
      <sheetName val="Tax_Summary2"/>
      <sheetName val="B3(Tdk_Dpt_di_Kreditkan)2"/>
      <sheetName val="Master_Data2"/>
      <sheetName val="A-4_119"/>
      <sheetName val="A-4_1_119"/>
      <sheetName val="A1-B_ASSET17"/>
      <sheetName val="TB_1_Desember_2012_audit17"/>
      <sheetName val="O_1_Post-Employment_Benefits17"/>
      <sheetName val="SPI_GMBH17"/>
      <sheetName val="1-555-01_4"/>
      <sheetName val="SAD_KSO_SS4"/>
      <sheetName val="TB_KSO_SS4"/>
      <sheetName val="TB_SCK4"/>
      <sheetName val="TB_BMS4"/>
      <sheetName val="NRC_PCC_CONS_24"/>
      <sheetName val="STK_KONSOL4"/>
      <sheetName val="TB_KSO_LV4"/>
      <sheetName val="CMA_Calculations-_Figure_5440_5"/>
      <sheetName val="Customize_Your_Invoice4"/>
      <sheetName val="E_1_INVENTORY_4"/>
      <sheetName val="D_1_RECEIVABLES4"/>
      <sheetName val="Note_4"/>
      <sheetName val="TB_4"/>
      <sheetName val="POTO_MAC4"/>
      <sheetName val="A1(_EXPOR)4"/>
      <sheetName val="A2_(_LOKAL_)4"/>
      <sheetName val="A2_tidak_di_pungut4"/>
      <sheetName val="B1_(_IMPOR_)4"/>
      <sheetName val="B3_(_TDK_DPT_DIKREDITKAN_)4"/>
      <sheetName val="Rekap_AB4"/>
      <sheetName val="Rekap_e_SPT_PPN_11114"/>
      <sheetName val="Tax_Resume4"/>
      <sheetName val="model_24"/>
      <sheetName val="Ref_3(8111200)3"/>
      <sheetName val="Account_Code3"/>
      <sheetName val="Tax_Summary3"/>
      <sheetName val="B3(Tdk_Dpt_di_Kreditkan)3"/>
      <sheetName val="Master_Data3"/>
      <sheetName val="A-4_123"/>
      <sheetName val="A-4_1_123"/>
      <sheetName val="A1-B_ASSET21"/>
      <sheetName val="TB_1_Desember_2012_audit21"/>
      <sheetName val="O_1_Post-Employment_Benefits21"/>
      <sheetName val="SPI_GMBH21"/>
      <sheetName val="1-555-01_8"/>
      <sheetName val="SAD_KSO_SS8"/>
      <sheetName val="TB_KSO_SS8"/>
      <sheetName val="TB_SCK8"/>
      <sheetName val="TB_BMS8"/>
      <sheetName val="NRC_PCC_CONS_28"/>
      <sheetName val="STK_KONSOL8"/>
      <sheetName val="TB_KSO_LV8"/>
      <sheetName val="CMA_Calculations-_Figure_5440_9"/>
      <sheetName val="Customize_Your_Invoice8"/>
      <sheetName val="E_1_INVENTORY_8"/>
      <sheetName val="D_1_RECEIVABLES8"/>
      <sheetName val="Note_8"/>
      <sheetName val="TB_8"/>
      <sheetName val="POTO_MAC8"/>
      <sheetName val="A1(_EXPOR)8"/>
      <sheetName val="A2_(_LOKAL_)8"/>
      <sheetName val="A2_tidak_di_pungut8"/>
      <sheetName val="B1_(_IMPOR_)8"/>
      <sheetName val="B3_(_TDK_DPT_DIKREDITKAN_)8"/>
      <sheetName val="Rekap_AB8"/>
      <sheetName val="Rekap_e_SPT_PPN_11118"/>
      <sheetName val="Tax_Resume8"/>
      <sheetName val="model_28"/>
      <sheetName val="Ref_3(8111200)7"/>
      <sheetName val="Account_Code7"/>
      <sheetName val="Tax_Summary7"/>
      <sheetName val="B3(Tdk_Dpt_di_Kreditkan)7"/>
      <sheetName val="Master_Data7"/>
      <sheetName val="A-4_120"/>
      <sheetName val="A-4_1_120"/>
      <sheetName val="A1-B_ASSET18"/>
      <sheetName val="TB_1_Desember_2012_audit18"/>
      <sheetName val="O_1_Post-Employment_Benefits18"/>
      <sheetName val="SPI_GMBH18"/>
      <sheetName val="1-555-01_5"/>
      <sheetName val="SAD_KSO_SS5"/>
      <sheetName val="TB_KSO_SS5"/>
      <sheetName val="TB_SCK5"/>
      <sheetName val="TB_BMS5"/>
      <sheetName val="NRC_PCC_CONS_25"/>
      <sheetName val="STK_KONSOL5"/>
      <sheetName val="TB_KSO_LV5"/>
      <sheetName val="CMA_Calculations-_Figure_5440_6"/>
      <sheetName val="Customize_Your_Invoice5"/>
      <sheetName val="E_1_INVENTORY_5"/>
      <sheetName val="D_1_RECEIVABLES5"/>
      <sheetName val="Note_5"/>
      <sheetName val="TB_5"/>
      <sheetName val="POTO_MAC5"/>
      <sheetName val="A1(_EXPOR)5"/>
      <sheetName val="A2_(_LOKAL_)5"/>
      <sheetName val="A2_tidak_di_pungut5"/>
      <sheetName val="B1_(_IMPOR_)5"/>
      <sheetName val="B3_(_TDK_DPT_DIKREDITKAN_)5"/>
      <sheetName val="Rekap_AB5"/>
      <sheetName val="Rekap_e_SPT_PPN_11115"/>
      <sheetName val="Tax_Resume5"/>
      <sheetName val="model_25"/>
      <sheetName val="Ref_3(8111200)4"/>
      <sheetName val="Account_Code4"/>
      <sheetName val="Tax_Summary4"/>
      <sheetName val="B3(Tdk_Dpt_di_Kreditkan)4"/>
      <sheetName val="Master_Data4"/>
      <sheetName val="A-4_121"/>
      <sheetName val="A-4_1_121"/>
      <sheetName val="A1-B_ASSET19"/>
      <sheetName val="TB_1_Desember_2012_audit19"/>
      <sheetName val="O_1_Post-Employment_Benefits19"/>
      <sheetName val="SPI_GMBH19"/>
      <sheetName val="1-555-01_6"/>
      <sheetName val="SAD_KSO_SS6"/>
      <sheetName val="TB_KSO_SS6"/>
      <sheetName val="TB_SCK6"/>
      <sheetName val="TB_BMS6"/>
      <sheetName val="NRC_PCC_CONS_26"/>
      <sheetName val="STK_KONSOL6"/>
      <sheetName val="TB_KSO_LV6"/>
      <sheetName val="CMA_Calculations-_Figure_5440_7"/>
      <sheetName val="Customize_Your_Invoice6"/>
      <sheetName val="E_1_INVENTORY_6"/>
      <sheetName val="D_1_RECEIVABLES6"/>
      <sheetName val="Note_6"/>
      <sheetName val="TB_6"/>
      <sheetName val="POTO_MAC6"/>
      <sheetName val="A1(_EXPOR)6"/>
      <sheetName val="A2_(_LOKAL_)6"/>
      <sheetName val="A2_tidak_di_pungut6"/>
      <sheetName val="B1_(_IMPOR_)6"/>
      <sheetName val="B3_(_TDK_DPT_DIKREDITKAN_)6"/>
      <sheetName val="Rekap_AB6"/>
      <sheetName val="Rekap_e_SPT_PPN_11116"/>
      <sheetName val="Tax_Resume6"/>
      <sheetName val="model_26"/>
      <sheetName val="Ref_3(8111200)5"/>
      <sheetName val="Account_Code5"/>
      <sheetName val="Tax_Summary5"/>
      <sheetName val="B3(Tdk_Dpt_di_Kreditkan)5"/>
      <sheetName val="Master_Data5"/>
      <sheetName val="A-4_122"/>
      <sheetName val="A-4_1_122"/>
      <sheetName val="A1-B_ASSET20"/>
      <sheetName val="TB_1_Desember_2012_audit20"/>
      <sheetName val="O_1_Post-Employment_Benefits20"/>
      <sheetName val="SPI_GMBH20"/>
      <sheetName val="1-555-01_7"/>
      <sheetName val="SAD_KSO_SS7"/>
      <sheetName val="TB_KSO_SS7"/>
      <sheetName val="TB_SCK7"/>
      <sheetName val="TB_BMS7"/>
      <sheetName val="NRC_PCC_CONS_27"/>
      <sheetName val="STK_KONSOL7"/>
      <sheetName val="TB_KSO_LV7"/>
      <sheetName val="CMA_Calculations-_Figure_5440_8"/>
      <sheetName val="Customize_Your_Invoice7"/>
      <sheetName val="E_1_INVENTORY_7"/>
      <sheetName val="D_1_RECEIVABLES7"/>
      <sheetName val="Note_7"/>
      <sheetName val="TB_7"/>
      <sheetName val="POTO_MAC7"/>
      <sheetName val="A1(_EXPOR)7"/>
      <sheetName val="A2_(_LOKAL_)7"/>
      <sheetName val="A2_tidak_di_pungut7"/>
      <sheetName val="B1_(_IMPOR_)7"/>
      <sheetName val="B3_(_TDK_DPT_DIKREDITKAN_)7"/>
      <sheetName val="Rekap_AB7"/>
      <sheetName val="Rekap_e_SPT_PPN_11117"/>
      <sheetName val="Tax_Resume7"/>
      <sheetName val="model_27"/>
      <sheetName val="Ref_3(8111200)6"/>
      <sheetName val="Account_Code6"/>
      <sheetName val="Tax_Summary6"/>
      <sheetName val="B3(Tdk_Dpt_di_Kreditkan)6"/>
      <sheetName val="Master_Data6"/>
      <sheetName val="A-4_124"/>
      <sheetName val="A-4_1_124"/>
      <sheetName val="A1-B_ASSET22"/>
      <sheetName val="TB_1_Desember_2012_audit22"/>
      <sheetName val="O_1_Post-Employment_Benefits22"/>
      <sheetName val="SPI_GMBH22"/>
      <sheetName val="1-555-01_9"/>
      <sheetName val="SAD_KSO_SS9"/>
      <sheetName val="TB_KSO_SS9"/>
      <sheetName val="TB_SCK9"/>
      <sheetName val="TB_BMS9"/>
      <sheetName val="NRC_PCC_CONS_29"/>
      <sheetName val="STK_KONSOL9"/>
      <sheetName val="TB_KSO_LV9"/>
      <sheetName val="CMA_Calculations-_Figure_544010"/>
      <sheetName val="Customize_Your_Invoice9"/>
      <sheetName val="E_1_INVENTORY_9"/>
      <sheetName val="D_1_RECEIVABLES9"/>
      <sheetName val="Note_9"/>
      <sheetName val="TB_9"/>
      <sheetName val="POTO_MAC9"/>
      <sheetName val="A1(_EXPOR)9"/>
      <sheetName val="A2_(_LOKAL_)9"/>
      <sheetName val="A2_tidak_di_pungut9"/>
      <sheetName val="B1_(_IMPOR_)9"/>
      <sheetName val="B3_(_TDK_DPT_DIKREDITKAN_)9"/>
      <sheetName val="Rekap_AB9"/>
      <sheetName val="Rekap_e_SPT_PPN_11119"/>
      <sheetName val="Tax_Resume9"/>
      <sheetName val="model_29"/>
      <sheetName val="Ref_3(8111200)8"/>
      <sheetName val="Account_Code8"/>
      <sheetName val="Tax_Summary8"/>
      <sheetName val="B3(Tdk_Dpt_di_Kreditkan)8"/>
      <sheetName val="Master_Data8"/>
      <sheetName val="A-4_125"/>
      <sheetName val="A-4_1_125"/>
      <sheetName val="A1-B_ASSET23"/>
      <sheetName val="TB_1_Desember_2012_audit23"/>
      <sheetName val="O_1_Post-Employment_Benefits23"/>
      <sheetName val="SPI_GMBH23"/>
      <sheetName val="1-555-01_10"/>
      <sheetName val="SAD_KSO_SS10"/>
      <sheetName val="TB_KSO_SS10"/>
      <sheetName val="TB_SCK10"/>
      <sheetName val="TB_BMS10"/>
      <sheetName val="NRC_PCC_CONS_210"/>
      <sheetName val="STK_KONSOL10"/>
      <sheetName val="TB_KSO_LV10"/>
      <sheetName val="CMA_Calculations-_Figure_544011"/>
      <sheetName val="Customize_Your_Invoice10"/>
      <sheetName val="E_1_INVENTORY_10"/>
      <sheetName val="D_1_RECEIVABLES10"/>
      <sheetName val="Note_10"/>
      <sheetName val="TB_10"/>
      <sheetName val="POTO_MAC10"/>
      <sheetName val="A1(_EXPOR)10"/>
      <sheetName val="A2_(_LOKAL_)10"/>
      <sheetName val="A2_tidak_di_pungut10"/>
      <sheetName val="B1_(_IMPOR_)10"/>
      <sheetName val="B3_(_TDK_DPT_DIKREDITKAN_)10"/>
      <sheetName val="Rekap_AB10"/>
      <sheetName val="Rekap_e_SPT_PPN_111110"/>
      <sheetName val="Tax_Resume10"/>
      <sheetName val="model_210"/>
      <sheetName val="Ref_3(8111200)9"/>
      <sheetName val="Account_Code9"/>
      <sheetName val="Tax_Summary9"/>
      <sheetName val="B3(Tdk_Dpt_di_Kreditkan)9"/>
      <sheetName val="Master_Data9"/>
      <sheetName val="Posting Adjustment"/>
      <sheetName val="B7"/>
      <sheetName val="CMTOOL"/>
      <sheetName val="Dropdown list"/>
      <sheetName val="FRYPROD"/>
      <sheetName val="GLdownload"/>
      <sheetName val="Parameters"/>
      <sheetName val="CF WORKSHEET"/>
      <sheetName val="ADD-DISP-OTHER"/>
      <sheetName val="CF_WORKSHEET"/>
      <sheetName val="I_4_1 _2_"/>
    </sheetNames>
    <sheetDataSet>
      <sheetData sheetId="0"/>
      <sheetData sheetId="1"/>
      <sheetData sheetId="2"/>
      <sheetData sheetId="3"/>
      <sheetData sheetId="4"/>
      <sheetData sheetId="5"/>
      <sheetData sheetId="6"/>
      <sheetData sheetId="7"/>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sheetData sheetId="66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STIC"/>
      <sheetName val="GENERAL"/>
      <sheetName val="COMMISION"/>
      <sheetName val="TTL.COMM"/>
      <sheetName val="BANK BOOK"/>
      <sheetName val="EXPENSES"/>
      <sheetName val="T.B"/>
      <sheetName val="BS"/>
      <sheetName val="new PL"/>
      <sheetName val="PL"/>
      <sheetName val="PLASTIC PL"/>
      <sheetName val="Sheet1"/>
      <sheetName val="DIVISIONAL"/>
      <sheetName val="DIVISIONAL NEW"/>
      <sheetName val="DIV"/>
      <sheetName val="DIVCUM"/>
      <sheetName val="Module1"/>
      <sheetName val="Module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 WORKSHEET"/>
      <sheetName val="CF_WORKSHEET"/>
      <sheetName val="spread-sheet"/>
      <sheetName val="spread_sheet"/>
      <sheetName val="CF_WORKSHEET1"/>
      <sheetName val="Input"/>
      <sheetName val="CF_WORKSHEET7"/>
      <sheetName val="CF_WORKSHEET2"/>
      <sheetName val="CF_WORKSHEET4"/>
      <sheetName val="CF_WORKSHEET3"/>
      <sheetName val="CF_WORKSHEET5"/>
      <sheetName val="CF_WORKSHEET6"/>
      <sheetName val="CF_WORKSHEET10"/>
      <sheetName val="CF_WORKSHEET8"/>
      <sheetName val="CF_WORKSHEET9"/>
      <sheetName val="CF_WORKSHEET13"/>
      <sheetName val="CF_WORKSHEET12"/>
      <sheetName val="CF_WORKSHEET11"/>
      <sheetName val="CF_WORKSHEET14"/>
      <sheetName val="LAPORAN"/>
      <sheetName val="CF_WORKSHEET15"/>
      <sheetName val="JUL"/>
      <sheetName val="ID01"/>
      <sheetName val="daftar"/>
      <sheetName val="ban-ling"/>
      <sheetName val="cf9900"/>
      <sheetName val="Sheet2"/>
      <sheetName val="PEN 2007-2004"/>
      <sheetName val="CF_WORKSHEET16"/>
      <sheetName val="CF_WORKSHEET17"/>
      <sheetName val="CF_WORKSHEET18"/>
      <sheetName val="CF_WORKSHEET19"/>
      <sheetName val="CF_WORKSHEET23"/>
      <sheetName val="CF_WORKSHEET20"/>
      <sheetName val="CF_WORKSHEET21"/>
      <sheetName val="CF_WORKSHEET22"/>
      <sheetName val="CF_WORKSHEET24"/>
      <sheetName val="CF_WORKSHEET25"/>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MITH"/>
      <sheetName val="NO. OF DAYS"/>
      <sheetName val="CALCULATION"/>
      <sheetName val="WORK PERMIT"/>
      <sheetName val="FORM1721"/>
      <sheetName val="PAYMENT SCHED"/>
      <sheetName val="PAYMENT"/>
      <sheetName val="PAYMENT-SORT BY EMPL"/>
      <sheetName val="POOR TAX"/>
      <sheetName val="POOR TAX-COMBINED"/>
      <sheetName val="FORM1721-A1"/>
      <sheetName val="DURHAM"/>
      <sheetName val="ROMERO"/>
      <sheetName val="SAVER"/>
      <sheetName val="VLACK"/>
      <sheetName val="BEGG"/>
      <sheetName val="UNDERDOWN"/>
      <sheetName val="WILLIAMSON"/>
      <sheetName val="LORD"/>
      <sheetName val="CLIFFORD"/>
      <sheetName val="PROTHRO"/>
      <sheetName val="EGHAGHE"/>
      <sheetName val="PATILLO"/>
      <sheetName val="LEWIS"/>
      <sheetName val="FUTORANSKY"/>
      <sheetName val="MACCALLUM"/>
      <sheetName val="DUTTON"/>
      <sheetName val="IRBY"/>
      <sheetName val="STOCKSTILL"/>
      <sheetName val="DAWSON"/>
      <sheetName val="HALL"/>
      <sheetName val="WALKER"/>
      <sheetName val="GRIEVE"/>
      <sheetName val="REILLY"/>
      <sheetName val="BROWN SJ"/>
      <sheetName val="ARCHER"/>
      <sheetName val="BUCKNER"/>
      <sheetName val="MOORE"/>
      <sheetName val="SHEPARD"/>
      <sheetName val="RANDELL"/>
      <sheetName val="DAY"/>
      <sheetName val="CHAMBERS"/>
      <sheetName val="COUGHLAN"/>
      <sheetName val="GANGELHOFF"/>
      <sheetName val="GILSENAN"/>
      <sheetName val="HOGAN"/>
      <sheetName val="KRESSIN"/>
      <sheetName val="MORAN"/>
      <sheetName val="WALKERM"/>
      <sheetName val="ZINN"/>
      <sheetName val="GANGEõ­a_x0000_"/>
      <sheetName val="CF WORKSHEET"/>
      <sheetName val="NO__OF_DAYS"/>
      <sheetName val="WORK_PERMIT"/>
      <sheetName val="PAYMENT_SCHED"/>
      <sheetName val="PAYMENT-SORT_BY_EMPL"/>
      <sheetName val="POOR_TAX"/>
      <sheetName val="POOR_TAX-COMBINED"/>
      <sheetName val="BROWN_SJ"/>
      <sheetName val="NO__OF_DAYS1"/>
      <sheetName val="WORK_PERMIT1"/>
      <sheetName val="PAYMENT_SCHED1"/>
      <sheetName val="PAYMENT-SORT_BY_EMPL1"/>
      <sheetName val="POOR_TAX1"/>
      <sheetName val="POOR_TAX-COMBINED1"/>
      <sheetName val="BROWN_SJ1"/>
      <sheetName val="CF_WORKSHEET"/>
      <sheetName val="GANGEõ­a_x005f_x0000_"/>
      <sheetName val="GANGEõ­a?"/>
      <sheetName val="GANGEõ­a_x005f_x005f_x005f_x0000_"/>
      <sheetName val="GANGEõ­a_x005f_x005f_x005f_x005f_x005f_x005f_x00"/>
      <sheetName val="GANGEõ­a_"/>
      <sheetName val="NO__OF_DAYS7"/>
      <sheetName val="WORK_PERMIT7"/>
      <sheetName val="PAYMENT_SCHED7"/>
      <sheetName val="PAYMENT-SORT_BY_EMPL7"/>
      <sheetName val="POOR_TAX7"/>
      <sheetName val="POOR_TAX-COMBINED7"/>
      <sheetName val="BROWN_SJ7"/>
      <sheetName val="CF_WORKSHEET6"/>
      <sheetName val="NO__OF_DAYS2"/>
      <sheetName val="WORK_PERMIT2"/>
      <sheetName val="PAYMENT_SCHED2"/>
      <sheetName val="PAYMENT-SORT_BY_EMPL2"/>
      <sheetName val="POOR_TAX2"/>
      <sheetName val="POOR_TAX-COMBINED2"/>
      <sheetName val="BROWN_SJ2"/>
      <sheetName val="CF_WORKSHEET1"/>
      <sheetName val="NO__OF_DAYS4"/>
      <sheetName val="WORK_PERMIT4"/>
      <sheetName val="PAYMENT_SCHED4"/>
      <sheetName val="PAYMENT-SORT_BY_EMPL4"/>
      <sheetName val="POOR_TAX4"/>
      <sheetName val="POOR_TAX-COMBINED4"/>
      <sheetName val="BROWN_SJ4"/>
      <sheetName val="CF_WORKSHEET3"/>
      <sheetName val="NO__OF_DAYS3"/>
      <sheetName val="WORK_PERMIT3"/>
      <sheetName val="PAYMENT_SCHED3"/>
      <sheetName val="PAYMENT-SORT_BY_EMPL3"/>
      <sheetName val="POOR_TAX3"/>
      <sheetName val="POOR_TAX-COMBINED3"/>
      <sheetName val="BROWN_SJ3"/>
      <sheetName val="CF_WORKSHEET2"/>
      <sheetName val="NO__OF_DAYS5"/>
      <sheetName val="WORK_PERMIT5"/>
      <sheetName val="PAYMENT_SCHED5"/>
      <sheetName val="PAYMENT-SORT_BY_EMPL5"/>
      <sheetName val="POOR_TAX5"/>
      <sheetName val="POOR_TAX-COMBINED5"/>
      <sheetName val="BROWN_SJ5"/>
      <sheetName val="CF_WORKSHEET4"/>
      <sheetName val="NO__OF_DAYS6"/>
      <sheetName val="WORK_PERMIT6"/>
      <sheetName val="PAYMENT_SCHED6"/>
      <sheetName val="PAYMENT-SORT_BY_EMPL6"/>
      <sheetName val="POOR_TAX6"/>
      <sheetName val="POOR_TAX-COMBINED6"/>
      <sheetName val="BROWN_SJ6"/>
      <sheetName val="CF_WORKSHEET5"/>
      <sheetName val="NO__OF_DAYS10"/>
      <sheetName val="WORK_PERMIT10"/>
      <sheetName val="PAYMENT_SCHED10"/>
      <sheetName val="PAYMENT-SORT_BY_EMPL10"/>
      <sheetName val="POOR_TAX10"/>
      <sheetName val="POOR_TAX-COMBINED10"/>
      <sheetName val="BROWN_SJ10"/>
      <sheetName val="CF_WORKSHEET9"/>
      <sheetName val="NO__OF_DAYS8"/>
      <sheetName val="WORK_PERMIT8"/>
      <sheetName val="PAYMENT_SCHED8"/>
      <sheetName val="PAYMENT-SORT_BY_EMPL8"/>
      <sheetName val="POOR_TAX8"/>
      <sheetName val="POOR_TAX-COMBINED8"/>
      <sheetName val="BROWN_SJ8"/>
      <sheetName val="CF_WORKSHEET7"/>
      <sheetName val="NO__OF_DAYS9"/>
      <sheetName val="WORK_PERMIT9"/>
      <sheetName val="PAYMENT_SCHED9"/>
      <sheetName val="PAYMENT-SORT_BY_EMPL9"/>
      <sheetName val="POOR_TAX9"/>
      <sheetName val="POOR_TAX-COMBINED9"/>
      <sheetName val="BROWN_SJ9"/>
      <sheetName val="CF_WORKSHEET8"/>
      <sheetName val="NO__OF_DAYS13"/>
      <sheetName val="WORK_PERMIT13"/>
      <sheetName val="PAYMENT_SCHED13"/>
      <sheetName val="PAYMENT-SORT_BY_EMPL13"/>
      <sheetName val="POOR_TAX13"/>
      <sheetName val="POOR_TAX-COMBINED13"/>
      <sheetName val="BROWN_SJ13"/>
      <sheetName val="CF_WORKSHEET12"/>
      <sheetName val="NO__OF_DAYS12"/>
      <sheetName val="WORK_PERMIT12"/>
      <sheetName val="PAYMENT_SCHED12"/>
      <sheetName val="PAYMENT-SORT_BY_EMPL12"/>
      <sheetName val="POOR_TAX12"/>
      <sheetName val="POOR_TAX-COMBINED12"/>
      <sheetName val="BROWN_SJ12"/>
      <sheetName val="CF_WORKSHEET11"/>
      <sheetName val="NO__OF_DAYS11"/>
      <sheetName val="WORK_PERMIT11"/>
      <sheetName val="PAYMENT_SCHED11"/>
      <sheetName val="PAYMENT-SORT_BY_EMPL11"/>
      <sheetName val="POOR_TAX11"/>
      <sheetName val="POOR_TAX-COMBINED11"/>
      <sheetName val="BROWN_SJ11"/>
      <sheetName val="CF_WORKSHEET10"/>
      <sheetName val="NO__OF_DAYS14"/>
      <sheetName val="WORK_PERMIT14"/>
      <sheetName val="PAYMENT_SCHED14"/>
      <sheetName val="PAYMENT-SORT_BY_EMPL14"/>
      <sheetName val="POOR_TAX14"/>
      <sheetName val="POOR_TAX-COMBINED14"/>
      <sheetName val="BROWN_SJ14"/>
      <sheetName val="CF_WORKSHEET13"/>
      <sheetName val="OLDMAP"/>
      <sheetName val="GANGEõ­a_x005f_x005f_x00"/>
      <sheetName val="GANGEõ­a_x00"/>
      <sheetName val="NO__OF_DAYS15"/>
      <sheetName val="WORK_PERMIT15"/>
      <sheetName val="PAYMENT_SCHED15"/>
      <sheetName val="PAYMENT-SORT_BY_EMPL15"/>
      <sheetName val="POOR_TAX15"/>
      <sheetName val="POOR_TAX-COMBINED15"/>
      <sheetName val="BROWN_SJ15"/>
      <sheetName val="CF_WORKSHEET14"/>
      <sheetName val="GANGE___a_x005f_x005f_x005f_x005f_x005f_x005f_x_2"/>
      <sheetName val="GANGE___a_x005f_x005f_x005f_x005f_x005f_x005f_x_3"/>
      <sheetName val="GANGEõ­a"/>
      <sheetName val="GANGE___a_x005f_x005f_x005f_x005f_x005f_x005f_x_4"/>
      <sheetName val="GANGE___a_x005f_x005f_x005f_x005f_x005f_x005f_x_5"/>
      <sheetName val="GANGE___a_x005f_x005f_x005f_x005f_x005f_x005f_x_6"/>
      <sheetName val="GANGE___a_x005f_x005f_x005f_x005f_x005f_x005f_x_7"/>
      <sheetName val="GANGEõ­a_x005f_x005f_x005f_x005f_x00"/>
      <sheetName val="GANGE___a_x005f_x005f_x005f_x005f_x005f_x005f_x00"/>
      <sheetName val="GANGE___a_x005f_x005f_x_2"/>
      <sheetName val="GANGE___a_x005f_x005f_x_3"/>
      <sheetName val="GANGE___a_x005f_x005f_x_4"/>
      <sheetName val="NO__OF_DAYS16"/>
      <sheetName val="WORK_PERMIT16"/>
      <sheetName val="PAYMENT_SCHED16"/>
      <sheetName val="PAYMENT-SORT_BY_EMPL16"/>
      <sheetName val="POOR_TAX16"/>
      <sheetName val="POOR_TAX-COMBINED16"/>
      <sheetName val="BROWN_SJ16"/>
      <sheetName val="CF_WORKSHEET15"/>
      <sheetName val="NO__OF_DAYS17"/>
      <sheetName val="WORK_PERMIT17"/>
      <sheetName val="PAYMENT_SCHED17"/>
      <sheetName val="PAYMENT-SORT_BY_EMPL17"/>
      <sheetName val="POOR_TAX17"/>
      <sheetName val="POOR_TAX-COMBINED17"/>
      <sheetName val="BROWN_SJ17"/>
      <sheetName val="CF_WORKSHEET16"/>
      <sheetName val="NO__OF_DAYS18"/>
      <sheetName val="WORK_PERMIT18"/>
      <sheetName val="PAYMENT_SCHED18"/>
      <sheetName val="PAYMENT-SORT_BY_EMPL18"/>
      <sheetName val="POOR_TAX18"/>
      <sheetName val="POOR_TAX-COMBINED18"/>
      <sheetName val="BROWN_SJ18"/>
      <sheetName val="CF_WORKSHEET17"/>
      <sheetName val="NO__OF_DAYS19"/>
      <sheetName val="WORK_PERMIT19"/>
      <sheetName val="PAYMENT_SCHED19"/>
      <sheetName val="PAYMENT-SORT_BY_EMPL19"/>
      <sheetName val="POOR_TAX19"/>
      <sheetName val="POOR_TAX-COMBINED19"/>
      <sheetName val="BROWN_SJ19"/>
      <sheetName val="CF_WORKSHEET18"/>
      <sheetName val="NO__OF_DAYS23"/>
      <sheetName val="WORK_PERMIT23"/>
      <sheetName val="PAYMENT_SCHED23"/>
      <sheetName val="PAYMENT-SORT_BY_EMPL23"/>
      <sheetName val="POOR_TAX23"/>
      <sheetName val="POOR_TAX-COMBINED23"/>
      <sheetName val="BROWN_SJ23"/>
      <sheetName val="CF_WORKSHEET22"/>
      <sheetName val="NO__OF_DAYS20"/>
      <sheetName val="WORK_PERMIT20"/>
      <sheetName val="PAYMENT_SCHED20"/>
      <sheetName val="PAYMENT-SORT_BY_EMPL20"/>
      <sheetName val="POOR_TAX20"/>
      <sheetName val="POOR_TAX-COMBINED20"/>
      <sheetName val="BROWN_SJ20"/>
      <sheetName val="CF_WORKSHEET19"/>
      <sheetName val="NO__OF_DAYS21"/>
      <sheetName val="WORK_PERMIT21"/>
      <sheetName val="PAYMENT_SCHED21"/>
      <sheetName val="PAYMENT-SORT_BY_EMPL21"/>
      <sheetName val="POOR_TAX21"/>
      <sheetName val="POOR_TAX-COMBINED21"/>
      <sheetName val="BROWN_SJ21"/>
      <sheetName val="CF_WORKSHEET20"/>
      <sheetName val="NO__OF_DAYS22"/>
      <sheetName val="WORK_PERMIT22"/>
      <sheetName val="PAYMENT_SCHED22"/>
      <sheetName val="PAYMENT-SORT_BY_EMPL22"/>
      <sheetName val="POOR_TAX22"/>
      <sheetName val="POOR_TAX-COMBINED22"/>
      <sheetName val="BROWN_SJ22"/>
      <sheetName val="CF_WORKSHEET21"/>
      <sheetName val="NO__OF_DAYS24"/>
      <sheetName val="WORK_PERMIT24"/>
      <sheetName val="PAYMENT_SCHED24"/>
      <sheetName val="PAYMENT-SORT_BY_EMPL24"/>
      <sheetName val="POOR_TAX24"/>
      <sheetName val="POOR_TAX-COMBINED24"/>
      <sheetName val="BROWN_SJ24"/>
      <sheetName val="CF_WORKSHEET23"/>
      <sheetName val="NO__OF_DAYS25"/>
      <sheetName val="WORK_PERMIT25"/>
      <sheetName val="PAYMENT_SCHED25"/>
      <sheetName val="PAYMENT-SORT_BY_EMPL25"/>
      <sheetName val="POOR_TAX25"/>
      <sheetName val="POOR_TAX-COMBINED25"/>
      <sheetName val="BROWN_SJ25"/>
      <sheetName val="CF_WORKSHEET24"/>
      <sheetName val="GANGE___a_x005f_x005f_x005f_x005f_x005f_x005f_x_8"/>
      <sheetName val="GANGE___a_x005f_x005f_x005f_x005f_x005f_x005f_x_9"/>
      <sheetName val="ACT COAL"/>
      <sheetName val="ACT OB"/>
      <sheetName val="HAUL C1,C2,C3"/>
      <sheetName val="ban-ling"/>
      <sheetName val="cf9900"/>
      <sheetName val="Upload Roadmap100117"/>
      <sheetName val="Ex_Rate"/>
      <sheetName val="GANGE___a_x005f_x005f_x_5"/>
      <sheetName val="GANGE___a_x005f_x005f_x_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sheetData sheetId="53"/>
      <sheetData sheetId="54"/>
      <sheetData sheetId="55"/>
      <sheetData sheetId="56"/>
      <sheetData sheetId="57"/>
      <sheetData sheetId="58" refreshError="1"/>
      <sheetData sheetId="59"/>
      <sheetData sheetId="60"/>
      <sheetData sheetId="61"/>
      <sheetData sheetId="62"/>
      <sheetData sheetId="63"/>
      <sheetData sheetId="64"/>
      <sheetData sheetId="65"/>
      <sheetData sheetId="66" refreshError="1"/>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ply chain"/>
      <sheetName val="ROTGA(101)"/>
      <sheetName val="ban-ling"/>
      <sheetName val="bs99"/>
      <sheetName val="cf9900"/>
      <sheetName val="cashflow"/>
      <sheetName val="SMITH"/>
      <sheetName val="supply_chain"/>
      <sheetName val="supply_chain1"/>
      <sheetName val="CF WORKSHEET"/>
      <sheetName val="FRYPROD"/>
      <sheetName val="supply_chain2"/>
      <sheetName val="CF_WORKSHEET"/>
      <sheetName val="supply_chain7"/>
      <sheetName val="CF_WORKSHEET5"/>
      <sheetName val="supply_chain4"/>
      <sheetName val="CF_WORKSHEET2"/>
      <sheetName val="supply_chain3"/>
      <sheetName val="CF_WORKSHEET1"/>
      <sheetName val="supply_chain5"/>
      <sheetName val="CF_WORKSHEET3"/>
      <sheetName val="supply_chain6"/>
      <sheetName val="CF_WORKSHEET4"/>
      <sheetName val="supply_chain10"/>
      <sheetName val="CF_WORKSHEET8"/>
      <sheetName val="supply_chain8"/>
      <sheetName val="CF_WORKSHEET6"/>
      <sheetName val="supply_chain9"/>
      <sheetName val="CF_WORKSHEET7"/>
      <sheetName val="supply_chain13"/>
      <sheetName val="CF_WORKSHEET11"/>
      <sheetName val="supply_chain12"/>
      <sheetName val="CF_WORKSHEET10"/>
      <sheetName val="supply_chain11"/>
      <sheetName val="CF_WORKSHEET9"/>
      <sheetName val="supply_chain14"/>
      <sheetName val="CF_WORKSHEET12"/>
      <sheetName val="Usage"/>
      <sheetName val="Adjusted"/>
      <sheetName val="Marshal"/>
      <sheetName val="Permanent info"/>
      <sheetName val="B25-95"/>
      <sheetName val="0282A"/>
      <sheetName val="September 2020"/>
      <sheetName val="supply_chain15"/>
      <sheetName val="CF_WORKSHEET13"/>
      <sheetName val="Permanent_info"/>
      <sheetName val="ITEM"/>
      <sheetName val="WBS2"/>
      <sheetName val="INDUK21"/>
      <sheetName val="GeneralInfo"/>
      <sheetName val="WBS1"/>
      <sheetName val="Sheet1"/>
      <sheetName val="ocean voyage"/>
      <sheetName val="K.4CASHINBANK"/>
      <sheetName val="K.5CASHONHAND"/>
      <sheetName val="K.6DEPOSIT"/>
      <sheetName val="GT_Custom"/>
      <sheetName val="Narative"/>
      <sheetName val="C&amp;B"/>
      <sheetName val="Profit&amp;loss"/>
      <sheetName val="Asset A1-B"/>
      <sheetName val="Liabilities A1-C"/>
      <sheetName val="Rekapan AJE"/>
      <sheetName val="F1771-2"/>
      <sheetName val="Trading Statement"/>
      <sheetName val="OLDMAP"/>
      <sheetName val="Data"/>
      <sheetName val="IPO-KE2"/>
      <sheetName val="ABSEN"/>
      <sheetName val="supply_chain16"/>
      <sheetName val="CF_WORKSHEET14"/>
      <sheetName val="Permanent_info1"/>
      <sheetName val="September_2020"/>
      <sheetName val="Neraca detail per book"/>
      <sheetName val="運営生計"/>
      <sheetName val="系列売上"/>
      <sheetName val="Balance Sheet_Holding"/>
      <sheetName val="IS_Holding"/>
      <sheetName val="SUPPLIER"/>
      <sheetName val="supply_chain17"/>
      <sheetName val="CF_WORKSHEET15"/>
      <sheetName val="Permanent_info2"/>
      <sheetName val="September_20201"/>
      <sheetName val="supply_chain18"/>
      <sheetName val="CF_WORKSHEET16"/>
      <sheetName val="Permanent_info3"/>
      <sheetName val="September_20202"/>
      <sheetName val="supply_chain19"/>
      <sheetName val="CF_WORKSHEET17"/>
      <sheetName val="Permanent_info4"/>
      <sheetName val="September_20203"/>
      <sheetName val="supply_chain23"/>
      <sheetName val="CF_WORKSHEET21"/>
      <sheetName val="Permanent_info8"/>
      <sheetName val="September_20207"/>
      <sheetName val="supply_chain20"/>
      <sheetName val="CF_WORKSHEET18"/>
      <sheetName val="Permanent_info5"/>
      <sheetName val="September_20204"/>
      <sheetName val="supply_chain21"/>
      <sheetName val="CF_WORKSHEET19"/>
      <sheetName val="Permanent_info6"/>
      <sheetName val="September_20205"/>
      <sheetName val="supply_chain22"/>
      <sheetName val="CF_WORKSHEET20"/>
      <sheetName val="Permanent_info7"/>
      <sheetName val="September_20206"/>
      <sheetName val="supply_chain24"/>
      <sheetName val="CF_WORKSHEET22"/>
      <sheetName val="Permanent_info9"/>
      <sheetName val="September_20208"/>
      <sheetName val="supply_chain25"/>
      <sheetName val="CF_WORKSHEET23"/>
      <sheetName val="Permanent_info10"/>
      <sheetName val="September_20209"/>
      <sheetName val="Module2"/>
      <sheetName val="Ex_Rate"/>
      <sheetName val="summary-1"/>
      <sheetName val="N719(NC)"/>
      <sheetName val="A"/>
      <sheetName val="ABSENSI"/>
      <sheetName val="Sempurna"/>
      <sheetName val="K_6DEPOSIT"/>
      <sheetName val="ShareCapital "/>
      <sheetName val="Inventorie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rative"/>
      <sheetName val="C&amp;B"/>
      <sheetName val="Profit&amp;loss"/>
      <sheetName val="Asset A1-B"/>
      <sheetName val="Liabilities A1-C"/>
      <sheetName val="Rekapan AJE"/>
      <sheetName val="GT_Custom"/>
      <sheetName val="K.4CASHINBANK"/>
      <sheetName val="K.5CASHONHAND"/>
      <sheetName val="Sheet1"/>
      <sheetName val="K.6DEPOSIT"/>
      <sheetName val="K_6DEPOSIT"/>
      <sheetName val="COA"/>
      <sheetName val="Asset_A1-B"/>
      <sheetName val="Liabilities_A1-C"/>
      <sheetName val="Rekapan_AJE"/>
      <sheetName val="K_4CASHINBANK"/>
      <sheetName val="K_5CASHONHAND"/>
      <sheetName val="K_6DEPOSIT1"/>
      <sheetName val="adj"/>
      <sheetName val="Asset_A1-B1"/>
      <sheetName val="Liabilities_A1-C1"/>
      <sheetName val="Rekapan_AJE1"/>
      <sheetName val="K_4CASHINBANK1"/>
      <sheetName val="K_5CASHONHAND1"/>
      <sheetName val="K_6DEPOSIT2"/>
      <sheetName val="Portofolio Trading"/>
      <sheetName val="Asset_A1-B4"/>
      <sheetName val="Liabilities_A1-C4"/>
      <sheetName val="Rekapan_AJE4"/>
      <sheetName val="K_4CASHINBANK4"/>
      <sheetName val="K_5CASHONHAND4"/>
      <sheetName val="K_6DEPOSIT5"/>
      <sheetName val="Asset_A1-B2"/>
      <sheetName val="Liabilities_A1-C2"/>
      <sheetName val="Rekapan_AJE2"/>
      <sheetName val="K_4CASHINBANK2"/>
      <sheetName val="K_5CASHONHAND2"/>
      <sheetName val="K_6DEPOSIT3"/>
      <sheetName val="Asset_A1-B3"/>
      <sheetName val="Liabilities_A1-C3"/>
      <sheetName val="Rekapan_AJE3"/>
      <sheetName val="K_4CASHINBANK3"/>
      <sheetName val="K_5CASHONHAND3"/>
      <sheetName val="K_6DEPOSIT4"/>
      <sheetName val="Asset_A1-B5"/>
      <sheetName val="Liabilities_A1-C5"/>
      <sheetName val="Rekapan_AJE5"/>
      <sheetName val="K_4CASHINBANK5"/>
      <sheetName val="K_5CASHONHAND5"/>
      <sheetName val="K_6DEPOSIT6"/>
      <sheetName val="Asset_A1-B8"/>
      <sheetName val="Liabilities_A1-C8"/>
      <sheetName val="Rekapan_AJE8"/>
      <sheetName val="K_4CASHINBANK8"/>
      <sheetName val="K_5CASHONHAND8"/>
      <sheetName val="K_6DEPOSIT9"/>
      <sheetName val="Asset_A1-B7"/>
      <sheetName val="Liabilities_A1-C7"/>
      <sheetName val="Rekapan_AJE7"/>
      <sheetName val="K_4CASHINBANK7"/>
      <sheetName val="K_5CASHONHAND7"/>
      <sheetName val="K_6DEPOSIT8"/>
      <sheetName val="Asset_A1-B6"/>
      <sheetName val="Liabilities_A1-C6"/>
      <sheetName val="Rekapan_AJE6"/>
      <sheetName val="K_4CASHINBANK6"/>
      <sheetName val="K_5CASHONHAND6"/>
      <sheetName val="K_6DEPOSIT7"/>
      <sheetName val="Asset_A1-B9"/>
      <sheetName val="Liabilities_A1-C9"/>
      <sheetName val="Rekapan_AJE9"/>
      <sheetName val="K_4CASHINBANK9"/>
      <sheetName val="K_5CASHONHAND9"/>
      <sheetName val="K_6DEPOSIT10"/>
      <sheetName val="CODE"/>
      <sheetName val="Asset_A1-B10"/>
      <sheetName val="Liabilities_A1-C10"/>
      <sheetName val="Rekapan_AJE10"/>
      <sheetName val="K_4CASHINBANK10"/>
      <sheetName val="K_5CASHONHAND10"/>
      <sheetName val="K_6DEPOSIT11"/>
      <sheetName val="Asset_A1-B11"/>
      <sheetName val="Liabilities_A1-C11"/>
      <sheetName val="Rekapan_AJE11"/>
      <sheetName val="K_4CASHINBANK11"/>
      <sheetName val="K_5CASHONHAND11"/>
      <sheetName val="K_6DEPOSIT12"/>
      <sheetName val="Asset_A1-B13"/>
      <sheetName val="Liabilities_A1-C13"/>
      <sheetName val="Rekapan_AJE13"/>
      <sheetName val="K_4CASHINBANK13"/>
      <sheetName val="K_5CASHONHAND13"/>
      <sheetName val="K_6DEPOSIT14"/>
      <sheetName val="Asset_A1-B12"/>
      <sheetName val="Liabilities_A1-C12"/>
      <sheetName val="Rekapan_AJE12"/>
      <sheetName val="K_4CASHINBANK12"/>
      <sheetName val="K_5CASHONHAND12"/>
      <sheetName val="K_6DEPOSIT13"/>
      <sheetName val="Asset_A1-B15"/>
      <sheetName val="Liabilities_A1-C15"/>
      <sheetName val="Rekapan_AJE15"/>
      <sheetName val="K_4CASHINBANK15"/>
      <sheetName val="K_5CASHONHAND15"/>
      <sheetName val="K_6DEPOSIT16"/>
      <sheetName val="Asset_A1-B14"/>
      <sheetName val="Liabilities_A1-C14"/>
      <sheetName val="Rekapan_AJE14"/>
      <sheetName val="K_4CASHINBANK14"/>
      <sheetName val="K_5CASHONHAND14"/>
      <sheetName val="K_6DEPOSIT15"/>
      <sheetName val="Asset_A1-B19"/>
      <sheetName val="Liabilities_A1-C19"/>
      <sheetName val="Rekapan_AJE19"/>
      <sheetName val="K_4CASHINBANK19"/>
      <sheetName val="K_5CASHONHAND19"/>
      <sheetName val="K_6DEPOSIT20"/>
      <sheetName val="Asset_A1-B17"/>
      <sheetName val="Liabilities_A1-C17"/>
      <sheetName val="Rekapan_AJE17"/>
      <sheetName val="K_4CASHINBANK17"/>
      <sheetName val="K_5CASHONHAND17"/>
      <sheetName val="K_6DEPOSIT18"/>
      <sheetName val="Asset_A1-B16"/>
      <sheetName val="Liabilities_A1-C16"/>
      <sheetName val="Rekapan_AJE16"/>
      <sheetName val="K_4CASHINBANK16"/>
      <sheetName val="K_5CASHONHAND16"/>
      <sheetName val="K_6DEPOSIT17"/>
      <sheetName val="Asset_A1-B18"/>
      <sheetName val="Liabilities_A1-C18"/>
      <sheetName val="Rekapan_AJE18"/>
      <sheetName val="K_4CASHINBANK18"/>
      <sheetName val="K_5CASHONHAND18"/>
      <sheetName val="K_6DEPOSIT19"/>
      <sheetName val="Asset_A1-B20"/>
      <sheetName val="Liabilities_A1-C20"/>
      <sheetName val="Rekapan_AJE20"/>
      <sheetName val="K_4CASHINBANK20"/>
      <sheetName val="K_5CASHONHAND20"/>
      <sheetName val="K_6DEPOSIT21"/>
      <sheetName val="Asset_A1-B21"/>
      <sheetName val="Liabilities_A1-C21"/>
      <sheetName val="Rekapan_AJE21"/>
      <sheetName val="K_4CASHINBANK21"/>
      <sheetName val="K_5CASHONHAND21"/>
      <sheetName val="K_6DEPOSIT22"/>
      <sheetName val="Asset_A1-B23"/>
      <sheetName val="Liabilities_A1-C23"/>
      <sheetName val="Rekapan_AJE23"/>
      <sheetName val="K_4CASHINBANK23"/>
      <sheetName val="K_5CASHONHAND23"/>
      <sheetName val="K_6DEPOSIT24"/>
      <sheetName val="Asset_A1-B22"/>
      <sheetName val="Liabilities_A1-C22"/>
      <sheetName val="Rekapan_AJE22"/>
      <sheetName val="K_4CASHINBANK22"/>
      <sheetName val="K_5CASHONHAND22"/>
      <sheetName val="K_6DEPOSIT23"/>
      <sheetName val="Asset_A1-B27"/>
      <sheetName val="Liabilities_A1-C27"/>
      <sheetName val="Rekapan_AJE27"/>
      <sheetName val="K_4CASHINBANK27"/>
      <sheetName val="K_5CASHONHAND27"/>
      <sheetName val="K_6DEPOSIT28"/>
      <sheetName val="Asset_A1-B24"/>
      <sheetName val="Liabilities_A1-C24"/>
      <sheetName val="Rekapan_AJE24"/>
      <sheetName val="K_4CASHINBANK24"/>
      <sheetName val="K_5CASHONHAND24"/>
      <sheetName val="K_6DEPOSIT25"/>
      <sheetName val="Asset_A1-B26"/>
      <sheetName val="Liabilities_A1-C26"/>
      <sheetName val="Rekapan_AJE26"/>
      <sheetName val="K_4CASHINBANK26"/>
      <sheetName val="K_5CASHONHAND26"/>
      <sheetName val="K_6DEPOSIT27"/>
      <sheetName val="Asset_A1-B25"/>
      <sheetName val="Liabilities_A1-C25"/>
      <sheetName val="Rekapan_AJE25"/>
      <sheetName val="K_4CASHINBANK25"/>
      <sheetName val="K_5CASHONHAND25"/>
      <sheetName val="K_6DEPOSIT26"/>
      <sheetName val="Asset_A1-B34"/>
      <sheetName val="Liabilities_A1-C34"/>
      <sheetName val="Rekapan_AJE34"/>
      <sheetName val="K_4CASHINBANK34"/>
      <sheetName val="K_5CASHONHAND34"/>
      <sheetName val="K_6DEPOSIT35"/>
      <sheetName val="Portofolio_Trading"/>
      <sheetName val="Asset_A1-B33"/>
      <sheetName val="Liabilities_A1-C33"/>
      <sheetName val="Rekapan_AJE33"/>
      <sheetName val="K_4CASHINBANK33"/>
      <sheetName val="K_5CASHONHAND33"/>
      <sheetName val="K_6DEPOSIT34"/>
      <sheetName val="Asset_A1-B32"/>
      <sheetName val="Liabilities_A1-C32"/>
      <sheetName val="Rekapan_AJE32"/>
      <sheetName val="K_4CASHINBANK32"/>
      <sheetName val="K_5CASHONHAND32"/>
      <sheetName val="K_6DEPOSIT33"/>
      <sheetName val="Asset_A1-B29"/>
      <sheetName val="Liabilities_A1-C29"/>
      <sheetName val="Rekapan_AJE29"/>
      <sheetName val="K_4CASHINBANK29"/>
      <sheetName val="K_5CASHONHAND29"/>
      <sheetName val="K_6DEPOSIT30"/>
      <sheetName val="Asset_A1-B28"/>
      <sheetName val="Liabilities_A1-C28"/>
      <sheetName val="Rekapan_AJE28"/>
      <sheetName val="K_4CASHINBANK28"/>
      <sheetName val="K_5CASHONHAND28"/>
      <sheetName val="K_6DEPOSIT29"/>
      <sheetName val="Asset_A1-B30"/>
      <sheetName val="Liabilities_A1-C30"/>
      <sheetName val="Rekapan_AJE30"/>
      <sheetName val="K_4CASHINBANK30"/>
      <sheetName val="K_5CASHONHAND30"/>
      <sheetName val="K_6DEPOSIT31"/>
      <sheetName val="Asset_A1-B31"/>
      <sheetName val="Liabilities_A1-C31"/>
      <sheetName val="Rekapan_AJE31"/>
      <sheetName val="K_4CASHINBANK31"/>
      <sheetName val="K_5CASHONHAND31"/>
      <sheetName val="K_6DEPOSIT32"/>
      <sheetName val="Asset_A1-B35"/>
      <sheetName val="Liabilities_A1-C35"/>
      <sheetName val="Rekapan_AJE35"/>
      <sheetName val="K_4CASHINBANK35"/>
      <sheetName val="K_5CASHONHAND35"/>
      <sheetName val="K_6DEPOSIT36"/>
      <sheetName val="Portofolio_Trading1"/>
      <sheetName val="Asset_A1-B40"/>
      <sheetName val="Liabilities_A1-C40"/>
      <sheetName val="Rekapan_AJE40"/>
      <sheetName val="K_4CASHINBANK40"/>
      <sheetName val="K_5CASHONHAND40"/>
      <sheetName val="K_6DEPOSIT41"/>
      <sheetName val="Portofolio_Trading6"/>
      <sheetName val="Asset_A1-B36"/>
      <sheetName val="Liabilities_A1-C36"/>
      <sheetName val="Rekapan_AJE36"/>
      <sheetName val="K_4CASHINBANK36"/>
      <sheetName val="K_5CASHONHAND36"/>
      <sheetName val="K_6DEPOSIT37"/>
      <sheetName val="Portofolio_Trading2"/>
      <sheetName val="Asset_A1-B37"/>
      <sheetName val="Liabilities_A1-C37"/>
      <sheetName val="Rekapan_AJE37"/>
      <sheetName val="K_4CASHINBANK37"/>
      <sheetName val="K_5CASHONHAND37"/>
      <sheetName val="K_6DEPOSIT38"/>
      <sheetName val="Portofolio_Trading3"/>
      <sheetName val="Asset_A1-B38"/>
      <sheetName val="Liabilities_A1-C38"/>
      <sheetName val="Rekapan_AJE38"/>
      <sheetName val="K_4CASHINBANK38"/>
      <sheetName val="K_5CASHONHAND38"/>
      <sheetName val="K_6DEPOSIT39"/>
      <sheetName val="Portofolio_Trading4"/>
      <sheetName val="Asset_A1-B39"/>
      <sheetName val="Liabilities_A1-C39"/>
      <sheetName val="Rekapan_AJE39"/>
      <sheetName val="K_4CASHINBANK39"/>
      <sheetName val="K_5CASHONHAND39"/>
      <sheetName val="K_6DEPOSIT40"/>
      <sheetName val="Portofolio_Trading5"/>
      <sheetName val="Asset_A1-B41"/>
      <sheetName val="Liabilities_A1-C41"/>
      <sheetName val="Rekapan_AJE41"/>
      <sheetName val="K_4CASHINBANK41"/>
      <sheetName val="K_5CASHONHAND41"/>
      <sheetName val="K_6DEPOSIT42"/>
      <sheetName val="Portofolio_Trading7"/>
      <sheetName val="Asset_A1-B42"/>
      <sheetName val="Liabilities_A1-C42"/>
      <sheetName val="Rekapan_AJE42"/>
      <sheetName val="K_4CASHINBANK42"/>
      <sheetName val="K_5CASHONHAND42"/>
      <sheetName val="K_6DEPOSIT43"/>
      <sheetName val="Portofolio_Trading8"/>
      <sheetName val="Asset_A1-B44"/>
      <sheetName val="Liabilities_A1-C44"/>
      <sheetName val="Rekapan_AJE44"/>
      <sheetName val="K_4CASHINBANK44"/>
      <sheetName val="K_5CASHONHAND44"/>
      <sheetName val="K_6DEPOSIT45"/>
      <sheetName val="Portofolio_Trading10"/>
      <sheetName val="Asset_A1-B43"/>
      <sheetName val="Liabilities_A1-C43"/>
      <sheetName val="Rekapan_AJE43"/>
      <sheetName val="K_4CASHINBANK43"/>
      <sheetName val="K_5CASHONHAND43"/>
      <sheetName val="K_6DEPOSIT44"/>
      <sheetName val="Portofolio_Trading9"/>
      <sheetName val="Asset_A1-B45"/>
      <sheetName val="Liabilities_A1-C45"/>
      <sheetName val="Rekapan_AJE45"/>
      <sheetName val="K_4CASHINBANK45"/>
      <sheetName val="K_5CASHONHAND45"/>
      <sheetName val="K_6DEPOSIT46"/>
      <sheetName val="Portofolio_Trading11"/>
      <sheetName val="Asset_A1-B47"/>
      <sheetName val="Liabilities_A1-C47"/>
      <sheetName val="Rekapan_AJE47"/>
      <sheetName val="K_4CASHINBANK47"/>
      <sheetName val="K_5CASHONHAND47"/>
      <sheetName val="K_6DEPOSIT48"/>
      <sheetName val="Portofolio_Trading13"/>
      <sheetName val="Asset_A1-B46"/>
      <sheetName val="Liabilities_A1-C46"/>
      <sheetName val="Rekapan_AJE46"/>
      <sheetName val="K_4CASHINBANK46"/>
      <sheetName val="K_5CASHONHAND46"/>
      <sheetName val="K_6DEPOSIT47"/>
      <sheetName val="Portofolio_Trading12"/>
      <sheetName val="Asset_A1-B48"/>
      <sheetName val="Liabilities_A1-C48"/>
      <sheetName val="Rekapan_AJE48"/>
      <sheetName val="K_4CASHINBANK48"/>
      <sheetName val="K_5CASHONHAND48"/>
      <sheetName val="K_6DEPOSIT49"/>
      <sheetName val="Portofolio_Trading14"/>
      <sheetName val="Asset_A1-B50"/>
      <sheetName val="Liabilities_A1-C50"/>
      <sheetName val="Rekapan_AJE50"/>
      <sheetName val="K_4CASHINBANK50"/>
      <sheetName val="K_5CASHONHAND50"/>
      <sheetName val="K_6DEPOSIT51"/>
      <sheetName val="Portofolio_Trading16"/>
      <sheetName val="Asset_A1-B49"/>
      <sheetName val="Liabilities_A1-C49"/>
      <sheetName val="Rekapan_AJE49"/>
      <sheetName val="K_4CASHINBANK49"/>
      <sheetName val="K_5CASHONHAND49"/>
      <sheetName val="K_6DEPOSIT50"/>
      <sheetName val="Portofolio_Trading15"/>
      <sheetName val="Asset_A1-B51"/>
      <sheetName val="Liabilities_A1-C51"/>
      <sheetName val="Rekapan_AJE51"/>
      <sheetName val="K_4CASHINBANK51"/>
      <sheetName val="K_5CASHONHAND51"/>
      <sheetName val="K_6DEPOSIT52"/>
      <sheetName val="Portofolio_Trading17"/>
      <sheetName val="Asset_A1-B53"/>
      <sheetName val="Liabilities_A1-C53"/>
      <sheetName val="Rekapan_AJE53"/>
      <sheetName val="K_4CASHINBANK53"/>
      <sheetName val="K_5CASHONHAND53"/>
      <sheetName val="K_6DEPOSIT54"/>
      <sheetName val="Portofolio_Trading19"/>
      <sheetName val="Asset_A1-B52"/>
      <sheetName val="Liabilities_A1-C52"/>
      <sheetName val="Rekapan_AJE52"/>
      <sheetName val="K_4CASHINBANK52"/>
      <sheetName val="K_5CASHONHAND52"/>
      <sheetName val="K_6DEPOSIT53"/>
      <sheetName val="Portofolio_Trading18"/>
      <sheetName val="Asset_A1-B54"/>
      <sheetName val="Liabilities_A1-C54"/>
      <sheetName val="Rekapan_AJE54"/>
      <sheetName val="K_4CASHINBANK54"/>
      <sheetName val="K_5CASHONHAND54"/>
      <sheetName val="K_6DEPOSIT55"/>
      <sheetName val="Portofolio_Trading20"/>
      <sheetName val="Asset_A1-B56"/>
      <sheetName val="Liabilities_A1-C56"/>
      <sheetName val="Rekapan_AJE56"/>
      <sheetName val="K_4CASHINBANK56"/>
      <sheetName val="K_5CASHONHAND56"/>
      <sheetName val="K_6DEPOSIT57"/>
      <sheetName val="Portofolio_Trading22"/>
      <sheetName val="Asset_A1-B55"/>
      <sheetName val="Liabilities_A1-C55"/>
      <sheetName val="Rekapan_AJE55"/>
      <sheetName val="K_4CASHINBANK55"/>
      <sheetName val="K_5CASHONHAND55"/>
      <sheetName val="K_6DEPOSIT56"/>
      <sheetName val="Portofolio_Trading21"/>
      <sheetName val="R&amp;P"/>
      <sheetName val="Objective"/>
      <sheetName val="Cover"/>
      <sheetName val="K.1 - Lead Schedule"/>
      <sheetName val="K.2 AuditProgram"/>
      <sheetName val="K.4 CashInBanks"/>
      <sheetName val="K.4-1 BankRecon1"/>
      <sheetName val="K.5 CashOnHand"/>
      <sheetName val="K.5-1 Opname1"/>
      <sheetName val="K.5-2 Opname2"/>
      <sheetName val="K.6-1 TimeDep1"/>
      <sheetName val="K.6-2 TimeDep2"/>
      <sheetName val="K.7-1 Cert1"/>
      <sheetName val="K.7-2 Cert2"/>
      <sheetName val="K.8 Circularization"/>
      <sheetName val="K.9-1 ConReply1"/>
      <sheetName val="K.9-2 ConfReply2"/>
      <sheetName val="K.9-3 ConfReply3"/>
      <sheetName val="Pile径1m･27"/>
      <sheetName val="Asset_A1-B57"/>
      <sheetName val="Liabilities_A1-C57"/>
      <sheetName val="Rekapan_AJE57"/>
      <sheetName val="K_4CASHINBANK57"/>
      <sheetName val="K_5CASHONHAND57"/>
      <sheetName val="K_6DEPOSIT58"/>
      <sheetName val="Portofolio_Trading23"/>
      <sheetName val="MK(W L,D)ｺｽﾄ"/>
      <sheetName val="Asset_A1-B58"/>
      <sheetName val="Liabilities_A1-C58"/>
      <sheetName val="Rekapan_AJE58"/>
      <sheetName val="K_4CASHINBANK58"/>
      <sheetName val="K_5CASHONHAND58"/>
      <sheetName val="K_6DEPOSIT59"/>
      <sheetName val="Portofolio_Trading24"/>
      <sheetName val="Asset_A1-B60"/>
      <sheetName val="Liabilities_A1-C60"/>
      <sheetName val="Rekapan_AJE60"/>
      <sheetName val="K_4CASHINBANK60"/>
      <sheetName val="K_5CASHONHAND60"/>
      <sheetName val="K_6DEPOSIT61"/>
      <sheetName val="Portofolio_Trading26"/>
      <sheetName val="Asset_A1-B59"/>
      <sheetName val="Liabilities_A1-C59"/>
      <sheetName val="Rekapan_AJE59"/>
      <sheetName val="K_4CASHINBANK59"/>
      <sheetName val="K_5CASHONHAND59"/>
      <sheetName val="K_6DEPOSIT60"/>
      <sheetName val="Portofolio_Trading25"/>
      <sheetName val="Asset_A1-B61"/>
      <sheetName val="Liabilities_A1-C61"/>
      <sheetName val="Rekapan_AJE61"/>
      <sheetName val="K_4CASHINBANK61"/>
      <sheetName val="K_5CASHONHAND61"/>
      <sheetName val="K_6DEPOSIT62"/>
      <sheetName val="Portofolio_Trading27"/>
      <sheetName val="E-1-1"/>
      <sheetName val="Vendors"/>
      <sheetName val="trunking"/>
      <sheetName val="aug"/>
      <sheetName val="mei"/>
      <sheetName val="ban-ling"/>
      <sheetName val="Pile?1m?27"/>
      <sheetName val="MK(W L,D)???"/>
      <sheetName val="K_6DEPOSIT63"/>
      <sheetName val="Asset_A1-B62"/>
      <sheetName val="Liabilities_A1-C62"/>
      <sheetName val="Rekapan_AJE62"/>
      <sheetName val="K_4CASHINBANK62"/>
      <sheetName val="K_5CASHONHAND62"/>
      <sheetName val="Portofolio_Trading28"/>
      <sheetName val="MK(W_L,D)ｺｽﾄ"/>
      <sheetName val="K_1_-_Lead_Schedule"/>
      <sheetName val="K_2_AuditProgram"/>
      <sheetName val="K_4_CashInBanks"/>
      <sheetName val="K_4-1_BankRecon1"/>
      <sheetName val="K_5_CashOnHand"/>
      <sheetName val="K_5-1_Opname1"/>
      <sheetName val="K_5-2_Opname2"/>
      <sheetName val="K_6-1_TimeDep1"/>
      <sheetName val="K_6-2_TimeDep2"/>
      <sheetName val="K_7-1_Cert1"/>
      <sheetName val="K_7-2_Cert2"/>
      <sheetName val="K_8_Circularization"/>
      <sheetName val="K_9-1_ConReply1"/>
      <sheetName val="K_9-2_ConfReply2"/>
      <sheetName val="K_9-3_ConfReply3"/>
      <sheetName val="MK(W_L,D)???"/>
      <sheetName val="MFWP"/>
      <sheetName val="C1"/>
      <sheetName val="TB June 2013"/>
      <sheetName val="A2"/>
      <sheetName val="COMP"/>
      <sheetName val="MasterPlan"/>
      <sheetName val="PDPC0908"/>
      <sheetName val="PPJB"/>
      <sheetName val="Ideal"/>
      <sheetName val="B 7-1"/>
      <sheetName val="Asset_A1-B67"/>
      <sheetName val="Pile_1m_27"/>
      <sheetName val="パッキングリスト表紙"/>
      <sheetName val="Liabilities_A1-C67"/>
      <sheetName val="Rekapan_AJE67"/>
      <sheetName val="K_4CASHINBANK67"/>
      <sheetName val="K_5CASHONHAND67"/>
      <sheetName val="K_6DEPOSIT68"/>
      <sheetName val="#REF"/>
      <sheetName val="K_6DEPOSIT73"/>
      <sheetName val="Rate"/>
      <sheetName val="TB"/>
      <sheetName val="MK(W L,D)___"/>
      <sheetName val="MK(W_L,D)___"/>
      <sheetName val="K. Cash &amp; Cash Equivalents"/>
      <sheetName val="PM-BS"/>
      <sheetName val="412src2"/>
      <sheetName val="Balance Sheet_Holding"/>
      <sheetName val="IS_Holding"/>
      <sheetName val="CIP_USD"/>
      <sheetName val="Marshal"/>
      <sheetName val="Prod Calc"/>
      <sheetName val="Asset_A1-B63"/>
      <sheetName val="Liabilities_A1-C63"/>
      <sheetName val="Rekapan_AJE63"/>
      <sheetName val="K_4CASHINBANK63"/>
      <sheetName val="K_5CASHONHAND63"/>
      <sheetName val="K_6DEPOSIT64"/>
      <sheetName val="Portofolio_Trading29"/>
      <sheetName val="K_1_-_Lead_Schedule1"/>
      <sheetName val="K_2_AuditProgram1"/>
      <sheetName val="K_4_CashInBanks1"/>
      <sheetName val="K_4-1_BankRecon11"/>
      <sheetName val="K_5_CashOnHand1"/>
      <sheetName val="K_5-1_Opname11"/>
      <sheetName val="K_5-2_Opname21"/>
      <sheetName val="K_6-1_TimeDep11"/>
      <sheetName val="K_6-2_TimeDep21"/>
      <sheetName val="K_7-1_Cert11"/>
      <sheetName val="K_7-2_Cert21"/>
      <sheetName val="K_8_Circularization1"/>
      <sheetName val="K_9-1_ConReply11"/>
      <sheetName val="K_9-2_ConfReply21"/>
      <sheetName val="K_9-3_ConfReply31"/>
      <sheetName val="MK(W_L,D)ｺｽﾄ1"/>
      <sheetName val="MK(W_L,D)???1"/>
      <sheetName val="TB_June_2013"/>
      <sheetName val="B_7-1"/>
      <sheetName val="MK(W_L,D)___1"/>
      <sheetName val="Comb Sementara"/>
      <sheetName val="PC &amp; Bank Sept '18"/>
      <sheetName val="PC &amp; Bank Okt '18"/>
      <sheetName val="PC &amp; Bank Nov '18"/>
      <sheetName val="PC &amp; Bank Dec' 18"/>
      <sheetName val="PC &amp; Bank Jan' 19"/>
      <sheetName val="PC &amp; Bank Feb' 19"/>
      <sheetName val="PC &amp; Bank Mar' 19"/>
      <sheetName val="PC &amp; Bank Apr' 19"/>
      <sheetName val="Detail-PARENT"/>
      <sheetName val="aprl"/>
      <sheetName val="feb"/>
      <sheetName val="jan"/>
      <sheetName val="SG"/>
      <sheetName val="Olah"/>
      <sheetName val="Data SRL"/>
      <sheetName val="Data Prod_Graf"/>
      <sheetName val="PK RM"/>
      <sheetName val="Data"/>
      <sheetName val="A u g"/>
      <sheetName val="J u l"/>
      <sheetName val="O c t"/>
      <sheetName val="A p r"/>
      <sheetName val="M a y"/>
      <sheetName val="S e p"/>
      <sheetName val="00 received in 01"/>
      <sheetName val="F e b"/>
      <sheetName val="Per GL J a n"/>
      <sheetName val="J u n"/>
      <sheetName val="M a r"/>
      <sheetName val="Trading Statement"/>
      <sheetName val="Asset_A1-B65"/>
      <sheetName val="Liabilities_A1-C65"/>
      <sheetName val="Rekapan_AJE65"/>
      <sheetName val="K_4CASHINBANK65"/>
      <sheetName val="K_5CASHONHAND65"/>
      <sheetName val="K_6DEPOSIT66"/>
      <sheetName val="Portofolio_Trading31"/>
      <sheetName val="K_1_-_Lead_Schedule3"/>
      <sheetName val="K_2_AuditProgram3"/>
      <sheetName val="K_4_CashInBanks3"/>
      <sheetName val="K_4-1_BankRecon13"/>
      <sheetName val="K_5_CashOnHand3"/>
      <sheetName val="K_5-1_Opname13"/>
      <sheetName val="K_5-2_Opname23"/>
      <sheetName val="K_6-1_TimeDep13"/>
      <sheetName val="K_6-2_TimeDep23"/>
      <sheetName val="K_7-1_Cert13"/>
      <sheetName val="K_7-2_Cert23"/>
      <sheetName val="K_8_Circularization3"/>
      <sheetName val="K_9-1_ConReply13"/>
      <sheetName val="K_9-2_ConfReply23"/>
      <sheetName val="K_9-3_ConfReply33"/>
      <sheetName val="MK(W_L,D)ｺｽﾄ3"/>
      <sheetName val="MK(W_L,D)???3"/>
      <sheetName val="TB_June_20132"/>
      <sheetName val="B_7-12"/>
      <sheetName val="Comb_Sementara1"/>
      <sheetName val="PC_&amp;_Bank_Sept_'181"/>
      <sheetName val="PC_&amp;_Bank_Okt_'181"/>
      <sheetName val="PC_&amp;_Bank_Nov_'181"/>
      <sheetName val="PC_&amp;_Bank_Dec'_181"/>
      <sheetName val="PC_&amp;_Bank_Jan'_191"/>
      <sheetName val="PC_&amp;_Bank_Feb'_191"/>
      <sheetName val="PC_&amp;_Bank_Mar'_191"/>
      <sheetName val="PC_&amp;_Bank_Apr'_191"/>
      <sheetName val="MK(W_L,D)___3"/>
      <sheetName val="K__Cash_&amp;_Cash_Equivalents1"/>
      <sheetName val="Balance_Sheet_Holding1"/>
      <sheetName val="Prod_Calc1"/>
      <sheetName val="Asset_A1-B64"/>
      <sheetName val="Liabilities_A1-C64"/>
      <sheetName val="Rekapan_AJE64"/>
      <sheetName val="K_4CASHINBANK64"/>
      <sheetName val="K_5CASHONHAND64"/>
      <sheetName val="K_6DEPOSIT65"/>
      <sheetName val="Portofolio_Trading30"/>
      <sheetName val="K_1_-_Lead_Schedule2"/>
      <sheetName val="K_2_AuditProgram2"/>
      <sheetName val="K_4_CashInBanks2"/>
      <sheetName val="K_4-1_BankRecon12"/>
      <sheetName val="K_5_CashOnHand2"/>
      <sheetName val="K_5-1_Opname12"/>
      <sheetName val="K_5-2_Opname22"/>
      <sheetName val="K_6-1_TimeDep12"/>
      <sheetName val="K_6-2_TimeDep22"/>
      <sheetName val="K_7-1_Cert12"/>
      <sheetName val="K_7-2_Cert22"/>
      <sheetName val="K_8_Circularization2"/>
      <sheetName val="K_9-1_ConReply12"/>
      <sheetName val="K_9-2_ConfReply22"/>
      <sheetName val="K_9-3_ConfReply32"/>
      <sheetName val="MK(W_L,D)ｺｽﾄ2"/>
      <sheetName val="MK(W_L,D)???2"/>
      <sheetName val="TB_June_20131"/>
      <sheetName val="B_7-11"/>
      <sheetName val="Comb_Sementara"/>
      <sheetName val="PC_&amp;_Bank_Sept_'18"/>
      <sheetName val="PC_&amp;_Bank_Okt_'18"/>
      <sheetName val="PC_&amp;_Bank_Nov_'18"/>
      <sheetName val="PC_&amp;_Bank_Dec'_18"/>
      <sheetName val="PC_&amp;_Bank_Jan'_19"/>
      <sheetName val="PC_&amp;_Bank_Feb'_19"/>
      <sheetName val="PC_&amp;_Bank_Mar'_19"/>
      <sheetName val="PC_&amp;_Bank_Apr'_19"/>
      <sheetName val="MK(W_L,D)___2"/>
      <sheetName val="K__Cash_&amp;_Cash_Equivalents"/>
      <sheetName val="Balance_Sheet_Holding"/>
      <sheetName val="Prod_Calc"/>
      <sheetName val="CRA-Detail"/>
      <sheetName val="Ex-Rate"/>
      <sheetName val="GeneralInfo"/>
      <sheetName val="data1+2-05"/>
      <sheetName val="data1+2-06"/>
      <sheetName val="data1+2-07"/>
      <sheetName val="hit_05"/>
      <sheetName val="hit_06"/>
      <sheetName val="hit_07"/>
      <sheetName val="inrec-formula"/>
      <sheetName val="lamp.1"/>
      <sheetName val="lamp.1 (2)"/>
      <sheetName val="lamp.2"/>
      <sheetName val="psak-psgjbr"/>
      <sheetName val="lamp.3"/>
      <sheetName val="lamp.4"/>
      <sheetName val="lamp2"/>
      <sheetName val="lamp3"/>
      <sheetName val="lamp1"/>
      <sheetName val="trf-d-i"/>
      <sheetName val="trf-d-i (2)"/>
      <sheetName val="trf-d-w"/>
      <sheetName val="trf-dr"/>
      <sheetName val="TRF 150"/>
      <sheetName val="kepmenaker150"/>
      <sheetName val="uu13"/>
      <sheetName val="Report"/>
      <sheetName val="Lists"/>
      <sheetName val="Delay codes"/>
      <sheetName val="Delay_codes"/>
      <sheetName val="MAT"/>
      <sheetName val="1997"/>
      <sheetName val="FRYPROD"/>
      <sheetName val="hitung ulang JEPANG"/>
      <sheetName val="LOOKUP"/>
      <sheetName val="CPIS"/>
      <sheetName val="Note"/>
      <sheetName val="Asset_A1-B72"/>
      <sheetName val="Liabilities_A1-C72"/>
      <sheetName val="Rekapan_AJE72"/>
      <sheetName val="K_4CASHINBANK72"/>
      <sheetName val="K_5CASHONHAND72"/>
      <sheetName val="Portofolio_Trading38"/>
      <sheetName val="MK(W_L,D)ｺｽﾄ10"/>
      <sheetName val="K_1_-_Lead_Schedule10"/>
      <sheetName val="K_2_AuditProgram10"/>
      <sheetName val="K_4_CashInBanks10"/>
      <sheetName val="K_4-1_BankRecon110"/>
      <sheetName val="K_5_CashOnHand10"/>
      <sheetName val="K_5-1_Opname110"/>
      <sheetName val="K_5-2_Opname210"/>
      <sheetName val="K_6-1_TimeDep110"/>
      <sheetName val="K_6-2_TimeDep210"/>
      <sheetName val="K_7-1_Cert110"/>
      <sheetName val="K_7-2_Cert210"/>
      <sheetName val="K_8_Circularization10"/>
      <sheetName val="K_9-1_ConReply110"/>
      <sheetName val="K_9-2_ConfReply210"/>
      <sheetName val="K_9-3_ConfReply310"/>
      <sheetName val="MK(W_L,D)???10"/>
      <sheetName val="K_6DEPOSIT72"/>
      <sheetName val="gl"/>
      <sheetName val="Customize Your Invoice"/>
      <sheetName val="Invoice"/>
      <sheetName val="Asset_A1-B66"/>
      <sheetName val="Liabilities_A1-C66"/>
      <sheetName val="Rekapan_AJE66"/>
      <sheetName val="K_4CASHINBANK66"/>
      <sheetName val="K_5CASHONHAND66"/>
      <sheetName val="K_6DEPOSIT67"/>
      <sheetName val="Portofolio_Trading32"/>
      <sheetName val="K_1_-_Lead_Schedule4"/>
      <sheetName val="K_2_AuditProgram4"/>
      <sheetName val="K_4_CashInBanks4"/>
      <sheetName val="K_4-1_BankRecon14"/>
      <sheetName val="K_5_CashOnHand4"/>
      <sheetName val="K_5-1_Opname14"/>
      <sheetName val="K_5-2_Opname24"/>
      <sheetName val="K_6-1_TimeDep14"/>
      <sheetName val="K_6-2_TimeDep24"/>
      <sheetName val="K_7-1_Cert14"/>
      <sheetName val="K_7-2_Cert24"/>
      <sheetName val="K_8_Circularization4"/>
      <sheetName val="K_9-1_ConReply14"/>
      <sheetName val="K_9-2_ConfReply24"/>
      <sheetName val="K_9-3_ConfReply34"/>
      <sheetName val="MK(W_L,D)ｺｽﾄ4"/>
      <sheetName val="MK(W_L,D)???4"/>
      <sheetName val="TB_June_20133"/>
      <sheetName val="B_7-13"/>
      <sheetName val="MK(W_L,D)___4"/>
      <sheetName val="K__Cash_&amp;_Cash_Equivalents2"/>
      <sheetName val="Balance_Sheet_Holding2"/>
      <sheetName val="Prod_Calc2"/>
      <sheetName val="Comb_Sementara2"/>
      <sheetName val="PC_&amp;_Bank_Sept_'182"/>
      <sheetName val="PC_&amp;_Bank_Okt_'182"/>
      <sheetName val="PC_&amp;_Bank_Nov_'182"/>
      <sheetName val="PC_&amp;_Bank_Dec'_182"/>
      <sheetName val="PC_&amp;_Bank_Jan'_192"/>
      <sheetName val="PC_&amp;_Bank_Feb'_192"/>
      <sheetName val="PC_&amp;_Bank_Mar'_192"/>
      <sheetName val="PC_&amp;_Bank_Apr'_192"/>
      <sheetName val="Data_SRL"/>
      <sheetName val="Data_Prod_Graf"/>
      <sheetName val="PK_RM"/>
      <sheetName val="Trading_Statement"/>
      <sheetName val="A_u_g"/>
      <sheetName val="J_u_l"/>
      <sheetName val="O_c_t"/>
      <sheetName val="A_p_r"/>
      <sheetName val="M_a_y"/>
      <sheetName val="S_e_p"/>
      <sheetName val="00_received_in_01"/>
      <sheetName val="F_e_b"/>
      <sheetName val="Per_GL_J_a_n"/>
      <sheetName val="J_u_n"/>
      <sheetName val="M_a_r"/>
      <sheetName val="Asset_A1-B68"/>
      <sheetName val="Liabilities_A1-C68"/>
      <sheetName val="Rekapan_AJE68"/>
      <sheetName val="K_4CASHINBANK68"/>
      <sheetName val="K_5CASHONHAND68"/>
      <sheetName val="K_6DEPOSIT69"/>
      <sheetName val="Portofolio_Trading33"/>
      <sheetName val="K_1_-_Lead_Schedule5"/>
      <sheetName val="K_2_AuditProgram5"/>
      <sheetName val="K_4_CashInBanks5"/>
      <sheetName val="K_4-1_BankRecon15"/>
      <sheetName val="K_5_CashOnHand5"/>
      <sheetName val="K_5-1_Opname15"/>
      <sheetName val="K_5-2_Opname25"/>
      <sheetName val="K_6-1_TimeDep15"/>
      <sheetName val="K_6-2_TimeDep25"/>
      <sheetName val="K_7-1_Cert15"/>
      <sheetName val="K_7-2_Cert25"/>
      <sheetName val="K_8_Circularization5"/>
      <sheetName val="K_9-1_ConReply15"/>
      <sheetName val="K_9-2_ConfReply25"/>
      <sheetName val="K_9-3_ConfReply35"/>
      <sheetName val="MK(W_L,D)ｺｽﾄ5"/>
      <sheetName val="MK(W_L,D)???5"/>
      <sheetName val="TB_June_20134"/>
      <sheetName val="B_7-14"/>
      <sheetName val="MK(W_L,D)___5"/>
      <sheetName val="K__Cash_&amp;_Cash_Equivalents3"/>
      <sheetName val="Balance_Sheet_Holding3"/>
      <sheetName val="Prod_Calc3"/>
      <sheetName val="Comb_Sementara3"/>
      <sheetName val="PC_&amp;_Bank_Sept_'183"/>
      <sheetName val="PC_&amp;_Bank_Okt_'183"/>
      <sheetName val="PC_&amp;_Bank_Nov_'183"/>
      <sheetName val="PC_&amp;_Bank_Dec'_183"/>
      <sheetName val="PC_&amp;_Bank_Jan'_193"/>
      <sheetName val="PC_&amp;_Bank_Feb'_193"/>
      <sheetName val="PC_&amp;_Bank_Mar'_193"/>
      <sheetName val="PC_&amp;_Bank_Apr'_193"/>
      <sheetName val="Data_SRL1"/>
      <sheetName val="Data_Prod_Graf1"/>
      <sheetName val="PK_RM1"/>
      <sheetName val="Trading_Statement1"/>
      <sheetName val="A_u_g1"/>
      <sheetName val="J_u_l1"/>
      <sheetName val="O_c_t1"/>
      <sheetName val="A_p_r1"/>
      <sheetName val="M_a_y1"/>
      <sheetName val="S_e_p1"/>
      <sheetName val="00_received_in_011"/>
      <sheetName val="F_e_b1"/>
      <sheetName val="Per_GL_J_a_n1"/>
      <sheetName val="J_u_n1"/>
      <sheetName val="M_a_r1"/>
      <sheetName val="Asset_A1-B69"/>
      <sheetName val="Liabilities_A1-C69"/>
      <sheetName val="Rekapan_AJE69"/>
      <sheetName val="K_4CASHINBANK69"/>
      <sheetName val="K_5CASHONHAND69"/>
      <sheetName val="K_6DEPOSIT70"/>
      <sheetName val="Portofolio_Trading34"/>
      <sheetName val="K_1_-_Lead_Schedule6"/>
      <sheetName val="K_2_AuditProgram6"/>
      <sheetName val="K_4_CashInBanks6"/>
      <sheetName val="K_4-1_BankRecon16"/>
      <sheetName val="K_5_CashOnHand6"/>
      <sheetName val="K_5-1_Opname16"/>
      <sheetName val="K_5-2_Opname26"/>
      <sheetName val="K_6-1_TimeDep16"/>
      <sheetName val="K_6-2_TimeDep26"/>
      <sheetName val="K_7-1_Cert16"/>
      <sheetName val="K_7-2_Cert26"/>
      <sheetName val="K_8_Circularization6"/>
      <sheetName val="K_9-1_ConReply16"/>
      <sheetName val="K_9-2_ConfReply26"/>
      <sheetName val="K_9-3_ConfReply36"/>
      <sheetName val="MK(W_L,D)ｺｽﾄ6"/>
      <sheetName val="MK(W_L,D)???6"/>
      <sheetName val="TB_June_20135"/>
      <sheetName val="B_7-15"/>
      <sheetName val="MK(W_L,D)___6"/>
      <sheetName val="K__Cash_&amp;_Cash_Equivalents4"/>
      <sheetName val="Balance_Sheet_Holding4"/>
      <sheetName val="Prod_Calc4"/>
      <sheetName val="Comb_Sementara4"/>
      <sheetName val="PC_&amp;_Bank_Sept_'184"/>
      <sheetName val="PC_&amp;_Bank_Okt_'184"/>
      <sheetName val="PC_&amp;_Bank_Nov_'184"/>
      <sheetName val="PC_&amp;_Bank_Dec'_184"/>
      <sheetName val="PC_&amp;_Bank_Jan'_194"/>
      <sheetName val="PC_&amp;_Bank_Feb'_194"/>
      <sheetName val="PC_&amp;_Bank_Mar'_194"/>
      <sheetName val="PC_&amp;_Bank_Apr'_194"/>
      <sheetName val="Data_SRL2"/>
      <sheetName val="Data_Prod_Graf2"/>
      <sheetName val="PK_RM2"/>
      <sheetName val="Trading_Statement2"/>
      <sheetName val="A_u_g2"/>
      <sheetName val="J_u_l2"/>
      <sheetName val="O_c_t2"/>
      <sheetName val="A_p_r2"/>
      <sheetName val="M_a_y2"/>
      <sheetName val="S_e_p2"/>
      <sheetName val="00_received_in_012"/>
      <sheetName val="F_e_b2"/>
      <sheetName val="Per_GL_J_a_n2"/>
      <sheetName val="J_u_n2"/>
      <sheetName val="M_a_r2"/>
      <sheetName val="Asset_A1-B70"/>
      <sheetName val="Liabilities_A1-C70"/>
      <sheetName val="Rekapan_AJE70"/>
      <sheetName val="K_4CASHINBANK70"/>
      <sheetName val="K_5CASHONHAND70"/>
      <sheetName val="K_6DEPOSIT71"/>
      <sheetName val="Portofolio_Trading35"/>
      <sheetName val="K_1_-_Lead_Schedule7"/>
      <sheetName val="K_2_AuditProgram7"/>
      <sheetName val="K_4_CashInBanks7"/>
      <sheetName val="K_4-1_BankRecon17"/>
      <sheetName val="K_5_CashOnHand7"/>
      <sheetName val="K_5-1_Opname17"/>
      <sheetName val="K_5-2_Opname27"/>
      <sheetName val="K_6-1_TimeDep17"/>
      <sheetName val="K_6-2_TimeDep27"/>
      <sheetName val="K_7-1_Cert17"/>
      <sheetName val="K_7-2_Cert27"/>
      <sheetName val="K_8_Circularization7"/>
      <sheetName val="K_9-1_ConReply17"/>
      <sheetName val="K_9-2_ConfReply27"/>
      <sheetName val="K_9-3_ConfReply37"/>
      <sheetName val="MK(W_L,D)ｺｽﾄ7"/>
      <sheetName val="MK(W_L,D)???7"/>
      <sheetName val="TB_June_20136"/>
      <sheetName val="B_7-16"/>
      <sheetName val="MK(W_L,D)___7"/>
      <sheetName val="K__Cash_&amp;_Cash_Equivalents5"/>
      <sheetName val="Balance_Sheet_Holding5"/>
      <sheetName val="Prod_Calc5"/>
      <sheetName val="Comb_Sementara5"/>
      <sheetName val="PC_&amp;_Bank_Sept_'185"/>
      <sheetName val="PC_&amp;_Bank_Okt_'185"/>
      <sheetName val="PC_&amp;_Bank_Nov_'185"/>
      <sheetName val="PC_&amp;_Bank_Dec'_185"/>
      <sheetName val="PC_&amp;_Bank_Jan'_195"/>
      <sheetName val="PC_&amp;_Bank_Feb'_195"/>
      <sheetName val="PC_&amp;_Bank_Mar'_195"/>
      <sheetName val="PC_&amp;_Bank_Apr'_195"/>
      <sheetName val="Data_SRL3"/>
      <sheetName val="Data_Prod_Graf3"/>
      <sheetName val="PK_RM3"/>
      <sheetName val="Trading_Statement3"/>
      <sheetName val="A_u_g3"/>
      <sheetName val="J_u_l3"/>
      <sheetName val="O_c_t3"/>
      <sheetName val="A_p_r3"/>
      <sheetName val="M_a_y3"/>
      <sheetName val="S_e_p3"/>
      <sheetName val="00_received_in_013"/>
      <sheetName val="F_e_b3"/>
      <sheetName val="Per_GL_J_a_n3"/>
      <sheetName val="J_u_n3"/>
      <sheetName val="M_a_r3"/>
      <sheetName val="Asset_A1-B74"/>
      <sheetName val="Liabilities_A1-C74"/>
      <sheetName val="Rekapan_AJE74"/>
      <sheetName val="K_4CASHINBANK74"/>
      <sheetName val="K_5CASHONHAND74"/>
      <sheetName val="K_6DEPOSIT76"/>
      <sheetName val="Portofolio_Trading39"/>
      <sheetName val="K_1_-_Lead_Schedule11"/>
      <sheetName val="K_2_AuditProgram11"/>
      <sheetName val="K_4_CashInBanks11"/>
      <sheetName val="K_4-1_BankRecon111"/>
      <sheetName val="K_5_CashOnHand11"/>
      <sheetName val="K_5-1_Opname111"/>
      <sheetName val="K_5-2_Opname211"/>
      <sheetName val="K_6-1_TimeDep111"/>
      <sheetName val="K_6-2_TimeDep211"/>
      <sheetName val="K_7-1_Cert111"/>
      <sheetName val="K_7-2_Cert211"/>
      <sheetName val="K_8_Circularization11"/>
      <sheetName val="K_9-1_ConReply111"/>
      <sheetName val="K_9-2_ConfReply211"/>
      <sheetName val="K_9-3_ConfReply311"/>
      <sheetName val="MK(W_L,D)ｺｽﾄ11"/>
      <sheetName val="MK(W_L,D)???11"/>
      <sheetName val="TB_June_201310"/>
      <sheetName val="B_7-110"/>
      <sheetName val="MK(W_L,D)___11"/>
      <sheetName val="K__Cash_&amp;_Cash_Equivalents9"/>
      <sheetName val="Balance_Sheet_Holding9"/>
      <sheetName val="Prod_Calc9"/>
      <sheetName val="Comb_Sementara9"/>
      <sheetName val="PC_&amp;_Bank_Sept_'189"/>
      <sheetName val="PC_&amp;_Bank_Okt_'189"/>
      <sheetName val="PC_&amp;_Bank_Nov_'189"/>
      <sheetName val="PC_&amp;_Bank_Dec'_189"/>
      <sheetName val="PC_&amp;_Bank_Jan'_199"/>
      <sheetName val="PC_&amp;_Bank_Feb'_199"/>
      <sheetName val="PC_&amp;_Bank_Mar'_199"/>
      <sheetName val="PC_&amp;_Bank_Apr'_199"/>
      <sheetName val="Data_SRL7"/>
      <sheetName val="Data_Prod_Graf7"/>
      <sheetName val="PK_RM7"/>
      <sheetName val="Trading_Statement7"/>
      <sheetName val="A_u_g7"/>
      <sheetName val="J_u_l7"/>
      <sheetName val="O_c_t7"/>
      <sheetName val="A_p_r7"/>
      <sheetName val="M_a_y7"/>
      <sheetName val="S_e_p7"/>
      <sheetName val="00_received_in_017"/>
      <sheetName val="F_e_b7"/>
      <sheetName val="Per_GL_J_a_n7"/>
      <sheetName val="J_u_n7"/>
      <sheetName val="M_a_r7"/>
      <sheetName val="Asset_A1-B71"/>
      <sheetName val="Liabilities_A1-C71"/>
      <sheetName val="Rekapan_AJE71"/>
      <sheetName val="K_4CASHINBANK71"/>
      <sheetName val="K_5CASHONHAND71"/>
      <sheetName val="Portofolio_Trading36"/>
      <sheetName val="K_1_-_Lead_Schedule8"/>
      <sheetName val="K_2_AuditProgram8"/>
      <sheetName val="K_4_CashInBanks8"/>
      <sheetName val="K_4-1_BankRecon18"/>
      <sheetName val="K_5_CashOnHand8"/>
      <sheetName val="K_5-1_Opname18"/>
      <sheetName val="K_5-2_Opname28"/>
      <sheetName val="K_6-1_TimeDep18"/>
      <sheetName val="K_6-2_TimeDep28"/>
      <sheetName val="K_7-1_Cert18"/>
      <sheetName val="K_7-2_Cert28"/>
      <sheetName val="K_8_Circularization8"/>
      <sheetName val="K_9-1_ConReply18"/>
      <sheetName val="K_9-2_ConfReply28"/>
      <sheetName val="K_9-3_ConfReply38"/>
      <sheetName val="MK(W_L,D)ｺｽﾄ8"/>
      <sheetName val="MK(W_L,D)???8"/>
      <sheetName val="TB_June_20137"/>
      <sheetName val="B_7-17"/>
      <sheetName val="MK(W_L,D)___8"/>
      <sheetName val="K__Cash_&amp;_Cash_Equivalents6"/>
      <sheetName val="Balance_Sheet_Holding6"/>
      <sheetName val="Prod_Calc6"/>
      <sheetName val="Comb_Sementara6"/>
      <sheetName val="PC_&amp;_Bank_Sept_'186"/>
      <sheetName val="PC_&amp;_Bank_Okt_'186"/>
      <sheetName val="PC_&amp;_Bank_Nov_'186"/>
      <sheetName val="PC_&amp;_Bank_Dec'_186"/>
      <sheetName val="PC_&amp;_Bank_Jan'_196"/>
      <sheetName val="PC_&amp;_Bank_Feb'_196"/>
      <sheetName val="PC_&amp;_Bank_Mar'_196"/>
      <sheetName val="PC_&amp;_Bank_Apr'_196"/>
      <sheetName val="Data_SRL4"/>
      <sheetName val="Data_Prod_Graf4"/>
      <sheetName val="PK_RM4"/>
      <sheetName val="Trading_Statement4"/>
      <sheetName val="A_u_g4"/>
      <sheetName val="J_u_l4"/>
      <sheetName val="O_c_t4"/>
      <sheetName val="A_p_r4"/>
      <sheetName val="M_a_y4"/>
      <sheetName val="S_e_p4"/>
      <sheetName val="00_received_in_014"/>
      <sheetName val="F_e_b4"/>
      <sheetName val="Per_GL_J_a_n4"/>
      <sheetName val="J_u_n4"/>
      <sheetName val="M_a_r4"/>
      <sheetName val="K_6DEPOSIT74"/>
      <sheetName val="Portofolio_Trading37"/>
      <sheetName val="K_1_-_Lead_Schedule9"/>
      <sheetName val="K_2_AuditProgram9"/>
      <sheetName val="K_4_CashInBanks9"/>
      <sheetName val="K_4-1_BankRecon19"/>
      <sheetName val="K_5_CashOnHand9"/>
      <sheetName val="K_5-1_Opname19"/>
      <sheetName val="K_5-2_Opname29"/>
      <sheetName val="K_6-1_TimeDep19"/>
      <sheetName val="K_6-2_TimeDep29"/>
      <sheetName val="K_7-1_Cert19"/>
      <sheetName val="K_7-2_Cert29"/>
      <sheetName val="K_8_Circularization9"/>
      <sheetName val="K_9-1_ConReply19"/>
      <sheetName val="K_9-2_ConfReply29"/>
      <sheetName val="K_9-3_ConfReply39"/>
      <sheetName val="MK(W_L,D)ｺｽﾄ9"/>
      <sheetName val="MK(W_L,D)???9"/>
      <sheetName val="TB_June_20138"/>
      <sheetName val="B_7-18"/>
      <sheetName val="MK(W_L,D)___9"/>
      <sheetName val="K__Cash_&amp;_Cash_Equivalents7"/>
      <sheetName val="Balance_Sheet_Holding7"/>
      <sheetName val="Prod_Calc7"/>
      <sheetName val="Comb_Sementara7"/>
      <sheetName val="PC_&amp;_Bank_Sept_'187"/>
      <sheetName val="PC_&amp;_Bank_Okt_'187"/>
      <sheetName val="PC_&amp;_Bank_Nov_'187"/>
      <sheetName val="PC_&amp;_Bank_Dec'_187"/>
      <sheetName val="PC_&amp;_Bank_Jan'_197"/>
      <sheetName val="PC_&amp;_Bank_Feb'_197"/>
      <sheetName val="PC_&amp;_Bank_Mar'_197"/>
      <sheetName val="PC_&amp;_Bank_Apr'_197"/>
      <sheetName val="Data_SRL5"/>
      <sheetName val="Data_Prod_Graf5"/>
      <sheetName val="PK_RM5"/>
      <sheetName val="Trading_Statement5"/>
      <sheetName val="A_u_g5"/>
      <sheetName val="J_u_l5"/>
      <sheetName val="O_c_t5"/>
      <sheetName val="A_p_r5"/>
      <sheetName val="M_a_y5"/>
      <sheetName val="S_e_p5"/>
      <sheetName val="00_received_in_015"/>
      <sheetName val="F_e_b5"/>
      <sheetName val="Per_GL_J_a_n5"/>
      <sheetName val="J_u_n5"/>
      <sheetName val="M_a_r5"/>
      <sheetName val="Asset_A1-B73"/>
      <sheetName val="Liabilities_A1-C73"/>
      <sheetName val="Rekapan_AJE73"/>
      <sheetName val="K_4CASHINBANK73"/>
      <sheetName val="K_5CASHONHAND73"/>
      <sheetName val="K_6DEPOSIT75"/>
      <sheetName val="TB_June_20139"/>
      <sheetName val="B_7-19"/>
      <sheetName val="MK(W_L,D)___10"/>
      <sheetName val="K__Cash_&amp;_Cash_Equivalents8"/>
      <sheetName val="Balance_Sheet_Holding8"/>
      <sheetName val="Prod_Calc8"/>
      <sheetName val="Comb_Sementara8"/>
      <sheetName val="PC_&amp;_Bank_Sept_'188"/>
      <sheetName val="PC_&amp;_Bank_Okt_'188"/>
      <sheetName val="PC_&amp;_Bank_Nov_'188"/>
      <sheetName val="PC_&amp;_Bank_Dec'_188"/>
      <sheetName val="PC_&amp;_Bank_Jan'_198"/>
      <sheetName val="PC_&amp;_Bank_Feb'_198"/>
      <sheetName val="PC_&amp;_Bank_Mar'_198"/>
      <sheetName val="PC_&amp;_Bank_Apr'_198"/>
      <sheetName val="Data_SRL6"/>
      <sheetName val="Data_Prod_Graf6"/>
      <sheetName val="PK_RM6"/>
      <sheetName val="Trading_Statement6"/>
      <sheetName val="A_u_g6"/>
      <sheetName val="J_u_l6"/>
      <sheetName val="O_c_t6"/>
      <sheetName val="A_p_r6"/>
      <sheetName val="M_a_y6"/>
      <sheetName val="S_e_p6"/>
      <sheetName val="00_received_in_016"/>
      <sheetName val="F_e_b6"/>
      <sheetName val="Per_GL_J_a_n6"/>
      <sheetName val="J_u_n6"/>
      <sheetName val="M_a_r6"/>
      <sheetName val="Asset_A1-B75"/>
      <sheetName val="Liabilities_A1-C75"/>
      <sheetName val="Rekapan_AJE75"/>
      <sheetName val="K_4CASHINBANK75"/>
      <sheetName val="K_5CASHONHAND75"/>
      <sheetName val="K_6DEPOSIT77"/>
      <sheetName val="Portofolio_Trading40"/>
      <sheetName val="K_1_-_Lead_Schedule12"/>
      <sheetName val="K_2_AuditProgram12"/>
      <sheetName val="K_4_CashInBanks12"/>
      <sheetName val="K_4-1_BankRecon112"/>
      <sheetName val="K_5_CashOnHand12"/>
      <sheetName val="K_5-1_Opname112"/>
      <sheetName val="K_5-2_Opname212"/>
      <sheetName val="K_6-1_TimeDep112"/>
      <sheetName val="K_6-2_TimeDep212"/>
      <sheetName val="K_7-1_Cert112"/>
      <sheetName val="K_7-2_Cert212"/>
      <sheetName val="K_8_Circularization12"/>
      <sheetName val="K_9-1_ConReply112"/>
      <sheetName val="K_9-2_ConfReply212"/>
      <sheetName val="K_9-3_ConfReply312"/>
      <sheetName val="MK(W_L,D)ｺｽﾄ12"/>
      <sheetName val="MK(W_L,D)???12"/>
      <sheetName val="TB_June_201311"/>
      <sheetName val="B_7-111"/>
      <sheetName val="MK(W_L,D)___12"/>
      <sheetName val="K__Cash_&amp;_Cash_Equivalents10"/>
      <sheetName val="Balance_Sheet_Holding10"/>
      <sheetName val="Prod_Calc10"/>
      <sheetName val="Comb_Sementara10"/>
      <sheetName val="PC_&amp;_Bank_Sept_'1810"/>
      <sheetName val="PC_&amp;_Bank_Okt_'1810"/>
      <sheetName val="PC_&amp;_Bank_Nov_'1810"/>
      <sheetName val="PC_&amp;_Bank_Dec'_1810"/>
      <sheetName val="PC_&amp;_Bank_Jan'_1910"/>
      <sheetName val="PC_&amp;_Bank_Feb'_1910"/>
      <sheetName val="PC_&amp;_Bank_Mar'_1910"/>
      <sheetName val="PC_&amp;_Bank_Apr'_1910"/>
      <sheetName val="Data_SRL8"/>
      <sheetName val="Data_Prod_Graf8"/>
      <sheetName val="PK_RM8"/>
      <sheetName val="Trading_Statement8"/>
      <sheetName val="A_u_g8"/>
      <sheetName val="J_u_l8"/>
      <sheetName val="O_c_t8"/>
      <sheetName val="A_p_r8"/>
      <sheetName val="M_a_y8"/>
      <sheetName val="S_e_p8"/>
      <sheetName val="00_received_in_018"/>
      <sheetName val="F_e_b8"/>
      <sheetName val="Per_GL_J_a_n8"/>
      <sheetName val="J_u_n8"/>
      <sheetName val="M_a_r8"/>
      <sheetName val="Asset_A1-B76"/>
      <sheetName val="Liabilities_A1-C76"/>
      <sheetName val="Rekapan_AJE76"/>
      <sheetName val="K_4CASHINBANK76"/>
      <sheetName val="K_5CASHONHAND76"/>
      <sheetName val="K_6DEPOSIT78"/>
      <sheetName val="Portofolio_Trading41"/>
      <sheetName val="K_1_-_Lead_Schedule13"/>
      <sheetName val="K_2_AuditProgram13"/>
      <sheetName val="K_4_CashInBanks13"/>
      <sheetName val="K_4-1_BankRecon113"/>
      <sheetName val="K_5_CashOnHand13"/>
      <sheetName val="K_5-1_Opname113"/>
      <sheetName val="K_5-2_Opname213"/>
      <sheetName val="K_6-1_TimeDep113"/>
      <sheetName val="K_6-2_TimeDep213"/>
      <sheetName val="K_7-1_Cert113"/>
      <sheetName val="K_7-2_Cert213"/>
      <sheetName val="K_8_Circularization13"/>
      <sheetName val="K_9-1_ConReply113"/>
      <sheetName val="K_9-2_ConfReply213"/>
      <sheetName val="K_9-3_ConfReply313"/>
      <sheetName val="MK(W_L,D)ｺｽﾄ13"/>
      <sheetName val="MK(W_L,D)???13"/>
      <sheetName val="TB_June_201312"/>
      <sheetName val="B_7-112"/>
      <sheetName val="MK(W_L,D)___13"/>
      <sheetName val="K__Cash_&amp;_Cash_Equivalents11"/>
      <sheetName val="Balance_Sheet_Holding11"/>
      <sheetName val="Prod_Calc11"/>
      <sheetName val="Comb_Sementara11"/>
      <sheetName val="PC_&amp;_Bank_Sept_'1811"/>
      <sheetName val="PC_&amp;_Bank_Okt_'1811"/>
      <sheetName val="PC_&amp;_Bank_Nov_'1811"/>
      <sheetName val="PC_&amp;_Bank_Dec'_1811"/>
      <sheetName val="PC_&amp;_Bank_Jan'_1911"/>
      <sheetName val="PC_&amp;_Bank_Feb'_1911"/>
      <sheetName val="PC_&amp;_Bank_Mar'_1911"/>
      <sheetName val="PC_&amp;_Bank_Apr'_1911"/>
      <sheetName val="Data_SRL9"/>
      <sheetName val="Data_Prod_Graf9"/>
      <sheetName val="PK_RM9"/>
      <sheetName val="Trading_Statement9"/>
      <sheetName val="A_u_g9"/>
      <sheetName val="J_u_l9"/>
      <sheetName val="O_c_t9"/>
      <sheetName val="A_p_r9"/>
      <sheetName val="M_a_y9"/>
      <sheetName val="S_e_p9"/>
      <sheetName val="00_received_in_019"/>
      <sheetName val="F_e_b9"/>
      <sheetName val="Per_GL_J_a_n9"/>
      <sheetName val="J_u_n9"/>
      <sheetName val="M_a_r9"/>
      <sheetName val="lamp_1"/>
      <sheetName val="lamp_1_(2)"/>
      <sheetName val="lamp_2"/>
      <sheetName val="lamp_3"/>
      <sheetName val="lamp_4"/>
      <sheetName val="trf-d-i_(2)"/>
      <sheetName val="TRF_150"/>
      <sheetName val="Delay_codes1"/>
      <sheetName val="hitung_ulang_JEPANG"/>
      <sheetName val="Asset_A1-B77"/>
      <sheetName val="Liabilities_A1-C77"/>
      <sheetName val="Rekapan_AJE77"/>
      <sheetName val="K_4CASHINBANK77"/>
      <sheetName val="K_5CASHONHAND77"/>
      <sheetName val="K_6DEPOSIT79"/>
      <sheetName val="Portofolio_Trading42"/>
      <sheetName val="K_1_-_Lead_Schedule14"/>
      <sheetName val="K_2_AuditProgram14"/>
      <sheetName val="K_4_CashInBanks14"/>
      <sheetName val="K_4-1_BankRecon114"/>
      <sheetName val="K_5_CashOnHand14"/>
      <sheetName val="K_5-1_Opname114"/>
      <sheetName val="K_5-2_Opname214"/>
      <sheetName val="K_6-1_TimeDep114"/>
      <sheetName val="K_6-2_TimeDep214"/>
      <sheetName val="K_7-1_Cert114"/>
      <sheetName val="K_7-2_Cert214"/>
      <sheetName val="K_8_Circularization14"/>
      <sheetName val="K_9-1_ConReply114"/>
      <sheetName val="K_9-2_ConfReply214"/>
      <sheetName val="K_9-3_ConfReply314"/>
      <sheetName val="MK(W_L,D)ｺｽﾄ14"/>
      <sheetName val="MK(W_L,D)???14"/>
      <sheetName val="TB_June_201313"/>
      <sheetName val="B_7-113"/>
      <sheetName val="MK(W_L,D)___14"/>
      <sheetName val="K__Cash_&amp;_Cash_Equivalents12"/>
      <sheetName val="Balance_Sheet_Holding12"/>
      <sheetName val="Prod_Calc12"/>
      <sheetName val="Comb_Sementara12"/>
      <sheetName val="PC_&amp;_Bank_Sept_'1812"/>
      <sheetName val="PC_&amp;_Bank_Okt_'1812"/>
      <sheetName val="PC_&amp;_Bank_Nov_'1812"/>
      <sheetName val="PC_&amp;_Bank_Dec'_1812"/>
      <sheetName val="PC_&amp;_Bank_Jan'_1912"/>
      <sheetName val="PC_&amp;_Bank_Feb'_1912"/>
      <sheetName val="PC_&amp;_Bank_Mar'_1912"/>
      <sheetName val="PC_&amp;_Bank_Apr'_1912"/>
      <sheetName val="Data_SRL10"/>
      <sheetName val="Data_Prod_Graf10"/>
      <sheetName val="PK_RM10"/>
      <sheetName val="Trading_Statement10"/>
      <sheetName val="A_u_g10"/>
      <sheetName val="J_u_l10"/>
      <sheetName val="O_c_t10"/>
      <sheetName val="A_p_r10"/>
      <sheetName val="M_a_y10"/>
      <sheetName val="S_e_p10"/>
      <sheetName val="00_received_in_0110"/>
      <sheetName val="F_e_b10"/>
      <sheetName val="Per_GL_J_a_n10"/>
      <sheetName val="J_u_n10"/>
      <sheetName val="M_a_r10"/>
      <sheetName val="Asset_A1-B78"/>
      <sheetName val="Liabilities_A1-C78"/>
      <sheetName val="Rekapan_AJE78"/>
      <sheetName val="K_4CASHINBANK78"/>
      <sheetName val="K_5CASHONHAND78"/>
      <sheetName val="K_6DEPOSIT80"/>
      <sheetName val="Portofolio_Trading43"/>
      <sheetName val="K_1_-_Lead_Schedule15"/>
      <sheetName val="K_2_AuditProgram15"/>
      <sheetName val="K_4_CashInBanks15"/>
      <sheetName val="K_4-1_BankRecon115"/>
      <sheetName val="K_5_CashOnHand15"/>
      <sheetName val="K_5-1_Opname115"/>
      <sheetName val="K_5-2_Opname215"/>
      <sheetName val="K_6-1_TimeDep115"/>
      <sheetName val="K_6-2_TimeDep215"/>
      <sheetName val="K_7-1_Cert115"/>
      <sheetName val="K_7-2_Cert215"/>
      <sheetName val="K_8_Circularization15"/>
      <sheetName val="K_9-1_ConReply115"/>
      <sheetName val="K_9-2_ConfReply215"/>
      <sheetName val="K_9-3_ConfReply315"/>
      <sheetName val="MK(W_L,D)ｺｽﾄ15"/>
      <sheetName val="MK(W_L,D)???15"/>
      <sheetName val="TB_June_201314"/>
      <sheetName val="B_7-114"/>
      <sheetName val="MK(W_L,D)___15"/>
      <sheetName val="K__Cash_&amp;_Cash_Equivalents13"/>
      <sheetName val="Balance_Sheet_Holding13"/>
      <sheetName val="Prod_Calc13"/>
      <sheetName val="Comb_Sementara13"/>
      <sheetName val="PC_&amp;_Bank_Sept_'1813"/>
      <sheetName val="PC_&amp;_Bank_Okt_'1813"/>
      <sheetName val="PC_&amp;_Bank_Nov_'1813"/>
      <sheetName val="PC_&amp;_Bank_Dec'_1813"/>
      <sheetName val="PC_&amp;_Bank_Jan'_1913"/>
      <sheetName val="PC_&amp;_Bank_Feb'_1913"/>
      <sheetName val="PC_&amp;_Bank_Mar'_1913"/>
      <sheetName val="PC_&amp;_Bank_Apr'_1913"/>
      <sheetName val="Data_SRL11"/>
      <sheetName val="Data_Prod_Graf11"/>
      <sheetName val="PK_RM11"/>
      <sheetName val="Trading_Statement11"/>
      <sheetName val="A_u_g11"/>
      <sheetName val="J_u_l11"/>
      <sheetName val="O_c_t11"/>
      <sheetName val="A_p_r11"/>
      <sheetName val="M_a_y11"/>
      <sheetName val="S_e_p11"/>
      <sheetName val="00_received_in_0111"/>
      <sheetName val="F_e_b11"/>
      <sheetName val="Per_GL_J_a_n11"/>
      <sheetName val="J_u_n11"/>
      <sheetName val="M_a_r11"/>
      <sheetName val="lamp_11"/>
      <sheetName val="lamp_1_(2)1"/>
      <sheetName val="lamp_21"/>
      <sheetName val="lamp_31"/>
      <sheetName val="lamp_41"/>
      <sheetName val="trf-d-i_(2)1"/>
      <sheetName val="TRF_1501"/>
      <sheetName val="Delay_codes2"/>
      <sheetName val="hitung_ulang_JEPANG1"/>
      <sheetName val="Asset_A1-B80"/>
      <sheetName val="Liabilities_A1-C80"/>
      <sheetName val="Rekapan_AJE80"/>
      <sheetName val="K_4CASHINBANK80"/>
      <sheetName val="K_5CASHONHAND80"/>
      <sheetName val="K_6DEPOSIT82"/>
      <sheetName val="Portofolio_Trading45"/>
      <sheetName val="K_1_-_Lead_Schedule17"/>
      <sheetName val="K_2_AuditProgram17"/>
      <sheetName val="K_4_CashInBanks17"/>
      <sheetName val="K_4-1_BankRecon117"/>
      <sheetName val="K_5_CashOnHand17"/>
      <sheetName val="K_5-1_Opname117"/>
      <sheetName val="K_5-2_Opname217"/>
      <sheetName val="K_6-1_TimeDep117"/>
      <sheetName val="K_6-2_TimeDep217"/>
      <sheetName val="K_7-1_Cert117"/>
      <sheetName val="K_7-2_Cert217"/>
      <sheetName val="K_8_Circularization17"/>
      <sheetName val="K_9-1_ConReply117"/>
      <sheetName val="K_9-2_ConfReply217"/>
      <sheetName val="K_9-3_ConfReply317"/>
      <sheetName val="MK(W_L,D)ｺｽﾄ17"/>
      <sheetName val="MK(W_L,D)???17"/>
      <sheetName val="TB_June_201316"/>
      <sheetName val="B_7-116"/>
      <sheetName val="MK(W_L,D)___17"/>
      <sheetName val="K__Cash_&amp;_Cash_Equivalents15"/>
      <sheetName val="Balance_Sheet_Holding15"/>
      <sheetName val="Prod_Calc15"/>
      <sheetName val="Comb_Sementara15"/>
      <sheetName val="PC_&amp;_Bank_Sept_'1815"/>
      <sheetName val="PC_&amp;_Bank_Okt_'1815"/>
      <sheetName val="PC_&amp;_Bank_Nov_'1815"/>
      <sheetName val="PC_&amp;_Bank_Dec'_1815"/>
      <sheetName val="PC_&amp;_Bank_Jan'_1915"/>
      <sheetName val="PC_&amp;_Bank_Feb'_1915"/>
      <sheetName val="PC_&amp;_Bank_Mar'_1915"/>
      <sheetName val="PC_&amp;_Bank_Apr'_1915"/>
      <sheetName val="Data_SRL13"/>
      <sheetName val="Data_Prod_Graf13"/>
      <sheetName val="PK_RM13"/>
      <sheetName val="Trading_Statement13"/>
      <sheetName val="A_u_g13"/>
      <sheetName val="J_u_l13"/>
      <sheetName val="O_c_t13"/>
      <sheetName val="A_p_r13"/>
      <sheetName val="M_a_y13"/>
      <sheetName val="S_e_p13"/>
      <sheetName val="00_received_in_0113"/>
      <sheetName val="F_e_b13"/>
      <sheetName val="Per_GL_J_a_n13"/>
      <sheetName val="J_u_n13"/>
      <sheetName val="M_a_r13"/>
      <sheetName val="lamp_13"/>
      <sheetName val="lamp_1_(2)3"/>
      <sheetName val="lamp_23"/>
      <sheetName val="lamp_33"/>
      <sheetName val="lamp_43"/>
      <sheetName val="trf-d-i_(2)3"/>
      <sheetName val="TRF_1503"/>
      <sheetName val="Delay_codes4"/>
      <sheetName val="hitung_ulang_JEPANG3"/>
      <sheetName val="Asset_A1-B79"/>
      <sheetName val="Liabilities_A1-C79"/>
      <sheetName val="Rekapan_AJE79"/>
      <sheetName val="K_4CASHINBANK79"/>
      <sheetName val="K_5CASHONHAND79"/>
      <sheetName val="K_6DEPOSIT81"/>
      <sheetName val="Portofolio_Trading44"/>
      <sheetName val="K_1_-_Lead_Schedule16"/>
      <sheetName val="K_2_AuditProgram16"/>
      <sheetName val="K_4_CashInBanks16"/>
      <sheetName val="K_4-1_BankRecon116"/>
      <sheetName val="K_5_CashOnHand16"/>
      <sheetName val="K_5-1_Opname116"/>
      <sheetName val="K_5-2_Opname216"/>
      <sheetName val="K_6-1_TimeDep116"/>
      <sheetName val="K_6-2_TimeDep216"/>
      <sheetName val="K_7-1_Cert116"/>
      <sheetName val="K_7-2_Cert216"/>
      <sheetName val="K_8_Circularization16"/>
      <sheetName val="K_9-1_ConReply116"/>
      <sheetName val="K_9-2_ConfReply216"/>
      <sheetName val="K_9-3_ConfReply316"/>
      <sheetName val="MK(W_L,D)ｺｽﾄ16"/>
      <sheetName val="MK(W_L,D)???16"/>
      <sheetName val="TB_June_201315"/>
      <sheetName val="B_7-115"/>
      <sheetName val="MK(W_L,D)___16"/>
      <sheetName val="K__Cash_&amp;_Cash_Equivalents14"/>
      <sheetName val="Balance_Sheet_Holding14"/>
      <sheetName val="Prod_Calc14"/>
      <sheetName val="Comb_Sementara14"/>
      <sheetName val="PC_&amp;_Bank_Sept_'1814"/>
      <sheetName val="PC_&amp;_Bank_Okt_'1814"/>
      <sheetName val="PC_&amp;_Bank_Nov_'1814"/>
      <sheetName val="PC_&amp;_Bank_Dec'_1814"/>
      <sheetName val="PC_&amp;_Bank_Jan'_1914"/>
      <sheetName val="PC_&amp;_Bank_Feb'_1914"/>
      <sheetName val="PC_&amp;_Bank_Mar'_1914"/>
      <sheetName val="PC_&amp;_Bank_Apr'_1914"/>
      <sheetName val="Data_SRL12"/>
      <sheetName val="Data_Prod_Graf12"/>
      <sheetName val="PK_RM12"/>
      <sheetName val="Trading_Statement12"/>
      <sheetName val="A_u_g12"/>
      <sheetName val="J_u_l12"/>
      <sheetName val="O_c_t12"/>
      <sheetName val="A_p_r12"/>
      <sheetName val="M_a_y12"/>
      <sheetName val="S_e_p12"/>
      <sheetName val="00_received_in_0112"/>
      <sheetName val="F_e_b12"/>
      <sheetName val="Per_GL_J_a_n12"/>
      <sheetName val="J_u_n12"/>
      <sheetName val="M_a_r12"/>
      <sheetName val="lamp_12"/>
      <sheetName val="lamp_1_(2)2"/>
      <sheetName val="lamp_22"/>
      <sheetName val="lamp_32"/>
      <sheetName val="lamp_42"/>
      <sheetName val="trf-d-i_(2)2"/>
      <sheetName val="TRF_1502"/>
      <sheetName val="Delay_codes3"/>
      <sheetName val="hitung_ulang_JEPANG2"/>
      <sheetName val="F1771-III"/>
      <sheetName val="cf9900"/>
      <sheetName val="Permanent info"/>
      <sheetName val="ACT COAL"/>
      <sheetName val="ACT HAUL"/>
      <sheetName val="Permanent_info"/>
      <sheetName val="ACT_COAL"/>
      <sheetName val="ACT_HAUL"/>
      <sheetName val="SMITH"/>
      <sheetName val="K.7-2耀Cert2"/>
      <sheetName val="Pesanan"/>
      <sheetName val="Penjualan"/>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refreshError="1"/>
      <sheetData sheetId="435"/>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sheetData sheetId="482"/>
      <sheetData sheetId="483"/>
      <sheetData sheetId="484"/>
      <sheetData sheetId="485"/>
      <sheetData sheetId="486" refreshError="1"/>
      <sheetData sheetId="487"/>
      <sheetData sheetId="488"/>
      <sheetData sheetId="489"/>
      <sheetData sheetId="490" refreshError="1"/>
      <sheetData sheetId="491" refreshError="1"/>
      <sheetData sheetId="492" refreshError="1"/>
      <sheetData sheetId="493" refreshError="1"/>
      <sheetData sheetId="494"/>
      <sheetData sheetId="495" refreshError="1"/>
      <sheetData sheetId="496" refreshError="1"/>
      <sheetData sheetId="497" refreshError="1"/>
      <sheetData sheetId="498" refreshError="1"/>
      <sheetData sheetId="499" refreshError="1"/>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refreshError="1"/>
      <sheetData sheetId="637" refreshError="1"/>
      <sheetData sheetId="638"/>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efreshError="1"/>
      <sheetData sheetId="698" refreshError="1"/>
      <sheetData sheetId="699" refreshError="1"/>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refreshError="1"/>
      <sheetData sheetId="1469" refreshError="1"/>
      <sheetData sheetId="1470" refreshError="1"/>
      <sheetData sheetId="1471"/>
      <sheetData sheetId="1472"/>
      <sheetData sheetId="1473"/>
      <sheetData sheetId="1474"/>
      <sheetData sheetId="1475"/>
      <sheetData sheetId="1476" refreshError="1"/>
      <sheetData sheetId="1477" refreshError="1"/>
      <sheetData sheetId="1478" refreshError="1"/>
      <sheetData sheetId="147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4CASHINBANK"/>
      <sheetName val="K.5CASHONHAND"/>
      <sheetName val="Sheet1"/>
      <sheetName val="K.6DEPOSIT"/>
      <sheetName val="GT_Custom"/>
    </sheetNames>
    <sheetDataSet>
      <sheetData sheetId="0"/>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rative"/>
      <sheetName val="C&amp;B"/>
      <sheetName val="Profit&amp;loss"/>
      <sheetName val="Asset A1-B"/>
      <sheetName val="Liabilities A1-C"/>
      <sheetName val="Rekapan AJE"/>
      <sheetName val="GT_Custom"/>
      <sheetName val="K.4CASHINBANK"/>
      <sheetName val="K.5CASHONHAND"/>
      <sheetName val="Sheet1"/>
      <sheetName val="K.6DEPOSIT"/>
      <sheetName val="FRYPROD"/>
      <sheetName val="R&amp;P"/>
      <sheetName val="K_6DEPOSIT"/>
      <sheetName val="adj"/>
      <sheetName val="COA"/>
      <sheetName val="Asset_A1-B"/>
      <sheetName val="Liabilities_A1-C"/>
      <sheetName val="Rekapan_AJE"/>
      <sheetName val="K_4CASHINBANK"/>
      <sheetName val="K_5CASHONHAND"/>
      <sheetName val="K_6DEPOSIT1"/>
      <sheetName val="Asset_A1-B1"/>
      <sheetName val="Liabilities_A1-C1"/>
      <sheetName val="Rekapan_AJE1"/>
      <sheetName val="K_4CASHINBANK1"/>
      <sheetName val="K_5CASHONHAND1"/>
      <sheetName val="K_6DEPOSIT2"/>
      <sheetName val="Portofolio Trading"/>
      <sheetName val="Asset_A1-B4"/>
      <sheetName val="Liabilities_A1-C4"/>
      <sheetName val="Rekapan_AJE4"/>
      <sheetName val="K_4CASHINBANK4"/>
      <sheetName val="K_5CASHONHAND4"/>
      <sheetName val="K_6DEPOSIT5"/>
      <sheetName val="Asset_A1-B2"/>
      <sheetName val="Liabilities_A1-C2"/>
      <sheetName val="Rekapan_AJE2"/>
      <sheetName val="K_4CASHINBANK2"/>
      <sheetName val="K_5CASHONHAND2"/>
      <sheetName val="K_6DEPOSIT3"/>
      <sheetName val="Asset_A1-B3"/>
      <sheetName val="Liabilities_A1-C3"/>
      <sheetName val="Rekapan_AJE3"/>
      <sheetName val="K_4CASHINBANK3"/>
      <sheetName val="K_5CASHONHAND3"/>
      <sheetName val="K_6DEPOSIT4"/>
      <sheetName val="Asset_A1-B5"/>
      <sheetName val="Liabilities_A1-C5"/>
      <sheetName val="Rekapan_AJE5"/>
      <sheetName val="K_4CASHINBANK5"/>
      <sheetName val="K_5CASHONHAND5"/>
      <sheetName val="K_6DEPOSIT6"/>
      <sheetName val="Asset_A1-B8"/>
      <sheetName val="Liabilities_A1-C8"/>
      <sheetName val="Rekapan_AJE8"/>
      <sheetName val="K_4CASHINBANK8"/>
      <sheetName val="K_5CASHONHAND8"/>
      <sheetName val="K_6DEPOSIT9"/>
      <sheetName val="Asset_A1-B7"/>
      <sheetName val="Liabilities_A1-C7"/>
      <sheetName val="Rekapan_AJE7"/>
      <sheetName val="K_4CASHINBANK7"/>
      <sheetName val="K_5CASHONHAND7"/>
      <sheetName val="K_6DEPOSIT8"/>
      <sheetName val="Asset_A1-B6"/>
      <sheetName val="Liabilities_A1-C6"/>
      <sheetName val="Rekapan_AJE6"/>
      <sheetName val="K_4CASHINBANK6"/>
      <sheetName val="K_5CASHONHAND6"/>
      <sheetName val="K_6DEPOSIT7"/>
      <sheetName val="Asset_A1-B9"/>
      <sheetName val="Liabilities_A1-C9"/>
      <sheetName val="Rekapan_AJE9"/>
      <sheetName val="K_4CASHINBANK9"/>
      <sheetName val="K_5CASHONHAND9"/>
      <sheetName val="K_6DEPOSIT10"/>
      <sheetName val="Asset_A1-B10"/>
      <sheetName val="Liabilities_A1-C10"/>
      <sheetName val="Rekapan_AJE10"/>
      <sheetName val="K_4CASHINBANK10"/>
      <sheetName val="K_5CASHONHAND10"/>
      <sheetName val="K_6DEPOSIT11"/>
      <sheetName val="Asset_A1-B11"/>
      <sheetName val="Liabilities_A1-C11"/>
      <sheetName val="Rekapan_AJE11"/>
      <sheetName val="K_4CASHINBANK11"/>
      <sheetName val="K_5CASHONHAND11"/>
      <sheetName val="K_6DEPOSIT12"/>
      <sheetName val="CODE"/>
      <sheetName val="Asset_A1-B13"/>
      <sheetName val="Liabilities_A1-C13"/>
      <sheetName val="Rekapan_AJE13"/>
      <sheetName val="K_4CASHINBANK13"/>
      <sheetName val="K_5CASHONHAND13"/>
      <sheetName val="K_6DEPOSIT14"/>
      <sheetName val="Asset_A1-B12"/>
      <sheetName val="Liabilities_A1-C12"/>
      <sheetName val="Rekapan_AJE12"/>
      <sheetName val="K_4CASHINBANK12"/>
      <sheetName val="K_5CASHONHAND12"/>
      <sheetName val="K_6DEPOSIT13"/>
      <sheetName val="Asset_A1-B15"/>
      <sheetName val="Liabilities_A1-C15"/>
      <sheetName val="Rekapan_AJE15"/>
      <sheetName val="K_4CASHINBANK15"/>
      <sheetName val="K_5CASHONHAND15"/>
      <sheetName val="K_6DEPOSIT16"/>
      <sheetName val="Asset_A1-B14"/>
      <sheetName val="Liabilities_A1-C14"/>
      <sheetName val="Rekapan_AJE14"/>
      <sheetName val="K_4CASHINBANK14"/>
      <sheetName val="K_5CASHONHAND14"/>
      <sheetName val="K_6DEPOSIT15"/>
      <sheetName val="Objective"/>
      <sheetName val="Cover"/>
      <sheetName val="K.1 - Lead Schedule"/>
      <sheetName val="K.2 AuditProgram"/>
      <sheetName val="K.4 CashInBanks"/>
      <sheetName val="K.4-1 BankRecon1"/>
      <sheetName val="K.5 CashOnHand"/>
      <sheetName val="K.5-1 Opname1"/>
      <sheetName val="K.5-2 Opname2"/>
      <sheetName val="K.6-1 TimeDep1"/>
      <sheetName val="K.6-2 TimeDep2"/>
      <sheetName val="K.7-1 Cert1"/>
      <sheetName val="K.7-2 Cert2"/>
      <sheetName val="K.8 Circularization"/>
      <sheetName val="K.9-1 ConReply1"/>
      <sheetName val="K.9-2 ConfReply2"/>
      <sheetName val="K.9-3 ConfReply3"/>
      <sheetName val="Pile径1m･27"/>
      <sheetName val="Permanent info"/>
      <sheetName val="Marshal"/>
      <sheetName val="hitung ulang JEPANG"/>
      <sheetName val="LOOKUP"/>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USD Loan"/>
      <sheetName val="BPI"/>
      <sheetName val="CPIS"/>
      <sheetName val="BPU"/>
      <sheetName val="BPI2"/>
      <sheetName val="CPU"/>
      <sheetName val="CPI"/>
      <sheetName val="MM001-060"/>
      <sheetName val="MM061-069"/>
      <sheetName val="GJ"/>
      <sheetName val="TB"/>
      <sheetName val="TB - USD"/>
      <sheetName val="BS"/>
      <sheetName val="IS"/>
      <sheetName val="IS Details"/>
      <sheetName val="SE"/>
      <sheetName val="CF"/>
      <sheetName val="Notes"/>
      <sheetName val="Notes Printed"/>
      <sheetName val="Sch1-CashBank"/>
      <sheetName val="Sch2-AR Export List"/>
      <sheetName val="Sch3-AR Local"/>
      <sheetName val="Sch4-Inventory"/>
      <sheetName val="Sch4-Inventory-Printed"/>
      <sheetName val="Sch5-Prepaid"/>
      <sheetName val="Sch6-FA"/>
      <sheetName val="Sch7-AP"/>
      <sheetName val="A u g"/>
      <sheetName val="Art_22"/>
      <sheetName val="AC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TO"/>
    </sheetNames>
    <sheetDataSet>
      <sheetData sheetId="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計画提出依頼A"/>
      <sheetName val="01目標値"/>
      <sheetName val="01重点管理ｴﾘｱ"/>
      <sheetName val="計画書ﾌｫｰﾑ"/>
      <sheetName val="表紙"/>
      <sheetName val="全社計画書"/>
      <sheetName val="00年度総括"/>
      <sheetName val="伊勢原製造所"/>
      <sheetName val="大泉製造所"/>
      <sheetName val="藤岡製造所"/>
      <sheetName val="ミラー製造所"/>
      <sheetName val="データー"/>
      <sheetName val="Sheet1"/>
      <sheetName val="Sheet2"/>
      <sheetName val="Sheet3"/>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ity"/>
      <sheetName val="Memo"/>
      <sheetName val="PROGRAM"/>
      <sheetName val="AJE-RJE-CAJE"/>
      <sheetName val="H.Lead"/>
      <sheetName val="H.200 Inventaris-AC"/>
      <sheetName val="H.200 VOUC"/>
      <sheetName val="H.200 GL"/>
      <sheetName val="H.300 Gedung sekolah tahap I"/>
      <sheetName val="H.400 Gedung sekolah I. Vol 1"/>
      <sheetName val="H.500 Gedung sekolah thp II"/>
      <sheetName val="H.600 Gedung sekolah II.vol I"/>
      <sheetName val="H.700 Gedung sekolah thp III"/>
      <sheetName val="H.800 Gedung sekolah III. vol 1"/>
      <sheetName val="H.900 Gedung sekretariat PPH"/>
      <sheetName val="H.1000 Gedung Sklh thp IV"/>
      <sheetName val="H.1100 Gedung Sklh thp IV.Vol I"/>
      <sheetName val="H.1200 Gedung Sklh thp IV.Vol 2"/>
      <sheetName val="H.1300 Gedung Sklh thp V"/>
      <sheetName val="H.1400 Gedung Sklh thp V.Vol 1"/>
      <sheetName val="H.1500 Gedung Sklh thp V.Vo2"/>
      <sheetName val="H.1500 VOUC"/>
      <sheetName val="H.1500 GL"/>
      <sheetName val="H.1600 Mesin"/>
      <sheetName val="H.900 Summary Perjanjian"/>
      <sheetName val="H.3300 VOUC"/>
      <sheetName val="H.3300 GL"/>
      <sheetName val="0135"/>
      <sheetName val="0220"/>
      <sheetName val="0230"/>
      <sheetName val="0420"/>
      <sheetName val="0441"/>
      <sheetName val="0443"/>
      <sheetName val="0445"/>
      <sheetName val="0448"/>
      <sheetName val="0449"/>
      <sheetName val="0460"/>
      <sheetName val="0461"/>
      <sheetName val="0463"/>
      <sheetName val="0464"/>
      <sheetName val="0465"/>
      <sheetName val="0469"/>
      <sheetName val="0520"/>
      <sheetName val="0650"/>
      <sheetName val="0651"/>
      <sheetName val="0670"/>
      <sheetName val="0690"/>
      <sheetName val="FA Movement"/>
      <sheetName val="Summary"/>
      <sheetName val="Audit Program"/>
      <sheetName val="N"/>
      <sheetName val="NA"/>
      <sheetName val="GL Pendapatan SEwa dibayar dimk"/>
      <sheetName val="AJERJE"/>
      <sheetName val="PBC"/>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
      <sheetName val="data"/>
      <sheetName val="jan"/>
      <sheetName val="feb"/>
      <sheetName val="mart"/>
      <sheetName val="aprl"/>
      <sheetName val="mei"/>
      <sheetName val="jun"/>
      <sheetName val="jul"/>
      <sheetName val="aug"/>
      <sheetName val="sept"/>
      <sheetName val="oct"/>
    </sheetNames>
    <sheetDataSet>
      <sheetData sheetId="0"/>
      <sheetData sheetId="1"/>
      <sheetData sheetId="2">
        <row r="4">
          <cell r="B4" t="str">
            <v>A. Nurdiansyah</v>
          </cell>
          <cell r="C4">
            <v>8</v>
          </cell>
          <cell r="G4">
            <v>8</v>
          </cell>
          <cell r="H4">
            <v>8</v>
          </cell>
          <cell r="P4">
            <v>24</v>
          </cell>
          <cell r="Q4">
            <v>3</v>
          </cell>
        </row>
        <row r="5">
          <cell r="B5" t="str">
            <v>Abdul Rahman</v>
          </cell>
          <cell r="C5">
            <v>8</v>
          </cell>
          <cell r="F5">
            <v>8</v>
          </cell>
          <cell r="G5">
            <v>8</v>
          </cell>
          <cell r="L5">
            <v>8</v>
          </cell>
          <cell r="O5">
            <v>8</v>
          </cell>
          <cell r="P5">
            <v>40</v>
          </cell>
          <cell r="Q5">
            <v>5</v>
          </cell>
        </row>
        <row r="6">
          <cell r="B6" t="str">
            <v>Abdullah</v>
          </cell>
          <cell r="F6">
            <v>8</v>
          </cell>
          <cell r="G6">
            <v>8</v>
          </cell>
          <cell r="L6">
            <v>8</v>
          </cell>
          <cell r="M6">
            <v>8</v>
          </cell>
          <cell r="N6">
            <v>8</v>
          </cell>
          <cell r="O6">
            <v>8</v>
          </cell>
          <cell r="P6">
            <v>48</v>
          </cell>
          <cell r="Q6">
            <v>6</v>
          </cell>
        </row>
        <row r="7">
          <cell r="B7" t="str">
            <v>Abral</v>
          </cell>
          <cell r="C7">
            <v>8</v>
          </cell>
          <cell r="D7">
            <v>8</v>
          </cell>
          <cell r="F7">
            <v>8</v>
          </cell>
          <cell r="G7">
            <v>8</v>
          </cell>
          <cell r="L7">
            <v>8</v>
          </cell>
          <cell r="M7">
            <v>8</v>
          </cell>
          <cell r="N7">
            <v>8</v>
          </cell>
          <cell r="O7">
            <v>8</v>
          </cell>
          <cell r="P7">
            <v>64</v>
          </cell>
          <cell r="Q7">
            <v>8</v>
          </cell>
        </row>
        <row r="8">
          <cell r="B8" t="str">
            <v>Abu Sahid</v>
          </cell>
          <cell r="L8">
            <v>8</v>
          </cell>
          <cell r="M8">
            <v>8</v>
          </cell>
          <cell r="N8">
            <v>8</v>
          </cell>
          <cell r="P8">
            <v>24</v>
          </cell>
          <cell r="Q8">
            <v>3</v>
          </cell>
        </row>
        <row r="9">
          <cell r="B9" t="str">
            <v>Achmad badrun</v>
          </cell>
          <cell r="C9">
            <v>8</v>
          </cell>
          <cell r="D9">
            <v>8</v>
          </cell>
          <cell r="E9">
            <v>8</v>
          </cell>
          <cell r="F9">
            <v>8</v>
          </cell>
          <cell r="G9">
            <v>8</v>
          </cell>
          <cell r="H9">
            <v>8</v>
          </cell>
          <cell r="I9">
            <v>8</v>
          </cell>
          <cell r="J9">
            <v>8</v>
          </cell>
          <cell r="K9">
            <v>8</v>
          </cell>
          <cell r="L9">
            <v>8</v>
          </cell>
          <cell r="N9">
            <v>8</v>
          </cell>
          <cell r="P9">
            <v>88</v>
          </cell>
          <cell r="Q9">
            <v>11</v>
          </cell>
        </row>
        <row r="10">
          <cell r="B10" t="str">
            <v>Achmad Sachrudin</v>
          </cell>
          <cell r="F10">
            <v>8</v>
          </cell>
          <cell r="G10">
            <v>8</v>
          </cell>
          <cell r="N10">
            <v>8</v>
          </cell>
          <cell r="P10">
            <v>24</v>
          </cell>
          <cell r="Q10">
            <v>3</v>
          </cell>
        </row>
        <row r="11">
          <cell r="B11" t="str">
            <v>Aditya Rusyandi</v>
          </cell>
          <cell r="F11">
            <v>8</v>
          </cell>
          <cell r="L11">
            <v>8</v>
          </cell>
          <cell r="N11">
            <v>8</v>
          </cell>
          <cell r="O11">
            <v>8</v>
          </cell>
          <cell r="P11">
            <v>32</v>
          </cell>
          <cell r="Q11">
            <v>4</v>
          </cell>
        </row>
        <row r="12">
          <cell r="B12" t="str">
            <v>Aepudin</v>
          </cell>
          <cell r="F12">
            <v>8</v>
          </cell>
          <cell r="I12">
            <v>8</v>
          </cell>
          <cell r="L12">
            <v>8</v>
          </cell>
          <cell r="M12">
            <v>8</v>
          </cell>
          <cell r="P12">
            <v>32</v>
          </cell>
          <cell r="Q12">
            <v>4</v>
          </cell>
        </row>
        <row r="13">
          <cell r="B13" t="str">
            <v>Agung Setyo W.</v>
          </cell>
          <cell r="C13">
            <v>8</v>
          </cell>
          <cell r="D13">
            <v>8</v>
          </cell>
          <cell r="E13">
            <v>8</v>
          </cell>
          <cell r="F13">
            <v>8</v>
          </cell>
          <cell r="G13">
            <v>8</v>
          </cell>
          <cell r="H13">
            <v>8</v>
          </cell>
          <cell r="L13">
            <v>8</v>
          </cell>
          <cell r="N13">
            <v>8</v>
          </cell>
          <cell r="O13">
            <v>8</v>
          </cell>
          <cell r="P13">
            <v>72</v>
          </cell>
          <cell r="Q13">
            <v>9</v>
          </cell>
        </row>
        <row r="14">
          <cell r="B14" t="str">
            <v>Agus</v>
          </cell>
          <cell r="C14">
            <v>8</v>
          </cell>
          <cell r="D14">
            <v>8</v>
          </cell>
          <cell r="G14">
            <v>8</v>
          </cell>
          <cell r="H14">
            <v>8</v>
          </cell>
          <cell r="L14">
            <v>8</v>
          </cell>
          <cell r="M14">
            <v>8</v>
          </cell>
          <cell r="N14">
            <v>8</v>
          </cell>
          <cell r="P14">
            <v>56</v>
          </cell>
          <cell r="Q14">
            <v>7</v>
          </cell>
        </row>
        <row r="15">
          <cell r="B15" t="str">
            <v>Agus Budijanto</v>
          </cell>
          <cell r="C15">
            <v>8</v>
          </cell>
          <cell r="E15">
            <v>8</v>
          </cell>
          <cell r="F15">
            <v>8</v>
          </cell>
          <cell r="G15">
            <v>8</v>
          </cell>
          <cell r="H15">
            <v>8</v>
          </cell>
          <cell r="J15">
            <v>8</v>
          </cell>
          <cell r="K15">
            <v>8</v>
          </cell>
          <cell r="L15">
            <v>8</v>
          </cell>
          <cell r="O15">
            <v>8</v>
          </cell>
          <cell r="P15">
            <v>72</v>
          </cell>
          <cell r="Q15">
            <v>9</v>
          </cell>
        </row>
        <row r="16">
          <cell r="B16" t="str">
            <v>Agus Hermawan</v>
          </cell>
          <cell r="C16">
            <v>8</v>
          </cell>
          <cell r="F16">
            <v>8</v>
          </cell>
          <cell r="G16">
            <v>8</v>
          </cell>
          <cell r="H16">
            <v>8</v>
          </cell>
          <cell r="I16">
            <v>8</v>
          </cell>
          <cell r="L16">
            <v>8</v>
          </cell>
          <cell r="N16">
            <v>8</v>
          </cell>
          <cell r="O16">
            <v>8</v>
          </cell>
          <cell r="P16">
            <v>64</v>
          </cell>
          <cell r="Q16">
            <v>8</v>
          </cell>
        </row>
        <row r="17">
          <cell r="B17" t="str">
            <v>Agus Santoso</v>
          </cell>
          <cell r="F17">
            <v>8</v>
          </cell>
          <cell r="G17">
            <v>8</v>
          </cell>
          <cell r="L17">
            <v>8</v>
          </cell>
          <cell r="M17">
            <v>8</v>
          </cell>
          <cell r="N17">
            <v>8</v>
          </cell>
          <cell r="P17">
            <v>40</v>
          </cell>
          <cell r="Q17">
            <v>5</v>
          </cell>
        </row>
        <row r="18">
          <cell r="B18" t="str">
            <v>Agus Saripudin</v>
          </cell>
          <cell r="C18">
            <v>8</v>
          </cell>
          <cell r="D18">
            <v>8</v>
          </cell>
          <cell r="F18">
            <v>8</v>
          </cell>
          <cell r="G18">
            <v>8</v>
          </cell>
          <cell r="H18">
            <v>8</v>
          </cell>
          <cell r="L18">
            <v>8</v>
          </cell>
          <cell r="M18">
            <v>8</v>
          </cell>
          <cell r="N18">
            <v>8</v>
          </cell>
          <cell r="P18">
            <v>64</v>
          </cell>
          <cell r="Q18">
            <v>8</v>
          </cell>
        </row>
        <row r="19">
          <cell r="B19" t="str">
            <v>Agus Supriyanto</v>
          </cell>
          <cell r="C19">
            <v>8</v>
          </cell>
          <cell r="D19">
            <v>8</v>
          </cell>
          <cell r="E19">
            <v>8</v>
          </cell>
          <cell r="F19">
            <v>8</v>
          </cell>
          <cell r="G19">
            <v>8</v>
          </cell>
          <cell r="H19">
            <v>8</v>
          </cell>
          <cell r="I19">
            <v>8</v>
          </cell>
          <cell r="L19">
            <v>8</v>
          </cell>
          <cell r="M19">
            <v>8</v>
          </cell>
          <cell r="P19">
            <v>72</v>
          </cell>
          <cell r="Q19">
            <v>9</v>
          </cell>
        </row>
        <row r="20">
          <cell r="B20" t="str">
            <v>Agus Suratno</v>
          </cell>
          <cell r="C20">
            <v>8</v>
          </cell>
          <cell r="F20">
            <v>8</v>
          </cell>
          <cell r="G20">
            <v>8</v>
          </cell>
          <cell r="H20">
            <v>8</v>
          </cell>
          <cell r="L20">
            <v>8</v>
          </cell>
          <cell r="M20">
            <v>8</v>
          </cell>
          <cell r="N20">
            <v>8</v>
          </cell>
          <cell r="O20">
            <v>8</v>
          </cell>
          <cell r="P20">
            <v>64</v>
          </cell>
          <cell r="Q20">
            <v>8</v>
          </cell>
        </row>
        <row r="21">
          <cell r="B21" t="str">
            <v>Agus Yanto</v>
          </cell>
          <cell r="D21">
            <v>8</v>
          </cell>
          <cell r="F21">
            <v>8</v>
          </cell>
          <cell r="G21">
            <v>8</v>
          </cell>
          <cell r="H21">
            <v>8</v>
          </cell>
          <cell r="L21">
            <v>8</v>
          </cell>
          <cell r="M21">
            <v>8</v>
          </cell>
          <cell r="N21">
            <v>8</v>
          </cell>
          <cell r="O21">
            <v>8</v>
          </cell>
          <cell r="P21">
            <v>64</v>
          </cell>
          <cell r="Q21">
            <v>8</v>
          </cell>
        </row>
        <row r="22">
          <cell r="B22" t="str">
            <v>Ahmad</v>
          </cell>
          <cell r="C22">
            <v>8</v>
          </cell>
          <cell r="D22">
            <v>8</v>
          </cell>
          <cell r="E22">
            <v>8</v>
          </cell>
          <cell r="F22">
            <v>8</v>
          </cell>
          <cell r="G22">
            <v>8</v>
          </cell>
          <cell r="H22">
            <v>8</v>
          </cell>
          <cell r="I22">
            <v>8</v>
          </cell>
          <cell r="K22">
            <v>8</v>
          </cell>
          <cell r="L22">
            <v>8</v>
          </cell>
          <cell r="M22">
            <v>8</v>
          </cell>
          <cell r="N22">
            <v>8</v>
          </cell>
          <cell r="O22">
            <v>8</v>
          </cell>
          <cell r="P22">
            <v>96</v>
          </cell>
          <cell r="Q22">
            <v>12</v>
          </cell>
        </row>
        <row r="23">
          <cell r="B23" t="str">
            <v>Ahmad Hudori</v>
          </cell>
          <cell r="C23">
            <v>8</v>
          </cell>
          <cell r="D23">
            <v>8</v>
          </cell>
          <cell r="G23">
            <v>8</v>
          </cell>
          <cell r="H23">
            <v>8</v>
          </cell>
          <cell r="I23">
            <v>8</v>
          </cell>
          <cell r="L23">
            <v>8</v>
          </cell>
          <cell r="M23">
            <v>8</v>
          </cell>
          <cell r="N23">
            <v>8</v>
          </cell>
          <cell r="P23">
            <v>64</v>
          </cell>
          <cell r="Q23">
            <v>8</v>
          </cell>
        </row>
        <row r="24">
          <cell r="B24" t="str">
            <v>Ajiyono</v>
          </cell>
          <cell r="F24">
            <v>8</v>
          </cell>
          <cell r="G24">
            <v>8</v>
          </cell>
          <cell r="H24">
            <v>8</v>
          </cell>
          <cell r="I24">
            <v>8</v>
          </cell>
          <cell r="L24">
            <v>8</v>
          </cell>
          <cell r="N24">
            <v>8</v>
          </cell>
          <cell r="O24">
            <v>8</v>
          </cell>
          <cell r="P24">
            <v>56</v>
          </cell>
          <cell r="Q24">
            <v>7</v>
          </cell>
        </row>
        <row r="25">
          <cell r="B25" t="str">
            <v>Ali Imron</v>
          </cell>
          <cell r="C25">
            <v>8</v>
          </cell>
          <cell r="D25">
            <v>8</v>
          </cell>
          <cell r="F25">
            <v>8</v>
          </cell>
          <cell r="G25">
            <v>8</v>
          </cell>
          <cell r="H25">
            <v>8</v>
          </cell>
          <cell r="L25">
            <v>8</v>
          </cell>
          <cell r="M25">
            <v>8</v>
          </cell>
          <cell r="N25">
            <v>8</v>
          </cell>
          <cell r="P25">
            <v>64</v>
          </cell>
          <cell r="Q25">
            <v>8</v>
          </cell>
        </row>
        <row r="26">
          <cell r="B26" t="str">
            <v>Ali Nurdin</v>
          </cell>
          <cell r="P26">
            <v>0</v>
          </cell>
          <cell r="Q26">
            <v>0</v>
          </cell>
        </row>
        <row r="27">
          <cell r="B27" t="str">
            <v>Ali Umar</v>
          </cell>
          <cell r="C27">
            <v>8</v>
          </cell>
          <cell r="D27">
            <v>8</v>
          </cell>
          <cell r="F27">
            <v>8</v>
          </cell>
          <cell r="G27">
            <v>8</v>
          </cell>
          <cell r="L27">
            <v>8</v>
          </cell>
          <cell r="M27">
            <v>8</v>
          </cell>
          <cell r="N27">
            <v>8</v>
          </cell>
          <cell r="P27">
            <v>56</v>
          </cell>
          <cell r="Q27">
            <v>7</v>
          </cell>
        </row>
        <row r="28">
          <cell r="B28" t="str">
            <v>Aminudin</v>
          </cell>
          <cell r="D28">
            <v>8</v>
          </cell>
          <cell r="E28">
            <v>8</v>
          </cell>
          <cell r="L28">
            <v>8</v>
          </cell>
          <cell r="M28">
            <v>8</v>
          </cell>
          <cell r="N28">
            <v>8</v>
          </cell>
          <cell r="P28">
            <v>40</v>
          </cell>
          <cell r="Q28">
            <v>5</v>
          </cell>
        </row>
        <row r="29">
          <cell r="B29" t="str">
            <v>Anang Firman Arnowo</v>
          </cell>
          <cell r="P29">
            <v>0</v>
          </cell>
          <cell r="Q29">
            <v>0</v>
          </cell>
        </row>
        <row r="30">
          <cell r="B30" t="str">
            <v>Andi Chandra</v>
          </cell>
          <cell r="P30">
            <v>0</v>
          </cell>
          <cell r="Q30">
            <v>0</v>
          </cell>
        </row>
        <row r="31">
          <cell r="B31" t="str">
            <v>Andi M. Aidin T.</v>
          </cell>
          <cell r="F31">
            <v>8</v>
          </cell>
          <cell r="G31">
            <v>8</v>
          </cell>
          <cell r="H31">
            <v>8</v>
          </cell>
          <cell r="L31">
            <v>8</v>
          </cell>
          <cell r="M31">
            <v>8</v>
          </cell>
          <cell r="P31">
            <v>40</v>
          </cell>
          <cell r="Q31">
            <v>5</v>
          </cell>
        </row>
        <row r="32">
          <cell r="B32" t="str">
            <v>Andi Nur A.</v>
          </cell>
          <cell r="F32">
            <v>8</v>
          </cell>
          <cell r="G32">
            <v>8</v>
          </cell>
          <cell r="L32">
            <v>8</v>
          </cell>
          <cell r="M32">
            <v>8</v>
          </cell>
          <cell r="N32">
            <v>8</v>
          </cell>
          <cell r="O32">
            <v>8</v>
          </cell>
          <cell r="P32">
            <v>48</v>
          </cell>
          <cell r="Q32">
            <v>6</v>
          </cell>
        </row>
        <row r="33">
          <cell r="B33" t="str">
            <v>Andreyas Eko I.</v>
          </cell>
          <cell r="P33">
            <v>0</v>
          </cell>
          <cell r="Q33">
            <v>0</v>
          </cell>
        </row>
        <row r="34">
          <cell r="B34" t="str">
            <v>Anggoro Widodo</v>
          </cell>
          <cell r="M34">
            <v>8</v>
          </cell>
          <cell r="P34">
            <v>8</v>
          </cell>
          <cell r="Q34">
            <v>1</v>
          </cell>
        </row>
        <row r="35">
          <cell r="B35" t="str">
            <v>Antonius Rahdi J.</v>
          </cell>
          <cell r="P35">
            <v>0</v>
          </cell>
          <cell r="Q35">
            <v>0</v>
          </cell>
        </row>
        <row r="36">
          <cell r="B36" t="str">
            <v>Arif Hidayat</v>
          </cell>
          <cell r="F36">
            <v>8</v>
          </cell>
          <cell r="G36">
            <v>8</v>
          </cell>
          <cell r="M36">
            <v>8</v>
          </cell>
          <cell r="N36">
            <v>8</v>
          </cell>
          <cell r="P36">
            <v>32</v>
          </cell>
          <cell r="Q36">
            <v>4</v>
          </cell>
        </row>
        <row r="37">
          <cell r="B37" t="str">
            <v>Arif Rahman Soleh</v>
          </cell>
          <cell r="D37">
            <v>8</v>
          </cell>
          <cell r="E37">
            <v>8</v>
          </cell>
          <cell r="P37">
            <v>16</v>
          </cell>
          <cell r="Q37">
            <v>2</v>
          </cell>
        </row>
        <row r="38">
          <cell r="B38" t="str">
            <v>Arifurohman</v>
          </cell>
          <cell r="F38">
            <v>8</v>
          </cell>
          <cell r="G38">
            <v>8</v>
          </cell>
          <cell r="L38">
            <v>8</v>
          </cell>
          <cell r="P38">
            <v>24</v>
          </cell>
          <cell r="Q38">
            <v>3</v>
          </cell>
        </row>
        <row r="39">
          <cell r="B39" t="str">
            <v>Arway</v>
          </cell>
          <cell r="C39">
            <v>8</v>
          </cell>
          <cell r="D39">
            <v>8</v>
          </cell>
          <cell r="F39">
            <v>8</v>
          </cell>
          <cell r="M39">
            <v>8</v>
          </cell>
          <cell r="N39">
            <v>8</v>
          </cell>
          <cell r="O39">
            <v>8</v>
          </cell>
          <cell r="P39">
            <v>48</v>
          </cell>
          <cell r="Q39">
            <v>6</v>
          </cell>
        </row>
        <row r="40">
          <cell r="B40" t="str">
            <v>Asep Saepudin</v>
          </cell>
          <cell r="C40">
            <v>8</v>
          </cell>
          <cell r="D40">
            <v>8</v>
          </cell>
          <cell r="F40">
            <v>8</v>
          </cell>
          <cell r="G40">
            <v>8</v>
          </cell>
          <cell r="H40">
            <v>8</v>
          </cell>
          <cell r="L40">
            <v>8</v>
          </cell>
          <cell r="M40">
            <v>8</v>
          </cell>
          <cell r="N40">
            <v>8</v>
          </cell>
          <cell r="O40">
            <v>8</v>
          </cell>
          <cell r="P40">
            <v>72</v>
          </cell>
          <cell r="Q40">
            <v>9</v>
          </cell>
        </row>
        <row r="41">
          <cell r="B41" t="str">
            <v>Awaludin</v>
          </cell>
          <cell r="F41">
            <v>8</v>
          </cell>
          <cell r="G41">
            <v>8</v>
          </cell>
          <cell r="L41">
            <v>8</v>
          </cell>
          <cell r="M41">
            <v>8</v>
          </cell>
          <cell r="N41">
            <v>8</v>
          </cell>
          <cell r="O41">
            <v>8</v>
          </cell>
          <cell r="P41">
            <v>48</v>
          </cell>
          <cell r="Q41">
            <v>6</v>
          </cell>
        </row>
        <row r="42">
          <cell r="B42" t="str">
            <v>Bagus Sugiantoro</v>
          </cell>
          <cell r="D42">
            <v>8</v>
          </cell>
          <cell r="E42">
            <v>8</v>
          </cell>
          <cell r="F42">
            <v>8</v>
          </cell>
          <cell r="G42">
            <v>8</v>
          </cell>
          <cell r="H42">
            <v>8</v>
          </cell>
          <cell r="J42">
            <v>8</v>
          </cell>
          <cell r="K42">
            <v>8</v>
          </cell>
          <cell r="L42">
            <v>8</v>
          </cell>
          <cell r="M42">
            <v>8</v>
          </cell>
          <cell r="N42">
            <v>8</v>
          </cell>
          <cell r="O42">
            <v>8</v>
          </cell>
          <cell r="P42">
            <v>88</v>
          </cell>
          <cell r="Q42">
            <v>11</v>
          </cell>
        </row>
        <row r="43">
          <cell r="B43" t="str">
            <v>Bahtera Bayu Aji</v>
          </cell>
          <cell r="F43">
            <v>8</v>
          </cell>
          <cell r="G43">
            <v>8</v>
          </cell>
          <cell r="H43">
            <v>8</v>
          </cell>
          <cell r="I43">
            <v>8</v>
          </cell>
          <cell r="L43">
            <v>8</v>
          </cell>
          <cell r="M43">
            <v>8</v>
          </cell>
          <cell r="N43">
            <v>8</v>
          </cell>
          <cell r="P43">
            <v>56</v>
          </cell>
          <cell r="Q43">
            <v>7</v>
          </cell>
        </row>
        <row r="44">
          <cell r="B44" t="str">
            <v>Bangun Santoso</v>
          </cell>
          <cell r="I44">
            <v>8</v>
          </cell>
          <cell r="M44">
            <v>8</v>
          </cell>
          <cell r="N44">
            <v>8</v>
          </cell>
          <cell r="O44">
            <v>8</v>
          </cell>
          <cell r="P44">
            <v>32</v>
          </cell>
          <cell r="Q44">
            <v>4</v>
          </cell>
        </row>
        <row r="45">
          <cell r="B45" t="str">
            <v>Basuki Rachmad</v>
          </cell>
          <cell r="C45">
            <v>8</v>
          </cell>
          <cell r="D45">
            <v>8</v>
          </cell>
          <cell r="E45">
            <v>8</v>
          </cell>
          <cell r="F45">
            <v>8</v>
          </cell>
          <cell r="L45">
            <v>8</v>
          </cell>
          <cell r="M45">
            <v>8</v>
          </cell>
          <cell r="N45">
            <v>8</v>
          </cell>
          <cell r="P45">
            <v>56</v>
          </cell>
          <cell r="Q45">
            <v>7</v>
          </cell>
        </row>
        <row r="46">
          <cell r="B46" t="str">
            <v>Cecep Sudarman</v>
          </cell>
          <cell r="C46">
            <v>8</v>
          </cell>
          <cell r="D46">
            <v>8</v>
          </cell>
          <cell r="E46">
            <v>8</v>
          </cell>
          <cell r="F46">
            <v>8</v>
          </cell>
          <cell r="G46">
            <v>8</v>
          </cell>
          <cell r="H46">
            <v>8</v>
          </cell>
          <cell r="I46">
            <v>8</v>
          </cell>
          <cell r="J46">
            <v>8</v>
          </cell>
          <cell r="L46">
            <v>8</v>
          </cell>
          <cell r="M46">
            <v>8</v>
          </cell>
          <cell r="P46">
            <v>80</v>
          </cell>
          <cell r="Q46">
            <v>10</v>
          </cell>
        </row>
        <row r="47">
          <cell r="B47" t="str">
            <v>Chaheni</v>
          </cell>
          <cell r="C47">
            <v>8</v>
          </cell>
          <cell r="D47">
            <v>8</v>
          </cell>
          <cell r="E47">
            <v>8</v>
          </cell>
          <cell r="F47">
            <v>8</v>
          </cell>
          <cell r="G47">
            <v>8</v>
          </cell>
          <cell r="H47">
            <v>8</v>
          </cell>
          <cell r="I47">
            <v>8</v>
          </cell>
          <cell r="K47">
            <v>8</v>
          </cell>
          <cell r="O47">
            <v>8</v>
          </cell>
          <cell r="P47">
            <v>72</v>
          </cell>
          <cell r="Q47">
            <v>9</v>
          </cell>
        </row>
        <row r="48">
          <cell r="B48" t="str">
            <v>Cucu Kurniawan</v>
          </cell>
          <cell r="F48">
            <v>8</v>
          </cell>
          <cell r="G48">
            <v>8</v>
          </cell>
          <cell r="H48">
            <v>8</v>
          </cell>
          <cell r="L48">
            <v>8</v>
          </cell>
          <cell r="N48">
            <v>8</v>
          </cell>
          <cell r="P48">
            <v>40</v>
          </cell>
          <cell r="Q48">
            <v>5</v>
          </cell>
        </row>
        <row r="49">
          <cell r="B49" t="str">
            <v>Cucu Suhaya</v>
          </cell>
          <cell r="F49">
            <v>8</v>
          </cell>
          <cell r="G49">
            <v>8</v>
          </cell>
          <cell r="H49">
            <v>8</v>
          </cell>
          <cell r="L49">
            <v>8</v>
          </cell>
          <cell r="N49">
            <v>8</v>
          </cell>
          <cell r="P49">
            <v>40</v>
          </cell>
          <cell r="Q49">
            <v>5</v>
          </cell>
        </row>
        <row r="50">
          <cell r="B50" t="str">
            <v>Danang Wijianto</v>
          </cell>
          <cell r="F50">
            <v>8</v>
          </cell>
          <cell r="G50">
            <v>8</v>
          </cell>
          <cell r="H50">
            <v>8</v>
          </cell>
          <cell r="L50">
            <v>8</v>
          </cell>
          <cell r="N50">
            <v>8</v>
          </cell>
          <cell r="P50">
            <v>40</v>
          </cell>
          <cell r="Q50">
            <v>5</v>
          </cell>
        </row>
        <row r="51">
          <cell r="B51" t="str">
            <v>Dani Riyadi</v>
          </cell>
          <cell r="L51">
            <v>8</v>
          </cell>
          <cell r="M51">
            <v>8</v>
          </cell>
          <cell r="N51">
            <v>8</v>
          </cell>
          <cell r="O51">
            <v>8</v>
          </cell>
          <cell r="P51">
            <v>32</v>
          </cell>
          <cell r="Q51">
            <v>4</v>
          </cell>
        </row>
        <row r="52">
          <cell r="B52" t="str">
            <v>Darmuji</v>
          </cell>
          <cell r="C52">
            <v>8</v>
          </cell>
          <cell r="D52">
            <v>8</v>
          </cell>
          <cell r="F52">
            <v>8</v>
          </cell>
          <cell r="G52">
            <v>8</v>
          </cell>
          <cell r="H52">
            <v>8</v>
          </cell>
          <cell r="I52">
            <v>8</v>
          </cell>
          <cell r="L52">
            <v>8</v>
          </cell>
          <cell r="M52">
            <v>8</v>
          </cell>
          <cell r="N52">
            <v>8</v>
          </cell>
          <cell r="O52">
            <v>8</v>
          </cell>
          <cell r="P52">
            <v>80</v>
          </cell>
          <cell r="Q52">
            <v>10</v>
          </cell>
        </row>
        <row r="53">
          <cell r="B53" t="str">
            <v>Dede Dewarnaya</v>
          </cell>
          <cell r="L53">
            <v>8</v>
          </cell>
          <cell r="N53">
            <v>8</v>
          </cell>
          <cell r="P53">
            <v>16</v>
          </cell>
          <cell r="Q53">
            <v>2</v>
          </cell>
        </row>
        <row r="54">
          <cell r="B54" t="str">
            <v>Dedi Setiawan</v>
          </cell>
          <cell r="C54">
            <v>8</v>
          </cell>
          <cell r="L54">
            <v>8</v>
          </cell>
          <cell r="O54">
            <v>8</v>
          </cell>
          <cell r="P54">
            <v>24</v>
          </cell>
          <cell r="Q54">
            <v>3</v>
          </cell>
        </row>
        <row r="55">
          <cell r="B55" t="str">
            <v>Dewan Fairdian</v>
          </cell>
          <cell r="P55">
            <v>0</v>
          </cell>
          <cell r="Q55">
            <v>0</v>
          </cell>
        </row>
        <row r="56">
          <cell r="B56" t="str">
            <v>Didi Pramono</v>
          </cell>
          <cell r="C56">
            <v>8</v>
          </cell>
          <cell r="D56">
            <v>8</v>
          </cell>
          <cell r="L56">
            <v>8</v>
          </cell>
          <cell r="M56">
            <v>8</v>
          </cell>
          <cell r="N56">
            <v>8</v>
          </cell>
          <cell r="O56">
            <v>8</v>
          </cell>
          <cell r="P56">
            <v>48</v>
          </cell>
          <cell r="Q56">
            <v>6</v>
          </cell>
        </row>
        <row r="57">
          <cell r="B57" t="str">
            <v>Didin Suryadin</v>
          </cell>
          <cell r="P57">
            <v>0</v>
          </cell>
          <cell r="Q57">
            <v>0</v>
          </cell>
        </row>
        <row r="58">
          <cell r="B58" t="str">
            <v>Dwi Ako S.</v>
          </cell>
          <cell r="C58">
            <v>8</v>
          </cell>
          <cell r="D58">
            <v>8</v>
          </cell>
          <cell r="E58">
            <v>8</v>
          </cell>
          <cell r="F58">
            <v>8</v>
          </cell>
          <cell r="G58">
            <v>8</v>
          </cell>
          <cell r="H58">
            <v>8</v>
          </cell>
          <cell r="N58">
            <v>8</v>
          </cell>
          <cell r="O58">
            <v>8</v>
          </cell>
          <cell r="P58">
            <v>64</v>
          </cell>
          <cell r="Q58">
            <v>8</v>
          </cell>
        </row>
        <row r="59">
          <cell r="B59" t="str">
            <v>Dwi Purwanto</v>
          </cell>
          <cell r="L59">
            <v>8</v>
          </cell>
          <cell r="M59">
            <v>8</v>
          </cell>
          <cell r="N59">
            <v>8</v>
          </cell>
          <cell r="P59">
            <v>24</v>
          </cell>
          <cell r="Q59">
            <v>3</v>
          </cell>
        </row>
        <row r="60">
          <cell r="B60" t="str">
            <v>Dwi Riyono</v>
          </cell>
          <cell r="F60">
            <v>8</v>
          </cell>
          <cell r="G60">
            <v>8</v>
          </cell>
          <cell r="H60">
            <v>8</v>
          </cell>
          <cell r="M60">
            <v>8</v>
          </cell>
          <cell r="N60">
            <v>8</v>
          </cell>
          <cell r="P60">
            <v>40</v>
          </cell>
          <cell r="Q60">
            <v>5</v>
          </cell>
        </row>
        <row r="61">
          <cell r="B61" t="str">
            <v>Dwi Tunggal A.S.</v>
          </cell>
          <cell r="C61">
            <v>8</v>
          </cell>
          <cell r="L61">
            <v>8</v>
          </cell>
          <cell r="N61">
            <v>8</v>
          </cell>
          <cell r="P61">
            <v>24</v>
          </cell>
          <cell r="Q61">
            <v>3</v>
          </cell>
        </row>
        <row r="62">
          <cell r="B62" t="str">
            <v>Dyan Siswandoro</v>
          </cell>
          <cell r="F62">
            <v>8</v>
          </cell>
          <cell r="G62">
            <v>8</v>
          </cell>
          <cell r="H62">
            <v>8</v>
          </cell>
          <cell r="L62">
            <v>8</v>
          </cell>
          <cell r="N62">
            <v>8</v>
          </cell>
          <cell r="P62">
            <v>40</v>
          </cell>
          <cell r="Q62">
            <v>5</v>
          </cell>
        </row>
        <row r="63">
          <cell r="B63" t="str">
            <v>Edi Gunawan</v>
          </cell>
          <cell r="C63">
            <v>8</v>
          </cell>
          <cell r="D63">
            <v>8</v>
          </cell>
          <cell r="E63">
            <v>8</v>
          </cell>
          <cell r="F63">
            <v>8</v>
          </cell>
          <cell r="G63">
            <v>8</v>
          </cell>
          <cell r="H63">
            <v>8</v>
          </cell>
          <cell r="L63">
            <v>8</v>
          </cell>
          <cell r="M63">
            <v>8</v>
          </cell>
          <cell r="N63">
            <v>8</v>
          </cell>
          <cell r="O63">
            <v>8</v>
          </cell>
          <cell r="P63">
            <v>80</v>
          </cell>
          <cell r="Q63">
            <v>10</v>
          </cell>
        </row>
        <row r="64">
          <cell r="B64" t="str">
            <v>Edi Suharsono</v>
          </cell>
          <cell r="C64">
            <v>8</v>
          </cell>
          <cell r="D64">
            <v>8</v>
          </cell>
          <cell r="F64">
            <v>8</v>
          </cell>
          <cell r="G64">
            <v>8</v>
          </cell>
          <cell r="H64">
            <v>8</v>
          </cell>
          <cell r="I64">
            <v>8</v>
          </cell>
          <cell r="L64">
            <v>8</v>
          </cell>
          <cell r="M64">
            <v>8</v>
          </cell>
          <cell r="N64">
            <v>8</v>
          </cell>
          <cell r="O64">
            <v>8</v>
          </cell>
          <cell r="P64">
            <v>80</v>
          </cell>
          <cell r="Q64">
            <v>10</v>
          </cell>
        </row>
        <row r="65">
          <cell r="B65" t="str">
            <v>Edy Haryanto</v>
          </cell>
          <cell r="D65">
            <v>8</v>
          </cell>
          <cell r="F65">
            <v>8</v>
          </cell>
          <cell r="G65">
            <v>8</v>
          </cell>
          <cell r="H65">
            <v>8</v>
          </cell>
          <cell r="L65">
            <v>8</v>
          </cell>
          <cell r="M65">
            <v>8</v>
          </cell>
          <cell r="N65">
            <v>8</v>
          </cell>
          <cell r="O65">
            <v>8</v>
          </cell>
          <cell r="P65">
            <v>64</v>
          </cell>
          <cell r="Q65">
            <v>8</v>
          </cell>
        </row>
        <row r="66">
          <cell r="B66" t="str">
            <v>Edy Prastyo</v>
          </cell>
          <cell r="H66">
            <v>8</v>
          </cell>
          <cell r="I66">
            <v>8</v>
          </cell>
          <cell r="L66">
            <v>8</v>
          </cell>
          <cell r="M66">
            <v>8</v>
          </cell>
          <cell r="N66">
            <v>8</v>
          </cell>
          <cell r="O66">
            <v>8</v>
          </cell>
          <cell r="P66">
            <v>48</v>
          </cell>
          <cell r="Q66">
            <v>6</v>
          </cell>
        </row>
        <row r="67">
          <cell r="B67" t="str">
            <v>Eko Purwanto</v>
          </cell>
          <cell r="P67">
            <v>0</v>
          </cell>
          <cell r="Q67">
            <v>0</v>
          </cell>
        </row>
        <row r="68">
          <cell r="B68" t="str">
            <v>Eko Tri Timor R.</v>
          </cell>
          <cell r="F68">
            <v>8</v>
          </cell>
          <cell r="G68">
            <v>8</v>
          </cell>
          <cell r="L68">
            <v>8</v>
          </cell>
          <cell r="M68">
            <v>8</v>
          </cell>
          <cell r="O68">
            <v>8</v>
          </cell>
          <cell r="P68">
            <v>40</v>
          </cell>
          <cell r="Q68">
            <v>5</v>
          </cell>
        </row>
        <row r="69">
          <cell r="B69" t="str">
            <v>Erik Cahya M.</v>
          </cell>
          <cell r="M69">
            <v>8</v>
          </cell>
          <cell r="P69">
            <v>8</v>
          </cell>
          <cell r="Q69">
            <v>1</v>
          </cell>
        </row>
        <row r="70">
          <cell r="B70" t="str">
            <v>Erik Hernawan</v>
          </cell>
          <cell r="L70">
            <v>8</v>
          </cell>
          <cell r="M70">
            <v>8</v>
          </cell>
          <cell r="N70">
            <v>8</v>
          </cell>
          <cell r="P70">
            <v>24</v>
          </cell>
          <cell r="Q70">
            <v>3</v>
          </cell>
        </row>
        <row r="71">
          <cell r="B71" t="str">
            <v>Fahrudin</v>
          </cell>
          <cell r="L71">
            <v>8</v>
          </cell>
          <cell r="N71">
            <v>8</v>
          </cell>
          <cell r="P71">
            <v>16</v>
          </cell>
          <cell r="Q71">
            <v>2</v>
          </cell>
        </row>
        <row r="72">
          <cell r="B72" t="str">
            <v>Fathuri</v>
          </cell>
          <cell r="M72">
            <v>8</v>
          </cell>
          <cell r="O72">
            <v>8</v>
          </cell>
          <cell r="P72">
            <v>16</v>
          </cell>
          <cell r="Q72">
            <v>2</v>
          </cell>
        </row>
        <row r="73">
          <cell r="B73" t="str">
            <v>Fauzi Laksono</v>
          </cell>
          <cell r="C73">
            <v>8</v>
          </cell>
          <cell r="D73">
            <v>8</v>
          </cell>
          <cell r="E73">
            <v>8</v>
          </cell>
          <cell r="G73">
            <v>8</v>
          </cell>
          <cell r="H73">
            <v>8</v>
          </cell>
          <cell r="L73">
            <v>8</v>
          </cell>
          <cell r="P73">
            <v>48</v>
          </cell>
          <cell r="Q73">
            <v>6</v>
          </cell>
        </row>
        <row r="74">
          <cell r="B74" t="str">
            <v>Ferdinando P</v>
          </cell>
          <cell r="F74">
            <v>8</v>
          </cell>
          <cell r="G74">
            <v>8</v>
          </cell>
          <cell r="H74">
            <v>8</v>
          </cell>
          <cell r="L74">
            <v>8</v>
          </cell>
          <cell r="M74">
            <v>8</v>
          </cell>
          <cell r="N74">
            <v>8</v>
          </cell>
          <cell r="O74">
            <v>8</v>
          </cell>
          <cell r="P74">
            <v>56</v>
          </cell>
          <cell r="Q74">
            <v>7</v>
          </cell>
        </row>
        <row r="75">
          <cell r="B75" t="str">
            <v>Feri Hendra S.</v>
          </cell>
          <cell r="P75">
            <v>0</v>
          </cell>
          <cell r="Q75">
            <v>0</v>
          </cell>
        </row>
        <row r="76">
          <cell r="B76" t="str">
            <v>Ferly</v>
          </cell>
          <cell r="E76">
            <v>8</v>
          </cell>
          <cell r="F76">
            <v>8</v>
          </cell>
          <cell r="G76">
            <v>8</v>
          </cell>
          <cell r="H76">
            <v>8</v>
          </cell>
          <cell r="J76">
            <v>8</v>
          </cell>
          <cell r="K76">
            <v>8</v>
          </cell>
          <cell r="M76">
            <v>8</v>
          </cell>
          <cell r="P76">
            <v>56</v>
          </cell>
          <cell r="Q76">
            <v>7</v>
          </cell>
        </row>
        <row r="77">
          <cell r="B77" t="str">
            <v>Hadi Asmara</v>
          </cell>
          <cell r="H77">
            <v>8</v>
          </cell>
          <cell r="I77">
            <v>8</v>
          </cell>
          <cell r="L77">
            <v>8</v>
          </cell>
          <cell r="M77">
            <v>8</v>
          </cell>
          <cell r="N77">
            <v>8</v>
          </cell>
          <cell r="P77">
            <v>40</v>
          </cell>
          <cell r="Q77">
            <v>5</v>
          </cell>
        </row>
        <row r="78">
          <cell r="B78" t="str">
            <v>Hari Purwadi</v>
          </cell>
          <cell r="C78">
            <v>8</v>
          </cell>
          <cell r="E78">
            <v>8</v>
          </cell>
          <cell r="F78">
            <v>8</v>
          </cell>
          <cell r="G78">
            <v>8</v>
          </cell>
          <cell r="H78">
            <v>8</v>
          </cell>
          <cell r="I78">
            <v>8</v>
          </cell>
          <cell r="K78">
            <v>8</v>
          </cell>
          <cell r="L78">
            <v>8</v>
          </cell>
          <cell r="M78">
            <v>8</v>
          </cell>
          <cell r="N78">
            <v>8</v>
          </cell>
          <cell r="P78">
            <v>80</v>
          </cell>
          <cell r="Q78">
            <v>10</v>
          </cell>
        </row>
        <row r="79">
          <cell r="B79" t="str">
            <v>Hari Salasa</v>
          </cell>
          <cell r="H79">
            <v>8</v>
          </cell>
          <cell r="I79">
            <v>8</v>
          </cell>
          <cell r="N79">
            <v>8</v>
          </cell>
          <cell r="O79">
            <v>8</v>
          </cell>
          <cell r="P79">
            <v>32</v>
          </cell>
          <cell r="Q79">
            <v>4</v>
          </cell>
        </row>
        <row r="80">
          <cell r="B80" t="str">
            <v>Herlina Dwinanda</v>
          </cell>
          <cell r="E80">
            <v>8</v>
          </cell>
          <cell r="F80">
            <v>8</v>
          </cell>
          <cell r="G80">
            <v>8</v>
          </cell>
          <cell r="P80">
            <v>24</v>
          </cell>
          <cell r="Q80">
            <v>3</v>
          </cell>
        </row>
        <row r="81">
          <cell r="B81" t="str">
            <v>Heru Subagiyo</v>
          </cell>
          <cell r="H81">
            <v>8</v>
          </cell>
          <cell r="I81">
            <v>8</v>
          </cell>
          <cell r="L81">
            <v>8</v>
          </cell>
          <cell r="M81">
            <v>8</v>
          </cell>
          <cell r="N81">
            <v>8</v>
          </cell>
          <cell r="P81">
            <v>40</v>
          </cell>
          <cell r="Q81">
            <v>5</v>
          </cell>
        </row>
        <row r="82">
          <cell r="B82" t="str">
            <v>Hidayatul Mubarok</v>
          </cell>
          <cell r="L82">
            <v>8</v>
          </cell>
          <cell r="N82">
            <v>8</v>
          </cell>
          <cell r="O82">
            <v>8</v>
          </cell>
          <cell r="P82">
            <v>24</v>
          </cell>
          <cell r="Q82">
            <v>3</v>
          </cell>
        </row>
        <row r="83">
          <cell r="B83" t="str">
            <v>Iing Solihin</v>
          </cell>
          <cell r="F83">
            <v>8</v>
          </cell>
          <cell r="G83">
            <v>8</v>
          </cell>
          <cell r="L83">
            <v>8</v>
          </cell>
          <cell r="M83">
            <v>8</v>
          </cell>
          <cell r="N83">
            <v>8</v>
          </cell>
          <cell r="O83">
            <v>8</v>
          </cell>
          <cell r="P83">
            <v>48</v>
          </cell>
          <cell r="Q83">
            <v>6</v>
          </cell>
        </row>
        <row r="84">
          <cell r="B84" t="str">
            <v>Imam Arif M.</v>
          </cell>
          <cell r="G84">
            <v>8</v>
          </cell>
          <cell r="H84">
            <v>8</v>
          </cell>
          <cell r="L84">
            <v>8</v>
          </cell>
          <cell r="N84">
            <v>8</v>
          </cell>
          <cell r="P84">
            <v>32</v>
          </cell>
          <cell r="Q84">
            <v>4</v>
          </cell>
        </row>
        <row r="85">
          <cell r="B85" t="str">
            <v>Imanudin</v>
          </cell>
          <cell r="O85">
            <v>8</v>
          </cell>
          <cell r="P85">
            <v>8</v>
          </cell>
          <cell r="Q85">
            <v>1</v>
          </cell>
        </row>
        <row r="86">
          <cell r="B86" t="str">
            <v>Indra M. Yusuf</v>
          </cell>
          <cell r="C86">
            <v>8</v>
          </cell>
          <cell r="D86">
            <v>8</v>
          </cell>
          <cell r="E86">
            <v>8</v>
          </cell>
          <cell r="F86">
            <v>8</v>
          </cell>
          <cell r="G86">
            <v>8</v>
          </cell>
          <cell r="H86">
            <v>8</v>
          </cell>
          <cell r="L86">
            <v>8</v>
          </cell>
          <cell r="M86">
            <v>8</v>
          </cell>
          <cell r="N86">
            <v>8</v>
          </cell>
          <cell r="O86">
            <v>8</v>
          </cell>
          <cell r="P86">
            <v>80</v>
          </cell>
          <cell r="Q86">
            <v>10</v>
          </cell>
        </row>
        <row r="87">
          <cell r="B87" t="str">
            <v>Jaelani</v>
          </cell>
          <cell r="D87">
            <v>8</v>
          </cell>
          <cell r="E87">
            <v>8</v>
          </cell>
          <cell r="F87">
            <v>8</v>
          </cell>
          <cell r="G87">
            <v>8</v>
          </cell>
          <cell r="H87">
            <v>8</v>
          </cell>
          <cell r="I87">
            <v>8</v>
          </cell>
          <cell r="M87">
            <v>8</v>
          </cell>
          <cell r="N87">
            <v>8</v>
          </cell>
          <cell r="O87">
            <v>8</v>
          </cell>
          <cell r="P87">
            <v>72</v>
          </cell>
          <cell r="Q87">
            <v>9</v>
          </cell>
        </row>
        <row r="88">
          <cell r="B88" t="str">
            <v>Joko Triyono</v>
          </cell>
          <cell r="C88">
            <v>8</v>
          </cell>
          <cell r="D88">
            <v>8</v>
          </cell>
          <cell r="F88">
            <v>8</v>
          </cell>
          <cell r="G88">
            <v>8</v>
          </cell>
          <cell r="H88">
            <v>8</v>
          </cell>
          <cell r="K88">
            <v>8</v>
          </cell>
          <cell r="L88">
            <v>8</v>
          </cell>
          <cell r="N88">
            <v>8</v>
          </cell>
          <cell r="O88">
            <v>8</v>
          </cell>
          <cell r="P88">
            <v>72</v>
          </cell>
          <cell r="Q88">
            <v>9</v>
          </cell>
        </row>
        <row r="89">
          <cell r="B89" t="str">
            <v>Jonson Simamora</v>
          </cell>
          <cell r="F89">
            <v>8</v>
          </cell>
          <cell r="G89">
            <v>8</v>
          </cell>
          <cell r="H89">
            <v>8</v>
          </cell>
          <cell r="L89">
            <v>8</v>
          </cell>
          <cell r="M89">
            <v>8</v>
          </cell>
          <cell r="O89">
            <v>8</v>
          </cell>
          <cell r="P89">
            <v>48</v>
          </cell>
          <cell r="Q89">
            <v>6</v>
          </cell>
        </row>
        <row r="90">
          <cell r="B90" t="str">
            <v>Jonson Sinaga</v>
          </cell>
          <cell r="F90">
            <v>8</v>
          </cell>
          <cell r="G90">
            <v>8</v>
          </cell>
          <cell r="L90">
            <v>8</v>
          </cell>
          <cell r="M90">
            <v>8</v>
          </cell>
          <cell r="O90">
            <v>8</v>
          </cell>
          <cell r="P90">
            <v>40</v>
          </cell>
          <cell r="Q90">
            <v>5</v>
          </cell>
        </row>
        <row r="91">
          <cell r="B91" t="str">
            <v>Junaidin</v>
          </cell>
          <cell r="F91">
            <v>8</v>
          </cell>
          <cell r="G91">
            <v>8</v>
          </cell>
          <cell r="N91">
            <v>8</v>
          </cell>
          <cell r="O91">
            <v>8</v>
          </cell>
          <cell r="P91">
            <v>32</v>
          </cell>
          <cell r="Q91">
            <v>4</v>
          </cell>
        </row>
        <row r="92">
          <cell r="B92" t="str">
            <v>Kalim</v>
          </cell>
          <cell r="C92">
            <v>8</v>
          </cell>
          <cell r="J92">
            <v>8</v>
          </cell>
          <cell r="K92">
            <v>8</v>
          </cell>
          <cell r="N92">
            <v>8</v>
          </cell>
          <cell r="O92">
            <v>8</v>
          </cell>
          <cell r="P92">
            <v>40</v>
          </cell>
          <cell r="Q92">
            <v>5</v>
          </cell>
        </row>
        <row r="93">
          <cell r="B93" t="str">
            <v>Kiki Marzuki</v>
          </cell>
          <cell r="F93">
            <v>8</v>
          </cell>
          <cell r="G93">
            <v>8</v>
          </cell>
          <cell r="H93">
            <v>8</v>
          </cell>
          <cell r="L93">
            <v>8</v>
          </cell>
          <cell r="M93">
            <v>8</v>
          </cell>
          <cell r="N93">
            <v>8</v>
          </cell>
          <cell r="O93">
            <v>8</v>
          </cell>
          <cell r="P93">
            <v>56</v>
          </cell>
          <cell r="Q93">
            <v>7</v>
          </cell>
        </row>
        <row r="94">
          <cell r="B94" t="str">
            <v>Koswara</v>
          </cell>
          <cell r="L94">
            <v>8</v>
          </cell>
          <cell r="M94">
            <v>8</v>
          </cell>
          <cell r="N94">
            <v>8</v>
          </cell>
          <cell r="O94">
            <v>8</v>
          </cell>
          <cell r="P94">
            <v>32</v>
          </cell>
          <cell r="Q94">
            <v>4</v>
          </cell>
        </row>
        <row r="95">
          <cell r="B95" t="str">
            <v>Kristiono</v>
          </cell>
          <cell r="D95">
            <v>8</v>
          </cell>
          <cell r="E95">
            <v>8</v>
          </cell>
          <cell r="L95">
            <v>8</v>
          </cell>
          <cell r="P95">
            <v>24</v>
          </cell>
          <cell r="Q95">
            <v>3</v>
          </cell>
        </row>
        <row r="96">
          <cell r="B96" t="str">
            <v>Lilik Hardiyanto</v>
          </cell>
          <cell r="C96">
            <v>8</v>
          </cell>
          <cell r="D96">
            <v>8</v>
          </cell>
          <cell r="F96">
            <v>8</v>
          </cell>
          <cell r="G96">
            <v>8</v>
          </cell>
          <cell r="H96">
            <v>8</v>
          </cell>
          <cell r="I96">
            <v>8</v>
          </cell>
          <cell r="L96">
            <v>8</v>
          </cell>
          <cell r="M96">
            <v>8</v>
          </cell>
          <cell r="N96">
            <v>8</v>
          </cell>
          <cell r="P96">
            <v>72</v>
          </cell>
          <cell r="Q96">
            <v>9</v>
          </cell>
        </row>
        <row r="97">
          <cell r="B97" t="str">
            <v>Lukman Hakim</v>
          </cell>
          <cell r="D97">
            <v>8</v>
          </cell>
          <cell r="F97">
            <v>8</v>
          </cell>
          <cell r="G97">
            <v>8</v>
          </cell>
          <cell r="H97">
            <v>8</v>
          </cell>
          <cell r="L97">
            <v>8</v>
          </cell>
          <cell r="M97">
            <v>8</v>
          </cell>
          <cell r="N97">
            <v>8</v>
          </cell>
          <cell r="O97">
            <v>8</v>
          </cell>
          <cell r="P97">
            <v>64</v>
          </cell>
          <cell r="Q97">
            <v>8</v>
          </cell>
        </row>
        <row r="98">
          <cell r="B98" t="str">
            <v>M. Haris Al Amin</v>
          </cell>
          <cell r="C98">
            <v>8</v>
          </cell>
          <cell r="D98">
            <v>8</v>
          </cell>
          <cell r="E98">
            <v>8</v>
          </cell>
          <cell r="F98">
            <v>8</v>
          </cell>
          <cell r="G98">
            <v>8</v>
          </cell>
          <cell r="J98">
            <v>8</v>
          </cell>
          <cell r="K98">
            <v>8</v>
          </cell>
          <cell r="L98">
            <v>8</v>
          </cell>
          <cell r="M98">
            <v>8</v>
          </cell>
          <cell r="N98">
            <v>8</v>
          </cell>
          <cell r="O98">
            <v>8</v>
          </cell>
          <cell r="P98">
            <v>88</v>
          </cell>
          <cell r="Q98">
            <v>11</v>
          </cell>
        </row>
        <row r="99">
          <cell r="B99" t="str">
            <v>M. Kabul</v>
          </cell>
          <cell r="F99">
            <v>8</v>
          </cell>
          <cell r="K99">
            <v>8</v>
          </cell>
          <cell r="P99">
            <v>16</v>
          </cell>
          <cell r="Q99">
            <v>2</v>
          </cell>
        </row>
        <row r="100">
          <cell r="B100" t="str">
            <v>M. Sanusi</v>
          </cell>
          <cell r="G100">
            <v>8</v>
          </cell>
          <cell r="H100">
            <v>8</v>
          </cell>
          <cell r="L100">
            <v>8</v>
          </cell>
          <cell r="M100">
            <v>8</v>
          </cell>
          <cell r="N100">
            <v>8</v>
          </cell>
          <cell r="P100">
            <v>40</v>
          </cell>
          <cell r="Q100">
            <v>5</v>
          </cell>
        </row>
        <row r="101">
          <cell r="B101" t="str">
            <v>M. Syukur Robi</v>
          </cell>
          <cell r="F101">
            <v>8</v>
          </cell>
          <cell r="G101">
            <v>8</v>
          </cell>
          <cell r="L101">
            <v>8</v>
          </cell>
          <cell r="N101">
            <v>8</v>
          </cell>
          <cell r="O101">
            <v>8</v>
          </cell>
          <cell r="P101">
            <v>40</v>
          </cell>
          <cell r="Q101">
            <v>5</v>
          </cell>
        </row>
        <row r="102">
          <cell r="B102" t="str">
            <v>M. Tedy</v>
          </cell>
          <cell r="F102">
            <v>8</v>
          </cell>
          <cell r="G102">
            <v>8</v>
          </cell>
          <cell r="H102">
            <v>8</v>
          </cell>
          <cell r="L102">
            <v>8</v>
          </cell>
          <cell r="N102">
            <v>8</v>
          </cell>
          <cell r="P102">
            <v>40</v>
          </cell>
          <cell r="Q102">
            <v>5</v>
          </cell>
        </row>
        <row r="103">
          <cell r="B103" t="str">
            <v>M. Yani</v>
          </cell>
          <cell r="C103">
            <v>8</v>
          </cell>
          <cell r="E103">
            <v>8</v>
          </cell>
          <cell r="F103">
            <v>8</v>
          </cell>
          <cell r="G103">
            <v>8</v>
          </cell>
          <cell r="H103">
            <v>8</v>
          </cell>
          <cell r="I103">
            <v>8</v>
          </cell>
          <cell r="L103">
            <v>8</v>
          </cell>
          <cell r="M103">
            <v>8</v>
          </cell>
          <cell r="N103">
            <v>8</v>
          </cell>
          <cell r="O103">
            <v>8</v>
          </cell>
          <cell r="P103">
            <v>80</v>
          </cell>
          <cell r="Q103">
            <v>10</v>
          </cell>
        </row>
        <row r="104">
          <cell r="B104" t="str">
            <v>Maman Hermansyah</v>
          </cell>
          <cell r="C104">
            <v>8</v>
          </cell>
          <cell r="D104">
            <v>8</v>
          </cell>
          <cell r="E104">
            <v>8</v>
          </cell>
          <cell r="F104">
            <v>8</v>
          </cell>
          <cell r="G104">
            <v>8</v>
          </cell>
          <cell r="H104">
            <v>8</v>
          </cell>
          <cell r="I104">
            <v>8</v>
          </cell>
          <cell r="K104">
            <v>8</v>
          </cell>
          <cell r="L104">
            <v>8</v>
          </cell>
          <cell r="M104">
            <v>8</v>
          </cell>
          <cell r="N104">
            <v>8</v>
          </cell>
          <cell r="O104">
            <v>8</v>
          </cell>
          <cell r="P104">
            <v>96</v>
          </cell>
          <cell r="Q104">
            <v>12</v>
          </cell>
        </row>
        <row r="105">
          <cell r="B105" t="str">
            <v>Mansyurdin</v>
          </cell>
          <cell r="C105">
            <v>8</v>
          </cell>
          <cell r="D105">
            <v>8</v>
          </cell>
          <cell r="F105">
            <v>8</v>
          </cell>
          <cell r="G105">
            <v>8</v>
          </cell>
          <cell r="H105">
            <v>8</v>
          </cell>
          <cell r="I105">
            <v>8</v>
          </cell>
          <cell r="L105">
            <v>8</v>
          </cell>
          <cell r="M105">
            <v>8</v>
          </cell>
          <cell r="N105">
            <v>8</v>
          </cell>
          <cell r="O105">
            <v>8</v>
          </cell>
          <cell r="P105">
            <v>80</v>
          </cell>
          <cell r="Q105">
            <v>10</v>
          </cell>
        </row>
        <row r="106">
          <cell r="B106" t="str">
            <v>Marno</v>
          </cell>
          <cell r="C106">
            <v>8</v>
          </cell>
          <cell r="E106">
            <v>8</v>
          </cell>
          <cell r="F106">
            <v>8</v>
          </cell>
          <cell r="G106">
            <v>8</v>
          </cell>
          <cell r="H106">
            <v>8</v>
          </cell>
          <cell r="L106">
            <v>8</v>
          </cell>
          <cell r="M106">
            <v>8</v>
          </cell>
          <cell r="O106">
            <v>8</v>
          </cell>
          <cell r="P106">
            <v>64</v>
          </cell>
          <cell r="Q106">
            <v>8</v>
          </cell>
        </row>
        <row r="107">
          <cell r="B107" t="str">
            <v>Maruli</v>
          </cell>
          <cell r="P107">
            <v>0</v>
          </cell>
          <cell r="Q107">
            <v>0</v>
          </cell>
        </row>
        <row r="108">
          <cell r="B108" t="str">
            <v>Muchamad Munir</v>
          </cell>
          <cell r="F108">
            <v>8</v>
          </cell>
          <cell r="G108">
            <v>8</v>
          </cell>
          <cell r="L108">
            <v>8</v>
          </cell>
          <cell r="N108">
            <v>8</v>
          </cell>
          <cell r="O108">
            <v>8</v>
          </cell>
          <cell r="P108">
            <v>40</v>
          </cell>
          <cell r="Q108">
            <v>5</v>
          </cell>
        </row>
        <row r="109">
          <cell r="B109" t="str">
            <v>Muh. Darwis</v>
          </cell>
          <cell r="L109">
            <v>8</v>
          </cell>
          <cell r="M109">
            <v>8</v>
          </cell>
          <cell r="N109">
            <v>8</v>
          </cell>
          <cell r="O109">
            <v>8</v>
          </cell>
          <cell r="P109">
            <v>32</v>
          </cell>
          <cell r="Q109">
            <v>4</v>
          </cell>
        </row>
        <row r="110">
          <cell r="B110" t="str">
            <v>Muh. Rosyidi</v>
          </cell>
          <cell r="C110">
            <v>8</v>
          </cell>
          <cell r="D110">
            <v>8</v>
          </cell>
          <cell r="E110">
            <v>8</v>
          </cell>
          <cell r="F110">
            <v>8</v>
          </cell>
          <cell r="H110">
            <v>8</v>
          </cell>
          <cell r="L110">
            <v>8</v>
          </cell>
          <cell r="M110">
            <v>8</v>
          </cell>
          <cell r="N110">
            <v>8</v>
          </cell>
          <cell r="P110">
            <v>64</v>
          </cell>
          <cell r="Q110">
            <v>8</v>
          </cell>
        </row>
        <row r="111">
          <cell r="B111" t="str">
            <v>Muhamad Farouk</v>
          </cell>
          <cell r="E111">
            <v>8</v>
          </cell>
          <cell r="F111">
            <v>8</v>
          </cell>
          <cell r="G111">
            <v>8</v>
          </cell>
          <cell r="L111">
            <v>8</v>
          </cell>
          <cell r="M111">
            <v>8</v>
          </cell>
          <cell r="P111">
            <v>40</v>
          </cell>
          <cell r="Q111">
            <v>5</v>
          </cell>
        </row>
        <row r="112">
          <cell r="B112" t="str">
            <v>Muhamad Mustofa</v>
          </cell>
          <cell r="C112">
            <v>8</v>
          </cell>
          <cell r="D112">
            <v>8</v>
          </cell>
          <cell r="F112">
            <v>8</v>
          </cell>
          <cell r="G112">
            <v>8</v>
          </cell>
          <cell r="H112">
            <v>8</v>
          </cell>
          <cell r="M112">
            <v>8</v>
          </cell>
          <cell r="P112">
            <v>48</v>
          </cell>
          <cell r="Q112">
            <v>6</v>
          </cell>
        </row>
        <row r="113">
          <cell r="B113" t="str">
            <v>Mulyadi</v>
          </cell>
          <cell r="G113">
            <v>8</v>
          </cell>
          <cell r="H113">
            <v>8</v>
          </cell>
          <cell r="L113">
            <v>8</v>
          </cell>
          <cell r="M113">
            <v>8</v>
          </cell>
          <cell r="N113">
            <v>8</v>
          </cell>
          <cell r="O113">
            <v>8</v>
          </cell>
          <cell r="P113">
            <v>48</v>
          </cell>
          <cell r="Q113">
            <v>6</v>
          </cell>
        </row>
        <row r="114">
          <cell r="B114" t="str">
            <v>Mulyadi</v>
          </cell>
          <cell r="C114">
            <v>8</v>
          </cell>
          <cell r="E114">
            <v>8</v>
          </cell>
          <cell r="F114">
            <v>8</v>
          </cell>
          <cell r="G114">
            <v>8</v>
          </cell>
          <cell r="H114">
            <v>8</v>
          </cell>
          <cell r="I114">
            <v>8</v>
          </cell>
          <cell r="K114">
            <v>8</v>
          </cell>
          <cell r="L114">
            <v>8</v>
          </cell>
          <cell r="N114">
            <v>8</v>
          </cell>
          <cell r="O114">
            <v>8</v>
          </cell>
          <cell r="P114">
            <v>80</v>
          </cell>
          <cell r="Q114">
            <v>10</v>
          </cell>
        </row>
        <row r="115">
          <cell r="B115" t="str">
            <v>Naidih Indra Kumala</v>
          </cell>
          <cell r="C115">
            <v>8</v>
          </cell>
          <cell r="D115">
            <v>8</v>
          </cell>
          <cell r="E115">
            <v>8</v>
          </cell>
          <cell r="F115">
            <v>8</v>
          </cell>
          <cell r="G115">
            <v>8</v>
          </cell>
          <cell r="H115">
            <v>8</v>
          </cell>
          <cell r="L115">
            <v>8</v>
          </cell>
          <cell r="M115">
            <v>8</v>
          </cell>
          <cell r="N115">
            <v>8</v>
          </cell>
          <cell r="O115">
            <v>8</v>
          </cell>
          <cell r="P115">
            <v>80</v>
          </cell>
          <cell r="Q115">
            <v>10</v>
          </cell>
        </row>
        <row r="116">
          <cell r="B116" t="str">
            <v>Nana Mulyana</v>
          </cell>
          <cell r="C116">
            <v>8</v>
          </cell>
          <cell r="D116">
            <v>8</v>
          </cell>
          <cell r="E116">
            <v>8</v>
          </cell>
          <cell r="F116">
            <v>8</v>
          </cell>
          <cell r="G116">
            <v>8</v>
          </cell>
          <cell r="H116">
            <v>8</v>
          </cell>
          <cell r="L116">
            <v>8</v>
          </cell>
          <cell r="M116">
            <v>8</v>
          </cell>
          <cell r="P116">
            <v>64</v>
          </cell>
          <cell r="Q116">
            <v>8</v>
          </cell>
        </row>
        <row r="117">
          <cell r="B117" t="str">
            <v>Nasihin</v>
          </cell>
          <cell r="L117">
            <v>8</v>
          </cell>
          <cell r="M117">
            <v>8</v>
          </cell>
          <cell r="N117">
            <v>8</v>
          </cell>
          <cell r="O117">
            <v>8</v>
          </cell>
          <cell r="P117">
            <v>32</v>
          </cell>
          <cell r="Q117">
            <v>4</v>
          </cell>
        </row>
        <row r="118">
          <cell r="B118" t="str">
            <v>Nita Arianti</v>
          </cell>
          <cell r="E118">
            <v>8</v>
          </cell>
          <cell r="F118">
            <v>8</v>
          </cell>
          <cell r="G118">
            <v>8</v>
          </cell>
          <cell r="P118">
            <v>24</v>
          </cell>
          <cell r="Q118">
            <v>3</v>
          </cell>
        </row>
        <row r="119">
          <cell r="B119" t="str">
            <v>Nor Maliki</v>
          </cell>
          <cell r="C119">
            <v>8</v>
          </cell>
          <cell r="D119">
            <v>8</v>
          </cell>
          <cell r="F119">
            <v>8</v>
          </cell>
          <cell r="G119">
            <v>8</v>
          </cell>
          <cell r="H119">
            <v>8</v>
          </cell>
          <cell r="L119">
            <v>8</v>
          </cell>
          <cell r="M119">
            <v>8</v>
          </cell>
          <cell r="N119">
            <v>8</v>
          </cell>
          <cell r="O119">
            <v>8</v>
          </cell>
          <cell r="P119">
            <v>72</v>
          </cell>
          <cell r="Q119">
            <v>9</v>
          </cell>
        </row>
        <row r="120">
          <cell r="B120" t="str">
            <v>Nurhamsah</v>
          </cell>
          <cell r="F120">
            <v>8</v>
          </cell>
          <cell r="G120">
            <v>8</v>
          </cell>
          <cell r="H120">
            <v>8</v>
          </cell>
          <cell r="L120">
            <v>8</v>
          </cell>
          <cell r="M120">
            <v>8</v>
          </cell>
          <cell r="N120">
            <v>8</v>
          </cell>
          <cell r="O120">
            <v>8</v>
          </cell>
          <cell r="P120">
            <v>56</v>
          </cell>
          <cell r="Q120">
            <v>7</v>
          </cell>
        </row>
        <row r="121">
          <cell r="B121" t="str">
            <v>Nurjaeni</v>
          </cell>
          <cell r="C121">
            <v>8</v>
          </cell>
          <cell r="D121">
            <v>8</v>
          </cell>
          <cell r="E121">
            <v>8</v>
          </cell>
          <cell r="F121">
            <v>8</v>
          </cell>
          <cell r="G121">
            <v>8</v>
          </cell>
          <cell r="H121">
            <v>8</v>
          </cell>
          <cell r="J121">
            <v>8</v>
          </cell>
          <cell r="K121">
            <v>8</v>
          </cell>
          <cell r="L121">
            <v>8</v>
          </cell>
          <cell r="M121">
            <v>8</v>
          </cell>
          <cell r="O121">
            <v>8</v>
          </cell>
          <cell r="P121">
            <v>88</v>
          </cell>
          <cell r="Q121">
            <v>11</v>
          </cell>
        </row>
        <row r="122">
          <cell r="B122" t="str">
            <v>R. Joko Ranggono</v>
          </cell>
          <cell r="F122">
            <v>8</v>
          </cell>
          <cell r="G122">
            <v>8</v>
          </cell>
          <cell r="H122">
            <v>8</v>
          </cell>
          <cell r="I122">
            <v>8</v>
          </cell>
          <cell r="L122">
            <v>8</v>
          </cell>
          <cell r="M122">
            <v>8</v>
          </cell>
          <cell r="N122">
            <v>8</v>
          </cell>
          <cell r="P122">
            <v>56</v>
          </cell>
          <cell r="Q122">
            <v>7</v>
          </cell>
        </row>
        <row r="123">
          <cell r="B123" t="str">
            <v>Rahmanto Hadi</v>
          </cell>
          <cell r="P123">
            <v>0</v>
          </cell>
          <cell r="Q123">
            <v>0</v>
          </cell>
        </row>
        <row r="124">
          <cell r="B124" t="str">
            <v>Rahmat Hidayat</v>
          </cell>
          <cell r="D124">
            <v>8</v>
          </cell>
          <cell r="E124">
            <v>8</v>
          </cell>
          <cell r="F124">
            <v>8</v>
          </cell>
          <cell r="G124">
            <v>8</v>
          </cell>
          <cell r="H124">
            <v>8</v>
          </cell>
          <cell r="N124">
            <v>8</v>
          </cell>
          <cell r="P124">
            <v>48</v>
          </cell>
          <cell r="Q124">
            <v>6</v>
          </cell>
        </row>
        <row r="125">
          <cell r="B125" t="str">
            <v>Raksa Sudiana</v>
          </cell>
          <cell r="F125">
            <v>8</v>
          </cell>
          <cell r="G125">
            <v>8</v>
          </cell>
          <cell r="L125">
            <v>8</v>
          </cell>
          <cell r="M125">
            <v>8</v>
          </cell>
          <cell r="P125">
            <v>32</v>
          </cell>
          <cell r="Q125">
            <v>4</v>
          </cell>
        </row>
        <row r="126">
          <cell r="B126" t="str">
            <v>Rojak</v>
          </cell>
          <cell r="C126">
            <v>8</v>
          </cell>
          <cell r="E126">
            <v>8</v>
          </cell>
          <cell r="F126">
            <v>8</v>
          </cell>
          <cell r="G126">
            <v>8</v>
          </cell>
          <cell r="H126">
            <v>8</v>
          </cell>
          <cell r="L126">
            <v>8</v>
          </cell>
          <cell r="M126">
            <v>8</v>
          </cell>
          <cell r="N126">
            <v>8</v>
          </cell>
          <cell r="O126">
            <v>8</v>
          </cell>
          <cell r="P126">
            <v>72</v>
          </cell>
          <cell r="Q126">
            <v>9</v>
          </cell>
        </row>
        <row r="127">
          <cell r="B127" t="str">
            <v>Rudi Julianto</v>
          </cell>
          <cell r="P127">
            <v>0</v>
          </cell>
          <cell r="Q127">
            <v>0</v>
          </cell>
        </row>
        <row r="128">
          <cell r="B128" t="str">
            <v>Rudi Kurniawan</v>
          </cell>
          <cell r="L128">
            <v>8</v>
          </cell>
          <cell r="M128">
            <v>8</v>
          </cell>
          <cell r="N128">
            <v>8</v>
          </cell>
          <cell r="O128">
            <v>8</v>
          </cell>
          <cell r="P128">
            <v>32</v>
          </cell>
          <cell r="Q128">
            <v>4</v>
          </cell>
        </row>
        <row r="129">
          <cell r="B129" t="str">
            <v>Ruhyat Bobi</v>
          </cell>
          <cell r="F129">
            <v>8</v>
          </cell>
          <cell r="G129">
            <v>8</v>
          </cell>
          <cell r="H129">
            <v>8</v>
          </cell>
          <cell r="L129">
            <v>8</v>
          </cell>
          <cell r="M129">
            <v>8</v>
          </cell>
          <cell r="N129">
            <v>8</v>
          </cell>
          <cell r="O129">
            <v>8</v>
          </cell>
          <cell r="P129">
            <v>56</v>
          </cell>
          <cell r="Q129">
            <v>7</v>
          </cell>
        </row>
        <row r="130">
          <cell r="B130" t="str">
            <v>Rusmanto</v>
          </cell>
          <cell r="C130">
            <v>8</v>
          </cell>
          <cell r="D130">
            <v>8</v>
          </cell>
          <cell r="E130">
            <v>8</v>
          </cell>
          <cell r="F130">
            <v>8</v>
          </cell>
          <cell r="G130">
            <v>8</v>
          </cell>
          <cell r="H130">
            <v>8</v>
          </cell>
          <cell r="I130">
            <v>8</v>
          </cell>
          <cell r="L130">
            <v>8</v>
          </cell>
          <cell r="M130">
            <v>8</v>
          </cell>
          <cell r="N130">
            <v>8</v>
          </cell>
          <cell r="P130">
            <v>80</v>
          </cell>
          <cell r="Q130">
            <v>10</v>
          </cell>
        </row>
        <row r="131">
          <cell r="B131" t="str">
            <v>Rustam Effendi</v>
          </cell>
          <cell r="C131">
            <v>8</v>
          </cell>
          <cell r="D131">
            <v>8</v>
          </cell>
          <cell r="E131">
            <v>8</v>
          </cell>
          <cell r="F131">
            <v>8</v>
          </cell>
          <cell r="G131">
            <v>8</v>
          </cell>
          <cell r="H131">
            <v>8</v>
          </cell>
          <cell r="I131">
            <v>8</v>
          </cell>
          <cell r="L131">
            <v>8</v>
          </cell>
          <cell r="M131">
            <v>8</v>
          </cell>
          <cell r="N131">
            <v>8</v>
          </cell>
          <cell r="O131">
            <v>8</v>
          </cell>
          <cell r="P131">
            <v>88</v>
          </cell>
          <cell r="Q131">
            <v>11</v>
          </cell>
        </row>
        <row r="132">
          <cell r="B132" t="str">
            <v>Ru'yat Hardiyansyah</v>
          </cell>
          <cell r="D132">
            <v>8</v>
          </cell>
          <cell r="F132">
            <v>8</v>
          </cell>
          <cell r="G132">
            <v>8</v>
          </cell>
          <cell r="H132">
            <v>8</v>
          </cell>
          <cell r="L132">
            <v>8</v>
          </cell>
          <cell r="M132">
            <v>8</v>
          </cell>
          <cell r="N132">
            <v>8</v>
          </cell>
          <cell r="O132">
            <v>8</v>
          </cell>
          <cell r="P132">
            <v>64</v>
          </cell>
          <cell r="Q132">
            <v>8</v>
          </cell>
        </row>
        <row r="133">
          <cell r="B133" t="str">
            <v>Saeful Azis</v>
          </cell>
          <cell r="C133">
            <v>8</v>
          </cell>
          <cell r="E133">
            <v>8</v>
          </cell>
          <cell r="F133">
            <v>8</v>
          </cell>
          <cell r="H133">
            <v>8</v>
          </cell>
          <cell r="L133">
            <v>8</v>
          </cell>
          <cell r="N133">
            <v>8</v>
          </cell>
          <cell r="P133">
            <v>48</v>
          </cell>
          <cell r="Q133">
            <v>6</v>
          </cell>
        </row>
        <row r="134">
          <cell r="B134" t="str">
            <v>Saefulloh</v>
          </cell>
          <cell r="C134">
            <v>8</v>
          </cell>
          <cell r="F134">
            <v>8</v>
          </cell>
          <cell r="H134">
            <v>8</v>
          </cell>
          <cell r="I134">
            <v>8</v>
          </cell>
          <cell r="L134">
            <v>8</v>
          </cell>
          <cell r="M134">
            <v>8</v>
          </cell>
          <cell r="N134">
            <v>8</v>
          </cell>
          <cell r="O134">
            <v>8</v>
          </cell>
          <cell r="P134">
            <v>64</v>
          </cell>
          <cell r="Q134">
            <v>8</v>
          </cell>
        </row>
        <row r="135">
          <cell r="B135" t="str">
            <v>Sahidul Anwar</v>
          </cell>
          <cell r="D135">
            <v>8</v>
          </cell>
          <cell r="E135">
            <v>8</v>
          </cell>
          <cell r="F135">
            <v>8</v>
          </cell>
          <cell r="G135">
            <v>8</v>
          </cell>
          <cell r="P135">
            <v>32</v>
          </cell>
          <cell r="Q135">
            <v>4</v>
          </cell>
        </row>
        <row r="136">
          <cell r="B136" t="str">
            <v>Sarip</v>
          </cell>
          <cell r="C136">
            <v>8</v>
          </cell>
          <cell r="D136">
            <v>8</v>
          </cell>
          <cell r="F136">
            <v>8</v>
          </cell>
          <cell r="G136">
            <v>8</v>
          </cell>
          <cell r="H136">
            <v>8</v>
          </cell>
          <cell r="L136">
            <v>8</v>
          </cell>
          <cell r="M136">
            <v>8</v>
          </cell>
          <cell r="N136">
            <v>8</v>
          </cell>
          <cell r="O136">
            <v>8</v>
          </cell>
          <cell r="P136">
            <v>72</v>
          </cell>
          <cell r="Q136">
            <v>9</v>
          </cell>
        </row>
        <row r="137">
          <cell r="B137" t="str">
            <v>Sartim Suhendi</v>
          </cell>
          <cell r="E137">
            <v>8</v>
          </cell>
          <cell r="F137">
            <v>8</v>
          </cell>
          <cell r="G137">
            <v>8</v>
          </cell>
          <cell r="H137">
            <v>8</v>
          </cell>
          <cell r="L137">
            <v>8</v>
          </cell>
          <cell r="M137">
            <v>8</v>
          </cell>
          <cell r="N137">
            <v>8</v>
          </cell>
          <cell r="O137">
            <v>8</v>
          </cell>
          <cell r="P137">
            <v>64</v>
          </cell>
          <cell r="Q137">
            <v>8</v>
          </cell>
        </row>
        <row r="138">
          <cell r="B138" t="str">
            <v>Siti Julaeha</v>
          </cell>
          <cell r="E138">
            <v>8</v>
          </cell>
          <cell r="F138">
            <v>8</v>
          </cell>
          <cell r="G138">
            <v>8</v>
          </cell>
          <cell r="L138">
            <v>8</v>
          </cell>
          <cell r="N138">
            <v>8</v>
          </cell>
          <cell r="P138">
            <v>40</v>
          </cell>
          <cell r="Q138">
            <v>5</v>
          </cell>
        </row>
        <row r="139">
          <cell r="B139" t="str">
            <v>Slamet B.</v>
          </cell>
          <cell r="C139">
            <v>8</v>
          </cell>
          <cell r="F139">
            <v>8</v>
          </cell>
          <cell r="G139">
            <v>8</v>
          </cell>
          <cell r="H139">
            <v>8</v>
          </cell>
          <cell r="L139">
            <v>8</v>
          </cell>
          <cell r="N139">
            <v>8</v>
          </cell>
          <cell r="O139">
            <v>8</v>
          </cell>
          <cell r="P139">
            <v>56</v>
          </cell>
          <cell r="Q139">
            <v>7</v>
          </cell>
        </row>
        <row r="140">
          <cell r="B140" t="str">
            <v>Soim</v>
          </cell>
          <cell r="C140">
            <v>8</v>
          </cell>
          <cell r="D140">
            <v>8</v>
          </cell>
          <cell r="E140">
            <v>8</v>
          </cell>
          <cell r="F140">
            <v>8</v>
          </cell>
          <cell r="G140">
            <v>8</v>
          </cell>
          <cell r="I140">
            <v>8</v>
          </cell>
          <cell r="L140">
            <v>8</v>
          </cell>
          <cell r="M140">
            <v>8</v>
          </cell>
          <cell r="N140">
            <v>8</v>
          </cell>
          <cell r="O140">
            <v>8</v>
          </cell>
          <cell r="P140">
            <v>80</v>
          </cell>
          <cell r="Q140">
            <v>10</v>
          </cell>
        </row>
        <row r="141">
          <cell r="B141" t="str">
            <v>Sriyono</v>
          </cell>
          <cell r="C141">
            <v>8</v>
          </cell>
          <cell r="D141">
            <v>8</v>
          </cell>
          <cell r="G141">
            <v>8</v>
          </cell>
          <cell r="H141">
            <v>8</v>
          </cell>
          <cell r="K141">
            <v>8</v>
          </cell>
          <cell r="L141">
            <v>8</v>
          </cell>
          <cell r="M141">
            <v>8</v>
          </cell>
          <cell r="N141">
            <v>8</v>
          </cell>
          <cell r="O141">
            <v>8</v>
          </cell>
          <cell r="P141">
            <v>72</v>
          </cell>
          <cell r="Q141">
            <v>9</v>
          </cell>
        </row>
        <row r="142">
          <cell r="B142" t="str">
            <v>Sugiharto</v>
          </cell>
          <cell r="P142">
            <v>0</v>
          </cell>
          <cell r="Q142">
            <v>0</v>
          </cell>
        </row>
        <row r="143">
          <cell r="B143" t="str">
            <v>Suhanda</v>
          </cell>
          <cell r="C143">
            <v>8</v>
          </cell>
          <cell r="D143">
            <v>8</v>
          </cell>
          <cell r="F143">
            <v>8</v>
          </cell>
          <cell r="G143">
            <v>8</v>
          </cell>
          <cell r="H143">
            <v>8</v>
          </cell>
          <cell r="L143">
            <v>8</v>
          </cell>
          <cell r="N143">
            <v>8</v>
          </cell>
          <cell r="P143">
            <v>56</v>
          </cell>
          <cell r="Q143">
            <v>7</v>
          </cell>
        </row>
        <row r="144">
          <cell r="B144" t="str">
            <v>Suhandi</v>
          </cell>
          <cell r="H144">
            <v>8</v>
          </cell>
          <cell r="L144">
            <v>8</v>
          </cell>
          <cell r="P144">
            <v>16</v>
          </cell>
          <cell r="Q144">
            <v>2</v>
          </cell>
        </row>
        <row r="145">
          <cell r="B145" t="str">
            <v>Suhara S.</v>
          </cell>
          <cell r="C145">
            <v>8</v>
          </cell>
          <cell r="D145">
            <v>8</v>
          </cell>
          <cell r="F145">
            <v>8</v>
          </cell>
          <cell r="G145">
            <v>8</v>
          </cell>
          <cell r="H145">
            <v>8</v>
          </cell>
          <cell r="L145">
            <v>8</v>
          </cell>
          <cell r="M145">
            <v>8</v>
          </cell>
          <cell r="N145">
            <v>8</v>
          </cell>
          <cell r="P145">
            <v>64</v>
          </cell>
          <cell r="Q145">
            <v>8</v>
          </cell>
        </row>
        <row r="146">
          <cell r="B146" t="str">
            <v>Suhendi</v>
          </cell>
          <cell r="D146">
            <v>8</v>
          </cell>
          <cell r="E146">
            <v>8</v>
          </cell>
          <cell r="L146">
            <v>8</v>
          </cell>
          <cell r="M146">
            <v>8</v>
          </cell>
          <cell r="O146">
            <v>8</v>
          </cell>
          <cell r="P146">
            <v>40</v>
          </cell>
          <cell r="Q146">
            <v>5</v>
          </cell>
        </row>
        <row r="147">
          <cell r="B147" t="str">
            <v>Suhendriyanto</v>
          </cell>
          <cell r="L147">
            <v>8</v>
          </cell>
          <cell r="M147">
            <v>8</v>
          </cell>
          <cell r="P147">
            <v>16</v>
          </cell>
          <cell r="Q147">
            <v>2</v>
          </cell>
        </row>
        <row r="148">
          <cell r="B148" t="str">
            <v>Sunandar</v>
          </cell>
          <cell r="P148">
            <v>0</v>
          </cell>
          <cell r="Q148">
            <v>0</v>
          </cell>
        </row>
        <row r="149">
          <cell r="B149" t="str">
            <v>Suparlan</v>
          </cell>
          <cell r="L149">
            <v>8</v>
          </cell>
          <cell r="N149">
            <v>8</v>
          </cell>
          <cell r="O149">
            <v>8</v>
          </cell>
          <cell r="P149">
            <v>24</v>
          </cell>
          <cell r="Q149">
            <v>3</v>
          </cell>
        </row>
        <row r="150">
          <cell r="B150" t="str">
            <v>Supriyadi</v>
          </cell>
          <cell r="F150">
            <v>8</v>
          </cell>
          <cell r="G150">
            <v>8</v>
          </cell>
          <cell r="H150">
            <v>8</v>
          </cell>
          <cell r="L150">
            <v>8</v>
          </cell>
          <cell r="N150">
            <v>8</v>
          </cell>
          <cell r="P150">
            <v>40</v>
          </cell>
          <cell r="Q150">
            <v>5</v>
          </cell>
        </row>
        <row r="151">
          <cell r="B151" t="str">
            <v>supriadi</v>
          </cell>
          <cell r="F151">
            <v>8</v>
          </cell>
          <cell r="G151">
            <v>8</v>
          </cell>
          <cell r="L151">
            <v>8</v>
          </cell>
          <cell r="N151">
            <v>8</v>
          </cell>
          <cell r="P151">
            <v>32</v>
          </cell>
          <cell r="Q151">
            <v>4</v>
          </cell>
        </row>
        <row r="152">
          <cell r="B152" t="str">
            <v>Suryanti</v>
          </cell>
          <cell r="C152">
            <v>8</v>
          </cell>
          <cell r="E152">
            <v>8</v>
          </cell>
          <cell r="F152">
            <v>8</v>
          </cell>
          <cell r="G152">
            <v>8</v>
          </cell>
          <cell r="P152">
            <v>32</v>
          </cell>
          <cell r="Q152">
            <v>4</v>
          </cell>
        </row>
        <row r="153">
          <cell r="B153" t="str">
            <v>Susanto</v>
          </cell>
          <cell r="L153">
            <v>8</v>
          </cell>
          <cell r="M153">
            <v>8</v>
          </cell>
          <cell r="N153">
            <v>8</v>
          </cell>
          <cell r="O153">
            <v>8</v>
          </cell>
          <cell r="P153">
            <v>32</v>
          </cell>
          <cell r="Q153">
            <v>4</v>
          </cell>
        </row>
        <row r="154">
          <cell r="B154" t="str">
            <v>Sutrisno</v>
          </cell>
          <cell r="C154">
            <v>8</v>
          </cell>
          <cell r="F154">
            <v>8</v>
          </cell>
          <cell r="G154">
            <v>8</v>
          </cell>
          <cell r="H154">
            <v>8</v>
          </cell>
          <cell r="L154">
            <v>8</v>
          </cell>
          <cell r="M154">
            <v>8</v>
          </cell>
          <cell r="N154">
            <v>8</v>
          </cell>
          <cell r="O154">
            <v>8</v>
          </cell>
          <cell r="P154">
            <v>64</v>
          </cell>
          <cell r="Q154">
            <v>8</v>
          </cell>
        </row>
        <row r="155">
          <cell r="B155" t="str">
            <v>Syafur Basmin K.</v>
          </cell>
          <cell r="C155">
            <v>8</v>
          </cell>
          <cell r="F155">
            <v>8</v>
          </cell>
          <cell r="G155">
            <v>8</v>
          </cell>
          <cell r="L155">
            <v>8</v>
          </cell>
          <cell r="O155">
            <v>8</v>
          </cell>
          <cell r="P155">
            <v>40</v>
          </cell>
          <cell r="Q155">
            <v>5</v>
          </cell>
        </row>
        <row r="156">
          <cell r="B156" t="str">
            <v>Syarifuddin</v>
          </cell>
          <cell r="E156">
            <v>8</v>
          </cell>
          <cell r="F156">
            <v>8</v>
          </cell>
          <cell r="G156">
            <v>8</v>
          </cell>
          <cell r="H156">
            <v>8</v>
          </cell>
          <cell r="I156">
            <v>8</v>
          </cell>
          <cell r="K156">
            <v>8</v>
          </cell>
          <cell r="L156">
            <v>8</v>
          </cell>
          <cell r="N156">
            <v>8</v>
          </cell>
          <cell r="O156">
            <v>8</v>
          </cell>
          <cell r="P156">
            <v>72</v>
          </cell>
          <cell r="Q156">
            <v>9</v>
          </cell>
        </row>
        <row r="157">
          <cell r="B157" t="str">
            <v>Syarifudin</v>
          </cell>
          <cell r="D157">
            <v>8</v>
          </cell>
          <cell r="E157">
            <v>8</v>
          </cell>
          <cell r="G157">
            <v>8</v>
          </cell>
          <cell r="H157">
            <v>8</v>
          </cell>
          <cell r="I157">
            <v>8</v>
          </cell>
          <cell r="K157">
            <v>8</v>
          </cell>
          <cell r="L157">
            <v>8</v>
          </cell>
          <cell r="N157">
            <v>8</v>
          </cell>
          <cell r="P157">
            <v>64</v>
          </cell>
          <cell r="Q157">
            <v>8</v>
          </cell>
        </row>
        <row r="158">
          <cell r="B158" t="str">
            <v>Tamam</v>
          </cell>
          <cell r="C158">
            <v>8</v>
          </cell>
          <cell r="D158">
            <v>8</v>
          </cell>
          <cell r="F158">
            <v>8</v>
          </cell>
          <cell r="G158">
            <v>8</v>
          </cell>
          <cell r="H158">
            <v>8</v>
          </cell>
          <cell r="L158">
            <v>8</v>
          </cell>
          <cell r="M158">
            <v>8</v>
          </cell>
          <cell r="N158">
            <v>8</v>
          </cell>
          <cell r="O158">
            <v>8</v>
          </cell>
          <cell r="P158">
            <v>72</v>
          </cell>
          <cell r="Q158">
            <v>9</v>
          </cell>
        </row>
        <row r="159">
          <cell r="B159" t="str">
            <v>Tatang Hidayat</v>
          </cell>
          <cell r="F159">
            <v>8</v>
          </cell>
          <cell r="G159">
            <v>8</v>
          </cell>
          <cell r="L159">
            <v>8</v>
          </cell>
          <cell r="M159">
            <v>8</v>
          </cell>
          <cell r="N159">
            <v>8</v>
          </cell>
          <cell r="O159">
            <v>8</v>
          </cell>
          <cell r="P159">
            <v>48</v>
          </cell>
          <cell r="Q159">
            <v>6</v>
          </cell>
        </row>
        <row r="160">
          <cell r="B160" t="str">
            <v>Teguh Santoso</v>
          </cell>
          <cell r="C160">
            <v>8</v>
          </cell>
          <cell r="L160">
            <v>8</v>
          </cell>
          <cell r="M160">
            <v>8</v>
          </cell>
          <cell r="O160">
            <v>8</v>
          </cell>
          <cell r="P160">
            <v>32</v>
          </cell>
          <cell r="Q160">
            <v>4</v>
          </cell>
        </row>
        <row r="161">
          <cell r="B161" t="str">
            <v>Tobi'in</v>
          </cell>
          <cell r="C161">
            <v>8</v>
          </cell>
          <cell r="F161">
            <v>8</v>
          </cell>
          <cell r="G161">
            <v>8</v>
          </cell>
          <cell r="H161">
            <v>8</v>
          </cell>
          <cell r="L161">
            <v>8</v>
          </cell>
          <cell r="M161">
            <v>8</v>
          </cell>
          <cell r="N161">
            <v>8</v>
          </cell>
          <cell r="O161">
            <v>8</v>
          </cell>
          <cell r="P161">
            <v>64</v>
          </cell>
          <cell r="Q161">
            <v>8</v>
          </cell>
        </row>
        <row r="162">
          <cell r="B162" t="str">
            <v>Tonny Andriadi</v>
          </cell>
          <cell r="C162">
            <v>8</v>
          </cell>
          <cell r="D162">
            <v>8</v>
          </cell>
          <cell r="F162">
            <v>8</v>
          </cell>
          <cell r="H162">
            <v>8</v>
          </cell>
          <cell r="L162">
            <v>8</v>
          </cell>
          <cell r="P162">
            <v>40</v>
          </cell>
          <cell r="Q162">
            <v>5</v>
          </cell>
        </row>
        <row r="163">
          <cell r="B163" t="str">
            <v>Totok Basuki</v>
          </cell>
          <cell r="L163">
            <v>8</v>
          </cell>
          <cell r="N163">
            <v>8</v>
          </cell>
          <cell r="O163">
            <v>8</v>
          </cell>
          <cell r="P163">
            <v>24</v>
          </cell>
          <cell r="Q163">
            <v>3</v>
          </cell>
        </row>
        <row r="164">
          <cell r="B164" t="str">
            <v>Tri Hartadi</v>
          </cell>
          <cell r="E164">
            <v>8</v>
          </cell>
          <cell r="F164">
            <v>8</v>
          </cell>
          <cell r="G164">
            <v>8</v>
          </cell>
          <cell r="H164">
            <v>8</v>
          </cell>
          <cell r="L164">
            <v>8</v>
          </cell>
          <cell r="M164">
            <v>8</v>
          </cell>
          <cell r="N164">
            <v>8</v>
          </cell>
          <cell r="O164">
            <v>8</v>
          </cell>
          <cell r="P164">
            <v>64</v>
          </cell>
          <cell r="Q164">
            <v>8</v>
          </cell>
        </row>
        <row r="165">
          <cell r="B165" t="str">
            <v>Tri Joko Mardoyo</v>
          </cell>
          <cell r="F165">
            <v>8</v>
          </cell>
          <cell r="G165">
            <v>8</v>
          </cell>
          <cell r="H165">
            <v>8</v>
          </cell>
          <cell r="L165">
            <v>8</v>
          </cell>
          <cell r="N165">
            <v>8</v>
          </cell>
          <cell r="P165">
            <v>40</v>
          </cell>
          <cell r="Q165">
            <v>5</v>
          </cell>
        </row>
        <row r="166">
          <cell r="B166" t="str">
            <v>Tri Ristanto</v>
          </cell>
          <cell r="F166">
            <v>8</v>
          </cell>
          <cell r="G166">
            <v>8</v>
          </cell>
          <cell r="H166">
            <v>8</v>
          </cell>
          <cell r="L166">
            <v>8</v>
          </cell>
          <cell r="N166">
            <v>8</v>
          </cell>
          <cell r="O166">
            <v>8</v>
          </cell>
          <cell r="P166">
            <v>48</v>
          </cell>
          <cell r="Q166">
            <v>6</v>
          </cell>
        </row>
        <row r="167">
          <cell r="B167" t="str">
            <v>Trisno Susilo</v>
          </cell>
          <cell r="C167">
            <v>8</v>
          </cell>
          <cell r="D167">
            <v>8</v>
          </cell>
          <cell r="E167">
            <v>8</v>
          </cell>
          <cell r="F167">
            <v>8</v>
          </cell>
          <cell r="G167">
            <v>8</v>
          </cell>
          <cell r="H167">
            <v>8</v>
          </cell>
          <cell r="L167">
            <v>8</v>
          </cell>
          <cell r="M167">
            <v>8</v>
          </cell>
          <cell r="N167">
            <v>8</v>
          </cell>
          <cell r="O167">
            <v>8</v>
          </cell>
          <cell r="P167">
            <v>80</v>
          </cell>
          <cell r="Q167">
            <v>10</v>
          </cell>
        </row>
        <row r="168">
          <cell r="B168" t="str">
            <v>Tugimin</v>
          </cell>
          <cell r="G168">
            <v>8</v>
          </cell>
          <cell r="H168">
            <v>8</v>
          </cell>
          <cell r="L168">
            <v>8</v>
          </cell>
          <cell r="N168">
            <v>8</v>
          </cell>
          <cell r="O168">
            <v>8</v>
          </cell>
          <cell r="P168">
            <v>40</v>
          </cell>
          <cell r="Q168">
            <v>5</v>
          </cell>
        </row>
        <row r="169">
          <cell r="B169" t="str">
            <v>Turyanto</v>
          </cell>
          <cell r="C169">
            <v>8</v>
          </cell>
          <cell r="F169">
            <v>8</v>
          </cell>
          <cell r="G169">
            <v>8</v>
          </cell>
          <cell r="H169">
            <v>8</v>
          </cell>
          <cell r="L169">
            <v>8</v>
          </cell>
          <cell r="M169">
            <v>8</v>
          </cell>
          <cell r="N169">
            <v>8</v>
          </cell>
          <cell r="O169">
            <v>8</v>
          </cell>
          <cell r="P169">
            <v>64</v>
          </cell>
          <cell r="Q169">
            <v>8</v>
          </cell>
        </row>
        <row r="170">
          <cell r="B170" t="str">
            <v>Udin Bardin</v>
          </cell>
          <cell r="E170">
            <v>8</v>
          </cell>
          <cell r="F170">
            <v>8</v>
          </cell>
          <cell r="G170">
            <v>8</v>
          </cell>
          <cell r="H170">
            <v>8</v>
          </cell>
          <cell r="I170">
            <v>8</v>
          </cell>
          <cell r="L170">
            <v>8</v>
          </cell>
          <cell r="M170">
            <v>8</v>
          </cell>
          <cell r="N170">
            <v>8</v>
          </cell>
          <cell r="O170">
            <v>8</v>
          </cell>
          <cell r="P170">
            <v>72</v>
          </cell>
          <cell r="Q170">
            <v>9</v>
          </cell>
        </row>
        <row r="171">
          <cell r="B171" t="str">
            <v>Usep Dadang K.</v>
          </cell>
          <cell r="P171">
            <v>0</v>
          </cell>
          <cell r="Q171">
            <v>0</v>
          </cell>
        </row>
        <row r="172">
          <cell r="B172" t="str">
            <v>Usep Supriyadi</v>
          </cell>
          <cell r="F172">
            <v>8</v>
          </cell>
          <cell r="G172">
            <v>8</v>
          </cell>
          <cell r="H172">
            <v>8</v>
          </cell>
          <cell r="I172">
            <v>8</v>
          </cell>
          <cell r="L172">
            <v>8</v>
          </cell>
          <cell r="N172">
            <v>8</v>
          </cell>
          <cell r="O172">
            <v>8</v>
          </cell>
          <cell r="P172">
            <v>56</v>
          </cell>
          <cell r="Q172">
            <v>7</v>
          </cell>
        </row>
        <row r="173">
          <cell r="B173" t="str">
            <v>Wahyu Ginanjar</v>
          </cell>
          <cell r="H173">
            <v>8</v>
          </cell>
          <cell r="I173">
            <v>8</v>
          </cell>
          <cell r="L173">
            <v>8</v>
          </cell>
          <cell r="M173">
            <v>8</v>
          </cell>
          <cell r="N173">
            <v>8</v>
          </cell>
          <cell r="O173">
            <v>8</v>
          </cell>
          <cell r="P173">
            <v>48</v>
          </cell>
          <cell r="Q173">
            <v>6</v>
          </cell>
        </row>
        <row r="174">
          <cell r="B174" t="str">
            <v>Waluyo</v>
          </cell>
          <cell r="C174">
            <v>8</v>
          </cell>
          <cell r="D174">
            <v>8</v>
          </cell>
          <cell r="F174">
            <v>8</v>
          </cell>
          <cell r="G174">
            <v>8</v>
          </cell>
          <cell r="H174">
            <v>8</v>
          </cell>
          <cell r="L174">
            <v>8</v>
          </cell>
          <cell r="M174">
            <v>8</v>
          </cell>
          <cell r="N174">
            <v>8</v>
          </cell>
          <cell r="P174">
            <v>64</v>
          </cell>
          <cell r="Q174">
            <v>8</v>
          </cell>
        </row>
        <row r="175">
          <cell r="B175" t="str">
            <v>Warlan</v>
          </cell>
          <cell r="C175">
            <v>8</v>
          </cell>
          <cell r="G175">
            <v>8</v>
          </cell>
          <cell r="H175">
            <v>8</v>
          </cell>
          <cell r="L175">
            <v>8</v>
          </cell>
          <cell r="M175">
            <v>8</v>
          </cell>
          <cell r="N175">
            <v>8</v>
          </cell>
          <cell r="O175">
            <v>8</v>
          </cell>
          <cell r="P175">
            <v>56</v>
          </cell>
          <cell r="Q175">
            <v>7</v>
          </cell>
        </row>
        <row r="176">
          <cell r="B176" t="str">
            <v>Warsono</v>
          </cell>
          <cell r="C176">
            <v>8</v>
          </cell>
          <cell r="D176">
            <v>8</v>
          </cell>
          <cell r="E176">
            <v>8</v>
          </cell>
          <cell r="L176">
            <v>8</v>
          </cell>
          <cell r="M176">
            <v>8</v>
          </cell>
          <cell r="N176">
            <v>8</v>
          </cell>
          <cell r="O176">
            <v>8</v>
          </cell>
          <cell r="P176">
            <v>56</v>
          </cell>
          <cell r="Q176">
            <v>7</v>
          </cell>
        </row>
        <row r="177">
          <cell r="B177" t="str">
            <v>Waryono</v>
          </cell>
          <cell r="C177">
            <v>8</v>
          </cell>
          <cell r="F177">
            <v>8</v>
          </cell>
          <cell r="G177">
            <v>8</v>
          </cell>
          <cell r="H177">
            <v>8</v>
          </cell>
          <cell r="L177">
            <v>8</v>
          </cell>
          <cell r="M177">
            <v>8</v>
          </cell>
          <cell r="N177">
            <v>8</v>
          </cell>
          <cell r="O177">
            <v>8</v>
          </cell>
          <cell r="P177">
            <v>64</v>
          </cell>
          <cell r="Q177">
            <v>8</v>
          </cell>
        </row>
        <row r="178">
          <cell r="B178" t="str">
            <v>Wawan Kurniawan</v>
          </cell>
          <cell r="F178">
            <v>8</v>
          </cell>
          <cell r="G178">
            <v>8</v>
          </cell>
          <cell r="H178">
            <v>8</v>
          </cell>
          <cell r="L178">
            <v>8</v>
          </cell>
          <cell r="M178">
            <v>8</v>
          </cell>
          <cell r="N178">
            <v>8</v>
          </cell>
          <cell r="O178">
            <v>8</v>
          </cell>
          <cell r="P178">
            <v>56</v>
          </cell>
          <cell r="Q178">
            <v>7</v>
          </cell>
        </row>
        <row r="179">
          <cell r="B179" t="str">
            <v>Wawan Setiawan</v>
          </cell>
          <cell r="C179">
            <v>8</v>
          </cell>
          <cell r="F179">
            <v>8</v>
          </cell>
          <cell r="G179">
            <v>8</v>
          </cell>
          <cell r="H179">
            <v>8</v>
          </cell>
          <cell r="L179">
            <v>8</v>
          </cell>
          <cell r="M179">
            <v>8</v>
          </cell>
          <cell r="N179">
            <v>8</v>
          </cell>
          <cell r="O179">
            <v>8</v>
          </cell>
          <cell r="P179">
            <v>64</v>
          </cell>
          <cell r="Q179">
            <v>8</v>
          </cell>
        </row>
        <row r="180">
          <cell r="B180" t="str">
            <v>Wawan W.K.</v>
          </cell>
          <cell r="C180">
            <v>8</v>
          </cell>
          <cell r="F180">
            <v>8</v>
          </cell>
          <cell r="G180">
            <v>8</v>
          </cell>
          <cell r="H180">
            <v>8</v>
          </cell>
          <cell r="I180">
            <v>8</v>
          </cell>
          <cell r="L180">
            <v>8</v>
          </cell>
          <cell r="M180">
            <v>8</v>
          </cell>
          <cell r="N180">
            <v>8</v>
          </cell>
          <cell r="O180">
            <v>8</v>
          </cell>
          <cell r="P180">
            <v>72</v>
          </cell>
          <cell r="Q180">
            <v>9</v>
          </cell>
        </row>
        <row r="181">
          <cell r="B181" t="str">
            <v>Wendy</v>
          </cell>
          <cell r="H181">
            <v>8</v>
          </cell>
          <cell r="I181">
            <v>8</v>
          </cell>
          <cell r="N181">
            <v>8</v>
          </cell>
          <cell r="O181">
            <v>8</v>
          </cell>
          <cell r="P181">
            <v>32</v>
          </cell>
          <cell r="Q181">
            <v>4</v>
          </cell>
        </row>
        <row r="182">
          <cell r="B182" t="str">
            <v>Widodo-2</v>
          </cell>
          <cell r="F182">
            <v>8</v>
          </cell>
          <cell r="G182">
            <v>8</v>
          </cell>
          <cell r="H182">
            <v>8</v>
          </cell>
          <cell r="L182">
            <v>8</v>
          </cell>
          <cell r="P182">
            <v>32</v>
          </cell>
          <cell r="Q182">
            <v>4</v>
          </cell>
        </row>
        <row r="183">
          <cell r="B183" t="str">
            <v>Widodo-1</v>
          </cell>
          <cell r="C183">
            <v>8</v>
          </cell>
          <cell r="D183">
            <v>8</v>
          </cell>
          <cell r="F183">
            <v>8</v>
          </cell>
          <cell r="G183">
            <v>8</v>
          </cell>
          <cell r="H183">
            <v>8</v>
          </cell>
          <cell r="I183">
            <v>8</v>
          </cell>
          <cell r="L183">
            <v>8</v>
          </cell>
          <cell r="N183">
            <v>8</v>
          </cell>
          <cell r="O183">
            <v>8</v>
          </cell>
          <cell r="P183">
            <v>72</v>
          </cell>
          <cell r="Q183">
            <v>9</v>
          </cell>
        </row>
        <row r="184">
          <cell r="B184" t="str">
            <v>Winaryo</v>
          </cell>
          <cell r="F184">
            <v>8</v>
          </cell>
          <cell r="G184">
            <v>8</v>
          </cell>
          <cell r="H184">
            <v>8</v>
          </cell>
          <cell r="L184">
            <v>8</v>
          </cell>
          <cell r="M184">
            <v>8</v>
          </cell>
          <cell r="N184">
            <v>8</v>
          </cell>
          <cell r="O184">
            <v>8</v>
          </cell>
          <cell r="P184">
            <v>56</v>
          </cell>
          <cell r="Q184">
            <v>7</v>
          </cell>
        </row>
        <row r="185">
          <cell r="B185" t="str">
            <v>Windi Priatna</v>
          </cell>
          <cell r="C185">
            <v>8</v>
          </cell>
          <cell r="E185">
            <v>8</v>
          </cell>
          <cell r="I185">
            <v>8</v>
          </cell>
          <cell r="L185">
            <v>8</v>
          </cell>
          <cell r="M185">
            <v>8</v>
          </cell>
          <cell r="N185">
            <v>8</v>
          </cell>
          <cell r="P185">
            <v>48</v>
          </cell>
          <cell r="Q185">
            <v>6</v>
          </cell>
        </row>
        <row r="186">
          <cell r="B186" t="str">
            <v>Wisnu Susanto</v>
          </cell>
          <cell r="F186">
            <v>8</v>
          </cell>
          <cell r="G186">
            <v>8</v>
          </cell>
          <cell r="H186">
            <v>8</v>
          </cell>
          <cell r="I186">
            <v>8</v>
          </cell>
          <cell r="N186">
            <v>8</v>
          </cell>
          <cell r="P186">
            <v>40</v>
          </cell>
          <cell r="Q186">
            <v>5</v>
          </cell>
        </row>
        <row r="187">
          <cell r="B187" t="str">
            <v>Wiyanto</v>
          </cell>
          <cell r="G187">
            <v>8</v>
          </cell>
          <cell r="H187">
            <v>8</v>
          </cell>
          <cell r="P187">
            <v>16</v>
          </cell>
          <cell r="Q187">
            <v>2</v>
          </cell>
        </row>
        <row r="188">
          <cell r="B188" t="str">
            <v>Yamto</v>
          </cell>
          <cell r="C188">
            <v>8</v>
          </cell>
          <cell r="D188">
            <v>8</v>
          </cell>
          <cell r="E188">
            <v>8</v>
          </cell>
          <cell r="F188">
            <v>8</v>
          </cell>
          <cell r="G188">
            <v>8</v>
          </cell>
          <cell r="H188">
            <v>8</v>
          </cell>
          <cell r="L188">
            <v>8</v>
          </cell>
          <cell r="N188">
            <v>8</v>
          </cell>
          <cell r="O188">
            <v>8</v>
          </cell>
          <cell r="P188">
            <v>72</v>
          </cell>
          <cell r="Q188">
            <v>9</v>
          </cell>
        </row>
        <row r="189">
          <cell r="B189" t="str">
            <v>Yani</v>
          </cell>
          <cell r="D189">
            <v>8</v>
          </cell>
          <cell r="E189">
            <v>8</v>
          </cell>
          <cell r="F189">
            <v>8</v>
          </cell>
          <cell r="G189">
            <v>8</v>
          </cell>
          <cell r="H189">
            <v>8</v>
          </cell>
          <cell r="I189">
            <v>8</v>
          </cell>
          <cell r="L189">
            <v>8</v>
          </cell>
          <cell r="M189">
            <v>8</v>
          </cell>
          <cell r="N189">
            <v>8</v>
          </cell>
          <cell r="P189">
            <v>72</v>
          </cell>
          <cell r="Q189">
            <v>9</v>
          </cell>
        </row>
        <row r="190">
          <cell r="B190" t="str">
            <v>Yanto</v>
          </cell>
          <cell r="F190">
            <v>8</v>
          </cell>
          <cell r="G190">
            <v>8</v>
          </cell>
          <cell r="H190">
            <v>8</v>
          </cell>
          <cell r="I190">
            <v>8</v>
          </cell>
          <cell r="L190">
            <v>8</v>
          </cell>
          <cell r="N190">
            <v>8</v>
          </cell>
          <cell r="O190">
            <v>8</v>
          </cell>
          <cell r="P190">
            <v>56</v>
          </cell>
          <cell r="Q190">
            <v>7</v>
          </cell>
        </row>
        <row r="191">
          <cell r="B191" t="str">
            <v>Yayat A. Hidayat</v>
          </cell>
          <cell r="E191">
            <v>8</v>
          </cell>
          <cell r="F191">
            <v>8</v>
          </cell>
          <cell r="G191">
            <v>8</v>
          </cell>
          <cell r="H191">
            <v>8</v>
          </cell>
          <cell r="I191">
            <v>8</v>
          </cell>
          <cell r="L191">
            <v>8</v>
          </cell>
          <cell r="N191">
            <v>8</v>
          </cell>
          <cell r="P191">
            <v>56</v>
          </cell>
          <cell r="Q191">
            <v>7</v>
          </cell>
        </row>
        <row r="192">
          <cell r="B192" t="str">
            <v>Yeyet Hidayat</v>
          </cell>
          <cell r="C192">
            <v>8</v>
          </cell>
          <cell r="D192">
            <v>8</v>
          </cell>
          <cell r="L192">
            <v>8</v>
          </cell>
          <cell r="M192">
            <v>8</v>
          </cell>
          <cell r="N192">
            <v>8</v>
          </cell>
          <cell r="O192">
            <v>8</v>
          </cell>
          <cell r="P192">
            <v>48</v>
          </cell>
          <cell r="Q192">
            <v>6</v>
          </cell>
        </row>
        <row r="193">
          <cell r="B193" t="str">
            <v>Yudha Destama P</v>
          </cell>
          <cell r="C193">
            <v>8</v>
          </cell>
          <cell r="F193">
            <v>8</v>
          </cell>
          <cell r="G193">
            <v>8</v>
          </cell>
          <cell r="H193">
            <v>8</v>
          </cell>
          <cell r="I193">
            <v>8</v>
          </cell>
          <cell r="L193">
            <v>8</v>
          </cell>
          <cell r="M193">
            <v>8</v>
          </cell>
          <cell r="O193">
            <v>8</v>
          </cell>
          <cell r="P193">
            <v>64</v>
          </cell>
          <cell r="Q193">
            <v>8</v>
          </cell>
        </row>
        <row r="194">
          <cell r="B194" t="str">
            <v>Yudi Sudarmono</v>
          </cell>
          <cell r="E194">
            <v>8</v>
          </cell>
          <cell r="F194">
            <v>8</v>
          </cell>
          <cell r="H194">
            <v>8</v>
          </cell>
          <cell r="I194">
            <v>8</v>
          </cell>
          <cell r="J194">
            <v>8</v>
          </cell>
          <cell r="M194">
            <v>8</v>
          </cell>
          <cell r="N194">
            <v>8</v>
          </cell>
          <cell r="P194">
            <v>56</v>
          </cell>
          <cell r="Q194">
            <v>7</v>
          </cell>
        </row>
        <row r="195">
          <cell r="B195" t="str">
            <v>Yusuf Hamdani</v>
          </cell>
          <cell r="C195">
            <v>8</v>
          </cell>
          <cell r="D195">
            <v>8</v>
          </cell>
          <cell r="E195">
            <v>8</v>
          </cell>
          <cell r="F195">
            <v>8</v>
          </cell>
          <cell r="G195">
            <v>8</v>
          </cell>
          <cell r="H195">
            <v>8</v>
          </cell>
          <cell r="L195">
            <v>8</v>
          </cell>
          <cell r="M195">
            <v>8</v>
          </cell>
          <cell r="N195">
            <v>8</v>
          </cell>
          <cell r="P195">
            <v>72</v>
          </cell>
          <cell r="Q195">
            <v>9</v>
          </cell>
        </row>
        <row r="196">
          <cell r="B196" t="str">
            <v>Yusuf Supriyadi</v>
          </cell>
          <cell r="C196">
            <v>8</v>
          </cell>
          <cell r="F196">
            <v>8</v>
          </cell>
          <cell r="G196">
            <v>8</v>
          </cell>
          <cell r="H196">
            <v>8</v>
          </cell>
          <cell r="L196">
            <v>8</v>
          </cell>
          <cell r="M196">
            <v>8</v>
          </cell>
          <cell r="O196">
            <v>8</v>
          </cell>
          <cell r="P196">
            <v>56</v>
          </cell>
          <cell r="Q196">
            <v>7</v>
          </cell>
        </row>
        <row r="197">
          <cell r="B197" t="str">
            <v>Zainul Mufti</v>
          </cell>
          <cell r="L197">
            <v>8</v>
          </cell>
          <cell r="M197">
            <v>8</v>
          </cell>
          <cell r="N197">
            <v>8</v>
          </cell>
          <cell r="O197">
            <v>8</v>
          </cell>
          <cell r="P197">
            <v>32</v>
          </cell>
          <cell r="Q197">
            <v>4</v>
          </cell>
        </row>
        <row r="198">
          <cell r="P198">
            <v>9112</v>
          </cell>
        </row>
      </sheetData>
      <sheetData sheetId="3">
        <row r="4">
          <cell r="B4" t="str">
            <v>Abdul Rahman</v>
          </cell>
          <cell r="C4" t="str">
            <v>QC</v>
          </cell>
          <cell r="F4">
            <v>8</v>
          </cell>
          <cell r="G4">
            <v>8</v>
          </cell>
          <cell r="I4">
            <v>8</v>
          </cell>
          <cell r="O4">
            <v>8</v>
          </cell>
          <cell r="P4">
            <v>8</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17</v>
          </cell>
          <cell r="AY4">
            <v>0</v>
          </cell>
          <cell r="AZ4">
            <v>0</v>
          </cell>
          <cell r="BA4">
            <v>0</v>
          </cell>
          <cell r="BB4">
            <v>0</v>
          </cell>
          <cell r="BC4">
            <v>0</v>
          </cell>
          <cell r="BD4">
            <v>17</v>
          </cell>
          <cell r="BE4">
            <v>0</v>
          </cell>
          <cell r="BF4">
            <v>0</v>
          </cell>
          <cell r="BG4">
            <v>0</v>
          </cell>
          <cell r="BH4">
            <v>0</v>
          </cell>
          <cell r="BI4">
            <v>0</v>
          </cell>
          <cell r="BJ4">
            <v>0</v>
          </cell>
          <cell r="BK4">
            <v>0</v>
          </cell>
          <cell r="BL4">
            <v>17</v>
          </cell>
          <cell r="BM4">
            <v>0</v>
          </cell>
          <cell r="BN4">
            <v>0</v>
          </cell>
          <cell r="BO4">
            <v>0</v>
          </cell>
          <cell r="BP4">
            <v>0</v>
          </cell>
          <cell r="BQ4">
            <v>0</v>
          </cell>
          <cell r="BR4">
            <v>0</v>
          </cell>
          <cell r="BS4">
            <v>0</v>
          </cell>
          <cell r="BT4">
            <v>0</v>
          </cell>
          <cell r="BU4">
            <v>0</v>
          </cell>
          <cell r="BV4">
            <v>0</v>
          </cell>
          <cell r="BW4">
            <v>0</v>
          </cell>
          <cell r="BX4">
            <v>0</v>
          </cell>
          <cell r="BY4">
            <v>17</v>
          </cell>
          <cell r="BZ4">
            <v>17</v>
          </cell>
          <cell r="CA4">
            <v>40</v>
          </cell>
          <cell r="CB4">
            <v>5</v>
          </cell>
          <cell r="CC4">
            <v>40</v>
          </cell>
          <cell r="CD4" t="str">
            <v>ini</v>
          </cell>
        </row>
        <row r="5">
          <cell r="B5" t="str">
            <v>Abdullah</v>
          </cell>
          <cell r="C5" t="str">
            <v>Secon-L.Holder</v>
          </cell>
          <cell r="G5">
            <v>8</v>
          </cell>
          <cell r="H5">
            <v>8</v>
          </cell>
          <cell r="I5">
            <v>8</v>
          </cell>
          <cell r="L5">
            <v>8</v>
          </cell>
          <cell r="M5">
            <v>8</v>
          </cell>
          <cell r="N5">
            <v>8</v>
          </cell>
          <cell r="O5">
            <v>8</v>
          </cell>
          <cell r="P5">
            <v>8</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0</v>
          </cell>
          <cell r="BA5">
            <v>0</v>
          </cell>
          <cell r="BB5">
            <v>0</v>
          </cell>
          <cell r="BC5">
            <v>0</v>
          </cell>
          <cell r="BD5">
            <v>17</v>
          </cell>
          <cell r="BE5">
            <v>17</v>
          </cell>
          <cell r="BF5">
            <v>0</v>
          </cell>
          <cell r="BG5">
            <v>0</v>
          </cell>
          <cell r="BH5">
            <v>0</v>
          </cell>
          <cell r="BI5">
            <v>0</v>
          </cell>
          <cell r="BJ5">
            <v>0</v>
          </cell>
          <cell r="BK5">
            <v>0</v>
          </cell>
          <cell r="BL5">
            <v>17</v>
          </cell>
          <cell r="BM5">
            <v>0</v>
          </cell>
          <cell r="BN5">
            <v>0</v>
          </cell>
          <cell r="BO5">
            <v>0</v>
          </cell>
          <cell r="BP5">
            <v>0</v>
          </cell>
          <cell r="BQ5">
            <v>17</v>
          </cell>
          <cell r="BR5">
            <v>17</v>
          </cell>
          <cell r="BS5">
            <v>17</v>
          </cell>
          <cell r="BT5">
            <v>0</v>
          </cell>
          <cell r="BU5">
            <v>0</v>
          </cell>
          <cell r="BV5">
            <v>0</v>
          </cell>
          <cell r="BW5">
            <v>0</v>
          </cell>
          <cell r="BX5">
            <v>0</v>
          </cell>
          <cell r="BY5">
            <v>17</v>
          </cell>
          <cell r="BZ5">
            <v>17</v>
          </cell>
          <cell r="CA5">
            <v>64</v>
          </cell>
          <cell r="CB5">
            <v>8</v>
          </cell>
          <cell r="CC5">
            <v>64</v>
          </cell>
          <cell r="CD5" t="str">
            <v>ini</v>
          </cell>
        </row>
        <row r="6">
          <cell r="B6" t="str">
            <v>Abral</v>
          </cell>
          <cell r="C6" t="str">
            <v>Machining</v>
          </cell>
          <cell r="D6">
            <v>8</v>
          </cell>
          <cell r="E6">
            <v>8</v>
          </cell>
          <cell r="F6">
            <v>8</v>
          </cell>
          <cell r="G6">
            <v>8</v>
          </cell>
          <cell r="H6">
            <v>8</v>
          </cell>
          <cell r="I6">
            <v>8</v>
          </cell>
          <cell r="J6">
            <v>8</v>
          </cell>
          <cell r="K6">
            <v>8</v>
          </cell>
          <cell r="L6">
            <v>8</v>
          </cell>
          <cell r="M6">
            <v>8</v>
          </cell>
          <cell r="N6">
            <v>8</v>
          </cell>
          <cell r="O6">
            <v>8</v>
          </cell>
          <cell r="P6">
            <v>8</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17</v>
          </cell>
          <cell r="AW6">
            <v>17</v>
          </cell>
          <cell r="AX6">
            <v>17</v>
          </cell>
          <cell r="AY6">
            <v>0</v>
          </cell>
          <cell r="AZ6">
            <v>0</v>
          </cell>
          <cell r="BA6">
            <v>0</v>
          </cell>
          <cell r="BB6">
            <v>0</v>
          </cell>
          <cell r="BC6">
            <v>0</v>
          </cell>
          <cell r="BD6">
            <v>17</v>
          </cell>
          <cell r="BE6">
            <v>17</v>
          </cell>
          <cell r="BF6">
            <v>0</v>
          </cell>
          <cell r="BG6">
            <v>0</v>
          </cell>
          <cell r="BH6">
            <v>0</v>
          </cell>
          <cell r="BI6">
            <v>0</v>
          </cell>
          <cell r="BJ6">
            <v>0</v>
          </cell>
          <cell r="BK6">
            <v>0</v>
          </cell>
          <cell r="BL6">
            <v>17</v>
          </cell>
          <cell r="BM6">
            <v>0</v>
          </cell>
          <cell r="BN6">
            <v>0</v>
          </cell>
          <cell r="BO6">
            <v>17</v>
          </cell>
          <cell r="BP6">
            <v>17</v>
          </cell>
          <cell r="BQ6">
            <v>17</v>
          </cell>
          <cell r="BR6">
            <v>17</v>
          </cell>
          <cell r="BS6">
            <v>17</v>
          </cell>
          <cell r="BT6">
            <v>0</v>
          </cell>
          <cell r="BU6">
            <v>0</v>
          </cell>
          <cell r="BV6">
            <v>0</v>
          </cell>
          <cell r="BW6">
            <v>0</v>
          </cell>
          <cell r="BX6">
            <v>0</v>
          </cell>
          <cell r="BY6">
            <v>17</v>
          </cell>
          <cell r="BZ6">
            <v>17</v>
          </cell>
          <cell r="CA6">
            <v>104</v>
          </cell>
          <cell r="CB6">
            <v>13</v>
          </cell>
          <cell r="CC6">
            <v>104</v>
          </cell>
          <cell r="CD6" t="str">
            <v>ini</v>
          </cell>
        </row>
        <row r="7">
          <cell r="B7" t="str">
            <v>Abu Sahid</v>
          </cell>
          <cell r="C7" t="str">
            <v>PPIC</v>
          </cell>
          <cell r="E7">
            <v>8</v>
          </cell>
          <cell r="G7">
            <v>8</v>
          </cell>
          <cell r="L7">
            <v>8</v>
          </cell>
          <cell r="M7">
            <v>8</v>
          </cell>
          <cell r="O7">
            <v>8</v>
          </cell>
          <cell r="P7">
            <v>8</v>
          </cell>
          <cell r="Q7">
            <v>0</v>
          </cell>
          <cell r="R7">
            <v>0</v>
          </cell>
          <cell r="S7">
            <v>0</v>
          </cell>
          <cell r="T7">
            <v>0</v>
          </cell>
          <cell r="U7">
            <v>5.5</v>
          </cell>
          <cell r="V7">
            <v>0</v>
          </cell>
          <cell r="W7">
            <v>0</v>
          </cell>
          <cell r="X7">
            <v>5.5</v>
          </cell>
          <cell r="Y7">
            <v>0</v>
          </cell>
          <cell r="Z7">
            <v>0</v>
          </cell>
          <cell r="AA7">
            <v>5.5</v>
          </cell>
          <cell r="AB7">
            <v>0</v>
          </cell>
          <cell r="AC7">
            <v>0</v>
          </cell>
          <cell r="AD7">
            <v>0</v>
          </cell>
          <cell r="AE7">
            <v>5.5</v>
          </cell>
          <cell r="AF7">
            <v>0</v>
          </cell>
          <cell r="AG7">
            <v>0</v>
          </cell>
          <cell r="AH7">
            <v>0</v>
          </cell>
          <cell r="AI7">
            <v>0</v>
          </cell>
          <cell r="AJ7">
            <v>0</v>
          </cell>
          <cell r="AK7">
            <v>0</v>
          </cell>
          <cell r="AL7">
            <v>0</v>
          </cell>
          <cell r="AM7">
            <v>0</v>
          </cell>
          <cell r="AN7">
            <v>0</v>
          </cell>
          <cell r="AO7">
            <v>5.5</v>
          </cell>
          <cell r="AP7">
            <v>5.5</v>
          </cell>
          <cell r="AQ7">
            <v>0</v>
          </cell>
          <cell r="AR7">
            <v>0</v>
          </cell>
          <cell r="AS7">
            <v>0</v>
          </cell>
          <cell r="AT7">
            <v>0</v>
          </cell>
          <cell r="AU7">
            <v>0</v>
          </cell>
          <cell r="AV7">
            <v>0</v>
          </cell>
          <cell r="AW7">
            <v>17</v>
          </cell>
          <cell r="AX7">
            <v>0</v>
          </cell>
          <cell r="AY7">
            <v>0</v>
          </cell>
          <cell r="AZ7">
            <v>0</v>
          </cell>
          <cell r="BA7">
            <v>0</v>
          </cell>
          <cell r="BB7">
            <v>0</v>
          </cell>
          <cell r="BC7">
            <v>0</v>
          </cell>
          <cell r="BD7">
            <v>17</v>
          </cell>
          <cell r="BE7">
            <v>0</v>
          </cell>
          <cell r="BF7">
            <v>0</v>
          </cell>
          <cell r="BG7">
            <v>0</v>
          </cell>
          <cell r="BH7">
            <v>0</v>
          </cell>
          <cell r="BI7">
            <v>0</v>
          </cell>
          <cell r="BJ7">
            <v>0</v>
          </cell>
          <cell r="BK7">
            <v>0</v>
          </cell>
          <cell r="BL7">
            <v>0</v>
          </cell>
          <cell r="BM7">
            <v>0</v>
          </cell>
          <cell r="BN7">
            <v>0</v>
          </cell>
          <cell r="BO7">
            <v>0</v>
          </cell>
          <cell r="BP7">
            <v>0</v>
          </cell>
          <cell r="BQ7">
            <v>35</v>
          </cell>
          <cell r="BR7">
            <v>17</v>
          </cell>
          <cell r="BS7">
            <v>0</v>
          </cell>
          <cell r="BT7">
            <v>0</v>
          </cell>
          <cell r="BU7">
            <v>0</v>
          </cell>
          <cell r="BV7">
            <v>0</v>
          </cell>
          <cell r="BW7">
            <v>0</v>
          </cell>
          <cell r="BX7">
            <v>0</v>
          </cell>
          <cell r="BY7">
            <v>17</v>
          </cell>
          <cell r="BZ7">
            <v>17</v>
          </cell>
          <cell r="CA7">
            <v>48</v>
          </cell>
          <cell r="CB7">
            <v>6</v>
          </cell>
          <cell r="CC7">
            <v>48</v>
          </cell>
          <cell r="CD7" t="str">
            <v>ini</v>
          </cell>
        </row>
        <row r="8">
          <cell r="B8" t="str">
            <v>Achmad badrun</v>
          </cell>
          <cell r="C8" t="str">
            <v>Casting</v>
          </cell>
          <cell r="H8">
            <v>8</v>
          </cell>
          <cell r="J8">
            <v>8</v>
          </cell>
          <cell r="K8">
            <v>8</v>
          </cell>
          <cell r="L8">
            <v>8</v>
          </cell>
          <cell r="M8">
            <v>8</v>
          </cell>
          <cell r="N8">
            <v>8</v>
          </cell>
          <cell r="O8">
            <v>8</v>
          </cell>
          <cell r="P8">
            <v>8</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17</v>
          </cell>
          <cell r="BF8">
            <v>0</v>
          </cell>
          <cell r="BG8">
            <v>0</v>
          </cell>
          <cell r="BH8">
            <v>0</v>
          </cell>
          <cell r="BI8">
            <v>0</v>
          </cell>
          <cell r="BJ8">
            <v>0</v>
          </cell>
          <cell r="BK8">
            <v>0</v>
          </cell>
          <cell r="BL8">
            <v>0</v>
          </cell>
          <cell r="BM8">
            <v>0</v>
          </cell>
          <cell r="BN8">
            <v>0</v>
          </cell>
          <cell r="BO8">
            <v>17</v>
          </cell>
          <cell r="BP8">
            <v>17</v>
          </cell>
          <cell r="BQ8">
            <v>17</v>
          </cell>
          <cell r="BR8">
            <v>17</v>
          </cell>
          <cell r="BS8">
            <v>17</v>
          </cell>
          <cell r="BT8">
            <v>0</v>
          </cell>
          <cell r="BU8">
            <v>0</v>
          </cell>
          <cell r="BV8">
            <v>0</v>
          </cell>
          <cell r="BW8">
            <v>0</v>
          </cell>
          <cell r="BX8">
            <v>0</v>
          </cell>
          <cell r="BY8">
            <v>17</v>
          </cell>
          <cell r="BZ8">
            <v>17</v>
          </cell>
          <cell r="CA8">
            <v>64</v>
          </cell>
          <cell r="CB8">
            <v>8</v>
          </cell>
          <cell r="CC8">
            <v>64</v>
          </cell>
          <cell r="CD8" t="str">
            <v>ini</v>
          </cell>
        </row>
        <row r="9">
          <cell r="B9" t="str">
            <v>Achmad Sahrudin</v>
          </cell>
          <cell r="C9" t="str">
            <v>Secon-L.Drum</v>
          </cell>
          <cell r="E9">
            <v>8</v>
          </cell>
          <cell r="F9">
            <v>8</v>
          </cell>
          <cell r="G9">
            <v>8</v>
          </cell>
          <cell r="O9">
            <v>8</v>
          </cell>
          <cell r="P9">
            <v>8</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4.5</v>
          </cell>
          <cell r="AS9">
            <v>0</v>
          </cell>
          <cell r="AT9">
            <v>0</v>
          </cell>
          <cell r="AU9">
            <v>0</v>
          </cell>
          <cell r="AV9">
            <v>0</v>
          </cell>
          <cell r="AW9">
            <v>17</v>
          </cell>
          <cell r="AX9">
            <v>17</v>
          </cell>
          <cell r="AY9">
            <v>0</v>
          </cell>
          <cell r="AZ9">
            <v>0</v>
          </cell>
          <cell r="BA9">
            <v>0</v>
          </cell>
          <cell r="BB9">
            <v>0</v>
          </cell>
          <cell r="BC9">
            <v>0</v>
          </cell>
          <cell r="BD9">
            <v>17</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17</v>
          </cell>
          <cell r="BZ9">
            <v>17</v>
          </cell>
          <cell r="CA9">
            <v>40</v>
          </cell>
          <cell r="CB9">
            <v>5</v>
          </cell>
          <cell r="CC9">
            <v>40</v>
          </cell>
          <cell r="CD9" t="str">
            <v>ini</v>
          </cell>
        </row>
        <row r="10">
          <cell r="B10" t="str">
            <v>Aditya Rusyandi</v>
          </cell>
          <cell r="C10" t="str">
            <v>Line Handle Lever</v>
          </cell>
          <cell r="G10">
            <v>8</v>
          </cell>
          <cell r="H10">
            <v>8</v>
          </cell>
          <cell r="O10">
            <v>8</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17</v>
          </cell>
          <cell r="BE10">
            <v>17</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17</v>
          </cell>
          <cell r="BZ10">
            <v>0</v>
          </cell>
          <cell r="CA10">
            <v>24</v>
          </cell>
          <cell r="CB10">
            <v>3</v>
          </cell>
          <cell r="CC10">
            <v>24</v>
          </cell>
          <cell r="CD10" t="str">
            <v>ini</v>
          </cell>
        </row>
        <row r="11">
          <cell r="B11" t="str">
            <v>Aepudin</v>
          </cell>
          <cell r="C11" t="str">
            <v>Secon-L.Holder</v>
          </cell>
          <cell r="G11">
            <v>8</v>
          </cell>
          <cell r="O11">
            <v>8</v>
          </cell>
          <cell r="P11">
            <v>8</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17</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17</v>
          </cell>
          <cell r="BZ11">
            <v>17</v>
          </cell>
          <cell r="CA11">
            <v>24</v>
          </cell>
          <cell r="CB11">
            <v>3</v>
          </cell>
          <cell r="CC11">
            <v>24</v>
          </cell>
          <cell r="CD11" t="str">
            <v>ini</v>
          </cell>
        </row>
        <row r="12">
          <cell r="B12" t="str">
            <v>Agung Setyo W.</v>
          </cell>
          <cell r="C12" t="str">
            <v>PPIC</v>
          </cell>
          <cell r="E12">
            <v>8</v>
          </cell>
          <cell r="F12">
            <v>8</v>
          </cell>
          <cell r="G12">
            <v>8</v>
          </cell>
          <cell r="K12">
            <v>8</v>
          </cell>
          <cell r="L12">
            <v>8</v>
          </cell>
          <cell r="M12">
            <v>8</v>
          </cell>
          <cell r="N12">
            <v>8</v>
          </cell>
          <cell r="O12">
            <v>8</v>
          </cell>
          <cell r="Q12">
            <v>0</v>
          </cell>
          <cell r="R12">
            <v>0</v>
          </cell>
          <cell r="S12">
            <v>0</v>
          </cell>
          <cell r="T12">
            <v>0</v>
          </cell>
          <cell r="U12">
            <v>0</v>
          </cell>
          <cell r="V12">
            <v>5.5</v>
          </cell>
          <cell r="W12">
            <v>0</v>
          </cell>
          <cell r="X12">
            <v>5.5</v>
          </cell>
          <cell r="Y12">
            <v>0</v>
          </cell>
          <cell r="Z12">
            <v>0</v>
          </cell>
          <cell r="AA12">
            <v>0</v>
          </cell>
          <cell r="AB12">
            <v>0</v>
          </cell>
          <cell r="AC12">
            <v>0</v>
          </cell>
          <cell r="AD12">
            <v>0</v>
          </cell>
          <cell r="AE12">
            <v>9.5</v>
          </cell>
          <cell r="AF12">
            <v>0</v>
          </cell>
          <cell r="AG12">
            <v>0</v>
          </cell>
          <cell r="AH12">
            <v>0</v>
          </cell>
          <cell r="AI12">
            <v>7.5</v>
          </cell>
          <cell r="AJ12">
            <v>0</v>
          </cell>
          <cell r="AK12">
            <v>0</v>
          </cell>
          <cell r="AL12">
            <v>0</v>
          </cell>
          <cell r="AM12">
            <v>0</v>
          </cell>
          <cell r="AN12">
            <v>0</v>
          </cell>
          <cell r="AO12">
            <v>5.5</v>
          </cell>
          <cell r="AP12">
            <v>0</v>
          </cell>
          <cell r="AQ12">
            <v>0</v>
          </cell>
          <cell r="AR12">
            <v>5.5</v>
          </cell>
          <cell r="AS12">
            <v>5.5</v>
          </cell>
          <cell r="AT12">
            <v>0</v>
          </cell>
          <cell r="AU12">
            <v>0</v>
          </cell>
          <cell r="AV12">
            <v>0</v>
          </cell>
          <cell r="AW12">
            <v>17</v>
          </cell>
          <cell r="AX12">
            <v>17</v>
          </cell>
          <cell r="AY12">
            <v>0</v>
          </cell>
          <cell r="AZ12">
            <v>0</v>
          </cell>
          <cell r="BA12">
            <v>0</v>
          </cell>
          <cell r="BB12">
            <v>0</v>
          </cell>
          <cell r="BC12">
            <v>0</v>
          </cell>
          <cell r="BD12">
            <v>27</v>
          </cell>
          <cell r="BE12">
            <v>0</v>
          </cell>
          <cell r="BF12">
            <v>0</v>
          </cell>
          <cell r="BG12">
            <v>0</v>
          </cell>
          <cell r="BH12">
            <v>0</v>
          </cell>
          <cell r="BI12">
            <v>0</v>
          </cell>
          <cell r="BJ12">
            <v>0</v>
          </cell>
          <cell r="BK12">
            <v>0</v>
          </cell>
          <cell r="BL12">
            <v>0</v>
          </cell>
          <cell r="BM12">
            <v>0</v>
          </cell>
          <cell r="BN12">
            <v>0</v>
          </cell>
          <cell r="BO12">
            <v>0</v>
          </cell>
          <cell r="BP12">
            <v>17</v>
          </cell>
          <cell r="BQ12">
            <v>29</v>
          </cell>
          <cell r="BR12">
            <v>29</v>
          </cell>
          <cell r="BS12">
            <v>17</v>
          </cell>
          <cell r="BT12">
            <v>0</v>
          </cell>
          <cell r="BU12">
            <v>0</v>
          </cell>
          <cell r="BV12">
            <v>0</v>
          </cell>
          <cell r="BW12">
            <v>0</v>
          </cell>
          <cell r="BX12">
            <v>0</v>
          </cell>
          <cell r="BY12">
            <v>29</v>
          </cell>
          <cell r="BZ12">
            <v>0</v>
          </cell>
          <cell r="CA12">
            <v>64</v>
          </cell>
          <cell r="CB12">
            <v>8</v>
          </cell>
          <cell r="CC12">
            <v>64</v>
          </cell>
          <cell r="CD12" t="str">
            <v>ini</v>
          </cell>
        </row>
        <row r="13">
          <cell r="B13" t="str">
            <v>Agus</v>
          </cell>
          <cell r="C13" t="str">
            <v>Casting</v>
          </cell>
          <cell r="F13">
            <v>8</v>
          </cell>
          <cell r="G13">
            <v>8</v>
          </cell>
          <cell r="I13">
            <v>8</v>
          </cell>
          <cell r="L13">
            <v>8</v>
          </cell>
          <cell r="M13">
            <v>8</v>
          </cell>
          <cell r="O13">
            <v>8</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17</v>
          </cell>
          <cell r="AY13">
            <v>0</v>
          </cell>
          <cell r="AZ13">
            <v>0</v>
          </cell>
          <cell r="BA13">
            <v>0</v>
          </cell>
          <cell r="BB13">
            <v>0</v>
          </cell>
          <cell r="BC13">
            <v>0</v>
          </cell>
          <cell r="BD13">
            <v>17</v>
          </cell>
          <cell r="BE13">
            <v>0</v>
          </cell>
          <cell r="BF13">
            <v>0</v>
          </cell>
          <cell r="BG13">
            <v>0</v>
          </cell>
          <cell r="BH13">
            <v>0</v>
          </cell>
          <cell r="BI13">
            <v>0</v>
          </cell>
          <cell r="BJ13">
            <v>0</v>
          </cell>
          <cell r="BK13">
            <v>0</v>
          </cell>
          <cell r="BL13">
            <v>17</v>
          </cell>
          <cell r="BM13">
            <v>0</v>
          </cell>
          <cell r="BN13">
            <v>0</v>
          </cell>
          <cell r="BO13">
            <v>0</v>
          </cell>
          <cell r="BP13">
            <v>0</v>
          </cell>
          <cell r="BQ13">
            <v>17</v>
          </cell>
          <cell r="BR13">
            <v>17</v>
          </cell>
          <cell r="BS13">
            <v>0</v>
          </cell>
          <cell r="BT13">
            <v>0</v>
          </cell>
          <cell r="BU13">
            <v>0</v>
          </cell>
          <cell r="BV13">
            <v>0</v>
          </cell>
          <cell r="BW13">
            <v>0</v>
          </cell>
          <cell r="BX13">
            <v>0</v>
          </cell>
          <cell r="BY13">
            <v>17</v>
          </cell>
          <cell r="BZ13">
            <v>0</v>
          </cell>
          <cell r="CA13">
            <v>48</v>
          </cell>
          <cell r="CB13">
            <v>6</v>
          </cell>
          <cell r="CC13">
            <v>48</v>
          </cell>
          <cell r="CD13" t="str">
            <v>ini</v>
          </cell>
        </row>
        <row r="14">
          <cell r="B14" t="str">
            <v>Agus Budijanto</v>
          </cell>
          <cell r="C14" t="str">
            <v>Driver</v>
          </cell>
          <cell r="E14">
            <v>8</v>
          </cell>
          <cell r="F14">
            <v>8</v>
          </cell>
          <cell r="I14">
            <v>8</v>
          </cell>
          <cell r="J14">
            <v>8</v>
          </cell>
          <cell r="K14">
            <v>8</v>
          </cell>
          <cell r="M14">
            <v>8</v>
          </cell>
          <cell r="N14">
            <v>8</v>
          </cell>
          <cell r="O14">
            <v>8</v>
          </cell>
          <cell r="P14">
            <v>8</v>
          </cell>
          <cell r="Q14">
            <v>0</v>
          </cell>
          <cell r="R14">
            <v>0</v>
          </cell>
          <cell r="S14">
            <v>0</v>
          </cell>
          <cell r="T14">
            <v>10.5</v>
          </cell>
          <cell r="U14">
            <v>7.5</v>
          </cell>
          <cell r="V14">
            <v>17.5</v>
          </cell>
          <cell r="W14">
            <v>7.5</v>
          </cell>
          <cell r="X14">
            <v>0</v>
          </cell>
          <cell r="Y14">
            <v>0</v>
          </cell>
          <cell r="Z14">
            <v>0</v>
          </cell>
          <cell r="AA14">
            <v>0</v>
          </cell>
          <cell r="AB14">
            <v>7.5</v>
          </cell>
          <cell r="AC14">
            <v>7.5</v>
          </cell>
          <cell r="AD14">
            <v>7.5</v>
          </cell>
          <cell r="AE14">
            <v>12.5</v>
          </cell>
          <cell r="AF14">
            <v>8.5</v>
          </cell>
          <cell r="AG14">
            <v>0</v>
          </cell>
          <cell r="AH14">
            <v>9.5</v>
          </cell>
          <cell r="AI14">
            <v>7.5</v>
          </cell>
          <cell r="AJ14">
            <v>0</v>
          </cell>
          <cell r="AK14">
            <v>0</v>
          </cell>
          <cell r="AL14">
            <v>0</v>
          </cell>
          <cell r="AM14">
            <v>0</v>
          </cell>
          <cell r="AN14">
            <v>0</v>
          </cell>
          <cell r="AO14">
            <v>7.5</v>
          </cell>
          <cell r="AP14">
            <v>7.5</v>
          </cell>
          <cell r="AQ14">
            <v>7.5</v>
          </cell>
          <cell r="AR14">
            <v>9.5</v>
          </cell>
          <cell r="AS14">
            <v>14.5</v>
          </cell>
          <cell r="AT14">
            <v>0</v>
          </cell>
          <cell r="AU14">
            <v>0</v>
          </cell>
          <cell r="AV14">
            <v>0</v>
          </cell>
          <cell r="AW14">
            <v>25</v>
          </cell>
          <cell r="AX14">
            <v>41</v>
          </cell>
          <cell r="AY14">
            <v>0</v>
          </cell>
          <cell r="AZ14">
            <v>0</v>
          </cell>
          <cell r="BA14">
            <v>0</v>
          </cell>
          <cell r="BB14">
            <v>0</v>
          </cell>
          <cell r="BC14">
            <v>0</v>
          </cell>
          <cell r="BD14">
            <v>0</v>
          </cell>
          <cell r="BE14">
            <v>0</v>
          </cell>
          <cell r="BF14">
            <v>0</v>
          </cell>
          <cell r="BG14">
            <v>0</v>
          </cell>
          <cell r="BH14">
            <v>0</v>
          </cell>
          <cell r="BI14">
            <v>0</v>
          </cell>
          <cell r="BJ14">
            <v>0</v>
          </cell>
          <cell r="BK14">
            <v>0</v>
          </cell>
          <cell r="BL14">
            <v>43</v>
          </cell>
          <cell r="BM14">
            <v>0</v>
          </cell>
          <cell r="BN14">
            <v>0</v>
          </cell>
          <cell r="BO14">
            <v>10</v>
          </cell>
          <cell r="BP14">
            <v>25</v>
          </cell>
          <cell r="BQ14">
            <v>0</v>
          </cell>
          <cell r="BR14">
            <v>41</v>
          </cell>
          <cell r="BS14">
            <v>37</v>
          </cell>
          <cell r="BT14">
            <v>0</v>
          </cell>
          <cell r="BU14">
            <v>0</v>
          </cell>
          <cell r="BV14">
            <v>0</v>
          </cell>
          <cell r="BW14">
            <v>0</v>
          </cell>
          <cell r="BX14">
            <v>0</v>
          </cell>
          <cell r="BY14">
            <v>45</v>
          </cell>
          <cell r="BZ14">
            <v>8</v>
          </cell>
          <cell r="CA14">
            <v>72</v>
          </cell>
          <cell r="CB14">
            <v>9</v>
          </cell>
          <cell r="CC14">
            <v>72</v>
          </cell>
          <cell r="CD14" t="str">
            <v>ini</v>
          </cell>
        </row>
        <row r="15">
          <cell r="B15" t="str">
            <v>Agus Hermawan</v>
          </cell>
          <cell r="C15" t="str">
            <v>Line Body Throttle</v>
          </cell>
          <cell r="F15">
            <v>8</v>
          </cell>
          <cell r="G15">
            <v>8</v>
          </cell>
          <cell r="H15">
            <v>8</v>
          </cell>
          <cell r="J15">
            <v>8</v>
          </cell>
          <cell r="L15">
            <v>8</v>
          </cell>
          <cell r="M15">
            <v>8</v>
          </cell>
          <cell r="N15">
            <v>8</v>
          </cell>
          <cell r="O15">
            <v>8</v>
          </cell>
          <cell r="P15">
            <v>8</v>
          </cell>
          <cell r="Q15">
            <v>0</v>
          </cell>
          <cell r="R15">
            <v>0</v>
          </cell>
          <cell r="S15">
            <v>0</v>
          </cell>
          <cell r="T15">
            <v>0</v>
          </cell>
          <cell r="U15">
            <v>0</v>
          </cell>
          <cell r="V15">
            <v>0</v>
          </cell>
          <cell r="W15">
            <v>0</v>
          </cell>
          <cell r="X15">
            <v>4.5</v>
          </cell>
          <cell r="Y15">
            <v>0</v>
          </cell>
          <cell r="Z15">
            <v>0</v>
          </cell>
          <cell r="AA15">
            <v>0</v>
          </cell>
          <cell r="AB15">
            <v>4.5</v>
          </cell>
          <cell r="AC15">
            <v>4.5</v>
          </cell>
          <cell r="AD15">
            <v>4.5</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17</v>
          </cell>
          <cell r="AY15">
            <v>0</v>
          </cell>
          <cell r="AZ15">
            <v>0</v>
          </cell>
          <cell r="BA15">
            <v>0</v>
          </cell>
          <cell r="BB15">
            <v>0</v>
          </cell>
          <cell r="BC15">
            <v>0</v>
          </cell>
          <cell r="BD15">
            <v>17</v>
          </cell>
          <cell r="BE15">
            <v>17</v>
          </cell>
          <cell r="BF15">
            <v>0</v>
          </cell>
          <cell r="BG15">
            <v>0</v>
          </cell>
          <cell r="BH15">
            <v>0</v>
          </cell>
          <cell r="BI15">
            <v>0</v>
          </cell>
          <cell r="BJ15">
            <v>0</v>
          </cell>
          <cell r="BK15">
            <v>0</v>
          </cell>
          <cell r="BL15">
            <v>0</v>
          </cell>
          <cell r="BM15">
            <v>0</v>
          </cell>
          <cell r="BN15">
            <v>0</v>
          </cell>
          <cell r="BO15">
            <v>17</v>
          </cell>
          <cell r="BP15">
            <v>0</v>
          </cell>
          <cell r="BQ15">
            <v>17</v>
          </cell>
          <cell r="BR15">
            <v>17</v>
          </cell>
          <cell r="BS15">
            <v>17</v>
          </cell>
          <cell r="BT15">
            <v>0</v>
          </cell>
          <cell r="BU15">
            <v>0</v>
          </cell>
          <cell r="BV15">
            <v>0</v>
          </cell>
          <cell r="BW15">
            <v>0</v>
          </cell>
          <cell r="BX15">
            <v>0</v>
          </cell>
          <cell r="BY15">
            <v>17</v>
          </cell>
          <cell r="BZ15">
            <v>17</v>
          </cell>
          <cell r="CA15">
            <v>72</v>
          </cell>
          <cell r="CB15">
            <v>9</v>
          </cell>
          <cell r="CC15">
            <v>72</v>
          </cell>
          <cell r="CD15" t="str">
            <v>ini</v>
          </cell>
        </row>
        <row r="16">
          <cell r="B16" t="str">
            <v>Agus Santoso</v>
          </cell>
          <cell r="C16" t="str">
            <v>Machining</v>
          </cell>
          <cell r="F16">
            <v>8</v>
          </cell>
          <cell r="G16">
            <v>8</v>
          </cell>
          <cell r="H16">
            <v>8</v>
          </cell>
          <cell r="I16">
            <v>8</v>
          </cell>
          <cell r="K16">
            <v>8</v>
          </cell>
          <cell r="L16">
            <v>8</v>
          </cell>
          <cell r="M16">
            <v>8</v>
          </cell>
          <cell r="O16">
            <v>8</v>
          </cell>
          <cell r="P16">
            <v>8</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17</v>
          </cell>
          <cell r="AY16">
            <v>0</v>
          </cell>
          <cell r="AZ16">
            <v>0</v>
          </cell>
          <cell r="BA16">
            <v>0</v>
          </cell>
          <cell r="BB16">
            <v>0</v>
          </cell>
          <cell r="BC16">
            <v>0</v>
          </cell>
          <cell r="BD16">
            <v>17</v>
          </cell>
          <cell r="BE16">
            <v>17</v>
          </cell>
          <cell r="BF16">
            <v>0</v>
          </cell>
          <cell r="BG16">
            <v>0</v>
          </cell>
          <cell r="BH16">
            <v>0</v>
          </cell>
          <cell r="BI16">
            <v>0</v>
          </cell>
          <cell r="BJ16">
            <v>0</v>
          </cell>
          <cell r="BK16">
            <v>0</v>
          </cell>
          <cell r="BL16">
            <v>17</v>
          </cell>
          <cell r="BM16">
            <v>0</v>
          </cell>
          <cell r="BN16">
            <v>0</v>
          </cell>
          <cell r="BO16">
            <v>0</v>
          </cell>
          <cell r="BP16">
            <v>17</v>
          </cell>
          <cell r="BQ16">
            <v>17</v>
          </cell>
          <cell r="BR16">
            <v>17</v>
          </cell>
          <cell r="BS16">
            <v>0</v>
          </cell>
          <cell r="BT16">
            <v>0</v>
          </cell>
          <cell r="BU16">
            <v>0</v>
          </cell>
          <cell r="BV16">
            <v>0</v>
          </cell>
          <cell r="BW16">
            <v>0</v>
          </cell>
          <cell r="BX16">
            <v>0</v>
          </cell>
          <cell r="BY16">
            <v>17</v>
          </cell>
          <cell r="BZ16">
            <v>17</v>
          </cell>
          <cell r="CA16">
            <v>72</v>
          </cell>
          <cell r="CB16">
            <v>9</v>
          </cell>
          <cell r="CC16">
            <v>72</v>
          </cell>
          <cell r="CD16" t="str">
            <v>ini</v>
          </cell>
        </row>
        <row r="17">
          <cell r="B17" t="str">
            <v>Agus Saripudin</v>
          </cell>
          <cell r="C17" t="str">
            <v>Casting</v>
          </cell>
          <cell r="E17">
            <v>8</v>
          </cell>
          <cell r="G17">
            <v>8</v>
          </cell>
          <cell r="L17">
            <v>8</v>
          </cell>
          <cell r="M17">
            <v>8</v>
          </cell>
          <cell r="N17">
            <v>8</v>
          </cell>
          <cell r="O17">
            <v>8</v>
          </cell>
          <cell r="P17">
            <v>8</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17</v>
          </cell>
          <cell r="AX17">
            <v>0</v>
          </cell>
          <cell r="AY17">
            <v>0</v>
          </cell>
          <cell r="AZ17">
            <v>0</v>
          </cell>
          <cell r="BA17">
            <v>0</v>
          </cell>
          <cell r="BB17">
            <v>0</v>
          </cell>
          <cell r="BC17">
            <v>0</v>
          </cell>
          <cell r="BD17">
            <v>17</v>
          </cell>
          <cell r="BE17">
            <v>0</v>
          </cell>
          <cell r="BF17">
            <v>0</v>
          </cell>
          <cell r="BG17">
            <v>0</v>
          </cell>
          <cell r="BH17">
            <v>0</v>
          </cell>
          <cell r="BI17">
            <v>0</v>
          </cell>
          <cell r="BJ17">
            <v>0</v>
          </cell>
          <cell r="BK17">
            <v>0</v>
          </cell>
          <cell r="BL17">
            <v>0</v>
          </cell>
          <cell r="BM17">
            <v>0</v>
          </cell>
          <cell r="BN17">
            <v>0</v>
          </cell>
          <cell r="BO17">
            <v>0</v>
          </cell>
          <cell r="BP17">
            <v>0</v>
          </cell>
          <cell r="BQ17">
            <v>17</v>
          </cell>
          <cell r="BR17">
            <v>17</v>
          </cell>
          <cell r="BS17">
            <v>17</v>
          </cell>
          <cell r="BT17">
            <v>0</v>
          </cell>
          <cell r="BU17">
            <v>0</v>
          </cell>
          <cell r="BV17">
            <v>0</v>
          </cell>
          <cell r="BW17">
            <v>0</v>
          </cell>
          <cell r="BX17">
            <v>0</v>
          </cell>
          <cell r="BY17">
            <v>17</v>
          </cell>
          <cell r="BZ17">
            <v>17</v>
          </cell>
          <cell r="CA17">
            <v>56</v>
          </cell>
          <cell r="CB17">
            <v>7</v>
          </cell>
          <cell r="CC17">
            <v>56</v>
          </cell>
          <cell r="CD17" t="str">
            <v>ini</v>
          </cell>
        </row>
        <row r="18">
          <cell r="B18" t="str">
            <v>Agus Supriyanto</v>
          </cell>
          <cell r="C18" t="str">
            <v>Casting</v>
          </cell>
          <cell r="D18">
            <v>8</v>
          </cell>
          <cell r="E18">
            <v>8</v>
          </cell>
          <cell r="F18">
            <v>8</v>
          </cell>
          <cell r="G18">
            <v>8</v>
          </cell>
          <cell r="H18">
            <v>8</v>
          </cell>
          <cell r="I18">
            <v>8</v>
          </cell>
          <cell r="J18">
            <v>8</v>
          </cell>
          <cell r="K18">
            <v>8</v>
          </cell>
          <cell r="L18">
            <v>8</v>
          </cell>
          <cell r="M18">
            <v>8</v>
          </cell>
          <cell r="N18">
            <v>8</v>
          </cell>
          <cell r="O18">
            <v>8</v>
          </cell>
          <cell r="P18">
            <v>8</v>
          </cell>
          <cell r="Q18">
            <v>0</v>
          </cell>
          <cell r="R18">
            <v>0</v>
          </cell>
          <cell r="S18">
            <v>0</v>
          </cell>
          <cell r="T18">
            <v>5.5</v>
          </cell>
          <cell r="U18">
            <v>5.5</v>
          </cell>
          <cell r="V18">
            <v>5.5</v>
          </cell>
          <cell r="W18">
            <v>5.5</v>
          </cell>
          <cell r="X18">
            <v>7.5</v>
          </cell>
          <cell r="Y18">
            <v>0</v>
          </cell>
          <cell r="Z18">
            <v>0</v>
          </cell>
          <cell r="AA18">
            <v>0</v>
          </cell>
          <cell r="AB18">
            <v>4.5</v>
          </cell>
          <cell r="AC18">
            <v>4.5</v>
          </cell>
          <cell r="AD18">
            <v>2.5</v>
          </cell>
          <cell r="AE18">
            <v>0</v>
          </cell>
          <cell r="AF18">
            <v>0</v>
          </cell>
          <cell r="AG18">
            <v>0</v>
          </cell>
          <cell r="AH18">
            <v>5.5</v>
          </cell>
          <cell r="AI18">
            <v>6.5</v>
          </cell>
          <cell r="AJ18">
            <v>0</v>
          </cell>
          <cell r="AK18">
            <v>0</v>
          </cell>
          <cell r="AL18">
            <v>0</v>
          </cell>
          <cell r="AM18">
            <v>0</v>
          </cell>
          <cell r="AN18">
            <v>0</v>
          </cell>
          <cell r="AO18">
            <v>0</v>
          </cell>
          <cell r="AP18">
            <v>0</v>
          </cell>
          <cell r="AQ18">
            <v>0</v>
          </cell>
          <cell r="AR18">
            <v>0</v>
          </cell>
          <cell r="AS18">
            <v>6.5</v>
          </cell>
          <cell r="AT18">
            <v>0</v>
          </cell>
          <cell r="AU18">
            <v>0</v>
          </cell>
          <cell r="AV18">
            <v>29</v>
          </cell>
          <cell r="AW18">
            <v>10</v>
          </cell>
          <cell r="AX18">
            <v>17</v>
          </cell>
          <cell r="AY18">
            <v>0</v>
          </cell>
          <cell r="AZ18">
            <v>0</v>
          </cell>
          <cell r="BA18">
            <v>0</v>
          </cell>
          <cell r="BB18">
            <v>0</v>
          </cell>
          <cell r="BC18">
            <v>0</v>
          </cell>
          <cell r="BD18">
            <v>27</v>
          </cell>
          <cell r="BE18">
            <v>21</v>
          </cell>
          <cell r="BF18">
            <v>0</v>
          </cell>
          <cell r="BG18">
            <v>0</v>
          </cell>
          <cell r="BH18">
            <v>0</v>
          </cell>
          <cell r="BI18">
            <v>0</v>
          </cell>
          <cell r="BJ18">
            <v>0</v>
          </cell>
          <cell r="BK18">
            <v>0</v>
          </cell>
          <cell r="BL18">
            <v>25</v>
          </cell>
          <cell r="BM18">
            <v>0</v>
          </cell>
          <cell r="BN18">
            <v>0</v>
          </cell>
          <cell r="BO18">
            <v>17</v>
          </cell>
          <cell r="BP18">
            <v>25</v>
          </cell>
          <cell r="BQ18">
            <v>31</v>
          </cell>
          <cell r="BR18">
            <v>17</v>
          </cell>
          <cell r="BS18">
            <v>17</v>
          </cell>
          <cell r="BT18">
            <v>0</v>
          </cell>
          <cell r="BU18">
            <v>0</v>
          </cell>
          <cell r="BV18">
            <v>0</v>
          </cell>
          <cell r="BW18">
            <v>0</v>
          </cell>
          <cell r="BX18">
            <v>0</v>
          </cell>
          <cell r="BY18">
            <v>31</v>
          </cell>
          <cell r="BZ18">
            <v>17</v>
          </cell>
          <cell r="CA18">
            <v>104</v>
          </cell>
          <cell r="CB18">
            <v>13</v>
          </cell>
          <cell r="CC18">
            <v>104</v>
          </cell>
          <cell r="CD18" t="str">
            <v>ini</v>
          </cell>
        </row>
        <row r="19">
          <cell r="B19" t="str">
            <v>Agus Suratno</v>
          </cell>
          <cell r="C19" t="str">
            <v>Casting</v>
          </cell>
          <cell r="G19">
            <v>8</v>
          </cell>
          <cell r="J19">
            <v>8</v>
          </cell>
          <cell r="K19">
            <v>8</v>
          </cell>
          <cell r="P19">
            <v>8</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17</v>
          </cell>
          <cell r="BE19">
            <v>0</v>
          </cell>
          <cell r="BF19">
            <v>0</v>
          </cell>
          <cell r="BG19">
            <v>0</v>
          </cell>
          <cell r="BH19">
            <v>0</v>
          </cell>
          <cell r="BI19">
            <v>0</v>
          </cell>
          <cell r="BJ19">
            <v>0</v>
          </cell>
          <cell r="BK19">
            <v>0</v>
          </cell>
          <cell r="BL19">
            <v>0</v>
          </cell>
          <cell r="BM19">
            <v>0</v>
          </cell>
          <cell r="BN19">
            <v>0</v>
          </cell>
          <cell r="BO19">
            <v>17</v>
          </cell>
          <cell r="BP19">
            <v>17</v>
          </cell>
          <cell r="BQ19">
            <v>0</v>
          </cell>
          <cell r="BR19">
            <v>0</v>
          </cell>
          <cell r="BS19">
            <v>0</v>
          </cell>
          <cell r="BT19">
            <v>0</v>
          </cell>
          <cell r="BU19">
            <v>0</v>
          </cell>
          <cell r="BV19">
            <v>0</v>
          </cell>
          <cell r="BW19">
            <v>0</v>
          </cell>
          <cell r="BX19">
            <v>0</v>
          </cell>
          <cell r="BY19">
            <v>0</v>
          </cell>
          <cell r="BZ19">
            <v>17</v>
          </cell>
          <cell r="CA19">
            <v>32</v>
          </cell>
          <cell r="CB19">
            <v>4</v>
          </cell>
          <cell r="CC19">
            <v>32</v>
          </cell>
          <cell r="CD19" t="str">
            <v>ini</v>
          </cell>
        </row>
        <row r="20">
          <cell r="B20" t="str">
            <v>Agus Yanto</v>
          </cell>
          <cell r="C20" t="str">
            <v>Machining</v>
          </cell>
          <cell r="E20">
            <v>8</v>
          </cell>
          <cell r="F20">
            <v>8</v>
          </cell>
          <cell r="G20">
            <v>8</v>
          </cell>
          <cell r="H20">
            <v>8</v>
          </cell>
          <cell r="I20">
            <v>8</v>
          </cell>
          <cell r="J20">
            <v>8</v>
          </cell>
          <cell r="K20">
            <v>8</v>
          </cell>
          <cell r="L20">
            <v>8</v>
          </cell>
          <cell r="M20">
            <v>8</v>
          </cell>
          <cell r="N20">
            <v>8</v>
          </cell>
          <cell r="O20">
            <v>8</v>
          </cell>
          <cell r="P20">
            <v>8</v>
          </cell>
          <cell r="Q20">
            <v>0</v>
          </cell>
          <cell r="R20">
            <v>0</v>
          </cell>
          <cell r="S20">
            <v>0</v>
          </cell>
          <cell r="T20">
            <v>0</v>
          </cell>
          <cell r="U20">
            <v>0</v>
          </cell>
          <cell r="V20">
            <v>4.5</v>
          </cell>
          <cell r="W20">
            <v>0</v>
          </cell>
          <cell r="X20">
            <v>0</v>
          </cell>
          <cell r="Y20">
            <v>0</v>
          </cell>
          <cell r="Z20">
            <v>0</v>
          </cell>
          <cell r="AA20">
            <v>0</v>
          </cell>
          <cell r="AB20">
            <v>0</v>
          </cell>
          <cell r="AC20">
            <v>0</v>
          </cell>
          <cell r="AD20">
            <v>4.5</v>
          </cell>
          <cell r="AE20">
            <v>0</v>
          </cell>
          <cell r="AF20">
            <v>0</v>
          </cell>
          <cell r="AG20">
            <v>0</v>
          </cell>
          <cell r="AH20">
            <v>4.5</v>
          </cell>
          <cell r="AI20">
            <v>0</v>
          </cell>
          <cell r="AJ20">
            <v>0</v>
          </cell>
          <cell r="AK20">
            <v>0</v>
          </cell>
          <cell r="AL20">
            <v>0</v>
          </cell>
          <cell r="AM20">
            <v>0</v>
          </cell>
          <cell r="AN20">
            <v>0</v>
          </cell>
          <cell r="AO20">
            <v>0</v>
          </cell>
          <cell r="AP20">
            <v>0</v>
          </cell>
          <cell r="AQ20">
            <v>0</v>
          </cell>
          <cell r="AR20">
            <v>0</v>
          </cell>
          <cell r="AS20">
            <v>4.5</v>
          </cell>
          <cell r="AT20">
            <v>0</v>
          </cell>
          <cell r="AU20">
            <v>0</v>
          </cell>
          <cell r="AV20">
            <v>0</v>
          </cell>
          <cell r="AW20">
            <v>17</v>
          </cell>
          <cell r="AX20">
            <v>17</v>
          </cell>
          <cell r="AY20">
            <v>0</v>
          </cell>
          <cell r="AZ20">
            <v>0</v>
          </cell>
          <cell r="BA20">
            <v>0</v>
          </cell>
          <cell r="BB20">
            <v>0</v>
          </cell>
          <cell r="BC20">
            <v>0</v>
          </cell>
          <cell r="BD20">
            <v>17</v>
          </cell>
          <cell r="BE20">
            <v>17</v>
          </cell>
          <cell r="BF20">
            <v>0</v>
          </cell>
          <cell r="BG20">
            <v>0</v>
          </cell>
          <cell r="BH20">
            <v>0</v>
          </cell>
          <cell r="BI20">
            <v>0</v>
          </cell>
          <cell r="BJ20">
            <v>0</v>
          </cell>
          <cell r="BK20">
            <v>0</v>
          </cell>
          <cell r="BL20">
            <v>17</v>
          </cell>
          <cell r="BM20">
            <v>0</v>
          </cell>
          <cell r="BN20">
            <v>0</v>
          </cell>
          <cell r="BO20">
            <v>17</v>
          </cell>
          <cell r="BP20">
            <v>17</v>
          </cell>
          <cell r="BQ20">
            <v>17</v>
          </cell>
          <cell r="BR20">
            <v>17</v>
          </cell>
          <cell r="BS20">
            <v>17</v>
          </cell>
          <cell r="BT20">
            <v>0</v>
          </cell>
          <cell r="BU20">
            <v>0</v>
          </cell>
          <cell r="BV20">
            <v>0</v>
          </cell>
          <cell r="BW20">
            <v>0</v>
          </cell>
          <cell r="BX20">
            <v>0</v>
          </cell>
          <cell r="BY20">
            <v>17</v>
          </cell>
          <cell r="BZ20">
            <v>17</v>
          </cell>
          <cell r="CA20">
            <v>96</v>
          </cell>
          <cell r="CB20">
            <v>12</v>
          </cell>
          <cell r="CC20">
            <v>96</v>
          </cell>
          <cell r="CD20" t="str">
            <v>ini</v>
          </cell>
        </row>
        <row r="21">
          <cell r="B21" t="str">
            <v>Ahmad</v>
          </cell>
          <cell r="C21" t="str">
            <v>Secon-L.Daiwa</v>
          </cell>
          <cell r="E21">
            <v>8</v>
          </cell>
          <cell r="F21">
            <v>8</v>
          </cell>
          <cell r="G21">
            <v>8</v>
          </cell>
          <cell r="I21">
            <v>8</v>
          </cell>
          <cell r="L21">
            <v>8</v>
          </cell>
          <cell r="M21">
            <v>8</v>
          </cell>
          <cell r="N21">
            <v>8</v>
          </cell>
          <cell r="Q21">
            <v>0</v>
          </cell>
          <cell r="R21">
            <v>0</v>
          </cell>
          <cell r="S21">
            <v>0</v>
          </cell>
          <cell r="T21">
            <v>0</v>
          </cell>
          <cell r="U21">
            <v>4.5</v>
          </cell>
          <cell r="V21">
            <v>4.5</v>
          </cell>
          <cell r="W21">
            <v>0</v>
          </cell>
          <cell r="X21">
            <v>0</v>
          </cell>
          <cell r="Y21">
            <v>0</v>
          </cell>
          <cell r="Z21">
            <v>0</v>
          </cell>
          <cell r="AA21">
            <v>0</v>
          </cell>
          <cell r="AB21">
            <v>0</v>
          </cell>
          <cell r="AC21">
            <v>4.5</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17</v>
          </cell>
          <cell r="AX21">
            <v>17</v>
          </cell>
          <cell r="AY21">
            <v>0</v>
          </cell>
          <cell r="AZ21">
            <v>0</v>
          </cell>
          <cell r="BA21">
            <v>0</v>
          </cell>
          <cell r="BB21">
            <v>0</v>
          </cell>
          <cell r="BC21">
            <v>0</v>
          </cell>
          <cell r="BD21">
            <v>17</v>
          </cell>
          <cell r="BE21">
            <v>0</v>
          </cell>
          <cell r="BF21">
            <v>0</v>
          </cell>
          <cell r="BG21">
            <v>0</v>
          </cell>
          <cell r="BH21">
            <v>0</v>
          </cell>
          <cell r="BI21">
            <v>0</v>
          </cell>
          <cell r="BJ21">
            <v>0</v>
          </cell>
          <cell r="BK21">
            <v>0</v>
          </cell>
          <cell r="BL21">
            <v>17</v>
          </cell>
          <cell r="BM21">
            <v>0</v>
          </cell>
          <cell r="BN21">
            <v>0</v>
          </cell>
          <cell r="BO21">
            <v>0</v>
          </cell>
          <cell r="BP21">
            <v>0</v>
          </cell>
          <cell r="BQ21">
            <v>17</v>
          </cell>
          <cell r="BR21">
            <v>17</v>
          </cell>
          <cell r="BS21">
            <v>17</v>
          </cell>
          <cell r="BT21">
            <v>0</v>
          </cell>
          <cell r="BU21">
            <v>0</v>
          </cell>
          <cell r="BV21">
            <v>0</v>
          </cell>
          <cell r="BW21">
            <v>0</v>
          </cell>
          <cell r="BX21">
            <v>0</v>
          </cell>
          <cell r="BY21">
            <v>0</v>
          </cell>
          <cell r="BZ21">
            <v>0</v>
          </cell>
          <cell r="CA21">
            <v>56</v>
          </cell>
          <cell r="CB21">
            <v>7</v>
          </cell>
          <cell r="CC21">
            <v>56</v>
          </cell>
          <cell r="CD21" t="str">
            <v>ini</v>
          </cell>
        </row>
        <row r="22">
          <cell r="B22" t="str">
            <v>Ahmad Hudori</v>
          </cell>
          <cell r="C22" t="str">
            <v>Line Body Throttle</v>
          </cell>
          <cell r="G22">
            <v>8</v>
          </cell>
          <cell r="L22">
            <v>8</v>
          </cell>
          <cell r="M22">
            <v>8</v>
          </cell>
          <cell r="O22">
            <v>8</v>
          </cell>
          <cell r="P22">
            <v>8</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17</v>
          </cell>
          <cell r="BE22">
            <v>0</v>
          </cell>
          <cell r="BF22">
            <v>0</v>
          </cell>
          <cell r="BG22">
            <v>0</v>
          </cell>
          <cell r="BH22">
            <v>0</v>
          </cell>
          <cell r="BI22">
            <v>0</v>
          </cell>
          <cell r="BJ22">
            <v>0</v>
          </cell>
          <cell r="BK22">
            <v>0</v>
          </cell>
          <cell r="BL22">
            <v>0</v>
          </cell>
          <cell r="BM22">
            <v>0</v>
          </cell>
          <cell r="BN22">
            <v>0</v>
          </cell>
          <cell r="BO22">
            <v>0</v>
          </cell>
          <cell r="BP22">
            <v>0</v>
          </cell>
          <cell r="BQ22">
            <v>17</v>
          </cell>
          <cell r="BR22">
            <v>17</v>
          </cell>
          <cell r="BS22">
            <v>0</v>
          </cell>
          <cell r="BT22">
            <v>0</v>
          </cell>
          <cell r="BU22">
            <v>0</v>
          </cell>
          <cell r="BV22">
            <v>0</v>
          </cell>
          <cell r="BW22">
            <v>0</v>
          </cell>
          <cell r="BX22">
            <v>0</v>
          </cell>
          <cell r="BY22">
            <v>17</v>
          </cell>
          <cell r="BZ22">
            <v>17</v>
          </cell>
          <cell r="CA22">
            <v>40</v>
          </cell>
          <cell r="CB22">
            <v>5</v>
          </cell>
          <cell r="CC22">
            <v>40</v>
          </cell>
          <cell r="CD22" t="str">
            <v>ini</v>
          </cell>
        </row>
        <row r="23">
          <cell r="B23" t="str">
            <v>Ajiyono</v>
          </cell>
          <cell r="C23" t="str">
            <v>Secon.L-Drum</v>
          </cell>
          <cell r="E23">
            <v>8</v>
          </cell>
          <cell r="F23">
            <v>8</v>
          </cell>
          <cell r="G23">
            <v>8</v>
          </cell>
          <cell r="H23">
            <v>8</v>
          </cell>
          <cell r="J23">
            <v>8</v>
          </cell>
          <cell r="L23">
            <v>8</v>
          </cell>
          <cell r="M23">
            <v>8</v>
          </cell>
          <cell r="N23">
            <v>8</v>
          </cell>
          <cell r="O23">
            <v>8</v>
          </cell>
          <cell r="P23">
            <v>8</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17</v>
          </cell>
          <cell r="AX23">
            <v>17</v>
          </cell>
          <cell r="AY23">
            <v>0</v>
          </cell>
          <cell r="AZ23">
            <v>0</v>
          </cell>
          <cell r="BA23">
            <v>0</v>
          </cell>
          <cell r="BB23">
            <v>0</v>
          </cell>
          <cell r="BC23">
            <v>0</v>
          </cell>
          <cell r="BD23">
            <v>17</v>
          </cell>
          <cell r="BE23">
            <v>17</v>
          </cell>
          <cell r="BF23">
            <v>0</v>
          </cell>
          <cell r="BG23">
            <v>0</v>
          </cell>
          <cell r="BH23">
            <v>0</v>
          </cell>
          <cell r="BI23">
            <v>0</v>
          </cell>
          <cell r="BJ23">
            <v>0</v>
          </cell>
          <cell r="BK23">
            <v>0</v>
          </cell>
          <cell r="BL23">
            <v>0</v>
          </cell>
          <cell r="BM23">
            <v>0</v>
          </cell>
          <cell r="BN23">
            <v>0</v>
          </cell>
          <cell r="BO23">
            <v>17</v>
          </cell>
          <cell r="BP23">
            <v>0</v>
          </cell>
          <cell r="BQ23">
            <v>17</v>
          </cell>
          <cell r="BR23">
            <v>17</v>
          </cell>
          <cell r="BS23">
            <v>17</v>
          </cell>
          <cell r="BT23">
            <v>0</v>
          </cell>
          <cell r="BU23">
            <v>0</v>
          </cell>
          <cell r="BV23">
            <v>0</v>
          </cell>
          <cell r="BW23">
            <v>0</v>
          </cell>
          <cell r="BX23">
            <v>0</v>
          </cell>
          <cell r="BY23">
            <v>17</v>
          </cell>
          <cell r="BZ23">
            <v>17</v>
          </cell>
          <cell r="CA23">
            <v>80</v>
          </cell>
          <cell r="CB23">
            <v>10</v>
          </cell>
          <cell r="CC23">
            <v>80</v>
          </cell>
          <cell r="CD23" t="str">
            <v>ini</v>
          </cell>
        </row>
        <row r="24">
          <cell r="B24" t="str">
            <v>Ali Imron</v>
          </cell>
          <cell r="C24" t="str">
            <v>QC</v>
          </cell>
          <cell r="F24">
            <v>8</v>
          </cell>
          <cell r="G24">
            <v>8</v>
          </cell>
          <cell r="I24">
            <v>8</v>
          </cell>
          <cell r="L24">
            <v>8</v>
          </cell>
          <cell r="M24">
            <v>8</v>
          </cell>
          <cell r="N24">
            <v>8</v>
          </cell>
          <cell r="O24">
            <v>8</v>
          </cell>
          <cell r="P24">
            <v>8</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17</v>
          </cell>
          <cell r="AY24">
            <v>0</v>
          </cell>
          <cell r="AZ24">
            <v>0</v>
          </cell>
          <cell r="BA24">
            <v>0</v>
          </cell>
          <cell r="BB24">
            <v>0</v>
          </cell>
          <cell r="BC24">
            <v>0</v>
          </cell>
          <cell r="BD24">
            <v>17</v>
          </cell>
          <cell r="BE24">
            <v>0</v>
          </cell>
          <cell r="BF24">
            <v>0</v>
          </cell>
          <cell r="BG24">
            <v>0</v>
          </cell>
          <cell r="BH24">
            <v>0</v>
          </cell>
          <cell r="BI24">
            <v>0</v>
          </cell>
          <cell r="BJ24">
            <v>0</v>
          </cell>
          <cell r="BK24">
            <v>0</v>
          </cell>
          <cell r="BL24">
            <v>17</v>
          </cell>
          <cell r="BM24">
            <v>0</v>
          </cell>
          <cell r="BN24">
            <v>0</v>
          </cell>
          <cell r="BO24">
            <v>0</v>
          </cell>
          <cell r="BP24">
            <v>0</v>
          </cell>
          <cell r="BQ24">
            <v>17</v>
          </cell>
          <cell r="BR24">
            <v>17</v>
          </cell>
          <cell r="BS24">
            <v>17</v>
          </cell>
          <cell r="BT24">
            <v>0</v>
          </cell>
          <cell r="BU24">
            <v>0</v>
          </cell>
          <cell r="BV24">
            <v>0</v>
          </cell>
          <cell r="BW24">
            <v>0</v>
          </cell>
          <cell r="BX24">
            <v>0</v>
          </cell>
          <cell r="BY24">
            <v>17</v>
          </cell>
          <cell r="BZ24">
            <v>17</v>
          </cell>
          <cell r="CA24">
            <v>64</v>
          </cell>
          <cell r="CB24">
            <v>8</v>
          </cell>
          <cell r="CC24">
            <v>64</v>
          </cell>
          <cell r="CD24" t="str">
            <v>ini</v>
          </cell>
        </row>
        <row r="25">
          <cell r="B25" t="str">
            <v>Ali Nurdin</v>
          </cell>
          <cell r="C25" t="str">
            <v>Casting</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t="str">
            <v>ini</v>
          </cell>
        </row>
        <row r="26">
          <cell r="B26" t="str">
            <v>Ali Umar</v>
          </cell>
          <cell r="C26" t="str">
            <v>Machining</v>
          </cell>
          <cell r="E26">
            <v>8</v>
          </cell>
          <cell r="F26">
            <v>8</v>
          </cell>
          <cell r="G26">
            <v>8</v>
          </cell>
          <cell r="H26">
            <v>8</v>
          </cell>
          <cell r="I26">
            <v>8</v>
          </cell>
          <cell r="J26">
            <v>8</v>
          </cell>
          <cell r="K26">
            <v>8</v>
          </cell>
          <cell r="L26">
            <v>8</v>
          </cell>
          <cell r="M26">
            <v>8</v>
          </cell>
          <cell r="N26">
            <v>8</v>
          </cell>
          <cell r="O26">
            <v>8</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17</v>
          </cell>
          <cell r="AX26">
            <v>17</v>
          </cell>
          <cell r="AY26">
            <v>0</v>
          </cell>
          <cell r="AZ26">
            <v>0</v>
          </cell>
          <cell r="BA26">
            <v>0</v>
          </cell>
          <cell r="BB26">
            <v>0</v>
          </cell>
          <cell r="BC26">
            <v>0</v>
          </cell>
          <cell r="BD26">
            <v>17</v>
          </cell>
          <cell r="BE26">
            <v>17</v>
          </cell>
          <cell r="BF26">
            <v>0</v>
          </cell>
          <cell r="BG26">
            <v>0</v>
          </cell>
          <cell r="BH26">
            <v>0</v>
          </cell>
          <cell r="BI26">
            <v>0</v>
          </cell>
          <cell r="BJ26">
            <v>0</v>
          </cell>
          <cell r="BK26">
            <v>0</v>
          </cell>
          <cell r="BL26">
            <v>17</v>
          </cell>
          <cell r="BM26">
            <v>0</v>
          </cell>
          <cell r="BN26">
            <v>0</v>
          </cell>
          <cell r="BO26">
            <v>17</v>
          </cell>
          <cell r="BP26">
            <v>17</v>
          </cell>
          <cell r="BQ26">
            <v>17</v>
          </cell>
          <cell r="BR26">
            <v>17</v>
          </cell>
          <cell r="BS26">
            <v>17</v>
          </cell>
          <cell r="BT26">
            <v>0</v>
          </cell>
          <cell r="BU26">
            <v>0</v>
          </cell>
          <cell r="BV26">
            <v>0</v>
          </cell>
          <cell r="BW26">
            <v>0</v>
          </cell>
          <cell r="BX26">
            <v>0</v>
          </cell>
          <cell r="BY26">
            <v>17</v>
          </cell>
          <cell r="BZ26">
            <v>0</v>
          </cell>
          <cell r="CA26">
            <v>88</v>
          </cell>
          <cell r="CB26">
            <v>11</v>
          </cell>
          <cell r="CC26">
            <v>88</v>
          </cell>
          <cell r="CD26" t="str">
            <v>ini</v>
          </cell>
        </row>
        <row r="27">
          <cell r="B27" t="str">
            <v>Aminudin</v>
          </cell>
          <cell r="C27" t="str">
            <v>Casting</v>
          </cell>
          <cell r="E27">
            <v>8</v>
          </cell>
          <cell r="I27">
            <v>8</v>
          </cell>
          <cell r="L27">
            <v>8</v>
          </cell>
          <cell r="M27">
            <v>8</v>
          </cell>
          <cell r="O27">
            <v>8</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17</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17</v>
          </cell>
          <cell r="BM27">
            <v>0</v>
          </cell>
          <cell r="BN27">
            <v>0</v>
          </cell>
          <cell r="BO27">
            <v>0</v>
          </cell>
          <cell r="BP27">
            <v>0</v>
          </cell>
          <cell r="BQ27">
            <v>17</v>
          </cell>
          <cell r="BR27">
            <v>17</v>
          </cell>
          <cell r="BS27">
            <v>0</v>
          </cell>
          <cell r="BT27">
            <v>0</v>
          </cell>
          <cell r="BU27">
            <v>0</v>
          </cell>
          <cell r="BV27">
            <v>0</v>
          </cell>
          <cell r="BW27">
            <v>0</v>
          </cell>
          <cell r="BX27">
            <v>0</v>
          </cell>
          <cell r="BY27">
            <v>17</v>
          </cell>
          <cell r="BZ27">
            <v>0</v>
          </cell>
          <cell r="CA27">
            <v>40</v>
          </cell>
          <cell r="CB27">
            <v>5</v>
          </cell>
          <cell r="CC27">
            <v>40</v>
          </cell>
          <cell r="CD27" t="str">
            <v>ini</v>
          </cell>
        </row>
        <row r="28">
          <cell r="B28" t="str">
            <v>Anang Firman Arnowo</v>
          </cell>
          <cell r="C28" t="str">
            <v>Engineering</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t="str">
            <v>ini</v>
          </cell>
        </row>
        <row r="29">
          <cell r="B29" t="str">
            <v>Andi Chandra</v>
          </cell>
          <cell r="C29" t="str">
            <v>Casting</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t="str">
            <v>ini</v>
          </cell>
        </row>
        <row r="30">
          <cell r="B30" t="str">
            <v>Andi M. Aidin T.</v>
          </cell>
          <cell r="C30" t="str">
            <v>Line Body Throttle</v>
          </cell>
          <cell r="G30">
            <v>8</v>
          </cell>
          <cell r="H30">
            <v>8</v>
          </cell>
          <cell r="J30">
            <v>8</v>
          </cell>
          <cell r="L30">
            <v>8</v>
          </cell>
          <cell r="M30">
            <v>8</v>
          </cell>
          <cell r="O30">
            <v>8</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17</v>
          </cell>
          <cell r="BE30">
            <v>17</v>
          </cell>
          <cell r="BF30">
            <v>0</v>
          </cell>
          <cell r="BG30">
            <v>0</v>
          </cell>
          <cell r="BH30">
            <v>0</v>
          </cell>
          <cell r="BI30">
            <v>0</v>
          </cell>
          <cell r="BJ30">
            <v>0</v>
          </cell>
          <cell r="BK30">
            <v>0</v>
          </cell>
          <cell r="BL30">
            <v>0</v>
          </cell>
          <cell r="BM30">
            <v>0</v>
          </cell>
          <cell r="BN30">
            <v>0</v>
          </cell>
          <cell r="BO30">
            <v>17</v>
          </cell>
          <cell r="BP30">
            <v>0</v>
          </cell>
          <cell r="BQ30">
            <v>17</v>
          </cell>
          <cell r="BR30">
            <v>17</v>
          </cell>
          <cell r="BS30">
            <v>0</v>
          </cell>
          <cell r="BT30">
            <v>0</v>
          </cell>
          <cell r="BU30">
            <v>0</v>
          </cell>
          <cell r="BV30">
            <v>0</v>
          </cell>
          <cell r="BW30">
            <v>0</v>
          </cell>
          <cell r="BX30">
            <v>0</v>
          </cell>
          <cell r="BY30">
            <v>17</v>
          </cell>
          <cell r="BZ30">
            <v>0</v>
          </cell>
          <cell r="CA30">
            <v>48</v>
          </cell>
          <cell r="CB30">
            <v>6</v>
          </cell>
          <cell r="CC30">
            <v>48</v>
          </cell>
          <cell r="CD30" t="str">
            <v>ini</v>
          </cell>
        </row>
        <row r="31">
          <cell r="B31" t="str">
            <v>Andi Nur A.</v>
          </cell>
          <cell r="C31" t="str">
            <v>Secon-L.Holder</v>
          </cell>
          <cell r="E31">
            <v>8</v>
          </cell>
          <cell r="F31">
            <v>8</v>
          </cell>
          <cell r="L31">
            <v>8</v>
          </cell>
          <cell r="M31">
            <v>8</v>
          </cell>
          <cell r="N31">
            <v>8</v>
          </cell>
          <cell r="O31">
            <v>8</v>
          </cell>
          <cell r="P31">
            <v>8</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17</v>
          </cell>
          <cell r="AX31">
            <v>17</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17</v>
          </cell>
          <cell r="BR31">
            <v>17</v>
          </cell>
          <cell r="BS31">
            <v>17</v>
          </cell>
          <cell r="BT31">
            <v>0</v>
          </cell>
          <cell r="BU31">
            <v>0</v>
          </cell>
          <cell r="BV31">
            <v>0</v>
          </cell>
          <cell r="BW31">
            <v>0</v>
          </cell>
          <cell r="BX31">
            <v>0</v>
          </cell>
          <cell r="BY31">
            <v>17</v>
          </cell>
          <cell r="BZ31">
            <v>17</v>
          </cell>
          <cell r="CA31">
            <v>56</v>
          </cell>
          <cell r="CB31">
            <v>7</v>
          </cell>
          <cell r="CC31">
            <v>56</v>
          </cell>
          <cell r="CD31" t="str">
            <v>ini</v>
          </cell>
        </row>
        <row r="32">
          <cell r="B32" t="str">
            <v>Andreyas Eko I.</v>
          </cell>
          <cell r="C32" t="str">
            <v>PPIC</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t="str">
            <v>ini</v>
          </cell>
        </row>
        <row r="33">
          <cell r="B33" t="str">
            <v>Anggoro Widodo</v>
          </cell>
          <cell r="C33" t="str">
            <v>Casting</v>
          </cell>
          <cell r="D33">
            <v>8</v>
          </cell>
          <cell r="E33">
            <v>8</v>
          </cell>
          <cell r="H33">
            <v>8</v>
          </cell>
          <cell r="I33">
            <v>8</v>
          </cell>
          <cell r="J33">
            <v>8</v>
          </cell>
          <cell r="K33">
            <v>8</v>
          </cell>
          <cell r="L33">
            <v>8</v>
          </cell>
          <cell r="N33">
            <v>8</v>
          </cell>
          <cell r="O33">
            <v>8</v>
          </cell>
          <cell r="P33">
            <v>8</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17</v>
          </cell>
          <cell r="AW33">
            <v>17</v>
          </cell>
          <cell r="AX33">
            <v>0</v>
          </cell>
          <cell r="AY33">
            <v>0</v>
          </cell>
          <cell r="AZ33">
            <v>0</v>
          </cell>
          <cell r="BA33">
            <v>0</v>
          </cell>
          <cell r="BB33">
            <v>0</v>
          </cell>
          <cell r="BC33">
            <v>0</v>
          </cell>
          <cell r="BD33">
            <v>0</v>
          </cell>
          <cell r="BE33">
            <v>17</v>
          </cell>
          <cell r="BF33">
            <v>0</v>
          </cell>
          <cell r="BG33">
            <v>0</v>
          </cell>
          <cell r="BH33">
            <v>0</v>
          </cell>
          <cell r="BI33">
            <v>0</v>
          </cell>
          <cell r="BJ33">
            <v>0</v>
          </cell>
          <cell r="BK33">
            <v>0</v>
          </cell>
          <cell r="BL33">
            <v>17</v>
          </cell>
          <cell r="BM33">
            <v>0</v>
          </cell>
          <cell r="BN33">
            <v>0</v>
          </cell>
          <cell r="BO33">
            <v>17</v>
          </cell>
          <cell r="BP33">
            <v>17</v>
          </cell>
          <cell r="BQ33">
            <v>17</v>
          </cell>
          <cell r="BR33">
            <v>0</v>
          </cell>
          <cell r="BS33">
            <v>17</v>
          </cell>
          <cell r="BT33">
            <v>0</v>
          </cell>
          <cell r="BU33">
            <v>0</v>
          </cell>
          <cell r="BV33">
            <v>0</v>
          </cell>
          <cell r="BW33">
            <v>0</v>
          </cell>
          <cell r="BX33">
            <v>0</v>
          </cell>
          <cell r="BY33">
            <v>17</v>
          </cell>
          <cell r="BZ33">
            <v>17</v>
          </cell>
          <cell r="CA33">
            <v>80</v>
          </cell>
          <cell r="CB33">
            <v>10</v>
          </cell>
          <cell r="CC33">
            <v>80</v>
          </cell>
          <cell r="CD33" t="str">
            <v>ini</v>
          </cell>
        </row>
        <row r="34">
          <cell r="B34" t="str">
            <v>Antonius Rahdi J.</v>
          </cell>
          <cell r="C34" t="str">
            <v>Office</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t="str">
            <v>ini</v>
          </cell>
        </row>
        <row r="35">
          <cell r="B35" t="str">
            <v>Arif Hidayat</v>
          </cell>
          <cell r="C35" t="str">
            <v>Casting</v>
          </cell>
          <cell r="I35">
            <v>8</v>
          </cell>
          <cell r="L35">
            <v>8</v>
          </cell>
          <cell r="N35">
            <v>8</v>
          </cell>
          <cell r="O35">
            <v>8</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17</v>
          </cell>
          <cell r="BM35">
            <v>0</v>
          </cell>
          <cell r="BN35">
            <v>0</v>
          </cell>
          <cell r="BO35">
            <v>0</v>
          </cell>
          <cell r="BP35">
            <v>0</v>
          </cell>
          <cell r="BQ35">
            <v>17</v>
          </cell>
          <cell r="BR35">
            <v>0</v>
          </cell>
          <cell r="BS35">
            <v>17</v>
          </cell>
          <cell r="BT35">
            <v>0</v>
          </cell>
          <cell r="BU35">
            <v>0</v>
          </cell>
          <cell r="BV35">
            <v>0</v>
          </cell>
          <cell r="BW35">
            <v>0</v>
          </cell>
          <cell r="BX35">
            <v>0</v>
          </cell>
          <cell r="BY35">
            <v>17</v>
          </cell>
          <cell r="BZ35">
            <v>0</v>
          </cell>
          <cell r="CA35">
            <v>32</v>
          </cell>
          <cell r="CB35">
            <v>4</v>
          </cell>
          <cell r="CC35">
            <v>32</v>
          </cell>
          <cell r="CD35" t="str">
            <v>ini</v>
          </cell>
        </row>
        <row r="36">
          <cell r="B36" t="str">
            <v>Arif Rahman Soleh</v>
          </cell>
          <cell r="C36" t="str">
            <v>Casting</v>
          </cell>
          <cell r="F36">
            <v>8</v>
          </cell>
          <cell r="G36">
            <v>8</v>
          </cell>
          <cell r="I36">
            <v>8</v>
          </cell>
          <cell r="L36">
            <v>8</v>
          </cell>
          <cell r="M36">
            <v>8</v>
          </cell>
          <cell r="N36">
            <v>8</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17</v>
          </cell>
          <cell r="AY36">
            <v>0</v>
          </cell>
          <cell r="AZ36">
            <v>0</v>
          </cell>
          <cell r="BA36">
            <v>0</v>
          </cell>
          <cell r="BB36">
            <v>0</v>
          </cell>
          <cell r="BC36">
            <v>0</v>
          </cell>
          <cell r="BD36">
            <v>17</v>
          </cell>
          <cell r="BE36">
            <v>0</v>
          </cell>
          <cell r="BF36">
            <v>0</v>
          </cell>
          <cell r="BG36">
            <v>0</v>
          </cell>
          <cell r="BH36">
            <v>0</v>
          </cell>
          <cell r="BI36">
            <v>0</v>
          </cell>
          <cell r="BJ36">
            <v>0</v>
          </cell>
          <cell r="BK36">
            <v>0</v>
          </cell>
          <cell r="BL36">
            <v>17</v>
          </cell>
          <cell r="BM36">
            <v>0</v>
          </cell>
          <cell r="BN36">
            <v>0</v>
          </cell>
          <cell r="BO36">
            <v>0</v>
          </cell>
          <cell r="BP36">
            <v>0</v>
          </cell>
          <cell r="BQ36">
            <v>17</v>
          </cell>
          <cell r="BR36">
            <v>17</v>
          </cell>
          <cell r="BS36">
            <v>17</v>
          </cell>
          <cell r="BT36">
            <v>0</v>
          </cell>
          <cell r="BU36">
            <v>0</v>
          </cell>
          <cell r="BV36">
            <v>0</v>
          </cell>
          <cell r="BW36">
            <v>0</v>
          </cell>
          <cell r="BX36">
            <v>0</v>
          </cell>
          <cell r="BY36">
            <v>0</v>
          </cell>
          <cell r="BZ36">
            <v>0</v>
          </cell>
          <cell r="CA36">
            <v>48</v>
          </cell>
          <cell r="CB36">
            <v>6</v>
          </cell>
          <cell r="CC36">
            <v>48</v>
          </cell>
          <cell r="CD36" t="str">
            <v>ini</v>
          </cell>
        </row>
        <row r="37">
          <cell r="B37" t="str">
            <v>Arifurohman</v>
          </cell>
          <cell r="C37" t="str">
            <v>Secon-L.Drum</v>
          </cell>
          <cell r="M37">
            <v>8</v>
          </cell>
          <cell r="O37">
            <v>8</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17</v>
          </cell>
          <cell r="BS37">
            <v>0</v>
          </cell>
          <cell r="BT37">
            <v>0</v>
          </cell>
          <cell r="BU37">
            <v>0</v>
          </cell>
          <cell r="BV37">
            <v>0</v>
          </cell>
          <cell r="BW37">
            <v>0</v>
          </cell>
          <cell r="BX37">
            <v>0</v>
          </cell>
          <cell r="BY37">
            <v>17</v>
          </cell>
          <cell r="BZ37">
            <v>0</v>
          </cell>
          <cell r="CA37">
            <v>16</v>
          </cell>
          <cell r="CB37">
            <v>2</v>
          </cell>
          <cell r="CC37">
            <v>16</v>
          </cell>
          <cell r="CD37" t="str">
            <v>ini</v>
          </cell>
        </row>
        <row r="38">
          <cell r="B38" t="str">
            <v>Arway</v>
          </cell>
          <cell r="C38" t="str">
            <v>Machining</v>
          </cell>
          <cell r="F38">
            <v>8</v>
          </cell>
          <cell r="G38">
            <v>8</v>
          </cell>
          <cell r="H38">
            <v>8</v>
          </cell>
          <cell r="J38">
            <v>8</v>
          </cell>
          <cell r="K38">
            <v>8</v>
          </cell>
          <cell r="L38">
            <v>8</v>
          </cell>
          <cell r="M38">
            <v>8</v>
          </cell>
          <cell r="N38">
            <v>8</v>
          </cell>
          <cell r="O38">
            <v>8</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17</v>
          </cell>
          <cell r="AY38">
            <v>0</v>
          </cell>
          <cell r="AZ38">
            <v>0</v>
          </cell>
          <cell r="BA38">
            <v>0</v>
          </cell>
          <cell r="BB38">
            <v>0</v>
          </cell>
          <cell r="BC38">
            <v>0</v>
          </cell>
          <cell r="BD38">
            <v>17</v>
          </cell>
          <cell r="BE38">
            <v>17</v>
          </cell>
          <cell r="BF38">
            <v>0</v>
          </cell>
          <cell r="BG38">
            <v>0</v>
          </cell>
          <cell r="BH38">
            <v>0</v>
          </cell>
          <cell r="BI38">
            <v>0</v>
          </cell>
          <cell r="BJ38">
            <v>0</v>
          </cell>
          <cell r="BK38">
            <v>0</v>
          </cell>
          <cell r="BL38">
            <v>0</v>
          </cell>
          <cell r="BM38">
            <v>0</v>
          </cell>
          <cell r="BN38">
            <v>0</v>
          </cell>
          <cell r="BO38">
            <v>17</v>
          </cell>
          <cell r="BP38">
            <v>17</v>
          </cell>
          <cell r="BQ38">
            <v>17</v>
          </cell>
          <cell r="BR38">
            <v>17</v>
          </cell>
          <cell r="BS38">
            <v>17</v>
          </cell>
          <cell r="BT38">
            <v>0</v>
          </cell>
          <cell r="BU38">
            <v>0</v>
          </cell>
          <cell r="BV38">
            <v>0</v>
          </cell>
          <cell r="BW38">
            <v>0</v>
          </cell>
          <cell r="BX38">
            <v>0</v>
          </cell>
          <cell r="BY38">
            <v>17</v>
          </cell>
          <cell r="BZ38">
            <v>0</v>
          </cell>
          <cell r="CA38">
            <v>72</v>
          </cell>
          <cell r="CB38">
            <v>9</v>
          </cell>
          <cell r="CC38">
            <v>72</v>
          </cell>
          <cell r="CD38" t="str">
            <v>ini</v>
          </cell>
        </row>
        <row r="39">
          <cell r="B39" t="str">
            <v>Asep Saepudin</v>
          </cell>
          <cell r="C39" t="str">
            <v>QC</v>
          </cell>
          <cell r="E39">
            <v>8</v>
          </cell>
          <cell r="F39">
            <v>8</v>
          </cell>
          <cell r="G39">
            <v>8</v>
          </cell>
          <cell r="H39">
            <v>8</v>
          </cell>
          <cell r="I39">
            <v>8</v>
          </cell>
          <cell r="M39">
            <v>8</v>
          </cell>
          <cell r="N39">
            <v>8</v>
          </cell>
          <cell r="O39">
            <v>8</v>
          </cell>
          <cell r="P39">
            <v>8</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17</v>
          </cell>
          <cell r="AX39">
            <v>17</v>
          </cell>
          <cell r="AY39">
            <v>0</v>
          </cell>
          <cell r="AZ39">
            <v>0</v>
          </cell>
          <cell r="BA39">
            <v>0</v>
          </cell>
          <cell r="BB39">
            <v>0</v>
          </cell>
          <cell r="BC39">
            <v>0</v>
          </cell>
          <cell r="BD39">
            <v>17</v>
          </cell>
          <cell r="BE39">
            <v>17</v>
          </cell>
          <cell r="BF39">
            <v>0</v>
          </cell>
          <cell r="BG39">
            <v>0</v>
          </cell>
          <cell r="BH39">
            <v>0</v>
          </cell>
          <cell r="BI39">
            <v>0</v>
          </cell>
          <cell r="BJ39">
            <v>0</v>
          </cell>
          <cell r="BK39">
            <v>0</v>
          </cell>
          <cell r="BL39">
            <v>17</v>
          </cell>
          <cell r="BM39">
            <v>0</v>
          </cell>
          <cell r="BN39">
            <v>0</v>
          </cell>
          <cell r="BO39">
            <v>0</v>
          </cell>
          <cell r="BP39">
            <v>0</v>
          </cell>
          <cell r="BQ39">
            <v>0</v>
          </cell>
          <cell r="BR39">
            <v>17</v>
          </cell>
          <cell r="BS39">
            <v>17</v>
          </cell>
          <cell r="BT39">
            <v>0</v>
          </cell>
          <cell r="BU39">
            <v>0</v>
          </cell>
          <cell r="BV39">
            <v>0</v>
          </cell>
          <cell r="BW39">
            <v>0</v>
          </cell>
          <cell r="BX39">
            <v>0</v>
          </cell>
          <cell r="BY39">
            <v>17</v>
          </cell>
          <cell r="BZ39">
            <v>17</v>
          </cell>
          <cell r="CA39">
            <v>72</v>
          </cell>
          <cell r="CB39">
            <v>9</v>
          </cell>
          <cell r="CC39">
            <v>72</v>
          </cell>
          <cell r="CD39" t="str">
            <v>ini</v>
          </cell>
        </row>
        <row r="40">
          <cell r="B40" t="str">
            <v>Awaludin</v>
          </cell>
          <cell r="C40" t="str">
            <v>Secon-L.Holder</v>
          </cell>
          <cell r="E40">
            <v>8</v>
          </cell>
          <cell r="F40">
            <v>8</v>
          </cell>
          <cell r="G40">
            <v>8</v>
          </cell>
          <cell r="I40">
            <v>8</v>
          </cell>
          <cell r="L40">
            <v>8</v>
          </cell>
          <cell r="M40">
            <v>8</v>
          </cell>
          <cell r="N40">
            <v>8</v>
          </cell>
          <cell r="O40">
            <v>8</v>
          </cell>
          <cell r="P40">
            <v>8</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17</v>
          </cell>
          <cell r="AX40">
            <v>17</v>
          </cell>
          <cell r="AY40">
            <v>0</v>
          </cell>
          <cell r="AZ40">
            <v>0</v>
          </cell>
          <cell r="BA40">
            <v>0</v>
          </cell>
          <cell r="BB40">
            <v>0</v>
          </cell>
          <cell r="BC40">
            <v>0</v>
          </cell>
          <cell r="BD40">
            <v>17</v>
          </cell>
          <cell r="BE40">
            <v>0</v>
          </cell>
          <cell r="BF40">
            <v>0</v>
          </cell>
          <cell r="BG40">
            <v>0</v>
          </cell>
          <cell r="BH40">
            <v>0</v>
          </cell>
          <cell r="BI40">
            <v>0</v>
          </cell>
          <cell r="BJ40">
            <v>0</v>
          </cell>
          <cell r="BK40">
            <v>0</v>
          </cell>
          <cell r="BL40">
            <v>17</v>
          </cell>
          <cell r="BM40">
            <v>0</v>
          </cell>
          <cell r="BN40">
            <v>0</v>
          </cell>
          <cell r="BO40">
            <v>0</v>
          </cell>
          <cell r="BP40">
            <v>0</v>
          </cell>
          <cell r="BQ40">
            <v>17</v>
          </cell>
          <cell r="BR40">
            <v>17</v>
          </cell>
          <cell r="BS40">
            <v>17</v>
          </cell>
          <cell r="BT40">
            <v>0</v>
          </cell>
          <cell r="BU40">
            <v>0</v>
          </cell>
          <cell r="BV40">
            <v>0</v>
          </cell>
          <cell r="BW40">
            <v>0</v>
          </cell>
          <cell r="BX40">
            <v>0</v>
          </cell>
          <cell r="BY40">
            <v>17</v>
          </cell>
          <cell r="BZ40">
            <v>17</v>
          </cell>
          <cell r="CA40">
            <v>72</v>
          </cell>
          <cell r="CB40">
            <v>9</v>
          </cell>
          <cell r="CC40">
            <v>72</v>
          </cell>
          <cell r="CD40" t="str">
            <v>ini</v>
          </cell>
        </row>
        <row r="41">
          <cell r="B41" t="str">
            <v>Bagus Sugiantoro</v>
          </cell>
          <cell r="C41" t="str">
            <v>Casting</v>
          </cell>
          <cell r="D41">
            <v>8</v>
          </cell>
          <cell r="E41">
            <v>8</v>
          </cell>
          <cell r="F41">
            <v>8</v>
          </cell>
          <cell r="G41">
            <v>8</v>
          </cell>
          <cell r="H41">
            <v>8</v>
          </cell>
          <cell r="J41">
            <v>8</v>
          </cell>
          <cell r="O41">
            <v>8</v>
          </cell>
          <cell r="P41">
            <v>8</v>
          </cell>
          <cell r="Q41">
            <v>0</v>
          </cell>
          <cell r="R41">
            <v>0</v>
          </cell>
          <cell r="S41">
            <v>0</v>
          </cell>
          <cell r="T41">
            <v>0</v>
          </cell>
          <cell r="U41">
            <v>0</v>
          </cell>
          <cell r="V41">
            <v>0</v>
          </cell>
          <cell r="W41">
            <v>0</v>
          </cell>
          <cell r="X41">
            <v>0</v>
          </cell>
          <cell r="Y41">
            <v>0</v>
          </cell>
          <cell r="Z41">
            <v>0</v>
          </cell>
          <cell r="AA41">
            <v>0</v>
          </cell>
          <cell r="AB41">
            <v>0</v>
          </cell>
          <cell r="AC41">
            <v>4.5</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17</v>
          </cell>
          <cell r="AW41">
            <v>17</v>
          </cell>
          <cell r="AX41">
            <v>17</v>
          </cell>
          <cell r="AY41">
            <v>0</v>
          </cell>
          <cell r="AZ41">
            <v>0</v>
          </cell>
          <cell r="BA41">
            <v>0</v>
          </cell>
          <cell r="BB41">
            <v>0</v>
          </cell>
          <cell r="BC41">
            <v>0</v>
          </cell>
          <cell r="BD41">
            <v>17</v>
          </cell>
          <cell r="BE41">
            <v>17</v>
          </cell>
          <cell r="BF41">
            <v>0</v>
          </cell>
          <cell r="BG41">
            <v>0</v>
          </cell>
          <cell r="BH41">
            <v>0</v>
          </cell>
          <cell r="BI41">
            <v>0</v>
          </cell>
          <cell r="BJ41">
            <v>0</v>
          </cell>
          <cell r="BK41">
            <v>0</v>
          </cell>
          <cell r="BL41">
            <v>0</v>
          </cell>
          <cell r="BM41">
            <v>0</v>
          </cell>
          <cell r="BN41">
            <v>0</v>
          </cell>
          <cell r="BO41">
            <v>17</v>
          </cell>
          <cell r="BP41">
            <v>0</v>
          </cell>
          <cell r="BQ41">
            <v>0</v>
          </cell>
          <cell r="BR41">
            <v>0</v>
          </cell>
          <cell r="BS41">
            <v>0</v>
          </cell>
          <cell r="BT41">
            <v>0</v>
          </cell>
          <cell r="BU41">
            <v>0</v>
          </cell>
          <cell r="BV41">
            <v>0</v>
          </cell>
          <cell r="BW41">
            <v>0</v>
          </cell>
          <cell r="BX41">
            <v>0</v>
          </cell>
          <cell r="BY41">
            <v>17</v>
          </cell>
          <cell r="BZ41">
            <v>17</v>
          </cell>
          <cell r="CA41">
            <v>64</v>
          </cell>
          <cell r="CB41">
            <v>8</v>
          </cell>
          <cell r="CC41">
            <v>64</v>
          </cell>
          <cell r="CD41" t="str">
            <v>ini</v>
          </cell>
        </row>
        <row r="42">
          <cell r="B42" t="str">
            <v>Bahtera Bayu Aji</v>
          </cell>
          <cell r="C42" t="str">
            <v>Secon-L.Daiwa</v>
          </cell>
          <cell r="E42">
            <v>8</v>
          </cell>
          <cell r="F42">
            <v>8</v>
          </cell>
          <cell r="G42">
            <v>8</v>
          </cell>
          <cell r="H42">
            <v>8</v>
          </cell>
          <cell r="I42">
            <v>8</v>
          </cell>
          <cell r="J42">
            <v>8</v>
          </cell>
          <cell r="L42">
            <v>8</v>
          </cell>
          <cell r="M42">
            <v>8</v>
          </cell>
          <cell r="N42">
            <v>8</v>
          </cell>
          <cell r="O42">
            <v>8</v>
          </cell>
          <cell r="P42">
            <v>8</v>
          </cell>
          <cell r="Q42">
            <v>0</v>
          </cell>
          <cell r="R42">
            <v>0</v>
          </cell>
          <cell r="S42">
            <v>0</v>
          </cell>
          <cell r="T42">
            <v>0</v>
          </cell>
          <cell r="U42">
            <v>4.5</v>
          </cell>
          <cell r="V42">
            <v>4.5</v>
          </cell>
          <cell r="W42">
            <v>4.5</v>
          </cell>
          <cell r="X42">
            <v>0</v>
          </cell>
          <cell r="Y42">
            <v>0</v>
          </cell>
          <cell r="Z42">
            <v>0</v>
          </cell>
          <cell r="AA42">
            <v>4.5</v>
          </cell>
          <cell r="AB42">
            <v>0</v>
          </cell>
          <cell r="AC42">
            <v>0</v>
          </cell>
          <cell r="AD42">
            <v>4.5</v>
          </cell>
          <cell r="AE42">
            <v>4.5</v>
          </cell>
          <cell r="AF42">
            <v>4.5</v>
          </cell>
          <cell r="AG42">
            <v>0</v>
          </cell>
          <cell r="AH42">
            <v>4.5</v>
          </cell>
          <cell r="AI42">
            <v>0</v>
          </cell>
          <cell r="AJ42">
            <v>0</v>
          </cell>
          <cell r="AK42">
            <v>0</v>
          </cell>
          <cell r="AL42">
            <v>0</v>
          </cell>
          <cell r="AM42">
            <v>0</v>
          </cell>
          <cell r="AN42">
            <v>0</v>
          </cell>
          <cell r="AO42">
            <v>0</v>
          </cell>
          <cell r="AP42">
            <v>0</v>
          </cell>
          <cell r="AQ42">
            <v>0</v>
          </cell>
          <cell r="AR42">
            <v>4.5</v>
          </cell>
          <cell r="AS42">
            <v>4.5</v>
          </cell>
          <cell r="AT42">
            <v>0</v>
          </cell>
          <cell r="AU42">
            <v>0</v>
          </cell>
          <cell r="AV42">
            <v>0</v>
          </cell>
          <cell r="AW42">
            <v>17</v>
          </cell>
          <cell r="AX42">
            <v>17</v>
          </cell>
          <cell r="AY42">
            <v>0</v>
          </cell>
          <cell r="AZ42">
            <v>0</v>
          </cell>
          <cell r="BA42">
            <v>0</v>
          </cell>
          <cell r="BB42">
            <v>0</v>
          </cell>
          <cell r="BC42">
            <v>0</v>
          </cell>
          <cell r="BD42">
            <v>17</v>
          </cell>
          <cell r="BE42">
            <v>17</v>
          </cell>
          <cell r="BF42">
            <v>0</v>
          </cell>
          <cell r="BG42">
            <v>0</v>
          </cell>
          <cell r="BH42">
            <v>0</v>
          </cell>
          <cell r="BI42">
            <v>0</v>
          </cell>
          <cell r="BJ42">
            <v>0</v>
          </cell>
          <cell r="BK42">
            <v>0</v>
          </cell>
          <cell r="BL42">
            <v>17</v>
          </cell>
          <cell r="BM42">
            <v>0</v>
          </cell>
          <cell r="BN42">
            <v>0</v>
          </cell>
          <cell r="BO42">
            <v>17</v>
          </cell>
          <cell r="BP42">
            <v>0</v>
          </cell>
          <cell r="BQ42">
            <v>17</v>
          </cell>
          <cell r="BR42">
            <v>17</v>
          </cell>
          <cell r="BS42">
            <v>17</v>
          </cell>
          <cell r="BT42">
            <v>0</v>
          </cell>
          <cell r="BU42">
            <v>0</v>
          </cell>
          <cell r="BV42">
            <v>0</v>
          </cell>
          <cell r="BW42">
            <v>0</v>
          </cell>
          <cell r="BX42">
            <v>0</v>
          </cell>
          <cell r="BY42">
            <v>17</v>
          </cell>
          <cell r="BZ42">
            <v>17</v>
          </cell>
          <cell r="CA42">
            <v>88</v>
          </cell>
          <cell r="CB42">
            <v>11</v>
          </cell>
          <cell r="CC42">
            <v>88</v>
          </cell>
          <cell r="CD42" t="str">
            <v>ini</v>
          </cell>
        </row>
        <row r="43">
          <cell r="B43" t="str">
            <v>Bangun Santoso</v>
          </cell>
          <cell r="C43" t="str">
            <v>Secon-L.Holder</v>
          </cell>
          <cell r="E43">
            <v>8</v>
          </cell>
          <cell r="F43">
            <v>8</v>
          </cell>
          <cell r="G43">
            <v>8</v>
          </cell>
          <cell r="I43">
            <v>8</v>
          </cell>
          <cell r="L43">
            <v>8</v>
          </cell>
          <cell r="M43">
            <v>8</v>
          </cell>
          <cell r="N43">
            <v>8</v>
          </cell>
          <cell r="O43">
            <v>8</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17</v>
          </cell>
          <cell r="AX43">
            <v>17</v>
          </cell>
          <cell r="AY43">
            <v>0</v>
          </cell>
          <cell r="AZ43">
            <v>0</v>
          </cell>
          <cell r="BA43">
            <v>0</v>
          </cell>
          <cell r="BB43">
            <v>0</v>
          </cell>
          <cell r="BC43">
            <v>0</v>
          </cell>
          <cell r="BD43">
            <v>17</v>
          </cell>
          <cell r="BE43">
            <v>0</v>
          </cell>
          <cell r="BF43">
            <v>0</v>
          </cell>
          <cell r="BG43">
            <v>0</v>
          </cell>
          <cell r="BH43">
            <v>0</v>
          </cell>
          <cell r="BI43">
            <v>0</v>
          </cell>
          <cell r="BJ43">
            <v>0</v>
          </cell>
          <cell r="BK43">
            <v>0</v>
          </cell>
          <cell r="BL43">
            <v>17</v>
          </cell>
          <cell r="BM43">
            <v>0</v>
          </cell>
          <cell r="BN43">
            <v>0</v>
          </cell>
          <cell r="BO43">
            <v>0</v>
          </cell>
          <cell r="BP43">
            <v>0</v>
          </cell>
          <cell r="BQ43">
            <v>17</v>
          </cell>
          <cell r="BR43">
            <v>17</v>
          </cell>
          <cell r="BS43">
            <v>17</v>
          </cell>
          <cell r="BT43">
            <v>0</v>
          </cell>
          <cell r="BU43">
            <v>0</v>
          </cell>
          <cell r="BV43">
            <v>0</v>
          </cell>
          <cell r="BW43">
            <v>0</v>
          </cell>
          <cell r="BX43">
            <v>0</v>
          </cell>
          <cell r="BY43">
            <v>17</v>
          </cell>
          <cell r="BZ43">
            <v>0</v>
          </cell>
          <cell r="CA43">
            <v>64</v>
          </cell>
          <cell r="CB43">
            <v>8</v>
          </cell>
          <cell r="CC43">
            <v>64</v>
          </cell>
          <cell r="CD43" t="str">
            <v>ini</v>
          </cell>
        </row>
        <row r="44">
          <cell r="B44" t="str">
            <v>Basuki Rachmad</v>
          </cell>
          <cell r="C44" t="str">
            <v>QC</v>
          </cell>
          <cell r="E44">
            <v>8</v>
          </cell>
          <cell r="G44">
            <v>8</v>
          </cell>
          <cell r="I44">
            <v>8</v>
          </cell>
          <cell r="J44">
            <v>8</v>
          </cell>
          <cell r="K44">
            <v>8</v>
          </cell>
          <cell r="L44">
            <v>8</v>
          </cell>
          <cell r="M44">
            <v>8</v>
          </cell>
          <cell r="N44">
            <v>8</v>
          </cell>
          <cell r="O44">
            <v>8</v>
          </cell>
          <cell r="P44">
            <v>8</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17</v>
          </cell>
          <cell r="AX44">
            <v>0</v>
          </cell>
          <cell r="AY44">
            <v>0</v>
          </cell>
          <cell r="AZ44">
            <v>0</v>
          </cell>
          <cell r="BA44">
            <v>0</v>
          </cell>
          <cell r="BB44">
            <v>0</v>
          </cell>
          <cell r="BC44">
            <v>0</v>
          </cell>
          <cell r="BD44">
            <v>17</v>
          </cell>
          <cell r="BE44">
            <v>0</v>
          </cell>
          <cell r="BF44">
            <v>0</v>
          </cell>
          <cell r="BG44">
            <v>0</v>
          </cell>
          <cell r="BH44">
            <v>0</v>
          </cell>
          <cell r="BI44">
            <v>0</v>
          </cell>
          <cell r="BJ44">
            <v>0</v>
          </cell>
          <cell r="BK44">
            <v>0</v>
          </cell>
          <cell r="BL44">
            <v>17</v>
          </cell>
          <cell r="BM44">
            <v>0</v>
          </cell>
          <cell r="BN44">
            <v>0</v>
          </cell>
          <cell r="BO44">
            <v>17</v>
          </cell>
          <cell r="BP44">
            <v>17</v>
          </cell>
          <cell r="BQ44">
            <v>17</v>
          </cell>
          <cell r="BR44">
            <v>17</v>
          </cell>
          <cell r="BS44">
            <v>17</v>
          </cell>
          <cell r="BT44">
            <v>0</v>
          </cell>
          <cell r="BU44">
            <v>0</v>
          </cell>
          <cell r="BV44">
            <v>0</v>
          </cell>
          <cell r="BW44">
            <v>0</v>
          </cell>
          <cell r="BX44">
            <v>0</v>
          </cell>
          <cell r="BY44">
            <v>17</v>
          </cell>
          <cell r="BZ44">
            <v>17</v>
          </cell>
          <cell r="CA44">
            <v>80</v>
          </cell>
          <cell r="CB44">
            <v>10</v>
          </cell>
          <cell r="CC44">
            <v>80</v>
          </cell>
          <cell r="CD44" t="str">
            <v>ini</v>
          </cell>
        </row>
        <row r="45">
          <cell r="B45" t="str">
            <v>Cecep Sudarman</v>
          </cell>
          <cell r="C45" t="str">
            <v>Casting</v>
          </cell>
          <cell r="F45">
            <v>8</v>
          </cell>
          <cell r="I45">
            <v>8</v>
          </cell>
          <cell r="J45">
            <v>8</v>
          </cell>
          <cell r="K45">
            <v>8</v>
          </cell>
          <cell r="L45">
            <v>8</v>
          </cell>
          <cell r="M45">
            <v>8</v>
          </cell>
          <cell r="N45">
            <v>8</v>
          </cell>
          <cell r="O45">
            <v>8</v>
          </cell>
          <cell r="P45">
            <v>8</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17</v>
          </cell>
          <cell r="AY45">
            <v>0</v>
          </cell>
          <cell r="AZ45">
            <v>0</v>
          </cell>
          <cell r="BA45">
            <v>0</v>
          </cell>
          <cell r="BB45">
            <v>0</v>
          </cell>
          <cell r="BC45">
            <v>0</v>
          </cell>
          <cell r="BD45">
            <v>0</v>
          </cell>
          <cell r="BE45">
            <v>0</v>
          </cell>
          <cell r="BF45">
            <v>0</v>
          </cell>
          <cell r="BG45">
            <v>0</v>
          </cell>
          <cell r="BH45">
            <v>0</v>
          </cell>
          <cell r="BI45">
            <v>0</v>
          </cell>
          <cell r="BJ45">
            <v>0</v>
          </cell>
          <cell r="BK45">
            <v>0</v>
          </cell>
          <cell r="BL45">
            <v>17</v>
          </cell>
          <cell r="BM45">
            <v>0</v>
          </cell>
          <cell r="BN45">
            <v>0</v>
          </cell>
          <cell r="BO45">
            <v>17</v>
          </cell>
          <cell r="BP45">
            <v>17</v>
          </cell>
          <cell r="BQ45">
            <v>17</v>
          </cell>
          <cell r="BR45">
            <v>17</v>
          </cell>
          <cell r="BS45">
            <v>17</v>
          </cell>
          <cell r="BT45">
            <v>0</v>
          </cell>
          <cell r="BU45">
            <v>0</v>
          </cell>
          <cell r="BV45">
            <v>0</v>
          </cell>
          <cell r="BW45">
            <v>0</v>
          </cell>
          <cell r="BX45">
            <v>0</v>
          </cell>
          <cell r="BY45">
            <v>17</v>
          </cell>
          <cell r="BZ45">
            <v>17</v>
          </cell>
          <cell r="CA45">
            <v>72</v>
          </cell>
          <cell r="CB45">
            <v>9</v>
          </cell>
          <cell r="CC45">
            <v>72</v>
          </cell>
          <cell r="CD45" t="str">
            <v>ini</v>
          </cell>
        </row>
        <row r="46">
          <cell r="B46" t="str">
            <v>Chaheni</v>
          </cell>
          <cell r="C46" t="str">
            <v>Office</v>
          </cell>
          <cell r="E46">
            <v>8</v>
          </cell>
          <cell r="F46">
            <v>8</v>
          </cell>
          <cell r="H46">
            <v>8</v>
          </cell>
          <cell r="J46">
            <v>8</v>
          </cell>
          <cell r="O46">
            <v>8</v>
          </cell>
          <cell r="P46">
            <v>8</v>
          </cell>
          <cell r="Q46">
            <v>0</v>
          </cell>
          <cell r="R46">
            <v>0</v>
          </cell>
          <cell r="S46">
            <v>0</v>
          </cell>
          <cell r="T46">
            <v>0</v>
          </cell>
          <cell r="U46">
            <v>4.5</v>
          </cell>
          <cell r="V46">
            <v>0</v>
          </cell>
          <cell r="W46">
            <v>0</v>
          </cell>
          <cell r="X46">
            <v>0</v>
          </cell>
          <cell r="Y46">
            <v>0</v>
          </cell>
          <cell r="Z46">
            <v>0</v>
          </cell>
          <cell r="AA46">
            <v>4.5</v>
          </cell>
          <cell r="AB46">
            <v>4.5</v>
          </cell>
          <cell r="AC46">
            <v>4.5</v>
          </cell>
          <cell r="AD46">
            <v>0</v>
          </cell>
          <cell r="AE46">
            <v>0</v>
          </cell>
          <cell r="AF46">
            <v>0</v>
          </cell>
          <cell r="AG46">
            <v>0</v>
          </cell>
          <cell r="AH46">
            <v>2.5</v>
          </cell>
          <cell r="AI46">
            <v>0</v>
          </cell>
          <cell r="AJ46">
            <v>0</v>
          </cell>
          <cell r="AK46">
            <v>0</v>
          </cell>
          <cell r="AL46">
            <v>0</v>
          </cell>
          <cell r="AM46">
            <v>0</v>
          </cell>
          <cell r="AN46">
            <v>0</v>
          </cell>
          <cell r="AO46">
            <v>0</v>
          </cell>
          <cell r="AP46">
            <v>0</v>
          </cell>
          <cell r="AQ46">
            <v>0</v>
          </cell>
          <cell r="AR46">
            <v>4.5</v>
          </cell>
          <cell r="AS46">
            <v>0</v>
          </cell>
          <cell r="AT46">
            <v>0</v>
          </cell>
          <cell r="AU46">
            <v>0</v>
          </cell>
          <cell r="AV46">
            <v>0</v>
          </cell>
          <cell r="AW46">
            <v>8</v>
          </cell>
          <cell r="AX46">
            <v>8</v>
          </cell>
          <cell r="AY46">
            <v>0</v>
          </cell>
          <cell r="AZ46">
            <v>0</v>
          </cell>
          <cell r="BA46">
            <v>0</v>
          </cell>
          <cell r="BB46">
            <v>0</v>
          </cell>
          <cell r="BC46">
            <v>0</v>
          </cell>
          <cell r="BD46">
            <v>0</v>
          </cell>
          <cell r="BE46">
            <v>17</v>
          </cell>
          <cell r="BF46">
            <v>0</v>
          </cell>
          <cell r="BG46">
            <v>0</v>
          </cell>
          <cell r="BH46">
            <v>0</v>
          </cell>
          <cell r="BI46">
            <v>0</v>
          </cell>
          <cell r="BJ46">
            <v>0</v>
          </cell>
          <cell r="BK46">
            <v>0</v>
          </cell>
          <cell r="BL46">
            <v>0</v>
          </cell>
          <cell r="BM46">
            <v>0</v>
          </cell>
          <cell r="BN46">
            <v>0</v>
          </cell>
          <cell r="BO46">
            <v>7</v>
          </cell>
          <cell r="BP46">
            <v>0</v>
          </cell>
          <cell r="BQ46">
            <v>0</v>
          </cell>
          <cell r="BR46">
            <v>0</v>
          </cell>
          <cell r="BS46">
            <v>0</v>
          </cell>
          <cell r="BT46">
            <v>0</v>
          </cell>
          <cell r="BU46">
            <v>0</v>
          </cell>
          <cell r="BV46">
            <v>0</v>
          </cell>
          <cell r="BW46">
            <v>0</v>
          </cell>
          <cell r="BX46">
            <v>0</v>
          </cell>
          <cell r="BY46">
            <v>17</v>
          </cell>
          <cell r="BZ46">
            <v>17</v>
          </cell>
          <cell r="CA46">
            <v>48</v>
          </cell>
          <cell r="CB46">
            <v>6</v>
          </cell>
          <cell r="CC46">
            <v>48</v>
          </cell>
          <cell r="CD46" t="str">
            <v>ini</v>
          </cell>
        </row>
        <row r="47">
          <cell r="B47" t="str">
            <v>Cucu Kurniawan</v>
          </cell>
          <cell r="C47" t="str">
            <v>Line Body Throttle</v>
          </cell>
          <cell r="G47">
            <v>8</v>
          </cell>
          <cell r="J47">
            <v>8</v>
          </cell>
          <cell r="L47">
            <v>8</v>
          </cell>
          <cell r="M47">
            <v>8</v>
          </cell>
          <cell r="O47">
            <v>8</v>
          </cell>
          <cell r="P47">
            <v>8</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17</v>
          </cell>
          <cell r="BE47">
            <v>0</v>
          </cell>
          <cell r="BF47">
            <v>0</v>
          </cell>
          <cell r="BG47">
            <v>0</v>
          </cell>
          <cell r="BH47">
            <v>0</v>
          </cell>
          <cell r="BI47">
            <v>0</v>
          </cell>
          <cell r="BJ47">
            <v>0</v>
          </cell>
          <cell r="BK47">
            <v>0</v>
          </cell>
          <cell r="BL47">
            <v>0</v>
          </cell>
          <cell r="BM47">
            <v>0</v>
          </cell>
          <cell r="BN47">
            <v>0</v>
          </cell>
          <cell r="BO47">
            <v>17</v>
          </cell>
          <cell r="BP47">
            <v>0</v>
          </cell>
          <cell r="BQ47">
            <v>17</v>
          </cell>
          <cell r="BR47">
            <v>17</v>
          </cell>
          <cell r="BS47">
            <v>0</v>
          </cell>
          <cell r="BT47">
            <v>0</v>
          </cell>
          <cell r="BU47">
            <v>0</v>
          </cell>
          <cell r="BV47">
            <v>0</v>
          </cell>
          <cell r="BW47">
            <v>0</v>
          </cell>
          <cell r="BX47">
            <v>0</v>
          </cell>
          <cell r="BY47">
            <v>17</v>
          </cell>
          <cell r="BZ47">
            <v>17</v>
          </cell>
          <cell r="CA47">
            <v>48</v>
          </cell>
          <cell r="CB47">
            <v>6</v>
          </cell>
          <cell r="CC47">
            <v>48</v>
          </cell>
          <cell r="CD47" t="str">
            <v>ini</v>
          </cell>
        </row>
        <row r="48">
          <cell r="B48" t="str">
            <v>Cucu Suhaya</v>
          </cell>
          <cell r="C48" t="str">
            <v>Secon-L.Daiwa</v>
          </cell>
          <cell r="E48">
            <v>8</v>
          </cell>
          <cell r="F48">
            <v>8</v>
          </cell>
          <cell r="G48">
            <v>8</v>
          </cell>
          <cell r="H48">
            <v>8</v>
          </cell>
          <cell r="I48">
            <v>8</v>
          </cell>
          <cell r="L48">
            <v>8</v>
          </cell>
          <cell r="M48">
            <v>8</v>
          </cell>
          <cell r="N48">
            <v>8</v>
          </cell>
          <cell r="O48">
            <v>8</v>
          </cell>
          <cell r="P48">
            <v>8</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17</v>
          </cell>
          <cell r="AX48">
            <v>17</v>
          </cell>
          <cell r="AY48">
            <v>0</v>
          </cell>
          <cell r="AZ48">
            <v>0</v>
          </cell>
          <cell r="BA48">
            <v>0</v>
          </cell>
          <cell r="BB48">
            <v>0</v>
          </cell>
          <cell r="BC48">
            <v>0</v>
          </cell>
          <cell r="BD48">
            <v>17</v>
          </cell>
          <cell r="BE48">
            <v>17</v>
          </cell>
          <cell r="BF48">
            <v>0</v>
          </cell>
          <cell r="BG48">
            <v>0</v>
          </cell>
          <cell r="BH48">
            <v>0</v>
          </cell>
          <cell r="BI48">
            <v>0</v>
          </cell>
          <cell r="BJ48">
            <v>0</v>
          </cell>
          <cell r="BK48">
            <v>0</v>
          </cell>
          <cell r="BL48">
            <v>17</v>
          </cell>
          <cell r="BM48">
            <v>0</v>
          </cell>
          <cell r="BN48">
            <v>0</v>
          </cell>
          <cell r="BO48">
            <v>0</v>
          </cell>
          <cell r="BP48">
            <v>0</v>
          </cell>
          <cell r="BQ48">
            <v>17</v>
          </cell>
          <cell r="BR48">
            <v>17</v>
          </cell>
          <cell r="BS48">
            <v>17</v>
          </cell>
          <cell r="BT48">
            <v>0</v>
          </cell>
          <cell r="BU48">
            <v>0</v>
          </cell>
          <cell r="BV48">
            <v>0</v>
          </cell>
          <cell r="BW48">
            <v>0</v>
          </cell>
          <cell r="BX48">
            <v>0</v>
          </cell>
          <cell r="BY48">
            <v>17</v>
          </cell>
          <cell r="BZ48">
            <v>17</v>
          </cell>
          <cell r="CA48">
            <v>80</v>
          </cell>
          <cell r="CB48">
            <v>10</v>
          </cell>
          <cell r="CC48">
            <v>80</v>
          </cell>
          <cell r="CD48" t="str">
            <v>ini</v>
          </cell>
        </row>
        <row r="49">
          <cell r="B49" t="str">
            <v>Danang Wijianto</v>
          </cell>
          <cell r="C49" t="str">
            <v>Secon-L.Drum</v>
          </cell>
          <cell r="I49">
            <v>8</v>
          </cell>
          <cell r="L49">
            <v>8</v>
          </cell>
          <cell r="M49">
            <v>8</v>
          </cell>
          <cell r="O49">
            <v>8</v>
          </cell>
          <cell r="P49">
            <v>8</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4.5</v>
          </cell>
          <cell r="AI49">
            <v>0</v>
          </cell>
          <cell r="AJ49">
            <v>0</v>
          </cell>
          <cell r="AK49">
            <v>0</v>
          </cell>
          <cell r="AL49">
            <v>0</v>
          </cell>
          <cell r="AM49">
            <v>0</v>
          </cell>
          <cell r="AN49">
            <v>0</v>
          </cell>
          <cell r="AO49">
            <v>0</v>
          </cell>
          <cell r="AP49">
            <v>0</v>
          </cell>
          <cell r="AQ49">
            <v>0</v>
          </cell>
          <cell r="AR49">
            <v>4.5</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17</v>
          </cell>
          <cell r="BM49">
            <v>0</v>
          </cell>
          <cell r="BN49">
            <v>0</v>
          </cell>
          <cell r="BO49">
            <v>0</v>
          </cell>
          <cell r="BP49">
            <v>0</v>
          </cell>
          <cell r="BQ49">
            <v>17</v>
          </cell>
          <cell r="BR49">
            <v>17</v>
          </cell>
          <cell r="BS49">
            <v>0</v>
          </cell>
          <cell r="BT49">
            <v>0</v>
          </cell>
          <cell r="BU49">
            <v>0</v>
          </cell>
          <cell r="BV49">
            <v>0</v>
          </cell>
          <cell r="BW49">
            <v>0</v>
          </cell>
          <cell r="BX49">
            <v>0</v>
          </cell>
          <cell r="BY49">
            <v>17</v>
          </cell>
          <cell r="BZ49">
            <v>17</v>
          </cell>
          <cell r="CA49">
            <v>40</v>
          </cell>
          <cell r="CB49">
            <v>5</v>
          </cell>
          <cell r="CC49">
            <v>40</v>
          </cell>
          <cell r="CD49" t="str">
            <v>ini</v>
          </cell>
        </row>
        <row r="50">
          <cell r="B50" t="str">
            <v>Dani Riyadi</v>
          </cell>
          <cell r="C50" t="str">
            <v>Line Bracket</v>
          </cell>
          <cell r="E50">
            <v>8</v>
          </cell>
          <cell r="F50">
            <v>8</v>
          </cell>
          <cell r="H50">
            <v>8</v>
          </cell>
          <cell r="I50">
            <v>8</v>
          </cell>
          <cell r="L50">
            <v>8</v>
          </cell>
          <cell r="M50">
            <v>8</v>
          </cell>
          <cell r="N50">
            <v>8</v>
          </cell>
          <cell r="O50">
            <v>8</v>
          </cell>
          <cell r="P50">
            <v>8</v>
          </cell>
          <cell r="Q50">
            <v>0</v>
          </cell>
          <cell r="R50">
            <v>0</v>
          </cell>
          <cell r="S50">
            <v>0</v>
          </cell>
          <cell r="T50">
            <v>0</v>
          </cell>
          <cell r="U50">
            <v>4.5</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17</v>
          </cell>
          <cell r="AX50">
            <v>17</v>
          </cell>
          <cell r="AY50">
            <v>0</v>
          </cell>
          <cell r="AZ50">
            <v>0</v>
          </cell>
          <cell r="BA50">
            <v>0</v>
          </cell>
          <cell r="BB50">
            <v>0</v>
          </cell>
          <cell r="BC50">
            <v>0</v>
          </cell>
          <cell r="BD50">
            <v>0</v>
          </cell>
          <cell r="BE50">
            <v>17</v>
          </cell>
          <cell r="BF50">
            <v>0</v>
          </cell>
          <cell r="BG50">
            <v>0</v>
          </cell>
          <cell r="BH50">
            <v>0</v>
          </cell>
          <cell r="BI50">
            <v>0</v>
          </cell>
          <cell r="BJ50">
            <v>0</v>
          </cell>
          <cell r="BK50">
            <v>0</v>
          </cell>
          <cell r="BL50">
            <v>17</v>
          </cell>
          <cell r="BM50">
            <v>0</v>
          </cell>
          <cell r="BN50">
            <v>0</v>
          </cell>
          <cell r="BO50">
            <v>0</v>
          </cell>
          <cell r="BP50">
            <v>0</v>
          </cell>
          <cell r="BQ50">
            <v>17</v>
          </cell>
          <cell r="BR50">
            <v>17</v>
          </cell>
          <cell r="BS50">
            <v>17</v>
          </cell>
          <cell r="BT50">
            <v>0</v>
          </cell>
          <cell r="BU50">
            <v>0</v>
          </cell>
          <cell r="BV50">
            <v>0</v>
          </cell>
          <cell r="BW50">
            <v>0</v>
          </cell>
          <cell r="BX50">
            <v>0</v>
          </cell>
          <cell r="BY50">
            <v>17</v>
          </cell>
          <cell r="BZ50">
            <v>17</v>
          </cell>
          <cell r="CA50">
            <v>72</v>
          </cell>
          <cell r="CB50">
            <v>9</v>
          </cell>
          <cell r="CC50">
            <v>72</v>
          </cell>
          <cell r="CD50" t="str">
            <v>ini</v>
          </cell>
        </row>
        <row r="51">
          <cell r="B51" t="str">
            <v>Darmuji</v>
          </cell>
          <cell r="C51" t="str">
            <v>Engineering</v>
          </cell>
          <cell r="E51">
            <v>8</v>
          </cell>
          <cell r="F51">
            <v>8</v>
          </cell>
          <cell r="G51">
            <v>8</v>
          </cell>
          <cell r="H51">
            <v>8</v>
          </cell>
          <cell r="I51">
            <v>8</v>
          </cell>
          <cell r="J51">
            <v>8</v>
          </cell>
          <cell r="K51">
            <v>8</v>
          </cell>
          <cell r="L51">
            <v>8</v>
          </cell>
          <cell r="M51">
            <v>8</v>
          </cell>
          <cell r="N51">
            <v>8</v>
          </cell>
          <cell r="O51">
            <v>8</v>
          </cell>
          <cell r="P51">
            <v>8</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17</v>
          </cell>
          <cell r="AX51">
            <v>17</v>
          </cell>
          <cell r="AY51">
            <v>0</v>
          </cell>
          <cell r="AZ51">
            <v>0</v>
          </cell>
          <cell r="BA51">
            <v>0</v>
          </cell>
          <cell r="BB51">
            <v>0</v>
          </cell>
          <cell r="BC51">
            <v>0</v>
          </cell>
          <cell r="BD51">
            <v>17</v>
          </cell>
          <cell r="BE51">
            <v>17</v>
          </cell>
          <cell r="BF51">
            <v>0</v>
          </cell>
          <cell r="BG51">
            <v>0</v>
          </cell>
          <cell r="BH51">
            <v>0</v>
          </cell>
          <cell r="BI51">
            <v>0</v>
          </cell>
          <cell r="BJ51">
            <v>0</v>
          </cell>
          <cell r="BK51">
            <v>0</v>
          </cell>
          <cell r="BL51">
            <v>17</v>
          </cell>
          <cell r="BM51">
            <v>0</v>
          </cell>
          <cell r="BN51">
            <v>0</v>
          </cell>
          <cell r="BO51">
            <v>17</v>
          </cell>
          <cell r="BP51">
            <v>17</v>
          </cell>
          <cell r="BQ51">
            <v>17</v>
          </cell>
          <cell r="BR51">
            <v>17</v>
          </cell>
          <cell r="BS51">
            <v>17</v>
          </cell>
          <cell r="BT51">
            <v>0</v>
          </cell>
          <cell r="BU51">
            <v>0</v>
          </cell>
          <cell r="BV51">
            <v>0</v>
          </cell>
          <cell r="BW51">
            <v>0</v>
          </cell>
          <cell r="BX51">
            <v>0</v>
          </cell>
          <cell r="BY51">
            <v>17</v>
          </cell>
          <cell r="BZ51">
            <v>17</v>
          </cell>
          <cell r="CA51">
            <v>96</v>
          </cell>
          <cell r="CB51">
            <v>12</v>
          </cell>
          <cell r="CC51">
            <v>96</v>
          </cell>
          <cell r="CD51" t="str">
            <v>ini</v>
          </cell>
        </row>
        <row r="52">
          <cell r="B52" t="str">
            <v>Dede Dewarnaya</v>
          </cell>
          <cell r="C52" t="str">
            <v>Casting</v>
          </cell>
          <cell r="I52">
            <v>8</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17</v>
          </cell>
          <cell r="BM52">
            <v>0</v>
          </cell>
          <cell r="BN52">
            <v>0</v>
          </cell>
          <cell r="BO52">
            <v>0</v>
          </cell>
          <cell r="BP52">
            <v>0</v>
          </cell>
          <cell r="BQ52">
            <v>0</v>
          </cell>
          <cell r="BR52">
            <v>0</v>
          </cell>
          <cell r="BS52">
            <v>0</v>
          </cell>
          <cell r="BT52">
            <v>0</v>
          </cell>
          <cell r="BU52">
            <v>0</v>
          </cell>
          <cell r="BV52">
            <v>0</v>
          </cell>
          <cell r="BW52">
            <v>0</v>
          </cell>
          <cell r="BX52">
            <v>0</v>
          </cell>
          <cell r="BY52">
            <v>0</v>
          </cell>
          <cell r="BZ52">
            <v>0</v>
          </cell>
          <cell r="CA52">
            <v>8</v>
          </cell>
          <cell r="CB52">
            <v>1</v>
          </cell>
          <cell r="CC52">
            <v>8</v>
          </cell>
          <cell r="CD52" t="str">
            <v>ini</v>
          </cell>
        </row>
        <row r="53">
          <cell r="B53" t="str">
            <v>Dedi Setiawan</v>
          </cell>
          <cell r="C53" t="str">
            <v>Casting</v>
          </cell>
          <cell r="G53">
            <v>8</v>
          </cell>
          <cell r="I53">
            <v>8</v>
          </cell>
          <cell r="L53">
            <v>8</v>
          </cell>
          <cell r="M53">
            <v>8</v>
          </cell>
          <cell r="N53">
            <v>8</v>
          </cell>
          <cell r="O53">
            <v>8</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17</v>
          </cell>
          <cell r="BE53">
            <v>0</v>
          </cell>
          <cell r="BF53">
            <v>0</v>
          </cell>
          <cell r="BG53">
            <v>0</v>
          </cell>
          <cell r="BH53">
            <v>0</v>
          </cell>
          <cell r="BI53">
            <v>0</v>
          </cell>
          <cell r="BJ53">
            <v>0</v>
          </cell>
          <cell r="BK53">
            <v>0</v>
          </cell>
          <cell r="BL53">
            <v>17</v>
          </cell>
          <cell r="BM53">
            <v>0</v>
          </cell>
          <cell r="BN53">
            <v>0</v>
          </cell>
          <cell r="BO53">
            <v>0</v>
          </cell>
          <cell r="BP53">
            <v>0</v>
          </cell>
          <cell r="BQ53">
            <v>17</v>
          </cell>
          <cell r="BR53">
            <v>17</v>
          </cell>
          <cell r="BS53">
            <v>17</v>
          </cell>
          <cell r="BT53">
            <v>0</v>
          </cell>
          <cell r="BU53">
            <v>0</v>
          </cell>
          <cell r="BV53">
            <v>0</v>
          </cell>
          <cell r="BW53">
            <v>0</v>
          </cell>
          <cell r="BX53">
            <v>0</v>
          </cell>
          <cell r="BY53">
            <v>17</v>
          </cell>
          <cell r="BZ53">
            <v>0</v>
          </cell>
          <cell r="CA53">
            <v>48</v>
          </cell>
          <cell r="CB53">
            <v>6</v>
          </cell>
          <cell r="CC53">
            <v>48</v>
          </cell>
          <cell r="CD53" t="str">
            <v>ini</v>
          </cell>
        </row>
        <row r="54">
          <cell r="B54" t="str">
            <v>Dewan Fairdian</v>
          </cell>
          <cell r="C54" t="str">
            <v>Casting</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t="str">
            <v>ini</v>
          </cell>
        </row>
        <row r="55">
          <cell r="B55" t="str">
            <v>Didi Pramono</v>
          </cell>
          <cell r="C55" t="str">
            <v>Casting</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Q55">
            <v>0</v>
          </cell>
          <cell r="BR55">
            <v>0</v>
          </cell>
          <cell r="BS55">
            <v>0</v>
          </cell>
          <cell r="BT55">
            <v>0</v>
          </cell>
          <cell r="BU55">
            <v>0</v>
          </cell>
          <cell r="BV55">
            <v>0</v>
          </cell>
          <cell r="BW55">
            <v>0</v>
          </cell>
          <cell r="BX55">
            <v>0</v>
          </cell>
          <cell r="BY55">
            <v>0</v>
          </cell>
          <cell r="BZ55">
            <v>0</v>
          </cell>
          <cell r="CA55">
            <v>0</v>
          </cell>
          <cell r="CB55">
            <v>0</v>
          </cell>
          <cell r="CC55">
            <v>0</v>
          </cell>
          <cell r="CD55" t="str">
            <v>ini</v>
          </cell>
        </row>
        <row r="56">
          <cell r="B56" t="str">
            <v>Didin Suryadin</v>
          </cell>
          <cell r="C56" t="str">
            <v>Office</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v>0</v>
          </cell>
          <cell r="BW56">
            <v>0</v>
          </cell>
          <cell r="BX56">
            <v>0</v>
          </cell>
          <cell r="BY56">
            <v>0</v>
          </cell>
          <cell r="BZ56">
            <v>0</v>
          </cell>
          <cell r="CA56">
            <v>0</v>
          </cell>
          <cell r="CB56">
            <v>0</v>
          </cell>
          <cell r="CC56">
            <v>0</v>
          </cell>
          <cell r="CD56" t="str">
            <v>ini</v>
          </cell>
        </row>
        <row r="57">
          <cell r="B57" t="str">
            <v>Dwi Ako S.</v>
          </cell>
          <cell r="C57" t="str">
            <v>Casting</v>
          </cell>
          <cell r="E57">
            <v>8</v>
          </cell>
          <cell r="F57">
            <v>8</v>
          </cell>
          <cell r="G57">
            <v>8</v>
          </cell>
          <cell r="I57">
            <v>8</v>
          </cell>
          <cell r="L57">
            <v>8</v>
          </cell>
          <cell r="M57">
            <v>8</v>
          </cell>
          <cell r="N57">
            <v>8</v>
          </cell>
          <cell r="O57">
            <v>8</v>
          </cell>
          <cell r="P57">
            <v>8</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17</v>
          </cell>
          <cell r="AX57">
            <v>17</v>
          </cell>
          <cell r="AY57">
            <v>0</v>
          </cell>
          <cell r="AZ57">
            <v>0</v>
          </cell>
          <cell r="BA57">
            <v>0</v>
          </cell>
          <cell r="BB57">
            <v>0</v>
          </cell>
          <cell r="BC57">
            <v>0</v>
          </cell>
          <cell r="BD57">
            <v>17</v>
          </cell>
          <cell r="BE57">
            <v>0</v>
          </cell>
          <cell r="BF57">
            <v>0</v>
          </cell>
          <cell r="BG57">
            <v>0</v>
          </cell>
          <cell r="BH57">
            <v>0</v>
          </cell>
          <cell r="BI57">
            <v>0</v>
          </cell>
          <cell r="BJ57">
            <v>0</v>
          </cell>
          <cell r="BK57">
            <v>0</v>
          </cell>
          <cell r="BL57">
            <v>17</v>
          </cell>
          <cell r="BM57">
            <v>0</v>
          </cell>
          <cell r="BN57">
            <v>0</v>
          </cell>
          <cell r="BO57">
            <v>0</v>
          </cell>
          <cell r="BP57">
            <v>0</v>
          </cell>
          <cell r="BQ57">
            <v>17</v>
          </cell>
          <cell r="BR57">
            <v>17</v>
          </cell>
          <cell r="BS57">
            <v>17</v>
          </cell>
          <cell r="BT57">
            <v>0</v>
          </cell>
          <cell r="BU57">
            <v>0</v>
          </cell>
          <cell r="BV57">
            <v>0</v>
          </cell>
          <cell r="BW57">
            <v>0</v>
          </cell>
          <cell r="BX57">
            <v>0</v>
          </cell>
          <cell r="BY57">
            <v>17</v>
          </cell>
          <cell r="BZ57">
            <v>17</v>
          </cell>
          <cell r="CA57">
            <v>72</v>
          </cell>
          <cell r="CB57">
            <v>9</v>
          </cell>
          <cell r="CC57">
            <v>72</v>
          </cell>
          <cell r="CD57" t="str">
            <v>ini</v>
          </cell>
        </row>
        <row r="58">
          <cell r="B58" t="str">
            <v>Dwi Purwanto</v>
          </cell>
          <cell r="C58" t="str">
            <v>Line Body Throttle</v>
          </cell>
          <cell r="F58">
            <v>8</v>
          </cell>
          <cell r="G58">
            <v>8</v>
          </cell>
          <cell r="L58">
            <v>8</v>
          </cell>
          <cell r="M58">
            <v>8</v>
          </cell>
          <cell r="O58">
            <v>8</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17</v>
          </cell>
          <cell r="AY58">
            <v>0</v>
          </cell>
          <cell r="AZ58">
            <v>0</v>
          </cell>
          <cell r="BA58">
            <v>0</v>
          </cell>
          <cell r="BB58">
            <v>0</v>
          </cell>
          <cell r="BC58">
            <v>0</v>
          </cell>
          <cell r="BD58">
            <v>17</v>
          </cell>
          <cell r="BE58">
            <v>0</v>
          </cell>
          <cell r="BF58">
            <v>0</v>
          </cell>
          <cell r="BG58">
            <v>0</v>
          </cell>
          <cell r="BH58">
            <v>0</v>
          </cell>
          <cell r="BI58">
            <v>0</v>
          </cell>
          <cell r="BJ58">
            <v>0</v>
          </cell>
          <cell r="BK58">
            <v>0</v>
          </cell>
          <cell r="BL58">
            <v>0</v>
          </cell>
          <cell r="BM58">
            <v>0</v>
          </cell>
          <cell r="BN58">
            <v>0</v>
          </cell>
          <cell r="BO58">
            <v>0</v>
          </cell>
          <cell r="BP58">
            <v>0</v>
          </cell>
          <cell r="BQ58">
            <v>17</v>
          </cell>
          <cell r="BR58">
            <v>17</v>
          </cell>
          <cell r="BS58">
            <v>0</v>
          </cell>
          <cell r="BT58">
            <v>0</v>
          </cell>
          <cell r="BU58">
            <v>0</v>
          </cell>
          <cell r="BV58">
            <v>0</v>
          </cell>
          <cell r="BW58">
            <v>0</v>
          </cell>
          <cell r="BX58">
            <v>0</v>
          </cell>
          <cell r="BY58">
            <v>17</v>
          </cell>
          <cell r="BZ58">
            <v>0</v>
          </cell>
          <cell r="CA58">
            <v>40</v>
          </cell>
          <cell r="CB58">
            <v>5</v>
          </cell>
          <cell r="CC58">
            <v>40</v>
          </cell>
          <cell r="CD58" t="str">
            <v>ini</v>
          </cell>
        </row>
        <row r="59">
          <cell r="B59" t="str">
            <v>Dwi Riyono</v>
          </cell>
          <cell r="C59" t="str">
            <v>Casting</v>
          </cell>
          <cell r="G59">
            <v>8</v>
          </cell>
          <cell r="I59">
            <v>8</v>
          </cell>
          <cell r="O59">
            <v>8</v>
          </cell>
          <cell r="P59">
            <v>8</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17</v>
          </cell>
          <cell r="BE59">
            <v>0</v>
          </cell>
          <cell r="BF59">
            <v>0</v>
          </cell>
          <cell r="BG59">
            <v>0</v>
          </cell>
          <cell r="BH59">
            <v>0</v>
          </cell>
          <cell r="BI59">
            <v>0</v>
          </cell>
          <cell r="BJ59">
            <v>0</v>
          </cell>
          <cell r="BK59">
            <v>0</v>
          </cell>
          <cell r="BL59">
            <v>17</v>
          </cell>
          <cell r="BM59">
            <v>0</v>
          </cell>
          <cell r="BN59">
            <v>0</v>
          </cell>
          <cell r="BO59">
            <v>0</v>
          </cell>
          <cell r="BP59">
            <v>0</v>
          </cell>
          <cell r="BQ59">
            <v>0</v>
          </cell>
          <cell r="BR59">
            <v>0</v>
          </cell>
          <cell r="BS59">
            <v>0</v>
          </cell>
          <cell r="BT59">
            <v>0</v>
          </cell>
          <cell r="BU59">
            <v>0</v>
          </cell>
          <cell r="BV59">
            <v>0</v>
          </cell>
          <cell r="BW59">
            <v>0</v>
          </cell>
          <cell r="BX59">
            <v>0</v>
          </cell>
          <cell r="BY59">
            <v>17</v>
          </cell>
          <cell r="BZ59">
            <v>17</v>
          </cell>
          <cell r="CA59">
            <v>32</v>
          </cell>
          <cell r="CB59">
            <v>4</v>
          </cell>
          <cell r="CC59">
            <v>32</v>
          </cell>
          <cell r="CD59" t="str">
            <v>ini</v>
          </cell>
        </row>
        <row r="60">
          <cell r="B60" t="str">
            <v>Dwi Tunggal A.S.</v>
          </cell>
          <cell r="C60" t="str">
            <v>PPIC</v>
          </cell>
          <cell r="E60">
            <v>8</v>
          </cell>
          <cell r="G60">
            <v>8</v>
          </cell>
          <cell r="L60">
            <v>8</v>
          </cell>
          <cell r="M60">
            <v>8</v>
          </cell>
          <cell r="Q60">
            <v>0</v>
          </cell>
          <cell r="R60">
            <v>0</v>
          </cell>
          <cell r="S60">
            <v>0</v>
          </cell>
          <cell r="T60">
            <v>7.5</v>
          </cell>
          <cell r="U60">
            <v>7.5</v>
          </cell>
          <cell r="V60">
            <v>7.5</v>
          </cell>
          <cell r="W60">
            <v>7.5</v>
          </cell>
          <cell r="X60">
            <v>5.5</v>
          </cell>
          <cell r="Y60">
            <v>0</v>
          </cell>
          <cell r="Z60">
            <v>0</v>
          </cell>
          <cell r="AA60">
            <v>7.5</v>
          </cell>
          <cell r="AB60">
            <v>7.5</v>
          </cell>
          <cell r="AC60">
            <v>9.5</v>
          </cell>
          <cell r="AD60">
            <v>7.5</v>
          </cell>
          <cell r="AE60">
            <v>5.5</v>
          </cell>
          <cell r="AF60">
            <v>5.5</v>
          </cell>
          <cell r="AG60">
            <v>0</v>
          </cell>
          <cell r="AH60">
            <v>7.5</v>
          </cell>
          <cell r="AI60">
            <v>5.5</v>
          </cell>
          <cell r="AJ60">
            <v>0</v>
          </cell>
          <cell r="AK60">
            <v>0</v>
          </cell>
          <cell r="AL60">
            <v>0</v>
          </cell>
          <cell r="AM60">
            <v>0</v>
          </cell>
          <cell r="AN60">
            <v>0</v>
          </cell>
          <cell r="AO60">
            <v>9.5</v>
          </cell>
          <cell r="AP60">
            <v>0</v>
          </cell>
          <cell r="AQ60">
            <v>0</v>
          </cell>
          <cell r="AR60">
            <v>0</v>
          </cell>
          <cell r="AS60">
            <v>0</v>
          </cell>
          <cell r="AT60">
            <v>0</v>
          </cell>
          <cell r="AU60">
            <v>0</v>
          </cell>
          <cell r="AV60">
            <v>0</v>
          </cell>
          <cell r="AW60">
            <v>21</v>
          </cell>
          <cell r="AX60">
            <v>0</v>
          </cell>
          <cell r="AY60">
            <v>0</v>
          </cell>
          <cell r="AZ60">
            <v>0</v>
          </cell>
          <cell r="BA60">
            <v>0</v>
          </cell>
          <cell r="BB60">
            <v>0</v>
          </cell>
          <cell r="BC60">
            <v>0</v>
          </cell>
          <cell r="BD60">
            <v>17</v>
          </cell>
          <cell r="BE60">
            <v>0</v>
          </cell>
          <cell r="BF60">
            <v>0</v>
          </cell>
          <cell r="BG60">
            <v>0</v>
          </cell>
          <cell r="BH60">
            <v>0</v>
          </cell>
          <cell r="BI60">
            <v>0</v>
          </cell>
          <cell r="BJ60">
            <v>0</v>
          </cell>
          <cell r="BK60">
            <v>0</v>
          </cell>
          <cell r="BL60">
            <v>0</v>
          </cell>
          <cell r="BM60">
            <v>0</v>
          </cell>
          <cell r="BN60">
            <v>0</v>
          </cell>
          <cell r="BO60">
            <v>0</v>
          </cell>
          <cell r="BP60">
            <v>0</v>
          </cell>
          <cell r="BQ60">
            <v>37</v>
          </cell>
          <cell r="BR60">
            <v>37</v>
          </cell>
          <cell r="BS60">
            <v>0</v>
          </cell>
          <cell r="BT60">
            <v>0</v>
          </cell>
          <cell r="BU60">
            <v>0</v>
          </cell>
          <cell r="BV60">
            <v>0</v>
          </cell>
          <cell r="BW60">
            <v>0</v>
          </cell>
          <cell r="BX60">
            <v>0</v>
          </cell>
          <cell r="BY60">
            <v>0</v>
          </cell>
          <cell r="BZ60">
            <v>0</v>
          </cell>
          <cell r="CA60">
            <v>32</v>
          </cell>
          <cell r="CB60">
            <v>4</v>
          </cell>
          <cell r="CC60">
            <v>32</v>
          </cell>
          <cell r="CD60" t="str">
            <v>ini</v>
          </cell>
        </row>
        <row r="61">
          <cell r="B61" t="str">
            <v>Dyan Siswandoro</v>
          </cell>
          <cell r="C61" t="str">
            <v>Secon-L.Daiwa</v>
          </cell>
          <cell r="E61">
            <v>8</v>
          </cell>
          <cell r="G61">
            <v>8</v>
          </cell>
          <cell r="I61">
            <v>8</v>
          </cell>
          <cell r="L61">
            <v>8</v>
          </cell>
          <cell r="M61">
            <v>8</v>
          </cell>
          <cell r="O61">
            <v>8</v>
          </cell>
          <cell r="Q61">
            <v>0</v>
          </cell>
          <cell r="R61">
            <v>0</v>
          </cell>
          <cell r="S61">
            <v>0</v>
          </cell>
          <cell r="T61">
            <v>4.5</v>
          </cell>
          <cell r="U61">
            <v>4.5</v>
          </cell>
          <cell r="V61">
            <v>0</v>
          </cell>
          <cell r="W61">
            <v>0</v>
          </cell>
          <cell r="X61">
            <v>4.5</v>
          </cell>
          <cell r="Y61">
            <v>0</v>
          </cell>
          <cell r="Z61">
            <v>0</v>
          </cell>
          <cell r="AA61">
            <v>4.5</v>
          </cell>
          <cell r="AB61">
            <v>4.5</v>
          </cell>
          <cell r="AC61">
            <v>4.5</v>
          </cell>
          <cell r="AD61">
            <v>0</v>
          </cell>
          <cell r="AE61">
            <v>4.5</v>
          </cell>
          <cell r="AF61">
            <v>0</v>
          </cell>
          <cell r="AG61">
            <v>0</v>
          </cell>
          <cell r="AH61">
            <v>4.5</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17</v>
          </cell>
          <cell r="AX61">
            <v>0</v>
          </cell>
          <cell r="AY61">
            <v>0</v>
          </cell>
          <cell r="AZ61">
            <v>0</v>
          </cell>
          <cell r="BA61">
            <v>0</v>
          </cell>
          <cell r="BB61">
            <v>0</v>
          </cell>
          <cell r="BC61">
            <v>0</v>
          </cell>
          <cell r="BD61">
            <v>17</v>
          </cell>
          <cell r="BE61">
            <v>0</v>
          </cell>
          <cell r="BF61">
            <v>0</v>
          </cell>
          <cell r="BG61">
            <v>0</v>
          </cell>
          <cell r="BH61">
            <v>0</v>
          </cell>
          <cell r="BI61">
            <v>0</v>
          </cell>
          <cell r="BJ61">
            <v>0</v>
          </cell>
          <cell r="BK61">
            <v>0</v>
          </cell>
          <cell r="BL61">
            <v>17</v>
          </cell>
          <cell r="BM61">
            <v>0</v>
          </cell>
          <cell r="BN61">
            <v>0</v>
          </cell>
          <cell r="BO61">
            <v>0</v>
          </cell>
          <cell r="BP61">
            <v>0</v>
          </cell>
          <cell r="BQ61">
            <v>17</v>
          </cell>
          <cell r="BR61">
            <v>17</v>
          </cell>
          <cell r="BS61">
            <v>0</v>
          </cell>
          <cell r="BT61">
            <v>0</v>
          </cell>
          <cell r="BU61">
            <v>0</v>
          </cell>
          <cell r="BV61">
            <v>0</v>
          </cell>
          <cell r="BW61">
            <v>0</v>
          </cell>
          <cell r="BX61">
            <v>0</v>
          </cell>
          <cell r="BY61">
            <v>17</v>
          </cell>
          <cell r="BZ61">
            <v>0</v>
          </cell>
          <cell r="CA61">
            <v>48</v>
          </cell>
          <cell r="CB61">
            <v>6</v>
          </cell>
          <cell r="CC61">
            <v>48</v>
          </cell>
          <cell r="CD61" t="str">
            <v>ini</v>
          </cell>
        </row>
        <row r="62">
          <cell r="B62" t="str">
            <v>Edi Gunawan</v>
          </cell>
          <cell r="C62" t="str">
            <v>Casting</v>
          </cell>
          <cell r="E62">
            <v>8</v>
          </cell>
          <cell r="F62">
            <v>8</v>
          </cell>
          <cell r="H62">
            <v>8</v>
          </cell>
          <cell r="J62">
            <v>8</v>
          </cell>
          <cell r="K62">
            <v>8</v>
          </cell>
          <cell r="L62">
            <v>8</v>
          </cell>
          <cell r="M62">
            <v>8</v>
          </cell>
          <cell r="N62">
            <v>8</v>
          </cell>
          <cell r="O62">
            <v>8</v>
          </cell>
          <cell r="P62">
            <v>8</v>
          </cell>
          <cell r="Q62">
            <v>0</v>
          </cell>
          <cell r="R62">
            <v>0</v>
          </cell>
          <cell r="S62">
            <v>0</v>
          </cell>
          <cell r="T62">
            <v>0</v>
          </cell>
          <cell r="U62">
            <v>5.5</v>
          </cell>
          <cell r="V62">
            <v>0</v>
          </cell>
          <cell r="W62">
            <v>4.5</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6.5</v>
          </cell>
          <cell r="AT62">
            <v>0</v>
          </cell>
          <cell r="AU62">
            <v>0</v>
          </cell>
          <cell r="AV62">
            <v>0</v>
          </cell>
          <cell r="AW62">
            <v>17</v>
          </cell>
          <cell r="AX62">
            <v>17</v>
          </cell>
          <cell r="AY62">
            <v>0</v>
          </cell>
          <cell r="AZ62">
            <v>0</v>
          </cell>
          <cell r="BA62">
            <v>0</v>
          </cell>
          <cell r="BB62">
            <v>0</v>
          </cell>
          <cell r="BC62">
            <v>0</v>
          </cell>
          <cell r="BD62">
            <v>0</v>
          </cell>
          <cell r="BE62">
            <v>17</v>
          </cell>
          <cell r="BF62">
            <v>0</v>
          </cell>
          <cell r="BG62">
            <v>0</v>
          </cell>
          <cell r="BH62">
            <v>0</v>
          </cell>
          <cell r="BI62">
            <v>0</v>
          </cell>
          <cell r="BJ62">
            <v>0</v>
          </cell>
          <cell r="BK62">
            <v>0</v>
          </cell>
          <cell r="BL62">
            <v>0</v>
          </cell>
          <cell r="BM62">
            <v>0</v>
          </cell>
          <cell r="BN62">
            <v>0</v>
          </cell>
          <cell r="BO62">
            <v>17</v>
          </cell>
          <cell r="BP62">
            <v>17</v>
          </cell>
          <cell r="BQ62">
            <v>17</v>
          </cell>
          <cell r="BR62">
            <v>17</v>
          </cell>
          <cell r="BS62">
            <v>17</v>
          </cell>
          <cell r="BT62">
            <v>0</v>
          </cell>
          <cell r="BU62">
            <v>0</v>
          </cell>
          <cell r="BV62">
            <v>0</v>
          </cell>
          <cell r="BW62">
            <v>0</v>
          </cell>
          <cell r="BX62">
            <v>0</v>
          </cell>
          <cell r="BY62">
            <v>17</v>
          </cell>
          <cell r="BZ62">
            <v>17</v>
          </cell>
          <cell r="CA62">
            <v>80</v>
          </cell>
          <cell r="CB62">
            <v>10</v>
          </cell>
          <cell r="CC62">
            <v>80</v>
          </cell>
          <cell r="CD62" t="str">
            <v>ini</v>
          </cell>
        </row>
        <row r="63">
          <cell r="B63" t="str">
            <v>Edi Suharsono</v>
          </cell>
          <cell r="C63" t="str">
            <v>Machining</v>
          </cell>
          <cell r="E63">
            <v>8</v>
          </cell>
          <cell r="F63">
            <v>8</v>
          </cell>
          <cell r="G63">
            <v>8</v>
          </cell>
          <cell r="I63">
            <v>8</v>
          </cell>
          <cell r="J63">
            <v>8</v>
          </cell>
          <cell r="K63">
            <v>8</v>
          </cell>
          <cell r="L63">
            <v>8</v>
          </cell>
          <cell r="M63">
            <v>8</v>
          </cell>
          <cell r="N63">
            <v>8</v>
          </cell>
          <cell r="O63">
            <v>8</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17</v>
          </cell>
          <cell r="AX63">
            <v>17</v>
          </cell>
          <cell r="AY63">
            <v>0</v>
          </cell>
          <cell r="AZ63">
            <v>0</v>
          </cell>
          <cell r="BA63">
            <v>0</v>
          </cell>
          <cell r="BB63">
            <v>0</v>
          </cell>
          <cell r="BC63">
            <v>0</v>
          </cell>
          <cell r="BD63">
            <v>17</v>
          </cell>
          <cell r="BE63">
            <v>0</v>
          </cell>
          <cell r="BF63">
            <v>0</v>
          </cell>
          <cell r="BG63">
            <v>0</v>
          </cell>
          <cell r="BH63">
            <v>0</v>
          </cell>
          <cell r="BI63">
            <v>0</v>
          </cell>
          <cell r="BJ63">
            <v>0</v>
          </cell>
          <cell r="BK63">
            <v>0</v>
          </cell>
          <cell r="BL63">
            <v>17</v>
          </cell>
          <cell r="BM63">
            <v>0</v>
          </cell>
          <cell r="BN63">
            <v>0</v>
          </cell>
          <cell r="BO63">
            <v>17</v>
          </cell>
          <cell r="BP63">
            <v>17</v>
          </cell>
          <cell r="BQ63">
            <v>17</v>
          </cell>
          <cell r="BR63">
            <v>17</v>
          </cell>
          <cell r="BS63">
            <v>17</v>
          </cell>
          <cell r="BT63">
            <v>0</v>
          </cell>
          <cell r="BU63">
            <v>0</v>
          </cell>
          <cell r="BV63">
            <v>0</v>
          </cell>
          <cell r="BW63">
            <v>0</v>
          </cell>
          <cell r="BX63">
            <v>0</v>
          </cell>
          <cell r="BY63">
            <v>17</v>
          </cell>
          <cell r="BZ63">
            <v>0</v>
          </cell>
          <cell r="CA63">
            <v>80</v>
          </cell>
          <cell r="CB63">
            <v>10</v>
          </cell>
          <cell r="CC63">
            <v>80</v>
          </cell>
          <cell r="CD63" t="str">
            <v>ini</v>
          </cell>
        </row>
        <row r="64">
          <cell r="B64" t="str">
            <v>Edy Haryanto</v>
          </cell>
          <cell r="C64" t="str">
            <v>Casting</v>
          </cell>
          <cell r="E64">
            <v>8</v>
          </cell>
          <cell r="G64">
            <v>8</v>
          </cell>
          <cell r="I64">
            <v>8</v>
          </cell>
          <cell r="L64">
            <v>8</v>
          </cell>
          <cell r="M64">
            <v>8</v>
          </cell>
          <cell r="N64">
            <v>8</v>
          </cell>
          <cell r="O64">
            <v>8</v>
          </cell>
          <cell r="P64">
            <v>8</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17</v>
          </cell>
          <cell r="AX64">
            <v>0</v>
          </cell>
          <cell r="AY64">
            <v>0</v>
          </cell>
          <cell r="AZ64">
            <v>0</v>
          </cell>
          <cell r="BA64">
            <v>0</v>
          </cell>
          <cell r="BB64">
            <v>0</v>
          </cell>
          <cell r="BC64">
            <v>0</v>
          </cell>
          <cell r="BD64">
            <v>17</v>
          </cell>
          <cell r="BE64">
            <v>0</v>
          </cell>
          <cell r="BF64">
            <v>0</v>
          </cell>
          <cell r="BG64">
            <v>0</v>
          </cell>
          <cell r="BH64">
            <v>0</v>
          </cell>
          <cell r="BI64">
            <v>0</v>
          </cell>
          <cell r="BJ64">
            <v>0</v>
          </cell>
          <cell r="BK64">
            <v>0</v>
          </cell>
          <cell r="BL64">
            <v>17</v>
          </cell>
          <cell r="BM64">
            <v>0</v>
          </cell>
          <cell r="BN64">
            <v>0</v>
          </cell>
          <cell r="BO64">
            <v>0</v>
          </cell>
          <cell r="BP64">
            <v>0</v>
          </cell>
          <cell r="BQ64">
            <v>17</v>
          </cell>
          <cell r="BR64">
            <v>17</v>
          </cell>
          <cell r="BS64">
            <v>17</v>
          </cell>
          <cell r="BT64">
            <v>0</v>
          </cell>
          <cell r="BU64">
            <v>0</v>
          </cell>
          <cell r="BV64">
            <v>0</v>
          </cell>
          <cell r="BW64">
            <v>0</v>
          </cell>
          <cell r="BX64">
            <v>0</v>
          </cell>
          <cell r="BY64">
            <v>17</v>
          </cell>
          <cell r="BZ64">
            <v>17</v>
          </cell>
          <cell r="CA64">
            <v>64</v>
          </cell>
          <cell r="CB64">
            <v>8</v>
          </cell>
          <cell r="CC64">
            <v>64</v>
          </cell>
          <cell r="CD64" t="str">
            <v>ini</v>
          </cell>
        </row>
        <row r="65">
          <cell r="B65" t="str">
            <v>Edy Prastyo</v>
          </cell>
          <cell r="C65" t="str">
            <v>Secon-L.Holder</v>
          </cell>
          <cell r="F65">
            <v>8</v>
          </cell>
          <cell r="G65">
            <v>8</v>
          </cell>
          <cell r="I65">
            <v>8</v>
          </cell>
          <cell r="L65">
            <v>8</v>
          </cell>
          <cell r="M65">
            <v>8</v>
          </cell>
          <cell r="N65">
            <v>8</v>
          </cell>
          <cell r="O65">
            <v>8</v>
          </cell>
          <cell r="P65">
            <v>8</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17</v>
          </cell>
          <cell r="AY65">
            <v>0</v>
          </cell>
          <cell r="AZ65">
            <v>0</v>
          </cell>
          <cell r="BA65">
            <v>0</v>
          </cell>
          <cell r="BB65">
            <v>0</v>
          </cell>
          <cell r="BC65">
            <v>0</v>
          </cell>
          <cell r="BD65">
            <v>17</v>
          </cell>
          <cell r="BE65">
            <v>0</v>
          </cell>
          <cell r="BF65">
            <v>0</v>
          </cell>
          <cell r="BG65">
            <v>0</v>
          </cell>
          <cell r="BH65">
            <v>0</v>
          </cell>
          <cell r="BI65">
            <v>0</v>
          </cell>
          <cell r="BJ65">
            <v>0</v>
          </cell>
          <cell r="BK65">
            <v>0</v>
          </cell>
          <cell r="BL65">
            <v>17</v>
          </cell>
          <cell r="BM65">
            <v>0</v>
          </cell>
          <cell r="BN65">
            <v>0</v>
          </cell>
          <cell r="BO65">
            <v>0</v>
          </cell>
          <cell r="BP65">
            <v>0</v>
          </cell>
          <cell r="BQ65">
            <v>17</v>
          </cell>
          <cell r="BR65">
            <v>17</v>
          </cell>
          <cell r="BS65">
            <v>17</v>
          </cell>
          <cell r="BT65">
            <v>0</v>
          </cell>
          <cell r="BU65">
            <v>0</v>
          </cell>
          <cell r="BV65">
            <v>0</v>
          </cell>
          <cell r="BW65">
            <v>0</v>
          </cell>
          <cell r="BX65">
            <v>0</v>
          </cell>
          <cell r="BY65">
            <v>17</v>
          </cell>
          <cell r="BZ65">
            <v>17</v>
          </cell>
          <cell r="CA65">
            <v>64</v>
          </cell>
          <cell r="CB65">
            <v>8</v>
          </cell>
          <cell r="CC65">
            <v>64</v>
          </cell>
          <cell r="CD65" t="str">
            <v>ini</v>
          </cell>
        </row>
        <row r="66">
          <cell r="B66" t="str">
            <v>Eka Surya Ady</v>
          </cell>
          <cell r="C66" t="str">
            <v>Secondary</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t="str">
            <v>ini</v>
          </cell>
        </row>
        <row r="67">
          <cell r="B67" t="str">
            <v>Eko Purwanto</v>
          </cell>
          <cell r="C67" t="str">
            <v>Manager</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cell r="BM67">
            <v>0</v>
          </cell>
          <cell r="BN67">
            <v>0</v>
          </cell>
          <cell r="BO67">
            <v>0</v>
          </cell>
          <cell r="BP67">
            <v>0</v>
          </cell>
          <cell r="BQ67">
            <v>0</v>
          </cell>
          <cell r="BR67">
            <v>0</v>
          </cell>
          <cell r="BS67">
            <v>0</v>
          </cell>
          <cell r="BT67">
            <v>0</v>
          </cell>
          <cell r="BU67">
            <v>0</v>
          </cell>
          <cell r="BV67">
            <v>0</v>
          </cell>
          <cell r="BW67">
            <v>0</v>
          </cell>
          <cell r="BX67">
            <v>0</v>
          </cell>
          <cell r="BY67">
            <v>0</v>
          </cell>
          <cell r="BZ67">
            <v>0</v>
          </cell>
          <cell r="CA67">
            <v>0</v>
          </cell>
          <cell r="CB67">
            <v>0</v>
          </cell>
          <cell r="CC67">
            <v>0</v>
          </cell>
          <cell r="CD67" t="str">
            <v>ini</v>
          </cell>
        </row>
        <row r="68">
          <cell r="B68" t="str">
            <v>Eko Tri Timor R.</v>
          </cell>
          <cell r="C68" t="str">
            <v>Secon-L.Holder</v>
          </cell>
          <cell r="E68">
            <v>8</v>
          </cell>
          <cell r="F68">
            <v>8</v>
          </cell>
          <cell r="G68">
            <v>8</v>
          </cell>
          <cell r="I68">
            <v>8</v>
          </cell>
          <cell r="L68">
            <v>8</v>
          </cell>
          <cell r="M68">
            <v>8</v>
          </cell>
          <cell r="N68">
            <v>8</v>
          </cell>
          <cell r="P68">
            <v>8</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17</v>
          </cell>
          <cell r="AX68">
            <v>17</v>
          </cell>
          <cell r="AY68">
            <v>0</v>
          </cell>
          <cell r="AZ68">
            <v>0</v>
          </cell>
          <cell r="BA68">
            <v>0</v>
          </cell>
          <cell r="BB68">
            <v>0</v>
          </cell>
          <cell r="BC68">
            <v>0</v>
          </cell>
          <cell r="BD68">
            <v>17</v>
          </cell>
          <cell r="BE68">
            <v>0</v>
          </cell>
          <cell r="BF68">
            <v>0</v>
          </cell>
          <cell r="BG68">
            <v>0</v>
          </cell>
          <cell r="BH68">
            <v>0</v>
          </cell>
          <cell r="BI68">
            <v>0</v>
          </cell>
          <cell r="BJ68">
            <v>0</v>
          </cell>
          <cell r="BK68">
            <v>0</v>
          </cell>
          <cell r="BL68">
            <v>17</v>
          </cell>
          <cell r="BM68">
            <v>0</v>
          </cell>
          <cell r="BN68">
            <v>0</v>
          </cell>
          <cell r="BO68">
            <v>0</v>
          </cell>
          <cell r="BP68">
            <v>0</v>
          </cell>
          <cell r="BQ68">
            <v>17</v>
          </cell>
          <cell r="BR68">
            <v>17</v>
          </cell>
          <cell r="BS68">
            <v>17</v>
          </cell>
          <cell r="BT68">
            <v>0</v>
          </cell>
          <cell r="BU68">
            <v>0</v>
          </cell>
          <cell r="BV68">
            <v>0</v>
          </cell>
          <cell r="BW68">
            <v>0</v>
          </cell>
          <cell r="BX68">
            <v>0</v>
          </cell>
          <cell r="BY68">
            <v>0</v>
          </cell>
          <cell r="BZ68">
            <v>17</v>
          </cell>
          <cell r="CA68">
            <v>64</v>
          </cell>
          <cell r="CB68">
            <v>8</v>
          </cell>
          <cell r="CC68">
            <v>64</v>
          </cell>
          <cell r="CD68" t="str">
            <v>ini</v>
          </cell>
        </row>
        <row r="69">
          <cell r="B69" t="str">
            <v>Erik Cahya M.</v>
          </cell>
          <cell r="C69" t="str">
            <v>Casting</v>
          </cell>
          <cell r="I69">
            <v>8</v>
          </cell>
          <cell r="L69">
            <v>8</v>
          </cell>
          <cell r="M69">
            <v>8</v>
          </cell>
          <cell r="N69">
            <v>8</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4.5</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17</v>
          </cell>
          <cell r="BM69">
            <v>0</v>
          </cell>
          <cell r="BN69">
            <v>0</v>
          </cell>
          <cell r="BO69">
            <v>0</v>
          </cell>
          <cell r="BP69">
            <v>0</v>
          </cell>
          <cell r="BQ69">
            <v>17</v>
          </cell>
          <cell r="BR69">
            <v>17</v>
          </cell>
          <cell r="BS69">
            <v>8</v>
          </cell>
          <cell r="BT69">
            <v>0</v>
          </cell>
          <cell r="BU69">
            <v>0</v>
          </cell>
          <cell r="BV69">
            <v>0</v>
          </cell>
          <cell r="BW69">
            <v>0</v>
          </cell>
          <cell r="BX69">
            <v>0</v>
          </cell>
          <cell r="BY69">
            <v>0</v>
          </cell>
          <cell r="BZ69">
            <v>0</v>
          </cell>
          <cell r="CA69">
            <v>32</v>
          </cell>
          <cell r="CB69">
            <v>4</v>
          </cell>
          <cell r="CC69">
            <v>32</v>
          </cell>
          <cell r="CD69" t="str">
            <v>ini</v>
          </cell>
        </row>
        <row r="70">
          <cell r="B70" t="str">
            <v>Erik Hernawan</v>
          </cell>
          <cell r="C70" t="str">
            <v>Machining</v>
          </cell>
          <cell r="E70">
            <v>8</v>
          </cell>
          <cell r="F70">
            <v>8</v>
          </cell>
          <cell r="G70">
            <v>8</v>
          </cell>
          <cell r="I70">
            <v>8</v>
          </cell>
          <cell r="J70">
            <v>8</v>
          </cell>
          <cell r="K70">
            <v>8</v>
          </cell>
          <cell r="L70">
            <v>8</v>
          </cell>
          <cell r="M70">
            <v>8</v>
          </cell>
          <cell r="O70">
            <v>8</v>
          </cell>
          <cell r="P70">
            <v>8</v>
          </cell>
          <cell r="Q70">
            <v>0</v>
          </cell>
          <cell r="R70">
            <v>0</v>
          </cell>
          <cell r="S70">
            <v>0</v>
          </cell>
          <cell r="T70">
            <v>0</v>
          </cell>
          <cell r="U70">
            <v>4.5</v>
          </cell>
          <cell r="V70">
            <v>0</v>
          </cell>
          <cell r="W70">
            <v>0</v>
          </cell>
          <cell r="X70">
            <v>0</v>
          </cell>
          <cell r="Y70">
            <v>0</v>
          </cell>
          <cell r="Z70">
            <v>0</v>
          </cell>
          <cell r="AA70">
            <v>0</v>
          </cell>
          <cell r="AB70">
            <v>4.5</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17</v>
          </cell>
          <cell r="AX70">
            <v>17</v>
          </cell>
          <cell r="AY70">
            <v>0</v>
          </cell>
          <cell r="AZ70">
            <v>0</v>
          </cell>
          <cell r="BA70">
            <v>0</v>
          </cell>
          <cell r="BB70">
            <v>0</v>
          </cell>
          <cell r="BC70">
            <v>0</v>
          </cell>
          <cell r="BD70">
            <v>17</v>
          </cell>
          <cell r="BE70">
            <v>0</v>
          </cell>
          <cell r="BF70">
            <v>0</v>
          </cell>
          <cell r="BG70">
            <v>0</v>
          </cell>
          <cell r="BH70">
            <v>0</v>
          </cell>
          <cell r="BI70">
            <v>0</v>
          </cell>
          <cell r="BJ70">
            <v>0</v>
          </cell>
          <cell r="BK70">
            <v>0</v>
          </cell>
          <cell r="BL70">
            <v>17</v>
          </cell>
          <cell r="BM70">
            <v>0</v>
          </cell>
          <cell r="BN70">
            <v>0</v>
          </cell>
          <cell r="BO70">
            <v>17</v>
          </cell>
          <cell r="BP70">
            <v>17</v>
          </cell>
          <cell r="BQ70">
            <v>17</v>
          </cell>
          <cell r="BR70">
            <v>17</v>
          </cell>
          <cell r="BS70">
            <v>0</v>
          </cell>
          <cell r="BT70">
            <v>0</v>
          </cell>
          <cell r="BU70">
            <v>0</v>
          </cell>
          <cell r="BV70">
            <v>0</v>
          </cell>
          <cell r="BW70">
            <v>0</v>
          </cell>
          <cell r="BX70">
            <v>0</v>
          </cell>
          <cell r="BY70">
            <v>17</v>
          </cell>
          <cell r="BZ70">
            <v>17</v>
          </cell>
          <cell r="CA70">
            <v>80</v>
          </cell>
          <cell r="CB70">
            <v>10</v>
          </cell>
          <cell r="CC70">
            <v>80</v>
          </cell>
          <cell r="CD70" t="str">
            <v>ini</v>
          </cell>
        </row>
        <row r="71">
          <cell r="B71" t="str">
            <v>Fahrudin</v>
          </cell>
          <cell r="C71" t="str">
            <v>Casting</v>
          </cell>
          <cell r="G71">
            <v>8</v>
          </cell>
          <cell r="L71">
            <v>8</v>
          </cell>
          <cell r="M71">
            <v>8</v>
          </cell>
          <cell r="O71">
            <v>8</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17</v>
          </cell>
          <cell r="BE71">
            <v>0</v>
          </cell>
          <cell r="BF71">
            <v>0</v>
          </cell>
          <cell r="BG71">
            <v>0</v>
          </cell>
          <cell r="BH71">
            <v>0</v>
          </cell>
          <cell r="BI71">
            <v>0</v>
          </cell>
          <cell r="BJ71">
            <v>0</v>
          </cell>
          <cell r="BK71">
            <v>0</v>
          </cell>
          <cell r="BL71">
            <v>0</v>
          </cell>
          <cell r="BM71">
            <v>0</v>
          </cell>
          <cell r="BN71">
            <v>0</v>
          </cell>
          <cell r="BO71">
            <v>0</v>
          </cell>
          <cell r="BP71">
            <v>0</v>
          </cell>
          <cell r="BQ71">
            <v>17</v>
          </cell>
          <cell r="BR71">
            <v>17</v>
          </cell>
          <cell r="BS71">
            <v>0</v>
          </cell>
          <cell r="BT71">
            <v>0</v>
          </cell>
          <cell r="BU71">
            <v>0</v>
          </cell>
          <cell r="BV71">
            <v>0</v>
          </cell>
          <cell r="BW71">
            <v>0</v>
          </cell>
          <cell r="BX71">
            <v>0</v>
          </cell>
          <cell r="BY71">
            <v>17</v>
          </cell>
          <cell r="BZ71">
            <v>0</v>
          </cell>
          <cell r="CA71">
            <v>32</v>
          </cell>
          <cell r="CB71">
            <v>4</v>
          </cell>
          <cell r="CC71">
            <v>32</v>
          </cell>
          <cell r="CD71" t="str">
            <v>ini</v>
          </cell>
        </row>
        <row r="72">
          <cell r="B72" t="str">
            <v>Fathuri</v>
          </cell>
          <cell r="C72" t="str">
            <v>Secon-L.Holder</v>
          </cell>
          <cell r="E72">
            <v>8</v>
          </cell>
          <cell r="F72">
            <v>8</v>
          </cell>
          <cell r="G72">
            <v>8</v>
          </cell>
          <cell r="O72">
            <v>8</v>
          </cell>
          <cell r="P72">
            <v>8</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17</v>
          </cell>
          <cell r="AX72">
            <v>17</v>
          </cell>
          <cell r="AY72">
            <v>0</v>
          </cell>
          <cell r="AZ72">
            <v>0</v>
          </cell>
          <cell r="BA72">
            <v>0</v>
          </cell>
          <cell r="BB72">
            <v>0</v>
          </cell>
          <cell r="BC72">
            <v>0</v>
          </cell>
          <cell r="BD72">
            <v>17</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17</v>
          </cell>
          <cell r="BZ72">
            <v>17</v>
          </cell>
          <cell r="CA72">
            <v>40</v>
          </cell>
          <cell r="CB72">
            <v>5</v>
          </cell>
          <cell r="CC72">
            <v>40</v>
          </cell>
          <cell r="CD72" t="str">
            <v>ini</v>
          </cell>
        </row>
        <row r="73">
          <cell r="B73" t="str">
            <v>Fauzi Laksono</v>
          </cell>
          <cell r="C73" t="str">
            <v>PPIC</v>
          </cell>
          <cell r="E73">
            <v>8</v>
          </cell>
          <cell r="F73">
            <v>8</v>
          </cell>
          <cell r="L73">
            <v>8</v>
          </cell>
          <cell r="M73">
            <v>8</v>
          </cell>
          <cell r="O73">
            <v>8</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5.5</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17</v>
          </cell>
          <cell r="AX73">
            <v>17</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cell r="BN73">
            <v>0</v>
          </cell>
          <cell r="BO73">
            <v>0</v>
          </cell>
          <cell r="BP73">
            <v>0</v>
          </cell>
          <cell r="BQ73">
            <v>17</v>
          </cell>
          <cell r="BR73">
            <v>17</v>
          </cell>
          <cell r="BS73">
            <v>0</v>
          </cell>
          <cell r="BT73">
            <v>0</v>
          </cell>
          <cell r="BU73">
            <v>0</v>
          </cell>
          <cell r="BV73">
            <v>0</v>
          </cell>
          <cell r="BW73">
            <v>0</v>
          </cell>
          <cell r="BX73">
            <v>0</v>
          </cell>
          <cell r="BY73">
            <v>17</v>
          </cell>
          <cell r="BZ73">
            <v>0</v>
          </cell>
          <cell r="CA73">
            <v>40</v>
          </cell>
          <cell r="CB73">
            <v>5</v>
          </cell>
          <cell r="CC73">
            <v>40</v>
          </cell>
          <cell r="CD73" t="str">
            <v>ini</v>
          </cell>
        </row>
        <row r="74">
          <cell r="B74" t="str">
            <v>Ferdinando P</v>
          </cell>
          <cell r="C74" t="str">
            <v>Secon-L.Drum</v>
          </cell>
          <cell r="G74">
            <v>8</v>
          </cell>
          <cell r="H74">
            <v>8</v>
          </cell>
          <cell r="I74">
            <v>8</v>
          </cell>
          <cell r="O74">
            <v>8</v>
          </cell>
          <cell r="P74">
            <v>8</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17</v>
          </cell>
          <cell r="BE74">
            <v>17</v>
          </cell>
          <cell r="BF74">
            <v>0</v>
          </cell>
          <cell r="BG74">
            <v>0</v>
          </cell>
          <cell r="BH74">
            <v>0</v>
          </cell>
          <cell r="BI74">
            <v>0</v>
          </cell>
          <cell r="BJ74">
            <v>0</v>
          </cell>
          <cell r="BK74">
            <v>0</v>
          </cell>
          <cell r="BL74">
            <v>17</v>
          </cell>
          <cell r="BM74">
            <v>0</v>
          </cell>
          <cell r="BN74">
            <v>0</v>
          </cell>
          <cell r="BO74">
            <v>0</v>
          </cell>
          <cell r="BP74">
            <v>0</v>
          </cell>
          <cell r="BQ74">
            <v>0</v>
          </cell>
          <cell r="BR74">
            <v>0</v>
          </cell>
          <cell r="BS74">
            <v>0</v>
          </cell>
          <cell r="BT74">
            <v>0</v>
          </cell>
          <cell r="BU74">
            <v>0</v>
          </cell>
          <cell r="BV74">
            <v>0</v>
          </cell>
          <cell r="BW74">
            <v>0</v>
          </cell>
          <cell r="BX74">
            <v>0</v>
          </cell>
          <cell r="BY74">
            <v>17</v>
          </cell>
          <cell r="BZ74">
            <v>17</v>
          </cell>
          <cell r="CA74">
            <v>40</v>
          </cell>
          <cell r="CB74">
            <v>5</v>
          </cell>
          <cell r="CC74">
            <v>40</v>
          </cell>
          <cell r="CD74" t="str">
            <v>ini</v>
          </cell>
        </row>
        <row r="75">
          <cell r="B75" t="str">
            <v>Feri Hendra S.</v>
          </cell>
          <cell r="C75" t="str">
            <v>QC</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cell r="BM75">
            <v>0</v>
          </cell>
          <cell r="BN75">
            <v>0</v>
          </cell>
          <cell r="BO75">
            <v>0</v>
          </cell>
          <cell r="BP75">
            <v>0</v>
          </cell>
          <cell r="BQ75">
            <v>0</v>
          </cell>
          <cell r="BR75">
            <v>0</v>
          </cell>
          <cell r="BS75">
            <v>0</v>
          </cell>
          <cell r="BT75">
            <v>0</v>
          </cell>
          <cell r="BU75">
            <v>0</v>
          </cell>
          <cell r="BV75">
            <v>0</v>
          </cell>
          <cell r="BW75">
            <v>0</v>
          </cell>
          <cell r="BX75">
            <v>0</v>
          </cell>
          <cell r="BY75">
            <v>0</v>
          </cell>
          <cell r="BZ75">
            <v>0</v>
          </cell>
          <cell r="CA75">
            <v>0</v>
          </cell>
          <cell r="CB75">
            <v>0</v>
          </cell>
          <cell r="CC75">
            <v>0</v>
          </cell>
          <cell r="CD75" t="str">
            <v>ini</v>
          </cell>
        </row>
        <row r="76">
          <cell r="B76" t="str">
            <v>Ferly</v>
          </cell>
          <cell r="C76" t="str">
            <v>Casting</v>
          </cell>
          <cell r="D76">
            <v>8</v>
          </cell>
          <cell r="E76">
            <v>8</v>
          </cell>
          <cell r="H76">
            <v>8</v>
          </cell>
          <cell r="I76">
            <v>8</v>
          </cell>
          <cell r="J76">
            <v>8</v>
          </cell>
          <cell r="K76">
            <v>8</v>
          </cell>
          <cell r="L76">
            <v>8</v>
          </cell>
          <cell r="M76">
            <v>8</v>
          </cell>
          <cell r="O76">
            <v>8</v>
          </cell>
          <cell r="P76">
            <v>8</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17</v>
          </cell>
          <cell r="AW76">
            <v>17</v>
          </cell>
          <cell r="AX76">
            <v>0</v>
          </cell>
          <cell r="AY76">
            <v>0</v>
          </cell>
          <cell r="AZ76">
            <v>0</v>
          </cell>
          <cell r="BA76">
            <v>0</v>
          </cell>
          <cell r="BB76">
            <v>0</v>
          </cell>
          <cell r="BC76">
            <v>0</v>
          </cell>
          <cell r="BD76">
            <v>0</v>
          </cell>
          <cell r="BE76">
            <v>17</v>
          </cell>
          <cell r="BF76">
            <v>0</v>
          </cell>
          <cell r="BG76">
            <v>0</v>
          </cell>
          <cell r="BH76">
            <v>0</v>
          </cell>
          <cell r="BI76">
            <v>0</v>
          </cell>
          <cell r="BJ76">
            <v>0</v>
          </cell>
          <cell r="BK76">
            <v>0</v>
          </cell>
          <cell r="BL76">
            <v>17</v>
          </cell>
          <cell r="BM76">
            <v>0</v>
          </cell>
          <cell r="BN76">
            <v>0</v>
          </cell>
          <cell r="BO76">
            <v>17</v>
          </cell>
          <cell r="BP76">
            <v>17</v>
          </cell>
          <cell r="BQ76">
            <v>17</v>
          </cell>
          <cell r="BR76">
            <v>17</v>
          </cell>
          <cell r="BS76">
            <v>0</v>
          </cell>
          <cell r="BT76">
            <v>0</v>
          </cell>
          <cell r="BU76">
            <v>0</v>
          </cell>
          <cell r="BV76">
            <v>0</v>
          </cell>
          <cell r="BW76">
            <v>0</v>
          </cell>
          <cell r="BX76">
            <v>0</v>
          </cell>
          <cell r="BY76">
            <v>17</v>
          </cell>
          <cell r="BZ76">
            <v>17</v>
          </cell>
          <cell r="CA76">
            <v>80</v>
          </cell>
          <cell r="CB76">
            <v>10</v>
          </cell>
          <cell r="CC76">
            <v>80</v>
          </cell>
          <cell r="CD76" t="str">
            <v>ini</v>
          </cell>
        </row>
        <row r="77">
          <cell r="B77" t="str">
            <v>Hadi Asmara</v>
          </cell>
          <cell r="C77" t="str">
            <v>Secon-L.Holder</v>
          </cell>
          <cell r="E77">
            <v>8</v>
          </cell>
          <cell r="G77">
            <v>8</v>
          </cell>
          <cell r="I77">
            <v>8</v>
          </cell>
          <cell r="L77">
            <v>8</v>
          </cell>
          <cell r="M77">
            <v>8</v>
          </cell>
          <cell r="N77">
            <v>8</v>
          </cell>
          <cell r="O77">
            <v>8</v>
          </cell>
          <cell r="P77">
            <v>8</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17</v>
          </cell>
          <cell r="AX77">
            <v>0</v>
          </cell>
          <cell r="AY77">
            <v>0</v>
          </cell>
          <cell r="AZ77">
            <v>0</v>
          </cell>
          <cell r="BA77">
            <v>0</v>
          </cell>
          <cell r="BB77">
            <v>0</v>
          </cell>
          <cell r="BC77">
            <v>0</v>
          </cell>
          <cell r="BD77">
            <v>17</v>
          </cell>
          <cell r="BE77">
            <v>0</v>
          </cell>
          <cell r="BF77">
            <v>0</v>
          </cell>
          <cell r="BG77">
            <v>0</v>
          </cell>
          <cell r="BH77">
            <v>0</v>
          </cell>
          <cell r="BI77">
            <v>0</v>
          </cell>
          <cell r="BJ77">
            <v>0</v>
          </cell>
          <cell r="BK77">
            <v>0</v>
          </cell>
          <cell r="BL77">
            <v>17</v>
          </cell>
          <cell r="BM77">
            <v>0</v>
          </cell>
          <cell r="BN77">
            <v>0</v>
          </cell>
          <cell r="BO77">
            <v>0</v>
          </cell>
          <cell r="BP77">
            <v>0</v>
          </cell>
          <cell r="BQ77">
            <v>17</v>
          </cell>
          <cell r="BR77">
            <v>17</v>
          </cell>
          <cell r="BS77">
            <v>17</v>
          </cell>
          <cell r="BT77">
            <v>0</v>
          </cell>
          <cell r="BU77">
            <v>0</v>
          </cell>
          <cell r="BV77">
            <v>0</v>
          </cell>
          <cell r="BW77">
            <v>0</v>
          </cell>
          <cell r="BX77">
            <v>0</v>
          </cell>
          <cell r="BY77">
            <v>17</v>
          </cell>
          <cell r="BZ77">
            <v>17</v>
          </cell>
          <cell r="CA77">
            <v>64</v>
          </cell>
          <cell r="CB77">
            <v>8</v>
          </cell>
          <cell r="CC77">
            <v>64</v>
          </cell>
          <cell r="CD77" t="str">
            <v>ini</v>
          </cell>
        </row>
        <row r="78">
          <cell r="B78" t="str">
            <v>Hari Purwadi</v>
          </cell>
          <cell r="C78" t="str">
            <v>Office</v>
          </cell>
          <cell r="E78">
            <v>8</v>
          </cell>
          <cell r="G78">
            <v>8</v>
          </cell>
          <cell r="I78">
            <v>8</v>
          </cell>
          <cell r="L78">
            <v>8</v>
          </cell>
          <cell r="O78">
            <v>8</v>
          </cell>
          <cell r="P78">
            <v>8</v>
          </cell>
          <cell r="Q78">
            <v>0</v>
          </cell>
          <cell r="R78">
            <v>0</v>
          </cell>
          <cell r="S78">
            <v>0</v>
          </cell>
          <cell r="T78">
            <v>0</v>
          </cell>
          <cell r="U78">
            <v>4.5</v>
          </cell>
          <cell r="V78">
            <v>4.5</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17</v>
          </cell>
          <cell r="AX78">
            <v>0</v>
          </cell>
          <cell r="AY78">
            <v>0</v>
          </cell>
          <cell r="AZ78">
            <v>0</v>
          </cell>
          <cell r="BA78">
            <v>0</v>
          </cell>
          <cell r="BB78">
            <v>0</v>
          </cell>
          <cell r="BC78">
            <v>0</v>
          </cell>
          <cell r="BD78">
            <v>17</v>
          </cell>
          <cell r="BE78">
            <v>0</v>
          </cell>
          <cell r="BF78">
            <v>0</v>
          </cell>
          <cell r="BG78">
            <v>0</v>
          </cell>
          <cell r="BH78">
            <v>0</v>
          </cell>
          <cell r="BI78">
            <v>0</v>
          </cell>
          <cell r="BJ78">
            <v>0</v>
          </cell>
          <cell r="BK78">
            <v>0</v>
          </cell>
          <cell r="BL78">
            <v>17</v>
          </cell>
          <cell r="BM78">
            <v>0</v>
          </cell>
          <cell r="BN78">
            <v>0</v>
          </cell>
          <cell r="BO78">
            <v>0</v>
          </cell>
          <cell r="BP78">
            <v>0</v>
          </cell>
          <cell r="BQ78">
            <v>17</v>
          </cell>
          <cell r="BR78">
            <v>0</v>
          </cell>
          <cell r="BS78">
            <v>0</v>
          </cell>
          <cell r="BT78">
            <v>0</v>
          </cell>
          <cell r="BU78">
            <v>0</v>
          </cell>
          <cell r="BV78">
            <v>0</v>
          </cell>
          <cell r="BW78">
            <v>0</v>
          </cell>
          <cell r="BX78">
            <v>0</v>
          </cell>
          <cell r="BY78">
            <v>17</v>
          </cell>
          <cell r="BZ78">
            <v>17</v>
          </cell>
          <cell r="CA78">
            <v>48</v>
          </cell>
          <cell r="CB78">
            <v>6</v>
          </cell>
          <cell r="CC78">
            <v>48</v>
          </cell>
          <cell r="CD78" t="str">
            <v>ini</v>
          </cell>
        </row>
        <row r="79">
          <cell r="B79" t="str">
            <v>Hari Salasa</v>
          </cell>
          <cell r="C79" t="str">
            <v>Secon-L.Holder</v>
          </cell>
          <cell r="G79">
            <v>8</v>
          </cell>
          <cell r="I79">
            <v>8</v>
          </cell>
          <cell r="L79">
            <v>8</v>
          </cell>
          <cell r="M79">
            <v>8</v>
          </cell>
          <cell r="N79">
            <v>8</v>
          </cell>
          <cell r="O79">
            <v>8</v>
          </cell>
          <cell r="P79">
            <v>8</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17</v>
          </cell>
          <cell r="BE79">
            <v>0</v>
          </cell>
          <cell r="BF79">
            <v>0</v>
          </cell>
          <cell r="BG79">
            <v>0</v>
          </cell>
          <cell r="BH79">
            <v>0</v>
          </cell>
          <cell r="BI79">
            <v>0</v>
          </cell>
          <cell r="BJ79">
            <v>0</v>
          </cell>
          <cell r="BK79">
            <v>0</v>
          </cell>
          <cell r="BL79">
            <v>17</v>
          </cell>
          <cell r="BM79">
            <v>0</v>
          </cell>
          <cell r="BN79">
            <v>0</v>
          </cell>
          <cell r="BO79">
            <v>0</v>
          </cell>
          <cell r="BP79">
            <v>0</v>
          </cell>
          <cell r="BQ79">
            <v>17</v>
          </cell>
          <cell r="BR79">
            <v>17</v>
          </cell>
          <cell r="BS79">
            <v>17</v>
          </cell>
          <cell r="BT79">
            <v>0</v>
          </cell>
          <cell r="BU79">
            <v>0</v>
          </cell>
          <cell r="BV79">
            <v>0</v>
          </cell>
          <cell r="BW79">
            <v>0</v>
          </cell>
          <cell r="BX79">
            <v>0</v>
          </cell>
          <cell r="BY79">
            <v>17</v>
          </cell>
          <cell r="BZ79">
            <v>17</v>
          </cell>
          <cell r="CA79">
            <v>56</v>
          </cell>
          <cell r="CB79">
            <v>7</v>
          </cell>
          <cell r="CC79">
            <v>56</v>
          </cell>
          <cell r="CD79" t="str">
            <v>ini</v>
          </cell>
        </row>
        <row r="80">
          <cell r="B80" t="str">
            <v>Herlina Dwinanda</v>
          </cell>
          <cell r="C80" t="str">
            <v>Office</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3.5</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t="str">
            <v>ini</v>
          </cell>
        </row>
        <row r="81">
          <cell r="B81" t="str">
            <v>Heru Subagiyo</v>
          </cell>
          <cell r="C81" t="str">
            <v>Secon-L.Holder</v>
          </cell>
          <cell r="E81">
            <v>8</v>
          </cell>
          <cell r="F81">
            <v>8</v>
          </cell>
          <cell r="G81">
            <v>8</v>
          </cell>
          <cell r="I81">
            <v>8</v>
          </cell>
          <cell r="L81">
            <v>8</v>
          </cell>
          <cell r="M81">
            <v>8</v>
          </cell>
          <cell r="N81">
            <v>8</v>
          </cell>
          <cell r="O81">
            <v>8</v>
          </cell>
          <cell r="P81">
            <v>8</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17</v>
          </cell>
          <cell r="AX81">
            <v>17</v>
          </cell>
          <cell r="AY81">
            <v>0</v>
          </cell>
          <cell r="AZ81">
            <v>0</v>
          </cell>
          <cell r="BA81">
            <v>0</v>
          </cell>
          <cell r="BB81">
            <v>0</v>
          </cell>
          <cell r="BC81">
            <v>0</v>
          </cell>
          <cell r="BD81">
            <v>17</v>
          </cell>
          <cell r="BE81">
            <v>0</v>
          </cell>
          <cell r="BF81">
            <v>0</v>
          </cell>
          <cell r="BG81">
            <v>0</v>
          </cell>
          <cell r="BH81">
            <v>0</v>
          </cell>
          <cell r="BI81">
            <v>0</v>
          </cell>
          <cell r="BJ81">
            <v>0</v>
          </cell>
          <cell r="BK81">
            <v>0</v>
          </cell>
          <cell r="BL81">
            <v>17</v>
          </cell>
          <cell r="BM81">
            <v>0</v>
          </cell>
          <cell r="BN81">
            <v>0</v>
          </cell>
          <cell r="BO81">
            <v>0</v>
          </cell>
          <cell r="BP81">
            <v>0</v>
          </cell>
          <cell r="BQ81">
            <v>17</v>
          </cell>
          <cell r="BR81">
            <v>17</v>
          </cell>
          <cell r="BS81">
            <v>17</v>
          </cell>
          <cell r="BT81">
            <v>0</v>
          </cell>
          <cell r="BU81">
            <v>0</v>
          </cell>
          <cell r="BV81">
            <v>0</v>
          </cell>
          <cell r="BW81">
            <v>0</v>
          </cell>
          <cell r="BX81">
            <v>0</v>
          </cell>
          <cell r="BY81">
            <v>17</v>
          </cell>
          <cell r="BZ81">
            <v>17</v>
          </cell>
          <cell r="CA81">
            <v>72</v>
          </cell>
          <cell r="CB81">
            <v>9</v>
          </cell>
          <cell r="CC81">
            <v>72</v>
          </cell>
          <cell r="CD81" t="str">
            <v>ini</v>
          </cell>
        </row>
        <row r="82">
          <cell r="B82" t="str">
            <v>Hidayatul Mubarok</v>
          </cell>
          <cell r="C82" t="str">
            <v>Line Body Throttle</v>
          </cell>
          <cell r="G82">
            <v>8</v>
          </cell>
          <cell r="I82">
            <v>8</v>
          </cell>
          <cell r="L82">
            <v>8</v>
          </cell>
          <cell r="M82">
            <v>8</v>
          </cell>
          <cell r="N82">
            <v>8</v>
          </cell>
          <cell r="O82">
            <v>8</v>
          </cell>
          <cell r="P82">
            <v>8</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17</v>
          </cell>
          <cell r="BE82">
            <v>0</v>
          </cell>
          <cell r="BF82">
            <v>0</v>
          </cell>
          <cell r="BG82">
            <v>0</v>
          </cell>
          <cell r="BH82">
            <v>0</v>
          </cell>
          <cell r="BI82">
            <v>0</v>
          </cell>
          <cell r="BJ82">
            <v>0</v>
          </cell>
          <cell r="BK82">
            <v>0</v>
          </cell>
          <cell r="BL82">
            <v>17</v>
          </cell>
          <cell r="BM82">
            <v>0</v>
          </cell>
          <cell r="BN82">
            <v>0</v>
          </cell>
          <cell r="BO82">
            <v>0</v>
          </cell>
          <cell r="BP82">
            <v>0</v>
          </cell>
          <cell r="BQ82">
            <v>17</v>
          </cell>
          <cell r="BR82">
            <v>17</v>
          </cell>
          <cell r="BS82">
            <v>17</v>
          </cell>
          <cell r="BT82">
            <v>0</v>
          </cell>
          <cell r="BU82">
            <v>0</v>
          </cell>
          <cell r="BV82">
            <v>0</v>
          </cell>
          <cell r="BW82">
            <v>0</v>
          </cell>
          <cell r="BX82">
            <v>0</v>
          </cell>
          <cell r="BY82">
            <v>17</v>
          </cell>
          <cell r="BZ82">
            <v>17</v>
          </cell>
          <cell r="CA82">
            <v>56</v>
          </cell>
          <cell r="CB82">
            <v>7</v>
          </cell>
          <cell r="CC82">
            <v>56</v>
          </cell>
          <cell r="CD82" t="str">
            <v>ini</v>
          </cell>
        </row>
        <row r="83">
          <cell r="B83" t="str">
            <v>Iing Solihin</v>
          </cell>
          <cell r="C83" t="str">
            <v>Secon-L.Holder</v>
          </cell>
          <cell r="E83">
            <v>8</v>
          </cell>
          <cell r="F83">
            <v>8</v>
          </cell>
          <cell r="G83">
            <v>8</v>
          </cell>
          <cell r="I83">
            <v>8</v>
          </cell>
          <cell r="L83">
            <v>8</v>
          </cell>
          <cell r="M83">
            <v>8</v>
          </cell>
          <cell r="N83">
            <v>8</v>
          </cell>
          <cell r="O83">
            <v>8</v>
          </cell>
          <cell r="P83">
            <v>8</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17</v>
          </cell>
          <cell r="AX83">
            <v>17</v>
          </cell>
          <cell r="AY83">
            <v>0</v>
          </cell>
          <cell r="AZ83">
            <v>0</v>
          </cell>
          <cell r="BA83">
            <v>0</v>
          </cell>
          <cell r="BB83">
            <v>0</v>
          </cell>
          <cell r="BC83">
            <v>0</v>
          </cell>
          <cell r="BD83">
            <v>17</v>
          </cell>
          <cell r="BE83">
            <v>0</v>
          </cell>
          <cell r="BF83">
            <v>0</v>
          </cell>
          <cell r="BG83">
            <v>0</v>
          </cell>
          <cell r="BH83">
            <v>0</v>
          </cell>
          <cell r="BI83">
            <v>0</v>
          </cell>
          <cell r="BJ83">
            <v>0</v>
          </cell>
          <cell r="BK83">
            <v>0</v>
          </cell>
          <cell r="BL83">
            <v>17</v>
          </cell>
          <cell r="BM83">
            <v>0</v>
          </cell>
          <cell r="BN83">
            <v>0</v>
          </cell>
          <cell r="BO83">
            <v>0</v>
          </cell>
          <cell r="BP83">
            <v>0</v>
          </cell>
          <cell r="BQ83">
            <v>17</v>
          </cell>
          <cell r="BR83">
            <v>17</v>
          </cell>
          <cell r="BS83">
            <v>17</v>
          </cell>
          <cell r="BT83">
            <v>0</v>
          </cell>
          <cell r="BU83">
            <v>0</v>
          </cell>
          <cell r="BV83">
            <v>0</v>
          </cell>
          <cell r="BW83">
            <v>0</v>
          </cell>
          <cell r="BX83">
            <v>0</v>
          </cell>
          <cell r="BY83">
            <v>17</v>
          </cell>
          <cell r="BZ83">
            <v>17</v>
          </cell>
          <cell r="CA83">
            <v>72</v>
          </cell>
          <cell r="CB83">
            <v>9</v>
          </cell>
          <cell r="CC83">
            <v>72</v>
          </cell>
          <cell r="CD83" t="str">
            <v>ini</v>
          </cell>
        </row>
        <row r="84">
          <cell r="B84" t="str">
            <v>Imam Arif M.</v>
          </cell>
          <cell r="C84" t="str">
            <v>Secon-L.Drum</v>
          </cell>
          <cell r="F84">
            <v>8</v>
          </cell>
          <cell r="L84">
            <v>8</v>
          </cell>
          <cell r="M84">
            <v>8</v>
          </cell>
          <cell r="N84">
            <v>8</v>
          </cell>
          <cell r="O84">
            <v>8</v>
          </cell>
          <cell r="P84">
            <v>8</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17</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17</v>
          </cell>
          <cell r="BR84">
            <v>17</v>
          </cell>
          <cell r="BS84">
            <v>17</v>
          </cell>
          <cell r="BT84">
            <v>0</v>
          </cell>
          <cell r="BU84">
            <v>0</v>
          </cell>
          <cell r="BV84">
            <v>0</v>
          </cell>
          <cell r="BW84">
            <v>0</v>
          </cell>
          <cell r="BX84">
            <v>0</v>
          </cell>
          <cell r="BY84">
            <v>17</v>
          </cell>
          <cell r="BZ84">
            <v>17</v>
          </cell>
          <cell r="CA84">
            <v>48</v>
          </cell>
          <cell r="CB84">
            <v>6</v>
          </cell>
          <cell r="CC84">
            <v>48</v>
          </cell>
          <cell r="CD84" t="str">
            <v>ini</v>
          </cell>
        </row>
        <row r="85">
          <cell r="B85" t="str">
            <v>Imanudin</v>
          </cell>
          <cell r="C85" t="str">
            <v>Casting</v>
          </cell>
          <cell r="E85">
            <v>8</v>
          </cell>
          <cell r="G85">
            <v>8</v>
          </cell>
          <cell r="I85">
            <v>8</v>
          </cell>
          <cell r="M85">
            <v>8</v>
          </cell>
          <cell r="N85">
            <v>8</v>
          </cell>
          <cell r="O85">
            <v>8</v>
          </cell>
          <cell r="P85">
            <v>8</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17</v>
          </cell>
          <cell r="AX85">
            <v>0</v>
          </cell>
          <cell r="AY85">
            <v>0</v>
          </cell>
          <cell r="AZ85">
            <v>0</v>
          </cell>
          <cell r="BA85">
            <v>0</v>
          </cell>
          <cell r="BB85">
            <v>0</v>
          </cell>
          <cell r="BC85">
            <v>0</v>
          </cell>
          <cell r="BD85">
            <v>17</v>
          </cell>
          <cell r="BE85">
            <v>0</v>
          </cell>
          <cell r="BF85">
            <v>0</v>
          </cell>
          <cell r="BG85">
            <v>0</v>
          </cell>
          <cell r="BH85">
            <v>0</v>
          </cell>
          <cell r="BI85">
            <v>0</v>
          </cell>
          <cell r="BJ85">
            <v>0</v>
          </cell>
          <cell r="BK85">
            <v>0</v>
          </cell>
          <cell r="BL85">
            <v>17</v>
          </cell>
          <cell r="BM85">
            <v>0</v>
          </cell>
          <cell r="BN85">
            <v>0</v>
          </cell>
          <cell r="BO85">
            <v>0</v>
          </cell>
          <cell r="BP85">
            <v>0</v>
          </cell>
          <cell r="BQ85">
            <v>0</v>
          </cell>
          <cell r="BR85">
            <v>17</v>
          </cell>
          <cell r="BS85">
            <v>17</v>
          </cell>
          <cell r="BT85">
            <v>0</v>
          </cell>
          <cell r="BU85">
            <v>0</v>
          </cell>
          <cell r="BV85">
            <v>0</v>
          </cell>
          <cell r="BW85">
            <v>0</v>
          </cell>
          <cell r="BX85">
            <v>0</v>
          </cell>
          <cell r="BY85">
            <v>17</v>
          </cell>
          <cell r="BZ85">
            <v>17</v>
          </cell>
          <cell r="CA85">
            <v>56</v>
          </cell>
          <cell r="CB85">
            <v>7</v>
          </cell>
          <cell r="CC85">
            <v>56</v>
          </cell>
          <cell r="CD85" t="str">
            <v>ini</v>
          </cell>
        </row>
        <row r="86">
          <cell r="B86" t="str">
            <v>Indra M. Yusuf</v>
          </cell>
          <cell r="C86" t="str">
            <v>Engineering</v>
          </cell>
          <cell r="F86">
            <v>8</v>
          </cell>
          <cell r="G86">
            <v>8</v>
          </cell>
          <cell r="H86">
            <v>8</v>
          </cell>
          <cell r="I86">
            <v>8</v>
          </cell>
          <cell r="L86">
            <v>8</v>
          </cell>
          <cell r="M86">
            <v>8</v>
          </cell>
          <cell r="N86">
            <v>8</v>
          </cell>
          <cell r="O86">
            <v>8</v>
          </cell>
          <cell r="P86">
            <v>8</v>
          </cell>
          <cell r="Q86">
            <v>0</v>
          </cell>
          <cell r="R86">
            <v>0</v>
          </cell>
          <cell r="S86">
            <v>0</v>
          </cell>
          <cell r="T86">
            <v>3.5</v>
          </cell>
          <cell r="U86">
            <v>4.5</v>
          </cell>
          <cell r="V86">
            <v>2.5</v>
          </cell>
          <cell r="W86">
            <v>7.5</v>
          </cell>
          <cell r="X86">
            <v>0</v>
          </cell>
          <cell r="Y86">
            <v>0</v>
          </cell>
          <cell r="Z86">
            <v>0</v>
          </cell>
          <cell r="AA86">
            <v>3.5</v>
          </cell>
          <cell r="AB86">
            <v>2.5</v>
          </cell>
          <cell r="AC86">
            <v>5.5</v>
          </cell>
          <cell r="AD86">
            <v>5.5</v>
          </cell>
          <cell r="AE86">
            <v>5.5</v>
          </cell>
          <cell r="AF86">
            <v>0</v>
          </cell>
          <cell r="AG86">
            <v>0</v>
          </cell>
          <cell r="AH86">
            <v>6.5</v>
          </cell>
          <cell r="AI86">
            <v>4.5</v>
          </cell>
          <cell r="AJ86">
            <v>0</v>
          </cell>
          <cell r="AK86">
            <v>0</v>
          </cell>
          <cell r="AL86">
            <v>0</v>
          </cell>
          <cell r="AM86">
            <v>0</v>
          </cell>
          <cell r="AN86">
            <v>0</v>
          </cell>
          <cell r="AO86">
            <v>0</v>
          </cell>
          <cell r="AP86">
            <v>0</v>
          </cell>
          <cell r="AQ86">
            <v>0</v>
          </cell>
          <cell r="AR86">
            <v>0</v>
          </cell>
          <cell r="AS86">
            <v>5.5</v>
          </cell>
          <cell r="AT86">
            <v>0</v>
          </cell>
          <cell r="AU86">
            <v>0</v>
          </cell>
          <cell r="AV86">
            <v>0</v>
          </cell>
          <cell r="AW86">
            <v>0</v>
          </cell>
          <cell r="AX86">
            <v>17</v>
          </cell>
          <cell r="AY86">
            <v>0</v>
          </cell>
          <cell r="AZ86">
            <v>0</v>
          </cell>
          <cell r="BA86">
            <v>0</v>
          </cell>
          <cell r="BB86">
            <v>0</v>
          </cell>
          <cell r="BC86">
            <v>0</v>
          </cell>
          <cell r="BD86">
            <v>17</v>
          </cell>
          <cell r="BE86">
            <v>17</v>
          </cell>
          <cell r="BF86">
            <v>0</v>
          </cell>
          <cell r="BG86">
            <v>0</v>
          </cell>
          <cell r="BH86">
            <v>0</v>
          </cell>
          <cell r="BI86">
            <v>0</v>
          </cell>
          <cell r="BJ86">
            <v>0</v>
          </cell>
          <cell r="BK86">
            <v>0</v>
          </cell>
          <cell r="BL86">
            <v>17</v>
          </cell>
          <cell r="BM86">
            <v>0</v>
          </cell>
          <cell r="BN86">
            <v>0</v>
          </cell>
          <cell r="BO86">
            <v>0</v>
          </cell>
          <cell r="BP86">
            <v>0</v>
          </cell>
          <cell r="BQ86">
            <v>17</v>
          </cell>
          <cell r="BR86">
            <v>23</v>
          </cell>
          <cell r="BS86">
            <v>17</v>
          </cell>
          <cell r="BT86">
            <v>0</v>
          </cell>
          <cell r="BU86">
            <v>0</v>
          </cell>
          <cell r="BV86">
            <v>0</v>
          </cell>
          <cell r="BW86">
            <v>0</v>
          </cell>
          <cell r="BX86">
            <v>0</v>
          </cell>
          <cell r="BY86">
            <v>17</v>
          </cell>
          <cell r="BZ86">
            <v>17</v>
          </cell>
          <cell r="CA86">
            <v>72</v>
          </cell>
          <cell r="CB86">
            <v>9</v>
          </cell>
          <cell r="CC86">
            <v>72</v>
          </cell>
          <cell r="CD86" t="str">
            <v>ini</v>
          </cell>
        </row>
        <row r="87">
          <cell r="B87" t="str">
            <v>Jaelani</v>
          </cell>
          <cell r="C87" t="str">
            <v>Office</v>
          </cell>
          <cell r="F87">
            <v>8</v>
          </cell>
          <cell r="H87">
            <v>8</v>
          </cell>
          <cell r="J87">
            <v>8</v>
          </cell>
          <cell r="M87">
            <v>8</v>
          </cell>
          <cell r="Q87">
            <v>0</v>
          </cell>
          <cell r="R87">
            <v>0</v>
          </cell>
          <cell r="S87">
            <v>0</v>
          </cell>
          <cell r="T87">
            <v>4.5</v>
          </cell>
          <cell r="U87">
            <v>0</v>
          </cell>
          <cell r="V87">
            <v>0</v>
          </cell>
          <cell r="W87">
            <v>4.5</v>
          </cell>
          <cell r="X87">
            <v>4.5</v>
          </cell>
          <cell r="Y87">
            <v>0</v>
          </cell>
          <cell r="Z87">
            <v>0</v>
          </cell>
          <cell r="AA87">
            <v>0</v>
          </cell>
          <cell r="AB87">
            <v>0</v>
          </cell>
          <cell r="AC87">
            <v>0</v>
          </cell>
          <cell r="AD87">
            <v>4.5</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17</v>
          </cell>
          <cell r="AY87">
            <v>0</v>
          </cell>
          <cell r="AZ87">
            <v>0</v>
          </cell>
          <cell r="BA87">
            <v>0</v>
          </cell>
          <cell r="BB87">
            <v>0</v>
          </cell>
          <cell r="BC87">
            <v>0</v>
          </cell>
          <cell r="BD87">
            <v>0</v>
          </cell>
          <cell r="BE87">
            <v>17</v>
          </cell>
          <cell r="BF87">
            <v>0</v>
          </cell>
          <cell r="BG87">
            <v>0</v>
          </cell>
          <cell r="BH87">
            <v>0</v>
          </cell>
          <cell r="BI87">
            <v>0</v>
          </cell>
          <cell r="BJ87">
            <v>0</v>
          </cell>
          <cell r="BK87">
            <v>0</v>
          </cell>
          <cell r="BL87">
            <v>0</v>
          </cell>
          <cell r="BM87">
            <v>0</v>
          </cell>
          <cell r="BN87">
            <v>0</v>
          </cell>
          <cell r="BO87">
            <v>17</v>
          </cell>
          <cell r="BP87">
            <v>0</v>
          </cell>
          <cell r="BQ87">
            <v>0</v>
          </cell>
          <cell r="BR87">
            <v>17</v>
          </cell>
          <cell r="BS87">
            <v>0</v>
          </cell>
          <cell r="BT87">
            <v>0</v>
          </cell>
          <cell r="BU87">
            <v>0</v>
          </cell>
          <cell r="BV87">
            <v>0</v>
          </cell>
          <cell r="BW87">
            <v>0</v>
          </cell>
          <cell r="BX87">
            <v>0</v>
          </cell>
          <cell r="BY87">
            <v>0</v>
          </cell>
          <cell r="BZ87">
            <v>0</v>
          </cell>
          <cell r="CA87">
            <v>32</v>
          </cell>
          <cell r="CB87">
            <v>4</v>
          </cell>
          <cell r="CC87">
            <v>32</v>
          </cell>
          <cell r="CD87" t="str">
            <v>ini</v>
          </cell>
        </row>
        <row r="88">
          <cell r="B88" t="str">
            <v>Joko Triyono</v>
          </cell>
          <cell r="C88" t="str">
            <v>Office</v>
          </cell>
          <cell r="E88">
            <v>8</v>
          </cell>
          <cell r="F88">
            <v>8</v>
          </cell>
          <cell r="G88">
            <v>8</v>
          </cell>
          <cell r="I88">
            <v>8</v>
          </cell>
          <cell r="K88">
            <v>8</v>
          </cell>
          <cell r="Q88">
            <v>0</v>
          </cell>
          <cell r="R88">
            <v>0</v>
          </cell>
          <cell r="S88">
            <v>0</v>
          </cell>
          <cell r="T88">
            <v>4.5</v>
          </cell>
          <cell r="U88">
            <v>4.5</v>
          </cell>
          <cell r="V88">
            <v>4.5</v>
          </cell>
          <cell r="W88">
            <v>0</v>
          </cell>
          <cell r="X88">
            <v>0</v>
          </cell>
          <cell r="Y88">
            <v>0</v>
          </cell>
          <cell r="Z88">
            <v>0</v>
          </cell>
          <cell r="AA88">
            <v>0</v>
          </cell>
          <cell r="AB88">
            <v>0</v>
          </cell>
          <cell r="AC88">
            <v>0</v>
          </cell>
          <cell r="AD88">
            <v>0</v>
          </cell>
          <cell r="AE88">
            <v>0</v>
          </cell>
          <cell r="AF88">
            <v>0</v>
          </cell>
          <cell r="AG88">
            <v>0</v>
          </cell>
          <cell r="AH88">
            <v>0</v>
          </cell>
          <cell r="AI88">
            <v>4.5</v>
          </cell>
          <cell r="AJ88">
            <v>0</v>
          </cell>
          <cell r="AK88">
            <v>0</v>
          </cell>
          <cell r="AL88">
            <v>0</v>
          </cell>
          <cell r="AM88">
            <v>0</v>
          </cell>
          <cell r="AN88">
            <v>0</v>
          </cell>
          <cell r="AO88">
            <v>0</v>
          </cell>
          <cell r="AP88">
            <v>4.5</v>
          </cell>
          <cell r="AQ88">
            <v>0</v>
          </cell>
          <cell r="AR88">
            <v>0</v>
          </cell>
          <cell r="AS88">
            <v>0</v>
          </cell>
          <cell r="AT88">
            <v>0</v>
          </cell>
          <cell r="AU88">
            <v>0</v>
          </cell>
          <cell r="AV88">
            <v>0</v>
          </cell>
          <cell r="AW88">
            <v>17</v>
          </cell>
          <cell r="AX88">
            <v>17</v>
          </cell>
          <cell r="AY88">
            <v>0</v>
          </cell>
          <cell r="AZ88">
            <v>0</v>
          </cell>
          <cell r="BA88">
            <v>0</v>
          </cell>
          <cell r="BB88">
            <v>0</v>
          </cell>
          <cell r="BC88">
            <v>0</v>
          </cell>
          <cell r="BD88">
            <v>17</v>
          </cell>
          <cell r="BE88">
            <v>0</v>
          </cell>
          <cell r="BF88">
            <v>0</v>
          </cell>
          <cell r="BG88">
            <v>0</v>
          </cell>
          <cell r="BH88">
            <v>0</v>
          </cell>
          <cell r="BI88">
            <v>0</v>
          </cell>
          <cell r="BJ88">
            <v>0</v>
          </cell>
          <cell r="BK88">
            <v>0</v>
          </cell>
          <cell r="BL88">
            <v>17</v>
          </cell>
          <cell r="BM88">
            <v>0</v>
          </cell>
          <cell r="BN88">
            <v>0</v>
          </cell>
          <cell r="BO88">
            <v>0</v>
          </cell>
          <cell r="BP88">
            <v>17</v>
          </cell>
          <cell r="BQ88">
            <v>0</v>
          </cell>
          <cell r="BR88">
            <v>0</v>
          </cell>
          <cell r="BS88">
            <v>0</v>
          </cell>
          <cell r="BT88">
            <v>0</v>
          </cell>
          <cell r="BU88">
            <v>0</v>
          </cell>
          <cell r="BV88">
            <v>0</v>
          </cell>
          <cell r="BW88">
            <v>0</v>
          </cell>
          <cell r="BX88">
            <v>0</v>
          </cell>
          <cell r="BY88">
            <v>0</v>
          </cell>
          <cell r="BZ88">
            <v>0</v>
          </cell>
          <cell r="CA88">
            <v>40</v>
          </cell>
          <cell r="CB88">
            <v>5</v>
          </cell>
          <cell r="CC88">
            <v>40</v>
          </cell>
          <cell r="CD88" t="str">
            <v>ini</v>
          </cell>
        </row>
        <row r="89">
          <cell r="B89" t="str">
            <v>Jonson Simamora</v>
          </cell>
          <cell r="C89" t="str">
            <v>Casting</v>
          </cell>
          <cell r="E89">
            <v>8</v>
          </cell>
          <cell r="F89">
            <v>8</v>
          </cell>
          <cell r="H89">
            <v>8</v>
          </cell>
          <cell r="L89">
            <v>8</v>
          </cell>
          <cell r="N89">
            <v>8</v>
          </cell>
          <cell r="O89">
            <v>8</v>
          </cell>
          <cell r="Q89">
            <v>0</v>
          </cell>
          <cell r="R89">
            <v>0</v>
          </cell>
          <cell r="S89">
            <v>0</v>
          </cell>
          <cell r="T89">
            <v>0</v>
          </cell>
          <cell r="U89">
            <v>4.5</v>
          </cell>
          <cell r="V89">
            <v>0</v>
          </cell>
          <cell r="W89">
            <v>4.5</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17</v>
          </cell>
          <cell r="AX89">
            <v>17</v>
          </cell>
          <cell r="AY89">
            <v>0</v>
          </cell>
          <cell r="AZ89">
            <v>0</v>
          </cell>
          <cell r="BA89">
            <v>0</v>
          </cell>
          <cell r="BB89">
            <v>0</v>
          </cell>
          <cell r="BC89">
            <v>0</v>
          </cell>
          <cell r="BD89">
            <v>0</v>
          </cell>
          <cell r="BE89">
            <v>17</v>
          </cell>
          <cell r="BF89">
            <v>0</v>
          </cell>
          <cell r="BG89">
            <v>0</v>
          </cell>
          <cell r="BH89">
            <v>0</v>
          </cell>
          <cell r="BI89">
            <v>0</v>
          </cell>
          <cell r="BJ89">
            <v>0</v>
          </cell>
          <cell r="BK89">
            <v>0</v>
          </cell>
          <cell r="BL89">
            <v>0</v>
          </cell>
          <cell r="BM89">
            <v>0</v>
          </cell>
          <cell r="BN89">
            <v>0</v>
          </cell>
          <cell r="BO89">
            <v>0</v>
          </cell>
          <cell r="BP89">
            <v>0</v>
          </cell>
          <cell r="BQ89">
            <v>17</v>
          </cell>
          <cell r="BR89">
            <v>0</v>
          </cell>
          <cell r="BS89">
            <v>17</v>
          </cell>
          <cell r="BT89">
            <v>0</v>
          </cell>
          <cell r="BU89">
            <v>0</v>
          </cell>
          <cell r="BV89">
            <v>0</v>
          </cell>
          <cell r="BW89">
            <v>0</v>
          </cell>
          <cell r="BX89">
            <v>0</v>
          </cell>
          <cell r="BY89">
            <v>17</v>
          </cell>
          <cell r="BZ89">
            <v>0</v>
          </cell>
          <cell r="CA89">
            <v>48</v>
          </cell>
          <cell r="CB89">
            <v>6</v>
          </cell>
          <cell r="CC89">
            <v>48</v>
          </cell>
          <cell r="CD89" t="str">
            <v>ini</v>
          </cell>
        </row>
        <row r="90">
          <cell r="B90" t="str">
            <v>Jonson Sinaga</v>
          </cell>
          <cell r="C90" t="str">
            <v>Casting</v>
          </cell>
          <cell r="L90">
            <v>8</v>
          </cell>
          <cell r="N90">
            <v>8</v>
          </cell>
          <cell r="O90">
            <v>8</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cell r="BM90">
            <v>0</v>
          </cell>
          <cell r="BN90">
            <v>0</v>
          </cell>
          <cell r="BO90">
            <v>0</v>
          </cell>
          <cell r="BP90">
            <v>0</v>
          </cell>
          <cell r="BQ90">
            <v>17</v>
          </cell>
          <cell r="BR90">
            <v>0</v>
          </cell>
          <cell r="BS90">
            <v>17</v>
          </cell>
          <cell r="BT90">
            <v>0</v>
          </cell>
          <cell r="BU90">
            <v>0</v>
          </cell>
          <cell r="BV90">
            <v>0</v>
          </cell>
          <cell r="BW90">
            <v>0</v>
          </cell>
          <cell r="BX90">
            <v>0</v>
          </cell>
          <cell r="BY90">
            <v>17</v>
          </cell>
          <cell r="BZ90">
            <v>0</v>
          </cell>
          <cell r="CA90">
            <v>24</v>
          </cell>
          <cell r="CB90">
            <v>3</v>
          </cell>
          <cell r="CC90">
            <v>24</v>
          </cell>
          <cell r="CD90" t="str">
            <v>ini</v>
          </cell>
        </row>
        <row r="91">
          <cell r="B91" t="str">
            <v>Junaidin</v>
          </cell>
          <cell r="C91" t="str">
            <v>Secon-L.Holder</v>
          </cell>
          <cell r="G91">
            <v>8</v>
          </cell>
          <cell r="H91">
            <v>8</v>
          </cell>
          <cell r="I91">
            <v>8</v>
          </cell>
          <cell r="M91">
            <v>8</v>
          </cell>
          <cell r="P91">
            <v>8</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17</v>
          </cell>
          <cell r="BE91">
            <v>17</v>
          </cell>
          <cell r="BF91">
            <v>0</v>
          </cell>
          <cell r="BG91">
            <v>0</v>
          </cell>
          <cell r="BH91">
            <v>0</v>
          </cell>
          <cell r="BI91">
            <v>0</v>
          </cell>
          <cell r="BJ91">
            <v>0</v>
          </cell>
          <cell r="BK91">
            <v>0</v>
          </cell>
          <cell r="BL91">
            <v>17</v>
          </cell>
          <cell r="BM91">
            <v>0</v>
          </cell>
          <cell r="BN91">
            <v>0</v>
          </cell>
          <cell r="BO91">
            <v>0</v>
          </cell>
          <cell r="BP91">
            <v>0</v>
          </cell>
          <cell r="BQ91">
            <v>0</v>
          </cell>
          <cell r="BR91">
            <v>17</v>
          </cell>
          <cell r="BS91">
            <v>0</v>
          </cell>
          <cell r="BT91">
            <v>0</v>
          </cell>
          <cell r="BU91">
            <v>0</v>
          </cell>
          <cell r="BV91">
            <v>0</v>
          </cell>
          <cell r="BW91">
            <v>0</v>
          </cell>
          <cell r="BX91">
            <v>0</v>
          </cell>
          <cell r="BY91">
            <v>0</v>
          </cell>
          <cell r="BZ91">
            <v>17</v>
          </cell>
          <cell r="CA91">
            <v>40</v>
          </cell>
          <cell r="CB91">
            <v>5</v>
          </cell>
          <cell r="CC91">
            <v>40</v>
          </cell>
          <cell r="CD91" t="str">
            <v>ini</v>
          </cell>
        </row>
        <row r="92">
          <cell r="B92" t="str">
            <v>Kalim</v>
          </cell>
          <cell r="C92" t="str">
            <v>Casting</v>
          </cell>
          <cell r="E92">
            <v>8</v>
          </cell>
          <cell r="F92">
            <v>8</v>
          </cell>
          <cell r="Q92">
            <v>0</v>
          </cell>
          <cell r="R92">
            <v>0</v>
          </cell>
          <cell r="S92">
            <v>0</v>
          </cell>
          <cell r="T92">
            <v>0</v>
          </cell>
          <cell r="U92">
            <v>4.5</v>
          </cell>
          <cell r="V92">
            <v>4.5</v>
          </cell>
          <cell r="W92">
            <v>2.5</v>
          </cell>
          <cell r="X92">
            <v>0</v>
          </cell>
          <cell r="Y92">
            <v>0</v>
          </cell>
          <cell r="Z92">
            <v>0</v>
          </cell>
          <cell r="AA92">
            <v>2.5</v>
          </cell>
          <cell r="AB92">
            <v>4.5</v>
          </cell>
          <cell r="AC92">
            <v>0</v>
          </cell>
          <cell r="AD92">
            <v>4.5</v>
          </cell>
          <cell r="AE92">
            <v>0</v>
          </cell>
          <cell r="AF92">
            <v>0</v>
          </cell>
          <cell r="AG92">
            <v>0</v>
          </cell>
          <cell r="AH92">
            <v>0</v>
          </cell>
          <cell r="AI92">
            <v>0</v>
          </cell>
          <cell r="AJ92">
            <v>0</v>
          </cell>
          <cell r="AK92">
            <v>0</v>
          </cell>
          <cell r="AL92">
            <v>0</v>
          </cell>
          <cell r="AM92">
            <v>0</v>
          </cell>
          <cell r="AN92">
            <v>0</v>
          </cell>
          <cell r="AO92">
            <v>5.5</v>
          </cell>
          <cell r="AP92">
            <v>0</v>
          </cell>
          <cell r="AQ92">
            <v>4.5</v>
          </cell>
          <cell r="AR92">
            <v>0</v>
          </cell>
          <cell r="AS92">
            <v>0</v>
          </cell>
          <cell r="AT92">
            <v>0</v>
          </cell>
          <cell r="AU92">
            <v>0</v>
          </cell>
          <cell r="AV92">
            <v>0</v>
          </cell>
          <cell r="AW92">
            <v>17</v>
          </cell>
          <cell r="AX92">
            <v>17</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cell r="BM92">
            <v>0</v>
          </cell>
          <cell r="BN92">
            <v>0</v>
          </cell>
          <cell r="BO92">
            <v>0</v>
          </cell>
          <cell r="BP92">
            <v>0</v>
          </cell>
          <cell r="BQ92">
            <v>0</v>
          </cell>
          <cell r="BR92">
            <v>0</v>
          </cell>
          <cell r="BS92">
            <v>0</v>
          </cell>
          <cell r="BT92">
            <v>0</v>
          </cell>
          <cell r="BU92">
            <v>0</v>
          </cell>
          <cell r="BV92">
            <v>0</v>
          </cell>
          <cell r="BW92">
            <v>0</v>
          </cell>
          <cell r="BX92">
            <v>0</v>
          </cell>
          <cell r="BY92">
            <v>0</v>
          </cell>
          <cell r="BZ92">
            <v>0</v>
          </cell>
          <cell r="CA92">
            <v>16</v>
          </cell>
          <cell r="CB92">
            <v>2</v>
          </cell>
          <cell r="CC92">
            <v>16</v>
          </cell>
          <cell r="CD92" t="str">
            <v>ini</v>
          </cell>
        </row>
        <row r="93">
          <cell r="B93" t="str">
            <v>Kamaluddin Tancyo</v>
          </cell>
          <cell r="C93" t="str">
            <v>Casting</v>
          </cell>
          <cell r="L93">
            <v>8</v>
          </cell>
          <cell r="M93">
            <v>8</v>
          </cell>
          <cell r="N93">
            <v>8</v>
          </cell>
          <cell r="Q93">
            <v>0</v>
          </cell>
          <cell r="R93">
            <v>0</v>
          </cell>
          <cell r="S93">
            <v>0</v>
          </cell>
          <cell r="T93">
            <v>0</v>
          </cell>
          <cell r="U93">
            <v>0</v>
          </cell>
          <cell r="V93">
            <v>0</v>
          </cell>
          <cell r="W93">
            <v>0</v>
          </cell>
          <cell r="X93">
            <v>0</v>
          </cell>
          <cell r="Y93">
            <v>0</v>
          </cell>
          <cell r="Z93">
            <v>0</v>
          </cell>
          <cell r="AA93">
            <v>0</v>
          </cell>
          <cell r="AB93">
            <v>0</v>
          </cell>
          <cell r="AC93">
            <v>3.5</v>
          </cell>
          <cell r="AD93">
            <v>5.5</v>
          </cell>
          <cell r="AE93">
            <v>5.5</v>
          </cell>
          <cell r="AF93">
            <v>0</v>
          </cell>
          <cell r="AG93">
            <v>0</v>
          </cell>
          <cell r="AH93">
            <v>0</v>
          </cell>
          <cell r="AI93">
            <v>0</v>
          </cell>
          <cell r="AJ93">
            <v>0</v>
          </cell>
          <cell r="AK93">
            <v>0</v>
          </cell>
          <cell r="AL93">
            <v>0</v>
          </cell>
          <cell r="AM93">
            <v>0</v>
          </cell>
          <cell r="AN93">
            <v>0</v>
          </cell>
          <cell r="AO93">
            <v>0</v>
          </cell>
          <cell r="AP93">
            <v>5.5</v>
          </cell>
          <cell r="AQ93">
            <v>5.5</v>
          </cell>
          <cell r="AR93">
            <v>5.5</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cell r="BM93">
            <v>0</v>
          </cell>
          <cell r="BN93">
            <v>0</v>
          </cell>
          <cell r="BO93">
            <v>0</v>
          </cell>
          <cell r="BP93">
            <v>0</v>
          </cell>
          <cell r="BQ93">
            <v>17</v>
          </cell>
          <cell r="BR93">
            <v>29</v>
          </cell>
          <cell r="BS93">
            <v>17</v>
          </cell>
          <cell r="BT93">
            <v>0</v>
          </cell>
          <cell r="BU93">
            <v>0</v>
          </cell>
          <cell r="BV93">
            <v>0</v>
          </cell>
          <cell r="BW93">
            <v>0</v>
          </cell>
          <cell r="BX93">
            <v>0</v>
          </cell>
          <cell r="BY93">
            <v>0</v>
          </cell>
          <cell r="BZ93">
            <v>0</v>
          </cell>
          <cell r="CA93">
            <v>24</v>
          </cell>
          <cell r="CB93">
            <v>3</v>
          </cell>
          <cell r="CC93">
            <v>24</v>
          </cell>
          <cell r="CD93" t="str">
            <v>ini</v>
          </cell>
        </row>
        <row r="94">
          <cell r="B94" t="str">
            <v>Kiki Marzuki</v>
          </cell>
          <cell r="C94" t="str">
            <v>Casting</v>
          </cell>
          <cell r="E94">
            <v>8</v>
          </cell>
          <cell r="F94">
            <v>8</v>
          </cell>
          <cell r="G94">
            <v>8</v>
          </cell>
          <cell r="I94">
            <v>8</v>
          </cell>
          <cell r="L94">
            <v>8</v>
          </cell>
          <cell r="M94">
            <v>8</v>
          </cell>
          <cell r="N94">
            <v>8</v>
          </cell>
          <cell r="O94">
            <v>8</v>
          </cell>
          <cell r="P94">
            <v>8</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17</v>
          </cell>
          <cell r="AX94">
            <v>17</v>
          </cell>
          <cell r="AY94">
            <v>0</v>
          </cell>
          <cell r="AZ94">
            <v>0</v>
          </cell>
          <cell r="BA94">
            <v>0</v>
          </cell>
          <cell r="BB94">
            <v>0</v>
          </cell>
          <cell r="BC94">
            <v>0</v>
          </cell>
          <cell r="BD94">
            <v>17</v>
          </cell>
          <cell r="BE94">
            <v>0</v>
          </cell>
          <cell r="BF94">
            <v>0</v>
          </cell>
          <cell r="BG94">
            <v>0</v>
          </cell>
          <cell r="BH94">
            <v>0</v>
          </cell>
          <cell r="BI94">
            <v>0</v>
          </cell>
          <cell r="BJ94">
            <v>0</v>
          </cell>
          <cell r="BK94">
            <v>0</v>
          </cell>
          <cell r="BL94">
            <v>17</v>
          </cell>
          <cell r="BM94">
            <v>0</v>
          </cell>
          <cell r="BN94">
            <v>0</v>
          </cell>
          <cell r="BO94">
            <v>0</v>
          </cell>
          <cell r="BP94">
            <v>0</v>
          </cell>
          <cell r="BQ94">
            <v>17</v>
          </cell>
          <cell r="BR94">
            <v>17</v>
          </cell>
          <cell r="BS94">
            <v>17</v>
          </cell>
          <cell r="BT94">
            <v>0</v>
          </cell>
          <cell r="BU94">
            <v>0</v>
          </cell>
          <cell r="BV94">
            <v>0</v>
          </cell>
          <cell r="BW94">
            <v>0</v>
          </cell>
          <cell r="BX94">
            <v>0</v>
          </cell>
          <cell r="BY94">
            <v>17</v>
          </cell>
          <cell r="BZ94">
            <v>17</v>
          </cell>
          <cell r="CA94">
            <v>72</v>
          </cell>
          <cell r="CB94">
            <v>9</v>
          </cell>
          <cell r="CC94">
            <v>72</v>
          </cell>
          <cell r="CD94" t="str">
            <v>ini</v>
          </cell>
        </row>
        <row r="95">
          <cell r="B95" t="str">
            <v>Koswara</v>
          </cell>
          <cell r="C95" t="str">
            <v>Casting</v>
          </cell>
          <cell r="E95">
            <v>8</v>
          </cell>
          <cell r="F95">
            <v>8</v>
          </cell>
          <cell r="G95">
            <v>8</v>
          </cell>
          <cell r="M95">
            <v>8</v>
          </cell>
          <cell r="N95">
            <v>8</v>
          </cell>
          <cell r="O95">
            <v>8</v>
          </cell>
          <cell r="P95">
            <v>8</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17</v>
          </cell>
          <cell r="AX95">
            <v>17</v>
          </cell>
          <cell r="AY95">
            <v>0</v>
          </cell>
          <cell r="AZ95">
            <v>0</v>
          </cell>
          <cell r="BA95">
            <v>0</v>
          </cell>
          <cell r="BB95">
            <v>0</v>
          </cell>
          <cell r="BC95">
            <v>0</v>
          </cell>
          <cell r="BD95">
            <v>17</v>
          </cell>
          <cell r="BE95">
            <v>0</v>
          </cell>
          <cell r="BF95">
            <v>0</v>
          </cell>
          <cell r="BG95">
            <v>0</v>
          </cell>
          <cell r="BH95">
            <v>0</v>
          </cell>
          <cell r="BI95">
            <v>0</v>
          </cell>
          <cell r="BJ95">
            <v>0</v>
          </cell>
          <cell r="BK95">
            <v>0</v>
          </cell>
          <cell r="BL95">
            <v>0</v>
          </cell>
          <cell r="BM95">
            <v>0</v>
          </cell>
          <cell r="BN95">
            <v>0</v>
          </cell>
          <cell r="BO95">
            <v>0</v>
          </cell>
          <cell r="BP95">
            <v>0</v>
          </cell>
          <cell r="BQ95">
            <v>0</v>
          </cell>
          <cell r="BR95">
            <v>17</v>
          </cell>
          <cell r="BS95">
            <v>17</v>
          </cell>
          <cell r="BT95">
            <v>0</v>
          </cell>
          <cell r="BU95">
            <v>0</v>
          </cell>
          <cell r="BV95">
            <v>0</v>
          </cell>
          <cell r="BW95">
            <v>0</v>
          </cell>
          <cell r="BX95">
            <v>0</v>
          </cell>
          <cell r="BY95">
            <v>17</v>
          </cell>
          <cell r="BZ95">
            <v>17</v>
          </cell>
          <cell r="CA95">
            <v>56</v>
          </cell>
          <cell r="CB95">
            <v>7</v>
          </cell>
          <cell r="CC95">
            <v>56</v>
          </cell>
          <cell r="CD95" t="str">
            <v>ini</v>
          </cell>
        </row>
        <row r="96">
          <cell r="B96" t="str">
            <v>Kristiono</v>
          </cell>
          <cell r="C96" t="str">
            <v>Casting</v>
          </cell>
          <cell r="E96">
            <v>8</v>
          </cell>
          <cell r="M96">
            <v>8</v>
          </cell>
          <cell r="N96">
            <v>8</v>
          </cell>
          <cell r="O96">
            <v>8</v>
          </cell>
          <cell r="P96">
            <v>8</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17</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cell r="BM96">
            <v>0</v>
          </cell>
          <cell r="BN96">
            <v>0</v>
          </cell>
          <cell r="BO96">
            <v>0</v>
          </cell>
          <cell r="BP96">
            <v>0</v>
          </cell>
          <cell r="BQ96">
            <v>0</v>
          </cell>
          <cell r="BR96">
            <v>17</v>
          </cell>
          <cell r="BS96">
            <v>17</v>
          </cell>
          <cell r="BT96">
            <v>0</v>
          </cell>
          <cell r="BU96">
            <v>0</v>
          </cell>
          <cell r="BV96">
            <v>0</v>
          </cell>
          <cell r="BW96">
            <v>0</v>
          </cell>
          <cell r="BX96">
            <v>0</v>
          </cell>
          <cell r="BY96">
            <v>17</v>
          </cell>
          <cell r="BZ96">
            <v>17</v>
          </cell>
          <cell r="CA96">
            <v>40</v>
          </cell>
          <cell r="CB96">
            <v>5</v>
          </cell>
          <cell r="CC96">
            <v>40</v>
          </cell>
          <cell r="CD96" t="str">
            <v>ini</v>
          </cell>
        </row>
        <row r="97">
          <cell r="B97" t="str">
            <v>Lia Yuliandha Wulandari</v>
          </cell>
          <cell r="C97" t="str">
            <v>HRD</v>
          </cell>
          <cell r="O97">
            <v>8</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cell r="BM97">
            <v>0</v>
          </cell>
          <cell r="BN97">
            <v>0</v>
          </cell>
          <cell r="BO97">
            <v>0</v>
          </cell>
          <cell r="BP97">
            <v>0</v>
          </cell>
          <cell r="BQ97">
            <v>0</v>
          </cell>
          <cell r="BR97">
            <v>0</v>
          </cell>
          <cell r="BS97">
            <v>0</v>
          </cell>
          <cell r="BT97">
            <v>0</v>
          </cell>
          <cell r="BU97">
            <v>0</v>
          </cell>
          <cell r="BV97">
            <v>0</v>
          </cell>
          <cell r="BW97">
            <v>0</v>
          </cell>
          <cell r="BX97">
            <v>0</v>
          </cell>
          <cell r="BY97">
            <v>10</v>
          </cell>
          <cell r="BZ97">
            <v>0</v>
          </cell>
          <cell r="CA97">
            <v>8</v>
          </cell>
          <cell r="CB97">
            <v>1</v>
          </cell>
          <cell r="CC97">
            <v>8</v>
          </cell>
          <cell r="CD97" t="str">
            <v>ini</v>
          </cell>
        </row>
        <row r="98">
          <cell r="B98" t="str">
            <v>Lilik Hardiyanto</v>
          </cell>
          <cell r="C98" t="str">
            <v>Machining</v>
          </cell>
          <cell r="E98">
            <v>8</v>
          </cell>
          <cell r="G98">
            <v>8</v>
          </cell>
          <cell r="L98">
            <v>8</v>
          </cell>
          <cell r="N98">
            <v>8</v>
          </cell>
          <cell r="O98">
            <v>8</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4.5</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17</v>
          </cell>
          <cell r="AX98">
            <v>0</v>
          </cell>
          <cell r="AY98">
            <v>0</v>
          </cell>
          <cell r="AZ98">
            <v>0</v>
          </cell>
          <cell r="BA98">
            <v>0</v>
          </cell>
          <cell r="BB98">
            <v>0</v>
          </cell>
          <cell r="BC98">
            <v>0</v>
          </cell>
          <cell r="BD98">
            <v>17</v>
          </cell>
          <cell r="BE98">
            <v>0</v>
          </cell>
          <cell r="BF98">
            <v>0</v>
          </cell>
          <cell r="BG98">
            <v>0</v>
          </cell>
          <cell r="BH98">
            <v>0</v>
          </cell>
          <cell r="BI98">
            <v>0</v>
          </cell>
          <cell r="BJ98">
            <v>0</v>
          </cell>
          <cell r="BK98">
            <v>0</v>
          </cell>
          <cell r="BL98">
            <v>0</v>
          </cell>
          <cell r="BM98">
            <v>0</v>
          </cell>
          <cell r="BN98">
            <v>0</v>
          </cell>
          <cell r="BO98">
            <v>0</v>
          </cell>
          <cell r="BP98">
            <v>0</v>
          </cell>
          <cell r="BQ98">
            <v>17</v>
          </cell>
          <cell r="BR98">
            <v>0</v>
          </cell>
          <cell r="BS98">
            <v>17</v>
          </cell>
          <cell r="BT98">
            <v>0</v>
          </cell>
          <cell r="BU98">
            <v>0</v>
          </cell>
          <cell r="BV98">
            <v>0</v>
          </cell>
          <cell r="BW98">
            <v>0</v>
          </cell>
          <cell r="BX98">
            <v>0</v>
          </cell>
          <cell r="BY98">
            <v>17</v>
          </cell>
          <cell r="BZ98">
            <v>0</v>
          </cell>
          <cell r="CA98">
            <v>40</v>
          </cell>
          <cell r="CB98">
            <v>5</v>
          </cell>
          <cell r="CC98">
            <v>40</v>
          </cell>
          <cell r="CD98" t="str">
            <v>ini</v>
          </cell>
        </row>
        <row r="99">
          <cell r="B99" t="str">
            <v>Lukman Hakim</v>
          </cell>
          <cell r="C99" t="str">
            <v>Machining</v>
          </cell>
          <cell r="E99">
            <v>8</v>
          </cell>
          <cell r="F99">
            <v>8</v>
          </cell>
          <cell r="H99">
            <v>8</v>
          </cell>
          <cell r="I99">
            <v>8</v>
          </cell>
          <cell r="J99">
            <v>8</v>
          </cell>
          <cell r="K99">
            <v>8</v>
          </cell>
          <cell r="L99">
            <v>8</v>
          </cell>
          <cell r="M99">
            <v>8</v>
          </cell>
          <cell r="N99">
            <v>8</v>
          </cell>
          <cell r="O99">
            <v>8</v>
          </cell>
          <cell r="Q99">
            <v>0</v>
          </cell>
          <cell r="R99">
            <v>0</v>
          </cell>
          <cell r="S99">
            <v>0</v>
          </cell>
          <cell r="T99">
            <v>0</v>
          </cell>
          <cell r="U99">
            <v>4.5</v>
          </cell>
          <cell r="V99">
            <v>0</v>
          </cell>
          <cell r="W99">
            <v>0</v>
          </cell>
          <cell r="X99">
            <v>4.5</v>
          </cell>
          <cell r="Y99">
            <v>0</v>
          </cell>
          <cell r="Z99">
            <v>0</v>
          </cell>
          <cell r="AA99">
            <v>0</v>
          </cell>
          <cell r="AB99">
            <v>4.5</v>
          </cell>
          <cell r="AC99">
            <v>4.5</v>
          </cell>
          <cell r="AD99">
            <v>0</v>
          </cell>
          <cell r="AE99">
            <v>4.5</v>
          </cell>
          <cell r="AF99">
            <v>0</v>
          </cell>
          <cell r="AG99">
            <v>0</v>
          </cell>
          <cell r="AH99">
            <v>4.5</v>
          </cell>
          <cell r="AI99">
            <v>0</v>
          </cell>
          <cell r="AJ99">
            <v>0</v>
          </cell>
          <cell r="AK99">
            <v>0</v>
          </cell>
          <cell r="AL99">
            <v>0</v>
          </cell>
          <cell r="AM99">
            <v>0</v>
          </cell>
          <cell r="AN99">
            <v>0</v>
          </cell>
          <cell r="AO99">
            <v>0</v>
          </cell>
          <cell r="AP99">
            <v>0</v>
          </cell>
          <cell r="AQ99">
            <v>0</v>
          </cell>
          <cell r="AR99">
            <v>0</v>
          </cell>
          <cell r="AS99">
            <v>4.5</v>
          </cell>
          <cell r="AT99">
            <v>0</v>
          </cell>
          <cell r="AU99">
            <v>0</v>
          </cell>
          <cell r="AV99">
            <v>0</v>
          </cell>
          <cell r="AW99">
            <v>17</v>
          </cell>
          <cell r="AX99">
            <v>17</v>
          </cell>
          <cell r="AY99">
            <v>0</v>
          </cell>
          <cell r="AZ99">
            <v>0</v>
          </cell>
          <cell r="BA99">
            <v>0</v>
          </cell>
          <cell r="BB99">
            <v>0</v>
          </cell>
          <cell r="BC99">
            <v>0</v>
          </cell>
          <cell r="BD99">
            <v>0</v>
          </cell>
          <cell r="BE99">
            <v>17</v>
          </cell>
          <cell r="BF99">
            <v>0</v>
          </cell>
          <cell r="BG99">
            <v>0</v>
          </cell>
          <cell r="BH99">
            <v>0</v>
          </cell>
          <cell r="BI99">
            <v>0</v>
          </cell>
          <cell r="BJ99">
            <v>0</v>
          </cell>
          <cell r="BK99">
            <v>0</v>
          </cell>
          <cell r="BL99">
            <v>17</v>
          </cell>
          <cell r="BM99">
            <v>0</v>
          </cell>
          <cell r="BN99">
            <v>0</v>
          </cell>
          <cell r="BO99">
            <v>17</v>
          </cell>
          <cell r="BP99">
            <v>17</v>
          </cell>
          <cell r="BQ99">
            <v>17</v>
          </cell>
          <cell r="BR99">
            <v>17</v>
          </cell>
          <cell r="BS99">
            <v>17</v>
          </cell>
          <cell r="BT99">
            <v>0</v>
          </cell>
          <cell r="BU99">
            <v>0</v>
          </cell>
          <cell r="BV99">
            <v>0</v>
          </cell>
          <cell r="BW99">
            <v>0</v>
          </cell>
          <cell r="BX99">
            <v>0</v>
          </cell>
          <cell r="BY99">
            <v>17</v>
          </cell>
          <cell r="BZ99">
            <v>0</v>
          </cell>
          <cell r="CA99">
            <v>80</v>
          </cell>
          <cell r="CB99">
            <v>10</v>
          </cell>
          <cell r="CC99">
            <v>80</v>
          </cell>
          <cell r="CD99" t="str">
            <v>ini</v>
          </cell>
        </row>
        <row r="100">
          <cell r="B100" t="str">
            <v>M. Haris Al Amin</v>
          </cell>
          <cell r="C100" t="str">
            <v>Casting</v>
          </cell>
          <cell r="E100">
            <v>8</v>
          </cell>
          <cell r="F100">
            <v>8</v>
          </cell>
          <cell r="G100">
            <v>8</v>
          </cell>
          <cell r="H100">
            <v>8</v>
          </cell>
          <cell r="I100">
            <v>8</v>
          </cell>
          <cell r="L100">
            <v>8</v>
          </cell>
          <cell r="M100">
            <v>8</v>
          </cell>
          <cell r="N100">
            <v>8</v>
          </cell>
          <cell r="O100">
            <v>8</v>
          </cell>
          <cell r="P100">
            <v>8</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17</v>
          </cell>
          <cell r="AX100">
            <v>17</v>
          </cell>
          <cell r="AY100">
            <v>0</v>
          </cell>
          <cell r="AZ100">
            <v>0</v>
          </cell>
          <cell r="BA100">
            <v>0</v>
          </cell>
          <cell r="BB100">
            <v>0</v>
          </cell>
          <cell r="BC100">
            <v>0</v>
          </cell>
          <cell r="BD100">
            <v>17</v>
          </cell>
          <cell r="BE100">
            <v>17</v>
          </cell>
          <cell r="BF100">
            <v>0</v>
          </cell>
          <cell r="BG100">
            <v>0</v>
          </cell>
          <cell r="BH100">
            <v>0</v>
          </cell>
          <cell r="BI100">
            <v>0</v>
          </cell>
          <cell r="BJ100">
            <v>0</v>
          </cell>
          <cell r="BK100">
            <v>0</v>
          </cell>
          <cell r="BL100">
            <v>17</v>
          </cell>
          <cell r="BM100">
            <v>0</v>
          </cell>
          <cell r="BN100">
            <v>0</v>
          </cell>
          <cell r="BO100">
            <v>0</v>
          </cell>
          <cell r="BP100">
            <v>0</v>
          </cell>
          <cell r="BQ100">
            <v>17</v>
          </cell>
          <cell r="BR100">
            <v>17</v>
          </cell>
          <cell r="BS100">
            <v>17</v>
          </cell>
          <cell r="BT100">
            <v>0</v>
          </cell>
          <cell r="BU100">
            <v>0</v>
          </cell>
          <cell r="BV100">
            <v>0</v>
          </cell>
          <cell r="BW100">
            <v>0</v>
          </cell>
          <cell r="BX100">
            <v>0</v>
          </cell>
          <cell r="BY100">
            <v>17</v>
          </cell>
          <cell r="BZ100">
            <v>17</v>
          </cell>
          <cell r="CA100">
            <v>80</v>
          </cell>
          <cell r="CB100">
            <v>10</v>
          </cell>
          <cell r="CC100">
            <v>80</v>
          </cell>
          <cell r="CD100" t="str">
            <v>ini</v>
          </cell>
        </row>
        <row r="101">
          <cell r="B101" t="str">
            <v>M. Kabul</v>
          </cell>
          <cell r="C101" t="str">
            <v>Casting</v>
          </cell>
          <cell r="Q101">
            <v>0</v>
          </cell>
          <cell r="R101">
            <v>0</v>
          </cell>
          <cell r="S101">
            <v>0</v>
          </cell>
          <cell r="T101">
            <v>0</v>
          </cell>
          <cell r="U101">
            <v>3.5</v>
          </cell>
          <cell r="V101">
            <v>4.5</v>
          </cell>
          <cell r="W101">
            <v>0</v>
          </cell>
          <cell r="X101">
            <v>0</v>
          </cell>
          <cell r="Y101">
            <v>0</v>
          </cell>
          <cell r="Z101">
            <v>0</v>
          </cell>
          <cell r="AA101">
            <v>3.5</v>
          </cell>
          <cell r="AB101">
            <v>0</v>
          </cell>
          <cell r="AC101">
            <v>0</v>
          </cell>
          <cell r="AD101">
            <v>0</v>
          </cell>
          <cell r="AE101">
            <v>4.5</v>
          </cell>
          <cell r="AF101">
            <v>0</v>
          </cell>
          <cell r="AG101">
            <v>0</v>
          </cell>
          <cell r="AH101">
            <v>5.5</v>
          </cell>
          <cell r="AI101">
            <v>0</v>
          </cell>
          <cell r="AJ101">
            <v>0</v>
          </cell>
          <cell r="AK101">
            <v>0</v>
          </cell>
          <cell r="AL101">
            <v>0</v>
          </cell>
          <cell r="AM101">
            <v>0</v>
          </cell>
          <cell r="AN101">
            <v>0</v>
          </cell>
          <cell r="AO101">
            <v>0</v>
          </cell>
          <cell r="AP101">
            <v>0</v>
          </cell>
          <cell r="AQ101">
            <v>5.5</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cell r="BM101">
            <v>0</v>
          </cell>
          <cell r="BN101">
            <v>0</v>
          </cell>
          <cell r="BO101">
            <v>0</v>
          </cell>
          <cell r="BP101">
            <v>0</v>
          </cell>
          <cell r="BQ101">
            <v>0</v>
          </cell>
          <cell r="BR101">
            <v>0</v>
          </cell>
          <cell r="BS101">
            <v>0</v>
          </cell>
          <cell r="BT101">
            <v>0</v>
          </cell>
          <cell r="BU101">
            <v>0</v>
          </cell>
          <cell r="BV101">
            <v>0</v>
          </cell>
          <cell r="BW101">
            <v>0</v>
          </cell>
          <cell r="BX101">
            <v>0</v>
          </cell>
          <cell r="BY101">
            <v>0</v>
          </cell>
          <cell r="BZ101">
            <v>0</v>
          </cell>
          <cell r="CA101">
            <v>0</v>
          </cell>
          <cell r="CB101">
            <v>0</v>
          </cell>
          <cell r="CC101">
            <v>0</v>
          </cell>
          <cell r="CD101" t="str">
            <v>ini</v>
          </cell>
        </row>
        <row r="102">
          <cell r="B102" t="str">
            <v>M. Sanusi</v>
          </cell>
          <cell r="C102" t="str">
            <v>Machining</v>
          </cell>
          <cell r="F102">
            <v>8</v>
          </cell>
          <cell r="K102">
            <v>8</v>
          </cell>
          <cell r="L102">
            <v>8</v>
          </cell>
          <cell r="M102">
            <v>8</v>
          </cell>
          <cell r="N102">
            <v>8</v>
          </cell>
          <cell r="O102">
            <v>8</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17</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cell r="BM102">
            <v>0</v>
          </cell>
          <cell r="BN102">
            <v>0</v>
          </cell>
          <cell r="BO102">
            <v>0</v>
          </cell>
          <cell r="BP102">
            <v>17</v>
          </cell>
          <cell r="BQ102">
            <v>17</v>
          </cell>
          <cell r="BR102">
            <v>17</v>
          </cell>
          <cell r="BS102">
            <v>17</v>
          </cell>
          <cell r="BT102">
            <v>0</v>
          </cell>
          <cell r="BU102">
            <v>0</v>
          </cell>
          <cell r="BV102">
            <v>0</v>
          </cell>
          <cell r="BW102">
            <v>0</v>
          </cell>
          <cell r="BX102">
            <v>0</v>
          </cell>
          <cell r="BY102">
            <v>17</v>
          </cell>
          <cell r="BZ102">
            <v>0</v>
          </cell>
          <cell r="CA102">
            <v>48</v>
          </cell>
          <cell r="CB102">
            <v>6</v>
          </cell>
          <cell r="CC102">
            <v>48</v>
          </cell>
          <cell r="CD102" t="str">
            <v>ini</v>
          </cell>
        </row>
        <row r="103">
          <cell r="B103" t="str">
            <v>M. Syukur Robi</v>
          </cell>
          <cell r="C103" t="str">
            <v>Secon-L.Holder</v>
          </cell>
          <cell r="E103">
            <v>8</v>
          </cell>
          <cell r="F103">
            <v>8</v>
          </cell>
          <cell r="G103">
            <v>8</v>
          </cell>
          <cell r="I103">
            <v>8</v>
          </cell>
          <cell r="L103">
            <v>8</v>
          </cell>
          <cell r="O103">
            <v>8</v>
          </cell>
          <cell r="P103">
            <v>8</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17</v>
          </cell>
          <cell r="AX103">
            <v>17</v>
          </cell>
          <cell r="AY103">
            <v>0</v>
          </cell>
          <cell r="AZ103">
            <v>0</v>
          </cell>
          <cell r="BA103">
            <v>0</v>
          </cell>
          <cell r="BB103">
            <v>0</v>
          </cell>
          <cell r="BC103">
            <v>0</v>
          </cell>
          <cell r="BD103">
            <v>17</v>
          </cell>
          <cell r="BE103">
            <v>0</v>
          </cell>
          <cell r="BF103">
            <v>0</v>
          </cell>
          <cell r="BG103">
            <v>0</v>
          </cell>
          <cell r="BH103">
            <v>0</v>
          </cell>
          <cell r="BI103">
            <v>0</v>
          </cell>
          <cell r="BJ103">
            <v>0</v>
          </cell>
          <cell r="BK103">
            <v>0</v>
          </cell>
          <cell r="BL103">
            <v>17</v>
          </cell>
          <cell r="BM103">
            <v>0</v>
          </cell>
          <cell r="BN103">
            <v>0</v>
          </cell>
          <cell r="BO103">
            <v>0</v>
          </cell>
          <cell r="BP103">
            <v>0</v>
          </cell>
          <cell r="BQ103">
            <v>17</v>
          </cell>
          <cell r="BR103">
            <v>0</v>
          </cell>
          <cell r="BS103">
            <v>0</v>
          </cell>
          <cell r="BT103">
            <v>0</v>
          </cell>
          <cell r="BU103">
            <v>0</v>
          </cell>
          <cell r="BV103">
            <v>0</v>
          </cell>
          <cell r="BW103">
            <v>0</v>
          </cell>
          <cell r="BX103">
            <v>0</v>
          </cell>
          <cell r="BY103">
            <v>17</v>
          </cell>
          <cell r="BZ103">
            <v>17</v>
          </cell>
          <cell r="CA103">
            <v>56</v>
          </cell>
          <cell r="CB103">
            <v>7</v>
          </cell>
          <cell r="CC103">
            <v>56</v>
          </cell>
          <cell r="CD103" t="str">
            <v>ini</v>
          </cell>
        </row>
        <row r="104">
          <cell r="B104" t="str">
            <v>M. Tedy</v>
          </cell>
          <cell r="C104" t="str">
            <v>PPIC</v>
          </cell>
          <cell r="E104">
            <v>8</v>
          </cell>
          <cell r="H104">
            <v>8</v>
          </cell>
          <cell r="J104">
            <v>8</v>
          </cell>
          <cell r="L104">
            <v>8</v>
          </cell>
          <cell r="O104">
            <v>8</v>
          </cell>
          <cell r="Q104">
            <v>0</v>
          </cell>
          <cell r="R104">
            <v>0</v>
          </cell>
          <cell r="S104">
            <v>0</v>
          </cell>
          <cell r="T104">
            <v>4.5</v>
          </cell>
          <cell r="U104">
            <v>0</v>
          </cell>
          <cell r="V104">
            <v>0</v>
          </cell>
          <cell r="W104">
            <v>0</v>
          </cell>
          <cell r="X104">
            <v>0</v>
          </cell>
          <cell r="Y104">
            <v>0</v>
          </cell>
          <cell r="Z104">
            <v>0</v>
          </cell>
          <cell r="AA104">
            <v>0</v>
          </cell>
          <cell r="AB104">
            <v>0</v>
          </cell>
          <cell r="AC104">
            <v>5.5</v>
          </cell>
          <cell r="AD104">
            <v>4.5</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5.5</v>
          </cell>
          <cell r="AT104">
            <v>0</v>
          </cell>
          <cell r="AU104">
            <v>0</v>
          </cell>
          <cell r="AV104">
            <v>0</v>
          </cell>
          <cell r="AW104">
            <v>17</v>
          </cell>
          <cell r="AX104">
            <v>0</v>
          </cell>
          <cell r="AY104">
            <v>0</v>
          </cell>
          <cell r="AZ104">
            <v>0</v>
          </cell>
          <cell r="BA104">
            <v>0</v>
          </cell>
          <cell r="BB104">
            <v>0</v>
          </cell>
          <cell r="BC104">
            <v>0</v>
          </cell>
          <cell r="BD104">
            <v>0</v>
          </cell>
          <cell r="BE104">
            <v>17</v>
          </cell>
          <cell r="BF104">
            <v>0</v>
          </cell>
          <cell r="BG104">
            <v>0</v>
          </cell>
          <cell r="BH104">
            <v>0</v>
          </cell>
          <cell r="BI104">
            <v>0</v>
          </cell>
          <cell r="BJ104">
            <v>0</v>
          </cell>
          <cell r="BK104">
            <v>0</v>
          </cell>
          <cell r="BL104">
            <v>0</v>
          </cell>
          <cell r="BM104">
            <v>0</v>
          </cell>
          <cell r="BN104">
            <v>0</v>
          </cell>
          <cell r="BO104">
            <v>14</v>
          </cell>
          <cell r="BP104">
            <v>0</v>
          </cell>
          <cell r="BQ104">
            <v>17</v>
          </cell>
          <cell r="BR104">
            <v>0</v>
          </cell>
          <cell r="BS104">
            <v>0</v>
          </cell>
          <cell r="BT104">
            <v>0</v>
          </cell>
          <cell r="BU104">
            <v>0</v>
          </cell>
          <cell r="BV104">
            <v>0</v>
          </cell>
          <cell r="BW104">
            <v>0</v>
          </cell>
          <cell r="BX104">
            <v>0</v>
          </cell>
          <cell r="BY104">
            <v>19</v>
          </cell>
          <cell r="BZ104">
            <v>0</v>
          </cell>
          <cell r="CA104">
            <v>40</v>
          </cell>
          <cell r="CB104">
            <v>5</v>
          </cell>
          <cell r="CC104">
            <v>40</v>
          </cell>
          <cell r="CD104" t="str">
            <v>ini</v>
          </cell>
        </row>
        <row r="105">
          <cell r="B105" t="str">
            <v>M. Yani</v>
          </cell>
          <cell r="C105" t="str">
            <v>Machining</v>
          </cell>
          <cell r="D105">
            <v>8</v>
          </cell>
          <cell r="E105">
            <v>8</v>
          </cell>
          <cell r="F105">
            <v>8</v>
          </cell>
          <cell r="G105">
            <v>8</v>
          </cell>
          <cell r="I105">
            <v>8</v>
          </cell>
          <cell r="J105">
            <v>8</v>
          </cell>
          <cell r="K105">
            <v>8</v>
          </cell>
          <cell r="M105">
            <v>8</v>
          </cell>
          <cell r="O105">
            <v>8</v>
          </cell>
          <cell r="P105">
            <v>8</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17</v>
          </cell>
          <cell r="AW105">
            <v>17</v>
          </cell>
          <cell r="AX105">
            <v>17</v>
          </cell>
          <cell r="AY105">
            <v>0</v>
          </cell>
          <cell r="AZ105">
            <v>0</v>
          </cell>
          <cell r="BA105">
            <v>0</v>
          </cell>
          <cell r="BB105">
            <v>0</v>
          </cell>
          <cell r="BC105">
            <v>0</v>
          </cell>
          <cell r="BD105">
            <v>17</v>
          </cell>
          <cell r="BE105">
            <v>0</v>
          </cell>
          <cell r="BF105">
            <v>0</v>
          </cell>
          <cell r="BG105">
            <v>0</v>
          </cell>
          <cell r="BH105">
            <v>0</v>
          </cell>
          <cell r="BI105">
            <v>0</v>
          </cell>
          <cell r="BJ105">
            <v>0</v>
          </cell>
          <cell r="BK105">
            <v>0</v>
          </cell>
          <cell r="BL105">
            <v>17</v>
          </cell>
          <cell r="BM105">
            <v>0</v>
          </cell>
          <cell r="BN105">
            <v>0</v>
          </cell>
          <cell r="BO105">
            <v>17</v>
          </cell>
          <cell r="BP105">
            <v>17</v>
          </cell>
          <cell r="BQ105">
            <v>0</v>
          </cell>
          <cell r="BR105">
            <v>17</v>
          </cell>
          <cell r="BS105">
            <v>0</v>
          </cell>
          <cell r="BT105">
            <v>0</v>
          </cell>
          <cell r="BU105">
            <v>0</v>
          </cell>
          <cell r="BV105">
            <v>0</v>
          </cell>
          <cell r="BW105">
            <v>0</v>
          </cell>
          <cell r="BX105">
            <v>0</v>
          </cell>
          <cell r="BY105">
            <v>17</v>
          </cell>
          <cell r="BZ105">
            <v>17</v>
          </cell>
          <cell r="CA105">
            <v>80</v>
          </cell>
          <cell r="CB105">
            <v>10</v>
          </cell>
          <cell r="CC105">
            <v>80</v>
          </cell>
          <cell r="CD105" t="str">
            <v>ini</v>
          </cell>
        </row>
        <row r="106">
          <cell r="B106" t="str">
            <v>Maman Hermansyah</v>
          </cell>
          <cell r="C106" t="str">
            <v>Secon.L-Drum</v>
          </cell>
          <cell r="G106">
            <v>8</v>
          </cell>
          <cell r="I106">
            <v>8</v>
          </cell>
          <cell r="N106">
            <v>8</v>
          </cell>
          <cell r="O106">
            <v>8</v>
          </cell>
          <cell r="Q106">
            <v>0</v>
          </cell>
          <cell r="R106">
            <v>0</v>
          </cell>
          <cell r="S106">
            <v>0</v>
          </cell>
          <cell r="T106">
            <v>4.5</v>
          </cell>
          <cell r="U106">
            <v>0</v>
          </cell>
          <cell r="V106">
            <v>4.5</v>
          </cell>
          <cell r="W106">
            <v>0</v>
          </cell>
          <cell r="X106">
            <v>0</v>
          </cell>
          <cell r="Y106">
            <v>0</v>
          </cell>
          <cell r="Z106">
            <v>0</v>
          </cell>
          <cell r="AA106">
            <v>0</v>
          </cell>
          <cell r="AB106">
            <v>7.5</v>
          </cell>
          <cell r="AC106">
            <v>4.5</v>
          </cell>
          <cell r="AD106">
            <v>4.5</v>
          </cell>
          <cell r="AE106">
            <v>0</v>
          </cell>
          <cell r="AF106">
            <v>0</v>
          </cell>
          <cell r="AG106">
            <v>0</v>
          </cell>
          <cell r="AH106">
            <v>4.5</v>
          </cell>
          <cell r="AI106">
            <v>0</v>
          </cell>
          <cell r="AJ106">
            <v>0</v>
          </cell>
          <cell r="AK106">
            <v>0</v>
          </cell>
          <cell r="AL106">
            <v>0</v>
          </cell>
          <cell r="AM106">
            <v>0</v>
          </cell>
          <cell r="AN106">
            <v>0</v>
          </cell>
          <cell r="AO106">
            <v>0</v>
          </cell>
          <cell r="AP106">
            <v>0</v>
          </cell>
          <cell r="AQ106">
            <v>0</v>
          </cell>
          <cell r="AR106">
            <v>4.5</v>
          </cell>
          <cell r="AS106">
            <v>0</v>
          </cell>
          <cell r="AT106">
            <v>0</v>
          </cell>
          <cell r="AU106">
            <v>0</v>
          </cell>
          <cell r="AV106">
            <v>0</v>
          </cell>
          <cell r="AW106">
            <v>0</v>
          </cell>
          <cell r="AX106">
            <v>0</v>
          </cell>
          <cell r="AY106">
            <v>0</v>
          </cell>
          <cell r="AZ106">
            <v>0</v>
          </cell>
          <cell r="BA106">
            <v>0</v>
          </cell>
          <cell r="BB106">
            <v>0</v>
          </cell>
          <cell r="BC106">
            <v>0</v>
          </cell>
          <cell r="BD106">
            <v>27</v>
          </cell>
          <cell r="BE106">
            <v>0</v>
          </cell>
          <cell r="BF106">
            <v>0</v>
          </cell>
          <cell r="BG106">
            <v>0</v>
          </cell>
          <cell r="BH106">
            <v>0</v>
          </cell>
          <cell r="BI106">
            <v>0</v>
          </cell>
          <cell r="BJ106">
            <v>0</v>
          </cell>
          <cell r="BK106">
            <v>0</v>
          </cell>
          <cell r="BL106">
            <v>17</v>
          </cell>
          <cell r="BM106">
            <v>0</v>
          </cell>
          <cell r="BN106">
            <v>0</v>
          </cell>
          <cell r="BO106">
            <v>0</v>
          </cell>
          <cell r="BP106">
            <v>0</v>
          </cell>
          <cell r="BQ106">
            <v>0</v>
          </cell>
          <cell r="BR106">
            <v>0</v>
          </cell>
          <cell r="BS106">
            <v>17</v>
          </cell>
          <cell r="BT106">
            <v>0</v>
          </cell>
          <cell r="BU106">
            <v>0</v>
          </cell>
          <cell r="BV106">
            <v>0</v>
          </cell>
          <cell r="BW106">
            <v>0</v>
          </cell>
          <cell r="BX106">
            <v>0</v>
          </cell>
          <cell r="BY106">
            <v>17</v>
          </cell>
          <cell r="BZ106">
            <v>0</v>
          </cell>
          <cell r="CA106">
            <v>32</v>
          </cell>
          <cell r="CB106">
            <v>4</v>
          </cell>
          <cell r="CC106">
            <v>32</v>
          </cell>
          <cell r="CD106" t="str">
            <v>ini</v>
          </cell>
        </row>
        <row r="107">
          <cell r="B107" t="str">
            <v>Mansyurdin</v>
          </cell>
          <cell r="C107" t="str">
            <v>Machining</v>
          </cell>
          <cell r="G107">
            <v>8</v>
          </cell>
          <cell r="I107">
            <v>8</v>
          </cell>
          <cell r="J107">
            <v>8</v>
          </cell>
          <cell r="K107">
            <v>8</v>
          </cell>
          <cell r="L107">
            <v>8</v>
          </cell>
          <cell r="M107">
            <v>8</v>
          </cell>
          <cell r="O107">
            <v>8</v>
          </cell>
          <cell r="P107">
            <v>8</v>
          </cell>
          <cell r="Q107">
            <v>0</v>
          </cell>
          <cell r="R107">
            <v>0</v>
          </cell>
          <cell r="S107">
            <v>0</v>
          </cell>
          <cell r="T107">
            <v>0</v>
          </cell>
          <cell r="U107">
            <v>4.5</v>
          </cell>
          <cell r="V107">
            <v>4.5</v>
          </cell>
          <cell r="W107">
            <v>0</v>
          </cell>
          <cell r="X107">
            <v>4.5</v>
          </cell>
          <cell r="Y107">
            <v>0</v>
          </cell>
          <cell r="Z107">
            <v>0</v>
          </cell>
          <cell r="AA107">
            <v>0</v>
          </cell>
          <cell r="AB107">
            <v>4.5</v>
          </cell>
          <cell r="AC107">
            <v>4.5</v>
          </cell>
          <cell r="AD107">
            <v>0</v>
          </cell>
          <cell r="AE107">
            <v>4.5</v>
          </cell>
          <cell r="AF107">
            <v>0</v>
          </cell>
          <cell r="AG107">
            <v>0</v>
          </cell>
          <cell r="AH107">
            <v>4.5</v>
          </cell>
          <cell r="AI107">
            <v>0</v>
          </cell>
          <cell r="AJ107">
            <v>0</v>
          </cell>
          <cell r="AK107">
            <v>0</v>
          </cell>
          <cell r="AL107">
            <v>0</v>
          </cell>
          <cell r="AM107">
            <v>0</v>
          </cell>
          <cell r="AN107">
            <v>0</v>
          </cell>
          <cell r="AO107">
            <v>4.5</v>
          </cell>
          <cell r="AP107">
            <v>0</v>
          </cell>
          <cell r="AQ107">
            <v>0</v>
          </cell>
          <cell r="AR107">
            <v>0</v>
          </cell>
          <cell r="AS107">
            <v>4.5</v>
          </cell>
          <cell r="AT107">
            <v>0</v>
          </cell>
          <cell r="AU107">
            <v>0</v>
          </cell>
          <cell r="AV107">
            <v>0</v>
          </cell>
          <cell r="AW107">
            <v>0</v>
          </cell>
          <cell r="AX107">
            <v>0</v>
          </cell>
          <cell r="AY107">
            <v>0</v>
          </cell>
          <cell r="AZ107">
            <v>0</v>
          </cell>
          <cell r="BA107">
            <v>0</v>
          </cell>
          <cell r="BB107">
            <v>0</v>
          </cell>
          <cell r="BC107">
            <v>0</v>
          </cell>
          <cell r="BD107">
            <v>17</v>
          </cell>
          <cell r="BE107">
            <v>0</v>
          </cell>
          <cell r="BF107">
            <v>0</v>
          </cell>
          <cell r="BG107">
            <v>0</v>
          </cell>
          <cell r="BH107">
            <v>0</v>
          </cell>
          <cell r="BI107">
            <v>0</v>
          </cell>
          <cell r="BJ107">
            <v>0</v>
          </cell>
          <cell r="BK107">
            <v>0</v>
          </cell>
          <cell r="BL107">
            <v>17</v>
          </cell>
          <cell r="BM107">
            <v>0</v>
          </cell>
          <cell r="BN107">
            <v>0</v>
          </cell>
          <cell r="BO107">
            <v>17</v>
          </cell>
          <cell r="BP107">
            <v>17</v>
          </cell>
          <cell r="BQ107">
            <v>17</v>
          </cell>
          <cell r="BR107">
            <v>17</v>
          </cell>
          <cell r="BS107">
            <v>0</v>
          </cell>
          <cell r="BT107">
            <v>0</v>
          </cell>
          <cell r="BU107">
            <v>0</v>
          </cell>
          <cell r="BV107">
            <v>0</v>
          </cell>
          <cell r="BW107">
            <v>0</v>
          </cell>
          <cell r="BX107">
            <v>0</v>
          </cell>
          <cell r="BY107">
            <v>17</v>
          </cell>
          <cell r="BZ107">
            <v>17</v>
          </cell>
          <cell r="CA107">
            <v>64</v>
          </cell>
          <cell r="CB107">
            <v>8</v>
          </cell>
          <cell r="CC107">
            <v>64</v>
          </cell>
          <cell r="CD107" t="str">
            <v>ini</v>
          </cell>
        </row>
        <row r="108">
          <cell r="B108" t="str">
            <v>Marno</v>
          </cell>
          <cell r="C108" t="str">
            <v>QC</v>
          </cell>
          <cell r="E108">
            <v>8</v>
          </cell>
          <cell r="F108">
            <v>8</v>
          </cell>
          <cell r="G108">
            <v>8</v>
          </cell>
          <cell r="I108">
            <v>8</v>
          </cell>
          <cell r="L108">
            <v>8</v>
          </cell>
          <cell r="M108">
            <v>8</v>
          </cell>
          <cell r="N108">
            <v>8</v>
          </cell>
          <cell r="O108">
            <v>8</v>
          </cell>
          <cell r="P108">
            <v>8</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17</v>
          </cell>
          <cell r="AX108">
            <v>17</v>
          </cell>
          <cell r="AY108">
            <v>0</v>
          </cell>
          <cell r="AZ108">
            <v>0</v>
          </cell>
          <cell r="BA108">
            <v>0</v>
          </cell>
          <cell r="BB108">
            <v>0</v>
          </cell>
          <cell r="BC108">
            <v>0</v>
          </cell>
          <cell r="BD108">
            <v>17</v>
          </cell>
          <cell r="BE108">
            <v>0</v>
          </cell>
          <cell r="BF108">
            <v>0</v>
          </cell>
          <cell r="BG108">
            <v>0</v>
          </cell>
          <cell r="BH108">
            <v>0</v>
          </cell>
          <cell r="BI108">
            <v>0</v>
          </cell>
          <cell r="BJ108">
            <v>0</v>
          </cell>
          <cell r="BK108">
            <v>0</v>
          </cell>
          <cell r="BL108">
            <v>17</v>
          </cell>
          <cell r="BM108">
            <v>0</v>
          </cell>
          <cell r="BN108">
            <v>0</v>
          </cell>
          <cell r="BO108">
            <v>0</v>
          </cell>
          <cell r="BP108">
            <v>0</v>
          </cell>
          <cell r="BQ108">
            <v>17</v>
          </cell>
          <cell r="BR108">
            <v>17</v>
          </cell>
          <cell r="BS108">
            <v>17</v>
          </cell>
          <cell r="BT108">
            <v>0</v>
          </cell>
          <cell r="BU108">
            <v>0</v>
          </cell>
          <cell r="BV108">
            <v>0</v>
          </cell>
          <cell r="BW108">
            <v>0</v>
          </cell>
          <cell r="BX108">
            <v>0</v>
          </cell>
          <cell r="BY108">
            <v>17</v>
          </cell>
          <cell r="BZ108">
            <v>17</v>
          </cell>
          <cell r="CA108">
            <v>72</v>
          </cell>
          <cell r="CB108">
            <v>9</v>
          </cell>
          <cell r="CC108">
            <v>72</v>
          </cell>
          <cell r="CD108" t="str">
            <v>ini</v>
          </cell>
        </row>
        <row r="109">
          <cell r="B109" t="str">
            <v>Maruli</v>
          </cell>
          <cell r="C109" t="str">
            <v>QC</v>
          </cell>
          <cell r="G109">
            <v>8</v>
          </cell>
          <cell r="H109">
            <v>8</v>
          </cell>
          <cell r="I109">
            <v>8</v>
          </cell>
          <cell r="K109">
            <v>8</v>
          </cell>
          <cell r="L109">
            <v>8</v>
          </cell>
          <cell r="M109">
            <v>8</v>
          </cell>
          <cell r="N109">
            <v>8</v>
          </cell>
          <cell r="O109">
            <v>8</v>
          </cell>
          <cell r="P109">
            <v>8</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17</v>
          </cell>
          <cell r="BE109">
            <v>17</v>
          </cell>
          <cell r="BF109">
            <v>0</v>
          </cell>
          <cell r="BG109">
            <v>0</v>
          </cell>
          <cell r="BH109">
            <v>0</v>
          </cell>
          <cell r="BI109">
            <v>0</v>
          </cell>
          <cell r="BJ109">
            <v>0</v>
          </cell>
          <cell r="BK109">
            <v>0</v>
          </cell>
          <cell r="BL109">
            <v>17</v>
          </cell>
          <cell r="BM109">
            <v>0</v>
          </cell>
          <cell r="BN109">
            <v>0</v>
          </cell>
          <cell r="BO109">
            <v>0</v>
          </cell>
          <cell r="BP109">
            <v>17</v>
          </cell>
          <cell r="BQ109">
            <v>17</v>
          </cell>
          <cell r="BR109">
            <v>17</v>
          </cell>
          <cell r="BS109">
            <v>17</v>
          </cell>
          <cell r="BT109">
            <v>0</v>
          </cell>
          <cell r="BU109">
            <v>0</v>
          </cell>
          <cell r="BV109">
            <v>0</v>
          </cell>
          <cell r="BW109">
            <v>0</v>
          </cell>
          <cell r="BX109">
            <v>0</v>
          </cell>
          <cell r="BY109">
            <v>17</v>
          </cell>
          <cell r="BZ109">
            <v>17</v>
          </cell>
          <cell r="CA109">
            <v>72</v>
          </cell>
          <cell r="CB109">
            <v>9</v>
          </cell>
          <cell r="CC109">
            <v>72</v>
          </cell>
          <cell r="CD109" t="str">
            <v>ini</v>
          </cell>
        </row>
        <row r="110">
          <cell r="B110" t="str">
            <v>Muchamad Munir</v>
          </cell>
          <cell r="C110" t="str">
            <v>Secon-L.Daiwa</v>
          </cell>
          <cell r="E110">
            <v>8</v>
          </cell>
          <cell r="G110">
            <v>8</v>
          </cell>
          <cell r="H110">
            <v>8</v>
          </cell>
          <cell r="M110">
            <v>8</v>
          </cell>
          <cell r="N110">
            <v>8</v>
          </cell>
          <cell r="O110">
            <v>8</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17</v>
          </cell>
          <cell r="AX110">
            <v>0</v>
          </cell>
          <cell r="AY110">
            <v>0</v>
          </cell>
          <cell r="AZ110">
            <v>0</v>
          </cell>
          <cell r="BA110">
            <v>0</v>
          </cell>
          <cell r="BB110">
            <v>0</v>
          </cell>
          <cell r="BC110">
            <v>0</v>
          </cell>
          <cell r="BD110">
            <v>17</v>
          </cell>
          <cell r="BE110">
            <v>17</v>
          </cell>
          <cell r="BF110">
            <v>0</v>
          </cell>
          <cell r="BG110">
            <v>0</v>
          </cell>
          <cell r="BH110">
            <v>0</v>
          </cell>
          <cell r="BI110">
            <v>0</v>
          </cell>
          <cell r="BJ110">
            <v>0</v>
          </cell>
          <cell r="BK110">
            <v>0</v>
          </cell>
          <cell r="BL110">
            <v>0</v>
          </cell>
          <cell r="BM110">
            <v>0</v>
          </cell>
          <cell r="BN110">
            <v>0</v>
          </cell>
          <cell r="BO110">
            <v>0</v>
          </cell>
          <cell r="BP110">
            <v>0</v>
          </cell>
          <cell r="BQ110">
            <v>0</v>
          </cell>
          <cell r="BR110">
            <v>17</v>
          </cell>
          <cell r="BS110">
            <v>17</v>
          </cell>
          <cell r="BT110">
            <v>0</v>
          </cell>
          <cell r="BU110">
            <v>0</v>
          </cell>
          <cell r="BV110">
            <v>0</v>
          </cell>
          <cell r="BW110">
            <v>0</v>
          </cell>
          <cell r="BX110">
            <v>0</v>
          </cell>
          <cell r="BY110">
            <v>17</v>
          </cell>
          <cell r="BZ110">
            <v>0</v>
          </cell>
          <cell r="CA110">
            <v>48</v>
          </cell>
          <cell r="CB110">
            <v>6</v>
          </cell>
          <cell r="CC110">
            <v>48</v>
          </cell>
          <cell r="CD110" t="str">
            <v>ini</v>
          </cell>
        </row>
        <row r="111">
          <cell r="B111" t="str">
            <v>Muh. Darwis</v>
          </cell>
          <cell r="C111" t="str">
            <v>Casting</v>
          </cell>
          <cell r="G111">
            <v>8</v>
          </cell>
          <cell r="O111">
            <v>8</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17</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17</v>
          </cell>
          <cell r="BZ111">
            <v>0</v>
          </cell>
          <cell r="CA111">
            <v>16</v>
          </cell>
          <cell r="CB111">
            <v>2</v>
          </cell>
          <cell r="CC111">
            <v>16</v>
          </cell>
          <cell r="CD111" t="str">
            <v>ini</v>
          </cell>
        </row>
        <row r="112">
          <cell r="B112" t="str">
            <v>Muh. Rosyidi</v>
          </cell>
          <cell r="C112" t="str">
            <v>Casting</v>
          </cell>
          <cell r="E112">
            <v>8</v>
          </cell>
          <cell r="F112">
            <v>8</v>
          </cell>
          <cell r="I112">
            <v>8</v>
          </cell>
          <cell r="O112">
            <v>8</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17</v>
          </cell>
          <cell r="AX112">
            <v>17</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17</v>
          </cell>
          <cell r="BM112">
            <v>0</v>
          </cell>
          <cell r="BN112">
            <v>0</v>
          </cell>
          <cell r="BO112">
            <v>0</v>
          </cell>
          <cell r="BP112">
            <v>0</v>
          </cell>
          <cell r="BQ112">
            <v>0</v>
          </cell>
          <cell r="BR112">
            <v>0</v>
          </cell>
          <cell r="BS112">
            <v>0</v>
          </cell>
          <cell r="BT112">
            <v>0</v>
          </cell>
          <cell r="BU112">
            <v>0</v>
          </cell>
          <cell r="BV112">
            <v>0</v>
          </cell>
          <cell r="BW112">
            <v>0</v>
          </cell>
          <cell r="BX112">
            <v>0</v>
          </cell>
          <cell r="BY112">
            <v>17</v>
          </cell>
          <cell r="BZ112">
            <v>0</v>
          </cell>
          <cell r="CA112">
            <v>32</v>
          </cell>
          <cell r="CB112">
            <v>4</v>
          </cell>
          <cell r="CC112">
            <v>32</v>
          </cell>
          <cell r="CD112" t="str">
            <v>ini</v>
          </cell>
        </row>
        <row r="113">
          <cell r="B113" t="str">
            <v>Muhamad Farouk</v>
          </cell>
          <cell r="C113" t="str">
            <v>Casting</v>
          </cell>
          <cell r="J113">
            <v>8</v>
          </cell>
          <cell r="L113">
            <v>8</v>
          </cell>
          <cell r="Q113">
            <v>0</v>
          </cell>
          <cell r="R113">
            <v>0</v>
          </cell>
          <cell r="S113">
            <v>0</v>
          </cell>
          <cell r="T113">
            <v>0</v>
          </cell>
          <cell r="U113">
            <v>0</v>
          </cell>
          <cell r="V113">
            <v>0</v>
          </cell>
          <cell r="W113">
            <v>0</v>
          </cell>
          <cell r="X113">
            <v>0</v>
          </cell>
          <cell r="Y113">
            <v>0</v>
          </cell>
          <cell r="Z113">
            <v>0</v>
          </cell>
          <cell r="AA113">
            <v>2.5</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cell r="BM113">
            <v>0</v>
          </cell>
          <cell r="BN113">
            <v>0</v>
          </cell>
          <cell r="BO113">
            <v>17</v>
          </cell>
          <cell r="BP113">
            <v>0</v>
          </cell>
          <cell r="BQ113">
            <v>17</v>
          </cell>
          <cell r="BR113">
            <v>0</v>
          </cell>
          <cell r="BS113">
            <v>0</v>
          </cell>
          <cell r="BT113">
            <v>0</v>
          </cell>
          <cell r="BU113">
            <v>0</v>
          </cell>
          <cell r="BV113">
            <v>0</v>
          </cell>
          <cell r="BW113">
            <v>0</v>
          </cell>
          <cell r="BX113">
            <v>0</v>
          </cell>
          <cell r="BY113">
            <v>0</v>
          </cell>
          <cell r="BZ113">
            <v>0</v>
          </cell>
          <cell r="CA113">
            <v>16</v>
          </cell>
          <cell r="CB113">
            <v>2</v>
          </cell>
          <cell r="CC113">
            <v>16</v>
          </cell>
          <cell r="CD113" t="str">
            <v>ini</v>
          </cell>
        </row>
        <row r="114">
          <cell r="B114" t="str">
            <v>Muhamad Mustofa</v>
          </cell>
          <cell r="C114" t="str">
            <v>Machining</v>
          </cell>
          <cell r="F114">
            <v>8</v>
          </cell>
          <cell r="J114">
            <v>8</v>
          </cell>
          <cell r="K114">
            <v>8</v>
          </cell>
          <cell r="L114">
            <v>8</v>
          </cell>
          <cell r="M114">
            <v>8</v>
          </cell>
          <cell r="O114">
            <v>8</v>
          </cell>
          <cell r="P114">
            <v>8</v>
          </cell>
          <cell r="Q114">
            <v>0</v>
          </cell>
          <cell r="R114">
            <v>0</v>
          </cell>
          <cell r="S114">
            <v>0</v>
          </cell>
          <cell r="T114">
            <v>0</v>
          </cell>
          <cell r="U114">
            <v>0</v>
          </cell>
          <cell r="V114">
            <v>4.5</v>
          </cell>
          <cell r="W114">
            <v>0</v>
          </cell>
          <cell r="X114">
            <v>0</v>
          </cell>
          <cell r="Y114">
            <v>0</v>
          </cell>
          <cell r="Z114">
            <v>0</v>
          </cell>
          <cell r="AA114">
            <v>0</v>
          </cell>
          <cell r="AB114">
            <v>4.5</v>
          </cell>
          <cell r="AC114">
            <v>4.5</v>
          </cell>
          <cell r="AD114">
            <v>0</v>
          </cell>
          <cell r="AE114">
            <v>0</v>
          </cell>
          <cell r="AF114">
            <v>0</v>
          </cell>
          <cell r="AG114">
            <v>0</v>
          </cell>
          <cell r="AH114">
            <v>0</v>
          </cell>
          <cell r="AI114">
            <v>0</v>
          </cell>
          <cell r="AJ114">
            <v>0</v>
          </cell>
          <cell r="AK114">
            <v>0</v>
          </cell>
          <cell r="AL114">
            <v>0</v>
          </cell>
          <cell r="AM114">
            <v>0</v>
          </cell>
          <cell r="AN114">
            <v>0</v>
          </cell>
          <cell r="AO114">
            <v>4.5</v>
          </cell>
          <cell r="AP114">
            <v>4.5</v>
          </cell>
          <cell r="AQ114">
            <v>0</v>
          </cell>
          <cell r="AR114">
            <v>0</v>
          </cell>
          <cell r="AS114">
            <v>0</v>
          </cell>
          <cell r="AT114">
            <v>0</v>
          </cell>
          <cell r="AU114">
            <v>0</v>
          </cell>
          <cell r="AV114">
            <v>0</v>
          </cell>
          <cell r="AW114">
            <v>0</v>
          </cell>
          <cell r="AX114">
            <v>17</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17</v>
          </cell>
          <cell r="BP114">
            <v>17</v>
          </cell>
          <cell r="BQ114">
            <v>17</v>
          </cell>
          <cell r="BR114">
            <v>17</v>
          </cell>
          <cell r="BS114">
            <v>0</v>
          </cell>
          <cell r="BT114">
            <v>0</v>
          </cell>
          <cell r="BU114">
            <v>0</v>
          </cell>
          <cell r="BV114">
            <v>0</v>
          </cell>
          <cell r="BW114">
            <v>0</v>
          </cell>
          <cell r="BX114">
            <v>0</v>
          </cell>
          <cell r="BY114">
            <v>17</v>
          </cell>
          <cell r="BZ114">
            <v>17</v>
          </cell>
          <cell r="CA114">
            <v>56</v>
          </cell>
          <cell r="CB114">
            <v>7</v>
          </cell>
          <cell r="CC114">
            <v>56</v>
          </cell>
          <cell r="CD114" t="str">
            <v>ini</v>
          </cell>
        </row>
        <row r="115">
          <cell r="B115" t="str">
            <v>Mulyadi</v>
          </cell>
          <cell r="C115" t="str">
            <v>Secon-L.Holder</v>
          </cell>
          <cell r="E115">
            <v>8</v>
          </cell>
          <cell r="F115">
            <v>8</v>
          </cell>
          <cell r="I115">
            <v>8</v>
          </cell>
          <cell r="M115">
            <v>8</v>
          </cell>
          <cell r="N115">
            <v>8</v>
          </cell>
          <cell r="O115">
            <v>8</v>
          </cell>
          <cell r="P115">
            <v>8</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17</v>
          </cell>
          <cell r="AX115">
            <v>17</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17</v>
          </cell>
          <cell r="BM115">
            <v>0</v>
          </cell>
          <cell r="BN115">
            <v>0</v>
          </cell>
          <cell r="BO115">
            <v>0</v>
          </cell>
          <cell r="BP115">
            <v>0</v>
          </cell>
          <cell r="BQ115">
            <v>0</v>
          </cell>
          <cell r="BR115">
            <v>17</v>
          </cell>
          <cell r="BS115">
            <v>17</v>
          </cell>
          <cell r="BT115">
            <v>0</v>
          </cell>
          <cell r="BU115">
            <v>0</v>
          </cell>
          <cell r="BV115">
            <v>0</v>
          </cell>
          <cell r="BW115">
            <v>0</v>
          </cell>
          <cell r="BX115">
            <v>0</v>
          </cell>
          <cell r="BY115">
            <v>17</v>
          </cell>
          <cell r="BZ115">
            <v>17</v>
          </cell>
          <cell r="CA115">
            <v>56</v>
          </cell>
          <cell r="CB115">
            <v>7</v>
          </cell>
          <cell r="CC115">
            <v>56</v>
          </cell>
          <cell r="CD115" t="str">
            <v>ini</v>
          </cell>
        </row>
        <row r="116">
          <cell r="B116" t="str">
            <v>Mulyadi</v>
          </cell>
          <cell r="C116" t="str">
            <v>Engineering</v>
          </cell>
          <cell r="E116">
            <v>8</v>
          </cell>
          <cell r="F116">
            <v>8</v>
          </cell>
          <cell r="G116">
            <v>8</v>
          </cell>
          <cell r="H116">
            <v>8</v>
          </cell>
          <cell r="I116">
            <v>8</v>
          </cell>
          <cell r="J116">
            <v>8</v>
          </cell>
          <cell r="L116">
            <v>8</v>
          </cell>
          <cell r="N116">
            <v>8</v>
          </cell>
          <cell r="O116">
            <v>8</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17</v>
          </cell>
          <cell r="AX116">
            <v>17</v>
          </cell>
          <cell r="AY116">
            <v>0</v>
          </cell>
          <cell r="AZ116">
            <v>0</v>
          </cell>
          <cell r="BA116">
            <v>0</v>
          </cell>
          <cell r="BB116">
            <v>0</v>
          </cell>
          <cell r="BC116">
            <v>0</v>
          </cell>
          <cell r="BD116">
            <v>10</v>
          </cell>
          <cell r="BE116">
            <v>17</v>
          </cell>
          <cell r="BF116">
            <v>0</v>
          </cell>
          <cell r="BG116">
            <v>0</v>
          </cell>
          <cell r="BH116">
            <v>0</v>
          </cell>
          <cell r="BI116">
            <v>0</v>
          </cell>
          <cell r="BJ116">
            <v>0</v>
          </cell>
          <cell r="BK116">
            <v>0</v>
          </cell>
          <cell r="BL116">
            <v>17</v>
          </cell>
          <cell r="BM116">
            <v>0</v>
          </cell>
          <cell r="BN116">
            <v>0</v>
          </cell>
          <cell r="BO116">
            <v>17</v>
          </cell>
          <cell r="BP116">
            <v>0</v>
          </cell>
          <cell r="BQ116">
            <v>17</v>
          </cell>
          <cell r="BR116">
            <v>0</v>
          </cell>
          <cell r="BS116">
            <v>17</v>
          </cell>
          <cell r="BT116">
            <v>0</v>
          </cell>
          <cell r="BU116">
            <v>0</v>
          </cell>
          <cell r="BV116">
            <v>0</v>
          </cell>
          <cell r="BW116">
            <v>0</v>
          </cell>
          <cell r="BX116">
            <v>0</v>
          </cell>
          <cell r="BY116">
            <v>17</v>
          </cell>
          <cell r="BZ116">
            <v>0</v>
          </cell>
          <cell r="CA116">
            <v>72</v>
          </cell>
          <cell r="CB116">
            <v>9</v>
          </cell>
          <cell r="CC116">
            <v>72</v>
          </cell>
          <cell r="CD116" t="str">
            <v>ini</v>
          </cell>
        </row>
        <row r="117">
          <cell r="B117" t="str">
            <v>Naidih Indra Kumala</v>
          </cell>
          <cell r="C117" t="str">
            <v>Casting</v>
          </cell>
          <cell r="E117">
            <v>8</v>
          </cell>
          <cell r="G117">
            <v>8</v>
          </cell>
          <cell r="I117">
            <v>8</v>
          </cell>
          <cell r="J117">
            <v>8</v>
          </cell>
          <cell r="K117">
            <v>8</v>
          </cell>
          <cell r="L117">
            <v>8</v>
          </cell>
          <cell r="M117">
            <v>8</v>
          </cell>
          <cell r="N117">
            <v>8</v>
          </cell>
          <cell r="O117">
            <v>8</v>
          </cell>
          <cell r="P117">
            <v>8</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17</v>
          </cell>
          <cell r="AX117">
            <v>0</v>
          </cell>
          <cell r="AY117">
            <v>0</v>
          </cell>
          <cell r="AZ117">
            <v>0</v>
          </cell>
          <cell r="BA117">
            <v>0</v>
          </cell>
          <cell r="BB117">
            <v>0</v>
          </cell>
          <cell r="BC117">
            <v>0</v>
          </cell>
          <cell r="BD117">
            <v>17</v>
          </cell>
          <cell r="BE117">
            <v>0</v>
          </cell>
          <cell r="BF117">
            <v>0</v>
          </cell>
          <cell r="BG117">
            <v>0</v>
          </cell>
          <cell r="BH117">
            <v>0</v>
          </cell>
          <cell r="BI117">
            <v>0</v>
          </cell>
          <cell r="BJ117">
            <v>0</v>
          </cell>
          <cell r="BK117">
            <v>0</v>
          </cell>
          <cell r="BL117">
            <v>17</v>
          </cell>
          <cell r="BM117">
            <v>0</v>
          </cell>
          <cell r="BN117">
            <v>0</v>
          </cell>
          <cell r="BO117">
            <v>17</v>
          </cell>
          <cell r="BP117">
            <v>17</v>
          </cell>
          <cell r="BQ117">
            <v>17</v>
          </cell>
          <cell r="BR117">
            <v>17</v>
          </cell>
          <cell r="BS117">
            <v>17</v>
          </cell>
          <cell r="BT117">
            <v>0</v>
          </cell>
          <cell r="BU117">
            <v>0</v>
          </cell>
          <cell r="BV117">
            <v>0</v>
          </cell>
          <cell r="BW117">
            <v>0</v>
          </cell>
          <cell r="BX117">
            <v>0</v>
          </cell>
          <cell r="BY117">
            <v>17</v>
          </cell>
          <cell r="BZ117">
            <v>17</v>
          </cell>
          <cell r="CA117">
            <v>80</v>
          </cell>
          <cell r="CB117">
            <v>10</v>
          </cell>
          <cell r="CC117">
            <v>80</v>
          </cell>
          <cell r="CD117" t="str">
            <v>ini</v>
          </cell>
        </row>
        <row r="118">
          <cell r="B118" t="str">
            <v>Nana Mulyana</v>
          </cell>
          <cell r="C118" t="str">
            <v>QC</v>
          </cell>
          <cell r="G118">
            <v>8</v>
          </cell>
          <cell r="H118">
            <v>8</v>
          </cell>
          <cell r="I118">
            <v>8</v>
          </cell>
          <cell r="J118">
            <v>8</v>
          </cell>
          <cell r="K118">
            <v>8</v>
          </cell>
          <cell r="N118">
            <v>8</v>
          </cell>
          <cell r="O118">
            <v>8</v>
          </cell>
          <cell r="P118">
            <v>8</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17</v>
          </cell>
          <cell r="BE118">
            <v>17</v>
          </cell>
          <cell r="BF118">
            <v>0</v>
          </cell>
          <cell r="BG118">
            <v>0</v>
          </cell>
          <cell r="BH118">
            <v>0</v>
          </cell>
          <cell r="BI118">
            <v>0</v>
          </cell>
          <cell r="BJ118">
            <v>0</v>
          </cell>
          <cell r="BK118">
            <v>0</v>
          </cell>
          <cell r="BL118">
            <v>17</v>
          </cell>
          <cell r="BM118">
            <v>0</v>
          </cell>
          <cell r="BN118">
            <v>0</v>
          </cell>
          <cell r="BO118">
            <v>17</v>
          </cell>
          <cell r="BP118">
            <v>17</v>
          </cell>
          <cell r="BQ118">
            <v>0</v>
          </cell>
          <cell r="BR118">
            <v>0</v>
          </cell>
          <cell r="BS118">
            <v>17</v>
          </cell>
          <cell r="BT118">
            <v>0</v>
          </cell>
          <cell r="BU118">
            <v>0</v>
          </cell>
          <cell r="BV118">
            <v>0</v>
          </cell>
          <cell r="BW118">
            <v>0</v>
          </cell>
          <cell r="BX118">
            <v>0</v>
          </cell>
          <cell r="BY118">
            <v>17</v>
          </cell>
          <cell r="BZ118">
            <v>17</v>
          </cell>
          <cell r="CA118">
            <v>64</v>
          </cell>
          <cell r="CB118">
            <v>8</v>
          </cell>
          <cell r="CC118">
            <v>64</v>
          </cell>
          <cell r="CD118" t="str">
            <v>ini</v>
          </cell>
        </row>
        <row r="119">
          <cell r="B119" t="str">
            <v>Nasihin</v>
          </cell>
          <cell r="C119" t="str">
            <v>Machining</v>
          </cell>
          <cell r="E119">
            <v>8</v>
          </cell>
          <cell r="F119">
            <v>8</v>
          </cell>
          <cell r="G119">
            <v>8</v>
          </cell>
          <cell r="I119">
            <v>8</v>
          </cell>
          <cell r="J119">
            <v>8</v>
          </cell>
          <cell r="K119">
            <v>8</v>
          </cell>
          <cell r="M119">
            <v>8</v>
          </cell>
          <cell r="O119">
            <v>8</v>
          </cell>
          <cell r="P119">
            <v>8</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17</v>
          </cell>
          <cell r="AX119">
            <v>17</v>
          </cell>
          <cell r="AY119">
            <v>0</v>
          </cell>
          <cell r="AZ119">
            <v>0</v>
          </cell>
          <cell r="BA119">
            <v>0</v>
          </cell>
          <cell r="BB119">
            <v>0</v>
          </cell>
          <cell r="BC119">
            <v>0</v>
          </cell>
          <cell r="BD119">
            <v>17</v>
          </cell>
          <cell r="BE119">
            <v>0</v>
          </cell>
          <cell r="BF119">
            <v>0</v>
          </cell>
          <cell r="BG119">
            <v>0</v>
          </cell>
          <cell r="BH119">
            <v>0</v>
          </cell>
          <cell r="BI119">
            <v>0</v>
          </cell>
          <cell r="BJ119">
            <v>0</v>
          </cell>
          <cell r="BK119">
            <v>0</v>
          </cell>
          <cell r="BL119">
            <v>17</v>
          </cell>
          <cell r="BM119">
            <v>0</v>
          </cell>
          <cell r="BN119">
            <v>0</v>
          </cell>
          <cell r="BO119">
            <v>17</v>
          </cell>
          <cell r="BP119">
            <v>17</v>
          </cell>
          <cell r="BQ119">
            <v>0</v>
          </cell>
          <cell r="BR119">
            <v>17</v>
          </cell>
          <cell r="BS119">
            <v>0</v>
          </cell>
          <cell r="BT119">
            <v>0</v>
          </cell>
          <cell r="BU119">
            <v>0</v>
          </cell>
          <cell r="BV119">
            <v>0</v>
          </cell>
          <cell r="BW119">
            <v>0</v>
          </cell>
          <cell r="BX119">
            <v>0</v>
          </cell>
          <cell r="BY119">
            <v>17</v>
          </cell>
          <cell r="BZ119">
            <v>17</v>
          </cell>
          <cell r="CA119">
            <v>72</v>
          </cell>
          <cell r="CB119">
            <v>9</v>
          </cell>
          <cell r="CC119">
            <v>72</v>
          </cell>
          <cell r="CD119" t="str">
            <v>ini</v>
          </cell>
        </row>
        <row r="120">
          <cell r="B120" t="str">
            <v>Nita Arianti</v>
          </cell>
          <cell r="C120" t="str">
            <v>Office</v>
          </cell>
          <cell r="Q120">
            <v>0</v>
          </cell>
          <cell r="R120">
            <v>0</v>
          </cell>
          <cell r="S120">
            <v>0</v>
          </cell>
          <cell r="T120">
            <v>0</v>
          </cell>
          <cell r="U120">
            <v>5.5</v>
          </cell>
          <cell r="V120">
            <v>5.5</v>
          </cell>
          <cell r="W120">
            <v>5.5</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t="str">
            <v>ini</v>
          </cell>
        </row>
        <row r="121">
          <cell r="B121" t="str">
            <v>Nor Maliki</v>
          </cell>
          <cell r="C121" t="str">
            <v>Casting</v>
          </cell>
          <cell r="E121">
            <v>8</v>
          </cell>
          <cell r="F121">
            <v>8</v>
          </cell>
          <cell r="G121">
            <v>8</v>
          </cell>
          <cell r="H121">
            <v>8</v>
          </cell>
          <cell r="I121">
            <v>8</v>
          </cell>
          <cell r="L121">
            <v>8</v>
          </cell>
          <cell r="M121">
            <v>8</v>
          </cell>
          <cell r="N121">
            <v>8</v>
          </cell>
          <cell r="O121">
            <v>8</v>
          </cell>
          <cell r="P121">
            <v>8</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17</v>
          </cell>
          <cell r="AX121">
            <v>17</v>
          </cell>
          <cell r="AY121">
            <v>0</v>
          </cell>
          <cell r="AZ121">
            <v>0</v>
          </cell>
          <cell r="BA121">
            <v>0</v>
          </cell>
          <cell r="BB121">
            <v>0</v>
          </cell>
          <cell r="BC121">
            <v>0</v>
          </cell>
          <cell r="BD121">
            <v>17</v>
          </cell>
          <cell r="BE121">
            <v>17</v>
          </cell>
          <cell r="BF121">
            <v>0</v>
          </cell>
          <cell r="BG121">
            <v>0</v>
          </cell>
          <cell r="BH121">
            <v>0</v>
          </cell>
          <cell r="BI121">
            <v>0</v>
          </cell>
          <cell r="BJ121">
            <v>0</v>
          </cell>
          <cell r="BK121">
            <v>0</v>
          </cell>
          <cell r="BL121">
            <v>17</v>
          </cell>
          <cell r="BM121">
            <v>0</v>
          </cell>
          <cell r="BN121">
            <v>0</v>
          </cell>
          <cell r="BO121">
            <v>0</v>
          </cell>
          <cell r="BP121">
            <v>0</v>
          </cell>
          <cell r="BQ121">
            <v>17</v>
          </cell>
          <cell r="BR121">
            <v>17</v>
          </cell>
          <cell r="BS121">
            <v>17</v>
          </cell>
          <cell r="BT121">
            <v>0</v>
          </cell>
          <cell r="BU121">
            <v>0</v>
          </cell>
          <cell r="BV121">
            <v>0</v>
          </cell>
          <cell r="BW121">
            <v>0</v>
          </cell>
          <cell r="BX121">
            <v>0</v>
          </cell>
          <cell r="BY121">
            <v>17</v>
          </cell>
          <cell r="BZ121">
            <v>17</v>
          </cell>
          <cell r="CA121">
            <v>80</v>
          </cell>
          <cell r="CB121">
            <v>10</v>
          </cell>
          <cell r="CC121">
            <v>80</v>
          </cell>
          <cell r="CD121" t="str">
            <v>ini</v>
          </cell>
        </row>
        <row r="122">
          <cell r="B122" t="str">
            <v>Nurhamsah</v>
          </cell>
          <cell r="C122" t="str">
            <v>Casting</v>
          </cell>
          <cell r="E122">
            <v>8</v>
          </cell>
          <cell r="G122">
            <v>8</v>
          </cell>
          <cell r="L122">
            <v>8</v>
          </cell>
          <cell r="M122">
            <v>8</v>
          </cell>
          <cell r="N122">
            <v>8</v>
          </cell>
          <cell r="O122">
            <v>8</v>
          </cell>
          <cell r="P122">
            <v>8</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17</v>
          </cell>
          <cell r="AX122">
            <v>0</v>
          </cell>
          <cell r="AY122">
            <v>0</v>
          </cell>
          <cell r="AZ122">
            <v>0</v>
          </cell>
          <cell r="BA122">
            <v>0</v>
          </cell>
          <cell r="BB122">
            <v>0</v>
          </cell>
          <cell r="BC122">
            <v>0</v>
          </cell>
          <cell r="BD122">
            <v>17</v>
          </cell>
          <cell r="BE122">
            <v>0</v>
          </cell>
          <cell r="BF122">
            <v>0</v>
          </cell>
          <cell r="BG122">
            <v>0</v>
          </cell>
          <cell r="BH122">
            <v>0</v>
          </cell>
          <cell r="BI122">
            <v>0</v>
          </cell>
          <cell r="BJ122">
            <v>0</v>
          </cell>
          <cell r="BK122">
            <v>0</v>
          </cell>
          <cell r="BL122">
            <v>0</v>
          </cell>
          <cell r="BM122">
            <v>0</v>
          </cell>
          <cell r="BN122">
            <v>0</v>
          </cell>
          <cell r="BO122">
            <v>0</v>
          </cell>
          <cell r="BP122">
            <v>0</v>
          </cell>
          <cell r="BQ122">
            <v>17</v>
          </cell>
          <cell r="BR122">
            <v>17</v>
          </cell>
          <cell r="BS122">
            <v>17</v>
          </cell>
          <cell r="BT122">
            <v>0</v>
          </cell>
          <cell r="BU122">
            <v>0</v>
          </cell>
          <cell r="BV122">
            <v>0</v>
          </cell>
          <cell r="BW122">
            <v>0</v>
          </cell>
          <cell r="BX122">
            <v>0</v>
          </cell>
          <cell r="BY122">
            <v>17</v>
          </cell>
          <cell r="BZ122">
            <v>17</v>
          </cell>
          <cell r="CA122">
            <v>56</v>
          </cell>
          <cell r="CB122">
            <v>7</v>
          </cell>
          <cell r="CC122">
            <v>56</v>
          </cell>
          <cell r="CD122" t="str">
            <v>ini</v>
          </cell>
        </row>
        <row r="123">
          <cell r="B123" t="str">
            <v>Nurjaeni</v>
          </cell>
          <cell r="C123" t="str">
            <v>Driver</v>
          </cell>
          <cell r="D123">
            <v>8</v>
          </cell>
          <cell r="F123">
            <v>8</v>
          </cell>
          <cell r="G123">
            <v>8</v>
          </cell>
          <cell r="I123">
            <v>8</v>
          </cell>
          <cell r="N123">
            <v>8</v>
          </cell>
          <cell r="O123">
            <v>8</v>
          </cell>
          <cell r="Q123">
            <v>0</v>
          </cell>
          <cell r="R123">
            <v>0</v>
          </cell>
          <cell r="S123">
            <v>0</v>
          </cell>
          <cell r="T123">
            <v>7.5</v>
          </cell>
          <cell r="U123">
            <v>11.5</v>
          </cell>
          <cell r="V123">
            <v>7.5</v>
          </cell>
          <cell r="W123">
            <v>5.5</v>
          </cell>
          <cell r="X123">
            <v>16.5</v>
          </cell>
          <cell r="Y123">
            <v>0</v>
          </cell>
          <cell r="Z123">
            <v>0</v>
          </cell>
          <cell r="AA123">
            <v>8.5</v>
          </cell>
          <cell r="AB123">
            <v>8.5</v>
          </cell>
          <cell r="AC123">
            <v>9.5</v>
          </cell>
          <cell r="AD123">
            <v>5.5</v>
          </cell>
          <cell r="AE123">
            <v>12.5</v>
          </cell>
          <cell r="AF123">
            <v>5.5</v>
          </cell>
          <cell r="AG123">
            <v>0</v>
          </cell>
          <cell r="AH123">
            <v>7.5</v>
          </cell>
          <cell r="AI123">
            <v>10.5</v>
          </cell>
          <cell r="AJ123">
            <v>0</v>
          </cell>
          <cell r="AK123">
            <v>0</v>
          </cell>
          <cell r="AL123">
            <v>0</v>
          </cell>
          <cell r="AM123">
            <v>0</v>
          </cell>
          <cell r="AN123">
            <v>0</v>
          </cell>
          <cell r="AO123">
            <v>10.5</v>
          </cell>
          <cell r="AP123">
            <v>9.5</v>
          </cell>
          <cell r="AQ123">
            <v>6.5</v>
          </cell>
          <cell r="AR123">
            <v>0</v>
          </cell>
          <cell r="AS123">
            <v>0</v>
          </cell>
          <cell r="AT123">
            <v>0</v>
          </cell>
          <cell r="AU123">
            <v>0</v>
          </cell>
          <cell r="AV123">
            <v>37</v>
          </cell>
          <cell r="AW123">
            <v>0</v>
          </cell>
          <cell r="AX123">
            <v>8</v>
          </cell>
          <cell r="AY123">
            <v>0</v>
          </cell>
          <cell r="AZ123">
            <v>0</v>
          </cell>
          <cell r="BA123">
            <v>0</v>
          </cell>
          <cell r="BB123">
            <v>0</v>
          </cell>
          <cell r="BC123">
            <v>0</v>
          </cell>
          <cell r="BD123">
            <v>4</v>
          </cell>
          <cell r="BE123">
            <v>0</v>
          </cell>
          <cell r="BF123">
            <v>0</v>
          </cell>
          <cell r="BG123">
            <v>0</v>
          </cell>
          <cell r="BH123">
            <v>0</v>
          </cell>
          <cell r="BI123">
            <v>0</v>
          </cell>
          <cell r="BJ123">
            <v>0</v>
          </cell>
          <cell r="BK123">
            <v>0</v>
          </cell>
          <cell r="BL123">
            <v>9</v>
          </cell>
          <cell r="BM123">
            <v>0</v>
          </cell>
          <cell r="BN123">
            <v>0</v>
          </cell>
          <cell r="BO123">
            <v>0</v>
          </cell>
          <cell r="BP123">
            <v>0</v>
          </cell>
          <cell r="BQ123">
            <v>0</v>
          </cell>
          <cell r="BR123">
            <v>0</v>
          </cell>
          <cell r="BS123">
            <v>9</v>
          </cell>
          <cell r="BT123">
            <v>0</v>
          </cell>
          <cell r="BU123">
            <v>0</v>
          </cell>
          <cell r="BV123">
            <v>0</v>
          </cell>
          <cell r="BW123">
            <v>0</v>
          </cell>
          <cell r="BX123">
            <v>0</v>
          </cell>
          <cell r="BY123">
            <v>21</v>
          </cell>
          <cell r="BZ123">
            <v>0</v>
          </cell>
          <cell r="CA123">
            <v>48</v>
          </cell>
          <cell r="CB123">
            <v>6</v>
          </cell>
          <cell r="CC123">
            <v>48</v>
          </cell>
          <cell r="CD123" t="str">
            <v>ini</v>
          </cell>
        </row>
        <row r="124">
          <cell r="B124" t="str">
            <v>R. Joko Ranggono</v>
          </cell>
          <cell r="C124" t="str">
            <v>Line Body Throttle</v>
          </cell>
          <cell r="F124">
            <v>8</v>
          </cell>
          <cell r="H124">
            <v>8</v>
          </cell>
          <cell r="I124">
            <v>8</v>
          </cell>
          <cell r="J124">
            <v>8</v>
          </cell>
          <cell r="L124">
            <v>8</v>
          </cell>
          <cell r="M124">
            <v>8</v>
          </cell>
          <cell r="N124">
            <v>8</v>
          </cell>
          <cell r="O124">
            <v>8</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17</v>
          </cell>
          <cell r="AY124">
            <v>0</v>
          </cell>
          <cell r="AZ124">
            <v>0</v>
          </cell>
          <cell r="BA124">
            <v>0</v>
          </cell>
          <cell r="BB124">
            <v>0</v>
          </cell>
          <cell r="BC124">
            <v>0</v>
          </cell>
          <cell r="BD124">
            <v>0</v>
          </cell>
          <cell r="BE124">
            <v>17</v>
          </cell>
          <cell r="BF124">
            <v>0</v>
          </cell>
          <cell r="BG124">
            <v>0</v>
          </cell>
          <cell r="BH124">
            <v>0</v>
          </cell>
          <cell r="BI124">
            <v>0</v>
          </cell>
          <cell r="BJ124">
            <v>0</v>
          </cell>
          <cell r="BK124">
            <v>0</v>
          </cell>
          <cell r="BL124">
            <v>17</v>
          </cell>
          <cell r="BM124">
            <v>0</v>
          </cell>
          <cell r="BN124">
            <v>0</v>
          </cell>
          <cell r="BO124">
            <v>17</v>
          </cell>
          <cell r="BP124">
            <v>0</v>
          </cell>
          <cell r="BQ124">
            <v>17</v>
          </cell>
          <cell r="BR124">
            <v>17</v>
          </cell>
          <cell r="BS124">
            <v>17</v>
          </cell>
          <cell r="BT124">
            <v>0</v>
          </cell>
          <cell r="BU124">
            <v>0</v>
          </cell>
          <cell r="BV124">
            <v>0</v>
          </cell>
          <cell r="BW124">
            <v>0</v>
          </cell>
          <cell r="BX124">
            <v>0</v>
          </cell>
          <cell r="BY124">
            <v>17</v>
          </cell>
          <cell r="BZ124">
            <v>0</v>
          </cell>
          <cell r="CA124">
            <v>64</v>
          </cell>
          <cell r="CB124">
            <v>8</v>
          </cell>
          <cell r="CC124">
            <v>64</v>
          </cell>
          <cell r="CD124" t="str">
            <v>ini</v>
          </cell>
        </row>
        <row r="125">
          <cell r="B125" t="str">
            <v>Rahmanto Hadi</v>
          </cell>
          <cell r="C125" t="str">
            <v>Office</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t="str">
            <v>ini</v>
          </cell>
        </row>
        <row r="126">
          <cell r="B126" t="str">
            <v>Rahmat Hidayat</v>
          </cell>
          <cell r="C126" t="str">
            <v>Casting</v>
          </cell>
          <cell r="M126">
            <v>8</v>
          </cell>
          <cell r="O126">
            <v>8</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17</v>
          </cell>
          <cell r="BS126">
            <v>0</v>
          </cell>
          <cell r="BT126">
            <v>0</v>
          </cell>
          <cell r="BU126">
            <v>0</v>
          </cell>
          <cell r="BV126">
            <v>0</v>
          </cell>
          <cell r="BW126">
            <v>0</v>
          </cell>
          <cell r="BX126">
            <v>0</v>
          </cell>
          <cell r="BY126">
            <v>17</v>
          </cell>
          <cell r="BZ126">
            <v>0</v>
          </cell>
          <cell r="CA126">
            <v>16</v>
          </cell>
          <cell r="CB126">
            <v>2</v>
          </cell>
          <cell r="CC126">
            <v>16</v>
          </cell>
          <cell r="CD126" t="str">
            <v>ini</v>
          </cell>
        </row>
        <row r="127">
          <cell r="B127" t="str">
            <v>Raksa Sudiana</v>
          </cell>
          <cell r="C127" t="str">
            <v>QC</v>
          </cell>
          <cell r="G127">
            <v>8</v>
          </cell>
          <cell r="H127">
            <v>8</v>
          </cell>
          <cell r="I127">
            <v>8</v>
          </cell>
          <cell r="J127">
            <v>8</v>
          </cell>
          <cell r="K127">
            <v>8</v>
          </cell>
          <cell r="O127">
            <v>8</v>
          </cell>
          <cell r="P127">
            <v>8</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17</v>
          </cell>
          <cell r="BE127">
            <v>17</v>
          </cell>
          <cell r="BF127">
            <v>0</v>
          </cell>
          <cell r="BG127">
            <v>0</v>
          </cell>
          <cell r="BH127">
            <v>0</v>
          </cell>
          <cell r="BI127">
            <v>0</v>
          </cell>
          <cell r="BJ127">
            <v>0</v>
          </cell>
          <cell r="BK127">
            <v>0</v>
          </cell>
          <cell r="BL127">
            <v>17</v>
          </cell>
          <cell r="BM127">
            <v>0</v>
          </cell>
          <cell r="BN127">
            <v>0</v>
          </cell>
          <cell r="BO127">
            <v>17</v>
          </cell>
          <cell r="BP127">
            <v>17</v>
          </cell>
          <cell r="BQ127">
            <v>0</v>
          </cell>
          <cell r="BR127">
            <v>0</v>
          </cell>
          <cell r="BS127">
            <v>0</v>
          </cell>
          <cell r="BT127">
            <v>0</v>
          </cell>
          <cell r="BU127">
            <v>0</v>
          </cell>
          <cell r="BV127">
            <v>0</v>
          </cell>
          <cell r="BW127">
            <v>0</v>
          </cell>
          <cell r="BX127">
            <v>0</v>
          </cell>
          <cell r="BY127">
            <v>17</v>
          </cell>
          <cell r="BZ127">
            <v>17</v>
          </cell>
          <cell r="CA127">
            <v>56</v>
          </cell>
          <cell r="CB127">
            <v>7</v>
          </cell>
          <cell r="CC127">
            <v>56</v>
          </cell>
          <cell r="CD127" t="str">
            <v>ini</v>
          </cell>
        </row>
        <row r="128">
          <cell r="B128" t="str">
            <v>Rojak</v>
          </cell>
          <cell r="C128" t="str">
            <v>Casting</v>
          </cell>
          <cell r="D128">
            <v>8</v>
          </cell>
          <cell r="E128">
            <v>8</v>
          </cell>
          <cell r="F128">
            <v>8</v>
          </cell>
          <cell r="G128">
            <v>8</v>
          </cell>
          <cell r="I128">
            <v>8</v>
          </cell>
          <cell r="L128">
            <v>8</v>
          </cell>
          <cell r="M128">
            <v>8</v>
          </cell>
          <cell r="N128">
            <v>8</v>
          </cell>
          <cell r="O128">
            <v>8</v>
          </cell>
          <cell r="P128">
            <v>8</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17</v>
          </cell>
          <cell r="AW128">
            <v>17</v>
          </cell>
          <cell r="AX128">
            <v>17</v>
          </cell>
          <cell r="AY128">
            <v>0</v>
          </cell>
          <cell r="AZ128">
            <v>0</v>
          </cell>
          <cell r="BA128">
            <v>0</v>
          </cell>
          <cell r="BB128">
            <v>0</v>
          </cell>
          <cell r="BC128">
            <v>0</v>
          </cell>
          <cell r="BD128">
            <v>17</v>
          </cell>
          <cell r="BE128">
            <v>0</v>
          </cell>
          <cell r="BF128">
            <v>0</v>
          </cell>
          <cell r="BG128">
            <v>0</v>
          </cell>
          <cell r="BH128">
            <v>0</v>
          </cell>
          <cell r="BI128">
            <v>0</v>
          </cell>
          <cell r="BJ128">
            <v>0</v>
          </cell>
          <cell r="BK128">
            <v>0</v>
          </cell>
          <cell r="BL128">
            <v>17</v>
          </cell>
          <cell r="BM128">
            <v>0</v>
          </cell>
          <cell r="BN128">
            <v>0</v>
          </cell>
          <cell r="BO128">
            <v>0</v>
          </cell>
          <cell r="BP128">
            <v>0</v>
          </cell>
          <cell r="BQ128">
            <v>17</v>
          </cell>
          <cell r="BR128">
            <v>17</v>
          </cell>
          <cell r="BS128">
            <v>17</v>
          </cell>
          <cell r="BT128">
            <v>0</v>
          </cell>
          <cell r="BU128">
            <v>0</v>
          </cell>
          <cell r="BV128">
            <v>0</v>
          </cell>
          <cell r="BW128">
            <v>0</v>
          </cell>
          <cell r="BX128">
            <v>0</v>
          </cell>
          <cell r="BY128">
            <v>17</v>
          </cell>
          <cell r="BZ128">
            <v>17</v>
          </cell>
          <cell r="CA128">
            <v>80</v>
          </cell>
          <cell r="CB128">
            <v>10</v>
          </cell>
          <cell r="CC128">
            <v>80</v>
          </cell>
          <cell r="CD128" t="str">
            <v>ini</v>
          </cell>
        </row>
        <row r="129">
          <cell r="B129" t="str">
            <v>Rudi Julianto</v>
          </cell>
          <cell r="C129" t="str">
            <v>PPIC</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cell r="BM129">
            <v>0</v>
          </cell>
          <cell r="BN129">
            <v>0</v>
          </cell>
          <cell r="BO129">
            <v>0</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t="str">
            <v>ini</v>
          </cell>
        </row>
        <row r="130">
          <cell r="B130" t="str">
            <v>Rudi Kurniawan</v>
          </cell>
          <cell r="C130" t="str">
            <v>Casting</v>
          </cell>
          <cell r="G130">
            <v>8</v>
          </cell>
          <cell r="H130">
            <v>8</v>
          </cell>
          <cell r="I130">
            <v>8</v>
          </cell>
          <cell r="O130">
            <v>8</v>
          </cell>
          <cell r="P130">
            <v>8</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17</v>
          </cell>
          <cell r="BE130">
            <v>17</v>
          </cell>
          <cell r="BF130">
            <v>0</v>
          </cell>
          <cell r="BG130">
            <v>0</v>
          </cell>
          <cell r="BH130">
            <v>0</v>
          </cell>
          <cell r="BI130">
            <v>0</v>
          </cell>
          <cell r="BJ130">
            <v>0</v>
          </cell>
          <cell r="BK130">
            <v>0</v>
          </cell>
          <cell r="BL130">
            <v>17</v>
          </cell>
          <cell r="BM130">
            <v>0</v>
          </cell>
          <cell r="BN130">
            <v>0</v>
          </cell>
          <cell r="BO130">
            <v>0</v>
          </cell>
          <cell r="BP130">
            <v>0</v>
          </cell>
          <cell r="BQ130">
            <v>0</v>
          </cell>
          <cell r="BR130">
            <v>0</v>
          </cell>
          <cell r="BS130">
            <v>0</v>
          </cell>
          <cell r="BT130">
            <v>0</v>
          </cell>
          <cell r="BU130">
            <v>0</v>
          </cell>
          <cell r="BV130">
            <v>0</v>
          </cell>
          <cell r="BW130">
            <v>0</v>
          </cell>
          <cell r="BX130">
            <v>0</v>
          </cell>
          <cell r="BY130">
            <v>17</v>
          </cell>
          <cell r="BZ130">
            <v>17</v>
          </cell>
          <cell r="CA130">
            <v>40</v>
          </cell>
          <cell r="CB130">
            <v>5</v>
          </cell>
          <cell r="CC130">
            <v>40</v>
          </cell>
          <cell r="CD130" t="str">
            <v>ini</v>
          </cell>
        </row>
        <row r="131">
          <cell r="B131" t="str">
            <v>Ruhyat Bobi</v>
          </cell>
          <cell r="C131" t="str">
            <v>Casting</v>
          </cell>
          <cell r="E131">
            <v>8</v>
          </cell>
          <cell r="G131">
            <v>8</v>
          </cell>
          <cell r="L131">
            <v>8</v>
          </cell>
          <cell r="O131">
            <v>8</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17</v>
          </cell>
          <cell r="AX131">
            <v>0</v>
          </cell>
          <cell r="AY131">
            <v>0</v>
          </cell>
          <cell r="AZ131">
            <v>0</v>
          </cell>
          <cell r="BA131">
            <v>0</v>
          </cell>
          <cell r="BB131">
            <v>0</v>
          </cell>
          <cell r="BC131">
            <v>0</v>
          </cell>
          <cell r="BD131">
            <v>17</v>
          </cell>
          <cell r="BE131">
            <v>0</v>
          </cell>
          <cell r="BF131">
            <v>0</v>
          </cell>
          <cell r="BG131">
            <v>0</v>
          </cell>
          <cell r="BH131">
            <v>0</v>
          </cell>
          <cell r="BI131">
            <v>0</v>
          </cell>
          <cell r="BJ131">
            <v>0</v>
          </cell>
          <cell r="BK131">
            <v>0</v>
          </cell>
          <cell r="BL131">
            <v>0</v>
          </cell>
          <cell r="BM131">
            <v>0</v>
          </cell>
          <cell r="BN131">
            <v>0</v>
          </cell>
          <cell r="BO131">
            <v>0</v>
          </cell>
          <cell r="BP131">
            <v>0</v>
          </cell>
          <cell r="BQ131">
            <v>17</v>
          </cell>
          <cell r="BR131">
            <v>0</v>
          </cell>
          <cell r="BS131">
            <v>0</v>
          </cell>
          <cell r="BT131">
            <v>0</v>
          </cell>
          <cell r="BU131">
            <v>0</v>
          </cell>
          <cell r="BV131">
            <v>0</v>
          </cell>
          <cell r="BW131">
            <v>0</v>
          </cell>
          <cell r="BX131">
            <v>0</v>
          </cell>
          <cell r="BY131">
            <v>17</v>
          </cell>
          <cell r="BZ131">
            <v>0</v>
          </cell>
          <cell r="CA131">
            <v>32</v>
          </cell>
          <cell r="CB131">
            <v>4</v>
          </cell>
          <cell r="CC131">
            <v>32</v>
          </cell>
          <cell r="CD131" t="str">
            <v>ini</v>
          </cell>
        </row>
        <row r="132">
          <cell r="B132" t="str">
            <v>Rusmanto</v>
          </cell>
          <cell r="C132" t="str">
            <v>PPIC</v>
          </cell>
          <cell r="E132">
            <v>8</v>
          </cell>
          <cell r="F132">
            <v>8</v>
          </cell>
          <cell r="G132">
            <v>8</v>
          </cell>
          <cell r="I132">
            <v>8</v>
          </cell>
          <cell r="M132">
            <v>8</v>
          </cell>
          <cell r="N132">
            <v>8</v>
          </cell>
          <cell r="O132">
            <v>8</v>
          </cell>
          <cell r="P132">
            <v>8</v>
          </cell>
          <cell r="Q132">
            <v>0</v>
          </cell>
          <cell r="R132">
            <v>0</v>
          </cell>
          <cell r="S132">
            <v>0</v>
          </cell>
          <cell r="T132">
            <v>0</v>
          </cell>
          <cell r="U132">
            <v>0</v>
          </cell>
          <cell r="V132">
            <v>0</v>
          </cell>
          <cell r="W132">
            <v>0</v>
          </cell>
          <cell r="X132">
            <v>0</v>
          </cell>
          <cell r="Y132">
            <v>0</v>
          </cell>
          <cell r="Z132">
            <v>0</v>
          </cell>
          <cell r="AA132">
            <v>0</v>
          </cell>
          <cell r="AB132">
            <v>0</v>
          </cell>
          <cell r="AC132">
            <v>5.5</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17</v>
          </cell>
          <cell r="AX132">
            <v>17</v>
          </cell>
          <cell r="AY132">
            <v>0</v>
          </cell>
          <cell r="AZ132">
            <v>0</v>
          </cell>
          <cell r="BA132">
            <v>0</v>
          </cell>
          <cell r="BB132">
            <v>0</v>
          </cell>
          <cell r="BC132">
            <v>0</v>
          </cell>
          <cell r="BD132">
            <v>17</v>
          </cell>
          <cell r="BE132">
            <v>0</v>
          </cell>
          <cell r="BF132">
            <v>0</v>
          </cell>
          <cell r="BG132">
            <v>0</v>
          </cell>
          <cell r="BH132">
            <v>0</v>
          </cell>
          <cell r="BI132">
            <v>0</v>
          </cell>
          <cell r="BJ132">
            <v>0</v>
          </cell>
          <cell r="BK132">
            <v>0</v>
          </cell>
          <cell r="BL132">
            <v>17</v>
          </cell>
          <cell r="BM132">
            <v>0</v>
          </cell>
          <cell r="BN132">
            <v>0</v>
          </cell>
          <cell r="BO132">
            <v>0</v>
          </cell>
          <cell r="BP132">
            <v>0</v>
          </cell>
          <cell r="BQ132">
            <v>0</v>
          </cell>
          <cell r="BR132">
            <v>17</v>
          </cell>
          <cell r="BS132">
            <v>17</v>
          </cell>
          <cell r="BT132">
            <v>0</v>
          </cell>
          <cell r="BU132">
            <v>0</v>
          </cell>
          <cell r="BV132">
            <v>0</v>
          </cell>
          <cell r="BW132">
            <v>0</v>
          </cell>
          <cell r="BX132">
            <v>0</v>
          </cell>
          <cell r="BY132">
            <v>17</v>
          </cell>
          <cell r="BZ132">
            <v>17</v>
          </cell>
          <cell r="CA132">
            <v>64</v>
          </cell>
          <cell r="CB132">
            <v>8</v>
          </cell>
          <cell r="CC132">
            <v>64</v>
          </cell>
          <cell r="CD132" t="str">
            <v>ini</v>
          </cell>
        </row>
        <row r="133">
          <cell r="B133" t="str">
            <v>Rustam Effendi</v>
          </cell>
          <cell r="C133" t="str">
            <v>Secon-L.Daiwa</v>
          </cell>
          <cell r="E133">
            <v>8</v>
          </cell>
          <cell r="F133">
            <v>8</v>
          </cell>
          <cell r="G133">
            <v>8</v>
          </cell>
          <cell r="H133">
            <v>8</v>
          </cell>
          <cell r="I133">
            <v>8</v>
          </cell>
          <cell r="J133">
            <v>8</v>
          </cell>
          <cell r="L133">
            <v>8</v>
          </cell>
          <cell r="M133">
            <v>8</v>
          </cell>
          <cell r="N133">
            <v>8</v>
          </cell>
          <cell r="O133">
            <v>8</v>
          </cell>
          <cell r="P133">
            <v>8</v>
          </cell>
          <cell r="Q133">
            <v>0</v>
          </cell>
          <cell r="R133">
            <v>0</v>
          </cell>
          <cell r="S133">
            <v>0</v>
          </cell>
          <cell r="T133">
            <v>4.5</v>
          </cell>
          <cell r="U133">
            <v>0</v>
          </cell>
          <cell r="V133">
            <v>4.5</v>
          </cell>
          <cell r="W133">
            <v>4.5</v>
          </cell>
          <cell r="X133">
            <v>4.5</v>
          </cell>
          <cell r="Y133">
            <v>0</v>
          </cell>
          <cell r="Z133">
            <v>0</v>
          </cell>
          <cell r="AA133">
            <v>4.5</v>
          </cell>
          <cell r="AB133">
            <v>4.5</v>
          </cell>
          <cell r="AC133">
            <v>15.5</v>
          </cell>
          <cell r="AD133">
            <v>4.5</v>
          </cell>
          <cell r="AE133">
            <v>4.5</v>
          </cell>
          <cell r="AF133">
            <v>0</v>
          </cell>
          <cell r="AG133">
            <v>0</v>
          </cell>
          <cell r="AH133">
            <v>4.5</v>
          </cell>
          <cell r="AI133">
            <v>4.5</v>
          </cell>
          <cell r="AJ133">
            <v>0</v>
          </cell>
          <cell r="AK133">
            <v>0</v>
          </cell>
          <cell r="AL133">
            <v>0</v>
          </cell>
          <cell r="AM133">
            <v>0</v>
          </cell>
          <cell r="AN133">
            <v>0</v>
          </cell>
          <cell r="AO133">
            <v>0</v>
          </cell>
          <cell r="AP133">
            <v>0</v>
          </cell>
          <cell r="AQ133">
            <v>0</v>
          </cell>
          <cell r="AR133">
            <v>4.5</v>
          </cell>
          <cell r="AS133">
            <v>4.5</v>
          </cell>
          <cell r="AT133">
            <v>0</v>
          </cell>
          <cell r="AU133">
            <v>0</v>
          </cell>
          <cell r="AV133">
            <v>0</v>
          </cell>
          <cell r="AW133">
            <v>17</v>
          </cell>
          <cell r="AX133">
            <v>17</v>
          </cell>
          <cell r="AY133">
            <v>0</v>
          </cell>
          <cell r="AZ133">
            <v>0</v>
          </cell>
          <cell r="BA133">
            <v>0</v>
          </cell>
          <cell r="BB133">
            <v>0</v>
          </cell>
          <cell r="BC133">
            <v>0</v>
          </cell>
          <cell r="BD133">
            <v>17</v>
          </cell>
          <cell r="BE133">
            <v>17</v>
          </cell>
          <cell r="BF133">
            <v>0</v>
          </cell>
          <cell r="BG133">
            <v>0</v>
          </cell>
          <cell r="BH133">
            <v>0</v>
          </cell>
          <cell r="BI133">
            <v>0</v>
          </cell>
          <cell r="BJ133">
            <v>0</v>
          </cell>
          <cell r="BK133">
            <v>0</v>
          </cell>
          <cell r="BL133">
            <v>17</v>
          </cell>
          <cell r="BM133">
            <v>0</v>
          </cell>
          <cell r="BN133">
            <v>0</v>
          </cell>
          <cell r="BO133">
            <v>17</v>
          </cell>
          <cell r="BP133">
            <v>0</v>
          </cell>
          <cell r="BQ133">
            <v>17</v>
          </cell>
          <cell r="BR133">
            <v>17</v>
          </cell>
          <cell r="BS133">
            <v>17</v>
          </cell>
          <cell r="BT133">
            <v>0</v>
          </cell>
          <cell r="BU133">
            <v>0</v>
          </cell>
          <cell r="BV133">
            <v>0</v>
          </cell>
          <cell r="BW133">
            <v>0</v>
          </cell>
          <cell r="BX133">
            <v>0</v>
          </cell>
          <cell r="BY133">
            <v>17</v>
          </cell>
          <cell r="BZ133">
            <v>17</v>
          </cell>
          <cell r="CA133">
            <v>88</v>
          </cell>
          <cell r="CB133">
            <v>11</v>
          </cell>
          <cell r="CC133">
            <v>88</v>
          </cell>
          <cell r="CD133" t="str">
            <v>ini</v>
          </cell>
        </row>
        <row r="134">
          <cell r="B134" t="str">
            <v>Ru'yat Hardiyansyah</v>
          </cell>
          <cell r="C134" t="str">
            <v>Machining</v>
          </cell>
          <cell r="D134">
            <v>8</v>
          </cell>
          <cell r="E134">
            <v>8</v>
          </cell>
          <cell r="F134">
            <v>8</v>
          </cell>
          <cell r="I134">
            <v>8</v>
          </cell>
          <cell r="J134">
            <v>8</v>
          </cell>
          <cell r="K134">
            <v>8</v>
          </cell>
          <cell r="L134">
            <v>8</v>
          </cell>
          <cell r="M134">
            <v>8</v>
          </cell>
          <cell r="N134">
            <v>8</v>
          </cell>
          <cell r="O134">
            <v>8</v>
          </cell>
          <cell r="P134">
            <v>8</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17</v>
          </cell>
          <cell r="AW134">
            <v>17</v>
          </cell>
          <cell r="AX134">
            <v>17</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17</v>
          </cell>
          <cell r="BM134">
            <v>0</v>
          </cell>
          <cell r="BN134">
            <v>0</v>
          </cell>
          <cell r="BO134">
            <v>17</v>
          </cell>
          <cell r="BP134">
            <v>17</v>
          </cell>
          <cell r="BQ134">
            <v>17</v>
          </cell>
          <cell r="BR134">
            <v>17</v>
          </cell>
          <cell r="BS134">
            <v>17</v>
          </cell>
          <cell r="BT134">
            <v>0</v>
          </cell>
          <cell r="BU134">
            <v>0</v>
          </cell>
          <cell r="BV134">
            <v>0</v>
          </cell>
          <cell r="BW134">
            <v>0</v>
          </cell>
          <cell r="BX134">
            <v>0</v>
          </cell>
          <cell r="BY134">
            <v>17</v>
          </cell>
          <cell r="BZ134">
            <v>17</v>
          </cell>
          <cell r="CA134">
            <v>88</v>
          </cell>
          <cell r="CB134">
            <v>11</v>
          </cell>
          <cell r="CC134">
            <v>88</v>
          </cell>
          <cell r="CD134" t="str">
            <v>ini</v>
          </cell>
        </row>
        <row r="135">
          <cell r="B135" t="str">
            <v>Saeful Azis</v>
          </cell>
          <cell r="C135" t="str">
            <v>PPIC</v>
          </cell>
          <cell r="E135">
            <v>8</v>
          </cell>
          <cell r="F135">
            <v>8</v>
          </cell>
          <cell r="G135">
            <v>8</v>
          </cell>
          <cell r="J135">
            <v>8</v>
          </cell>
          <cell r="O135">
            <v>8</v>
          </cell>
          <cell r="P135">
            <v>8</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5.5</v>
          </cell>
          <cell r="AP135">
            <v>0</v>
          </cell>
          <cell r="AQ135">
            <v>0</v>
          </cell>
          <cell r="AR135">
            <v>0</v>
          </cell>
          <cell r="AS135">
            <v>0</v>
          </cell>
          <cell r="AT135">
            <v>0</v>
          </cell>
          <cell r="AU135">
            <v>0</v>
          </cell>
          <cell r="AV135">
            <v>0</v>
          </cell>
          <cell r="AW135">
            <v>17</v>
          </cell>
          <cell r="AX135">
            <v>17</v>
          </cell>
          <cell r="AY135">
            <v>0</v>
          </cell>
          <cell r="AZ135">
            <v>0</v>
          </cell>
          <cell r="BA135">
            <v>0</v>
          </cell>
          <cell r="BB135">
            <v>0</v>
          </cell>
          <cell r="BC135">
            <v>0</v>
          </cell>
          <cell r="BD135">
            <v>17</v>
          </cell>
          <cell r="BE135">
            <v>0</v>
          </cell>
          <cell r="BF135">
            <v>0</v>
          </cell>
          <cell r="BG135">
            <v>0</v>
          </cell>
          <cell r="BH135">
            <v>0</v>
          </cell>
          <cell r="BI135">
            <v>0</v>
          </cell>
          <cell r="BJ135">
            <v>0</v>
          </cell>
          <cell r="BK135">
            <v>0</v>
          </cell>
          <cell r="BL135">
            <v>0</v>
          </cell>
          <cell r="BM135">
            <v>0</v>
          </cell>
          <cell r="BN135">
            <v>0</v>
          </cell>
          <cell r="BO135">
            <v>17</v>
          </cell>
          <cell r="BP135">
            <v>0</v>
          </cell>
          <cell r="BQ135">
            <v>0</v>
          </cell>
          <cell r="BR135">
            <v>0</v>
          </cell>
          <cell r="BS135">
            <v>0</v>
          </cell>
          <cell r="BT135">
            <v>0</v>
          </cell>
          <cell r="BU135">
            <v>0</v>
          </cell>
          <cell r="BV135">
            <v>0</v>
          </cell>
          <cell r="BW135">
            <v>0</v>
          </cell>
          <cell r="BX135">
            <v>0</v>
          </cell>
          <cell r="BY135">
            <v>17</v>
          </cell>
          <cell r="BZ135">
            <v>9</v>
          </cell>
          <cell r="CA135">
            <v>48</v>
          </cell>
          <cell r="CB135">
            <v>6</v>
          </cell>
          <cell r="CC135">
            <v>48</v>
          </cell>
          <cell r="CD135" t="str">
            <v>ini</v>
          </cell>
        </row>
        <row r="136">
          <cell r="B136" t="str">
            <v>Saefulloh</v>
          </cell>
          <cell r="C136" t="str">
            <v>Casting</v>
          </cell>
          <cell r="F136">
            <v>8</v>
          </cell>
          <cell r="G136">
            <v>8</v>
          </cell>
          <cell r="I136">
            <v>8</v>
          </cell>
          <cell r="L136">
            <v>8</v>
          </cell>
          <cell r="M136">
            <v>8</v>
          </cell>
          <cell r="N136">
            <v>8</v>
          </cell>
          <cell r="O136">
            <v>8</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17</v>
          </cell>
          <cell r="AY136">
            <v>0</v>
          </cell>
          <cell r="AZ136">
            <v>0</v>
          </cell>
          <cell r="BA136">
            <v>0</v>
          </cell>
          <cell r="BB136">
            <v>0</v>
          </cell>
          <cell r="BC136">
            <v>0</v>
          </cell>
          <cell r="BD136">
            <v>17</v>
          </cell>
          <cell r="BE136">
            <v>0</v>
          </cell>
          <cell r="BF136">
            <v>0</v>
          </cell>
          <cell r="BG136">
            <v>0</v>
          </cell>
          <cell r="BH136">
            <v>0</v>
          </cell>
          <cell r="BI136">
            <v>0</v>
          </cell>
          <cell r="BJ136">
            <v>0</v>
          </cell>
          <cell r="BK136">
            <v>0</v>
          </cell>
          <cell r="BL136">
            <v>17</v>
          </cell>
          <cell r="BM136">
            <v>0</v>
          </cell>
          <cell r="BN136">
            <v>0</v>
          </cell>
          <cell r="BO136">
            <v>0</v>
          </cell>
          <cell r="BP136">
            <v>0</v>
          </cell>
          <cell r="BQ136">
            <v>17</v>
          </cell>
          <cell r="BR136">
            <v>17</v>
          </cell>
          <cell r="BS136">
            <v>17</v>
          </cell>
          <cell r="BT136">
            <v>0</v>
          </cell>
          <cell r="BU136">
            <v>0</v>
          </cell>
          <cell r="BV136">
            <v>0</v>
          </cell>
          <cell r="BW136">
            <v>0</v>
          </cell>
          <cell r="BX136">
            <v>0</v>
          </cell>
          <cell r="BY136">
            <v>17</v>
          </cell>
          <cell r="BZ136">
            <v>0</v>
          </cell>
          <cell r="CA136">
            <v>56</v>
          </cell>
          <cell r="CB136">
            <v>7</v>
          </cell>
          <cell r="CC136">
            <v>56</v>
          </cell>
          <cell r="CD136" t="str">
            <v>ini</v>
          </cell>
        </row>
        <row r="137">
          <cell r="B137" t="str">
            <v>Sahidul Anwar</v>
          </cell>
          <cell r="C137" t="str">
            <v>Casting</v>
          </cell>
          <cell r="G137">
            <v>8</v>
          </cell>
          <cell r="O137">
            <v>8</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17</v>
          </cell>
          <cell r="BE137">
            <v>0</v>
          </cell>
          <cell r="BF137">
            <v>0</v>
          </cell>
          <cell r="BG137">
            <v>0</v>
          </cell>
          <cell r="BH137">
            <v>0</v>
          </cell>
          <cell r="BI137">
            <v>0</v>
          </cell>
          <cell r="BJ137">
            <v>0</v>
          </cell>
          <cell r="BK137">
            <v>0</v>
          </cell>
          <cell r="BL137">
            <v>0</v>
          </cell>
          <cell r="BM137">
            <v>0</v>
          </cell>
          <cell r="BN137">
            <v>0</v>
          </cell>
          <cell r="BO137">
            <v>0</v>
          </cell>
          <cell r="BP137">
            <v>0</v>
          </cell>
          <cell r="BQ137">
            <v>0</v>
          </cell>
          <cell r="BR137">
            <v>0</v>
          </cell>
          <cell r="BS137">
            <v>0</v>
          </cell>
          <cell r="BT137">
            <v>0</v>
          </cell>
          <cell r="BU137">
            <v>0</v>
          </cell>
          <cell r="BV137">
            <v>0</v>
          </cell>
          <cell r="BW137">
            <v>0</v>
          </cell>
          <cell r="BX137">
            <v>0</v>
          </cell>
          <cell r="BY137">
            <v>17</v>
          </cell>
          <cell r="BZ137">
            <v>0</v>
          </cell>
          <cell r="CA137">
            <v>16</v>
          </cell>
          <cell r="CB137">
            <v>2</v>
          </cell>
          <cell r="CC137">
            <v>16</v>
          </cell>
          <cell r="CD137" t="str">
            <v>ini</v>
          </cell>
        </row>
        <row r="138">
          <cell r="B138" t="str">
            <v>Sarip</v>
          </cell>
          <cell r="C138" t="str">
            <v>Machining</v>
          </cell>
          <cell r="E138">
            <v>8</v>
          </cell>
          <cell r="F138">
            <v>8</v>
          </cell>
          <cell r="G138">
            <v>8</v>
          </cell>
          <cell r="H138">
            <v>8</v>
          </cell>
          <cell r="I138">
            <v>8</v>
          </cell>
          <cell r="J138">
            <v>8</v>
          </cell>
          <cell r="K138">
            <v>8</v>
          </cell>
          <cell r="L138">
            <v>8</v>
          </cell>
          <cell r="M138">
            <v>8</v>
          </cell>
          <cell r="N138">
            <v>8</v>
          </cell>
          <cell r="O138">
            <v>8</v>
          </cell>
          <cell r="P138">
            <v>8</v>
          </cell>
          <cell r="Q138">
            <v>0</v>
          </cell>
          <cell r="R138">
            <v>0</v>
          </cell>
          <cell r="S138">
            <v>0</v>
          </cell>
          <cell r="T138">
            <v>0</v>
          </cell>
          <cell r="U138">
            <v>0</v>
          </cell>
          <cell r="V138">
            <v>0</v>
          </cell>
          <cell r="W138">
            <v>0</v>
          </cell>
          <cell r="X138">
            <v>0</v>
          </cell>
          <cell r="Y138">
            <v>0</v>
          </cell>
          <cell r="Z138">
            <v>0</v>
          </cell>
          <cell r="AA138">
            <v>0</v>
          </cell>
          <cell r="AB138">
            <v>4.5</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17</v>
          </cell>
          <cell r="AX138">
            <v>17</v>
          </cell>
          <cell r="AY138">
            <v>0</v>
          </cell>
          <cell r="AZ138">
            <v>0</v>
          </cell>
          <cell r="BA138">
            <v>0</v>
          </cell>
          <cell r="BB138">
            <v>0</v>
          </cell>
          <cell r="BC138">
            <v>0</v>
          </cell>
          <cell r="BD138">
            <v>17</v>
          </cell>
          <cell r="BE138">
            <v>17</v>
          </cell>
          <cell r="BF138">
            <v>0</v>
          </cell>
          <cell r="BG138">
            <v>0</v>
          </cell>
          <cell r="BH138">
            <v>0</v>
          </cell>
          <cell r="BI138">
            <v>0</v>
          </cell>
          <cell r="BJ138">
            <v>0</v>
          </cell>
          <cell r="BK138">
            <v>0</v>
          </cell>
          <cell r="BL138">
            <v>17</v>
          </cell>
          <cell r="BM138">
            <v>0</v>
          </cell>
          <cell r="BN138">
            <v>0</v>
          </cell>
          <cell r="BO138">
            <v>17</v>
          </cell>
          <cell r="BP138">
            <v>17</v>
          </cell>
          <cell r="BQ138">
            <v>17</v>
          </cell>
          <cell r="BR138">
            <v>17</v>
          </cell>
          <cell r="BS138">
            <v>17</v>
          </cell>
          <cell r="BT138">
            <v>0</v>
          </cell>
          <cell r="BU138">
            <v>0</v>
          </cell>
          <cell r="BV138">
            <v>0</v>
          </cell>
          <cell r="BW138">
            <v>0</v>
          </cell>
          <cell r="BX138">
            <v>0</v>
          </cell>
          <cell r="BY138">
            <v>17</v>
          </cell>
          <cell r="BZ138">
            <v>17</v>
          </cell>
          <cell r="CA138">
            <v>96</v>
          </cell>
          <cell r="CB138">
            <v>12</v>
          </cell>
          <cell r="CC138">
            <v>96</v>
          </cell>
          <cell r="CD138" t="str">
            <v>ini</v>
          </cell>
        </row>
        <row r="139">
          <cell r="B139" t="str">
            <v>Sartim Suhendi</v>
          </cell>
          <cell r="C139" t="str">
            <v>Casting</v>
          </cell>
          <cell r="E139">
            <v>8</v>
          </cell>
          <cell r="F139">
            <v>8</v>
          </cell>
          <cell r="G139">
            <v>8</v>
          </cell>
          <cell r="I139">
            <v>8</v>
          </cell>
          <cell r="J139">
            <v>8</v>
          </cell>
          <cell r="K139">
            <v>8</v>
          </cell>
          <cell r="L139">
            <v>8</v>
          </cell>
          <cell r="M139">
            <v>8</v>
          </cell>
          <cell r="N139">
            <v>8</v>
          </cell>
          <cell r="O139">
            <v>8</v>
          </cell>
          <cell r="P139">
            <v>8</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17</v>
          </cell>
          <cell r="AX139">
            <v>17</v>
          </cell>
          <cell r="AY139">
            <v>0</v>
          </cell>
          <cell r="AZ139">
            <v>0</v>
          </cell>
          <cell r="BA139">
            <v>0</v>
          </cell>
          <cell r="BB139">
            <v>0</v>
          </cell>
          <cell r="BC139">
            <v>0</v>
          </cell>
          <cell r="BD139">
            <v>17</v>
          </cell>
          <cell r="BE139">
            <v>0</v>
          </cell>
          <cell r="BF139">
            <v>0</v>
          </cell>
          <cell r="BG139">
            <v>0</v>
          </cell>
          <cell r="BH139">
            <v>0</v>
          </cell>
          <cell r="BI139">
            <v>0</v>
          </cell>
          <cell r="BJ139">
            <v>0</v>
          </cell>
          <cell r="BK139">
            <v>0</v>
          </cell>
          <cell r="BL139">
            <v>17</v>
          </cell>
          <cell r="BM139">
            <v>0</v>
          </cell>
          <cell r="BN139">
            <v>0</v>
          </cell>
          <cell r="BO139">
            <v>17</v>
          </cell>
          <cell r="BP139">
            <v>17</v>
          </cell>
          <cell r="BQ139">
            <v>17</v>
          </cell>
          <cell r="BR139">
            <v>17</v>
          </cell>
          <cell r="BS139">
            <v>17</v>
          </cell>
          <cell r="BT139">
            <v>0</v>
          </cell>
          <cell r="BU139">
            <v>0</v>
          </cell>
          <cell r="BV139">
            <v>0</v>
          </cell>
          <cell r="BW139">
            <v>0</v>
          </cell>
          <cell r="BX139">
            <v>0</v>
          </cell>
          <cell r="BY139">
            <v>17</v>
          </cell>
          <cell r="BZ139">
            <v>17</v>
          </cell>
          <cell r="CA139">
            <v>88</v>
          </cell>
          <cell r="CB139">
            <v>11</v>
          </cell>
          <cell r="CC139">
            <v>88</v>
          </cell>
          <cell r="CD139" t="str">
            <v>ini</v>
          </cell>
        </row>
        <row r="140">
          <cell r="B140" t="str">
            <v>Siti Julaeha</v>
          </cell>
          <cell r="C140" t="str">
            <v>Office</v>
          </cell>
          <cell r="E140">
            <v>8</v>
          </cell>
          <cell r="G140">
            <v>8</v>
          </cell>
          <cell r="L140">
            <v>8</v>
          </cell>
          <cell r="M140">
            <v>8</v>
          </cell>
          <cell r="Q140">
            <v>0</v>
          </cell>
          <cell r="R140">
            <v>0</v>
          </cell>
          <cell r="S140">
            <v>0</v>
          </cell>
          <cell r="T140">
            <v>0</v>
          </cell>
          <cell r="U140">
            <v>4.5</v>
          </cell>
          <cell r="V140">
            <v>0</v>
          </cell>
          <cell r="W140">
            <v>4.5</v>
          </cell>
          <cell r="X140">
            <v>0</v>
          </cell>
          <cell r="Y140">
            <v>0</v>
          </cell>
          <cell r="Z140">
            <v>0</v>
          </cell>
          <cell r="AA140">
            <v>4.5</v>
          </cell>
          <cell r="AB140">
            <v>0</v>
          </cell>
          <cell r="AC140">
            <v>4.5</v>
          </cell>
          <cell r="AD140">
            <v>0</v>
          </cell>
          <cell r="AE140">
            <v>0</v>
          </cell>
          <cell r="AF140">
            <v>0</v>
          </cell>
          <cell r="AG140">
            <v>0</v>
          </cell>
          <cell r="AH140">
            <v>4.5</v>
          </cell>
          <cell r="AI140">
            <v>0</v>
          </cell>
          <cell r="AJ140">
            <v>0</v>
          </cell>
          <cell r="AK140">
            <v>0</v>
          </cell>
          <cell r="AL140">
            <v>0</v>
          </cell>
          <cell r="AM140">
            <v>0</v>
          </cell>
          <cell r="AN140">
            <v>0</v>
          </cell>
          <cell r="AO140">
            <v>4.5</v>
          </cell>
          <cell r="AP140">
            <v>0</v>
          </cell>
          <cell r="AQ140">
            <v>0</v>
          </cell>
          <cell r="AR140">
            <v>4.5</v>
          </cell>
          <cell r="AS140">
            <v>0</v>
          </cell>
          <cell r="AT140">
            <v>0</v>
          </cell>
          <cell r="AU140">
            <v>0</v>
          </cell>
          <cell r="AV140">
            <v>0</v>
          </cell>
          <cell r="AW140">
            <v>11</v>
          </cell>
          <cell r="AX140">
            <v>0</v>
          </cell>
          <cell r="AY140">
            <v>0</v>
          </cell>
          <cell r="AZ140">
            <v>0</v>
          </cell>
          <cell r="BA140">
            <v>0</v>
          </cell>
          <cell r="BB140">
            <v>0</v>
          </cell>
          <cell r="BC140">
            <v>0</v>
          </cell>
          <cell r="BD140">
            <v>17</v>
          </cell>
          <cell r="BE140">
            <v>0</v>
          </cell>
          <cell r="BF140">
            <v>0</v>
          </cell>
          <cell r="BG140">
            <v>0</v>
          </cell>
          <cell r="BH140">
            <v>0</v>
          </cell>
          <cell r="BI140">
            <v>0</v>
          </cell>
          <cell r="BJ140">
            <v>0</v>
          </cell>
          <cell r="BK140">
            <v>0</v>
          </cell>
          <cell r="BL140">
            <v>0</v>
          </cell>
          <cell r="BM140">
            <v>0</v>
          </cell>
          <cell r="BN140">
            <v>0</v>
          </cell>
          <cell r="BO140">
            <v>0</v>
          </cell>
          <cell r="BP140">
            <v>0</v>
          </cell>
          <cell r="BQ140">
            <v>17</v>
          </cell>
          <cell r="BR140">
            <v>17</v>
          </cell>
          <cell r="BS140">
            <v>0</v>
          </cell>
          <cell r="BT140">
            <v>0</v>
          </cell>
          <cell r="BU140">
            <v>0</v>
          </cell>
          <cell r="BV140">
            <v>0</v>
          </cell>
          <cell r="BW140">
            <v>0</v>
          </cell>
          <cell r="BX140">
            <v>0</v>
          </cell>
          <cell r="BY140">
            <v>0</v>
          </cell>
          <cell r="BZ140">
            <v>0</v>
          </cell>
          <cell r="CA140">
            <v>32</v>
          </cell>
          <cell r="CB140">
            <v>4</v>
          </cell>
          <cell r="CC140">
            <v>32</v>
          </cell>
          <cell r="CD140" t="str">
            <v>ini</v>
          </cell>
        </row>
        <row r="141">
          <cell r="B141" t="str">
            <v>Slamet B.</v>
          </cell>
          <cell r="C141" t="str">
            <v>Machining</v>
          </cell>
          <cell r="E141">
            <v>8</v>
          </cell>
          <cell r="I141">
            <v>8</v>
          </cell>
          <cell r="J141">
            <v>8</v>
          </cell>
          <cell r="K141">
            <v>8</v>
          </cell>
          <cell r="L141">
            <v>8</v>
          </cell>
          <cell r="M141">
            <v>8</v>
          </cell>
          <cell r="O141">
            <v>8</v>
          </cell>
          <cell r="P141">
            <v>8</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17</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17</v>
          </cell>
          <cell r="BM141">
            <v>0</v>
          </cell>
          <cell r="BN141">
            <v>0</v>
          </cell>
          <cell r="BO141">
            <v>17</v>
          </cell>
          <cell r="BP141">
            <v>17</v>
          </cell>
          <cell r="BQ141">
            <v>17</v>
          </cell>
          <cell r="BR141">
            <v>17</v>
          </cell>
          <cell r="BS141">
            <v>0</v>
          </cell>
          <cell r="BT141">
            <v>0</v>
          </cell>
          <cell r="BU141">
            <v>0</v>
          </cell>
          <cell r="BV141">
            <v>0</v>
          </cell>
          <cell r="BW141">
            <v>0</v>
          </cell>
          <cell r="BX141">
            <v>0</v>
          </cell>
          <cell r="BY141">
            <v>17</v>
          </cell>
          <cell r="BZ141">
            <v>17</v>
          </cell>
          <cell r="CA141">
            <v>64</v>
          </cell>
          <cell r="CB141">
            <v>8</v>
          </cell>
          <cell r="CC141">
            <v>64</v>
          </cell>
          <cell r="CD141" t="str">
            <v>ini</v>
          </cell>
        </row>
        <row r="142">
          <cell r="B142" t="str">
            <v>Soim</v>
          </cell>
          <cell r="C142" t="str">
            <v>QC</v>
          </cell>
          <cell r="E142">
            <v>8</v>
          </cell>
          <cell r="G142">
            <v>8</v>
          </cell>
          <cell r="I142">
            <v>8</v>
          </cell>
          <cell r="J142">
            <v>8</v>
          </cell>
          <cell r="L142">
            <v>8</v>
          </cell>
          <cell r="M142">
            <v>8</v>
          </cell>
          <cell r="O142">
            <v>8</v>
          </cell>
          <cell r="P142">
            <v>8</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17</v>
          </cell>
          <cell r="AX142">
            <v>0</v>
          </cell>
          <cell r="AY142">
            <v>0</v>
          </cell>
          <cell r="AZ142">
            <v>0</v>
          </cell>
          <cell r="BA142">
            <v>0</v>
          </cell>
          <cell r="BB142">
            <v>0</v>
          </cell>
          <cell r="BC142">
            <v>0</v>
          </cell>
          <cell r="BD142">
            <v>17</v>
          </cell>
          <cell r="BE142">
            <v>0</v>
          </cell>
          <cell r="BF142">
            <v>0</v>
          </cell>
          <cell r="BG142">
            <v>0</v>
          </cell>
          <cell r="BH142">
            <v>0</v>
          </cell>
          <cell r="BI142">
            <v>0</v>
          </cell>
          <cell r="BJ142">
            <v>0</v>
          </cell>
          <cell r="BK142">
            <v>0</v>
          </cell>
          <cell r="BL142">
            <v>17</v>
          </cell>
          <cell r="BM142">
            <v>0</v>
          </cell>
          <cell r="BN142">
            <v>0</v>
          </cell>
          <cell r="BO142">
            <v>17</v>
          </cell>
          <cell r="BP142">
            <v>0</v>
          </cell>
          <cell r="BQ142">
            <v>17</v>
          </cell>
          <cell r="BR142">
            <v>17</v>
          </cell>
          <cell r="BS142">
            <v>0</v>
          </cell>
          <cell r="BT142">
            <v>0</v>
          </cell>
          <cell r="BU142">
            <v>0</v>
          </cell>
          <cell r="BV142">
            <v>0</v>
          </cell>
          <cell r="BW142">
            <v>0</v>
          </cell>
          <cell r="BX142">
            <v>0</v>
          </cell>
          <cell r="BY142">
            <v>17</v>
          </cell>
          <cell r="BZ142">
            <v>17</v>
          </cell>
          <cell r="CA142">
            <v>64</v>
          </cell>
          <cell r="CB142">
            <v>8</v>
          </cell>
          <cell r="CC142">
            <v>64</v>
          </cell>
          <cell r="CD142" t="str">
            <v>ini</v>
          </cell>
        </row>
        <row r="143">
          <cell r="B143" t="str">
            <v>Sriyono</v>
          </cell>
          <cell r="C143" t="str">
            <v>QC</v>
          </cell>
          <cell r="E143">
            <v>8</v>
          </cell>
          <cell r="G143">
            <v>8</v>
          </cell>
          <cell r="H143">
            <v>8</v>
          </cell>
          <cell r="J143">
            <v>8</v>
          </cell>
          <cell r="K143">
            <v>8</v>
          </cell>
          <cell r="L143">
            <v>8</v>
          </cell>
          <cell r="M143">
            <v>8</v>
          </cell>
          <cell r="N143">
            <v>8</v>
          </cell>
          <cell r="O143">
            <v>8</v>
          </cell>
          <cell r="P143">
            <v>8</v>
          </cell>
          <cell r="Q143">
            <v>0</v>
          </cell>
          <cell r="R143">
            <v>0</v>
          </cell>
          <cell r="S143">
            <v>0</v>
          </cell>
          <cell r="T143">
            <v>0</v>
          </cell>
          <cell r="U143">
            <v>0</v>
          </cell>
          <cell r="V143">
            <v>0</v>
          </cell>
          <cell r="W143">
            <v>0</v>
          </cell>
          <cell r="X143">
            <v>0</v>
          </cell>
          <cell r="Y143">
            <v>0</v>
          </cell>
          <cell r="Z143">
            <v>0</v>
          </cell>
          <cell r="AA143">
            <v>0</v>
          </cell>
          <cell r="AB143">
            <v>0</v>
          </cell>
          <cell r="AC143">
            <v>5.5</v>
          </cell>
          <cell r="AD143">
            <v>0</v>
          </cell>
          <cell r="AE143">
            <v>0</v>
          </cell>
          <cell r="AF143">
            <v>0</v>
          </cell>
          <cell r="AG143">
            <v>0</v>
          </cell>
          <cell r="AH143">
            <v>0</v>
          </cell>
          <cell r="AI143">
            <v>5.5</v>
          </cell>
          <cell r="AJ143">
            <v>0</v>
          </cell>
          <cell r="AK143">
            <v>0</v>
          </cell>
          <cell r="AL143">
            <v>0</v>
          </cell>
          <cell r="AM143">
            <v>0</v>
          </cell>
          <cell r="AN143">
            <v>0</v>
          </cell>
          <cell r="AO143">
            <v>5.5</v>
          </cell>
          <cell r="AP143">
            <v>4.5</v>
          </cell>
          <cell r="AQ143">
            <v>4.5</v>
          </cell>
          <cell r="AR143">
            <v>0</v>
          </cell>
          <cell r="AS143">
            <v>4.5</v>
          </cell>
          <cell r="AT143">
            <v>0</v>
          </cell>
          <cell r="AU143">
            <v>0</v>
          </cell>
          <cell r="AV143">
            <v>0</v>
          </cell>
          <cell r="AW143">
            <v>17</v>
          </cell>
          <cell r="AX143">
            <v>0</v>
          </cell>
          <cell r="AY143">
            <v>0</v>
          </cell>
          <cell r="AZ143">
            <v>0</v>
          </cell>
          <cell r="BA143">
            <v>0</v>
          </cell>
          <cell r="BB143">
            <v>0</v>
          </cell>
          <cell r="BC143">
            <v>0</v>
          </cell>
          <cell r="BD143">
            <v>17</v>
          </cell>
          <cell r="BE143">
            <v>17</v>
          </cell>
          <cell r="BF143">
            <v>0</v>
          </cell>
          <cell r="BG143">
            <v>0</v>
          </cell>
          <cell r="BH143">
            <v>0</v>
          </cell>
          <cell r="BI143">
            <v>0</v>
          </cell>
          <cell r="BJ143">
            <v>0</v>
          </cell>
          <cell r="BK143">
            <v>0</v>
          </cell>
          <cell r="BL143">
            <v>0</v>
          </cell>
          <cell r="BM143">
            <v>0</v>
          </cell>
          <cell r="BN143">
            <v>0</v>
          </cell>
          <cell r="BO143">
            <v>17</v>
          </cell>
          <cell r="BP143">
            <v>17</v>
          </cell>
          <cell r="BQ143">
            <v>17</v>
          </cell>
          <cell r="BR143">
            <v>17</v>
          </cell>
          <cell r="BS143">
            <v>17</v>
          </cell>
          <cell r="BT143">
            <v>0</v>
          </cell>
          <cell r="BU143">
            <v>0</v>
          </cell>
          <cell r="BV143">
            <v>0</v>
          </cell>
          <cell r="BW143">
            <v>0</v>
          </cell>
          <cell r="BX143">
            <v>0</v>
          </cell>
          <cell r="BY143">
            <v>17</v>
          </cell>
          <cell r="BZ143">
            <v>17</v>
          </cell>
          <cell r="CA143">
            <v>80</v>
          </cell>
          <cell r="CB143">
            <v>10</v>
          </cell>
          <cell r="CC143">
            <v>80</v>
          </cell>
          <cell r="CD143" t="str">
            <v>ini</v>
          </cell>
        </row>
        <row r="144">
          <cell r="B144" t="str">
            <v>Sugiharto</v>
          </cell>
          <cell r="C144" t="str">
            <v>Machining</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t="str">
            <v>ini</v>
          </cell>
        </row>
        <row r="145">
          <cell r="B145" t="str">
            <v>Suhanda</v>
          </cell>
          <cell r="C145" t="str">
            <v>Casting</v>
          </cell>
          <cell r="E145">
            <v>8</v>
          </cell>
          <cell r="F145">
            <v>8</v>
          </cell>
          <cell r="G145">
            <v>8</v>
          </cell>
          <cell r="I145">
            <v>8</v>
          </cell>
          <cell r="L145">
            <v>8</v>
          </cell>
          <cell r="M145">
            <v>8</v>
          </cell>
          <cell r="N145">
            <v>8</v>
          </cell>
          <cell r="O145">
            <v>8</v>
          </cell>
          <cell r="P145">
            <v>8</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17</v>
          </cell>
          <cell r="AX145">
            <v>17</v>
          </cell>
          <cell r="AY145">
            <v>0</v>
          </cell>
          <cell r="AZ145">
            <v>0</v>
          </cell>
          <cell r="BA145">
            <v>0</v>
          </cell>
          <cell r="BB145">
            <v>0</v>
          </cell>
          <cell r="BC145">
            <v>0</v>
          </cell>
          <cell r="BD145">
            <v>17</v>
          </cell>
          <cell r="BE145">
            <v>0</v>
          </cell>
          <cell r="BF145">
            <v>0</v>
          </cell>
          <cell r="BG145">
            <v>0</v>
          </cell>
          <cell r="BH145">
            <v>0</v>
          </cell>
          <cell r="BI145">
            <v>0</v>
          </cell>
          <cell r="BJ145">
            <v>0</v>
          </cell>
          <cell r="BK145">
            <v>0</v>
          </cell>
          <cell r="BL145">
            <v>17</v>
          </cell>
          <cell r="BM145">
            <v>0</v>
          </cell>
          <cell r="BN145">
            <v>0</v>
          </cell>
          <cell r="BO145">
            <v>0</v>
          </cell>
          <cell r="BP145">
            <v>0</v>
          </cell>
          <cell r="BQ145">
            <v>17</v>
          </cell>
          <cell r="BR145">
            <v>17</v>
          </cell>
          <cell r="BS145">
            <v>17</v>
          </cell>
          <cell r="BT145">
            <v>0</v>
          </cell>
          <cell r="BU145">
            <v>0</v>
          </cell>
          <cell r="BV145">
            <v>0</v>
          </cell>
          <cell r="BW145">
            <v>0</v>
          </cell>
          <cell r="BX145">
            <v>0</v>
          </cell>
          <cell r="BY145">
            <v>17</v>
          </cell>
          <cell r="BZ145">
            <v>17</v>
          </cell>
          <cell r="CA145">
            <v>72</v>
          </cell>
          <cell r="CB145">
            <v>9</v>
          </cell>
          <cell r="CC145">
            <v>72</v>
          </cell>
          <cell r="CD145" t="str">
            <v>ini</v>
          </cell>
        </row>
        <row r="146">
          <cell r="B146" t="str">
            <v>Suhandi</v>
          </cell>
          <cell r="C146" t="str">
            <v>Secon-L.Holder</v>
          </cell>
          <cell r="E146">
            <v>8</v>
          </cell>
          <cell r="G146">
            <v>8</v>
          </cell>
          <cell r="I146">
            <v>8</v>
          </cell>
          <cell r="L146">
            <v>8</v>
          </cell>
          <cell r="N146">
            <v>8</v>
          </cell>
          <cell r="O146">
            <v>8</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17</v>
          </cell>
          <cell r="AX146">
            <v>0</v>
          </cell>
          <cell r="AY146">
            <v>0</v>
          </cell>
          <cell r="AZ146">
            <v>0</v>
          </cell>
          <cell r="BA146">
            <v>0</v>
          </cell>
          <cell r="BB146">
            <v>0</v>
          </cell>
          <cell r="BC146">
            <v>0</v>
          </cell>
          <cell r="BD146">
            <v>17</v>
          </cell>
          <cell r="BE146">
            <v>0</v>
          </cell>
          <cell r="BF146">
            <v>0</v>
          </cell>
          <cell r="BG146">
            <v>0</v>
          </cell>
          <cell r="BH146">
            <v>0</v>
          </cell>
          <cell r="BI146">
            <v>0</v>
          </cell>
          <cell r="BJ146">
            <v>0</v>
          </cell>
          <cell r="BK146">
            <v>0</v>
          </cell>
          <cell r="BL146">
            <v>17</v>
          </cell>
          <cell r="BM146">
            <v>0</v>
          </cell>
          <cell r="BN146">
            <v>0</v>
          </cell>
          <cell r="BO146">
            <v>0</v>
          </cell>
          <cell r="BP146">
            <v>0</v>
          </cell>
          <cell r="BQ146">
            <v>17</v>
          </cell>
          <cell r="BR146">
            <v>0</v>
          </cell>
          <cell r="BS146">
            <v>17</v>
          </cell>
          <cell r="BT146">
            <v>0</v>
          </cell>
          <cell r="BU146">
            <v>0</v>
          </cell>
          <cell r="BV146">
            <v>0</v>
          </cell>
          <cell r="BW146">
            <v>0</v>
          </cell>
          <cell r="BX146">
            <v>0</v>
          </cell>
          <cell r="BY146">
            <v>17</v>
          </cell>
          <cell r="BZ146">
            <v>0</v>
          </cell>
          <cell r="CA146">
            <v>48</v>
          </cell>
          <cell r="CB146">
            <v>6</v>
          </cell>
          <cell r="CC146">
            <v>48</v>
          </cell>
          <cell r="CD146" t="str">
            <v>ini</v>
          </cell>
        </row>
        <row r="147">
          <cell r="B147" t="str">
            <v>Suhara S.</v>
          </cell>
          <cell r="C147" t="str">
            <v>QC</v>
          </cell>
          <cell r="E147">
            <v>8</v>
          </cell>
          <cell r="F147">
            <v>8</v>
          </cell>
          <cell r="G147">
            <v>8</v>
          </cell>
          <cell r="H147">
            <v>8</v>
          </cell>
          <cell r="J147">
            <v>8</v>
          </cell>
          <cell r="K147">
            <v>8</v>
          </cell>
          <cell r="L147">
            <v>8</v>
          </cell>
          <cell r="M147">
            <v>8</v>
          </cell>
          <cell r="N147">
            <v>8</v>
          </cell>
          <cell r="O147">
            <v>8</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17</v>
          </cell>
          <cell r="AX147">
            <v>17</v>
          </cell>
          <cell r="AY147">
            <v>0</v>
          </cell>
          <cell r="AZ147">
            <v>0</v>
          </cell>
          <cell r="BA147">
            <v>0</v>
          </cell>
          <cell r="BB147">
            <v>0</v>
          </cell>
          <cell r="BC147">
            <v>0</v>
          </cell>
          <cell r="BD147">
            <v>17</v>
          </cell>
          <cell r="BE147">
            <v>17</v>
          </cell>
          <cell r="BF147">
            <v>0</v>
          </cell>
          <cell r="BG147">
            <v>0</v>
          </cell>
          <cell r="BH147">
            <v>0</v>
          </cell>
          <cell r="BI147">
            <v>0</v>
          </cell>
          <cell r="BJ147">
            <v>0</v>
          </cell>
          <cell r="BK147">
            <v>0</v>
          </cell>
          <cell r="BL147">
            <v>0</v>
          </cell>
          <cell r="BM147">
            <v>0</v>
          </cell>
          <cell r="BN147">
            <v>0</v>
          </cell>
          <cell r="BO147">
            <v>17</v>
          </cell>
          <cell r="BP147">
            <v>17</v>
          </cell>
          <cell r="BQ147">
            <v>17</v>
          </cell>
          <cell r="BR147">
            <v>17</v>
          </cell>
          <cell r="BS147">
            <v>17</v>
          </cell>
          <cell r="BT147">
            <v>0</v>
          </cell>
          <cell r="BU147">
            <v>0</v>
          </cell>
          <cell r="BV147">
            <v>0</v>
          </cell>
          <cell r="BW147">
            <v>0</v>
          </cell>
          <cell r="BX147">
            <v>0</v>
          </cell>
          <cell r="BY147">
            <v>17</v>
          </cell>
          <cell r="BZ147">
            <v>0</v>
          </cell>
          <cell r="CA147">
            <v>80</v>
          </cell>
          <cell r="CB147">
            <v>10</v>
          </cell>
          <cell r="CC147">
            <v>80</v>
          </cell>
          <cell r="CD147" t="str">
            <v>ini</v>
          </cell>
        </row>
        <row r="148">
          <cell r="B148" t="str">
            <v>Suhendi</v>
          </cell>
          <cell r="C148" t="str">
            <v>Casting</v>
          </cell>
          <cell r="G148">
            <v>8</v>
          </cell>
          <cell r="I148">
            <v>8</v>
          </cell>
          <cell r="L148">
            <v>8</v>
          </cell>
          <cell r="M148">
            <v>8</v>
          </cell>
          <cell r="O148">
            <v>8</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17</v>
          </cell>
          <cell r="BE148">
            <v>0</v>
          </cell>
          <cell r="BF148">
            <v>0</v>
          </cell>
          <cell r="BG148">
            <v>0</v>
          </cell>
          <cell r="BH148">
            <v>0</v>
          </cell>
          <cell r="BI148">
            <v>0</v>
          </cell>
          <cell r="BJ148">
            <v>0</v>
          </cell>
          <cell r="BK148">
            <v>0</v>
          </cell>
          <cell r="BL148">
            <v>17</v>
          </cell>
          <cell r="BM148">
            <v>0</v>
          </cell>
          <cell r="BN148">
            <v>0</v>
          </cell>
          <cell r="BO148">
            <v>0</v>
          </cell>
          <cell r="BP148">
            <v>0</v>
          </cell>
          <cell r="BQ148">
            <v>17</v>
          </cell>
          <cell r="BR148">
            <v>17</v>
          </cell>
          <cell r="BS148">
            <v>0</v>
          </cell>
          <cell r="BT148">
            <v>0</v>
          </cell>
          <cell r="BU148">
            <v>0</v>
          </cell>
          <cell r="BV148">
            <v>0</v>
          </cell>
          <cell r="BW148">
            <v>0</v>
          </cell>
          <cell r="BX148">
            <v>0</v>
          </cell>
          <cell r="BY148">
            <v>17</v>
          </cell>
          <cell r="BZ148">
            <v>0</v>
          </cell>
          <cell r="CA148">
            <v>40</v>
          </cell>
          <cell r="CB148">
            <v>5</v>
          </cell>
          <cell r="CC148">
            <v>40</v>
          </cell>
          <cell r="CD148" t="str">
            <v>ini</v>
          </cell>
        </row>
        <row r="149">
          <cell r="B149" t="str">
            <v>Suhendriyanto</v>
          </cell>
          <cell r="C149" t="str">
            <v>Casting</v>
          </cell>
          <cell r="G149">
            <v>8</v>
          </cell>
          <cell r="I149">
            <v>8</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17</v>
          </cell>
          <cell r="BE149">
            <v>0</v>
          </cell>
          <cell r="BF149">
            <v>0</v>
          </cell>
          <cell r="BG149">
            <v>0</v>
          </cell>
          <cell r="BH149">
            <v>0</v>
          </cell>
          <cell r="BI149">
            <v>0</v>
          </cell>
          <cell r="BJ149">
            <v>0</v>
          </cell>
          <cell r="BK149">
            <v>0</v>
          </cell>
          <cell r="BL149">
            <v>17</v>
          </cell>
          <cell r="BM149">
            <v>0</v>
          </cell>
          <cell r="BN149">
            <v>0</v>
          </cell>
          <cell r="BO149">
            <v>0</v>
          </cell>
          <cell r="BP149">
            <v>0</v>
          </cell>
          <cell r="BQ149">
            <v>0</v>
          </cell>
          <cell r="BR149">
            <v>0</v>
          </cell>
          <cell r="BS149">
            <v>0</v>
          </cell>
          <cell r="BT149">
            <v>0</v>
          </cell>
          <cell r="BU149">
            <v>0</v>
          </cell>
          <cell r="BV149">
            <v>0</v>
          </cell>
          <cell r="BW149">
            <v>0</v>
          </cell>
          <cell r="BX149">
            <v>0</v>
          </cell>
          <cell r="BY149">
            <v>0</v>
          </cell>
          <cell r="BZ149">
            <v>0</v>
          </cell>
          <cell r="CA149">
            <v>16</v>
          </cell>
          <cell r="CB149">
            <v>2</v>
          </cell>
          <cell r="CC149">
            <v>16</v>
          </cell>
          <cell r="CD149" t="str">
            <v>ini</v>
          </cell>
        </row>
        <row r="150">
          <cell r="B150" t="str">
            <v>Sunandar</v>
          </cell>
          <cell r="C150" t="str">
            <v>Casting</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cell r="BM150">
            <v>0</v>
          </cell>
          <cell r="BN150">
            <v>0</v>
          </cell>
          <cell r="BO150">
            <v>0</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t="str">
            <v>ini</v>
          </cell>
        </row>
        <row r="151">
          <cell r="B151" t="str">
            <v>Suparlan</v>
          </cell>
          <cell r="C151" t="str">
            <v>QC</v>
          </cell>
          <cell r="E151">
            <v>8</v>
          </cell>
          <cell r="F151">
            <v>8</v>
          </cell>
          <cell r="G151">
            <v>8</v>
          </cell>
          <cell r="I151">
            <v>8</v>
          </cell>
          <cell r="L151">
            <v>8</v>
          </cell>
          <cell r="M151">
            <v>8</v>
          </cell>
          <cell r="N151">
            <v>8</v>
          </cell>
          <cell r="O151">
            <v>8</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17</v>
          </cell>
          <cell r="AX151">
            <v>17</v>
          </cell>
          <cell r="AY151">
            <v>0</v>
          </cell>
          <cell r="AZ151">
            <v>0</v>
          </cell>
          <cell r="BA151">
            <v>0</v>
          </cell>
          <cell r="BB151">
            <v>0</v>
          </cell>
          <cell r="BC151">
            <v>0</v>
          </cell>
          <cell r="BD151">
            <v>17</v>
          </cell>
          <cell r="BE151">
            <v>0</v>
          </cell>
          <cell r="BF151">
            <v>0</v>
          </cell>
          <cell r="BG151">
            <v>0</v>
          </cell>
          <cell r="BH151">
            <v>0</v>
          </cell>
          <cell r="BI151">
            <v>0</v>
          </cell>
          <cell r="BJ151">
            <v>0</v>
          </cell>
          <cell r="BK151">
            <v>0</v>
          </cell>
          <cell r="BL151">
            <v>17</v>
          </cell>
          <cell r="BM151">
            <v>0</v>
          </cell>
          <cell r="BN151">
            <v>0</v>
          </cell>
          <cell r="BO151">
            <v>0</v>
          </cell>
          <cell r="BP151">
            <v>0</v>
          </cell>
          <cell r="BQ151">
            <v>17</v>
          </cell>
          <cell r="BR151">
            <v>17</v>
          </cell>
          <cell r="BS151">
            <v>17</v>
          </cell>
          <cell r="BT151">
            <v>0</v>
          </cell>
          <cell r="BU151">
            <v>0</v>
          </cell>
          <cell r="BV151">
            <v>0</v>
          </cell>
          <cell r="BW151">
            <v>0</v>
          </cell>
          <cell r="BX151">
            <v>0</v>
          </cell>
          <cell r="BY151">
            <v>17</v>
          </cell>
          <cell r="BZ151">
            <v>0</v>
          </cell>
          <cell r="CA151">
            <v>64</v>
          </cell>
          <cell r="CB151">
            <v>8</v>
          </cell>
          <cell r="CC151">
            <v>64</v>
          </cell>
          <cell r="CD151" t="str">
            <v>ini</v>
          </cell>
        </row>
        <row r="152">
          <cell r="B152" t="str">
            <v>Supriadi</v>
          </cell>
          <cell r="C152" t="str">
            <v>Secon-L.Drum</v>
          </cell>
          <cell r="G152">
            <v>8</v>
          </cell>
          <cell r="I152">
            <v>8</v>
          </cell>
          <cell r="L152">
            <v>8</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17</v>
          </cell>
          <cell r="BE152">
            <v>0</v>
          </cell>
          <cell r="BF152">
            <v>0</v>
          </cell>
          <cell r="BG152">
            <v>0</v>
          </cell>
          <cell r="BH152">
            <v>0</v>
          </cell>
          <cell r="BI152">
            <v>0</v>
          </cell>
          <cell r="BJ152">
            <v>0</v>
          </cell>
          <cell r="BK152">
            <v>0</v>
          </cell>
          <cell r="BL152">
            <v>17</v>
          </cell>
          <cell r="BM152">
            <v>0</v>
          </cell>
          <cell r="BN152">
            <v>0</v>
          </cell>
          <cell r="BO152">
            <v>0</v>
          </cell>
          <cell r="BP152">
            <v>0</v>
          </cell>
          <cell r="BQ152">
            <v>17</v>
          </cell>
          <cell r="BR152">
            <v>0</v>
          </cell>
          <cell r="BS152">
            <v>0</v>
          </cell>
          <cell r="BT152">
            <v>0</v>
          </cell>
          <cell r="BU152">
            <v>0</v>
          </cell>
          <cell r="BV152">
            <v>0</v>
          </cell>
          <cell r="BW152">
            <v>0</v>
          </cell>
          <cell r="BX152">
            <v>0</v>
          </cell>
          <cell r="BY152">
            <v>0</v>
          </cell>
          <cell r="BZ152">
            <v>0</v>
          </cell>
          <cell r="CA152">
            <v>24</v>
          </cell>
          <cell r="CB152">
            <v>3</v>
          </cell>
          <cell r="CC152">
            <v>24</v>
          </cell>
          <cell r="CD152" t="str">
            <v>ini</v>
          </cell>
        </row>
        <row r="153">
          <cell r="B153" t="str">
            <v>Supriyadi</v>
          </cell>
          <cell r="C153" t="str">
            <v>Secon-L.Holder</v>
          </cell>
          <cell r="G153">
            <v>8</v>
          </cell>
          <cell r="M153">
            <v>8</v>
          </cell>
          <cell r="O153">
            <v>8</v>
          </cell>
          <cell r="P153">
            <v>8</v>
          </cell>
          <cell r="Q153">
            <v>0</v>
          </cell>
          <cell r="R153">
            <v>0</v>
          </cell>
          <cell r="S153">
            <v>0</v>
          </cell>
          <cell r="T153">
            <v>0</v>
          </cell>
          <cell r="U153">
            <v>0</v>
          </cell>
          <cell r="V153">
            <v>0</v>
          </cell>
          <cell r="W153">
            <v>4.5</v>
          </cell>
          <cell r="X153">
            <v>0</v>
          </cell>
          <cell r="Y153">
            <v>0</v>
          </cell>
          <cell r="Z153">
            <v>0</v>
          </cell>
          <cell r="AA153">
            <v>0</v>
          </cell>
          <cell r="AB153">
            <v>4.5</v>
          </cell>
          <cell r="AC153">
            <v>4.5</v>
          </cell>
          <cell r="AD153">
            <v>0</v>
          </cell>
          <cell r="AE153">
            <v>0</v>
          </cell>
          <cell r="AF153">
            <v>0</v>
          </cell>
          <cell r="AG153">
            <v>0</v>
          </cell>
          <cell r="AH153">
            <v>4.5</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17</v>
          </cell>
          <cell r="BE153">
            <v>0</v>
          </cell>
          <cell r="BF153">
            <v>0</v>
          </cell>
          <cell r="BG153">
            <v>0</v>
          </cell>
          <cell r="BH153">
            <v>0</v>
          </cell>
          <cell r="BI153">
            <v>0</v>
          </cell>
          <cell r="BJ153">
            <v>0</v>
          </cell>
          <cell r="BK153">
            <v>0</v>
          </cell>
          <cell r="BL153">
            <v>0</v>
          </cell>
          <cell r="BM153">
            <v>0</v>
          </cell>
          <cell r="BN153">
            <v>0</v>
          </cell>
          <cell r="BO153">
            <v>0</v>
          </cell>
          <cell r="BP153">
            <v>0</v>
          </cell>
          <cell r="BQ153">
            <v>0</v>
          </cell>
          <cell r="BR153">
            <v>17</v>
          </cell>
          <cell r="BS153">
            <v>0</v>
          </cell>
          <cell r="BT153">
            <v>0</v>
          </cell>
          <cell r="BU153">
            <v>0</v>
          </cell>
          <cell r="BV153">
            <v>0</v>
          </cell>
          <cell r="BW153">
            <v>0</v>
          </cell>
          <cell r="BX153">
            <v>0</v>
          </cell>
          <cell r="BY153">
            <v>17</v>
          </cell>
          <cell r="BZ153">
            <v>17</v>
          </cell>
          <cell r="CA153">
            <v>32</v>
          </cell>
          <cell r="CB153">
            <v>4</v>
          </cell>
          <cell r="CC153">
            <v>32</v>
          </cell>
          <cell r="CD153" t="str">
            <v>ini</v>
          </cell>
        </row>
        <row r="154">
          <cell r="B154" t="str">
            <v>Suryanti</v>
          </cell>
          <cell r="C154" t="str">
            <v>Office</v>
          </cell>
          <cell r="H154">
            <v>8</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17</v>
          </cell>
          <cell r="BF154">
            <v>0</v>
          </cell>
          <cell r="BG154">
            <v>0</v>
          </cell>
          <cell r="BH154">
            <v>0</v>
          </cell>
          <cell r="BI154">
            <v>0</v>
          </cell>
          <cell r="BJ154">
            <v>0</v>
          </cell>
          <cell r="BK154">
            <v>0</v>
          </cell>
          <cell r="BL154">
            <v>0</v>
          </cell>
          <cell r="BM154">
            <v>0</v>
          </cell>
          <cell r="BN154">
            <v>0</v>
          </cell>
          <cell r="BO154">
            <v>0</v>
          </cell>
          <cell r="BP154">
            <v>0</v>
          </cell>
          <cell r="BQ154">
            <v>0</v>
          </cell>
          <cell r="BR154">
            <v>0</v>
          </cell>
          <cell r="BS154">
            <v>0</v>
          </cell>
          <cell r="BT154">
            <v>0</v>
          </cell>
          <cell r="BU154">
            <v>0</v>
          </cell>
          <cell r="BV154">
            <v>0</v>
          </cell>
          <cell r="BW154">
            <v>0</v>
          </cell>
          <cell r="BX154">
            <v>0</v>
          </cell>
          <cell r="BY154">
            <v>0</v>
          </cell>
          <cell r="BZ154">
            <v>0</v>
          </cell>
          <cell r="CA154">
            <v>8</v>
          </cell>
          <cell r="CB154">
            <v>1</v>
          </cell>
          <cell r="CC154">
            <v>8</v>
          </cell>
          <cell r="CD154" t="str">
            <v>ini</v>
          </cell>
        </row>
        <row r="155">
          <cell r="B155" t="str">
            <v>Susanto</v>
          </cell>
          <cell r="C155" t="str">
            <v>Line Bracket</v>
          </cell>
          <cell r="E155">
            <v>8</v>
          </cell>
          <cell r="F155">
            <v>8</v>
          </cell>
          <cell r="G155">
            <v>8</v>
          </cell>
          <cell r="H155">
            <v>8</v>
          </cell>
          <cell r="I155">
            <v>8</v>
          </cell>
          <cell r="L155">
            <v>8</v>
          </cell>
          <cell r="M155">
            <v>8</v>
          </cell>
          <cell r="N155">
            <v>8</v>
          </cell>
          <cell r="O155">
            <v>8</v>
          </cell>
          <cell r="P155">
            <v>8</v>
          </cell>
          <cell r="Q155">
            <v>0</v>
          </cell>
          <cell r="R155">
            <v>0</v>
          </cell>
          <cell r="S155">
            <v>0</v>
          </cell>
          <cell r="T155">
            <v>0</v>
          </cell>
          <cell r="U155">
            <v>0</v>
          </cell>
          <cell r="V155">
            <v>0</v>
          </cell>
          <cell r="W155">
            <v>0</v>
          </cell>
          <cell r="X155">
            <v>0</v>
          </cell>
          <cell r="Y155">
            <v>0</v>
          </cell>
          <cell r="Z155">
            <v>0</v>
          </cell>
          <cell r="AA155">
            <v>0</v>
          </cell>
          <cell r="AB155">
            <v>4.5</v>
          </cell>
          <cell r="AC155">
            <v>4.5</v>
          </cell>
          <cell r="AD155">
            <v>4.5</v>
          </cell>
          <cell r="AE155">
            <v>4.5</v>
          </cell>
          <cell r="AF155">
            <v>0</v>
          </cell>
          <cell r="AG155">
            <v>0</v>
          </cell>
          <cell r="AH155">
            <v>0</v>
          </cell>
          <cell r="AI155">
            <v>4.5</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17</v>
          </cell>
          <cell r="AX155">
            <v>17</v>
          </cell>
          <cell r="AY155">
            <v>0</v>
          </cell>
          <cell r="AZ155">
            <v>0</v>
          </cell>
          <cell r="BA155">
            <v>0</v>
          </cell>
          <cell r="BB155">
            <v>0</v>
          </cell>
          <cell r="BC155">
            <v>0</v>
          </cell>
          <cell r="BD155">
            <v>17</v>
          </cell>
          <cell r="BE155">
            <v>17</v>
          </cell>
          <cell r="BF155">
            <v>0</v>
          </cell>
          <cell r="BG155">
            <v>0</v>
          </cell>
          <cell r="BH155">
            <v>0</v>
          </cell>
          <cell r="BI155">
            <v>0</v>
          </cell>
          <cell r="BJ155">
            <v>0</v>
          </cell>
          <cell r="BK155">
            <v>0</v>
          </cell>
          <cell r="BL155">
            <v>17</v>
          </cell>
          <cell r="BM155">
            <v>0</v>
          </cell>
          <cell r="BN155">
            <v>0</v>
          </cell>
          <cell r="BO155">
            <v>0</v>
          </cell>
          <cell r="BP155">
            <v>0</v>
          </cell>
          <cell r="BQ155">
            <v>17</v>
          </cell>
          <cell r="BR155">
            <v>17</v>
          </cell>
          <cell r="BS155">
            <v>17</v>
          </cell>
          <cell r="BT155">
            <v>0</v>
          </cell>
          <cell r="BU155">
            <v>0</v>
          </cell>
          <cell r="BV155">
            <v>0</v>
          </cell>
          <cell r="BW155">
            <v>0</v>
          </cell>
          <cell r="BX155">
            <v>0</v>
          </cell>
          <cell r="BY155">
            <v>17</v>
          </cell>
          <cell r="BZ155">
            <v>17</v>
          </cell>
          <cell r="CA155">
            <v>80</v>
          </cell>
          <cell r="CB155">
            <v>10</v>
          </cell>
          <cell r="CC155">
            <v>80</v>
          </cell>
          <cell r="CD155" t="str">
            <v>ini</v>
          </cell>
        </row>
        <row r="156">
          <cell r="B156" t="str">
            <v>Sutrisno</v>
          </cell>
          <cell r="C156" t="str">
            <v>Casting</v>
          </cell>
          <cell r="G156">
            <v>8</v>
          </cell>
          <cell r="L156">
            <v>8</v>
          </cell>
          <cell r="M156">
            <v>8</v>
          </cell>
          <cell r="N156">
            <v>8</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17</v>
          </cell>
          <cell r="BE156">
            <v>0</v>
          </cell>
          <cell r="BF156">
            <v>0</v>
          </cell>
          <cell r="BG156">
            <v>0</v>
          </cell>
          <cell r="BH156">
            <v>0</v>
          </cell>
          <cell r="BI156">
            <v>0</v>
          </cell>
          <cell r="BJ156">
            <v>0</v>
          </cell>
          <cell r="BK156">
            <v>0</v>
          </cell>
          <cell r="BL156">
            <v>0</v>
          </cell>
          <cell r="BM156">
            <v>0</v>
          </cell>
          <cell r="BN156">
            <v>0</v>
          </cell>
          <cell r="BO156">
            <v>0</v>
          </cell>
          <cell r="BP156">
            <v>0</v>
          </cell>
          <cell r="BQ156">
            <v>17</v>
          </cell>
          <cell r="BR156">
            <v>17</v>
          </cell>
          <cell r="BS156">
            <v>17</v>
          </cell>
          <cell r="BT156">
            <v>0</v>
          </cell>
          <cell r="BU156">
            <v>0</v>
          </cell>
          <cell r="BV156">
            <v>0</v>
          </cell>
          <cell r="BW156">
            <v>0</v>
          </cell>
          <cell r="BX156">
            <v>0</v>
          </cell>
          <cell r="BY156">
            <v>0</v>
          </cell>
          <cell r="BZ156">
            <v>0</v>
          </cell>
          <cell r="CA156">
            <v>32</v>
          </cell>
          <cell r="CB156">
            <v>4</v>
          </cell>
          <cell r="CC156">
            <v>32</v>
          </cell>
          <cell r="CD156" t="str">
            <v>ini</v>
          </cell>
        </row>
        <row r="157">
          <cell r="B157" t="str">
            <v>Syafur Basmin K.</v>
          </cell>
          <cell r="C157" t="str">
            <v>Casting</v>
          </cell>
          <cell r="F157">
            <v>8</v>
          </cell>
          <cell r="L157">
            <v>8</v>
          </cell>
          <cell r="M157">
            <v>8</v>
          </cell>
          <cell r="O157">
            <v>8</v>
          </cell>
          <cell r="P157">
            <v>8</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17</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cell r="BM157">
            <v>0</v>
          </cell>
          <cell r="BN157">
            <v>0</v>
          </cell>
          <cell r="BO157">
            <v>0</v>
          </cell>
          <cell r="BP157">
            <v>0</v>
          </cell>
          <cell r="BQ157">
            <v>17</v>
          </cell>
          <cell r="BR157">
            <v>17</v>
          </cell>
          <cell r="BS157">
            <v>0</v>
          </cell>
          <cell r="BT157">
            <v>0</v>
          </cell>
          <cell r="BU157">
            <v>0</v>
          </cell>
          <cell r="BV157">
            <v>0</v>
          </cell>
          <cell r="BW157">
            <v>0</v>
          </cell>
          <cell r="BX157">
            <v>0</v>
          </cell>
          <cell r="BY157">
            <v>17</v>
          </cell>
          <cell r="BZ157">
            <v>17</v>
          </cell>
          <cell r="CA157">
            <v>40</v>
          </cell>
          <cell r="CB157">
            <v>5</v>
          </cell>
          <cell r="CC157">
            <v>40</v>
          </cell>
          <cell r="CD157" t="str">
            <v>ini</v>
          </cell>
        </row>
        <row r="158">
          <cell r="B158" t="str">
            <v>Syarifuddin</v>
          </cell>
          <cell r="C158" t="str">
            <v>QC</v>
          </cell>
          <cell r="F158">
            <v>8</v>
          </cell>
          <cell r="G158">
            <v>8</v>
          </cell>
          <cell r="H158">
            <v>8</v>
          </cell>
          <cell r="J158">
            <v>8</v>
          </cell>
          <cell r="L158">
            <v>8</v>
          </cell>
          <cell r="M158">
            <v>8</v>
          </cell>
          <cell r="N158">
            <v>8</v>
          </cell>
          <cell r="Q158">
            <v>0</v>
          </cell>
          <cell r="R158">
            <v>0</v>
          </cell>
          <cell r="S158">
            <v>0</v>
          </cell>
          <cell r="T158">
            <v>0</v>
          </cell>
          <cell r="U158">
            <v>4.5</v>
          </cell>
          <cell r="V158">
            <v>4.5</v>
          </cell>
          <cell r="W158">
            <v>4.5</v>
          </cell>
          <cell r="X158">
            <v>0</v>
          </cell>
          <cell r="Y158">
            <v>0</v>
          </cell>
          <cell r="Z158">
            <v>0</v>
          </cell>
          <cell r="AA158">
            <v>0</v>
          </cell>
          <cell r="AB158">
            <v>0</v>
          </cell>
          <cell r="AC158">
            <v>5.5</v>
          </cell>
          <cell r="AD158">
            <v>5.5</v>
          </cell>
          <cell r="AE158">
            <v>0</v>
          </cell>
          <cell r="AF158">
            <v>0</v>
          </cell>
          <cell r="AG158">
            <v>0</v>
          </cell>
          <cell r="AH158">
            <v>0</v>
          </cell>
          <cell r="AI158">
            <v>5.5</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17</v>
          </cell>
          <cell r="AY158">
            <v>0</v>
          </cell>
          <cell r="AZ158">
            <v>0</v>
          </cell>
          <cell r="BA158">
            <v>0</v>
          </cell>
          <cell r="BB158">
            <v>0</v>
          </cell>
          <cell r="BC158">
            <v>0</v>
          </cell>
          <cell r="BD158">
            <v>17</v>
          </cell>
          <cell r="BE158">
            <v>17</v>
          </cell>
          <cell r="BF158">
            <v>0</v>
          </cell>
          <cell r="BG158">
            <v>0</v>
          </cell>
          <cell r="BH158">
            <v>0</v>
          </cell>
          <cell r="BI158">
            <v>0</v>
          </cell>
          <cell r="BJ158">
            <v>0</v>
          </cell>
          <cell r="BK158">
            <v>0</v>
          </cell>
          <cell r="BL158">
            <v>0</v>
          </cell>
          <cell r="BM158">
            <v>0</v>
          </cell>
          <cell r="BN158">
            <v>0</v>
          </cell>
          <cell r="BO158">
            <v>17</v>
          </cell>
          <cell r="BP158">
            <v>0</v>
          </cell>
          <cell r="BQ158">
            <v>17</v>
          </cell>
          <cell r="BR158">
            <v>17</v>
          </cell>
          <cell r="BS158">
            <v>17</v>
          </cell>
          <cell r="BT158">
            <v>0</v>
          </cell>
          <cell r="BU158">
            <v>0</v>
          </cell>
          <cell r="BV158">
            <v>0</v>
          </cell>
          <cell r="BW158">
            <v>0</v>
          </cell>
          <cell r="BX158">
            <v>0</v>
          </cell>
          <cell r="BY158">
            <v>0</v>
          </cell>
          <cell r="BZ158">
            <v>0</v>
          </cell>
          <cell r="CA158">
            <v>56</v>
          </cell>
          <cell r="CB158">
            <v>7</v>
          </cell>
          <cell r="CC158">
            <v>56</v>
          </cell>
          <cell r="CD158" t="str">
            <v>ini</v>
          </cell>
        </row>
        <row r="159">
          <cell r="B159" t="str">
            <v>Syarifudin</v>
          </cell>
          <cell r="C159" t="str">
            <v>QC</v>
          </cell>
          <cell r="G159">
            <v>8</v>
          </cell>
          <cell r="H159">
            <v>8</v>
          </cell>
          <cell r="I159">
            <v>8</v>
          </cell>
          <cell r="L159">
            <v>8</v>
          </cell>
          <cell r="M159">
            <v>8</v>
          </cell>
          <cell r="O159">
            <v>8</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5.5</v>
          </cell>
          <cell r="AQ159">
            <v>4.5</v>
          </cell>
          <cell r="AR159">
            <v>0</v>
          </cell>
          <cell r="AS159">
            <v>0</v>
          </cell>
          <cell r="AT159">
            <v>0</v>
          </cell>
          <cell r="AU159">
            <v>0</v>
          </cell>
          <cell r="AV159">
            <v>0</v>
          </cell>
          <cell r="AW159">
            <v>0</v>
          </cell>
          <cell r="AX159">
            <v>0</v>
          </cell>
          <cell r="AY159">
            <v>0</v>
          </cell>
          <cell r="AZ159">
            <v>0</v>
          </cell>
          <cell r="BA159">
            <v>0</v>
          </cell>
          <cell r="BB159">
            <v>0</v>
          </cell>
          <cell r="BC159">
            <v>0</v>
          </cell>
          <cell r="BD159">
            <v>17</v>
          </cell>
          <cell r="BE159">
            <v>17</v>
          </cell>
          <cell r="BF159">
            <v>0</v>
          </cell>
          <cell r="BG159">
            <v>0</v>
          </cell>
          <cell r="BH159">
            <v>0</v>
          </cell>
          <cell r="BI159">
            <v>0</v>
          </cell>
          <cell r="BJ159">
            <v>0</v>
          </cell>
          <cell r="BK159">
            <v>0</v>
          </cell>
          <cell r="BL159">
            <v>10</v>
          </cell>
          <cell r="BM159">
            <v>0</v>
          </cell>
          <cell r="BN159">
            <v>0</v>
          </cell>
          <cell r="BO159">
            <v>0</v>
          </cell>
          <cell r="BP159">
            <v>0</v>
          </cell>
          <cell r="BQ159">
            <v>17</v>
          </cell>
          <cell r="BR159">
            <v>17</v>
          </cell>
          <cell r="BS159">
            <v>0</v>
          </cell>
          <cell r="BT159">
            <v>0</v>
          </cell>
          <cell r="BU159">
            <v>0</v>
          </cell>
          <cell r="BV159">
            <v>0</v>
          </cell>
          <cell r="BW159">
            <v>0</v>
          </cell>
          <cell r="BX159">
            <v>0</v>
          </cell>
          <cell r="BY159">
            <v>17</v>
          </cell>
          <cell r="BZ159">
            <v>0</v>
          </cell>
          <cell r="CA159">
            <v>48</v>
          </cell>
          <cell r="CB159">
            <v>6</v>
          </cell>
          <cell r="CC159">
            <v>48</v>
          </cell>
          <cell r="CD159" t="str">
            <v>ini</v>
          </cell>
        </row>
        <row r="160">
          <cell r="B160" t="str">
            <v>Tamam</v>
          </cell>
          <cell r="C160" t="str">
            <v>Engineering</v>
          </cell>
          <cell r="D160">
            <v>8</v>
          </cell>
          <cell r="E160">
            <v>8</v>
          </cell>
          <cell r="F160">
            <v>8</v>
          </cell>
          <cell r="G160">
            <v>8</v>
          </cell>
          <cell r="H160">
            <v>8</v>
          </cell>
          <cell r="I160">
            <v>8</v>
          </cell>
          <cell r="J160">
            <v>8</v>
          </cell>
          <cell r="K160">
            <v>8</v>
          </cell>
          <cell r="L160">
            <v>8</v>
          </cell>
          <cell r="M160">
            <v>8</v>
          </cell>
          <cell r="N160">
            <v>8</v>
          </cell>
          <cell r="O160">
            <v>8</v>
          </cell>
          <cell r="P160">
            <v>8</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17</v>
          </cell>
          <cell r="AW160">
            <v>17</v>
          </cell>
          <cell r="AX160">
            <v>17</v>
          </cell>
          <cell r="AY160">
            <v>0</v>
          </cell>
          <cell r="AZ160">
            <v>0</v>
          </cell>
          <cell r="BA160">
            <v>0</v>
          </cell>
          <cell r="BB160">
            <v>0</v>
          </cell>
          <cell r="BC160">
            <v>0</v>
          </cell>
          <cell r="BD160">
            <v>17</v>
          </cell>
          <cell r="BE160">
            <v>17</v>
          </cell>
          <cell r="BF160">
            <v>0</v>
          </cell>
          <cell r="BG160">
            <v>0</v>
          </cell>
          <cell r="BH160">
            <v>0</v>
          </cell>
          <cell r="BI160">
            <v>0</v>
          </cell>
          <cell r="BJ160">
            <v>0</v>
          </cell>
          <cell r="BK160">
            <v>0</v>
          </cell>
          <cell r="BL160">
            <v>17</v>
          </cell>
          <cell r="BM160">
            <v>0</v>
          </cell>
          <cell r="BN160">
            <v>0</v>
          </cell>
          <cell r="BO160">
            <v>17</v>
          </cell>
          <cell r="BP160">
            <v>17</v>
          </cell>
          <cell r="BQ160">
            <v>17</v>
          </cell>
          <cell r="BR160">
            <v>17</v>
          </cell>
          <cell r="BS160">
            <v>17</v>
          </cell>
          <cell r="BT160">
            <v>0</v>
          </cell>
          <cell r="BU160">
            <v>0</v>
          </cell>
          <cell r="BV160">
            <v>0</v>
          </cell>
          <cell r="BW160">
            <v>0</v>
          </cell>
          <cell r="BX160">
            <v>0</v>
          </cell>
          <cell r="BY160">
            <v>17</v>
          </cell>
          <cell r="BZ160">
            <v>17</v>
          </cell>
          <cell r="CA160">
            <v>104</v>
          </cell>
          <cell r="CB160">
            <v>13</v>
          </cell>
          <cell r="CC160">
            <v>104</v>
          </cell>
          <cell r="CD160" t="str">
            <v>ini</v>
          </cell>
        </row>
        <row r="161">
          <cell r="B161" t="str">
            <v>Tatang Hidayat</v>
          </cell>
          <cell r="C161" t="str">
            <v>Secon-L.Holder</v>
          </cell>
          <cell r="E161">
            <v>8</v>
          </cell>
          <cell r="F161">
            <v>8</v>
          </cell>
          <cell r="G161">
            <v>8</v>
          </cell>
          <cell r="I161">
            <v>8</v>
          </cell>
          <cell r="L161">
            <v>8</v>
          </cell>
          <cell r="M161">
            <v>8</v>
          </cell>
          <cell r="O161">
            <v>8</v>
          </cell>
          <cell r="P161">
            <v>8</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17</v>
          </cell>
          <cell r="AX161">
            <v>17</v>
          </cell>
          <cell r="AY161">
            <v>0</v>
          </cell>
          <cell r="AZ161">
            <v>0</v>
          </cell>
          <cell r="BA161">
            <v>0</v>
          </cell>
          <cell r="BB161">
            <v>0</v>
          </cell>
          <cell r="BC161">
            <v>0</v>
          </cell>
          <cell r="BD161">
            <v>17</v>
          </cell>
          <cell r="BE161">
            <v>0</v>
          </cell>
          <cell r="BF161">
            <v>0</v>
          </cell>
          <cell r="BG161">
            <v>0</v>
          </cell>
          <cell r="BH161">
            <v>0</v>
          </cell>
          <cell r="BI161">
            <v>0</v>
          </cell>
          <cell r="BJ161">
            <v>0</v>
          </cell>
          <cell r="BK161">
            <v>0</v>
          </cell>
          <cell r="BL161">
            <v>17</v>
          </cell>
          <cell r="BM161">
            <v>0</v>
          </cell>
          <cell r="BN161">
            <v>0</v>
          </cell>
          <cell r="BO161">
            <v>0</v>
          </cell>
          <cell r="BP161">
            <v>0</v>
          </cell>
          <cell r="BQ161">
            <v>17</v>
          </cell>
          <cell r="BR161">
            <v>17</v>
          </cell>
          <cell r="BS161">
            <v>0</v>
          </cell>
          <cell r="BT161">
            <v>0</v>
          </cell>
          <cell r="BU161">
            <v>0</v>
          </cell>
          <cell r="BV161">
            <v>0</v>
          </cell>
          <cell r="BW161">
            <v>0</v>
          </cell>
          <cell r="BX161">
            <v>0</v>
          </cell>
          <cell r="BY161">
            <v>17</v>
          </cell>
          <cell r="BZ161">
            <v>17</v>
          </cell>
          <cell r="CA161">
            <v>64</v>
          </cell>
          <cell r="CB161">
            <v>8</v>
          </cell>
          <cell r="CC161">
            <v>64</v>
          </cell>
          <cell r="CD161" t="str">
            <v>ini</v>
          </cell>
        </row>
        <row r="162">
          <cell r="B162" t="str">
            <v>Teguh Santoso</v>
          </cell>
          <cell r="C162" t="str">
            <v>Casting</v>
          </cell>
          <cell r="E162">
            <v>8</v>
          </cell>
          <cell r="F162">
            <v>8</v>
          </cell>
          <cell r="L162">
            <v>8</v>
          </cell>
          <cell r="M162">
            <v>8</v>
          </cell>
          <cell r="O162">
            <v>8</v>
          </cell>
          <cell r="P162">
            <v>8</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17</v>
          </cell>
          <cell r="AX162">
            <v>17</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BO162">
            <v>0</v>
          </cell>
          <cell r="BP162">
            <v>0</v>
          </cell>
          <cell r="BQ162">
            <v>17</v>
          </cell>
          <cell r="BR162">
            <v>17</v>
          </cell>
          <cell r="BS162">
            <v>0</v>
          </cell>
          <cell r="BT162">
            <v>0</v>
          </cell>
          <cell r="BU162">
            <v>0</v>
          </cell>
          <cell r="BV162">
            <v>0</v>
          </cell>
          <cell r="BW162">
            <v>0</v>
          </cell>
          <cell r="BX162">
            <v>0</v>
          </cell>
          <cell r="BY162">
            <v>17</v>
          </cell>
          <cell r="BZ162">
            <v>17</v>
          </cell>
          <cell r="CA162">
            <v>48</v>
          </cell>
          <cell r="CB162">
            <v>6</v>
          </cell>
          <cell r="CC162">
            <v>48</v>
          </cell>
          <cell r="CD162" t="str">
            <v>ini</v>
          </cell>
        </row>
        <row r="163">
          <cell r="B163" t="str">
            <v>Tobi'in</v>
          </cell>
          <cell r="C163" t="str">
            <v>Casting</v>
          </cell>
          <cell r="E163">
            <v>8</v>
          </cell>
          <cell r="F163">
            <v>8</v>
          </cell>
          <cell r="G163">
            <v>8</v>
          </cell>
          <cell r="I163">
            <v>8</v>
          </cell>
          <cell r="J163">
            <v>8</v>
          </cell>
          <cell r="K163">
            <v>8</v>
          </cell>
          <cell r="L163">
            <v>8</v>
          </cell>
          <cell r="M163">
            <v>8</v>
          </cell>
          <cell r="N163">
            <v>8</v>
          </cell>
          <cell r="O163">
            <v>8</v>
          </cell>
          <cell r="P163">
            <v>8</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17</v>
          </cell>
          <cell r="AX163">
            <v>17</v>
          </cell>
          <cell r="AY163">
            <v>0</v>
          </cell>
          <cell r="AZ163">
            <v>0</v>
          </cell>
          <cell r="BA163">
            <v>0</v>
          </cell>
          <cell r="BB163">
            <v>0</v>
          </cell>
          <cell r="BC163">
            <v>0</v>
          </cell>
          <cell r="BD163">
            <v>17</v>
          </cell>
          <cell r="BE163">
            <v>0</v>
          </cell>
          <cell r="BF163">
            <v>0</v>
          </cell>
          <cell r="BG163">
            <v>0</v>
          </cell>
          <cell r="BH163">
            <v>0</v>
          </cell>
          <cell r="BI163">
            <v>0</v>
          </cell>
          <cell r="BJ163">
            <v>0</v>
          </cell>
          <cell r="BK163">
            <v>0</v>
          </cell>
          <cell r="BL163">
            <v>17</v>
          </cell>
          <cell r="BM163">
            <v>0</v>
          </cell>
          <cell r="BN163">
            <v>0</v>
          </cell>
          <cell r="BO163">
            <v>17</v>
          </cell>
          <cell r="BP163">
            <v>17</v>
          </cell>
          <cell r="BQ163">
            <v>17</v>
          </cell>
          <cell r="BR163">
            <v>17</v>
          </cell>
          <cell r="BS163">
            <v>17</v>
          </cell>
          <cell r="BT163">
            <v>0</v>
          </cell>
          <cell r="BU163">
            <v>0</v>
          </cell>
          <cell r="BV163">
            <v>0</v>
          </cell>
          <cell r="BW163">
            <v>0</v>
          </cell>
          <cell r="BX163">
            <v>0</v>
          </cell>
          <cell r="BY163">
            <v>17</v>
          </cell>
          <cell r="BZ163">
            <v>17</v>
          </cell>
          <cell r="CA163">
            <v>88</v>
          </cell>
          <cell r="CB163">
            <v>11</v>
          </cell>
          <cell r="CC163">
            <v>88</v>
          </cell>
          <cell r="CD163" t="str">
            <v>ini</v>
          </cell>
        </row>
        <row r="164">
          <cell r="B164" t="str">
            <v>Tonny Andriadi</v>
          </cell>
          <cell r="C164" t="str">
            <v>Machining</v>
          </cell>
          <cell r="E164">
            <v>8</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17</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cell r="BM164">
            <v>0</v>
          </cell>
          <cell r="BN164">
            <v>0</v>
          </cell>
          <cell r="BO164">
            <v>0</v>
          </cell>
          <cell r="BP164">
            <v>0</v>
          </cell>
          <cell r="BQ164">
            <v>0</v>
          </cell>
          <cell r="BR164">
            <v>0</v>
          </cell>
          <cell r="BS164">
            <v>0</v>
          </cell>
          <cell r="BT164">
            <v>0</v>
          </cell>
          <cell r="BU164">
            <v>0</v>
          </cell>
          <cell r="BV164">
            <v>0</v>
          </cell>
          <cell r="BW164">
            <v>0</v>
          </cell>
          <cell r="BX164">
            <v>0</v>
          </cell>
          <cell r="BY164">
            <v>0</v>
          </cell>
          <cell r="BZ164">
            <v>0</v>
          </cell>
          <cell r="CA164">
            <v>8</v>
          </cell>
          <cell r="CB164">
            <v>1</v>
          </cell>
          <cell r="CC164">
            <v>8</v>
          </cell>
          <cell r="CD164" t="str">
            <v>ini</v>
          </cell>
        </row>
        <row r="165">
          <cell r="B165" t="str">
            <v>Totok Basuki</v>
          </cell>
          <cell r="C165" t="str">
            <v>Machining</v>
          </cell>
          <cell r="E165">
            <v>8</v>
          </cell>
          <cell r="F165">
            <v>8</v>
          </cell>
          <cell r="G165">
            <v>8</v>
          </cell>
          <cell r="H165">
            <v>8</v>
          </cell>
          <cell r="J165">
            <v>8</v>
          </cell>
          <cell r="K165">
            <v>8</v>
          </cell>
          <cell r="L165">
            <v>8</v>
          </cell>
          <cell r="M165">
            <v>8</v>
          </cell>
          <cell r="N165">
            <v>8</v>
          </cell>
          <cell r="O165">
            <v>8</v>
          </cell>
          <cell r="P165">
            <v>8</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17</v>
          </cell>
          <cell r="AX165">
            <v>17</v>
          </cell>
          <cell r="AY165">
            <v>0</v>
          </cell>
          <cell r="AZ165">
            <v>0</v>
          </cell>
          <cell r="BA165">
            <v>0</v>
          </cell>
          <cell r="BB165">
            <v>0</v>
          </cell>
          <cell r="BC165">
            <v>0</v>
          </cell>
          <cell r="BD165">
            <v>17</v>
          </cell>
          <cell r="BE165">
            <v>17</v>
          </cell>
          <cell r="BF165">
            <v>0</v>
          </cell>
          <cell r="BG165">
            <v>0</v>
          </cell>
          <cell r="BH165">
            <v>0</v>
          </cell>
          <cell r="BI165">
            <v>0</v>
          </cell>
          <cell r="BJ165">
            <v>0</v>
          </cell>
          <cell r="BK165">
            <v>0</v>
          </cell>
          <cell r="BL165">
            <v>0</v>
          </cell>
          <cell r="BM165">
            <v>0</v>
          </cell>
          <cell r="BN165">
            <v>0</v>
          </cell>
          <cell r="BO165">
            <v>17</v>
          </cell>
          <cell r="BP165">
            <v>17</v>
          </cell>
          <cell r="BQ165">
            <v>17</v>
          </cell>
          <cell r="BR165">
            <v>17</v>
          </cell>
          <cell r="BS165">
            <v>17</v>
          </cell>
          <cell r="BT165">
            <v>0</v>
          </cell>
          <cell r="BU165">
            <v>0</v>
          </cell>
          <cell r="BV165">
            <v>0</v>
          </cell>
          <cell r="BW165">
            <v>0</v>
          </cell>
          <cell r="BX165">
            <v>0</v>
          </cell>
          <cell r="BY165">
            <v>17</v>
          </cell>
          <cell r="BZ165">
            <v>17</v>
          </cell>
          <cell r="CA165">
            <v>88</v>
          </cell>
          <cell r="CB165">
            <v>11</v>
          </cell>
          <cell r="CC165">
            <v>88</v>
          </cell>
          <cell r="CD165" t="str">
            <v>ini</v>
          </cell>
        </row>
        <row r="166">
          <cell r="B166" t="str">
            <v>Tri Hartadi</v>
          </cell>
          <cell r="C166" t="str">
            <v>Casting</v>
          </cell>
          <cell r="E166">
            <v>8</v>
          </cell>
          <cell r="F166">
            <v>8</v>
          </cell>
          <cell r="G166">
            <v>8</v>
          </cell>
          <cell r="H166">
            <v>8</v>
          </cell>
          <cell r="I166">
            <v>8</v>
          </cell>
          <cell r="L166">
            <v>8</v>
          </cell>
          <cell r="M166">
            <v>8</v>
          </cell>
          <cell r="N166">
            <v>8</v>
          </cell>
          <cell r="P166">
            <v>8</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17</v>
          </cell>
          <cell r="AX166">
            <v>17</v>
          </cell>
          <cell r="AY166">
            <v>0</v>
          </cell>
          <cell r="AZ166">
            <v>0</v>
          </cell>
          <cell r="BA166">
            <v>0</v>
          </cell>
          <cell r="BB166">
            <v>0</v>
          </cell>
          <cell r="BC166">
            <v>0</v>
          </cell>
          <cell r="BD166">
            <v>17</v>
          </cell>
          <cell r="BE166">
            <v>17</v>
          </cell>
          <cell r="BF166">
            <v>0</v>
          </cell>
          <cell r="BG166">
            <v>0</v>
          </cell>
          <cell r="BH166">
            <v>0</v>
          </cell>
          <cell r="BI166">
            <v>0</v>
          </cell>
          <cell r="BJ166">
            <v>0</v>
          </cell>
          <cell r="BK166">
            <v>0</v>
          </cell>
          <cell r="BL166">
            <v>17</v>
          </cell>
          <cell r="BM166">
            <v>0</v>
          </cell>
          <cell r="BN166">
            <v>0</v>
          </cell>
          <cell r="BO166">
            <v>0</v>
          </cell>
          <cell r="BP166">
            <v>0</v>
          </cell>
          <cell r="BQ166">
            <v>17</v>
          </cell>
          <cell r="BR166">
            <v>17</v>
          </cell>
          <cell r="BS166">
            <v>17</v>
          </cell>
          <cell r="BT166">
            <v>0</v>
          </cell>
          <cell r="BU166">
            <v>0</v>
          </cell>
          <cell r="BV166">
            <v>0</v>
          </cell>
          <cell r="BW166">
            <v>0</v>
          </cell>
          <cell r="BX166">
            <v>0</v>
          </cell>
          <cell r="BY166">
            <v>0</v>
          </cell>
          <cell r="BZ166">
            <v>17</v>
          </cell>
          <cell r="CA166">
            <v>72</v>
          </cell>
          <cell r="CB166">
            <v>9</v>
          </cell>
          <cell r="CC166">
            <v>72</v>
          </cell>
          <cell r="CD166" t="str">
            <v>ini</v>
          </cell>
        </row>
        <row r="167">
          <cell r="B167" t="str">
            <v>Tri Joko Mardoyo</v>
          </cell>
          <cell r="C167" t="str">
            <v>Secon-L.Daiwa</v>
          </cell>
          <cell r="E167">
            <v>8</v>
          </cell>
          <cell r="F167">
            <v>8</v>
          </cell>
          <cell r="G167">
            <v>8</v>
          </cell>
          <cell r="H167">
            <v>8</v>
          </cell>
          <cell r="I167">
            <v>8</v>
          </cell>
          <cell r="J167">
            <v>8</v>
          </cell>
          <cell r="M167">
            <v>8</v>
          </cell>
          <cell r="N167">
            <v>8</v>
          </cell>
          <cell r="O167">
            <v>8</v>
          </cell>
          <cell r="P167">
            <v>8</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17</v>
          </cell>
          <cell r="AX167">
            <v>17</v>
          </cell>
          <cell r="AY167">
            <v>0</v>
          </cell>
          <cell r="AZ167">
            <v>0</v>
          </cell>
          <cell r="BA167">
            <v>0</v>
          </cell>
          <cell r="BB167">
            <v>0</v>
          </cell>
          <cell r="BC167">
            <v>0</v>
          </cell>
          <cell r="BD167">
            <v>17</v>
          </cell>
          <cell r="BE167">
            <v>17</v>
          </cell>
          <cell r="BF167">
            <v>0</v>
          </cell>
          <cell r="BG167">
            <v>0</v>
          </cell>
          <cell r="BH167">
            <v>0</v>
          </cell>
          <cell r="BI167">
            <v>0</v>
          </cell>
          <cell r="BJ167">
            <v>0</v>
          </cell>
          <cell r="BK167">
            <v>0</v>
          </cell>
          <cell r="BL167">
            <v>17</v>
          </cell>
          <cell r="BM167">
            <v>0</v>
          </cell>
          <cell r="BN167">
            <v>0</v>
          </cell>
          <cell r="BO167">
            <v>17</v>
          </cell>
          <cell r="BP167">
            <v>0</v>
          </cell>
          <cell r="BQ167">
            <v>0</v>
          </cell>
          <cell r="BR167">
            <v>17</v>
          </cell>
          <cell r="BS167">
            <v>17</v>
          </cell>
          <cell r="BT167">
            <v>0</v>
          </cell>
          <cell r="BU167">
            <v>0</v>
          </cell>
          <cell r="BV167">
            <v>0</v>
          </cell>
          <cell r="BW167">
            <v>0</v>
          </cell>
          <cell r="BX167">
            <v>0</v>
          </cell>
          <cell r="BY167">
            <v>17</v>
          </cell>
          <cell r="BZ167">
            <v>17</v>
          </cell>
          <cell r="CA167">
            <v>80</v>
          </cell>
          <cell r="CB167">
            <v>10</v>
          </cell>
          <cell r="CC167">
            <v>80</v>
          </cell>
          <cell r="CD167" t="str">
            <v>ini</v>
          </cell>
        </row>
        <row r="168">
          <cell r="B168" t="str">
            <v>Tri Ristanto</v>
          </cell>
          <cell r="C168" t="str">
            <v>Secon-L.Drum</v>
          </cell>
          <cell r="E168">
            <v>8</v>
          </cell>
          <cell r="L168">
            <v>8</v>
          </cell>
          <cell r="M168">
            <v>8</v>
          </cell>
          <cell r="Q168">
            <v>0</v>
          </cell>
          <cell r="R168">
            <v>0</v>
          </cell>
          <cell r="S168">
            <v>0</v>
          </cell>
          <cell r="T168">
            <v>0</v>
          </cell>
          <cell r="U168">
            <v>0</v>
          </cell>
          <cell r="V168">
            <v>4.5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17</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cell r="BM168">
            <v>0</v>
          </cell>
          <cell r="BN168">
            <v>0</v>
          </cell>
          <cell r="BO168">
            <v>0</v>
          </cell>
          <cell r="BP168">
            <v>0</v>
          </cell>
          <cell r="BQ168">
            <v>17</v>
          </cell>
          <cell r="BR168">
            <v>17</v>
          </cell>
          <cell r="BS168">
            <v>0</v>
          </cell>
          <cell r="BT168">
            <v>0</v>
          </cell>
          <cell r="BU168">
            <v>0</v>
          </cell>
          <cell r="BV168">
            <v>0</v>
          </cell>
          <cell r="BW168">
            <v>0</v>
          </cell>
          <cell r="BX168">
            <v>0</v>
          </cell>
          <cell r="BY168">
            <v>0</v>
          </cell>
          <cell r="BZ168">
            <v>0</v>
          </cell>
          <cell r="CA168">
            <v>24</v>
          </cell>
          <cell r="CB168">
            <v>3</v>
          </cell>
          <cell r="CC168">
            <v>24</v>
          </cell>
          <cell r="CD168" t="str">
            <v>ini</v>
          </cell>
        </row>
        <row r="169">
          <cell r="B169" t="str">
            <v>Trisno Susilo</v>
          </cell>
          <cell r="C169" t="str">
            <v>QC</v>
          </cell>
          <cell r="E169">
            <v>8</v>
          </cell>
          <cell r="F169">
            <v>8</v>
          </cell>
          <cell r="G169">
            <v>8</v>
          </cell>
          <cell r="H169">
            <v>8</v>
          </cell>
          <cell r="I169">
            <v>8</v>
          </cell>
          <cell r="J169">
            <v>8</v>
          </cell>
          <cell r="L169">
            <v>8</v>
          </cell>
          <cell r="M169">
            <v>8</v>
          </cell>
          <cell r="N169">
            <v>8</v>
          </cell>
          <cell r="O169">
            <v>8</v>
          </cell>
          <cell r="P169">
            <v>8</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17</v>
          </cell>
          <cell r="AX169">
            <v>17</v>
          </cell>
          <cell r="AY169">
            <v>0</v>
          </cell>
          <cell r="AZ169">
            <v>0</v>
          </cell>
          <cell r="BA169">
            <v>0</v>
          </cell>
          <cell r="BB169">
            <v>0</v>
          </cell>
          <cell r="BC169">
            <v>0</v>
          </cell>
          <cell r="BD169">
            <v>17</v>
          </cell>
          <cell r="BE169">
            <v>17</v>
          </cell>
          <cell r="BF169">
            <v>0</v>
          </cell>
          <cell r="BG169">
            <v>0</v>
          </cell>
          <cell r="BH169">
            <v>0</v>
          </cell>
          <cell r="BI169">
            <v>0</v>
          </cell>
          <cell r="BJ169">
            <v>0</v>
          </cell>
          <cell r="BK169">
            <v>0</v>
          </cell>
          <cell r="BL169">
            <v>17</v>
          </cell>
          <cell r="BM169">
            <v>0</v>
          </cell>
          <cell r="BN169">
            <v>0</v>
          </cell>
          <cell r="BO169">
            <v>17</v>
          </cell>
          <cell r="BP169">
            <v>0</v>
          </cell>
          <cell r="BQ169">
            <v>17</v>
          </cell>
          <cell r="BR169">
            <v>17</v>
          </cell>
          <cell r="BS169">
            <v>17</v>
          </cell>
          <cell r="BT169">
            <v>0</v>
          </cell>
          <cell r="BU169">
            <v>0</v>
          </cell>
          <cell r="BV169">
            <v>0</v>
          </cell>
          <cell r="BW169">
            <v>0</v>
          </cell>
          <cell r="BX169">
            <v>0</v>
          </cell>
          <cell r="BY169">
            <v>17</v>
          </cell>
          <cell r="BZ169">
            <v>17</v>
          </cell>
          <cell r="CA169">
            <v>88</v>
          </cell>
          <cell r="CB169">
            <v>11</v>
          </cell>
          <cell r="CC169">
            <v>88</v>
          </cell>
          <cell r="CD169" t="str">
            <v>ini</v>
          </cell>
        </row>
        <row r="170">
          <cell r="B170" t="str">
            <v>Tugimin</v>
          </cell>
          <cell r="C170" t="str">
            <v>Secon-L.Daiwa</v>
          </cell>
          <cell r="F170">
            <v>8</v>
          </cell>
          <cell r="G170">
            <v>8</v>
          </cell>
          <cell r="J170">
            <v>8</v>
          </cell>
          <cell r="L170">
            <v>8</v>
          </cell>
          <cell r="M170">
            <v>8</v>
          </cell>
          <cell r="N170">
            <v>8</v>
          </cell>
          <cell r="O170">
            <v>8</v>
          </cell>
          <cell r="P170">
            <v>8</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17</v>
          </cell>
          <cell r="AY170">
            <v>0</v>
          </cell>
          <cell r="AZ170">
            <v>0</v>
          </cell>
          <cell r="BA170">
            <v>0</v>
          </cell>
          <cell r="BB170">
            <v>0</v>
          </cell>
          <cell r="BC170">
            <v>0</v>
          </cell>
          <cell r="BD170">
            <v>17</v>
          </cell>
          <cell r="BE170">
            <v>0</v>
          </cell>
          <cell r="BF170">
            <v>0</v>
          </cell>
          <cell r="BG170">
            <v>0</v>
          </cell>
          <cell r="BH170">
            <v>0</v>
          </cell>
          <cell r="BI170">
            <v>0</v>
          </cell>
          <cell r="BJ170">
            <v>0</v>
          </cell>
          <cell r="BK170">
            <v>0</v>
          </cell>
          <cell r="BL170">
            <v>0</v>
          </cell>
          <cell r="BM170">
            <v>0</v>
          </cell>
          <cell r="BN170">
            <v>0</v>
          </cell>
          <cell r="BO170">
            <v>17</v>
          </cell>
          <cell r="BP170">
            <v>0</v>
          </cell>
          <cell r="BQ170">
            <v>17</v>
          </cell>
          <cell r="BR170">
            <v>17</v>
          </cell>
          <cell r="BS170">
            <v>17</v>
          </cell>
          <cell r="BT170">
            <v>0</v>
          </cell>
          <cell r="BU170">
            <v>0</v>
          </cell>
          <cell r="BV170">
            <v>0</v>
          </cell>
          <cell r="BW170">
            <v>0</v>
          </cell>
          <cell r="BX170">
            <v>0</v>
          </cell>
          <cell r="BY170">
            <v>17</v>
          </cell>
          <cell r="BZ170">
            <v>17</v>
          </cell>
          <cell r="CA170">
            <v>64</v>
          </cell>
          <cell r="CB170">
            <v>8</v>
          </cell>
          <cell r="CC170">
            <v>64</v>
          </cell>
          <cell r="CD170" t="str">
            <v>ini</v>
          </cell>
        </row>
        <row r="171">
          <cell r="B171" t="str">
            <v>Turyanto</v>
          </cell>
          <cell r="C171" t="str">
            <v>Casting</v>
          </cell>
          <cell r="G171">
            <v>8</v>
          </cell>
          <cell r="I171">
            <v>8</v>
          </cell>
          <cell r="M171">
            <v>8</v>
          </cell>
          <cell r="N171">
            <v>8</v>
          </cell>
          <cell r="O171">
            <v>8</v>
          </cell>
          <cell r="P171">
            <v>8</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17</v>
          </cell>
          <cell r="BE171">
            <v>0</v>
          </cell>
          <cell r="BF171">
            <v>0</v>
          </cell>
          <cell r="BG171">
            <v>0</v>
          </cell>
          <cell r="BH171">
            <v>0</v>
          </cell>
          <cell r="BI171">
            <v>0</v>
          </cell>
          <cell r="BJ171">
            <v>0</v>
          </cell>
          <cell r="BK171">
            <v>0</v>
          </cell>
          <cell r="BL171">
            <v>17</v>
          </cell>
          <cell r="BM171">
            <v>0</v>
          </cell>
          <cell r="BN171">
            <v>0</v>
          </cell>
          <cell r="BO171">
            <v>0</v>
          </cell>
          <cell r="BP171">
            <v>0</v>
          </cell>
          <cell r="BQ171">
            <v>0</v>
          </cell>
          <cell r="BR171">
            <v>17</v>
          </cell>
          <cell r="BS171">
            <v>17</v>
          </cell>
          <cell r="BT171">
            <v>0</v>
          </cell>
          <cell r="BU171">
            <v>0</v>
          </cell>
          <cell r="BV171">
            <v>0</v>
          </cell>
          <cell r="BW171">
            <v>0</v>
          </cell>
          <cell r="BX171">
            <v>0</v>
          </cell>
          <cell r="BY171">
            <v>17</v>
          </cell>
          <cell r="BZ171">
            <v>17</v>
          </cell>
          <cell r="CA171">
            <v>48</v>
          </cell>
          <cell r="CB171">
            <v>6</v>
          </cell>
          <cell r="CC171">
            <v>48</v>
          </cell>
          <cell r="CD171" t="str">
            <v>ini</v>
          </cell>
        </row>
        <row r="172">
          <cell r="B172" t="str">
            <v>Udin Bardin</v>
          </cell>
          <cell r="C172" t="str">
            <v>Casting</v>
          </cell>
          <cell r="E172">
            <v>8</v>
          </cell>
          <cell r="G172">
            <v>8</v>
          </cell>
          <cell r="I172">
            <v>8</v>
          </cell>
          <cell r="J172">
            <v>8</v>
          </cell>
          <cell r="K172">
            <v>8</v>
          </cell>
          <cell r="M172">
            <v>8</v>
          </cell>
          <cell r="N172">
            <v>8</v>
          </cell>
          <cell r="O172">
            <v>8</v>
          </cell>
          <cell r="P172">
            <v>8</v>
          </cell>
          <cell r="Q172">
            <v>0</v>
          </cell>
          <cell r="R172">
            <v>0</v>
          </cell>
          <cell r="S172">
            <v>0</v>
          </cell>
          <cell r="T172">
            <v>4.5</v>
          </cell>
          <cell r="U172">
            <v>4.5</v>
          </cell>
          <cell r="V172">
            <v>0</v>
          </cell>
          <cell r="W172">
            <v>4.5</v>
          </cell>
          <cell r="X172">
            <v>4.5</v>
          </cell>
          <cell r="Y172">
            <v>0</v>
          </cell>
          <cell r="Z172">
            <v>0</v>
          </cell>
          <cell r="AA172">
            <v>0</v>
          </cell>
          <cell r="AB172">
            <v>4.5</v>
          </cell>
          <cell r="AC172">
            <v>4.5</v>
          </cell>
          <cell r="AD172">
            <v>0</v>
          </cell>
          <cell r="AE172">
            <v>4.5</v>
          </cell>
          <cell r="AF172">
            <v>4.5</v>
          </cell>
          <cell r="AG172">
            <v>0</v>
          </cell>
          <cell r="AH172">
            <v>4.5</v>
          </cell>
          <cell r="AI172">
            <v>4.5</v>
          </cell>
          <cell r="AJ172">
            <v>0</v>
          </cell>
          <cell r="AK172">
            <v>0</v>
          </cell>
          <cell r="AL172">
            <v>0</v>
          </cell>
          <cell r="AM172">
            <v>0</v>
          </cell>
          <cell r="AN172">
            <v>0</v>
          </cell>
          <cell r="AO172">
            <v>0</v>
          </cell>
          <cell r="AP172">
            <v>4.5</v>
          </cell>
          <cell r="AQ172">
            <v>4.5</v>
          </cell>
          <cell r="AR172">
            <v>0</v>
          </cell>
          <cell r="AS172">
            <v>0</v>
          </cell>
          <cell r="AT172">
            <v>0</v>
          </cell>
          <cell r="AU172">
            <v>0</v>
          </cell>
          <cell r="AV172">
            <v>0</v>
          </cell>
          <cell r="AW172">
            <v>17</v>
          </cell>
          <cell r="AX172">
            <v>0</v>
          </cell>
          <cell r="AY172">
            <v>0</v>
          </cell>
          <cell r="AZ172">
            <v>0</v>
          </cell>
          <cell r="BA172">
            <v>0</v>
          </cell>
          <cell r="BB172">
            <v>0</v>
          </cell>
          <cell r="BC172">
            <v>0</v>
          </cell>
          <cell r="BD172">
            <v>17</v>
          </cell>
          <cell r="BE172">
            <v>0</v>
          </cell>
          <cell r="BF172">
            <v>0</v>
          </cell>
          <cell r="BG172">
            <v>0</v>
          </cell>
          <cell r="BH172">
            <v>0</v>
          </cell>
          <cell r="BI172">
            <v>0</v>
          </cell>
          <cell r="BJ172">
            <v>0</v>
          </cell>
          <cell r="BK172">
            <v>0</v>
          </cell>
          <cell r="BL172">
            <v>17</v>
          </cell>
          <cell r="BM172">
            <v>0</v>
          </cell>
          <cell r="BN172">
            <v>0</v>
          </cell>
          <cell r="BO172">
            <v>17</v>
          </cell>
          <cell r="BP172">
            <v>17</v>
          </cell>
          <cell r="BQ172">
            <v>0</v>
          </cell>
          <cell r="BR172">
            <v>17</v>
          </cell>
          <cell r="BS172">
            <v>17</v>
          </cell>
          <cell r="BT172">
            <v>0</v>
          </cell>
          <cell r="BU172">
            <v>0</v>
          </cell>
          <cell r="BV172">
            <v>0</v>
          </cell>
          <cell r="BW172">
            <v>0</v>
          </cell>
          <cell r="BX172">
            <v>0</v>
          </cell>
          <cell r="BY172">
            <v>21</v>
          </cell>
          <cell r="BZ172">
            <v>17</v>
          </cell>
          <cell r="CA172">
            <v>72</v>
          </cell>
          <cell r="CB172">
            <v>9</v>
          </cell>
          <cell r="CC172">
            <v>72</v>
          </cell>
          <cell r="CD172" t="str">
            <v>ini</v>
          </cell>
        </row>
        <row r="173">
          <cell r="B173" t="str">
            <v>Usep Dadang K.</v>
          </cell>
          <cell r="C173" t="str">
            <v>QC</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cell r="BM173">
            <v>0</v>
          </cell>
          <cell r="BN173">
            <v>0</v>
          </cell>
          <cell r="BO173">
            <v>0</v>
          </cell>
          <cell r="BP173">
            <v>0</v>
          </cell>
          <cell r="BQ173">
            <v>0</v>
          </cell>
          <cell r="BR173">
            <v>0</v>
          </cell>
          <cell r="BS173">
            <v>0</v>
          </cell>
          <cell r="BT173">
            <v>0</v>
          </cell>
          <cell r="BU173">
            <v>0</v>
          </cell>
          <cell r="BV173">
            <v>0</v>
          </cell>
          <cell r="BW173">
            <v>0</v>
          </cell>
          <cell r="BX173">
            <v>0</v>
          </cell>
          <cell r="BY173">
            <v>0</v>
          </cell>
          <cell r="BZ173">
            <v>0</v>
          </cell>
          <cell r="CA173">
            <v>0</v>
          </cell>
          <cell r="CB173">
            <v>0</v>
          </cell>
          <cell r="CC173">
            <v>0</v>
          </cell>
          <cell r="CD173" t="str">
            <v>ini</v>
          </cell>
        </row>
        <row r="174">
          <cell r="B174" t="str">
            <v>Usep Supriyadi</v>
          </cell>
          <cell r="C174" t="str">
            <v>Line Handle Lever</v>
          </cell>
          <cell r="F174">
            <v>8</v>
          </cell>
          <cell r="G174">
            <v>8</v>
          </cell>
          <cell r="H174">
            <v>8</v>
          </cell>
          <cell r="I174">
            <v>8</v>
          </cell>
          <cell r="O174">
            <v>8</v>
          </cell>
          <cell r="P174">
            <v>8</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17</v>
          </cell>
          <cell r="AY174">
            <v>0</v>
          </cell>
          <cell r="AZ174">
            <v>0</v>
          </cell>
          <cell r="BA174">
            <v>0</v>
          </cell>
          <cell r="BB174">
            <v>0</v>
          </cell>
          <cell r="BC174">
            <v>0</v>
          </cell>
          <cell r="BD174">
            <v>17</v>
          </cell>
          <cell r="BE174">
            <v>17</v>
          </cell>
          <cell r="BF174">
            <v>0</v>
          </cell>
          <cell r="BG174">
            <v>0</v>
          </cell>
          <cell r="BH174">
            <v>0</v>
          </cell>
          <cell r="BI174">
            <v>0</v>
          </cell>
          <cell r="BJ174">
            <v>0</v>
          </cell>
          <cell r="BK174">
            <v>0</v>
          </cell>
          <cell r="BL174">
            <v>17</v>
          </cell>
          <cell r="BM174">
            <v>0</v>
          </cell>
          <cell r="BN174">
            <v>0</v>
          </cell>
          <cell r="BO174">
            <v>0</v>
          </cell>
          <cell r="BP174">
            <v>0</v>
          </cell>
          <cell r="BQ174">
            <v>0</v>
          </cell>
          <cell r="BR174">
            <v>0</v>
          </cell>
          <cell r="BS174">
            <v>0</v>
          </cell>
          <cell r="BT174">
            <v>0</v>
          </cell>
          <cell r="BU174">
            <v>0</v>
          </cell>
          <cell r="BV174">
            <v>0</v>
          </cell>
          <cell r="BW174">
            <v>0</v>
          </cell>
          <cell r="BX174">
            <v>0</v>
          </cell>
          <cell r="BY174">
            <v>17</v>
          </cell>
          <cell r="BZ174">
            <v>17</v>
          </cell>
          <cell r="CA174">
            <v>48</v>
          </cell>
          <cell r="CB174">
            <v>6</v>
          </cell>
          <cell r="CC174">
            <v>48</v>
          </cell>
          <cell r="CD174" t="str">
            <v>ini</v>
          </cell>
        </row>
        <row r="175">
          <cell r="B175" t="str">
            <v>Wahyu Ginanjar</v>
          </cell>
          <cell r="C175" t="str">
            <v>Secon-L.Holder</v>
          </cell>
          <cell r="F175">
            <v>8</v>
          </cell>
          <cell r="G175">
            <v>8</v>
          </cell>
          <cell r="I175">
            <v>8</v>
          </cell>
          <cell r="M175">
            <v>8</v>
          </cell>
          <cell r="N175">
            <v>8</v>
          </cell>
          <cell r="O175">
            <v>8</v>
          </cell>
          <cell r="P175">
            <v>8</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17</v>
          </cell>
          <cell r="AY175">
            <v>0</v>
          </cell>
          <cell r="AZ175">
            <v>0</v>
          </cell>
          <cell r="BA175">
            <v>0</v>
          </cell>
          <cell r="BB175">
            <v>0</v>
          </cell>
          <cell r="BC175">
            <v>0</v>
          </cell>
          <cell r="BD175">
            <v>17</v>
          </cell>
          <cell r="BE175">
            <v>0</v>
          </cell>
          <cell r="BF175">
            <v>0</v>
          </cell>
          <cell r="BG175">
            <v>0</v>
          </cell>
          <cell r="BH175">
            <v>0</v>
          </cell>
          <cell r="BI175">
            <v>0</v>
          </cell>
          <cell r="BJ175">
            <v>0</v>
          </cell>
          <cell r="BK175">
            <v>0</v>
          </cell>
          <cell r="BL175">
            <v>17</v>
          </cell>
          <cell r="BM175">
            <v>0</v>
          </cell>
          <cell r="BN175">
            <v>0</v>
          </cell>
          <cell r="BO175">
            <v>0</v>
          </cell>
          <cell r="BP175">
            <v>0</v>
          </cell>
          <cell r="BQ175">
            <v>0</v>
          </cell>
          <cell r="BR175">
            <v>17</v>
          </cell>
          <cell r="BS175">
            <v>17</v>
          </cell>
          <cell r="BT175">
            <v>0</v>
          </cell>
          <cell r="BU175">
            <v>0</v>
          </cell>
          <cell r="BV175">
            <v>0</v>
          </cell>
          <cell r="BW175">
            <v>0</v>
          </cell>
          <cell r="BX175">
            <v>0</v>
          </cell>
          <cell r="BY175">
            <v>17</v>
          </cell>
          <cell r="BZ175">
            <v>17</v>
          </cell>
          <cell r="CA175">
            <v>56</v>
          </cell>
          <cell r="CB175">
            <v>7</v>
          </cell>
          <cell r="CC175">
            <v>56</v>
          </cell>
          <cell r="CD175" t="str">
            <v>ini</v>
          </cell>
        </row>
        <row r="176">
          <cell r="B176" t="str">
            <v>Waluyo</v>
          </cell>
          <cell r="C176" t="str">
            <v>Machining</v>
          </cell>
          <cell r="E176">
            <v>8</v>
          </cell>
          <cell r="F176">
            <v>8</v>
          </cell>
          <cell r="G176">
            <v>8</v>
          </cell>
          <cell r="H176">
            <v>8</v>
          </cell>
          <cell r="J176">
            <v>8</v>
          </cell>
          <cell r="K176">
            <v>8</v>
          </cell>
          <cell r="L176">
            <v>8</v>
          </cell>
          <cell r="M176">
            <v>8</v>
          </cell>
          <cell r="N176">
            <v>8</v>
          </cell>
          <cell r="O176">
            <v>8</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17</v>
          </cell>
          <cell r="AX176">
            <v>17</v>
          </cell>
          <cell r="AY176">
            <v>0</v>
          </cell>
          <cell r="AZ176">
            <v>0</v>
          </cell>
          <cell r="BA176">
            <v>0</v>
          </cell>
          <cell r="BB176">
            <v>0</v>
          </cell>
          <cell r="BC176">
            <v>0</v>
          </cell>
          <cell r="BD176">
            <v>17</v>
          </cell>
          <cell r="BE176">
            <v>17</v>
          </cell>
          <cell r="BF176">
            <v>0</v>
          </cell>
          <cell r="BG176">
            <v>0</v>
          </cell>
          <cell r="BH176">
            <v>0</v>
          </cell>
          <cell r="BI176">
            <v>0</v>
          </cell>
          <cell r="BJ176">
            <v>0</v>
          </cell>
          <cell r="BK176">
            <v>0</v>
          </cell>
          <cell r="BL176">
            <v>0</v>
          </cell>
          <cell r="BM176">
            <v>0</v>
          </cell>
          <cell r="BN176">
            <v>0</v>
          </cell>
          <cell r="BO176">
            <v>17</v>
          </cell>
          <cell r="BP176">
            <v>17</v>
          </cell>
          <cell r="BQ176">
            <v>17</v>
          </cell>
          <cell r="BR176">
            <v>17</v>
          </cell>
          <cell r="BS176">
            <v>17</v>
          </cell>
          <cell r="BT176">
            <v>0</v>
          </cell>
          <cell r="BU176">
            <v>0</v>
          </cell>
          <cell r="BV176">
            <v>0</v>
          </cell>
          <cell r="BW176">
            <v>0</v>
          </cell>
          <cell r="BX176">
            <v>0</v>
          </cell>
          <cell r="BY176">
            <v>17</v>
          </cell>
          <cell r="BZ176">
            <v>0</v>
          </cell>
          <cell r="CA176">
            <v>80</v>
          </cell>
          <cell r="CB176">
            <v>10</v>
          </cell>
          <cell r="CC176">
            <v>80</v>
          </cell>
          <cell r="CD176" t="str">
            <v>ini</v>
          </cell>
        </row>
        <row r="177">
          <cell r="B177" t="str">
            <v>Warlan</v>
          </cell>
          <cell r="C177" t="str">
            <v>Casting</v>
          </cell>
          <cell r="F177">
            <v>8</v>
          </cell>
          <cell r="G177">
            <v>8</v>
          </cell>
          <cell r="I177">
            <v>8</v>
          </cell>
          <cell r="M177">
            <v>8</v>
          </cell>
          <cell r="N177">
            <v>8</v>
          </cell>
          <cell r="O177">
            <v>8</v>
          </cell>
          <cell r="P177">
            <v>8</v>
          </cell>
          <cell r="Q177">
            <v>0</v>
          </cell>
          <cell r="R177">
            <v>0</v>
          </cell>
          <cell r="S177">
            <v>0</v>
          </cell>
          <cell r="T177">
            <v>0</v>
          </cell>
          <cell r="U177">
            <v>4.5</v>
          </cell>
          <cell r="V177">
            <v>5.5</v>
          </cell>
          <cell r="W177">
            <v>6.5</v>
          </cell>
          <cell r="X177">
            <v>7.5</v>
          </cell>
          <cell r="Y177">
            <v>0</v>
          </cell>
          <cell r="Z177">
            <v>0</v>
          </cell>
          <cell r="AA177">
            <v>6.5</v>
          </cell>
          <cell r="AB177">
            <v>4.5</v>
          </cell>
          <cell r="AC177">
            <v>5.5</v>
          </cell>
          <cell r="AD177">
            <v>0</v>
          </cell>
          <cell r="AE177">
            <v>5.5</v>
          </cell>
          <cell r="AF177">
            <v>0</v>
          </cell>
          <cell r="AG177">
            <v>0</v>
          </cell>
          <cell r="AH177">
            <v>5.5</v>
          </cell>
          <cell r="AI177">
            <v>6.5</v>
          </cell>
          <cell r="AJ177">
            <v>0</v>
          </cell>
          <cell r="AK177">
            <v>0</v>
          </cell>
          <cell r="AL177">
            <v>0</v>
          </cell>
          <cell r="AM177">
            <v>0</v>
          </cell>
          <cell r="AN177">
            <v>0</v>
          </cell>
          <cell r="AO177">
            <v>0</v>
          </cell>
          <cell r="AP177">
            <v>5.5</v>
          </cell>
          <cell r="AQ177">
            <v>6.5</v>
          </cell>
          <cell r="AR177">
            <v>6.5</v>
          </cell>
          <cell r="AS177">
            <v>5.5</v>
          </cell>
          <cell r="AT177">
            <v>0</v>
          </cell>
          <cell r="AU177">
            <v>0</v>
          </cell>
          <cell r="AV177">
            <v>0</v>
          </cell>
          <cell r="AW177">
            <v>0</v>
          </cell>
          <cell r="AX177">
            <v>17</v>
          </cell>
          <cell r="AY177">
            <v>0</v>
          </cell>
          <cell r="AZ177">
            <v>0</v>
          </cell>
          <cell r="BA177">
            <v>0</v>
          </cell>
          <cell r="BB177">
            <v>0</v>
          </cell>
          <cell r="BC177">
            <v>0</v>
          </cell>
          <cell r="BD177">
            <v>27</v>
          </cell>
          <cell r="BE177">
            <v>0</v>
          </cell>
          <cell r="BF177">
            <v>0</v>
          </cell>
          <cell r="BG177">
            <v>0</v>
          </cell>
          <cell r="BH177">
            <v>0</v>
          </cell>
          <cell r="BI177">
            <v>0</v>
          </cell>
          <cell r="BJ177">
            <v>0</v>
          </cell>
          <cell r="BK177">
            <v>0</v>
          </cell>
          <cell r="BL177">
            <v>17</v>
          </cell>
          <cell r="BM177">
            <v>0</v>
          </cell>
          <cell r="BN177">
            <v>0</v>
          </cell>
          <cell r="BO177">
            <v>0</v>
          </cell>
          <cell r="BP177">
            <v>0</v>
          </cell>
          <cell r="BQ177">
            <v>0</v>
          </cell>
          <cell r="BR177">
            <v>27</v>
          </cell>
          <cell r="BS177">
            <v>7</v>
          </cell>
          <cell r="BT177">
            <v>0</v>
          </cell>
          <cell r="BU177">
            <v>0</v>
          </cell>
          <cell r="BV177">
            <v>0</v>
          </cell>
          <cell r="BW177">
            <v>0</v>
          </cell>
          <cell r="BX177">
            <v>0</v>
          </cell>
          <cell r="BY177">
            <v>21</v>
          </cell>
          <cell r="BZ177">
            <v>17</v>
          </cell>
          <cell r="CA177">
            <v>56</v>
          </cell>
          <cell r="CB177">
            <v>7</v>
          </cell>
          <cell r="CC177">
            <v>56</v>
          </cell>
          <cell r="CD177" t="str">
            <v>ini</v>
          </cell>
        </row>
        <row r="178">
          <cell r="B178" t="str">
            <v>Warsono</v>
          </cell>
          <cell r="C178" t="str">
            <v>Casting</v>
          </cell>
          <cell r="F178">
            <v>8</v>
          </cell>
          <cell r="G178">
            <v>8</v>
          </cell>
          <cell r="I178">
            <v>8</v>
          </cell>
          <cell r="L178">
            <v>8</v>
          </cell>
          <cell r="M178">
            <v>8</v>
          </cell>
          <cell r="N178">
            <v>8</v>
          </cell>
          <cell r="P178">
            <v>8</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17</v>
          </cell>
          <cell r="AY178">
            <v>0</v>
          </cell>
          <cell r="AZ178">
            <v>0</v>
          </cell>
          <cell r="BA178">
            <v>0</v>
          </cell>
          <cell r="BB178">
            <v>0</v>
          </cell>
          <cell r="BC178">
            <v>0</v>
          </cell>
          <cell r="BD178">
            <v>17</v>
          </cell>
          <cell r="BE178">
            <v>0</v>
          </cell>
          <cell r="BF178">
            <v>0</v>
          </cell>
          <cell r="BG178">
            <v>0</v>
          </cell>
          <cell r="BH178">
            <v>0</v>
          </cell>
          <cell r="BI178">
            <v>0</v>
          </cell>
          <cell r="BJ178">
            <v>0</v>
          </cell>
          <cell r="BK178">
            <v>0</v>
          </cell>
          <cell r="BL178">
            <v>17</v>
          </cell>
          <cell r="BM178">
            <v>0</v>
          </cell>
          <cell r="BN178">
            <v>0</v>
          </cell>
          <cell r="BO178">
            <v>0</v>
          </cell>
          <cell r="BP178">
            <v>0</v>
          </cell>
          <cell r="BQ178">
            <v>17</v>
          </cell>
          <cell r="BR178">
            <v>17</v>
          </cell>
          <cell r="BS178">
            <v>17</v>
          </cell>
          <cell r="BT178">
            <v>0</v>
          </cell>
          <cell r="BU178">
            <v>0</v>
          </cell>
          <cell r="BV178">
            <v>0</v>
          </cell>
          <cell r="BW178">
            <v>0</v>
          </cell>
          <cell r="BX178">
            <v>0</v>
          </cell>
          <cell r="BY178">
            <v>0</v>
          </cell>
          <cell r="BZ178">
            <v>17</v>
          </cell>
          <cell r="CA178">
            <v>56</v>
          </cell>
          <cell r="CB178">
            <v>7</v>
          </cell>
          <cell r="CC178">
            <v>56</v>
          </cell>
          <cell r="CD178" t="str">
            <v>ini</v>
          </cell>
        </row>
        <row r="179">
          <cell r="B179" t="str">
            <v>Waryono</v>
          </cell>
          <cell r="C179" t="str">
            <v>Casting</v>
          </cell>
          <cell r="D179">
            <v>8</v>
          </cell>
          <cell r="E179">
            <v>8</v>
          </cell>
          <cell r="F179">
            <v>8</v>
          </cell>
          <cell r="G179">
            <v>8</v>
          </cell>
          <cell r="I179">
            <v>8</v>
          </cell>
          <cell r="L179">
            <v>8</v>
          </cell>
          <cell r="M179">
            <v>8</v>
          </cell>
          <cell r="N179">
            <v>8</v>
          </cell>
          <cell r="O179">
            <v>8</v>
          </cell>
          <cell r="P179">
            <v>8</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17</v>
          </cell>
          <cell r="AW179">
            <v>17</v>
          </cell>
          <cell r="AX179">
            <v>17</v>
          </cell>
          <cell r="AY179">
            <v>0</v>
          </cell>
          <cell r="AZ179">
            <v>0</v>
          </cell>
          <cell r="BA179">
            <v>0</v>
          </cell>
          <cell r="BB179">
            <v>0</v>
          </cell>
          <cell r="BC179">
            <v>0</v>
          </cell>
          <cell r="BD179">
            <v>17</v>
          </cell>
          <cell r="BE179">
            <v>0</v>
          </cell>
          <cell r="BF179">
            <v>0</v>
          </cell>
          <cell r="BG179">
            <v>0</v>
          </cell>
          <cell r="BH179">
            <v>0</v>
          </cell>
          <cell r="BI179">
            <v>0</v>
          </cell>
          <cell r="BJ179">
            <v>0</v>
          </cell>
          <cell r="BK179">
            <v>0</v>
          </cell>
          <cell r="BL179">
            <v>17</v>
          </cell>
          <cell r="BM179">
            <v>0</v>
          </cell>
          <cell r="BN179">
            <v>0</v>
          </cell>
          <cell r="BO179">
            <v>0</v>
          </cell>
          <cell r="BP179">
            <v>0</v>
          </cell>
          <cell r="BQ179">
            <v>17</v>
          </cell>
          <cell r="BR179">
            <v>17</v>
          </cell>
          <cell r="BS179">
            <v>17</v>
          </cell>
          <cell r="BT179">
            <v>0</v>
          </cell>
          <cell r="BU179">
            <v>0</v>
          </cell>
          <cell r="BV179">
            <v>0</v>
          </cell>
          <cell r="BW179">
            <v>0</v>
          </cell>
          <cell r="BX179">
            <v>0</v>
          </cell>
          <cell r="BY179">
            <v>17</v>
          </cell>
          <cell r="BZ179">
            <v>17</v>
          </cell>
          <cell r="CA179">
            <v>80</v>
          </cell>
          <cell r="CB179">
            <v>10</v>
          </cell>
          <cell r="CC179">
            <v>80</v>
          </cell>
          <cell r="CD179" t="str">
            <v>ini</v>
          </cell>
        </row>
        <row r="180">
          <cell r="B180" t="str">
            <v>Wawan Kurniawan</v>
          </cell>
          <cell r="C180" t="str">
            <v>Secon-L.Holder</v>
          </cell>
          <cell r="E180">
            <v>8</v>
          </cell>
          <cell r="F180">
            <v>8</v>
          </cell>
          <cell r="G180">
            <v>8</v>
          </cell>
          <cell r="L180">
            <v>8</v>
          </cell>
          <cell r="M180">
            <v>8</v>
          </cell>
          <cell r="N180">
            <v>8</v>
          </cell>
          <cell r="O180">
            <v>8</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4.5</v>
          </cell>
          <cell r="AS180">
            <v>0</v>
          </cell>
          <cell r="AT180">
            <v>0</v>
          </cell>
          <cell r="AU180">
            <v>0</v>
          </cell>
          <cell r="AV180">
            <v>0</v>
          </cell>
          <cell r="AW180">
            <v>17</v>
          </cell>
          <cell r="AX180">
            <v>17</v>
          </cell>
          <cell r="AY180">
            <v>0</v>
          </cell>
          <cell r="AZ180">
            <v>0</v>
          </cell>
          <cell r="BA180">
            <v>0</v>
          </cell>
          <cell r="BB180">
            <v>0</v>
          </cell>
          <cell r="BC180">
            <v>0</v>
          </cell>
          <cell r="BD180">
            <v>17</v>
          </cell>
          <cell r="BE180">
            <v>0</v>
          </cell>
          <cell r="BF180">
            <v>0</v>
          </cell>
          <cell r="BG180">
            <v>0</v>
          </cell>
          <cell r="BH180">
            <v>0</v>
          </cell>
          <cell r="BI180">
            <v>0</v>
          </cell>
          <cell r="BJ180">
            <v>0</v>
          </cell>
          <cell r="BK180">
            <v>0</v>
          </cell>
          <cell r="BL180">
            <v>0</v>
          </cell>
          <cell r="BM180">
            <v>0</v>
          </cell>
          <cell r="BN180">
            <v>0</v>
          </cell>
          <cell r="BO180">
            <v>0</v>
          </cell>
          <cell r="BP180">
            <v>0</v>
          </cell>
          <cell r="BQ180">
            <v>17</v>
          </cell>
          <cell r="BR180">
            <v>17</v>
          </cell>
          <cell r="BS180">
            <v>17</v>
          </cell>
          <cell r="BT180">
            <v>0</v>
          </cell>
          <cell r="BU180">
            <v>0</v>
          </cell>
          <cell r="BV180">
            <v>0</v>
          </cell>
          <cell r="BW180">
            <v>0</v>
          </cell>
          <cell r="BX180">
            <v>0</v>
          </cell>
          <cell r="BY180">
            <v>17</v>
          </cell>
          <cell r="BZ180">
            <v>0</v>
          </cell>
          <cell r="CA180">
            <v>56</v>
          </cell>
          <cell r="CB180">
            <v>7</v>
          </cell>
          <cell r="CC180">
            <v>56</v>
          </cell>
          <cell r="CD180" t="str">
            <v>ini</v>
          </cell>
        </row>
        <row r="181">
          <cell r="B181" t="str">
            <v>Wawan Setiawan</v>
          </cell>
          <cell r="C181" t="str">
            <v>Machining</v>
          </cell>
          <cell r="E181">
            <v>8</v>
          </cell>
          <cell r="F181">
            <v>8</v>
          </cell>
          <cell r="I181">
            <v>8</v>
          </cell>
          <cell r="J181">
            <v>8</v>
          </cell>
          <cell r="K181">
            <v>8</v>
          </cell>
          <cell r="L181">
            <v>8</v>
          </cell>
          <cell r="M181">
            <v>8</v>
          </cell>
          <cell r="N181">
            <v>8</v>
          </cell>
          <cell r="P181">
            <v>8</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17</v>
          </cell>
          <cell r="AX181">
            <v>17</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17</v>
          </cell>
          <cell r="BM181">
            <v>0</v>
          </cell>
          <cell r="BN181">
            <v>0</v>
          </cell>
          <cell r="BO181">
            <v>17</v>
          </cell>
          <cell r="BP181">
            <v>17</v>
          </cell>
          <cell r="BQ181">
            <v>17</v>
          </cell>
          <cell r="BR181">
            <v>17</v>
          </cell>
          <cell r="BS181">
            <v>17</v>
          </cell>
          <cell r="BT181">
            <v>0</v>
          </cell>
          <cell r="BU181">
            <v>0</v>
          </cell>
          <cell r="BV181">
            <v>0</v>
          </cell>
          <cell r="BW181">
            <v>0</v>
          </cell>
          <cell r="BX181">
            <v>0</v>
          </cell>
          <cell r="BY181">
            <v>0</v>
          </cell>
          <cell r="BZ181">
            <v>17</v>
          </cell>
          <cell r="CA181">
            <v>72</v>
          </cell>
          <cell r="CB181">
            <v>9</v>
          </cell>
          <cell r="CC181">
            <v>72</v>
          </cell>
          <cell r="CD181" t="str">
            <v>ini</v>
          </cell>
        </row>
        <row r="182">
          <cell r="B182" t="str">
            <v>Wawan W.K.</v>
          </cell>
          <cell r="C182" t="str">
            <v>Machining</v>
          </cell>
          <cell r="D182">
            <v>8</v>
          </cell>
          <cell r="E182">
            <v>8</v>
          </cell>
          <cell r="F182">
            <v>8</v>
          </cell>
          <cell r="H182">
            <v>8</v>
          </cell>
          <cell r="I182">
            <v>8</v>
          </cell>
          <cell r="K182">
            <v>8</v>
          </cell>
          <cell r="L182">
            <v>8</v>
          </cell>
          <cell r="M182">
            <v>8</v>
          </cell>
          <cell r="N182">
            <v>8</v>
          </cell>
          <cell r="P182">
            <v>8</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17</v>
          </cell>
          <cell r="AW182">
            <v>17</v>
          </cell>
          <cell r="AX182">
            <v>17</v>
          </cell>
          <cell r="AY182">
            <v>0</v>
          </cell>
          <cell r="AZ182">
            <v>0</v>
          </cell>
          <cell r="BA182">
            <v>0</v>
          </cell>
          <cell r="BB182">
            <v>0</v>
          </cell>
          <cell r="BC182">
            <v>0</v>
          </cell>
          <cell r="BD182">
            <v>0</v>
          </cell>
          <cell r="BE182">
            <v>17</v>
          </cell>
          <cell r="BF182">
            <v>0</v>
          </cell>
          <cell r="BG182">
            <v>0</v>
          </cell>
          <cell r="BH182">
            <v>0</v>
          </cell>
          <cell r="BI182">
            <v>0</v>
          </cell>
          <cell r="BJ182">
            <v>0</v>
          </cell>
          <cell r="BK182">
            <v>0</v>
          </cell>
          <cell r="BL182">
            <v>17</v>
          </cell>
          <cell r="BM182">
            <v>0</v>
          </cell>
          <cell r="BN182">
            <v>0</v>
          </cell>
          <cell r="BO182">
            <v>0</v>
          </cell>
          <cell r="BP182">
            <v>17</v>
          </cell>
          <cell r="BQ182">
            <v>17</v>
          </cell>
          <cell r="BR182">
            <v>17</v>
          </cell>
          <cell r="BS182">
            <v>17</v>
          </cell>
          <cell r="BT182">
            <v>0</v>
          </cell>
          <cell r="BU182">
            <v>0</v>
          </cell>
          <cell r="BV182">
            <v>0</v>
          </cell>
          <cell r="BW182">
            <v>0</v>
          </cell>
          <cell r="BX182">
            <v>0</v>
          </cell>
          <cell r="BY182">
            <v>0</v>
          </cell>
          <cell r="BZ182">
            <v>17</v>
          </cell>
          <cell r="CA182">
            <v>80</v>
          </cell>
          <cell r="CB182">
            <v>10</v>
          </cell>
          <cell r="CC182">
            <v>80</v>
          </cell>
          <cell r="CD182" t="str">
            <v>ini</v>
          </cell>
        </row>
        <row r="183">
          <cell r="B183" t="str">
            <v>Wendy</v>
          </cell>
          <cell r="C183" t="str">
            <v>Secon-L.Holder</v>
          </cell>
          <cell r="E183">
            <v>8</v>
          </cell>
          <cell r="G183">
            <v>8</v>
          </cell>
          <cell r="I183">
            <v>8</v>
          </cell>
          <cell r="N183">
            <v>8</v>
          </cell>
          <cell r="O183">
            <v>8</v>
          </cell>
          <cell r="P183">
            <v>8</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17</v>
          </cell>
          <cell r="AX183">
            <v>0</v>
          </cell>
          <cell r="AY183">
            <v>0</v>
          </cell>
          <cell r="AZ183">
            <v>0</v>
          </cell>
          <cell r="BA183">
            <v>0</v>
          </cell>
          <cell r="BB183">
            <v>0</v>
          </cell>
          <cell r="BC183">
            <v>0</v>
          </cell>
          <cell r="BD183">
            <v>17</v>
          </cell>
          <cell r="BE183">
            <v>0</v>
          </cell>
          <cell r="BF183">
            <v>0</v>
          </cell>
          <cell r="BG183">
            <v>0</v>
          </cell>
          <cell r="BH183">
            <v>0</v>
          </cell>
          <cell r="BI183">
            <v>0</v>
          </cell>
          <cell r="BJ183">
            <v>0</v>
          </cell>
          <cell r="BK183">
            <v>0</v>
          </cell>
          <cell r="BL183">
            <v>17</v>
          </cell>
          <cell r="BM183">
            <v>0</v>
          </cell>
          <cell r="BN183">
            <v>0</v>
          </cell>
          <cell r="BO183">
            <v>0</v>
          </cell>
          <cell r="BP183">
            <v>0</v>
          </cell>
          <cell r="BQ183">
            <v>0</v>
          </cell>
          <cell r="BR183">
            <v>0</v>
          </cell>
          <cell r="BS183">
            <v>17</v>
          </cell>
          <cell r="BT183">
            <v>0</v>
          </cell>
          <cell r="BU183">
            <v>0</v>
          </cell>
          <cell r="BV183">
            <v>0</v>
          </cell>
          <cell r="BW183">
            <v>0</v>
          </cell>
          <cell r="BX183">
            <v>0</v>
          </cell>
          <cell r="BY183">
            <v>17</v>
          </cell>
          <cell r="BZ183">
            <v>17</v>
          </cell>
          <cell r="CA183">
            <v>48</v>
          </cell>
          <cell r="CB183">
            <v>6</v>
          </cell>
          <cell r="CC183">
            <v>48</v>
          </cell>
          <cell r="CD183" t="str">
            <v>ini</v>
          </cell>
        </row>
        <row r="184">
          <cell r="B184" t="str">
            <v>Widodo-1</v>
          </cell>
          <cell r="C184" t="str">
            <v>Casting</v>
          </cell>
          <cell r="G184">
            <v>8</v>
          </cell>
          <cell r="L184">
            <v>8</v>
          </cell>
          <cell r="N184">
            <v>8</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17</v>
          </cell>
          <cell r="BE184">
            <v>0</v>
          </cell>
          <cell r="BF184">
            <v>0</v>
          </cell>
          <cell r="BG184">
            <v>0</v>
          </cell>
          <cell r="BH184">
            <v>0</v>
          </cell>
          <cell r="BI184">
            <v>0</v>
          </cell>
          <cell r="BJ184">
            <v>0</v>
          </cell>
          <cell r="BK184">
            <v>0</v>
          </cell>
          <cell r="BL184">
            <v>0</v>
          </cell>
          <cell r="BM184">
            <v>0</v>
          </cell>
          <cell r="BN184">
            <v>0</v>
          </cell>
          <cell r="BO184">
            <v>0</v>
          </cell>
          <cell r="BP184">
            <v>0</v>
          </cell>
          <cell r="BQ184">
            <v>17</v>
          </cell>
          <cell r="BR184">
            <v>0</v>
          </cell>
          <cell r="BS184">
            <v>17</v>
          </cell>
          <cell r="BT184">
            <v>0</v>
          </cell>
          <cell r="BU184">
            <v>0</v>
          </cell>
          <cell r="BV184">
            <v>0</v>
          </cell>
          <cell r="BW184">
            <v>0</v>
          </cell>
          <cell r="BX184">
            <v>0</v>
          </cell>
          <cell r="BY184">
            <v>0</v>
          </cell>
          <cell r="BZ184">
            <v>0</v>
          </cell>
          <cell r="CA184">
            <v>24</v>
          </cell>
          <cell r="CB184">
            <v>3</v>
          </cell>
          <cell r="CC184">
            <v>24</v>
          </cell>
          <cell r="CD184" t="str">
            <v>ini</v>
          </cell>
        </row>
        <row r="185">
          <cell r="B185" t="str">
            <v>Widodo-2</v>
          </cell>
          <cell r="C185" t="str">
            <v>Machining</v>
          </cell>
          <cell r="E185">
            <v>8</v>
          </cell>
          <cell r="F185">
            <v>8</v>
          </cell>
          <cell r="G185">
            <v>8</v>
          </cell>
          <cell r="H185">
            <v>8</v>
          </cell>
          <cell r="I185">
            <v>8</v>
          </cell>
          <cell r="J185">
            <v>8</v>
          </cell>
          <cell r="M185">
            <v>8</v>
          </cell>
          <cell r="O185">
            <v>8</v>
          </cell>
          <cell r="Q185">
            <v>0</v>
          </cell>
          <cell r="R185">
            <v>0</v>
          </cell>
          <cell r="S185">
            <v>0</v>
          </cell>
          <cell r="T185">
            <v>0</v>
          </cell>
          <cell r="U185">
            <v>4.5</v>
          </cell>
          <cell r="V185">
            <v>4.5</v>
          </cell>
          <cell r="W185">
            <v>4.5</v>
          </cell>
          <cell r="X185">
            <v>4.5</v>
          </cell>
          <cell r="Y185">
            <v>0</v>
          </cell>
          <cell r="Z185">
            <v>0</v>
          </cell>
          <cell r="AA185">
            <v>0</v>
          </cell>
          <cell r="AB185">
            <v>4.5</v>
          </cell>
          <cell r="AC185">
            <v>4.5</v>
          </cell>
          <cell r="AD185">
            <v>0</v>
          </cell>
          <cell r="AE185">
            <v>0</v>
          </cell>
          <cell r="AF185">
            <v>0</v>
          </cell>
          <cell r="AG185">
            <v>0</v>
          </cell>
          <cell r="AH185">
            <v>0</v>
          </cell>
          <cell r="AI185">
            <v>0</v>
          </cell>
          <cell r="AJ185">
            <v>0</v>
          </cell>
          <cell r="AK185">
            <v>0</v>
          </cell>
          <cell r="AL185">
            <v>0</v>
          </cell>
          <cell r="AM185">
            <v>0</v>
          </cell>
          <cell r="AN185">
            <v>0</v>
          </cell>
          <cell r="AO185">
            <v>4.5</v>
          </cell>
          <cell r="AP185">
            <v>4.5</v>
          </cell>
          <cell r="AQ185">
            <v>0</v>
          </cell>
          <cell r="AR185">
            <v>0</v>
          </cell>
          <cell r="AS185">
            <v>0</v>
          </cell>
          <cell r="AT185">
            <v>0</v>
          </cell>
          <cell r="AU185">
            <v>0</v>
          </cell>
          <cell r="AV185">
            <v>0</v>
          </cell>
          <cell r="AW185">
            <v>17</v>
          </cell>
          <cell r="AX185">
            <v>17</v>
          </cell>
          <cell r="AY185">
            <v>0</v>
          </cell>
          <cell r="AZ185">
            <v>0</v>
          </cell>
          <cell r="BA185">
            <v>0</v>
          </cell>
          <cell r="BB185">
            <v>0</v>
          </cell>
          <cell r="BC185">
            <v>0</v>
          </cell>
          <cell r="BD185">
            <v>17</v>
          </cell>
          <cell r="BE185">
            <v>17</v>
          </cell>
          <cell r="BF185">
            <v>0</v>
          </cell>
          <cell r="BG185">
            <v>0</v>
          </cell>
          <cell r="BH185">
            <v>0</v>
          </cell>
          <cell r="BI185">
            <v>0</v>
          </cell>
          <cell r="BJ185">
            <v>0</v>
          </cell>
          <cell r="BK185">
            <v>0</v>
          </cell>
          <cell r="BL185">
            <v>17</v>
          </cell>
          <cell r="BM185">
            <v>0</v>
          </cell>
          <cell r="BN185">
            <v>0</v>
          </cell>
          <cell r="BO185">
            <v>17</v>
          </cell>
          <cell r="BP185">
            <v>0</v>
          </cell>
          <cell r="BQ185">
            <v>0</v>
          </cell>
          <cell r="BR185">
            <v>17</v>
          </cell>
          <cell r="BS185">
            <v>0</v>
          </cell>
          <cell r="BT185">
            <v>0</v>
          </cell>
          <cell r="BU185">
            <v>0</v>
          </cell>
          <cell r="BV185">
            <v>0</v>
          </cell>
          <cell r="BW185">
            <v>0</v>
          </cell>
          <cell r="BX185">
            <v>0</v>
          </cell>
          <cell r="BY185">
            <v>17</v>
          </cell>
          <cell r="BZ185">
            <v>0</v>
          </cell>
          <cell r="CA185">
            <v>64</v>
          </cell>
          <cell r="CB185">
            <v>8</v>
          </cell>
          <cell r="CC185">
            <v>64</v>
          </cell>
          <cell r="CD185" t="str">
            <v>ini</v>
          </cell>
        </row>
        <row r="186">
          <cell r="B186" t="str">
            <v>Winaryo</v>
          </cell>
          <cell r="C186" t="str">
            <v>Secon-L.Daiwa</v>
          </cell>
          <cell r="F186">
            <v>8</v>
          </cell>
          <cell r="G186">
            <v>8</v>
          </cell>
          <cell r="H186">
            <v>8</v>
          </cell>
          <cell r="I186">
            <v>8</v>
          </cell>
          <cell r="L186">
            <v>8</v>
          </cell>
          <cell r="M186">
            <v>8</v>
          </cell>
          <cell r="O186">
            <v>8</v>
          </cell>
          <cell r="Q186">
            <v>0</v>
          </cell>
          <cell r="R186">
            <v>0</v>
          </cell>
          <cell r="S186">
            <v>0</v>
          </cell>
          <cell r="T186">
            <v>4.5</v>
          </cell>
          <cell r="U186">
            <v>4.5</v>
          </cell>
          <cell r="V186">
            <v>4.5</v>
          </cell>
          <cell r="W186">
            <v>4.5</v>
          </cell>
          <cell r="X186">
            <v>0</v>
          </cell>
          <cell r="Y186">
            <v>0</v>
          </cell>
          <cell r="Z186">
            <v>0</v>
          </cell>
          <cell r="AA186">
            <v>0</v>
          </cell>
          <cell r="AB186">
            <v>4.5</v>
          </cell>
          <cell r="AC186">
            <v>4.5</v>
          </cell>
          <cell r="AD186">
            <v>4.5</v>
          </cell>
          <cell r="AE186">
            <v>0</v>
          </cell>
          <cell r="AF186">
            <v>0</v>
          </cell>
          <cell r="AG186">
            <v>0</v>
          </cell>
          <cell r="AH186">
            <v>0</v>
          </cell>
          <cell r="AI186">
            <v>0</v>
          </cell>
          <cell r="AJ186">
            <v>0</v>
          </cell>
          <cell r="AK186">
            <v>0</v>
          </cell>
          <cell r="AL186">
            <v>0</v>
          </cell>
          <cell r="AM186">
            <v>0</v>
          </cell>
          <cell r="AN186">
            <v>0</v>
          </cell>
          <cell r="AO186">
            <v>0</v>
          </cell>
          <cell r="AP186">
            <v>0</v>
          </cell>
          <cell r="AQ186">
            <v>4.5</v>
          </cell>
          <cell r="AR186">
            <v>4.5</v>
          </cell>
          <cell r="AS186">
            <v>0</v>
          </cell>
          <cell r="AT186">
            <v>0</v>
          </cell>
          <cell r="AU186">
            <v>0</v>
          </cell>
          <cell r="AV186">
            <v>0</v>
          </cell>
          <cell r="AW186">
            <v>0</v>
          </cell>
          <cell r="AX186">
            <v>17</v>
          </cell>
          <cell r="AY186">
            <v>0</v>
          </cell>
          <cell r="AZ186">
            <v>0</v>
          </cell>
          <cell r="BA186">
            <v>0</v>
          </cell>
          <cell r="BB186">
            <v>0</v>
          </cell>
          <cell r="BC186">
            <v>0</v>
          </cell>
          <cell r="BD186">
            <v>17</v>
          </cell>
          <cell r="BE186">
            <v>17</v>
          </cell>
          <cell r="BF186">
            <v>0</v>
          </cell>
          <cell r="BG186">
            <v>0</v>
          </cell>
          <cell r="BH186">
            <v>0</v>
          </cell>
          <cell r="BI186">
            <v>0</v>
          </cell>
          <cell r="BJ186">
            <v>0</v>
          </cell>
          <cell r="BK186">
            <v>0</v>
          </cell>
          <cell r="BL186">
            <v>17</v>
          </cell>
          <cell r="BM186">
            <v>0</v>
          </cell>
          <cell r="BN186">
            <v>0</v>
          </cell>
          <cell r="BO186">
            <v>0</v>
          </cell>
          <cell r="BP186">
            <v>0</v>
          </cell>
          <cell r="BQ186">
            <v>17</v>
          </cell>
          <cell r="BR186">
            <v>17</v>
          </cell>
          <cell r="BS186">
            <v>0</v>
          </cell>
          <cell r="BT186">
            <v>0</v>
          </cell>
          <cell r="BU186">
            <v>0</v>
          </cell>
          <cell r="BV186">
            <v>0</v>
          </cell>
          <cell r="BW186">
            <v>0</v>
          </cell>
          <cell r="BX186">
            <v>0</v>
          </cell>
          <cell r="BY186">
            <v>17</v>
          </cell>
          <cell r="BZ186">
            <v>0</v>
          </cell>
          <cell r="CA186">
            <v>56</v>
          </cell>
          <cell r="CB186">
            <v>7</v>
          </cell>
          <cell r="CC186">
            <v>56</v>
          </cell>
          <cell r="CD186" t="str">
            <v>ini</v>
          </cell>
        </row>
        <row r="187">
          <cell r="B187" t="str">
            <v>Windi Priatna</v>
          </cell>
          <cell r="C187" t="str">
            <v>Engineering</v>
          </cell>
          <cell r="E187">
            <v>8</v>
          </cell>
          <cell r="F187">
            <v>8</v>
          </cell>
          <cell r="G187">
            <v>8</v>
          </cell>
          <cell r="H187">
            <v>8</v>
          </cell>
          <cell r="I187">
            <v>8</v>
          </cell>
          <cell r="J187">
            <v>8</v>
          </cell>
          <cell r="L187">
            <v>8</v>
          </cell>
          <cell r="M187">
            <v>8</v>
          </cell>
          <cell r="N187">
            <v>8</v>
          </cell>
          <cell r="O187">
            <v>8</v>
          </cell>
          <cell r="Q187">
            <v>0</v>
          </cell>
          <cell r="R187">
            <v>0</v>
          </cell>
          <cell r="S187">
            <v>0</v>
          </cell>
          <cell r="T187">
            <v>0</v>
          </cell>
          <cell r="U187">
            <v>4.5</v>
          </cell>
          <cell r="V187">
            <v>0</v>
          </cell>
          <cell r="W187">
            <v>4.5</v>
          </cell>
          <cell r="X187">
            <v>0</v>
          </cell>
          <cell r="Y187">
            <v>0</v>
          </cell>
          <cell r="Z187">
            <v>0</v>
          </cell>
          <cell r="AA187">
            <v>0</v>
          </cell>
          <cell r="AB187">
            <v>0</v>
          </cell>
          <cell r="AC187">
            <v>2.5</v>
          </cell>
          <cell r="AD187">
            <v>0</v>
          </cell>
          <cell r="AE187">
            <v>0</v>
          </cell>
          <cell r="AF187">
            <v>0</v>
          </cell>
          <cell r="AG187">
            <v>0</v>
          </cell>
          <cell r="AH187">
            <v>5.5</v>
          </cell>
          <cell r="AI187">
            <v>5.5</v>
          </cell>
          <cell r="AJ187">
            <v>0</v>
          </cell>
          <cell r="AK187">
            <v>0</v>
          </cell>
          <cell r="AL187">
            <v>0</v>
          </cell>
          <cell r="AM187">
            <v>0</v>
          </cell>
          <cell r="AN187">
            <v>0</v>
          </cell>
          <cell r="AO187">
            <v>0</v>
          </cell>
          <cell r="AP187">
            <v>0</v>
          </cell>
          <cell r="AQ187">
            <v>0</v>
          </cell>
          <cell r="AR187">
            <v>2.5</v>
          </cell>
          <cell r="AS187">
            <v>2.5</v>
          </cell>
          <cell r="AT187">
            <v>0</v>
          </cell>
          <cell r="AU187">
            <v>0</v>
          </cell>
          <cell r="AV187">
            <v>0</v>
          </cell>
          <cell r="AW187">
            <v>17</v>
          </cell>
          <cell r="AX187">
            <v>6</v>
          </cell>
          <cell r="AY187">
            <v>0</v>
          </cell>
          <cell r="AZ187">
            <v>0</v>
          </cell>
          <cell r="BA187">
            <v>0</v>
          </cell>
          <cell r="BB187">
            <v>0</v>
          </cell>
          <cell r="BC187">
            <v>0</v>
          </cell>
          <cell r="BD187">
            <v>8</v>
          </cell>
          <cell r="BE187">
            <v>12</v>
          </cell>
          <cell r="BF187">
            <v>0</v>
          </cell>
          <cell r="BG187">
            <v>0</v>
          </cell>
          <cell r="BH187">
            <v>0</v>
          </cell>
          <cell r="BI187">
            <v>0</v>
          </cell>
          <cell r="BJ187">
            <v>0</v>
          </cell>
          <cell r="BK187">
            <v>0</v>
          </cell>
          <cell r="BL187">
            <v>21</v>
          </cell>
          <cell r="BM187">
            <v>0</v>
          </cell>
          <cell r="BN187">
            <v>0</v>
          </cell>
          <cell r="BO187">
            <v>21</v>
          </cell>
          <cell r="BP187">
            <v>0</v>
          </cell>
          <cell r="BQ187">
            <v>12</v>
          </cell>
          <cell r="BR187">
            <v>17</v>
          </cell>
          <cell r="BS187">
            <v>6</v>
          </cell>
          <cell r="BT187">
            <v>0</v>
          </cell>
          <cell r="BU187">
            <v>0</v>
          </cell>
          <cell r="BV187">
            <v>0</v>
          </cell>
          <cell r="BW187">
            <v>0</v>
          </cell>
          <cell r="BX187">
            <v>0</v>
          </cell>
          <cell r="BY187">
            <v>13</v>
          </cell>
          <cell r="BZ187">
            <v>0</v>
          </cell>
          <cell r="CA187">
            <v>80</v>
          </cell>
          <cell r="CB187">
            <v>10</v>
          </cell>
          <cell r="CC187">
            <v>80</v>
          </cell>
          <cell r="CD187" t="str">
            <v>ini</v>
          </cell>
        </row>
        <row r="188">
          <cell r="B188" t="str">
            <v>Wisnu Susanto</v>
          </cell>
          <cell r="C188" t="str">
            <v>Line Body Throttle</v>
          </cell>
          <cell r="G188">
            <v>8</v>
          </cell>
          <cell r="H188">
            <v>8</v>
          </cell>
          <cell r="J188">
            <v>8</v>
          </cell>
          <cell r="L188">
            <v>8</v>
          </cell>
          <cell r="M188">
            <v>8</v>
          </cell>
          <cell r="O188">
            <v>8</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17</v>
          </cell>
          <cell r="BE188">
            <v>17</v>
          </cell>
          <cell r="BF188">
            <v>0</v>
          </cell>
          <cell r="BG188">
            <v>0</v>
          </cell>
          <cell r="BH188">
            <v>0</v>
          </cell>
          <cell r="BI188">
            <v>0</v>
          </cell>
          <cell r="BJ188">
            <v>0</v>
          </cell>
          <cell r="BK188">
            <v>0</v>
          </cell>
          <cell r="BL188">
            <v>0</v>
          </cell>
          <cell r="BM188">
            <v>0</v>
          </cell>
          <cell r="BN188">
            <v>0</v>
          </cell>
          <cell r="BO188">
            <v>17</v>
          </cell>
          <cell r="BP188">
            <v>0</v>
          </cell>
          <cell r="BQ188">
            <v>17</v>
          </cell>
          <cell r="BR188">
            <v>17</v>
          </cell>
          <cell r="BS188">
            <v>0</v>
          </cell>
          <cell r="BT188">
            <v>0</v>
          </cell>
          <cell r="BU188">
            <v>0</v>
          </cell>
          <cell r="BV188">
            <v>0</v>
          </cell>
          <cell r="BW188">
            <v>0</v>
          </cell>
          <cell r="BX188">
            <v>0</v>
          </cell>
          <cell r="BY188">
            <v>17</v>
          </cell>
          <cell r="BZ188">
            <v>0</v>
          </cell>
          <cell r="CA188">
            <v>48</v>
          </cell>
          <cell r="CB188">
            <v>6</v>
          </cell>
          <cell r="CC188">
            <v>48</v>
          </cell>
          <cell r="CD188" t="str">
            <v>ini</v>
          </cell>
        </row>
        <row r="189">
          <cell r="B189" t="str">
            <v>Wiyanto</v>
          </cell>
          <cell r="C189" t="str">
            <v>Machining</v>
          </cell>
          <cell r="G189">
            <v>8</v>
          </cell>
          <cell r="J189">
            <v>8</v>
          </cell>
          <cell r="K189">
            <v>8</v>
          </cell>
          <cell r="L189">
            <v>8</v>
          </cell>
          <cell r="M189">
            <v>8</v>
          </cell>
          <cell r="N189">
            <v>8</v>
          </cell>
          <cell r="O189">
            <v>8</v>
          </cell>
          <cell r="P189">
            <v>8</v>
          </cell>
          <cell r="Q189">
            <v>0</v>
          </cell>
          <cell r="R189">
            <v>0</v>
          </cell>
          <cell r="S189">
            <v>0</v>
          </cell>
          <cell r="T189">
            <v>0</v>
          </cell>
          <cell r="U189">
            <v>0</v>
          </cell>
          <cell r="V189">
            <v>0</v>
          </cell>
          <cell r="W189">
            <v>0</v>
          </cell>
          <cell r="X189">
            <v>4.5</v>
          </cell>
          <cell r="Y189">
            <v>0</v>
          </cell>
          <cell r="Z189">
            <v>0</v>
          </cell>
          <cell r="AA189">
            <v>0</v>
          </cell>
          <cell r="AB189">
            <v>4.5</v>
          </cell>
          <cell r="AC189">
            <v>0</v>
          </cell>
          <cell r="AD189">
            <v>4.5</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17</v>
          </cell>
          <cell r="BE189">
            <v>0</v>
          </cell>
          <cell r="BF189">
            <v>0</v>
          </cell>
          <cell r="BG189">
            <v>0</v>
          </cell>
          <cell r="BH189">
            <v>0</v>
          </cell>
          <cell r="BI189">
            <v>0</v>
          </cell>
          <cell r="BJ189">
            <v>0</v>
          </cell>
          <cell r="BK189">
            <v>0</v>
          </cell>
          <cell r="BL189">
            <v>0</v>
          </cell>
          <cell r="BM189">
            <v>0</v>
          </cell>
          <cell r="BN189">
            <v>0</v>
          </cell>
          <cell r="BO189">
            <v>17</v>
          </cell>
          <cell r="BP189">
            <v>17</v>
          </cell>
          <cell r="BQ189">
            <v>17</v>
          </cell>
          <cell r="BR189">
            <v>17</v>
          </cell>
          <cell r="BS189">
            <v>17</v>
          </cell>
          <cell r="BT189">
            <v>0</v>
          </cell>
          <cell r="BU189">
            <v>0</v>
          </cell>
          <cell r="BV189">
            <v>0</v>
          </cell>
          <cell r="BW189">
            <v>0</v>
          </cell>
          <cell r="BX189">
            <v>0</v>
          </cell>
          <cell r="BY189">
            <v>17</v>
          </cell>
          <cell r="BZ189">
            <v>17</v>
          </cell>
          <cell r="CA189">
            <v>64</v>
          </cell>
          <cell r="CB189">
            <v>8</v>
          </cell>
          <cell r="CC189">
            <v>64</v>
          </cell>
          <cell r="CD189" t="str">
            <v>ini</v>
          </cell>
        </row>
        <row r="190">
          <cell r="B190" t="str">
            <v>Yamto</v>
          </cell>
          <cell r="C190" t="str">
            <v>PPIC</v>
          </cell>
          <cell r="E190">
            <v>8</v>
          </cell>
          <cell r="F190">
            <v>8</v>
          </cell>
          <cell r="G190">
            <v>8</v>
          </cell>
          <cell r="H190">
            <v>8</v>
          </cell>
          <cell r="I190">
            <v>8</v>
          </cell>
          <cell r="L190">
            <v>8</v>
          </cell>
          <cell r="M190">
            <v>8</v>
          </cell>
          <cell r="O190">
            <v>8</v>
          </cell>
          <cell r="Q190">
            <v>0</v>
          </cell>
          <cell r="R190">
            <v>0</v>
          </cell>
          <cell r="S190">
            <v>0</v>
          </cell>
          <cell r="T190">
            <v>5.5</v>
          </cell>
          <cell r="U190">
            <v>5.5</v>
          </cell>
          <cell r="V190">
            <v>0</v>
          </cell>
          <cell r="W190">
            <v>0</v>
          </cell>
          <cell r="X190">
            <v>5.5</v>
          </cell>
          <cell r="Y190">
            <v>0</v>
          </cell>
          <cell r="Z190">
            <v>0</v>
          </cell>
          <cell r="AA190">
            <v>5.5</v>
          </cell>
          <cell r="AB190">
            <v>0</v>
          </cell>
          <cell r="AC190">
            <v>5.5</v>
          </cell>
          <cell r="AD190">
            <v>5.5</v>
          </cell>
          <cell r="AE190">
            <v>9.5</v>
          </cell>
          <cell r="AF190">
            <v>0</v>
          </cell>
          <cell r="AG190">
            <v>0</v>
          </cell>
          <cell r="AH190">
            <v>0</v>
          </cell>
          <cell r="AI190">
            <v>0</v>
          </cell>
          <cell r="AJ190">
            <v>0</v>
          </cell>
          <cell r="AK190">
            <v>0</v>
          </cell>
          <cell r="AL190">
            <v>0</v>
          </cell>
          <cell r="AM190">
            <v>0</v>
          </cell>
          <cell r="AN190">
            <v>0</v>
          </cell>
          <cell r="AO190">
            <v>5.5</v>
          </cell>
          <cell r="AP190">
            <v>0</v>
          </cell>
          <cell r="AQ190">
            <v>0</v>
          </cell>
          <cell r="AR190">
            <v>5.5</v>
          </cell>
          <cell r="AS190">
            <v>5.5</v>
          </cell>
          <cell r="AT190">
            <v>0</v>
          </cell>
          <cell r="AU190">
            <v>0</v>
          </cell>
          <cell r="AV190">
            <v>0</v>
          </cell>
          <cell r="AW190">
            <v>17</v>
          </cell>
          <cell r="AX190">
            <v>17</v>
          </cell>
          <cell r="AY190">
            <v>0</v>
          </cell>
          <cell r="AZ190">
            <v>0</v>
          </cell>
          <cell r="BA190">
            <v>0</v>
          </cell>
          <cell r="BB190">
            <v>0</v>
          </cell>
          <cell r="BC190">
            <v>0</v>
          </cell>
          <cell r="BD190">
            <v>27</v>
          </cell>
          <cell r="BE190">
            <v>17</v>
          </cell>
          <cell r="BF190">
            <v>0</v>
          </cell>
          <cell r="BG190">
            <v>0</v>
          </cell>
          <cell r="BH190">
            <v>0</v>
          </cell>
          <cell r="BI190">
            <v>0</v>
          </cell>
          <cell r="BJ190">
            <v>0</v>
          </cell>
          <cell r="BK190">
            <v>0</v>
          </cell>
          <cell r="BL190">
            <v>17</v>
          </cell>
          <cell r="BM190">
            <v>0</v>
          </cell>
          <cell r="BN190">
            <v>0</v>
          </cell>
          <cell r="BO190">
            <v>0</v>
          </cell>
          <cell r="BP190">
            <v>0</v>
          </cell>
          <cell r="BQ190">
            <v>35</v>
          </cell>
          <cell r="BR190">
            <v>29</v>
          </cell>
          <cell r="BS190">
            <v>0</v>
          </cell>
          <cell r="BT190">
            <v>0</v>
          </cell>
          <cell r="BU190">
            <v>0</v>
          </cell>
          <cell r="BV190">
            <v>0</v>
          </cell>
          <cell r="BW190">
            <v>0</v>
          </cell>
          <cell r="BX190">
            <v>0</v>
          </cell>
          <cell r="BY190">
            <v>29</v>
          </cell>
          <cell r="BZ190">
            <v>0</v>
          </cell>
          <cell r="CA190">
            <v>64</v>
          </cell>
          <cell r="CB190">
            <v>8</v>
          </cell>
          <cell r="CC190">
            <v>64</v>
          </cell>
          <cell r="CD190" t="str">
            <v>ini</v>
          </cell>
        </row>
        <row r="191">
          <cell r="B191" t="str">
            <v>Yani</v>
          </cell>
          <cell r="C191" t="str">
            <v>QC</v>
          </cell>
          <cell r="F191">
            <v>8</v>
          </cell>
          <cell r="G191">
            <v>8</v>
          </cell>
          <cell r="I191">
            <v>8</v>
          </cell>
          <cell r="L191">
            <v>8</v>
          </cell>
          <cell r="M191">
            <v>8</v>
          </cell>
          <cell r="O191">
            <v>8</v>
          </cell>
          <cell r="P191">
            <v>8</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17</v>
          </cell>
          <cell r="AY191">
            <v>0</v>
          </cell>
          <cell r="AZ191">
            <v>0</v>
          </cell>
          <cell r="BA191">
            <v>0</v>
          </cell>
          <cell r="BB191">
            <v>0</v>
          </cell>
          <cell r="BC191">
            <v>0</v>
          </cell>
          <cell r="BD191">
            <v>17</v>
          </cell>
          <cell r="BE191">
            <v>0</v>
          </cell>
          <cell r="BF191">
            <v>0</v>
          </cell>
          <cell r="BG191">
            <v>0</v>
          </cell>
          <cell r="BH191">
            <v>0</v>
          </cell>
          <cell r="BI191">
            <v>0</v>
          </cell>
          <cell r="BJ191">
            <v>0</v>
          </cell>
          <cell r="BK191">
            <v>0</v>
          </cell>
          <cell r="BL191">
            <v>17</v>
          </cell>
          <cell r="BM191">
            <v>0</v>
          </cell>
          <cell r="BN191">
            <v>0</v>
          </cell>
          <cell r="BO191">
            <v>0</v>
          </cell>
          <cell r="BP191">
            <v>0</v>
          </cell>
          <cell r="BQ191">
            <v>17</v>
          </cell>
          <cell r="BR191">
            <v>17</v>
          </cell>
          <cell r="BS191">
            <v>0</v>
          </cell>
          <cell r="BT191">
            <v>0</v>
          </cell>
          <cell r="BU191">
            <v>0</v>
          </cell>
          <cell r="BV191">
            <v>0</v>
          </cell>
          <cell r="BW191">
            <v>0</v>
          </cell>
          <cell r="BX191">
            <v>0</v>
          </cell>
          <cell r="BY191">
            <v>17</v>
          </cell>
          <cell r="BZ191">
            <v>17</v>
          </cell>
          <cell r="CA191">
            <v>56</v>
          </cell>
          <cell r="CB191">
            <v>7</v>
          </cell>
          <cell r="CC191">
            <v>56</v>
          </cell>
          <cell r="CD191" t="str">
            <v>ini</v>
          </cell>
        </row>
        <row r="192">
          <cell r="B192" t="str">
            <v>Yanto</v>
          </cell>
          <cell r="C192" t="str">
            <v>Secon-L.Daiwa</v>
          </cell>
          <cell r="F192">
            <v>8</v>
          </cell>
          <cell r="G192">
            <v>8</v>
          </cell>
          <cell r="H192">
            <v>8</v>
          </cell>
          <cell r="I192">
            <v>8</v>
          </cell>
          <cell r="L192">
            <v>8</v>
          </cell>
          <cell r="M192">
            <v>8</v>
          </cell>
          <cell r="O192">
            <v>8</v>
          </cell>
          <cell r="P192">
            <v>8</v>
          </cell>
          <cell r="Q192">
            <v>0</v>
          </cell>
          <cell r="R192">
            <v>0</v>
          </cell>
          <cell r="S192">
            <v>0</v>
          </cell>
          <cell r="T192">
            <v>0</v>
          </cell>
          <cell r="U192">
            <v>4.5</v>
          </cell>
          <cell r="V192">
            <v>0</v>
          </cell>
          <cell r="W192">
            <v>4.5</v>
          </cell>
          <cell r="X192">
            <v>0</v>
          </cell>
          <cell r="Y192">
            <v>0</v>
          </cell>
          <cell r="Z192">
            <v>0</v>
          </cell>
          <cell r="AA192">
            <v>4.5</v>
          </cell>
          <cell r="AB192">
            <v>4.5</v>
          </cell>
          <cell r="AC192">
            <v>4.5</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17</v>
          </cell>
          <cell r="AY192">
            <v>0</v>
          </cell>
          <cell r="AZ192">
            <v>0</v>
          </cell>
          <cell r="BA192">
            <v>0</v>
          </cell>
          <cell r="BB192">
            <v>0</v>
          </cell>
          <cell r="BC192">
            <v>0</v>
          </cell>
          <cell r="BD192">
            <v>17</v>
          </cell>
          <cell r="BE192">
            <v>17</v>
          </cell>
          <cell r="BF192">
            <v>0</v>
          </cell>
          <cell r="BG192">
            <v>0</v>
          </cell>
          <cell r="BH192">
            <v>0</v>
          </cell>
          <cell r="BI192">
            <v>0</v>
          </cell>
          <cell r="BJ192">
            <v>0</v>
          </cell>
          <cell r="BK192">
            <v>0</v>
          </cell>
          <cell r="BL192">
            <v>17</v>
          </cell>
          <cell r="BM192">
            <v>0</v>
          </cell>
          <cell r="BN192">
            <v>0</v>
          </cell>
          <cell r="BO192">
            <v>0</v>
          </cell>
          <cell r="BP192">
            <v>0</v>
          </cell>
          <cell r="BQ192">
            <v>17</v>
          </cell>
          <cell r="BR192">
            <v>17</v>
          </cell>
          <cell r="BS192">
            <v>0</v>
          </cell>
          <cell r="BT192">
            <v>0</v>
          </cell>
          <cell r="BU192">
            <v>0</v>
          </cell>
          <cell r="BV192">
            <v>0</v>
          </cell>
          <cell r="BW192">
            <v>0</v>
          </cell>
          <cell r="BX192">
            <v>0</v>
          </cell>
          <cell r="BY192">
            <v>17</v>
          </cell>
          <cell r="BZ192">
            <v>17</v>
          </cell>
          <cell r="CA192">
            <v>64</v>
          </cell>
          <cell r="CB192">
            <v>8</v>
          </cell>
          <cell r="CC192">
            <v>64</v>
          </cell>
          <cell r="CD192" t="str">
            <v>ini</v>
          </cell>
        </row>
        <row r="193">
          <cell r="B193" t="str">
            <v>Yayat A. Hidayat</v>
          </cell>
          <cell r="C193" t="str">
            <v>Machining</v>
          </cell>
          <cell r="E193">
            <v>8</v>
          </cell>
          <cell r="G193">
            <v>8</v>
          </cell>
          <cell r="J193">
            <v>8</v>
          </cell>
          <cell r="M193">
            <v>8</v>
          </cell>
          <cell r="N193">
            <v>8</v>
          </cell>
          <cell r="O193">
            <v>8</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17</v>
          </cell>
          <cell r="AX193">
            <v>0</v>
          </cell>
          <cell r="AY193">
            <v>0</v>
          </cell>
          <cell r="AZ193">
            <v>0</v>
          </cell>
          <cell r="BA193">
            <v>0</v>
          </cell>
          <cell r="BB193">
            <v>0</v>
          </cell>
          <cell r="BC193">
            <v>0</v>
          </cell>
          <cell r="BD193">
            <v>17</v>
          </cell>
          <cell r="BE193">
            <v>0</v>
          </cell>
          <cell r="BF193">
            <v>0</v>
          </cell>
          <cell r="BG193">
            <v>0</v>
          </cell>
          <cell r="BH193">
            <v>0</v>
          </cell>
          <cell r="BI193">
            <v>0</v>
          </cell>
          <cell r="BJ193">
            <v>0</v>
          </cell>
          <cell r="BK193">
            <v>0</v>
          </cell>
          <cell r="BL193">
            <v>0</v>
          </cell>
          <cell r="BM193">
            <v>0</v>
          </cell>
          <cell r="BN193">
            <v>0</v>
          </cell>
          <cell r="BO193">
            <v>17</v>
          </cell>
          <cell r="BP193">
            <v>0</v>
          </cell>
          <cell r="BQ193">
            <v>0</v>
          </cell>
          <cell r="BR193">
            <v>17</v>
          </cell>
          <cell r="BS193">
            <v>17</v>
          </cell>
          <cell r="BT193">
            <v>0</v>
          </cell>
          <cell r="BU193">
            <v>0</v>
          </cell>
          <cell r="BV193">
            <v>0</v>
          </cell>
          <cell r="BW193">
            <v>0</v>
          </cell>
          <cell r="BX193">
            <v>0</v>
          </cell>
          <cell r="BY193">
            <v>17</v>
          </cell>
          <cell r="BZ193">
            <v>0</v>
          </cell>
          <cell r="CA193">
            <v>48</v>
          </cell>
          <cell r="CB193">
            <v>6</v>
          </cell>
          <cell r="CC193">
            <v>48</v>
          </cell>
          <cell r="CD193" t="str">
            <v>ini</v>
          </cell>
        </row>
        <row r="194">
          <cell r="B194" t="str">
            <v>Yeyet Hidayat</v>
          </cell>
          <cell r="C194" t="str">
            <v>Casting</v>
          </cell>
          <cell r="J194">
            <v>8</v>
          </cell>
          <cell r="K194">
            <v>8</v>
          </cell>
          <cell r="L194">
            <v>8</v>
          </cell>
          <cell r="M194">
            <v>8</v>
          </cell>
          <cell r="N194">
            <v>8</v>
          </cell>
          <cell r="O194">
            <v>8</v>
          </cell>
          <cell r="P194">
            <v>8</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cell r="BM194">
            <v>0</v>
          </cell>
          <cell r="BN194">
            <v>0</v>
          </cell>
          <cell r="BO194">
            <v>17</v>
          </cell>
          <cell r="BP194">
            <v>17</v>
          </cell>
          <cell r="BQ194">
            <v>17</v>
          </cell>
          <cell r="BR194">
            <v>17</v>
          </cell>
          <cell r="BS194">
            <v>17</v>
          </cell>
          <cell r="BT194">
            <v>0</v>
          </cell>
          <cell r="BU194">
            <v>0</v>
          </cell>
          <cell r="BV194">
            <v>0</v>
          </cell>
          <cell r="BW194">
            <v>0</v>
          </cell>
          <cell r="BX194">
            <v>0</v>
          </cell>
          <cell r="BY194">
            <v>17</v>
          </cell>
          <cell r="BZ194">
            <v>17</v>
          </cell>
          <cell r="CA194">
            <v>56</v>
          </cell>
          <cell r="CB194">
            <v>7</v>
          </cell>
          <cell r="CC194">
            <v>56</v>
          </cell>
          <cell r="CD194" t="str">
            <v>ini</v>
          </cell>
        </row>
        <row r="195">
          <cell r="B195" t="str">
            <v>Yudha Destama P</v>
          </cell>
          <cell r="C195" t="str">
            <v>Secon-L.Drum</v>
          </cell>
          <cell r="L195">
            <v>8</v>
          </cell>
          <cell r="M195">
            <v>8</v>
          </cell>
          <cell r="O195">
            <v>8</v>
          </cell>
          <cell r="P195">
            <v>8</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cell r="BM195">
            <v>0</v>
          </cell>
          <cell r="BN195">
            <v>0</v>
          </cell>
          <cell r="BO195">
            <v>0</v>
          </cell>
          <cell r="BP195">
            <v>0</v>
          </cell>
          <cell r="BQ195">
            <v>17</v>
          </cell>
          <cell r="BR195">
            <v>17</v>
          </cell>
          <cell r="BS195">
            <v>0</v>
          </cell>
          <cell r="BT195">
            <v>0</v>
          </cell>
          <cell r="BU195">
            <v>0</v>
          </cell>
          <cell r="BV195">
            <v>0</v>
          </cell>
          <cell r="BW195">
            <v>0</v>
          </cell>
          <cell r="BX195">
            <v>0</v>
          </cell>
          <cell r="BY195">
            <v>17</v>
          </cell>
          <cell r="BZ195">
            <v>17</v>
          </cell>
          <cell r="CA195">
            <v>32</v>
          </cell>
          <cell r="CB195">
            <v>4</v>
          </cell>
          <cell r="CC195">
            <v>32</v>
          </cell>
          <cell r="CD195" t="str">
            <v>ini</v>
          </cell>
        </row>
        <row r="196">
          <cell r="B196" t="str">
            <v>Yudi Sudarmono</v>
          </cell>
          <cell r="C196" t="str">
            <v>Office</v>
          </cell>
          <cell r="E196">
            <v>8</v>
          </cell>
          <cell r="G196">
            <v>8</v>
          </cell>
          <cell r="J196">
            <v>8</v>
          </cell>
          <cell r="L196">
            <v>8</v>
          </cell>
          <cell r="O196">
            <v>8</v>
          </cell>
          <cell r="Q196">
            <v>0</v>
          </cell>
          <cell r="R196">
            <v>0</v>
          </cell>
          <cell r="S196">
            <v>0</v>
          </cell>
          <cell r="T196">
            <v>5.5</v>
          </cell>
          <cell r="U196">
            <v>4.5</v>
          </cell>
          <cell r="V196">
            <v>3.5</v>
          </cell>
          <cell r="W196">
            <v>4.5</v>
          </cell>
          <cell r="X196">
            <v>0</v>
          </cell>
          <cell r="Y196">
            <v>0</v>
          </cell>
          <cell r="Z196">
            <v>0</v>
          </cell>
          <cell r="AA196">
            <v>0</v>
          </cell>
          <cell r="AB196">
            <v>3.5</v>
          </cell>
          <cell r="AC196">
            <v>4.5</v>
          </cell>
          <cell r="AD196">
            <v>2.5</v>
          </cell>
          <cell r="AE196">
            <v>0</v>
          </cell>
          <cell r="AF196">
            <v>0</v>
          </cell>
          <cell r="AG196">
            <v>0</v>
          </cell>
          <cell r="AH196">
            <v>3.5</v>
          </cell>
          <cell r="AI196">
            <v>3.5</v>
          </cell>
          <cell r="AJ196">
            <v>0</v>
          </cell>
          <cell r="AK196">
            <v>0</v>
          </cell>
          <cell r="AL196">
            <v>0</v>
          </cell>
          <cell r="AM196">
            <v>0</v>
          </cell>
          <cell r="AN196">
            <v>0</v>
          </cell>
          <cell r="AO196">
            <v>3.5</v>
          </cell>
          <cell r="AP196">
            <v>3.5</v>
          </cell>
          <cell r="AQ196">
            <v>3.5</v>
          </cell>
          <cell r="AR196">
            <v>3.5</v>
          </cell>
          <cell r="AS196">
            <v>3.5</v>
          </cell>
          <cell r="AT196">
            <v>0</v>
          </cell>
          <cell r="AU196">
            <v>0</v>
          </cell>
          <cell r="AV196">
            <v>0</v>
          </cell>
          <cell r="AW196">
            <v>10</v>
          </cell>
          <cell r="AX196">
            <v>0</v>
          </cell>
          <cell r="AY196">
            <v>0</v>
          </cell>
          <cell r="AZ196">
            <v>0</v>
          </cell>
          <cell r="BA196">
            <v>0</v>
          </cell>
          <cell r="BB196">
            <v>0</v>
          </cell>
          <cell r="BC196">
            <v>0</v>
          </cell>
          <cell r="BD196">
            <v>23</v>
          </cell>
          <cell r="BE196">
            <v>0</v>
          </cell>
          <cell r="BF196">
            <v>0</v>
          </cell>
          <cell r="BG196">
            <v>0</v>
          </cell>
          <cell r="BH196">
            <v>0</v>
          </cell>
          <cell r="BI196">
            <v>0</v>
          </cell>
          <cell r="BJ196">
            <v>0</v>
          </cell>
          <cell r="BK196">
            <v>0</v>
          </cell>
          <cell r="BL196">
            <v>0</v>
          </cell>
          <cell r="BM196">
            <v>0</v>
          </cell>
          <cell r="BN196">
            <v>0</v>
          </cell>
          <cell r="BO196">
            <v>17</v>
          </cell>
          <cell r="BP196">
            <v>0</v>
          </cell>
          <cell r="BQ196">
            <v>17</v>
          </cell>
          <cell r="BR196">
            <v>0</v>
          </cell>
          <cell r="BS196">
            <v>0</v>
          </cell>
          <cell r="BT196">
            <v>0</v>
          </cell>
          <cell r="BU196">
            <v>0</v>
          </cell>
          <cell r="BV196">
            <v>0</v>
          </cell>
          <cell r="BW196">
            <v>0</v>
          </cell>
          <cell r="BX196">
            <v>0</v>
          </cell>
          <cell r="BY196">
            <v>17</v>
          </cell>
          <cell r="BZ196">
            <v>0</v>
          </cell>
          <cell r="CA196">
            <v>40</v>
          </cell>
          <cell r="CB196">
            <v>5</v>
          </cell>
          <cell r="CC196">
            <v>40</v>
          </cell>
          <cell r="CD196" t="str">
            <v>ini</v>
          </cell>
        </row>
        <row r="197">
          <cell r="B197" t="str">
            <v>Yusuf Hamdani</v>
          </cell>
          <cell r="C197" t="str">
            <v>Casting</v>
          </cell>
          <cell r="M197">
            <v>8</v>
          </cell>
          <cell r="N197">
            <v>8</v>
          </cell>
          <cell r="P197">
            <v>8</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cell r="BM197">
            <v>0</v>
          </cell>
          <cell r="BN197">
            <v>0</v>
          </cell>
          <cell r="BO197">
            <v>0</v>
          </cell>
          <cell r="BP197">
            <v>0</v>
          </cell>
          <cell r="BQ197">
            <v>0</v>
          </cell>
          <cell r="BR197">
            <v>17</v>
          </cell>
          <cell r="BS197">
            <v>17</v>
          </cell>
          <cell r="BT197">
            <v>0</v>
          </cell>
          <cell r="BU197">
            <v>0</v>
          </cell>
          <cell r="BV197">
            <v>0</v>
          </cell>
          <cell r="BW197">
            <v>0</v>
          </cell>
          <cell r="BX197">
            <v>0</v>
          </cell>
          <cell r="BY197">
            <v>0</v>
          </cell>
          <cell r="BZ197">
            <v>17</v>
          </cell>
          <cell r="CA197">
            <v>24</v>
          </cell>
          <cell r="CB197">
            <v>3</v>
          </cell>
          <cell r="CC197">
            <v>24</v>
          </cell>
          <cell r="CD197" t="str">
            <v>ini</v>
          </cell>
        </row>
        <row r="198">
          <cell r="B198" t="str">
            <v>Yusuf Supriyadi</v>
          </cell>
          <cell r="C198" t="str">
            <v>Casting</v>
          </cell>
          <cell r="E198">
            <v>8</v>
          </cell>
          <cell r="F198">
            <v>8</v>
          </cell>
          <cell r="G198">
            <v>8</v>
          </cell>
          <cell r="I198">
            <v>8</v>
          </cell>
          <cell r="L198">
            <v>8</v>
          </cell>
          <cell r="M198">
            <v>8</v>
          </cell>
          <cell r="N198">
            <v>8</v>
          </cell>
          <cell r="O198">
            <v>8</v>
          </cell>
          <cell r="P198">
            <v>8</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17</v>
          </cell>
          <cell r="AX198">
            <v>17</v>
          </cell>
          <cell r="AY198">
            <v>0</v>
          </cell>
          <cell r="AZ198">
            <v>0</v>
          </cell>
          <cell r="BA198">
            <v>0</v>
          </cell>
          <cell r="BB198">
            <v>0</v>
          </cell>
          <cell r="BC198">
            <v>0</v>
          </cell>
          <cell r="BD198">
            <v>17</v>
          </cell>
          <cell r="BE198">
            <v>0</v>
          </cell>
          <cell r="BF198">
            <v>0</v>
          </cell>
          <cell r="BG198">
            <v>0</v>
          </cell>
          <cell r="BH198">
            <v>0</v>
          </cell>
          <cell r="BI198">
            <v>0</v>
          </cell>
          <cell r="BJ198">
            <v>0</v>
          </cell>
          <cell r="BK198">
            <v>0</v>
          </cell>
          <cell r="BL198">
            <v>17</v>
          </cell>
          <cell r="BM198">
            <v>0</v>
          </cell>
          <cell r="BN198">
            <v>0</v>
          </cell>
          <cell r="BO198">
            <v>0</v>
          </cell>
          <cell r="BP198">
            <v>0</v>
          </cell>
          <cell r="BQ198">
            <v>17</v>
          </cell>
          <cell r="BR198">
            <v>17</v>
          </cell>
          <cell r="BS198">
            <v>17</v>
          </cell>
          <cell r="BT198">
            <v>0</v>
          </cell>
          <cell r="BU198">
            <v>0</v>
          </cell>
          <cell r="BV198">
            <v>0</v>
          </cell>
          <cell r="BW198">
            <v>0</v>
          </cell>
          <cell r="BX198">
            <v>0</v>
          </cell>
          <cell r="BY198">
            <v>17</v>
          </cell>
          <cell r="BZ198">
            <v>17</v>
          </cell>
          <cell r="CA198">
            <v>72</v>
          </cell>
          <cell r="CB198">
            <v>9</v>
          </cell>
          <cell r="CC198">
            <v>72</v>
          </cell>
          <cell r="CD198" t="str">
            <v>ini</v>
          </cell>
        </row>
        <row r="199">
          <cell r="B199" t="str">
            <v>Zainul Mufti</v>
          </cell>
          <cell r="C199" t="str">
            <v>Casting</v>
          </cell>
          <cell r="G199">
            <v>8</v>
          </cell>
          <cell r="I199">
            <v>8</v>
          </cell>
          <cell r="L199">
            <v>8</v>
          </cell>
          <cell r="M199">
            <v>8</v>
          </cell>
          <cell r="P199">
            <v>8</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17</v>
          </cell>
          <cell r="BE199">
            <v>0</v>
          </cell>
          <cell r="BF199">
            <v>0</v>
          </cell>
          <cell r="BG199">
            <v>0</v>
          </cell>
          <cell r="BH199">
            <v>0</v>
          </cell>
          <cell r="BI199">
            <v>0</v>
          </cell>
          <cell r="BJ199">
            <v>0</v>
          </cell>
          <cell r="BK199">
            <v>0</v>
          </cell>
          <cell r="BL199">
            <v>17</v>
          </cell>
          <cell r="BM199">
            <v>0</v>
          </cell>
          <cell r="BN199">
            <v>0</v>
          </cell>
          <cell r="BO199">
            <v>0</v>
          </cell>
          <cell r="BP199">
            <v>0</v>
          </cell>
          <cell r="BQ199">
            <v>17</v>
          </cell>
          <cell r="BR199">
            <v>17</v>
          </cell>
          <cell r="BS199">
            <v>0</v>
          </cell>
          <cell r="BT199">
            <v>0</v>
          </cell>
          <cell r="BU199">
            <v>0</v>
          </cell>
          <cell r="BV199">
            <v>0</v>
          </cell>
          <cell r="BW199">
            <v>0</v>
          </cell>
          <cell r="BX199">
            <v>0</v>
          </cell>
          <cell r="BY199">
            <v>0</v>
          </cell>
          <cell r="BZ199">
            <v>17</v>
          </cell>
          <cell r="CA199">
            <v>40</v>
          </cell>
          <cell r="CB199">
            <v>5</v>
          </cell>
          <cell r="CC199">
            <v>40</v>
          </cell>
          <cell r="CD199" t="str">
            <v>ini</v>
          </cell>
        </row>
      </sheetData>
      <sheetData sheetId="4">
        <row r="4">
          <cell r="B4" t="str">
            <v>Abdul Rahman</v>
          </cell>
          <cell r="C4">
            <v>8</v>
          </cell>
          <cell r="G4">
            <v>8</v>
          </cell>
          <cell r="I4">
            <v>8</v>
          </cell>
          <cell r="J4">
            <v>8</v>
          </cell>
          <cell r="L4">
            <v>32</v>
          </cell>
          <cell r="M4">
            <v>4</v>
          </cell>
          <cell r="N4">
            <v>32</v>
          </cell>
          <cell r="O4" t="str">
            <v>ini</v>
          </cell>
        </row>
        <row r="5">
          <cell r="B5" t="str">
            <v>Abdullah</v>
          </cell>
          <cell r="C5">
            <v>8</v>
          </cell>
          <cell r="D5">
            <v>8</v>
          </cell>
          <cell r="E5">
            <v>8</v>
          </cell>
          <cell r="H5">
            <v>8</v>
          </cell>
          <cell r="I5">
            <v>8</v>
          </cell>
          <cell r="K5">
            <v>8</v>
          </cell>
          <cell r="L5">
            <v>48</v>
          </cell>
          <cell r="M5">
            <v>6</v>
          </cell>
          <cell r="N5">
            <v>48</v>
          </cell>
          <cell r="O5" t="str">
            <v>ini</v>
          </cell>
        </row>
        <row r="6">
          <cell r="B6" t="str">
            <v>Abral</v>
          </cell>
          <cell r="C6">
            <v>8</v>
          </cell>
          <cell r="D6">
            <v>8</v>
          </cell>
          <cell r="F6">
            <v>8</v>
          </cell>
          <cell r="G6">
            <v>8</v>
          </cell>
          <cell r="H6">
            <v>8</v>
          </cell>
          <cell r="I6">
            <v>8</v>
          </cell>
          <cell r="K6">
            <v>8</v>
          </cell>
          <cell r="L6">
            <v>56</v>
          </cell>
          <cell r="M6">
            <v>7</v>
          </cell>
          <cell r="N6">
            <v>56</v>
          </cell>
          <cell r="O6" t="str">
            <v>ini</v>
          </cell>
        </row>
        <row r="7">
          <cell r="B7" t="str">
            <v>Abu Sahid</v>
          </cell>
          <cell r="C7">
            <v>8</v>
          </cell>
          <cell r="E7">
            <v>8</v>
          </cell>
          <cell r="L7">
            <v>16</v>
          </cell>
          <cell r="M7">
            <v>2</v>
          </cell>
          <cell r="N7">
            <v>16</v>
          </cell>
          <cell r="O7" t="str">
            <v>ini</v>
          </cell>
        </row>
        <row r="8">
          <cell r="B8" t="str">
            <v>Achmad badrun</v>
          </cell>
          <cell r="C8">
            <v>8</v>
          </cell>
          <cell r="D8">
            <v>8</v>
          </cell>
          <cell r="J8">
            <v>8</v>
          </cell>
          <cell r="L8">
            <v>24</v>
          </cell>
          <cell r="M8">
            <v>3</v>
          </cell>
          <cell r="N8">
            <v>24</v>
          </cell>
          <cell r="O8" t="str">
            <v>ini</v>
          </cell>
        </row>
        <row r="9">
          <cell r="B9" t="str">
            <v>Achmad Sahrudin</v>
          </cell>
          <cell r="C9">
            <v>8</v>
          </cell>
          <cell r="D9">
            <v>8</v>
          </cell>
          <cell r="E9">
            <v>8</v>
          </cell>
          <cell r="F9">
            <v>8</v>
          </cell>
          <cell r="H9">
            <v>8</v>
          </cell>
          <cell r="K9">
            <v>8</v>
          </cell>
          <cell r="L9">
            <v>48</v>
          </cell>
          <cell r="M9">
            <v>6</v>
          </cell>
          <cell r="N9">
            <v>48</v>
          </cell>
          <cell r="O9" t="str">
            <v>ini</v>
          </cell>
        </row>
        <row r="10">
          <cell r="B10" t="str">
            <v>Aditya Rusyandi</v>
          </cell>
          <cell r="E10">
            <v>8</v>
          </cell>
          <cell r="J10">
            <v>8</v>
          </cell>
          <cell r="L10">
            <v>16</v>
          </cell>
          <cell r="M10">
            <v>2</v>
          </cell>
          <cell r="N10">
            <v>16</v>
          </cell>
          <cell r="O10" t="str">
            <v>ini</v>
          </cell>
        </row>
        <row r="11">
          <cell r="B11" t="str">
            <v>Aepudin</v>
          </cell>
          <cell r="C11">
            <v>8</v>
          </cell>
          <cell r="D11">
            <v>8</v>
          </cell>
          <cell r="E11">
            <v>8</v>
          </cell>
          <cell r="G11">
            <v>8</v>
          </cell>
          <cell r="H11">
            <v>8</v>
          </cell>
          <cell r="J11">
            <v>8</v>
          </cell>
          <cell r="L11">
            <v>48</v>
          </cell>
          <cell r="M11">
            <v>6</v>
          </cell>
          <cell r="N11">
            <v>48</v>
          </cell>
          <cell r="O11" t="str">
            <v>ini</v>
          </cell>
        </row>
        <row r="12">
          <cell r="B12" t="str">
            <v>Agung Setyo W.</v>
          </cell>
          <cell r="C12">
            <v>8</v>
          </cell>
          <cell r="D12">
            <v>8</v>
          </cell>
          <cell r="E12">
            <v>8</v>
          </cell>
          <cell r="F12">
            <v>8</v>
          </cell>
          <cell r="G12">
            <v>8</v>
          </cell>
          <cell r="H12">
            <v>8</v>
          </cell>
          <cell r="J12">
            <v>8</v>
          </cell>
          <cell r="L12">
            <v>56</v>
          </cell>
          <cell r="M12">
            <v>7</v>
          </cell>
          <cell r="N12">
            <v>56</v>
          </cell>
          <cell r="O12" t="str">
            <v>ini</v>
          </cell>
        </row>
        <row r="13">
          <cell r="B13" t="str">
            <v>Agus</v>
          </cell>
          <cell r="C13">
            <v>8</v>
          </cell>
          <cell r="E13">
            <v>8</v>
          </cell>
          <cell r="F13">
            <v>8</v>
          </cell>
          <cell r="G13">
            <v>8</v>
          </cell>
          <cell r="I13">
            <v>8</v>
          </cell>
          <cell r="J13">
            <v>8</v>
          </cell>
          <cell r="K13">
            <v>8</v>
          </cell>
          <cell r="L13">
            <v>56</v>
          </cell>
          <cell r="M13">
            <v>7</v>
          </cell>
          <cell r="N13">
            <v>56</v>
          </cell>
          <cell r="O13" t="str">
            <v>ini</v>
          </cell>
        </row>
        <row r="14">
          <cell r="B14" t="str">
            <v>Agus Budijanto</v>
          </cell>
          <cell r="C14">
            <v>8</v>
          </cell>
          <cell r="E14">
            <v>8</v>
          </cell>
          <cell r="F14">
            <v>8</v>
          </cell>
          <cell r="G14">
            <v>8</v>
          </cell>
          <cell r="H14">
            <v>8</v>
          </cell>
          <cell r="I14">
            <v>8</v>
          </cell>
          <cell r="J14">
            <v>8</v>
          </cell>
          <cell r="K14">
            <v>8</v>
          </cell>
          <cell r="L14">
            <v>64</v>
          </cell>
          <cell r="M14">
            <v>8</v>
          </cell>
          <cell r="N14">
            <v>64</v>
          </cell>
          <cell r="O14" t="str">
            <v>ini</v>
          </cell>
        </row>
        <row r="15">
          <cell r="B15" t="str">
            <v>Agus Hermawan</v>
          </cell>
          <cell r="C15">
            <v>8</v>
          </cell>
          <cell r="D15">
            <v>8</v>
          </cell>
          <cell r="E15">
            <v>8</v>
          </cell>
          <cell r="F15">
            <v>8</v>
          </cell>
          <cell r="H15">
            <v>8</v>
          </cell>
          <cell r="I15">
            <v>8</v>
          </cell>
          <cell r="K15">
            <v>8</v>
          </cell>
          <cell r="L15">
            <v>56</v>
          </cell>
          <cell r="M15">
            <v>7</v>
          </cell>
          <cell r="N15">
            <v>56</v>
          </cell>
          <cell r="O15" t="str">
            <v>ini</v>
          </cell>
        </row>
        <row r="16">
          <cell r="B16" t="str">
            <v>Agus Santoso</v>
          </cell>
          <cell r="C16">
            <v>8</v>
          </cell>
          <cell r="D16">
            <v>8</v>
          </cell>
          <cell r="G16">
            <v>8</v>
          </cell>
          <cell r="H16">
            <v>8</v>
          </cell>
          <cell r="I16">
            <v>8</v>
          </cell>
          <cell r="K16">
            <v>8</v>
          </cell>
          <cell r="L16">
            <v>48</v>
          </cell>
          <cell r="M16">
            <v>6</v>
          </cell>
          <cell r="N16">
            <v>48</v>
          </cell>
          <cell r="O16" t="str">
            <v>ini</v>
          </cell>
        </row>
        <row r="17">
          <cell r="B17" t="str">
            <v>Agus Saripudin</v>
          </cell>
          <cell r="C17">
            <v>8</v>
          </cell>
          <cell r="E17">
            <v>8</v>
          </cell>
          <cell r="F17">
            <v>8</v>
          </cell>
          <cell r="G17">
            <v>8</v>
          </cell>
          <cell r="H17">
            <v>8</v>
          </cell>
          <cell r="I17">
            <v>8</v>
          </cell>
          <cell r="J17">
            <v>8</v>
          </cell>
          <cell r="K17">
            <v>8</v>
          </cell>
          <cell r="L17">
            <v>64</v>
          </cell>
          <cell r="M17">
            <v>8</v>
          </cell>
          <cell r="N17">
            <v>64</v>
          </cell>
          <cell r="O17" t="str">
            <v>ini</v>
          </cell>
        </row>
        <row r="18">
          <cell r="B18" t="str">
            <v>Agus Supriyanto</v>
          </cell>
          <cell r="C18">
            <v>8</v>
          </cell>
          <cell r="E18">
            <v>8</v>
          </cell>
          <cell r="F18">
            <v>8</v>
          </cell>
          <cell r="G18">
            <v>8</v>
          </cell>
          <cell r="H18">
            <v>8</v>
          </cell>
          <cell r="I18">
            <v>8</v>
          </cell>
          <cell r="L18">
            <v>48</v>
          </cell>
          <cell r="M18">
            <v>6</v>
          </cell>
          <cell r="N18">
            <v>48</v>
          </cell>
          <cell r="O18" t="str">
            <v>ini</v>
          </cell>
        </row>
        <row r="19">
          <cell r="B19" t="str">
            <v>Agus Suratno</v>
          </cell>
          <cell r="E19">
            <v>8</v>
          </cell>
          <cell r="F19">
            <v>8</v>
          </cell>
          <cell r="G19">
            <v>8</v>
          </cell>
          <cell r="H19">
            <v>8</v>
          </cell>
          <cell r="I19">
            <v>8</v>
          </cell>
          <cell r="J19">
            <v>8</v>
          </cell>
          <cell r="K19">
            <v>8</v>
          </cell>
          <cell r="L19">
            <v>56</v>
          </cell>
          <cell r="M19">
            <v>7</v>
          </cell>
          <cell r="N19">
            <v>56</v>
          </cell>
          <cell r="O19" t="str">
            <v>ini</v>
          </cell>
        </row>
        <row r="20">
          <cell r="B20" t="str">
            <v>Agus Yanto</v>
          </cell>
          <cell r="C20">
            <v>8</v>
          </cell>
          <cell r="D20">
            <v>8</v>
          </cell>
          <cell r="E20">
            <v>8</v>
          </cell>
          <cell r="F20">
            <v>8</v>
          </cell>
          <cell r="G20">
            <v>8</v>
          </cell>
          <cell r="H20">
            <v>8</v>
          </cell>
          <cell r="I20">
            <v>8</v>
          </cell>
          <cell r="K20">
            <v>8</v>
          </cell>
          <cell r="L20">
            <v>64</v>
          </cell>
          <cell r="M20">
            <v>8</v>
          </cell>
          <cell r="N20">
            <v>64</v>
          </cell>
          <cell r="O20" t="str">
            <v>ini</v>
          </cell>
        </row>
        <row r="21">
          <cell r="B21" t="str">
            <v>Ahmad</v>
          </cell>
          <cell r="E21">
            <v>8</v>
          </cell>
          <cell r="F21">
            <v>8</v>
          </cell>
          <cell r="G21">
            <v>8</v>
          </cell>
          <cell r="H21">
            <v>8</v>
          </cell>
          <cell r="I21">
            <v>8</v>
          </cell>
          <cell r="J21">
            <v>8</v>
          </cell>
          <cell r="K21">
            <v>8</v>
          </cell>
          <cell r="L21">
            <v>56</v>
          </cell>
          <cell r="M21">
            <v>7</v>
          </cell>
          <cell r="N21">
            <v>56</v>
          </cell>
          <cell r="O21" t="str">
            <v>ini</v>
          </cell>
        </row>
        <row r="22">
          <cell r="B22" t="str">
            <v>Ahmad Hudori</v>
          </cell>
          <cell r="E22">
            <v>8</v>
          </cell>
          <cell r="H22">
            <v>8</v>
          </cell>
          <cell r="I22">
            <v>8</v>
          </cell>
          <cell r="J22">
            <v>8</v>
          </cell>
          <cell r="L22">
            <v>32</v>
          </cell>
          <cell r="M22">
            <v>4</v>
          </cell>
          <cell r="N22">
            <v>32</v>
          </cell>
          <cell r="O22" t="str">
            <v>ini</v>
          </cell>
        </row>
        <row r="23">
          <cell r="B23" t="str">
            <v>Ajiyono</v>
          </cell>
          <cell r="C23">
            <v>8</v>
          </cell>
          <cell r="D23">
            <v>8</v>
          </cell>
          <cell r="G23">
            <v>8</v>
          </cell>
          <cell r="H23">
            <v>8</v>
          </cell>
          <cell r="J23">
            <v>8</v>
          </cell>
          <cell r="K23">
            <v>8</v>
          </cell>
          <cell r="L23">
            <v>48</v>
          </cell>
          <cell r="M23">
            <v>6</v>
          </cell>
          <cell r="N23">
            <v>48</v>
          </cell>
          <cell r="O23" t="str">
            <v>ini</v>
          </cell>
        </row>
        <row r="24">
          <cell r="B24" t="str">
            <v>Ali Imron</v>
          </cell>
          <cell r="C24">
            <v>8</v>
          </cell>
          <cell r="D24">
            <v>8</v>
          </cell>
          <cell r="E24">
            <v>8</v>
          </cell>
          <cell r="F24">
            <v>8</v>
          </cell>
          <cell r="I24">
            <v>8</v>
          </cell>
          <cell r="K24">
            <v>8</v>
          </cell>
          <cell r="L24">
            <v>48</v>
          </cell>
          <cell r="M24">
            <v>6</v>
          </cell>
          <cell r="N24">
            <v>48</v>
          </cell>
          <cell r="O24" t="str">
            <v>ini</v>
          </cell>
        </row>
        <row r="25">
          <cell r="B25" t="str">
            <v>Ali Nurdin</v>
          </cell>
          <cell r="L25">
            <v>0</v>
          </cell>
          <cell r="M25">
            <v>0</v>
          </cell>
          <cell r="N25">
            <v>0</v>
          </cell>
          <cell r="O25" t="str">
            <v>ini</v>
          </cell>
        </row>
        <row r="26">
          <cell r="B26" t="str">
            <v>Ali Umar</v>
          </cell>
          <cell r="C26">
            <v>8</v>
          </cell>
          <cell r="E26">
            <v>8</v>
          </cell>
          <cell r="F26">
            <v>8</v>
          </cell>
          <cell r="K26">
            <v>8</v>
          </cell>
          <cell r="L26">
            <v>32</v>
          </cell>
          <cell r="M26">
            <v>4</v>
          </cell>
          <cell r="N26">
            <v>32</v>
          </cell>
          <cell r="O26" t="str">
            <v>ini</v>
          </cell>
        </row>
        <row r="27">
          <cell r="B27" t="str">
            <v>Aminudin</v>
          </cell>
          <cell r="C27">
            <v>8</v>
          </cell>
          <cell r="F27">
            <v>8</v>
          </cell>
          <cell r="G27">
            <v>8</v>
          </cell>
          <cell r="H27">
            <v>8</v>
          </cell>
          <cell r="J27">
            <v>8</v>
          </cell>
          <cell r="K27">
            <v>8</v>
          </cell>
          <cell r="L27">
            <v>48</v>
          </cell>
          <cell r="M27">
            <v>6</v>
          </cell>
          <cell r="N27">
            <v>48</v>
          </cell>
          <cell r="O27" t="str">
            <v>ini</v>
          </cell>
        </row>
        <row r="28">
          <cell r="B28" t="str">
            <v>Anang Firman Arnowo</v>
          </cell>
          <cell r="L28">
            <v>0</v>
          </cell>
          <cell r="M28">
            <v>0</v>
          </cell>
          <cell r="N28">
            <v>0</v>
          </cell>
          <cell r="O28" t="str">
            <v>ini</v>
          </cell>
        </row>
        <row r="29">
          <cell r="B29" t="str">
            <v>Andi Chandra</v>
          </cell>
          <cell r="L29">
            <v>0</v>
          </cell>
          <cell r="M29">
            <v>0</v>
          </cell>
          <cell r="N29">
            <v>0</v>
          </cell>
          <cell r="O29" t="str">
            <v>ini</v>
          </cell>
        </row>
        <row r="30">
          <cell r="B30" t="str">
            <v>Andi M. Aidin T.</v>
          </cell>
          <cell r="C30">
            <v>8</v>
          </cell>
          <cell r="D30">
            <v>8</v>
          </cell>
          <cell r="H30">
            <v>8</v>
          </cell>
          <cell r="J30">
            <v>8</v>
          </cell>
          <cell r="L30">
            <v>32</v>
          </cell>
          <cell r="M30">
            <v>4</v>
          </cell>
          <cell r="N30">
            <v>32</v>
          </cell>
          <cell r="O30" t="str">
            <v>ini</v>
          </cell>
        </row>
        <row r="31">
          <cell r="B31" t="str">
            <v>Andi Nur A.</v>
          </cell>
          <cell r="C31">
            <v>8</v>
          </cell>
          <cell r="D31">
            <v>8</v>
          </cell>
          <cell r="E31">
            <v>8</v>
          </cell>
          <cell r="F31">
            <v>8</v>
          </cell>
          <cell r="G31">
            <v>8</v>
          </cell>
          <cell r="H31">
            <v>8</v>
          </cell>
          <cell r="J31">
            <v>8</v>
          </cell>
          <cell r="K31">
            <v>8</v>
          </cell>
          <cell r="L31">
            <v>64</v>
          </cell>
          <cell r="M31">
            <v>8</v>
          </cell>
          <cell r="N31">
            <v>64</v>
          </cell>
          <cell r="O31" t="str">
            <v>ini</v>
          </cell>
        </row>
        <row r="32">
          <cell r="B32" t="str">
            <v>Andreyas Eko I.</v>
          </cell>
          <cell r="L32">
            <v>0</v>
          </cell>
          <cell r="M32">
            <v>0</v>
          </cell>
          <cell r="N32">
            <v>0</v>
          </cell>
          <cell r="O32" t="str">
            <v>ini</v>
          </cell>
        </row>
        <row r="33">
          <cell r="B33" t="str">
            <v>Anggoro Widodo</v>
          </cell>
          <cell r="C33">
            <v>8</v>
          </cell>
          <cell r="D33">
            <v>8</v>
          </cell>
          <cell r="G33">
            <v>8</v>
          </cell>
          <cell r="H33">
            <v>8</v>
          </cell>
          <cell r="I33">
            <v>8</v>
          </cell>
          <cell r="J33">
            <v>8</v>
          </cell>
          <cell r="K33">
            <v>8</v>
          </cell>
          <cell r="L33">
            <v>56</v>
          </cell>
          <cell r="M33">
            <v>7</v>
          </cell>
          <cell r="N33">
            <v>56</v>
          </cell>
          <cell r="O33" t="str">
            <v>ini</v>
          </cell>
        </row>
        <row r="34">
          <cell r="B34" t="str">
            <v>Antonius Rahdi J.</v>
          </cell>
          <cell r="L34">
            <v>0</v>
          </cell>
          <cell r="M34">
            <v>0</v>
          </cell>
          <cell r="N34">
            <v>0</v>
          </cell>
          <cell r="O34" t="str">
            <v>ini</v>
          </cell>
        </row>
        <row r="35">
          <cell r="B35" t="str">
            <v>Arif Hidayat</v>
          </cell>
          <cell r="C35">
            <v>8</v>
          </cell>
          <cell r="E35">
            <v>8</v>
          </cell>
          <cell r="J35">
            <v>8</v>
          </cell>
          <cell r="K35">
            <v>8</v>
          </cell>
          <cell r="L35">
            <v>32</v>
          </cell>
          <cell r="M35">
            <v>4</v>
          </cell>
          <cell r="N35">
            <v>32</v>
          </cell>
          <cell r="O35" t="str">
            <v>ini</v>
          </cell>
        </row>
        <row r="36">
          <cell r="B36" t="str">
            <v>Arif Rahman Soleh</v>
          </cell>
          <cell r="C36">
            <v>8</v>
          </cell>
          <cell r="E36">
            <v>8</v>
          </cell>
          <cell r="F36">
            <v>8</v>
          </cell>
          <cell r="G36">
            <v>8</v>
          </cell>
          <cell r="H36">
            <v>8</v>
          </cell>
          <cell r="I36">
            <v>8</v>
          </cell>
          <cell r="J36">
            <v>8</v>
          </cell>
          <cell r="L36">
            <v>56</v>
          </cell>
          <cell r="M36">
            <v>7</v>
          </cell>
          <cell r="N36">
            <v>56</v>
          </cell>
          <cell r="O36" t="str">
            <v>ini</v>
          </cell>
        </row>
        <row r="37">
          <cell r="B37" t="str">
            <v>Arifurohman</v>
          </cell>
          <cell r="C37">
            <v>8</v>
          </cell>
          <cell r="D37">
            <v>8</v>
          </cell>
          <cell r="E37">
            <v>8</v>
          </cell>
          <cell r="G37">
            <v>8</v>
          </cell>
          <cell r="K37">
            <v>8</v>
          </cell>
          <cell r="L37">
            <v>40</v>
          </cell>
          <cell r="M37">
            <v>5</v>
          </cell>
          <cell r="N37">
            <v>40</v>
          </cell>
          <cell r="O37" t="str">
            <v>ini</v>
          </cell>
        </row>
        <row r="38">
          <cell r="B38" t="str">
            <v>Arway</v>
          </cell>
          <cell r="C38">
            <v>8</v>
          </cell>
          <cell r="D38">
            <v>8</v>
          </cell>
          <cell r="G38">
            <v>8</v>
          </cell>
          <cell r="H38">
            <v>8</v>
          </cell>
          <cell r="I38">
            <v>8</v>
          </cell>
          <cell r="K38">
            <v>8</v>
          </cell>
          <cell r="L38">
            <v>48</v>
          </cell>
          <cell r="M38">
            <v>6</v>
          </cell>
          <cell r="N38">
            <v>48</v>
          </cell>
          <cell r="O38" t="str">
            <v>ini</v>
          </cell>
        </row>
        <row r="39">
          <cell r="B39" t="str">
            <v>Asep Saepudin</v>
          </cell>
          <cell r="C39">
            <v>8</v>
          </cell>
          <cell r="E39">
            <v>8</v>
          </cell>
          <cell r="F39">
            <v>8</v>
          </cell>
          <cell r="G39">
            <v>8</v>
          </cell>
          <cell r="H39">
            <v>8</v>
          </cell>
          <cell r="J39">
            <v>8</v>
          </cell>
          <cell r="K39">
            <v>8</v>
          </cell>
          <cell r="L39">
            <v>56</v>
          </cell>
          <cell r="M39">
            <v>7</v>
          </cell>
          <cell r="N39">
            <v>56</v>
          </cell>
          <cell r="O39" t="str">
            <v>ini</v>
          </cell>
        </row>
        <row r="40">
          <cell r="B40" t="str">
            <v>Awaludin</v>
          </cell>
          <cell r="C40">
            <v>8</v>
          </cell>
          <cell r="D40">
            <v>8</v>
          </cell>
          <cell r="E40">
            <v>8</v>
          </cell>
          <cell r="G40">
            <v>8</v>
          </cell>
          <cell r="H40">
            <v>8</v>
          </cell>
          <cell r="I40">
            <v>8</v>
          </cell>
          <cell r="K40">
            <v>8</v>
          </cell>
          <cell r="L40">
            <v>56</v>
          </cell>
          <cell r="M40">
            <v>7</v>
          </cell>
          <cell r="N40">
            <v>56</v>
          </cell>
          <cell r="O40" t="str">
            <v>ini</v>
          </cell>
        </row>
        <row r="41">
          <cell r="B41" t="str">
            <v>Bagus Sugiantoro</v>
          </cell>
          <cell r="C41">
            <v>8</v>
          </cell>
          <cell r="D41">
            <v>8</v>
          </cell>
          <cell r="E41">
            <v>8</v>
          </cell>
          <cell r="F41">
            <v>8</v>
          </cell>
          <cell r="G41">
            <v>8</v>
          </cell>
          <cell r="H41">
            <v>8</v>
          </cell>
          <cell r="I41">
            <v>8</v>
          </cell>
          <cell r="J41">
            <v>8</v>
          </cell>
          <cell r="L41">
            <v>64</v>
          </cell>
          <cell r="M41">
            <v>8</v>
          </cell>
          <cell r="N41">
            <v>64</v>
          </cell>
          <cell r="O41" t="str">
            <v>ini</v>
          </cell>
        </row>
        <row r="42">
          <cell r="B42" t="str">
            <v>Bahtera Bayu Aji</v>
          </cell>
          <cell r="C42">
            <v>8</v>
          </cell>
          <cell r="D42">
            <v>8</v>
          </cell>
          <cell r="E42">
            <v>8</v>
          </cell>
          <cell r="F42">
            <v>8</v>
          </cell>
          <cell r="G42">
            <v>8</v>
          </cell>
          <cell r="H42">
            <v>8</v>
          </cell>
          <cell r="I42">
            <v>8</v>
          </cell>
          <cell r="J42">
            <v>8</v>
          </cell>
          <cell r="K42">
            <v>8</v>
          </cell>
          <cell r="L42">
            <v>72</v>
          </cell>
          <cell r="M42">
            <v>9</v>
          </cell>
          <cell r="N42">
            <v>72</v>
          </cell>
          <cell r="O42" t="str">
            <v>ini</v>
          </cell>
        </row>
        <row r="43">
          <cell r="B43" t="str">
            <v>Bangun Santoso</v>
          </cell>
          <cell r="C43">
            <v>8</v>
          </cell>
          <cell r="D43">
            <v>8</v>
          </cell>
          <cell r="E43">
            <v>8</v>
          </cell>
          <cell r="F43">
            <v>8</v>
          </cell>
          <cell r="J43">
            <v>8</v>
          </cell>
          <cell r="K43">
            <v>8</v>
          </cell>
          <cell r="L43">
            <v>48</v>
          </cell>
          <cell r="M43">
            <v>6</v>
          </cell>
          <cell r="N43">
            <v>48</v>
          </cell>
          <cell r="O43" t="str">
            <v>ini</v>
          </cell>
        </row>
        <row r="44">
          <cell r="B44" t="str">
            <v>Basuki Rachmad</v>
          </cell>
          <cell r="C44">
            <v>8</v>
          </cell>
          <cell r="E44">
            <v>8</v>
          </cell>
          <cell r="G44">
            <v>8</v>
          </cell>
          <cell r="H44">
            <v>8</v>
          </cell>
          <cell r="I44">
            <v>8</v>
          </cell>
          <cell r="J44">
            <v>8</v>
          </cell>
          <cell r="K44">
            <v>8</v>
          </cell>
          <cell r="L44">
            <v>56</v>
          </cell>
          <cell r="M44">
            <v>7</v>
          </cell>
          <cell r="N44">
            <v>56</v>
          </cell>
          <cell r="O44" t="str">
            <v>ini</v>
          </cell>
        </row>
        <row r="45">
          <cell r="B45" t="str">
            <v>Cecep Sudarman</v>
          </cell>
          <cell r="C45">
            <v>8</v>
          </cell>
          <cell r="D45">
            <v>8</v>
          </cell>
          <cell r="G45">
            <v>8</v>
          </cell>
          <cell r="H45">
            <v>8</v>
          </cell>
          <cell r="I45">
            <v>8</v>
          </cell>
          <cell r="J45">
            <v>8</v>
          </cell>
          <cell r="K45">
            <v>8</v>
          </cell>
          <cell r="L45">
            <v>56</v>
          </cell>
          <cell r="M45">
            <v>7</v>
          </cell>
          <cell r="N45">
            <v>56</v>
          </cell>
          <cell r="O45" t="str">
            <v>ini</v>
          </cell>
        </row>
        <row r="46">
          <cell r="B46" t="str">
            <v>Chaheni</v>
          </cell>
          <cell r="C46">
            <v>8</v>
          </cell>
          <cell r="D46">
            <v>8</v>
          </cell>
          <cell r="E46">
            <v>8</v>
          </cell>
          <cell r="F46">
            <v>8</v>
          </cell>
          <cell r="H46">
            <v>8</v>
          </cell>
          <cell r="I46">
            <v>8</v>
          </cell>
          <cell r="K46">
            <v>8</v>
          </cell>
          <cell r="L46">
            <v>56</v>
          </cell>
          <cell r="M46">
            <v>7</v>
          </cell>
          <cell r="N46">
            <v>56</v>
          </cell>
          <cell r="O46" t="str">
            <v>ini</v>
          </cell>
        </row>
        <row r="47">
          <cell r="B47" t="str">
            <v>Cucu Kurniawan</v>
          </cell>
          <cell r="C47">
            <v>8</v>
          </cell>
          <cell r="D47">
            <v>8</v>
          </cell>
          <cell r="E47">
            <v>8</v>
          </cell>
          <cell r="F47">
            <v>8</v>
          </cell>
          <cell r="J47">
            <v>8</v>
          </cell>
          <cell r="L47">
            <v>40</v>
          </cell>
          <cell r="M47">
            <v>5</v>
          </cell>
          <cell r="N47">
            <v>40</v>
          </cell>
          <cell r="O47" t="str">
            <v>ini</v>
          </cell>
        </row>
        <row r="48">
          <cell r="B48" t="str">
            <v>Cucu Suhaya</v>
          </cell>
          <cell r="C48">
            <v>8</v>
          </cell>
          <cell r="D48">
            <v>8</v>
          </cell>
          <cell r="G48">
            <v>8</v>
          </cell>
          <cell r="H48">
            <v>8</v>
          </cell>
          <cell r="K48">
            <v>8</v>
          </cell>
          <cell r="L48">
            <v>40</v>
          </cell>
          <cell r="M48">
            <v>5</v>
          </cell>
          <cell r="N48">
            <v>40</v>
          </cell>
          <cell r="O48" t="str">
            <v>ini</v>
          </cell>
        </row>
        <row r="49">
          <cell r="B49" t="str">
            <v>Danang Wijianto</v>
          </cell>
          <cell r="C49">
            <v>8</v>
          </cell>
          <cell r="D49">
            <v>8</v>
          </cell>
          <cell r="E49">
            <v>8</v>
          </cell>
          <cell r="F49">
            <v>8</v>
          </cell>
          <cell r="G49">
            <v>8</v>
          </cell>
          <cell r="H49">
            <v>8</v>
          </cell>
          <cell r="K49">
            <v>8</v>
          </cell>
          <cell r="L49">
            <v>56</v>
          </cell>
          <cell r="M49">
            <v>7</v>
          </cell>
          <cell r="N49">
            <v>56</v>
          </cell>
          <cell r="O49" t="str">
            <v>ini</v>
          </cell>
        </row>
        <row r="50">
          <cell r="B50" t="str">
            <v>Dani Riyadi</v>
          </cell>
          <cell r="C50">
            <v>8</v>
          </cell>
          <cell r="D50">
            <v>8</v>
          </cell>
          <cell r="E50">
            <v>8</v>
          </cell>
          <cell r="F50">
            <v>8</v>
          </cell>
          <cell r="G50">
            <v>8</v>
          </cell>
          <cell r="H50">
            <v>8</v>
          </cell>
          <cell r="K50">
            <v>8</v>
          </cell>
          <cell r="L50">
            <v>56</v>
          </cell>
          <cell r="M50">
            <v>7</v>
          </cell>
          <cell r="N50">
            <v>56</v>
          </cell>
          <cell r="O50" t="str">
            <v>ini</v>
          </cell>
        </row>
        <row r="51">
          <cell r="B51" t="str">
            <v>Darmuji</v>
          </cell>
          <cell r="C51">
            <v>8</v>
          </cell>
          <cell r="D51">
            <v>8</v>
          </cell>
          <cell r="E51">
            <v>8</v>
          </cell>
          <cell r="G51">
            <v>8</v>
          </cell>
          <cell r="H51">
            <v>8</v>
          </cell>
          <cell r="I51">
            <v>8</v>
          </cell>
          <cell r="K51">
            <v>8</v>
          </cell>
          <cell r="L51">
            <v>56</v>
          </cell>
          <cell r="M51">
            <v>7</v>
          </cell>
          <cell r="N51">
            <v>56</v>
          </cell>
          <cell r="O51" t="str">
            <v>ini</v>
          </cell>
        </row>
        <row r="52">
          <cell r="B52" t="str">
            <v>Dede Dewarnaya</v>
          </cell>
          <cell r="C52">
            <v>8</v>
          </cell>
          <cell r="L52">
            <v>8</v>
          </cell>
          <cell r="M52">
            <v>1</v>
          </cell>
          <cell r="N52">
            <v>8</v>
          </cell>
          <cell r="O52" t="str">
            <v>ini</v>
          </cell>
        </row>
        <row r="53">
          <cell r="B53" t="str">
            <v>Dedi Setiawan</v>
          </cell>
          <cell r="C53">
            <v>8</v>
          </cell>
          <cell r="E53">
            <v>8</v>
          </cell>
          <cell r="F53">
            <v>8</v>
          </cell>
          <cell r="J53">
            <v>8</v>
          </cell>
          <cell r="K53">
            <v>8</v>
          </cell>
          <cell r="L53">
            <v>40</v>
          </cell>
          <cell r="M53">
            <v>5</v>
          </cell>
          <cell r="N53">
            <v>40</v>
          </cell>
          <cell r="O53" t="str">
            <v>ini</v>
          </cell>
        </row>
        <row r="54">
          <cell r="B54" t="str">
            <v>Dewan Fairdian</v>
          </cell>
          <cell r="L54">
            <v>0</v>
          </cell>
          <cell r="M54">
            <v>0</v>
          </cell>
          <cell r="N54">
            <v>0</v>
          </cell>
          <cell r="O54" t="str">
            <v>ini</v>
          </cell>
        </row>
        <row r="55">
          <cell r="B55" t="str">
            <v>Didin Suryadin</v>
          </cell>
          <cell r="L55">
            <v>0</v>
          </cell>
          <cell r="M55">
            <v>0</v>
          </cell>
          <cell r="N55">
            <v>0</v>
          </cell>
          <cell r="O55" t="str">
            <v>ini</v>
          </cell>
        </row>
        <row r="56">
          <cell r="B56" t="str">
            <v>Dwi Ako S.</v>
          </cell>
          <cell r="C56">
            <v>8</v>
          </cell>
          <cell r="E56">
            <v>8</v>
          </cell>
          <cell r="F56">
            <v>8</v>
          </cell>
          <cell r="G56">
            <v>8</v>
          </cell>
          <cell r="H56">
            <v>8</v>
          </cell>
          <cell r="I56">
            <v>8</v>
          </cell>
          <cell r="J56">
            <v>8</v>
          </cell>
          <cell r="L56">
            <v>56</v>
          </cell>
          <cell r="M56">
            <v>7</v>
          </cell>
          <cell r="N56">
            <v>56</v>
          </cell>
          <cell r="O56" t="str">
            <v>ini</v>
          </cell>
        </row>
        <row r="57">
          <cell r="B57" t="str">
            <v>Dwi Purwanto</v>
          </cell>
          <cell r="C57">
            <v>8</v>
          </cell>
          <cell r="E57">
            <v>8</v>
          </cell>
          <cell r="H57">
            <v>8</v>
          </cell>
          <cell r="I57">
            <v>8</v>
          </cell>
          <cell r="J57">
            <v>8</v>
          </cell>
          <cell r="L57">
            <v>40</v>
          </cell>
          <cell r="M57">
            <v>5</v>
          </cell>
          <cell r="N57">
            <v>40</v>
          </cell>
          <cell r="O57" t="str">
            <v>ini</v>
          </cell>
        </row>
        <row r="58">
          <cell r="B58" t="str">
            <v>Dwi Riyono</v>
          </cell>
          <cell r="C58">
            <v>8</v>
          </cell>
          <cell r="G58">
            <v>8</v>
          </cell>
          <cell r="H58">
            <v>8</v>
          </cell>
          <cell r="I58">
            <v>8</v>
          </cell>
          <cell r="J58">
            <v>8</v>
          </cell>
          <cell r="K58">
            <v>8</v>
          </cell>
          <cell r="L58">
            <v>48</v>
          </cell>
          <cell r="M58">
            <v>6</v>
          </cell>
          <cell r="N58">
            <v>48</v>
          </cell>
          <cell r="O58" t="str">
            <v>ini</v>
          </cell>
        </row>
        <row r="59">
          <cell r="B59" t="str">
            <v>Dwi Tunggal A.S.</v>
          </cell>
          <cell r="C59">
            <v>8</v>
          </cell>
          <cell r="E59">
            <v>8</v>
          </cell>
          <cell r="G59">
            <v>8</v>
          </cell>
          <cell r="H59">
            <v>8</v>
          </cell>
          <cell r="J59">
            <v>8</v>
          </cell>
          <cell r="L59">
            <v>40</v>
          </cell>
          <cell r="M59">
            <v>5</v>
          </cell>
          <cell r="N59">
            <v>40</v>
          </cell>
          <cell r="O59" t="str">
            <v>ini</v>
          </cell>
        </row>
        <row r="60">
          <cell r="B60" t="str">
            <v>Dyan Siswandoro</v>
          </cell>
          <cell r="C60">
            <v>8</v>
          </cell>
          <cell r="E60">
            <v>8</v>
          </cell>
          <cell r="G60">
            <v>8</v>
          </cell>
          <cell r="H60">
            <v>8</v>
          </cell>
          <cell r="J60">
            <v>8</v>
          </cell>
          <cell r="L60">
            <v>40</v>
          </cell>
          <cell r="M60">
            <v>5</v>
          </cell>
          <cell r="N60">
            <v>40</v>
          </cell>
          <cell r="O60" t="str">
            <v>ini</v>
          </cell>
        </row>
        <row r="61">
          <cell r="B61" t="str">
            <v>Edi Gunawan</v>
          </cell>
          <cell r="C61">
            <v>8</v>
          </cell>
          <cell r="E61">
            <v>8</v>
          </cell>
          <cell r="F61">
            <v>8</v>
          </cell>
          <cell r="G61">
            <v>8</v>
          </cell>
          <cell r="H61">
            <v>8</v>
          </cell>
          <cell r="I61">
            <v>8</v>
          </cell>
          <cell r="J61">
            <v>8</v>
          </cell>
          <cell r="K61">
            <v>8</v>
          </cell>
          <cell r="L61">
            <v>64</v>
          </cell>
          <cell r="M61">
            <v>8</v>
          </cell>
          <cell r="N61">
            <v>64</v>
          </cell>
          <cell r="O61" t="str">
            <v>ini</v>
          </cell>
        </row>
        <row r="62">
          <cell r="B62" t="str">
            <v>Edi Suharsono</v>
          </cell>
          <cell r="C62">
            <v>8</v>
          </cell>
          <cell r="D62">
            <v>8</v>
          </cell>
          <cell r="E62">
            <v>8</v>
          </cell>
          <cell r="G62">
            <v>8</v>
          </cell>
          <cell r="H62">
            <v>8</v>
          </cell>
          <cell r="I62">
            <v>8</v>
          </cell>
          <cell r="K62">
            <v>8</v>
          </cell>
          <cell r="L62">
            <v>56</v>
          </cell>
          <cell r="M62">
            <v>7</v>
          </cell>
          <cell r="N62">
            <v>56</v>
          </cell>
          <cell r="O62" t="str">
            <v>ini</v>
          </cell>
        </row>
        <row r="63">
          <cell r="B63" t="str">
            <v>Edy Haryanto</v>
          </cell>
          <cell r="C63">
            <v>8</v>
          </cell>
          <cell r="E63">
            <v>8</v>
          </cell>
          <cell r="J63">
            <v>8</v>
          </cell>
          <cell r="L63">
            <v>24</v>
          </cell>
          <cell r="M63">
            <v>3</v>
          </cell>
          <cell r="N63">
            <v>24</v>
          </cell>
          <cell r="O63" t="str">
            <v>ini</v>
          </cell>
        </row>
        <row r="64">
          <cell r="B64" t="str">
            <v>Edy Prastyo</v>
          </cell>
          <cell r="C64">
            <v>8</v>
          </cell>
          <cell r="D64">
            <v>8</v>
          </cell>
          <cell r="E64">
            <v>8</v>
          </cell>
          <cell r="F64">
            <v>8</v>
          </cell>
          <cell r="G64">
            <v>8</v>
          </cell>
          <cell r="H64">
            <v>8</v>
          </cell>
          <cell r="I64">
            <v>8</v>
          </cell>
          <cell r="K64">
            <v>8</v>
          </cell>
          <cell r="L64">
            <v>64</v>
          </cell>
          <cell r="M64">
            <v>8</v>
          </cell>
          <cell r="N64">
            <v>64</v>
          </cell>
          <cell r="O64" t="str">
            <v>ini</v>
          </cell>
        </row>
        <row r="65">
          <cell r="B65" t="str">
            <v>Eka Surya Ady</v>
          </cell>
          <cell r="L65">
            <v>0</v>
          </cell>
          <cell r="M65">
            <v>0</v>
          </cell>
          <cell r="N65">
            <v>0</v>
          </cell>
          <cell r="O65" t="str">
            <v>ini</v>
          </cell>
        </row>
        <row r="66">
          <cell r="B66" t="str">
            <v>Eko Purwanto</v>
          </cell>
          <cell r="L66">
            <v>0</v>
          </cell>
          <cell r="M66">
            <v>0</v>
          </cell>
          <cell r="N66">
            <v>0</v>
          </cell>
          <cell r="O66" t="str">
            <v>ini</v>
          </cell>
        </row>
        <row r="67">
          <cell r="B67" t="str">
            <v>Eko Tri Timor R.</v>
          </cell>
          <cell r="C67">
            <v>8</v>
          </cell>
          <cell r="D67">
            <v>8</v>
          </cell>
          <cell r="E67">
            <v>8</v>
          </cell>
          <cell r="G67">
            <v>8</v>
          </cell>
          <cell r="H67">
            <v>8</v>
          </cell>
          <cell r="J67">
            <v>8</v>
          </cell>
          <cell r="K67">
            <v>8</v>
          </cell>
          <cell r="L67">
            <v>56</v>
          </cell>
          <cell r="M67">
            <v>7</v>
          </cell>
          <cell r="N67">
            <v>56</v>
          </cell>
          <cell r="O67" t="str">
            <v>ini</v>
          </cell>
        </row>
        <row r="68">
          <cell r="B68" t="str">
            <v>Erik Cahya M.</v>
          </cell>
          <cell r="C68">
            <v>8</v>
          </cell>
          <cell r="F68">
            <v>8</v>
          </cell>
          <cell r="J68">
            <v>8</v>
          </cell>
          <cell r="K68">
            <v>8</v>
          </cell>
          <cell r="L68">
            <v>32</v>
          </cell>
          <cell r="M68">
            <v>4</v>
          </cell>
          <cell r="N68">
            <v>32</v>
          </cell>
          <cell r="O68" t="str">
            <v>ini</v>
          </cell>
        </row>
        <row r="69">
          <cell r="B69" t="str">
            <v>Erik Hernawan</v>
          </cell>
          <cell r="C69">
            <v>8</v>
          </cell>
          <cell r="D69">
            <v>8</v>
          </cell>
          <cell r="G69">
            <v>8</v>
          </cell>
          <cell r="H69">
            <v>8</v>
          </cell>
          <cell r="K69">
            <v>8</v>
          </cell>
          <cell r="L69">
            <v>40</v>
          </cell>
          <cell r="M69">
            <v>5</v>
          </cell>
          <cell r="N69">
            <v>40</v>
          </cell>
          <cell r="O69" t="str">
            <v>ini</v>
          </cell>
        </row>
        <row r="70">
          <cell r="B70" t="str">
            <v>Fahrudin</v>
          </cell>
          <cell r="E70">
            <v>8</v>
          </cell>
          <cell r="G70">
            <v>8</v>
          </cell>
          <cell r="H70">
            <v>8</v>
          </cell>
          <cell r="J70">
            <v>8</v>
          </cell>
          <cell r="L70">
            <v>32</v>
          </cell>
          <cell r="M70">
            <v>4</v>
          </cell>
          <cell r="N70">
            <v>32</v>
          </cell>
          <cell r="O70" t="str">
            <v>ini</v>
          </cell>
        </row>
        <row r="71">
          <cell r="B71" t="str">
            <v>Fathuri</v>
          </cell>
          <cell r="C71">
            <v>8</v>
          </cell>
          <cell r="E71">
            <v>8</v>
          </cell>
          <cell r="F71">
            <v>8</v>
          </cell>
          <cell r="G71">
            <v>8</v>
          </cell>
          <cell r="H71">
            <v>8</v>
          </cell>
          <cell r="I71">
            <v>8</v>
          </cell>
          <cell r="J71">
            <v>8</v>
          </cell>
          <cell r="K71">
            <v>8</v>
          </cell>
          <cell r="L71">
            <v>64</v>
          </cell>
          <cell r="M71">
            <v>8</v>
          </cell>
          <cell r="N71">
            <v>64</v>
          </cell>
          <cell r="O71" t="str">
            <v>ini</v>
          </cell>
        </row>
        <row r="72">
          <cell r="B72" t="str">
            <v>Fauzi Laksono</v>
          </cell>
          <cell r="C72">
            <v>8</v>
          </cell>
          <cell r="E72">
            <v>8</v>
          </cell>
          <cell r="F72">
            <v>8</v>
          </cell>
          <cell r="G72">
            <v>8</v>
          </cell>
          <cell r="I72">
            <v>8</v>
          </cell>
          <cell r="J72">
            <v>8</v>
          </cell>
          <cell r="K72">
            <v>8</v>
          </cell>
          <cell r="L72">
            <v>56</v>
          </cell>
          <cell r="M72">
            <v>7</v>
          </cell>
          <cell r="N72">
            <v>56</v>
          </cell>
          <cell r="O72" t="str">
            <v>ini</v>
          </cell>
        </row>
        <row r="73">
          <cell r="B73" t="str">
            <v>Ferdinando P</v>
          </cell>
          <cell r="C73">
            <v>8</v>
          </cell>
          <cell r="D73">
            <v>8</v>
          </cell>
          <cell r="E73">
            <v>8</v>
          </cell>
          <cell r="F73">
            <v>8</v>
          </cell>
          <cell r="G73">
            <v>8</v>
          </cell>
          <cell r="H73">
            <v>8</v>
          </cell>
          <cell r="I73">
            <v>8</v>
          </cell>
          <cell r="K73">
            <v>8</v>
          </cell>
          <cell r="L73">
            <v>64</v>
          </cell>
          <cell r="M73">
            <v>8</v>
          </cell>
          <cell r="N73">
            <v>64</v>
          </cell>
          <cell r="O73" t="str">
            <v>ini</v>
          </cell>
        </row>
        <row r="74">
          <cell r="B74" t="str">
            <v>Feri Hendra S.</v>
          </cell>
          <cell r="L74">
            <v>0</v>
          </cell>
          <cell r="M74">
            <v>0</v>
          </cell>
          <cell r="N74">
            <v>0</v>
          </cell>
          <cell r="O74" t="str">
            <v>ini</v>
          </cell>
        </row>
        <row r="75">
          <cell r="B75" t="str">
            <v>Ferly</v>
          </cell>
          <cell r="D75">
            <v>8</v>
          </cell>
          <cell r="E75">
            <v>8</v>
          </cell>
          <cell r="F75">
            <v>8</v>
          </cell>
          <cell r="G75">
            <v>8</v>
          </cell>
          <cell r="H75">
            <v>8</v>
          </cell>
          <cell r="I75">
            <v>8</v>
          </cell>
          <cell r="J75">
            <v>8</v>
          </cell>
          <cell r="K75">
            <v>8</v>
          </cell>
          <cell r="L75">
            <v>64</v>
          </cell>
          <cell r="M75">
            <v>8</v>
          </cell>
          <cell r="N75">
            <v>64</v>
          </cell>
          <cell r="O75" t="str">
            <v>ini</v>
          </cell>
        </row>
        <row r="76">
          <cell r="B76" t="str">
            <v>Hadi Asmara</v>
          </cell>
          <cell r="C76">
            <v>8</v>
          </cell>
          <cell r="D76">
            <v>8</v>
          </cell>
          <cell r="E76">
            <v>8</v>
          </cell>
          <cell r="G76">
            <v>8</v>
          </cell>
          <cell r="H76">
            <v>8</v>
          </cell>
          <cell r="J76">
            <v>8</v>
          </cell>
          <cell r="L76">
            <v>48</v>
          </cell>
          <cell r="M76">
            <v>6</v>
          </cell>
          <cell r="N76">
            <v>48</v>
          </cell>
          <cell r="O76" t="str">
            <v>ini</v>
          </cell>
        </row>
        <row r="77">
          <cell r="B77" t="str">
            <v>Hari Purwadi</v>
          </cell>
          <cell r="C77">
            <v>8</v>
          </cell>
          <cell r="F77">
            <v>8</v>
          </cell>
          <cell r="G77">
            <v>8</v>
          </cell>
          <cell r="K77">
            <v>8</v>
          </cell>
          <cell r="L77">
            <v>32</v>
          </cell>
          <cell r="M77">
            <v>4</v>
          </cell>
          <cell r="N77">
            <v>32</v>
          </cell>
          <cell r="O77" t="str">
            <v>ini</v>
          </cell>
        </row>
        <row r="78">
          <cell r="B78" t="str">
            <v>Hari Salasa</v>
          </cell>
          <cell r="C78">
            <v>8</v>
          </cell>
          <cell r="D78">
            <v>8</v>
          </cell>
          <cell r="E78">
            <v>8</v>
          </cell>
          <cell r="F78">
            <v>8</v>
          </cell>
          <cell r="G78">
            <v>8</v>
          </cell>
          <cell r="H78">
            <v>8</v>
          </cell>
          <cell r="I78">
            <v>8</v>
          </cell>
          <cell r="J78">
            <v>8</v>
          </cell>
          <cell r="K78">
            <v>8</v>
          </cell>
          <cell r="L78">
            <v>72</v>
          </cell>
          <cell r="M78">
            <v>9</v>
          </cell>
          <cell r="N78">
            <v>72</v>
          </cell>
          <cell r="O78" t="str">
            <v>ini</v>
          </cell>
        </row>
        <row r="79">
          <cell r="B79" t="str">
            <v>Herlina Dwinanda</v>
          </cell>
          <cell r="D79">
            <v>8</v>
          </cell>
          <cell r="K79">
            <v>8</v>
          </cell>
          <cell r="L79">
            <v>16</v>
          </cell>
          <cell r="M79">
            <v>2</v>
          </cell>
          <cell r="N79">
            <v>16</v>
          </cell>
          <cell r="O79" t="str">
            <v>ini</v>
          </cell>
        </row>
        <row r="80">
          <cell r="B80" t="str">
            <v>Heru Subagiyo</v>
          </cell>
          <cell r="C80">
            <v>8</v>
          </cell>
          <cell r="D80">
            <v>8</v>
          </cell>
          <cell r="E80">
            <v>8</v>
          </cell>
          <cell r="F80">
            <v>8</v>
          </cell>
          <cell r="G80">
            <v>8</v>
          </cell>
          <cell r="H80">
            <v>8</v>
          </cell>
          <cell r="I80">
            <v>8</v>
          </cell>
          <cell r="K80">
            <v>8</v>
          </cell>
          <cell r="L80">
            <v>64</v>
          </cell>
          <cell r="M80">
            <v>8</v>
          </cell>
          <cell r="N80">
            <v>64</v>
          </cell>
          <cell r="O80" t="str">
            <v>ini</v>
          </cell>
        </row>
        <row r="81">
          <cell r="B81" t="str">
            <v>Hidayatul Mubarok</v>
          </cell>
          <cell r="C81">
            <v>8</v>
          </cell>
          <cell r="D81">
            <v>8</v>
          </cell>
          <cell r="E81">
            <v>8</v>
          </cell>
          <cell r="H81">
            <v>8</v>
          </cell>
          <cell r="I81">
            <v>8</v>
          </cell>
          <cell r="K81">
            <v>8</v>
          </cell>
          <cell r="L81">
            <v>48</v>
          </cell>
          <cell r="M81">
            <v>6</v>
          </cell>
          <cell r="N81">
            <v>48</v>
          </cell>
          <cell r="O81" t="str">
            <v>ini</v>
          </cell>
        </row>
        <row r="82">
          <cell r="B82" t="str">
            <v>Iing Solihin</v>
          </cell>
          <cell r="C82">
            <v>8</v>
          </cell>
          <cell r="D82">
            <v>8</v>
          </cell>
          <cell r="E82">
            <v>8</v>
          </cell>
          <cell r="F82">
            <v>8</v>
          </cell>
          <cell r="G82">
            <v>8</v>
          </cell>
          <cell r="H82">
            <v>8</v>
          </cell>
          <cell r="I82">
            <v>8</v>
          </cell>
          <cell r="J82">
            <v>8</v>
          </cell>
          <cell r="K82">
            <v>8</v>
          </cell>
          <cell r="L82">
            <v>72</v>
          </cell>
          <cell r="M82">
            <v>9</v>
          </cell>
          <cell r="N82">
            <v>72</v>
          </cell>
          <cell r="O82" t="str">
            <v>ini</v>
          </cell>
        </row>
        <row r="83">
          <cell r="B83" t="str">
            <v>Imam Arif M.</v>
          </cell>
          <cell r="C83">
            <v>8</v>
          </cell>
          <cell r="D83">
            <v>8</v>
          </cell>
          <cell r="E83">
            <v>8</v>
          </cell>
          <cell r="H83">
            <v>8</v>
          </cell>
          <cell r="I83">
            <v>8</v>
          </cell>
          <cell r="L83">
            <v>40</v>
          </cell>
          <cell r="M83">
            <v>5</v>
          </cell>
          <cell r="N83">
            <v>40</v>
          </cell>
          <cell r="O83" t="str">
            <v>ini</v>
          </cell>
        </row>
        <row r="84">
          <cell r="B84" t="str">
            <v>Imanudin</v>
          </cell>
          <cell r="C84">
            <v>8</v>
          </cell>
          <cell r="E84">
            <v>8</v>
          </cell>
          <cell r="F84">
            <v>8</v>
          </cell>
          <cell r="G84">
            <v>8</v>
          </cell>
          <cell r="I84">
            <v>8</v>
          </cell>
          <cell r="J84">
            <v>8</v>
          </cell>
          <cell r="K84">
            <v>8</v>
          </cell>
          <cell r="L84">
            <v>56</v>
          </cell>
          <cell r="M84">
            <v>7</v>
          </cell>
          <cell r="N84">
            <v>56</v>
          </cell>
          <cell r="O84" t="str">
            <v>ini</v>
          </cell>
        </row>
        <row r="85">
          <cell r="B85" t="str">
            <v>Indra M. Yusuf</v>
          </cell>
          <cell r="C85">
            <v>8</v>
          </cell>
          <cell r="D85">
            <v>8</v>
          </cell>
          <cell r="E85">
            <v>8</v>
          </cell>
          <cell r="F85">
            <v>8</v>
          </cell>
          <cell r="G85">
            <v>8</v>
          </cell>
          <cell r="H85">
            <v>8</v>
          </cell>
          <cell r="J85">
            <v>8</v>
          </cell>
          <cell r="K85">
            <v>8</v>
          </cell>
          <cell r="L85">
            <v>64</v>
          </cell>
          <cell r="M85">
            <v>8</v>
          </cell>
          <cell r="N85">
            <v>64</v>
          </cell>
          <cell r="O85" t="str">
            <v>ini</v>
          </cell>
        </row>
        <row r="86">
          <cell r="B86" t="str">
            <v>Jaelani</v>
          </cell>
          <cell r="D86">
            <v>8</v>
          </cell>
          <cell r="E86">
            <v>8</v>
          </cell>
          <cell r="H86">
            <v>8</v>
          </cell>
          <cell r="I86">
            <v>8</v>
          </cell>
          <cell r="J86">
            <v>8</v>
          </cell>
          <cell r="K86">
            <v>8</v>
          </cell>
          <cell r="L86">
            <v>48</v>
          </cell>
          <cell r="M86">
            <v>6</v>
          </cell>
          <cell r="N86">
            <v>48</v>
          </cell>
          <cell r="O86" t="str">
            <v>ini</v>
          </cell>
        </row>
        <row r="87">
          <cell r="B87" t="str">
            <v>Joko Triyono</v>
          </cell>
          <cell r="C87">
            <v>8</v>
          </cell>
          <cell r="E87">
            <v>8</v>
          </cell>
          <cell r="F87">
            <v>8</v>
          </cell>
          <cell r="G87">
            <v>8</v>
          </cell>
          <cell r="H87">
            <v>8</v>
          </cell>
          <cell r="I87">
            <v>8</v>
          </cell>
          <cell r="J87">
            <v>8</v>
          </cell>
          <cell r="L87">
            <v>56</v>
          </cell>
          <cell r="M87">
            <v>7</v>
          </cell>
          <cell r="N87">
            <v>56</v>
          </cell>
          <cell r="O87" t="str">
            <v>ini</v>
          </cell>
        </row>
        <row r="88">
          <cell r="B88" t="str">
            <v>Jonson Simamora</v>
          </cell>
          <cell r="E88">
            <v>8</v>
          </cell>
          <cell r="F88">
            <v>8</v>
          </cell>
          <cell r="G88">
            <v>8</v>
          </cell>
          <cell r="H88">
            <v>8</v>
          </cell>
          <cell r="I88">
            <v>8</v>
          </cell>
          <cell r="J88">
            <v>8</v>
          </cell>
          <cell r="K88">
            <v>8</v>
          </cell>
          <cell r="L88">
            <v>56</v>
          </cell>
          <cell r="M88">
            <v>7</v>
          </cell>
          <cell r="N88">
            <v>56</v>
          </cell>
          <cell r="O88" t="str">
            <v>ini</v>
          </cell>
        </row>
        <row r="89">
          <cell r="B89" t="str">
            <v>Jonson Sinaga</v>
          </cell>
          <cell r="C89">
            <v>8</v>
          </cell>
          <cell r="E89">
            <v>8</v>
          </cell>
          <cell r="G89">
            <v>8</v>
          </cell>
          <cell r="H89">
            <v>8</v>
          </cell>
          <cell r="J89">
            <v>8</v>
          </cell>
          <cell r="K89">
            <v>8</v>
          </cell>
          <cell r="L89">
            <v>48</v>
          </cell>
          <cell r="M89">
            <v>6</v>
          </cell>
          <cell r="N89">
            <v>48</v>
          </cell>
          <cell r="O89" t="str">
            <v>ini</v>
          </cell>
        </row>
        <row r="90">
          <cell r="B90" t="str">
            <v>Junaidin</v>
          </cell>
          <cell r="C90">
            <v>8</v>
          </cell>
          <cell r="D90">
            <v>8</v>
          </cell>
          <cell r="E90">
            <v>8</v>
          </cell>
          <cell r="G90">
            <v>8</v>
          </cell>
          <cell r="H90">
            <v>8</v>
          </cell>
          <cell r="K90">
            <v>8</v>
          </cell>
          <cell r="L90">
            <v>48</v>
          </cell>
          <cell r="M90">
            <v>6</v>
          </cell>
          <cell r="N90">
            <v>48</v>
          </cell>
          <cell r="O90" t="str">
            <v>ini</v>
          </cell>
        </row>
        <row r="91">
          <cell r="B91" t="str">
            <v>Kalim</v>
          </cell>
          <cell r="E91">
            <v>8</v>
          </cell>
          <cell r="F91">
            <v>8</v>
          </cell>
          <cell r="G91">
            <v>8</v>
          </cell>
          <cell r="J91">
            <v>8</v>
          </cell>
          <cell r="K91">
            <v>8</v>
          </cell>
          <cell r="L91">
            <v>40</v>
          </cell>
          <cell r="M91">
            <v>5</v>
          </cell>
          <cell r="N91">
            <v>40</v>
          </cell>
          <cell r="O91" t="str">
            <v>ini</v>
          </cell>
        </row>
        <row r="92">
          <cell r="B92" t="str">
            <v>Kamaluddin Tancyo</v>
          </cell>
          <cell r="E92">
            <v>8</v>
          </cell>
          <cell r="F92">
            <v>8</v>
          </cell>
          <cell r="I92">
            <v>8</v>
          </cell>
          <cell r="J92">
            <v>8</v>
          </cell>
          <cell r="L92">
            <v>32</v>
          </cell>
          <cell r="M92">
            <v>4</v>
          </cell>
          <cell r="N92">
            <v>32</v>
          </cell>
          <cell r="O92" t="str">
            <v>ini</v>
          </cell>
        </row>
        <row r="93">
          <cell r="B93" t="str">
            <v>Kiki Marzuki</v>
          </cell>
          <cell r="C93">
            <v>8</v>
          </cell>
          <cell r="E93">
            <v>8</v>
          </cell>
          <cell r="F93">
            <v>8</v>
          </cell>
          <cell r="G93">
            <v>8</v>
          </cell>
          <cell r="H93">
            <v>8</v>
          </cell>
          <cell r="I93">
            <v>8</v>
          </cell>
          <cell r="J93">
            <v>8</v>
          </cell>
          <cell r="K93">
            <v>8</v>
          </cell>
          <cell r="L93">
            <v>64</v>
          </cell>
          <cell r="M93">
            <v>8</v>
          </cell>
          <cell r="N93">
            <v>64</v>
          </cell>
          <cell r="O93" t="str">
            <v>ini</v>
          </cell>
        </row>
        <row r="94">
          <cell r="B94" t="str">
            <v>Koswara</v>
          </cell>
          <cell r="C94">
            <v>8</v>
          </cell>
          <cell r="E94">
            <v>8</v>
          </cell>
          <cell r="F94">
            <v>8</v>
          </cell>
          <cell r="G94">
            <v>8</v>
          </cell>
          <cell r="H94">
            <v>8</v>
          </cell>
          <cell r="I94">
            <v>8</v>
          </cell>
          <cell r="J94">
            <v>8</v>
          </cell>
          <cell r="K94">
            <v>8</v>
          </cell>
          <cell r="L94">
            <v>64</v>
          </cell>
          <cell r="M94">
            <v>8</v>
          </cell>
          <cell r="N94">
            <v>64</v>
          </cell>
          <cell r="O94" t="str">
            <v>ini</v>
          </cell>
        </row>
        <row r="95">
          <cell r="B95" t="str">
            <v>Kristiono</v>
          </cell>
          <cell r="H95">
            <v>8</v>
          </cell>
          <cell r="I95">
            <v>8</v>
          </cell>
          <cell r="L95">
            <v>16</v>
          </cell>
          <cell r="M95">
            <v>2</v>
          </cell>
          <cell r="N95">
            <v>16</v>
          </cell>
          <cell r="O95" t="str">
            <v>ini</v>
          </cell>
        </row>
        <row r="96">
          <cell r="B96" t="str">
            <v>Lia Yuliandha Wulandari</v>
          </cell>
          <cell r="C96">
            <v>8</v>
          </cell>
          <cell r="K96">
            <v>8</v>
          </cell>
          <cell r="L96">
            <v>16</v>
          </cell>
          <cell r="M96">
            <v>2</v>
          </cell>
          <cell r="N96">
            <v>16</v>
          </cell>
          <cell r="O96" t="str">
            <v>ini</v>
          </cell>
        </row>
        <row r="97">
          <cell r="B97" t="str">
            <v>Lilik Hardiyanto</v>
          </cell>
          <cell r="C97">
            <v>8</v>
          </cell>
          <cell r="L97">
            <v>8</v>
          </cell>
          <cell r="M97">
            <v>1</v>
          </cell>
          <cell r="N97">
            <v>8</v>
          </cell>
          <cell r="O97" t="str">
            <v>ini</v>
          </cell>
        </row>
        <row r="98">
          <cell r="B98" t="str">
            <v>Lukman Hakim</v>
          </cell>
          <cell r="C98">
            <v>8</v>
          </cell>
          <cell r="D98">
            <v>8</v>
          </cell>
          <cell r="E98">
            <v>8</v>
          </cell>
          <cell r="G98">
            <v>8</v>
          </cell>
          <cell r="H98">
            <v>8</v>
          </cell>
          <cell r="I98">
            <v>8</v>
          </cell>
          <cell r="K98">
            <v>8</v>
          </cell>
          <cell r="L98">
            <v>56</v>
          </cell>
          <cell r="M98">
            <v>7</v>
          </cell>
          <cell r="N98">
            <v>56</v>
          </cell>
          <cell r="O98" t="str">
            <v>ini</v>
          </cell>
        </row>
        <row r="99">
          <cell r="B99" t="str">
            <v>M. Haris Al Amin</v>
          </cell>
          <cell r="C99">
            <v>8</v>
          </cell>
          <cell r="D99">
            <v>8</v>
          </cell>
          <cell r="E99">
            <v>8</v>
          </cell>
          <cell r="F99">
            <v>8</v>
          </cell>
          <cell r="J99">
            <v>8</v>
          </cell>
          <cell r="K99">
            <v>8</v>
          </cell>
          <cell r="L99">
            <v>48</v>
          </cell>
          <cell r="M99">
            <v>6</v>
          </cell>
          <cell r="N99">
            <v>48</v>
          </cell>
          <cell r="O99" t="str">
            <v>ini</v>
          </cell>
        </row>
        <row r="100">
          <cell r="B100" t="str">
            <v>M. Kabul</v>
          </cell>
          <cell r="E100">
            <v>8</v>
          </cell>
          <cell r="L100">
            <v>8</v>
          </cell>
          <cell r="M100">
            <v>1</v>
          </cell>
          <cell r="N100">
            <v>8</v>
          </cell>
          <cell r="O100" t="str">
            <v>ini</v>
          </cell>
        </row>
        <row r="101">
          <cell r="B101" t="str">
            <v>M. Sanusi</v>
          </cell>
          <cell r="C101">
            <v>8</v>
          </cell>
          <cell r="D101">
            <v>8</v>
          </cell>
          <cell r="E101">
            <v>8</v>
          </cell>
          <cell r="G101">
            <v>8</v>
          </cell>
          <cell r="H101">
            <v>8</v>
          </cell>
          <cell r="I101">
            <v>8</v>
          </cell>
          <cell r="K101">
            <v>8</v>
          </cell>
          <cell r="L101">
            <v>56</v>
          </cell>
          <cell r="M101">
            <v>7</v>
          </cell>
          <cell r="N101">
            <v>56</v>
          </cell>
          <cell r="O101" t="str">
            <v>ini</v>
          </cell>
        </row>
        <row r="102">
          <cell r="B102" t="str">
            <v>M. Syukur Robi</v>
          </cell>
          <cell r="C102">
            <v>8</v>
          </cell>
          <cell r="D102">
            <v>8</v>
          </cell>
          <cell r="G102">
            <v>8</v>
          </cell>
          <cell r="H102">
            <v>8</v>
          </cell>
          <cell r="I102">
            <v>8</v>
          </cell>
          <cell r="J102">
            <v>8</v>
          </cell>
          <cell r="K102">
            <v>8</v>
          </cell>
          <cell r="L102">
            <v>56</v>
          </cell>
          <cell r="M102">
            <v>7</v>
          </cell>
          <cell r="N102">
            <v>56</v>
          </cell>
          <cell r="O102" t="str">
            <v>ini</v>
          </cell>
        </row>
        <row r="103">
          <cell r="B103" t="str">
            <v>M. Tedy</v>
          </cell>
          <cell r="C103">
            <v>8</v>
          </cell>
          <cell r="E103">
            <v>8</v>
          </cell>
          <cell r="G103">
            <v>8</v>
          </cell>
          <cell r="H103">
            <v>8</v>
          </cell>
          <cell r="J103">
            <v>8</v>
          </cell>
          <cell r="K103">
            <v>8</v>
          </cell>
          <cell r="L103">
            <v>48</v>
          </cell>
          <cell r="M103">
            <v>6</v>
          </cell>
          <cell r="N103">
            <v>48</v>
          </cell>
          <cell r="O103" t="str">
            <v>ini</v>
          </cell>
        </row>
        <row r="104">
          <cell r="B104" t="str">
            <v>M. Yani</v>
          </cell>
          <cell r="C104">
            <v>8</v>
          </cell>
          <cell r="D104">
            <v>8</v>
          </cell>
          <cell r="E104">
            <v>8</v>
          </cell>
          <cell r="F104">
            <v>8</v>
          </cell>
          <cell r="G104">
            <v>8</v>
          </cell>
          <cell r="H104">
            <v>8</v>
          </cell>
          <cell r="K104">
            <v>8</v>
          </cell>
          <cell r="L104">
            <v>56</v>
          </cell>
          <cell r="M104">
            <v>7</v>
          </cell>
          <cell r="N104">
            <v>56</v>
          </cell>
          <cell r="O104" t="str">
            <v>ini</v>
          </cell>
        </row>
        <row r="105">
          <cell r="B105" t="str">
            <v>Maman Hermansyah</v>
          </cell>
          <cell r="C105">
            <v>8</v>
          </cell>
          <cell r="E105">
            <v>8</v>
          </cell>
          <cell r="F105">
            <v>8</v>
          </cell>
          <cell r="G105">
            <v>8</v>
          </cell>
          <cell r="H105">
            <v>8</v>
          </cell>
          <cell r="J105">
            <v>8</v>
          </cell>
          <cell r="L105">
            <v>48</v>
          </cell>
          <cell r="M105">
            <v>6</v>
          </cell>
          <cell r="N105">
            <v>48</v>
          </cell>
          <cell r="O105" t="str">
            <v>ini</v>
          </cell>
        </row>
        <row r="106">
          <cell r="B106" t="str">
            <v>Mansyurdin</v>
          </cell>
          <cell r="C106">
            <v>8</v>
          </cell>
          <cell r="D106">
            <v>8</v>
          </cell>
          <cell r="E106">
            <v>8</v>
          </cell>
          <cell r="G106">
            <v>8</v>
          </cell>
          <cell r="H106">
            <v>8</v>
          </cell>
          <cell r="I106">
            <v>8</v>
          </cell>
          <cell r="K106">
            <v>8</v>
          </cell>
          <cell r="L106">
            <v>56</v>
          </cell>
          <cell r="M106">
            <v>7</v>
          </cell>
          <cell r="N106">
            <v>56</v>
          </cell>
          <cell r="O106" t="str">
            <v>ini</v>
          </cell>
        </row>
        <row r="107">
          <cell r="B107" t="str">
            <v>Marno</v>
          </cell>
          <cell r="C107">
            <v>8</v>
          </cell>
          <cell r="E107">
            <v>8</v>
          </cell>
          <cell r="F107">
            <v>8</v>
          </cell>
          <cell r="G107">
            <v>8</v>
          </cell>
          <cell r="H107">
            <v>8</v>
          </cell>
          <cell r="I107">
            <v>8</v>
          </cell>
          <cell r="K107">
            <v>8</v>
          </cell>
          <cell r="L107">
            <v>56</v>
          </cell>
          <cell r="M107">
            <v>7</v>
          </cell>
          <cell r="N107">
            <v>56</v>
          </cell>
          <cell r="O107" t="str">
            <v>ini</v>
          </cell>
        </row>
        <row r="108">
          <cell r="B108" t="str">
            <v>Maruli</v>
          </cell>
          <cell r="C108">
            <v>8</v>
          </cell>
          <cell r="D108">
            <v>8</v>
          </cell>
          <cell r="E108">
            <v>8</v>
          </cell>
          <cell r="G108">
            <v>8</v>
          </cell>
          <cell r="I108">
            <v>8</v>
          </cell>
          <cell r="K108">
            <v>8</v>
          </cell>
          <cell r="L108">
            <v>48</v>
          </cell>
          <cell r="M108">
            <v>6</v>
          </cell>
          <cell r="N108">
            <v>48</v>
          </cell>
          <cell r="O108" t="str">
            <v>ini</v>
          </cell>
        </row>
        <row r="109">
          <cell r="B109" t="str">
            <v>Muchamad Munir</v>
          </cell>
          <cell r="C109">
            <v>8</v>
          </cell>
          <cell r="E109">
            <v>8</v>
          </cell>
          <cell r="G109">
            <v>8</v>
          </cell>
          <cell r="H109">
            <v>8</v>
          </cell>
          <cell r="L109">
            <v>32</v>
          </cell>
          <cell r="M109">
            <v>4</v>
          </cell>
          <cell r="N109">
            <v>32</v>
          </cell>
          <cell r="O109" t="str">
            <v>ini</v>
          </cell>
        </row>
        <row r="110">
          <cell r="B110" t="str">
            <v>Muh. Darwis</v>
          </cell>
          <cell r="C110">
            <v>8</v>
          </cell>
          <cell r="F110">
            <v>8</v>
          </cell>
          <cell r="I110">
            <v>8</v>
          </cell>
          <cell r="J110">
            <v>8</v>
          </cell>
          <cell r="K110">
            <v>8</v>
          </cell>
          <cell r="L110">
            <v>40</v>
          </cell>
          <cell r="M110">
            <v>5</v>
          </cell>
          <cell r="N110">
            <v>40</v>
          </cell>
          <cell r="O110" t="str">
            <v>ini</v>
          </cell>
        </row>
        <row r="111">
          <cell r="B111" t="str">
            <v>Muh. Rosyidi</v>
          </cell>
          <cell r="C111">
            <v>8</v>
          </cell>
          <cell r="E111">
            <v>8</v>
          </cell>
          <cell r="F111">
            <v>8</v>
          </cell>
          <cell r="G111">
            <v>8</v>
          </cell>
          <cell r="H111">
            <v>8</v>
          </cell>
          <cell r="I111">
            <v>8</v>
          </cell>
          <cell r="J111">
            <v>8</v>
          </cell>
          <cell r="K111">
            <v>8</v>
          </cell>
          <cell r="L111">
            <v>64</v>
          </cell>
          <cell r="M111">
            <v>8</v>
          </cell>
          <cell r="N111">
            <v>64</v>
          </cell>
          <cell r="O111" t="str">
            <v>ini</v>
          </cell>
        </row>
        <row r="112">
          <cell r="B112" t="str">
            <v>Muhamad Farouk</v>
          </cell>
          <cell r="J112">
            <v>8</v>
          </cell>
          <cell r="L112">
            <v>8</v>
          </cell>
          <cell r="M112">
            <v>1</v>
          </cell>
          <cell r="N112">
            <v>8</v>
          </cell>
          <cell r="O112" t="str">
            <v>ini</v>
          </cell>
        </row>
        <row r="113">
          <cell r="B113" t="str">
            <v>Muhamad Mustofa</v>
          </cell>
          <cell r="C113">
            <v>8</v>
          </cell>
          <cell r="E113">
            <v>8</v>
          </cell>
          <cell r="H113">
            <v>8</v>
          </cell>
          <cell r="I113">
            <v>8</v>
          </cell>
          <cell r="L113">
            <v>32</v>
          </cell>
          <cell r="M113">
            <v>4</v>
          </cell>
          <cell r="N113">
            <v>32</v>
          </cell>
          <cell r="O113" t="str">
            <v>ini</v>
          </cell>
        </row>
        <row r="114">
          <cell r="B114" t="str">
            <v>Mulyadi</v>
          </cell>
          <cell r="C114">
            <v>8</v>
          </cell>
          <cell r="G114">
            <v>8</v>
          </cell>
          <cell r="H114">
            <v>8</v>
          </cell>
          <cell r="I114">
            <v>8</v>
          </cell>
          <cell r="K114">
            <v>8</v>
          </cell>
          <cell r="L114">
            <v>40</v>
          </cell>
          <cell r="M114">
            <v>5</v>
          </cell>
          <cell r="N114">
            <v>40</v>
          </cell>
          <cell r="O114" t="str">
            <v>ini</v>
          </cell>
        </row>
        <row r="115">
          <cell r="B115" t="str">
            <v>Mulyadi</v>
          </cell>
          <cell r="C115">
            <v>8</v>
          </cell>
          <cell r="D115">
            <v>8</v>
          </cell>
          <cell r="E115">
            <v>8</v>
          </cell>
          <cell r="F115">
            <v>8</v>
          </cell>
          <cell r="J115">
            <v>8</v>
          </cell>
          <cell r="L115">
            <v>40</v>
          </cell>
          <cell r="M115">
            <v>5</v>
          </cell>
          <cell r="N115">
            <v>40</v>
          </cell>
          <cell r="O115" t="str">
            <v>ini</v>
          </cell>
        </row>
        <row r="116">
          <cell r="B116" t="str">
            <v>Naidih Indra Kumala</v>
          </cell>
          <cell r="C116">
            <v>8</v>
          </cell>
          <cell r="G116">
            <v>8</v>
          </cell>
          <cell r="H116">
            <v>8</v>
          </cell>
          <cell r="I116">
            <v>8</v>
          </cell>
          <cell r="J116">
            <v>8</v>
          </cell>
          <cell r="K116">
            <v>8</v>
          </cell>
          <cell r="L116">
            <v>48</v>
          </cell>
          <cell r="M116">
            <v>6</v>
          </cell>
          <cell r="N116">
            <v>48</v>
          </cell>
          <cell r="O116" t="str">
            <v>ini</v>
          </cell>
        </row>
        <row r="117">
          <cell r="B117" t="str">
            <v>Nana Mulyana</v>
          </cell>
          <cell r="C117">
            <v>8</v>
          </cell>
          <cell r="E117">
            <v>8</v>
          </cell>
          <cell r="F117">
            <v>8</v>
          </cell>
          <cell r="G117">
            <v>8</v>
          </cell>
          <cell r="H117">
            <v>8</v>
          </cell>
          <cell r="I117">
            <v>8</v>
          </cell>
          <cell r="K117">
            <v>8</v>
          </cell>
          <cell r="L117">
            <v>56</v>
          </cell>
          <cell r="M117">
            <v>7</v>
          </cell>
          <cell r="N117">
            <v>56</v>
          </cell>
          <cell r="O117" t="str">
            <v>ini</v>
          </cell>
        </row>
        <row r="118">
          <cell r="B118" t="str">
            <v>Nasihin</v>
          </cell>
          <cell r="C118">
            <v>8</v>
          </cell>
          <cell r="E118">
            <v>8</v>
          </cell>
          <cell r="F118">
            <v>8</v>
          </cell>
          <cell r="K118">
            <v>8</v>
          </cell>
          <cell r="L118">
            <v>32</v>
          </cell>
          <cell r="M118">
            <v>4</v>
          </cell>
          <cell r="N118">
            <v>32</v>
          </cell>
          <cell r="O118" t="str">
            <v>ini</v>
          </cell>
        </row>
        <row r="119">
          <cell r="B119" t="str">
            <v>Nita Arianti</v>
          </cell>
          <cell r="D119">
            <v>8</v>
          </cell>
          <cell r="L119">
            <v>8</v>
          </cell>
          <cell r="M119">
            <v>1</v>
          </cell>
          <cell r="N119">
            <v>8</v>
          </cell>
          <cell r="O119" t="str">
            <v>ini</v>
          </cell>
        </row>
        <row r="120">
          <cell r="B120" t="str">
            <v>Nor Maliki</v>
          </cell>
          <cell r="C120">
            <v>8</v>
          </cell>
          <cell r="E120">
            <v>8</v>
          </cell>
          <cell r="G120">
            <v>8</v>
          </cell>
          <cell r="H120">
            <v>8</v>
          </cell>
          <cell r="I120">
            <v>8</v>
          </cell>
          <cell r="J120">
            <v>8</v>
          </cell>
          <cell r="K120">
            <v>8</v>
          </cell>
          <cell r="L120">
            <v>56</v>
          </cell>
          <cell r="M120">
            <v>7</v>
          </cell>
          <cell r="N120">
            <v>56</v>
          </cell>
          <cell r="O120" t="str">
            <v>ini</v>
          </cell>
        </row>
        <row r="121">
          <cell r="B121" t="str">
            <v>Nurhamsah</v>
          </cell>
          <cell r="C121">
            <v>8</v>
          </cell>
          <cell r="E121">
            <v>8</v>
          </cell>
          <cell r="F121">
            <v>8</v>
          </cell>
          <cell r="G121">
            <v>8</v>
          </cell>
          <cell r="H121">
            <v>8</v>
          </cell>
          <cell r="I121">
            <v>8</v>
          </cell>
          <cell r="J121">
            <v>8</v>
          </cell>
          <cell r="K121">
            <v>8</v>
          </cell>
          <cell r="L121">
            <v>64</v>
          </cell>
          <cell r="M121">
            <v>8</v>
          </cell>
          <cell r="N121">
            <v>64</v>
          </cell>
          <cell r="O121" t="str">
            <v>ini</v>
          </cell>
        </row>
        <row r="122">
          <cell r="B122" t="str">
            <v>Nurjaeni</v>
          </cell>
          <cell r="C122">
            <v>8</v>
          </cell>
          <cell r="E122">
            <v>8</v>
          </cell>
          <cell r="F122">
            <v>8</v>
          </cell>
          <cell r="G122">
            <v>8</v>
          </cell>
          <cell r="I122">
            <v>8</v>
          </cell>
          <cell r="L122">
            <v>40</v>
          </cell>
          <cell r="M122">
            <v>5</v>
          </cell>
          <cell r="N122">
            <v>40</v>
          </cell>
          <cell r="O122" t="str">
            <v>ini</v>
          </cell>
        </row>
        <row r="123">
          <cell r="B123" t="str">
            <v>R. Joko Ranggono</v>
          </cell>
          <cell r="C123">
            <v>8</v>
          </cell>
          <cell r="D123">
            <v>8</v>
          </cell>
          <cell r="E123">
            <v>8</v>
          </cell>
          <cell r="L123">
            <v>24</v>
          </cell>
          <cell r="M123">
            <v>3</v>
          </cell>
          <cell r="N123">
            <v>24</v>
          </cell>
          <cell r="O123" t="str">
            <v>ini</v>
          </cell>
        </row>
        <row r="124">
          <cell r="B124" t="str">
            <v>Rahmanto Hadi</v>
          </cell>
          <cell r="L124">
            <v>0</v>
          </cell>
          <cell r="M124">
            <v>0</v>
          </cell>
          <cell r="N124">
            <v>0</v>
          </cell>
          <cell r="O124" t="str">
            <v>ini</v>
          </cell>
        </row>
        <row r="125">
          <cell r="B125" t="str">
            <v>Rahmat Hidayat</v>
          </cell>
          <cell r="E125">
            <v>8</v>
          </cell>
          <cell r="G125">
            <v>8</v>
          </cell>
          <cell r="H125">
            <v>8</v>
          </cell>
          <cell r="J125">
            <v>8</v>
          </cell>
          <cell r="L125">
            <v>32</v>
          </cell>
          <cell r="M125">
            <v>4</v>
          </cell>
          <cell r="N125">
            <v>32</v>
          </cell>
          <cell r="O125" t="str">
            <v>ini</v>
          </cell>
        </row>
        <row r="126">
          <cell r="B126" t="str">
            <v>Raksa Sudiana</v>
          </cell>
          <cell r="C126">
            <v>8</v>
          </cell>
          <cell r="G126">
            <v>8</v>
          </cell>
          <cell r="H126">
            <v>8</v>
          </cell>
          <cell r="I126">
            <v>8</v>
          </cell>
          <cell r="L126">
            <v>32</v>
          </cell>
          <cell r="M126">
            <v>4</v>
          </cell>
          <cell r="N126">
            <v>32</v>
          </cell>
          <cell r="O126" t="str">
            <v>ini</v>
          </cell>
        </row>
        <row r="127">
          <cell r="B127" t="str">
            <v>Rojak</v>
          </cell>
          <cell r="C127">
            <v>8</v>
          </cell>
          <cell r="E127">
            <v>8</v>
          </cell>
          <cell r="F127">
            <v>8</v>
          </cell>
          <cell r="G127">
            <v>8</v>
          </cell>
          <cell r="H127">
            <v>8</v>
          </cell>
          <cell r="I127">
            <v>8</v>
          </cell>
          <cell r="J127">
            <v>8</v>
          </cell>
          <cell r="K127">
            <v>8</v>
          </cell>
          <cell r="L127">
            <v>64</v>
          </cell>
          <cell r="M127">
            <v>8</v>
          </cell>
          <cell r="N127">
            <v>64</v>
          </cell>
          <cell r="O127" t="str">
            <v>ini</v>
          </cell>
        </row>
        <row r="128">
          <cell r="B128" t="str">
            <v>Rudi Julianto</v>
          </cell>
          <cell r="L128">
            <v>0</v>
          </cell>
          <cell r="M128">
            <v>0</v>
          </cell>
          <cell r="N128">
            <v>0</v>
          </cell>
          <cell r="O128" t="str">
            <v>ini</v>
          </cell>
        </row>
        <row r="129">
          <cell r="B129" t="str">
            <v>Rudi Kurniawan</v>
          </cell>
          <cell r="C129">
            <v>8</v>
          </cell>
          <cell r="E129">
            <v>8</v>
          </cell>
          <cell r="F129">
            <v>8</v>
          </cell>
          <cell r="J129">
            <v>8</v>
          </cell>
          <cell r="K129">
            <v>8</v>
          </cell>
          <cell r="L129">
            <v>40</v>
          </cell>
          <cell r="M129">
            <v>5</v>
          </cell>
          <cell r="N129">
            <v>40</v>
          </cell>
          <cell r="O129" t="str">
            <v>ini</v>
          </cell>
        </row>
        <row r="130">
          <cell r="B130" t="str">
            <v>Ruhyat Bobi</v>
          </cell>
          <cell r="C130">
            <v>8</v>
          </cell>
          <cell r="E130">
            <v>8</v>
          </cell>
          <cell r="F130">
            <v>8</v>
          </cell>
          <cell r="J130">
            <v>8</v>
          </cell>
          <cell r="K130">
            <v>8</v>
          </cell>
          <cell r="L130">
            <v>40</v>
          </cell>
          <cell r="M130">
            <v>5</v>
          </cell>
          <cell r="N130">
            <v>40</v>
          </cell>
          <cell r="O130" t="str">
            <v>ini</v>
          </cell>
        </row>
        <row r="131">
          <cell r="B131" t="str">
            <v>Rusmanto</v>
          </cell>
          <cell r="D131">
            <v>8</v>
          </cell>
          <cell r="E131">
            <v>8</v>
          </cell>
          <cell r="F131">
            <v>8</v>
          </cell>
          <cell r="H131">
            <v>8</v>
          </cell>
          <cell r="I131">
            <v>8</v>
          </cell>
          <cell r="J131">
            <v>8</v>
          </cell>
          <cell r="K131">
            <v>8</v>
          </cell>
          <cell r="L131">
            <v>56</v>
          </cell>
          <cell r="M131">
            <v>7</v>
          </cell>
          <cell r="N131">
            <v>56</v>
          </cell>
          <cell r="O131" t="str">
            <v>ini</v>
          </cell>
        </row>
        <row r="132">
          <cell r="B132" t="str">
            <v>Rustam Effendi</v>
          </cell>
          <cell r="C132">
            <v>8</v>
          </cell>
          <cell r="D132">
            <v>8</v>
          </cell>
          <cell r="E132">
            <v>8</v>
          </cell>
          <cell r="F132">
            <v>8</v>
          </cell>
          <cell r="G132">
            <v>8</v>
          </cell>
          <cell r="H132">
            <v>8</v>
          </cell>
          <cell r="I132">
            <v>8</v>
          </cell>
          <cell r="J132">
            <v>8</v>
          </cell>
          <cell r="K132">
            <v>8</v>
          </cell>
          <cell r="L132">
            <v>72</v>
          </cell>
          <cell r="M132">
            <v>9</v>
          </cell>
          <cell r="N132">
            <v>72</v>
          </cell>
          <cell r="O132" t="str">
            <v>ini</v>
          </cell>
        </row>
        <row r="133">
          <cell r="B133" t="str">
            <v>Ru'yat Hardiyansyah</v>
          </cell>
          <cell r="C133">
            <v>8</v>
          </cell>
          <cell r="D133">
            <v>8</v>
          </cell>
          <cell r="G133">
            <v>8</v>
          </cell>
          <cell r="L133">
            <v>24</v>
          </cell>
          <cell r="M133">
            <v>3</v>
          </cell>
          <cell r="N133">
            <v>24</v>
          </cell>
          <cell r="O133" t="str">
            <v>ini</v>
          </cell>
        </row>
        <row r="134">
          <cell r="B134" t="str">
            <v>Saeful Azis</v>
          </cell>
          <cell r="C134">
            <v>8</v>
          </cell>
          <cell r="E134">
            <v>8</v>
          </cell>
          <cell r="H134">
            <v>8</v>
          </cell>
          <cell r="J134">
            <v>8</v>
          </cell>
          <cell r="L134">
            <v>32</v>
          </cell>
          <cell r="M134">
            <v>4</v>
          </cell>
          <cell r="N134">
            <v>32</v>
          </cell>
          <cell r="O134" t="str">
            <v>ini</v>
          </cell>
        </row>
        <row r="135">
          <cell r="B135" t="str">
            <v>Saefulloh</v>
          </cell>
          <cell r="G135">
            <v>8</v>
          </cell>
          <cell r="H135">
            <v>8</v>
          </cell>
          <cell r="I135">
            <v>8</v>
          </cell>
          <cell r="J135">
            <v>8</v>
          </cell>
          <cell r="K135">
            <v>8</v>
          </cell>
          <cell r="L135">
            <v>40</v>
          </cell>
          <cell r="M135">
            <v>5</v>
          </cell>
          <cell r="N135">
            <v>40</v>
          </cell>
          <cell r="O135" t="str">
            <v>ini</v>
          </cell>
        </row>
        <row r="136">
          <cell r="B136" t="str">
            <v>Sahidul Anwar</v>
          </cell>
          <cell r="C136">
            <v>8</v>
          </cell>
          <cell r="G136">
            <v>8</v>
          </cell>
          <cell r="I136">
            <v>8</v>
          </cell>
          <cell r="K136">
            <v>8</v>
          </cell>
          <cell r="L136">
            <v>32</v>
          </cell>
          <cell r="M136">
            <v>4</v>
          </cell>
          <cell r="N136">
            <v>32</v>
          </cell>
          <cell r="O136" t="str">
            <v>ini</v>
          </cell>
        </row>
        <row r="137">
          <cell r="B137" t="str">
            <v>Sarip</v>
          </cell>
          <cell r="C137">
            <v>8</v>
          </cell>
          <cell r="D137">
            <v>8</v>
          </cell>
          <cell r="E137">
            <v>8</v>
          </cell>
          <cell r="F137">
            <v>8</v>
          </cell>
          <cell r="G137">
            <v>8</v>
          </cell>
          <cell r="H137">
            <v>8</v>
          </cell>
          <cell r="I137">
            <v>8</v>
          </cell>
          <cell r="K137">
            <v>8</v>
          </cell>
          <cell r="L137">
            <v>64</v>
          </cell>
          <cell r="M137">
            <v>8</v>
          </cell>
          <cell r="N137">
            <v>64</v>
          </cell>
          <cell r="O137" t="str">
            <v>ini</v>
          </cell>
        </row>
        <row r="138">
          <cell r="B138" t="str">
            <v>Sartim Suhendi</v>
          </cell>
          <cell r="C138">
            <v>8</v>
          </cell>
          <cell r="E138">
            <v>8</v>
          </cell>
          <cell r="F138">
            <v>8</v>
          </cell>
          <cell r="G138">
            <v>8</v>
          </cell>
          <cell r="H138">
            <v>8</v>
          </cell>
          <cell r="J138">
            <v>8</v>
          </cell>
          <cell r="K138">
            <v>8</v>
          </cell>
          <cell r="L138">
            <v>56</v>
          </cell>
          <cell r="M138">
            <v>7</v>
          </cell>
          <cell r="N138">
            <v>56</v>
          </cell>
          <cell r="O138" t="str">
            <v>ini</v>
          </cell>
        </row>
        <row r="139">
          <cell r="B139" t="str">
            <v>Siti Julaeha</v>
          </cell>
          <cell r="E139">
            <v>8</v>
          </cell>
          <cell r="G139">
            <v>8</v>
          </cell>
          <cell r="K139">
            <v>8</v>
          </cell>
          <cell r="L139">
            <v>24</v>
          </cell>
          <cell r="M139">
            <v>3</v>
          </cell>
          <cell r="N139">
            <v>24</v>
          </cell>
          <cell r="O139" t="str">
            <v>ini</v>
          </cell>
        </row>
        <row r="140">
          <cell r="B140" t="str">
            <v>Slamet B.</v>
          </cell>
          <cell r="C140">
            <v>8</v>
          </cell>
          <cell r="H140">
            <v>8</v>
          </cell>
          <cell r="K140">
            <v>8</v>
          </cell>
          <cell r="L140">
            <v>24</v>
          </cell>
          <cell r="M140">
            <v>3</v>
          </cell>
          <cell r="N140">
            <v>24</v>
          </cell>
          <cell r="O140" t="str">
            <v>ini</v>
          </cell>
        </row>
        <row r="141">
          <cell r="B141" t="str">
            <v>Soim</v>
          </cell>
          <cell r="D141">
            <v>8</v>
          </cell>
          <cell r="E141">
            <v>8</v>
          </cell>
          <cell r="F141">
            <v>8</v>
          </cell>
          <cell r="H141">
            <v>8</v>
          </cell>
          <cell r="K141">
            <v>8</v>
          </cell>
          <cell r="L141">
            <v>40</v>
          </cell>
          <cell r="M141">
            <v>5</v>
          </cell>
          <cell r="N141">
            <v>40</v>
          </cell>
          <cell r="O141" t="str">
            <v>ini</v>
          </cell>
        </row>
        <row r="142">
          <cell r="B142" t="str">
            <v>Sriyono</v>
          </cell>
          <cell r="C142">
            <v>8</v>
          </cell>
          <cell r="E142">
            <v>8</v>
          </cell>
          <cell r="F142">
            <v>8</v>
          </cell>
          <cell r="G142">
            <v>8</v>
          </cell>
          <cell r="H142">
            <v>8</v>
          </cell>
          <cell r="K142">
            <v>8</v>
          </cell>
          <cell r="L142">
            <v>48</v>
          </cell>
          <cell r="M142">
            <v>6</v>
          </cell>
          <cell r="N142">
            <v>48</v>
          </cell>
          <cell r="O142" t="str">
            <v>ini</v>
          </cell>
        </row>
        <row r="143">
          <cell r="B143" t="str">
            <v>Sudarwin</v>
          </cell>
          <cell r="C143">
            <v>8</v>
          </cell>
          <cell r="E143">
            <v>8</v>
          </cell>
          <cell r="G143">
            <v>8</v>
          </cell>
          <cell r="H143">
            <v>8</v>
          </cell>
          <cell r="I143">
            <v>8</v>
          </cell>
          <cell r="J143">
            <v>8</v>
          </cell>
          <cell r="L143">
            <v>48</v>
          </cell>
          <cell r="M143">
            <v>6</v>
          </cell>
          <cell r="N143">
            <v>48</v>
          </cell>
          <cell r="O143" t="str">
            <v>ini</v>
          </cell>
        </row>
        <row r="144">
          <cell r="B144" t="str">
            <v>Sugiharto</v>
          </cell>
          <cell r="L144">
            <v>0</v>
          </cell>
          <cell r="M144">
            <v>0</v>
          </cell>
          <cell r="N144">
            <v>0</v>
          </cell>
          <cell r="O144" t="str">
            <v>ini</v>
          </cell>
        </row>
        <row r="145">
          <cell r="B145" t="str">
            <v>Suhanda</v>
          </cell>
          <cell r="E145">
            <v>8</v>
          </cell>
          <cell r="F145">
            <v>8</v>
          </cell>
          <cell r="G145">
            <v>8</v>
          </cell>
          <cell r="H145">
            <v>8</v>
          </cell>
          <cell r="J145">
            <v>8</v>
          </cell>
          <cell r="K145">
            <v>8</v>
          </cell>
          <cell r="L145">
            <v>48</v>
          </cell>
          <cell r="M145">
            <v>6</v>
          </cell>
          <cell r="N145">
            <v>48</v>
          </cell>
          <cell r="O145" t="str">
            <v>ini</v>
          </cell>
        </row>
        <row r="146">
          <cell r="B146" t="str">
            <v>Suhandi</v>
          </cell>
          <cell r="D146">
            <v>8</v>
          </cell>
          <cell r="E146">
            <v>8</v>
          </cell>
          <cell r="F146">
            <v>8</v>
          </cell>
          <cell r="G146">
            <v>8</v>
          </cell>
          <cell r="H146">
            <v>8</v>
          </cell>
          <cell r="J146">
            <v>8</v>
          </cell>
          <cell r="K146">
            <v>8</v>
          </cell>
          <cell r="L146">
            <v>56</v>
          </cell>
          <cell r="M146">
            <v>7</v>
          </cell>
          <cell r="N146">
            <v>56</v>
          </cell>
          <cell r="O146" t="str">
            <v>ini</v>
          </cell>
        </row>
        <row r="147">
          <cell r="B147" t="str">
            <v>Suhara S.</v>
          </cell>
          <cell r="C147">
            <v>8</v>
          </cell>
          <cell r="D147">
            <v>8</v>
          </cell>
          <cell r="E147">
            <v>8</v>
          </cell>
          <cell r="F147">
            <v>8</v>
          </cell>
          <cell r="G147">
            <v>8</v>
          </cell>
          <cell r="H147">
            <v>8</v>
          </cell>
          <cell r="K147">
            <v>8</v>
          </cell>
          <cell r="L147">
            <v>56</v>
          </cell>
          <cell r="M147">
            <v>7</v>
          </cell>
          <cell r="N147">
            <v>56</v>
          </cell>
          <cell r="O147" t="str">
            <v>ini</v>
          </cell>
        </row>
        <row r="148">
          <cell r="B148" t="str">
            <v>Suhendi</v>
          </cell>
          <cell r="C148">
            <v>8</v>
          </cell>
          <cell r="E148">
            <v>8</v>
          </cell>
          <cell r="F148">
            <v>8</v>
          </cell>
          <cell r="J148">
            <v>8</v>
          </cell>
          <cell r="K148">
            <v>8</v>
          </cell>
          <cell r="L148">
            <v>40</v>
          </cell>
          <cell r="M148">
            <v>5</v>
          </cell>
          <cell r="N148">
            <v>40</v>
          </cell>
          <cell r="O148" t="str">
            <v>ini</v>
          </cell>
        </row>
        <row r="149">
          <cell r="B149" t="str">
            <v>Suhendriyanto</v>
          </cell>
          <cell r="C149">
            <v>8</v>
          </cell>
          <cell r="F149">
            <v>8</v>
          </cell>
          <cell r="J149">
            <v>8</v>
          </cell>
          <cell r="K149">
            <v>8</v>
          </cell>
          <cell r="L149">
            <v>32</v>
          </cell>
          <cell r="M149">
            <v>4</v>
          </cell>
          <cell r="N149">
            <v>32</v>
          </cell>
          <cell r="O149" t="str">
            <v>ini</v>
          </cell>
        </row>
        <row r="150">
          <cell r="B150" t="str">
            <v>Sunandar</v>
          </cell>
          <cell r="J150">
            <v>8</v>
          </cell>
          <cell r="K150">
            <v>8</v>
          </cell>
          <cell r="L150">
            <v>16</v>
          </cell>
          <cell r="M150">
            <v>2</v>
          </cell>
          <cell r="N150">
            <v>16</v>
          </cell>
          <cell r="O150" t="str">
            <v>ini</v>
          </cell>
        </row>
        <row r="151">
          <cell r="B151" t="str">
            <v>Suparlan</v>
          </cell>
          <cell r="C151">
            <v>8</v>
          </cell>
          <cell r="D151">
            <v>8</v>
          </cell>
          <cell r="E151">
            <v>8</v>
          </cell>
          <cell r="H151">
            <v>8</v>
          </cell>
          <cell r="I151">
            <v>8</v>
          </cell>
          <cell r="K151">
            <v>8</v>
          </cell>
          <cell r="L151">
            <v>48</v>
          </cell>
          <cell r="M151">
            <v>6</v>
          </cell>
          <cell r="N151">
            <v>48</v>
          </cell>
          <cell r="O151" t="str">
            <v>ini</v>
          </cell>
        </row>
        <row r="152">
          <cell r="B152" t="str">
            <v>Supriadi</v>
          </cell>
          <cell r="C152">
            <v>8</v>
          </cell>
          <cell r="G152">
            <v>8</v>
          </cell>
          <cell r="H152">
            <v>8</v>
          </cell>
          <cell r="L152">
            <v>24</v>
          </cell>
          <cell r="M152">
            <v>3</v>
          </cell>
          <cell r="N152">
            <v>24</v>
          </cell>
          <cell r="O152" t="str">
            <v>ini</v>
          </cell>
        </row>
        <row r="153">
          <cell r="B153" t="str">
            <v>Supriyadi</v>
          </cell>
          <cell r="C153">
            <v>8</v>
          </cell>
          <cell r="E153">
            <v>8</v>
          </cell>
          <cell r="F153">
            <v>8</v>
          </cell>
          <cell r="G153">
            <v>8</v>
          </cell>
          <cell r="H153">
            <v>8</v>
          </cell>
          <cell r="K153">
            <v>8</v>
          </cell>
          <cell r="L153">
            <v>48</v>
          </cell>
          <cell r="M153">
            <v>6</v>
          </cell>
          <cell r="N153">
            <v>48</v>
          </cell>
          <cell r="O153" t="str">
            <v>ini</v>
          </cell>
        </row>
        <row r="154">
          <cell r="B154" t="str">
            <v>Suryanti</v>
          </cell>
          <cell r="D154">
            <v>8</v>
          </cell>
          <cell r="E154">
            <v>8</v>
          </cell>
          <cell r="H154">
            <v>8</v>
          </cell>
          <cell r="L154">
            <v>24</v>
          </cell>
          <cell r="M154">
            <v>3</v>
          </cell>
          <cell r="N154">
            <v>24</v>
          </cell>
          <cell r="O154" t="str">
            <v>ini</v>
          </cell>
        </row>
        <row r="155">
          <cell r="B155" t="str">
            <v>Susanto</v>
          </cell>
          <cell r="E155">
            <v>8</v>
          </cell>
          <cell r="F155">
            <v>8</v>
          </cell>
          <cell r="G155">
            <v>8</v>
          </cell>
          <cell r="H155">
            <v>8</v>
          </cell>
          <cell r="I155">
            <v>8</v>
          </cell>
          <cell r="L155">
            <v>40</v>
          </cell>
          <cell r="M155">
            <v>5</v>
          </cell>
          <cell r="N155">
            <v>40</v>
          </cell>
          <cell r="O155" t="str">
            <v>ini</v>
          </cell>
        </row>
        <row r="156">
          <cell r="B156" t="str">
            <v>Sutrisno</v>
          </cell>
          <cell r="C156">
            <v>8</v>
          </cell>
          <cell r="E156">
            <v>8</v>
          </cell>
          <cell r="F156">
            <v>8</v>
          </cell>
          <cell r="G156">
            <v>8</v>
          </cell>
          <cell r="H156">
            <v>8</v>
          </cell>
          <cell r="I156">
            <v>8</v>
          </cell>
          <cell r="J156">
            <v>8</v>
          </cell>
          <cell r="K156">
            <v>8</v>
          </cell>
          <cell r="L156">
            <v>64</v>
          </cell>
          <cell r="M156">
            <v>8</v>
          </cell>
          <cell r="N156">
            <v>64</v>
          </cell>
          <cell r="O156" t="str">
            <v>ini</v>
          </cell>
        </row>
        <row r="157">
          <cell r="B157" t="str">
            <v>Syafur Basmin K.</v>
          </cell>
          <cell r="C157">
            <v>8</v>
          </cell>
          <cell r="G157">
            <v>8</v>
          </cell>
          <cell r="L157">
            <v>16</v>
          </cell>
          <cell r="M157">
            <v>2</v>
          </cell>
          <cell r="N157">
            <v>16</v>
          </cell>
          <cell r="O157" t="str">
            <v>ini</v>
          </cell>
        </row>
        <row r="158">
          <cell r="B158" t="str">
            <v>Syarifuddin</v>
          </cell>
          <cell r="C158">
            <v>8</v>
          </cell>
          <cell r="D158">
            <v>8</v>
          </cell>
          <cell r="E158">
            <v>8</v>
          </cell>
          <cell r="F158">
            <v>8</v>
          </cell>
          <cell r="G158">
            <v>8</v>
          </cell>
          <cell r="H158">
            <v>8</v>
          </cell>
          <cell r="I158">
            <v>8</v>
          </cell>
          <cell r="J158">
            <v>8</v>
          </cell>
          <cell r="K158">
            <v>8</v>
          </cell>
          <cell r="L158">
            <v>72</v>
          </cell>
          <cell r="M158">
            <v>9</v>
          </cell>
          <cell r="N158">
            <v>72</v>
          </cell>
          <cell r="O158" t="str">
            <v>ini</v>
          </cell>
        </row>
        <row r="159">
          <cell r="B159" t="str">
            <v>Syarifudin</v>
          </cell>
          <cell r="C159">
            <v>8</v>
          </cell>
          <cell r="E159">
            <v>8</v>
          </cell>
          <cell r="F159">
            <v>8</v>
          </cell>
          <cell r="G159">
            <v>8</v>
          </cell>
          <cell r="H159">
            <v>8</v>
          </cell>
          <cell r="K159">
            <v>8</v>
          </cell>
          <cell r="L159">
            <v>48</v>
          </cell>
          <cell r="M159">
            <v>6</v>
          </cell>
          <cell r="N159">
            <v>48</v>
          </cell>
          <cell r="O159" t="str">
            <v>ini</v>
          </cell>
        </row>
        <row r="160">
          <cell r="B160" t="str">
            <v>Tamam</v>
          </cell>
          <cell r="C160">
            <v>8</v>
          </cell>
          <cell r="D160">
            <v>8</v>
          </cell>
          <cell r="G160">
            <v>8</v>
          </cell>
          <cell r="I160">
            <v>8</v>
          </cell>
          <cell r="K160">
            <v>8</v>
          </cell>
          <cell r="L160">
            <v>40</v>
          </cell>
          <cell r="M160">
            <v>5</v>
          </cell>
          <cell r="N160">
            <v>40</v>
          </cell>
          <cell r="O160" t="str">
            <v>ini</v>
          </cell>
        </row>
        <row r="161">
          <cell r="B161" t="str">
            <v>Tatang Hidayat</v>
          </cell>
          <cell r="C161">
            <v>8</v>
          </cell>
          <cell r="D161">
            <v>8</v>
          </cell>
          <cell r="E161">
            <v>8</v>
          </cell>
          <cell r="F161">
            <v>8</v>
          </cell>
          <cell r="G161">
            <v>8</v>
          </cell>
          <cell r="H161">
            <v>8</v>
          </cell>
          <cell r="I161">
            <v>8</v>
          </cell>
          <cell r="J161">
            <v>8</v>
          </cell>
          <cell r="K161">
            <v>8</v>
          </cell>
          <cell r="L161">
            <v>72</v>
          </cell>
          <cell r="M161">
            <v>9</v>
          </cell>
          <cell r="N161">
            <v>72</v>
          </cell>
          <cell r="O161" t="str">
            <v>ini</v>
          </cell>
        </row>
        <row r="162">
          <cell r="B162" t="str">
            <v>Teguh Santoso</v>
          </cell>
          <cell r="G162">
            <v>8</v>
          </cell>
          <cell r="H162">
            <v>8</v>
          </cell>
          <cell r="I162">
            <v>8</v>
          </cell>
          <cell r="J162">
            <v>8</v>
          </cell>
          <cell r="K162">
            <v>8</v>
          </cell>
          <cell r="L162">
            <v>40</v>
          </cell>
          <cell r="M162">
            <v>5</v>
          </cell>
          <cell r="N162">
            <v>40</v>
          </cell>
          <cell r="O162" t="str">
            <v>ini</v>
          </cell>
        </row>
        <row r="163">
          <cell r="B163" t="str">
            <v>Tobi'in</v>
          </cell>
          <cell r="C163">
            <v>8</v>
          </cell>
          <cell r="E163">
            <v>8</v>
          </cell>
          <cell r="F163">
            <v>8</v>
          </cell>
          <cell r="G163">
            <v>8</v>
          </cell>
          <cell r="H163">
            <v>8</v>
          </cell>
          <cell r="I163">
            <v>8</v>
          </cell>
          <cell r="J163">
            <v>8</v>
          </cell>
          <cell r="K163">
            <v>8</v>
          </cell>
          <cell r="L163">
            <v>64</v>
          </cell>
          <cell r="M163">
            <v>8</v>
          </cell>
          <cell r="N163">
            <v>64</v>
          </cell>
          <cell r="O163" t="str">
            <v>ini</v>
          </cell>
        </row>
        <row r="164">
          <cell r="B164" t="str">
            <v>Totok Basuki</v>
          </cell>
          <cell r="C164">
            <v>8</v>
          </cell>
          <cell r="D164">
            <v>8</v>
          </cell>
          <cell r="E164">
            <v>8</v>
          </cell>
          <cell r="F164">
            <v>8</v>
          </cell>
          <cell r="G164">
            <v>8</v>
          </cell>
          <cell r="H164">
            <v>8</v>
          </cell>
          <cell r="K164">
            <v>8</v>
          </cell>
          <cell r="L164">
            <v>56</v>
          </cell>
          <cell r="M164">
            <v>7</v>
          </cell>
          <cell r="N164">
            <v>56</v>
          </cell>
          <cell r="O164" t="str">
            <v>ini</v>
          </cell>
        </row>
        <row r="165">
          <cell r="B165" t="str">
            <v>Tri Hartadi</v>
          </cell>
          <cell r="C165">
            <v>8</v>
          </cell>
          <cell r="F165">
            <v>8</v>
          </cell>
          <cell r="G165">
            <v>8</v>
          </cell>
          <cell r="H165">
            <v>8</v>
          </cell>
          <cell r="J165">
            <v>8</v>
          </cell>
          <cell r="L165">
            <v>40</v>
          </cell>
          <cell r="M165">
            <v>5</v>
          </cell>
          <cell r="N165">
            <v>40</v>
          </cell>
          <cell r="O165" t="str">
            <v>ini</v>
          </cell>
        </row>
        <row r="166">
          <cell r="B166" t="str">
            <v>Tri Joko Mardoyo</v>
          </cell>
          <cell r="C166">
            <v>8</v>
          </cell>
          <cell r="D166">
            <v>8</v>
          </cell>
          <cell r="E166">
            <v>8</v>
          </cell>
          <cell r="F166">
            <v>8</v>
          </cell>
          <cell r="G166">
            <v>8</v>
          </cell>
          <cell r="H166">
            <v>8</v>
          </cell>
          <cell r="J166">
            <v>8</v>
          </cell>
          <cell r="K166">
            <v>8</v>
          </cell>
          <cell r="L166">
            <v>64</v>
          </cell>
          <cell r="M166">
            <v>8</v>
          </cell>
          <cell r="N166">
            <v>64</v>
          </cell>
          <cell r="O166" t="str">
            <v>ini</v>
          </cell>
        </row>
        <row r="167">
          <cell r="B167" t="str">
            <v>Tri Ristanto</v>
          </cell>
          <cell r="K167">
            <v>8</v>
          </cell>
          <cell r="L167">
            <v>8</v>
          </cell>
          <cell r="M167">
            <v>1</v>
          </cell>
          <cell r="N167">
            <v>8</v>
          </cell>
          <cell r="O167" t="str">
            <v>ini</v>
          </cell>
        </row>
        <row r="168">
          <cell r="B168" t="str">
            <v>Trisno Susilo</v>
          </cell>
          <cell r="C168">
            <v>8</v>
          </cell>
          <cell r="D168">
            <v>8</v>
          </cell>
          <cell r="E168">
            <v>8</v>
          </cell>
          <cell r="F168">
            <v>8</v>
          </cell>
          <cell r="G168">
            <v>8</v>
          </cell>
          <cell r="H168">
            <v>8</v>
          </cell>
          <cell r="I168">
            <v>8</v>
          </cell>
          <cell r="J168">
            <v>8</v>
          </cell>
          <cell r="K168">
            <v>8</v>
          </cell>
          <cell r="L168">
            <v>72</v>
          </cell>
          <cell r="M168">
            <v>9</v>
          </cell>
          <cell r="N168">
            <v>72</v>
          </cell>
          <cell r="O168" t="str">
            <v>ini</v>
          </cell>
        </row>
        <row r="169">
          <cell r="B169" t="str">
            <v>Tugimin</v>
          </cell>
          <cell r="C169">
            <v>8</v>
          </cell>
          <cell r="E169">
            <v>8</v>
          </cell>
          <cell r="G169">
            <v>8</v>
          </cell>
          <cell r="K169">
            <v>8</v>
          </cell>
          <cell r="L169">
            <v>32</v>
          </cell>
          <cell r="M169">
            <v>4</v>
          </cell>
          <cell r="N169">
            <v>32</v>
          </cell>
          <cell r="O169" t="str">
            <v>ini</v>
          </cell>
        </row>
        <row r="170">
          <cell r="B170" t="str">
            <v>Turyanto</v>
          </cell>
          <cell r="E170">
            <v>8</v>
          </cell>
          <cell r="F170">
            <v>8</v>
          </cell>
          <cell r="G170">
            <v>8</v>
          </cell>
          <cell r="H170">
            <v>8</v>
          </cell>
          <cell r="I170">
            <v>8</v>
          </cell>
          <cell r="J170">
            <v>8</v>
          </cell>
          <cell r="K170">
            <v>8</v>
          </cell>
          <cell r="L170">
            <v>56</v>
          </cell>
          <cell r="M170">
            <v>7</v>
          </cell>
          <cell r="N170">
            <v>56</v>
          </cell>
          <cell r="O170" t="str">
            <v>ini</v>
          </cell>
        </row>
        <row r="171">
          <cell r="B171" t="str">
            <v>Udin Bardin</v>
          </cell>
          <cell r="C171">
            <v>8</v>
          </cell>
          <cell r="E171">
            <v>8</v>
          </cell>
          <cell r="F171">
            <v>8</v>
          </cell>
          <cell r="G171">
            <v>8</v>
          </cell>
          <cell r="H171">
            <v>8</v>
          </cell>
          <cell r="I171">
            <v>8</v>
          </cell>
          <cell r="J171">
            <v>8</v>
          </cell>
          <cell r="K171">
            <v>8</v>
          </cell>
          <cell r="L171">
            <v>64</v>
          </cell>
          <cell r="M171">
            <v>8</v>
          </cell>
          <cell r="N171">
            <v>64</v>
          </cell>
          <cell r="O171" t="str">
            <v>ini</v>
          </cell>
        </row>
        <row r="172">
          <cell r="B172" t="str">
            <v>Usep Dadang K.</v>
          </cell>
          <cell r="L172">
            <v>0</v>
          </cell>
          <cell r="M172">
            <v>0</v>
          </cell>
          <cell r="N172">
            <v>0</v>
          </cell>
          <cell r="O172" t="str">
            <v>ini</v>
          </cell>
        </row>
        <row r="173">
          <cell r="B173" t="str">
            <v>Usep Supriyadi</v>
          </cell>
          <cell r="C173">
            <v>8</v>
          </cell>
          <cell r="D173">
            <v>8</v>
          </cell>
          <cell r="E173">
            <v>8</v>
          </cell>
          <cell r="H173">
            <v>8</v>
          </cell>
          <cell r="I173">
            <v>8</v>
          </cell>
          <cell r="K173">
            <v>8</v>
          </cell>
          <cell r="L173">
            <v>48</v>
          </cell>
          <cell r="M173">
            <v>6</v>
          </cell>
          <cell r="N173">
            <v>48</v>
          </cell>
          <cell r="O173" t="str">
            <v>ini</v>
          </cell>
        </row>
        <row r="174">
          <cell r="B174" t="str">
            <v>Wahyu Ginanjar</v>
          </cell>
          <cell r="C174">
            <v>8</v>
          </cell>
          <cell r="D174">
            <v>8</v>
          </cell>
          <cell r="E174">
            <v>8</v>
          </cell>
          <cell r="F174">
            <v>8</v>
          </cell>
          <cell r="G174">
            <v>8</v>
          </cell>
          <cell r="H174">
            <v>8</v>
          </cell>
          <cell r="I174">
            <v>8</v>
          </cell>
          <cell r="J174">
            <v>8</v>
          </cell>
          <cell r="K174">
            <v>8</v>
          </cell>
          <cell r="L174">
            <v>72</v>
          </cell>
          <cell r="M174">
            <v>9</v>
          </cell>
          <cell r="N174">
            <v>72</v>
          </cell>
          <cell r="O174" t="str">
            <v>ini</v>
          </cell>
        </row>
        <row r="175">
          <cell r="B175" t="str">
            <v>Waluyo</v>
          </cell>
          <cell r="C175">
            <v>8</v>
          </cell>
          <cell r="D175">
            <v>8</v>
          </cell>
          <cell r="E175">
            <v>8</v>
          </cell>
          <cell r="F175">
            <v>8</v>
          </cell>
          <cell r="G175">
            <v>8</v>
          </cell>
          <cell r="H175">
            <v>8</v>
          </cell>
          <cell r="I175">
            <v>8</v>
          </cell>
          <cell r="K175">
            <v>8</v>
          </cell>
          <cell r="L175">
            <v>64</v>
          </cell>
          <cell r="M175">
            <v>8</v>
          </cell>
          <cell r="N175">
            <v>64</v>
          </cell>
          <cell r="O175" t="str">
            <v>ini</v>
          </cell>
        </row>
        <row r="176">
          <cell r="B176" t="str">
            <v>Warlan</v>
          </cell>
          <cell r="E176">
            <v>8</v>
          </cell>
          <cell r="G176">
            <v>8</v>
          </cell>
          <cell r="I176">
            <v>8</v>
          </cell>
          <cell r="L176">
            <v>24</v>
          </cell>
          <cell r="M176">
            <v>3</v>
          </cell>
          <cell r="N176">
            <v>24</v>
          </cell>
          <cell r="O176" t="str">
            <v>ini</v>
          </cell>
        </row>
        <row r="177">
          <cell r="B177" t="str">
            <v>Warsono</v>
          </cell>
          <cell r="C177">
            <v>8</v>
          </cell>
          <cell r="E177">
            <v>8</v>
          </cell>
          <cell r="F177">
            <v>8</v>
          </cell>
          <cell r="H177">
            <v>8</v>
          </cell>
          <cell r="I177">
            <v>8</v>
          </cell>
          <cell r="J177">
            <v>8</v>
          </cell>
          <cell r="K177">
            <v>8</v>
          </cell>
          <cell r="L177">
            <v>56</v>
          </cell>
          <cell r="M177">
            <v>7</v>
          </cell>
          <cell r="N177">
            <v>56</v>
          </cell>
          <cell r="O177" t="str">
            <v>ini</v>
          </cell>
        </row>
        <row r="178">
          <cell r="B178" t="str">
            <v>Waryono</v>
          </cell>
          <cell r="C178">
            <v>8</v>
          </cell>
          <cell r="E178">
            <v>8</v>
          </cell>
          <cell r="F178">
            <v>8</v>
          </cell>
          <cell r="G178">
            <v>8</v>
          </cell>
          <cell r="H178">
            <v>8</v>
          </cell>
          <cell r="I178">
            <v>8</v>
          </cell>
          <cell r="J178">
            <v>8</v>
          </cell>
          <cell r="K178">
            <v>8</v>
          </cell>
          <cell r="L178">
            <v>64</v>
          </cell>
          <cell r="M178">
            <v>8</v>
          </cell>
          <cell r="N178">
            <v>64</v>
          </cell>
          <cell r="O178" t="str">
            <v>ini</v>
          </cell>
        </row>
        <row r="179">
          <cell r="B179" t="str">
            <v>Wawan H.K.</v>
          </cell>
          <cell r="C179">
            <v>8</v>
          </cell>
          <cell r="D179">
            <v>8</v>
          </cell>
          <cell r="G179">
            <v>8</v>
          </cell>
          <cell r="H179">
            <v>8</v>
          </cell>
          <cell r="I179">
            <v>8</v>
          </cell>
          <cell r="K179">
            <v>8</v>
          </cell>
          <cell r="L179">
            <v>48</v>
          </cell>
          <cell r="M179">
            <v>6</v>
          </cell>
          <cell r="N179">
            <v>48</v>
          </cell>
          <cell r="O179" t="str">
            <v>ini</v>
          </cell>
        </row>
        <row r="180">
          <cell r="B180" t="str">
            <v>Wawan Kurniawan</v>
          </cell>
          <cell r="C180">
            <v>8</v>
          </cell>
          <cell r="D180">
            <v>8</v>
          </cell>
          <cell r="E180">
            <v>8</v>
          </cell>
          <cell r="F180">
            <v>8</v>
          </cell>
          <cell r="H180">
            <v>8</v>
          </cell>
          <cell r="I180">
            <v>8</v>
          </cell>
          <cell r="K180">
            <v>8</v>
          </cell>
          <cell r="L180">
            <v>56</v>
          </cell>
          <cell r="M180">
            <v>7</v>
          </cell>
          <cell r="N180">
            <v>56</v>
          </cell>
          <cell r="O180" t="str">
            <v>ini</v>
          </cell>
        </row>
        <row r="181">
          <cell r="B181" t="str">
            <v>Wawan Setiawan</v>
          </cell>
          <cell r="C181">
            <v>8</v>
          </cell>
          <cell r="D181">
            <v>8</v>
          </cell>
          <cell r="E181">
            <v>8</v>
          </cell>
          <cell r="F181">
            <v>8</v>
          </cell>
          <cell r="G181">
            <v>8</v>
          </cell>
          <cell r="H181">
            <v>8</v>
          </cell>
          <cell r="K181">
            <v>8</v>
          </cell>
          <cell r="L181">
            <v>56</v>
          </cell>
          <cell r="M181">
            <v>7</v>
          </cell>
          <cell r="N181">
            <v>56</v>
          </cell>
          <cell r="O181" t="str">
            <v>ini</v>
          </cell>
        </row>
        <row r="182">
          <cell r="B182" t="str">
            <v>Wendy</v>
          </cell>
          <cell r="C182">
            <v>8</v>
          </cell>
          <cell r="D182">
            <v>8</v>
          </cell>
          <cell r="E182">
            <v>8</v>
          </cell>
          <cell r="G182">
            <v>8</v>
          </cell>
          <cell r="H182">
            <v>8</v>
          </cell>
          <cell r="I182">
            <v>8</v>
          </cell>
          <cell r="J182">
            <v>8</v>
          </cell>
          <cell r="K182">
            <v>8</v>
          </cell>
          <cell r="L182">
            <v>64</v>
          </cell>
          <cell r="M182">
            <v>8</v>
          </cell>
          <cell r="N182">
            <v>64</v>
          </cell>
          <cell r="O182" t="str">
            <v>ini</v>
          </cell>
        </row>
        <row r="183">
          <cell r="B183" t="str">
            <v>Widodo-1</v>
          </cell>
          <cell r="E183">
            <v>8</v>
          </cell>
          <cell r="F183">
            <v>8</v>
          </cell>
          <cell r="G183">
            <v>8</v>
          </cell>
          <cell r="H183">
            <v>8</v>
          </cell>
          <cell r="L183">
            <v>32</v>
          </cell>
          <cell r="M183">
            <v>4</v>
          </cell>
          <cell r="N183">
            <v>32</v>
          </cell>
          <cell r="O183" t="str">
            <v>ini</v>
          </cell>
        </row>
        <row r="184">
          <cell r="B184" t="str">
            <v>Widodo-2</v>
          </cell>
          <cell r="C184">
            <v>8</v>
          </cell>
          <cell r="D184">
            <v>8</v>
          </cell>
          <cell r="E184">
            <v>8</v>
          </cell>
          <cell r="H184">
            <v>8</v>
          </cell>
          <cell r="I184">
            <v>8</v>
          </cell>
          <cell r="K184">
            <v>8</v>
          </cell>
          <cell r="L184">
            <v>48</v>
          </cell>
          <cell r="M184">
            <v>6</v>
          </cell>
          <cell r="N184">
            <v>48</v>
          </cell>
          <cell r="O184" t="str">
            <v>ini</v>
          </cell>
        </row>
        <row r="185">
          <cell r="B185" t="str">
            <v>Winaryo</v>
          </cell>
          <cell r="C185">
            <v>8</v>
          </cell>
          <cell r="D185">
            <v>8</v>
          </cell>
          <cell r="E185">
            <v>8</v>
          </cell>
          <cell r="F185">
            <v>8</v>
          </cell>
          <cell r="G185">
            <v>8</v>
          </cell>
          <cell r="H185">
            <v>8</v>
          </cell>
          <cell r="J185">
            <v>8</v>
          </cell>
          <cell r="K185">
            <v>8</v>
          </cell>
          <cell r="L185">
            <v>64</v>
          </cell>
          <cell r="M185">
            <v>8</v>
          </cell>
          <cell r="N185">
            <v>64</v>
          </cell>
          <cell r="O185" t="str">
            <v>ini</v>
          </cell>
        </row>
        <row r="186">
          <cell r="B186" t="str">
            <v>Windi Priatna</v>
          </cell>
          <cell r="C186">
            <v>8</v>
          </cell>
          <cell r="D186">
            <v>8</v>
          </cell>
          <cell r="E186">
            <v>8</v>
          </cell>
          <cell r="G186">
            <v>8</v>
          </cell>
          <cell r="L186">
            <v>32</v>
          </cell>
          <cell r="M186">
            <v>4</v>
          </cell>
          <cell r="N186">
            <v>32</v>
          </cell>
          <cell r="O186" t="str">
            <v>ini</v>
          </cell>
        </row>
        <row r="187">
          <cell r="B187" t="str">
            <v>Wisnu Susanto</v>
          </cell>
          <cell r="C187">
            <v>8</v>
          </cell>
          <cell r="D187">
            <v>8</v>
          </cell>
          <cell r="H187">
            <v>8</v>
          </cell>
          <cell r="I187">
            <v>8</v>
          </cell>
          <cell r="L187">
            <v>32</v>
          </cell>
          <cell r="M187">
            <v>4</v>
          </cell>
          <cell r="N187">
            <v>32</v>
          </cell>
          <cell r="O187" t="str">
            <v>ini</v>
          </cell>
        </row>
        <row r="188">
          <cell r="B188" t="str">
            <v>Wiyanto</v>
          </cell>
          <cell r="C188">
            <v>8</v>
          </cell>
          <cell r="D188">
            <v>8</v>
          </cell>
          <cell r="E188">
            <v>8</v>
          </cell>
          <cell r="G188">
            <v>8</v>
          </cell>
          <cell r="I188">
            <v>8</v>
          </cell>
          <cell r="K188">
            <v>8</v>
          </cell>
          <cell r="L188">
            <v>48</v>
          </cell>
          <cell r="M188">
            <v>6</v>
          </cell>
          <cell r="N188">
            <v>48</v>
          </cell>
          <cell r="O188" t="str">
            <v>ini</v>
          </cell>
        </row>
        <row r="189">
          <cell r="B189" t="str">
            <v>Yamto</v>
          </cell>
          <cell r="C189" t="str">
            <v>8+</v>
          </cell>
          <cell r="D189">
            <v>8</v>
          </cell>
          <cell r="E189">
            <v>8</v>
          </cell>
          <cell r="F189">
            <v>8</v>
          </cell>
          <cell r="G189">
            <v>8</v>
          </cell>
          <cell r="H189">
            <v>8</v>
          </cell>
          <cell r="J189">
            <v>8</v>
          </cell>
          <cell r="K189">
            <v>8</v>
          </cell>
          <cell r="L189">
            <v>56</v>
          </cell>
          <cell r="M189">
            <v>7</v>
          </cell>
          <cell r="N189">
            <v>56</v>
          </cell>
          <cell r="O189" t="str">
            <v>ini</v>
          </cell>
        </row>
        <row r="190">
          <cell r="B190" t="str">
            <v>Yani</v>
          </cell>
          <cell r="C190">
            <v>8</v>
          </cell>
          <cell r="D190">
            <v>8</v>
          </cell>
          <cell r="F190">
            <v>8</v>
          </cell>
          <cell r="G190">
            <v>8</v>
          </cell>
          <cell r="L190">
            <v>32</v>
          </cell>
          <cell r="M190">
            <v>4</v>
          </cell>
          <cell r="N190">
            <v>32</v>
          </cell>
          <cell r="O190" t="str">
            <v>ini</v>
          </cell>
        </row>
        <row r="191">
          <cell r="B191" t="str">
            <v>Yanto</v>
          </cell>
          <cell r="C191">
            <v>8</v>
          </cell>
          <cell r="D191">
            <v>8</v>
          </cell>
          <cell r="E191">
            <v>8</v>
          </cell>
          <cell r="G191">
            <v>8</v>
          </cell>
          <cell r="H191">
            <v>8</v>
          </cell>
          <cell r="K191">
            <v>8</v>
          </cell>
          <cell r="L191">
            <v>48</v>
          </cell>
          <cell r="M191">
            <v>6</v>
          </cell>
          <cell r="N191">
            <v>48</v>
          </cell>
          <cell r="O191" t="str">
            <v>ini</v>
          </cell>
        </row>
        <row r="192">
          <cell r="B192" t="str">
            <v>Yayat A. Hidayat</v>
          </cell>
          <cell r="C192">
            <v>8</v>
          </cell>
          <cell r="E192">
            <v>8</v>
          </cell>
          <cell r="G192">
            <v>8</v>
          </cell>
          <cell r="H192">
            <v>8</v>
          </cell>
          <cell r="L192">
            <v>32</v>
          </cell>
          <cell r="M192">
            <v>4</v>
          </cell>
          <cell r="N192">
            <v>32</v>
          </cell>
          <cell r="O192" t="str">
            <v>ini</v>
          </cell>
        </row>
        <row r="193">
          <cell r="B193" t="str">
            <v>Yeyet Hidayat</v>
          </cell>
          <cell r="D193">
            <v>8</v>
          </cell>
          <cell r="G193">
            <v>8</v>
          </cell>
          <cell r="H193">
            <v>8</v>
          </cell>
          <cell r="I193">
            <v>8</v>
          </cell>
          <cell r="J193">
            <v>8</v>
          </cell>
          <cell r="K193">
            <v>8</v>
          </cell>
          <cell r="L193">
            <v>48</v>
          </cell>
          <cell r="M193">
            <v>6</v>
          </cell>
          <cell r="N193">
            <v>48</v>
          </cell>
          <cell r="O193" t="str">
            <v>ini</v>
          </cell>
        </row>
        <row r="194">
          <cell r="B194" t="str">
            <v>Yudha Destama P</v>
          </cell>
          <cell r="C194">
            <v>8</v>
          </cell>
          <cell r="D194">
            <v>8</v>
          </cell>
          <cell r="E194">
            <v>8</v>
          </cell>
          <cell r="H194">
            <v>8</v>
          </cell>
          <cell r="I194">
            <v>8</v>
          </cell>
          <cell r="L194">
            <v>40</v>
          </cell>
          <cell r="M194">
            <v>5</v>
          </cell>
          <cell r="N194">
            <v>40</v>
          </cell>
          <cell r="O194" t="str">
            <v>ini</v>
          </cell>
        </row>
        <row r="195">
          <cell r="B195" t="str">
            <v>Yudi Sudarmono</v>
          </cell>
          <cell r="C195">
            <v>8</v>
          </cell>
          <cell r="E195">
            <v>8</v>
          </cell>
          <cell r="G195">
            <v>8</v>
          </cell>
          <cell r="J195">
            <v>8</v>
          </cell>
          <cell r="L195">
            <v>32</v>
          </cell>
          <cell r="M195">
            <v>4</v>
          </cell>
          <cell r="N195">
            <v>32</v>
          </cell>
          <cell r="O195" t="str">
            <v>ini</v>
          </cell>
        </row>
        <row r="196">
          <cell r="B196" t="str">
            <v>Yusuf Hamdani</v>
          </cell>
          <cell r="G196">
            <v>8</v>
          </cell>
          <cell r="H196">
            <v>8</v>
          </cell>
          <cell r="J196">
            <v>8</v>
          </cell>
          <cell r="K196">
            <v>8</v>
          </cell>
          <cell r="L196">
            <v>32</v>
          </cell>
          <cell r="M196">
            <v>4</v>
          </cell>
          <cell r="N196">
            <v>32</v>
          </cell>
          <cell r="O196" t="str">
            <v>ini</v>
          </cell>
        </row>
        <row r="197">
          <cell r="B197" t="str">
            <v>Yusuf Supriyadi</v>
          </cell>
          <cell r="E197">
            <v>8</v>
          </cell>
          <cell r="F197">
            <v>8</v>
          </cell>
          <cell r="G197">
            <v>8</v>
          </cell>
          <cell r="H197">
            <v>8</v>
          </cell>
          <cell r="I197">
            <v>8</v>
          </cell>
          <cell r="J197">
            <v>8</v>
          </cell>
          <cell r="K197">
            <v>8</v>
          </cell>
          <cell r="L197">
            <v>56</v>
          </cell>
          <cell r="M197">
            <v>7</v>
          </cell>
          <cell r="N197">
            <v>56</v>
          </cell>
          <cell r="O197" t="str">
            <v>ini</v>
          </cell>
        </row>
        <row r="198">
          <cell r="B198" t="str">
            <v>Zainul Mufti</v>
          </cell>
          <cell r="C198">
            <v>8</v>
          </cell>
          <cell r="E198">
            <v>8</v>
          </cell>
          <cell r="F198">
            <v>8</v>
          </cell>
          <cell r="G198">
            <v>8</v>
          </cell>
          <cell r="J198">
            <v>8</v>
          </cell>
          <cell r="K198">
            <v>8</v>
          </cell>
          <cell r="L198">
            <v>48</v>
          </cell>
          <cell r="M198">
            <v>6</v>
          </cell>
          <cell r="N198">
            <v>48</v>
          </cell>
          <cell r="O198" t="str">
            <v>ini</v>
          </cell>
        </row>
      </sheetData>
      <sheetData sheetId="5">
        <row r="4">
          <cell r="B4" t="str">
            <v>Abdul Rahman</v>
          </cell>
          <cell r="L4">
            <v>0</v>
          </cell>
          <cell r="M4">
            <v>0</v>
          </cell>
          <cell r="N4">
            <v>0</v>
          </cell>
          <cell r="O4" t="str">
            <v>ini</v>
          </cell>
        </row>
        <row r="5">
          <cell r="B5" t="str">
            <v>Abdul Rofiq</v>
          </cell>
          <cell r="J5">
            <v>8</v>
          </cell>
          <cell r="L5">
            <v>8</v>
          </cell>
          <cell r="M5">
            <v>1</v>
          </cell>
          <cell r="N5">
            <v>8</v>
          </cell>
          <cell r="O5" t="str">
            <v>ini</v>
          </cell>
        </row>
        <row r="6">
          <cell r="B6" t="str">
            <v>Abdullah</v>
          </cell>
          <cell r="D6">
            <v>8</v>
          </cell>
          <cell r="E6">
            <v>8</v>
          </cell>
          <cell r="F6">
            <v>8</v>
          </cell>
          <cell r="J6">
            <v>8</v>
          </cell>
          <cell r="L6">
            <v>32</v>
          </cell>
          <cell r="M6">
            <v>4</v>
          </cell>
          <cell r="N6">
            <v>32</v>
          </cell>
          <cell r="O6" t="str">
            <v>ini</v>
          </cell>
        </row>
        <row r="7">
          <cell r="B7" t="str">
            <v>Abral</v>
          </cell>
          <cell r="D7">
            <v>8</v>
          </cell>
          <cell r="E7">
            <v>8</v>
          </cell>
          <cell r="F7">
            <v>8</v>
          </cell>
          <cell r="J7">
            <v>8</v>
          </cell>
          <cell r="K7">
            <v>8</v>
          </cell>
          <cell r="L7">
            <v>40</v>
          </cell>
          <cell r="M7">
            <v>5</v>
          </cell>
          <cell r="N7">
            <v>40</v>
          </cell>
          <cell r="O7" t="str">
            <v>ini</v>
          </cell>
        </row>
        <row r="8">
          <cell r="B8" t="str">
            <v>Abu Sahid</v>
          </cell>
          <cell r="F8">
            <v>8</v>
          </cell>
          <cell r="L8">
            <v>8</v>
          </cell>
          <cell r="M8">
            <v>1</v>
          </cell>
          <cell r="N8">
            <v>8</v>
          </cell>
          <cell r="O8" t="str">
            <v>ini</v>
          </cell>
        </row>
        <row r="9">
          <cell r="B9" t="str">
            <v>Achmad badrun</v>
          </cell>
          <cell r="C9">
            <v>8</v>
          </cell>
          <cell r="E9">
            <v>8</v>
          </cell>
          <cell r="F9">
            <v>8</v>
          </cell>
          <cell r="G9">
            <v>8</v>
          </cell>
          <cell r="H9">
            <v>8</v>
          </cell>
          <cell r="I9">
            <v>8</v>
          </cell>
          <cell r="J9">
            <v>8</v>
          </cell>
          <cell r="K9">
            <v>8</v>
          </cell>
          <cell r="L9">
            <v>64</v>
          </cell>
          <cell r="M9">
            <v>8</v>
          </cell>
          <cell r="N9">
            <v>64</v>
          </cell>
          <cell r="O9" t="str">
            <v>ini</v>
          </cell>
        </row>
        <row r="10">
          <cell r="B10" t="str">
            <v>Achmad Sahrudin</v>
          </cell>
          <cell r="H10">
            <v>8</v>
          </cell>
          <cell r="J10">
            <v>8</v>
          </cell>
          <cell r="L10">
            <v>16</v>
          </cell>
          <cell r="M10">
            <v>2</v>
          </cell>
          <cell r="N10">
            <v>16</v>
          </cell>
          <cell r="O10" t="str">
            <v>ini</v>
          </cell>
        </row>
        <row r="11">
          <cell r="B11" t="str">
            <v>Aditya Rusyandi</v>
          </cell>
          <cell r="F11">
            <v>8</v>
          </cell>
          <cell r="J11">
            <v>8</v>
          </cell>
          <cell r="L11">
            <v>16</v>
          </cell>
          <cell r="M11">
            <v>2</v>
          </cell>
          <cell r="N11">
            <v>16</v>
          </cell>
          <cell r="O11" t="str">
            <v>ini</v>
          </cell>
        </row>
        <row r="12">
          <cell r="B12" t="str">
            <v>Aepudin</v>
          </cell>
          <cell r="D12">
            <v>8</v>
          </cell>
          <cell r="F12">
            <v>8</v>
          </cell>
          <cell r="H12">
            <v>8</v>
          </cell>
          <cell r="J12">
            <v>8</v>
          </cell>
          <cell r="L12">
            <v>32</v>
          </cell>
          <cell r="M12">
            <v>4</v>
          </cell>
          <cell r="N12">
            <v>32</v>
          </cell>
          <cell r="O12" t="str">
            <v>ini</v>
          </cell>
        </row>
        <row r="13">
          <cell r="B13" t="str">
            <v>Agung Setyo W.</v>
          </cell>
          <cell r="D13">
            <v>8</v>
          </cell>
          <cell r="E13">
            <v>8</v>
          </cell>
          <cell r="F13">
            <v>8</v>
          </cell>
          <cell r="H13">
            <v>8</v>
          </cell>
          <cell r="J13">
            <v>8</v>
          </cell>
          <cell r="K13">
            <v>8</v>
          </cell>
          <cell r="L13">
            <v>48</v>
          </cell>
          <cell r="M13">
            <v>6</v>
          </cell>
          <cell r="N13">
            <v>48</v>
          </cell>
          <cell r="O13" t="str">
            <v>ini</v>
          </cell>
        </row>
        <row r="14">
          <cell r="B14" t="str">
            <v>Agus</v>
          </cell>
          <cell r="F14">
            <v>8</v>
          </cell>
          <cell r="H14">
            <v>8</v>
          </cell>
          <cell r="J14">
            <v>8</v>
          </cell>
          <cell r="K14">
            <v>8</v>
          </cell>
          <cell r="L14">
            <v>32</v>
          </cell>
          <cell r="M14">
            <v>4</v>
          </cell>
          <cell r="N14">
            <v>32</v>
          </cell>
          <cell r="O14" t="str">
            <v>ini</v>
          </cell>
        </row>
        <row r="15">
          <cell r="B15" t="str">
            <v>Agus Budijanto</v>
          </cell>
          <cell r="C15">
            <v>8</v>
          </cell>
          <cell r="E15">
            <v>8</v>
          </cell>
          <cell r="G15">
            <v>8</v>
          </cell>
          <cell r="H15">
            <v>8</v>
          </cell>
          <cell r="I15">
            <v>8</v>
          </cell>
          <cell r="J15">
            <v>8</v>
          </cell>
          <cell r="K15">
            <v>8</v>
          </cell>
          <cell r="L15">
            <v>56</v>
          </cell>
          <cell r="M15">
            <v>7</v>
          </cell>
          <cell r="N15">
            <v>56</v>
          </cell>
          <cell r="O15" t="str">
            <v>ini</v>
          </cell>
        </row>
        <row r="16">
          <cell r="B16" t="str">
            <v>Agus Hermawan</v>
          </cell>
          <cell r="D16">
            <v>8</v>
          </cell>
          <cell r="E16">
            <v>8</v>
          </cell>
          <cell r="F16">
            <v>8</v>
          </cell>
          <cell r="G16">
            <v>8</v>
          </cell>
          <cell r="H16">
            <v>8</v>
          </cell>
          <cell r="J16">
            <v>8</v>
          </cell>
          <cell r="L16">
            <v>48</v>
          </cell>
          <cell r="M16">
            <v>6</v>
          </cell>
          <cell r="N16">
            <v>48</v>
          </cell>
          <cell r="O16" t="str">
            <v>ini</v>
          </cell>
        </row>
        <row r="17">
          <cell r="B17" t="str">
            <v>Agus Santoso</v>
          </cell>
          <cell r="D17">
            <v>8</v>
          </cell>
          <cell r="E17">
            <v>8</v>
          </cell>
          <cell r="F17">
            <v>8</v>
          </cell>
          <cell r="G17">
            <v>8</v>
          </cell>
          <cell r="H17">
            <v>8</v>
          </cell>
          <cell r="J17">
            <v>8</v>
          </cell>
          <cell r="L17">
            <v>48</v>
          </cell>
          <cell r="M17">
            <v>6</v>
          </cell>
          <cell r="N17">
            <v>48</v>
          </cell>
          <cell r="O17" t="str">
            <v>ini</v>
          </cell>
        </row>
        <row r="18">
          <cell r="B18" t="str">
            <v>Agus Saripudin</v>
          </cell>
          <cell r="H18">
            <v>8</v>
          </cell>
          <cell r="K18">
            <v>8</v>
          </cell>
          <cell r="L18">
            <v>16</v>
          </cell>
          <cell r="M18">
            <v>2</v>
          </cell>
          <cell r="N18">
            <v>16</v>
          </cell>
          <cell r="O18" t="str">
            <v>ini</v>
          </cell>
        </row>
        <row r="19">
          <cell r="B19" t="str">
            <v>Agus Supriyanto</v>
          </cell>
          <cell r="L19">
            <v>0</v>
          </cell>
          <cell r="M19">
            <v>0</v>
          </cell>
          <cell r="N19">
            <v>0</v>
          </cell>
          <cell r="O19" t="str">
            <v>ini</v>
          </cell>
        </row>
        <row r="20">
          <cell r="B20" t="str">
            <v>Agus Suratno</v>
          </cell>
          <cell r="H20">
            <v>8</v>
          </cell>
          <cell r="L20">
            <v>8</v>
          </cell>
          <cell r="M20">
            <v>1</v>
          </cell>
          <cell r="N20">
            <v>8</v>
          </cell>
          <cell r="O20" t="str">
            <v>ini</v>
          </cell>
        </row>
        <row r="21">
          <cell r="B21" t="str">
            <v>Agus Yanto</v>
          </cell>
          <cell r="D21">
            <v>8</v>
          </cell>
          <cell r="E21">
            <v>8</v>
          </cell>
          <cell r="F21">
            <v>8</v>
          </cell>
          <cell r="G21">
            <v>8</v>
          </cell>
          <cell r="H21">
            <v>8</v>
          </cell>
          <cell r="J21">
            <v>8</v>
          </cell>
          <cell r="L21">
            <v>48</v>
          </cell>
          <cell r="M21">
            <v>6</v>
          </cell>
          <cell r="N21">
            <v>48</v>
          </cell>
          <cell r="O21" t="str">
            <v>ini</v>
          </cell>
        </row>
        <row r="22">
          <cell r="B22" t="str">
            <v>Ahmad</v>
          </cell>
          <cell r="C22">
            <v>8</v>
          </cell>
          <cell r="D22">
            <v>8</v>
          </cell>
          <cell r="E22">
            <v>8</v>
          </cell>
          <cell r="H22">
            <v>8</v>
          </cell>
          <cell r="L22">
            <v>32</v>
          </cell>
          <cell r="M22">
            <v>4</v>
          </cell>
          <cell r="N22">
            <v>32</v>
          </cell>
          <cell r="O22" t="str">
            <v>ini</v>
          </cell>
        </row>
        <row r="23">
          <cell r="B23" t="str">
            <v>Ahmad Hudori</v>
          </cell>
          <cell r="D23">
            <v>8</v>
          </cell>
          <cell r="F23">
            <v>8</v>
          </cell>
          <cell r="G23">
            <v>8</v>
          </cell>
          <cell r="J23">
            <v>8</v>
          </cell>
          <cell r="L23">
            <v>32</v>
          </cell>
          <cell r="M23">
            <v>4</v>
          </cell>
          <cell r="N23">
            <v>32</v>
          </cell>
          <cell r="O23" t="str">
            <v>ini</v>
          </cell>
        </row>
        <row r="24">
          <cell r="B24" t="str">
            <v>Ajiyono</v>
          </cell>
          <cell r="F24">
            <v>8</v>
          </cell>
          <cell r="L24">
            <v>8</v>
          </cell>
          <cell r="M24">
            <v>1</v>
          </cell>
          <cell r="N24">
            <v>8</v>
          </cell>
          <cell r="O24" t="str">
            <v>ini</v>
          </cell>
        </row>
        <row r="25">
          <cell r="B25" t="str">
            <v>Ali Imron</v>
          </cell>
          <cell r="E25">
            <v>8</v>
          </cell>
          <cell r="F25">
            <v>8</v>
          </cell>
          <cell r="G25">
            <v>8</v>
          </cell>
          <cell r="H25">
            <v>8</v>
          </cell>
          <cell r="J25">
            <v>8</v>
          </cell>
          <cell r="K25">
            <v>8</v>
          </cell>
          <cell r="L25">
            <v>48</v>
          </cell>
          <cell r="M25">
            <v>6</v>
          </cell>
          <cell r="N25">
            <v>48</v>
          </cell>
          <cell r="O25" t="str">
            <v>ini</v>
          </cell>
        </row>
        <row r="26">
          <cell r="B26" t="str">
            <v>Ali Nurdin</v>
          </cell>
          <cell r="L26">
            <v>0</v>
          </cell>
          <cell r="M26">
            <v>0</v>
          </cell>
          <cell r="N26">
            <v>0</v>
          </cell>
          <cell r="O26" t="str">
            <v>ini</v>
          </cell>
        </row>
        <row r="27">
          <cell r="B27" t="str">
            <v>Ali Umar</v>
          </cell>
          <cell r="D27">
            <v>8</v>
          </cell>
          <cell r="E27">
            <v>8</v>
          </cell>
          <cell r="F27">
            <v>8</v>
          </cell>
          <cell r="G27">
            <v>8</v>
          </cell>
          <cell r="H27">
            <v>8</v>
          </cell>
          <cell r="L27">
            <v>40</v>
          </cell>
          <cell r="M27">
            <v>5</v>
          </cell>
          <cell r="N27">
            <v>40</v>
          </cell>
          <cell r="O27" t="str">
            <v>ini</v>
          </cell>
        </row>
        <row r="28">
          <cell r="B28" t="str">
            <v>Aminudin</v>
          </cell>
          <cell r="H28">
            <v>8</v>
          </cell>
          <cell r="I28">
            <v>8</v>
          </cell>
          <cell r="J28">
            <v>8</v>
          </cell>
          <cell r="L28">
            <v>24</v>
          </cell>
          <cell r="M28">
            <v>3</v>
          </cell>
          <cell r="N28">
            <v>24</v>
          </cell>
          <cell r="O28" t="str">
            <v>ini</v>
          </cell>
        </row>
        <row r="29">
          <cell r="B29" t="str">
            <v>Anang Firman Arnowo</v>
          </cell>
          <cell r="L29">
            <v>0</v>
          </cell>
          <cell r="M29">
            <v>0</v>
          </cell>
          <cell r="N29">
            <v>0</v>
          </cell>
          <cell r="O29" t="str">
            <v>ini</v>
          </cell>
        </row>
        <row r="30">
          <cell r="B30" t="str">
            <v>Andi Chandra</v>
          </cell>
          <cell r="L30">
            <v>0</v>
          </cell>
          <cell r="M30">
            <v>0</v>
          </cell>
          <cell r="N30">
            <v>0</v>
          </cell>
          <cell r="O30" t="str">
            <v>ini</v>
          </cell>
        </row>
        <row r="31">
          <cell r="B31" t="str">
            <v>Andi M. Aidin T.</v>
          </cell>
          <cell r="D31">
            <v>8</v>
          </cell>
          <cell r="J31">
            <v>8</v>
          </cell>
          <cell r="L31">
            <v>16</v>
          </cell>
          <cell r="M31">
            <v>2</v>
          </cell>
          <cell r="N31">
            <v>16</v>
          </cell>
          <cell r="O31" t="str">
            <v>ini</v>
          </cell>
        </row>
        <row r="32">
          <cell r="B32" t="str">
            <v>Andi Nur A.</v>
          </cell>
          <cell r="D32">
            <v>8</v>
          </cell>
          <cell r="E32">
            <v>8</v>
          </cell>
          <cell r="F32">
            <v>8</v>
          </cell>
          <cell r="H32">
            <v>8</v>
          </cell>
          <cell r="J32">
            <v>8</v>
          </cell>
          <cell r="L32">
            <v>40</v>
          </cell>
          <cell r="M32">
            <v>5</v>
          </cell>
          <cell r="N32">
            <v>40</v>
          </cell>
          <cell r="O32" t="str">
            <v>ini</v>
          </cell>
        </row>
        <row r="33">
          <cell r="B33" t="str">
            <v>Andreyas Eko I.</v>
          </cell>
          <cell r="L33">
            <v>0</v>
          </cell>
          <cell r="M33">
            <v>0</v>
          </cell>
          <cell r="N33">
            <v>0</v>
          </cell>
          <cell r="O33" t="str">
            <v>ini</v>
          </cell>
        </row>
        <row r="34">
          <cell r="B34" t="str">
            <v>Anggoro Widodo</v>
          </cell>
          <cell r="C34">
            <v>8</v>
          </cell>
          <cell r="D34">
            <v>8</v>
          </cell>
          <cell r="E34">
            <v>8</v>
          </cell>
          <cell r="F34">
            <v>8</v>
          </cell>
          <cell r="G34">
            <v>8</v>
          </cell>
          <cell r="H34">
            <v>8</v>
          </cell>
          <cell r="I34">
            <v>8</v>
          </cell>
          <cell r="K34">
            <v>8</v>
          </cell>
          <cell r="L34">
            <v>64</v>
          </cell>
          <cell r="M34">
            <v>8</v>
          </cell>
          <cell r="N34">
            <v>64</v>
          </cell>
          <cell r="O34" t="str">
            <v>ini</v>
          </cell>
        </row>
        <row r="35">
          <cell r="B35" t="str">
            <v>Antonius Rahdi J.</v>
          </cell>
          <cell r="L35">
            <v>0</v>
          </cell>
          <cell r="M35">
            <v>0</v>
          </cell>
          <cell r="N35">
            <v>0</v>
          </cell>
          <cell r="O35" t="str">
            <v>ini</v>
          </cell>
        </row>
        <row r="36">
          <cell r="B36" t="str">
            <v>Arif Hidayat</v>
          </cell>
          <cell r="I36">
            <v>8</v>
          </cell>
          <cell r="K36">
            <v>8</v>
          </cell>
          <cell r="L36">
            <v>16</v>
          </cell>
          <cell r="M36">
            <v>2</v>
          </cell>
          <cell r="N36">
            <v>16</v>
          </cell>
          <cell r="O36" t="str">
            <v>ini</v>
          </cell>
        </row>
        <row r="37">
          <cell r="B37" t="str">
            <v>Arif Rahman Soleh</v>
          </cell>
          <cell r="H37">
            <v>8</v>
          </cell>
          <cell r="L37">
            <v>8</v>
          </cell>
          <cell r="M37">
            <v>1</v>
          </cell>
          <cell r="N37">
            <v>8</v>
          </cell>
          <cell r="O37" t="str">
            <v>ini</v>
          </cell>
        </row>
        <row r="38">
          <cell r="B38" t="str">
            <v>Arifurohman</v>
          </cell>
          <cell r="D38">
            <v>8</v>
          </cell>
          <cell r="E38">
            <v>8</v>
          </cell>
          <cell r="G38">
            <v>8</v>
          </cell>
          <cell r="H38">
            <v>8</v>
          </cell>
          <cell r="J38">
            <v>8</v>
          </cell>
          <cell r="L38">
            <v>40</v>
          </cell>
          <cell r="M38">
            <v>5</v>
          </cell>
          <cell r="N38">
            <v>40</v>
          </cell>
          <cell r="O38" t="str">
            <v>ini</v>
          </cell>
        </row>
        <row r="39">
          <cell r="B39" t="str">
            <v>Arway</v>
          </cell>
          <cell r="D39">
            <v>8</v>
          </cell>
          <cell r="E39">
            <v>8</v>
          </cell>
          <cell r="G39">
            <v>8</v>
          </cell>
          <cell r="H39">
            <v>8</v>
          </cell>
          <cell r="J39">
            <v>8</v>
          </cell>
          <cell r="K39">
            <v>8</v>
          </cell>
          <cell r="L39">
            <v>48</v>
          </cell>
          <cell r="M39">
            <v>6</v>
          </cell>
          <cell r="N39">
            <v>48</v>
          </cell>
          <cell r="O39" t="str">
            <v>ini</v>
          </cell>
        </row>
        <row r="40">
          <cell r="B40" t="str">
            <v>Asep Saepudin</v>
          </cell>
          <cell r="D40">
            <v>8</v>
          </cell>
          <cell r="E40">
            <v>8</v>
          </cell>
          <cell r="I40">
            <v>8</v>
          </cell>
          <cell r="J40">
            <v>8</v>
          </cell>
          <cell r="K40">
            <v>8</v>
          </cell>
          <cell r="L40">
            <v>40</v>
          </cell>
          <cell r="M40">
            <v>5</v>
          </cell>
          <cell r="N40">
            <v>40</v>
          </cell>
          <cell r="O40" t="str">
            <v>ini</v>
          </cell>
        </row>
        <row r="41">
          <cell r="B41" t="str">
            <v>Atep</v>
          </cell>
          <cell r="F41">
            <v>8</v>
          </cell>
          <cell r="G41">
            <v>8</v>
          </cell>
          <cell r="J41">
            <v>8</v>
          </cell>
          <cell r="L41">
            <v>24</v>
          </cell>
          <cell r="M41">
            <v>3</v>
          </cell>
          <cell r="N41">
            <v>24</v>
          </cell>
          <cell r="O41" t="str">
            <v>ini</v>
          </cell>
        </row>
        <row r="42">
          <cell r="B42" t="str">
            <v>Awaludin</v>
          </cell>
          <cell r="D42">
            <v>8</v>
          </cell>
          <cell r="E42">
            <v>8</v>
          </cell>
          <cell r="H42">
            <v>8</v>
          </cell>
          <cell r="J42">
            <v>8</v>
          </cell>
          <cell r="L42">
            <v>32</v>
          </cell>
          <cell r="M42">
            <v>4</v>
          </cell>
          <cell r="N42">
            <v>32</v>
          </cell>
          <cell r="O42" t="str">
            <v>ini</v>
          </cell>
        </row>
        <row r="43">
          <cell r="B43" t="str">
            <v>Bagus Sugiantoro</v>
          </cell>
          <cell r="D43">
            <v>8</v>
          </cell>
          <cell r="E43">
            <v>8</v>
          </cell>
          <cell r="F43">
            <v>8</v>
          </cell>
          <cell r="G43">
            <v>8</v>
          </cell>
          <cell r="H43">
            <v>8</v>
          </cell>
          <cell r="L43">
            <v>40</v>
          </cell>
          <cell r="M43">
            <v>5</v>
          </cell>
          <cell r="N43">
            <v>40</v>
          </cell>
          <cell r="O43" t="str">
            <v>ini</v>
          </cell>
        </row>
        <row r="44">
          <cell r="B44" t="str">
            <v>Bahtera Bayu Aji</v>
          </cell>
          <cell r="D44">
            <v>8</v>
          </cell>
          <cell r="F44">
            <v>8</v>
          </cell>
          <cell r="G44">
            <v>8</v>
          </cell>
          <cell r="J44">
            <v>8</v>
          </cell>
          <cell r="L44">
            <v>32</v>
          </cell>
          <cell r="M44">
            <v>4</v>
          </cell>
          <cell r="N44">
            <v>32</v>
          </cell>
          <cell r="O44" t="str">
            <v>ini</v>
          </cell>
        </row>
        <row r="45">
          <cell r="B45" t="str">
            <v>Bangun Santoso</v>
          </cell>
          <cell r="E45">
            <v>8</v>
          </cell>
          <cell r="F45">
            <v>8</v>
          </cell>
          <cell r="G45">
            <v>8</v>
          </cell>
          <cell r="H45">
            <v>8</v>
          </cell>
          <cell r="I45">
            <v>8</v>
          </cell>
          <cell r="K45">
            <v>8</v>
          </cell>
          <cell r="L45">
            <v>48</v>
          </cell>
          <cell r="M45">
            <v>6</v>
          </cell>
          <cell r="N45">
            <v>48</v>
          </cell>
          <cell r="O45" t="str">
            <v>ini</v>
          </cell>
        </row>
        <row r="46">
          <cell r="B46" t="str">
            <v>Basuki Rachmad</v>
          </cell>
          <cell r="E46">
            <v>8</v>
          </cell>
          <cell r="F46">
            <v>8</v>
          </cell>
          <cell r="H46">
            <v>8</v>
          </cell>
          <cell r="J46">
            <v>8</v>
          </cell>
          <cell r="L46">
            <v>32</v>
          </cell>
          <cell r="M46">
            <v>4</v>
          </cell>
          <cell r="N46">
            <v>32</v>
          </cell>
          <cell r="O46" t="str">
            <v>ini</v>
          </cell>
        </row>
        <row r="47">
          <cell r="B47" t="str">
            <v>Cecep Sudarman</v>
          </cell>
          <cell r="C47">
            <v>8</v>
          </cell>
          <cell r="H47">
            <v>8</v>
          </cell>
          <cell r="J47">
            <v>8</v>
          </cell>
          <cell r="L47">
            <v>24</v>
          </cell>
          <cell r="M47">
            <v>3</v>
          </cell>
          <cell r="N47">
            <v>24</v>
          </cell>
          <cell r="O47" t="str">
            <v>ini</v>
          </cell>
        </row>
        <row r="48">
          <cell r="B48" t="str">
            <v>Chaheni</v>
          </cell>
          <cell r="E48">
            <v>8</v>
          </cell>
          <cell r="L48">
            <v>8</v>
          </cell>
          <cell r="M48">
            <v>1</v>
          </cell>
          <cell r="N48">
            <v>8</v>
          </cell>
          <cell r="O48" t="str">
            <v>ini</v>
          </cell>
        </row>
        <row r="49">
          <cell r="B49" t="str">
            <v>Cucu Kurniawan</v>
          </cell>
          <cell r="D49">
            <v>8</v>
          </cell>
          <cell r="E49">
            <v>8</v>
          </cell>
          <cell r="F49">
            <v>8</v>
          </cell>
          <cell r="G49">
            <v>8</v>
          </cell>
          <cell r="L49">
            <v>32</v>
          </cell>
          <cell r="M49">
            <v>4</v>
          </cell>
          <cell r="N49">
            <v>32</v>
          </cell>
          <cell r="O49" t="str">
            <v>ini</v>
          </cell>
        </row>
        <row r="50">
          <cell r="B50" t="str">
            <v>Cucu Suhaya</v>
          </cell>
          <cell r="D50">
            <v>8</v>
          </cell>
          <cell r="F50">
            <v>8</v>
          </cell>
          <cell r="G50">
            <v>8</v>
          </cell>
          <cell r="J50">
            <v>8</v>
          </cell>
          <cell r="L50">
            <v>32</v>
          </cell>
          <cell r="M50">
            <v>4</v>
          </cell>
          <cell r="N50">
            <v>32</v>
          </cell>
          <cell r="O50" t="str">
            <v>ini</v>
          </cell>
        </row>
        <row r="51">
          <cell r="B51" t="str">
            <v>Danang Wijianto</v>
          </cell>
          <cell r="D51">
            <v>8</v>
          </cell>
          <cell r="E51">
            <v>8</v>
          </cell>
          <cell r="F51">
            <v>8</v>
          </cell>
          <cell r="J51">
            <v>8</v>
          </cell>
          <cell r="L51">
            <v>32</v>
          </cell>
          <cell r="M51">
            <v>4</v>
          </cell>
          <cell r="N51">
            <v>32</v>
          </cell>
          <cell r="O51" t="str">
            <v>ini</v>
          </cell>
        </row>
        <row r="52">
          <cell r="B52" t="str">
            <v>Dani Riyadi</v>
          </cell>
          <cell r="D52">
            <v>8</v>
          </cell>
          <cell r="E52">
            <v>8</v>
          </cell>
          <cell r="H52">
            <v>8</v>
          </cell>
          <cell r="J52">
            <v>8</v>
          </cell>
          <cell r="L52">
            <v>32</v>
          </cell>
          <cell r="M52">
            <v>4</v>
          </cell>
          <cell r="N52">
            <v>32</v>
          </cell>
          <cell r="O52" t="str">
            <v>ini</v>
          </cell>
        </row>
        <row r="53">
          <cell r="B53" t="str">
            <v>Darmuji</v>
          </cell>
          <cell r="D53">
            <v>8</v>
          </cell>
          <cell r="E53">
            <v>8</v>
          </cell>
          <cell r="F53">
            <v>8</v>
          </cell>
          <cell r="G53">
            <v>8</v>
          </cell>
          <cell r="H53">
            <v>8</v>
          </cell>
          <cell r="J53">
            <v>8</v>
          </cell>
          <cell r="K53">
            <v>8</v>
          </cell>
          <cell r="L53">
            <v>56</v>
          </cell>
          <cell r="M53">
            <v>7</v>
          </cell>
          <cell r="N53">
            <v>56</v>
          </cell>
          <cell r="O53" t="str">
            <v>ini</v>
          </cell>
        </row>
        <row r="54">
          <cell r="B54" t="str">
            <v>Dede Dewarnaya</v>
          </cell>
          <cell r="J54">
            <v>8</v>
          </cell>
          <cell r="K54">
            <v>8</v>
          </cell>
          <cell r="L54">
            <v>16</v>
          </cell>
          <cell r="M54">
            <v>2</v>
          </cell>
          <cell r="N54">
            <v>16</v>
          </cell>
          <cell r="O54" t="str">
            <v>ini</v>
          </cell>
        </row>
        <row r="55">
          <cell r="B55" t="str">
            <v>Dedi Setiawan</v>
          </cell>
          <cell r="K55">
            <v>8</v>
          </cell>
          <cell r="L55">
            <v>8</v>
          </cell>
          <cell r="M55">
            <v>1</v>
          </cell>
          <cell r="N55">
            <v>8</v>
          </cell>
          <cell r="O55" t="str">
            <v>ini</v>
          </cell>
        </row>
        <row r="56">
          <cell r="B56" t="str">
            <v>Dewan Fairdian</v>
          </cell>
          <cell r="L56">
            <v>0</v>
          </cell>
          <cell r="M56">
            <v>0</v>
          </cell>
          <cell r="N56">
            <v>0</v>
          </cell>
          <cell r="O56" t="str">
            <v>ini</v>
          </cell>
        </row>
        <row r="57">
          <cell r="B57" t="str">
            <v>Didin Suryadin</v>
          </cell>
          <cell r="L57">
            <v>0</v>
          </cell>
          <cell r="M57">
            <v>0</v>
          </cell>
          <cell r="N57">
            <v>0</v>
          </cell>
          <cell r="O57" t="str">
            <v>ini</v>
          </cell>
        </row>
        <row r="58">
          <cell r="B58" t="str">
            <v>Dwi Ako S.</v>
          </cell>
          <cell r="D58">
            <v>8</v>
          </cell>
          <cell r="E58">
            <v>8</v>
          </cell>
          <cell r="F58">
            <v>8</v>
          </cell>
          <cell r="H58">
            <v>8</v>
          </cell>
          <cell r="I58">
            <v>8</v>
          </cell>
          <cell r="J58">
            <v>8</v>
          </cell>
          <cell r="K58">
            <v>8</v>
          </cell>
          <cell r="L58">
            <v>56</v>
          </cell>
          <cell r="M58">
            <v>7</v>
          </cell>
          <cell r="N58">
            <v>56</v>
          </cell>
          <cell r="O58" t="str">
            <v>ini</v>
          </cell>
        </row>
        <row r="59">
          <cell r="B59" t="str">
            <v>Dwi Purwanto</v>
          </cell>
          <cell r="D59">
            <v>8</v>
          </cell>
          <cell r="F59">
            <v>8</v>
          </cell>
          <cell r="G59">
            <v>8</v>
          </cell>
          <cell r="J59">
            <v>8</v>
          </cell>
          <cell r="L59">
            <v>32</v>
          </cell>
          <cell r="M59">
            <v>4</v>
          </cell>
          <cell r="N59">
            <v>32</v>
          </cell>
          <cell r="O59" t="str">
            <v>ini</v>
          </cell>
        </row>
        <row r="60">
          <cell r="B60" t="str">
            <v>Dwi Riyono</v>
          </cell>
          <cell r="E60">
            <v>8</v>
          </cell>
          <cell r="H60">
            <v>8</v>
          </cell>
          <cell r="J60">
            <v>8</v>
          </cell>
          <cell r="K60">
            <v>8</v>
          </cell>
          <cell r="L60">
            <v>32</v>
          </cell>
          <cell r="M60">
            <v>4</v>
          </cell>
          <cell r="N60">
            <v>32</v>
          </cell>
          <cell r="O60" t="str">
            <v>ini</v>
          </cell>
        </row>
        <row r="61">
          <cell r="B61" t="str">
            <v>Dwi Tunggal A.S.</v>
          </cell>
          <cell r="D61">
            <v>8</v>
          </cell>
          <cell r="E61">
            <v>8</v>
          </cell>
          <cell r="F61">
            <v>8</v>
          </cell>
          <cell r="H61">
            <v>8</v>
          </cell>
          <cell r="J61">
            <v>8</v>
          </cell>
          <cell r="L61">
            <v>40</v>
          </cell>
          <cell r="M61">
            <v>5</v>
          </cell>
          <cell r="N61">
            <v>40</v>
          </cell>
          <cell r="O61" t="str">
            <v>ini</v>
          </cell>
        </row>
        <row r="62">
          <cell r="B62" t="str">
            <v>Dyan Siswandoro</v>
          </cell>
          <cell r="L62">
            <v>0</v>
          </cell>
          <cell r="M62">
            <v>0</v>
          </cell>
          <cell r="N62">
            <v>0</v>
          </cell>
          <cell r="O62" t="str">
            <v>ini</v>
          </cell>
        </row>
        <row r="63">
          <cell r="B63" t="str">
            <v>Edi Gunawan</v>
          </cell>
          <cell r="D63">
            <v>8</v>
          </cell>
          <cell r="E63">
            <v>8</v>
          </cell>
          <cell r="F63">
            <v>8</v>
          </cell>
          <cell r="H63">
            <v>8</v>
          </cell>
          <cell r="I63">
            <v>8</v>
          </cell>
          <cell r="J63">
            <v>8</v>
          </cell>
          <cell r="K63">
            <v>8</v>
          </cell>
          <cell r="L63">
            <v>56</v>
          </cell>
          <cell r="M63">
            <v>7</v>
          </cell>
          <cell r="N63">
            <v>56</v>
          </cell>
          <cell r="O63" t="str">
            <v>ini</v>
          </cell>
        </row>
        <row r="64">
          <cell r="B64" t="str">
            <v>Edi Suharsono</v>
          </cell>
          <cell r="D64">
            <v>8</v>
          </cell>
          <cell r="E64">
            <v>8</v>
          </cell>
          <cell r="H64">
            <v>8</v>
          </cell>
          <cell r="J64">
            <v>8</v>
          </cell>
          <cell r="L64">
            <v>32</v>
          </cell>
          <cell r="M64">
            <v>4</v>
          </cell>
          <cell r="N64">
            <v>32</v>
          </cell>
          <cell r="O64" t="str">
            <v>ini</v>
          </cell>
        </row>
        <row r="65">
          <cell r="B65" t="str">
            <v>Edy Haryanto</v>
          </cell>
          <cell r="D65">
            <v>8</v>
          </cell>
          <cell r="H65">
            <v>8</v>
          </cell>
          <cell r="J65">
            <v>8</v>
          </cell>
          <cell r="K65">
            <v>8</v>
          </cell>
          <cell r="L65">
            <v>32</v>
          </cell>
          <cell r="M65">
            <v>4</v>
          </cell>
          <cell r="N65">
            <v>32</v>
          </cell>
          <cell r="O65" t="str">
            <v>ini</v>
          </cell>
        </row>
        <row r="66">
          <cell r="B66" t="str">
            <v>Edy Prastyo</v>
          </cell>
          <cell r="J66">
            <v>8</v>
          </cell>
          <cell r="L66">
            <v>8</v>
          </cell>
          <cell r="M66">
            <v>1</v>
          </cell>
          <cell r="N66">
            <v>8</v>
          </cell>
          <cell r="O66" t="str">
            <v>ini</v>
          </cell>
        </row>
        <row r="67">
          <cell r="B67" t="str">
            <v>Eka Surya Ady</v>
          </cell>
          <cell r="L67">
            <v>0</v>
          </cell>
          <cell r="M67">
            <v>0</v>
          </cell>
          <cell r="N67">
            <v>0</v>
          </cell>
          <cell r="O67" t="str">
            <v>ini</v>
          </cell>
        </row>
        <row r="68">
          <cell r="B68" t="str">
            <v>Eko Purwanto</v>
          </cell>
          <cell r="L68">
            <v>0</v>
          </cell>
          <cell r="M68">
            <v>0</v>
          </cell>
          <cell r="N68">
            <v>0</v>
          </cell>
          <cell r="O68" t="str">
            <v>ini</v>
          </cell>
        </row>
        <row r="69">
          <cell r="B69" t="str">
            <v>Eko Tri Timor R.</v>
          </cell>
          <cell r="F69">
            <v>8</v>
          </cell>
          <cell r="H69">
            <v>8</v>
          </cell>
          <cell r="J69">
            <v>8</v>
          </cell>
          <cell r="L69">
            <v>24</v>
          </cell>
          <cell r="M69">
            <v>3</v>
          </cell>
          <cell r="N69">
            <v>24</v>
          </cell>
          <cell r="O69" t="str">
            <v>ini</v>
          </cell>
        </row>
        <row r="70">
          <cell r="B70" t="str">
            <v>Erik Cahya M.</v>
          </cell>
          <cell r="H70">
            <v>8</v>
          </cell>
          <cell r="L70">
            <v>8</v>
          </cell>
          <cell r="M70">
            <v>1</v>
          </cell>
          <cell r="N70">
            <v>8</v>
          </cell>
          <cell r="O70" t="str">
            <v>ini</v>
          </cell>
        </row>
        <row r="71">
          <cell r="B71" t="str">
            <v>Erik Hernawan</v>
          </cell>
          <cell r="D71">
            <v>8</v>
          </cell>
          <cell r="E71">
            <v>8</v>
          </cell>
          <cell r="F71">
            <v>8</v>
          </cell>
          <cell r="H71">
            <v>8</v>
          </cell>
          <cell r="J71">
            <v>8</v>
          </cell>
          <cell r="L71">
            <v>40</v>
          </cell>
          <cell r="M71">
            <v>5</v>
          </cell>
          <cell r="N71">
            <v>40</v>
          </cell>
          <cell r="O71" t="str">
            <v>ini</v>
          </cell>
        </row>
        <row r="72">
          <cell r="B72" t="str">
            <v>Fahrudin</v>
          </cell>
          <cell r="L72">
            <v>0</v>
          </cell>
          <cell r="M72">
            <v>0</v>
          </cell>
          <cell r="N72">
            <v>0</v>
          </cell>
          <cell r="O72" t="str">
            <v>ini</v>
          </cell>
        </row>
        <row r="73">
          <cell r="B73" t="str">
            <v>Fathuri</v>
          </cell>
          <cell r="D73">
            <v>8</v>
          </cell>
          <cell r="F73">
            <v>8</v>
          </cell>
          <cell r="G73">
            <v>8</v>
          </cell>
          <cell r="H73">
            <v>8</v>
          </cell>
          <cell r="J73">
            <v>8</v>
          </cell>
          <cell r="L73">
            <v>40</v>
          </cell>
          <cell r="M73">
            <v>5</v>
          </cell>
          <cell r="N73">
            <v>40</v>
          </cell>
          <cell r="O73" t="str">
            <v>ini</v>
          </cell>
        </row>
        <row r="74">
          <cell r="B74" t="str">
            <v>Fauzi Laksono</v>
          </cell>
          <cell r="H74">
            <v>8</v>
          </cell>
          <cell r="L74">
            <v>8</v>
          </cell>
          <cell r="M74">
            <v>1</v>
          </cell>
          <cell r="N74">
            <v>8</v>
          </cell>
          <cell r="O74" t="str">
            <v>ini</v>
          </cell>
        </row>
        <row r="75">
          <cell r="B75" t="str">
            <v>Ferdinando P</v>
          </cell>
          <cell r="D75">
            <v>8</v>
          </cell>
          <cell r="F75">
            <v>8</v>
          </cell>
          <cell r="G75">
            <v>8</v>
          </cell>
          <cell r="H75">
            <v>8</v>
          </cell>
          <cell r="J75">
            <v>8</v>
          </cell>
          <cell r="L75">
            <v>40</v>
          </cell>
          <cell r="M75">
            <v>5</v>
          </cell>
          <cell r="N75">
            <v>40</v>
          </cell>
          <cell r="O75" t="str">
            <v>ini</v>
          </cell>
        </row>
        <row r="76">
          <cell r="B76" t="str">
            <v>Feri Hendra S.</v>
          </cell>
          <cell r="L76">
            <v>0</v>
          </cell>
          <cell r="M76">
            <v>0</v>
          </cell>
          <cell r="N76">
            <v>0</v>
          </cell>
          <cell r="O76" t="str">
            <v>ini</v>
          </cell>
        </row>
        <row r="77">
          <cell r="B77" t="str">
            <v>Ferly</v>
          </cell>
          <cell r="D77">
            <v>8</v>
          </cell>
          <cell r="E77">
            <v>8</v>
          </cell>
          <cell r="F77">
            <v>8</v>
          </cell>
          <cell r="G77">
            <v>8</v>
          </cell>
          <cell r="H77">
            <v>8</v>
          </cell>
          <cell r="I77">
            <v>8</v>
          </cell>
          <cell r="J77">
            <v>8</v>
          </cell>
          <cell r="L77">
            <v>56</v>
          </cell>
          <cell r="M77">
            <v>7</v>
          </cell>
          <cell r="N77">
            <v>56</v>
          </cell>
          <cell r="O77" t="str">
            <v>ini</v>
          </cell>
        </row>
        <row r="78">
          <cell r="B78" t="str">
            <v>Hadi Asmara</v>
          </cell>
          <cell r="D78">
            <v>8</v>
          </cell>
          <cell r="E78">
            <v>8</v>
          </cell>
          <cell r="F78">
            <v>8</v>
          </cell>
          <cell r="G78">
            <v>8</v>
          </cell>
          <cell r="J78">
            <v>8</v>
          </cell>
          <cell r="L78">
            <v>40</v>
          </cell>
          <cell r="M78">
            <v>5</v>
          </cell>
          <cell r="N78">
            <v>40</v>
          </cell>
          <cell r="O78" t="str">
            <v>ini</v>
          </cell>
        </row>
        <row r="79">
          <cell r="B79" t="str">
            <v>Hari Purwadi</v>
          </cell>
          <cell r="C79">
            <v>8</v>
          </cell>
          <cell r="E79">
            <v>8</v>
          </cell>
          <cell r="F79">
            <v>8</v>
          </cell>
          <cell r="H79">
            <v>8</v>
          </cell>
          <cell r="L79">
            <v>32</v>
          </cell>
          <cell r="M79">
            <v>4</v>
          </cell>
          <cell r="N79">
            <v>32</v>
          </cell>
          <cell r="O79" t="str">
            <v>ini</v>
          </cell>
        </row>
        <row r="80">
          <cell r="B80" t="str">
            <v>Hari Salasa</v>
          </cell>
          <cell r="J80">
            <v>8</v>
          </cell>
          <cell r="K80">
            <v>8</v>
          </cell>
          <cell r="L80">
            <v>16</v>
          </cell>
          <cell r="M80">
            <v>2</v>
          </cell>
          <cell r="N80">
            <v>16</v>
          </cell>
          <cell r="O80" t="str">
            <v>ini</v>
          </cell>
        </row>
        <row r="81">
          <cell r="B81" t="str">
            <v>Herlina Dwinanda</v>
          </cell>
          <cell r="G81">
            <v>8</v>
          </cell>
          <cell r="H81">
            <v>8</v>
          </cell>
          <cell r="L81">
            <v>16</v>
          </cell>
          <cell r="M81">
            <v>2</v>
          </cell>
          <cell r="N81">
            <v>16</v>
          </cell>
          <cell r="O81" t="str">
            <v>ini</v>
          </cell>
        </row>
        <row r="82">
          <cell r="B82" t="str">
            <v>Heru Subagiyo</v>
          </cell>
          <cell r="D82">
            <v>8</v>
          </cell>
          <cell r="E82">
            <v>8</v>
          </cell>
          <cell r="F82">
            <v>8</v>
          </cell>
          <cell r="G82">
            <v>8</v>
          </cell>
          <cell r="H82">
            <v>8</v>
          </cell>
          <cell r="J82">
            <v>8</v>
          </cell>
          <cell r="L82">
            <v>48</v>
          </cell>
          <cell r="M82">
            <v>6</v>
          </cell>
          <cell r="N82">
            <v>48</v>
          </cell>
          <cell r="O82" t="str">
            <v>ini</v>
          </cell>
        </row>
        <row r="83">
          <cell r="B83" t="str">
            <v>Hidayatul Mubarok</v>
          </cell>
          <cell r="D83">
            <v>8</v>
          </cell>
          <cell r="E83">
            <v>8</v>
          </cell>
          <cell r="F83">
            <v>8</v>
          </cell>
          <cell r="H83">
            <v>8</v>
          </cell>
          <cell r="J83">
            <v>8</v>
          </cell>
          <cell r="L83">
            <v>40</v>
          </cell>
          <cell r="M83">
            <v>5</v>
          </cell>
          <cell r="N83">
            <v>40</v>
          </cell>
          <cell r="O83" t="str">
            <v>ini</v>
          </cell>
        </row>
        <row r="84">
          <cell r="B84" t="str">
            <v>Iing Solihin</v>
          </cell>
          <cell r="D84">
            <v>8</v>
          </cell>
          <cell r="E84">
            <v>8</v>
          </cell>
          <cell r="F84">
            <v>8</v>
          </cell>
          <cell r="G84">
            <v>8</v>
          </cell>
          <cell r="H84">
            <v>8</v>
          </cell>
          <cell r="J84">
            <v>8</v>
          </cell>
          <cell r="L84">
            <v>48</v>
          </cell>
          <cell r="M84">
            <v>6</v>
          </cell>
          <cell r="N84">
            <v>48</v>
          </cell>
          <cell r="O84" t="str">
            <v>ini</v>
          </cell>
        </row>
        <row r="85">
          <cell r="B85" t="str">
            <v>Imam Arif M.</v>
          </cell>
          <cell r="D85">
            <v>8</v>
          </cell>
          <cell r="E85">
            <v>8</v>
          </cell>
          <cell r="F85">
            <v>8</v>
          </cell>
          <cell r="H85">
            <v>8</v>
          </cell>
          <cell r="I85">
            <v>8</v>
          </cell>
          <cell r="L85">
            <v>40</v>
          </cell>
          <cell r="M85">
            <v>5</v>
          </cell>
          <cell r="N85">
            <v>40</v>
          </cell>
          <cell r="O85" t="str">
            <v>ini</v>
          </cell>
        </row>
        <row r="86">
          <cell r="B86" t="str">
            <v>Imanudin</v>
          </cell>
          <cell r="E86">
            <v>8</v>
          </cell>
          <cell r="H86">
            <v>8</v>
          </cell>
          <cell r="I86">
            <v>8</v>
          </cell>
          <cell r="L86">
            <v>24</v>
          </cell>
          <cell r="M86">
            <v>3</v>
          </cell>
          <cell r="N86">
            <v>24</v>
          </cell>
          <cell r="O86" t="str">
            <v>ini</v>
          </cell>
        </row>
        <row r="87">
          <cell r="B87" t="str">
            <v>Indra M. Yusuf</v>
          </cell>
          <cell r="C87">
            <v>8</v>
          </cell>
          <cell r="D87">
            <v>8</v>
          </cell>
          <cell r="E87">
            <v>8</v>
          </cell>
          <cell r="F87">
            <v>8</v>
          </cell>
          <cell r="G87">
            <v>8</v>
          </cell>
          <cell r="H87">
            <v>8</v>
          </cell>
          <cell r="J87">
            <v>8</v>
          </cell>
          <cell r="K87">
            <v>8</v>
          </cell>
          <cell r="L87">
            <v>64</v>
          </cell>
          <cell r="M87">
            <v>8</v>
          </cell>
          <cell r="N87">
            <v>64</v>
          </cell>
          <cell r="O87" t="str">
            <v>ini</v>
          </cell>
        </row>
        <row r="88">
          <cell r="B88" t="str">
            <v>Jaelani</v>
          </cell>
          <cell r="D88">
            <v>8</v>
          </cell>
          <cell r="E88">
            <v>8</v>
          </cell>
          <cell r="G88">
            <v>8</v>
          </cell>
          <cell r="J88">
            <v>8</v>
          </cell>
          <cell r="L88">
            <v>32</v>
          </cell>
          <cell r="M88">
            <v>4</v>
          </cell>
          <cell r="N88">
            <v>32</v>
          </cell>
          <cell r="O88" t="str">
            <v>ini</v>
          </cell>
        </row>
        <row r="89">
          <cell r="B89" t="str">
            <v>Joko Triyono</v>
          </cell>
          <cell r="C89">
            <v>8</v>
          </cell>
          <cell r="D89">
            <v>8</v>
          </cell>
          <cell r="F89">
            <v>8</v>
          </cell>
          <cell r="G89">
            <v>8</v>
          </cell>
          <cell r="H89">
            <v>8</v>
          </cell>
          <cell r="J89">
            <v>8</v>
          </cell>
          <cell r="L89">
            <v>48</v>
          </cell>
          <cell r="M89">
            <v>6</v>
          </cell>
          <cell r="N89">
            <v>48</v>
          </cell>
          <cell r="O89" t="str">
            <v>ini</v>
          </cell>
        </row>
        <row r="90">
          <cell r="B90" t="str">
            <v>Jonson Simamora</v>
          </cell>
          <cell r="F90">
            <v>8</v>
          </cell>
          <cell r="G90">
            <v>8</v>
          </cell>
          <cell r="H90">
            <v>8</v>
          </cell>
          <cell r="I90">
            <v>8</v>
          </cell>
          <cell r="J90">
            <v>8</v>
          </cell>
          <cell r="K90">
            <v>8</v>
          </cell>
          <cell r="L90">
            <v>48</v>
          </cell>
          <cell r="M90">
            <v>6</v>
          </cell>
          <cell r="N90">
            <v>48</v>
          </cell>
          <cell r="O90" t="str">
            <v>ini</v>
          </cell>
        </row>
        <row r="91">
          <cell r="B91" t="str">
            <v>Jonson Sinaga</v>
          </cell>
          <cell r="I91">
            <v>8</v>
          </cell>
          <cell r="L91">
            <v>8</v>
          </cell>
          <cell r="M91">
            <v>1</v>
          </cell>
          <cell r="N91">
            <v>8</v>
          </cell>
          <cell r="O91" t="str">
            <v>ini</v>
          </cell>
        </row>
        <row r="92">
          <cell r="B92" t="str">
            <v>Junaidin</v>
          </cell>
          <cell r="D92">
            <v>8</v>
          </cell>
          <cell r="F92">
            <v>8</v>
          </cell>
          <cell r="H92">
            <v>8</v>
          </cell>
          <cell r="I92">
            <v>8</v>
          </cell>
          <cell r="L92">
            <v>32</v>
          </cell>
          <cell r="M92">
            <v>4</v>
          </cell>
          <cell r="N92">
            <v>32</v>
          </cell>
          <cell r="O92" t="str">
            <v>ini</v>
          </cell>
        </row>
        <row r="93">
          <cell r="B93" t="str">
            <v>Kalim</v>
          </cell>
          <cell r="F93">
            <v>8</v>
          </cell>
          <cell r="G93">
            <v>8</v>
          </cell>
          <cell r="I93">
            <v>8</v>
          </cell>
          <cell r="L93">
            <v>24</v>
          </cell>
          <cell r="M93">
            <v>3</v>
          </cell>
          <cell r="N93">
            <v>24</v>
          </cell>
          <cell r="O93" t="str">
            <v>ini</v>
          </cell>
        </row>
        <row r="94">
          <cell r="B94" t="str">
            <v>Kamaluddin Tancyo</v>
          </cell>
          <cell r="L94">
            <v>0</v>
          </cell>
          <cell r="M94">
            <v>0</v>
          </cell>
          <cell r="N94">
            <v>0</v>
          </cell>
          <cell r="O94" t="str">
            <v>ini</v>
          </cell>
        </row>
        <row r="95">
          <cell r="B95" t="str">
            <v>Kiki Marzuki</v>
          </cell>
          <cell r="E95">
            <v>8</v>
          </cell>
          <cell r="H95">
            <v>8</v>
          </cell>
          <cell r="I95">
            <v>8</v>
          </cell>
          <cell r="J95">
            <v>8</v>
          </cell>
          <cell r="K95">
            <v>8</v>
          </cell>
          <cell r="L95">
            <v>40</v>
          </cell>
          <cell r="M95">
            <v>5</v>
          </cell>
          <cell r="N95">
            <v>40</v>
          </cell>
          <cell r="O95" t="str">
            <v>ini</v>
          </cell>
        </row>
        <row r="96">
          <cell r="B96" t="str">
            <v>Koswara</v>
          </cell>
          <cell r="E96">
            <v>8</v>
          </cell>
          <cell r="F96">
            <v>8</v>
          </cell>
          <cell r="I96">
            <v>8</v>
          </cell>
          <cell r="J96">
            <v>8</v>
          </cell>
          <cell r="L96">
            <v>32</v>
          </cell>
          <cell r="M96">
            <v>4</v>
          </cell>
          <cell r="N96">
            <v>32</v>
          </cell>
          <cell r="O96" t="str">
            <v>ini</v>
          </cell>
        </row>
        <row r="97">
          <cell r="B97" t="str">
            <v>Kristiono</v>
          </cell>
          <cell r="I97">
            <v>8</v>
          </cell>
          <cell r="J97">
            <v>8</v>
          </cell>
          <cell r="L97">
            <v>16</v>
          </cell>
          <cell r="M97">
            <v>2</v>
          </cell>
          <cell r="N97">
            <v>16</v>
          </cell>
          <cell r="O97" t="str">
            <v>ini</v>
          </cell>
        </row>
        <row r="98">
          <cell r="B98" t="str">
            <v>Lia Yuliandha Wulandari</v>
          </cell>
          <cell r="J98">
            <v>8</v>
          </cell>
          <cell r="L98">
            <v>8</v>
          </cell>
          <cell r="M98">
            <v>1</v>
          </cell>
          <cell r="N98">
            <v>8</v>
          </cell>
          <cell r="O98" t="str">
            <v>ini</v>
          </cell>
        </row>
        <row r="99">
          <cell r="B99" t="str">
            <v>Lukman Hakim</v>
          </cell>
          <cell r="D99">
            <v>8</v>
          </cell>
          <cell r="F99">
            <v>8</v>
          </cell>
          <cell r="H99">
            <v>8</v>
          </cell>
          <cell r="L99">
            <v>24</v>
          </cell>
          <cell r="M99">
            <v>3</v>
          </cell>
          <cell r="N99">
            <v>24</v>
          </cell>
          <cell r="O99" t="str">
            <v>ini</v>
          </cell>
        </row>
        <row r="100">
          <cell r="B100" t="str">
            <v>M. Haris Al Amin</v>
          </cell>
          <cell r="C100">
            <v>8</v>
          </cell>
          <cell r="D100">
            <v>8</v>
          </cell>
          <cell r="E100">
            <v>8</v>
          </cell>
          <cell r="F100">
            <v>8</v>
          </cell>
          <cell r="G100">
            <v>8</v>
          </cell>
          <cell r="H100">
            <v>8</v>
          </cell>
          <cell r="I100">
            <v>8</v>
          </cell>
          <cell r="J100">
            <v>8</v>
          </cell>
          <cell r="K100">
            <v>8</v>
          </cell>
          <cell r="L100">
            <v>72</v>
          </cell>
          <cell r="M100">
            <v>9</v>
          </cell>
          <cell r="N100">
            <v>72</v>
          </cell>
          <cell r="O100" t="str">
            <v>ini</v>
          </cell>
        </row>
        <row r="101">
          <cell r="B101" t="str">
            <v>M. Kabul</v>
          </cell>
          <cell r="L101">
            <v>0</v>
          </cell>
          <cell r="M101">
            <v>0</v>
          </cell>
          <cell r="N101">
            <v>0</v>
          </cell>
          <cell r="O101" t="str">
            <v>ini</v>
          </cell>
        </row>
        <row r="102">
          <cell r="B102" t="str">
            <v>M. Sanusi</v>
          </cell>
          <cell r="D102">
            <v>8</v>
          </cell>
          <cell r="E102">
            <v>8</v>
          </cell>
          <cell r="F102">
            <v>8</v>
          </cell>
          <cell r="H102">
            <v>8</v>
          </cell>
          <cell r="J102">
            <v>8</v>
          </cell>
          <cell r="L102">
            <v>40</v>
          </cell>
          <cell r="M102">
            <v>5</v>
          </cell>
          <cell r="N102">
            <v>40</v>
          </cell>
          <cell r="O102" t="str">
            <v>ini</v>
          </cell>
        </row>
        <row r="103">
          <cell r="B103" t="str">
            <v>M. Syukur Robi</v>
          </cell>
          <cell r="F103">
            <v>8</v>
          </cell>
          <cell r="J103">
            <v>8</v>
          </cell>
          <cell r="L103">
            <v>16</v>
          </cell>
          <cell r="M103">
            <v>2</v>
          </cell>
          <cell r="N103">
            <v>16</v>
          </cell>
          <cell r="O103" t="str">
            <v>ini</v>
          </cell>
        </row>
        <row r="104">
          <cell r="B104" t="str">
            <v>M. Tedy</v>
          </cell>
          <cell r="D104">
            <v>8</v>
          </cell>
          <cell r="F104">
            <v>8</v>
          </cell>
          <cell r="H104">
            <v>8</v>
          </cell>
          <cell r="J104">
            <v>8</v>
          </cell>
          <cell r="L104">
            <v>32</v>
          </cell>
          <cell r="M104">
            <v>4</v>
          </cell>
          <cell r="N104">
            <v>32</v>
          </cell>
          <cell r="O104" t="str">
            <v>ini</v>
          </cell>
        </row>
        <row r="105">
          <cell r="B105" t="str">
            <v>M. Yani</v>
          </cell>
          <cell r="D105">
            <v>8</v>
          </cell>
          <cell r="H105">
            <v>8</v>
          </cell>
          <cell r="J105">
            <v>8</v>
          </cell>
          <cell r="K105">
            <v>8</v>
          </cell>
          <cell r="L105">
            <v>32</v>
          </cell>
          <cell r="M105">
            <v>4</v>
          </cell>
          <cell r="N105">
            <v>32</v>
          </cell>
          <cell r="O105" t="str">
            <v>ini</v>
          </cell>
        </row>
        <row r="106">
          <cell r="B106" t="str">
            <v>Maman Hermansyah</v>
          </cell>
          <cell r="C106">
            <v>8</v>
          </cell>
          <cell r="D106">
            <v>8</v>
          </cell>
          <cell r="E106">
            <v>8</v>
          </cell>
          <cell r="F106">
            <v>8</v>
          </cell>
          <cell r="G106">
            <v>8</v>
          </cell>
          <cell r="J106">
            <v>8</v>
          </cell>
          <cell r="L106">
            <v>48</v>
          </cell>
          <cell r="M106">
            <v>6</v>
          </cell>
          <cell r="N106">
            <v>48</v>
          </cell>
          <cell r="O106" t="str">
            <v>ini</v>
          </cell>
        </row>
        <row r="107">
          <cell r="B107" t="str">
            <v>Mansyurdin</v>
          </cell>
          <cell r="D107">
            <v>8</v>
          </cell>
          <cell r="E107">
            <v>8</v>
          </cell>
          <cell r="F107">
            <v>8</v>
          </cell>
          <cell r="G107">
            <v>8</v>
          </cell>
          <cell r="H107">
            <v>8</v>
          </cell>
          <cell r="J107">
            <v>8</v>
          </cell>
          <cell r="L107">
            <v>48</v>
          </cell>
          <cell r="M107">
            <v>6</v>
          </cell>
          <cell r="N107">
            <v>48</v>
          </cell>
          <cell r="O107" t="str">
            <v>ini</v>
          </cell>
        </row>
        <row r="108">
          <cell r="B108" t="str">
            <v>Marno</v>
          </cell>
          <cell r="E108">
            <v>8</v>
          </cell>
          <cell r="H108">
            <v>8</v>
          </cell>
          <cell r="K108">
            <v>8</v>
          </cell>
          <cell r="L108">
            <v>24</v>
          </cell>
          <cell r="M108">
            <v>3</v>
          </cell>
          <cell r="N108">
            <v>24</v>
          </cell>
          <cell r="O108" t="str">
            <v>ini</v>
          </cell>
        </row>
        <row r="109">
          <cell r="B109" t="str">
            <v>Maruli</v>
          </cell>
          <cell r="E109">
            <v>8</v>
          </cell>
          <cell r="H109">
            <v>8</v>
          </cell>
          <cell r="J109">
            <v>8</v>
          </cell>
          <cell r="K109">
            <v>8</v>
          </cell>
          <cell r="L109">
            <v>32</v>
          </cell>
          <cell r="M109">
            <v>4</v>
          </cell>
          <cell r="N109">
            <v>32</v>
          </cell>
          <cell r="O109" t="str">
            <v>ini</v>
          </cell>
        </row>
        <row r="110">
          <cell r="B110" t="str">
            <v>Muchamad Munir</v>
          </cell>
          <cell r="D110">
            <v>8</v>
          </cell>
          <cell r="F110">
            <v>8</v>
          </cell>
          <cell r="J110">
            <v>8</v>
          </cell>
          <cell r="L110">
            <v>24</v>
          </cell>
          <cell r="M110">
            <v>3</v>
          </cell>
          <cell r="N110">
            <v>24</v>
          </cell>
          <cell r="O110" t="str">
            <v>ini</v>
          </cell>
        </row>
        <row r="111">
          <cell r="B111" t="str">
            <v>Muh. Darwis</v>
          </cell>
          <cell r="C111">
            <v>8</v>
          </cell>
          <cell r="D111">
            <v>8</v>
          </cell>
          <cell r="F111">
            <v>8</v>
          </cell>
          <cell r="G111">
            <v>8</v>
          </cell>
          <cell r="K111">
            <v>8</v>
          </cell>
          <cell r="L111">
            <v>40</v>
          </cell>
          <cell r="M111">
            <v>5</v>
          </cell>
          <cell r="N111">
            <v>40</v>
          </cell>
          <cell r="O111" t="str">
            <v>ini</v>
          </cell>
        </row>
        <row r="112">
          <cell r="B112" t="str">
            <v>Muh. Rosyidi</v>
          </cell>
          <cell r="C112">
            <v>8</v>
          </cell>
          <cell r="D112">
            <v>8</v>
          </cell>
          <cell r="F112">
            <v>8</v>
          </cell>
          <cell r="G112">
            <v>8</v>
          </cell>
          <cell r="J112">
            <v>8</v>
          </cell>
          <cell r="K112">
            <v>8</v>
          </cell>
          <cell r="L112">
            <v>48</v>
          </cell>
          <cell r="M112">
            <v>6</v>
          </cell>
          <cell r="N112">
            <v>48</v>
          </cell>
          <cell r="O112" t="str">
            <v>ini</v>
          </cell>
        </row>
        <row r="113">
          <cell r="B113" t="str">
            <v>Muhamad Farouk</v>
          </cell>
          <cell r="D113">
            <v>8</v>
          </cell>
          <cell r="L113">
            <v>8</v>
          </cell>
          <cell r="M113">
            <v>1</v>
          </cell>
          <cell r="N113">
            <v>8</v>
          </cell>
          <cell r="O113" t="str">
            <v>ini</v>
          </cell>
        </row>
        <row r="114">
          <cell r="B114" t="str">
            <v>Muhamad Mustofa</v>
          </cell>
          <cell r="F114">
            <v>8</v>
          </cell>
          <cell r="G114">
            <v>8</v>
          </cell>
          <cell r="H114">
            <v>8</v>
          </cell>
          <cell r="J114">
            <v>8</v>
          </cell>
          <cell r="L114">
            <v>32</v>
          </cell>
          <cell r="M114">
            <v>4</v>
          </cell>
          <cell r="N114">
            <v>32</v>
          </cell>
          <cell r="O114" t="str">
            <v>ini</v>
          </cell>
        </row>
        <row r="115">
          <cell r="B115" t="str">
            <v>Mulyadi</v>
          </cell>
          <cell r="D115">
            <v>8</v>
          </cell>
          <cell r="E115">
            <v>8</v>
          </cell>
          <cell r="F115">
            <v>8</v>
          </cell>
          <cell r="H115">
            <v>8</v>
          </cell>
          <cell r="J115">
            <v>8</v>
          </cell>
          <cell r="L115">
            <v>40</v>
          </cell>
          <cell r="M115">
            <v>5</v>
          </cell>
          <cell r="N115">
            <v>40</v>
          </cell>
          <cell r="O115" t="str">
            <v>ini</v>
          </cell>
        </row>
        <row r="116">
          <cell r="B116" t="str">
            <v>Mulyadi</v>
          </cell>
          <cell r="D116">
            <v>8</v>
          </cell>
          <cell r="E116">
            <v>8</v>
          </cell>
          <cell r="F116">
            <v>8</v>
          </cell>
          <cell r="G116">
            <v>8</v>
          </cell>
          <cell r="H116">
            <v>8</v>
          </cell>
          <cell r="J116">
            <v>8</v>
          </cell>
          <cell r="K116">
            <v>8</v>
          </cell>
          <cell r="L116">
            <v>56</v>
          </cell>
          <cell r="M116">
            <v>7</v>
          </cell>
          <cell r="N116">
            <v>56</v>
          </cell>
          <cell r="O116" t="str">
            <v>ini</v>
          </cell>
        </row>
        <row r="117">
          <cell r="B117" t="str">
            <v>Naidih Indra Kumala</v>
          </cell>
          <cell r="E117">
            <v>8</v>
          </cell>
          <cell r="F117">
            <v>8</v>
          </cell>
          <cell r="H117">
            <v>8</v>
          </cell>
          <cell r="I117">
            <v>8</v>
          </cell>
          <cell r="J117">
            <v>8</v>
          </cell>
          <cell r="K117">
            <v>8</v>
          </cell>
          <cell r="L117">
            <v>48</v>
          </cell>
          <cell r="M117">
            <v>6</v>
          </cell>
          <cell r="N117">
            <v>48</v>
          </cell>
          <cell r="O117" t="str">
            <v>ini</v>
          </cell>
        </row>
        <row r="118">
          <cell r="B118" t="str">
            <v>Nana Mulyana</v>
          </cell>
          <cell r="C118">
            <v>8</v>
          </cell>
          <cell r="D118">
            <v>8</v>
          </cell>
          <cell r="E118">
            <v>8</v>
          </cell>
          <cell r="F118">
            <v>8</v>
          </cell>
          <cell r="G118">
            <v>8</v>
          </cell>
          <cell r="H118">
            <v>8</v>
          </cell>
          <cell r="J118">
            <v>8</v>
          </cell>
          <cell r="K118">
            <v>8</v>
          </cell>
          <cell r="L118">
            <v>64</v>
          </cell>
          <cell r="M118">
            <v>8</v>
          </cell>
          <cell r="N118">
            <v>64</v>
          </cell>
          <cell r="O118" t="str">
            <v>ini</v>
          </cell>
        </row>
        <row r="119">
          <cell r="B119" t="str">
            <v>Nasihin</v>
          </cell>
          <cell r="D119">
            <v>8</v>
          </cell>
          <cell r="E119">
            <v>8</v>
          </cell>
          <cell r="H119">
            <v>8</v>
          </cell>
          <cell r="J119">
            <v>8</v>
          </cell>
          <cell r="L119">
            <v>32</v>
          </cell>
          <cell r="M119">
            <v>4</v>
          </cell>
          <cell r="N119">
            <v>32</v>
          </cell>
          <cell r="O119" t="str">
            <v>ini</v>
          </cell>
        </row>
        <row r="120">
          <cell r="B120" t="str">
            <v>Nor Maliki</v>
          </cell>
          <cell r="E120">
            <v>8</v>
          </cell>
          <cell r="F120">
            <v>8</v>
          </cell>
          <cell r="H120">
            <v>8</v>
          </cell>
          <cell r="I120">
            <v>8</v>
          </cell>
          <cell r="J120">
            <v>8</v>
          </cell>
          <cell r="K120">
            <v>8</v>
          </cell>
          <cell r="L120">
            <v>48</v>
          </cell>
          <cell r="M120">
            <v>6</v>
          </cell>
          <cell r="N120">
            <v>48</v>
          </cell>
          <cell r="O120" t="str">
            <v>ini</v>
          </cell>
        </row>
        <row r="121">
          <cell r="B121" t="str">
            <v>Nurhamsah</v>
          </cell>
          <cell r="E121">
            <v>8</v>
          </cell>
          <cell r="H121">
            <v>8</v>
          </cell>
          <cell r="L121">
            <v>16</v>
          </cell>
          <cell r="M121">
            <v>2</v>
          </cell>
          <cell r="N121">
            <v>16</v>
          </cell>
          <cell r="O121" t="str">
            <v>ini</v>
          </cell>
        </row>
        <row r="122">
          <cell r="B122" t="str">
            <v>Nurjaeni</v>
          </cell>
          <cell r="C122">
            <v>8</v>
          </cell>
          <cell r="H122">
            <v>8</v>
          </cell>
          <cell r="J122">
            <v>8</v>
          </cell>
          <cell r="K122">
            <v>8</v>
          </cell>
          <cell r="L122">
            <v>32</v>
          </cell>
          <cell r="M122">
            <v>4</v>
          </cell>
          <cell r="N122">
            <v>32</v>
          </cell>
          <cell r="O122" t="str">
            <v>ini</v>
          </cell>
        </row>
        <row r="123">
          <cell r="B123" t="str">
            <v>R. Joko Ranggono</v>
          </cell>
          <cell r="D123">
            <v>8</v>
          </cell>
          <cell r="E123">
            <v>8</v>
          </cell>
          <cell r="G123">
            <v>8</v>
          </cell>
          <cell r="J123">
            <v>8</v>
          </cell>
          <cell r="L123">
            <v>32</v>
          </cell>
          <cell r="M123">
            <v>4</v>
          </cell>
          <cell r="N123">
            <v>32</v>
          </cell>
          <cell r="O123" t="str">
            <v>ini</v>
          </cell>
        </row>
        <row r="124">
          <cell r="B124" t="str">
            <v>Rahmanto Hadi</v>
          </cell>
          <cell r="L124">
            <v>0</v>
          </cell>
          <cell r="M124">
            <v>0</v>
          </cell>
          <cell r="N124">
            <v>0</v>
          </cell>
          <cell r="O124" t="str">
            <v>ini</v>
          </cell>
        </row>
        <row r="125">
          <cell r="B125" t="str">
            <v>Rahmat Hidayat</v>
          </cell>
          <cell r="F125">
            <v>8</v>
          </cell>
          <cell r="H125">
            <v>8</v>
          </cell>
          <cell r="J125">
            <v>8</v>
          </cell>
          <cell r="K125">
            <v>8</v>
          </cell>
          <cell r="L125">
            <v>32</v>
          </cell>
          <cell r="M125">
            <v>4</v>
          </cell>
          <cell r="N125">
            <v>32</v>
          </cell>
          <cell r="O125" t="str">
            <v>ini</v>
          </cell>
        </row>
        <row r="126">
          <cell r="B126" t="str">
            <v>Raksa Sudiana</v>
          </cell>
          <cell r="D126">
            <v>8</v>
          </cell>
          <cell r="E126">
            <v>8</v>
          </cell>
          <cell r="L126">
            <v>16</v>
          </cell>
          <cell r="M126">
            <v>2</v>
          </cell>
          <cell r="N126">
            <v>16</v>
          </cell>
          <cell r="O126" t="str">
            <v>ini</v>
          </cell>
        </row>
        <row r="127">
          <cell r="B127" t="str">
            <v>Rojak</v>
          </cell>
          <cell r="E127">
            <v>8</v>
          </cell>
          <cell r="F127">
            <v>8</v>
          </cell>
          <cell r="H127">
            <v>8</v>
          </cell>
          <cell r="L127">
            <v>24</v>
          </cell>
          <cell r="M127">
            <v>3</v>
          </cell>
          <cell r="N127">
            <v>24</v>
          </cell>
          <cell r="O127" t="str">
            <v>ini</v>
          </cell>
        </row>
        <row r="128">
          <cell r="B128" t="str">
            <v>Rudi Julianto</v>
          </cell>
          <cell r="L128">
            <v>0</v>
          </cell>
          <cell r="M128">
            <v>0</v>
          </cell>
          <cell r="N128">
            <v>0</v>
          </cell>
          <cell r="O128" t="str">
            <v>ini</v>
          </cell>
        </row>
        <row r="129">
          <cell r="B129" t="str">
            <v>Rudi Kurniawan</v>
          </cell>
          <cell r="E129">
            <v>8</v>
          </cell>
          <cell r="H129">
            <v>8</v>
          </cell>
          <cell r="J129">
            <v>8</v>
          </cell>
          <cell r="K129">
            <v>8</v>
          </cell>
          <cell r="L129">
            <v>32</v>
          </cell>
          <cell r="M129">
            <v>4</v>
          </cell>
          <cell r="N129">
            <v>32</v>
          </cell>
          <cell r="O129" t="str">
            <v>ini</v>
          </cell>
        </row>
        <row r="130">
          <cell r="B130" t="str">
            <v>Ruhyat Bobi</v>
          </cell>
          <cell r="E130">
            <v>8</v>
          </cell>
          <cell r="F130">
            <v>8</v>
          </cell>
          <cell r="H130">
            <v>8</v>
          </cell>
          <cell r="I130">
            <v>8</v>
          </cell>
          <cell r="L130">
            <v>32</v>
          </cell>
          <cell r="M130">
            <v>4</v>
          </cell>
          <cell r="N130">
            <v>32</v>
          </cell>
          <cell r="O130" t="str">
            <v>ini</v>
          </cell>
        </row>
        <row r="131">
          <cell r="B131" t="str">
            <v>Rusmanto</v>
          </cell>
          <cell r="D131">
            <v>8</v>
          </cell>
          <cell r="E131">
            <v>8</v>
          </cell>
          <cell r="F131">
            <v>8</v>
          </cell>
          <cell r="G131">
            <v>8</v>
          </cell>
          <cell r="H131">
            <v>8</v>
          </cell>
          <cell r="J131">
            <v>8</v>
          </cell>
          <cell r="K131">
            <v>8</v>
          </cell>
          <cell r="L131">
            <v>56</v>
          </cell>
          <cell r="M131">
            <v>7</v>
          </cell>
          <cell r="N131">
            <v>56</v>
          </cell>
          <cell r="O131" t="str">
            <v>ini</v>
          </cell>
        </row>
        <row r="132">
          <cell r="B132" t="str">
            <v>Rustam Effendi</v>
          </cell>
          <cell r="D132">
            <v>8</v>
          </cell>
          <cell r="E132">
            <v>8</v>
          </cell>
          <cell r="F132">
            <v>8</v>
          </cell>
          <cell r="G132">
            <v>8</v>
          </cell>
          <cell r="H132">
            <v>8</v>
          </cell>
          <cell r="J132">
            <v>8</v>
          </cell>
          <cell r="L132">
            <v>48</v>
          </cell>
          <cell r="M132">
            <v>6</v>
          </cell>
          <cell r="N132">
            <v>48</v>
          </cell>
          <cell r="O132" t="str">
            <v>ini</v>
          </cell>
        </row>
        <row r="133">
          <cell r="B133" t="str">
            <v>Ru'yat Hardiyansyah</v>
          </cell>
          <cell r="D133">
            <v>8</v>
          </cell>
          <cell r="H133">
            <v>8</v>
          </cell>
          <cell r="J133">
            <v>8</v>
          </cell>
          <cell r="K133">
            <v>8</v>
          </cell>
          <cell r="L133">
            <v>32</v>
          </cell>
          <cell r="M133">
            <v>4</v>
          </cell>
          <cell r="N133">
            <v>32</v>
          </cell>
          <cell r="O133" t="str">
            <v>ini</v>
          </cell>
        </row>
        <row r="134">
          <cell r="B134" t="str">
            <v>Saeful Azis</v>
          </cell>
          <cell r="D134">
            <v>8</v>
          </cell>
          <cell r="F134">
            <v>8</v>
          </cell>
          <cell r="H134">
            <v>8</v>
          </cell>
          <cell r="J134">
            <v>8</v>
          </cell>
          <cell r="L134">
            <v>32</v>
          </cell>
          <cell r="M134">
            <v>4</v>
          </cell>
          <cell r="N134">
            <v>32</v>
          </cell>
          <cell r="O134" t="str">
            <v>ini</v>
          </cell>
        </row>
        <row r="135">
          <cell r="B135" t="str">
            <v>Saefulloh</v>
          </cell>
          <cell r="E135">
            <v>8</v>
          </cell>
          <cell r="H135">
            <v>8</v>
          </cell>
          <cell r="I135">
            <v>8</v>
          </cell>
          <cell r="J135">
            <v>8</v>
          </cell>
          <cell r="L135">
            <v>32</v>
          </cell>
          <cell r="M135">
            <v>4</v>
          </cell>
          <cell r="N135">
            <v>32</v>
          </cell>
          <cell r="O135" t="str">
            <v>ini</v>
          </cell>
        </row>
        <row r="136">
          <cell r="B136" t="str">
            <v>Sahidul Anwar</v>
          </cell>
          <cell r="L136">
            <v>0</v>
          </cell>
          <cell r="M136">
            <v>0</v>
          </cell>
          <cell r="N136">
            <v>0</v>
          </cell>
          <cell r="O136" t="str">
            <v>ini</v>
          </cell>
        </row>
        <row r="137">
          <cell r="B137" t="str">
            <v>Sarip</v>
          </cell>
          <cell r="D137">
            <v>8</v>
          </cell>
          <cell r="E137">
            <v>8</v>
          </cell>
          <cell r="F137">
            <v>8</v>
          </cell>
          <cell r="G137">
            <v>8</v>
          </cell>
          <cell r="H137">
            <v>8</v>
          </cell>
          <cell r="J137">
            <v>8</v>
          </cell>
          <cell r="K137">
            <v>8</v>
          </cell>
          <cell r="L137">
            <v>56</v>
          </cell>
          <cell r="M137">
            <v>7</v>
          </cell>
          <cell r="N137">
            <v>56</v>
          </cell>
          <cell r="O137" t="str">
            <v>ini</v>
          </cell>
        </row>
        <row r="138">
          <cell r="B138" t="str">
            <v>Sartim Suhendi</v>
          </cell>
          <cell r="D138">
            <v>8</v>
          </cell>
          <cell r="E138">
            <v>8</v>
          </cell>
          <cell r="F138">
            <v>8</v>
          </cell>
          <cell r="H138">
            <v>8</v>
          </cell>
          <cell r="I138">
            <v>8</v>
          </cell>
          <cell r="J138">
            <v>8</v>
          </cell>
          <cell r="L138">
            <v>48</v>
          </cell>
          <cell r="M138">
            <v>6</v>
          </cell>
          <cell r="N138">
            <v>48</v>
          </cell>
          <cell r="O138" t="str">
            <v>ini</v>
          </cell>
        </row>
        <row r="139">
          <cell r="B139" t="str">
            <v>Siti Julaeha</v>
          </cell>
          <cell r="C139">
            <v>8</v>
          </cell>
          <cell r="E139">
            <v>8</v>
          </cell>
          <cell r="G139">
            <v>8</v>
          </cell>
          <cell r="H139">
            <v>8</v>
          </cell>
          <cell r="L139">
            <v>32</v>
          </cell>
          <cell r="M139">
            <v>4</v>
          </cell>
          <cell r="N139">
            <v>32</v>
          </cell>
          <cell r="O139" t="str">
            <v>ini</v>
          </cell>
        </row>
        <row r="140">
          <cell r="B140" t="str">
            <v>Slamet B.</v>
          </cell>
          <cell r="D140">
            <v>8</v>
          </cell>
          <cell r="E140">
            <v>8</v>
          </cell>
          <cell r="F140">
            <v>8</v>
          </cell>
          <cell r="G140">
            <v>8</v>
          </cell>
          <cell r="H140">
            <v>8</v>
          </cell>
          <cell r="J140">
            <v>8</v>
          </cell>
          <cell r="L140">
            <v>48</v>
          </cell>
          <cell r="M140">
            <v>6</v>
          </cell>
          <cell r="N140">
            <v>48</v>
          </cell>
          <cell r="O140" t="str">
            <v>ini</v>
          </cell>
        </row>
        <row r="141">
          <cell r="B141" t="str">
            <v>Soim</v>
          </cell>
          <cell r="D141">
            <v>8</v>
          </cell>
          <cell r="E141">
            <v>8</v>
          </cell>
          <cell r="F141">
            <v>8</v>
          </cell>
          <cell r="G141">
            <v>8</v>
          </cell>
          <cell r="I141">
            <v>8</v>
          </cell>
          <cell r="J141">
            <v>8</v>
          </cell>
          <cell r="K141">
            <v>8</v>
          </cell>
          <cell r="L141">
            <v>56</v>
          </cell>
          <cell r="M141">
            <v>7</v>
          </cell>
          <cell r="N141">
            <v>56</v>
          </cell>
          <cell r="O141" t="str">
            <v>ini</v>
          </cell>
        </row>
        <row r="142">
          <cell r="B142" t="str">
            <v>Sriyono</v>
          </cell>
          <cell r="F142">
            <v>8</v>
          </cell>
          <cell r="G142">
            <v>8</v>
          </cell>
          <cell r="L142">
            <v>16</v>
          </cell>
          <cell r="M142">
            <v>2</v>
          </cell>
          <cell r="N142">
            <v>16</v>
          </cell>
          <cell r="O142" t="str">
            <v>ini</v>
          </cell>
        </row>
        <row r="143">
          <cell r="B143" t="str">
            <v>Sudarwin</v>
          </cell>
          <cell r="D143">
            <v>8</v>
          </cell>
          <cell r="E143">
            <v>8</v>
          </cell>
          <cell r="F143">
            <v>8</v>
          </cell>
          <cell r="H143">
            <v>8</v>
          </cell>
          <cell r="J143">
            <v>8</v>
          </cell>
          <cell r="K143">
            <v>8</v>
          </cell>
          <cell r="L143">
            <v>48</v>
          </cell>
          <cell r="M143">
            <v>6</v>
          </cell>
          <cell r="N143">
            <v>48</v>
          </cell>
          <cell r="O143" t="str">
            <v>ini</v>
          </cell>
        </row>
        <row r="144">
          <cell r="B144" t="str">
            <v>Sugiharto</v>
          </cell>
          <cell r="L144">
            <v>0</v>
          </cell>
          <cell r="M144">
            <v>0</v>
          </cell>
          <cell r="N144">
            <v>0</v>
          </cell>
          <cell r="O144" t="str">
            <v>ini</v>
          </cell>
        </row>
        <row r="145">
          <cell r="B145" t="str">
            <v>Suhanda</v>
          </cell>
          <cell r="E145">
            <v>8</v>
          </cell>
          <cell r="H145">
            <v>8</v>
          </cell>
          <cell r="J145">
            <v>8</v>
          </cell>
          <cell r="L145">
            <v>24</v>
          </cell>
          <cell r="M145">
            <v>3</v>
          </cell>
          <cell r="N145">
            <v>24</v>
          </cell>
          <cell r="O145" t="str">
            <v>ini</v>
          </cell>
        </row>
        <row r="146">
          <cell r="B146" t="str">
            <v>Suhandi</v>
          </cell>
          <cell r="D146">
            <v>8</v>
          </cell>
          <cell r="H146">
            <v>8</v>
          </cell>
          <cell r="J146">
            <v>8</v>
          </cell>
          <cell r="L146">
            <v>24</v>
          </cell>
          <cell r="M146">
            <v>3</v>
          </cell>
          <cell r="N146">
            <v>24</v>
          </cell>
          <cell r="O146" t="str">
            <v>ini</v>
          </cell>
        </row>
        <row r="147">
          <cell r="B147" t="str">
            <v>Suhara S.</v>
          </cell>
          <cell r="D147">
            <v>8</v>
          </cell>
          <cell r="E147">
            <v>8</v>
          </cell>
          <cell r="F147">
            <v>8</v>
          </cell>
          <cell r="G147">
            <v>8</v>
          </cell>
          <cell r="H147">
            <v>8</v>
          </cell>
          <cell r="J147">
            <v>8</v>
          </cell>
          <cell r="L147">
            <v>48</v>
          </cell>
          <cell r="M147">
            <v>6</v>
          </cell>
          <cell r="N147">
            <v>48</v>
          </cell>
          <cell r="O147" t="str">
            <v>ini</v>
          </cell>
        </row>
        <row r="148">
          <cell r="B148" t="str">
            <v>Suhendi</v>
          </cell>
          <cell r="L148">
            <v>0</v>
          </cell>
          <cell r="M148">
            <v>0</v>
          </cell>
          <cell r="N148">
            <v>0</v>
          </cell>
          <cell r="O148" t="str">
            <v>ini</v>
          </cell>
        </row>
        <row r="149">
          <cell r="B149" t="str">
            <v>Suhendriyanto</v>
          </cell>
          <cell r="H149">
            <v>8</v>
          </cell>
          <cell r="L149">
            <v>8</v>
          </cell>
          <cell r="M149">
            <v>1</v>
          </cell>
          <cell r="N149">
            <v>8</v>
          </cell>
          <cell r="O149" t="str">
            <v>ini</v>
          </cell>
        </row>
        <row r="150">
          <cell r="B150" t="str">
            <v>Sunandar</v>
          </cell>
          <cell r="L150">
            <v>0</v>
          </cell>
          <cell r="M150">
            <v>0</v>
          </cell>
          <cell r="N150">
            <v>0</v>
          </cell>
          <cell r="O150" t="str">
            <v>ini</v>
          </cell>
        </row>
        <row r="151">
          <cell r="B151" t="str">
            <v>Suparlan</v>
          </cell>
          <cell r="D151">
            <v>8</v>
          </cell>
          <cell r="F151">
            <v>8</v>
          </cell>
          <cell r="H151">
            <v>8</v>
          </cell>
          <cell r="J151">
            <v>8</v>
          </cell>
          <cell r="L151">
            <v>32</v>
          </cell>
          <cell r="M151">
            <v>4</v>
          </cell>
          <cell r="N151">
            <v>32</v>
          </cell>
          <cell r="O151" t="str">
            <v>ini</v>
          </cell>
        </row>
        <row r="152">
          <cell r="B152" t="str">
            <v>Supriadi</v>
          </cell>
          <cell r="F152">
            <v>8</v>
          </cell>
          <cell r="L152">
            <v>8</v>
          </cell>
          <cell r="M152">
            <v>1</v>
          </cell>
          <cell r="N152">
            <v>8</v>
          </cell>
          <cell r="O152" t="str">
            <v>ini</v>
          </cell>
        </row>
        <row r="153">
          <cell r="B153" t="str">
            <v>Supriyadi</v>
          </cell>
          <cell r="F153">
            <v>8</v>
          </cell>
          <cell r="J153">
            <v>8</v>
          </cell>
          <cell r="L153">
            <v>16</v>
          </cell>
          <cell r="M153">
            <v>2</v>
          </cell>
          <cell r="N153">
            <v>16</v>
          </cell>
          <cell r="O153" t="str">
            <v>ini</v>
          </cell>
        </row>
        <row r="154">
          <cell r="B154" t="str">
            <v>Suryanti</v>
          </cell>
          <cell r="D154">
            <v>8</v>
          </cell>
          <cell r="F154">
            <v>8</v>
          </cell>
          <cell r="H154">
            <v>8</v>
          </cell>
          <cell r="L154">
            <v>24</v>
          </cell>
          <cell r="M154">
            <v>3</v>
          </cell>
          <cell r="N154">
            <v>24</v>
          </cell>
          <cell r="O154" t="str">
            <v>ini</v>
          </cell>
        </row>
        <row r="155">
          <cell r="B155" t="str">
            <v>Susanto</v>
          </cell>
          <cell r="E155">
            <v>8</v>
          </cell>
          <cell r="F155">
            <v>8</v>
          </cell>
          <cell r="J155">
            <v>8</v>
          </cell>
          <cell r="K155">
            <v>8</v>
          </cell>
          <cell r="L155">
            <v>32</v>
          </cell>
          <cell r="M155">
            <v>4</v>
          </cell>
          <cell r="N155">
            <v>32</v>
          </cell>
          <cell r="O155" t="str">
            <v>ini</v>
          </cell>
        </row>
        <row r="156">
          <cell r="B156" t="str">
            <v>Sutrisno</v>
          </cell>
          <cell r="H156">
            <v>8</v>
          </cell>
          <cell r="J156">
            <v>8</v>
          </cell>
          <cell r="L156">
            <v>16</v>
          </cell>
          <cell r="M156">
            <v>2</v>
          </cell>
          <cell r="N156">
            <v>16</v>
          </cell>
          <cell r="O156" t="str">
            <v>ini</v>
          </cell>
        </row>
        <row r="157">
          <cell r="B157" t="str">
            <v>Syafur Basmin K.</v>
          </cell>
          <cell r="E157">
            <v>8</v>
          </cell>
          <cell r="L157">
            <v>8</v>
          </cell>
          <cell r="M157">
            <v>1</v>
          </cell>
          <cell r="N157">
            <v>8</v>
          </cell>
          <cell r="O157" t="str">
            <v>ini</v>
          </cell>
        </row>
        <row r="158">
          <cell r="B158" t="str">
            <v>Syarifuddin</v>
          </cell>
          <cell r="C158">
            <v>8</v>
          </cell>
          <cell r="D158">
            <v>8</v>
          </cell>
          <cell r="E158">
            <v>8</v>
          </cell>
          <cell r="F158">
            <v>8</v>
          </cell>
          <cell r="G158">
            <v>8</v>
          </cell>
          <cell r="H158">
            <v>8</v>
          </cell>
          <cell r="J158">
            <v>8</v>
          </cell>
          <cell r="L158">
            <v>56</v>
          </cell>
          <cell r="M158">
            <v>7</v>
          </cell>
          <cell r="N158">
            <v>56</v>
          </cell>
          <cell r="O158" t="str">
            <v>ini</v>
          </cell>
        </row>
        <row r="159">
          <cell r="B159" t="str">
            <v>Syarifudin</v>
          </cell>
          <cell r="D159">
            <v>8</v>
          </cell>
          <cell r="E159">
            <v>8</v>
          </cell>
          <cell r="F159">
            <v>8</v>
          </cell>
          <cell r="G159">
            <v>8</v>
          </cell>
          <cell r="H159">
            <v>8</v>
          </cell>
          <cell r="J159">
            <v>8</v>
          </cell>
          <cell r="L159">
            <v>48</v>
          </cell>
          <cell r="M159">
            <v>6</v>
          </cell>
          <cell r="N159">
            <v>48</v>
          </cell>
          <cell r="O159" t="str">
            <v>ini</v>
          </cell>
        </row>
        <row r="160">
          <cell r="B160" t="str">
            <v>Tamam</v>
          </cell>
          <cell r="E160">
            <v>8</v>
          </cell>
          <cell r="F160">
            <v>8</v>
          </cell>
          <cell r="G160">
            <v>8</v>
          </cell>
          <cell r="H160">
            <v>8</v>
          </cell>
          <cell r="L160">
            <v>32</v>
          </cell>
          <cell r="M160">
            <v>4</v>
          </cell>
          <cell r="N160">
            <v>32</v>
          </cell>
          <cell r="O160" t="str">
            <v>ini</v>
          </cell>
        </row>
        <row r="161">
          <cell r="B161" t="str">
            <v>Tatang Hidayat</v>
          </cell>
          <cell r="D161">
            <v>8</v>
          </cell>
          <cell r="E161">
            <v>8</v>
          </cell>
          <cell r="F161">
            <v>8</v>
          </cell>
          <cell r="H161">
            <v>8</v>
          </cell>
          <cell r="J161">
            <v>8</v>
          </cell>
          <cell r="L161">
            <v>40</v>
          </cell>
          <cell r="M161">
            <v>5</v>
          </cell>
          <cell r="N161">
            <v>40</v>
          </cell>
          <cell r="O161" t="str">
            <v>ini</v>
          </cell>
        </row>
        <row r="162">
          <cell r="B162" t="str">
            <v>Teguh Santoso</v>
          </cell>
          <cell r="E162">
            <v>8</v>
          </cell>
          <cell r="H162">
            <v>8</v>
          </cell>
          <cell r="L162">
            <v>16</v>
          </cell>
          <cell r="M162">
            <v>2</v>
          </cell>
          <cell r="N162">
            <v>16</v>
          </cell>
          <cell r="O162" t="str">
            <v>ini</v>
          </cell>
        </row>
        <row r="163">
          <cell r="B163" t="str">
            <v>Tobi'in</v>
          </cell>
          <cell r="D163">
            <v>8</v>
          </cell>
          <cell r="E163">
            <v>8</v>
          </cell>
          <cell r="H163">
            <v>8</v>
          </cell>
          <cell r="I163">
            <v>8</v>
          </cell>
          <cell r="J163">
            <v>8</v>
          </cell>
          <cell r="K163">
            <v>8</v>
          </cell>
          <cell r="L163">
            <v>48</v>
          </cell>
          <cell r="M163">
            <v>6</v>
          </cell>
          <cell r="N163">
            <v>48</v>
          </cell>
          <cell r="O163" t="str">
            <v>ini</v>
          </cell>
        </row>
        <row r="164">
          <cell r="B164" t="str">
            <v>Totok Basuki</v>
          </cell>
          <cell r="D164">
            <v>8</v>
          </cell>
          <cell r="E164">
            <v>8</v>
          </cell>
          <cell r="F164">
            <v>8</v>
          </cell>
          <cell r="G164">
            <v>8</v>
          </cell>
          <cell r="H164">
            <v>8</v>
          </cell>
          <cell r="J164">
            <v>8</v>
          </cell>
          <cell r="L164">
            <v>48</v>
          </cell>
          <cell r="M164">
            <v>6</v>
          </cell>
          <cell r="N164">
            <v>48</v>
          </cell>
          <cell r="O164" t="str">
            <v>ini</v>
          </cell>
        </row>
        <row r="165">
          <cell r="B165" t="str">
            <v>Tri Hartadi</v>
          </cell>
          <cell r="E165">
            <v>8</v>
          </cell>
          <cell r="F165">
            <v>8</v>
          </cell>
          <cell r="H165">
            <v>8</v>
          </cell>
          <cell r="J165">
            <v>8</v>
          </cell>
          <cell r="K165">
            <v>8</v>
          </cell>
          <cell r="L165">
            <v>40</v>
          </cell>
          <cell r="M165">
            <v>5</v>
          </cell>
          <cell r="N165">
            <v>40</v>
          </cell>
          <cell r="O165" t="str">
            <v>ini</v>
          </cell>
        </row>
        <row r="166">
          <cell r="B166" t="str">
            <v>Tri Joko Mardoyo</v>
          </cell>
          <cell r="D166">
            <v>8</v>
          </cell>
          <cell r="F166">
            <v>8</v>
          </cell>
          <cell r="H166">
            <v>8</v>
          </cell>
          <cell r="J166">
            <v>8</v>
          </cell>
          <cell r="L166">
            <v>32</v>
          </cell>
          <cell r="M166">
            <v>4</v>
          </cell>
          <cell r="N166">
            <v>32</v>
          </cell>
          <cell r="O166" t="str">
            <v>ini</v>
          </cell>
        </row>
        <row r="167">
          <cell r="B167" t="str">
            <v>Tri Ristanto</v>
          </cell>
          <cell r="L167">
            <v>0</v>
          </cell>
          <cell r="M167">
            <v>0</v>
          </cell>
          <cell r="N167">
            <v>0</v>
          </cell>
          <cell r="O167" t="str">
            <v>ini</v>
          </cell>
        </row>
        <row r="168">
          <cell r="B168" t="str">
            <v>Trisno Susilo</v>
          </cell>
          <cell r="E168">
            <v>8</v>
          </cell>
          <cell r="F168">
            <v>8</v>
          </cell>
          <cell r="I168">
            <v>8</v>
          </cell>
          <cell r="J168">
            <v>8</v>
          </cell>
          <cell r="K168">
            <v>8</v>
          </cell>
          <cell r="L168">
            <v>40</v>
          </cell>
          <cell r="M168">
            <v>5</v>
          </cell>
          <cell r="N168">
            <v>40</v>
          </cell>
          <cell r="O168" t="str">
            <v>ini</v>
          </cell>
        </row>
        <row r="169">
          <cell r="B169" t="str">
            <v>Tugimin</v>
          </cell>
          <cell r="D169">
            <v>8</v>
          </cell>
          <cell r="F169">
            <v>8</v>
          </cell>
          <cell r="J169">
            <v>8</v>
          </cell>
          <cell r="L169">
            <v>24</v>
          </cell>
          <cell r="M169">
            <v>3</v>
          </cell>
          <cell r="N169">
            <v>24</v>
          </cell>
          <cell r="O169" t="str">
            <v>ini</v>
          </cell>
        </row>
        <row r="170">
          <cell r="B170" t="str">
            <v>Turyanto</v>
          </cell>
          <cell r="C170">
            <v>8</v>
          </cell>
          <cell r="D170">
            <v>8</v>
          </cell>
          <cell r="E170">
            <v>8</v>
          </cell>
          <cell r="J170">
            <v>8</v>
          </cell>
          <cell r="K170">
            <v>8</v>
          </cell>
          <cell r="L170">
            <v>40</v>
          </cell>
          <cell r="M170">
            <v>5</v>
          </cell>
          <cell r="N170">
            <v>40</v>
          </cell>
          <cell r="O170" t="str">
            <v>ini</v>
          </cell>
        </row>
        <row r="171">
          <cell r="B171" t="str">
            <v>Udin Bardin</v>
          </cell>
          <cell r="D171">
            <v>8</v>
          </cell>
          <cell r="L171">
            <v>8</v>
          </cell>
          <cell r="M171">
            <v>1</v>
          </cell>
          <cell r="N171">
            <v>8</v>
          </cell>
          <cell r="O171" t="str">
            <v>ini</v>
          </cell>
        </row>
        <row r="172">
          <cell r="B172" t="str">
            <v>Usep Dadang K.</v>
          </cell>
          <cell r="L172">
            <v>0</v>
          </cell>
          <cell r="M172">
            <v>0</v>
          </cell>
          <cell r="N172">
            <v>0</v>
          </cell>
          <cell r="O172" t="str">
            <v>ini</v>
          </cell>
        </row>
        <row r="173">
          <cell r="B173" t="str">
            <v>Usep Supriyadi</v>
          </cell>
          <cell r="D173">
            <v>8</v>
          </cell>
          <cell r="E173">
            <v>8</v>
          </cell>
          <cell r="F173">
            <v>8</v>
          </cell>
          <cell r="G173">
            <v>8</v>
          </cell>
          <cell r="H173">
            <v>8</v>
          </cell>
          <cell r="J173">
            <v>8</v>
          </cell>
          <cell r="L173">
            <v>48</v>
          </cell>
          <cell r="M173">
            <v>6</v>
          </cell>
          <cell r="N173">
            <v>48</v>
          </cell>
          <cell r="O173" t="str">
            <v>ini</v>
          </cell>
        </row>
        <row r="174">
          <cell r="B174" t="str">
            <v>Wahyu Ginanjar</v>
          </cell>
          <cell r="D174">
            <v>8</v>
          </cell>
          <cell r="E174">
            <v>8</v>
          </cell>
          <cell r="F174">
            <v>8</v>
          </cell>
          <cell r="G174">
            <v>8</v>
          </cell>
          <cell r="H174">
            <v>8</v>
          </cell>
          <cell r="J174">
            <v>8</v>
          </cell>
          <cell r="L174">
            <v>48</v>
          </cell>
          <cell r="M174">
            <v>6</v>
          </cell>
          <cell r="N174">
            <v>48</v>
          </cell>
          <cell r="O174" t="str">
            <v>ini</v>
          </cell>
        </row>
        <row r="175">
          <cell r="B175" t="str">
            <v>Waluyo</v>
          </cell>
          <cell r="D175">
            <v>8</v>
          </cell>
          <cell r="E175">
            <v>8</v>
          </cell>
          <cell r="F175">
            <v>8</v>
          </cell>
          <cell r="G175">
            <v>8</v>
          </cell>
          <cell r="H175">
            <v>8</v>
          </cell>
          <cell r="J175">
            <v>8</v>
          </cell>
          <cell r="L175">
            <v>48</v>
          </cell>
          <cell r="M175">
            <v>6</v>
          </cell>
          <cell r="N175">
            <v>48</v>
          </cell>
          <cell r="O175" t="str">
            <v>ini</v>
          </cell>
        </row>
        <row r="176">
          <cell r="B176" t="str">
            <v>Warlan</v>
          </cell>
          <cell r="D176">
            <v>8</v>
          </cell>
          <cell r="E176">
            <v>8</v>
          </cell>
          <cell r="F176">
            <v>8</v>
          </cell>
          <cell r="J176">
            <v>8</v>
          </cell>
          <cell r="K176">
            <v>8</v>
          </cell>
          <cell r="L176">
            <v>40</v>
          </cell>
          <cell r="M176">
            <v>5</v>
          </cell>
          <cell r="N176">
            <v>40</v>
          </cell>
          <cell r="O176" t="str">
            <v>ini</v>
          </cell>
        </row>
        <row r="177">
          <cell r="B177" t="str">
            <v>Warsono</v>
          </cell>
          <cell r="C177">
            <v>8</v>
          </cell>
          <cell r="E177">
            <v>8</v>
          </cell>
          <cell r="F177">
            <v>8</v>
          </cell>
          <cell r="G177">
            <v>8</v>
          </cell>
          <cell r="I177">
            <v>8</v>
          </cell>
          <cell r="J177">
            <v>8</v>
          </cell>
          <cell r="K177">
            <v>8</v>
          </cell>
          <cell r="L177">
            <v>56</v>
          </cell>
          <cell r="M177">
            <v>7</v>
          </cell>
          <cell r="N177">
            <v>56</v>
          </cell>
          <cell r="O177" t="str">
            <v>ini</v>
          </cell>
        </row>
        <row r="178">
          <cell r="B178" t="str">
            <v>Waryono</v>
          </cell>
          <cell r="E178">
            <v>8</v>
          </cell>
          <cell r="H178">
            <v>8</v>
          </cell>
          <cell r="I178">
            <v>8</v>
          </cell>
          <cell r="L178">
            <v>24</v>
          </cell>
          <cell r="M178">
            <v>3</v>
          </cell>
          <cell r="N178">
            <v>24</v>
          </cell>
          <cell r="O178" t="str">
            <v>ini</v>
          </cell>
        </row>
        <row r="179">
          <cell r="B179" t="str">
            <v>Wawan H.K.</v>
          </cell>
          <cell r="G179">
            <v>8</v>
          </cell>
          <cell r="J179">
            <v>8</v>
          </cell>
          <cell r="L179">
            <v>16</v>
          </cell>
          <cell r="M179">
            <v>2</v>
          </cell>
          <cell r="N179">
            <v>16</v>
          </cell>
          <cell r="O179" t="str">
            <v>ini</v>
          </cell>
        </row>
        <row r="180">
          <cell r="B180" t="str">
            <v>Wawan Kurniawan</v>
          </cell>
          <cell r="D180">
            <v>8</v>
          </cell>
          <cell r="E180">
            <v>8</v>
          </cell>
          <cell r="F180">
            <v>8</v>
          </cell>
          <cell r="G180">
            <v>8</v>
          </cell>
          <cell r="L180">
            <v>32</v>
          </cell>
          <cell r="M180">
            <v>4</v>
          </cell>
          <cell r="N180">
            <v>32</v>
          </cell>
          <cell r="O180" t="str">
            <v>ini</v>
          </cell>
        </row>
        <row r="181">
          <cell r="B181" t="str">
            <v>Wawan Setiawan</v>
          </cell>
          <cell r="D181">
            <v>8</v>
          </cell>
          <cell r="E181">
            <v>8</v>
          </cell>
          <cell r="F181">
            <v>8</v>
          </cell>
          <cell r="G181">
            <v>8</v>
          </cell>
          <cell r="H181">
            <v>8</v>
          </cell>
          <cell r="L181">
            <v>40</v>
          </cell>
          <cell r="M181">
            <v>5</v>
          </cell>
          <cell r="N181">
            <v>40</v>
          </cell>
          <cell r="O181" t="str">
            <v>ini</v>
          </cell>
        </row>
        <row r="182">
          <cell r="B182" t="str">
            <v>Wendy</v>
          </cell>
          <cell r="F182">
            <v>8</v>
          </cell>
          <cell r="H182">
            <v>8</v>
          </cell>
          <cell r="J182">
            <v>8</v>
          </cell>
          <cell r="L182">
            <v>24</v>
          </cell>
          <cell r="M182">
            <v>3</v>
          </cell>
          <cell r="N182">
            <v>24</v>
          </cell>
          <cell r="O182" t="str">
            <v>ini</v>
          </cell>
        </row>
        <row r="183">
          <cell r="B183" t="str">
            <v>Widodo-1</v>
          </cell>
          <cell r="L183">
            <v>0</v>
          </cell>
          <cell r="M183">
            <v>0</v>
          </cell>
          <cell r="N183">
            <v>0</v>
          </cell>
          <cell r="O183" t="str">
            <v>ini</v>
          </cell>
        </row>
        <row r="184">
          <cell r="B184" t="str">
            <v>Widodo-2</v>
          </cell>
          <cell r="D184">
            <v>8</v>
          </cell>
          <cell r="E184">
            <v>8</v>
          </cell>
          <cell r="F184">
            <v>8</v>
          </cell>
          <cell r="G184">
            <v>8</v>
          </cell>
          <cell r="H184">
            <v>8</v>
          </cell>
          <cell r="J184">
            <v>8</v>
          </cell>
          <cell r="L184">
            <v>48</v>
          </cell>
          <cell r="M184">
            <v>6</v>
          </cell>
          <cell r="N184">
            <v>48</v>
          </cell>
          <cell r="O184" t="str">
            <v>ini</v>
          </cell>
        </row>
        <row r="185">
          <cell r="B185" t="str">
            <v>Winaryo</v>
          </cell>
          <cell r="C185">
            <v>8</v>
          </cell>
          <cell r="D185">
            <v>8</v>
          </cell>
          <cell r="E185">
            <v>8</v>
          </cell>
          <cell r="F185">
            <v>8</v>
          </cell>
          <cell r="G185">
            <v>8</v>
          </cell>
          <cell r="H185">
            <v>8</v>
          </cell>
          <cell r="I185">
            <v>8</v>
          </cell>
          <cell r="J185">
            <v>8</v>
          </cell>
          <cell r="L185">
            <v>64</v>
          </cell>
          <cell r="M185">
            <v>8</v>
          </cell>
          <cell r="N185">
            <v>64</v>
          </cell>
          <cell r="O185" t="str">
            <v>ini</v>
          </cell>
        </row>
        <row r="186">
          <cell r="B186" t="str">
            <v>Windi Priatna</v>
          </cell>
          <cell r="C186">
            <v>8</v>
          </cell>
          <cell r="G186">
            <v>8</v>
          </cell>
          <cell r="J186">
            <v>8</v>
          </cell>
          <cell r="K186">
            <v>8</v>
          </cell>
          <cell r="L186">
            <v>32</v>
          </cell>
          <cell r="M186">
            <v>4</v>
          </cell>
          <cell r="N186">
            <v>32</v>
          </cell>
          <cell r="O186" t="str">
            <v>ini</v>
          </cell>
        </row>
        <row r="187">
          <cell r="B187" t="str">
            <v>Wisnu Susanto</v>
          </cell>
          <cell r="D187">
            <v>8</v>
          </cell>
          <cell r="E187">
            <v>8</v>
          </cell>
          <cell r="F187">
            <v>8</v>
          </cell>
          <cell r="J187">
            <v>8</v>
          </cell>
          <cell r="L187">
            <v>32</v>
          </cell>
          <cell r="M187">
            <v>4</v>
          </cell>
          <cell r="N187">
            <v>32</v>
          </cell>
          <cell r="O187" t="str">
            <v>ini</v>
          </cell>
        </row>
        <row r="188">
          <cell r="B188" t="str">
            <v>Wiyanto</v>
          </cell>
          <cell r="D188">
            <v>8</v>
          </cell>
          <cell r="F188">
            <v>8</v>
          </cell>
          <cell r="H188">
            <v>8</v>
          </cell>
          <cell r="J188">
            <v>8</v>
          </cell>
          <cell r="L188">
            <v>32</v>
          </cell>
          <cell r="M188">
            <v>4</v>
          </cell>
          <cell r="N188">
            <v>32</v>
          </cell>
          <cell r="O188" t="str">
            <v>ini</v>
          </cell>
        </row>
        <row r="189">
          <cell r="B189" t="str">
            <v>Yamto</v>
          </cell>
          <cell r="D189">
            <v>8</v>
          </cell>
          <cell r="E189">
            <v>8</v>
          </cell>
          <cell r="F189">
            <v>8</v>
          </cell>
          <cell r="H189">
            <v>8</v>
          </cell>
          <cell r="I189">
            <v>8</v>
          </cell>
          <cell r="J189">
            <v>8</v>
          </cell>
          <cell r="L189">
            <v>48</v>
          </cell>
          <cell r="M189">
            <v>6</v>
          </cell>
          <cell r="N189">
            <v>48</v>
          </cell>
          <cell r="O189" t="str">
            <v>ini</v>
          </cell>
        </row>
        <row r="190">
          <cell r="B190" t="str">
            <v>Yani</v>
          </cell>
          <cell r="D190">
            <v>8</v>
          </cell>
          <cell r="E190">
            <v>8</v>
          </cell>
          <cell r="G190">
            <v>8</v>
          </cell>
          <cell r="H190">
            <v>8</v>
          </cell>
          <cell r="J190">
            <v>8</v>
          </cell>
          <cell r="L190">
            <v>40</v>
          </cell>
          <cell r="M190">
            <v>5</v>
          </cell>
          <cell r="N190">
            <v>40</v>
          </cell>
          <cell r="O190" t="str">
            <v>ini</v>
          </cell>
        </row>
        <row r="191">
          <cell r="B191" t="str">
            <v>Yanto</v>
          </cell>
          <cell r="D191">
            <v>8</v>
          </cell>
          <cell r="J191">
            <v>8</v>
          </cell>
          <cell r="L191">
            <v>16</v>
          </cell>
          <cell r="M191">
            <v>2</v>
          </cell>
          <cell r="N191">
            <v>16</v>
          </cell>
          <cell r="O191" t="str">
            <v>ini</v>
          </cell>
        </row>
        <row r="192">
          <cell r="B192" t="str">
            <v>Yayat A. Hidayat</v>
          </cell>
          <cell r="D192">
            <v>8</v>
          </cell>
          <cell r="E192">
            <v>8</v>
          </cell>
          <cell r="F192">
            <v>8</v>
          </cell>
          <cell r="H192">
            <v>8</v>
          </cell>
          <cell r="J192">
            <v>8</v>
          </cell>
          <cell r="L192">
            <v>40</v>
          </cell>
          <cell r="M192">
            <v>5</v>
          </cell>
          <cell r="N192">
            <v>40</v>
          </cell>
          <cell r="O192" t="str">
            <v>ini</v>
          </cell>
        </row>
        <row r="193">
          <cell r="B193" t="str">
            <v>Yeyet Hidayat</v>
          </cell>
          <cell r="C193">
            <v>8</v>
          </cell>
          <cell r="E193">
            <v>8</v>
          </cell>
          <cell r="F193">
            <v>8</v>
          </cell>
          <cell r="G193">
            <v>8</v>
          </cell>
          <cell r="I193">
            <v>8</v>
          </cell>
          <cell r="J193">
            <v>8</v>
          </cell>
          <cell r="K193">
            <v>8</v>
          </cell>
          <cell r="L193">
            <v>56</v>
          </cell>
          <cell r="M193">
            <v>7</v>
          </cell>
          <cell r="N193">
            <v>56</v>
          </cell>
          <cell r="O193" t="str">
            <v>ini</v>
          </cell>
        </row>
        <row r="194">
          <cell r="B194" t="str">
            <v>Yudha Destama P</v>
          </cell>
          <cell r="D194">
            <v>8</v>
          </cell>
          <cell r="F194">
            <v>8</v>
          </cell>
          <cell r="G194">
            <v>8</v>
          </cell>
          <cell r="L194">
            <v>24</v>
          </cell>
          <cell r="M194">
            <v>3</v>
          </cell>
          <cell r="N194">
            <v>24</v>
          </cell>
          <cell r="O194" t="str">
            <v>ini</v>
          </cell>
        </row>
        <row r="195">
          <cell r="B195" t="str">
            <v>Yudi Sudarmono</v>
          </cell>
          <cell r="C195">
            <v>8</v>
          </cell>
          <cell r="F195">
            <v>8</v>
          </cell>
          <cell r="H195">
            <v>8</v>
          </cell>
          <cell r="J195">
            <v>8</v>
          </cell>
          <cell r="L195">
            <v>32</v>
          </cell>
          <cell r="M195">
            <v>4</v>
          </cell>
          <cell r="N195">
            <v>32</v>
          </cell>
          <cell r="O195" t="str">
            <v>ini</v>
          </cell>
        </row>
        <row r="196">
          <cell r="B196" t="str">
            <v>Yusuf Hamdani</v>
          </cell>
          <cell r="H196">
            <v>8</v>
          </cell>
          <cell r="J196">
            <v>8</v>
          </cell>
          <cell r="L196">
            <v>16</v>
          </cell>
          <cell r="M196">
            <v>2</v>
          </cell>
          <cell r="N196">
            <v>16</v>
          </cell>
          <cell r="O196" t="str">
            <v>ini</v>
          </cell>
        </row>
        <row r="197">
          <cell r="B197" t="str">
            <v>Yusuf Supriyadi</v>
          </cell>
          <cell r="E197">
            <v>8</v>
          </cell>
          <cell r="J197">
            <v>8</v>
          </cell>
          <cell r="K197">
            <v>8</v>
          </cell>
          <cell r="L197">
            <v>24</v>
          </cell>
          <cell r="M197">
            <v>3</v>
          </cell>
          <cell r="N197">
            <v>24</v>
          </cell>
          <cell r="O197" t="str">
            <v>ini</v>
          </cell>
        </row>
        <row r="198">
          <cell r="B198" t="str">
            <v>Zainul Mufti</v>
          </cell>
          <cell r="H198">
            <v>8</v>
          </cell>
          <cell r="L198">
            <v>8</v>
          </cell>
          <cell r="M198">
            <v>1</v>
          </cell>
          <cell r="N198">
            <v>8</v>
          </cell>
          <cell r="O198" t="str">
            <v>ini</v>
          </cell>
        </row>
      </sheetData>
      <sheetData sheetId="6">
        <row r="4">
          <cell r="B4" t="str">
            <v>Abdul Rahman</v>
          </cell>
          <cell r="L4">
            <v>0</v>
          </cell>
          <cell r="M4">
            <v>0</v>
          </cell>
          <cell r="N4">
            <v>0</v>
          </cell>
          <cell r="O4" t="str">
            <v>ini</v>
          </cell>
        </row>
        <row r="5">
          <cell r="B5" t="str">
            <v>Abdul Rofiq</v>
          </cell>
          <cell r="C5">
            <v>8</v>
          </cell>
          <cell r="D5">
            <v>8</v>
          </cell>
          <cell r="G5">
            <v>8</v>
          </cell>
          <cell r="H5">
            <v>8</v>
          </cell>
          <cell r="I5">
            <v>8</v>
          </cell>
          <cell r="K5">
            <v>8</v>
          </cell>
          <cell r="L5">
            <v>48</v>
          </cell>
          <cell r="M5">
            <v>6</v>
          </cell>
          <cell r="N5">
            <v>48</v>
          </cell>
          <cell r="O5" t="str">
            <v>ini</v>
          </cell>
        </row>
        <row r="6">
          <cell r="B6" t="str">
            <v>Abdullah</v>
          </cell>
          <cell r="D6">
            <v>8</v>
          </cell>
          <cell r="E6">
            <v>8</v>
          </cell>
          <cell r="H6">
            <v>8</v>
          </cell>
          <cell r="L6">
            <v>24</v>
          </cell>
          <cell r="M6">
            <v>3</v>
          </cell>
          <cell r="N6">
            <v>24</v>
          </cell>
          <cell r="O6" t="str">
            <v>ini</v>
          </cell>
        </row>
        <row r="7">
          <cell r="B7" t="str">
            <v>Abral</v>
          </cell>
          <cell r="G7">
            <v>8</v>
          </cell>
          <cell r="I7">
            <v>8</v>
          </cell>
          <cell r="L7">
            <v>16</v>
          </cell>
          <cell r="M7">
            <v>2</v>
          </cell>
          <cell r="N7">
            <v>16</v>
          </cell>
          <cell r="O7" t="str">
            <v>ini</v>
          </cell>
        </row>
        <row r="8">
          <cell r="B8" t="str">
            <v>Abu Sahid</v>
          </cell>
          <cell r="H8">
            <v>8</v>
          </cell>
          <cell r="L8">
            <v>8</v>
          </cell>
          <cell r="M8">
            <v>1</v>
          </cell>
          <cell r="N8">
            <v>8</v>
          </cell>
          <cell r="O8" t="str">
            <v>ini</v>
          </cell>
        </row>
        <row r="9">
          <cell r="B9" t="str">
            <v>Achmad badrun</v>
          </cell>
          <cell r="D9">
            <v>8</v>
          </cell>
          <cell r="E9">
            <v>8</v>
          </cell>
          <cell r="F9">
            <v>8</v>
          </cell>
          <cell r="H9">
            <v>8</v>
          </cell>
          <cell r="I9">
            <v>8</v>
          </cell>
          <cell r="K9">
            <v>8</v>
          </cell>
          <cell r="L9">
            <v>48</v>
          </cell>
          <cell r="M9">
            <v>6</v>
          </cell>
          <cell r="N9">
            <v>48</v>
          </cell>
          <cell r="O9" t="str">
            <v>ini</v>
          </cell>
        </row>
        <row r="10">
          <cell r="B10" t="str">
            <v>Achmad Sahrudin</v>
          </cell>
          <cell r="E10">
            <v>8</v>
          </cell>
          <cell r="F10">
            <v>8</v>
          </cell>
          <cell r="G10">
            <v>8</v>
          </cell>
          <cell r="H10">
            <v>8</v>
          </cell>
          <cell r="L10">
            <v>32</v>
          </cell>
          <cell r="M10">
            <v>4</v>
          </cell>
          <cell r="N10">
            <v>32</v>
          </cell>
          <cell r="O10" t="str">
            <v>ini</v>
          </cell>
        </row>
        <row r="11">
          <cell r="B11" t="str">
            <v>Aditya Rusyandi</v>
          </cell>
          <cell r="L11">
            <v>0</v>
          </cell>
          <cell r="M11">
            <v>0</v>
          </cell>
          <cell r="N11">
            <v>0</v>
          </cell>
          <cell r="O11" t="str">
            <v>ini</v>
          </cell>
        </row>
        <row r="12">
          <cell r="B12" t="str">
            <v>Aepudin</v>
          </cell>
          <cell r="D12">
            <v>8</v>
          </cell>
          <cell r="E12">
            <v>8</v>
          </cell>
          <cell r="H12">
            <v>8</v>
          </cell>
          <cell r="I12">
            <v>8</v>
          </cell>
          <cell r="L12">
            <v>32</v>
          </cell>
          <cell r="M12">
            <v>4</v>
          </cell>
          <cell r="N12">
            <v>32</v>
          </cell>
          <cell r="O12" t="str">
            <v>ini</v>
          </cell>
        </row>
        <row r="13">
          <cell r="B13" t="str">
            <v>Agung Setyo W.</v>
          </cell>
          <cell r="D13">
            <v>8</v>
          </cell>
          <cell r="H13">
            <v>8</v>
          </cell>
          <cell r="I13">
            <v>8</v>
          </cell>
          <cell r="L13">
            <v>24</v>
          </cell>
          <cell r="M13">
            <v>3</v>
          </cell>
          <cell r="N13">
            <v>24</v>
          </cell>
          <cell r="O13" t="str">
            <v>ini</v>
          </cell>
        </row>
        <row r="14">
          <cell r="B14" t="str">
            <v>Agus</v>
          </cell>
          <cell r="D14">
            <v>8</v>
          </cell>
          <cell r="K14">
            <v>8</v>
          </cell>
          <cell r="L14">
            <v>16</v>
          </cell>
          <cell r="M14">
            <v>2</v>
          </cell>
          <cell r="N14">
            <v>16</v>
          </cell>
          <cell r="O14" t="str">
            <v>ini</v>
          </cell>
        </row>
        <row r="15">
          <cell r="B15" t="str">
            <v>Agus Budijanto</v>
          </cell>
          <cell r="C15">
            <v>8</v>
          </cell>
          <cell r="E15">
            <v>8</v>
          </cell>
          <cell r="I15">
            <v>8</v>
          </cell>
          <cell r="J15">
            <v>8</v>
          </cell>
          <cell r="K15">
            <v>8</v>
          </cell>
          <cell r="L15">
            <v>40</v>
          </cell>
          <cell r="M15">
            <v>5</v>
          </cell>
          <cell r="N15">
            <v>40</v>
          </cell>
          <cell r="O15" t="str">
            <v>ini</v>
          </cell>
        </row>
        <row r="16">
          <cell r="B16" t="str">
            <v>Agus Hermawan</v>
          </cell>
          <cell r="D16">
            <v>8</v>
          </cell>
          <cell r="E16">
            <v>8</v>
          </cell>
          <cell r="L16">
            <v>16</v>
          </cell>
          <cell r="M16">
            <v>2</v>
          </cell>
          <cell r="N16">
            <v>16</v>
          </cell>
          <cell r="O16" t="str">
            <v>ini</v>
          </cell>
        </row>
        <row r="17">
          <cell r="B17" t="str">
            <v>Agus Santoso</v>
          </cell>
          <cell r="D17">
            <v>8</v>
          </cell>
          <cell r="E17">
            <v>8</v>
          </cell>
          <cell r="G17">
            <v>8</v>
          </cell>
          <cell r="H17">
            <v>8</v>
          </cell>
          <cell r="I17">
            <v>8</v>
          </cell>
          <cell r="L17">
            <v>40</v>
          </cell>
          <cell r="M17">
            <v>5</v>
          </cell>
          <cell r="N17">
            <v>40</v>
          </cell>
          <cell r="O17" t="str">
            <v>ini</v>
          </cell>
        </row>
        <row r="18">
          <cell r="B18" t="str">
            <v>Agus Saripudin</v>
          </cell>
          <cell r="L18">
            <v>0</v>
          </cell>
          <cell r="M18">
            <v>0</v>
          </cell>
          <cell r="N18">
            <v>0</v>
          </cell>
          <cell r="O18" t="str">
            <v>ini</v>
          </cell>
        </row>
        <row r="19">
          <cell r="B19" t="str">
            <v>Agus Supriyanto</v>
          </cell>
          <cell r="L19">
            <v>0</v>
          </cell>
          <cell r="M19">
            <v>0</v>
          </cell>
          <cell r="N19">
            <v>0</v>
          </cell>
          <cell r="O19" t="str">
            <v>ini</v>
          </cell>
        </row>
        <row r="20">
          <cell r="B20" t="str">
            <v>Agus Suratno</v>
          </cell>
          <cell r="D20">
            <v>8</v>
          </cell>
          <cell r="E20">
            <v>8</v>
          </cell>
          <cell r="K20">
            <v>8</v>
          </cell>
          <cell r="L20">
            <v>24</v>
          </cell>
          <cell r="M20">
            <v>3</v>
          </cell>
          <cell r="N20">
            <v>24</v>
          </cell>
          <cell r="O20" t="str">
            <v>ini</v>
          </cell>
        </row>
        <row r="21">
          <cell r="B21" t="str">
            <v>Agus Yanto</v>
          </cell>
          <cell r="D21">
            <v>8</v>
          </cell>
          <cell r="E21">
            <v>8</v>
          </cell>
          <cell r="G21">
            <v>8</v>
          </cell>
          <cell r="I21">
            <v>8</v>
          </cell>
          <cell r="L21">
            <v>32</v>
          </cell>
          <cell r="M21">
            <v>4</v>
          </cell>
          <cell r="N21">
            <v>32</v>
          </cell>
          <cell r="O21" t="str">
            <v>ini</v>
          </cell>
        </row>
        <row r="22">
          <cell r="B22" t="str">
            <v>Ahmad</v>
          </cell>
          <cell r="D22">
            <v>8</v>
          </cell>
          <cell r="E22">
            <v>8</v>
          </cell>
          <cell r="G22">
            <v>8</v>
          </cell>
          <cell r="H22">
            <v>8</v>
          </cell>
          <cell r="I22">
            <v>8</v>
          </cell>
          <cell r="L22">
            <v>40</v>
          </cell>
          <cell r="M22">
            <v>5</v>
          </cell>
          <cell r="N22">
            <v>40</v>
          </cell>
          <cell r="O22" t="str">
            <v>ini</v>
          </cell>
        </row>
        <row r="23">
          <cell r="B23" t="str">
            <v>Ahmad Hudori</v>
          </cell>
          <cell r="D23">
            <v>8</v>
          </cell>
          <cell r="E23">
            <v>8</v>
          </cell>
          <cell r="G23">
            <v>8</v>
          </cell>
          <cell r="H23">
            <v>8</v>
          </cell>
          <cell r="L23">
            <v>32</v>
          </cell>
          <cell r="M23">
            <v>4</v>
          </cell>
          <cell r="N23">
            <v>32</v>
          </cell>
          <cell r="O23" t="str">
            <v>ini</v>
          </cell>
        </row>
        <row r="24">
          <cell r="B24" t="str">
            <v>Ajiyono</v>
          </cell>
          <cell r="D24">
            <v>8</v>
          </cell>
          <cell r="L24">
            <v>8</v>
          </cell>
          <cell r="M24">
            <v>1</v>
          </cell>
          <cell r="N24">
            <v>8</v>
          </cell>
          <cell r="O24" t="str">
            <v>ini</v>
          </cell>
        </row>
        <row r="25">
          <cell r="B25" t="str">
            <v>Ali Imron</v>
          </cell>
          <cell r="D25">
            <v>8</v>
          </cell>
          <cell r="E25">
            <v>8</v>
          </cell>
          <cell r="G25">
            <v>8</v>
          </cell>
          <cell r="H25">
            <v>8</v>
          </cell>
          <cell r="I25">
            <v>8</v>
          </cell>
          <cell r="L25">
            <v>40</v>
          </cell>
          <cell r="M25">
            <v>5</v>
          </cell>
          <cell r="N25">
            <v>40</v>
          </cell>
          <cell r="O25" t="str">
            <v>ini</v>
          </cell>
        </row>
        <row r="26">
          <cell r="B26" t="str">
            <v>Ali Nurdin</v>
          </cell>
          <cell r="L26">
            <v>0</v>
          </cell>
          <cell r="M26">
            <v>0</v>
          </cell>
          <cell r="N26">
            <v>0</v>
          </cell>
          <cell r="O26" t="str">
            <v>ini</v>
          </cell>
        </row>
        <row r="27">
          <cell r="B27" t="str">
            <v>Ali Umar</v>
          </cell>
          <cell r="C27">
            <v>8</v>
          </cell>
          <cell r="D27">
            <v>8</v>
          </cell>
          <cell r="E27">
            <v>8</v>
          </cell>
          <cell r="F27">
            <v>8</v>
          </cell>
          <cell r="G27">
            <v>8</v>
          </cell>
          <cell r="H27">
            <v>8</v>
          </cell>
          <cell r="L27">
            <v>48</v>
          </cell>
          <cell r="M27">
            <v>6</v>
          </cell>
          <cell r="N27">
            <v>48</v>
          </cell>
          <cell r="O27" t="str">
            <v>ini</v>
          </cell>
        </row>
        <row r="28">
          <cell r="B28" t="str">
            <v>Aminudin</v>
          </cell>
          <cell r="D28">
            <v>8</v>
          </cell>
          <cell r="E28">
            <v>8</v>
          </cell>
          <cell r="K28">
            <v>8</v>
          </cell>
          <cell r="L28">
            <v>24</v>
          </cell>
          <cell r="M28">
            <v>3</v>
          </cell>
          <cell r="N28">
            <v>24</v>
          </cell>
          <cell r="O28" t="str">
            <v>ini</v>
          </cell>
        </row>
        <row r="29">
          <cell r="B29" t="str">
            <v>Anang Firman Arnowo</v>
          </cell>
          <cell r="L29">
            <v>0</v>
          </cell>
          <cell r="M29">
            <v>0</v>
          </cell>
          <cell r="N29">
            <v>0</v>
          </cell>
          <cell r="O29" t="str">
            <v>ini</v>
          </cell>
        </row>
        <row r="30">
          <cell r="B30" t="str">
            <v>Andi Chandra</v>
          </cell>
          <cell r="L30">
            <v>0</v>
          </cell>
          <cell r="M30">
            <v>0</v>
          </cell>
          <cell r="N30">
            <v>0</v>
          </cell>
          <cell r="O30" t="str">
            <v>ini</v>
          </cell>
        </row>
        <row r="31">
          <cell r="B31" t="str">
            <v>Andi M. Aidin T.</v>
          </cell>
          <cell r="D31">
            <v>8</v>
          </cell>
          <cell r="G31">
            <v>8</v>
          </cell>
          <cell r="L31">
            <v>16</v>
          </cell>
          <cell r="M31">
            <v>2</v>
          </cell>
          <cell r="N31">
            <v>16</v>
          </cell>
          <cell r="O31" t="str">
            <v>ini</v>
          </cell>
        </row>
        <row r="32">
          <cell r="B32" t="str">
            <v>Andi Nur A.</v>
          </cell>
          <cell r="D32">
            <v>8</v>
          </cell>
          <cell r="G32">
            <v>8</v>
          </cell>
          <cell r="H32">
            <v>8</v>
          </cell>
          <cell r="I32">
            <v>8</v>
          </cell>
          <cell r="L32">
            <v>32</v>
          </cell>
          <cell r="M32">
            <v>4</v>
          </cell>
          <cell r="N32">
            <v>32</v>
          </cell>
          <cell r="O32" t="str">
            <v>ini</v>
          </cell>
        </row>
        <row r="33">
          <cell r="B33" t="str">
            <v>Andreyas Eko I.</v>
          </cell>
          <cell r="L33">
            <v>0</v>
          </cell>
          <cell r="M33">
            <v>0</v>
          </cell>
          <cell r="N33">
            <v>0</v>
          </cell>
          <cell r="O33" t="str">
            <v>ini</v>
          </cell>
        </row>
        <row r="34">
          <cell r="B34" t="str">
            <v>Anggoro Widodo</v>
          </cell>
          <cell r="C34">
            <v>8</v>
          </cell>
          <cell r="D34">
            <v>8</v>
          </cell>
          <cell r="E34">
            <v>8</v>
          </cell>
          <cell r="F34">
            <v>8</v>
          </cell>
          <cell r="G34">
            <v>8</v>
          </cell>
          <cell r="K34">
            <v>8</v>
          </cell>
          <cell r="L34">
            <v>48</v>
          </cell>
          <cell r="M34">
            <v>6</v>
          </cell>
          <cell r="N34">
            <v>48</v>
          </cell>
          <cell r="O34" t="str">
            <v>ini</v>
          </cell>
        </row>
        <row r="35">
          <cell r="B35" t="str">
            <v>Antonius Rahdi J.</v>
          </cell>
          <cell r="L35">
            <v>0</v>
          </cell>
          <cell r="M35">
            <v>0</v>
          </cell>
          <cell r="N35">
            <v>0</v>
          </cell>
          <cell r="O35" t="str">
            <v>ini</v>
          </cell>
        </row>
        <row r="36">
          <cell r="B36" t="str">
            <v>Arif Hidayat</v>
          </cell>
          <cell r="E36">
            <v>8</v>
          </cell>
          <cell r="L36">
            <v>8</v>
          </cell>
          <cell r="M36">
            <v>1</v>
          </cell>
          <cell r="N36">
            <v>8</v>
          </cell>
          <cell r="O36" t="str">
            <v>ini</v>
          </cell>
        </row>
        <row r="37">
          <cell r="B37" t="str">
            <v>Arif Rahman Soleh</v>
          </cell>
          <cell r="D37">
            <v>8</v>
          </cell>
          <cell r="E37">
            <v>8</v>
          </cell>
          <cell r="F37">
            <v>8</v>
          </cell>
          <cell r="L37">
            <v>24</v>
          </cell>
          <cell r="M37">
            <v>3</v>
          </cell>
          <cell r="N37">
            <v>24</v>
          </cell>
          <cell r="O37" t="str">
            <v>ini</v>
          </cell>
        </row>
        <row r="38">
          <cell r="B38" t="str">
            <v>Arifurohman</v>
          </cell>
          <cell r="D38">
            <v>8</v>
          </cell>
          <cell r="G38">
            <v>8</v>
          </cell>
          <cell r="L38">
            <v>16</v>
          </cell>
          <cell r="M38">
            <v>2</v>
          </cell>
          <cell r="N38">
            <v>16</v>
          </cell>
          <cell r="O38" t="str">
            <v>ini</v>
          </cell>
        </row>
        <row r="39">
          <cell r="B39" t="str">
            <v>Arway</v>
          </cell>
          <cell r="D39">
            <v>8</v>
          </cell>
          <cell r="H39">
            <v>8</v>
          </cell>
          <cell r="I39">
            <v>8</v>
          </cell>
          <cell r="L39">
            <v>24</v>
          </cell>
          <cell r="M39">
            <v>3</v>
          </cell>
          <cell r="N39">
            <v>24</v>
          </cell>
          <cell r="O39" t="str">
            <v>ini</v>
          </cell>
        </row>
        <row r="40">
          <cell r="B40" t="str">
            <v>Asep Saepudin</v>
          </cell>
          <cell r="E40">
            <v>8</v>
          </cell>
          <cell r="L40">
            <v>8</v>
          </cell>
          <cell r="M40">
            <v>1</v>
          </cell>
          <cell r="N40">
            <v>8</v>
          </cell>
          <cell r="O40" t="str">
            <v>ini</v>
          </cell>
        </row>
        <row r="41">
          <cell r="B41" t="str">
            <v>Atep</v>
          </cell>
          <cell r="L41">
            <v>0</v>
          </cell>
          <cell r="M41">
            <v>0</v>
          </cell>
          <cell r="N41">
            <v>0</v>
          </cell>
          <cell r="O41" t="str">
            <v>ini</v>
          </cell>
        </row>
        <row r="42">
          <cell r="B42" t="str">
            <v>Awaludin</v>
          </cell>
          <cell r="D42">
            <v>8</v>
          </cell>
          <cell r="E42">
            <v>8</v>
          </cell>
          <cell r="L42">
            <v>16</v>
          </cell>
          <cell r="M42">
            <v>2</v>
          </cell>
          <cell r="N42">
            <v>16</v>
          </cell>
          <cell r="O42" t="str">
            <v>ini</v>
          </cell>
        </row>
        <row r="43">
          <cell r="B43" t="str">
            <v>Bagus Sugiantoro</v>
          </cell>
          <cell r="C43">
            <v>8</v>
          </cell>
          <cell r="D43">
            <v>8</v>
          </cell>
          <cell r="E43">
            <v>8</v>
          </cell>
          <cell r="I43">
            <v>8</v>
          </cell>
          <cell r="J43">
            <v>8</v>
          </cell>
          <cell r="L43">
            <v>40</v>
          </cell>
          <cell r="M43">
            <v>5</v>
          </cell>
          <cell r="N43">
            <v>40</v>
          </cell>
          <cell r="O43" t="str">
            <v>ini</v>
          </cell>
        </row>
        <row r="44">
          <cell r="B44" t="str">
            <v>Bahtera Bayu Aji</v>
          </cell>
          <cell r="D44">
            <v>8</v>
          </cell>
          <cell r="E44">
            <v>8</v>
          </cell>
          <cell r="F44">
            <v>8</v>
          </cell>
          <cell r="G44">
            <v>8</v>
          </cell>
          <cell r="L44">
            <v>32</v>
          </cell>
          <cell r="M44">
            <v>4</v>
          </cell>
          <cell r="N44">
            <v>32</v>
          </cell>
          <cell r="O44" t="str">
            <v>ini</v>
          </cell>
        </row>
        <row r="45">
          <cell r="B45" t="str">
            <v>Bangun Santoso</v>
          </cell>
          <cell r="E45">
            <v>8</v>
          </cell>
          <cell r="K45">
            <v>8</v>
          </cell>
          <cell r="L45">
            <v>16</v>
          </cell>
          <cell r="M45">
            <v>2</v>
          </cell>
          <cell r="N45">
            <v>16</v>
          </cell>
          <cell r="O45" t="str">
            <v>ini</v>
          </cell>
        </row>
        <row r="46">
          <cell r="B46" t="str">
            <v>Basuki Rachmad</v>
          </cell>
          <cell r="F46">
            <v>8</v>
          </cell>
          <cell r="H46">
            <v>8</v>
          </cell>
          <cell r="I46">
            <v>8</v>
          </cell>
          <cell r="L46">
            <v>24</v>
          </cell>
          <cell r="M46">
            <v>3</v>
          </cell>
          <cell r="N46">
            <v>24</v>
          </cell>
          <cell r="O46" t="str">
            <v>ini</v>
          </cell>
        </row>
        <row r="47">
          <cell r="B47" t="str">
            <v>Cecep Sudarman</v>
          </cell>
          <cell r="C47">
            <v>8</v>
          </cell>
          <cell r="D47">
            <v>8</v>
          </cell>
          <cell r="F47">
            <v>8</v>
          </cell>
          <cell r="G47">
            <v>8</v>
          </cell>
          <cell r="H47">
            <v>8</v>
          </cell>
          <cell r="I47">
            <v>8</v>
          </cell>
          <cell r="L47">
            <v>48</v>
          </cell>
          <cell r="M47">
            <v>6</v>
          </cell>
          <cell r="N47">
            <v>48</v>
          </cell>
          <cell r="O47" t="str">
            <v>ini</v>
          </cell>
        </row>
        <row r="48">
          <cell r="B48" t="str">
            <v>Chaheni</v>
          </cell>
          <cell r="F48">
            <v>8</v>
          </cell>
          <cell r="L48">
            <v>8</v>
          </cell>
          <cell r="M48">
            <v>1</v>
          </cell>
          <cell r="N48">
            <v>8</v>
          </cell>
          <cell r="O48" t="str">
            <v>ini</v>
          </cell>
        </row>
        <row r="49">
          <cell r="B49" t="str">
            <v>Cucu Kurniawan</v>
          </cell>
          <cell r="D49">
            <v>8</v>
          </cell>
          <cell r="E49">
            <v>8</v>
          </cell>
          <cell r="L49">
            <v>16</v>
          </cell>
          <cell r="M49">
            <v>2</v>
          </cell>
          <cell r="N49">
            <v>16</v>
          </cell>
          <cell r="O49" t="str">
            <v>ini</v>
          </cell>
        </row>
        <row r="50">
          <cell r="B50" t="str">
            <v>Cucu Suhaya</v>
          </cell>
          <cell r="D50">
            <v>8</v>
          </cell>
          <cell r="F50">
            <v>8</v>
          </cell>
          <cell r="L50">
            <v>16</v>
          </cell>
          <cell r="M50">
            <v>2</v>
          </cell>
          <cell r="N50">
            <v>16</v>
          </cell>
          <cell r="O50" t="str">
            <v>ini</v>
          </cell>
        </row>
        <row r="51">
          <cell r="B51" t="str">
            <v>Danang Wijianto</v>
          </cell>
          <cell r="D51">
            <v>8</v>
          </cell>
          <cell r="F51">
            <v>8</v>
          </cell>
          <cell r="G51">
            <v>8</v>
          </cell>
          <cell r="H51">
            <v>8</v>
          </cell>
          <cell r="I51">
            <v>8</v>
          </cell>
          <cell r="L51">
            <v>40</v>
          </cell>
          <cell r="M51">
            <v>5</v>
          </cell>
          <cell r="N51">
            <v>40</v>
          </cell>
          <cell r="O51" t="str">
            <v>ini</v>
          </cell>
        </row>
        <row r="52">
          <cell r="B52" t="str">
            <v>Dani Riyadi</v>
          </cell>
          <cell r="D52">
            <v>8</v>
          </cell>
          <cell r="E52">
            <v>8</v>
          </cell>
          <cell r="F52">
            <v>8</v>
          </cell>
          <cell r="L52">
            <v>24</v>
          </cell>
          <cell r="M52">
            <v>3</v>
          </cell>
          <cell r="N52">
            <v>24</v>
          </cell>
          <cell r="O52" t="str">
            <v>ini</v>
          </cell>
        </row>
        <row r="53">
          <cell r="B53" t="str">
            <v>Darmuji</v>
          </cell>
          <cell r="D53">
            <v>8</v>
          </cell>
          <cell r="E53">
            <v>8</v>
          </cell>
          <cell r="G53">
            <v>8</v>
          </cell>
          <cell r="H53">
            <v>8</v>
          </cell>
          <cell r="I53">
            <v>8</v>
          </cell>
          <cell r="J53">
            <v>8</v>
          </cell>
          <cell r="L53">
            <v>48</v>
          </cell>
          <cell r="M53">
            <v>6</v>
          </cell>
          <cell r="N53">
            <v>48</v>
          </cell>
          <cell r="O53" t="str">
            <v>ini</v>
          </cell>
        </row>
        <row r="54">
          <cell r="B54" t="str">
            <v>Dede Dewarnaya</v>
          </cell>
          <cell r="L54">
            <v>0</v>
          </cell>
          <cell r="M54">
            <v>0</v>
          </cell>
          <cell r="N54">
            <v>0</v>
          </cell>
          <cell r="O54" t="str">
            <v>ini</v>
          </cell>
        </row>
        <row r="55">
          <cell r="B55" t="str">
            <v>Dedi Setiawan</v>
          </cell>
          <cell r="D55">
            <v>8</v>
          </cell>
          <cell r="E55">
            <v>8</v>
          </cell>
          <cell r="L55">
            <v>16</v>
          </cell>
          <cell r="M55">
            <v>2</v>
          </cell>
          <cell r="N55">
            <v>16</v>
          </cell>
          <cell r="O55" t="str">
            <v>ini</v>
          </cell>
        </row>
        <row r="56">
          <cell r="B56" t="str">
            <v>Dewan Fairdian</v>
          </cell>
          <cell r="D56">
            <v>8</v>
          </cell>
          <cell r="L56">
            <v>8</v>
          </cell>
          <cell r="M56">
            <v>1</v>
          </cell>
          <cell r="N56">
            <v>8</v>
          </cell>
          <cell r="O56" t="str">
            <v>ini</v>
          </cell>
        </row>
        <row r="57">
          <cell r="B57" t="str">
            <v>Didin Suryadin</v>
          </cell>
          <cell r="L57">
            <v>0</v>
          </cell>
          <cell r="M57">
            <v>0</v>
          </cell>
          <cell r="N57">
            <v>0</v>
          </cell>
          <cell r="O57" t="str">
            <v>ini</v>
          </cell>
        </row>
        <row r="58">
          <cell r="B58" t="str">
            <v>Dwi Ako S.</v>
          </cell>
          <cell r="D58">
            <v>8</v>
          </cell>
          <cell r="E58">
            <v>8</v>
          </cell>
          <cell r="F58">
            <v>8</v>
          </cell>
          <cell r="K58">
            <v>8</v>
          </cell>
          <cell r="L58">
            <v>32</v>
          </cell>
          <cell r="M58">
            <v>4</v>
          </cell>
          <cell r="N58">
            <v>32</v>
          </cell>
          <cell r="O58" t="str">
            <v>ini</v>
          </cell>
        </row>
        <row r="59">
          <cell r="B59" t="str">
            <v>Dwi Purwanto</v>
          </cell>
          <cell r="D59">
            <v>8</v>
          </cell>
          <cell r="E59">
            <v>8</v>
          </cell>
          <cell r="L59">
            <v>16</v>
          </cell>
          <cell r="M59">
            <v>2</v>
          </cell>
          <cell r="N59">
            <v>16</v>
          </cell>
          <cell r="O59" t="str">
            <v>ini</v>
          </cell>
        </row>
        <row r="60">
          <cell r="B60" t="str">
            <v>Dwi Riyono</v>
          </cell>
          <cell r="D60">
            <v>8</v>
          </cell>
          <cell r="E60">
            <v>8</v>
          </cell>
          <cell r="K60">
            <v>8</v>
          </cell>
          <cell r="L60">
            <v>24</v>
          </cell>
          <cell r="M60">
            <v>3</v>
          </cell>
          <cell r="N60">
            <v>24</v>
          </cell>
          <cell r="O60" t="str">
            <v>ini</v>
          </cell>
        </row>
        <row r="61">
          <cell r="B61" t="str">
            <v>Dwi Tunggal A.S.</v>
          </cell>
          <cell r="D61">
            <v>8</v>
          </cell>
          <cell r="H61">
            <v>8</v>
          </cell>
          <cell r="L61">
            <v>16</v>
          </cell>
          <cell r="M61">
            <v>2</v>
          </cell>
          <cell r="N61">
            <v>16</v>
          </cell>
          <cell r="O61" t="str">
            <v>ini</v>
          </cell>
        </row>
        <row r="62">
          <cell r="B62" t="str">
            <v>Dyan Siswandoro</v>
          </cell>
          <cell r="D62">
            <v>8</v>
          </cell>
          <cell r="E62">
            <v>8</v>
          </cell>
          <cell r="F62">
            <v>8</v>
          </cell>
          <cell r="G62">
            <v>8</v>
          </cell>
          <cell r="L62">
            <v>32</v>
          </cell>
          <cell r="M62">
            <v>4</v>
          </cell>
          <cell r="N62">
            <v>32</v>
          </cell>
          <cell r="O62" t="str">
            <v>ini</v>
          </cell>
        </row>
        <row r="63">
          <cell r="B63" t="str">
            <v>Edi Gunawan</v>
          </cell>
          <cell r="D63">
            <v>8</v>
          </cell>
          <cell r="E63">
            <v>8</v>
          </cell>
          <cell r="F63">
            <v>8</v>
          </cell>
          <cell r="G63">
            <v>8</v>
          </cell>
          <cell r="H63">
            <v>8</v>
          </cell>
          <cell r="K63">
            <v>8</v>
          </cell>
          <cell r="L63">
            <v>48</v>
          </cell>
          <cell r="M63">
            <v>6</v>
          </cell>
          <cell r="N63">
            <v>48</v>
          </cell>
          <cell r="O63" t="str">
            <v>ini</v>
          </cell>
        </row>
        <row r="64">
          <cell r="B64" t="str">
            <v>Edi Suharsono</v>
          </cell>
          <cell r="C64">
            <v>8</v>
          </cell>
          <cell r="D64">
            <v>8</v>
          </cell>
          <cell r="E64">
            <v>8</v>
          </cell>
          <cell r="F64">
            <v>8</v>
          </cell>
          <cell r="G64">
            <v>8</v>
          </cell>
          <cell r="H64">
            <v>8</v>
          </cell>
          <cell r="I64">
            <v>8</v>
          </cell>
          <cell r="L64">
            <v>56</v>
          </cell>
          <cell r="M64">
            <v>7</v>
          </cell>
          <cell r="N64">
            <v>56</v>
          </cell>
          <cell r="O64" t="str">
            <v>ini</v>
          </cell>
        </row>
        <row r="65">
          <cell r="B65" t="str">
            <v>Edy Haryanto</v>
          </cell>
          <cell r="D65">
            <v>8</v>
          </cell>
          <cell r="E65">
            <v>8</v>
          </cell>
          <cell r="K65">
            <v>8</v>
          </cell>
          <cell r="L65">
            <v>24</v>
          </cell>
          <cell r="M65">
            <v>3</v>
          </cell>
          <cell r="N65">
            <v>24</v>
          </cell>
          <cell r="O65" t="str">
            <v>ini</v>
          </cell>
        </row>
        <row r="66">
          <cell r="B66" t="str">
            <v>Edy Prastyo</v>
          </cell>
          <cell r="D66">
            <v>8</v>
          </cell>
          <cell r="E66">
            <v>8</v>
          </cell>
          <cell r="L66">
            <v>16</v>
          </cell>
          <cell r="M66">
            <v>2</v>
          </cell>
          <cell r="N66">
            <v>16</v>
          </cell>
          <cell r="O66" t="str">
            <v>ini</v>
          </cell>
        </row>
        <row r="67">
          <cell r="B67" t="str">
            <v>Eka Surya Ady</v>
          </cell>
          <cell r="L67">
            <v>0</v>
          </cell>
          <cell r="M67">
            <v>0</v>
          </cell>
          <cell r="N67">
            <v>0</v>
          </cell>
          <cell r="O67" t="str">
            <v>ini</v>
          </cell>
        </row>
        <row r="68">
          <cell r="B68" t="str">
            <v>Eko Purwanto</v>
          </cell>
          <cell r="L68">
            <v>0</v>
          </cell>
          <cell r="M68">
            <v>0</v>
          </cell>
          <cell r="N68">
            <v>0</v>
          </cell>
          <cell r="O68" t="str">
            <v>ini</v>
          </cell>
        </row>
        <row r="69">
          <cell r="B69" t="str">
            <v>Eko Tri Timor R.</v>
          </cell>
          <cell r="D69">
            <v>8</v>
          </cell>
          <cell r="E69">
            <v>8</v>
          </cell>
          <cell r="F69">
            <v>8</v>
          </cell>
          <cell r="H69">
            <v>8</v>
          </cell>
          <cell r="L69">
            <v>32</v>
          </cell>
          <cell r="M69">
            <v>4</v>
          </cell>
          <cell r="N69">
            <v>32</v>
          </cell>
          <cell r="O69" t="str">
            <v>ini</v>
          </cell>
        </row>
        <row r="70">
          <cell r="B70" t="str">
            <v>Erik Cahya M.</v>
          </cell>
          <cell r="F70">
            <v>8</v>
          </cell>
          <cell r="L70">
            <v>8</v>
          </cell>
          <cell r="M70">
            <v>1</v>
          </cell>
          <cell r="N70">
            <v>8</v>
          </cell>
          <cell r="O70" t="str">
            <v>ini</v>
          </cell>
        </row>
        <row r="71">
          <cell r="B71" t="str">
            <v>Erik Hernawan</v>
          </cell>
          <cell r="D71">
            <v>8</v>
          </cell>
          <cell r="E71">
            <v>8</v>
          </cell>
          <cell r="G71">
            <v>8</v>
          </cell>
          <cell r="H71">
            <v>8</v>
          </cell>
          <cell r="L71">
            <v>32</v>
          </cell>
          <cell r="M71">
            <v>4</v>
          </cell>
          <cell r="N71">
            <v>32</v>
          </cell>
          <cell r="O71" t="str">
            <v>ini</v>
          </cell>
        </row>
        <row r="72">
          <cell r="B72" t="str">
            <v>Fahrudin</v>
          </cell>
          <cell r="L72">
            <v>0</v>
          </cell>
          <cell r="M72">
            <v>0</v>
          </cell>
          <cell r="N72">
            <v>0</v>
          </cell>
          <cell r="O72" t="str">
            <v>ini</v>
          </cell>
        </row>
        <row r="73">
          <cell r="B73" t="str">
            <v>Fathuri</v>
          </cell>
          <cell r="L73">
            <v>0</v>
          </cell>
          <cell r="M73">
            <v>0</v>
          </cell>
          <cell r="N73">
            <v>0</v>
          </cell>
          <cell r="O73" t="str">
            <v>ini</v>
          </cell>
        </row>
        <row r="74">
          <cell r="B74" t="str">
            <v>Fauzi Laksono</v>
          </cell>
          <cell r="D74">
            <v>8</v>
          </cell>
          <cell r="E74">
            <v>8</v>
          </cell>
          <cell r="I74">
            <v>8</v>
          </cell>
          <cell r="L74">
            <v>24</v>
          </cell>
          <cell r="M74">
            <v>3</v>
          </cell>
          <cell r="N74">
            <v>24</v>
          </cell>
          <cell r="O74" t="str">
            <v>ini</v>
          </cell>
        </row>
        <row r="75">
          <cell r="B75" t="str">
            <v>Ferdinando P</v>
          </cell>
          <cell r="D75">
            <v>8</v>
          </cell>
          <cell r="E75">
            <v>8</v>
          </cell>
          <cell r="F75">
            <v>8</v>
          </cell>
          <cell r="G75">
            <v>8</v>
          </cell>
          <cell r="L75">
            <v>32</v>
          </cell>
          <cell r="M75">
            <v>4</v>
          </cell>
          <cell r="N75">
            <v>32</v>
          </cell>
          <cell r="O75" t="str">
            <v>ini</v>
          </cell>
        </row>
        <row r="76">
          <cell r="B76" t="str">
            <v>Feri Hendra S.</v>
          </cell>
          <cell r="L76">
            <v>0</v>
          </cell>
          <cell r="M76">
            <v>0</v>
          </cell>
          <cell r="N76">
            <v>0</v>
          </cell>
          <cell r="O76" t="str">
            <v>ini</v>
          </cell>
        </row>
        <row r="77">
          <cell r="B77" t="str">
            <v>Ferly</v>
          </cell>
          <cell r="C77">
            <v>8</v>
          </cell>
          <cell r="D77">
            <v>8</v>
          </cell>
          <cell r="E77">
            <v>8</v>
          </cell>
          <cell r="F77">
            <v>8</v>
          </cell>
          <cell r="G77">
            <v>8</v>
          </cell>
          <cell r="H77">
            <v>8</v>
          </cell>
          <cell r="I77">
            <v>8</v>
          </cell>
          <cell r="J77">
            <v>8</v>
          </cell>
          <cell r="L77">
            <v>64</v>
          </cell>
          <cell r="M77">
            <v>8</v>
          </cell>
          <cell r="N77">
            <v>64</v>
          </cell>
          <cell r="O77" t="str">
            <v>ini</v>
          </cell>
        </row>
        <row r="78">
          <cell r="B78" t="str">
            <v>Hadi Asmara</v>
          </cell>
          <cell r="D78">
            <v>8</v>
          </cell>
          <cell r="E78">
            <v>8</v>
          </cell>
          <cell r="H78">
            <v>8</v>
          </cell>
          <cell r="I78">
            <v>8</v>
          </cell>
          <cell r="L78">
            <v>32</v>
          </cell>
          <cell r="M78">
            <v>4</v>
          </cell>
          <cell r="N78">
            <v>32</v>
          </cell>
          <cell r="O78" t="str">
            <v>ini</v>
          </cell>
        </row>
        <row r="79">
          <cell r="B79" t="str">
            <v>Hari Purwadi</v>
          </cell>
          <cell r="F79">
            <v>8</v>
          </cell>
          <cell r="G79">
            <v>8</v>
          </cell>
          <cell r="H79">
            <v>8</v>
          </cell>
          <cell r="L79">
            <v>24</v>
          </cell>
          <cell r="M79">
            <v>3</v>
          </cell>
          <cell r="N79">
            <v>24</v>
          </cell>
          <cell r="O79" t="str">
            <v>ini</v>
          </cell>
        </row>
        <row r="80">
          <cell r="B80" t="str">
            <v>Hari Salasa</v>
          </cell>
          <cell r="F80">
            <v>8</v>
          </cell>
          <cell r="L80">
            <v>8</v>
          </cell>
          <cell r="M80">
            <v>1</v>
          </cell>
          <cell r="N80">
            <v>8</v>
          </cell>
          <cell r="O80" t="str">
            <v>ini</v>
          </cell>
        </row>
        <row r="81">
          <cell r="B81" t="str">
            <v>Herlina Dwinanda</v>
          </cell>
          <cell r="F81">
            <v>8</v>
          </cell>
          <cell r="I81">
            <v>8</v>
          </cell>
          <cell r="L81">
            <v>16</v>
          </cell>
          <cell r="M81">
            <v>2</v>
          </cell>
          <cell r="N81">
            <v>16</v>
          </cell>
          <cell r="O81" t="str">
            <v>ini</v>
          </cell>
        </row>
        <row r="82">
          <cell r="B82" t="str">
            <v>Heru Subagiyo</v>
          </cell>
          <cell r="D82">
            <v>8</v>
          </cell>
          <cell r="E82">
            <v>8</v>
          </cell>
          <cell r="H82">
            <v>8</v>
          </cell>
          <cell r="I82">
            <v>8</v>
          </cell>
          <cell r="L82">
            <v>32</v>
          </cell>
          <cell r="M82">
            <v>4</v>
          </cell>
          <cell r="N82">
            <v>32</v>
          </cell>
          <cell r="O82" t="str">
            <v>ini</v>
          </cell>
        </row>
        <row r="83">
          <cell r="B83" t="str">
            <v>Hidayatul Mubarok</v>
          </cell>
          <cell r="D83">
            <v>8</v>
          </cell>
          <cell r="E83">
            <v>8</v>
          </cell>
          <cell r="F83">
            <v>8</v>
          </cell>
          <cell r="G83">
            <v>8</v>
          </cell>
          <cell r="H83">
            <v>8</v>
          </cell>
          <cell r="L83">
            <v>40</v>
          </cell>
          <cell r="M83">
            <v>5</v>
          </cell>
          <cell r="N83">
            <v>40</v>
          </cell>
          <cell r="O83" t="str">
            <v>ini</v>
          </cell>
        </row>
        <row r="84">
          <cell r="B84" t="str">
            <v>Iing Solihin</v>
          </cell>
          <cell r="D84">
            <v>8</v>
          </cell>
          <cell r="E84">
            <v>8</v>
          </cell>
          <cell r="L84">
            <v>16</v>
          </cell>
          <cell r="M84">
            <v>2</v>
          </cell>
          <cell r="N84">
            <v>16</v>
          </cell>
          <cell r="O84" t="str">
            <v>ini</v>
          </cell>
        </row>
        <row r="85">
          <cell r="B85" t="str">
            <v>Imam Arif M.</v>
          </cell>
          <cell r="D85">
            <v>8</v>
          </cell>
          <cell r="E85">
            <v>8</v>
          </cell>
          <cell r="F85">
            <v>8</v>
          </cell>
          <cell r="G85">
            <v>8</v>
          </cell>
          <cell r="H85">
            <v>8</v>
          </cell>
          <cell r="I85">
            <v>8</v>
          </cell>
          <cell r="L85">
            <v>48</v>
          </cell>
          <cell r="M85">
            <v>6</v>
          </cell>
          <cell r="N85">
            <v>48</v>
          </cell>
          <cell r="O85" t="str">
            <v>ini</v>
          </cell>
        </row>
        <row r="86">
          <cell r="B86" t="str">
            <v>Imanudin</v>
          </cell>
          <cell r="K86">
            <v>8</v>
          </cell>
          <cell r="L86">
            <v>8</v>
          </cell>
          <cell r="M86">
            <v>1</v>
          </cell>
          <cell r="N86">
            <v>8</v>
          </cell>
          <cell r="O86" t="str">
            <v>ini</v>
          </cell>
        </row>
        <row r="87">
          <cell r="B87" t="str">
            <v>Indra M. Yusuf</v>
          </cell>
          <cell r="C87">
            <v>8</v>
          </cell>
          <cell r="D87">
            <v>8</v>
          </cell>
          <cell r="E87">
            <v>8</v>
          </cell>
          <cell r="F87">
            <v>8</v>
          </cell>
          <cell r="G87">
            <v>8</v>
          </cell>
          <cell r="H87">
            <v>8</v>
          </cell>
          <cell r="L87">
            <v>48</v>
          </cell>
          <cell r="M87">
            <v>6</v>
          </cell>
          <cell r="N87">
            <v>48</v>
          </cell>
          <cell r="O87" t="str">
            <v>ini</v>
          </cell>
        </row>
        <row r="88">
          <cell r="B88" t="str">
            <v>Jaelani</v>
          </cell>
          <cell r="C88">
            <v>8</v>
          </cell>
          <cell r="D88">
            <v>8</v>
          </cell>
          <cell r="I88">
            <v>8</v>
          </cell>
          <cell r="L88">
            <v>24</v>
          </cell>
          <cell r="M88">
            <v>3</v>
          </cell>
          <cell r="N88">
            <v>24</v>
          </cell>
          <cell r="O88" t="str">
            <v>ini</v>
          </cell>
        </row>
        <row r="89">
          <cell r="B89" t="str">
            <v>Joko Triyono</v>
          </cell>
          <cell r="D89">
            <v>8</v>
          </cell>
          <cell r="E89">
            <v>8</v>
          </cell>
          <cell r="F89">
            <v>8</v>
          </cell>
          <cell r="G89">
            <v>8</v>
          </cell>
          <cell r="H89">
            <v>8</v>
          </cell>
          <cell r="I89">
            <v>8</v>
          </cell>
          <cell r="L89">
            <v>48</v>
          </cell>
          <cell r="M89">
            <v>6</v>
          </cell>
          <cell r="N89">
            <v>48</v>
          </cell>
          <cell r="O89" t="str">
            <v>ini</v>
          </cell>
        </row>
        <row r="90">
          <cell r="B90" t="str">
            <v>Jonson Simamora</v>
          </cell>
          <cell r="D90">
            <v>8</v>
          </cell>
          <cell r="K90">
            <v>8</v>
          </cell>
          <cell r="L90">
            <v>16</v>
          </cell>
          <cell r="M90">
            <v>2</v>
          </cell>
          <cell r="N90">
            <v>16</v>
          </cell>
          <cell r="O90" t="str">
            <v>ini</v>
          </cell>
        </row>
        <row r="91">
          <cell r="B91" t="str">
            <v>Jonson Sinaga</v>
          </cell>
          <cell r="K91">
            <v>8</v>
          </cell>
          <cell r="L91">
            <v>8</v>
          </cell>
          <cell r="M91">
            <v>1</v>
          </cell>
          <cell r="N91">
            <v>8</v>
          </cell>
          <cell r="O91" t="str">
            <v>ini</v>
          </cell>
        </row>
        <row r="92">
          <cell r="B92" t="str">
            <v>Junaidin</v>
          </cell>
          <cell r="D92">
            <v>8</v>
          </cell>
          <cell r="E92">
            <v>8</v>
          </cell>
          <cell r="F92">
            <v>8</v>
          </cell>
          <cell r="H92">
            <v>8</v>
          </cell>
          <cell r="I92">
            <v>8</v>
          </cell>
          <cell r="L92">
            <v>40</v>
          </cell>
          <cell r="M92">
            <v>5</v>
          </cell>
          <cell r="N92">
            <v>40</v>
          </cell>
          <cell r="O92" t="str">
            <v>ini</v>
          </cell>
        </row>
        <row r="93">
          <cell r="B93" t="str">
            <v>Kalim</v>
          </cell>
          <cell r="D93">
            <v>8</v>
          </cell>
          <cell r="E93">
            <v>8</v>
          </cell>
          <cell r="F93">
            <v>8</v>
          </cell>
          <cell r="L93">
            <v>24</v>
          </cell>
          <cell r="M93">
            <v>3</v>
          </cell>
          <cell r="N93">
            <v>24</v>
          </cell>
          <cell r="O93" t="str">
            <v>ini</v>
          </cell>
        </row>
        <row r="94">
          <cell r="B94" t="str">
            <v>Kamaluddin Tancyo</v>
          </cell>
          <cell r="L94">
            <v>0</v>
          </cell>
          <cell r="M94">
            <v>0</v>
          </cell>
          <cell r="N94">
            <v>0</v>
          </cell>
          <cell r="O94" t="str">
            <v>ini</v>
          </cell>
        </row>
        <row r="95">
          <cell r="B95" t="str">
            <v>Kiki Marzuki</v>
          </cell>
          <cell r="D95">
            <v>8</v>
          </cell>
          <cell r="E95">
            <v>8</v>
          </cell>
          <cell r="K95">
            <v>8</v>
          </cell>
          <cell r="L95">
            <v>24</v>
          </cell>
          <cell r="M95">
            <v>3</v>
          </cell>
          <cell r="N95">
            <v>24</v>
          </cell>
          <cell r="O95" t="str">
            <v>ini</v>
          </cell>
        </row>
        <row r="96">
          <cell r="B96" t="str">
            <v>Koswara</v>
          </cell>
          <cell r="K96">
            <v>8</v>
          </cell>
          <cell r="L96">
            <v>8</v>
          </cell>
          <cell r="M96">
            <v>1</v>
          </cell>
          <cell r="N96">
            <v>8</v>
          </cell>
          <cell r="O96" t="str">
            <v>ini</v>
          </cell>
        </row>
        <row r="97">
          <cell r="B97" t="str">
            <v>Kristiono</v>
          </cell>
          <cell r="D97">
            <v>8</v>
          </cell>
          <cell r="K97">
            <v>8</v>
          </cell>
          <cell r="L97">
            <v>16</v>
          </cell>
          <cell r="M97">
            <v>2</v>
          </cell>
          <cell r="N97">
            <v>16</v>
          </cell>
          <cell r="O97" t="str">
            <v>ini</v>
          </cell>
        </row>
        <row r="98">
          <cell r="B98" t="str">
            <v>Lia Yuliandha Wulandari</v>
          </cell>
          <cell r="C98">
            <v>8</v>
          </cell>
          <cell r="L98">
            <v>8</v>
          </cell>
          <cell r="M98">
            <v>1</v>
          </cell>
          <cell r="N98">
            <v>8</v>
          </cell>
          <cell r="O98" t="str">
            <v>ini</v>
          </cell>
        </row>
        <row r="99">
          <cell r="B99" t="str">
            <v>Lukman Hakim</v>
          </cell>
          <cell r="C99">
            <v>8</v>
          </cell>
          <cell r="D99">
            <v>8</v>
          </cell>
          <cell r="E99">
            <v>8</v>
          </cell>
          <cell r="L99">
            <v>24</v>
          </cell>
          <cell r="M99">
            <v>3</v>
          </cell>
          <cell r="N99">
            <v>24</v>
          </cell>
          <cell r="O99" t="str">
            <v>ini</v>
          </cell>
        </row>
        <row r="100">
          <cell r="B100" t="str">
            <v>M. Haris Al Amin</v>
          </cell>
          <cell r="D100">
            <v>8</v>
          </cell>
          <cell r="E100">
            <v>8</v>
          </cell>
          <cell r="F100">
            <v>8</v>
          </cell>
          <cell r="H100">
            <v>8</v>
          </cell>
          <cell r="I100">
            <v>8</v>
          </cell>
          <cell r="J100">
            <v>8</v>
          </cell>
          <cell r="L100">
            <v>48</v>
          </cell>
          <cell r="M100">
            <v>6</v>
          </cell>
          <cell r="N100">
            <v>48</v>
          </cell>
          <cell r="O100" t="str">
            <v>ini</v>
          </cell>
        </row>
        <row r="101">
          <cell r="B101" t="str">
            <v>M. Kabul</v>
          </cell>
          <cell r="L101">
            <v>0</v>
          </cell>
          <cell r="M101">
            <v>0</v>
          </cell>
          <cell r="N101">
            <v>0</v>
          </cell>
          <cell r="O101" t="str">
            <v>ini</v>
          </cell>
        </row>
        <row r="102">
          <cell r="B102" t="str">
            <v>M. Sanusi</v>
          </cell>
          <cell r="C102">
            <v>8</v>
          </cell>
          <cell r="E102">
            <v>8</v>
          </cell>
          <cell r="F102">
            <v>8</v>
          </cell>
          <cell r="I102">
            <v>8</v>
          </cell>
          <cell r="L102">
            <v>32</v>
          </cell>
          <cell r="M102">
            <v>4</v>
          </cell>
          <cell r="N102">
            <v>32</v>
          </cell>
          <cell r="O102" t="str">
            <v>ini</v>
          </cell>
        </row>
        <row r="103">
          <cell r="B103" t="str">
            <v>M. Syukur Robi</v>
          </cell>
          <cell r="E103">
            <v>8</v>
          </cell>
          <cell r="H103">
            <v>8</v>
          </cell>
          <cell r="I103">
            <v>8</v>
          </cell>
          <cell r="L103">
            <v>24</v>
          </cell>
          <cell r="M103">
            <v>3</v>
          </cell>
          <cell r="N103">
            <v>24</v>
          </cell>
          <cell r="O103" t="str">
            <v>ini</v>
          </cell>
        </row>
        <row r="104">
          <cell r="B104" t="str">
            <v>M. Tedy</v>
          </cell>
          <cell r="D104">
            <v>8</v>
          </cell>
          <cell r="E104">
            <v>8</v>
          </cell>
          <cell r="L104">
            <v>16</v>
          </cell>
          <cell r="M104">
            <v>2</v>
          </cell>
          <cell r="N104">
            <v>16</v>
          </cell>
          <cell r="O104" t="str">
            <v>ini</v>
          </cell>
        </row>
        <row r="105">
          <cell r="B105" t="str">
            <v>M. Yani</v>
          </cell>
          <cell r="C105">
            <v>8</v>
          </cell>
          <cell r="D105">
            <v>8</v>
          </cell>
          <cell r="E105">
            <v>8</v>
          </cell>
          <cell r="G105">
            <v>8</v>
          </cell>
          <cell r="H105">
            <v>8</v>
          </cell>
          <cell r="L105">
            <v>40</v>
          </cell>
          <cell r="M105">
            <v>5</v>
          </cell>
          <cell r="N105">
            <v>40</v>
          </cell>
          <cell r="O105" t="str">
            <v>ini</v>
          </cell>
        </row>
        <row r="106">
          <cell r="B106" t="str">
            <v>Maman Hermansyah</v>
          </cell>
          <cell r="D106">
            <v>8</v>
          </cell>
          <cell r="E106">
            <v>8</v>
          </cell>
          <cell r="F106">
            <v>8</v>
          </cell>
          <cell r="G106">
            <v>8</v>
          </cell>
          <cell r="H106">
            <v>8</v>
          </cell>
          <cell r="I106">
            <v>8</v>
          </cell>
          <cell r="L106">
            <v>48</v>
          </cell>
          <cell r="M106">
            <v>6</v>
          </cell>
          <cell r="N106">
            <v>48</v>
          </cell>
          <cell r="O106" t="str">
            <v>ini</v>
          </cell>
        </row>
        <row r="107">
          <cell r="B107" t="str">
            <v>Mansyurdin</v>
          </cell>
          <cell r="C107">
            <v>8</v>
          </cell>
          <cell r="D107">
            <v>8</v>
          </cell>
          <cell r="E107">
            <v>8</v>
          </cell>
          <cell r="G107">
            <v>8</v>
          </cell>
          <cell r="H107">
            <v>8</v>
          </cell>
          <cell r="I107">
            <v>8</v>
          </cell>
          <cell r="L107">
            <v>48</v>
          </cell>
          <cell r="M107">
            <v>6</v>
          </cell>
          <cell r="N107">
            <v>48</v>
          </cell>
          <cell r="O107" t="str">
            <v>ini</v>
          </cell>
        </row>
        <row r="108">
          <cell r="B108" t="str">
            <v>Marno</v>
          </cell>
          <cell r="D108">
            <v>8</v>
          </cell>
          <cell r="K108">
            <v>8</v>
          </cell>
          <cell r="L108">
            <v>16</v>
          </cell>
          <cell r="M108">
            <v>2</v>
          </cell>
          <cell r="N108">
            <v>16</v>
          </cell>
          <cell r="O108" t="str">
            <v>ini</v>
          </cell>
        </row>
        <row r="109">
          <cell r="B109" t="str">
            <v>Maruli</v>
          </cell>
          <cell r="D109">
            <v>8</v>
          </cell>
          <cell r="E109">
            <v>8</v>
          </cell>
          <cell r="F109">
            <v>8</v>
          </cell>
          <cell r="G109">
            <v>8</v>
          </cell>
          <cell r="K109">
            <v>8</v>
          </cell>
          <cell r="L109">
            <v>40</v>
          </cell>
          <cell r="M109">
            <v>5</v>
          </cell>
          <cell r="N109">
            <v>40</v>
          </cell>
          <cell r="O109" t="str">
            <v>ini</v>
          </cell>
        </row>
        <row r="110">
          <cell r="B110" t="str">
            <v>Muchamad Munir</v>
          </cell>
          <cell r="D110">
            <v>8</v>
          </cell>
          <cell r="E110">
            <v>8</v>
          </cell>
          <cell r="F110">
            <v>8</v>
          </cell>
          <cell r="G110">
            <v>8</v>
          </cell>
          <cell r="J110">
            <v>8</v>
          </cell>
          <cell r="L110">
            <v>40</v>
          </cell>
          <cell r="M110">
            <v>5</v>
          </cell>
          <cell r="N110">
            <v>40</v>
          </cell>
          <cell r="O110" t="str">
            <v>ini</v>
          </cell>
        </row>
        <row r="111">
          <cell r="B111" t="str">
            <v>Muh. Darwis</v>
          </cell>
          <cell r="F111">
            <v>8</v>
          </cell>
          <cell r="K111">
            <v>8</v>
          </cell>
          <cell r="L111">
            <v>16</v>
          </cell>
          <cell r="M111">
            <v>2</v>
          </cell>
          <cell r="N111">
            <v>16</v>
          </cell>
          <cell r="O111" t="str">
            <v>ini</v>
          </cell>
        </row>
        <row r="112">
          <cell r="B112" t="str">
            <v>Muh. Rosyidi</v>
          </cell>
          <cell r="L112">
            <v>0</v>
          </cell>
          <cell r="M112">
            <v>0</v>
          </cell>
          <cell r="N112">
            <v>0</v>
          </cell>
          <cell r="O112" t="str">
            <v>ini</v>
          </cell>
        </row>
        <row r="113">
          <cell r="B113" t="str">
            <v>Muhamad Farouk</v>
          </cell>
          <cell r="D113">
            <v>8</v>
          </cell>
          <cell r="G113">
            <v>8</v>
          </cell>
          <cell r="H113">
            <v>8</v>
          </cell>
          <cell r="K113">
            <v>8</v>
          </cell>
          <cell r="L113">
            <v>32</v>
          </cell>
          <cell r="M113">
            <v>4</v>
          </cell>
          <cell r="N113">
            <v>32</v>
          </cell>
          <cell r="O113" t="str">
            <v>ini</v>
          </cell>
        </row>
        <row r="114">
          <cell r="B114" t="str">
            <v>Muhamad Mustofa</v>
          </cell>
          <cell r="C114">
            <v>8</v>
          </cell>
          <cell r="D114">
            <v>8</v>
          </cell>
          <cell r="G114">
            <v>8</v>
          </cell>
          <cell r="I114">
            <v>8</v>
          </cell>
          <cell r="L114">
            <v>32</v>
          </cell>
          <cell r="M114">
            <v>4</v>
          </cell>
          <cell r="N114">
            <v>32</v>
          </cell>
          <cell r="O114" t="str">
            <v>ini</v>
          </cell>
        </row>
        <row r="115">
          <cell r="B115" t="str">
            <v>Mulyadi</v>
          </cell>
          <cell r="D115">
            <v>8</v>
          </cell>
          <cell r="E115">
            <v>8</v>
          </cell>
          <cell r="G115">
            <v>8</v>
          </cell>
          <cell r="H115">
            <v>8</v>
          </cell>
          <cell r="I115">
            <v>8</v>
          </cell>
          <cell r="L115">
            <v>40</v>
          </cell>
          <cell r="M115">
            <v>5</v>
          </cell>
          <cell r="N115">
            <v>40</v>
          </cell>
          <cell r="O115" t="str">
            <v>ini</v>
          </cell>
        </row>
        <row r="116">
          <cell r="B116" t="str">
            <v>Mulyadi</v>
          </cell>
          <cell r="C116">
            <v>8</v>
          </cell>
          <cell r="D116">
            <v>8</v>
          </cell>
          <cell r="F116">
            <v>8</v>
          </cell>
          <cell r="G116">
            <v>8</v>
          </cell>
          <cell r="H116">
            <v>8</v>
          </cell>
          <cell r="I116">
            <v>8</v>
          </cell>
          <cell r="L116">
            <v>48</v>
          </cell>
          <cell r="M116">
            <v>6</v>
          </cell>
          <cell r="N116">
            <v>48</v>
          </cell>
          <cell r="O116" t="str">
            <v>ini</v>
          </cell>
        </row>
        <row r="117">
          <cell r="B117" t="str">
            <v>Naidih Indra Kumala</v>
          </cell>
          <cell r="D117">
            <v>8</v>
          </cell>
          <cell r="E117">
            <v>8</v>
          </cell>
          <cell r="F117">
            <v>8</v>
          </cell>
          <cell r="K117">
            <v>8</v>
          </cell>
          <cell r="L117">
            <v>32</v>
          </cell>
          <cell r="M117">
            <v>4</v>
          </cell>
          <cell r="N117">
            <v>32</v>
          </cell>
          <cell r="O117" t="str">
            <v>ini</v>
          </cell>
        </row>
        <row r="118">
          <cell r="B118" t="str">
            <v>Nana Mulyana</v>
          </cell>
          <cell r="D118">
            <v>8</v>
          </cell>
          <cell r="E118">
            <v>8</v>
          </cell>
          <cell r="F118">
            <v>8</v>
          </cell>
          <cell r="G118">
            <v>8</v>
          </cell>
          <cell r="H118">
            <v>8</v>
          </cell>
          <cell r="I118">
            <v>8</v>
          </cell>
          <cell r="K118">
            <v>8</v>
          </cell>
          <cell r="L118">
            <v>56</v>
          </cell>
          <cell r="M118">
            <v>7</v>
          </cell>
          <cell r="N118">
            <v>56</v>
          </cell>
          <cell r="O118" t="str">
            <v>ini</v>
          </cell>
        </row>
        <row r="119">
          <cell r="B119" t="str">
            <v>Nasihin</v>
          </cell>
          <cell r="C119">
            <v>8</v>
          </cell>
          <cell r="D119">
            <v>8</v>
          </cell>
          <cell r="G119">
            <v>8</v>
          </cell>
          <cell r="H119">
            <v>8</v>
          </cell>
          <cell r="I119">
            <v>8</v>
          </cell>
          <cell r="L119">
            <v>40</v>
          </cell>
          <cell r="M119">
            <v>5</v>
          </cell>
          <cell r="N119">
            <v>40</v>
          </cell>
          <cell r="O119" t="str">
            <v>ini</v>
          </cell>
        </row>
        <row r="120">
          <cell r="B120" t="str">
            <v>Nor Maliki</v>
          </cell>
          <cell r="L120">
            <v>0</v>
          </cell>
          <cell r="M120">
            <v>0</v>
          </cell>
          <cell r="N120">
            <v>0</v>
          </cell>
          <cell r="O120" t="str">
            <v>ini</v>
          </cell>
        </row>
        <row r="121">
          <cell r="B121" t="str">
            <v>Nurhamsah</v>
          </cell>
          <cell r="D121">
            <v>8</v>
          </cell>
          <cell r="E121">
            <v>8</v>
          </cell>
          <cell r="L121">
            <v>16</v>
          </cell>
          <cell r="M121">
            <v>2</v>
          </cell>
          <cell r="N121">
            <v>16</v>
          </cell>
          <cell r="O121" t="str">
            <v>ini</v>
          </cell>
        </row>
        <row r="122">
          <cell r="B122" t="str">
            <v>Nurjaeni</v>
          </cell>
          <cell r="C122">
            <v>8</v>
          </cell>
          <cell r="H122">
            <v>8</v>
          </cell>
          <cell r="I122">
            <v>8</v>
          </cell>
          <cell r="L122">
            <v>24</v>
          </cell>
          <cell r="M122">
            <v>3</v>
          </cell>
          <cell r="N122">
            <v>24</v>
          </cell>
          <cell r="O122" t="str">
            <v>ini</v>
          </cell>
        </row>
        <row r="123">
          <cell r="B123" t="str">
            <v>R. Joko Ranggono</v>
          </cell>
          <cell r="D123">
            <v>8</v>
          </cell>
          <cell r="E123">
            <v>8</v>
          </cell>
          <cell r="G123">
            <v>8</v>
          </cell>
          <cell r="H123">
            <v>8</v>
          </cell>
          <cell r="I123">
            <v>8</v>
          </cell>
          <cell r="L123">
            <v>40</v>
          </cell>
          <cell r="M123">
            <v>5</v>
          </cell>
          <cell r="N123">
            <v>40</v>
          </cell>
          <cell r="O123" t="str">
            <v>ini</v>
          </cell>
        </row>
        <row r="124">
          <cell r="B124" t="str">
            <v>Rahmanto Hadi</v>
          </cell>
          <cell r="L124">
            <v>0</v>
          </cell>
          <cell r="M124">
            <v>0</v>
          </cell>
          <cell r="N124">
            <v>0</v>
          </cell>
          <cell r="O124" t="str">
            <v>ini</v>
          </cell>
        </row>
        <row r="125">
          <cell r="B125" t="str">
            <v>Rahmat Hidayat</v>
          </cell>
          <cell r="D125">
            <v>8</v>
          </cell>
          <cell r="F125">
            <v>8</v>
          </cell>
          <cell r="L125">
            <v>16</v>
          </cell>
          <cell r="M125">
            <v>2</v>
          </cell>
          <cell r="N125">
            <v>16</v>
          </cell>
          <cell r="O125" t="str">
            <v>ini</v>
          </cell>
        </row>
        <row r="126">
          <cell r="B126" t="str">
            <v>Raksa Sudiana</v>
          </cell>
          <cell r="C126">
            <v>8</v>
          </cell>
          <cell r="D126">
            <v>8</v>
          </cell>
          <cell r="E126">
            <v>8</v>
          </cell>
          <cell r="G126">
            <v>8</v>
          </cell>
          <cell r="L126">
            <v>32</v>
          </cell>
          <cell r="M126">
            <v>4</v>
          </cell>
          <cell r="N126">
            <v>32</v>
          </cell>
          <cell r="O126" t="str">
            <v>ini</v>
          </cell>
        </row>
        <row r="127">
          <cell r="B127" t="str">
            <v>Rojak</v>
          </cell>
          <cell r="E127">
            <v>8</v>
          </cell>
          <cell r="F127">
            <v>8</v>
          </cell>
          <cell r="K127">
            <v>8</v>
          </cell>
          <cell r="L127">
            <v>24</v>
          </cell>
          <cell r="M127">
            <v>3</v>
          </cell>
          <cell r="N127">
            <v>24</v>
          </cell>
          <cell r="O127" t="str">
            <v>ini</v>
          </cell>
        </row>
        <row r="128">
          <cell r="B128" t="str">
            <v>Rudi Julianto</v>
          </cell>
          <cell r="L128">
            <v>0</v>
          </cell>
          <cell r="M128">
            <v>0</v>
          </cell>
          <cell r="N128">
            <v>0</v>
          </cell>
          <cell r="O128" t="str">
            <v>ini</v>
          </cell>
        </row>
        <row r="129">
          <cell r="B129" t="str">
            <v>Rudi Kurniawan</v>
          </cell>
          <cell r="D129">
            <v>8</v>
          </cell>
          <cell r="E129">
            <v>8</v>
          </cell>
          <cell r="L129">
            <v>16</v>
          </cell>
          <cell r="M129">
            <v>2</v>
          </cell>
          <cell r="N129">
            <v>16</v>
          </cell>
          <cell r="O129" t="str">
            <v>ini</v>
          </cell>
        </row>
        <row r="130">
          <cell r="B130" t="str">
            <v>Ruhyat Bobi</v>
          </cell>
          <cell r="D130">
            <v>8</v>
          </cell>
          <cell r="E130">
            <v>8</v>
          </cell>
          <cell r="F130">
            <v>8</v>
          </cell>
          <cell r="K130">
            <v>8</v>
          </cell>
          <cell r="L130">
            <v>32</v>
          </cell>
          <cell r="M130">
            <v>4</v>
          </cell>
          <cell r="N130">
            <v>32</v>
          </cell>
          <cell r="O130" t="str">
            <v>ini</v>
          </cell>
        </row>
        <row r="131">
          <cell r="B131" t="str">
            <v>Rusmanto</v>
          </cell>
          <cell r="D131">
            <v>8</v>
          </cell>
          <cell r="J131">
            <v>8</v>
          </cell>
          <cell r="L131">
            <v>16</v>
          </cell>
          <cell r="M131">
            <v>2</v>
          </cell>
          <cell r="N131">
            <v>16</v>
          </cell>
          <cell r="O131" t="str">
            <v>ini</v>
          </cell>
        </row>
        <row r="132">
          <cell r="B132" t="str">
            <v>Rustam Effendi</v>
          </cell>
          <cell r="C132">
            <v>8</v>
          </cell>
          <cell r="D132">
            <v>8</v>
          </cell>
          <cell r="E132">
            <v>8</v>
          </cell>
          <cell r="F132">
            <v>8</v>
          </cell>
          <cell r="G132">
            <v>8</v>
          </cell>
          <cell r="H132">
            <v>8</v>
          </cell>
          <cell r="I132">
            <v>8</v>
          </cell>
          <cell r="L132">
            <v>56</v>
          </cell>
          <cell r="M132">
            <v>7</v>
          </cell>
          <cell r="N132">
            <v>56</v>
          </cell>
          <cell r="O132" t="str">
            <v>ini</v>
          </cell>
        </row>
        <row r="133">
          <cell r="B133" t="str">
            <v>Ru'yat Hardiyansyah</v>
          </cell>
          <cell r="C133">
            <v>8</v>
          </cell>
          <cell r="D133">
            <v>8</v>
          </cell>
          <cell r="E133">
            <v>8</v>
          </cell>
          <cell r="H133">
            <v>8</v>
          </cell>
          <cell r="I133">
            <v>8</v>
          </cell>
          <cell r="L133">
            <v>40</v>
          </cell>
          <cell r="M133">
            <v>5</v>
          </cell>
          <cell r="N133">
            <v>40</v>
          </cell>
          <cell r="O133" t="str">
            <v>ini</v>
          </cell>
        </row>
        <row r="134">
          <cell r="B134" t="str">
            <v>Saeful Azis</v>
          </cell>
          <cell r="D134">
            <v>8</v>
          </cell>
          <cell r="E134">
            <v>8</v>
          </cell>
          <cell r="I134">
            <v>8</v>
          </cell>
          <cell r="L134">
            <v>24</v>
          </cell>
          <cell r="M134">
            <v>3</v>
          </cell>
          <cell r="N134">
            <v>24</v>
          </cell>
          <cell r="O134" t="str">
            <v>ini</v>
          </cell>
        </row>
        <row r="135">
          <cell r="B135" t="str">
            <v>Saefulloh</v>
          </cell>
          <cell r="D135">
            <v>8</v>
          </cell>
          <cell r="E135">
            <v>8</v>
          </cell>
          <cell r="G135">
            <v>8</v>
          </cell>
          <cell r="H135">
            <v>8</v>
          </cell>
          <cell r="K135">
            <v>8</v>
          </cell>
          <cell r="L135">
            <v>40</v>
          </cell>
          <cell r="M135">
            <v>5</v>
          </cell>
          <cell r="N135">
            <v>40</v>
          </cell>
          <cell r="O135" t="str">
            <v>ini</v>
          </cell>
        </row>
        <row r="136">
          <cell r="B136" t="str">
            <v>Sahidul Anwar</v>
          </cell>
          <cell r="D136">
            <v>8</v>
          </cell>
          <cell r="L136">
            <v>8</v>
          </cell>
          <cell r="M136">
            <v>1</v>
          </cell>
          <cell r="N136">
            <v>8</v>
          </cell>
          <cell r="O136" t="str">
            <v>ini</v>
          </cell>
        </row>
        <row r="137">
          <cell r="B137" t="str">
            <v>Sarip</v>
          </cell>
          <cell r="C137">
            <v>8</v>
          </cell>
          <cell r="D137">
            <v>8</v>
          </cell>
          <cell r="E137">
            <v>8</v>
          </cell>
          <cell r="G137">
            <v>8</v>
          </cell>
          <cell r="H137">
            <v>8</v>
          </cell>
          <cell r="I137">
            <v>8</v>
          </cell>
          <cell r="L137">
            <v>48</v>
          </cell>
          <cell r="M137">
            <v>6</v>
          </cell>
          <cell r="N137">
            <v>48</v>
          </cell>
          <cell r="O137" t="str">
            <v>ini</v>
          </cell>
        </row>
        <row r="138">
          <cell r="B138" t="str">
            <v>Sartim Suhendi</v>
          </cell>
          <cell r="D138">
            <v>8</v>
          </cell>
          <cell r="E138">
            <v>8</v>
          </cell>
          <cell r="F138">
            <v>8</v>
          </cell>
          <cell r="G138">
            <v>8</v>
          </cell>
          <cell r="H138">
            <v>8</v>
          </cell>
          <cell r="K138">
            <v>8</v>
          </cell>
          <cell r="L138">
            <v>48</v>
          </cell>
          <cell r="M138">
            <v>6</v>
          </cell>
          <cell r="N138">
            <v>48</v>
          </cell>
          <cell r="O138" t="str">
            <v>ini</v>
          </cell>
        </row>
        <row r="139">
          <cell r="B139" t="str">
            <v>Siti Julaeha</v>
          </cell>
          <cell r="C139">
            <v>8</v>
          </cell>
          <cell r="D139">
            <v>8</v>
          </cell>
          <cell r="G139">
            <v>8</v>
          </cell>
          <cell r="L139">
            <v>24</v>
          </cell>
          <cell r="M139">
            <v>3</v>
          </cell>
          <cell r="N139">
            <v>24</v>
          </cell>
          <cell r="O139" t="str">
            <v>ini</v>
          </cell>
        </row>
        <row r="140">
          <cell r="B140" t="str">
            <v>Slamet B.</v>
          </cell>
          <cell r="D140">
            <v>8</v>
          </cell>
          <cell r="E140">
            <v>8</v>
          </cell>
          <cell r="L140">
            <v>16</v>
          </cell>
          <cell r="M140">
            <v>2</v>
          </cell>
          <cell r="N140">
            <v>16</v>
          </cell>
          <cell r="O140" t="str">
            <v>ini</v>
          </cell>
        </row>
        <row r="141">
          <cell r="B141" t="str">
            <v>Soim</v>
          </cell>
          <cell r="D141">
            <v>8</v>
          </cell>
          <cell r="E141">
            <v>8</v>
          </cell>
          <cell r="G141">
            <v>8</v>
          </cell>
          <cell r="H141">
            <v>8</v>
          </cell>
          <cell r="I141">
            <v>8</v>
          </cell>
          <cell r="K141">
            <v>8</v>
          </cell>
          <cell r="L141">
            <v>48</v>
          </cell>
          <cell r="M141">
            <v>6</v>
          </cell>
          <cell r="N141">
            <v>48</v>
          </cell>
          <cell r="O141" t="str">
            <v>ini</v>
          </cell>
        </row>
        <row r="142">
          <cell r="B142" t="str">
            <v>Sriyono</v>
          </cell>
          <cell r="D142">
            <v>8</v>
          </cell>
          <cell r="F142">
            <v>8</v>
          </cell>
          <cell r="G142">
            <v>8</v>
          </cell>
          <cell r="H142">
            <v>8</v>
          </cell>
          <cell r="I142">
            <v>8</v>
          </cell>
          <cell r="L142">
            <v>40</v>
          </cell>
          <cell r="M142">
            <v>5</v>
          </cell>
          <cell r="N142">
            <v>40</v>
          </cell>
          <cell r="O142" t="str">
            <v>ini</v>
          </cell>
        </row>
        <row r="143">
          <cell r="B143" t="str">
            <v>Sudarwin</v>
          </cell>
          <cell r="D143">
            <v>8</v>
          </cell>
          <cell r="F143">
            <v>8</v>
          </cell>
          <cell r="H143">
            <v>8</v>
          </cell>
          <cell r="I143">
            <v>8</v>
          </cell>
          <cell r="L143">
            <v>32</v>
          </cell>
          <cell r="M143">
            <v>4</v>
          </cell>
          <cell r="N143">
            <v>32</v>
          </cell>
          <cell r="O143" t="str">
            <v>ini</v>
          </cell>
        </row>
        <row r="144">
          <cell r="B144" t="str">
            <v>Sugiharto</v>
          </cell>
          <cell r="L144">
            <v>0</v>
          </cell>
          <cell r="M144">
            <v>0</v>
          </cell>
          <cell r="N144">
            <v>0</v>
          </cell>
          <cell r="O144" t="str">
            <v>ini</v>
          </cell>
        </row>
        <row r="145">
          <cell r="B145" t="str">
            <v>Suhanda</v>
          </cell>
          <cell r="D145">
            <v>8</v>
          </cell>
          <cell r="K145">
            <v>8</v>
          </cell>
          <cell r="L145">
            <v>16</v>
          </cell>
          <cell r="M145">
            <v>2</v>
          </cell>
          <cell r="N145">
            <v>16</v>
          </cell>
          <cell r="O145" t="str">
            <v>ini</v>
          </cell>
        </row>
        <row r="146">
          <cell r="B146" t="str">
            <v>Suhandi</v>
          </cell>
          <cell r="D146">
            <v>8</v>
          </cell>
          <cell r="H146">
            <v>8</v>
          </cell>
          <cell r="L146">
            <v>16</v>
          </cell>
          <cell r="M146">
            <v>2</v>
          </cell>
          <cell r="N146">
            <v>16</v>
          </cell>
          <cell r="O146" t="str">
            <v>ini</v>
          </cell>
        </row>
        <row r="147">
          <cell r="B147" t="str">
            <v>Suhara S.</v>
          </cell>
          <cell r="D147">
            <v>8</v>
          </cell>
          <cell r="E147">
            <v>8</v>
          </cell>
          <cell r="G147">
            <v>8</v>
          </cell>
          <cell r="H147">
            <v>8</v>
          </cell>
          <cell r="I147">
            <v>8</v>
          </cell>
          <cell r="L147">
            <v>40</v>
          </cell>
          <cell r="M147">
            <v>5</v>
          </cell>
          <cell r="N147">
            <v>40</v>
          </cell>
          <cell r="O147" t="str">
            <v>ini</v>
          </cell>
        </row>
        <row r="148">
          <cell r="B148" t="str">
            <v>Suhendi</v>
          </cell>
          <cell r="L148">
            <v>0</v>
          </cell>
          <cell r="M148">
            <v>0</v>
          </cell>
          <cell r="N148">
            <v>0</v>
          </cell>
          <cell r="O148" t="str">
            <v>ini</v>
          </cell>
        </row>
        <row r="149">
          <cell r="B149" t="str">
            <v>Suhendriyanto</v>
          </cell>
          <cell r="L149">
            <v>0</v>
          </cell>
          <cell r="M149">
            <v>0</v>
          </cell>
          <cell r="N149">
            <v>0</v>
          </cell>
          <cell r="O149" t="str">
            <v>ini</v>
          </cell>
        </row>
        <row r="150">
          <cell r="B150" t="str">
            <v>Sunandar</v>
          </cell>
          <cell r="K150">
            <v>8</v>
          </cell>
          <cell r="L150">
            <v>8</v>
          </cell>
          <cell r="M150">
            <v>1</v>
          </cell>
          <cell r="N150">
            <v>8</v>
          </cell>
          <cell r="O150" t="str">
            <v>ini</v>
          </cell>
        </row>
        <row r="151">
          <cell r="B151" t="str">
            <v>Suparlan</v>
          </cell>
          <cell r="D151">
            <v>8</v>
          </cell>
          <cell r="L151">
            <v>8</v>
          </cell>
          <cell r="M151">
            <v>1</v>
          </cell>
          <cell r="N151">
            <v>8</v>
          </cell>
          <cell r="O151" t="str">
            <v>ini</v>
          </cell>
        </row>
        <row r="152">
          <cell r="B152" t="str">
            <v>Supriadi</v>
          </cell>
          <cell r="D152">
            <v>8</v>
          </cell>
          <cell r="E152">
            <v>8</v>
          </cell>
          <cell r="G152">
            <v>8</v>
          </cell>
          <cell r="H152">
            <v>8</v>
          </cell>
          <cell r="L152">
            <v>32</v>
          </cell>
          <cell r="M152">
            <v>4</v>
          </cell>
          <cell r="N152">
            <v>32</v>
          </cell>
          <cell r="O152" t="str">
            <v>ini</v>
          </cell>
        </row>
        <row r="153">
          <cell r="B153" t="str">
            <v>Supriyadi</v>
          </cell>
          <cell r="D153">
            <v>8</v>
          </cell>
          <cell r="G153">
            <v>8</v>
          </cell>
          <cell r="L153">
            <v>16</v>
          </cell>
          <cell r="M153">
            <v>2</v>
          </cell>
          <cell r="N153">
            <v>16</v>
          </cell>
          <cell r="O153" t="str">
            <v>ini</v>
          </cell>
        </row>
        <row r="154">
          <cell r="B154" t="str">
            <v>Suryanti</v>
          </cell>
          <cell r="I154">
            <v>8</v>
          </cell>
          <cell r="L154">
            <v>8</v>
          </cell>
          <cell r="M154">
            <v>1</v>
          </cell>
          <cell r="N154">
            <v>8</v>
          </cell>
          <cell r="O154" t="str">
            <v>ini</v>
          </cell>
        </row>
        <row r="155">
          <cell r="B155" t="str">
            <v>Susanto</v>
          </cell>
          <cell r="E155">
            <v>8</v>
          </cell>
          <cell r="K155">
            <v>8</v>
          </cell>
          <cell r="L155">
            <v>16</v>
          </cell>
          <cell r="M155">
            <v>2</v>
          </cell>
          <cell r="N155">
            <v>16</v>
          </cell>
          <cell r="O155" t="str">
            <v>ini</v>
          </cell>
        </row>
        <row r="156">
          <cell r="B156" t="str">
            <v>Sutrisno</v>
          </cell>
          <cell r="E156">
            <v>8</v>
          </cell>
          <cell r="K156">
            <v>8</v>
          </cell>
          <cell r="L156">
            <v>16</v>
          </cell>
          <cell r="M156">
            <v>2</v>
          </cell>
          <cell r="N156">
            <v>16</v>
          </cell>
          <cell r="O156" t="str">
            <v>ini</v>
          </cell>
        </row>
        <row r="157">
          <cell r="B157" t="str">
            <v>Syafur Basmin K.</v>
          </cell>
          <cell r="L157">
            <v>0</v>
          </cell>
          <cell r="M157">
            <v>0</v>
          </cell>
          <cell r="N157">
            <v>0</v>
          </cell>
          <cell r="O157" t="str">
            <v>ini</v>
          </cell>
        </row>
        <row r="158">
          <cell r="B158" t="str">
            <v>Syarifuddin</v>
          </cell>
          <cell r="D158">
            <v>8</v>
          </cell>
          <cell r="E158">
            <v>8</v>
          </cell>
          <cell r="G158">
            <v>8</v>
          </cell>
          <cell r="H158">
            <v>8</v>
          </cell>
          <cell r="I158">
            <v>8</v>
          </cell>
          <cell r="L158">
            <v>40</v>
          </cell>
          <cell r="M158">
            <v>5</v>
          </cell>
          <cell r="N158">
            <v>40</v>
          </cell>
          <cell r="O158" t="str">
            <v>ini</v>
          </cell>
        </row>
        <row r="159">
          <cell r="B159" t="str">
            <v>Syarifudin</v>
          </cell>
          <cell r="D159">
            <v>8</v>
          </cell>
          <cell r="E159">
            <v>8</v>
          </cell>
          <cell r="G159">
            <v>8</v>
          </cell>
          <cell r="H159">
            <v>8</v>
          </cell>
          <cell r="L159">
            <v>32</v>
          </cell>
          <cell r="M159">
            <v>4</v>
          </cell>
          <cell r="N159">
            <v>32</v>
          </cell>
          <cell r="O159" t="str">
            <v>ini</v>
          </cell>
        </row>
        <row r="160">
          <cell r="B160" t="str">
            <v>Tamam</v>
          </cell>
          <cell r="C160">
            <v>8</v>
          </cell>
          <cell r="D160">
            <v>8</v>
          </cell>
          <cell r="E160">
            <v>8</v>
          </cell>
          <cell r="F160">
            <v>8</v>
          </cell>
          <cell r="H160">
            <v>8</v>
          </cell>
          <cell r="I160">
            <v>8</v>
          </cell>
          <cell r="L160">
            <v>48</v>
          </cell>
          <cell r="M160">
            <v>6</v>
          </cell>
          <cell r="N160">
            <v>48</v>
          </cell>
          <cell r="O160" t="str">
            <v>ini</v>
          </cell>
        </row>
        <row r="161">
          <cell r="B161" t="str">
            <v>Tatang Hidayat</v>
          </cell>
          <cell r="D161">
            <v>8</v>
          </cell>
          <cell r="E161">
            <v>8</v>
          </cell>
          <cell r="F161">
            <v>8</v>
          </cell>
          <cell r="G161">
            <v>8</v>
          </cell>
          <cell r="H161">
            <v>8</v>
          </cell>
          <cell r="I161">
            <v>8</v>
          </cell>
          <cell r="L161">
            <v>48</v>
          </cell>
          <cell r="M161">
            <v>6</v>
          </cell>
          <cell r="N161">
            <v>48</v>
          </cell>
          <cell r="O161" t="str">
            <v>ini</v>
          </cell>
        </row>
        <row r="162">
          <cell r="B162" t="str">
            <v>Teguh Santoso</v>
          </cell>
          <cell r="D162">
            <v>8</v>
          </cell>
          <cell r="E162">
            <v>8</v>
          </cell>
          <cell r="K162">
            <v>8</v>
          </cell>
          <cell r="L162">
            <v>24</v>
          </cell>
          <cell r="M162">
            <v>3</v>
          </cell>
          <cell r="N162">
            <v>24</v>
          </cell>
          <cell r="O162" t="str">
            <v>ini</v>
          </cell>
        </row>
        <row r="163">
          <cell r="B163" t="str">
            <v>Tobi'in</v>
          </cell>
          <cell r="D163">
            <v>8</v>
          </cell>
          <cell r="E163">
            <v>8</v>
          </cell>
          <cell r="F163">
            <v>8</v>
          </cell>
          <cell r="K163">
            <v>8</v>
          </cell>
          <cell r="L163">
            <v>32</v>
          </cell>
          <cell r="M163">
            <v>4</v>
          </cell>
          <cell r="N163">
            <v>32</v>
          </cell>
          <cell r="O163" t="str">
            <v>ini</v>
          </cell>
        </row>
        <row r="164">
          <cell r="B164" t="str">
            <v>Totok Basuki</v>
          </cell>
          <cell r="C164">
            <v>8</v>
          </cell>
          <cell r="D164">
            <v>8</v>
          </cell>
          <cell r="E164">
            <v>8</v>
          </cell>
          <cell r="F164">
            <v>8</v>
          </cell>
          <cell r="G164">
            <v>8</v>
          </cell>
          <cell r="H164">
            <v>8</v>
          </cell>
          <cell r="L164">
            <v>48</v>
          </cell>
          <cell r="M164">
            <v>6</v>
          </cell>
          <cell r="N164">
            <v>48</v>
          </cell>
          <cell r="O164" t="str">
            <v>ini</v>
          </cell>
        </row>
        <row r="165">
          <cell r="B165" t="str">
            <v>Tri Hartadi</v>
          </cell>
          <cell r="D165">
            <v>8</v>
          </cell>
          <cell r="E165">
            <v>8</v>
          </cell>
          <cell r="G165">
            <v>8</v>
          </cell>
          <cell r="K165">
            <v>8</v>
          </cell>
          <cell r="L165">
            <v>32</v>
          </cell>
          <cell r="M165">
            <v>4</v>
          </cell>
          <cell r="N165">
            <v>32</v>
          </cell>
          <cell r="O165" t="str">
            <v>ini</v>
          </cell>
        </row>
        <row r="166">
          <cell r="B166" t="str">
            <v>Tri Joko Mardoyo</v>
          </cell>
          <cell r="D166">
            <v>8</v>
          </cell>
          <cell r="E166">
            <v>8</v>
          </cell>
          <cell r="G166">
            <v>8</v>
          </cell>
          <cell r="H166">
            <v>8</v>
          </cell>
          <cell r="L166">
            <v>32</v>
          </cell>
          <cell r="M166">
            <v>4</v>
          </cell>
          <cell r="N166">
            <v>32</v>
          </cell>
          <cell r="O166" t="str">
            <v>ini</v>
          </cell>
        </row>
        <row r="167">
          <cell r="B167" t="str">
            <v>Tri Ristanto</v>
          </cell>
          <cell r="D167">
            <v>8</v>
          </cell>
          <cell r="E167">
            <v>8</v>
          </cell>
          <cell r="G167">
            <v>8</v>
          </cell>
          <cell r="H167">
            <v>8</v>
          </cell>
          <cell r="L167">
            <v>32</v>
          </cell>
          <cell r="M167">
            <v>4</v>
          </cell>
          <cell r="N167">
            <v>32</v>
          </cell>
          <cell r="O167" t="str">
            <v>ini</v>
          </cell>
        </row>
        <row r="168">
          <cell r="B168" t="str">
            <v>Trisno Susilo</v>
          </cell>
          <cell r="D168">
            <v>8</v>
          </cell>
          <cell r="E168">
            <v>8</v>
          </cell>
          <cell r="F168">
            <v>8</v>
          </cell>
          <cell r="K168">
            <v>8</v>
          </cell>
          <cell r="L168">
            <v>32</v>
          </cell>
          <cell r="M168">
            <v>4</v>
          </cell>
          <cell r="N168">
            <v>32</v>
          </cell>
          <cell r="O168" t="str">
            <v>ini</v>
          </cell>
        </row>
        <row r="169">
          <cell r="B169" t="str">
            <v>Tugimin</v>
          </cell>
          <cell r="D169">
            <v>8</v>
          </cell>
          <cell r="E169">
            <v>8</v>
          </cell>
          <cell r="G169">
            <v>8</v>
          </cell>
          <cell r="H169">
            <v>8</v>
          </cell>
          <cell r="I169">
            <v>8</v>
          </cell>
          <cell r="L169">
            <v>40</v>
          </cell>
          <cell r="M169">
            <v>5</v>
          </cell>
          <cell r="N169">
            <v>40</v>
          </cell>
          <cell r="O169" t="str">
            <v>ini</v>
          </cell>
        </row>
        <row r="170">
          <cell r="B170" t="str">
            <v>Turyanto</v>
          </cell>
          <cell r="K170">
            <v>8</v>
          </cell>
          <cell r="L170">
            <v>8</v>
          </cell>
          <cell r="M170">
            <v>1</v>
          </cell>
          <cell r="N170">
            <v>8</v>
          </cell>
          <cell r="O170" t="str">
            <v>ini</v>
          </cell>
        </row>
        <row r="171">
          <cell r="B171" t="str">
            <v>Udin Bardin</v>
          </cell>
          <cell r="L171">
            <v>0</v>
          </cell>
          <cell r="M171">
            <v>0</v>
          </cell>
          <cell r="N171">
            <v>0</v>
          </cell>
          <cell r="O171" t="str">
            <v>ini</v>
          </cell>
        </row>
        <row r="172">
          <cell r="B172" t="str">
            <v>Usep Dadang K.</v>
          </cell>
          <cell r="L172">
            <v>0</v>
          </cell>
          <cell r="M172">
            <v>0</v>
          </cell>
          <cell r="N172">
            <v>0</v>
          </cell>
          <cell r="O172" t="str">
            <v>ini</v>
          </cell>
        </row>
        <row r="173">
          <cell r="B173" t="str">
            <v>Usep Supriyadi</v>
          </cell>
          <cell r="D173">
            <v>8</v>
          </cell>
          <cell r="E173">
            <v>8</v>
          </cell>
          <cell r="G173">
            <v>8</v>
          </cell>
          <cell r="I173">
            <v>8</v>
          </cell>
          <cell r="L173">
            <v>32</v>
          </cell>
          <cell r="M173">
            <v>4</v>
          </cell>
          <cell r="N173">
            <v>32</v>
          </cell>
          <cell r="O173" t="str">
            <v>ini</v>
          </cell>
        </row>
        <row r="174">
          <cell r="B174" t="str">
            <v>Wahyu Ginanjar</v>
          </cell>
          <cell r="D174">
            <v>8</v>
          </cell>
          <cell r="E174">
            <v>8</v>
          </cell>
          <cell r="G174">
            <v>8</v>
          </cell>
          <cell r="H174">
            <v>8</v>
          </cell>
          <cell r="I174">
            <v>8</v>
          </cell>
          <cell r="L174">
            <v>40</v>
          </cell>
          <cell r="M174">
            <v>5</v>
          </cell>
          <cell r="N174">
            <v>40</v>
          </cell>
          <cell r="O174" t="str">
            <v>ini</v>
          </cell>
        </row>
        <row r="175">
          <cell r="B175" t="str">
            <v>Waluyo</v>
          </cell>
          <cell r="D175">
            <v>8</v>
          </cell>
          <cell r="E175">
            <v>8</v>
          </cell>
          <cell r="G175">
            <v>8</v>
          </cell>
          <cell r="H175">
            <v>8</v>
          </cell>
          <cell r="I175">
            <v>8</v>
          </cell>
          <cell r="L175">
            <v>40</v>
          </cell>
          <cell r="M175">
            <v>5</v>
          </cell>
          <cell r="N175">
            <v>40</v>
          </cell>
          <cell r="O175" t="str">
            <v>ini</v>
          </cell>
        </row>
        <row r="176">
          <cell r="B176" t="str">
            <v>Warlan</v>
          </cell>
          <cell r="F176">
            <v>8</v>
          </cell>
          <cell r="G176">
            <v>8</v>
          </cell>
          <cell r="K176">
            <v>8</v>
          </cell>
          <cell r="L176">
            <v>24</v>
          </cell>
          <cell r="M176">
            <v>3</v>
          </cell>
          <cell r="N176">
            <v>24</v>
          </cell>
          <cell r="O176" t="str">
            <v>ini</v>
          </cell>
        </row>
        <row r="177">
          <cell r="B177" t="str">
            <v>Warsono</v>
          </cell>
          <cell r="E177">
            <v>8</v>
          </cell>
          <cell r="G177">
            <v>8</v>
          </cell>
          <cell r="K177">
            <v>8</v>
          </cell>
          <cell r="L177">
            <v>24</v>
          </cell>
          <cell r="M177">
            <v>3</v>
          </cell>
          <cell r="N177">
            <v>24</v>
          </cell>
          <cell r="O177" t="str">
            <v>ini</v>
          </cell>
        </row>
        <row r="178">
          <cell r="B178" t="str">
            <v>Waryono</v>
          </cell>
          <cell r="E178">
            <v>8</v>
          </cell>
          <cell r="L178">
            <v>8</v>
          </cell>
          <cell r="M178">
            <v>1</v>
          </cell>
          <cell r="N178">
            <v>8</v>
          </cell>
          <cell r="O178" t="str">
            <v>ini</v>
          </cell>
        </row>
        <row r="179">
          <cell r="B179" t="str">
            <v>Wawan H.K.</v>
          </cell>
          <cell r="H179">
            <v>8</v>
          </cell>
          <cell r="I179">
            <v>8</v>
          </cell>
          <cell r="L179">
            <v>16</v>
          </cell>
          <cell r="M179">
            <v>2</v>
          </cell>
          <cell r="N179">
            <v>16</v>
          </cell>
          <cell r="O179" t="str">
            <v>ini</v>
          </cell>
        </row>
        <row r="180">
          <cell r="B180" t="str">
            <v>Wawan Kurniawan</v>
          </cell>
          <cell r="D180">
            <v>8</v>
          </cell>
          <cell r="E180">
            <v>8</v>
          </cell>
          <cell r="F180">
            <v>8</v>
          </cell>
          <cell r="G180">
            <v>8</v>
          </cell>
          <cell r="H180">
            <v>8</v>
          </cell>
          <cell r="I180">
            <v>8</v>
          </cell>
          <cell r="L180">
            <v>48</v>
          </cell>
          <cell r="M180">
            <v>6</v>
          </cell>
          <cell r="N180">
            <v>48</v>
          </cell>
          <cell r="O180" t="str">
            <v>ini</v>
          </cell>
        </row>
        <row r="181">
          <cell r="B181" t="str">
            <v>Wawan Setiawan</v>
          </cell>
          <cell r="C181">
            <v>8</v>
          </cell>
          <cell r="D181">
            <v>8</v>
          </cell>
          <cell r="E181">
            <v>8</v>
          </cell>
          <cell r="F181">
            <v>8</v>
          </cell>
          <cell r="L181">
            <v>32</v>
          </cell>
          <cell r="M181">
            <v>4</v>
          </cell>
          <cell r="N181">
            <v>32</v>
          </cell>
          <cell r="O181" t="str">
            <v>ini</v>
          </cell>
        </row>
        <row r="182">
          <cell r="B182" t="str">
            <v>Wendy</v>
          </cell>
          <cell r="H182">
            <v>8</v>
          </cell>
          <cell r="I182">
            <v>8</v>
          </cell>
          <cell r="L182">
            <v>16</v>
          </cell>
          <cell r="M182">
            <v>2</v>
          </cell>
          <cell r="N182">
            <v>16</v>
          </cell>
          <cell r="O182" t="str">
            <v>ini</v>
          </cell>
        </row>
        <row r="183">
          <cell r="B183" t="str">
            <v>Widodo-1</v>
          </cell>
          <cell r="L183">
            <v>0</v>
          </cell>
          <cell r="M183">
            <v>0</v>
          </cell>
          <cell r="N183">
            <v>0</v>
          </cell>
          <cell r="O183" t="str">
            <v>ini</v>
          </cell>
        </row>
        <row r="184">
          <cell r="B184" t="str">
            <v>Widodo-2</v>
          </cell>
          <cell r="C184">
            <v>8</v>
          </cell>
          <cell r="E184">
            <v>8</v>
          </cell>
          <cell r="G184">
            <v>8</v>
          </cell>
          <cell r="L184">
            <v>24</v>
          </cell>
          <cell r="M184">
            <v>3</v>
          </cell>
          <cell r="N184">
            <v>24</v>
          </cell>
          <cell r="O184" t="str">
            <v>ini</v>
          </cell>
        </row>
        <row r="185">
          <cell r="B185" t="str">
            <v>Winaryo</v>
          </cell>
          <cell r="D185">
            <v>8</v>
          </cell>
          <cell r="E185">
            <v>8</v>
          </cell>
          <cell r="F185">
            <v>8</v>
          </cell>
          <cell r="G185">
            <v>8</v>
          </cell>
          <cell r="H185">
            <v>8</v>
          </cell>
          <cell r="I185">
            <v>8</v>
          </cell>
          <cell r="L185">
            <v>48</v>
          </cell>
          <cell r="M185">
            <v>6</v>
          </cell>
          <cell r="N185">
            <v>48</v>
          </cell>
          <cell r="O185" t="str">
            <v>ini</v>
          </cell>
        </row>
        <row r="186">
          <cell r="B186" t="str">
            <v>Windi Priatna</v>
          </cell>
          <cell r="C186">
            <v>8</v>
          </cell>
          <cell r="D186">
            <v>8</v>
          </cell>
          <cell r="G186">
            <v>8</v>
          </cell>
          <cell r="H186">
            <v>8</v>
          </cell>
          <cell r="I186">
            <v>8</v>
          </cell>
          <cell r="L186">
            <v>40</v>
          </cell>
          <cell r="M186">
            <v>5</v>
          </cell>
          <cell r="N186">
            <v>40</v>
          </cell>
          <cell r="O186" t="str">
            <v>ini</v>
          </cell>
        </row>
        <row r="187">
          <cell r="B187" t="str">
            <v>Wisnu Susanto</v>
          </cell>
          <cell r="D187">
            <v>8</v>
          </cell>
          <cell r="E187">
            <v>8</v>
          </cell>
          <cell r="F187">
            <v>8</v>
          </cell>
          <cell r="H187">
            <v>8</v>
          </cell>
          <cell r="L187">
            <v>32</v>
          </cell>
          <cell r="M187">
            <v>4</v>
          </cell>
          <cell r="N187">
            <v>32</v>
          </cell>
          <cell r="O187" t="str">
            <v>ini</v>
          </cell>
        </row>
        <row r="188">
          <cell r="B188" t="str">
            <v>Wiyanto</v>
          </cell>
          <cell r="C188">
            <v>8</v>
          </cell>
          <cell r="D188">
            <v>8</v>
          </cell>
          <cell r="E188">
            <v>8</v>
          </cell>
          <cell r="G188">
            <v>8</v>
          </cell>
          <cell r="H188">
            <v>8</v>
          </cell>
          <cell r="I188">
            <v>8</v>
          </cell>
          <cell r="L188">
            <v>48</v>
          </cell>
          <cell r="M188">
            <v>6</v>
          </cell>
          <cell r="N188">
            <v>48</v>
          </cell>
          <cell r="O188" t="str">
            <v>ini</v>
          </cell>
        </row>
        <row r="189">
          <cell r="B189" t="str">
            <v>Yamto</v>
          </cell>
          <cell r="D189">
            <v>8</v>
          </cell>
          <cell r="I189">
            <v>8</v>
          </cell>
          <cell r="L189">
            <v>16</v>
          </cell>
          <cell r="M189">
            <v>2</v>
          </cell>
          <cell r="N189">
            <v>16</v>
          </cell>
          <cell r="O189" t="str">
            <v>ini</v>
          </cell>
        </row>
        <row r="190">
          <cell r="B190" t="str">
            <v>Yani</v>
          </cell>
          <cell r="D190">
            <v>8</v>
          </cell>
          <cell r="E190">
            <v>8</v>
          </cell>
          <cell r="L190">
            <v>16</v>
          </cell>
          <cell r="M190">
            <v>2</v>
          </cell>
          <cell r="N190">
            <v>16</v>
          </cell>
          <cell r="O190" t="str">
            <v>ini</v>
          </cell>
        </row>
        <row r="191">
          <cell r="B191" t="str">
            <v>Yanto</v>
          </cell>
          <cell r="D191">
            <v>8</v>
          </cell>
          <cell r="E191">
            <v>8</v>
          </cell>
          <cell r="F191">
            <v>8</v>
          </cell>
          <cell r="L191">
            <v>24</v>
          </cell>
          <cell r="M191">
            <v>3</v>
          </cell>
          <cell r="N191">
            <v>24</v>
          </cell>
          <cell r="O191" t="str">
            <v>ini</v>
          </cell>
        </row>
        <row r="192">
          <cell r="B192" t="str">
            <v>Yayat A. Hidayat</v>
          </cell>
          <cell r="C192">
            <v>8</v>
          </cell>
          <cell r="D192">
            <v>8</v>
          </cell>
          <cell r="G192">
            <v>8</v>
          </cell>
          <cell r="H192">
            <v>8</v>
          </cell>
          <cell r="I192">
            <v>8</v>
          </cell>
          <cell r="L192">
            <v>40</v>
          </cell>
          <cell r="M192">
            <v>5</v>
          </cell>
          <cell r="N192">
            <v>40</v>
          </cell>
          <cell r="O192" t="str">
            <v>ini</v>
          </cell>
        </row>
        <row r="193">
          <cell r="B193" t="str">
            <v>Yeyet Hidayat</v>
          </cell>
          <cell r="C193">
            <v>8</v>
          </cell>
          <cell r="D193">
            <v>8</v>
          </cell>
          <cell r="G193">
            <v>8</v>
          </cell>
          <cell r="H193">
            <v>8</v>
          </cell>
          <cell r="I193">
            <v>8</v>
          </cell>
          <cell r="J193">
            <v>8</v>
          </cell>
          <cell r="L193">
            <v>48</v>
          </cell>
          <cell r="M193">
            <v>6</v>
          </cell>
          <cell r="N193">
            <v>48</v>
          </cell>
          <cell r="O193" t="str">
            <v>ini</v>
          </cell>
        </row>
        <row r="194">
          <cell r="B194" t="str">
            <v>Yudha Destama P</v>
          </cell>
          <cell r="D194">
            <v>8</v>
          </cell>
          <cell r="E194">
            <v>8</v>
          </cell>
          <cell r="L194">
            <v>16</v>
          </cell>
          <cell r="M194">
            <v>2</v>
          </cell>
          <cell r="N194">
            <v>16</v>
          </cell>
          <cell r="O194" t="str">
            <v>ini</v>
          </cell>
        </row>
        <row r="195">
          <cell r="B195" t="str">
            <v>Yudi Sudarmono</v>
          </cell>
          <cell r="F195">
            <v>8</v>
          </cell>
          <cell r="H195">
            <v>8</v>
          </cell>
          <cell r="I195">
            <v>8</v>
          </cell>
          <cell r="L195">
            <v>24</v>
          </cell>
          <cell r="M195">
            <v>3</v>
          </cell>
          <cell r="N195">
            <v>24</v>
          </cell>
          <cell r="O195" t="str">
            <v>ini</v>
          </cell>
        </row>
        <row r="196">
          <cell r="B196" t="str">
            <v>Yusuf Hamdani</v>
          </cell>
          <cell r="D196">
            <v>8</v>
          </cell>
          <cell r="E196">
            <v>8</v>
          </cell>
          <cell r="G196">
            <v>8</v>
          </cell>
          <cell r="H196">
            <v>8</v>
          </cell>
          <cell r="K196">
            <v>8</v>
          </cell>
          <cell r="L196">
            <v>40</v>
          </cell>
          <cell r="M196">
            <v>5</v>
          </cell>
          <cell r="N196">
            <v>40</v>
          </cell>
          <cell r="O196" t="str">
            <v>ini</v>
          </cell>
        </row>
        <row r="197">
          <cell r="B197" t="str">
            <v>Yusuf Supriyadi</v>
          </cell>
          <cell r="D197">
            <v>8</v>
          </cell>
          <cell r="E197">
            <v>8</v>
          </cell>
          <cell r="K197">
            <v>8</v>
          </cell>
          <cell r="L197">
            <v>24</v>
          </cell>
          <cell r="M197">
            <v>3</v>
          </cell>
          <cell r="N197">
            <v>24</v>
          </cell>
          <cell r="O197" t="str">
            <v>ini</v>
          </cell>
        </row>
        <row r="198">
          <cell r="B198" t="str">
            <v>Zainul Mufti</v>
          </cell>
          <cell r="E198">
            <v>8</v>
          </cell>
          <cell r="F198">
            <v>8</v>
          </cell>
          <cell r="L198">
            <v>16</v>
          </cell>
          <cell r="M198">
            <v>2</v>
          </cell>
          <cell r="N198">
            <v>16</v>
          </cell>
          <cell r="O198" t="str">
            <v>ini</v>
          </cell>
        </row>
      </sheetData>
      <sheetData sheetId="7">
        <row r="4">
          <cell r="B4" t="str">
            <v>Abdul Rahman</v>
          </cell>
          <cell r="G4">
            <v>8</v>
          </cell>
          <cell r="H4">
            <v>8</v>
          </cell>
          <cell r="I4">
            <v>8</v>
          </cell>
          <cell r="K4">
            <v>8</v>
          </cell>
          <cell r="M4">
            <v>8</v>
          </cell>
          <cell r="N4">
            <v>40</v>
          </cell>
          <cell r="O4">
            <v>5</v>
          </cell>
          <cell r="P4">
            <v>40</v>
          </cell>
          <cell r="Q4" t="str">
            <v>ini</v>
          </cell>
        </row>
        <row r="5">
          <cell r="B5" t="str">
            <v>Abdul Rofiq</v>
          </cell>
          <cell r="C5">
            <v>8</v>
          </cell>
          <cell r="D5">
            <v>8</v>
          </cell>
          <cell r="E5">
            <v>8</v>
          </cell>
          <cell r="H5">
            <v>8</v>
          </cell>
          <cell r="J5">
            <v>8</v>
          </cell>
          <cell r="K5">
            <v>8</v>
          </cell>
          <cell r="L5">
            <v>8</v>
          </cell>
          <cell r="M5">
            <v>8</v>
          </cell>
          <cell r="N5">
            <v>64</v>
          </cell>
          <cell r="O5">
            <v>8</v>
          </cell>
          <cell r="P5">
            <v>64</v>
          </cell>
          <cell r="Q5" t="str">
            <v>ini</v>
          </cell>
        </row>
        <row r="6">
          <cell r="B6" t="str">
            <v>Abdullah</v>
          </cell>
          <cell r="H6">
            <v>8</v>
          </cell>
          <cell r="I6">
            <v>8</v>
          </cell>
          <cell r="J6">
            <v>8</v>
          </cell>
          <cell r="L6">
            <v>8</v>
          </cell>
          <cell r="N6">
            <v>32</v>
          </cell>
          <cell r="O6">
            <v>4</v>
          </cell>
          <cell r="P6">
            <v>32</v>
          </cell>
          <cell r="Q6" t="str">
            <v>ini</v>
          </cell>
        </row>
        <row r="7">
          <cell r="B7" t="str">
            <v>Abral</v>
          </cell>
          <cell r="C7">
            <v>8</v>
          </cell>
          <cell r="D7">
            <v>8</v>
          </cell>
          <cell r="E7">
            <v>8</v>
          </cell>
          <cell r="H7">
            <v>8</v>
          </cell>
          <cell r="I7">
            <v>8</v>
          </cell>
          <cell r="J7">
            <v>8</v>
          </cell>
          <cell r="K7">
            <v>8</v>
          </cell>
          <cell r="L7">
            <v>8</v>
          </cell>
          <cell r="N7">
            <v>64</v>
          </cell>
          <cell r="O7">
            <v>8</v>
          </cell>
          <cell r="P7">
            <v>64</v>
          </cell>
          <cell r="Q7" t="str">
            <v>ini</v>
          </cell>
        </row>
        <row r="8">
          <cell r="B8" t="str">
            <v>Abu Sahid</v>
          </cell>
          <cell r="C8">
            <v>8</v>
          </cell>
          <cell r="E8">
            <v>8</v>
          </cell>
          <cell r="H8">
            <v>8</v>
          </cell>
          <cell r="J8">
            <v>8</v>
          </cell>
          <cell r="L8">
            <v>8</v>
          </cell>
          <cell r="N8">
            <v>40</v>
          </cell>
          <cell r="O8">
            <v>5</v>
          </cell>
          <cell r="P8">
            <v>40</v>
          </cell>
          <cell r="Q8" t="str">
            <v>ini</v>
          </cell>
        </row>
        <row r="9">
          <cell r="B9" t="str">
            <v>Achmad badrun</v>
          </cell>
          <cell r="D9">
            <v>8</v>
          </cell>
          <cell r="E9">
            <v>8</v>
          </cell>
          <cell r="G9">
            <v>8</v>
          </cell>
          <cell r="H9">
            <v>8</v>
          </cell>
          <cell r="I9">
            <v>8</v>
          </cell>
          <cell r="J9">
            <v>8</v>
          </cell>
          <cell r="K9">
            <v>8</v>
          </cell>
          <cell r="L9">
            <v>8</v>
          </cell>
          <cell r="M9">
            <v>8</v>
          </cell>
          <cell r="N9">
            <v>72</v>
          </cell>
          <cell r="O9">
            <v>9</v>
          </cell>
          <cell r="P9">
            <v>72</v>
          </cell>
          <cell r="Q9" t="str">
            <v>ini</v>
          </cell>
        </row>
        <row r="10">
          <cell r="B10" t="str">
            <v>Achmad Sahrudin</v>
          </cell>
          <cell r="J10">
            <v>8</v>
          </cell>
          <cell r="L10">
            <v>8</v>
          </cell>
          <cell r="N10">
            <v>16</v>
          </cell>
          <cell r="O10">
            <v>2</v>
          </cell>
          <cell r="P10">
            <v>16</v>
          </cell>
          <cell r="Q10" t="str">
            <v>ini</v>
          </cell>
        </row>
        <row r="11">
          <cell r="B11" t="str">
            <v>Aditya Rusyandi</v>
          </cell>
          <cell r="N11">
            <v>0</v>
          </cell>
          <cell r="O11">
            <v>0</v>
          </cell>
          <cell r="P11">
            <v>0</v>
          </cell>
          <cell r="Q11" t="str">
            <v>ini</v>
          </cell>
        </row>
        <row r="12">
          <cell r="B12" t="str">
            <v>Aepudin</v>
          </cell>
          <cell r="C12">
            <v>8</v>
          </cell>
          <cell r="E12">
            <v>8</v>
          </cell>
          <cell r="H12">
            <v>8</v>
          </cell>
          <cell r="L12">
            <v>8</v>
          </cell>
          <cell r="N12">
            <v>32</v>
          </cell>
          <cell r="O12">
            <v>4</v>
          </cell>
          <cell r="P12">
            <v>32</v>
          </cell>
          <cell r="Q12" t="str">
            <v>ini</v>
          </cell>
        </row>
        <row r="13">
          <cell r="B13" t="str">
            <v>Agung Setyo W.</v>
          </cell>
          <cell r="C13">
            <v>8</v>
          </cell>
          <cell r="E13">
            <v>8</v>
          </cell>
          <cell r="H13">
            <v>8</v>
          </cell>
          <cell r="J13">
            <v>8</v>
          </cell>
          <cell r="K13">
            <v>8</v>
          </cell>
          <cell r="L13">
            <v>8</v>
          </cell>
          <cell r="M13">
            <v>8</v>
          </cell>
          <cell r="N13">
            <v>56</v>
          </cell>
          <cell r="O13">
            <v>7</v>
          </cell>
          <cell r="P13">
            <v>56</v>
          </cell>
          <cell r="Q13" t="str">
            <v>ini</v>
          </cell>
        </row>
        <row r="14">
          <cell r="B14" t="str">
            <v>Agus</v>
          </cell>
          <cell r="C14">
            <v>8</v>
          </cell>
          <cell r="D14">
            <v>8</v>
          </cell>
          <cell r="H14">
            <v>8</v>
          </cell>
          <cell r="J14">
            <v>8</v>
          </cell>
          <cell r="K14">
            <v>8</v>
          </cell>
          <cell r="L14">
            <v>8</v>
          </cell>
          <cell r="N14">
            <v>48</v>
          </cell>
          <cell r="O14">
            <v>6</v>
          </cell>
          <cell r="P14">
            <v>48</v>
          </cell>
          <cell r="Q14" t="str">
            <v>ini</v>
          </cell>
        </row>
        <row r="15">
          <cell r="B15" t="str">
            <v>Agus Budijanto</v>
          </cell>
          <cell r="C15">
            <v>8</v>
          </cell>
          <cell r="D15">
            <v>8</v>
          </cell>
          <cell r="E15">
            <v>8</v>
          </cell>
          <cell r="F15">
            <v>8</v>
          </cell>
          <cell r="H15">
            <v>8</v>
          </cell>
          <cell r="J15">
            <v>8</v>
          </cell>
          <cell r="L15">
            <v>8</v>
          </cell>
          <cell r="M15">
            <v>8</v>
          </cell>
          <cell r="N15">
            <v>64</v>
          </cell>
          <cell r="O15">
            <v>8</v>
          </cell>
          <cell r="P15">
            <v>64</v>
          </cell>
          <cell r="Q15" t="str">
            <v>ini</v>
          </cell>
        </row>
        <row r="16">
          <cell r="B16" t="str">
            <v>Agus Hermawan</v>
          </cell>
          <cell r="C16">
            <v>8</v>
          </cell>
          <cell r="D16">
            <v>8</v>
          </cell>
          <cell r="E16">
            <v>8</v>
          </cell>
          <cell r="H16">
            <v>8</v>
          </cell>
          <cell r="J16">
            <v>8</v>
          </cell>
          <cell r="L16">
            <v>8</v>
          </cell>
          <cell r="N16">
            <v>48</v>
          </cell>
          <cell r="O16">
            <v>6</v>
          </cell>
          <cell r="P16">
            <v>48</v>
          </cell>
          <cell r="Q16" t="str">
            <v>ini</v>
          </cell>
        </row>
        <row r="17">
          <cell r="B17" t="str">
            <v>Agus Santoso</v>
          </cell>
          <cell r="C17">
            <v>8</v>
          </cell>
          <cell r="D17">
            <v>8</v>
          </cell>
          <cell r="H17">
            <v>8</v>
          </cell>
          <cell r="I17">
            <v>8</v>
          </cell>
          <cell r="J17">
            <v>8</v>
          </cell>
          <cell r="K17">
            <v>8</v>
          </cell>
          <cell r="L17">
            <v>8</v>
          </cell>
          <cell r="N17">
            <v>56</v>
          </cell>
          <cell r="O17">
            <v>7</v>
          </cell>
          <cell r="P17">
            <v>56</v>
          </cell>
          <cell r="Q17" t="str">
            <v>ini</v>
          </cell>
        </row>
        <row r="18">
          <cell r="B18" t="str">
            <v>Agus Saripudin</v>
          </cell>
          <cell r="H18">
            <v>8</v>
          </cell>
          <cell r="I18">
            <v>8</v>
          </cell>
          <cell r="J18">
            <v>8</v>
          </cell>
          <cell r="L18">
            <v>8</v>
          </cell>
          <cell r="M18">
            <v>8</v>
          </cell>
          <cell r="N18">
            <v>40</v>
          </cell>
          <cell r="O18">
            <v>5</v>
          </cell>
          <cell r="P18">
            <v>40</v>
          </cell>
          <cell r="Q18" t="str">
            <v>ini</v>
          </cell>
        </row>
        <row r="19">
          <cell r="B19" t="str">
            <v>Agus Supriyanto</v>
          </cell>
          <cell r="N19">
            <v>0</v>
          </cell>
          <cell r="O19">
            <v>0</v>
          </cell>
          <cell r="P19">
            <v>0</v>
          </cell>
          <cell r="Q19" t="str">
            <v>ini</v>
          </cell>
        </row>
        <row r="20">
          <cell r="B20" t="str">
            <v>Agus Suratno</v>
          </cell>
          <cell r="C20">
            <v>8</v>
          </cell>
          <cell r="H20">
            <v>8</v>
          </cell>
          <cell r="L20">
            <v>8</v>
          </cell>
          <cell r="N20">
            <v>24</v>
          </cell>
          <cell r="O20">
            <v>3</v>
          </cell>
          <cell r="P20">
            <v>24</v>
          </cell>
          <cell r="Q20" t="str">
            <v>ini</v>
          </cell>
        </row>
        <row r="21">
          <cell r="B21" t="str">
            <v>Agus Yanto</v>
          </cell>
          <cell r="C21">
            <v>8</v>
          </cell>
          <cell r="D21">
            <v>8</v>
          </cell>
          <cell r="E21">
            <v>8</v>
          </cell>
          <cell r="G21">
            <v>8</v>
          </cell>
          <cell r="H21">
            <v>8</v>
          </cell>
          <cell r="J21">
            <v>8</v>
          </cell>
          <cell r="K21">
            <v>8</v>
          </cell>
          <cell r="L21">
            <v>8</v>
          </cell>
          <cell r="N21">
            <v>64</v>
          </cell>
          <cell r="O21">
            <v>8</v>
          </cell>
          <cell r="P21">
            <v>64</v>
          </cell>
          <cell r="Q21" t="str">
            <v>ini</v>
          </cell>
        </row>
        <row r="22">
          <cell r="B22" t="str">
            <v>Ahmad</v>
          </cell>
          <cell r="E22">
            <v>8</v>
          </cell>
          <cell r="H22">
            <v>8</v>
          </cell>
          <cell r="J22">
            <v>8</v>
          </cell>
          <cell r="L22">
            <v>8</v>
          </cell>
          <cell r="N22">
            <v>32</v>
          </cell>
          <cell r="O22">
            <v>4</v>
          </cell>
          <cell r="P22">
            <v>32</v>
          </cell>
          <cell r="Q22" t="str">
            <v>ini</v>
          </cell>
        </row>
        <row r="23">
          <cell r="B23" t="str">
            <v>Ahmad Hudori</v>
          </cell>
          <cell r="C23">
            <v>8</v>
          </cell>
          <cell r="H23">
            <v>8</v>
          </cell>
          <cell r="L23">
            <v>8</v>
          </cell>
          <cell r="N23">
            <v>24</v>
          </cell>
          <cell r="O23">
            <v>3</v>
          </cell>
          <cell r="P23">
            <v>24</v>
          </cell>
          <cell r="Q23" t="str">
            <v>ini</v>
          </cell>
        </row>
        <row r="24">
          <cell r="B24" t="str">
            <v>Ajiyono</v>
          </cell>
          <cell r="C24">
            <v>8</v>
          </cell>
          <cell r="D24">
            <v>8</v>
          </cell>
          <cell r="G24">
            <v>8</v>
          </cell>
          <cell r="K24">
            <v>8</v>
          </cell>
          <cell r="N24">
            <v>32</v>
          </cell>
          <cell r="O24">
            <v>4</v>
          </cell>
          <cell r="P24">
            <v>32</v>
          </cell>
          <cell r="Q24" t="str">
            <v>ini</v>
          </cell>
        </row>
        <row r="25">
          <cell r="B25" t="str">
            <v>Ali Imron</v>
          </cell>
          <cell r="C25">
            <v>8</v>
          </cell>
          <cell r="D25">
            <v>8</v>
          </cell>
          <cell r="E25">
            <v>8</v>
          </cell>
          <cell r="G25">
            <v>8</v>
          </cell>
          <cell r="J25">
            <v>8</v>
          </cell>
          <cell r="K25">
            <v>8</v>
          </cell>
          <cell r="L25">
            <v>8</v>
          </cell>
          <cell r="N25">
            <v>56</v>
          </cell>
          <cell r="O25">
            <v>7</v>
          </cell>
          <cell r="P25">
            <v>56</v>
          </cell>
          <cell r="Q25" t="str">
            <v>ini</v>
          </cell>
        </row>
        <row r="26">
          <cell r="B26" t="str">
            <v>Ali Nurdin</v>
          </cell>
          <cell r="N26">
            <v>0</v>
          </cell>
          <cell r="O26">
            <v>0</v>
          </cell>
          <cell r="P26">
            <v>0</v>
          </cell>
          <cell r="Q26" t="str">
            <v>ini</v>
          </cell>
        </row>
        <row r="27">
          <cell r="B27" t="str">
            <v>Ali Umar</v>
          </cell>
          <cell r="C27">
            <v>8</v>
          </cell>
          <cell r="D27">
            <v>8</v>
          </cell>
          <cell r="E27">
            <v>8</v>
          </cell>
          <cell r="G27">
            <v>8</v>
          </cell>
          <cell r="J27">
            <v>8</v>
          </cell>
          <cell r="K27">
            <v>8</v>
          </cell>
          <cell r="L27">
            <v>8</v>
          </cell>
          <cell r="N27">
            <v>56</v>
          </cell>
          <cell r="O27">
            <v>7</v>
          </cell>
          <cell r="P27">
            <v>56</v>
          </cell>
          <cell r="Q27" t="str">
            <v>ini</v>
          </cell>
        </row>
        <row r="28">
          <cell r="B28" t="str">
            <v>Aminudin</v>
          </cell>
          <cell r="G28">
            <v>8</v>
          </cell>
          <cell r="I28">
            <v>8</v>
          </cell>
          <cell r="N28">
            <v>16</v>
          </cell>
          <cell r="O28">
            <v>2</v>
          </cell>
          <cell r="P28">
            <v>16</v>
          </cell>
          <cell r="Q28" t="str">
            <v>ini</v>
          </cell>
        </row>
        <row r="29">
          <cell r="B29" t="str">
            <v>Anang Firman Arnowo</v>
          </cell>
          <cell r="N29">
            <v>0</v>
          </cell>
          <cell r="O29">
            <v>0</v>
          </cell>
          <cell r="P29">
            <v>0</v>
          </cell>
          <cell r="Q29" t="str">
            <v>ini</v>
          </cell>
        </row>
        <row r="30">
          <cell r="B30" t="str">
            <v>Andi Chandra</v>
          </cell>
          <cell r="N30">
            <v>0</v>
          </cell>
          <cell r="O30">
            <v>0</v>
          </cell>
          <cell r="P30">
            <v>0</v>
          </cell>
          <cell r="Q30" t="str">
            <v>ini</v>
          </cell>
        </row>
        <row r="31">
          <cell r="B31" t="str">
            <v>Andi M. Aidin T.</v>
          </cell>
          <cell r="H31">
            <v>8</v>
          </cell>
          <cell r="L31">
            <v>8</v>
          </cell>
          <cell r="N31">
            <v>16</v>
          </cell>
          <cell r="O31">
            <v>2</v>
          </cell>
          <cell r="P31">
            <v>16</v>
          </cell>
          <cell r="Q31" t="str">
            <v>ini</v>
          </cell>
        </row>
        <row r="32">
          <cell r="B32" t="str">
            <v>Andi Nur A.</v>
          </cell>
          <cell r="H32">
            <v>8</v>
          </cell>
          <cell r="L32">
            <v>8</v>
          </cell>
          <cell r="N32">
            <v>16</v>
          </cell>
          <cell r="O32">
            <v>2</v>
          </cell>
          <cell r="P32">
            <v>16</v>
          </cell>
          <cell r="Q32" t="str">
            <v>ini</v>
          </cell>
        </row>
        <row r="33">
          <cell r="B33" t="str">
            <v>Andreyas Eko I.</v>
          </cell>
          <cell r="N33">
            <v>0</v>
          </cell>
          <cell r="O33">
            <v>0</v>
          </cell>
          <cell r="P33">
            <v>0</v>
          </cell>
          <cell r="Q33" t="str">
            <v>ini</v>
          </cell>
        </row>
        <row r="34">
          <cell r="B34" t="str">
            <v>Anggoro Widodo</v>
          </cell>
          <cell r="C34">
            <v>8</v>
          </cell>
          <cell r="D34">
            <v>8</v>
          </cell>
          <cell r="E34">
            <v>8</v>
          </cell>
          <cell r="F34">
            <v>8</v>
          </cell>
          <cell r="G34">
            <v>8</v>
          </cell>
          <cell r="I34">
            <v>8</v>
          </cell>
          <cell r="J34">
            <v>8</v>
          </cell>
          <cell r="K34">
            <v>8</v>
          </cell>
          <cell r="L34">
            <v>8</v>
          </cell>
          <cell r="M34">
            <v>8</v>
          </cell>
          <cell r="N34">
            <v>80</v>
          </cell>
          <cell r="O34">
            <v>10</v>
          </cell>
          <cell r="P34">
            <v>80</v>
          </cell>
          <cell r="Q34" t="str">
            <v>ini</v>
          </cell>
        </row>
        <row r="35">
          <cell r="B35" t="str">
            <v>Arif Hidayat</v>
          </cell>
          <cell r="I35">
            <v>8</v>
          </cell>
          <cell r="J35">
            <v>8</v>
          </cell>
          <cell r="N35">
            <v>16</v>
          </cell>
          <cell r="O35">
            <v>2</v>
          </cell>
          <cell r="P35">
            <v>16</v>
          </cell>
          <cell r="Q35" t="str">
            <v>ini</v>
          </cell>
        </row>
        <row r="36">
          <cell r="B36" t="str">
            <v>Arif Rahman Soleh</v>
          </cell>
          <cell r="H36">
            <v>8</v>
          </cell>
          <cell r="J36">
            <v>8</v>
          </cell>
          <cell r="L36">
            <v>8</v>
          </cell>
          <cell r="N36">
            <v>24</v>
          </cell>
          <cell r="O36">
            <v>3</v>
          </cell>
          <cell r="P36">
            <v>24</v>
          </cell>
          <cell r="Q36" t="str">
            <v>ini</v>
          </cell>
        </row>
        <row r="37">
          <cell r="B37" t="str">
            <v>Arifurohman</v>
          </cell>
          <cell r="H37">
            <v>8</v>
          </cell>
          <cell r="N37">
            <v>8</v>
          </cell>
          <cell r="O37">
            <v>1</v>
          </cell>
          <cell r="P37">
            <v>8</v>
          </cell>
          <cell r="Q37" t="str">
            <v>ini</v>
          </cell>
        </row>
        <row r="38">
          <cell r="B38" t="str">
            <v>Arway</v>
          </cell>
          <cell r="C38">
            <v>8</v>
          </cell>
          <cell r="G38">
            <v>8</v>
          </cell>
          <cell r="H38">
            <v>8</v>
          </cell>
          <cell r="I38">
            <v>8</v>
          </cell>
          <cell r="J38">
            <v>8</v>
          </cell>
          <cell r="K38">
            <v>8</v>
          </cell>
          <cell r="L38">
            <v>8</v>
          </cell>
          <cell r="N38">
            <v>56</v>
          </cell>
          <cell r="O38">
            <v>7</v>
          </cell>
          <cell r="P38">
            <v>56</v>
          </cell>
          <cell r="Q38" t="str">
            <v>ini</v>
          </cell>
        </row>
        <row r="39">
          <cell r="B39" t="str">
            <v>Asep Saepudin</v>
          </cell>
          <cell r="C39">
            <v>8</v>
          </cell>
          <cell r="D39">
            <v>8</v>
          </cell>
          <cell r="G39">
            <v>8</v>
          </cell>
          <cell r="H39">
            <v>8</v>
          </cell>
          <cell r="I39">
            <v>8</v>
          </cell>
          <cell r="J39">
            <v>8</v>
          </cell>
          <cell r="K39">
            <v>8</v>
          </cell>
          <cell r="L39">
            <v>8</v>
          </cell>
          <cell r="N39">
            <v>64</v>
          </cell>
          <cell r="O39">
            <v>8</v>
          </cell>
          <cell r="P39">
            <v>64</v>
          </cell>
          <cell r="Q39" t="str">
            <v>ini</v>
          </cell>
        </row>
        <row r="40">
          <cell r="B40" t="str">
            <v>Assobru Diah</v>
          </cell>
          <cell r="N40">
            <v>0</v>
          </cell>
          <cell r="O40">
            <v>0</v>
          </cell>
          <cell r="P40">
            <v>0</v>
          </cell>
          <cell r="Q40" t="str">
            <v>ini</v>
          </cell>
        </row>
        <row r="41">
          <cell r="B41" t="str">
            <v>Atep</v>
          </cell>
          <cell r="N41">
            <v>0</v>
          </cell>
          <cell r="O41">
            <v>0</v>
          </cell>
          <cell r="P41">
            <v>0</v>
          </cell>
          <cell r="Q41" t="str">
            <v>ini</v>
          </cell>
        </row>
        <row r="42">
          <cell r="B42" t="str">
            <v>Awaludin</v>
          </cell>
          <cell r="C42">
            <v>8</v>
          </cell>
          <cell r="H42">
            <v>8</v>
          </cell>
          <cell r="N42">
            <v>16</v>
          </cell>
          <cell r="O42">
            <v>2</v>
          </cell>
          <cell r="P42">
            <v>16</v>
          </cell>
          <cell r="Q42" t="str">
            <v>ini</v>
          </cell>
        </row>
        <row r="43">
          <cell r="B43" t="str">
            <v>Bagus Sugiantoro</v>
          </cell>
          <cell r="C43">
            <v>8</v>
          </cell>
          <cell r="D43">
            <v>8</v>
          </cell>
          <cell r="E43">
            <v>8</v>
          </cell>
          <cell r="F43">
            <v>8</v>
          </cell>
          <cell r="G43">
            <v>8</v>
          </cell>
          <cell r="H43">
            <v>8</v>
          </cell>
          <cell r="I43">
            <v>8</v>
          </cell>
          <cell r="J43">
            <v>8</v>
          </cell>
          <cell r="K43">
            <v>8</v>
          </cell>
          <cell r="L43">
            <v>8</v>
          </cell>
          <cell r="M43">
            <v>8</v>
          </cell>
          <cell r="N43">
            <v>88</v>
          </cell>
          <cell r="O43">
            <v>11</v>
          </cell>
          <cell r="P43">
            <v>88</v>
          </cell>
          <cell r="Q43" t="str">
            <v>ini</v>
          </cell>
        </row>
        <row r="44">
          <cell r="B44" t="str">
            <v>Bahtera Bayu Aji</v>
          </cell>
          <cell r="D44">
            <v>8</v>
          </cell>
          <cell r="E44">
            <v>8</v>
          </cell>
          <cell r="H44">
            <v>8</v>
          </cell>
          <cell r="N44">
            <v>24</v>
          </cell>
          <cell r="O44">
            <v>3</v>
          </cell>
          <cell r="P44">
            <v>24</v>
          </cell>
          <cell r="Q44" t="str">
            <v>ini</v>
          </cell>
        </row>
        <row r="45">
          <cell r="B45" t="str">
            <v>Bangun Santoso</v>
          </cell>
          <cell r="C45">
            <v>8</v>
          </cell>
          <cell r="D45">
            <v>8</v>
          </cell>
          <cell r="G45">
            <v>8</v>
          </cell>
          <cell r="I45">
            <v>8</v>
          </cell>
          <cell r="J45">
            <v>8</v>
          </cell>
          <cell r="K45">
            <v>8</v>
          </cell>
          <cell r="L45">
            <v>8</v>
          </cell>
          <cell r="M45">
            <v>8</v>
          </cell>
          <cell r="N45">
            <v>64</v>
          </cell>
          <cell r="O45">
            <v>8</v>
          </cell>
          <cell r="P45">
            <v>64</v>
          </cell>
          <cell r="Q45" t="str">
            <v>ini</v>
          </cell>
        </row>
        <row r="46">
          <cell r="B46" t="str">
            <v>Basuki Rachmad</v>
          </cell>
          <cell r="D46">
            <v>8</v>
          </cell>
          <cell r="E46">
            <v>8</v>
          </cell>
          <cell r="H46">
            <v>8</v>
          </cell>
          <cell r="I46">
            <v>8</v>
          </cell>
          <cell r="J46">
            <v>8</v>
          </cell>
          <cell r="K46">
            <v>8</v>
          </cell>
          <cell r="L46">
            <v>8</v>
          </cell>
          <cell r="M46">
            <v>8</v>
          </cell>
          <cell r="N46">
            <v>64</v>
          </cell>
          <cell r="O46">
            <v>8</v>
          </cell>
          <cell r="P46">
            <v>64</v>
          </cell>
          <cell r="Q46" t="str">
            <v>ini</v>
          </cell>
        </row>
        <row r="47">
          <cell r="B47" t="str">
            <v>Cecep Sudarman</v>
          </cell>
          <cell r="G47">
            <v>8</v>
          </cell>
          <cell r="J47">
            <v>8</v>
          </cell>
          <cell r="L47">
            <v>8</v>
          </cell>
          <cell r="M47">
            <v>8</v>
          </cell>
          <cell r="N47">
            <v>32</v>
          </cell>
          <cell r="O47">
            <v>4</v>
          </cell>
          <cell r="P47">
            <v>32</v>
          </cell>
          <cell r="Q47" t="str">
            <v>ini</v>
          </cell>
        </row>
        <row r="48">
          <cell r="B48" t="str">
            <v>Chaheni</v>
          </cell>
          <cell r="C48">
            <v>8</v>
          </cell>
          <cell r="D48">
            <v>8</v>
          </cell>
          <cell r="E48">
            <v>8</v>
          </cell>
          <cell r="I48">
            <v>8</v>
          </cell>
          <cell r="L48">
            <v>8</v>
          </cell>
          <cell r="N48">
            <v>40</v>
          </cell>
          <cell r="O48">
            <v>5</v>
          </cell>
          <cell r="P48">
            <v>40</v>
          </cell>
          <cell r="Q48" t="str">
            <v>ini</v>
          </cell>
        </row>
        <row r="49">
          <cell r="B49" t="str">
            <v>Cucu Kurniawan</v>
          </cell>
          <cell r="C49">
            <v>8</v>
          </cell>
          <cell r="H49">
            <v>8</v>
          </cell>
          <cell r="L49">
            <v>8</v>
          </cell>
          <cell r="N49">
            <v>24</v>
          </cell>
          <cell r="O49">
            <v>3</v>
          </cell>
          <cell r="P49">
            <v>24</v>
          </cell>
          <cell r="Q49" t="str">
            <v>ini</v>
          </cell>
        </row>
        <row r="50">
          <cell r="B50" t="str">
            <v>Cucu Suhaya</v>
          </cell>
          <cell r="H50">
            <v>8</v>
          </cell>
          <cell r="L50">
            <v>8</v>
          </cell>
          <cell r="N50">
            <v>16</v>
          </cell>
          <cell r="O50">
            <v>2</v>
          </cell>
          <cell r="P50">
            <v>16</v>
          </cell>
          <cell r="Q50" t="str">
            <v>ini</v>
          </cell>
        </row>
        <row r="51">
          <cell r="B51" t="str">
            <v>Danang Wijianto</v>
          </cell>
          <cell r="C51">
            <v>8</v>
          </cell>
          <cell r="E51">
            <v>8</v>
          </cell>
          <cell r="H51">
            <v>8</v>
          </cell>
          <cell r="J51">
            <v>8</v>
          </cell>
          <cell r="L51">
            <v>8</v>
          </cell>
          <cell r="M51">
            <v>8</v>
          </cell>
          <cell r="N51">
            <v>48</v>
          </cell>
          <cell r="O51">
            <v>6</v>
          </cell>
          <cell r="P51">
            <v>48</v>
          </cell>
          <cell r="Q51" t="str">
            <v>ini</v>
          </cell>
        </row>
        <row r="52">
          <cell r="B52" t="str">
            <v>Dani Riyadi</v>
          </cell>
          <cell r="C52">
            <v>8</v>
          </cell>
          <cell r="D52">
            <v>8</v>
          </cell>
          <cell r="E52">
            <v>8</v>
          </cell>
          <cell r="H52">
            <v>8</v>
          </cell>
          <cell r="J52">
            <v>8</v>
          </cell>
          <cell r="K52">
            <v>8</v>
          </cell>
          <cell r="N52">
            <v>48</v>
          </cell>
          <cell r="O52">
            <v>6</v>
          </cell>
          <cell r="P52">
            <v>48</v>
          </cell>
          <cell r="Q52" t="str">
            <v>ini</v>
          </cell>
        </row>
        <row r="53">
          <cell r="B53" t="str">
            <v>Darmuji</v>
          </cell>
          <cell r="C53">
            <v>8</v>
          </cell>
          <cell r="D53">
            <v>8</v>
          </cell>
          <cell r="E53">
            <v>8</v>
          </cell>
          <cell r="G53">
            <v>8</v>
          </cell>
          <cell r="H53">
            <v>8</v>
          </cell>
          <cell r="J53">
            <v>8</v>
          </cell>
          <cell r="K53">
            <v>8</v>
          </cell>
          <cell r="L53">
            <v>8</v>
          </cell>
          <cell r="N53">
            <v>64</v>
          </cell>
          <cell r="O53">
            <v>8</v>
          </cell>
          <cell r="P53">
            <v>64</v>
          </cell>
          <cell r="Q53" t="str">
            <v>ini</v>
          </cell>
        </row>
        <row r="54">
          <cell r="B54" t="str">
            <v>Dede Dewarnaya</v>
          </cell>
          <cell r="L54">
            <v>8</v>
          </cell>
          <cell r="M54">
            <v>8</v>
          </cell>
          <cell r="N54">
            <v>16</v>
          </cell>
          <cell r="O54">
            <v>2</v>
          </cell>
          <cell r="P54">
            <v>16</v>
          </cell>
          <cell r="Q54" t="str">
            <v>ini</v>
          </cell>
        </row>
        <row r="55">
          <cell r="B55" t="str">
            <v>Dedi Setiawan</v>
          </cell>
          <cell r="H55">
            <v>8</v>
          </cell>
          <cell r="J55">
            <v>8</v>
          </cell>
          <cell r="L55">
            <v>8</v>
          </cell>
          <cell r="N55">
            <v>24</v>
          </cell>
          <cell r="O55">
            <v>3</v>
          </cell>
          <cell r="P55">
            <v>24</v>
          </cell>
          <cell r="Q55" t="str">
            <v>ini</v>
          </cell>
        </row>
        <row r="56">
          <cell r="B56" t="str">
            <v>Dewan Fairdian</v>
          </cell>
          <cell r="H56">
            <v>8</v>
          </cell>
          <cell r="N56">
            <v>8</v>
          </cell>
          <cell r="O56">
            <v>1</v>
          </cell>
          <cell r="P56">
            <v>8</v>
          </cell>
          <cell r="Q56" t="str">
            <v>ini</v>
          </cell>
        </row>
        <row r="57">
          <cell r="B57" t="str">
            <v>Didin Suryadin</v>
          </cell>
          <cell r="N57">
            <v>0</v>
          </cell>
          <cell r="O57">
            <v>0</v>
          </cell>
          <cell r="P57">
            <v>0</v>
          </cell>
          <cell r="Q57" t="str">
            <v>ini</v>
          </cell>
        </row>
        <row r="58">
          <cell r="B58" t="str">
            <v>Dwi Ako S.</v>
          </cell>
          <cell r="C58">
            <v>8</v>
          </cell>
          <cell r="D58">
            <v>8</v>
          </cell>
          <cell r="G58">
            <v>8</v>
          </cell>
          <cell r="H58">
            <v>8</v>
          </cell>
          <cell r="I58">
            <v>8</v>
          </cell>
          <cell r="J58">
            <v>8</v>
          </cell>
          <cell r="L58">
            <v>8</v>
          </cell>
          <cell r="M58">
            <v>8</v>
          </cell>
          <cell r="N58">
            <v>64</v>
          </cell>
          <cell r="O58">
            <v>8</v>
          </cell>
          <cell r="P58">
            <v>64</v>
          </cell>
          <cell r="Q58" t="str">
            <v>ini</v>
          </cell>
        </row>
        <row r="59">
          <cell r="B59" t="str">
            <v>Dwi Purwanto</v>
          </cell>
          <cell r="J59">
            <v>8</v>
          </cell>
          <cell r="L59">
            <v>8</v>
          </cell>
          <cell r="N59">
            <v>16</v>
          </cell>
          <cell r="O59">
            <v>2</v>
          </cell>
          <cell r="P59">
            <v>16</v>
          </cell>
          <cell r="Q59" t="str">
            <v>ini</v>
          </cell>
        </row>
        <row r="60">
          <cell r="B60" t="str">
            <v>Dwi Riyono</v>
          </cell>
          <cell r="G60">
            <v>8</v>
          </cell>
          <cell r="H60">
            <v>8</v>
          </cell>
          <cell r="I60">
            <v>8</v>
          </cell>
          <cell r="K60">
            <v>8</v>
          </cell>
          <cell r="L60">
            <v>8</v>
          </cell>
          <cell r="N60">
            <v>40</v>
          </cell>
          <cell r="O60">
            <v>5</v>
          </cell>
          <cell r="P60">
            <v>40</v>
          </cell>
          <cell r="Q60" t="str">
            <v>ini</v>
          </cell>
        </row>
        <row r="61">
          <cell r="B61" t="str">
            <v>Dwi Tunggal A.S.</v>
          </cell>
          <cell r="C61">
            <v>8</v>
          </cell>
          <cell r="H61">
            <v>8</v>
          </cell>
          <cell r="J61">
            <v>8</v>
          </cell>
          <cell r="L61">
            <v>8</v>
          </cell>
          <cell r="N61">
            <v>32</v>
          </cell>
          <cell r="O61">
            <v>4</v>
          </cell>
          <cell r="P61">
            <v>32</v>
          </cell>
          <cell r="Q61" t="str">
            <v>ini</v>
          </cell>
        </row>
        <row r="62">
          <cell r="B62" t="str">
            <v>Dwijanto Tunggal</v>
          </cell>
          <cell r="N62">
            <v>0</v>
          </cell>
          <cell r="O62">
            <v>0</v>
          </cell>
          <cell r="P62">
            <v>0</v>
          </cell>
          <cell r="Q62" t="str">
            <v>ini</v>
          </cell>
        </row>
        <row r="63">
          <cell r="B63" t="str">
            <v>Dyan Siswandoro</v>
          </cell>
          <cell r="C63">
            <v>8</v>
          </cell>
          <cell r="D63">
            <v>8</v>
          </cell>
          <cell r="H63">
            <v>8</v>
          </cell>
          <cell r="L63">
            <v>8</v>
          </cell>
          <cell r="N63">
            <v>32</v>
          </cell>
          <cell r="O63">
            <v>4</v>
          </cell>
          <cell r="P63">
            <v>32</v>
          </cell>
          <cell r="Q63" t="str">
            <v>ini</v>
          </cell>
        </row>
        <row r="64">
          <cell r="B64" t="str">
            <v>Edi Gunawan</v>
          </cell>
          <cell r="C64">
            <v>8</v>
          </cell>
          <cell r="D64">
            <v>8</v>
          </cell>
          <cell r="G64">
            <v>8</v>
          </cell>
          <cell r="H64">
            <v>8</v>
          </cell>
          <cell r="I64">
            <v>8</v>
          </cell>
          <cell r="J64">
            <v>8</v>
          </cell>
          <cell r="K64">
            <v>8</v>
          </cell>
          <cell r="L64">
            <v>8</v>
          </cell>
          <cell r="M64">
            <v>8</v>
          </cell>
          <cell r="N64">
            <v>72</v>
          </cell>
          <cell r="O64">
            <v>9</v>
          </cell>
          <cell r="P64">
            <v>72</v>
          </cell>
          <cell r="Q64" t="str">
            <v>ini</v>
          </cell>
        </row>
        <row r="65">
          <cell r="B65" t="str">
            <v>Edi Suharsono</v>
          </cell>
          <cell r="C65">
            <v>8</v>
          </cell>
          <cell r="D65">
            <v>8</v>
          </cell>
          <cell r="E65">
            <v>8</v>
          </cell>
          <cell r="G65">
            <v>8</v>
          </cell>
          <cell r="H65">
            <v>8</v>
          </cell>
          <cell r="I65">
            <v>8</v>
          </cell>
          <cell r="J65">
            <v>8</v>
          </cell>
          <cell r="K65">
            <v>8</v>
          </cell>
          <cell r="N65">
            <v>64</v>
          </cell>
          <cell r="O65">
            <v>8</v>
          </cell>
          <cell r="P65">
            <v>64</v>
          </cell>
          <cell r="Q65" t="str">
            <v>ini</v>
          </cell>
        </row>
        <row r="66">
          <cell r="B66" t="str">
            <v>Edy Haryanto</v>
          </cell>
          <cell r="C66">
            <v>8</v>
          </cell>
          <cell r="D66">
            <v>8</v>
          </cell>
          <cell r="H66">
            <v>8</v>
          </cell>
          <cell r="I66">
            <v>8</v>
          </cell>
          <cell r="J66">
            <v>8</v>
          </cell>
          <cell r="K66">
            <v>8</v>
          </cell>
          <cell r="L66">
            <v>8</v>
          </cell>
          <cell r="M66">
            <v>8</v>
          </cell>
          <cell r="N66">
            <v>64</v>
          </cell>
          <cell r="O66">
            <v>8</v>
          </cell>
          <cell r="P66">
            <v>64</v>
          </cell>
          <cell r="Q66" t="str">
            <v>ini</v>
          </cell>
        </row>
        <row r="67">
          <cell r="B67" t="str">
            <v>Edy Prastyo</v>
          </cell>
          <cell r="C67">
            <v>8</v>
          </cell>
          <cell r="E67">
            <v>8</v>
          </cell>
          <cell r="H67">
            <v>8</v>
          </cell>
          <cell r="N67">
            <v>24</v>
          </cell>
          <cell r="O67">
            <v>3</v>
          </cell>
          <cell r="P67">
            <v>24</v>
          </cell>
          <cell r="Q67" t="str">
            <v>ini</v>
          </cell>
        </row>
        <row r="68">
          <cell r="B68" t="str">
            <v>Eka Surya Ady</v>
          </cell>
          <cell r="N68">
            <v>0</v>
          </cell>
          <cell r="O68">
            <v>0</v>
          </cell>
          <cell r="P68">
            <v>0</v>
          </cell>
          <cell r="Q68" t="str">
            <v>ini</v>
          </cell>
        </row>
        <row r="69">
          <cell r="B69" t="str">
            <v>Eko Purwanto</v>
          </cell>
          <cell r="N69">
            <v>0</v>
          </cell>
          <cell r="O69">
            <v>0</v>
          </cell>
          <cell r="P69">
            <v>0</v>
          </cell>
          <cell r="Q69" t="str">
            <v>ini</v>
          </cell>
        </row>
        <row r="70">
          <cell r="B70" t="str">
            <v>Eko Tri Timor R.</v>
          </cell>
          <cell r="C70">
            <v>8</v>
          </cell>
          <cell r="D70">
            <v>8</v>
          </cell>
          <cell r="E70">
            <v>8</v>
          </cell>
          <cell r="H70">
            <v>8</v>
          </cell>
          <cell r="J70">
            <v>8</v>
          </cell>
          <cell r="N70">
            <v>40</v>
          </cell>
          <cell r="O70">
            <v>5</v>
          </cell>
          <cell r="P70">
            <v>40</v>
          </cell>
          <cell r="Q70" t="str">
            <v>ini</v>
          </cell>
        </row>
        <row r="71">
          <cell r="B71" t="str">
            <v>Erik Cahya M.</v>
          </cell>
          <cell r="M71">
            <v>8</v>
          </cell>
          <cell r="N71">
            <v>8</v>
          </cell>
          <cell r="O71">
            <v>1</v>
          </cell>
          <cell r="P71">
            <v>8</v>
          </cell>
          <cell r="Q71" t="str">
            <v>ini</v>
          </cell>
        </row>
        <row r="72">
          <cell r="B72" t="str">
            <v>Erik Hernawan</v>
          </cell>
          <cell r="D72">
            <v>8</v>
          </cell>
          <cell r="E72">
            <v>8</v>
          </cell>
          <cell r="G72">
            <v>8</v>
          </cell>
          <cell r="H72">
            <v>8</v>
          </cell>
          <cell r="J72">
            <v>8</v>
          </cell>
          <cell r="K72">
            <v>8</v>
          </cell>
          <cell r="L72">
            <v>8</v>
          </cell>
          <cell r="N72">
            <v>56</v>
          </cell>
          <cell r="O72">
            <v>7</v>
          </cell>
          <cell r="P72">
            <v>56</v>
          </cell>
          <cell r="Q72" t="str">
            <v>ini</v>
          </cell>
        </row>
        <row r="73">
          <cell r="B73" t="str">
            <v>Fahrudin</v>
          </cell>
          <cell r="I73">
            <v>8</v>
          </cell>
          <cell r="J73">
            <v>8</v>
          </cell>
          <cell r="N73">
            <v>16</v>
          </cell>
          <cell r="O73">
            <v>2</v>
          </cell>
          <cell r="P73">
            <v>16</v>
          </cell>
          <cell r="Q73" t="str">
            <v>ini</v>
          </cell>
        </row>
        <row r="74">
          <cell r="B74" t="str">
            <v>Fathuri</v>
          </cell>
          <cell r="H74">
            <v>8</v>
          </cell>
          <cell r="N74">
            <v>8</v>
          </cell>
          <cell r="O74">
            <v>1</v>
          </cell>
          <cell r="P74">
            <v>8</v>
          </cell>
          <cell r="Q74" t="str">
            <v>ini</v>
          </cell>
        </row>
        <row r="75">
          <cell r="B75" t="str">
            <v>Fauzi Laksono</v>
          </cell>
          <cell r="C75">
            <v>8</v>
          </cell>
          <cell r="E75">
            <v>8</v>
          </cell>
          <cell r="G75">
            <v>8</v>
          </cell>
          <cell r="H75">
            <v>8</v>
          </cell>
          <cell r="J75">
            <v>8</v>
          </cell>
          <cell r="K75">
            <v>8</v>
          </cell>
          <cell r="L75">
            <v>8</v>
          </cell>
          <cell r="M75">
            <v>8</v>
          </cell>
          <cell r="N75">
            <v>64</v>
          </cell>
          <cell r="O75">
            <v>8</v>
          </cell>
          <cell r="P75">
            <v>64</v>
          </cell>
          <cell r="Q75" t="str">
            <v>ini</v>
          </cell>
        </row>
        <row r="76">
          <cell r="B76" t="str">
            <v>Ferdinando P</v>
          </cell>
          <cell r="H76">
            <v>8</v>
          </cell>
          <cell r="I76">
            <v>8</v>
          </cell>
          <cell r="J76">
            <v>8</v>
          </cell>
          <cell r="L76">
            <v>8</v>
          </cell>
          <cell r="N76">
            <v>32</v>
          </cell>
          <cell r="O76">
            <v>4</v>
          </cell>
          <cell r="P76">
            <v>32</v>
          </cell>
          <cell r="Q76" t="str">
            <v>ini</v>
          </cell>
        </row>
        <row r="77">
          <cell r="B77" t="str">
            <v>Feri Hendra S.</v>
          </cell>
          <cell r="N77">
            <v>0</v>
          </cell>
          <cell r="O77">
            <v>0</v>
          </cell>
          <cell r="P77">
            <v>0</v>
          </cell>
          <cell r="Q77" t="str">
            <v>ini</v>
          </cell>
        </row>
        <row r="78">
          <cell r="B78" t="str">
            <v>Ferly</v>
          </cell>
          <cell r="C78">
            <v>8</v>
          </cell>
          <cell r="D78">
            <v>8</v>
          </cell>
          <cell r="E78">
            <v>8</v>
          </cell>
          <cell r="F78">
            <v>8</v>
          </cell>
          <cell r="H78">
            <v>8</v>
          </cell>
          <cell r="I78">
            <v>8</v>
          </cell>
          <cell r="J78">
            <v>8</v>
          </cell>
          <cell r="L78">
            <v>8</v>
          </cell>
          <cell r="M78">
            <v>8</v>
          </cell>
          <cell r="N78">
            <v>72</v>
          </cell>
          <cell r="O78">
            <v>9</v>
          </cell>
          <cell r="P78">
            <v>72</v>
          </cell>
          <cell r="Q78" t="str">
            <v>ini</v>
          </cell>
        </row>
        <row r="79">
          <cell r="B79" t="str">
            <v>Hadi Asmara</v>
          </cell>
          <cell r="C79">
            <v>8</v>
          </cell>
          <cell r="E79">
            <v>8</v>
          </cell>
          <cell r="H79">
            <v>8</v>
          </cell>
          <cell r="L79">
            <v>8</v>
          </cell>
          <cell r="N79">
            <v>32</v>
          </cell>
          <cell r="O79">
            <v>4</v>
          </cell>
          <cell r="P79">
            <v>32</v>
          </cell>
          <cell r="Q79" t="str">
            <v>ini</v>
          </cell>
        </row>
        <row r="80">
          <cell r="B80" t="str">
            <v>Hari Purwadi</v>
          </cell>
          <cell r="C80">
            <v>8</v>
          </cell>
          <cell r="D80">
            <v>8</v>
          </cell>
          <cell r="I80">
            <v>8</v>
          </cell>
          <cell r="J80">
            <v>8</v>
          </cell>
          <cell r="M80">
            <v>8</v>
          </cell>
          <cell r="N80">
            <v>40</v>
          </cell>
          <cell r="O80">
            <v>5</v>
          </cell>
          <cell r="P80">
            <v>40</v>
          </cell>
          <cell r="Q80" t="str">
            <v>ini</v>
          </cell>
        </row>
        <row r="81">
          <cell r="B81" t="str">
            <v>Hari Salasa</v>
          </cell>
          <cell r="D81">
            <v>8</v>
          </cell>
          <cell r="K81">
            <v>8</v>
          </cell>
          <cell r="N81">
            <v>16</v>
          </cell>
          <cell r="O81">
            <v>2</v>
          </cell>
          <cell r="P81">
            <v>16</v>
          </cell>
          <cell r="Q81" t="str">
            <v>ini</v>
          </cell>
        </row>
        <row r="82">
          <cell r="B82" t="str">
            <v>Herlina Dwinanda</v>
          </cell>
          <cell r="F82">
            <v>8</v>
          </cell>
          <cell r="H82">
            <v>8</v>
          </cell>
          <cell r="J82">
            <v>8</v>
          </cell>
          <cell r="L82">
            <v>8</v>
          </cell>
          <cell r="N82">
            <v>32</v>
          </cell>
          <cell r="O82">
            <v>4</v>
          </cell>
          <cell r="P82">
            <v>32</v>
          </cell>
          <cell r="Q82" t="str">
            <v>ini</v>
          </cell>
        </row>
        <row r="83">
          <cell r="B83" t="str">
            <v>Heru Subagiyo</v>
          </cell>
          <cell r="E83">
            <v>8</v>
          </cell>
          <cell r="H83">
            <v>8</v>
          </cell>
          <cell r="L83">
            <v>8</v>
          </cell>
          <cell r="N83">
            <v>24</v>
          </cell>
          <cell r="O83">
            <v>3</v>
          </cell>
          <cell r="P83">
            <v>24</v>
          </cell>
          <cell r="Q83" t="str">
            <v>ini</v>
          </cell>
        </row>
        <row r="84">
          <cell r="B84" t="str">
            <v>Hidayatul Mubarok</v>
          </cell>
          <cell r="H84">
            <v>8</v>
          </cell>
          <cell r="J84">
            <v>8</v>
          </cell>
          <cell r="K84">
            <v>8</v>
          </cell>
          <cell r="N84">
            <v>24</v>
          </cell>
          <cell r="O84">
            <v>3</v>
          </cell>
          <cell r="P84">
            <v>24</v>
          </cell>
          <cell r="Q84" t="str">
            <v>ini</v>
          </cell>
        </row>
        <row r="85">
          <cell r="B85" t="str">
            <v>Iing Solihin</v>
          </cell>
          <cell r="L85">
            <v>8</v>
          </cell>
          <cell r="N85">
            <v>8</v>
          </cell>
          <cell r="O85">
            <v>1</v>
          </cell>
          <cell r="P85">
            <v>8</v>
          </cell>
          <cell r="Q85" t="str">
            <v>ini</v>
          </cell>
        </row>
        <row r="86">
          <cell r="B86" t="str">
            <v>Imam Arif M.</v>
          </cell>
          <cell r="H86">
            <v>8</v>
          </cell>
          <cell r="I86">
            <v>8</v>
          </cell>
          <cell r="J86">
            <v>8</v>
          </cell>
          <cell r="L86">
            <v>8</v>
          </cell>
          <cell r="N86">
            <v>32</v>
          </cell>
          <cell r="O86">
            <v>4</v>
          </cell>
          <cell r="P86">
            <v>32</v>
          </cell>
          <cell r="Q86" t="str">
            <v>ini</v>
          </cell>
        </row>
        <row r="87">
          <cell r="B87" t="str">
            <v>Imanudin</v>
          </cell>
          <cell r="C87">
            <v>8</v>
          </cell>
          <cell r="G87">
            <v>8</v>
          </cell>
          <cell r="H87">
            <v>8</v>
          </cell>
          <cell r="J87">
            <v>8</v>
          </cell>
          <cell r="K87">
            <v>8</v>
          </cell>
          <cell r="M87">
            <v>8</v>
          </cell>
          <cell r="N87">
            <v>48</v>
          </cell>
          <cell r="O87">
            <v>6</v>
          </cell>
          <cell r="P87">
            <v>48</v>
          </cell>
          <cell r="Q87" t="str">
            <v>ini</v>
          </cell>
        </row>
        <row r="88">
          <cell r="B88" t="str">
            <v>Indra M. Yusuf</v>
          </cell>
          <cell r="C88">
            <v>8</v>
          </cell>
          <cell r="D88">
            <v>8</v>
          </cell>
          <cell r="E88">
            <v>8</v>
          </cell>
          <cell r="G88">
            <v>8</v>
          </cell>
          <cell r="H88">
            <v>8</v>
          </cell>
          <cell r="I88">
            <v>8</v>
          </cell>
          <cell r="J88">
            <v>8</v>
          </cell>
          <cell r="K88">
            <v>8</v>
          </cell>
          <cell r="L88">
            <v>8</v>
          </cell>
          <cell r="N88">
            <v>72</v>
          </cell>
          <cell r="O88">
            <v>9</v>
          </cell>
          <cell r="P88">
            <v>72</v>
          </cell>
          <cell r="Q88" t="str">
            <v>ini</v>
          </cell>
        </row>
        <row r="89">
          <cell r="B89" t="str">
            <v>Jaelani</v>
          </cell>
          <cell r="C89">
            <v>8</v>
          </cell>
          <cell r="D89">
            <v>8</v>
          </cell>
          <cell r="G89">
            <v>8</v>
          </cell>
          <cell r="H89">
            <v>8</v>
          </cell>
          <cell r="K89">
            <v>8</v>
          </cell>
          <cell r="L89">
            <v>8</v>
          </cell>
          <cell r="N89">
            <v>48</v>
          </cell>
          <cell r="O89">
            <v>6</v>
          </cell>
          <cell r="P89">
            <v>48</v>
          </cell>
          <cell r="Q89" t="str">
            <v>ini</v>
          </cell>
        </row>
        <row r="90">
          <cell r="B90" t="str">
            <v>Joko Triyono</v>
          </cell>
          <cell r="C90">
            <v>8</v>
          </cell>
          <cell r="D90">
            <v>8</v>
          </cell>
          <cell r="E90">
            <v>8</v>
          </cell>
          <cell r="H90">
            <v>8</v>
          </cell>
          <cell r="I90">
            <v>8</v>
          </cell>
          <cell r="J90">
            <v>8</v>
          </cell>
          <cell r="L90">
            <v>8</v>
          </cell>
          <cell r="M90">
            <v>8</v>
          </cell>
          <cell r="N90">
            <v>64</v>
          </cell>
          <cell r="O90">
            <v>8</v>
          </cell>
          <cell r="P90">
            <v>64</v>
          </cell>
          <cell r="Q90" t="str">
            <v>ini</v>
          </cell>
        </row>
        <row r="91">
          <cell r="B91" t="str">
            <v>Jonson Simamora</v>
          </cell>
          <cell r="C91">
            <v>8</v>
          </cell>
          <cell r="D91">
            <v>8</v>
          </cell>
          <cell r="H91">
            <v>8</v>
          </cell>
          <cell r="I91">
            <v>8</v>
          </cell>
          <cell r="J91">
            <v>8</v>
          </cell>
          <cell r="K91">
            <v>8</v>
          </cell>
          <cell r="M91">
            <v>8</v>
          </cell>
          <cell r="N91">
            <v>56</v>
          </cell>
          <cell r="O91">
            <v>7</v>
          </cell>
          <cell r="P91">
            <v>56</v>
          </cell>
          <cell r="Q91" t="str">
            <v>ini</v>
          </cell>
        </row>
        <row r="92">
          <cell r="B92" t="str">
            <v>Jonson Sinaga</v>
          </cell>
          <cell r="D92">
            <v>8</v>
          </cell>
          <cell r="H92">
            <v>8</v>
          </cell>
          <cell r="L92">
            <v>8</v>
          </cell>
          <cell r="N92">
            <v>24</v>
          </cell>
          <cell r="O92">
            <v>3</v>
          </cell>
          <cell r="P92">
            <v>24</v>
          </cell>
          <cell r="Q92" t="str">
            <v>ini</v>
          </cell>
        </row>
        <row r="93">
          <cell r="B93" t="str">
            <v>Junaidin</v>
          </cell>
          <cell r="C93">
            <v>8</v>
          </cell>
          <cell r="E93">
            <v>8</v>
          </cell>
          <cell r="H93">
            <v>8</v>
          </cell>
          <cell r="I93">
            <v>8</v>
          </cell>
          <cell r="J93">
            <v>8</v>
          </cell>
          <cell r="L93">
            <v>8</v>
          </cell>
          <cell r="N93">
            <v>48</v>
          </cell>
          <cell r="O93">
            <v>6</v>
          </cell>
          <cell r="P93">
            <v>48</v>
          </cell>
          <cell r="Q93" t="str">
            <v>ini</v>
          </cell>
        </row>
        <row r="94">
          <cell r="B94" t="str">
            <v>Kalim</v>
          </cell>
          <cell r="C94">
            <v>8</v>
          </cell>
          <cell r="D94">
            <v>8</v>
          </cell>
          <cell r="H94">
            <v>8</v>
          </cell>
          <cell r="I94">
            <v>8</v>
          </cell>
          <cell r="J94">
            <v>8</v>
          </cell>
          <cell r="K94">
            <v>8</v>
          </cell>
          <cell r="L94">
            <v>8</v>
          </cell>
          <cell r="M94">
            <v>8</v>
          </cell>
          <cell r="N94">
            <v>64</v>
          </cell>
          <cell r="O94">
            <v>8</v>
          </cell>
          <cell r="P94">
            <v>64</v>
          </cell>
          <cell r="Q94" t="str">
            <v>ini</v>
          </cell>
        </row>
        <row r="95">
          <cell r="B95" t="str">
            <v>Kiki Marzuki</v>
          </cell>
          <cell r="C95">
            <v>8</v>
          </cell>
          <cell r="D95">
            <v>8</v>
          </cell>
          <cell r="G95">
            <v>8</v>
          </cell>
          <cell r="H95">
            <v>8</v>
          </cell>
          <cell r="I95">
            <v>8</v>
          </cell>
          <cell r="J95">
            <v>8</v>
          </cell>
          <cell r="K95">
            <v>8</v>
          </cell>
          <cell r="L95">
            <v>8</v>
          </cell>
          <cell r="M95">
            <v>8</v>
          </cell>
          <cell r="N95">
            <v>72</v>
          </cell>
          <cell r="O95">
            <v>9</v>
          </cell>
          <cell r="P95">
            <v>72</v>
          </cell>
          <cell r="Q95" t="str">
            <v>ini</v>
          </cell>
        </row>
        <row r="96">
          <cell r="B96" t="str">
            <v>Koswara</v>
          </cell>
          <cell r="C96">
            <v>8</v>
          </cell>
          <cell r="I96">
            <v>8</v>
          </cell>
          <cell r="J96">
            <v>8</v>
          </cell>
          <cell r="M96">
            <v>8</v>
          </cell>
          <cell r="N96">
            <v>32</v>
          </cell>
          <cell r="O96">
            <v>4</v>
          </cell>
          <cell r="P96">
            <v>32</v>
          </cell>
          <cell r="Q96" t="str">
            <v>ini</v>
          </cell>
        </row>
        <row r="97">
          <cell r="B97" t="str">
            <v>Kristiono</v>
          </cell>
          <cell r="C97">
            <v>8</v>
          </cell>
          <cell r="D97">
            <v>8</v>
          </cell>
          <cell r="K97">
            <v>8</v>
          </cell>
          <cell r="M97">
            <v>8</v>
          </cell>
          <cell r="N97">
            <v>32</v>
          </cell>
          <cell r="O97">
            <v>4</v>
          </cell>
          <cell r="P97">
            <v>32</v>
          </cell>
          <cell r="Q97" t="str">
            <v>ini</v>
          </cell>
        </row>
        <row r="98">
          <cell r="B98" t="str">
            <v>Lia Yuliandha Wulandari</v>
          </cell>
          <cell r="C98">
            <v>8</v>
          </cell>
          <cell r="D98">
            <v>8</v>
          </cell>
          <cell r="N98">
            <v>16</v>
          </cell>
          <cell r="O98">
            <v>2</v>
          </cell>
          <cell r="P98">
            <v>16</v>
          </cell>
          <cell r="Q98" t="str">
            <v>ini</v>
          </cell>
        </row>
        <row r="99">
          <cell r="B99" t="str">
            <v>M. Haris Al Amin</v>
          </cell>
          <cell r="C99">
            <v>8</v>
          </cell>
          <cell r="D99">
            <v>8</v>
          </cell>
          <cell r="E99">
            <v>8</v>
          </cell>
          <cell r="F99">
            <v>8</v>
          </cell>
          <cell r="H99">
            <v>8</v>
          </cell>
          <cell r="I99">
            <v>8</v>
          </cell>
          <cell r="J99">
            <v>8</v>
          </cell>
          <cell r="K99">
            <v>8</v>
          </cell>
          <cell r="L99">
            <v>8</v>
          </cell>
          <cell r="M99">
            <v>8</v>
          </cell>
          <cell r="N99">
            <v>80</v>
          </cell>
          <cell r="O99">
            <v>10</v>
          </cell>
          <cell r="P99">
            <v>80</v>
          </cell>
          <cell r="Q99" t="str">
            <v>ini</v>
          </cell>
        </row>
        <row r="100">
          <cell r="B100" t="str">
            <v>M. Kabul</v>
          </cell>
          <cell r="N100">
            <v>0</v>
          </cell>
          <cell r="O100">
            <v>0</v>
          </cell>
          <cell r="P100">
            <v>0</v>
          </cell>
          <cell r="Q100" t="str">
            <v>ini</v>
          </cell>
        </row>
        <row r="101">
          <cell r="B101" t="str">
            <v>M. Sanusi</v>
          </cell>
          <cell r="C101">
            <v>8</v>
          </cell>
          <cell r="D101">
            <v>8</v>
          </cell>
          <cell r="E101">
            <v>8</v>
          </cell>
          <cell r="G101">
            <v>8</v>
          </cell>
          <cell r="J101">
            <v>8</v>
          </cell>
          <cell r="L101">
            <v>8</v>
          </cell>
          <cell r="N101">
            <v>48</v>
          </cell>
          <cell r="O101">
            <v>6</v>
          </cell>
          <cell r="P101">
            <v>48</v>
          </cell>
          <cell r="Q101" t="str">
            <v>ini</v>
          </cell>
        </row>
        <row r="102">
          <cell r="B102" t="str">
            <v>M. Syukur Robi</v>
          </cell>
          <cell r="C102">
            <v>8</v>
          </cell>
          <cell r="E102">
            <v>8</v>
          </cell>
          <cell r="H102">
            <v>8</v>
          </cell>
          <cell r="L102">
            <v>8</v>
          </cell>
          <cell r="N102">
            <v>32</v>
          </cell>
          <cell r="O102">
            <v>4</v>
          </cell>
          <cell r="P102">
            <v>32</v>
          </cell>
          <cell r="Q102" t="str">
            <v>ini</v>
          </cell>
        </row>
        <row r="103">
          <cell r="B103" t="str">
            <v>M. Tedy</v>
          </cell>
          <cell r="C103">
            <v>8</v>
          </cell>
          <cell r="H103">
            <v>8</v>
          </cell>
          <cell r="J103">
            <v>8</v>
          </cell>
          <cell r="L103">
            <v>8</v>
          </cell>
          <cell r="N103">
            <v>32</v>
          </cell>
          <cell r="O103">
            <v>4</v>
          </cell>
          <cell r="P103">
            <v>32</v>
          </cell>
          <cell r="Q103" t="str">
            <v>ini</v>
          </cell>
        </row>
        <row r="104">
          <cell r="B104" t="str">
            <v>M. Yani</v>
          </cell>
          <cell r="C104">
            <v>8</v>
          </cell>
          <cell r="D104">
            <v>8</v>
          </cell>
          <cell r="E104">
            <v>8</v>
          </cell>
          <cell r="G104">
            <v>8</v>
          </cell>
          <cell r="H104">
            <v>8</v>
          </cell>
          <cell r="J104">
            <v>8</v>
          </cell>
          <cell r="L104">
            <v>8</v>
          </cell>
          <cell r="N104">
            <v>56</v>
          </cell>
          <cell r="O104">
            <v>7</v>
          </cell>
          <cell r="P104">
            <v>56</v>
          </cell>
          <cell r="Q104" t="str">
            <v>ini</v>
          </cell>
        </row>
        <row r="105">
          <cell r="B105" t="str">
            <v>Maman Hermansyah</v>
          </cell>
          <cell r="C105">
            <v>8</v>
          </cell>
          <cell r="D105">
            <v>8</v>
          </cell>
          <cell r="E105">
            <v>8</v>
          </cell>
          <cell r="H105">
            <v>8</v>
          </cell>
          <cell r="I105">
            <v>8</v>
          </cell>
          <cell r="J105">
            <v>8</v>
          </cell>
          <cell r="L105">
            <v>8</v>
          </cell>
          <cell r="M105">
            <v>8</v>
          </cell>
          <cell r="N105">
            <v>64</v>
          </cell>
          <cell r="O105">
            <v>8</v>
          </cell>
          <cell r="P105">
            <v>64</v>
          </cell>
          <cell r="Q105" t="str">
            <v>ini</v>
          </cell>
        </row>
        <row r="106">
          <cell r="B106" t="str">
            <v>Mansyurdin</v>
          </cell>
          <cell r="C106">
            <v>8</v>
          </cell>
          <cell r="D106">
            <v>8</v>
          </cell>
          <cell r="G106">
            <v>8</v>
          </cell>
          <cell r="H106">
            <v>8</v>
          </cell>
          <cell r="J106">
            <v>8</v>
          </cell>
          <cell r="K106">
            <v>8</v>
          </cell>
          <cell r="L106">
            <v>8</v>
          </cell>
          <cell r="N106">
            <v>56</v>
          </cell>
          <cell r="O106">
            <v>7</v>
          </cell>
          <cell r="P106">
            <v>56</v>
          </cell>
          <cell r="Q106" t="str">
            <v>ini</v>
          </cell>
        </row>
        <row r="107">
          <cell r="B107" t="str">
            <v>Marno</v>
          </cell>
          <cell r="C107">
            <v>8</v>
          </cell>
          <cell r="D107">
            <v>8</v>
          </cell>
          <cell r="H107">
            <v>8</v>
          </cell>
          <cell r="I107">
            <v>8</v>
          </cell>
          <cell r="J107">
            <v>8</v>
          </cell>
          <cell r="K107">
            <v>8</v>
          </cell>
          <cell r="L107">
            <v>8</v>
          </cell>
          <cell r="N107">
            <v>56</v>
          </cell>
          <cell r="O107">
            <v>7</v>
          </cell>
          <cell r="P107">
            <v>56</v>
          </cell>
          <cell r="Q107" t="str">
            <v>ini</v>
          </cell>
        </row>
        <row r="108">
          <cell r="B108" t="str">
            <v>Maruli</v>
          </cell>
          <cell r="C108">
            <v>8</v>
          </cell>
          <cell r="D108">
            <v>8</v>
          </cell>
          <cell r="H108">
            <v>8</v>
          </cell>
          <cell r="J108">
            <v>8</v>
          </cell>
          <cell r="K108">
            <v>8</v>
          </cell>
          <cell r="L108">
            <v>8</v>
          </cell>
          <cell r="M108">
            <v>8</v>
          </cell>
          <cell r="N108">
            <v>56</v>
          </cell>
          <cell r="O108">
            <v>7</v>
          </cell>
          <cell r="P108">
            <v>56</v>
          </cell>
          <cell r="Q108" t="str">
            <v>ini</v>
          </cell>
        </row>
        <row r="109">
          <cell r="B109" t="str">
            <v>Muchamad Munir</v>
          </cell>
          <cell r="H109">
            <v>8</v>
          </cell>
          <cell r="J109">
            <v>8</v>
          </cell>
          <cell r="N109">
            <v>16</v>
          </cell>
          <cell r="O109">
            <v>2</v>
          </cell>
          <cell r="P109">
            <v>16</v>
          </cell>
          <cell r="Q109" t="str">
            <v>ini</v>
          </cell>
        </row>
        <row r="110">
          <cell r="B110" t="str">
            <v>Muh. Darwis</v>
          </cell>
          <cell r="I110">
            <v>8</v>
          </cell>
          <cell r="N110">
            <v>8</v>
          </cell>
          <cell r="O110">
            <v>1</v>
          </cell>
          <cell r="P110">
            <v>8</v>
          </cell>
          <cell r="Q110" t="str">
            <v>ini</v>
          </cell>
        </row>
        <row r="111">
          <cell r="B111" t="str">
            <v>Muh. Rosyidi</v>
          </cell>
          <cell r="H111">
            <v>8</v>
          </cell>
          <cell r="J111">
            <v>8</v>
          </cell>
          <cell r="L111">
            <v>8</v>
          </cell>
          <cell r="M111">
            <v>8</v>
          </cell>
          <cell r="N111">
            <v>32</v>
          </cell>
          <cell r="O111">
            <v>4</v>
          </cell>
          <cell r="P111">
            <v>32</v>
          </cell>
          <cell r="Q111" t="str">
            <v>ini</v>
          </cell>
        </row>
        <row r="112">
          <cell r="B112" t="str">
            <v>Muhamad Farouk</v>
          </cell>
          <cell r="C112">
            <v>8</v>
          </cell>
          <cell r="G112">
            <v>8</v>
          </cell>
          <cell r="J112">
            <v>8</v>
          </cell>
          <cell r="L112">
            <v>8</v>
          </cell>
          <cell r="M112">
            <v>8</v>
          </cell>
          <cell r="N112">
            <v>40</v>
          </cell>
          <cell r="O112">
            <v>5</v>
          </cell>
          <cell r="P112">
            <v>40</v>
          </cell>
          <cell r="Q112" t="str">
            <v>ini</v>
          </cell>
        </row>
        <row r="113">
          <cell r="B113" t="str">
            <v>Muhamad Mustofa</v>
          </cell>
          <cell r="C113">
            <v>8</v>
          </cell>
          <cell r="D113">
            <v>8</v>
          </cell>
          <cell r="H113">
            <v>8</v>
          </cell>
          <cell r="I113">
            <v>8</v>
          </cell>
          <cell r="J113">
            <v>8</v>
          </cell>
          <cell r="K113">
            <v>8</v>
          </cell>
          <cell r="L113">
            <v>8</v>
          </cell>
          <cell r="N113">
            <v>56</v>
          </cell>
          <cell r="O113">
            <v>7</v>
          </cell>
          <cell r="P113">
            <v>56</v>
          </cell>
          <cell r="Q113" t="str">
            <v>ini</v>
          </cell>
        </row>
        <row r="114">
          <cell r="B114" t="str">
            <v>Mulyadi</v>
          </cell>
          <cell r="C114">
            <v>8</v>
          </cell>
          <cell r="D114">
            <v>8</v>
          </cell>
          <cell r="H114">
            <v>8</v>
          </cell>
          <cell r="J114">
            <v>8</v>
          </cell>
          <cell r="N114">
            <v>32</v>
          </cell>
          <cell r="O114">
            <v>4</v>
          </cell>
          <cell r="P114">
            <v>32</v>
          </cell>
          <cell r="Q114" t="str">
            <v>ini</v>
          </cell>
        </row>
        <row r="115">
          <cell r="B115" t="str">
            <v>Mulyadi</v>
          </cell>
          <cell r="C115">
            <v>8</v>
          </cell>
          <cell r="D115">
            <v>8</v>
          </cell>
          <cell r="E115">
            <v>8</v>
          </cell>
          <cell r="G115">
            <v>8</v>
          </cell>
          <cell r="H115">
            <v>8</v>
          </cell>
          <cell r="J115">
            <v>8</v>
          </cell>
          <cell r="K115">
            <v>8</v>
          </cell>
          <cell r="L115">
            <v>8</v>
          </cell>
          <cell r="N115">
            <v>64</v>
          </cell>
          <cell r="O115">
            <v>8</v>
          </cell>
          <cell r="P115">
            <v>64</v>
          </cell>
          <cell r="Q115" t="str">
            <v>ini</v>
          </cell>
        </row>
        <row r="116">
          <cell r="B116" t="str">
            <v>Naidih Indra Kumala</v>
          </cell>
          <cell r="C116">
            <v>8</v>
          </cell>
          <cell r="D116">
            <v>8</v>
          </cell>
          <cell r="H116">
            <v>8</v>
          </cell>
          <cell r="I116">
            <v>8</v>
          </cell>
          <cell r="J116">
            <v>8</v>
          </cell>
          <cell r="K116">
            <v>8</v>
          </cell>
          <cell r="L116">
            <v>8</v>
          </cell>
          <cell r="M116">
            <v>8</v>
          </cell>
          <cell r="N116">
            <v>64</v>
          </cell>
          <cell r="O116">
            <v>8</v>
          </cell>
          <cell r="P116">
            <v>64</v>
          </cell>
          <cell r="Q116" t="str">
            <v>ini</v>
          </cell>
        </row>
        <row r="117">
          <cell r="B117" t="str">
            <v>Nana Mulyana</v>
          </cell>
          <cell r="E117">
            <v>8</v>
          </cell>
          <cell r="G117">
            <v>8</v>
          </cell>
          <cell r="H117">
            <v>8</v>
          </cell>
          <cell r="I117">
            <v>8</v>
          </cell>
          <cell r="J117">
            <v>8</v>
          </cell>
          <cell r="L117">
            <v>8</v>
          </cell>
          <cell r="M117">
            <v>8</v>
          </cell>
          <cell r="N117">
            <v>56</v>
          </cell>
          <cell r="O117">
            <v>7</v>
          </cell>
          <cell r="P117">
            <v>56</v>
          </cell>
          <cell r="Q117" t="str">
            <v>ini</v>
          </cell>
        </row>
        <row r="118">
          <cell r="B118" t="str">
            <v>Nasihin</v>
          </cell>
          <cell r="C118">
            <v>8</v>
          </cell>
          <cell r="D118">
            <v>8</v>
          </cell>
          <cell r="H118">
            <v>8</v>
          </cell>
          <cell r="I118">
            <v>8</v>
          </cell>
          <cell r="J118">
            <v>8</v>
          </cell>
          <cell r="K118">
            <v>8</v>
          </cell>
          <cell r="L118">
            <v>8</v>
          </cell>
          <cell r="N118">
            <v>56</v>
          </cell>
          <cell r="O118">
            <v>7</v>
          </cell>
          <cell r="P118">
            <v>56</v>
          </cell>
          <cell r="Q118" t="str">
            <v>ini</v>
          </cell>
        </row>
        <row r="119">
          <cell r="B119" t="str">
            <v>Nor Maliki</v>
          </cell>
          <cell r="C119">
            <v>8</v>
          </cell>
          <cell r="D119">
            <v>8</v>
          </cell>
          <cell r="H119">
            <v>8</v>
          </cell>
          <cell r="I119">
            <v>8</v>
          </cell>
          <cell r="J119">
            <v>8</v>
          </cell>
          <cell r="K119">
            <v>8</v>
          </cell>
          <cell r="L119">
            <v>8</v>
          </cell>
          <cell r="M119">
            <v>8</v>
          </cell>
          <cell r="N119">
            <v>64</v>
          </cell>
          <cell r="O119">
            <v>8</v>
          </cell>
          <cell r="P119">
            <v>64</v>
          </cell>
          <cell r="Q119" t="str">
            <v>ini</v>
          </cell>
        </row>
        <row r="120">
          <cell r="B120" t="str">
            <v>Nurhamsah</v>
          </cell>
          <cell r="C120">
            <v>8</v>
          </cell>
          <cell r="D120">
            <v>8</v>
          </cell>
          <cell r="G120">
            <v>8</v>
          </cell>
          <cell r="J120">
            <v>8</v>
          </cell>
          <cell r="K120">
            <v>8</v>
          </cell>
          <cell r="N120">
            <v>40</v>
          </cell>
          <cell r="O120">
            <v>5</v>
          </cell>
          <cell r="P120">
            <v>40</v>
          </cell>
          <cell r="Q120" t="str">
            <v>ini</v>
          </cell>
        </row>
        <row r="121">
          <cell r="B121" t="str">
            <v>Nurjaeni</v>
          </cell>
          <cell r="H121">
            <v>8</v>
          </cell>
          <cell r="J121">
            <v>8</v>
          </cell>
          <cell r="L121">
            <v>8</v>
          </cell>
          <cell r="N121">
            <v>24</v>
          </cell>
          <cell r="O121">
            <v>3</v>
          </cell>
          <cell r="P121">
            <v>24</v>
          </cell>
          <cell r="Q121" t="str">
            <v>ini</v>
          </cell>
        </row>
        <row r="122">
          <cell r="B122" t="str">
            <v>Palti H Hutapea</v>
          </cell>
          <cell r="N122">
            <v>0</v>
          </cell>
          <cell r="O122">
            <v>0</v>
          </cell>
          <cell r="P122">
            <v>0</v>
          </cell>
          <cell r="Q122" t="str">
            <v>ini</v>
          </cell>
        </row>
        <row r="123">
          <cell r="B123" t="str">
            <v>R. Joko Ranggono</v>
          </cell>
          <cell r="C123">
            <v>8</v>
          </cell>
          <cell r="D123">
            <v>8</v>
          </cell>
          <cell r="H123">
            <v>8</v>
          </cell>
          <cell r="J123">
            <v>8</v>
          </cell>
          <cell r="L123">
            <v>8</v>
          </cell>
          <cell r="N123">
            <v>40</v>
          </cell>
          <cell r="O123">
            <v>5</v>
          </cell>
          <cell r="P123">
            <v>40</v>
          </cell>
          <cell r="Q123" t="str">
            <v>ini</v>
          </cell>
        </row>
        <row r="124">
          <cell r="B124" t="str">
            <v>Rahmanto Hadi</v>
          </cell>
          <cell r="N124">
            <v>0</v>
          </cell>
          <cell r="O124">
            <v>0</v>
          </cell>
          <cell r="P124">
            <v>0</v>
          </cell>
          <cell r="Q124" t="str">
            <v>ini</v>
          </cell>
        </row>
        <row r="125">
          <cell r="B125" t="str">
            <v>Rahmat Hidayat</v>
          </cell>
          <cell r="C125">
            <v>8</v>
          </cell>
          <cell r="D125">
            <v>8</v>
          </cell>
          <cell r="H125">
            <v>8</v>
          </cell>
          <cell r="I125">
            <v>8</v>
          </cell>
          <cell r="J125">
            <v>8</v>
          </cell>
          <cell r="K125">
            <v>8</v>
          </cell>
          <cell r="L125">
            <v>8</v>
          </cell>
          <cell r="N125">
            <v>56</v>
          </cell>
          <cell r="O125">
            <v>7</v>
          </cell>
          <cell r="P125">
            <v>56</v>
          </cell>
          <cell r="Q125" t="str">
            <v>ini</v>
          </cell>
        </row>
        <row r="126">
          <cell r="B126" t="str">
            <v>Raksa Sudiana</v>
          </cell>
          <cell r="G126">
            <v>8</v>
          </cell>
          <cell r="N126">
            <v>8</v>
          </cell>
          <cell r="O126">
            <v>1</v>
          </cell>
          <cell r="P126">
            <v>8</v>
          </cell>
          <cell r="Q126" t="str">
            <v>ini</v>
          </cell>
        </row>
        <row r="127">
          <cell r="B127" t="str">
            <v>Rayawan</v>
          </cell>
          <cell r="N127">
            <v>0</v>
          </cell>
          <cell r="O127">
            <v>0</v>
          </cell>
          <cell r="P127">
            <v>0</v>
          </cell>
          <cell r="Q127" t="str">
            <v>ini</v>
          </cell>
        </row>
        <row r="128">
          <cell r="B128" t="str">
            <v>Rojak</v>
          </cell>
          <cell r="I128">
            <v>8</v>
          </cell>
          <cell r="K128">
            <v>8</v>
          </cell>
          <cell r="L128">
            <v>8</v>
          </cell>
          <cell r="M128">
            <v>8</v>
          </cell>
          <cell r="N128">
            <v>32</v>
          </cell>
          <cell r="O128">
            <v>4</v>
          </cell>
          <cell r="P128">
            <v>32</v>
          </cell>
          <cell r="Q128" t="str">
            <v>ini</v>
          </cell>
        </row>
        <row r="129">
          <cell r="B129" t="str">
            <v>Rudi Julianto</v>
          </cell>
          <cell r="N129">
            <v>0</v>
          </cell>
          <cell r="O129">
            <v>0</v>
          </cell>
          <cell r="P129">
            <v>0</v>
          </cell>
          <cell r="Q129" t="str">
            <v>ini</v>
          </cell>
        </row>
        <row r="130">
          <cell r="B130" t="str">
            <v>Rudi Kurniawan</v>
          </cell>
          <cell r="H130">
            <v>8</v>
          </cell>
          <cell r="L130">
            <v>8</v>
          </cell>
          <cell r="M130">
            <v>8</v>
          </cell>
          <cell r="N130">
            <v>24</v>
          </cell>
          <cell r="O130">
            <v>3</v>
          </cell>
          <cell r="P130">
            <v>24</v>
          </cell>
          <cell r="Q130" t="str">
            <v>ini</v>
          </cell>
        </row>
        <row r="131">
          <cell r="B131" t="str">
            <v>Ruhyat Bobi</v>
          </cell>
          <cell r="D131">
            <v>8</v>
          </cell>
          <cell r="H131">
            <v>8</v>
          </cell>
          <cell r="L131">
            <v>8</v>
          </cell>
          <cell r="M131">
            <v>8</v>
          </cell>
          <cell r="N131">
            <v>32</v>
          </cell>
          <cell r="O131">
            <v>4</v>
          </cell>
          <cell r="P131">
            <v>32</v>
          </cell>
          <cell r="Q131" t="str">
            <v>ini</v>
          </cell>
        </row>
        <row r="132">
          <cell r="B132" t="str">
            <v>Rusmanto</v>
          </cell>
          <cell r="C132">
            <v>8</v>
          </cell>
          <cell r="G132">
            <v>8</v>
          </cell>
          <cell r="J132">
            <v>8</v>
          </cell>
          <cell r="K132">
            <v>8</v>
          </cell>
          <cell r="L132">
            <v>8</v>
          </cell>
          <cell r="N132">
            <v>40</v>
          </cell>
          <cell r="O132">
            <v>5</v>
          </cell>
          <cell r="P132">
            <v>40</v>
          </cell>
          <cell r="Q132" t="str">
            <v>ini</v>
          </cell>
        </row>
        <row r="133">
          <cell r="B133" t="str">
            <v>Rustam Effendi</v>
          </cell>
          <cell r="C133">
            <v>8</v>
          </cell>
          <cell r="D133">
            <v>8</v>
          </cell>
          <cell r="E133">
            <v>8</v>
          </cell>
          <cell r="H133">
            <v>8</v>
          </cell>
          <cell r="I133">
            <v>8</v>
          </cell>
          <cell r="J133">
            <v>8</v>
          </cell>
          <cell r="L133">
            <v>8</v>
          </cell>
          <cell r="M133">
            <v>8</v>
          </cell>
          <cell r="N133">
            <v>64</v>
          </cell>
          <cell r="O133">
            <v>8</v>
          </cell>
          <cell r="P133">
            <v>64</v>
          </cell>
          <cell r="Q133" t="str">
            <v>ini</v>
          </cell>
        </row>
        <row r="134">
          <cell r="B134" t="str">
            <v>Ru'yat Hardiyansyah</v>
          </cell>
          <cell r="C134">
            <v>8</v>
          </cell>
          <cell r="D134">
            <v>8</v>
          </cell>
          <cell r="E134">
            <v>8</v>
          </cell>
          <cell r="J134">
            <v>8</v>
          </cell>
          <cell r="K134">
            <v>8</v>
          </cell>
          <cell r="L134">
            <v>8</v>
          </cell>
          <cell r="N134">
            <v>48</v>
          </cell>
          <cell r="O134">
            <v>6</v>
          </cell>
          <cell r="P134">
            <v>48</v>
          </cell>
          <cell r="Q134" t="str">
            <v>ini</v>
          </cell>
        </row>
        <row r="135">
          <cell r="B135" t="str">
            <v>Saeful Azis</v>
          </cell>
          <cell r="C135">
            <v>8</v>
          </cell>
          <cell r="H135">
            <v>8</v>
          </cell>
          <cell r="J135">
            <v>8</v>
          </cell>
          <cell r="L135">
            <v>8</v>
          </cell>
          <cell r="N135">
            <v>32</v>
          </cell>
          <cell r="O135">
            <v>4</v>
          </cell>
          <cell r="P135">
            <v>32</v>
          </cell>
          <cell r="Q135" t="str">
            <v>ini</v>
          </cell>
        </row>
        <row r="136">
          <cell r="B136" t="str">
            <v>Saefulloh</v>
          </cell>
          <cell r="C136">
            <v>8</v>
          </cell>
          <cell r="D136">
            <v>8</v>
          </cell>
          <cell r="G136">
            <v>8</v>
          </cell>
          <cell r="H136">
            <v>8</v>
          </cell>
          <cell r="I136">
            <v>8</v>
          </cell>
          <cell r="J136">
            <v>8</v>
          </cell>
          <cell r="K136">
            <v>8</v>
          </cell>
          <cell r="L136">
            <v>8</v>
          </cell>
          <cell r="M136">
            <v>8</v>
          </cell>
          <cell r="N136">
            <v>72</v>
          </cell>
          <cell r="O136">
            <v>9</v>
          </cell>
          <cell r="P136">
            <v>72</v>
          </cell>
          <cell r="Q136" t="str">
            <v>ini</v>
          </cell>
        </row>
        <row r="137">
          <cell r="B137" t="str">
            <v>Sahidul Anwar</v>
          </cell>
          <cell r="M137">
            <v>8</v>
          </cell>
          <cell r="N137">
            <v>8</v>
          </cell>
          <cell r="O137">
            <v>1</v>
          </cell>
          <cell r="P137">
            <v>8</v>
          </cell>
          <cell r="Q137" t="str">
            <v>ini</v>
          </cell>
        </row>
        <row r="138">
          <cell r="B138" t="str">
            <v>Sarip</v>
          </cell>
          <cell r="C138">
            <v>8</v>
          </cell>
          <cell r="D138">
            <v>8</v>
          </cell>
          <cell r="E138">
            <v>8</v>
          </cell>
          <cell r="G138">
            <v>8</v>
          </cell>
          <cell r="H138">
            <v>8</v>
          </cell>
          <cell r="J138">
            <v>8</v>
          </cell>
          <cell r="K138">
            <v>8</v>
          </cell>
          <cell r="L138">
            <v>8</v>
          </cell>
          <cell r="N138">
            <v>64</v>
          </cell>
          <cell r="O138">
            <v>8</v>
          </cell>
          <cell r="P138">
            <v>64</v>
          </cell>
          <cell r="Q138" t="str">
            <v>ini</v>
          </cell>
        </row>
        <row r="139">
          <cell r="B139" t="str">
            <v>Sartim Suhendi</v>
          </cell>
          <cell r="C139">
            <v>8</v>
          </cell>
          <cell r="D139">
            <v>8</v>
          </cell>
          <cell r="G139">
            <v>8</v>
          </cell>
          <cell r="H139">
            <v>8</v>
          </cell>
          <cell r="I139">
            <v>8</v>
          </cell>
          <cell r="J139">
            <v>8</v>
          </cell>
          <cell r="K139">
            <v>8</v>
          </cell>
          <cell r="L139">
            <v>8</v>
          </cell>
          <cell r="M139">
            <v>8</v>
          </cell>
          <cell r="N139">
            <v>72</v>
          </cell>
          <cell r="O139">
            <v>9</v>
          </cell>
          <cell r="P139">
            <v>72</v>
          </cell>
          <cell r="Q139" t="str">
            <v>ini</v>
          </cell>
        </row>
        <row r="140">
          <cell r="B140" t="str">
            <v>Siti Julaeha</v>
          </cell>
          <cell r="D140">
            <v>8</v>
          </cell>
          <cell r="J140">
            <v>8</v>
          </cell>
          <cell r="L140">
            <v>8</v>
          </cell>
          <cell r="N140">
            <v>24</v>
          </cell>
          <cell r="O140">
            <v>3</v>
          </cell>
          <cell r="P140">
            <v>24</v>
          </cell>
          <cell r="Q140" t="str">
            <v>ini</v>
          </cell>
        </row>
        <row r="141">
          <cell r="B141" t="str">
            <v>Slamet B.</v>
          </cell>
          <cell r="C141">
            <v>8</v>
          </cell>
          <cell r="D141">
            <v>8</v>
          </cell>
          <cell r="E141">
            <v>8</v>
          </cell>
          <cell r="H141">
            <v>8</v>
          </cell>
          <cell r="K141">
            <v>8</v>
          </cell>
          <cell r="L141">
            <v>8</v>
          </cell>
          <cell r="N141">
            <v>48</v>
          </cell>
          <cell r="O141">
            <v>6</v>
          </cell>
          <cell r="P141">
            <v>48</v>
          </cell>
          <cell r="Q141" t="str">
            <v>ini</v>
          </cell>
        </row>
        <row r="142">
          <cell r="B142" t="str">
            <v>Soim</v>
          </cell>
          <cell r="C142">
            <v>8</v>
          </cell>
          <cell r="D142">
            <v>8</v>
          </cell>
          <cell r="E142">
            <v>8</v>
          </cell>
          <cell r="J142">
            <v>8</v>
          </cell>
          <cell r="K142">
            <v>8</v>
          </cell>
          <cell r="L142">
            <v>8</v>
          </cell>
          <cell r="N142">
            <v>48</v>
          </cell>
          <cell r="O142">
            <v>6</v>
          </cell>
          <cell r="P142">
            <v>48</v>
          </cell>
          <cell r="Q142" t="str">
            <v>ini</v>
          </cell>
        </row>
        <row r="143">
          <cell r="B143" t="str">
            <v>Sriyono</v>
          </cell>
          <cell r="C143">
            <v>8</v>
          </cell>
          <cell r="D143">
            <v>8</v>
          </cell>
          <cell r="E143">
            <v>8</v>
          </cell>
          <cell r="G143">
            <v>8</v>
          </cell>
          <cell r="H143">
            <v>8</v>
          </cell>
          <cell r="L143">
            <v>8</v>
          </cell>
          <cell r="M143">
            <v>8</v>
          </cell>
          <cell r="N143">
            <v>56</v>
          </cell>
          <cell r="O143">
            <v>7</v>
          </cell>
          <cell r="P143">
            <v>56</v>
          </cell>
          <cell r="Q143" t="str">
            <v>ini</v>
          </cell>
        </row>
        <row r="144">
          <cell r="B144" t="str">
            <v>Sudarwin</v>
          </cell>
          <cell r="C144">
            <v>8</v>
          </cell>
          <cell r="E144">
            <v>8</v>
          </cell>
          <cell r="G144">
            <v>8</v>
          </cell>
          <cell r="H144">
            <v>8</v>
          </cell>
          <cell r="J144">
            <v>8</v>
          </cell>
          <cell r="K144">
            <v>8</v>
          </cell>
          <cell r="L144">
            <v>8</v>
          </cell>
          <cell r="N144">
            <v>56</v>
          </cell>
          <cell r="O144">
            <v>7</v>
          </cell>
          <cell r="P144">
            <v>56</v>
          </cell>
          <cell r="Q144" t="str">
            <v>ini</v>
          </cell>
        </row>
        <row r="145">
          <cell r="B145" t="str">
            <v>Sugiharto</v>
          </cell>
          <cell r="N145">
            <v>0</v>
          </cell>
          <cell r="O145">
            <v>0</v>
          </cell>
          <cell r="P145">
            <v>0</v>
          </cell>
          <cell r="Q145" t="str">
            <v>ini</v>
          </cell>
        </row>
        <row r="146">
          <cell r="B146" t="str">
            <v>Suhanda</v>
          </cell>
          <cell r="C146">
            <v>8</v>
          </cell>
          <cell r="D146">
            <v>8</v>
          </cell>
          <cell r="H146">
            <v>8</v>
          </cell>
          <cell r="I146">
            <v>8</v>
          </cell>
          <cell r="J146">
            <v>8</v>
          </cell>
          <cell r="K146">
            <v>8</v>
          </cell>
          <cell r="L146">
            <v>8</v>
          </cell>
          <cell r="N146">
            <v>56</v>
          </cell>
          <cell r="O146">
            <v>7</v>
          </cell>
          <cell r="P146">
            <v>56</v>
          </cell>
          <cell r="Q146" t="str">
            <v>ini</v>
          </cell>
        </row>
        <row r="147">
          <cell r="B147" t="str">
            <v>Suhandi</v>
          </cell>
          <cell r="C147">
            <v>8</v>
          </cell>
          <cell r="H147">
            <v>8</v>
          </cell>
          <cell r="N147">
            <v>16</v>
          </cell>
          <cell r="O147">
            <v>2</v>
          </cell>
          <cell r="P147">
            <v>16</v>
          </cell>
          <cell r="Q147" t="str">
            <v>ini</v>
          </cell>
        </row>
        <row r="148">
          <cell r="B148" t="str">
            <v>Suhara S.</v>
          </cell>
          <cell r="C148">
            <v>8</v>
          </cell>
          <cell r="D148">
            <v>8</v>
          </cell>
          <cell r="E148">
            <v>8</v>
          </cell>
          <cell r="G148">
            <v>8</v>
          </cell>
          <cell r="H148">
            <v>8</v>
          </cell>
          <cell r="J148">
            <v>8</v>
          </cell>
          <cell r="K148">
            <v>8</v>
          </cell>
          <cell r="L148">
            <v>8</v>
          </cell>
          <cell r="N148">
            <v>64</v>
          </cell>
          <cell r="O148">
            <v>8</v>
          </cell>
          <cell r="P148">
            <v>64</v>
          </cell>
          <cell r="Q148" t="str">
            <v>ini</v>
          </cell>
        </row>
        <row r="149">
          <cell r="B149" t="str">
            <v>Suhendi</v>
          </cell>
          <cell r="C149">
            <v>8</v>
          </cell>
          <cell r="H149">
            <v>8</v>
          </cell>
          <cell r="N149">
            <v>16</v>
          </cell>
          <cell r="O149">
            <v>2</v>
          </cell>
          <cell r="P149">
            <v>16</v>
          </cell>
          <cell r="Q149" t="str">
            <v>ini</v>
          </cell>
        </row>
        <row r="150">
          <cell r="B150" t="str">
            <v>Sunandar</v>
          </cell>
          <cell r="H150">
            <v>8</v>
          </cell>
          <cell r="L150">
            <v>8</v>
          </cell>
          <cell r="N150">
            <v>16</v>
          </cell>
          <cell r="O150">
            <v>2</v>
          </cell>
          <cell r="P150">
            <v>16</v>
          </cell>
          <cell r="Q150" t="str">
            <v>ini</v>
          </cell>
        </row>
        <row r="151">
          <cell r="B151" t="str">
            <v>Suparlan</v>
          </cell>
          <cell r="C151">
            <v>8</v>
          </cell>
          <cell r="E151">
            <v>8</v>
          </cell>
          <cell r="H151">
            <v>8</v>
          </cell>
          <cell r="J151">
            <v>8</v>
          </cell>
          <cell r="L151">
            <v>8</v>
          </cell>
          <cell r="N151">
            <v>40</v>
          </cell>
          <cell r="O151">
            <v>5</v>
          </cell>
          <cell r="P151">
            <v>40</v>
          </cell>
          <cell r="Q151" t="str">
            <v>ini</v>
          </cell>
        </row>
        <row r="152">
          <cell r="B152" t="str">
            <v>Supriadi</v>
          </cell>
          <cell r="N152">
            <v>0</v>
          </cell>
          <cell r="O152">
            <v>0</v>
          </cell>
          <cell r="P152">
            <v>0</v>
          </cell>
          <cell r="Q152" t="str">
            <v>ini</v>
          </cell>
        </row>
        <row r="153">
          <cell r="B153" t="str">
            <v>Supriyadi</v>
          </cell>
          <cell r="H153">
            <v>8</v>
          </cell>
          <cell r="L153">
            <v>8</v>
          </cell>
          <cell r="N153">
            <v>16</v>
          </cell>
          <cell r="O153">
            <v>2</v>
          </cell>
          <cell r="P153">
            <v>16</v>
          </cell>
          <cell r="Q153" t="str">
            <v>ini</v>
          </cell>
        </row>
        <row r="154">
          <cell r="B154" t="str">
            <v>Suryanti</v>
          </cell>
          <cell r="H154">
            <v>8</v>
          </cell>
          <cell r="N154">
            <v>8</v>
          </cell>
          <cell r="O154">
            <v>1</v>
          </cell>
          <cell r="P154">
            <v>8</v>
          </cell>
          <cell r="Q154" t="str">
            <v>ini</v>
          </cell>
        </row>
        <row r="155">
          <cell r="B155" t="str">
            <v>Susanto</v>
          </cell>
          <cell r="G155">
            <v>8</v>
          </cell>
          <cell r="H155">
            <v>8</v>
          </cell>
          <cell r="J155">
            <v>8</v>
          </cell>
          <cell r="M155">
            <v>8</v>
          </cell>
          <cell r="N155">
            <v>32</v>
          </cell>
          <cell r="O155">
            <v>4</v>
          </cell>
          <cell r="P155">
            <v>32</v>
          </cell>
          <cell r="Q155" t="str">
            <v>ini</v>
          </cell>
        </row>
        <row r="156">
          <cell r="B156" t="str">
            <v>Sutrisno</v>
          </cell>
          <cell r="C156">
            <v>8</v>
          </cell>
          <cell r="I156">
            <v>8</v>
          </cell>
          <cell r="K156">
            <v>8</v>
          </cell>
          <cell r="M156">
            <v>8</v>
          </cell>
          <cell r="N156">
            <v>32</v>
          </cell>
          <cell r="O156">
            <v>4</v>
          </cell>
          <cell r="P156">
            <v>32</v>
          </cell>
          <cell r="Q156" t="str">
            <v>ini</v>
          </cell>
        </row>
        <row r="157">
          <cell r="B157" t="str">
            <v>Syafur Basmin K.</v>
          </cell>
          <cell r="N157">
            <v>0</v>
          </cell>
          <cell r="O157">
            <v>0</v>
          </cell>
          <cell r="P157">
            <v>0</v>
          </cell>
          <cell r="Q157" t="str">
            <v>ini</v>
          </cell>
        </row>
        <row r="158">
          <cell r="B158" t="str">
            <v>Syarifuddin</v>
          </cell>
          <cell r="C158">
            <v>8</v>
          </cell>
          <cell r="D158">
            <v>8</v>
          </cell>
          <cell r="E158">
            <v>8</v>
          </cell>
          <cell r="G158">
            <v>8</v>
          </cell>
          <cell r="H158">
            <v>8</v>
          </cell>
          <cell r="J158">
            <v>8</v>
          </cell>
          <cell r="K158">
            <v>8</v>
          </cell>
          <cell r="L158">
            <v>8</v>
          </cell>
          <cell r="N158">
            <v>64</v>
          </cell>
          <cell r="O158">
            <v>8</v>
          </cell>
          <cell r="P158">
            <v>64</v>
          </cell>
          <cell r="Q158" t="str">
            <v>ini</v>
          </cell>
        </row>
        <row r="159">
          <cell r="B159" t="str">
            <v>Syarifudin</v>
          </cell>
          <cell r="C159">
            <v>8</v>
          </cell>
          <cell r="G159">
            <v>8</v>
          </cell>
          <cell r="H159">
            <v>8</v>
          </cell>
          <cell r="J159">
            <v>8</v>
          </cell>
          <cell r="L159">
            <v>8</v>
          </cell>
          <cell r="N159">
            <v>40</v>
          </cell>
          <cell r="O159">
            <v>5</v>
          </cell>
          <cell r="P159">
            <v>40</v>
          </cell>
          <cell r="Q159" t="str">
            <v>ini</v>
          </cell>
        </row>
        <row r="160">
          <cell r="B160" t="str">
            <v>Tamam</v>
          </cell>
          <cell r="C160">
            <v>8</v>
          </cell>
          <cell r="D160">
            <v>8</v>
          </cell>
          <cell r="E160">
            <v>8</v>
          </cell>
          <cell r="G160">
            <v>8</v>
          </cell>
          <cell r="H160">
            <v>8</v>
          </cell>
          <cell r="I160">
            <v>8</v>
          </cell>
          <cell r="J160">
            <v>8</v>
          </cell>
          <cell r="K160">
            <v>8</v>
          </cell>
          <cell r="L160">
            <v>8</v>
          </cell>
          <cell r="N160">
            <v>72</v>
          </cell>
          <cell r="O160">
            <v>9</v>
          </cell>
          <cell r="P160">
            <v>72</v>
          </cell>
          <cell r="Q160" t="str">
            <v>ini</v>
          </cell>
        </row>
        <row r="161">
          <cell r="B161" t="str">
            <v>Tatang Hidayat</v>
          </cell>
          <cell r="L161">
            <v>8</v>
          </cell>
          <cell r="N161">
            <v>8</v>
          </cell>
          <cell r="O161">
            <v>1</v>
          </cell>
          <cell r="P161">
            <v>8</v>
          </cell>
          <cell r="Q161" t="str">
            <v>ini</v>
          </cell>
        </row>
        <row r="162">
          <cell r="B162" t="str">
            <v>Teguh Santoso</v>
          </cell>
          <cell r="C162">
            <v>8</v>
          </cell>
          <cell r="D162">
            <v>8</v>
          </cell>
          <cell r="H162">
            <v>8</v>
          </cell>
          <cell r="I162">
            <v>8</v>
          </cell>
          <cell r="K162">
            <v>8</v>
          </cell>
          <cell r="L162">
            <v>8</v>
          </cell>
          <cell r="N162">
            <v>48</v>
          </cell>
          <cell r="O162">
            <v>6</v>
          </cell>
          <cell r="P162">
            <v>48</v>
          </cell>
          <cell r="Q162" t="str">
            <v>ini</v>
          </cell>
        </row>
        <row r="163">
          <cell r="B163" t="str">
            <v>Tobi'in</v>
          </cell>
          <cell r="C163">
            <v>8</v>
          </cell>
          <cell r="D163">
            <v>8</v>
          </cell>
          <cell r="G163">
            <v>8</v>
          </cell>
          <cell r="H163">
            <v>8</v>
          </cell>
          <cell r="I163">
            <v>8</v>
          </cell>
          <cell r="J163">
            <v>8</v>
          </cell>
          <cell r="K163">
            <v>8</v>
          </cell>
          <cell r="L163">
            <v>8</v>
          </cell>
          <cell r="M163">
            <v>8</v>
          </cell>
          <cell r="N163">
            <v>72</v>
          </cell>
          <cell r="O163">
            <v>9</v>
          </cell>
          <cell r="P163">
            <v>72</v>
          </cell>
          <cell r="Q163" t="str">
            <v>ini</v>
          </cell>
        </row>
        <row r="164">
          <cell r="B164" t="str">
            <v>Totok Basuki</v>
          </cell>
          <cell r="C164">
            <v>8</v>
          </cell>
          <cell r="D164">
            <v>8</v>
          </cell>
          <cell r="E164">
            <v>8</v>
          </cell>
          <cell r="G164">
            <v>8</v>
          </cell>
          <cell r="H164">
            <v>8</v>
          </cell>
          <cell r="J164">
            <v>8</v>
          </cell>
          <cell r="K164">
            <v>8</v>
          </cell>
          <cell r="L164">
            <v>8</v>
          </cell>
          <cell r="N164">
            <v>64</v>
          </cell>
          <cell r="O164">
            <v>8</v>
          </cell>
          <cell r="P164">
            <v>64</v>
          </cell>
          <cell r="Q164" t="str">
            <v>ini</v>
          </cell>
        </row>
        <row r="165">
          <cell r="B165" t="str">
            <v>Tri Hartadi</v>
          </cell>
          <cell r="C165">
            <v>8</v>
          </cell>
          <cell r="G165">
            <v>8</v>
          </cell>
          <cell r="H165">
            <v>8</v>
          </cell>
          <cell r="J165">
            <v>8</v>
          </cell>
          <cell r="K165">
            <v>8</v>
          </cell>
          <cell r="L165">
            <v>8</v>
          </cell>
          <cell r="M165">
            <v>8</v>
          </cell>
          <cell r="N165">
            <v>56</v>
          </cell>
          <cell r="O165">
            <v>7</v>
          </cell>
          <cell r="P165">
            <v>56</v>
          </cell>
          <cell r="Q165" t="str">
            <v>ini</v>
          </cell>
        </row>
        <row r="166">
          <cell r="B166" t="str">
            <v>Tri Joko Mardoyo</v>
          </cell>
          <cell r="C166">
            <v>8</v>
          </cell>
          <cell r="H166">
            <v>8</v>
          </cell>
          <cell r="J166">
            <v>8</v>
          </cell>
          <cell r="L166">
            <v>8</v>
          </cell>
          <cell r="N166">
            <v>32</v>
          </cell>
          <cell r="O166">
            <v>4</v>
          </cell>
          <cell r="P166">
            <v>32</v>
          </cell>
          <cell r="Q166" t="str">
            <v>ini</v>
          </cell>
        </row>
        <row r="167">
          <cell r="B167" t="str">
            <v>Tri Ristanto</v>
          </cell>
          <cell r="N167">
            <v>0</v>
          </cell>
          <cell r="O167">
            <v>0</v>
          </cell>
          <cell r="P167">
            <v>0</v>
          </cell>
          <cell r="Q167" t="str">
            <v>ini</v>
          </cell>
        </row>
        <row r="168">
          <cell r="B168" t="str">
            <v>Trisno Susilo</v>
          </cell>
          <cell r="C168">
            <v>8</v>
          </cell>
          <cell r="D168">
            <v>8</v>
          </cell>
          <cell r="G168">
            <v>8</v>
          </cell>
          <cell r="H168">
            <v>8</v>
          </cell>
          <cell r="I168">
            <v>8</v>
          </cell>
          <cell r="J168">
            <v>8</v>
          </cell>
          <cell r="L168">
            <v>8</v>
          </cell>
          <cell r="M168">
            <v>8</v>
          </cell>
          <cell r="N168">
            <v>64</v>
          </cell>
          <cell r="O168">
            <v>8</v>
          </cell>
          <cell r="P168">
            <v>64</v>
          </cell>
          <cell r="Q168" t="str">
            <v>ini</v>
          </cell>
        </row>
        <row r="169">
          <cell r="B169" t="str">
            <v>Tugimin</v>
          </cell>
          <cell r="L169">
            <v>8</v>
          </cell>
          <cell r="N169">
            <v>8</v>
          </cell>
          <cell r="O169">
            <v>1</v>
          </cell>
          <cell r="P169">
            <v>8</v>
          </cell>
          <cell r="Q169" t="str">
            <v>ini</v>
          </cell>
        </row>
        <row r="170">
          <cell r="B170" t="str">
            <v>Turyanto</v>
          </cell>
          <cell r="C170">
            <v>8</v>
          </cell>
          <cell r="D170">
            <v>8</v>
          </cell>
          <cell r="I170">
            <v>8</v>
          </cell>
          <cell r="L170">
            <v>8</v>
          </cell>
          <cell r="N170">
            <v>32</v>
          </cell>
          <cell r="O170">
            <v>4</v>
          </cell>
          <cell r="P170">
            <v>32</v>
          </cell>
          <cell r="Q170" t="str">
            <v>ini</v>
          </cell>
        </row>
        <row r="171">
          <cell r="B171" t="str">
            <v>Udin Bardin</v>
          </cell>
          <cell r="N171">
            <v>0</v>
          </cell>
          <cell r="O171">
            <v>0</v>
          </cell>
          <cell r="P171">
            <v>0</v>
          </cell>
          <cell r="Q171" t="str">
            <v>ini</v>
          </cell>
        </row>
        <row r="172">
          <cell r="B172" t="str">
            <v>Usep Dadang K.</v>
          </cell>
          <cell r="N172">
            <v>0</v>
          </cell>
          <cell r="O172">
            <v>0</v>
          </cell>
          <cell r="P172">
            <v>0</v>
          </cell>
          <cell r="Q172" t="str">
            <v>ini</v>
          </cell>
        </row>
        <row r="173">
          <cell r="B173" t="str">
            <v>Usep Supriyadi</v>
          </cell>
          <cell r="H173">
            <v>8</v>
          </cell>
          <cell r="J173">
            <v>8</v>
          </cell>
          <cell r="L173">
            <v>8</v>
          </cell>
          <cell r="N173">
            <v>24</v>
          </cell>
          <cell r="O173">
            <v>3</v>
          </cell>
          <cell r="P173">
            <v>24</v>
          </cell>
          <cell r="Q173" t="str">
            <v>ini</v>
          </cell>
        </row>
        <row r="174">
          <cell r="B174" t="str">
            <v>Wahyu Ginanjar</v>
          </cell>
          <cell r="H174">
            <v>8</v>
          </cell>
          <cell r="L174">
            <v>8</v>
          </cell>
          <cell r="N174">
            <v>16</v>
          </cell>
          <cell r="O174">
            <v>2</v>
          </cell>
          <cell r="P174">
            <v>16</v>
          </cell>
          <cell r="Q174" t="str">
            <v>ini</v>
          </cell>
        </row>
        <row r="175">
          <cell r="B175" t="str">
            <v>Waluyo</v>
          </cell>
          <cell r="C175">
            <v>8</v>
          </cell>
          <cell r="D175">
            <v>8</v>
          </cell>
          <cell r="G175">
            <v>8</v>
          </cell>
          <cell r="H175">
            <v>8</v>
          </cell>
          <cell r="J175">
            <v>8</v>
          </cell>
          <cell r="K175">
            <v>8</v>
          </cell>
          <cell r="N175">
            <v>48</v>
          </cell>
          <cell r="O175">
            <v>6</v>
          </cell>
          <cell r="P175">
            <v>48</v>
          </cell>
          <cell r="Q175" t="str">
            <v>ini</v>
          </cell>
        </row>
        <row r="176">
          <cell r="B176" t="str">
            <v>Warlan</v>
          </cell>
          <cell r="C176">
            <v>8</v>
          </cell>
          <cell r="G176">
            <v>8</v>
          </cell>
          <cell r="J176">
            <v>8</v>
          </cell>
          <cell r="K176">
            <v>8</v>
          </cell>
          <cell r="L176">
            <v>8</v>
          </cell>
          <cell r="M176">
            <v>8</v>
          </cell>
          <cell r="N176">
            <v>48</v>
          </cell>
          <cell r="O176">
            <v>6</v>
          </cell>
          <cell r="P176">
            <v>48</v>
          </cell>
          <cell r="Q176" t="str">
            <v>ini</v>
          </cell>
        </row>
        <row r="177">
          <cell r="B177" t="str">
            <v>Warsono</v>
          </cell>
          <cell r="C177">
            <v>8</v>
          </cell>
          <cell r="D177">
            <v>8</v>
          </cell>
          <cell r="G177">
            <v>8</v>
          </cell>
          <cell r="I177">
            <v>8</v>
          </cell>
          <cell r="K177">
            <v>8</v>
          </cell>
          <cell r="M177">
            <v>8</v>
          </cell>
          <cell r="N177">
            <v>48</v>
          </cell>
          <cell r="O177">
            <v>6</v>
          </cell>
          <cell r="P177">
            <v>48</v>
          </cell>
          <cell r="Q177" t="str">
            <v>ini</v>
          </cell>
        </row>
        <row r="178">
          <cell r="B178" t="str">
            <v>Waryono</v>
          </cell>
          <cell r="D178">
            <v>8</v>
          </cell>
          <cell r="H178">
            <v>8</v>
          </cell>
          <cell r="J178">
            <v>8</v>
          </cell>
          <cell r="L178">
            <v>8</v>
          </cell>
          <cell r="N178">
            <v>32</v>
          </cell>
          <cell r="O178">
            <v>4</v>
          </cell>
          <cell r="P178">
            <v>32</v>
          </cell>
          <cell r="Q178" t="str">
            <v>ini</v>
          </cell>
        </row>
        <row r="179">
          <cell r="B179" t="str">
            <v>Wawan H.K.</v>
          </cell>
          <cell r="C179">
            <v>8</v>
          </cell>
          <cell r="H179">
            <v>8</v>
          </cell>
          <cell r="J179">
            <v>8</v>
          </cell>
          <cell r="M179">
            <v>8</v>
          </cell>
          <cell r="N179">
            <v>32</v>
          </cell>
          <cell r="O179">
            <v>4</v>
          </cell>
          <cell r="P179">
            <v>32</v>
          </cell>
          <cell r="Q179" t="str">
            <v>ini</v>
          </cell>
        </row>
        <row r="180">
          <cell r="B180" t="str">
            <v>Wawan Kurniawan</v>
          </cell>
          <cell r="H180">
            <v>8</v>
          </cell>
          <cell r="I180">
            <v>8</v>
          </cell>
          <cell r="J180">
            <v>8</v>
          </cell>
          <cell r="L180">
            <v>8</v>
          </cell>
          <cell r="N180">
            <v>32</v>
          </cell>
          <cell r="O180">
            <v>4</v>
          </cell>
          <cell r="P180">
            <v>32</v>
          </cell>
          <cell r="Q180" t="str">
            <v>ini</v>
          </cell>
        </row>
        <row r="181">
          <cell r="B181" t="str">
            <v>Wawan Setiawan</v>
          </cell>
          <cell r="C181">
            <v>8</v>
          </cell>
          <cell r="D181">
            <v>8</v>
          </cell>
          <cell r="E181">
            <v>8</v>
          </cell>
          <cell r="G181">
            <v>8</v>
          </cell>
          <cell r="H181">
            <v>8</v>
          </cell>
          <cell r="L181">
            <v>8</v>
          </cell>
          <cell r="N181">
            <v>48</v>
          </cell>
          <cell r="O181">
            <v>6</v>
          </cell>
          <cell r="P181">
            <v>48</v>
          </cell>
          <cell r="Q181" t="str">
            <v>ini</v>
          </cell>
        </row>
        <row r="182">
          <cell r="B182" t="str">
            <v>Wendy</v>
          </cell>
          <cell r="H182">
            <v>8</v>
          </cell>
          <cell r="L182">
            <v>8</v>
          </cell>
          <cell r="N182">
            <v>16</v>
          </cell>
          <cell r="O182">
            <v>2</v>
          </cell>
          <cell r="P182">
            <v>16</v>
          </cell>
          <cell r="Q182" t="str">
            <v>ini</v>
          </cell>
        </row>
        <row r="183">
          <cell r="B183" t="str">
            <v>Widodo-1</v>
          </cell>
          <cell r="H183">
            <v>8</v>
          </cell>
          <cell r="J183">
            <v>8</v>
          </cell>
          <cell r="L183">
            <v>8</v>
          </cell>
          <cell r="N183">
            <v>24</v>
          </cell>
          <cell r="O183">
            <v>3</v>
          </cell>
          <cell r="P183">
            <v>24</v>
          </cell>
          <cell r="Q183" t="str">
            <v>ini</v>
          </cell>
        </row>
        <row r="184">
          <cell r="B184" t="str">
            <v>Widodo-2</v>
          </cell>
          <cell r="C184">
            <v>8</v>
          </cell>
          <cell r="D184">
            <v>8</v>
          </cell>
          <cell r="G184">
            <v>8</v>
          </cell>
          <cell r="H184">
            <v>8</v>
          </cell>
          <cell r="J184">
            <v>8</v>
          </cell>
          <cell r="L184">
            <v>8</v>
          </cell>
          <cell r="N184">
            <v>48</v>
          </cell>
          <cell r="O184">
            <v>6</v>
          </cell>
          <cell r="P184">
            <v>48</v>
          </cell>
          <cell r="Q184" t="str">
            <v>ini</v>
          </cell>
        </row>
        <row r="185">
          <cell r="B185" t="str">
            <v>Winaryo</v>
          </cell>
          <cell r="G185">
            <v>8</v>
          </cell>
          <cell r="H185">
            <v>8</v>
          </cell>
          <cell r="I185">
            <v>8</v>
          </cell>
          <cell r="J185">
            <v>8</v>
          </cell>
          <cell r="K185">
            <v>8</v>
          </cell>
          <cell r="L185">
            <v>8</v>
          </cell>
          <cell r="N185">
            <v>48</v>
          </cell>
          <cell r="O185">
            <v>6</v>
          </cell>
          <cell r="P185">
            <v>48</v>
          </cell>
          <cell r="Q185" t="str">
            <v>ini</v>
          </cell>
        </row>
        <row r="186">
          <cell r="B186" t="str">
            <v>Windi Priatna</v>
          </cell>
          <cell r="C186">
            <v>8</v>
          </cell>
          <cell r="D186">
            <v>8</v>
          </cell>
          <cell r="K186">
            <v>8</v>
          </cell>
          <cell r="L186">
            <v>8</v>
          </cell>
          <cell r="N186">
            <v>32</v>
          </cell>
          <cell r="O186">
            <v>4</v>
          </cell>
          <cell r="P186">
            <v>32</v>
          </cell>
          <cell r="Q186" t="str">
            <v>ini</v>
          </cell>
        </row>
        <row r="187">
          <cell r="B187" t="str">
            <v>Wisnu Susanto</v>
          </cell>
          <cell r="H187">
            <v>8</v>
          </cell>
          <cell r="N187">
            <v>8</v>
          </cell>
          <cell r="O187">
            <v>1</v>
          </cell>
          <cell r="P187">
            <v>8</v>
          </cell>
          <cell r="Q187" t="str">
            <v>ini</v>
          </cell>
        </row>
        <row r="188">
          <cell r="B188" t="str">
            <v>Wiyanto</v>
          </cell>
          <cell r="C188">
            <v>8</v>
          </cell>
          <cell r="G188">
            <v>8</v>
          </cell>
          <cell r="N188">
            <v>16</v>
          </cell>
          <cell r="O188">
            <v>2</v>
          </cell>
          <cell r="P188">
            <v>16</v>
          </cell>
          <cell r="Q188" t="str">
            <v>ini</v>
          </cell>
        </row>
        <row r="189">
          <cell r="B189" t="str">
            <v>Yamto</v>
          </cell>
          <cell r="C189">
            <v>8</v>
          </cell>
          <cell r="E189">
            <v>8</v>
          </cell>
          <cell r="H189">
            <v>8</v>
          </cell>
          <cell r="I189">
            <v>8</v>
          </cell>
          <cell r="J189">
            <v>8</v>
          </cell>
          <cell r="L189">
            <v>8</v>
          </cell>
          <cell r="M189">
            <v>8</v>
          </cell>
          <cell r="N189">
            <v>56</v>
          </cell>
          <cell r="O189">
            <v>7</v>
          </cell>
          <cell r="P189">
            <v>56</v>
          </cell>
          <cell r="Q189" t="str">
            <v>ini</v>
          </cell>
        </row>
        <row r="190">
          <cell r="B190" t="str">
            <v>Yani</v>
          </cell>
          <cell r="C190">
            <v>8</v>
          </cell>
          <cell r="D190">
            <v>8</v>
          </cell>
          <cell r="G190">
            <v>8</v>
          </cell>
          <cell r="H190">
            <v>8</v>
          </cell>
          <cell r="J190">
            <v>8</v>
          </cell>
          <cell r="L190">
            <v>8</v>
          </cell>
          <cell r="M190">
            <v>8</v>
          </cell>
          <cell r="N190">
            <v>56</v>
          </cell>
          <cell r="O190">
            <v>7</v>
          </cell>
          <cell r="P190">
            <v>56</v>
          </cell>
          <cell r="Q190" t="str">
            <v>ini</v>
          </cell>
        </row>
        <row r="191">
          <cell r="B191" t="str">
            <v>Yanto</v>
          </cell>
          <cell r="H191">
            <v>8</v>
          </cell>
          <cell r="L191">
            <v>8</v>
          </cell>
          <cell r="N191">
            <v>16</v>
          </cell>
          <cell r="O191">
            <v>2</v>
          </cell>
          <cell r="P191">
            <v>16</v>
          </cell>
          <cell r="Q191" t="str">
            <v>ini</v>
          </cell>
        </row>
        <row r="192">
          <cell r="B192" t="str">
            <v>Yayat A. Hidayat</v>
          </cell>
          <cell r="C192">
            <v>8</v>
          </cell>
          <cell r="E192">
            <v>8</v>
          </cell>
          <cell r="H192">
            <v>8</v>
          </cell>
          <cell r="J192">
            <v>8</v>
          </cell>
          <cell r="L192">
            <v>8</v>
          </cell>
          <cell r="N192">
            <v>40</v>
          </cell>
          <cell r="O192">
            <v>5</v>
          </cell>
          <cell r="P192">
            <v>40</v>
          </cell>
          <cell r="Q192" t="str">
            <v>ini</v>
          </cell>
        </row>
        <row r="193">
          <cell r="B193" t="str">
            <v>Yeyet Hidayat</v>
          </cell>
          <cell r="C193">
            <v>8</v>
          </cell>
          <cell r="D193">
            <v>8</v>
          </cell>
          <cell r="J193">
            <v>8</v>
          </cell>
          <cell r="K193">
            <v>8</v>
          </cell>
          <cell r="N193">
            <v>32</v>
          </cell>
          <cell r="O193">
            <v>4</v>
          </cell>
          <cell r="P193">
            <v>32</v>
          </cell>
          <cell r="Q193" t="str">
            <v>ini</v>
          </cell>
        </row>
        <row r="194">
          <cell r="B194" t="str">
            <v>Yudha Destama P</v>
          </cell>
          <cell r="L194">
            <v>8</v>
          </cell>
          <cell r="N194">
            <v>8</v>
          </cell>
          <cell r="O194">
            <v>1</v>
          </cell>
          <cell r="P194">
            <v>8</v>
          </cell>
          <cell r="Q194" t="str">
            <v>ini</v>
          </cell>
        </row>
        <row r="195">
          <cell r="B195" t="str">
            <v>Yudi Sudarmono</v>
          </cell>
          <cell r="C195">
            <v>8</v>
          </cell>
          <cell r="D195">
            <v>8</v>
          </cell>
          <cell r="H195">
            <v>8</v>
          </cell>
          <cell r="J195">
            <v>8</v>
          </cell>
          <cell r="L195">
            <v>8</v>
          </cell>
          <cell r="N195">
            <v>40</v>
          </cell>
          <cell r="O195">
            <v>5</v>
          </cell>
          <cell r="P195">
            <v>40</v>
          </cell>
          <cell r="Q195" t="str">
            <v>ini</v>
          </cell>
        </row>
        <row r="196">
          <cell r="B196" t="str">
            <v>Yusuf Hamdani</v>
          </cell>
          <cell r="C196">
            <v>8</v>
          </cell>
          <cell r="D196">
            <v>8</v>
          </cell>
          <cell r="G196">
            <v>8</v>
          </cell>
          <cell r="H196">
            <v>8</v>
          </cell>
          <cell r="I196">
            <v>8</v>
          </cell>
          <cell r="J196">
            <v>8</v>
          </cell>
          <cell r="K196">
            <v>8</v>
          </cell>
          <cell r="N196">
            <v>56</v>
          </cell>
          <cell r="O196">
            <v>7</v>
          </cell>
          <cell r="P196">
            <v>56</v>
          </cell>
          <cell r="Q196" t="str">
            <v>ini</v>
          </cell>
        </row>
        <row r="197">
          <cell r="B197" t="str">
            <v>Yusuf Supriyadi</v>
          </cell>
          <cell r="C197">
            <v>8</v>
          </cell>
          <cell r="D197">
            <v>8</v>
          </cell>
          <cell r="G197">
            <v>8</v>
          </cell>
          <cell r="I197">
            <v>8</v>
          </cell>
          <cell r="J197">
            <v>8</v>
          </cell>
          <cell r="K197">
            <v>8</v>
          </cell>
          <cell r="N197">
            <v>48</v>
          </cell>
          <cell r="O197">
            <v>6</v>
          </cell>
          <cell r="P197">
            <v>48</v>
          </cell>
          <cell r="Q197" t="str">
            <v>ini</v>
          </cell>
        </row>
        <row r="198">
          <cell r="B198" t="str">
            <v>Zainul Mufti</v>
          </cell>
          <cell r="C198">
            <v>8</v>
          </cell>
          <cell r="I198">
            <v>8</v>
          </cell>
          <cell r="K198">
            <v>8</v>
          </cell>
          <cell r="M198">
            <v>8</v>
          </cell>
          <cell r="N198">
            <v>32</v>
          </cell>
          <cell r="O198">
            <v>4</v>
          </cell>
          <cell r="P198">
            <v>32</v>
          </cell>
          <cell r="Q198" t="str">
            <v>ini</v>
          </cell>
        </row>
      </sheetData>
      <sheetData sheetId="8">
        <row r="4">
          <cell r="B4" t="str">
            <v>Abdul Rahman</v>
          </cell>
          <cell r="D4">
            <v>8</v>
          </cell>
          <cell r="F4">
            <v>8</v>
          </cell>
          <cell r="G4">
            <v>8</v>
          </cell>
          <cell r="I4">
            <v>8</v>
          </cell>
          <cell r="K4">
            <v>32</v>
          </cell>
          <cell r="L4">
            <v>4</v>
          </cell>
          <cell r="M4">
            <v>32</v>
          </cell>
          <cell r="N4" t="str">
            <v>ini</v>
          </cell>
        </row>
        <row r="5">
          <cell r="B5" t="str">
            <v>Abdul Rofiq</v>
          </cell>
          <cell r="C5">
            <v>8</v>
          </cell>
          <cell r="E5">
            <v>8</v>
          </cell>
          <cell r="G5">
            <v>8</v>
          </cell>
          <cell r="H5">
            <v>8</v>
          </cell>
          <cell r="I5">
            <v>8</v>
          </cell>
          <cell r="J5">
            <v>8</v>
          </cell>
          <cell r="K5">
            <v>48</v>
          </cell>
          <cell r="L5">
            <v>6</v>
          </cell>
          <cell r="M5">
            <v>48</v>
          </cell>
          <cell r="N5" t="str">
            <v>ini</v>
          </cell>
        </row>
        <row r="6">
          <cell r="B6" t="str">
            <v>Abdullah</v>
          </cell>
          <cell r="G6">
            <v>8</v>
          </cell>
          <cell r="K6">
            <v>8</v>
          </cell>
          <cell r="L6">
            <v>1</v>
          </cell>
          <cell r="M6">
            <v>8</v>
          </cell>
          <cell r="N6" t="str">
            <v>ini</v>
          </cell>
        </row>
        <row r="7">
          <cell r="B7" t="str">
            <v>Abral</v>
          </cell>
          <cell r="C7">
            <v>8</v>
          </cell>
          <cell r="E7">
            <v>8</v>
          </cell>
          <cell r="G7">
            <v>8</v>
          </cell>
          <cell r="H7">
            <v>8</v>
          </cell>
          <cell r="K7">
            <v>32</v>
          </cell>
          <cell r="L7">
            <v>4</v>
          </cell>
          <cell r="M7">
            <v>32</v>
          </cell>
          <cell r="N7" t="str">
            <v>ini</v>
          </cell>
        </row>
        <row r="8">
          <cell r="B8" t="str">
            <v>Abu Sahid</v>
          </cell>
          <cell r="C8">
            <v>8</v>
          </cell>
          <cell r="K8">
            <v>8</v>
          </cell>
          <cell r="L8">
            <v>1</v>
          </cell>
          <cell r="M8">
            <v>8</v>
          </cell>
          <cell r="N8" t="str">
            <v>ini</v>
          </cell>
        </row>
        <row r="9">
          <cell r="B9" t="str">
            <v>Achmad badrun</v>
          </cell>
          <cell r="C9">
            <v>8</v>
          </cell>
          <cell r="E9">
            <v>8</v>
          </cell>
          <cell r="G9">
            <v>8</v>
          </cell>
          <cell r="H9">
            <v>8</v>
          </cell>
          <cell r="K9">
            <v>32</v>
          </cell>
          <cell r="L9">
            <v>4</v>
          </cell>
          <cell r="M9">
            <v>32</v>
          </cell>
          <cell r="N9" t="str">
            <v>ini</v>
          </cell>
        </row>
        <row r="10">
          <cell r="B10" t="str">
            <v>Achmad Sahrudin</v>
          </cell>
          <cell r="E10">
            <v>8</v>
          </cell>
          <cell r="G10">
            <v>8</v>
          </cell>
          <cell r="K10">
            <v>16</v>
          </cell>
          <cell r="L10">
            <v>2</v>
          </cell>
          <cell r="M10">
            <v>16</v>
          </cell>
          <cell r="N10" t="str">
            <v>ini</v>
          </cell>
        </row>
        <row r="11">
          <cell r="B11" t="str">
            <v>Aditya Rusyandi</v>
          </cell>
          <cell r="G11">
            <v>8</v>
          </cell>
          <cell r="K11">
            <v>8</v>
          </cell>
          <cell r="L11">
            <v>1</v>
          </cell>
          <cell r="M11">
            <v>8</v>
          </cell>
          <cell r="N11" t="str">
            <v>ini</v>
          </cell>
        </row>
        <row r="12">
          <cell r="B12" t="str">
            <v>Aepudin</v>
          </cell>
          <cell r="E12">
            <v>8</v>
          </cell>
          <cell r="G12">
            <v>8</v>
          </cell>
          <cell r="H12">
            <v>8</v>
          </cell>
          <cell r="I12">
            <v>8</v>
          </cell>
          <cell r="J12">
            <v>8</v>
          </cell>
          <cell r="K12">
            <v>40</v>
          </cell>
          <cell r="L12">
            <v>5</v>
          </cell>
          <cell r="M12">
            <v>40</v>
          </cell>
          <cell r="N12" t="str">
            <v>ini</v>
          </cell>
        </row>
        <row r="13">
          <cell r="B13" t="str">
            <v>Agung Setyo W.</v>
          </cell>
          <cell r="C13">
            <v>8</v>
          </cell>
          <cell r="E13">
            <v>8</v>
          </cell>
          <cell r="F13">
            <v>8</v>
          </cell>
          <cell r="G13">
            <v>8</v>
          </cell>
          <cell r="I13">
            <v>8</v>
          </cell>
          <cell r="J13">
            <v>8</v>
          </cell>
          <cell r="K13">
            <v>48</v>
          </cell>
          <cell r="L13">
            <v>6</v>
          </cell>
          <cell r="M13">
            <v>48</v>
          </cell>
          <cell r="N13" t="str">
            <v>ini</v>
          </cell>
        </row>
        <row r="14">
          <cell r="B14" t="str">
            <v>Agus</v>
          </cell>
          <cell r="C14">
            <v>8</v>
          </cell>
          <cell r="D14">
            <v>8</v>
          </cell>
          <cell r="E14">
            <v>8</v>
          </cell>
          <cell r="G14">
            <v>8</v>
          </cell>
          <cell r="I14">
            <v>8</v>
          </cell>
          <cell r="J14">
            <v>8</v>
          </cell>
          <cell r="K14">
            <v>48</v>
          </cell>
          <cell r="L14">
            <v>6</v>
          </cell>
          <cell r="M14">
            <v>48</v>
          </cell>
          <cell r="N14" t="str">
            <v>ini</v>
          </cell>
        </row>
        <row r="15">
          <cell r="B15" t="str">
            <v>Agus Budijanto</v>
          </cell>
          <cell r="C15">
            <v>8</v>
          </cell>
          <cell r="D15">
            <v>8</v>
          </cell>
          <cell r="F15">
            <v>8</v>
          </cell>
          <cell r="G15">
            <v>8</v>
          </cell>
          <cell r="I15">
            <v>8</v>
          </cell>
          <cell r="J15">
            <v>8</v>
          </cell>
          <cell r="K15">
            <v>48</v>
          </cell>
          <cell r="L15">
            <v>6</v>
          </cell>
          <cell r="M15">
            <v>48</v>
          </cell>
          <cell r="N15" t="str">
            <v>ini</v>
          </cell>
        </row>
        <row r="16">
          <cell r="B16" t="str">
            <v>Agus Hermawan</v>
          </cell>
          <cell r="C16">
            <v>8</v>
          </cell>
          <cell r="E16">
            <v>8</v>
          </cell>
          <cell r="G16">
            <v>8</v>
          </cell>
          <cell r="K16">
            <v>24</v>
          </cell>
          <cell r="L16">
            <v>3</v>
          </cell>
          <cell r="M16">
            <v>24</v>
          </cell>
          <cell r="N16" t="str">
            <v>ini</v>
          </cell>
        </row>
        <row r="17">
          <cell r="B17" t="str">
            <v>Agus Santoso</v>
          </cell>
          <cell r="C17">
            <v>8</v>
          </cell>
          <cell r="E17">
            <v>8</v>
          </cell>
          <cell r="G17">
            <v>8</v>
          </cell>
          <cell r="H17">
            <v>8</v>
          </cell>
          <cell r="I17">
            <v>8</v>
          </cell>
          <cell r="J17">
            <v>8</v>
          </cell>
          <cell r="K17">
            <v>48</v>
          </cell>
          <cell r="L17">
            <v>6</v>
          </cell>
          <cell r="M17">
            <v>48</v>
          </cell>
          <cell r="N17" t="str">
            <v>ini</v>
          </cell>
        </row>
        <row r="18">
          <cell r="B18" t="str">
            <v>Agus Saripudin</v>
          </cell>
          <cell r="C18">
            <v>8</v>
          </cell>
          <cell r="E18">
            <v>8</v>
          </cell>
          <cell r="G18">
            <v>8</v>
          </cell>
          <cell r="K18">
            <v>24</v>
          </cell>
          <cell r="L18">
            <v>3</v>
          </cell>
          <cell r="M18">
            <v>24</v>
          </cell>
          <cell r="N18" t="str">
            <v>ini</v>
          </cell>
        </row>
        <row r="19">
          <cell r="B19" t="str">
            <v>Agus Supriyanto</v>
          </cell>
          <cell r="K19">
            <v>0</v>
          </cell>
          <cell r="L19">
            <v>0</v>
          </cell>
          <cell r="M19">
            <v>0</v>
          </cell>
          <cell r="N19" t="str">
            <v>ini</v>
          </cell>
        </row>
        <row r="20">
          <cell r="B20" t="str">
            <v>Agus Suratno</v>
          </cell>
          <cell r="C20">
            <v>8</v>
          </cell>
          <cell r="D20">
            <v>8</v>
          </cell>
          <cell r="E20">
            <v>8</v>
          </cell>
          <cell r="G20">
            <v>8</v>
          </cell>
          <cell r="K20">
            <v>32</v>
          </cell>
          <cell r="L20">
            <v>4</v>
          </cell>
          <cell r="M20">
            <v>32</v>
          </cell>
          <cell r="N20" t="str">
            <v>ini</v>
          </cell>
        </row>
        <row r="21">
          <cell r="B21" t="str">
            <v>Agus Yanto</v>
          </cell>
          <cell r="C21">
            <v>8</v>
          </cell>
          <cell r="E21">
            <v>8</v>
          </cell>
          <cell r="F21">
            <v>8</v>
          </cell>
          <cell r="G21">
            <v>8</v>
          </cell>
          <cell r="H21">
            <v>8</v>
          </cell>
          <cell r="I21">
            <v>8</v>
          </cell>
          <cell r="J21">
            <v>8</v>
          </cell>
          <cell r="K21">
            <v>56</v>
          </cell>
          <cell r="L21">
            <v>7</v>
          </cell>
          <cell r="M21">
            <v>56</v>
          </cell>
          <cell r="N21" t="str">
            <v>ini</v>
          </cell>
        </row>
        <row r="22">
          <cell r="B22" t="str">
            <v>Ahmad</v>
          </cell>
          <cell r="C22">
            <v>8</v>
          </cell>
          <cell r="D22">
            <v>8</v>
          </cell>
          <cell r="E22">
            <v>8</v>
          </cell>
          <cell r="G22">
            <v>8</v>
          </cell>
          <cell r="I22">
            <v>8</v>
          </cell>
          <cell r="K22">
            <v>40</v>
          </cell>
          <cell r="L22">
            <v>5</v>
          </cell>
          <cell r="M22">
            <v>40</v>
          </cell>
          <cell r="N22" t="str">
            <v>ini</v>
          </cell>
        </row>
        <row r="23">
          <cell r="B23" t="str">
            <v>Ahmad Hudori</v>
          </cell>
          <cell r="E23">
            <v>8</v>
          </cell>
          <cell r="K23">
            <v>8</v>
          </cell>
          <cell r="L23">
            <v>1</v>
          </cell>
          <cell r="M23">
            <v>8</v>
          </cell>
          <cell r="N23" t="str">
            <v>ini</v>
          </cell>
        </row>
        <row r="24">
          <cell r="B24" t="str">
            <v>Ajiyono</v>
          </cell>
          <cell r="C24">
            <v>8</v>
          </cell>
          <cell r="I24">
            <v>8</v>
          </cell>
          <cell r="K24">
            <v>16</v>
          </cell>
          <cell r="L24">
            <v>2</v>
          </cell>
          <cell r="M24">
            <v>16</v>
          </cell>
          <cell r="N24" t="str">
            <v>ini</v>
          </cell>
        </row>
        <row r="25">
          <cell r="B25" t="str">
            <v>Ali Imron</v>
          </cell>
          <cell r="C25">
            <v>8</v>
          </cell>
          <cell r="E25">
            <v>8</v>
          </cell>
          <cell r="I25">
            <v>8</v>
          </cell>
          <cell r="J25">
            <v>8</v>
          </cell>
          <cell r="K25">
            <v>32</v>
          </cell>
          <cell r="L25">
            <v>4</v>
          </cell>
          <cell r="M25">
            <v>32</v>
          </cell>
          <cell r="N25" t="str">
            <v>ini</v>
          </cell>
        </row>
        <row r="26">
          <cell r="B26" t="str">
            <v>Ali Nurdin</v>
          </cell>
          <cell r="K26">
            <v>0</v>
          </cell>
          <cell r="L26">
            <v>0</v>
          </cell>
          <cell r="M26">
            <v>0</v>
          </cell>
          <cell r="N26" t="str">
            <v>ini</v>
          </cell>
        </row>
        <row r="27">
          <cell r="B27" t="str">
            <v>Ali Umar</v>
          </cell>
          <cell r="C27">
            <v>8</v>
          </cell>
          <cell r="E27">
            <v>8</v>
          </cell>
          <cell r="F27">
            <v>8</v>
          </cell>
          <cell r="G27">
            <v>8</v>
          </cell>
          <cell r="H27">
            <v>8</v>
          </cell>
          <cell r="K27">
            <v>40</v>
          </cell>
          <cell r="L27">
            <v>5</v>
          </cell>
          <cell r="M27">
            <v>40</v>
          </cell>
          <cell r="N27" t="str">
            <v>ini</v>
          </cell>
        </row>
        <row r="28">
          <cell r="B28" t="str">
            <v>Aminudin</v>
          </cell>
          <cell r="C28">
            <v>8</v>
          </cell>
          <cell r="E28">
            <v>8</v>
          </cell>
          <cell r="G28">
            <v>8</v>
          </cell>
          <cell r="I28">
            <v>8</v>
          </cell>
          <cell r="J28">
            <v>8</v>
          </cell>
          <cell r="K28">
            <v>40</v>
          </cell>
          <cell r="L28">
            <v>5</v>
          </cell>
          <cell r="M28">
            <v>40</v>
          </cell>
          <cell r="N28" t="str">
            <v>ini</v>
          </cell>
        </row>
        <row r="29">
          <cell r="B29" t="str">
            <v>Anang Firman Arnowo</v>
          </cell>
          <cell r="K29">
            <v>0</v>
          </cell>
          <cell r="L29">
            <v>0</v>
          </cell>
          <cell r="M29">
            <v>0</v>
          </cell>
          <cell r="N29" t="str">
            <v>ini</v>
          </cell>
        </row>
        <row r="30">
          <cell r="B30" t="str">
            <v>Andi Chandra</v>
          </cell>
          <cell r="C30">
            <v>8</v>
          </cell>
          <cell r="E30">
            <v>8</v>
          </cell>
          <cell r="I30">
            <v>8</v>
          </cell>
          <cell r="K30">
            <v>24</v>
          </cell>
          <cell r="L30">
            <v>3</v>
          </cell>
          <cell r="M30">
            <v>24</v>
          </cell>
          <cell r="N30" t="str">
            <v>ini</v>
          </cell>
        </row>
        <row r="31">
          <cell r="B31" t="str">
            <v>Andi M. Aidin T.</v>
          </cell>
          <cell r="E31">
            <v>8</v>
          </cell>
          <cell r="K31">
            <v>8</v>
          </cell>
          <cell r="L31">
            <v>1</v>
          </cell>
          <cell r="M31">
            <v>8</v>
          </cell>
          <cell r="N31" t="str">
            <v>ini</v>
          </cell>
        </row>
        <row r="32">
          <cell r="B32" t="str">
            <v>Andi Nur A.</v>
          </cell>
          <cell r="C32">
            <v>8</v>
          </cell>
          <cell r="G32">
            <v>8</v>
          </cell>
          <cell r="I32">
            <v>8</v>
          </cell>
          <cell r="J32">
            <v>8</v>
          </cell>
          <cell r="K32">
            <v>32</v>
          </cell>
          <cell r="L32">
            <v>4</v>
          </cell>
          <cell r="M32">
            <v>32</v>
          </cell>
          <cell r="N32" t="str">
            <v>ini</v>
          </cell>
        </row>
        <row r="33">
          <cell r="B33" t="str">
            <v>Andreyas Eko I.</v>
          </cell>
          <cell r="K33">
            <v>0</v>
          </cell>
          <cell r="L33">
            <v>0</v>
          </cell>
          <cell r="M33">
            <v>0</v>
          </cell>
          <cell r="N33" t="str">
            <v>ini</v>
          </cell>
        </row>
        <row r="34">
          <cell r="B34" t="str">
            <v>Anggoro Widodo</v>
          </cell>
          <cell r="C34">
            <v>8</v>
          </cell>
          <cell r="G34">
            <v>8</v>
          </cell>
          <cell r="H34">
            <v>8</v>
          </cell>
          <cell r="I34">
            <v>8</v>
          </cell>
          <cell r="J34">
            <v>8</v>
          </cell>
          <cell r="K34">
            <v>40</v>
          </cell>
          <cell r="L34">
            <v>5</v>
          </cell>
          <cell r="M34">
            <v>40</v>
          </cell>
          <cell r="N34" t="str">
            <v>ini</v>
          </cell>
        </row>
        <row r="35">
          <cell r="B35" t="str">
            <v>Arif Hidayat</v>
          </cell>
          <cell r="G35">
            <v>8</v>
          </cell>
          <cell r="I35">
            <v>8</v>
          </cell>
          <cell r="K35">
            <v>16</v>
          </cell>
          <cell r="L35">
            <v>2</v>
          </cell>
          <cell r="M35">
            <v>16</v>
          </cell>
          <cell r="N35" t="str">
            <v>ini</v>
          </cell>
        </row>
        <row r="36">
          <cell r="B36" t="str">
            <v>Arif Rahman Soleh</v>
          </cell>
          <cell r="C36">
            <v>8</v>
          </cell>
          <cell r="E36">
            <v>8</v>
          </cell>
          <cell r="G36">
            <v>8</v>
          </cell>
          <cell r="I36">
            <v>8</v>
          </cell>
          <cell r="K36">
            <v>32</v>
          </cell>
          <cell r="L36">
            <v>4</v>
          </cell>
          <cell r="M36">
            <v>32</v>
          </cell>
          <cell r="N36" t="str">
            <v>ini</v>
          </cell>
        </row>
        <row r="37">
          <cell r="B37" t="str">
            <v>Arifurohman</v>
          </cell>
          <cell r="K37">
            <v>0</v>
          </cell>
          <cell r="L37">
            <v>0</v>
          </cell>
          <cell r="M37">
            <v>0</v>
          </cell>
          <cell r="N37" t="str">
            <v>ini</v>
          </cell>
        </row>
        <row r="38">
          <cell r="B38" t="str">
            <v>Arway</v>
          </cell>
          <cell r="G38">
            <v>8</v>
          </cell>
          <cell r="H38">
            <v>8</v>
          </cell>
          <cell r="I38">
            <v>8</v>
          </cell>
          <cell r="K38">
            <v>24</v>
          </cell>
          <cell r="L38">
            <v>3</v>
          </cell>
          <cell r="M38">
            <v>24</v>
          </cell>
          <cell r="N38" t="str">
            <v>ini</v>
          </cell>
        </row>
        <row r="39">
          <cell r="B39" t="str">
            <v>Asep Saepudin</v>
          </cell>
          <cell r="C39">
            <v>8</v>
          </cell>
          <cell r="D39">
            <v>8</v>
          </cell>
          <cell r="E39">
            <v>8</v>
          </cell>
          <cell r="G39">
            <v>8</v>
          </cell>
          <cell r="H39">
            <v>8</v>
          </cell>
          <cell r="I39">
            <v>8</v>
          </cell>
          <cell r="J39">
            <v>8</v>
          </cell>
          <cell r="K39">
            <v>56</v>
          </cell>
          <cell r="L39">
            <v>7</v>
          </cell>
          <cell r="M39">
            <v>56</v>
          </cell>
          <cell r="N39" t="str">
            <v>ini</v>
          </cell>
        </row>
        <row r="40">
          <cell r="B40" t="str">
            <v>Assobru Diah</v>
          </cell>
          <cell r="I40">
            <v>8</v>
          </cell>
          <cell r="K40">
            <v>8</v>
          </cell>
          <cell r="L40">
            <v>1</v>
          </cell>
          <cell r="M40">
            <v>8</v>
          </cell>
          <cell r="N40" t="str">
            <v>ini</v>
          </cell>
        </row>
        <row r="41">
          <cell r="B41" t="str">
            <v>Atep</v>
          </cell>
          <cell r="C41">
            <v>8</v>
          </cell>
          <cell r="D41">
            <v>8</v>
          </cell>
          <cell r="E41">
            <v>8</v>
          </cell>
          <cell r="G41">
            <v>8</v>
          </cell>
          <cell r="K41">
            <v>32</v>
          </cell>
          <cell r="L41">
            <v>4</v>
          </cell>
          <cell r="M41">
            <v>32</v>
          </cell>
          <cell r="N41" t="str">
            <v>ini</v>
          </cell>
        </row>
        <row r="42">
          <cell r="B42" t="str">
            <v>Awaludin</v>
          </cell>
          <cell r="C42">
            <v>8</v>
          </cell>
          <cell r="E42">
            <v>8</v>
          </cell>
          <cell r="G42">
            <v>8</v>
          </cell>
          <cell r="I42">
            <v>8</v>
          </cell>
          <cell r="J42">
            <v>8</v>
          </cell>
          <cell r="K42">
            <v>40</v>
          </cell>
          <cell r="L42">
            <v>5</v>
          </cell>
          <cell r="M42">
            <v>40</v>
          </cell>
          <cell r="N42" t="str">
            <v>ini</v>
          </cell>
        </row>
        <row r="43">
          <cell r="B43" t="str">
            <v>Bagus Sugiantoro</v>
          </cell>
          <cell r="C43">
            <v>8</v>
          </cell>
          <cell r="D43">
            <v>8</v>
          </cell>
          <cell r="E43">
            <v>8</v>
          </cell>
          <cell r="F43">
            <v>8</v>
          </cell>
          <cell r="G43">
            <v>8</v>
          </cell>
          <cell r="H43">
            <v>8</v>
          </cell>
          <cell r="J43">
            <v>8</v>
          </cell>
          <cell r="K43">
            <v>56</v>
          </cell>
          <cell r="L43">
            <v>7</v>
          </cell>
          <cell r="M43">
            <v>56</v>
          </cell>
          <cell r="N43" t="str">
            <v>ini</v>
          </cell>
        </row>
        <row r="44">
          <cell r="B44" t="str">
            <v>Bahtera Bayu Aji</v>
          </cell>
          <cell r="E44">
            <v>8</v>
          </cell>
          <cell r="G44">
            <v>8</v>
          </cell>
          <cell r="K44">
            <v>16</v>
          </cell>
          <cell r="L44">
            <v>2</v>
          </cell>
          <cell r="M44">
            <v>16</v>
          </cell>
          <cell r="N44" t="str">
            <v>ini</v>
          </cell>
        </row>
        <row r="45">
          <cell r="B45" t="str">
            <v>Bangun Santoso</v>
          </cell>
          <cell r="C45">
            <v>8</v>
          </cell>
          <cell r="E45">
            <v>8</v>
          </cell>
          <cell r="F45">
            <v>8</v>
          </cell>
          <cell r="H45">
            <v>8</v>
          </cell>
          <cell r="I45">
            <v>8</v>
          </cell>
          <cell r="J45">
            <v>8</v>
          </cell>
          <cell r="K45">
            <v>48</v>
          </cell>
          <cell r="L45">
            <v>6</v>
          </cell>
          <cell r="M45">
            <v>48</v>
          </cell>
          <cell r="N45" t="str">
            <v>ini</v>
          </cell>
        </row>
        <row r="46">
          <cell r="B46" t="str">
            <v>Basuki Rachmad</v>
          </cell>
          <cell r="C46">
            <v>8</v>
          </cell>
          <cell r="E46">
            <v>8</v>
          </cell>
          <cell r="F46">
            <v>8</v>
          </cell>
          <cell r="H46">
            <v>8</v>
          </cell>
          <cell r="I46">
            <v>8</v>
          </cell>
          <cell r="J46">
            <v>8</v>
          </cell>
          <cell r="K46">
            <v>48</v>
          </cell>
          <cell r="L46">
            <v>6</v>
          </cell>
          <cell r="M46">
            <v>48</v>
          </cell>
          <cell r="N46" t="str">
            <v>ini</v>
          </cell>
        </row>
        <row r="47">
          <cell r="B47" t="str">
            <v>Cecep Sudarman</v>
          </cell>
          <cell r="C47">
            <v>8</v>
          </cell>
          <cell r="D47">
            <v>8</v>
          </cell>
          <cell r="G47">
            <v>8</v>
          </cell>
          <cell r="I47">
            <v>8</v>
          </cell>
          <cell r="J47">
            <v>8</v>
          </cell>
          <cell r="K47">
            <v>40</v>
          </cell>
          <cell r="L47">
            <v>5</v>
          </cell>
          <cell r="M47">
            <v>40</v>
          </cell>
          <cell r="N47" t="str">
            <v>ini</v>
          </cell>
        </row>
        <row r="48">
          <cell r="B48" t="str">
            <v>Chaheni</v>
          </cell>
          <cell r="C48">
            <v>8</v>
          </cell>
          <cell r="G48">
            <v>8</v>
          </cell>
          <cell r="I48">
            <v>8</v>
          </cell>
          <cell r="J48">
            <v>8</v>
          </cell>
          <cell r="K48">
            <v>32</v>
          </cell>
          <cell r="L48">
            <v>4</v>
          </cell>
          <cell r="M48">
            <v>32</v>
          </cell>
          <cell r="N48" t="str">
            <v>ini</v>
          </cell>
        </row>
        <row r="49">
          <cell r="B49" t="str">
            <v>Cucu Kurniawan</v>
          </cell>
          <cell r="E49">
            <v>8</v>
          </cell>
          <cell r="I49">
            <v>8</v>
          </cell>
          <cell r="J49">
            <v>8</v>
          </cell>
          <cell r="K49">
            <v>24</v>
          </cell>
          <cell r="L49">
            <v>3</v>
          </cell>
          <cell r="M49">
            <v>24</v>
          </cell>
          <cell r="N49" t="str">
            <v>ini</v>
          </cell>
        </row>
        <row r="50">
          <cell r="B50" t="str">
            <v>Cucu Suhaya</v>
          </cell>
          <cell r="E50">
            <v>8</v>
          </cell>
          <cell r="G50">
            <v>8</v>
          </cell>
          <cell r="I50">
            <v>8</v>
          </cell>
          <cell r="J50">
            <v>8</v>
          </cell>
          <cell r="K50">
            <v>32</v>
          </cell>
          <cell r="L50">
            <v>4</v>
          </cell>
          <cell r="M50">
            <v>32</v>
          </cell>
          <cell r="N50" t="str">
            <v>ini</v>
          </cell>
        </row>
        <row r="51">
          <cell r="B51" t="str">
            <v>Danang Wijianto</v>
          </cell>
          <cell r="C51">
            <v>8</v>
          </cell>
          <cell r="D51">
            <v>8</v>
          </cell>
          <cell r="E51">
            <v>8</v>
          </cell>
          <cell r="G51">
            <v>8</v>
          </cell>
          <cell r="K51">
            <v>32</v>
          </cell>
          <cell r="L51">
            <v>4</v>
          </cell>
          <cell r="M51">
            <v>32</v>
          </cell>
          <cell r="N51" t="str">
            <v>ini</v>
          </cell>
        </row>
        <row r="52">
          <cell r="B52" t="str">
            <v>Dani Riyadi</v>
          </cell>
          <cell r="C52">
            <v>8</v>
          </cell>
          <cell r="K52">
            <v>8</v>
          </cell>
          <cell r="L52">
            <v>1</v>
          </cell>
          <cell r="M52">
            <v>8</v>
          </cell>
          <cell r="N52" t="str">
            <v>ini</v>
          </cell>
        </row>
        <row r="53">
          <cell r="B53" t="str">
            <v>Darmuji</v>
          </cell>
          <cell r="C53">
            <v>8</v>
          </cell>
          <cell r="E53">
            <v>8</v>
          </cell>
          <cell r="F53">
            <v>8</v>
          </cell>
          <cell r="G53">
            <v>8</v>
          </cell>
          <cell r="H53">
            <v>8</v>
          </cell>
          <cell r="I53">
            <v>8</v>
          </cell>
          <cell r="J53">
            <v>8</v>
          </cell>
          <cell r="K53">
            <v>56</v>
          </cell>
          <cell r="L53">
            <v>7</v>
          </cell>
          <cell r="M53">
            <v>56</v>
          </cell>
          <cell r="N53" t="str">
            <v>ini</v>
          </cell>
        </row>
        <row r="54">
          <cell r="B54" t="str">
            <v>Dede Dewarnaya</v>
          </cell>
          <cell r="C54">
            <v>8</v>
          </cell>
          <cell r="D54">
            <v>8</v>
          </cell>
          <cell r="J54">
            <v>8</v>
          </cell>
          <cell r="K54">
            <v>24</v>
          </cell>
          <cell r="L54">
            <v>3</v>
          </cell>
          <cell r="M54">
            <v>24</v>
          </cell>
          <cell r="N54" t="str">
            <v>ini</v>
          </cell>
        </row>
        <row r="55">
          <cell r="B55" t="str">
            <v>Dedi Setiawan</v>
          </cell>
          <cell r="D55">
            <v>8</v>
          </cell>
          <cell r="F55">
            <v>8</v>
          </cell>
          <cell r="H55">
            <v>8</v>
          </cell>
          <cell r="J55">
            <v>8</v>
          </cell>
          <cell r="K55">
            <v>32</v>
          </cell>
          <cell r="L55">
            <v>4</v>
          </cell>
          <cell r="M55">
            <v>32</v>
          </cell>
          <cell r="N55" t="str">
            <v>ini</v>
          </cell>
        </row>
        <row r="56">
          <cell r="B56" t="str">
            <v>Dewan Fairdian</v>
          </cell>
          <cell r="K56">
            <v>0</v>
          </cell>
          <cell r="L56">
            <v>0</v>
          </cell>
          <cell r="M56">
            <v>0</v>
          </cell>
          <cell r="N56" t="str">
            <v>ini</v>
          </cell>
        </row>
        <row r="57">
          <cell r="B57" t="str">
            <v>Didin Suryadin</v>
          </cell>
          <cell r="K57">
            <v>0</v>
          </cell>
          <cell r="L57">
            <v>0</v>
          </cell>
          <cell r="M57">
            <v>0</v>
          </cell>
          <cell r="N57" t="str">
            <v>ini</v>
          </cell>
        </row>
        <row r="58">
          <cell r="B58" t="str">
            <v>Dwi Ako S.</v>
          </cell>
          <cell r="C58">
            <v>8</v>
          </cell>
          <cell r="E58">
            <v>8</v>
          </cell>
          <cell r="F58">
            <v>8</v>
          </cell>
          <cell r="G58">
            <v>8</v>
          </cell>
          <cell r="H58">
            <v>8</v>
          </cell>
          <cell r="I58">
            <v>8</v>
          </cell>
          <cell r="J58">
            <v>8</v>
          </cell>
          <cell r="K58">
            <v>56</v>
          </cell>
          <cell r="L58">
            <v>7</v>
          </cell>
          <cell r="M58">
            <v>56</v>
          </cell>
          <cell r="N58" t="str">
            <v>ini</v>
          </cell>
        </row>
        <row r="59">
          <cell r="B59" t="str">
            <v>Dwi Purwanto</v>
          </cell>
          <cell r="E59">
            <v>8</v>
          </cell>
          <cell r="G59">
            <v>8</v>
          </cell>
          <cell r="I59">
            <v>8</v>
          </cell>
          <cell r="K59">
            <v>24</v>
          </cell>
          <cell r="L59">
            <v>3</v>
          </cell>
          <cell r="M59">
            <v>24</v>
          </cell>
          <cell r="N59" t="str">
            <v>ini</v>
          </cell>
        </row>
        <row r="60">
          <cell r="B60" t="str">
            <v>Dwi Riyono</v>
          </cell>
          <cell r="D60">
            <v>8</v>
          </cell>
          <cell r="E60">
            <v>8</v>
          </cell>
          <cell r="G60">
            <v>8</v>
          </cell>
          <cell r="H60">
            <v>8</v>
          </cell>
          <cell r="I60">
            <v>8</v>
          </cell>
          <cell r="K60">
            <v>40</v>
          </cell>
          <cell r="L60">
            <v>5</v>
          </cell>
          <cell r="M60">
            <v>40</v>
          </cell>
          <cell r="N60" t="str">
            <v>ini</v>
          </cell>
        </row>
        <row r="61">
          <cell r="B61" t="str">
            <v>Dwi Tunggal A.S.</v>
          </cell>
          <cell r="C61">
            <v>8</v>
          </cell>
          <cell r="E61">
            <v>8</v>
          </cell>
          <cell r="G61">
            <v>8</v>
          </cell>
          <cell r="I61">
            <v>8</v>
          </cell>
          <cell r="K61">
            <v>32</v>
          </cell>
          <cell r="L61">
            <v>4</v>
          </cell>
          <cell r="M61">
            <v>32</v>
          </cell>
          <cell r="N61" t="str">
            <v>ini</v>
          </cell>
        </row>
        <row r="62">
          <cell r="B62" t="str">
            <v>Dwiana Efita Sari</v>
          </cell>
          <cell r="E62">
            <v>8</v>
          </cell>
          <cell r="G62">
            <v>8</v>
          </cell>
          <cell r="I62">
            <v>8</v>
          </cell>
          <cell r="K62">
            <v>24</v>
          </cell>
          <cell r="L62">
            <v>3</v>
          </cell>
          <cell r="M62">
            <v>24</v>
          </cell>
          <cell r="N62" t="str">
            <v>ini</v>
          </cell>
        </row>
        <row r="63">
          <cell r="B63" t="str">
            <v>Dwijanto Tunggal</v>
          </cell>
          <cell r="K63">
            <v>0</v>
          </cell>
          <cell r="L63">
            <v>0</v>
          </cell>
          <cell r="M63">
            <v>0</v>
          </cell>
          <cell r="N63" t="str">
            <v>ini</v>
          </cell>
        </row>
        <row r="64">
          <cell r="B64" t="str">
            <v>Dyan Siswandoro</v>
          </cell>
          <cell r="E64">
            <v>8</v>
          </cell>
          <cell r="G64">
            <v>8</v>
          </cell>
          <cell r="I64">
            <v>8</v>
          </cell>
          <cell r="J64">
            <v>8</v>
          </cell>
          <cell r="K64">
            <v>32</v>
          </cell>
          <cell r="L64">
            <v>4</v>
          </cell>
          <cell r="M64">
            <v>32</v>
          </cell>
          <cell r="N64" t="str">
            <v>ini</v>
          </cell>
        </row>
        <row r="65">
          <cell r="B65" t="str">
            <v>Edi Gunawan</v>
          </cell>
          <cell r="C65">
            <v>8</v>
          </cell>
          <cell r="D65">
            <v>8</v>
          </cell>
          <cell r="E65">
            <v>8</v>
          </cell>
          <cell r="G65">
            <v>8</v>
          </cell>
          <cell r="H65">
            <v>8</v>
          </cell>
          <cell r="I65">
            <v>8</v>
          </cell>
          <cell r="K65">
            <v>48</v>
          </cell>
          <cell r="L65">
            <v>6</v>
          </cell>
          <cell r="M65">
            <v>48</v>
          </cell>
          <cell r="N65" t="str">
            <v>ini</v>
          </cell>
        </row>
        <row r="66">
          <cell r="B66" t="str">
            <v>Edi Suharsono</v>
          </cell>
          <cell r="C66">
            <v>8</v>
          </cell>
          <cell r="E66">
            <v>8</v>
          </cell>
          <cell r="G66">
            <v>8</v>
          </cell>
          <cell r="I66">
            <v>8</v>
          </cell>
          <cell r="J66">
            <v>8</v>
          </cell>
          <cell r="K66">
            <v>40</v>
          </cell>
          <cell r="L66">
            <v>5</v>
          </cell>
          <cell r="M66">
            <v>40</v>
          </cell>
          <cell r="N66" t="str">
            <v>ini</v>
          </cell>
        </row>
        <row r="67">
          <cell r="B67" t="str">
            <v>Edy Haryanto</v>
          </cell>
          <cell r="C67">
            <v>8</v>
          </cell>
          <cell r="E67">
            <v>8</v>
          </cell>
          <cell r="G67">
            <v>8</v>
          </cell>
          <cell r="H67">
            <v>8</v>
          </cell>
          <cell r="I67">
            <v>8</v>
          </cell>
          <cell r="J67">
            <v>8</v>
          </cell>
          <cell r="K67">
            <v>48</v>
          </cell>
          <cell r="L67">
            <v>6</v>
          </cell>
          <cell r="M67">
            <v>48</v>
          </cell>
          <cell r="N67" t="str">
            <v>ini</v>
          </cell>
        </row>
        <row r="68">
          <cell r="B68" t="str">
            <v>Edy Prastyo</v>
          </cell>
          <cell r="E68">
            <v>8</v>
          </cell>
          <cell r="G68">
            <v>8</v>
          </cell>
          <cell r="I68">
            <v>8</v>
          </cell>
          <cell r="J68">
            <v>8</v>
          </cell>
          <cell r="K68">
            <v>32</v>
          </cell>
          <cell r="L68">
            <v>4</v>
          </cell>
          <cell r="M68">
            <v>32</v>
          </cell>
          <cell r="N68" t="str">
            <v>ini</v>
          </cell>
        </row>
        <row r="69">
          <cell r="B69" t="str">
            <v>Eka Surya Ady</v>
          </cell>
          <cell r="K69">
            <v>0</v>
          </cell>
          <cell r="L69">
            <v>0</v>
          </cell>
          <cell r="M69">
            <v>0</v>
          </cell>
          <cell r="N69" t="str">
            <v>ini</v>
          </cell>
        </row>
        <row r="70">
          <cell r="B70" t="str">
            <v>Eko Purwanto</v>
          </cell>
          <cell r="K70">
            <v>0</v>
          </cell>
          <cell r="L70">
            <v>0</v>
          </cell>
          <cell r="M70">
            <v>0</v>
          </cell>
          <cell r="N70" t="str">
            <v>ini</v>
          </cell>
        </row>
        <row r="71">
          <cell r="B71" t="str">
            <v>Eko Tri Timor R.</v>
          </cell>
          <cell r="E71">
            <v>8</v>
          </cell>
          <cell r="I71">
            <v>8</v>
          </cell>
          <cell r="K71">
            <v>16</v>
          </cell>
          <cell r="L71">
            <v>2</v>
          </cell>
          <cell r="M71">
            <v>16</v>
          </cell>
          <cell r="N71" t="str">
            <v>ini</v>
          </cell>
        </row>
        <row r="72">
          <cell r="B72" t="str">
            <v>Erik Cahya M.</v>
          </cell>
          <cell r="D72">
            <v>8</v>
          </cell>
          <cell r="J72">
            <v>8</v>
          </cell>
          <cell r="K72">
            <v>16</v>
          </cell>
          <cell r="L72">
            <v>2</v>
          </cell>
          <cell r="M72">
            <v>16</v>
          </cell>
          <cell r="N72" t="str">
            <v>ini</v>
          </cell>
        </row>
        <row r="73">
          <cell r="B73" t="str">
            <v>Erik Hernawan</v>
          </cell>
          <cell r="C73">
            <v>8</v>
          </cell>
          <cell r="E73">
            <v>8</v>
          </cell>
          <cell r="F73">
            <v>8</v>
          </cell>
          <cell r="G73">
            <v>8</v>
          </cell>
          <cell r="H73">
            <v>8</v>
          </cell>
          <cell r="I73">
            <v>8</v>
          </cell>
          <cell r="J73">
            <v>8</v>
          </cell>
          <cell r="K73">
            <v>56</v>
          </cell>
          <cell r="L73">
            <v>7</v>
          </cell>
          <cell r="M73">
            <v>56</v>
          </cell>
          <cell r="N73" t="str">
            <v>ini</v>
          </cell>
        </row>
        <row r="74">
          <cell r="B74" t="str">
            <v>Fahrudin</v>
          </cell>
          <cell r="K74">
            <v>0</v>
          </cell>
          <cell r="L74">
            <v>0</v>
          </cell>
          <cell r="M74">
            <v>0</v>
          </cell>
          <cell r="N74" t="str">
            <v>ini</v>
          </cell>
        </row>
        <row r="75">
          <cell r="B75" t="str">
            <v>Fathuri</v>
          </cell>
          <cell r="C75">
            <v>8</v>
          </cell>
          <cell r="E75">
            <v>8</v>
          </cell>
          <cell r="G75">
            <v>8</v>
          </cell>
          <cell r="I75">
            <v>8</v>
          </cell>
          <cell r="J75">
            <v>8</v>
          </cell>
          <cell r="K75">
            <v>40</v>
          </cell>
          <cell r="L75">
            <v>5</v>
          </cell>
          <cell r="M75">
            <v>40</v>
          </cell>
          <cell r="N75" t="str">
            <v>ini</v>
          </cell>
        </row>
        <row r="76">
          <cell r="B76" t="str">
            <v>Fauzi Laksono</v>
          </cell>
          <cell r="C76">
            <v>8</v>
          </cell>
          <cell r="D76">
            <v>8</v>
          </cell>
          <cell r="E76">
            <v>8</v>
          </cell>
          <cell r="G76">
            <v>8</v>
          </cell>
          <cell r="I76">
            <v>8</v>
          </cell>
          <cell r="K76">
            <v>40</v>
          </cell>
          <cell r="L76">
            <v>5</v>
          </cell>
          <cell r="M76">
            <v>40</v>
          </cell>
          <cell r="N76" t="str">
            <v>ini</v>
          </cell>
        </row>
        <row r="77">
          <cell r="B77" t="str">
            <v>Ferdinando P</v>
          </cell>
          <cell r="C77">
            <v>8</v>
          </cell>
          <cell r="E77">
            <v>8</v>
          </cell>
          <cell r="G77">
            <v>8</v>
          </cell>
          <cell r="K77">
            <v>24</v>
          </cell>
          <cell r="L77">
            <v>3</v>
          </cell>
          <cell r="M77">
            <v>24</v>
          </cell>
          <cell r="N77" t="str">
            <v>ini</v>
          </cell>
        </row>
        <row r="78">
          <cell r="B78" t="str">
            <v>Feri Hendra S.</v>
          </cell>
          <cell r="K78">
            <v>0</v>
          </cell>
          <cell r="L78">
            <v>0</v>
          </cell>
          <cell r="M78">
            <v>0</v>
          </cell>
          <cell r="N78" t="str">
            <v>ini</v>
          </cell>
        </row>
        <row r="79">
          <cell r="B79" t="str">
            <v>Ferly</v>
          </cell>
          <cell r="C79">
            <v>8</v>
          </cell>
          <cell r="D79">
            <v>8</v>
          </cell>
          <cell r="E79">
            <v>8</v>
          </cell>
          <cell r="F79">
            <v>8</v>
          </cell>
          <cell r="G79">
            <v>8</v>
          </cell>
          <cell r="H79">
            <v>8</v>
          </cell>
          <cell r="I79">
            <v>8</v>
          </cell>
          <cell r="K79">
            <v>56</v>
          </cell>
          <cell r="L79">
            <v>7</v>
          </cell>
          <cell r="M79">
            <v>56</v>
          </cell>
          <cell r="N79" t="str">
            <v>ini</v>
          </cell>
        </row>
        <row r="80">
          <cell r="B80" t="str">
            <v>Hadi Asmara</v>
          </cell>
          <cell r="E80">
            <v>8</v>
          </cell>
          <cell r="G80">
            <v>8</v>
          </cell>
          <cell r="I80">
            <v>8</v>
          </cell>
          <cell r="J80">
            <v>8</v>
          </cell>
          <cell r="K80">
            <v>32</v>
          </cell>
          <cell r="L80">
            <v>4</v>
          </cell>
          <cell r="M80">
            <v>32</v>
          </cell>
          <cell r="N80" t="str">
            <v>ini</v>
          </cell>
        </row>
        <row r="81">
          <cell r="B81" t="str">
            <v>Hari Purwadi</v>
          </cell>
          <cell r="C81">
            <v>8</v>
          </cell>
          <cell r="D81">
            <v>8</v>
          </cell>
          <cell r="E81">
            <v>8</v>
          </cell>
          <cell r="F81">
            <v>8</v>
          </cell>
          <cell r="H81">
            <v>8</v>
          </cell>
          <cell r="I81">
            <v>8</v>
          </cell>
          <cell r="K81">
            <v>48</v>
          </cell>
          <cell r="L81">
            <v>6</v>
          </cell>
          <cell r="M81">
            <v>48</v>
          </cell>
          <cell r="N81" t="str">
            <v>ini</v>
          </cell>
        </row>
        <row r="82">
          <cell r="B82" t="str">
            <v>Hari Salasa</v>
          </cell>
          <cell r="D82">
            <v>8</v>
          </cell>
          <cell r="F82">
            <v>8</v>
          </cell>
          <cell r="H82">
            <v>8</v>
          </cell>
          <cell r="K82">
            <v>24</v>
          </cell>
          <cell r="L82">
            <v>3</v>
          </cell>
          <cell r="M82">
            <v>24</v>
          </cell>
          <cell r="N82" t="str">
            <v>ini</v>
          </cell>
        </row>
        <row r="83">
          <cell r="B83" t="str">
            <v>Herlina Dwinanda</v>
          </cell>
          <cell r="C83">
            <v>8</v>
          </cell>
          <cell r="F83">
            <v>8</v>
          </cell>
          <cell r="J83">
            <v>8</v>
          </cell>
          <cell r="K83">
            <v>24</v>
          </cell>
          <cell r="L83">
            <v>3</v>
          </cell>
          <cell r="M83">
            <v>24</v>
          </cell>
          <cell r="N83" t="str">
            <v>ini</v>
          </cell>
        </row>
        <row r="84">
          <cell r="B84" t="str">
            <v>Heru Subagiyo</v>
          </cell>
          <cell r="C84">
            <v>8</v>
          </cell>
          <cell r="E84">
            <v>8</v>
          </cell>
          <cell r="G84">
            <v>8</v>
          </cell>
          <cell r="I84">
            <v>8</v>
          </cell>
          <cell r="J84">
            <v>8</v>
          </cell>
          <cell r="K84">
            <v>40</v>
          </cell>
          <cell r="L84">
            <v>5</v>
          </cell>
          <cell r="M84">
            <v>40</v>
          </cell>
          <cell r="N84" t="str">
            <v>ini</v>
          </cell>
        </row>
        <row r="85">
          <cell r="B85" t="str">
            <v>Hidayatul Mubarok</v>
          </cell>
          <cell r="I85">
            <v>8</v>
          </cell>
          <cell r="J85">
            <v>8</v>
          </cell>
          <cell r="K85">
            <v>16</v>
          </cell>
          <cell r="L85">
            <v>2</v>
          </cell>
          <cell r="M85">
            <v>16</v>
          </cell>
          <cell r="N85" t="str">
            <v>ini</v>
          </cell>
        </row>
        <row r="86">
          <cell r="B86" t="str">
            <v>Iing Solihin</v>
          </cell>
          <cell r="C86">
            <v>8</v>
          </cell>
          <cell r="E86">
            <v>8</v>
          </cell>
          <cell r="G86">
            <v>8</v>
          </cell>
          <cell r="I86">
            <v>8</v>
          </cell>
          <cell r="J86">
            <v>8</v>
          </cell>
          <cell r="K86">
            <v>40</v>
          </cell>
          <cell r="L86">
            <v>5</v>
          </cell>
          <cell r="M86">
            <v>40</v>
          </cell>
          <cell r="N86" t="str">
            <v>ini</v>
          </cell>
        </row>
        <row r="87">
          <cell r="B87" t="str">
            <v>Imam Arif M.</v>
          </cell>
          <cell r="C87">
            <v>8</v>
          </cell>
          <cell r="E87">
            <v>8</v>
          </cell>
          <cell r="G87">
            <v>8</v>
          </cell>
          <cell r="K87">
            <v>24</v>
          </cell>
          <cell r="L87">
            <v>3</v>
          </cell>
          <cell r="M87">
            <v>24</v>
          </cell>
          <cell r="N87" t="str">
            <v>ini</v>
          </cell>
        </row>
        <row r="88">
          <cell r="B88" t="str">
            <v>Imanudin</v>
          </cell>
          <cell r="C88">
            <v>8</v>
          </cell>
          <cell r="E88">
            <v>8</v>
          </cell>
          <cell r="G88">
            <v>8</v>
          </cell>
          <cell r="H88">
            <v>8</v>
          </cell>
          <cell r="K88">
            <v>32</v>
          </cell>
          <cell r="L88">
            <v>4</v>
          </cell>
          <cell r="M88">
            <v>32</v>
          </cell>
          <cell r="N88" t="str">
            <v>ini</v>
          </cell>
        </row>
        <row r="89">
          <cell r="B89" t="str">
            <v>Indra M. Yusuf</v>
          </cell>
          <cell r="C89">
            <v>8</v>
          </cell>
          <cell r="E89">
            <v>8</v>
          </cell>
          <cell r="I89">
            <v>8</v>
          </cell>
          <cell r="J89">
            <v>8</v>
          </cell>
          <cell r="K89">
            <v>32</v>
          </cell>
          <cell r="L89">
            <v>4</v>
          </cell>
          <cell r="M89">
            <v>32</v>
          </cell>
          <cell r="N89" t="str">
            <v>ini</v>
          </cell>
        </row>
        <row r="90">
          <cell r="B90" t="str">
            <v>Jaelani</v>
          </cell>
          <cell r="C90">
            <v>8</v>
          </cell>
          <cell r="D90">
            <v>8</v>
          </cell>
          <cell r="E90">
            <v>8</v>
          </cell>
          <cell r="F90">
            <v>8</v>
          </cell>
          <cell r="G90">
            <v>8</v>
          </cell>
          <cell r="J90">
            <v>8</v>
          </cell>
          <cell r="K90">
            <v>48</v>
          </cell>
          <cell r="L90">
            <v>6</v>
          </cell>
          <cell r="M90">
            <v>48</v>
          </cell>
          <cell r="N90" t="str">
            <v>ini</v>
          </cell>
        </row>
        <row r="91">
          <cell r="B91" t="str">
            <v>Joko Triyono</v>
          </cell>
          <cell r="C91">
            <v>8</v>
          </cell>
          <cell r="D91">
            <v>8</v>
          </cell>
          <cell r="E91">
            <v>8</v>
          </cell>
          <cell r="G91">
            <v>8</v>
          </cell>
          <cell r="I91">
            <v>8</v>
          </cell>
          <cell r="K91">
            <v>40</v>
          </cell>
          <cell r="L91">
            <v>5</v>
          </cell>
          <cell r="M91">
            <v>40</v>
          </cell>
          <cell r="N91" t="str">
            <v>ini</v>
          </cell>
        </row>
        <row r="92">
          <cell r="B92" t="str">
            <v>Jonson Simamora</v>
          </cell>
          <cell r="C92">
            <v>8</v>
          </cell>
          <cell r="E92">
            <v>8</v>
          </cell>
          <cell r="F92">
            <v>8</v>
          </cell>
          <cell r="G92">
            <v>8</v>
          </cell>
          <cell r="H92">
            <v>8</v>
          </cell>
          <cell r="J92">
            <v>8</v>
          </cell>
          <cell r="K92">
            <v>48</v>
          </cell>
          <cell r="L92">
            <v>6</v>
          </cell>
          <cell r="M92">
            <v>48</v>
          </cell>
          <cell r="N92" t="str">
            <v>ini</v>
          </cell>
        </row>
        <row r="93">
          <cell r="B93" t="str">
            <v>Jonson Sinaga</v>
          </cell>
          <cell r="E93">
            <v>8</v>
          </cell>
          <cell r="H93">
            <v>8</v>
          </cell>
          <cell r="J93">
            <v>8</v>
          </cell>
          <cell r="K93">
            <v>24</v>
          </cell>
          <cell r="L93">
            <v>3</v>
          </cell>
          <cell r="M93">
            <v>24</v>
          </cell>
          <cell r="N93" t="str">
            <v>ini</v>
          </cell>
        </row>
        <row r="94">
          <cell r="B94" t="str">
            <v>Junaidin</v>
          </cell>
          <cell r="C94">
            <v>8</v>
          </cell>
          <cell r="E94">
            <v>8</v>
          </cell>
          <cell r="G94">
            <v>8</v>
          </cell>
          <cell r="K94">
            <v>24</v>
          </cell>
          <cell r="L94">
            <v>3</v>
          </cell>
          <cell r="M94">
            <v>24</v>
          </cell>
          <cell r="N94" t="str">
            <v>ini</v>
          </cell>
        </row>
        <row r="95">
          <cell r="B95" t="str">
            <v>Kalim</v>
          </cell>
          <cell r="C95">
            <v>8</v>
          </cell>
          <cell r="D95">
            <v>8</v>
          </cell>
          <cell r="E95">
            <v>8</v>
          </cell>
          <cell r="F95">
            <v>8</v>
          </cell>
          <cell r="G95">
            <v>8</v>
          </cell>
          <cell r="I95">
            <v>8</v>
          </cell>
          <cell r="J95">
            <v>8</v>
          </cell>
          <cell r="K95">
            <v>56</v>
          </cell>
          <cell r="L95">
            <v>7</v>
          </cell>
          <cell r="M95">
            <v>56</v>
          </cell>
          <cell r="N95" t="str">
            <v>ini</v>
          </cell>
        </row>
        <row r="96">
          <cell r="B96" t="str">
            <v>Kiki Marzuki</v>
          </cell>
          <cell r="C96">
            <v>8</v>
          </cell>
          <cell r="E96">
            <v>8</v>
          </cell>
          <cell r="G96">
            <v>8</v>
          </cell>
          <cell r="H96">
            <v>8</v>
          </cell>
          <cell r="I96">
            <v>8</v>
          </cell>
          <cell r="J96">
            <v>8</v>
          </cell>
          <cell r="K96">
            <v>48</v>
          </cell>
          <cell r="L96">
            <v>6</v>
          </cell>
          <cell r="M96">
            <v>48</v>
          </cell>
          <cell r="N96" t="str">
            <v>ini</v>
          </cell>
        </row>
        <row r="97">
          <cell r="B97" t="str">
            <v>Koswara</v>
          </cell>
          <cell r="C97">
            <v>8</v>
          </cell>
          <cell r="E97">
            <v>8</v>
          </cell>
          <cell r="H97">
            <v>8</v>
          </cell>
          <cell r="J97">
            <v>8</v>
          </cell>
          <cell r="K97">
            <v>32</v>
          </cell>
          <cell r="L97">
            <v>4</v>
          </cell>
          <cell r="M97">
            <v>32</v>
          </cell>
          <cell r="N97" t="str">
            <v>ini</v>
          </cell>
        </row>
        <row r="98">
          <cell r="B98" t="str">
            <v>Kristiono</v>
          </cell>
          <cell r="E98">
            <v>8</v>
          </cell>
          <cell r="G98">
            <v>8</v>
          </cell>
          <cell r="H98">
            <v>8</v>
          </cell>
          <cell r="J98">
            <v>8</v>
          </cell>
          <cell r="K98">
            <v>32</v>
          </cell>
          <cell r="L98">
            <v>4</v>
          </cell>
          <cell r="M98">
            <v>32</v>
          </cell>
          <cell r="N98" t="str">
            <v>ini</v>
          </cell>
        </row>
        <row r="99">
          <cell r="B99" t="str">
            <v>Lia Yuliandha Wulandari</v>
          </cell>
          <cell r="C99">
            <v>8</v>
          </cell>
          <cell r="K99">
            <v>8</v>
          </cell>
          <cell r="L99">
            <v>1</v>
          </cell>
          <cell r="M99">
            <v>8</v>
          </cell>
          <cell r="N99" t="str">
            <v>ini</v>
          </cell>
        </row>
        <row r="100">
          <cell r="B100" t="str">
            <v>M. Haris Al Amin</v>
          </cell>
          <cell r="K100">
            <v>0</v>
          </cell>
          <cell r="L100">
            <v>0</v>
          </cell>
          <cell r="M100">
            <v>0</v>
          </cell>
          <cell r="N100" t="str">
            <v>ini</v>
          </cell>
        </row>
        <row r="101">
          <cell r="B101" t="str">
            <v>M. Kabul</v>
          </cell>
          <cell r="C101">
            <v>8</v>
          </cell>
          <cell r="I101">
            <v>8</v>
          </cell>
          <cell r="K101">
            <v>16</v>
          </cell>
          <cell r="L101">
            <v>2</v>
          </cell>
          <cell r="M101">
            <v>16</v>
          </cell>
          <cell r="N101" t="str">
            <v>ini</v>
          </cell>
        </row>
        <row r="102">
          <cell r="B102" t="str">
            <v>M. Sanusi</v>
          </cell>
          <cell r="C102">
            <v>8</v>
          </cell>
          <cell r="E102">
            <v>8</v>
          </cell>
          <cell r="G102">
            <v>8</v>
          </cell>
          <cell r="H102">
            <v>8</v>
          </cell>
          <cell r="I102">
            <v>8</v>
          </cell>
          <cell r="J102">
            <v>8</v>
          </cell>
          <cell r="K102">
            <v>48</v>
          </cell>
          <cell r="L102">
            <v>6</v>
          </cell>
          <cell r="M102">
            <v>48</v>
          </cell>
          <cell r="N102" t="str">
            <v>ini</v>
          </cell>
        </row>
        <row r="103">
          <cell r="B103" t="str">
            <v>M. Syukur Robi</v>
          </cell>
          <cell r="G103">
            <v>8</v>
          </cell>
          <cell r="I103">
            <v>8</v>
          </cell>
          <cell r="J103">
            <v>8</v>
          </cell>
          <cell r="K103">
            <v>24</v>
          </cell>
          <cell r="L103">
            <v>3</v>
          </cell>
          <cell r="M103">
            <v>24</v>
          </cell>
          <cell r="N103" t="str">
            <v>ini</v>
          </cell>
        </row>
        <row r="104">
          <cell r="B104" t="str">
            <v>M. Yani</v>
          </cell>
          <cell r="C104">
            <v>8</v>
          </cell>
          <cell r="G104">
            <v>8</v>
          </cell>
          <cell r="H104">
            <v>8</v>
          </cell>
          <cell r="I104">
            <v>8</v>
          </cell>
          <cell r="J104">
            <v>8</v>
          </cell>
          <cell r="K104">
            <v>40</v>
          </cell>
          <cell r="L104">
            <v>5</v>
          </cell>
          <cell r="M104">
            <v>40</v>
          </cell>
          <cell r="N104" t="str">
            <v>ini</v>
          </cell>
        </row>
        <row r="105">
          <cell r="B105" t="str">
            <v>Maman Hermansyah</v>
          </cell>
          <cell r="C105">
            <v>8</v>
          </cell>
          <cell r="D105">
            <v>8</v>
          </cell>
          <cell r="E105">
            <v>8</v>
          </cell>
          <cell r="K105">
            <v>24</v>
          </cell>
          <cell r="L105">
            <v>3</v>
          </cell>
          <cell r="M105">
            <v>24</v>
          </cell>
          <cell r="N105" t="str">
            <v>ini</v>
          </cell>
        </row>
        <row r="106">
          <cell r="B106" t="str">
            <v>Mansyurdin</v>
          </cell>
          <cell r="C106">
            <v>8</v>
          </cell>
          <cell r="E106">
            <v>8</v>
          </cell>
          <cell r="F106">
            <v>8</v>
          </cell>
          <cell r="G106">
            <v>8</v>
          </cell>
          <cell r="H106">
            <v>8</v>
          </cell>
          <cell r="I106">
            <v>8</v>
          </cell>
          <cell r="J106">
            <v>8</v>
          </cell>
          <cell r="K106">
            <v>56</v>
          </cell>
          <cell r="L106">
            <v>7</v>
          </cell>
          <cell r="M106">
            <v>56</v>
          </cell>
          <cell r="N106" t="str">
            <v>ini</v>
          </cell>
        </row>
        <row r="107">
          <cell r="B107" t="str">
            <v>Marno</v>
          </cell>
          <cell r="C107">
            <v>8</v>
          </cell>
          <cell r="D107">
            <v>8</v>
          </cell>
          <cell r="E107">
            <v>8</v>
          </cell>
          <cell r="J107">
            <v>8</v>
          </cell>
          <cell r="K107">
            <v>32</v>
          </cell>
          <cell r="L107">
            <v>4</v>
          </cell>
          <cell r="M107">
            <v>32</v>
          </cell>
          <cell r="N107" t="str">
            <v>ini</v>
          </cell>
        </row>
        <row r="108">
          <cell r="B108" t="str">
            <v>Maruli</v>
          </cell>
          <cell r="C108">
            <v>8</v>
          </cell>
          <cell r="D108">
            <v>8</v>
          </cell>
          <cell r="F108">
            <v>8</v>
          </cell>
          <cell r="G108">
            <v>8</v>
          </cell>
          <cell r="H108">
            <v>8</v>
          </cell>
          <cell r="I108">
            <v>8</v>
          </cell>
          <cell r="J108">
            <v>8</v>
          </cell>
          <cell r="K108">
            <v>56</v>
          </cell>
          <cell r="L108">
            <v>7</v>
          </cell>
          <cell r="M108">
            <v>56</v>
          </cell>
          <cell r="N108" t="str">
            <v>ini</v>
          </cell>
        </row>
        <row r="109">
          <cell r="B109" t="str">
            <v>Muchamad Munir</v>
          </cell>
          <cell r="C109">
            <v>8</v>
          </cell>
          <cell r="K109">
            <v>8</v>
          </cell>
          <cell r="L109">
            <v>1</v>
          </cell>
          <cell r="M109">
            <v>8</v>
          </cell>
          <cell r="N109" t="str">
            <v>ini</v>
          </cell>
        </row>
        <row r="110">
          <cell r="B110" t="str">
            <v>Muh. Rosyidi</v>
          </cell>
          <cell r="E110">
            <v>8</v>
          </cell>
          <cell r="G110">
            <v>8</v>
          </cell>
          <cell r="K110">
            <v>16</v>
          </cell>
          <cell r="L110">
            <v>2</v>
          </cell>
          <cell r="M110">
            <v>16</v>
          </cell>
          <cell r="N110" t="str">
            <v>ini</v>
          </cell>
        </row>
        <row r="111">
          <cell r="B111" t="str">
            <v>Muhamad Farouk</v>
          </cell>
          <cell r="C111">
            <v>8</v>
          </cell>
          <cell r="E111">
            <v>8</v>
          </cell>
          <cell r="G111">
            <v>8</v>
          </cell>
          <cell r="H111">
            <v>8</v>
          </cell>
          <cell r="I111">
            <v>8</v>
          </cell>
          <cell r="K111">
            <v>40</v>
          </cell>
          <cell r="L111">
            <v>5</v>
          </cell>
          <cell r="M111">
            <v>40</v>
          </cell>
          <cell r="N111" t="str">
            <v>ini</v>
          </cell>
        </row>
        <row r="112">
          <cell r="B112" t="str">
            <v>Muhamad Mustofa</v>
          </cell>
          <cell r="C112">
            <v>8</v>
          </cell>
          <cell r="G112">
            <v>8</v>
          </cell>
          <cell r="I112">
            <v>8</v>
          </cell>
          <cell r="J112">
            <v>8</v>
          </cell>
          <cell r="K112">
            <v>32</v>
          </cell>
          <cell r="L112">
            <v>4</v>
          </cell>
          <cell r="M112">
            <v>32</v>
          </cell>
          <cell r="N112" t="str">
            <v>ini</v>
          </cell>
        </row>
        <row r="113">
          <cell r="B113" t="str">
            <v>Mulyadi</v>
          </cell>
          <cell r="C113">
            <v>8</v>
          </cell>
          <cell r="E113">
            <v>8</v>
          </cell>
          <cell r="G113">
            <v>8</v>
          </cell>
          <cell r="I113">
            <v>8</v>
          </cell>
          <cell r="K113">
            <v>32</v>
          </cell>
          <cell r="L113">
            <v>4</v>
          </cell>
          <cell r="M113">
            <v>32</v>
          </cell>
          <cell r="N113" t="str">
            <v>ini</v>
          </cell>
        </row>
        <row r="114">
          <cell r="B114" t="str">
            <v>Mulyadi</v>
          </cell>
          <cell r="C114">
            <v>8</v>
          </cell>
          <cell r="D114">
            <v>8</v>
          </cell>
          <cell r="E114">
            <v>8</v>
          </cell>
          <cell r="G114">
            <v>8</v>
          </cell>
          <cell r="H114">
            <v>8</v>
          </cell>
          <cell r="K114">
            <v>40</v>
          </cell>
          <cell r="L114">
            <v>5</v>
          </cell>
          <cell r="M114">
            <v>40</v>
          </cell>
          <cell r="N114" t="str">
            <v>ini</v>
          </cell>
        </row>
        <row r="115">
          <cell r="B115" t="str">
            <v>Naidih Indra Kumala</v>
          </cell>
          <cell r="C115">
            <v>8</v>
          </cell>
          <cell r="E115">
            <v>8</v>
          </cell>
          <cell r="G115">
            <v>8</v>
          </cell>
          <cell r="H115">
            <v>8</v>
          </cell>
          <cell r="I115">
            <v>8</v>
          </cell>
          <cell r="J115">
            <v>8</v>
          </cell>
          <cell r="K115">
            <v>48</v>
          </cell>
          <cell r="L115">
            <v>6</v>
          </cell>
          <cell r="M115">
            <v>48</v>
          </cell>
          <cell r="N115" t="str">
            <v>ini</v>
          </cell>
        </row>
        <row r="116">
          <cell r="B116" t="str">
            <v>Nana Mulyana</v>
          </cell>
          <cell r="C116">
            <v>8</v>
          </cell>
          <cell r="D116">
            <v>8</v>
          </cell>
          <cell r="E116">
            <v>8</v>
          </cell>
          <cell r="F116">
            <v>8</v>
          </cell>
          <cell r="G116">
            <v>8</v>
          </cell>
          <cell r="I116">
            <v>8</v>
          </cell>
          <cell r="J116">
            <v>8</v>
          </cell>
          <cell r="K116">
            <v>56</v>
          </cell>
          <cell r="L116">
            <v>7</v>
          </cell>
          <cell r="M116">
            <v>56</v>
          </cell>
          <cell r="N116" t="str">
            <v>ini</v>
          </cell>
        </row>
        <row r="117">
          <cell r="B117" t="str">
            <v>Nasihin</v>
          </cell>
          <cell r="E117">
            <v>8</v>
          </cell>
          <cell r="F117">
            <v>8</v>
          </cell>
          <cell r="G117">
            <v>8</v>
          </cell>
          <cell r="H117">
            <v>8</v>
          </cell>
          <cell r="I117">
            <v>8</v>
          </cell>
          <cell r="J117">
            <v>8</v>
          </cell>
          <cell r="K117">
            <v>48</v>
          </cell>
          <cell r="L117">
            <v>6</v>
          </cell>
          <cell r="M117">
            <v>48</v>
          </cell>
          <cell r="N117" t="str">
            <v>ini</v>
          </cell>
        </row>
        <row r="118">
          <cell r="B118" t="str">
            <v>Nor Maliki</v>
          </cell>
          <cell r="G118">
            <v>8</v>
          </cell>
          <cell r="H118">
            <v>8</v>
          </cell>
          <cell r="I118">
            <v>8</v>
          </cell>
          <cell r="J118">
            <v>8</v>
          </cell>
          <cell r="K118">
            <v>32</v>
          </cell>
          <cell r="L118">
            <v>4</v>
          </cell>
          <cell r="M118">
            <v>32</v>
          </cell>
          <cell r="N118" t="str">
            <v>ini</v>
          </cell>
        </row>
        <row r="119">
          <cell r="B119" t="str">
            <v>Nurhamsah</v>
          </cell>
          <cell r="C119">
            <v>8</v>
          </cell>
          <cell r="F119">
            <v>8</v>
          </cell>
          <cell r="G119">
            <v>8</v>
          </cell>
          <cell r="I119">
            <v>8</v>
          </cell>
          <cell r="K119">
            <v>32</v>
          </cell>
          <cell r="L119">
            <v>4</v>
          </cell>
          <cell r="M119">
            <v>32</v>
          </cell>
          <cell r="N119" t="str">
            <v>ini</v>
          </cell>
        </row>
        <row r="120">
          <cell r="B120" t="str">
            <v>Nurjaeni</v>
          </cell>
          <cell r="C120">
            <v>8</v>
          </cell>
          <cell r="F120">
            <v>8</v>
          </cell>
          <cell r="H120">
            <v>8</v>
          </cell>
          <cell r="K120">
            <v>24</v>
          </cell>
          <cell r="L120">
            <v>3</v>
          </cell>
          <cell r="M120">
            <v>24</v>
          </cell>
          <cell r="N120" t="str">
            <v>ini</v>
          </cell>
        </row>
        <row r="121">
          <cell r="B121" t="str">
            <v>Palti H Hutapea</v>
          </cell>
          <cell r="K121">
            <v>0</v>
          </cell>
          <cell r="L121">
            <v>0</v>
          </cell>
          <cell r="M121">
            <v>0</v>
          </cell>
          <cell r="N121" t="str">
            <v>ini</v>
          </cell>
        </row>
        <row r="122">
          <cell r="B122" t="str">
            <v>R. Joko Ranggono</v>
          </cell>
          <cell r="C122">
            <v>8</v>
          </cell>
          <cell r="E122">
            <v>8</v>
          </cell>
          <cell r="I122">
            <v>8</v>
          </cell>
          <cell r="K122">
            <v>24</v>
          </cell>
          <cell r="L122">
            <v>3</v>
          </cell>
          <cell r="M122">
            <v>24</v>
          </cell>
          <cell r="N122" t="str">
            <v>ini</v>
          </cell>
        </row>
        <row r="123">
          <cell r="B123" t="str">
            <v>Rahmanto Hadi</v>
          </cell>
          <cell r="K123">
            <v>0</v>
          </cell>
          <cell r="L123">
            <v>0</v>
          </cell>
          <cell r="M123">
            <v>0</v>
          </cell>
          <cell r="N123" t="str">
            <v>ini</v>
          </cell>
        </row>
        <row r="124">
          <cell r="B124" t="str">
            <v>Rahmat Hidayat</v>
          </cell>
          <cell r="C124">
            <v>8</v>
          </cell>
          <cell r="D124">
            <v>8</v>
          </cell>
          <cell r="G124">
            <v>8</v>
          </cell>
          <cell r="I124">
            <v>8</v>
          </cell>
          <cell r="K124">
            <v>32</v>
          </cell>
          <cell r="L124">
            <v>4</v>
          </cell>
          <cell r="M124">
            <v>32</v>
          </cell>
          <cell r="N124" t="str">
            <v>ini</v>
          </cell>
        </row>
        <row r="125">
          <cell r="B125" t="str">
            <v>Raksa Sudiana</v>
          </cell>
          <cell r="G125">
            <v>8</v>
          </cell>
          <cell r="H125">
            <v>8</v>
          </cell>
          <cell r="K125">
            <v>16</v>
          </cell>
          <cell r="L125">
            <v>2</v>
          </cell>
          <cell r="M125">
            <v>16</v>
          </cell>
          <cell r="N125" t="str">
            <v>ini</v>
          </cell>
        </row>
        <row r="126">
          <cell r="B126" t="str">
            <v>Rayawan</v>
          </cell>
          <cell r="K126">
            <v>0</v>
          </cell>
          <cell r="L126">
            <v>0</v>
          </cell>
          <cell r="M126">
            <v>0</v>
          </cell>
          <cell r="N126" t="str">
            <v>ini</v>
          </cell>
        </row>
        <row r="127">
          <cell r="B127" t="str">
            <v>Rojak</v>
          </cell>
          <cell r="D127">
            <v>8</v>
          </cell>
          <cell r="E127">
            <v>8</v>
          </cell>
          <cell r="F127">
            <v>8</v>
          </cell>
          <cell r="G127">
            <v>8</v>
          </cell>
          <cell r="J127">
            <v>8</v>
          </cell>
          <cell r="K127">
            <v>40</v>
          </cell>
          <cell r="L127">
            <v>5</v>
          </cell>
          <cell r="M127">
            <v>40</v>
          </cell>
          <cell r="N127" t="str">
            <v>ini</v>
          </cell>
        </row>
        <row r="128">
          <cell r="B128" t="str">
            <v>Rudi Julianto</v>
          </cell>
          <cell r="K128">
            <v>0</v>
          </cell>
          <cell r="L128">
            <v>0</v>
          </cell>
          <cell r="M128">
            <v>0</v>
          </cell>
          <cell r="N128" t="str">
            <v>ini</v>
          </cell>
        </row>
        <row r="129">
          <cell r="B129" t="str">
            <v>Rudi Kurniawan</v>
          </cell>
          <cell r="C129">
            <v>8</v>
          </cell>
          <cell r="D129">
            <v>8</v>
          </cell>
          <cell r="E129">
            <v>8</v>
          </cell>
          <cell r="G129">
            <v>8</v>
          </cell>
          <cell r="H129">
            <v>8</v>
          </cell>
          <cell r="I129">
            <v>8</v>
          </cell>
          <cell r="J129">
            <v>8</v>
          </cell>
          <cell r="K129">
            <v>56</v>
          </cell>
          <cell r="L129">
            <v>7</v>
          </cell>
          <cell r="M129">
            <v>56</v>
          </cell>
          <cell r="N129" t="str">
            <v>ini</v>
          </cell>
        </row>
        <row r="130">
          <cell r="B130" t="str">
            <v>Ruhyat Bobi</v>
          </cell>
          <cell r="C130">
            <v>8</v>
          </cell>
          <cell r="F130">
            <v>8</v>
          </cell>
          <cell r="G130">
            <v>8</v>
          </cell>
          <cell r="I130">
            <v>8</v>
          </cell>
          <cell r="J130">
            <v>8</v>
          </cell>
          <cell r="K130">
            <v>40</v>
          </cell>
          <cell r="L130">
            <v>5</v>
          </cell>
          <cell r="M130">
            <v>40</v>
          </cell>
          <cell r="N130" t="str">
            <v>ini</v>
          </cell>
        </row>
        <row r="131">
          <cell r="B131" t="str">
            <v>Rusmanto</v>
          </cell>
          <cell r="C131">
            <v>8</v>
          </cell>
          <cell r="D131">
            <v>8</v>
          </cell>
          <cell r="G131">
            <v>8</v>
          </cell>
          <cell r="I131">
            <v>8</v>
          </cell>
          <cell r="J131">
            <v>8</v>
          </cell>
          <cell r="K131">
            <v>40</v>
          </cell>
          <cell r="L131">
            <v>5</v>
          </cell>
          <cell r="M131">
            <v>40</v>
          </cell>
          <cell r="N131" t="str">
            <v>ini</v>
          </cell>
        </row>
        <row r="132">
          <cell r="B132" t="str">
            <v>Rustam Effendi</v>
          </cell>
          <cell r="C132">
            <v>8</v>
          </cell>
          <cell r="D132">
            <v>8</v>
          </cell>
          <cell r="E132">
            <v>8</v>
          </cell>
          <cell r="G132">
            <v>8</v>
          </cell>
          <cell r="I132">
            <v>8</v>
          </cell>
          <cell r="K132">
            <v>40</v>
          </cell>
          <cell r="L132">
            <v>5</v>
          </cell>
          <cell r="M132">
            <v>40</v>
          </cell>
          <cell r="N132" t="str">
            <v>ini</v>
          </cell>
        </row>
        <row r="133">
          <cell r="B133" t="str">
            <v>Ru'yat Hardiyansyah</v>
          </cell>
          <cell r="C133">
            <v>8</v>
          </cell>
          <cell r="E133">
            <v>8</v>
          </cell>
          <cell r="G133">
            <v>8</v>
          </cell>
          <cell r="H133">
            <v>8</v>
          </cell>
          <cell r="I133">
            <v>8</v>
          </cell>
          <cell r="J133">
            <v>8</v>
          </cell>
          <cell r="K133">
            <v>48</v>
          </cell>
          <cell r="L133">
            <v>6</v>
          </cell>
          <cell r="M133">
            <v>48</v>
          </cell>
          <cell r="N133" t="str">
            <v>ini</v>
          </cell>
        </row>
        <row r="134">
          <cell r="B134" t="str">
            <v>Saeful Azis</v>
          </cell>
          <cell r="C134">
            <v>8</v>
          </cell>
          <cell r="E134">
            <v>8</v>
          </cell>
          <cell r="G134">
            <v>8</v>
          </cell>
          <cell r="I134">
            <v>8</v>
          </cell>
          <cell r="K134">
            <v>32</v>
          </cell>
          <cell r="L134">
            <v>4</v>
          </cell>
          <cell r="M134">
            <v>32</v>
          </cell>
          <cell r="N134" t="str">
            <v>ini</v>
          </cell>
        </row>
        <row r="135">
          <cell r="B135" t="str">
            <v>Saefulloh</v>
          </cell>
          <cell r="C135">
            <v>8</v>
          </cell>
          <cell r="D135">
            <v>8</v>
          </cell>
          <cell r="E135">
            <v>8</v>
          </cell>
          <cell r="G135">
            <v>8</v>
          </cell>
          <cell r="H135">
            <v>8</v>
          </cell>
          <cell r="I135">
            <v>8</v>
          </cell>
          <cell r="J135">
            <v>8</v>
          </cell>
          <cell r="K135">
            <v>56</v>
          </cell>
          <cell r="L135">
            <v>7</v>
          </cell>
          <cell r="M135">
            <v>56</v>
          </cell>
          <cell r="N135" t="str">
            <v>ini</v>
          </cell>
        </row>
        <row r="136">
          <cell r="B136" t="str">
            <v>Sahidul Anwar</v>
          </cell>
          <cell r="C136">
            <v>8</v>
          </cell>
          <cell r="E136">
            <v>8</v>
          </cell>
          <cell r="K136">
            <v>16</v>
          </cell>
          <cell r="L136">
            <v>2</v>
          </cell>
          <cell r="M136">
            <v>16</v>
          </cell>
          <cell r="N136" t="str">
            <v>ini</v>
          </cell>
        </row>
        <row r="137">
          <cell r="B137" t="str">
            <v>Sarip</v>
          </cell>
          <cell r="C137">
            <v>8</v>
          </cell>
          <cell r="E137">
            <v>8</v>
          </cell>
          <cell r="G137">
            <v>8</v>
          </cell>
          <cell r="H137">
            <v>8</v>
          </cell>
          <cell r="I137">
            <v>8</v>
          </cell>
          <cell r="K137">
            <v>40</v>
          </cell>
          <cell r="L137">
            <v>5</v>
          </cell>
          <cell r="M137">
            <v>40</v>
          </cell>
          <cell r="N137" t="str">
            <v>ini</v>
          </cell>
        </row>
        <row r="138">
          <cell r="B138" t="str">
            <v>Sartim Suhendi</v>
          </cell>
          <cell r="C138">
            <v>8</v>
          </cell>
          <cell r="D138">
            <v>8</v>
          </cell>
          <cell r="E138">
            <v>8</v>
          </cell>
          <cell r="F138">
            <v>8</v>
          </cell>
          <cell r="G138">
            <v>8</v>
          </cell>
          <cell r="H138">
            <v>8</v>
          </cell>
          <cell r="I138">
            <v>8</v>
          </cell>
          <cell r="J138">
            <v>8</v>
          </cell>
          <cell r="K138">
            <v>64</v>
          </cell>
          <cell r="L138">
            <v>8</v>
          </cell>
          <cell r="M138">
            <v>64</v>
          </cell>
          <cell r="N138" t="str">
            <v>ini</v>
          </cell>
        </row>
        <row r="139">
          <cell r="B139" t="str">
            <v>Siti Julaeha</v>
          </cell>
          <cell r="E139">
            <v>8</v>
          </cell>
          <cell r="G139">
            <v>8</v>
          </cell>
          <cell r="K139">
            <v>16</v>
          </cell>
          <cell r="L139">
            <v>2</v>
          </cell>
          <cell r="M139">
            <v>16</v>
          </cell>
          <cell r="N139" t="str">
            <v>ini</v>
          </cell>
        </row>
        <row r="140">
          <cell r="B140" t="str">
            <v>Slamet B.</v>
          </cell>
          <cell r="C140">
            <v>8</v>
          </cell>
          <cell r="E140">
            <v>8</v>
          </cell>
          <cell r="G140">
            <v>8</v>
          </cell>
          <cell r="H140">
            <v>8</v>
          </cell>
          <cell r="I140">
            <v>8</v>
          </cell>
          <cell r="J140">
            <v>8</v>
          </cell>
          <cell r="K140">
            <v>48</v>
          </cell>
          <cell r="L140">
            <v>6</v>
          </cell>
          <cell r="M140">
            <v>48</v>
          </cell>
          <cell r="N140" t="str">
            <v>ini</v>
          </cell>
        </row>
        <row r="141">
          <cell r="B141" t="str">
            <v>Soim</v>
          </cell>
          <cell r="D141">
            <v>8</v>
          </cell>
          <cell r="E141">
            <v>8</v>
          </cell>
          <cell r="F141">
            <v>8</v>
          </cell>
          <cell r="G141">
            <v>8</v>
          </cell>
          <cell r="H141">
            <v>8</v>
          </cell>
          <cell r="I141">
            <v>8</v>
          </cell>
          <cell r="J141">
            <v>8</v>
          </cell>
          <cell r="K141">
            <v>56</v>
          </cell>
          <cell r="L141">
            <v>7</v>
          </cell>
          <cell r="M141">
            <v>56</v>
          </cell>
          <cell r="N141" t="str">
            <v>ini</v>
          </cell>
        </row>
        <row r="142">
          <cell r="B142" t="str">
            <v>Sriyono</v>
          </cell>
          <cell r="C142">
            <v>8</v>
          </cell>
          <cell r="D142">
            <v>8</v>
          </cell>
          <cell r="G142">
            <v>8</v>
          </cell>
          <cell r="I142">
            <v>8</v>
          </cell>
          <cell r="J142">
            <v>8</v>
          </cell>
          <cell r="K142">
            <v>40</v>
          </cell>
          <cell r="L142">
            <v>5</v>
          </cell>
          <cell r="M142">
            <v>40</v>
          </cell>
          <cell r="N142" t="str">
            <v>ini</v>
          </cell>
        </row>
        <row r="143">
          <cell r="B143" t="str">
            <v>Sudarwin</v>
          </cell>
          <cell r="C143">
            <v>8</v>
          </cell>
          <cell r="I143">
            <v>8</v>
          </cell>
          <cell r="J143">
            <v>8</v>
          </cell>
          <cell r="K143">
            <v>24</v>
          </cell>
          <cell r="L143">
            <v>3</v>
          </cell>
          <cell r="M143">
            <v>24</v>
          </cell>
          <cell r="N143" t="str">
            <v>ini</v>
          </cell>
        </row>
        <row r="144">
          <cell r="B144" t="str">
            <v>Sugiharto</v>
          </cell>
          <cell r="K144">
            <v>0</v>
          </cell>
          <cell r="L144">
            <v>0</v>
          </cell>
          <cell r="M144">
            <v>0</v>
          </cell>
          <cell r="N144" t="str">
            <v>ini</v>
          </cell>
        </row>
        <row r="145">
          <cell r="B145" t="str">
            <v>Suhanda</v>
          </cell>
          <cell r="C145">
            <v>8</v>
          </cell>
          <cell r="E145">
            <v>8</v>
          </cell>
          <cell r="G145">
            <v>8</v>
          </cell>
          <cell r="I145">
            <v>8</v>
          </cell>
          <cell r="K145">
            <v>32</v>
          </cell>
          <cell r="L145">
            <v>4</v>
          </cell>
          <cell r="M145">
            <v>32</v>
          </cell>
          <cell r="N145" t="str">
            <v>ini</v>
          </cell>
        </row>
        <row r="146">
          <cell r="B146" t="str">
            <v>Suhandi</v>
          </cell>
          <cell r="C146">
            <v>8</v>
          </cell>
          <cell r="E146">
            <v>8</v>
          </cell>
          <cell r="I146">
            <v>8</v>
          </cell>
          <cell r="J146">
            <v>8</v>
          </cell>
          <cell r="K146">
            <v>32</v>
          </cell>
          <cell r="L146">
            <v>4</v>
          </cell>
          <cell r="M146">
            <v>32</v>
          </cell>
          <cell r="N146" t="str">
            <v>ini</v>
          </cell>
        </row>
        <row r="147">
          <cell r="B147" t="str">
            <v>Suhara S.</v>
          </cell>
          <cell r="C147">
            <v>8</v>
          </cell>
          <cell r="E147">
            <v>8</v>
          </cell>
          <cell r="G147">
            <v>8</v>
          </cell>
          <cell r="I147">
            <v>8</v>
          </cell>
          <cell r="J147">
            <v>8</v>
          </cell>
          <cell r="K147">
            <v>40</v>
          </cell>
          <cell r="L147">
            <v>5</v>
          </cell>
          <cell r="M147">
            <v>40</v>
          </cell>
          <cell r="N147" t="str">
            <v>ini</v>
          </cell>
        </row>
        <row r="148">
          <cell r="B148" t="str">
            <v>Suhendi</v>
          </cell>
          <cell r="G148">
            <v>8</v>
          </cell>
          <cell r="I148">
            <v>8</v>
          </cell>
          <cell r="K148">
            <v>16</v>
          </cell>
          <cell r="L148">
            <v>2</v>
          </cell>
          <cell r="M148">
            <v>16</v>
          </cell>
          <cell r="N148" t="str">
            <v>ini</v>
          </cell>
        </row>
        <row r="149">
          <cell r="B149" t="str">
            <v>Sunandar</v>
          </cell>
          <cell r="K149">
            <v>0</v>
          </cell>
          <cell r="L149">
            <v>0</v>
          </cell>
          <cell r="M149">
            <v>0</v>
          </cell>
          <cell r="N149" t="str">
            <v>ini</v>
          </cell>
        </row>
        <row r="150">
          <cell r="B150" t="str">
            <v>Suparlan</v>
          </cell>
          <cell r="C150">
            <v>8</v>
          </cell>
          <cell r="G150">
            <v>8</v>
          </cell>
          <cell r="I150">
            <v>8</v>
          </cell>
          <cell r="K150">
            <v>24</v>
          </cell>
          <cell r="L150">
            <v>3</v>
          </cell>
          <cell r="M150">
            <v>24</v>
          </cell>
          <cell r="N150" t="str">
            <v>ini</v>
          </cell>
        </row>
        <row r="151">
          <cell r="B151" t="str">
            <v>Supriadi</v>
          </cell>
          <cell r="C151">
            <v>8</v>
          </cell>
          <cell r="E151">
            <v>8</v>
          </cell>
          <cell r="G151">
            <v>8</v>
          </cell>
          <cell r="K151">
            <v>24</v>
          </cell>
          <cell r="L151">
            <v>3</v>
          </cell>
          <cell r="M151">
            <v>24</v>
          </cell>
          <cell r="N151" t="str">
            <v>ini</v>
          </cell>
        </row>
        <row r="152">
          <cell r="B152" t="str">
            <v>Supriyadi</v>
          </cell>
          <cell r="K152">
            <v>0</v>
          </cell>
          <cell r="L152">
            <v>0</v>
          </cell>
          <cell r="M152">
            <v>0</v>
          </cell>
          <cell r="N152" t="str">
            <v>ini</v>
          </cell>
        </row>
        <row r="153">
          <cell r="B153" t="str">
            <v>Suryanti</v>
          </cell>
          <cell r="C153">
            <v>8</v>
          </cell>
          <cell r="G153">
            <v>8</v>
          </cell>
          <cell r="K153">
            <v>16</v>
          </cell>
          <cell r="L153">
            <v>2</v>
          </cell>
          <cell r="M153">
            <v>16</v>
          </cell>
          <cell r="N153" t="str">
            <v>ini</v>
          </cell>
        </row>
        <row r="154">
          <cell r="B154" t="str">
            <v>Susanto</v>
          </cell>
          <cell r="C154">
            <v>8</v>
          </cell>
          <cell r="G154">
            <v>8</v>
          </cell>
          <cell r="H154">
            <v>8</v>
          </cell>
          <cell r="J154">
            <v>8</v>
          </cell>
          <cell r="K154">
            <v>32</v>
          </cell>
          <cell r="L154">
            <v>4</v>
          </cell>
          <cell r="M154">
            <v>32</v>
          </cell>
          <cell r="N154" t="str">
            <v>ini</v>
          </cell>
        </row>
        <row r="155">
          <cell r="B155" t="str">
            <v>Sutrisno</v>
          </cell>
          <cell r="F155">
            <v>8</v>
          </cell>
          <cell r="H155">
            <v>8</v>
          </cell>
          <cell r="K155">
            <v>16</v>
          </cell>
          <cell r="L155">
            <v>2</v>
          </cell>
          <cell r="M155">
            <v>16</v>
          </cell>
          <cell r="N155" t="str">
            <v>ini</v>
          </cell>
        </row>
        <row r="156">
          <cell r="B156" t="str">
            <v>Syafur Basmin K.</v>
          </cell>
          <cell r="E156">
            <v>8</v>
          </cell>
          <cell r="G156">
            <v>8</v>
          </cell>
          <cell r="H156">
            <v>8</v>
          </cell>
          <cell r="I156">
            <v>8</v>
          </cell>
          <cell r="K156">
            <v>32</v>
          </cell>
          <cell r="L156">
            <v>4</v>
          </cell>
          <cell r="M156">
            <v>32</v>
          </cell>
          <cell r="N156" t="str">
            <v>ini</v>
          </cell>
        </row>
        <row r="157">
          <cell r="B157" t="str">
            <v>Syarifuddin</v>
          </cell>
          <cell r="C157">
            <v>8</v>
          </cell>
          <cell r="D157">
            <v>8</v>
          </cell>
          <cell r="E157">
            <v>8</v>
          </cell>
          <cell r="G157">
            <v>8</v>
          </cell>
          <cell r="H157">
            <v>8</v>
          </cell>
          <cell r="I157">
            <v>8</v>
          </cell>
          <cell r="K157">
            <v>48</v>
          </cell>
          <cell r="L157">
            <v>6</v>
          </cell>
          <cell r="M157">
            <v>48</v>
          </cell>
          <cell r="N157" t="str">
            <v>ini</v>
          </cell>
        </row>
        <row r="158">
          <cell r="B158" t="str">
            <v>Syarifudin</v>
          </cell>
          <cell r="C158">
            <v>8</v>
          </cell>
          <cell r="E158">
            <v>8</v>
          </cell>
          <cell r="G158">
            <v>8</v>
          </cell>
          <cell r="I158">
            <v>8</v>
          </cell>
          <cell r="K158">
            <v>32</v>
          </cell>
          <cell r="L158">
            <v>4</v>
          </cell>
          <cell r="M158">
            <v>32</v>
          </cell>
          <cell r="N158" t="str">
            <v>ini</v>
          </cell>
        </row>
        <row r="159">
          <cell r="B159" t="str">
            <v>Tamam</v>
          </cell>
          <cell r="C159">
            <v>8</v>
          </cell>
          <cell r="G159">
            <v>8</v>
          </cell>
          <cell r="H159">
            <v>8</v>
          </cell>
          <cell r="I159">
            <v>8</v>
          </cell>
          <cell r="J159">
            <v>8</v>
          </cell>
          <cell r="K159">
            <v>40</v>
          </cell>
          <cell r="L159">
            <v>5</v>
          </cell>
          <cell r="M159">
            <v>40</v>
          </cell>
          <cell r="N159" t="str">
            <v>ini</v>
          </cell>
        </row>
        <row r="160">
          <cell r="B160" t="str">
            <v>Tatang Hidayat</v>
          </cell>
          <cell r="C160">
            <v>8</v>
          </cell>
          <cell r="G160">
            <v>8</v>
          </cell>
          <cell r="I160">
            <v>8</v>
          </cell>
          <cell r="J160">
            <v>8</v>
          </cell>
          <cell r="K160">
            <v>32</v>
          </cell>
          <cell r="L160">
            <v>4</v>
          </cell>
          <cell r="M160">
            <v>32</v>
          </cell>
          <cell r="N160" t="str">
            <v>ini</v>
          </cell>
        </row>
        <row r="161">
          <cell r="B161" t="str">
            <v>Teguh Santoso</v>
          </cell>
          <cell r="E161">
            <v>8</v>
          </cell>
          <cell r="H161">
            <v>8</v>
          </cell>
          <cell r="I161">
            <v>8</v>
          </cell>
          <cell r="K161">
            <v>24</v>
          </cell>
          <cell r="L161">
            <v>3</v>
          </cell>
          <cell r="M161">
            <v>24</v>
          </cell>
          <cell r="N161" t="str">
            <v>ini</v>
          </cell>
        </row>
        <row r="162">
          <cell r="B162" t="str">
            <v>Tobi'in</v>
          </cell>
          <cell r="C162">
            <v>8</v>
          </cell>
          <cell r="D162">
            <v>8</v>
          </cell>
          <cell r="E162">
            <v>8</v>
          </cell>
          <cell r="F162">
            <v>8</v>
          </cell>
          <cell r="G162">
            <v>8</v>
          </cell>
          <cell r="H162">
            <v>8</v>
          </cell>
          <cell r="I162">
            <v>8</v>
          </cell>
          <cell r="J162">
            <v>8</v>
          </cell>
          <cell r="K162">
            <v>64</v>
          </cell>
          <cell r="L162">
            <v>8</v>
          </cell>
          <cell r="M162">
            <v>64</v>
          </cell>
          <cell r="N162" t="str">
            <v>ini</v>
          </cell>
        </row>
        <row r="163">
          <cell r="B163" t="str">
            <v>Totok Basuki</v>
          </cell>
          <cell r="F163">
            <v>8</v>
          </cell>
          <cell r="G163">
            <v>8</v>
          </cell>
          <cell r="H163">
            <v>8</v>
          </cell>
          <cell r="I163">
            <v>8</v>
          </cell>
          <cell r="K163">
            <v>32</v>
          </cell>
          <cell r="L163">
            <v>4</v>
          </cell>
          <cell r="M163">
            <v>32</v>
          </cell>
          <cell r="N163" t="str">
            <v>ini</v>
          </cell>
        </row>
        <row r="164">
          <cell r="B164" t="str">
            <v>Tri Hartadi</v>
          </cell>
          <cell r="C164">
            <v>8</v>
          </cell>
          <cell r="D164">
            <v>8</v>
          </cell>
          <cell r="G164">
            <v>8</v>
          </cell>
          <cell r="H164">
            <v>8</v>
          </cell>
          <cell r="I164">
            <v>8</v>
          </cell>
          <cell r="J164">
            <v>8</v>
          </cell>
          <cell r="K164">
            <v>48</v>
          </cell>
          <cell r="L164">
            <v>6</v>
          </cell>
          <cell r="M164">
            <v>48</v>
          </cell>
          <cell r="N164" t="str">
            <v>ini</v>
          </cell>
        </row>
        <row r="165">
          <cell r="B165" t="str">
            <v>Tri Joko Mardoyo</v>
          </cell>
          <cell r="C165">
            <v>8</v>
          </cell>
          <cell r="E165">
            <v>8</v>
          </cell>
          <cell r="G165">
            <v>8</v>
          </cell>
          <cell r="K165">
            <v>24</v>
          </cell>
          <cell r="L165">
            <v>3</v>
          </cell>
          <cell r="M165">
            <v>24</v>
          </cell>
          <cell r="N165" t="str">
            <v>ini</v>
          </cell>
        </row>
        <row r="166">
          <cell r="B166" t="str">
            <v>Tri Ristanto</v>
          </cell>
          <cell r="K166">
            <v>0</v>
          </cell>
          <cell r="L166">
            <v>0</v>
          </cell>
          <cell r="M166">
            <v>0</v>
          </cell>
          <cell r="N166" t="str">
            <v>ini</v>
          </cell>
        </row>
        <row r="167">
          <cell r="B167" t="str">
            <v>Trisno Susilo</v>
          </cell>
          <cell r="C167">
            <v>8</v>
          </cell>
          <cell r="E167">
            <v>8</v>
          </cell>
          <cell r="G167">
            <v>8</v>
          </cell>
          <cell r="H167">
            <v>8</v>
          </cell>
          <cell r="I167">
            <v>8</v>
          </cell>
          <cell r="J167">
            <v>8</v>
          </cell>
          <cell r="K167">
            <v>48</v>
          </cell>
          <cell r="L167">
            <v>6</v>
          </cell>
          <cell r="M167">
            <v>48</v>
          </cell>
          <cell r="N167" t="str">
            <v>ini</v>
          </cell>
        </row>
        <row r="168">
          <cell r="B168" t="str">
            <v>Tugimin</v>
          </cell>
          <cell r="C168">
            <v>8</v>
          </cell>
          <cell r="K168">
            <v>8</v>
          </cell>
          <cell r="L168">
            <v>1</v>
          </cell>
          <cell r="M168">
            <v>8</v>
          </cell>
          <cell r="N168" t="str">
            <v>ini</v>
          </cell>
        </row>
        <row r="169">
          <cell r="B169" t="str">
            <v>Turyanto</v>
          </cell>
          <cell r="D169">
            <v>8</v>
          </cell>
          <cell r="E169">
            <v>8</v>
          </cell>
          <cell r="H169">
            <v>8</v>
          </cell>
          <cell r="I169">
            <v>8</v>
          </cell>
          <cell r="J169">
            <v>8</v>
          </cell>
          <cell r="K169">
            <v>40</v>
          </cell>
          <cell r="L169">
            <v>5</v>
          </cell>
          <cell r="M169">
            <v>40</v>
          </cell>
          <cell r="N169" t="str">
            <v>ini</v>
          </cell>
        </row>
        <row r="170">
          <cell r="B170" t="str">
            <v>Udin Bardin</v>
          </cell>
          <cell r="K170">
            <v>0</v>
          </cell>
          <cell r="L170">
            <v>0</v>
          </cell>
          <cell r="M170">
            <v>0</v>
          </cell>
          <cell r="N170" t="str">
            <v>ini</v>
          </cell>
        </row>
        <row r="171">
          <cell r="B171" t="str">
            <v>Usep Dadang K.</v>
          </cell>
          <cell r="K171">
            <v>0</v>
          </cell>
          <cell r="L171">
            <v>0</v>
          </cell>
          <cell r="M171">
            <v>0</v>
          </cell>
          <cell r="N171" t="str">
            <v>ini</v>
          </cell>
        </row>
        <row r="172">
          <cell r="B172" t="str">
            <v>Usep Supriyadi</v>
          </cell>
          <cell r="C172">
            <v>8</v>
          </cell>
          <cell r="E172">
            <v>8</v>
          </cell>
          <cell r="G172">
            <v>8</v>
          </cell>
          <cell r="I172">
            <v>8</v>
          </cell>
          <cell r="K172">
            <v>32</v>
          </cell>
          <cell r="L172">
            <v>4</v>
          </cell>
          <cell r="M172">
            <v>32</v>
          </cell>
          <cell r="N172" t="str">
            <v>ini</v>
          </cell>
        </row>
        <row r="173">
          <cell r="B173" t="str">
            <v>Wahyu Ginanjar</v>
          </cell>
          <cell r="C173">
            <v>8</v>
          </cell>
          <cell r="E173">
            <v>8</v>
          </cell>
          <cell r="G173">
            <v>8</v>
          </cell>
          <cell r="I173">
            <v>8</v>
          </cell>
          <cell r="J173">
            <v>8</v>
          </cell>
          <cell r="K173">
            <v>40</v>
          </cell>
          <cell r="L173">
            <v>5</v>
          </cell>
          <cell r="M173">
            <v>40</v>
          </cell>
          <cell r="N173" t="str">
            <v>ini</v>
          </cell>
        </row>
        <row r="174">
          <cell r="B174" t="str">
            <v>Waluyo</v>
          </cell>
          <cell r="C174">
            <v>8</v>
          </cell>
          <cell r="E174">
            <v>8</v>
          </cell>
          <cell r="G174">
            <v>8</v>
          </cell>
          <cell r="H174">
            <v>8</v>
          </cell>
          <cell r="I174">
            <v>8</v>
          </cell>
          <cell r="J174">
            <v>8</v>
          </cell>
          <cell r="K174">
            <v>48</v>
          </cell>
          <cell r="L174">
            <v>6</v>
          </cell>
          <cell r="M174">
            <v>48</v>
          </cell>
          <cell r="N174" t="str">
            <v>ini</v>
          </cell>
        </row>
        <row r="175">
          <cell r="B175" t="str">
            <v>Warlan</v>
          </cell>
          <cell r="E175">
            <v>8</v>
          </cell>
          <cell r="H175">
            <v>8</v>
          </cell>
          <cell r="K175">
            <v>16</v>
          </cell>
          <cell r="L175">
            <v>2</v>
          </cell>
          <cell r="M175">
            <v>16</v>
          </cell>
          <cell r="N175" t="str">
            <v>ini</v>
          </cell>
        </row>
        <row r="176">
          <cell r="B176" t="str">
            <v>Warsono</v>
          </cell>
          <cell r="D176">
            <v>8</v>
          </cell>
          <cell r="E176">
            <v>8</v>
          </cell>
          <cell r="G176">
            <v>8</v>
          </cell>
          <cell r="I176">
            <v>8</v>
          </cell>
          <cell r="J176">
            <v>8</v>
          </cell>
          <cell r="K176">
            <v>40</v>
          </cell>
          <cell r="L176">
            <v>5</v>
          </cell>
          <cell r="M176">
            <v>40</v>
          </cell>
          <cell r="N176" t="str">
            <v>ini</v>
          </cell>
        </row>
        <row r="177">
          <cell r="B177" t="str">
            <v>Waryono</v>
          </cell>
          <cell r="C177">
            <v>8</v>
          </cell>
          <cell r="E177">
            <v>8</v>
          </cell>
          <cell r="G177">
            <v>8</v>
          </cell>
          <cell r="I177">
            <v>8</v>
          </cell>
          <cell r="K177">
            <v>32</v>
          </cell>
          <cell r="L177">
            <v>4</v>
          </cell>
          <cell r="M177">
            <v>32</v>
          </cell>
          <cell r="N177" t="str">
            <v>ini</v>
          </cell>
        </row>
        <row r="178">
          <cell r="B178" t="str">
            <v>Wawan H.K.</v>
          </cell>
          <cell r="I178">
            <v>8</v>
          </cell>
          <cell r="K178">
            <v>8</v>
          </cell>
          <cell r="L178">
            <v>1</v>
          </cell>
          <cell r="M178">
            <v>8</v>
          </cell>
          <cell r="N178" t="str">
            <v>ini</v>
          </cell>
        </row>
        <row r="179">
          <cell r="B179" t="str">
            <v>Wawan Kurniawan</v>
          </cell>
          <cell r="C179">
            <v>8</v>
          </cell>
          <cell r="E179">
            <v>8</v>
          </cell>
          <cell r="G179">
            <v>8</v>
          </cell>
          <cell r="K179">
            <v>24</v>
          </cell>
          <cell r="L179">
            <v>3</v>
          </cell>
          <cell r="M179">
            <v>24</v>
          </cell>
          <cell r="N179" t="str">
            <v>ini</v>
          </cell>
        </row>
        <row r="180">
          <cell r="B180" t="str">
            <v>Wawan Setiawan</v>
          </cell>
          <cell r="G180">
            <v>8</v>
          </cell>
          <cell r="I180">
            <v>8</v>
          </cell>
          <cell r="J180">
            <v>8</v>
          </cell>
          <cell r="K180">
            <v>24</v>
          </cell>
          <cell r="L180">
            <v>3</v>
          </cell>
          <cell r="M180">
            <v>24</v>
          </cell>
          <cell r="N180" t="str">
            <v>ini</v>
          </cell>
        </row>
        <row r="181">
          <cell r="B181" t="str">
            <v>Wendy</v>
          </cell>
          <cell r="C181">
            <v>8</v>
          </cell>
          <cell r="G181">
            <v>8</v>
          </cell>
          <cell r="I181">
            <v>8</v>
          </cell>
          <cell r="J181">
            <v>8</v>
          </cell>
          <cell r="K181">
            <v>32</v>
          </cell>
          <cell r="L181">
            <v>4</v>
          </cell>
          <cell r="M181">
            <v>32</v>
          </cell>
          <cell r="N181" t="str">
            <v>ini</v>
          </cell>
        </row>
        <row r="182">
          <cell r="B182" t="str">
            <v>Widodo-1</v>
          </cell>
          <cell r="I182">
            <v>8</v>
          </cell>
          <cell r="K182">
            <v>8</v>
          </cell>
          <cell r="L182">
            <v>1</v>
          </cell>
          <cell r="M182">
            <v>8</v>
          </cell>
          <cell r="N182" t="str">
            <v>ini</v>
          </cell>
        </row>
        <row r="183">
          <cell r="B183" t="str">
            <v>Widodo-2</v>
          </cell>
          <cell r="C183">
            <v>8</v>
          </cell>
          <cell r="E183">
            <v>8</v>
          </cell>
          <cell r="F183">
            <v>8</v>
          </cell>
          <cell r="G183">
            <v>8</v>
          </cell>
          <cell r="H183">
            <v>8</v>
          </cell>
          <cell r="I183">
            <v>8</v>
          </cell>
          <cell r="J183">
            <v>8</v>
          </cell>
          <cell r="K183">
            <v>56</v>
          </cell>
          <cell r="L183">
            <v>7</v>
          </cell>
          <cell r="M183">
            <v>56</v>
          </cell>
          <cell r="N183" t="str">
            <v>ini</v>
          </cell>
        </row>
        <row r="184">
          <cell r="B184" t="str">
            <v>Winaryo</v>
          </cell>
          <cell r="C184">
            <v>8</v>
          </cell>
          <cell r="E184">
            <v>8</v>
          </cell>
          <cell r="G184">
            <v>8</v>
          </cell>
          <cell r="I184">
            <v>8</v>
          </cell>
          <cell r="J184">
            <v>8</v>
          </cell>
          <cell r="K184">
            <v>40</v>
          </cell>
          <cell r="L184">
            <v>5</v>
          </cell>
          <cell r="M184">
            <v>40</v>
          </cell>
          <cell r="N184" t="str">
            <v>ini</v>
          </cell>
        </row>
        <row r="185">
          <cell r="B185" t="str">
            <v>Windi Priatna</v>
          </cell>
          <cell r="E185">
            <v>8</v>
          </cell>
          <cell r="G185">
            <v>8</v>
          </cell>
          <cell r="H185">
            <v>8</v>
          </cell>
          <cell r="I185">
            <v>8</v>
          </cell>
          <cell r="J185">
            <v>8</v>
          </cell>
          <cell r="K185">
            <v>40</v>
          </cell>
          <cell r="L185">
            <v>5</v>
          </cell>
          <cell r="M185">
            <v>40</v>
          </cell>
          <cell r="N185" t="str">
            <v>ini</v>
          </cell>
        </row>
        <row r="186">
          <cell r="B186" t="str">
            <v>Wisnu Susanto</v>
          </cell>
          <cell r="K186">
            <v>0</v>
          </cell>
          <cell r="L186">
            <v>0</v>
          </cell>
          <cell r="M186">
            <v>0</v>
          </cell>
          <cell r="N186" t="str">
            <v>ini</v>
          </cell>
        </row>
        <row r="187">
          <cell r="B187" t="str">
            <v>Wiyanto</v>
          </cell>
          <cell r="F187">
            <v>8</v>
          </cell>
          <cell r="H187">
            <v>8</v>
          </cell>
          <cell r="K187">
            <v>16</v>
          </cell>
          <cell r="L187">
            <v>2</v>
          </cell>
          <cell r="M187">
            <v>16</v>
          </cell>
          <cell r="N187" t="str">
            <v>ini</v>
          </cell>
        </row>
        <row r="188">
          <cell r="B188" t="str">
            <v>Yamto</v>
          </cell>
          <cell r="C188">
            <v>8</v>
          </cell>
          <cell r="E188">
            <v>8</v>
          </cell>
          <cell r="F188">
            <v>8</v>
          </cell>
          <cell r="G188">
            <v>8</v>
          </cell>
          <cell r="H188">
            <v>8</v>
          </cell>
          <cell r="I188">
            <v>8</v>
          </cell>
          <cell r="K188">
            <v>48</v>
          </cell>
          <cell r="L188">
            <v>6</v>
          </cell>
          <cell r="M188">
            <v>48</v>
          </cell>
          <cell r="N188" t="str">
            <v>ini</v>
          </cell>
        </row>
        <row r="189">
          <cell r="B189" t="str">
            <v>Yani</v>
          </cell>
          <cell r="C189">
            <v>8</v>
          </cell>
          <cell r="E189">
            <v>8</v>
          </cell>
          <cell r="K189">
            <v>16</v>
          </cell>
          <cell r="L189">
            <v>2</v>
          </cell>
          <cell r="M189">
            <v>16</v>
          </cell>
          <cell r="N189" t="str">
            <v>ini</v>
          </cell>
        </row>
        <row r="190">
          <cell r="B190" t="str">
            <v>Yanto</v>
          </cell>
          <cell r="C190">
            <v>8</v>
          </cell>
          <cell r="K190">
            <v>8</v>
          </cell>
          <cell r="L190">
            <v>1</v>
          </cell>
          <cell r="M190">
            <v>8</v>
          </cell>
          <cell r="N190" t="str">
            <v>ini</v>
          </cell>
        </row>
        <row r="191">
          <cell r="B191" t="str">
            <v>Yayat A. Hidayat</v>
          </cell>
          <cell r="C191">
            <v>8</v>
          </cell>
          <cell r="E191">
            <v>8</v>
          </cell>
          <cell r="G191">
            <v>8</v>
          </cell>
          <cell r="I191">
            <v>8</v>
          </cell>
          <cell r="K191">
            <v>32</v>
          </cell>
          <cell r="L191">
            <v>4</v>
          </cell>
          <cell r="M191">
            <v>32</v>
          </cell>
          <cell r="N191" t="str">
            <v>ini</v>
          </cell>
        </row>
        <row r="192">
          <cell r="B192" t="str">
            <v>Yeyet Hidayat</v>
          </cell>
          <cell r="G192">
            <v>8</v>
          </cell>
          <cell r="H192">
            <v>8</v>
          </cell>
          <cell r="I192">
            <v>8</v>
          </cell>
          <cell r="J192">
            <v>8</v>
          </cell>
          <cell r="K192">
            <v>32</v>
          </cell>
          <cell r="L192">
            <v>4</v>
          </cell>
          <cell r="M192">
            <v>32</v>
          </cell>
          <cell r="N192" t="str">
            <v>ini</v>
          </cell>
        </row>
        <row r="193">
          <cell r="B193" t="str">
            <v>Yudha Destama P</v>
          </cell>
          <cell r="I193">
            <v>8</v>
          </cell>
          <cell r="K193">
            <v>8</v>
          </cell>
          <cell r="L193">
            <v>1</v>
          </cell>
          <cell r="M193">
            <v>8</v>
          </cell>
          <cell r="N193" t="str">
            <v>ini</v>
          </cell>
        </row>
        <row r="194">
          <cell r="B194" t="str">
            <v>Yudi Sudarmono</v>
          </cell>
          <cell r="C194">
            <v>8</v>
          </cell>
          <cell r="E194">
            <v>8</v>
          </cell>
          <cell r="G194">
            <v>8</v>
          </cell>
          <cell r="I194">
            <v>8</v>
          </cell>
          <cell r="K194">
            <v>32</v>
          </cell>
          <cell r="L194">
            <v>4</v>
          </cell>
          <cell r="M194">
            <v>32</v>
          </cell>
          <cell r="N194" t="str">
            <v>ini</v>
          </cell>
        </row>
        <row r="195">
          <cell r="B195" t="str">
            <v>Yusuf Hamdani</v>
          </cell>
          <cell r="C195">
            <v>8</v>
          </cell>
          <cell r="D195">
            <v>8</v>
          </cell>
          <cell r="E195">
            <v>8</v>
          </cell>
          <cell r="G195">
            <v>8</v>
          </cell>
          <cell r="H195">
            <v>8</v>
          </cell>
          <cell r="I195">
            <v>8</v>
          </cell>
          <cell r="K195">
            <v>48</v>
          </cell>
          <cell r="L195">
            <v>6</v>
          </cell>
          <cell r="M195">
            <v>48</v>
          </cell>
          <cell r="N195" t="str">
            <v>ini</v>
          </cell>
        </row>
        <row r="196">
          <cell r="B196" t="str">
            <v>Yusuf Supriyadi</v>
          </cell>
          <cell r="D196">
            <v>8</v>
          </cell>
          <cell r="J196">
            <v>8</v>
          </cell>
          <cell r="K196">
            <v>16</v>
          </cell>
          <cell r="L196">
            <v>2</v>
          </cell>
          <cell r="M196">
            <v>16</v>
          </cell>
          <cell r="N196" t="str">
            <v>ini</v>
          </cell>
        </row>
        <row r="197">
          <cell r="B197" t="str">
            <v>Zainul Mufti</v>
          </cell>
          <cell r="D197">
            <v>8</v>
          </cell>
          <cell r="E197">
            <v>8</v>
          </cell>
          <cell r="K197">
            <v>16</v>
          </cell>
          <cell r="L197">
            <v>2</v>
          </cell>
          <cell r="M197">
            <v>16</v>
          </cell>
          <cell r="N197" t="str">
            <v>ini</v>
          </cell>
        </row>
      </sheetData>
      <sheetData sheetId="9">
        <row r="4">
          <cell r="B4" t="str">
            <v>Abdul Rahman</v>
          </cell>
          <cell r="C4">
            <v>8</v>
          </cell>
          <cell r="G4">
            <v>8</v>
          </cell>
          <cell r="L4">
            <v>8</v>
          </cell>
          <cell r="M4">
            <v>24</v>
          </cell>
          <cell r="N4">
            <v>3</v>
          </cell>
          <cell r="O4">
            <v>24</v>
          </cell>
          <cell r="P4" t="str">
            <v>ini</v>
          </cell>
        </row>
        <row r="5">
          <cell r="B5" t="str">
            <v>Abdul Rofiq</v>
          </cell>
          <cell r="C5">
            <v>8</v>
          </cell>
          <cell r="D5">
            <v>8</v>
          </cell>
          <cell r="E5">
            <v>8</v>
          </cell>
          <cell r="G5">
            <v>8</v>
          </cell>
          <cell r="I5">
            <v>8</v>
          </cell>
          <cell r="L5">
            <v>8</v>
          </cell>
          <cell r="M5">
            <v>48</v>
          </cell>
          <cell r="N5">
            <v>6</v>
          </cell>
          <cell r="O5">
            <v>48</v>
          </cell>
          <cell r="P5" t="str">
            <v>ini</v>
          </cell>
        </row>
        <row r="6">
          <cell r="B6" t="str">
            <v>Abdullah</v>
          </cell>
          <cell r="E6">
            <v>8</v>
          </cell>
          <cell r="L6">
            <v>8</v>
          </cell>
          <cell r="M6">
            <v>16</v>
          </cell>
          <cell r="N6">
            <v>2</v>
          </cell>
          <cell r="O6">
            <v>16</v>
          </cell>
          <cell r="P6" t="str">
            <v>ini</v>
          </cell>
        </row>
        <row r="7">
          <cell r="B7" t="str">
            <v>Abral</v>
          </cell>
          <cell r="C7">
            <v>8</v>
          </cell>
          <cell r="L7">
            <v>8</v>
          </cell>
          <cell r="M7">
            <v>16</v>
          </cell>
          <cell r="N7">
            <v>2</v>
          </cell>
          <cell r="O7">
            <v>16</v>
          </cell>
          <cell r="P7" t="str">
            <v>ini</v>
          </cell>
        </row>
        <row r="8">
          <cell r="B8" t="str">
            <v>Abu Sahid</v>
          </cell>
          <cell r="C8">
            <v>8</v>
          </cell>
          <cell r="I8">
            <v>8</v>
          </cell>
          <cell r="L8">
            <v>8</v>
          </cell>
          <cell r="M8">
            <v>24</v>
          </cell>
          <cell r="N8">
            <v>3</v>
          </cell>
          <cell r="O8">
            <v>24</v>
          </cell>
          <cell r="P8" t="str">
            <v>ini</v>
          </cell>
        </row>
        <row r="9">
          <cell r="B9" t="str">
            <v>Achmad badrun</v>
          </cell>
          <cell r="C9">
            <v>8</v>
          </cell>
          <cell r="E9">
            <v>8</v>
          </cell>
          <cell r="F9">
            <v>8</v>
          </cell>
          <cell r="H9">
            <v>8</v>
          </cell>
          <cell r="I9">
            <v>8</v>
          </cell>
          <cell r="J9">
            <v>8</v>
          </cell>
          <cell r="K9">
            <v>8</v>
          </cell>
          <cell r="L9">
            <v>8</v>
          </cell>
          <cell r="M9">
            <v>64</v>
          </cell>
          <cell r="N9">
            <v>8</v>
          </cell>
          <cell r="O9">
            <v>64</v>
          </cell>
          <cell r="P9" t="str">
            <v>ini</v>
          </cell>
        </row>
        <row r="10">
          <cell r="B10" t="str">
            <v>Achmad Sahrudin</v>
          </cell>
          <cell r="E10">
            <v>8</v>
          </cell>
          <cell r="I10">
            <v>8</v>
          </cell>
          <cell r="M10">
            <v>16</v>
          </cell>
          <cell r="N10">
            <v>2</v>
          </cell>
          <cell r="O10">
            <v>16</v>
          </cell>
          <cell r="P10" t="str">
            <v>ini</v>
          </cell>
        </row>
        <row r="11">
          <cell r="B11" t="str">
            <v>Aditya Rusyandi</v>
          </cell>
          <cell r="G11">
            <v>8</v>
          </cell>
          <cell r="M11">
            <v>8</v>
          </cell>
          <cell r="N11">
            <v>1</v>
          </cell>
          <cell r="O11">
            <v>8</v>
          </cell>
          <cell r="P11" t="str">
            <v>ini</v>
          </cell>
        </row>
        <row r="12">
          <cell r="B12" t="str">
            <v>Aepudin</v>
          </cell>
          <cell r="C12">
            <v>8</v>
          </cell>
          <cell r="E12">
            <v>8</v>
          </cell>
          <cell r="G12">
            <v>8</v>
          </cell>
          <cell r="I12">
            <v>8</v>
          </cell>
          <cell r="L12">
            <v>8</v>
          </cell>
          <cell r="M12">
            <v>40</v>
          </cell>
          <cell r="N12">
            <v>5</v>
          </cell>
          <cell r="O12">
            <v>40</v>
          </cell>
          <cell r="P12" t="str">
            <v>ini</v>
          </cell>
        </row>
        <row r="13">
          <cell r="B13" t="str">
            <v>Agung Setyo W.</v>
          </cell>
          <cell r="C13">
            <v>8</v>
          </cell>
          <cell r="E13">
            <v>8</v>
          </cell>
          <cell r="G13">
            <v>8</v>
          </cell>
          <cell r="I13">
            <v>8</v>
          </cell>
          <cell r="L13">
            <v>8</v>
          </cell>
          <cell r="M13">
            <v>40</v>
          </cell>
          <cell r="N13">
            <v>5</v>
          </cell>
          <cell r="O13">
            <v>40</v>
          </cell>
          <cell r="P13" t="str">
            <v>ini</v>
          </cell>
        </row>
        <row r="14">
          <cell r="B14" t="str">
            <v>Agus</v>
          </cell>
          <cell r="C14">
            <v>8</v>
          </cell>
          <cell r="E14">
            <v>8</v>
          </cell>
          <cell r="H14">
            <v>8</v>
          </cell>
          <cell r="I14">
            <v>8</v>
          </cell>
          <cell r="L14">
            <v>8</v>
          </cell>
          <cell r="M14">
            <v>40</v>
          </cell>
          <cell r="N14">
            <v>5</v>
          </cell>
          <cell r="O14">
            <v>40</v>
          </cell>
          <cell r="P14" t="str">
            <v>ini</v>
          </cell>
        </row>
        <row r="15">
          <cell r="B15" t="str">
            <v>Agus Budijanto</v>
          </cell>
          <cell r="C15">
            <v>8</v>
          </cell>
          <cell r="D15">
            <v>8</v>
          </cell>
          <cell r="F15">
            <v>8</v>
          </cell>
          <cell r="I15">
            <v>8</v>
          </cell>
          <cell r="M15">
            <v>32</v>
          </cell>
          <cell r="N15">
            <v>4</v>
          </cell>
          <cell r="O15">
            <v>32</v>
          </cell>
          <cell r="P15" t="str">
            <v>ini</v>
          </cell>
        </row>
        <row r="16">
          <cell r="B16" t="str">
            <v>Agus Hermawan</v>
          </cell>
          <cell r="C16">
            <v>8</v>
          </cell>
          <cell r="E16">
            <v>8</v>
          </cell>
          <cell r="G16">
            <v>8</v>
          </cell>
          <cell r="H16">
            <v>8</v>
          </cell>
          <cell r="I16">
            <v>8</v>
          </cell>
          <cell r="L16">
            <v>8</v>
          </cell>
          <cell r="M16">
            <v>48</v>
          </cell>
          <cell r="N16">
            <v>6</v>
          </cell>
          <cell r="O16">
            <v>48</v>
          </cell>
          <cell r="P16" t="str">
            <v>ini</v>
          </cell>
        </row>
        <row r="17">
          <cell r="B17" t="str">
            <v>Agus Santoso</v>
          </cell>
          <cell r="C17">
            <v>8</v>
          </cell>
          <cell r="D17">
            <v>8</v>
          </cell>
          <cell r="I17">
            <v>8</v>
          </cell>
          <cell r="L17">
            <v>8</v>
          </cell>
          <cell r="M17">
            <v>32</v>
          </cell>
          <cell r="N17">
            <v>4</v>
          </cell>
          <cell r="O17">
            <v>32</v>
          </cell>
          <cell r="P17" t="str">
            <v>ini</v>
          </cell>
        </row>
        <row r="18">
          <cell r="B18" t="str">
            <v>Agus Saripudin</v>
          </cell>
          <cell r="G18">
            <v>8</v>
          </cell>
          <cell r="H18">
            <v>8</v>
          </cell>
          <cell r="I18">
            <v>8</v>
          </cell>
          <cell r="L18">
            <v>8</v>
          </cell>
          <cell r="M18">
            <v>32</v>
          </cell>
          <cell r="N18">
            <v>4</v>
          </cell>
          <cell r="O18">
            <v>32</v>
          </cell>
          <cell r="P18" t="str">
            <v>ini</v>
          </cell>
        </row>
        <row r="19">
          <cell r="B19" t="str">
            <v>Agus Supriyanto</v>
          </cell>
          <cell r="M19">
            <v>0</v>
          </cell>
          <cell r="N19">
            <v>0</v>
          </cell>
          <cell r="O19">
            <v>0</v>
          </cell>
          <cell r="P19" t="str">
            <v>ini</v>
          </cell>
        </row>
        <row r="20">
          <cell r="B20" t="str">
            <v>Agus Suratno</v>
          </cell>
          <cell r="D20">
            <v>8</v>
          </cell>
          <cell r="H20">
            <v>8</v>
          </cell>
          <cell r="J20">
            <v>8</v>
          </cell>
          <cell r="M20">
            <v>24</v>
          </cell>
          <cell r="N20">
            <v>3</v>
          </cell>
          <cell r="O20">
            <v>24</v>
          </cell>
          <cell r="P20" t="str">
            <v>ini</v>
          </cell>
        </row>
        <row r="21">
          <cell r="B21" t="str">
            <v>Agus Yanto</v>
          </cell>
          <cell r="C21">
            <v>8</v>
          </cell>
          <cell r="D21">
            <v>8</v>
          </cell>
          <cell r="L21">
            <v>8</v>
          </cell>
          <cell r="M21">
            <v>24</v>
          </cell>
          <cell r="N21">
            <v>3</v>
          </cell>
          <cell r="O21">
            <v>24</v>
          </cell>
          <cell r="P21" t="str">
            <v>ini</v>
          </cell>
        </row>
        <row r="22">
          <cell r="B22" t="str">
            <v>Ahmad</v>
          </cell>
          <cell r="E22">
            <v>8</v>
          </cell>
          <cell r="F22">
            <v>8</v>
          </cell>
          <cell r="G22">
            <v>8</v>
          </cell>
          <cell r="I22">
            <v>8</v>
          </cell>
          <cell r="L22">
            <v>8</v>
          </cell>
          <cell r="M22">
            <v>40</v>
          </cell>
          <cell r="N22">
            <v>5</v>
          </cell>
          <cell r="O22">
            <v>40</v>
          </cell>
          <cell r="P22" t="str">
            <v>ini</v>
          </cell>
        </row>
        <row r="23">
          <cell r="B23" t="str">
            <v>Ahmad Hudori</v>
          </cell>
          <cell r="C23">
            <v>8</v>
          </cell>
          <cell r="G23">
            <v>8</v>
          </cell>
          <cell r="L23">
            <v>8</v>
          </cell>
          <cell r="M23">
            <v>24</v>
          </cell>
          <cell r="N23">
            <v>3</v>
          </cell>
          <cell r="O23">
            <v>24</v>
          </cell>
          <cell r="P23" t="str">
            <v>ini</v>
          </cell>
        </row>
        <row r="24">
          <cell r="B24" t="str">
            <v>Ajiyono</v>
          </cell>
          <cell r="C24">
            <v>8</v>
          </cell>
          <cell r="D24">
            <v>8</v>
          </cell>
          <cell r="G24">
            <v>8</v>
          </cell>
          <cell r="H24">
            <v>8</v>
          </cell>
          <cell r="L24">
            <v>8</v>
          </cell>
          <cell r="M24">
            <v>40</v>
          </cell>
          <cell r="N24">
            <v>5</v>
          </cell>
          <cell r="O24">
            <v>40</v>
          </cell>
          <cell r="P24" t="str">
            <v>ini</v>
          </cell>
        </row>
        <row r="25">
          <cell r="B25" t="str">
            <v>Ali Imron</v>
          </cell>
          <cell r="C25">
            <v>8</v>
          </cell>
          <cell r="D25">
            <v>8</v>
          </cell>
          <cell r="E25">
            <v>8</v>
          </cell>
          <cell r="L25">
            <v>8</v>
          </cell>
          <cell r="M25">
            <v>32</v>
          </cell>
          <cell r="N25">
            <v>4</v>
          </cell>
          <cell r="O25">
            <v>32</v>
          </cell>
          <cell r="P25" t="str">
            <v>ini</v>
          </cell>
        </row>
        <row r="26">
          <cell r="B26" t="str">
            <v>Ali Nurdin</v>
          </cell>
          <cell r="M26">
            <v>0</v>
          </cell>
          <cell r="N26">
            <v>0</v>
          </cell>
          <cell r="O26">
            <v>0</v>
          </cell>
          <cell r="P26" t="str">
            <v>ini</v>
          </cell>
        </row>
        <row r="27">
          <cell r="B27" t="str">
            <v>Ali Umar</v>
          </cell>
          <cell r="C27">
            <v>8</v>
          </cell>
          <cell r="D27">
            <v>8</v>
          </cell>
          <cell r="E27">
            <v>8</v>
          </cell>
          <cell r="L27">
            <v>8</v>
          </cell>
          <cell r="M27">
            <v>32</v>
          </cell>
          <cell r="N27">
            <v>4</v>
          </cell>
          <cell r="O27">
            <v>32</v>
          </cell>
          <cell r="P27" t="str">
            <v>ini</v>
          </cell>
        </row>
        <row r="28">
          <cell r="B28" t="str">
            <v>Aminudin</v>
          </cell>
          <cell r="D28">
            <v>8</v>
          </cell>
          <cell r="E28">
            <v>8</v>
          </cell>
          <cell r="G28">
            <v>8</v>
          </cell>
          <cell r="M28">
            <v>24</v>
          </cell>
          <cell r="N28">
            <v>3</v>
          </cell>
          <cell r="O28">
            <v>24</v>
          </cell>
          <cell r="P28" t="str">
            <v>ini</v>
          </cell>
        </row>
        <row r="29">
          <cell r="B29" t="str">
            <v>Anang Firman Arnowo</v>
          </cell>
          <cell r="M29">
            <v>0</v>
          </cell>
          <cell r="N29">
            <v>0</v>
          </cell>
          <cell r="O29">
            <v>0</v>
          </cell>
          <cell r="P29" t="str">
            <v>ini</v>
          </cell>
        </row>
        <row r="30">
          <cell r="B30" t="str">
            <v>Andi Chandra</v>
          </cell>
          <cell r="C30">
            <v>8</v>
          </cell>
          <cell r="G30">
            <v>8</v>
          </cell>
          <cell r="I30">
            <v>8</v>
          </cell>
          <cell r="M30">
            <v>24</v>
          </cell>
          <cell r="N30">
            <v>3</v>
          </cell>
          <cell r="O30">
            <v>24</v>
          </cell>
          <cell r="P30" t="str">
            <v>ini</v>
          </cell>
        </row>
        <row r="31">
          <cell r="B31" t="str">
            <v>Andi M. Aidin T.</v>
          </cell>
          <cell r="G31">
            <v>8</v>
          </cell>
          <cell r="H31">
            <v>8</v>
          </cell>
          <cell r="L31">
            <v>8</v>
          </cell>
          <cell r="M31">
            <v>24</v>
          </cell>
          <cell r="N31">
            <v>3</v>
          </cell>
          <cell r="O31">
            <v>24</v>
          </cell>
          <cell r="P31" t="str">
            <v>ini</v>
          </cell>
        </row>
        <row r="32">
          <cell r="B32" t="str">
            <v>Andi Nur A.</v>
          </cell>
          <cell r="C32">
            <v>8</v>
          </cell>
          <cell r="G32">
            <v>8</v>
          </cell>
          <cell r="L32">
            <v>8</v>
          </cell>
          <cell r="M32">
            <v>24</v>
          </cell>
          <cell r="N32">
            <v>3</v>
          </cell>
          <cell r="O32">
            <v>24</v>
          </cell>
          <cell r="P32" t="str">
            <v>ini</v>
          </cell>
        </row>
        <row r="33">
          <cell r="B33" t="str">
            <v>Andreyas Eko I.</v>
          </cell>
          <cell r="M33">
            <v>0</v>
          </cell>
          <cell r="N33">
            <v>0</v>
          </cell>
          <cell r="O33">
            <v>0</v>
          </cell>
          <cell r="P33" t="str">
            <v>ini</v>
          </cell>
        </row>
        <row r="34">
          <cell r="B34" t="str">
            <v>Anggoro Widodo</v>
          </cell>
          <cell r="C34">
            <v>8</v>
          </cell>
          <cell r="D34">
            <v>8</v>
          </cell>
          <cell r="E34">
            <v>8</v>
          </cell>
          <cell r="F34">
            <v>8</v>
          </cell>
          <cell r="H34">
            <v>8</v>
          </cell>
          <cell r="I34">
            <v>8</v>
          </cell>
          <cell r="J34">
            <v>8</v>
          </cell>
          <cell r="K34">
            <v>8</v>
          </cell>
          <cell r="L34">
            <v>8</v>
          </cell>
          <cell r="M34">
            <v>72</v>
          </cell>
          <cell r="N34">
            <v>9</v>
          </cell>
          <cell r="O34">
            <v>72</v>
          </cell>
          <cell r="P34" t="str">
            <v>ini</v>
          </cell>
        </row>
        <row r="35">
          <cell r="B35" t="str">
            <v>Arif Hidayat</v>
          </cell>
          <cell r="C35">
            <v>8</v>
          </cell>
          <cell r="G35">
            <v>8</v>
          </cell>
          <cell r="J35">
            <v>8</v>
          </cell>
          <cell r="L35">
            <v>8</v>
          </cell>
          <cell r="M35">
            <v>32</v>
          </cell>
          <cell r="N35">
            <v>4</v>
          </cell>
          <cell r="O35">
            <v>32</v>
          </cell>
          <cell r="P35" t="str">
            <v>ini</v>
          </cell>
        </row>
        <row r="36">
          <cell r="B36" t="str">
            <v>Arif Rahman Soleh</v>
          </cell>
          <cell r="C36">
            <v>8</v>
          </cell>
          <cell r="G36">
            <v>8</v>
          </cell>
          <cell r="H36">
            <v>8</v>
          </cell>
          <cell r="I36">
            <v>8</v>
          </cell>
          <cell r="L36">
            <v>8</v>
          </cell>
          <cell r="M36">
            <v>40</v>
          </cell>
          <cell r="N36">
            <v>5</v>
          </cell>
          <cell r="O36">
            <v>40</v>
          </cell>
          <cell r="P36" t="str">
            <v>ini</v>
          </cell>
        </row>
        <row r="37">
          <cell r="B37" t="str">
            <v>Arifurohman</v>
          </cell>
          <cell r="G37">
            <v>8</v>
          </cell>
          <cell r="L37">
            <v>8</v>
          </cell>
          <cell r="M37">
            <v>16</v>
          </cell>
          <cell r="N37">
            <v>2</v>
          </cell>
          <cell r="O37">
            <v>16</v>
          </cell>
          <cell r="P37" t="str">
            <v>ini</v>
          </cell>
        </row>
        <row r="38">
          <cell r="B38" t="str">
            <v>Arway</v>
          </cell>
          <cell r="C38">
            <v>8</v>
          </cell>
          <cell r="L38">
            <v>8</v>
          </cell>
          <cell r="M38">
            <v>16</v>
          </cell>
          <cell r="N38">
            <v>2</v>
          </cell>
          <cell r="O38">
            <v>16</v>
          </cell>
          <cell r="P38" t="str">
            <v>ini</v>
          </cell>
        </row>
        <row r="39">
          <cell r="B39" t="str">
            <v>Asep Saepudin</v>
          </cell>
          <cell r="C39">
            <v>8</v>
          </cell>
          <cell r="D39">
            <v>8</v>
          </cell>
          <cell r="E39">
            <v>8</v>
          </cell>
          <cell r="H39">
            <v>8</v>
          </cell>
          <cell r="I39">
            <v>8</v>
          </cell>
          <cell r="L39">
            <v>8</v>
          </cell>
          <cell r="M39">
            <v>48</v>
          </cell>
          <cell r="N39">
            <v>6</v>
          </cell>
          <cell r="O39">
            <v>48</v>
          </cell>
          <cell r="P39" t="str">
            <v>ini</v>
          </cell>
        </row>
        <row r="40">
          <cell r="B40" t="str">
            <v>Assobru Diah</v>
          </cell>
          <cell r="G40">
            <v>8</v>
          </cell>
          <cell r="I40">
            <v>8</v>
          </cell>
          <cell r="M40">
            <v>16</v>
          </cell>
          <cell r="N40">
            <v>2</v>
          </cell>
          <cell r="O40">
            <v>16</v>
          </cell>
          <cell r="P40" t="str">
            <v>ini</v>
          </cell>
        </row>
        <row r="41">
          <cell r="B41" t="str">
            <v>Atep</v>
          </cell>
          <cell r="M41">
            <v>0</v>
          </cell>
          <cell r="N41">
            <v>0</v>
          </cell>
          <cell r="O41">
            <v>0</v>
          </cell>
          <cell r="P41" t="str">
            <v>ini</v>
          </cell>
        </row>
        <row r="42">
          <cell r="B42" t="str">
            <v>Awaludin</v>
          </cell>
          <cell r="C42">
            <v>8</v>
          </cell>
          <cell r="E42">
            <v>8</v>
          </cell>
          <cell r="G42">
            <v>8</v>
          </cell>
          <cell r="L42">
            <v>8</v>
          </cell>
          <cell r="M42">
            <v>32</v>
          </cell>
          <cell r="N42">
            <v>4</v>
          </cell>
          <cell r="O42">
            <v>32</v>
          </cell>
          <cell r="P42" t="str">
            <v>ini</v>
          </cell>
        </row>
        <row r="43">
          <cell r="B43" t="str">
            <v>Bagus Sugiantoro</v>
          </cell>
          <cell r="C43">
            <v>8</v>
          </cell>
          <cell r="G43">
            <v>8</v>
          </cell>
          <cell r="H43">
            <v>8</v>
          </cell>
          <cell r="K43">
            <v>8</v>
          </cell>
          <cell r="M43">
            <v>32</v>
          </cell>
          <cell r="N43">
            <v>4</v>
          </cell>
          <cell r="O43">
            <v>32</v>
          </cell>
          <cell r="P43" t="str">
            <v>ini</v>
          </cell>
        </row>
        <row r="44">
          <cell r="B44" t="str">
            <v>Bahtera Bayu Aji</v>
          </cell>
          <cell r="E44">
            <v>8</v>
          </cell>
          <cell r="F44">
            <v>8</v>
          </cell>
          <cell r="G44">
            <v>8</v>
          </cell>
          <cell r="H44">
            <v>8</v>
          </cell>
          <cell r="L44">
            <v>8</v>
          </cell>
          <cell r="M44">
            <v>40</v>
          </cell>
          <cell r="N44">
            <v>5</v>
          </cell>
          <cell r="O44">
            <v>40</v>
          </cell>
          <cell r="P44" t="str">
            <v>ini</v>
          </cell>
        </row>
        <row r="45">
          <cell r="B45" t="str">
            <v>Bangun Santoso</v>
          </cell>
          <cell r="C45">
            <v>8</v>
          </cell>
          <cell r="D45">
            <v>8</v>
          </cell>
          <cell r="E45">
            <v>8</v>
          </cell>
          <cell r="F45">
            <v>8</v>
          </cell>
          <cell r="G45">
            <v>8</v>
          </cell>
          <cell r="H45">
            <v>8</v>
          </cell>
          <cell r="I45">
            <v>8</v>
          </cell>
          <cell r="J45">
            <v>8</v>
          </cell>
          <cell r="L45">
            <v>8</v>
          </cell>
          <cell r="M45">
            <v>72</v>
          </cell>
          <cell r="N45">
            <v>9</v>
          </cell>
          <cell r="O45">
            <v>72</v>
          </cell>
          <cell r="P45" t="str">
            <v>ini</v>
          </cell>
        </row>
        <row r="46">
          <cell r="B46" t="str">
            <v>Basuki Rachmad</v>
          </cell>
          <cell r="D46">
            <v>8</v>
          </cell>
          <cell r="E46">
            <v>8</v>
          </cell>
          <cell r="G46">
            <v>8</v>
          </cell>
          <cell r="J46">
            <v>8</v>
          </cell>
          <cell r="M46">
            <v>32</v>
          </cell>
          <cell r="N46">
            <v>4</v>
          </cell>
          <cell r="O46">
            <v>32</v>
          </cell>
          <cell r="P46" t="str">
            <v>ini</v>
          </cell>
        </row>
        <row r="47">
          <cell r="B47" t="str">
            <v>Cecep Sudarman</v>
          </cell>
          <cell r="C47">
            <v>8</v>
          </cell>
          <cell r="D47">
            <v>8</v>
          </cell>
          <cell r="E47">
            <v>8</v>
          </cell>
          <cell r="G47">
            <v>8</v>
          </cell>
          <cell r="H47">
            <v>8</v>
          </cell>
          <cell r="I47">
            <v>8</v>
          </cell>
          <cell r="K47">
            <v>8</v>
          </cell>
          <cell r="L47">
            <v>8</v>
          </cell>
          <cell r="M47">
            <v>64</v>
          </cell>
          <cell r="N47">
            <v>8</v>
          </cell>
          <cell r="O47">
            <v>64</v>
          </cell>
          <cell r="P47" t="str">
            <v>ini</v>
          </cell>
        </row>
        <row r="48">
          <cell r="B48" t="str">
            <v>Chaheni</v>
          </cell>
          <cell r="C48">
            <v>8</v>
          </cell>
          <cell r="E48">
            <v>8</v>
          </cell>
          <cell r="I48">
            <v>8</v>
          </cell>
          <cell r="L48">
            <v>8</v>
          </cell>
          <cell r="M48">
            <v>32</v>
          </cell>
          <cell r="N48">
            <v>4</v>
          </cell>
          <cell r="O48">
            <v>32</v>
          </cell>
          <cell r="P48" t="str">
            <v>ini</v>
          </cell>
        </row>
        <row r="49">
          <cell r="B49" t="str">
            <v>Cucu Kurniawan</v>
          </cell>
          <cell r="C49">
            <v>8</v>
          </cell>
          <cell r="G49">
            <v>8</v>
          </cell>
          <cell r="L49">
            <v>8</v>
          </cell>
          <cell r="M49">
            <v>24</v>
          </cell>
          <cell r="N49">
            <v>3</v>
          </cell>
          <cell r="O49">
            <v>24</v>
          </cell>
          <cell r="P49" t="str">
            <v>ini</v>
          </cell>
        </row>
        <row r="50">
          <cell r="B50" t="str">
            <v>Cucu Suhaya</v>
          </cell>
          <cell r="C50">
            <v>8</v>
          </cell>
          <cell r="M50">
            <v>8</v>
          </cell>
          <cell r="N50">
            <v>1</v>
          </cell>
          <cell r="O50">
            <v>8</v>
          </cell>
          <cell r="P50" t="str">
            <v>ini</v>
          </cell>
        </row>
        <row r="51">
          <cell r="B51" t="str">
            <v>Danang Wijianto</v>
          </cell>
          <cell r="E51">
            <v>8</v>
          </cell>
          <cell r="G51">
            <v>8</v>
          </cell>
          <cell r="I51">
            <v>8</v>
          </cell>
          <cell r="L51">
            <v>8</v>
          </cell>
          <cell r="M51">
            <v>32</v>
          </cell>
          <cell r="N51">
            <v>4</v>
          </cell>
          <cell r="O51">
            <v>32</v>
          </cell>
          <cell r="P51" t="str">
            <v>ini</v>
          </cell>
        </row>
        <row r="52">
          <cell r="B52" t="str">
            <v>Dani Riyadi</v>
          </cell>
          <cell r="G52">
            <v>8</v>
          </cell>
          <cell r="H52">
            <v>8</v>
          </cell>
          <cell r="L52">
            <v>8</v>
          </cell>
          <cell r="M52">
            <v>24</v>
          </cell>
          <cell r="N52">
            <v>3</v>
          </cell>
          <cell r="O52">
            <v>24</v>
          </cell>
          <cell r="P52" t="str">
            <v>ini</v>
          </cell>
        </row>
        <row r="53">
          <cell r="B53" t="str">
            <v>Darmuji</v>
          </cell>
          <cell r="C53">
            <v>8</v>
          </cell>
          <cell r="D53">
            <v>8</v>
          </cell>
          <cell r="E53">
            <v>8</v>
          </cell>
          <cell r="L53">
            <v>8</v>
          </cell>
          <cell r="M53">
            <v>32</v>
          </cell>
          <cell r="N53">
            <v>4</v>
          </cell>
          <cell r="O53">
            <v>32</v>
          </cell>
          <cell r="P53" t="str">
            <v>ini</v>
          </cell>
        </row>
        <row r="54">
          <cell r="B54" t="str">
            <v>Dede Dewarnaya</v>
          </cell>
          <cell r="M54">
            <v>0</v>
          </cell>
          <cell r="N54">
            <v>0</v>
          </cell>
          <cell r="O54">
            <v>0</v>
          </cell>
          <cell r="P54" t="str">
            <v>ini</v>
          </cell>
        </row>
        <row r="55">
          <cell r="B55" t="str">
            <v>Dedi Setiawan</v>
          </cell>
          <cell r="C55">
            <v>8</v>
          </cell>
          <cell r="E55">
            <v>8</v>
          </cell>
          <cell r="G55">
            <v>8</v>
          </cell>
          <cell r="L55">
            <v>8</v>
          </cell>
          <cell r="M55">
            <v>32</v>
          </cell>
          <cell r="N55">
            <v>4</v>
          </cell>
          <cell r="O55">
            <v>32</v>
          </cell>
          <cell r="P55" t="str">
            <v>ini</v>
          </cell>
        </row>
        <row r="56">
          <cell r="B56" t="str">
            <v>Dewan Fairdian</v>
          </cell>
          <cell r="I56">
            <v>8</v>
          </cell>
          <cell r="M56">
            <v>8</v>
          </cell>
          <cell r="N56">
            <v>1</v>
          </cell>
          <cell r="O56">
            <v>8</v>
          </cell>
          <cell r="P56" t="str">
            <v>ini</v>
          </cell>
        </row>
        <row r="57">
          <cell r="B57" t="str">
            <v>Didin Suryadin</v>
          </cell>
          <cell r="M57">
            <v>0</v>
          </cell>
          <cell r="N57">
            <v>0</v>
          </cell>
          <cell r="O57">
            <v>0</v>
          </cell>
          <cell r="P57" t="str">
            <v>ini</v>
          </cell>
        </row>
        <row r="58">
          <cell r="B58" t="str">
            <v>Dwi Ako S.</v>
          </cell>
          <cell r="C58">
            <v>8</v>
          </cell>
          <cell r="D58">
            <v>8</v>
          </cell>
          <cell r="E58">
            <v>8</v>
          </cell>
          <cell r="G58">
            <v>8</v>
          </cell>
          <cell r="H58">
            <v>8</v>
          </cell>
          <cell r="I58">
            <v>8</v>
          </cell>
          <cell r="J58">
            <v>8</v>
          </cell>
          <cell r="L58">
            <v>8</v>
          </cell>
          <cell r="M58">
            <v>64</v>
          </cell>
          <cell r="N58">
            <v>8</v>
          </cell>
          <cell r="O58">
            <v>64</v>
          </cell>
          <cell r="P58" t="str">
            <v>ini</v>
          </cell>
        </row>
        <row r="59">
          <cell r="B59" t="str">
            <v>Dwi Purwanto</v>
          </cell>
          <cell r="G59">
            <v>8</v>
          </cell>
          <cell r="H59">
            <v>8</v>
          </cell>
          <cell r="L59">
            <v>8</v>
          </cell>
          <cell r="M59">
            <v>24</v>
          </cell>
          <cell r="N59">
            <v>3</v>
          </cell>
          <cell r="O59">
            <v>24</v>
          </cell>
          <cell r="P59" t="str">
            <v>ini</v>
          </cell>
        </row>
        <row r="60">
          <cell r="B60" t="str">
            <v>Dwi Riyono</v>
          </cell>
          <cell r="C60">
            <v>8</v>
          </cell>
          <cell r="D60">
            <v>8</v>
          </cell>
          <cell r="E60">
            <v>8</v>
          </cell>
          <cell r="G60">
            <v>8</v>
          </cell>
          <cell r="H60">
            <v>8</v>
          </cell>
          <cell r="L60">
            <v>8</v>
          </cell>
          <cell r="M60">
            <v>48</v>
          </cell>
          <cell r="N60">
            <v>6</v>
          </cell>
          <cell r="O60">
            <v>48</v>
          </cell>
          <cell r="P60" t="str">
            <v>ini</v>
          </cell>
        </row>
        <row r="61">
          <cell r="B61" t="str">
            <v>Dwi Tunggal A.S.</v>
          </cell>
          <cell r="C61">
            <v>8</v>
          </cell>
          <cell r="I61">
            <v>8</v>
          </cell>
          <cell r="L61">
            <v>8</v>
          </cell>
          <cell r="M61">
            <v>24</v>
          </cell>
          <cell r="N61">
            <v>3</v>
          </cell>
          <cell r="O61">
            <v>24</v>
          </cell>
          <cell r="P61" t="str">
            <v>ini</v>
          </cell>
        </row>
        <row r="62">
          <cell r="B62" t="str">
            <v>Dwiana Efita Sari</v>
          </cell>
          <cell r="C62">
            <v>8</v>
          </cell>
          <cell r="E62">
            <v>8</v>
          </cell>
          <cell r="G62">
            <v>8</v>
          </cell>
          <cell r="I62">
            <v>8</v>
          </cell>
          <cell r="L62">
            <v>8</v>
          </cell>
          <cell r="M62">
            <v>40</v>
          </cell>
          <cell r="N62">
            <v>5</v>
          </cell>
          <cell r="O62">
            <v>40</v>
          </cell>
          <cell r="P62" t="str">
            <v>ini</v>
          </cell>
        </row>
        <row r="63">
          <cell r="B63" t="str">
            <v>Dwijanto Tunggal</v>
          </cell>
          <cell r="M63">
            <v>0</v>
          </cell>
          <cell r="N63">
            <v>0</v>
          </cell>
          <cell r="O63">
            <v>0</v>
          </cell>
          <cell r="P63" t="str">
            <v>ini</v>
          </cell>
        </row>
        <row r="64">
          <cell r="B64" t="str">
            <v>Dyan Siswandoro</v>
          </cell>
          <cell r="E64">
            <v>8</v>
          </cell>
          <cell r="H64">
            <v>8</v>
          </cell>
          <cell r="L64">
            <v>8</v>
          </cell>
          <cell r="M64">
            <v>24</v>
          </cell>
          <cell r="N64">
            <v>3</v>
          </cell>
          <cell r="O64">
            <v>24</v>
          </cell>
          <cell r="P64" t="str">
            <v>ini</v>
          </cell>
        </row>
        <row r="65">
          <cell r="B65" t="str">
            <v>Edi Gunawan</v>
          </cell>
          <cell r="C65">
            <v>8</v>
          </cell>
          <cell r="D65">
            <v>8</v>
          </cell>
          <cell r="E65">
            <v>8</v>
          </cell>
          <cell r="F65">
            <v>8</v>
          </cell>
          <cell r="G65">
            <v>8</v>
          </cell>
          <cell r="H65">
            <v>8</v>
          </cell>
          <cell r="I65">
            <v>8</v>
          </cell>
          <cell r="J65">
            <v>8</v>
          </cell>
          <cell r="L65">
            <v>8</v>
          </cell>
          <cell r="M65">
            <v>72</v>
          </cell>
          <cell r="N65">
            <v>9</v>
          </cell>
          <cell r="O65">
            <v>72</v>
          </cell>
          <cell r="P65" t="str">
            <v>ini</v>
          </cell>
        </row>
        <row r="66">
          <cell r="B66" t="str">
            <v>Edi Suharsono</v>
          </cell>
          <cell r="C66">
            <v>8</v>
          </cell>
          <cell r="E66">
            <v>8</v>
          </cell>
          <cell r="L66">
            <v>8</v>
          </cell>
          <cell r="M66">
            <v>24</v>
          </cell>
          <cell r="N66">
            <v>3</v>
          </cell>
          <cell r="O66">
            <v>24</v>
          </cell>
          <cell r="P66" t="str">
            <v>ini</v>
          </cell>
        </row>
        <row r="67">
          <cell r="B67" t="str">
            <v>Edy Haryanto</v>
          </cell>
          <cell r="C67">
            <v>8</v>
          </cell>
          <cell r="D67">
            <v>8</v>
          </cell>
          <cell r="E67">
            <v>8</v>
          </cell>
          <cell r="G67">
            <v>8</v>
          </cell>
          <cell r="H67">
            <v>8</v>
          </cell>
          <cell r="I67">
            <v>8</v>
          </cell>
          <cell r="J67">
            <v>8</v>
          </cell>
          <cell r="L67">
            <v>8</v>
          </cell>
          <cell r="M67">
            <v>64</v>
          </cell>
          <cell r="N67">
            <v>8</v>
          </cell>
          <cell r="O67">
            <v>64</v>
          </cell>
          <cell r="P67" t="str">
            <v>ini</v>
          </cell>
        </row>
        <row r="68">
          <cell r="B68" t="str">
            <v>Edy Prastyo</v>
          </cell>
          <cell r="C68">
            <v>8</v>
          </cell>
          <cell r="E68">
            <v>8</v>
          </cell>
          <cell r="F68">
            <v>8</v>
          </cell>
          <cell r="G68">
            <v>8</v>
          </cell>
          <cell r="L68">
            <v>8</v>
          </cell>
          <cell r="M68">
            <v>40</v>
          </cell>
          <cell r="N68">
            <v>5</v>
          </cell>
          <cell r="O68">
            <v>40</v>
          </cell>
          <cell r="P68" t="str">
            <v>ini</v>
          </cell>
        </row>
        <row r="69">
          <cell r="B69" t="str">
            <v>Eka Surya Ady</v>
          </cell>
          <cell r="M69">
            <v>0</v>
          </cell>
          <cell r="N69">
            <v>0</v>
          </cell>
          <cell r="O69">
            <v>0</v>
          </cell>
          <cell r="P69" t="str">
            <v>ini</v>
          </cell>
        </row>
        <row r="70">
          <cell r="B70" t="str">
            <v>Eko Purwanto</v>
          </cell>
          <cell r="M70">
            <v>0</v>
          </cell>
          <cell r="N70">
            <v>0</v>
          </cell>
          <cell r="O70">
            <v>0</v>
          </cell>
          <cell r="P70" t="str">
            <v>ini</v>
          </cell>
        </row>
        <row r="71">
          <cell r="B71" t="str">
            <v>Eko Tri Timor R.</v>
          </cell>
          <cell r="C71">
            <v>8</v>
          </cell>
          <cell r="E71">
            <v>8</v>
          </cell>
          <cell r="G71">
            <v>8</v>
          </cell>
          <cell r="H71">
            <v>8</v>
          </cell>
          <cell r="I71">
            <v>8</v>
          </cell>
          <cell r="L71">
            <v>8</v>
          </cell>
          <cell r="M71">
            <v>48</v>
          </cell>
          <cell r="N71">
            <v>6</v>
          </cell>
          <cell r="O71">
            <v>48</v>
          </cell>
          <cell r="P71" t="str">
            <v>ini</v>
          </cell>
        </row>
        <row r="72">
          <cell r="B72" t="str">
            <v>Erik Cahya M.</v>
          </cell>
          <cell r="G72">
            <v>8</v>
          </cell>
          <cell r="J72">
            <v>8</v>
          </cell>
          <cell r="M72">
            <v>16</v>
          </cell>
          <cell r="N72">
            <v>2</v>
          </cell>
          <cell r="O72">
            <v>16</v>
          </cell>
          <cell r="P72" t="str">
            <v>ini</v>
          </cell>
        </row>
        <row r="73">
          <cell r="B73" t="str">
            <v>Erik Hernawan</v>
          </cell>
          <cell r="C73">
            <v>8</v>
          </cell>
          <cell r="D73">
            <v>8</v>
          </cell>
          <cell r="L73">
            <v>8</v>
          </cell>
          <cell r="M73">
            <v>24</v>
          </cell>
          <cell r="N73">
            <v>3</v>
          </cell>
          <cell r="O73">
            <v>24</v>
          </cell>
          <cell r="P73" t="str">
            <v>ini</v>
          </cell>
        </row>
        <row r="74">
          <cell r="B74" t="str">
            <v>Fahrudin</v>
          </cell>
          <cell r="M74">
            <v>0</v>
          </cell>
          <cell r="N74">
            <v>0</v>
          </cell>
          <cell r="O74">
            <v>0</v>
          </cell>
          <cell r="P74" t="str">
            <v>ini</v>
          </cell>
        </row>
        <row r="75">
          <cell r="B75" t="str">
            <v>Fathuri</v>
          </cell>
          <cell r="G75">
            <v>8</v>
          </cell>
          <cell r="L75">
            <v>8</v>
          </cell>
          <cell r="M75">
            <v>16</v>
          </cell>
          <cell r="N75">
            <v>2</v>
          </cell>
          <cell r="O75">
            <v>16</v>
          </cell>
          <cell r="P75" t="str">
            <v>ini</v>
          </cell>
        </row>
        <row r="76">
          <cell r="B76" t="str">
            <v>Fauzi Laksono</v>
          </cell>
          <cell r="C76">
            <v>8</v>
          </cell>
          <cell r="E76">
            <v>8</v>
          </cell>
          <cell r="G76">
            <v>8</v>
          </cell>
          <cell r="I76">
            <v>8</v>
          </cell>
          <cell r="L76">
            <v>8</v>
          </cell>
          <cell r="M76">
            <v>40</v>
          </cell>
          <cell r="N76">
            <v>5</v>
          </cell>
          <cell r="O76">
            <v>40</v>
          </cell>
          <cell r="P76" t="str">
            <v>ini</v>
          </cell>
        </row>
        <row r="77">
          <cell r="B77" t="str">
            <v>Ferdinando P</v>
          </cell>
          <cell r="E77">
            <v>8</v>
          </cell>
          <cell r="F77">
            <v>8</v>
          </cell>
          <cell r="G77">
            <v>8</v>
          </cell>
          <cell r="I77">
            <v>8</v>
          </cell>
          <cell r="L77">
            <v>8</v>
          </cell>
          <cell r="M77">
            <v>40</v>
          </cell>
          <cell r="N77">
            <v>5</v>
          </cell>
          <cell r="O77">
            <v>40</v>
          </cell>
          <cell r="P77" t="str">
            <v>ini</v>
          </cell>
        </row>
        <row r="78">
          <cell r="B78" t="str">
            <v>Feri Hendra S.</v>
          </cell>
          <cell r="M78">
            <v>0</v>
          </cell>
          <cell r="N78">
            <v>0</v>
          </cell>
          <cell r="O78">
            <v>0</v>
          </cell>
          <cell r="P78" t="str">
            <v>ini</v>
          </cell>
        </row>
        <row r="79">
          <cell r="B79" t="str">
            <v>Ferly</v>
          </cell>
          <cell r="C79">
            <v>8</v>
          </cell>
          <cell r="D79">
            <v>8</v>
          </cell>
          <cell r="E79">
            <v>8</v>
          </cell>
          <cell r="G79">
            <v>8</v>
          </cell>
          <cell r="I79">
            <v>8</v>
          </cell>
          <cell r="J79">
            <v>8</v>
          </cell>
          <cell r="K79">
            <v>8</v>
          </cell>
          <cell r="L79">
            <v>8</v>
          </cell>
          <cell r="M79">
            <v>64</v>
          </cell>
          <cell r="N79">
            <v>8</v>
          </cell>
          <cell r="O79">
            <v>64</v>
          </cell>
          <cell r="P79" t="str">
            <v>ini</v>
          </cell>
        </row>
        <row r="80">
          <cell r="B80" t="str">
            <v>Hadi Asmara</v>
          </cell>
          <cell r="C80">
            <v>8</v>
          </cell>
          <cell r="E80">
            <v>8</v>
          </cell>
          <cell r="F80">
            <v>8</v>
          </cell>
          <cell r="G80">
            <v>8</v>
          </cell>
          <cell r="L80">
            <v>8</v>
          </cell>
          <cell r="M80">
            <v>40</v>
          </cell>
          <cell r="N80">
            <v>5</v>
          </cell>
          <cell r="O80">
            <v>40</v>
          </cell>
          <cell r="P80" t="str">
            <v>ini</v>
          </cell>
        </row>
        <row r="81">
          <cell r="B81" t="str">
            <v>Hari Purwadi</v>
          </cell>
          <cell r="D81">
            <v>8</v>
          </cell>
          <cell r="F81">
            <v>8</v>
          </cell>
          <cell r="G81">
            <v>8</v>
          </cell>
          <cell r="I81">
            <v>8</v>
          </cell>
          <cell r="L81">
            <v>8</v>
          </cell>
          <cell r="M81">
            <v>40</v>
          </cell>
          <cell r="N81">
            <v>5</v>
          </cell>
          <cell r="O81">
            <v>40</v>
          </cell>
          <cell r="P81" t="str">
            <v>ini</v>
          </cell>
        </row>
        <row r="82">
          <cell r="B82" t="str">
            <v>Hari Salasa</v>
          </cell>
          <cell r="D82">
            <v>8</v>
          </cell>
          <cell r="F82">
            <v>8</v>
          </cell>
          <cell r="G82">
            <v>8</v>
          </cell>
          <cell r="M82">
            <v>24</v>
          </cell>
          <cell r="N82">
            <v>3</v>
          </cell>
          <cell r="O82">
            <v>24</v>
          </cell>
          <cell r="P82" t="str">
            <v>ini</v>
          </cell>
        </row>
        <row r="83">
          <cell r="B83" t="str">
            <v>Herlina Dwinanda</v>
          </cell>
          <cell r="E83">
            <v>8</v>
          </cell>
          <cell r="G83">
            <v>8</v>
          </cell>
          <cell r="I83">
            <v>8</v>
          </cell>
          <cell r="M83">
            <v>24</v>
          </cell>
          <cell r="N83">
            <v>3</v>
          </cell>
          <cell r="O83">
            <v>24</v>
          </cell>
          <cell r="P83" t="str">
            <v>ini</v>
          </cell>
        </row>
        <row r="84">
          <cell r="B84" t="str">
            <v>Heru Subagiyo</v>
          </cell>
          <cell r="C84">
            <v>8</v>
          </cell>
          <cell r="E84">
            <v>8</v>
          </cell>
          <cell r="F84">
            <v>8</v>
          </cell>
          <cell r="L84">
            <v>8</v>
          </cell>
          <cell r="M84">
            <v>32</v>
          </cell>
          <cell r="N84">
            <v>4</v>
          </cell>
          <cell r="O84">
            <v>32</v>
          </cell>
          <cell r="P84" t="str">
            <v>ini</v>
          </cell>
        </row>
        <row r="85">
          <cell r="B85" t="str">
            <v>Hidayatul Mubarok</v>
          </cell>
          <cell r="C85">
            <v>8</v>
          </cell>
          <cell r="E85">
            <v>8</v>
          </cell>
          <cell r="G85">
            <v>8</v>
          </cell>
          <cell r="L85">
            <v>8</v>
          </cell>
          <cell r="M85">
            <v>32</v>
          </cell>
          <cell r="N85">
            <v>4</v>
          </cell>
          <cell r="O85">
            <v>32</v>
          </cell>
          <cell r="P85" t="str">
            <v>ini</v>
          </cell>
        </row>
        <row r="86">
          <cell r="B86" t="str">
            <v>Iing Solihin</v>
          </cell>
          <cell r="C86">
            <v>8</v>
          </cell>
          <cell r="I86">
            <v>8</v>
          </cell>
          <cell r="L86">
            <v>8</v>
          </cell>
          <cell r="M86">
            <v>24</v>
          </cell>
          <cell r="N86">
            <v>3</v>
          </cell>
          <cell r="O86">
            <v>24</v>
          </cell>
          <cell r="P86" t="str">
            <v>ini</v>
          </cell>
        </row>
        <row r="87">
          <cell r="B87" t="str">
            <v>Imam Arif M.</v>
          </cell>
          <cell r="C87">
            <v>8</v>
          </cell>
          <cell r="E87">
            <v>8</v>
          </cell>
          <cell r="F87">
            <v>8</v>
          </cell>
          <cell r="G87">
            <v>8</v>
          </cell>
          <cell r="H87">
            <v>8</v>
          </cell>
          <cell r="I87">
            <v>8</v>
          </cell>
          <cell r="L87">
            <v>8</v>
          </cell>
          <cell r="M87">
            <v>56</v>
          </cell>
          <cell r="N87">
            <v>7</v>
          </cell>
          <cell r="O87">
            <v>56</v>
          </cell>
          <cell r="P87" t="str">
            <v>ini</v>
          </cell>
        </row>
        <row r="88">
          <cell r="B88" t="str">
            <v>Indra M. Yusuf</v>
          </cell>
          <cell r="C88">
            <v>8</v>
          </cell>
          <cell r="D88">
            <v>8</v>
          </cell>
          <cell r="E88">
            <v>8</v>
          </cell>
          <cell r="G88">
            <v>8</v>
          </cell>
          <cell r="I88">
            <v>8</v>
          </cell>
          <cell r="L88">
            <v>8</v>
          </cell>
          <cell r="M88">
            <v>48</v>
          </cell>
          <cell r="N88">
            <v>6</v>
          </cell>
          <cell r="O88">
            <v>48</v>
          </cell>
          <cell r="P88" t="str">
            <v>ini</v>
          </cell>
        </row>
        <row r="89">
          <cell r="B89" t="str">
            <v>Jaelani</v>
          </cell>
          <cell r="C89">
            <v>8</v>
          </cell>
          <cell r="E89">
            <v>8</v>
          </cell>
          <cell r="H89">
            <v>8</v>
          </cell>
          <cell r="J89">
            <v>8</v>
          </cell>
          <cell r="M89">
            <v>32</v>
          </cell>
          <cell r="N89">
            <v>4</v>
          </cell>
          <cell r="O89">
            <v>32</v>
          </cell>
          <cell r="P89" t="str">
            <v>ini</v>
          </cell>
        </row>
        <row r="90">
          <cell r="B90" t="str">
            <v>Joko Triyono</v>
          </cell>
          <cell r="C90">
            <v>8</v>
          </cell>
          <cell r="E90">
            <v>8</v>
          </cell>
          <cell r="G90">
            <v>8</v>
          </cell>
          <cell r="I90">
            <v>8</v>
          </cell>
          <cell r="L90">
            <v>8</v>
          </cell>
          <cell r="M90">
            <v>40</v>
          </cell>
          <cell r="N90">
            <v>5</v>
          </cell>
          <cell r="O90">
            <v>40</v>
          </cell>
          <cell r="P90" t="str">
            <v>ini</v>
          </cell>
        </row>
        <row r="91">
          <cell r="B91" t="str">
            <v>Jonson Simamora</v>
          </cell>
          <cell r="C91">
            <v>8</v>
          </cell>
          <cell r="D91">
            <v>8</v>
          </cell>
          <cell r="E91">
            <v>8</v>
          </cell>
          <cell r="G91">
            <v>8</v>
          </cell>
          <cell r="H91">
            <v>8</v>
          </cell>
          <cell r="I91">
            <v>8</v>
          </cell>
          <cell r="J91">
            <v>8</v>
          </cell>
          <cell r="L91">
            <v>8</v>
          </cell>
          <cell r="M91">
            <v>64</v>
          </cell>
          <cell r="N91">
            <v>8</v>
          </cell>
          <cell r="O91">
            <v>64</v>
          </cell>
          <cell r="P91" t="str">
            <v>ini</v>
          </cell>
        </row>
        <row r="92">
          <cell r="B92" t="str">
            <v>Jonson Sinaga</v>
          </cell>
          <cell r="G92">
            <v>8</v>
          </cell>
          <cell r="I92">
            <v>8</v>
          </cell>
          <cell r="L92">
            <v>8</v>
          </cell>
          <cell r="M92">
            <v>24</v>
          </cell>
          <cell r="N92">
            <v>3</v>
          </cell>
          <cell r="O92">
            <v>24</v>
          </cell>
          <cell r="P92" t="str">
            <v>ini</v>
          </cell>
        </row>
        <row r="93">
          <cell r="B93" t="str">
            <v>Junaidin</v>
          </cell>
          <cell r="E93">
            <v>8</v>
          </cell>
          <cell r="G93">
            <v>8</v>
          </cell>
          <cell r="H93">
            <v>8</v>
          </cell>
          <cell r="I93">
            <v>8</v>
          </cell>
          <cell r="L93">
            <v>8</v>
          </cell>
          <cell r="M93">
            <v>40</v>
          </cell>
          <cell r="N93">
            <v>5</v>
          </cell>
          <cell r="O93">
            <v>40</v>
          </cell>
          <cell r="P93" t="str">
            <v>ini</v>
          </cell>
        </row>
        <row r="94">
          <cell r="B94" t="str">
            <v>Kalim</v>
          </cell>
          <cell r="C94">
            <v>8</v>
          </cell>
          <cell r="D94">
            <v>8</v>
          </cell>
          <cell r="E94">
            <v>8</v>
          </cell>
          <cell r="F94">
            <v>8</v>
          </cell>
          <cell r="G94">
            <v>8</v>
          </cell>
          <cell r="H94">
            <v>8</v>
          </cell>
          <cell r="I94">
            <v>8</v>
          </cell>
          <cell r="L94">
            <v>8</v>
          </cell>
          <cell r="M94">
            <v>64</v>
          </cell>
          <cell r="N94">
            <v>8</v>
          </cell>
          <cell r="O94">
            <v>64</v>
          </cell>
          <cell r="P94" t="str">
            <v>ini</v>
          </cell>
        </row>
        <row r="95">
          <cell r="B95" t="str">
            <v>Kiki Marzuki</v>
          </cell>
          <cell r="C95">
            <v>8</v>
          </cell>
          <cell r="D95">
            <v>8</v>
          </cell>
          <cell r="E95">
            <v>8</v>
          </cell>
          <cell r="G95">
            <v>8</v>
          </cell>
          <cell r="H95">
            <v>8</v>
          </cell>
          <cell r="I95">
            <v>8</v>
          </cell>
          <cell r="J95">
            <v>8</v>
          </cell>
          <cell r="L95">
            <v>8</v>
          </cell>
          <cell r="M95">
            <v>64</v>
          </cell>
          <cell r="N95">
            <v>8</v>
          </cell>
          <cell r="O95">
            <v>64</v>
          </cell>
          <cell r="P95" t="str">
            <v>ini</v>
          </cell>
        </row>
        <row r="96">
          <cell r="B96" t="str">
            <v>Koswara</v>
          </cell>
          <cell r="D96">
            <v>8</v>
          </cell>
          <cell r="E96">
            <v>8</v>
          </cell>
          <cell r="H96">
            <v>8</v>
          </cell>
          <cell r="I96">
            <v>8</v>
          </cell>
          <cell r="L96">
            <v>8</v>
          </cell>
          <cell r="M96">
            <v>40</v>
          </cell>
          <cell r="N96">
            <v>5</v>
          </cell>
          <cell r="O96">
            <v>40</v>
          </cell>
          <cell r="P96" t="str">
            <v>ini</v>
          </cell>
        </row>
        <row r="97">
          <cell r="B97" t="str">
            <v>Kristiono</v>
          </cell>
          <cell r="C97">
            <v>8</v>
          </cell>
          <cell r="E97">
            <v>8</v>
          </cell>
          <cell r="H97">
            <v>8</v>
          </cell>
          <cell r="I97">
            <v>8</v>
          </cell>
          <cell r="L97">
            <v>8</v>
          </cell>
          <cell r="M97">
            <v>40</v>
          </cell>
          <cell r="N97">
            <v>5</v>
          </cell>
          <cell r="O97">
            <v>40</v>
          </cell>
          <cell r="P97" t="str">
            <v>ini</v>
          </cell>
        </row>
        <row r="98">
          <cell r="B98" t="str">
            <v>Lia Yuliandha Wulandari</v>
          </cell>
          <cell r="C98">
            <v>8</v>
          </cell>
          <cell r="I98">
            <v>8</v>
          </cell>
          <cell r="M98">
            <v>16</v>
          </cell>
          <cell r="N98">
            <v>2</v>
          </cell>
          <cell r="O98">
            <v>16</v>
          </cell>
          <cell r="P98" t="str">
            <v>ini</v>
          </cell>
        </row>
        <row r="99">
          <cell r="B99" t="str">
            <v>M. Haris Al Amin</v>
          </cell>
          <cell r="F99">
            <v>8</v>
          </cell>
          <cell r="G99">
            <v>8</v>
          </cell>
          <cell r="H99">
            <v>8</v>
          </cell>
          <cell r="I99">
            <v>8</v>
          </cell>
          <cell r="J99">
            <v>8</v>
          </cell>
          <cell r="K99">
            <v>8</v>
          </cell>
          <cell r="L99">
            <v>8</v>
          </cell>
          <cell r="M99">
            <v>56</v>
          </cell>
          <cell r="N99">
            <v>7</v>
          </cell>
          <cell r="O99">
            <v>56</v>
          </cell>
          <cell r="P99" t="str">
            <v>ini</v>
          </cell>
        </row>
        <row r="100">
          <cell r="B100" t="str">
            <v>M. Kabul</v>
          </cell>
          <cell r="D100">
            <v>8</v>
          </cell>
          <cell r="F100">
            <v>8</v>
          </cell>
          <cell r="M100">
            <v>16</v>
          </cell>
          <cell r="N100">
            <v>2</v>
          </cell>
          <cell r="O100">
            <v>16</v>
          </cell>
          <cell r="P100" t="str">
            <v>ini</v>
          </cell>
        </row>
        <row r="101">
          <cell r="B101" t="str">
            <v>M. Sanusi</v>
          </cell>
          <cell r="C101">
            <v>8</v>
          </cell>
          <cell r="D101">
            <v>8</v>
          </cell>
          <cell r="L101">
            <v>8</v>
          </cell>
          <cell r="M101">
            <v>24</v>
          </cell>
          <cell r="N101">
            <v>3</v>
          </cell>
          <cell r="O101">
            <v>24</v>
          </cell>
          <cell r="P101" t="str">
            <v>ini</v>
          </cell>
        </row>
        <row r="102">
          <cell r="B102" t="str">
            <v>M. Syukur Robi</v>
          </cell>
          <cell r="C102">
            <v>8</v>
          </cell>
          <cell r="G102">
            <v>8</v>
          </cell>
          <cell r="I102">
            <v>8</v>
          </cell>
          <cell r="L102">
            <v>8</v>
          </cell>
          <cell r="M102">
            <v>32</v>
          </cell>
          <cell r="N102">
            <v>4</v>
          </cell>
          <cell r="O102">
            <v>32</v>
          </cell>
          <cell r="P102" t="str">
            <v>ini</v>
          </cell>
        </row>
        <row r="103">
          <cell r="B103" t="str">
            <v>M. Yani</v>
          </cell>
          <cell r="C103">
            <v>8</v>
          </cell>
          <cell r="D103">
            <v>8</v>
          </cell>
          <cell r="E103">
            <v>8</v>
          </cell>
          <cell r="L103">
            <v>8</v>
          </cell>
          <cell r="M103">
            <v>32</v>
          </cell>
          <cell r="N103">
            <v>4</v>
          </cell>
          <cell r="O103">
            <v>32</v>
          </cell>
          <cell r="P103" t="str">
            <v>ini</v>
          </cell>
        </row>
        <row r="104">
          <cell r="B104" t="str">
            <v>Maman Hermansyah</v>
          </cell>
          <cell r="C104">
            <v>8</v>
          </cell>
          <cell r="E104">
            <v>8</v>
          </cell>
          <cell r="F104">
            <v>8</v>
          </cell>
          <cell r="G104">
            <v>8</v>
          </cell>
          <cell r="H104">
            <v>8</v>
          </cell>
          <cell r="I104">
            <v>8</v>
          </cell>
          <cell r="J104">
            <v>8</v>
          </cell>
          <cell r="L104">
            <v>8</v>
          </cell>
          <cell r="M104">
            <v>64</v>
          </cell>
          <cell r="N104">
            <v>8</v>
          </cell>
          <cell r="O104">
            <v>64</v>
          </cell>
          <cell r="P104" t="str">
            <v>ini</v>
          </cell>
        </row>
        <row r="105">
          <cell r="B105" t="str">
            <v>Mansyurdin</v>
          </cell>
          <cell r="C105">
            <v>8</v>
          </cell>
          <cell r="D105">
            <v>8</v>
          </cell>
          <cell r="E105">
            <v>8</v>
          </cell>
          <cell r="I105">
            <v>8</v>
          </cell>
          <cell r="L105">
            <v>8</v>
          </cell>
          <cell r="M105">
            <v>40</v>
          </cell>
          <cell r="N105">
            <v>5</v>
          </cell>
          <cell r="O105">
            <v>40</v>
          </cell>
          <cell r="P105" t="str">
            <v>ini</v>
          </cell>
        </row>
        <row r="106">
          <cell r="B106" t="str">
            <v>Marno</v>
          </cell>
          <cell r="D106">
            <v>8</v>
          </cell>
          <cell r="F106">
            <v>8</v>
          </cell>
          <cell r="G106">
            <v>8</v>
          </cell>
          <cell r="H106">
            <v>8</v>
          </cell>
          <cell r="I106">
            <v>8</v>
          </cell>
          <cell r="J106">
            <v>8</v>
          </cell>
          <cell r="L106">
            <v>8</v>
          </cell>
          <cell r="M106">
            <v>56</v>
          </cell>
          <cell r="N106">
            <v>7</v>
          </cell>
          <cell r="O106">
            <v>56</v>
          </cell>
          <cell r="P106" t="str">
            <v>ini</v>
          </cell>
        </row>
        <row r="107">
          <cell r="B107" t="str">
            <v>Maruli</v>
          </cell>
          <cell r="C107">
            <v>8</v>
          </cell>
          <cell r="D107">
            <v>8</v>
          </cell>
          <cell r="E107">
            <v>8</v>
          </cell>
          <cell r="H107">
            <v>8</v>
          </cell>
          <cell r="I107">
            <v>8</v>
          </cell>
          <cell r="J107">
            <v>8</v>
          </cell>
          <cell r="L107">
            <v>8</v>
          </cell>
          <cell r="M107">
            <v>56</v>
          </cell>
          <cell r="N107">
            <v>7</v>
          </cell>
          <cell r="O107">
            <v>56</v>
          </cell>
          <cell r="P107" t="str">
            <v>ini</v>
          </cell>
        </row>
        <row r="108">
          <cell r="B108" t="str">
            <v>Muchamad Munir</v>
          </cell>
          <cell r="C108">
            <v>8</v>
          </cell>
          <cell r="E108">
            <v>8</v>
          </cell>
          <cell r="F108">
            <v>8</v>
          </cell>
          <cell r="L108">
            <v>8</v>
          </cell>
          <cell r="M108">
            <v>32</v>
          </cell>
          <cell r="N108">
            <v>4</v>
          </cell>
          <cell r="O108">
            <v>32</v>
          </cell>
          <cell r="P108" t="str">
            <v>ini</v>
          </cell>
        </row>
        <row r="109">
          <cell r="B109" t="str">
            <v>Muh. Rosyidi</v>
          </cell>
          <cell r="C109">
            <v>8</v>
          </cell>
          <cell r="E109">
            <v>8</v>
          </cell>
          <cell r="G109">
            <v>8</v>
          </cell>
          <cell r="H109">
            <v>8</v>
          </cell>
          <cell r="L109">
            <v>8</v>
          </cell>
          <cell r="M109">
            <v>40</v>
          </cell>
          <cell r="N109">
            <v>5</v>
          </cell>
          <cell r="O109">
            <v>40</v>
          </cell>
          <cell r="P109" t="str">
            <v>ini</v>
          </cell>
        </row>
        <row r="110">
          <cell r="B110" t="str">
            <v>Muhamad Farouk</v>
          </cell>
          <cell r="C110">
            <v>8</v>
          </cell>
          <cell r="E110">
            <v>8</v>
          </cell>
          <cell r="G110">
            <v>8</v>
          </cell>
          <cell r="I110">
            <v>8</v>
          </cell>
          <cell r="L110">
            <v>8</v>
          </cell>
          <cell r="M110">
            <v>40</v>
          </cell>
          <cell r="N110">
            <v>5</v>
          </cell>
          <cell r="O110">
            <v>40</v>
          </cell>
          <cell r="P110" t="str">
            <v>ini</v>
          </cell>
        </row>
        <row r="111">
          <cell r="B111" t="str">
            <v>Muhamad Mustofa</v>
          </cell>
          <cell r="C111">
            <v>8</v>
          </cell>
          <cell r="E111">
            <v>8</v>
          </cell>
          <cell r="L111">
            <v>8</v>
          </cell>
          <cell r="M111">
            <v>24</v>
          </cell>
          <cell r="N111">
            <v>3</v>
          </cell>
          <cell r="O111">
            <v>24</v>
          </cell>
          <cell r="P111" t="str">
            <v>ini</v>
          </cell>
        </row>
        <row r="112">
          <cell r="B112" t="str">
            <v>Mulyadi</v>
          </cell>
          <cell r="C112">
            <v>8</v>
          </cell>
          <cell r="E112">
            <v>8</v>
          </cell>
          <cell r="G112">
            <v>8</v>
          </cell>
          <cell r="I112">
            <v>8</v>
          </cell>
          <cell r="L112">
            <v>8</v>
          </cell>
          <cell r="M112">
            <v>40</v>
          </cell>
          <cell r="N112">
            <v>5</v>
          </cell>
          <cell r="O112">
            <v>40</v>
          </cell>
          <cell r="P112" t="str">
            <v>ini</v>
          </cell>
        </row>
        <row r="113">
          <cell r="B113" t="str">
            <v>Mulyadi</v>
          </cell>
          <cell r="C113">
            <v>8</v>
          </cell>
          <cell r="E113">
            <v>8</v>
          </cell>
          <cell r="F113">
            <v>8</v>
          </cell>
          <cell r="G113">
            <v>8</v>
          </cell>
          <cell r="H113">
            <v>8</v>
          </cell>
          <cell r="I113">
            <v>8</v>
          </cell>
          <cell r="L113">
            <v>8</v>
          </cell>
          <cell r="M113">
            <v>56</v>
          </cell>
          <cell r="N113">
            <v>7</v>
          </cell>
          <cell r="O113">
            <v>56</v>
          </cell>
          <cell r="P113" t="str">
            <v>ini</v>
          </cell>
        </row>
        <row r="114">
          <cell r="B114" t="str">
            <v>Naidih Indra Kumala</v>
          </cell>
          <cell r="C114">
            <v>8</v>
          </cell>
          <cell r="D114">
            <v>8</v>
          </cell>
          <cell r="E114">
            <v>8</v>
          </cell>
          <cell r="G114">
            <v>8</v>
          </cell>
          <cell r="H114">
            <v>8</v>
          </cell>
          <cell r="I114">
            <v>8</v>
          </cell>
          <cell r="J114">
            <v>8</v>
          </cell>
          <cell r="L114">
            <v>8</v>
          </cell>
          <cell r="M114">
            <v>64</v>
          </cell>
          <cell r="N114">
            <v>8</v>
          </cell>
          <cell r="O114">
            <v>64</v>
          </cell>
          <cell r="P114" t="str">
            <v>ini</v>
          </cell>
        </row>
        <row r="115">
          <cell r="B115" t="str">
            <v>Nana Mulyana</v>
          </cell>
          <cell r="C115">
            <v>8</v>
          </cell>
          <cell r="D115">
            <v>8</v>
          </cell>
          <cell r="G115">
            <v>8</v>
          </cell>
          <cell r="H115">
            <v>8</v>
          </cell>
          <cell r="I115">
            <v>8</v>
          </cell>
          <cell r="J115">
            <v>8</v>
          </cell>
          <cell r="L115">
            <v>8</v>
          </cell>
          <cell r="M115">
            <v>56</v>
          </cell>
          <cell r="N115">
            <v>7</v>
          </cell>
          <cell r="O115">
            <v>56</v>
          </cell>
          <cell r="P115" t="str">
            <v>ini</v>
          </cell>
        </row>
        <row r="116">
          <cell r="B116" t="str">
            <v>Nasihin</v>
          </cell>
          <cell r="C116">
            <v>8</v>
          </cell>
          <cell r="D116">
            <v>8</v>
          </cell>
          <cell r="E116">
            <v>8</v>
          </cell>
          <cell r="I116">
            <v>8</v>
          </cell>
          <cell r="L116">
            <v>8</v>
          </cell>
          <cell r="M116">
            <v>40</v>
          </cell>
          <cell r="N116">
            <v>5</v>
          </cell>
          <cell r="O116">
            <v>40</v>
          </cell>
          <cell r="P116" t="str">
            <v>ini</v>
          </cell>
        </row>
        <row r="117">
          <cell r="B117" t="str">
            <v>Nor Maliki</v>
          </cell>
          <cell r="C117">
            <v>8</v>
          </cell>
          <cell r="E117">
            <v>8</v>
          </cell>
          <cell r="F117">
            <v>8</v>
          </cell>
          <cell r="I117">
            <v>8</v>
          </cell>
          <cell r="J117">
            <v>8</v>
          </cell>
          <cell r="L117">
            <v>8</v>
          </cell>
          <cell r="M117">
            <v>48</v>
          </cell>
          <cell r="N117">
            <v>6</v>
          </cell>
          <cell r="O117">
            <v>48</v>
          </cell>
          <cell r="P117" t="str">
            <v>ini</v>
          </cell>
        </row>
        <row r="118">
          <cell r="B118" t="str">
            <v>Nurhamsah</v>
          </cell>
          <cell r="D118">
            <v>8</v>
          </cell>
          <cell r="E118">
            <v>8</v>
          </cell>
          <cell r="H118">
            <v>8</v>
          </cell>
          <cell r="I118">
            <v>8</v>
          </cell>
          <cell r="J118">
            <v>8</v>
          </cell>
          <cell r="M118">
            <v>40</v>
          </cell>
          <cell r="N118">
            <v>5</v>
          </cell>
          <cell r="O118">
            <v>40</v>
          </cell>
          <cell r="P118" t="str">
            <v>ini</v>
          </cell>
        </row>
        <row r="119">
          <cell r="B119" t="str">
            <v>Nurjaeni</v>
          </cell>
          <cell r="L119">
            <v>8</v>
          </cell>
          <cell r="M119">
            <v>8</v>
          </cell>
          <cell r="N119">
            <v>1</v>
          </cell>
          <cell r="O119">
            <v>8</v>
          </cell>
          <cell r="P119" t="str">
            <v>ini</v>
          </cell>
        </row>
        <row r="120">
          <cell r="B120" t="str">
            <v>Palti H Hutapea</v>
          </cell>
          <cell r="M120">
            <v>0</v>
          </cell>
          <cell r="N120">
            <v>0</v>
          </cell>
          <cell r="O120">
            <v>0</v>
          </cell>
          <cell r="P120" t="str">
            <v>ini</v>
          </cell>
        </row>
        <row r="121">
          <cell r="B121" t="str">
            <v>R. Joko Ranggono</v>
          </cell>
          <cell r="C121">
            <v>8</v>
          </cell>
          <cell r="E121">
            <v>8</v>
          </cell>
          <cell r="G121">
            <v>8</v>
          </cell>
          <cell r="H121">
            <v>8</v>
          </cell>
          <cell r="I121">
            <v>8</v>
          </cell>
          <cell r="L121">
            <v>8</v>
          </cell>
          <cell r="M121">
            <v>48</v>
          </cell>
          <cell r="N121">
            <v>6</v>
          </cell>
          <cell r="O121">
            <v>48</v>
          </cell>
          <cell r="P121" t="str">
            <v>ini</v>
          </cell>
        </row>
        <row r="122">
          <cell r="B122" t="str">
            <v>Rahmanto Hadi</v>
          </cell>
          <cell r="M122">
            <v>0</v>
          </cell>
          <cell r="N122">
            <v>0</v>
          </cell>
          <cell r="O122">
            <v>0</v>
          </cell>
          <cell r="P122" t="str">
            <v>ini</v>
          </cell>
        </row>
        <row r="123">
          <cell r="B123" t="str">
            <v>Rahmat Hidayat</v>
          </cell>
          <cell r="C123">
            <v>8</v>
          </cell>
          <cell r="E123">
            <v>8</v>
          </cell>
          <cell r="G123">
            <v>8</v>
          </cell>
          <cell r="I123">
            <v>8</v>
          </cell>
          <cell r="J123">
            <v>8</v>
          </cell>
          <cell r="M123">
            <v>40</v>
          </cell>
          <cell r="N123">
            <v>5</v>
          </cell>
          <cell r="O123">
            <v>40</v>
          </cell>
          <cell r="P123" t="str">
            <v>ini</v>
          </cell>
        </row>
        <row r="124">
          <cell r="B124" t="str">
            <v>Raksa Sudiana</v>
          </cell>
          <cell r="D124">
            <v>8</v>
          </cell>
          <cell r="L124">
            <v>8</v>
          </cell>
          <cell r="M124">
            <v>16</v>
          </cell>
          <cell r="N124">
            <v>2</v>
          </cell>
          <cell r="O124">
            <v>16</v>
          </cell>
          <cell r="P124" t="str">
            <v>ini</v>
          </cell>
        </row>
        <row r="125">
          <cell r="B125" t="str">
            <v>Rayawan</v>
          </cell>
          <cell r="M125">
            <v>0</v>
          </cell>
          <cell r="N125">
            <v>0</v>
          </cell>
          <cell r="O125">
            <v>0</v>
          </cell>
          <cell r="P125" t="str">
            <v>ini</v>
          </cell>
        </row>
        <row r="126">
          <cell r="B126" t="str">
            <v>Rojak</v>
          </cell>
          <cell r="D126">
            <v>8</v>
          </cell>
          <cell r="H126">
            <v>8</v>
          </cell>
          <cell r="I126">
            <v>8</v>
          </cell>
          <cell r="J126">
            <v>8</v>
          </cell>
          <cell r="L126">
            <v>8</v>
          </cell>
          <cell r="M126">
            <v>40</v>
          </cell>
          <cell r="N126">
            <v>5</v>
          </cell>
          <cell r="O126">
            <v>40</v>
          </cell>
          <cell r="P126" t="str">
            <v>ini</v>
          </cell>
        </row>
        <row r="127">
          <cell r="B127" t="str">
            <v>Rudi Julianto</v>
          </cell>
          <cell r="M127">
            <v>0</v>
          </cell>
          <cell r="N127">
            <v>0</v>
          </cell>
          <cell r="O127">
            <v>0</v>
          </cell>
          <cell r="P127" t="str">
            <v>ini</v>
          </cell>
        </row>
        <row r="128">
          <cell r="B128" t="str">
            <v>Rudi Kurniawan</v>
          </cell>
          <cell r="C128">
            <v>8</v>
          </cell>
          <cell r="D128">
            <v>8</v>
          </cell>
          <cell r="E128">
            <v>8</v>
          </cell>
          <cell r="G128">
            <v>8</v>
          </cell>
          <cell r="H128">
            <v>8</v>
          </cell>
          <cell r="I128">
            <v>8</v>
          </cell>
          <cell r="M128">
            <v>48</v>
          </cell>
          <cell r="N128">
            <v>6</v>
          </cell>
          <cell r="O128">
            <v>48</v>
          </cell>
          <cell r="P128" t="str">
            <v>ini</v>
          </cell>
        </row>
        <row r="129">
          <cell r="B129" t="str">
            <v>Ruhyat Bobi</v>
          </cell>
          <cell r="E129">
            <v>8</v>
          </cell>
          <cell r="G129">
            <v>8</v>
          </cell>
          <cell r="I129">
            <v>8</v>
          </cell>
          <cell r="J129">
            <v>8</v>
          </cell>
          <cell r="L129">
            <v>8</v>
          </cell>
          <cell r="M129">
            <v>40</v>
          </cell>
          <cell r="N129">
            <v>5</v>
          </cell>
          <cell r="O129">
            <v>40</v>
          </cell>
          <cell r="P129" t="str">
            <v>ini</v>
          </cell>
        </row>
        <row r="130">
          <cell r="B130" t="str">
            <v>Rusmanto</v>
          </cell>
          <cell r="C130">
            <v>8</v>
          </cell>
          <cell r="D130">
            <v>8</v>
          </cell>
          <cell r="G130">
            <v>8</v>
          </cell>
          <cell r="I130">
            <v>8</v>
          </cell>
          <cell r="L130">
            <v>8</v>
          </cell>
          <cell r="M130">
            <v>40</v>
          </cell>
          <cell r="N130">
            <v>5</v>
          </cell>
          <cell r="O130">
            <v>40</v>
          </cell>
          <cell r="P130" t="str">
            <v>ini</v>
          </cell>
        </row>
        <row r="131">
          <cell r="B131" t="str">
            <v>Rustam Effendi</v>
          </cell>
          <cell r="C131">
            <v>8</v>
          </cell>
          <cell r="D131">
            <v>8</v>
          </cell>
          <cell r="E131">
            <v>8</v>
          </cell>
          <cell r="F131">
            <v>8</v>
          </cell>
          <cell r="G131">
            <v>8</v>
          </cell>
          <cell r="H131">
            <v>8</v>
          </cell>
          <cell r="I131">
            <v>8</v>
          </cell>
          <cell r="J131">
            <v>8</v>
          </cell>
          <cell r="L131">
            <v>8</v>
          </cell>
          <cell r="M131">
            <v>72</v>
          </cell>
          <cell r="N131">
            <v>9</v>
          </cell>
          <cell r="O131">
            <v>72</v>
          </cell>
          <cell r="P131" t="str">
            <v>ini</v>
          </cell>
        </row>
        <row r="132">
          <cell r="B132" t="str">
            <v>Ru'yat Hardiyansyah</v>
          </cell>
          <cell r="C132">
            <v>8</v>
          </cell>
          <cell r="D132">
            <v>8</v>
          </cell>
          <cell r="L132">
            <v>8</v>
          </cell>
          <cell r="M132">
            <v>24</v>
          </cell>
          <cell r="N132">
            <v>3</v>
          </cell>
          <cell r="O132">
            <v>24</v>
          </cell>
          <cell r="P132" t="str">
            <v>ini</v>
          </cell>
        </row>
        <row r="133">
          <cell r="B133" t="str">
            <v>Saeful Azis</v>
          </cell>
          <cell r="C133">
            <v>8</v>
          </cell>
          <cell r="E133">
            <v>8</v>
          </cell>
          <cell r="G133">
            <v>8</v>
          </cell>
          <cell r="I133">
            <v>8</v>
          </cell>
          <cell r="L133">
            <v>8</v>
          </cell>
          <cell r="M133">
            <v>40</v>
          </cell>
          <cell r="N133">
            <v>5</v>
          </cell>
          <cell r="O133">
            <v>40</v>
          </cell>
          <cell r="P133" t="str">
            <v>ini</v>
          </cell>
        </row>
        <row r="134">
          <cell r="B134" t="str">
            <v>Saefulloh</v>
          </cell>
          <cell r="C134">
            <v>8</v>
          </cell>
          <cell r="D134">
            <v>8</v>
          </cell>
          <cell r="E134">
            <v>8</v>
          </cell>
          <cell r="H134">
            <v>8</v>
          </cell>
          <cell r="I134">
            <v>8</v>
          </cell>
          <cell r="J134">
            <v>8</v>
          </cell>
          <cell r="L134">
            <v>8</v>
          </cell>
          <cell r="M134">
            <v>56</v>
          </cell>
          <cell r="N134">
            <v>7</v>
          </cell>
          <cell r="O134">
            <v>56</v>
          </cell>
          <cell r="P134" t="str">
            <v>ini</v>
          </cell>
        </row>
        <row r="135">
          <cell r="B135" t="str">
            <v>Sahidul Anwar</v>
          </cell>
          <cell r="D135">
            <v>8</v>
          </cell>
          <cell r="I135">
            <v>8</v>
          </cell>
          <cell r="L135">
            <v>8</v>
          </cell>
          <cell r="M135">
            <v>24</v>
          </cell>
          <cell r="N135">
            <v>3</v>
          </cell>
          <cell r="O135">
            <v>24</v>
          </cell>
          <cell r="P135" t="str">
            <v>ini</v>
          </cell>
        </row>
        <row r="136">
          <cell r="B136" t="str">
            <v>Sarip</v>
          </cell>
          <cell r="C136">
            <v>8</v>
          </cell>
          <cell r="D136">
            <v>8</v>
          </cell>
          <cell r="L136">
            <v>8</v>
          </cell>
          <cell r="M136">
            <v>24</v>
          </cell>
          <cell r="N136">
            <v>3</v>
          </cell>
          <cell r="O136">
            <v>24</v>
          </cell>
          <cell r="P136" t="str">
            <v>ini</v>
          </cell>
        </row>
        <row r="137">
          <cell r="B137" t="str">
            <v>Sartim Suhendi</v>
          </cell>
          <cell r="C137">
            <v>8</v>
          </cell>
          <cell r="D137">
            <v>8</v>
          </cell>
          <cell r="E137">
            <v>8</v>
          </cell>
          <cell r="G137">
            <v>8</v>
          </cell>
          <cell r="H137">
            <v>8</v>
          </cell>
          <cell r="I137">
            <v>8</v>
          </cell>
          <cell r="J137">
            <v>8</v>
          </cell>
          <cell r="M137">
            <v>56</v>
          </cell>
          <cell r="N137">
            <v>7</v>
          </cell>
          <cell r="O137">
            <v>56</v>
          </cell>
          <cell r="P137" t="str">
            <v>ini</v>
          </cell>
        </row>
        <row r="138">
          <cell r="B138" t="str">
            <v>Siti Julaeha</v>
          </cell>
          <cell r="C138">
            <v>8</v>
          </cell>
          <cell r="E138">
            <v>8</v>
          </cell>
          <cell r="I138">
            <v>8</v>
          </cell>
          <cell r="L138">
            <v>8</v>
          </cell>
          <cell r="M138">
            <v>32</v>
          </cell>
          <cell r="N138">
            <v>4</v>
          </cell>
          <cell r="O138">
            <v>32</v>
          </cell>
          <cell r="P138" t="str">
            <v>ini</v>
          </cell>
        </row>
        <row r="139">
          <cell r="B139" t="str">
            <v>Slamet B.</v>
          </cell>
          <cell r="C139">
            <v>8</v>
          </cell>
          <cell r="D139">
            <v>8</v>
          </cell>
          <cell r="L139">
            <v>8</v>
          </cell>
          <cell r="M139">
            <v>24</v>
          </cell>
          <cell r="N139">
            <v>3</v>
          </cell>
          <cell r="O139">
            <v>24</v>
          </cell>
          <cell r="P139" t="str">
            <v>ini</v>
          </cell>
        </row>
        <row r="140">
          <cell r="B140" t="str">
            <v>Soim</v>
          </cell>
          <cell r="C140">
            <v>8</v>
          </cell>
          <cell r="D140">
            <v>8</v>
          </cell>
          <cell r="E140">
            <v>8</v>
          </cell>
          <cell r="G140">
            <v>8</v>
          </cell>
          <cell r="I140">
            <v>8</v>
          </cell>
          <cell r="J140">
            <v>8</v>
          </cell>
          <cell r="L140">
            <v>8</v>
          </cell>
          <cell r="M140">
            <v>56</v>
          </cell>
          <cell r="N140">
            <v>7</v>
          </cell>
          <cell r="O140">
            <v>56</v>
          </cell>
          <cell r="P140" t="str">
            <v>ini</v>
          </cell>
        </row>
        <row r="141">
          <cell r="B141" t="str">
            <v>Sriyono</v>
          </cell>
          <cell r="C141">
            <v>8</v>
          </cell>
          <cell r="I141">
            <v>8</v>
          </cell>
          <cell r="L141">
            <v>8</v>
          </cell>
          <cell r="M141">
            <v>24</v>
          </cell>
          <cell r="N141">
            <v>3</v>
          </cell>
          <cell r="O141">
            <v>24</v>
          </cell>
          <cell r="P141" t="str">
            <v>ini</v>
          </cell>
        </row>
        <row r="142">
          <cell r="B142" t="str">
            <v>Sudarwin</v>
          </cell>
          <cell r="C142">
            <v>8</v>
          </cell>
          <cell r="G142">
            <v>8</v>
          </cell>
          <cell r="L142">
            <v>8</v>
          </cell>
          <cell r="M142">
            <v>24</v>
          </cell>
          <cell r="N142">
            <v>3</v>
          </cell>
          <cell r="O142">
            <v>24</v>
          </cell>
          <cell r="P142" t="str">
            <v>ini</v>
          </cell>
        </row>
        <row r="143">
          <cell r="B143" t="str">
            <v>Sugiharto</v>
          </cell>
          <cell r="M143">
            <v>0</v>
          </cell>
          <cell r="N143">
            <v>0</v>
          </cell>
          <cell r="O143">
            <v>0</v>
          </cell>
          <cell r="P143" t="str">
            <v>ini</v>
          </cell>
        </row>
        <row r="144">
          <cell r="B144" t="str">
            <v>Suhanda</v>
          </cell>
          <cell r="C144">
            <v>8</v>
          </cell>
          <cell r="E144">
            <v>8</v>
          </cell>
          <cell r="G144">
            <v>8</v>
          </cell>
          <cell r="H144">
            <v>8</v>
          </cell>
          <cell r="I144">
            <v>8</v>
          </cell>
          <cell r="J144">
            <v>8</v>
          </cell>
          <cell r="L144">
            <v>8</v>
          </cell>
          <cell r="M144">
            <v>56</v>
          </cell>
          <cell r="N144">
            <v>7</v>
          </cell>
          <cell r="O144">
            <v>56</v>
          </cell>
          <cell r="P144" t="str">
            <v>ini</v>
          </cell>
        </row>
        <row r="145">
          <cell r="B145" t="str">
            <v>Suhandi</v>
          </cell>
          <cell r="G145">
            <v>8</v>
          </cell>
          <cell r="L145">
            <v>8</v>
          </cell>
          <cell r="M145">
            <v>16</v>
          </cell>
          <cell r="N145">
            <v>2</v>
          </cell>
          <cell r="O145">
            <v>16</v>
          </cell>
          <cell r="P145" t="str">
            <v>ini</v>
          </cell>
        </row>
        <row r="146">
          <cell r="B146" t="str">
            <v>Suhara S.</v>
          </cell>
          <cell r="C146">
            <v>8</v>
          </cell>
          <cell r="D146">
            <v>8</v>
          </cell>
          <cell r="M146">
            <v>16</v>
          </cell>
          <cell r="N146">
            <v>2</v>
          </cell>
          <cell r="O146">
            <v>16</v>
          </cell>
          <cell r="P146" t="str">
            <v>ini</v>
          </cell>
        </row>
        <row r="147">
          <cell r="B147" t="str">
            <v>Suhendi</v>
          </cell>
          <cell r="E147">
            <v>8</v>
          </cell>
          <cell r="G147">
            <v>8</v>
          </cell>
          <cell r="I147">
            <v>8</v>
          </cell>
          <cell r="L147">
            <v>8</v>
          </cell>
          <cell r="M147">
            <v>32</v>
          </cell>
          <cell r="N147">
            <v>4</v>
          </cell>
          <cell r="O147">
            <v>32</v>
          </cell>
          <cell r="P147" t="str">
            <v>ini</v>
          </cell>
        </row>
        <row r="148">
          <cell r="B148" t="str">
            <v>Sunandar</v>
          </cell>
          <cell r="C148">
            <v>8</v>
          </cell>
          <cell r="M148">
            <v>8</v>
          </cell>
          <cell r="N148">
            <v>1</v>
          </cell>
          <cell r="O148">
            <v>8</v>
          </cell>
          <cell r="P148" t="str">
            <v>ini</v>
          </cell>
        </row>
        <row r="149">
          <cell r="B149" t="str">
            <v>Suparlan</v>
          </cell>
          <cell r="C149">
            <v>8</v>
          </cell>
          <cell r="G149">
            <v>8</v>
          </cell>
          <cell r="I149">
            <v>8</v>
          </cell>
          <cell r="L149">
            <v>8</v>
          </cell>
          <cell r="M149">
            <v>32</v>
          </cell>
          <cell r="N149">
            <v>4</v>
          </cell>
          <cell r="O149">
            <v>32</v>
          </cell>
          <cell r="P149" t="str">
            <v>ini</v>
          </cell>
        </row>
        <row r="150">
          <cell r="B150" t="str">
            <v>Supriadi</v>
          </cell>
          <cell r="E150">
            <v>8</v>
          </cell>
          <cell r="H150">
            <v>8</v>
          </cell>
          <cell r="I150">
            <v>8</v>
          </cell>
          <cell r="M150">
            <v>24</v>
          </cell>
          <cell r="N150">
            <v>3</v>
          </cell>
          <cell r="O150">
            <v>24</v>
          </cell>
          <cell r="P150" t="str">
            <v>ini</v>
          </cell>
        </row>
        <row r="151">
          <cell r="B151" t="str">
            <v>Supriyadi</v>
          </cell>
          <cell r="E151">
            <v>8</v>
          </cell>
          <cell r="G151">
            <v>8</v>
          </cell>
          <cell r="J151">
            <v>8</v>
          </cell>
          <cell r="M151">
            <v>24</v>
          </cell>
          <cell r="N151">
            <v>3</v>
          </cell>
          <cell r="O151">
            <v>24</v>
          </cell>
          <cell r="P151" t="str">
            <v>ini</v>
          </cell>
        </row>
        <row r="152">
          <cell r="B152" t="str">
            <v>Suryanti</v>
          </cell>
          <cell r="M152">
            <v>0</v>
          </cell>
          <cell r="N152">
            <v>0</v>
          </cell>
          <cell r="O152">
            <v>0</v>
          </cell>
          <cell r="P152" t="str">
            <v>ini</v>
          </cell>
        </row>
        <row r="153">
          <cell r="B153" t="str">
            <v>Susanto</v>
          </cell>
          <cell r="D153">
            <v>8</v>
          </cell>
          <cell r="E153">
            <v>8</v>
          </cell>
          <cell r="H153">
            <v>8</v>
          </cell>
          <cell r="I153">
            <v>8</v>
          </cell>
          <cell r="J153">
            <v>8</v>
          </cell>
          <cell r="M153">
            <v>40</v>
          </cell>
          <cell r="N153">
            <v>5</v>
          </cell>
          <cell r="O153">
            <v>40</v>
          </cell>
          <cell r="P153" t="str">
            <v>ini</v>
          </cell>
        </row>
        <row r="154">
          <cell r="B154" t="str">
            <v>Sutrisno</v>
          </cell>
          <cell r="D154">
            <v>8</v>
          </cell>
          <cell r="H154">
            <v>8</v>
          </cell>
          <cell r="J154">
            <v>8</v>
          </cell>
          <cell r="M154">
            <v>24</v>
          </cell>
          <cell r="N154">
            <v>3</v>
          </cell>
          <cell r="O154">
            <v>24</v>
          </cell>
          <cell r="P154" t="str">
            <v>ini</v>
          </cell>
        </row>
        <row r="155">
          <cell r="B155" t="str">
            <v>Syafur Basmin K.</v>
          </cell>
          <cell r="G155">
            <v>8</v>
          </cell>
          <cell r="L155">
            <v>8</v>
          </cell>
          <cell r="M155">
            <v>16</v>
          </cell>
          <cell r="N155">
            <v>2</v>
          </cell>
          <cell r="O155">
            <v>16</v>
          </cell>
          <cell r="P155" t="str">
            <v>ini</v>
          </cell>
        </row>
        <row r="156">
          <cell r="B156" t="str">
            <v>Syarifuddin</v>
          </cell>
          <cell r="C156">
            <v>8</v>
          </cell>
          <cell r="D156">
            <v>8</v>
          </cell>
          <cell r="E156">
            <v>8</v>
          </cell>
          <cell r="F156">
            <v>8</v>
          </cell>
          <cell r="G156">
            <v>8</v>
          </cell>
          <cell r="H156">
            <v>8</v>
          </cell>
          <cell r="I156">
            <v>8</v>
          </cell>
          <cell r="J156">
            <v>8</v>
          </cell>
          <cell r="L156">
            <v>8</v>
          </cell>
          <cell r="M156">
            <v>72</v>
          </cell>
          <cell r="N156">
            <v>9</v>
          </cell>
          <cell r="O156">
            <v>72</v>
          </cell>
          <cell r="P156" t="str">
            <v>ini</v>
          </cell>
        </row>
        <row r="157">
          <cell r="B157" t="str">
            <v>Syarifudin</v>
          </cell>
          <cell r="C157">
            <v>8</v>
          </cell>
          <cell r="E157">
            <v>8</v>
          </cell>
          <cell r="G157">
            <v>8</v>
          </cell>
          <cell r="I157">
            <v>8</v>
          </cell>
          <cell r="M157">
            <v>32</v>
          </cell>
          <cell r="N157">
            <v>4</v>
          </cell>
          <cell r="O157">
            <v>32</v>
          </cell>
          <cell r="P157" t="str">
            <v>ini</v>
          </cell>
        </row>
        <row r="158">
          <cell r="B158" t="str">
            <v>Tamam</v>
          </cell>
          <cell r="C158">
            <v>8</v>
          </cell>
          <cell r="D158">
            <v>8</v>
          </cell>
          <cell r="I158">
            <v>8</v>
          </cell>
          <cell r="L158">
            <v>8</v>
          </cell>
          <cell r="M158">
            <v>32</v>
          </cell>
          <cell r="N158">
            <v>4</v>
          </cell>
          <cell r="O158">
            <v>32</v>
          </cell>
          <cell r="P158" t="str">
            <v>ini</v>
          </cell>
        </row>
        <row r="159">
          <cell r="B159" t="str">
            <v>Tatang Hidayat</v>
          </cell>
          <cell r="C159">
            <v>8</v>
          </cell>
          <cell r="L159">
            <v>8</v>
          </cell>
          <cell r="M159">
            <v>16</v>
          </cell>
          <cell r="N159">
            <v>2</v>
          </cell>
          <cell r="O159">
            <v>16</v>
          </cell>
          <cell r="P159" t="str">
            <v>ini</v>
          </cell>
        </row>
        <row r="160">
          <cell r="B160" t="str">
            <v>Teguh Santoso</v>
          </cell>
          <cell r="I160">
            <v>8</v>
          </cell>
          <cell r="J160">
            <v>8</v>
          </cell>
          <cell r="L160">
            <v>8</v>
          </cell>
          <cell r="M160">
            <v>24</v>
          </cell>
          <cell r="N160">
            <v>3</v>
          </cell>
          <cell r="O160">
            <v>24</v>
          </cell>
          <cell r="P160" t="str">
            <v>ini</v>
          </cell>
        </row>
        <row r="161">
          <cell r="B161" t="str">
            <v>Tobi'in</v>
          </cell>
          <cell r="C161">
            <v>8</v>
          </cell>
          <cell r="D161">
            <v>8</v>
          </cell>
          <cell r="E161">
            <v>8</v>
          </cell>
          <cell r="G161">
            <v>8</v>
          </cell>
          <cell r="H161">
            <v>8</v>
          </cell>
          <cell r="I161">
            <v>8</v>
          </cell>
          <cell r="J161">
            <v>8</v>
          </cell>
          <cell r="L161">
            <v>8</v>
          </cell>
          <cell r="M161">
            <v>64</v>
          </cell>
          <cell r="N161">
            <v>8</v>
          </cell>
          <cell r="O161">
            <v>64</v>
          </cell>
          <cell r="P161" t="str">
            <v>ini</v>
          </cell>
        </row>
        <row r="162">
          <cell r="B162" t="str">
            <v>Totok Basuki</v>
          </cell>
          <cell r="C162">
            <v>8</v>
          </cell>
          <cell r="D162">
            <v>8</v>
          </cell>
          <cell r="E162">
            <v>8</v>
          </cell>
          <cell r="M162">
            <v>24</v>
          </cell>
          <cell r="N162">
            <v>3</v>
          </cell>
          <cell r="O162">
            <v>24</v>
          </cell>
          <cell r="P162" t="str">
            <v>ini</v>
          </cell>
        </row>
        <row r="163">
          <cell r="B163" t="str">
            <v>Tri Hartadi</v>
          </cell>
          <cell r="C163">
            <v>8</v>
          </cell>
          <cell r="D163">
            <v>8</v>
          </cell>
          <cell r="E163">
            <v>8</v>
          </cell>
          <cell r="G163">
            <v>8</v>
          </cell>
          <cell r="I163">
            <v>8</v>
          </cell>
          <cell r="J163">
            <v>8</v>
          </cell>
          <cell r="L163">
            <v>8</v>
          </cell>
          <cell r="M163">
            <v>56</v>
          </cell>
          <cell r="N163">
            <v>7</v>
          </cell>
          <cell r="O163">
            <v>56</v>
          </cell>
          <cell r="P163" t="str">
            <v>ini</v>
          </cell>
        </row>
        <row r="164">
          <cell r="B164" t="str">
            <v>Tri Joko Mardoyo</v>
          </cell>
          <cell r="C164">
            <v>8</v>
          </cell>
          <cell r="E164">
            <v>8</v>
          </cell>
          <cell r="G164">
            <v>8</v>
          </cell>
          <cell r="I164">
            <v>8</v>
          </cell>
          <cell r="J164">
            <v>8</v>
          </cell>
          <cell r="L164">
            <v>8</v>
          </cell>
          <cell r="M164">
            <v>48</v>
          </cell>
          <cell r="N164">
            <v>6</v>
          </cell>
          <cell r="O164">
            <v>48</v>
          </cell>
          <cell r="P164" t="str">
            <v>ini</v>
          </cell>
        </row>
        <row r="165">
          <cell r="B165" t="str">
            <v>Tri Ristanto</v>
          </cell>
          <cell r="M165">
            <v>0</v>
          </cell>
          <cell r="N165">
            <v>0</v>
          </cell>
          <cell r="O165">
            <v>0</v>
          </cell>
          <cell r="P165" t="str">
            <v>ini</v>
          </cell>
        </row>
        <row r="166">
          <cell r="B166" t="str">
            <v>Trisno Susilo</v>
          </cell>
          <cell r="C166">
            <v>8</v>
          </cell>
          <cell r="E166">
            <v>8</v>
          </cell>
          <cell r="H166">
            <v>8</v>
          </cell>
          <cell r="I166">
            <v>8</v>
          </cell>
          <cell r="J166">
            <v>8</v>
          </cell>
          <cell r="M166">
            <v>40</v>
          </cell>
          <cell r="N166">
            <v>5</v>
          </cell>
          <cell r="O166">
            <v>40</v>
          </cell>
          <cell r="P166" t="str">
            <v>ini</v>
          </cell>
        </row>
        <row r="167">
          <cell r="B167" t="str">
            <v>Tugimin</v>
          </cell>
          <cell r="E167">
            <v>8</v>
          </cell>
          <cell r="F167">
            <v>8</v>
          </cell>
          <cell r="G167">
            <v>8</v>
          </cell>
          <cell r="H167">
            <v>8</v>
          </cell>
          <cell r="L167">
            <v>8</v>
          </cell>
          <cell r="M167">
            <v>40</v>
          </cell>
          <cell r="N167">
            <v>5</v>
          </cell>
          <cell r="O167">
            <v>40</v>
          </cell>
          <cell r="P167" t="str">
            <v>ini</v>
          </cell>
        </row>
        <row r="168">
          <cell r="B168" t="str">
            <v>Turyanto</v>
          </cell>
          <cell r="E168">
            <v>8</v>
          </cell>
          <cell r="L168">
            <v>8</v>
          </cell>
          <cell r="M168">
            <v>16</v>
          </cell>
          <cell r="N168">
            <v>2</v>
          </cell>
          <cell r="O168">
            <v>16</v>
          </cell>
          <cell r="P168" t="str">
            <v>ini</v>
          </cell>
        </row>
        <row r="169">
          <cell r="B169" t="str">
            <v>Udin Bardin</v>
          </cell>
          <cell r="M169">
            <v>0</v>
          </cell>
          <cell r="N169">
            <v>0</v>
          </cell>
          <cell r="O169">
            <v>0</v>
          </cell>
          <cell r="P169" t="str">
            <v>ini</v>
          </cell>
        </row>
        <row r="170">
          <cell r="B170" t="str">
            <v>Usep Dadang K.</v>
          </cell>
          <cell r="M170">
            <v>0</v>
          </cell>
          <cell r="N170">
            <v>0</v>
          </cell>
          <cell r="O170">
            <v>0</v>
          </cell>
          <cell r="P170" t="str">
            <v>ini</v>
          </cell>
        </row>
        <row r="171">
          <cell r="B171" t="str">
            <v>Usep Supriyadi</v>
          </cell>
          <cell r="C171">
            <v>8</v>
          </cell>
          <cell r="E171">
            <v>8</v>
          </cell>
          <cell r="F171">
            <v>8</v>
          </cell>
          <cell r="G171">
            <v>8</v>
          </cell>
          <cell r="H171">
            <v>8</v>
          </cell>
          <cell r="I171">
            <v>8</v>
          </cell>
          <cell r="L171">
            <v>8</v>
          </cell>
          <cell r="M171">
            <v>56</v>
          </cell>
          <cell r="N171">
            <v>7</v>
          </cell>
          <cell r="O171">
            <v>56</v>
          </cell>
          <cell r="P171" t="str">
            <v>ini</v>
          </cell>
        </row>
        <row r="172">
          <cell r="B172" t="str">
            <v>Wahyu Ginanjar</v>
          </cell>
          <cell r="C172">
            <v>8</v>
          </cell>
          <cell r="G172">
            <v>8</v>
          </cell>
          <cell r="I172">
            <v>8</v>
          </cell>
          <cell r="L172">
            <v>8</v>
          </cell>
          <cell r="M172">
            <v>32</v>
          </cell>
          <cell r="N172">
            <v>4</v>
          </cell>
          <cell r="O172">
            <v>32</v>
          </cell>
          <cell r="P172" t="str">
            <v>ini</v>
          </cell>
        </row>
        <row r="173">
          <cell r="B173" t="str">
            <v>Waluyo</v>
          </cell>
          <cell r="C173">
            <v>8</v>
          </cell>
          <cell r="D173">
            <v>8</v>
          </cell>
          <cell r="L173">
            <v>8</v>
          </cell>
          <cell r="M173">
            <v>24</v>
          </cell>
          <cell r="N173">
            <v>3</v>
          </cell>
          <cell r="O173">
            <v>24</v>
          </cell>
          <cell r="P173" t="str">
            <v>ini</v>
          </cell>
        </row>
        <row r="174">
          <cell r="B174" t="str">
            <v>Warlan</v>
          </cell>
          <cell r="D174">
            <v>8</v>
          </cell>
          <cell r="E174">
            <v>8</v>
          </cell>
          <cell r="F174">
            <v>8</v>
          </cell>
          <cell r="I174">
            <v>8</v>
          </cell>
          <cell r="M174">
            <v>32</v>
          </cell>
          <cell r="N174">
            <v>4</v>
          </cell>
          <cell r="O174">
            <v>32</v>
          </cell>
          <cell r="P174" t="str">
            <v>ini</v>
          </cell>
        </row>
        <row r="175">
          <cell r="B175" t="str">
            <v>Warsono</v>
          </cell>
          <cell r="D175">
            <v>8</v>
          </cell>
          <cell r="H175">
            <v>8</v>
          </cell>
          <cell r="I175">
            <v>8</v>
          </cell>
          <cell r="J175">
            <v>8</v>
          </cell>
          <cell r="L175">
            <v>8</v>
          </cell>
          <cell r="M175">
            <v>40</v>
          </cell>
          <cell r="N175">
            <v>5</v>
          </cell>
          <cell r="O175">
            <v>40</v>
          </cell>
          <cell r="P175" t="str">
            <v>ini</v>
          </cell>
        </row>
        <row r="176">
          <cell r="B176" t="str">
            <v>Waryono</v>
          </cell>
          <cell r="I176">
            <v>8</v>
          </cell>
          <cell r="J176">
            <v>8</v>
          </cell>
          <cell r="L176">
            <v>8</v>
          </cell>
          <cell r="M176">
            <v>24</v>
          </cell>
          <cell r="N176">
            <v>3</v>
          </cell>
          <cell r="O176">
            <v>24</v>
          </cell>
          <cell r="P176" t="str">
            <v>ini</v>
          </cell>
        </row>
        <row r="177">
          <cell r="B177" t="str">
            <v>Wawan H.K.</v>
          </cell>
          <cell r="M177">
            <v>0</v>
          </cell>
          <cell r="N177">
            <v>0</v>
          </cell>
          <cell r="O177">
            <v>0</v>
          </cell>
          <cell r="P177" t="str">
            <v>ini</v>
          </cell>
        </row>
        <row r="178">
          <cell r="B178" t="str">
            <v>Wawan Kurniawan</v>
          </cell>
          <cell r="E178">
            <v>8</v>
          </cell>
          <cell r="F178">
            <v>8</v>
          </cell>
          <cell r="G178">
            <v>8</v>
          </cell>
          <cell r="H178">
            <v>8</v>
          </cell>
          <cell r="I178">
            <v>8</v>
          </cell>
          <cell r="L178">
            <v>8</v>
          </cell>
          <cell r="M178">
            <v>48</v>
          </cell>
          <cell r="N178">
            <v>6</v>
          </cell>
          <cell r="O178">
            <v>48</v>
          </cell>
          <cell r="P178" t="str">
            <v>ini</v>
          </cell>
        </row>
        <row r="179">
          <cell r="B179" t="str">
            <v>Wawan Setiawan</v>
          </cell>
          <cell r="C179">
            <v>8</v>
          </cell>
          <cell r="D179">
            <v>8</v>
          </cell>
          <cell r="L179">
            <v>8</v>
          </cell>
          <cell r="M179">
            <v>24</v>
          </cell>
          <cell r="N179">
            <v>3</v>
          </cell>
          <cell r="O179">
            <v>24</v>
          </cell>
          <cell r="P179" t="str">
            <v>ini</v>
          </cell>
        </row>
        <row r="180">
          <cell r="B180" t="str">
            <v>Wendy</v>
          </cell>
          <cell r="C180">
            <v>8</v>
          </cell>
          <cell r="G180">
            <v>8</v>
          </cell>
          <cell r="L180">
            <v>8</v>
          </cell>
          <cell r="M180">
            <v>24</v>
          </cell>
          <cell r="N180">
            <v>3</v>
          </cell>
          <cell r="O180">
            <v>24</v>
          </cell>
          <cell r="P180" t="str">
            <v>ini</v>
          </cell>
        </row>
        <row r="181">
          <cell r="B181" t="str">
            <v>Widodo-1</v>
          </cell>
          <cell r="C181">
            <v>8</v>
          </cell>
          <cell r="E181">
            <v>8</v>
          </cell>
          <cell r="G181">
            <v>8</v>
          </cell>
          <cell r="M181">
            <v>24</v>
          </cell>
          <cell r="N181">
            <v>3</v>
          </cell>
          <cell r="O181">
            <v>24</v>
          </cell>
          <cell r="P181" t="str">
            <v>ini</v>
          </cell>
        </row>
        <row r="182">
          <cell r="B182" t="str">
            <v>Widodo-2</v>
          </cell>
          <cell r="D182">
            <v>8</v>
          </cell>
          <cell r="E182">
            <v>8</v>
          </cell>
          <cell r="I182">
            <v>8</v>
          </cell>
          <cell r="L182">
            <v>8</v>
          </cell>
          <cell r="M182">
            <v>32</v>
          </cell>
          <cell r="N182">
            <v>4</v>
          </cell>
          <cell r="O182">
            <v>32</v>
          </cell>
          <cell r="P182" t="str">
            <v>ini</v>
          </cell>
        </row>
        <row r="183">
          <cell r="B183" t="str">
            <v>Winaryo</v>
          </cell>
          <cell r="C183">
            <v>8</v>
          </cell>
          <cell r="E183">
            <v>8</v>
          </cell>
          <cell r="F183">
            <v>8</v>
          </cell>
          <cell r="G183">
            <v>8</v>
          </cell>
          <cell r="H183">
            <v>8</v>
          </cell>
          <cell r="I183">
            <v>8</v>
          </cell>
          <cell r="L183">
            <v>8</v>
          </cell>
          <cell r="M183">
            <v>56</v>
          </cell>
          <cell r="N183">
            <v>7</v>
          </cell>
          <cell r="O183">
            <v>56</v>
          </cell>
          <cell r="P183" t="str">
            <v>ini</v>
          </cell>
        </row>
        <row r="184">
          <cell r="B184" t="str">
            <v>Windi Priatna</v>
          </cell>
          <cell r="L184">
            <v>8</v>
          </cell>
          <cell r="M184">
            <v>8</v>
          </cell>
          <cell r="N184">
            <v>1</v>
          </cell>
          <cell r="O184">
            <v>8</v>
          </cell>
          <cell r="P184" t="str">
            <v>ini</v>
          </cell>
        </row>
        <row r="185">
          <cell r="B185" t="str">
            <v>Wisnu Susanto</v>
          </cell>
          <cell r="M185">
            <v>0</v>
          </cell>
          <cell r="N185">
            <v>0</v>
          </cell>
          <cell r="O185">
            <v>0</v>
          </cell>
          <cell r="P185" t="str">
            <v>ini</v>
          </cell>
        </row>
        <row r="186">
          <cell r="B186" t="str">
            <v>Wiyanto</v>
          </cell>
          <cell r="D186">
            <v>8</v>
          </cell>
          <cell r="I186">
            <v>8</v>
          </cell>
          <cell r="L186">
            <v>8</v>
          </cell>
          <cell r="M186">
            <v>24</v>
          </cell>
          <cell r="N186">
            <v>3</v>
          </cell>
          <cell r="O186">
            <v>24</v>
          </cell>
          <cell r="P186" t="str">
            <v>ini</v>
          </cell>
        </row>
        <row r="187">
          <cell r="B187" t="str">
            <v>Yamto</v>
          </cell>
          <cell r="C187">
            <v>8</v>
          </cell>
          <cell r="G187">
            <v>8</v>
          </cell>
          <cell r="L187">
            <v>8</v>
          </cell>
          <cell r="M187">
            <v>24</v>
          </cell>
          <cell r="N187">
            <v>3</v>
          </cell>
          <cell r="O187">
            <v>24</v>
          </cell>
          <cell r="P187" t="str">
            <v>ini</v>
          </cell>
        </row>
        <row r="188">
          <cell r="B188" t="str">
            <v>Yani</v>
          </cell>
          <cell r="C188">
            <v>8</v>
          </cell>
          <cell r="E188">
            <v>8</v>
          </cell>
          <cell r="G188">
            <v>8</v>
          </cell>
          <cell r="L188">
            <v>8</v>
          </cell>
          <cell r="M188">
            <v>32</v>
          </cell>
          <cell r="N188">
            <v>4</v>
          </cell>
          <cell r="O188">
            <v>32</v>
          </cell>
          <cell r="P188" t="str">
            <v>ini</v>
          </cell>
        </row>
        <row r="189">
          <cell r="B189" t="str">
            <v>Yanto</v>
          </cell>
          <cell r="E189">
            <v>8</v>
          </cell>
          <cell r="F189">
            <v>8</v>
          </cell>
          <cell r="H189">
            <v>8</v>
          </cell>
          <cell r="I189">
            <v>8</v>
          </cell>
          <cell r="L189">
            <v>8</v>
          </cell>
          <cell r="M189">
            <v>40</v>
          </cell>
          <cell r="N189">
            <v>5</v>
          </cell>
          <cell r="O189">
            <v>40</v>
          </cell>
          <cell r="P189" t="str">
            <v>ini</v>
          </cell>
        </row>
        <row r="190">
          <cell r="B190" t="str">
            <v>Yayat A. Hidayat</v>
          </cell>
          <cell r="C190">
            <v>8</v>
          </cell>
          <cell r="E190">
            <v>8</v>
          </cell>
          <cell r="L190">
            <v>8</v>
          </cell>
          <cell r="M190">
            <v>24</v>
          </cell>
          <cell r="N190">
            <v>3</v>
          </cell>
          <cell r="O190">
            <v>24</v>
          </cell>
          <cell r="P190" t="str">
            <v>ini</v>
          </cell>
        </row>
        <row r="191">
          <cell r="B191" t="str">
            <v>Yeyet Hidayat</v>
          </cell>
          <cell r="D191">
            <v>8</v>
          </cell>
          <cell r="E191">
            <v>8</v>
          </cell>
          <cell r="G191">
            <v>8</v>
          </cell>
          <cell r="I191">
            <v>8</v>
          </cell>
          <cell r="J191">
            <v>8</v>
          </cell>
          <cell r="L191">
            <v>8</v>
          </cell>
          <cell r="M191">
            <v>48</v>
          </cell>
          <cell r="N191">
            <v>6</v>
          </cell>
          <cell r="O191">
            <v>48</v>
          </cell>
          <cell r="P191" t="str">
            <v>ini</v>
          </cell>
        </row>
        <row r="192">
          <cell r="B192" t="str">
            <v>Yudha Destama P</v>
          </cell>
          <cell r="G192">
            <v>8</v>
          </cell>
          <cell r="M192">
            <v>8</v>
          </cell>
          <cell r="N192">
            <v>1</v>
          </cell>
          <cell r="O192">
            <v>8</v>
          </cell>
          <cell r="P192" t="str">
            <v>ini</v>
          </cell>
        </row>
        <row r="193">
          <cell r="B193" t="str">
            <v>Yudi Sudarmono</v>
          </cell>
          <cell r="C193">
            <v>8</v>
          </cell>
          <cell r="E193">
            <v>8</v>
          </cell>
          <cell r="G193">
            <v>8</v>
          </cell>
          <cell r="I193">
            <v>8</v>
          </cell>
          <cell r="L193">
            <v>8</v>
          </cell>
          <cell r="M193">
            <v>40</v>
          </cell>
          <cell r="N193">
            <v>5</v>
          </cell>
          <cell r="O193">
            <v>40</v>
          </cell>
          <cell r="P193" t="str">
            <v>ini</v>
          </cell>
        </row>
        <row r="194">
          <cell r="B194" t="str">
            <v>Yusuf Hamdani</v>
          </cell>
          <cell r="C194">
            <v>8</v>
          </cell>
          <cell r="D194">
            <v>8</v>
          </cell>
          <cell r="E194">
            <v>8</v>
          </cell>
          <cell r="G194">
            <v>8</v>
          </cell>
          <cell r="H194">
            <v>8</v>
          </cell>
          <cell r="I194">
            <v>8</v>
          </cell>
          <cell r="J194">
            <v>8</v>
          </cell>
          <cell r="L194">
            <v>8</v>
          </cell>
          <cell r="M194">
            <v>64</v>
          </cell>
          <cell r="N194">
            <v>8</v>
          </cell>
          <cell r="O194">
            <v>64</v>
          </cell>
          <cell r="P194" t="str">
            <v>ini</v>
          </cell>
        </row>
        <row r="195">
          <cell r="B195" t="str">
            <v>Yusuf Supriyadi</v>
          </cell>
          <cell r="C195">
            <v>8</v>
          </cell>
          <cell r="E195">
            <v>8</v>
          </cell>
          <cell r="G195">
            <v>8</v>
          </cell>
          <cell r="H195">
            <v>8</v>
          </cell>
          <cell r="I195">
            <v>8</v>
          </cell>
          <cell r="L195">
            <v>8</v>
          </cell>
          <cell r="M195">
            <v>48</v>
          </cell>
          <cell r="N195">
            <v>6</v>
          </cell>
          <cell r="O195">
            <v>48</v>
          </cell>
          <cell r="P195" t="str">
            <v>ini</v>
          </cell>
        </row>
        <row r="196">
          <cell r="B196" t="str">
            <v>Zainul Mufti</v>
          </cell>
          <cell r="D196">
            <v>8</v>
          </cell>
          <cell r="E196">
            <v>8</v>
          </cell>
          <cell r="F196">
            <v>8</v>
          </cell>
          <cell r="H196">
            <v>8</v>
          </cell>
          <cell r="J196">
            <v>8</v>
          </cell>
          <cell r="M196">
            <v>40</v>
          </cell>
          <cell r="N196">
            <v>5</v>
          </cell>
          <cell r="O196">
            <v>40</v>
          </cell>
          <cell r="P196" t="str">
            <v>ini</v>
          </cell>
        </row>
      </sheetData>
      <sheetData sheetId="10">
        <row r="4">
          <cell r="B4" t="str">
            <v>Abdul Rahman</v>
          </cell>
          <cell r="E4">
            <v>8</v>
          </cell>
          <cell r="M4">
            <v>8</v>
          </cell>
          <cell r="N4">
            <v>1</v>
          </cell>
          <cell r="O4">
            <v>8</v>
          </cell>
          <cell r="P4" t="str">
            <v>ini</v>
          </cell>
        </row>
        <row r="5">
          <cell r="B5" t="str">
            <v>Abdul Rofiq</v>
          </cell>
          <cell r="C5">
            <v>8</v>
          </cell>
          <cell r="D5">
            <v>8</v>
          </cell>
          <cell r="E5">
            <v>8</v>
          </cell>
          <cell r="F5">
            <v>8</v>
          </cell>
          <cell r="G5">
            <v>8</v>
          </cell>
          <cell r="I5">
            <v>8</v>
          </cell>
          <cell r="J5">
            <v>8</v>
          </cell>
          <cell r="K5">
            <v>8</v>
          </cell>
          <cell r="L5">
            <v>8</v>
          </cell>
          <cell r="M5">
            <v>72</v>
          </cell>
          <cell r="N5">
            <v>9</v>
          </cell>
          <cell r="O5">
            <v>72</v>
          </cell>
          <cell r="P5" t="str">
            <v>ini</v>
          </cell>
        </row>
        <row r="6">
          <cell r="B6" t="str">
            <v>Abdullah</v>
          </cell>
          <cell r="I6">
            <v>8</v>
          </cell>
          <cell r="M6">
            <v>8</v>
          </cell>
          <cell r="N6">
            <v>1</v>
          </cell>
          <cell r="O6">
            <v>8</v>
          </cell>
          <cell r="P6" t="str">
            <v>ini</v>
          </cell>
        </row>
        <row r="7">
          <cell r="B7" t="str">
            <v>Abral</v>
          </cell>
          <cell r="C7">
            <v>8</v>
          </cell>
          <cell r="D7">
            <v>8</v>
          </cell>
          <cell r="E7">
            <v>8</v>
          </cell>
          <cell r="K7">
            <v>8</v>
          </cell>
          <cell r="L7">
            <v>8</v>
          </cell>
          <cell r="M7">
            <v>40</v>
          </cell>
          <cell r="N7">
            <v>5</v>
          </cell>
          <cell r="O7">
            <v>40</v>
          </cell>
          <cell r="P7" t="str">
            <v>ini</v>
          </cell>
        </row>
        <row r="8">
          <cell r="B8" t="str">
            <v>Abu Sahid</v>
          </cell>
          <cell r="D8">
            <v>8</v>
          </cell>
          <cell r="K8">
            <v>8</v>
          </cell>
          <cell r="M8">
            <v>16</v>
          </cell>
          <cell r="N8">
            <v>2</v>
          </cell>
          <cell r="O8">
            <v>16</v>
          </cell>
          <cell r="P8" t="str">
            <v>ini</v>
          </cell>
        </row>
        <row r="9">
          <cell r="B9" t="str">
            <v>Achmad badrun</v>
          </cell>
          <cell r="D9">
            <v>8</v>
          </cell>
          <cell r="E9">
            <v>8</v>
          </cell>
          <cell r="I9">
            <v>8</v>
          </cell>
          <cell r="J9">
            <v>8</v>
          </cell>
          <cell r="K9">
            <v>8</v>
          </cell>
          <cell r="L9">
            <v>8</v>
          </cell>
          <cell r="M9">
            <v>48</v>
          </cell>
          <cell r="N9">
            <v>6</v>
          </cell>
          <cell r="O9">
            <v>48</v>
          </cell>
          <cell r="P9" t="str">
            <v>ini</v>
          </cell>
        </row>
        <row r="10">
          <cell r="B10" t="str">
            <v>Achmad Sahrudin</v>
          </cell>
          <cell r="D10">
            <v>8</v>
          </cell>
          <cell r="E10">
            <v>8</v>
          </cell>
          <cell r="F10">
            <v>8</v>
          </cell>
          <cell r="G10">
            <v>8</v>
          </cell>
          <cell r="M10">
            <v>32</v>
          </cell>
          <cell r="N10">
            <v>4</v>
          </cell>
          <cell r="O10">
            <v>32</v>
          </cell>
          <cell r="P10" t="str">
            <v>ini</v>
          </cell>
        </row>
        <row r="11">
          <cell r="B11" t="str">
            <v>Aditya Rusyandi</v>
          </cell>
          <cell r="M11">
            <v>0</v>
          </cell>
          <cell r="N11">
            <v>0</v>
          </cell>
          <cell r="O11">
            <v>0</v>
          </cell>
          <cell r="P11" t="str">
            <v>ini</v>
          </cell>
        </row>
        <row r="12">
          <cell r="B12" t="str">
            <v>Aepudin</v>
          </cell>
          <cell r="I12">
            <v>8</v>
          </cell>
          <cell r="J12">
            <v>8</v>
          </cell>
          <cell r="K12">
            <v>8</v>
          </cell>
          <cell r="M12">
            <v>24</v>
          </cell>
          <cell r="N12">
            <v>3</v>
          </cell>
          <cell r="O12">
            <v>24</v>
          </cell>
          <cell r="P12" t="str">
            <v>ini</v>
          </cell>
        </row>
        <row r="13">
          <cell r="B13" t="str">
            <v>Agung Setyo W.</v>
          </cell>
          <cell r="D13">
            <v>8</v>
          </cell>
          <cell r="E13">
            <v>8</v>
          </cell>
          <cell r="I13">
            <v>8</v>
          </cell>
          <cell r="K13">
            <v>8</v>
          </cell>
          <cell r="M13">
            <v>32</v>
          </cell>
          <cell r="N13">
            <v>4</v>
          </cell>
          <cell r="O13">
            <v>32</v>
          </cell>
          <cell r="P13" t="str">
            <v>ini</v>
          </cell>
        </row>
        <row r="14">
          <cell r="B14" t="str">
            <v>Agus</v>
          </cell>
          <cell r="I14">
            <v>8</v>
          </cell>
          <cell r="J14">
            <v>8</v>
          </cell>
          <cell r="K14">
            <v>8</v>
          </cell>
          <cell r="M14">
            <v>24</v>
          </cell>
          <cell r="N14">
            <v>3</v>
          </cell>
          <cell r="O14">
            <v>24</v>
          </cell>
          <cell r="P14" t="str">
            <v>ini</v>
          </cell>
        </row>
        <row r="15">
          <cell r="B15" t="str">
            <v>Agus Budijanto</v>
          </cell>
          <cell r="C15">
            <v>8</v>
          </cell>
          <cell r="D15">
            <v>8</v>
          </cell>
          <cell r="I15">
            <v>8</v>
          </cell>
          <cell r="J15">
            <v>8</v>
          </cell>
          <cell r="K15">
            <v>8</v>
          </cell>
          <cell r="L15">
            <v>8</v>
          </cell>
          <cell r="M15">
            <v>48</v>
          </cell>
          <cell r="N15">
            <v>6</v>
          </cell>
          <cell r="O15">
            <v>48</v>
          </cell>
          <cell r="P15" t="str">
            <v>ini</v>
          </cell>
        </row>
        <row r="16">
          <cell r="B16" t="str">
            <v>Agus Hermawan</v>
          </cell>
          <cell r="D16">
            <v>8</v>
          </cell>
          <cell r="F16">
            <v>8</v>
          </cell>
          <cell r="G16">
            <v>8</v>
          </cell>
          <cell r="I16">
            <v>8</v>
          </cell>
          <cell r="K16">
            <v>8</v>
          </cell>
          <cell r="L16">
            <v>8</v>
          </cell>
          <cell r="M16">
            <v>48</v>
          </cell>
          <cell r="N16">
            <v>6</v>
          </cell>
          <cell r="O16">
            <v>48</v>
          </cell>
          <cell r="P16" t="str">
            <v>ini</v>
          </cell>
        </row>
        <row r="17">
          <cell r="B17" t="str">
            <v>Agus Santoso</v>
          </cell>
          <cell r="C17">
            <v>8</v>
          </cell>
          <cell r="D17">
            <v>8</v>
          </cell>
          <cell r="K17">
            <v>8</v>
          </cell>
          <cell r="L17">
            <v>8</v>
          </cell>
          <cell r="M17">
            <v>32</v>
          </cell>
          <cell r="N17">
            <v>4</v>
          </cell>
          <cell r="O17">
            <v>32</v>
          </cell>
          <cell r="P17" t="str">
            <v>ini</v>
          </cell>
        </row>
        <row r="18">
          <cell r="B18" t="str">
            <v>Agus Saripudin</v>
          </cell>
          <cell r="C18">
            <v>8</v>
          </cell>
          <cell r="D18">
            <v>8</v>
          </cell>
          <cell r="E18">
            <v>8</v>
          </cell>
          <cell r="F18">
            <v>8</v>
          </cell>
          <cell r="M18">
            <v>32</v>
          </cell>
          <cell r="N18">
            <v>4</v>
          </cell>
          <cell r="O18">
            <v>32</v>
          </cell>
          <cell r="P18" t="str">
            <v>ini</v>
          </cell>
        </row>
        <row r="19">
          <cell r="B19" t="str">
            <v>Agus Supriyanto</v>
          </cell>
          <cell r="M19">
            <v>0</v>
          </cell>
          <cell r="N19">
            <v>0</v>
          </cell>
          <cell r="O19">
            <v>0</v>
          </cell>
          <cell r="P19" t="str">
            <v>ini</v>
          </cell>
        </row>
        <row r="20">
          <cell r="B20" t="str">
            <v>Agus Suratno</v>
          </cell>
          <cell r="C20">
            <v>8</v>
          </cell>
          <cell r="D20">
            <v>8</v>
          </cell>
          <cell r="F20">
            <v>8</v>
          </cell>
          <cell r="L20">
            <v>8</v>
          </cell>
          <cell r="M20">
            <v>32</v>
          </cell>
          <cell r="N20">
            <v>4</v>
          </cell>
          <cell r="O20">
            <v>32</v>
          </cell>
          <cell r="P20" t="str">
            <v>ini</v>
          </cell>
        </row>
        <row r="21">
          <cell r="B21" t="str">
            <v>Agus Yanto</v>
          </cell>
          <cell r="C21">
            <v>8</v>
          </cell>
          <cell r="D21">
            <v>8</v>
          </cell>
          <cell r="E21">
            <v>8</v>
          </cell>
          <cell r="K21">
            <v>8</v>
          </cell>
          <cell r="L21">
            <v>8</v>
          </cell>
          <cell r="M21">
            <v>40</v>
          </cell>
          <cell r="N21">
            <v>5</v>
          </cell>
          <cell r="O21">
            <v>40</v>
          </cell>
          <cell r="P21" t="str">
            <v>ini</v>
          </cell>
        </row>
        <row r="22">
          <cell r="B22" t="str">
            <v>Ahmad</v>
          </cell>
          <cell r="C22">
            <v>8</v>
          </cell>
          <cell r="D22">
            <v>8</v>
          </cell>
          <cell r="F22">
            <v>8</v>
          </cell>
          <cell r="G22">
            <v>8</v>
          </cell>
          <cell r="H22">
            <v>8</v>
          </cell>
          <cell r="I22">
            <v>8</v>
          </cell>
          <cell r="J22">
            <v>8</v>
          </cell>
          <cell r="K22">
            <v>8</v>
          </cell>
          <cell r="M22">
            <v>64</v>
          </cell>
          <cell r="N22">
            <v>8</v>
          </cell>
          <cell r="O22">
            <v>64</v>
          </cell>
          <cell r="P22" t="str">
            <v>ini</v>
          </cell>
        </row>
        <row r="23">
          <cell r="B23" t="str">
            <v>Ahmad Hudori</v>
          </cell>
          <cell r="F23">
            <v>8</v>
          </cell>
          <cell r="I23">
            <v>8</v>
          </cell>
          <cell r="K23">
            <v>8</v>
          </cell>
          <cell r="M23">
            <v>24</v>
          </cell>
          <cell r="N23">
            <v>3</v>
          </cell>
          <cell r="O23">
            <v>24</v>
          </cell>
          <cell r="P23" t="str">
            <v>ini</v>
          </cell>
        </row>
        <row r="24">
          <cell r="B24" t="str">
            <v>Ajiyono</v>
          </cell>
          <cell r="C24">
            <v>8</v>
          </cell>
          <cell r="D24">
            <v>8</v>
          </cell>
          <cell r="E24">
            <v>8</v>
          </cell>
          <cell r="F24">
            <v>8</v>
          </cell>
          <cell r="I24">
            <v>8</v>
          </cell>
          <cell r="K24">
            <v>8</v>
          </cell>
          <cell r="M24">
            <v>48</v>
          </cell>
          <cell r="N24">
            <v>6</v>
          </cell>
          <cell r="O24">
            <v>48</v>
          </cell>
          <cell r="P24" t="str">
            <v>ini</v>
          </cell>
        </row>
        <row r="25">
          <cell r="B25" t="str">
            <v>Ali Imron</v>
          </cell>
          <cell r="C25">
            <v>8</v>
          </cell>
          <cell r="D25">
            <v>8</v>
          </cell>
          <cell r="E25">
            <v>8</v>
          </cell>
          <cell r="K25">
            <v>8</v>
          </cell>
          <cell r="L25">
            <v>8</v>
          </cell>
          <cell r="M25">
            <v>40</v>
          </cell>
          <cell r="N25">
            <v>5</v>
          </cell>
          <cell r="O25">
            <v>40</v>
          </cell>
          <cell r="P25" t="str">
            <v>ini</v>
          </cell>
        </row>
        <row r="26">
          <cell r="B26" t="str">
            <v>Ali Nurdin</v>
          </cell>
          <cell r="M26">
            <v>0</v>
          </cell>
          <cell r="N26">
            <v>0</v>
          </cell>
          <cell r="O26">
            <v>0</v>
          </cell>
          <cell r="P26" t="str">
            <v>ini</v>
          </cell>
        </row>
        <row r="27">
          <cell r="B27" t="str">
            <v>Ali Umar</v>
          </cell>
          <cell r="C27">
            <v>8</v>
          </cell>
          <cell r="D27">
            <v>8</v>
          </cell>
          <cell r="E27">
            <v>8</v>
          </cell>
          <cell r="K27">
            <v>8</v>
          </cell>
          <cell r="L27">
            <v>8</v>
          </cell>
          <cell r="M27">
            <v>40</v>
          </cell>
          <cell r="N27">
            <v>5</v>
          </cell>
          <cell r="O27">
            <v>40</v>
          </cell>
          <cell r="P27" t="str">
            <v>ini</v>
          </cell>
        </row>
        <row r="28">
          <cell r="B28" t="str">
            <v>Aminudin</v>
          </cell>
          <cell r="C28">
            <v>8</v>
          </cell>
          <cell r="D28">
            <v>8</v>
          </cell>
          <cell r="K28">
            <v>8</v>
          </cell>
          <cell r="M28">
            <v>24</v>
          </cell>
          <cell r="N28">
            <v>3</v>
          </cell>
          <cell r="O28">
            <v>24</v>
          </cell>
          <cell r="P28" t="str">
            <v>ini</v>
          </cell>
        </row>
        <row r="29">
          <cell r="B29" t="str">
            <v>Anang Firman Arnowo</v>
          </cell>
          <cell r="M29">
            <v>0</v>
          </cell>
          <cell r="N29">
            <v>0</v>
          </cell>
          <cell r="O29">
            <v>0</v>
          </cell>
          <cell r="P29" t="str">
            <v>ini</v>
          </cell>
        </row>
        <row r="30">
          <cell r="B30" t="str">
            <v>Andi Chandra</v>
          </cell>
          <cell r="J30">
            <v>8</v>
          </cell>
          <cell r="K30">
            <v>8</v>
          </cell>
          <cell r="M30">
            <v>16</v>
          </cell>
          <cell r="N30">
            <v>2</v>
          </cell>
          <cell r="O30">
            <v>16</v>
          </cell>
          <cell r="P30" t="str">
            <v>ini</v>
          </cell>
        </row>
        <row r="31">
          <cell r="B31" t="str">
            <v>Andi M. Aidin T.</v>
          </cell>
          <cell r="D31">
            <v>8</v>
          </cell>
          <cell r="F31">
            <v>8</v>
          </cell>
          <cell r="G31">
            <v>8</v>
          </cell>
          <cell r="I31">
            <v>8</v>
          </cell>
          <cell r="M31">
            <v>32</v>
          </cell>
          <cell r="N31">
            <v>4</v>
          </cell>
          <cell r="O31">
            <v>32</v>
          </cell>
          <cell r="P31" t="str">
            <v>ini</v>
          </cell>
        </row>
        <row r="32">
          <cell r="B32" t="str">
            <v>Andi Nur A.</v>
          </cell>
          <cell r="F32">
            <v>8</v>
          </cell>
          <cell r="G32">
            <v>8</v>
          </cell>
          <cell r="M32">
            <v>16</v>
          </cell>
          <cell r="N32">
            <v>2</v>
          </cell>
          <cell r="O32">
            <v>16</v>
          </cell>
          <cell r="P32" t="str">
            <v>ini</v>
          </cell>
        </row>
        <row r="33">
          <cell r="B33" t="str">
            <v>Andreyas Eko I.</v>
          </cell>
          <cell r="M33">
            <v>0</v>
          </cell>
          <cell r="N33">
            <v>0</v>
          </cell>
          <cell r="O33">
            <v>0</v>
          </cell>
          <cell r="P33" t="str">
            <v>ini</v>
          </cell>
        </row>
        <row r="34">
          <cell r="B34" t="str">
            <v>Anggoro Widodo</v>
          </cell>
          <cell r="F34">
            <v>8</v>
          </cell>
          <cell r="G34">
            <v>8</v>
          </cell>
          <cell r="H34">
            <v>8</v>
          </cell>
          <cell r="I34">
            <v>8</v>
          </cell>
          <cell r="K34">
            <v>8</v>
          </cell>
          <cell r="M34">
            <v>40</v>
          </cell>
          <cell r="N34">
            <v>5</v>
          </cell>
          <cell r="O34">
            <v>40</v>
          </cell>
          <cell r="P34" t="str">
            <v>ini</v>
          </cell>
        </row>
        <row r="35">
          <cell r="B35" t="str">
            <v>Arif Hidayat</v>
          </cell>
          <cell r="C35">
            <v>8</v>
          </cell>
          <cell r="D35">
            <v>8</v>
          </cell>
          <cell r="K35">
            <v>8</v>
          </cell>
          <cell r="L35">
            <v>8</v>
          </cell>
          <cell r="M35">
            <v>32</v>
          </cell>
          <cell r="N35">
            <v>4</v>
          </cell>
          <cell r="O35">
            <v>32</v>
          </cell>
          <cell r="P35" t="str">
            <v>ini</v>
          </cell>
        </row>
        <row r="36">
          <cell r="B36" t="str">
            <v>Arif Rahman Soleh</v>
          </cell>
          <cell r="D36">
            <v>8</v>
          </cell>
          <cell r="E36">
            <v>8</v>
          </cell>
          <cell r="K36">
            <v>8</v>
          </cell>
          <cell r="L36">
            <v>8</v>
          </cell>
          <cell r="M36">
            <v>32</v>
          </cell>
          <cell r="N36">
            <v>4</v>
          </cell>
          <cell r="O36">
            <v>32</v>
          </cell>
          <cell r="P36" t="str">
            <v>ini</v>
          </cell>
        </row>
        <row r="37">
          <cell r="B37" t="str">
            <v>Arifurohman</v>
          </cell>
          <cell r="F37">
            <v>8</v>
          </cell>
          <cell r="G37">
            <v>8</v>
          </cell>
          <cell r="I37">
            <v>8</v>
          </cell>
          <cell r="M37">
            <v>24</v>
          </cell>
          <cell r="N37">
            <v>3</v>
          </cell>
          <cell r="O37">
            <v>24</v>
          </cell>
          <cell r="P37" t="str">
            <v>ini</v>
          </cell>
        </row>
        <row r="38">
          <cell r="B38" t="str">
            <v>Arway</v>
          </cell>
          <cell r="C38">
            <v>8</v>
          </cell>
          <cell r="K38">
            <v>8</v>
          </cell>
          <cell r="L38">
            <v>8</v>
          </cell>
          <cell r="M38">
            <v>24</v>
          </cell>
          <cell r="N38">
            <v>3</v>
          </cell>
          <cell r="O38">
            <v>24</v>
          </cell>
          <cell r="P38" t="str">
            <v>ini</v>
          </cell>
        </row>
        <row r="39">
          <cell r="B39" t="str">
            <v>Asep Saepudin</v>
          </cell>
          <cell r="D39">
            <v>8</v>
          </cell>
          <cell r="E39">
            <v>8</v>
          </cell>
          <cell r="F39">
            <v>8</v>
          </cell>
          <cell r="J39">
            <v>8</v>
          </cell>
          <cell r="K39">
            <v>8</v>
          </cell>
          <cell r="M39">
            <v>40</v>
          </cell>
          <cell r="N39">
            <v>5</v>
          </cell>
          <cell r="O39">
            <v>40</v>
          </cell>
          <cell r="P39" t="str">
            <v>ini</v>
          </cell>
        </row>
        <row r="40">
          <cell r="B40" t="str">
            <v>Assobru Diah</v>
          </cell>
          <cell r="D40">
            <v>8</v>
          </cell>
          <cell r="E40">
            <v>8</v>
          </cell>
          <cell r="K40">
            <v>8</v>
          </cell>
          <cell r="M40">
            <v>24</v>
          </cell>
          <cell r="N40">
            <v>3</v>
          </cell>
          <cell r="O40">
            <v>24</v>
          </cell>
          <cell r="P40" t="str">
            <v>ini</v>
          </cell>
        </row>
        <row r="41">
          <cell r="B41" t="str">
            <v>Atep</v>
          </cell>
          <cell r="I41">
            <v>8</v>
          </cell>
          <cell r="K41">
            <v>8</v>
          </cell>
          <cell r="M41">
            <v>16</v>
          </cell>
          <cell r="N41">
            <v>2</v>
          </cell>
          <cell r="O41">
            <v>16</v>
          </cell>
          <cell r="P41" t="str">
            <v>ini</v>
          </cell>
        </row>
        <row r="42">
          <cell r="B42" t="str">
            <v>Awaludin</v>
          </cell>
          <cell r="G42">
            <v>8</v>
          </cell>
          <cell r="K42">
            <v>8</v>
          </cell>
          <cell r="M42">
            <v>16</v>
          </cell>
          <cell r="N42">
            <v>2</v>
          </cell>
          <cell r="O42">
            <v>16</v>
          </cell>
          <cell r="P42" t="str">
            <v>ini</v>
          </cell>
        </row>
        <row r="43">
          <cell r="B43" t="str">
            <v>Bagus Sugiantoro</v>
          </cell>
          <cell r="D43">
            <v>8</v>
          </cell>
          <cell r="F43">
            <v>8</v>
          </cell>
          <cell r="G43">
            <v>8</v>
          </cell>
          <cell r="H43">
            <v>8</v>
          </cell>
          <cell r="K43">
            <v>8</v>
          </cell>
          <cell r="L43">
            <v>8</v>
          </cell>
          <cell r="M43">
            <v>48</v>
          </cell>
          <cell r="N43">
            <v>6</v>
          </cell>
          <cell r="O43">
            <v>48</v>
          </cell>
          <cell r="P43" t="str">
            <v>ini</v>
          </cell>
        </row>
        <row r="44">
          <cell r="B44" t="str">
            <v>Bahtera Bayu Aji</v>
          </cell>
          <cell r="D44">
            <v>8</v>
          </cell>
          <cell r="E44">
            <v>8</v>
          </cell>
          <cell r="K44">
            <v>8</v>
          </cell>
          <cell r="L44">
            <v>8</v>
          </cell>
          <cell r="M44">
            <v>32</v>
          </cell>
          <cell r="N44">
            <v>4</v>
          </cell>
          <cell r="O44">
            <v>32</v>
          </cell>
          <cell r="P44" t="str">
            <v>ini</v>
          </cell>
        </row>
        <row r="45">
          <cell r="B45" t="str">
            <v>Bangun Santoso</v>
          </cell>
          <cell r="C45">
            <v>8</v>
          </cell>
          <cell r="E45">
            <v>8</v>
          </cell>
          <cell r="F45">
            <v>8</v>
          </cell>
          <cell r="I45">
            <v>8</v>
          </cell>
          <cell r="J45">
            <v>8</v>
          </cell>
          <cell r="L45">
            <v>8</v>
          </cell>
          <cell r="M45">
            <v>48</v>
          </cell>
          <cell r="N45">
            <v>6</v>
          </cell>
          <cell r="O45">
            <v>48</v>
          </cell>
          <cell r="P45" t="str">
            <v>ini</v>
          </cell>
        </row>
        <row r="46">
          <cell r="B46" t="str">
            <v>Basuki Rachmad</v>
          </cell>
          <cell r="C46">
            <v>8</v>
          </cell>
          <cell r="D46">
            <v>8</v>
          </cell>
          <cell r="E46">
            <v>8</v>
          </cell>
          <cell r="I46">
            <v>8</v>
          </cell>
          <cell r="L46">
            <v>8</v>
          </cell>
          <cell r="M46">
            <v>40</v>
          </cell>
          <cell r="N46">
            <v>5</v>
          </cell>
          <cell r="O46">
            <v>40</v>
          </cell>
          <cell r="P46" t="str">
            <v>ini</v>
          </cell>
        </row>
        <row r="47">
          <cell r="B47" t="str">
            <v>Cecep Sudarman</v>
          </cell>
          <cell r="D47">
            <v>8</v>
          </cell>
          <cell r="E47">
            <v>8</v>
          </cell>
          <cell r="F47">
            <v>8</v>
          </cell>
          <cell r="G47">
            <v>8</v>
          </cell>
          <cell r="H47">
            <v>8</v>
          </cell>
          <cell r="K47">
            <v>8</v>
          </cell>
          <cell r="L47">
            <v>8</v>
          </cell>
          <cell r="M47">
            <v>56</v>
          </cell>
          <cell r="N47">
            <v>7</v>
          </cell>
          <cell r="O47">
            <v>56</v>
          </cell>
          <cell r="P47" t="str">
            <v>ini</v>
          </cell>
        </row>
        <row r="48">
          <cell r="B48" t="str">
            <v>Chaheni</v>
          </cell>
          <cell r="C48">
            <v>8</v>
          </cell>
          <cell r="I48">
            <v>8</v>
          </cell>
          <cell r="K48">
            <v>8</v>
          </cell>
          <cell r="M48">
            <v>24</v>
          </cell>
          <cell r="N48">
            <v>3</v>
          </cell>
          <cell r="O48">
            <v>24</v>
          </cell>
          <cell r="P48" t="str">
            <v>ini</v>
          </cell>
        </row>
        <row r="49">
          <cell r="B49" t="str">
            <v>Cucu Kurniawan</v>
          </cell>
          <cell r="D49">
            <v>8</v>
          </cell>
          <cell r="K49">
            <v>8</v>
          </cell>
          <cell r="M49">
            <v>16</v>
          </cell>
          <cell r="N49">
            <v>2</v>
          </cell>
          <cell r="O49">
            <v>16</v>
          </cell>
          <cell r="P49" t="str">
            <v>ini</v>
          </cell>
        </row>
        <row r="50">
          <cell r="B50" t="str">
            <v>Cucu Suhaya</v>
          </cell>
          <cell r="F50">
            <v>8</v>
          </cell>
          <cell r="G50">
            <v>8</v>
          </cell>
          <cell r="M50">
            <v>16</v>
          </cell>
          <cell r="N50">
            <v>2</v>
          </cell>
          <cell r="O50">
            <v>16</v>
          </cell>
          <cell r="P50" t="str">
            <v>ini</v>
          </cell>
        </row>
        <row r="51">
          <cell r="B51" t="str">
            <v>Danang Wijianto</v>
          </cell>
          <cell r="D51">
            <v>8</v>
          </cell>
          <cell r="F51">
            <v>8</v>
          </cell>
          <cell r="G51">
            <v>8</v>
          </cell>
          <cell r="I51">
            <v>8</v>
          </cell>
          <cell r="K51">
            <v>8</v>
          </cell>
          <cell r="L51">
            <v>8</v>
          </cell>
          <cell r="M51">
            <v>48</v>
          </cell>
          <cell r="N51">
            <v>6</v>
          </cell>
          <cell r="O51">
            <v>48</v>
          </cell>
          <cell r="P51" t="str">
            <v>ini</v>
          </cell>
        </row>
        <row r="52">
          <cell r="B52" t="str">
            <v>Dani Riyadi</v>
          </cell>
          <cell r="K52">
            <v>8</v>
          </cell>
          <cell r="M52">
            <v>8</v>
          </cell>
          <cell r="N52">
            <v>1</v>
          </cell>
          <cell r="O52">
            <v>8</v>
          </cell>
          <cell r="P52" t="str">
            <v>ini</v>
          </cell>
        </row>
        <row r="53">
          <cell r="B53" t="str">
            <v>Darmuji</v>
          </cell>
          <cell r="C53">
            <v>8</v>
          </cell>
          <cell r="D53">
            <v>8</v>
          </cell>
          <cell r="E53">
            <v>8</v>
          </cell>
          <cell r="J53">
            <v>8</v>
          </cell>
          <cell r="K53">
            <v>8</v>
          </cell>
          <cell r="L53">
            <v>8</v>
          </cell>
          <cell r="M53">
            <v>48</v>
          </cell>
          <cell r="N53">
            <v>6</v>
          </cell>
          <cell r="O53">
            <v>48</v>
          </cell>
          <cell r="P53" t="str">
            <v>ini</v>
          </cell>
        </row>
        <row r="54">
          <cell r="B54" t="str">
            <v>Dede Dewarnaya</v>
          </cell>
          <cell r="M54">
            <v>0</v>
          </cell>
          <cell r="N54">
            <v>0</v>
          </cell>
          <cell r="O54">
            <v>0</v>
          </cell>
          <cell r="P54" t="str">
            <v>ini</v>
          </cell>
        </row>
        <row r="55">
          <cell r="B55" t="str">
            <v>Dedi Setiawan</v>
          </cell>
          <cell r="D55">
            <v>8</v>
          </cell>
          <cell r="E55">
            <v>8</v>
          </cell>
          <cell r="F55">
            <v>8</v>
          </cell>
          <cell r="L55">
            <v>8</v>
          </cell>
          <cell r="M55">
            <v>32</v>
          </cell>
          <cell r="N55">
            <v>4</v>
          </cell>
          <cell r="O55">
            <v>32</v>
          </cell>
          <cell r="P55" t="str">
            <v>ini</v>
          </cell>
        </row>
        <row r="56">
          <cell r="B56" t="str">
            <v>Dewan Fairdian</v>
          </cell>
          <cell r="M56">
            <v>0</v>
          </cell>
          <cell r="N56">
            <v>0</v>
          </cell>
          <cell r="O56">
            <v>0</v>
          </cell>
          <cell r="P56" t="str">
            <v>ini</v>
          </cell>
        </row>
        <row r="57">
          <cell r="B57" t="str">
            <v>Didin Suryadin</v>
          </cell>
          <cell r="M57">
            <v>0</v>
          </cell>
          <cell r="N57">
            <v>0</v>
          </cell>
          <cell r="O57">
            <v>0</v>
          </cell>
          <cell r="P57" t="str">
            <v>ini</v>
          </cell>
        </row>
        <row r="58">
          <cell r="B58" t="str">
            <v>Dwi Ako S.</v>
          </cell>
          <cell r="C58">
            <v>8</v>
          </cell>
          <cell r="D58">
            <v>8</v>
          </cell>
          <cell r="E58">
            <v>8</v>
          </cell>
          <cell r="F58">
            <v>8</v>
          </cell>
          <cell r="I58">
            <v>8</v>
          </cell>
          <cell r="K58">
            <v>8</v>
          </cell>
          <cell r="L58">
            <v>8</v>
          </cell>
          <cell r="M58">
            <v>56</v>
          </cell>
          <cell r="N58">
            <v>7</v>
          </cell>
          <cell r="O58">
            <v>56</v>
          </cell>
          <cell r="P58" t="str">
            <v>ini</v>
          </cell>
        </row>
        <row r="59">
          <cell r="B59" t="str">
            <v>Dwi Purwanto</v>
          </cell>
          <cell r="I59">
            <v>8</v>
          </cell>
          <cell r="K59">
            <v>8</v>
          </cell>
          <cell r="L59">
            <v>8</v>
          </cell>
          <cell r="M59">
            <v>24</v>
          </cell>
          <cell r="N59">
            <v>3</v>
          </cell>
          <cell r="O59">
            <v>24</v>
          </cell>
          <cell r="P59" t="str">
            <v>ini</v>
          </cell>
        </row>
        <row r="60">
          <cell r="B60" t="str">
            <v>Dwi Riyono</v>
          </cell>
          <cell r="C60">
            <v>8</v>
          </cell>
          <cell r="D60">
            <v>8</v>
          </cell>
          <cell r="E60">
            <v>8</v>
          </cell>
          <cell r="J60">
            <v>8</v>
          </cell>
          <cell r="K60">
            <v>8</v>
          </cell>
          <cell r="M60">
            <v>40</v>
          </cell>
          <cell r="N60">
            <v>5</v>
          </cell>
          <cell r="O60">
            <v>40</v>
          </cell>
          <cell r="P60" t="str">
            <v>ini</v>
          </cell>
        </row>
        <row r="61">
          <cell r="B61" t="str">
            <v>Dwi Tunggal A.S.</v>
          </cell>
          <cell r="D61">
            <v>8</v>
          </cell>
          <cell r="K61">
            <v>8</v>
          </cell>
          <cell r="M61">
            <v>16</v>
          </cell>
          <cell r="N61">
            <v>2</v>
          </cell>
          <cell r="O61">
            <v>16</v>
          </cell>
          <cell r="P61" t="str">
            <v>ini</v>
          </cell>
        </row>
        <row r="62">
          <cell r="B62" t="str">
            <v>Dwiana Efita Sari</v>
          </cell>
          <cell r="C62">
            <v>8</v>
          </cell>
          <cell r="D62">
            <v>8</v>
          </cell>
          <cell r="E62">
            <v>8</v>
          </cell>
          <cell r="F62">
            <v>8</v>
          </cell>
          <cell r="G62">
            <v>8</v>
          </cell>
          <cell r="H62">
            <v>8</v>
          </cell>
          <cell r="I62">
            <v>8</v>
          </cell>
          <cell r="J62">
            <v>8</v>
          </cell>
          <cell r="K62">
            <v>8</v>
          </cell>
          <cell r="L62">
            <v>8</v>
          </cell>
          <cell r="M62">
            <v>80</v>
          </cell>
          <cell r="N62">
            <v>10</v>
          </cell>
          <cell r="O62">
            <v>80</v>
          </cell>
          <cell r="P62" t="str">
            <v>ini</v>
          </cell>
        </row>
        <row r="63">
          <cell r="B63" t="str">
            <v>Dwijanto Tunggal</v>
          </cell>
          <cell r="M63">
            <v>0</v>
          </cell>
          <cell r="N63">
            <v>0</v>
          </cell>
          <cell r="O63">
            <v>0</v>
          </cell>
          <cell r="P63" t="str">
            <v>ini</v>
          </cell>
        </row>
        <row r="64">
          <cell r="B64" t="str">
            <v>Dyan Siswandoro</v>
          </cell>
          <cell r="D64">
            <v>8</v>
          </cell>
          <cell r="F64">
            <v>8</v>
          </cell>
          <cell r="G64">
            <v>8</v>
          </cell>
          <cell r="I64">
            <v>8</v>
          </cell>
          <cell r="M64">
            <v>32</v>
          </cell>
          <cell r="N64">
            <v>4</v>
          </cell>
          <cell r="O64">
            <v>32</v>
          </cell>
          <cell r="P64" t="str">
            <v>ini</v>
          </cell>
        </row>
        <row r="65">
          <cell r="B65" t="str">
            <v>Edi Gunawan</v>
          </cell>
          <cell r="C65">
            <v>8</v>
          </cell>
          <cell r="D65">
            <v>8</v>
          </cell>
          <cell r="E65">
            <v>8</v>
          </cell>
          <cell r="I65">
            <v>8</v>
          </cell>
          <cell r="J65">
            <v>8</v>
          </cell>
          <cell r="K65">
            <v>8</v>
          </cell>
          <cell r="L65">
            <v>8</v>
          </cell>
          <cell r="M65">
            <v>56</v>
          </cell>
          <cell r="N65">
            <v>7</v>
          </cell>
          <cell r="O65">
            <v>56</v>
          </cell>
          <cell r="P65" t="str">
            <v>ini</v>
          </cell>
        </row>
        <row r="66">
          <cell r="B66" t="str">
            <v>Edi Suharsono</v>
          </cell>
          <cell r="C66">
            <v>8</v>
          </cell>
          <cell r="D66">
            <v>8</v>
          </cell>
          <cell r="K66">
            <v>8</v>
          </cell>
          <cell r="L66">
            <v>8</v>
          </cell>
          <cell r="M66">
            <v>32</v>
          </cell>
          <cell r="N66">
            <v>4</v>
          </cell>
          <cell r="O66">
            <v>32</v>
          </cell>
          <cell r="P66" t="str">
            <v>ini</v>
          </cell>
        </row>
        <row r="67">
          <cell r="B67" t="str">
            <v>Edy Haryanto</v>
          </cell>
          <cell r="C67">
            <v>8</v>
          </cell>
          <cell r="D67">
            <v>8</v>
          </cell>
          <cell r="E67">
            <v>8</v>
          </cell>
          <cell r="F67">
            <v>8</v>
          </cell>
          <cell r="K67">
            <v>8</v>
          </cell>
          <cell r="L67">
            <v>8</v>
          </cell>
          <cell r="M67">
            <v>48</v>
          </cell>
          <cell r="N67">
            <v>6</v>
          </cell>
          <cell r="O67">
            <v>48</v>
          </cell>
          <cell r="P67" t="str">
            <v>ini</v>
          </cell>
        </row>
        <row r="68">
          <cell r="B68" t="str">
            <v>Edy Prastyo</v>
          </cell>
          <cell r="I68">
            <v>8</v>
          </cell>
          <cell r="M68">
            <v>8</v>
          </cell>
          <cell r="N68">
            <v>1</v>
          </cell>
          <cell r="O68">
            <v>8</v>
          </cell>
          <cell r="P68" t="str">
            <v>ini</v>
          </cell>
        </row>
        <row r="69">
          <cell r="B69" t="str">
            <v>Eka Surya Ady</v>
          </cell>
          <cell r="M69">
            <v>0</v>
          </cell>
          <cell r="N69">
            <v>0</v>
          </cell>
          <cell r="O69">
            <v>0</v>
          </cell>
          <cell r="P69" t="str">
            <v>ini</v>
          </cell>
        </row>
        <row r="70">
          <cell r="B70" t="str">
            <v>Eko Purwanto</v>
          </cell>
          <cell r="M70">
            <v>0</v>
          </cell>
          <cell r="N70">
            <v>0</v>
          </cell>
          <cell r="O70">
            <v>0</v>
          </cell>
          <cell r="P70" t="str">
            <v>ini</v>
          </cell>
        </row>
        <row r="71">
          <cell r="B71" t="str">
            <v>Eko Tri Timor R.</v>
          </cell>
          <cell r="C71">
            <v>8</v>
          </cell>
          <cell r="D71">
            <v>8</v>
          </cell>
          <cell r="E71">
            <v>8</v>
          </cell>
          <cell r="F71">
            <v>8</v>
          </cell>
          <cell r="G71">
            <v>8</v>
          </cell>
          <cell r="J71">
            <v>8</v>
          </cell>
          <cell r="K71">
            <v>8</v>
          </cell>
          <cell r="L71">
            <v>8</v>
          </cell>
          <cell r="M71">
            <v>64</v>
          </cell>
          <cell r="N71">
            <v>8</v>
          </cell>
          <cell r="O71">
            <v>64</v>
          </cell>
          <cell r="P71" t="str">
            <v>ini</v>
          </cell>
        </row>
        <row r="72">
          <cell r="B72" t="str">
            <v>Erik Cahya M.</v>
          </cell>
          <cell r="C72">
            <v>8</v>
          </cell>
          <cell r="E72">
            <v>8</v>
          </cell>
          <cell r="K72">
            <v>8</v>
          </cell>
          <cell r="M72">
            <v>24</v>
          </cell>
          <cell r="N72">
            <v>3</v>
          </cell>
          <cell r="O72">
            <v>24</v>
          </cell>
          <cell r="P72" t="str">
            <v>ini</v>
          </cell>
        </row>
        <row r="73">
          <cell r="B73" t="str">
            <v>Erik Hernawan</v>
          </cell>
          <cell r="C73">
            <v>8</v>
          </cell>
          <cell r="D73">
            <v>8</v>
          </cell>
          <cell r="K73">
            <v>8</v>
          </cell>
          <cell r="L73">
            <v>8</v>
          </cell>
          <cell r="M73">
            <v>32</v>
          </cell>
          <cell r="N73">
            <v>4</v>
          </cell>
          <cell r="O73">
            <v>32</v>
          </cell>
          <cell r="P73" t="str">
            <v>ini</v>
          </cell>
        </row>
        <row r="74">
          <cell r="B74" t="str">
            <v>Fahrudin</v>
          </cell>
          <cell r="M74">
            <v>0</v>
          </cell>
          <cell r="N74">
            <v>0</v>
          </cell>
          <cell r="O74">
            <v>0</v>
          </cell>
          <cell r="P74" t="str">
            <v>ini</v>
          </cell>
        </row>
        <row r="75">
          <cell r="B75" t="str">
            <v>Fathuri</v>
          </cell>
          <cell r="K75">
            <v>8</v>
          </cell>
          <cell r="M75">
            <v>8</v>
          </cell>
          <cell r="N75">
            <v>1</v>
          </cell>
          <cell r="O75">
            <v>8</v>
          </cell>
          <cell r="P75" t="str">
            <v>ini</v>
          </cell>
        </row>
        <row r="76">
          <cell r="B76" t="str">
            <v>Fauzi Laksono</v>
          </cell>
          <cell r="D76">
            <v>8</v>
          </cell>
          <cell r="I76">
            <v>8</v>
          </cell>
          <cell r="K76">
            <v>8</v>
          </cell>
          <cell r="L76">
            <v>8</v>
          </cell>
          <cell r="M76">
            <v>32</v>
          </cell>
          <cell r="N76">
            <v>4</v>
          </cell>
          <cell r="O76">
            <v>32</v>
          </cell>
          <cell r="P76" t="str">
            <v>ini</v>
          </cell>
        </row>
        <row r="77">
          <cell r="B77" t="str">
            <v>Ferdinando P</v>
          </cell>
          <cell r="D77">
            <v>8</v>
          </cell>
          <cell r="F77">
            <v>8</v>
          </cell>
          <cell r="G77">
            <v>8</v>
          </cell>
          <cell r="K77">
            <v>8</v>
          </cell>
          <cell r="M77">
            <v>32</v>
          </cell>
          <cell r="N77">
            <v>4</v>
          </cell>
          <cell r="O77">
            <v>32</v>
          </cell>
          <cell r="P77" t="str">
            <v>ini</v>
          </cell>
        </row>
        <row r="78">
          <cell r="B78" t="str">
            <v>Feri Hendra S.</v>
          </cell>
          <cell r="M78">
            <v>0</v>
          </cell>
          <cell r="N78">
            <v>0</v>
          </cell>
          <cell r="O78">
            <v>0</v>
          </cell>
          <cell r="P78" t="str">
            <v>ini</v>
          </cell>
        </row>
        <row r="79">
          <cell r="B79" t="str">
            <v>Ferly</v>
          </cell>
          <cell r="D79">
            <v>8</v>
          </cell>
          <cell r="E79">
            <v>8</v>
          </cell>
          <cell r="F79">
            <v>8</v>
          </cell>
          <cell r="G79">
            <v>8</v>
          </cell>
          <cell r="J79">
            <v>8</v>
          </cell>
          <cell r="K79">
            <v>8</v>
          </cell>
          <cell r="L79">
            <v>8</v>
          </cell>
          <cell r="M79">
            <v>56</v>
          </cell>
          <cell r="N79">
            <v>7</v>
          </cell>
          <cell r="O79">
            <v>56</v>
          </cell>
          <cell r="P79" t="str">
            <v>ini</v>
          </cell>
        </row>
        <row r="80">
          <cell r="B80" t="str">
            <v>Hadi Asmara</v>
          </cell>
          <cell r="J80">
            <v>8</v>
          </cell>
          <cell r="K80">
            <v>8</v>
          </cell>
          <cell r="M80">
            <v>16</v>
          </cell>
          <cell r="N80">
            <v>2</v>
          </cell>
          <cell r="O80">
            <v>16</v>
          </cell>
          <cell r="P80" t="str">
            <v>ini</v>
          </cell>
        </row>
        <row r="81">
          <cell r="B81" t="str">
            <v>Hari Purwadi</v>
          </cell>
          <cell r="E81">
            <v>8</v>
          </cell>
          <cell r="F81">
            <v>8</v>
          </cell>
          <cell r="G81">
            <v>8</v>
          </cell>
          <cell r="I81">
            <v>8</v>
          </cell>
          <cell r="L81">
            <v>8</v>
          </cell>
          <cell r="M81">
            <v>40</v>
          </cell>
          <cell r="N81">
            <v>5</v>
          </cell>
          <cell r="O81">
            <v>40</v>
          </cell>
          <cell r="P81" t="str">
            <v>ini</v>
          </cell>
        </row>
        <row r="82">
          <cell r="B82" t="str">
            <v>Hari Salasa</v>
          </cell>
          <cell r="C82">
            <v>8</v>
          </cell>
          <cell r="D82">
            <v>8</v>
          </cell>
          <cell r="E82">
            <v>8</v>
          </cell>
          <cell r="M82">
            <v>24</v>
          </cell>
          <cell r="N82">
            <v>3</v>
          </cell>
          <cell r="O82">
            <v>24</v>
          </cell>
          <cell r="P82" t="str">
            <v>ini</v>
          </cell>
        </row>
        <row r="83">
          <cell r="B83" t="str">
            <v>Herlina Dwinanda</v>
          </cell>
          <cell r="C83">
            <v>8</v>
          </cell>
          <cell r="D83">
            <v>8</v>
          </cell>
          <cell r="I83">
            <v>8</v>
          </cell>
          <cell r="M83">
            <v>24</v>
          </cell>
          <cell r="N83">
            <v>3</v>
          </cell>
          <cell r="O83">
            <v>24</v>
          </cell>
          <cell r="P83" t="str">
            <v>ini</v>
          </cell>
        </row>
        <row r="84">
          <cell r="B84" t="str">
            <v>Heru Subagiyo</v>
          </cell>
          <cell r="K84">
            <v>8</v>
          </cell>
          <cell r="L84">
            <v>8</v>
          </cell>
          <cell r="M84">
            <v>16</v>
          </cell>
          <cell r="N84">
            <v>2</v>
          </cell>
          <cell r="O84">
            <v>16</v>
          </cell>
          <cell r="P84" t="str">
            <v>ini</v>
          </cell>
        </row>
        <row r="85">
          <cell r="B85" t="str">
            <v>Hidayatul Mubarok</v>
          </cell>
          <cell r="F85">
            <v>8</v>
          </cell>
          <cell r="G85">
            <v>8</v>
          </cell>
          <cell r="I85">
            <v>8</v>
          </cell>
          <cell r="K85">
            <v>8</v>
          </cell>
          <cell r="M85">
            <v>32</v>
          </cell>
          <cell r="N85">
            <v>4</v>
          </cell>
          <cell r="O85">
            <v>32</v>
          </cell>
          <cell r="P85" t="str">
            <v>ini</v>
          </cell>
        </row>
        <row r="86">
          <cell r="B86" t="str">
            <v>Iing Solihin</v>
          </cell>
          <cell r="J86">
            <v>8</v>
          </cell>
          <cell r="K86">
            <v>8</v>
          </cell>
          <cell r="L86">
            <v>8</v>
          </cell>
          <cell r="M86">
            <v>24</v>
          </cell>
          <cell r="N86">
            <v>3</v>
          </cell>
          <cell r="O86">
            <v>24</v>
          </cell>
          <cell r="P86" t="str">
            <v>ini</v>
          </cell>
        </row>
        <row r="87">
          <cell r="B87" t="str">
            <v>Imam Arif M.</v>
          </cell>
          <cell r="D87">
            <v>8</v>
          </cell>
          <cell r="E87">
            <v>8</v>
          </cell>
          <cell r="F87">
            <v>8</v>
          </cell>
          <cell r="G87">
            <v>8</v>
          </cell>
          <cell r="K87">
            <v>8</v>
          </cell>
          <cell r="M87">
            <v>40</v>
          </cell>
          <cell r="N87">
            <v>5</v>
          </cell>
          <cell r="O87">
            <v>40</v>
          </cell>
          <cell r="P87" t="str">
            <v>ini</v>
          </cell>
        </row>
        <row r="88">
          <cell r="B88" t="str">
            <v>Indra M. Yusuf</v>
          </cell>
          <cell r="D88">
            <v>8</v>
          </cell>
          <cell r="E88">
            <v>8</v>
          </cell>
          <cell r="F88">
            <v>8</v>
          </cell>
          <cell r="G88">
            <v>8</v>
          </cell>
          <cell r="H88">
            <v>8</v>
          </cell>
          <cell r="I88">
            <v>8</v>
          </cell>
          <cell r="J88">
            <v>8</v>
          </cell>
          <cell r="K88">
            <v>8</v>
          </cell>
          <cell r="L88">
            <v>8</v>
          </cell>
          <cell r="M88">
            <v>72</v>
          </cell>
          <cell r="N88">
            <v>9</v>
          </cell>
          <cell r="O88">
            <v>72</v>
          </cell>
          <cell r="P88" t="str">
            <v>ini</v>
          </cell>
        </row>
        <row r="89">
          <cell r="B89" t="str">
            <v>Jaelani</v>
          </cell>
          <cell r="C89">
            <v>8</v>
          </cell>
          <cell r="D89">
            <v>8</v>
          </cell>
          <cell r="F89">
            <v>8</v>
          </cell>
          <cell r="G89">
            <v>8</v>
          </cell>
          <cell r="J89">
            <v>8</v>
          </cell>
          <cell r="K89">
            <v>8</v>
          </cell>
          <cell r="M89">
            <v>48</v>
          </cell>
          <cell r="N89">
            <v>6</v>
          </cell>
          <cell r="O89">
            <v>48</v>
          </cell>
          <cell r="P89" t="str">
            <v>ini</v>
          </cell>
        </row>
        <row r="90">
          <cell r="B90" t="str">
            <v>Joko Triyono</v>
          </cell>
          <cell r="D90">
            <v>8</v>
          </cell>
          <cell r="E90">
            <v>8</v>
          </cell>
          <cell r="F90">
            <v>8</v>
          </cell>
          <cell r="H90">
            <v>8</v>
          </cell>
          <cell r="I90">
            <v>8</v>
          </cell>
          <cell r="J90">
            <v>8</v>
          </cell>
          <cell r="K90">
            <v>8</v>
          </cell>
          <cell r="L90">
            <v>8</v>
          </cell>
          <cell r="M90">
            <v>64</v>
          </cell>
          <cell r="N90">
            <v>8</v>
          </cell>
          <cell r="O90">
            <v>64</v>
          </cell>
          <cell r="P90" t="str">
            <v>ini</v>
          </cell>
        </row>
        <row r="91">
          <cell r="B91" t="str">
            <v>Jonson Simamora</v>
          </cell>
          <cell r="D91">
            <v>8</v>
          </cell>
          <cell r="E91">
            <v>8</v>
          </cell>
          <cell r="F91">
            <v>8</v>
          </cell>
          <cell r="I91">
            <v>8</v>
          </cell>
          <cell r="K91">
            <v>8</v>
          </cell>
          <cell r="L91">
            <v>8</v>
          </cell>
          <cell r="M91">
            <v>48</v>
          </cell>
          <cell r="N91">
            <v>6</v>
          </cell>
          <cell r="O91">
            <v>48</v>
          </cell>
          <cell r="P91" t="str">
            <v>ini</v>
          </cell>
        </row>
        <row r="92">
          <cell r="B92" t="str">
            <v>Jonson Sinaga</v>
          </cell>
          <cell r="D92">
            <v>8</v>
          </cell>
          <cell r="I92">
            <v>8</v>
          </cell>
          <cell r="K92">
            <v>8</v>
          </cell>
          <cell r="M92">
            <v>24</v>
          </cell>
          <cell r="N92">
            <v>3</v>
          </cell>
          <cell r="O92">
            <v>24</v>
          </cell>
          <cell r="P92" t="str">
            <v>ini</v>
          </cell>
        </row>
        <row r="93">
          <cell r="B93" t="str">
            <v>Junaidin</v>
          </cell>
          <cell r="D93">
            <v>8</v>
          </cell>
          <cell r="E93">
            <v>8</v>
          </cell>
          <cell r="I93">
            <v>8</v>
          </cell>
          <cell r="M93">
            <v>24</v>
          </cell>
          <cell r="N93">
            <v>3</v>
          </cell>
          <cell r="O93">
            <v>24</v>
          </cell>
          <cell r="P93" t="str">
            <v>ini</v>
          </cell>
        </row>
        <row r="94">
          <cell r="B94" t="str">
            <v>Kalim</v>
          </cell>
          <cell r="C94">
            <v>8</v>
          </cell>
          <cell r="D94">
            <v>8</v>
          </cell>
          <cell r="E94">
            <v>8</v>
          </cell>
          <cell r="G94">
            <v>8</v>
          </cell>
          <cell r="H94">
            <v>8</v>
          </cell>
          <cell r="I94">
            <v>8</v>
          </cell>
          <cell r="J94">
            <v>8</v>
          </cell>
          <cell r="K94">
            <v>8</v>
          </cell>
          <cell r="L94">
            <v>8</v>
          </cell>
          <cell r="M94">
            <v>72</v>
          </cell>
          <cell r="N94">
            <v>9</v>
          </cell>
          <cell r="O94">
            <v>72</v>
          </cell>
          <cell r="P94" t="str">
            <v>ini</v>
          </cell>
        </row>
        <row r="95">
          <cell r="B95" t="str">
            <v>Kiki Marzuki</v>
          </cell>
          <cell r="C95">
            <v>8</v>
          </cell>
          <cell r="D95">
            <v>8</v>
          </cell>
          <cell r="E95">
            <v>8</v>
          </cell>
          <cell r="F95">
            <v>8</v>
          </cell>
          <cell r="I95">
            <v>8</v>
          </cell>
          <cell r="J95">
            <v>8</v>
          </cell>
          <cell r="K95">
            <v>8</v>
          </cell>
          <cell r="L95">
            <v>8</v>
          </cell>
          <cell r="M95">
            <v>64</v>
          </cell>
          <cell r="N95">
            <v>8</v>
          </cell>
          <cell r="O95">
            <v>64</v>
          </cell>
          <cell r="P95" t="str">
            <v>ini</v>
          </cell>
        </row>
        <row r="96">
          <cell r="B96" t="str">
            <v>Koswara</v>
          </cell>
          <cell r="C96">
            <v>8</v>
          </cell>
          <cell r="D96">
            <v>8</v>
          </cell>
          <cell r="E96">
            <v>8</v>
          </cell>
          <cell r="J96">
            <v>8</v>
          </cell>
          <cell r="M96">
            <v>32</v>
          </cell>
          <cell r="N96">
            <v>4</v>
          </cell>
          <cell r="O96">
            <v>32</v>
          </cell>
          <cell r="P96" t="str">
            <v>ini</v>
          </cell>
        </row>
        <row r="97">
          <cell r="B97" t="str">
            <v>Kristiono</v>
          </cell>
          <cell r="D97">
            <v>8</v>
          </cell>
          <cell r="E97">
            <v>8</v>
          </cell>
          <cell r="I97">
            <v>8</v>
          </cell>
          <cell r="J97">
            <v>8</v>
          </cell>
          <cell r="L97">
            <v>8</v>
          </cell>
          <cell r="M97">
            <v>40</v>
          </cell>
          <cell r="N97">
            <v>5</v>
          </cell>
          <cell r="O97">
            <v>40</v>
          </cell>
          <cell r="P97" t="str">
            <v>ini</v>
          </cell>
        </row>
        <row r="98">
          <cell r="B98" t="str">
            <v>Lia Yuliandha Wulandari</v>
          </cell>
          <cell r="I98">
            <v>8</v>
          </cell>
          <cell r="M98">
            <v>8</v>
          </cell>
          <cell r="N98">
            <v>1</v>
          </cell>
          <cell r="O98">
            <v>8</v>
          </cell>
          <cell r="P98" t="str">
            <v>ini</v>
          </cell>
        </row>
        <row r="99">
          <cell r="B99" t="str">
            <v>M. Haris Al Amin</v>
          </cell>
          <cell r="C99">
            <v>8</v>
          </cell>
          <cell r="D99">
            <v>8</v>
          </cell>
          <cell r="E99">
            <v>8</v>
          </cell>
          <cell r="I99">
            <v>8</v>
          </cell>
          <cell r="J99">
            <v>8</v>
          </cell>
          <cell r="K99">
            <v>8</v>
          </cell>
          <cell r="L99">
            <v>8</v>
          </cell>
          <cell r="M99">
            <v>56</v>
          </cell>
          <cell r="N99">
            <v>7</v>
          </cell>
          <cell r="O99">
            <v>56</v>
          </cell>
          <cell r="P99" t="str">
            <v>ini</v>
          </cell>
        </row>
        <row r="100">
          <cell r="B100" t="str">
            <v>M. Kabul</v>
          </cell>
          <cell r="D100">
            <v>8</v>
          </cell>
          <cell r="E100">
            <v>8</v>
          </cell>
          <cell r="K100">
            <v>8</v>
          </cell>
          <cell r="M100">
            <v>24</v>
          </cell>
          <cell r="N100">
            <v>3</v>
          </cell>
          <cell r="O100">
            <v>24</v>
          </cell>
          <cell r="P100" t="str">
            <v>ini</v>
          </cell>
        </row>
        <row r="101">
          <cell r="B101" t="str">
            <v>M. Sanusi</v>
          </cell>
          <cell r="C101">
            <v>8</v>
          </cell>
          <cell r="D101">
            <v>8</v>
          </cell>
          <cell r="K101">
            <v>8</v>
          </cell>
          <cell r="L101">
            <v>8</v>
          </cell>
          <cell r="M101">
            <v>32</v>
          </cell>
          <cell r="N101">
            <v>4</v>
          </cell>
          <cell r="O101">
            <v>32</v>
          </cell>
          <cell r="P101" t="str">
            <v>ini</v>
          </cell>
        </row>
        <row r="102">
          <cell r="B102" t="str">
            <v>M. Syukur Robi</v>
          </cell>
          <cell r="D102">
            <v>8</v>
          </cell>
          <cell r="F102">
            <v>8</v>
          </cell>
          <cell r="G102">
            <v>8</v>
          </cell>
          <cell r="K102">
            <v>8</v>
          </cell>
          <cell r="L102">
            <v>8</v>
          </cell>
          <cell r="M102">
            <v>40</v>
          </cell>
          <cell r="N102">
            <v>5</v>
          </cell>
          <cell r="O102">
            <v>40</v>
          </cell>
          <cell r="P102" t="str">
            <v>ini</v>
          </cell>
        </row>
        <row r="103">
          <cell r="B103" t="str">
            <v>M. Yani</v>
          </cell>
          <cell r="C103">
            <v>8</v>
          </cell>
          <cell r="D103">
            <v>8</v>
          </cell>
          <cell r="E103">
            <v>8</v>
          </cell>
          <cell r="K103">
            <v>8</v>
          </cell>
          <cell r="L103">
            <v>8</v>
          </cell>
          <cell r="M103">
            <v>40</v>
          </cell>
          <cell r="N103">
            <v>5</v>
          </cell>
          <cell r="O103">
            <v>40</v>
          </cell>
          <cell r="P103" t="str">
            <v>ini</v>
          </cell>
        </row>
        <row r="104">
          <cell r="B104" t="str">
            <v>Maman Hermansyah</v>
          </cell>
          <cell r="C104">
            <v>8</v>
          </cell>
          <cell r="D104">
            <v>8</v>
          </cell>
          <cell r="E104">
            <v>8</v>
          </cell>
          <cell r="F104">
            <v>8</v>
          </cell>
          <cell r="G104">
            <v>8</v>
          </cell>
          <cell r="J104">
            <v>8</v>
          </cell>
          <cell r="K104">
            <v>8</v>
          </cell>
          <cell r="L104">
            <v>8</v>
          </cell>
          <cell r="M104">
            <v>64</v>
          </cell>
          <cell r="N104">
            <v>8</v>
          </cell>
          <cell r="O104">
            <v>64</v>
          </cell>
          <cell r="P104" t="str">
            <v>ini</v>
          </cell>
        </row>
        <row r="105">
          <cell r="B105" t="str">
            <v>Mansyurdin</v>
          </cell>
          <cell r="C105">
            <v>8</v>
          </cell>
          <cell r="D105">
            <v>8</v>
          </cell>
          <cell r="K105">
            <v>8</v>
          </cell>
          <cell r="M105">
            <v>24</v>
          </cell>
          <cell r="N105">
            <v>3</v>
          </cell>
          <cell r="O105">
            <v>24</v>
          </cell>
          <cell r="P105" t="str">
            <v>ini</v>
          </cell>
        </row>
        <row r="106">
          <cell r="B106" t="str">
            <v>Marno</v>
          </cell>
          <cell r="C106">
            <v>8</v>
          </cell>
          <cell r="D106">
            <v>8</v>
          </cell>
          <cell r="E106">
            <v>8</v>
          </cell>
          <cell r="F106">
            <v>8</v>
          </cell>
          <cell r="I106">
            <v>8</v>
          </cell>
          <cell r="J106">
            <v>8</v>
          </cell>
          <cell r="K106">
            <v>8</v>
          </cell>
          <cell r="M106">
            <v>56</v>
          </cell>
          <cell r="N106">
            <v>7</v>
          </cell>
          <cell r="O106">
            <v>56</v>
          </cell>
          <cell r="P106" t="str">
            <v>ini</v>
          </cell>
        </row>
        <row r="107">
          <cell r="B107" t="str">
            <v>Maruli</v>
          </cell>
          <cell r="D107">
            <v>8</v>
          </cell>
          <cell r="F107">
            <v>8</v>
          </cell>
          <cell r="I107">
            <v>8</v>
          </cell>
          <cell r="K107">
            <v>8</v>
          </cell>
          <cell r="M107">
            <v>32</v>
          </cell>
          <cell r="N107">
            <v>4</v>
          </cell>
          <cell r="O107">
            <v>32</v>
          </cell>
          <cell r="P107" t="str">
            <v>ini</v>
          </cell>
        </row>
        <row r="108">
          <cell r="B108" t="str">
            <v>Muchamad Munir</v>
          </cell>
          <cell r="D108">
            <v>8</v>
          </cell>
          <cell r="F108">
            <v>8</v>
          </cell>
          <cell r="G108">
            <v>8</v>
          </cell>
          <cell r="M108">
            <v>24</v>
          </cell>
          <cell r="N108">
            <v>3</v>
          </cell>
          <cell r="O108">
            <v>24</v>
          </cell>
          <cell r="P108" t="str">
            <v>ini</v>
          </cell>
        </row>
        <row r="109">
          <cell r="B109" t="str">
            <v>Muh. Rosyidi</v>
          </cell>
          <cell r="C109">
            <v>8</v>
          </cell>
          <cell r="D109">
            <v>8</v>
          </cell>
          <cell r="E109">
            <v>8</v>
          </cell>
          <cell r="F109">
            <v>8</v>
          </cell>
          <cell r="I109">
            <v>8</v>
          </cell>
          <cell r="K109">
            <v>8</v>
          </cell>
          <cell r="M109">
            <v>48</v>
          </cell>
          <cell r="N109">
            <v>6</v>
          </cell>
          <cell r="O109">
            <v>48</v>
          </cell>
          <cell r="P109" t="str">
            <v>ini</v>
          </cell>
        </row>
        <row r="110">
          <cell r="B110" t="str">
            <v>Muhamad Farouk</v>
          </cell>
          <cell r="C110">
            <v>8</v>
          </cell>
          <cell r="D110">
            <v>8</v>
          </cell>
          <cell r="I110">
            <v>8</v>
          </cell>
          <cell r="J110">
            <v>8</v>
          </cell>
          <cell r="M110">
            <v>32</v>
          </cell>
          <cell r="N110">
            <v>4</v>
          </cell>
          <cell r="O110">
            <v>32</v>
          </cell>
          <cell r="P110" t="str">
            <v>ini</v>
          </cell>
        </row>
        <row r="111">
          <cell r="B111" t="str">
            <v>Muhamad Mustofa</v>
          </cell>
          <cell r="C111">
            <v>8</v>
          </cell>
          <cell r="D111">
            <v>8</v>
          </cell>
          <cell r="K111">
            <v>8</v>
          </cell>
          <cell r="L111">
            <v>8</v>
          </cell>
          <cell r="M111">
            <v>32</v>
          </cell>
          <cell r="N111">
            <v>4</v>
          </cell>
          <cell r="O111">
            <v>32</v>
          </cell>
          <cell r="P111" t="str">
            <v>ini</v>
          </cell>
        </row>
        <row r="112">
          <cell r="B112" t="str">
            <v>Mulyadi</v>
          </cell>
          <cell r="D112">
            <v>8</v>
          </cell>
          <cell r="I112">
            <v>8</v>
          </cell>
          <cell r="J112">
            <v>8</v>
          </cell>
          <cell r="K112">
            <v>8</v>
          </cell>
          <cell r="L112">
            <v>8</v>
          </cell>
          <cell r="M112">
            <v>40</v>
          </cell>
          <cell r="N112">
            <v>5</v>
          </cell>
          <cell r="O112">
            <v>40</v>
          </cell>
          <cell r="P112" t="str">
            <v>ini</v>
          </cell>
        </row>
        <row r="113">
          <cell r="B113" t="str">
            <v>Mulyadi</v>
          </cell>
          <cell r="C113">
            <v>8</v>
          </cell>
          <cell r="D113">
            <v>8</v>
          </cell>
          <cell r="F113">
            <v>8</v>
          </cell>
          <cell r="G113">
            <v>8</v>
          </cell>
          <cell r="I113">
            <v>8</v>
          </cell>
          <cell r="J113">
            <v>8</v>
          </cell>
          <cell r="K113">
            <v>8</v>
          </cell>
          <cell r="M113">
            <v>56</v>
          </cell>
          <cell r="N113">
            <v>7</v>
          </cell>
          <cell r="O113">
            <v>56</v>
          </cell>
          <cell r="P113" t="str">
            <v>ini</v>
          </cell>
        </row>
        <row r="114">
          <cell r="B114" t="str">
            <v>Naidih Indra Kumala</v>
          </cell>
          <cell r="C114">
            <v>8</v>
          </cell>
          <cell r="D114">
            <v>8</v>
          </cell>
          <cell r="E114">
            <v>8</v>
          </cell>
          <cell r="F114">
            <v>8</v>
          </cell>
          <cell r="I114">
            <v>8</v>
          </cell>
          <cell r="J114">
            <v>8</v>
          </cell>
          <cell r="K114">
            <v>8</v>
          </cell>
          <cell r="L114">
            <v>8</v>
          </cell>
          <cell r="M114">
            <v>64</v>
          </cell>
          <cell r="N114">
            <v>8</v>
          </cell>
          <cell r="O114">
            <v>64</v>
          </cell>
          <cell r="P114" t="str">
            <v>ini</v>
          </cell>
        </row>
        <row r="115">
          <cell r="B115" t="str">
            <v>Nana Mulyana</v>
          </cell>
          <cell r="C115">
            <v>8</v>
          </cell>
          <cell r="D115">
            <v>8</v>
          </cell>
          <cell r="E115">
            <v>8</v>
          </cell>
          <cell r="I115">
            <v>8</v>
          </cell>
          <cell r="J115">
            <v>8</v>
          </cell>
          <cell r="K115">
            <v>8</v>
          </cell>
          <cell r="M115">
            <v>48</v>
          </cell>
          <cell r="N115">
            <v>6</v>
          </cell>
          <cell r="O115">
            <v>48</v>
          </cell>
          <cell r="P115" t="str">
            <v>ini</v>
          </cell>
        </row>
        <row r="116">
          <cell r="B116" t="str">
            <v>Nasihin</v>
          </cell>
          <cell r="C116">
            <v>8</v>
          </cell>
          <cell r="D116">
            <v>8</v>
          </cell>
          <cell r="K116">
            <v>8</v>
          </cell>
          <cell r="L116">
            <v>8</v>
          </cell>
          <cell r="M116">
            <v>32</v>
          </cell>
          <cell r="N116">
            <v>4</v>
          </cell>
          <cell r="O116">
            <v>32</v>
          </cell>
          <cell r="P116" t="str">
            <v>ini</v>
          </cell>
        </row>
        <row r="117">
          <cell r="B117" t="str">
            <v>Nor Maliki</v>
          </cell>
          <cell r="C117">
            <v>8</v>
          </cell>
          <cell r="D117">
            <v>8</v>
          </cell>
          <cell r="E117">
            <v>8</v>
          </cell>
          <cell r="F117">
            <v>8</v>
          </cell>
          <cell r="I117">
            <v>8</v>
          </cell>
          <cell r="J117">
            <v>8</v>
          </cell>
          <cell r="K117">
            <v>8</v>
          </cell>
          <cell r="L117">
            <v>8</v>
          </cell>
          <cell r="M117">
            <v>64</v>
          </cell>
          <cell r="N117">
            <v>8</v>
          </cell>
          <cell r="O117">
            <v>64</v>
          </cell>
          <cell r="P117" t="str">
            <v>ini</v>
          </cell>
        </row>
        <row r="118">
          <cell r="B118" t="str">
            <v>Nurhamsah</v>
          </cell>
          <cell r="C118">
            <v>8</v>
          </cell>
          <cell r="D118">
            <v>8</v>
          </cell>
          <cell r="E118">
            <v>8</v>
          </cell>
          <cell r="F118">
            <v>8</v>
          </cell>
          <cell r="L118">
            <v>8</v>
          </cell>
          <cell r="M118">
            <v>40</v>
          </cell>
          <cell r="N118">
            <v>5</v>
          </cell>
          <cell r="O118">
            <v>40</v>
          </cell>
          <cell r="P118" t="str">
            <v>ini</v>
          </cell>
        </row>
        <row r="119">
          <cell r="B119" t="str">
            <v>Nurjaeni</v>
          </cell>
          <cell r="C119">
            <v>8</v>
          </cell>
          <cell r="D119">
            <v>8</v>
          </cell>
          <cell r="I119">
            <v>8</v>
          </cell>
          <cell r="J119">
            <v>8</v>
          </cell>
          <cell r="M119">
            <v>32</v>
          </cell>
          <cell r="N119">
            <v>4</v>
          </cell>
          <cell r="O119">
            <v>32</v>
          </cell>
          <cell r="P119" t="str">
            <v>ini</v>
          </cell>
        </row>
        <row r="120">
          <cell r="B120" t="str">
            <v>Palti H Hutapea</v>
          </cell>
          <cell r="M120">
            <v>0</v>
          </cell>
          <cell r="N120">
            <v>0</v>
          </cell>
          <cell r="O120">
            <v>0</v>
          </cell>
          <cell r="P120" t="str">
            <v>ini</v>
          </cell>
        </row>
        <row r="121">
          <cell r="B121" t="str">
            <v>R. Joko Ranggono</v>
          </cell>
          <cell r="C121">
            <v>8</v>
          </cell>
          <cell r="D121">
            <v>8</v>
          </cell>
          <cell r="E121">
            <v>8</v>
          </cell>
          <cell r="F121">
            <v>8</v>
          </cell>
          <cell r="G121">
            <v>8</v>
          </cell>
          <cell r="H121">
            <v>8</v>
          </cell>
          <cell r="I121">
            <v>8</v>
          </cell>
          <cell r="J121">
            <v>8</v>
          </cell>
          <cell r="K121">
            <v>8</v>
          </cell>
          <cell r="L121">
            <v>8</v>
          </cell>
          <cell r="M121">
            <v>80</v>
          </cell>
          <cell r="N121">
            <v>10</v>
          </cell>
          <cell r="O121">
            <v>80</v>
          </cell>
          <cell r="P121" t="str">
            <v>ini</v>
          </cell>
        </row>
        <row r="122">
          <cell r="B122" t="str">
            <v>Rahmanto Hadi</v>
          </cell>
          <cell r="M122">
            <v>0</v>
          </cell>
          <cell r="N122">
            <v>0</v>
          </cell>
          <cell r="O122">
            <v>0</v>
          </cell>
          <cell r="P122" t="str">
            <v>ini</v>
          </cell>
        </row>
        <row r="123">
          <cell r="B123" t="str">
            <v>Rahmat Hidayat</v>
          </cell>
          <cell r="D123">
            <v>8</v>
          </cell>
          <cell r="E123">
            <v>8</v>
          </cell>
          <cell r="I123">
            <v>8</v>
          </cell>
          <cell r="K123">
            <v>8</v>
          </cell>
          <cell r="M123">
            <v>32</v>
          </cell>
          <cell r="N123">
            <v>4</v>
          </cell>
          <cell r="O123">
            <v>32</v>
          </cell>
          <cell r="P123" t="str">
            <v>ini</v>
          </cell>
        </row>
        <row r="124">
          <cell r="B124" t="str">
            <v>Raksa Sudiana</v>
          </cell>
          <cell r="C124">
            <v>8</v>
          </cell>
          <cell r="D124">
            <v>8</v>
          </cell>
          <cell r="E124">
            <v>8</v>
          </cell>
          <cell r="K124">
            <v>8</v>
          </cell>
          <cell r="L124">
            <v>8</v>
          </cell>
          <cell r="M124">
            <v>40</v>
          </cell>
          <cell r="N124">
            <v>5</v>
          </cell>
          <cell r="O124">
            <v>40</v>
          </cell>
          <cell r="P124" t="str">
            <v>ini</v>
          </cell>
        </row>
        <row r="125">
          <cell r="B125" t="str">
            <v>Rayawan</v>
          </cell>
          <cell r="M125">
            <v>0</v>
          </cell>
          <cell r="N125">
            <v>0</v>
          </cell>
          <cell r="O125">
            <v>0</v>
          </cell>
          <cell r="P125" t="str">
            <v>ini</v>
          </cell>
        </row>
        <row r="126">
          <cell r="B126" t="str">
            <v>Rojak</v>
          </cell>
          <cell r="C126">
            <v>8</v>
          </cell>
          <cell r="D126">
            <v>8</v>
          </cell>
          <cell r="E126">
            <v>8</v>
          </cell>
          <cell r="F126">
            <v>8</v>
          </cell>
          <cell r="I126">
            <v>8</v>
          </cell>
          <cell r="K126">
            <v>8</v>
          </cell>
          <cell r="M126">
            <v>48</v>
          </cell>
          <cell r="N126">
            <v>6</v>
          </cell>
          <cell r="O126">
            <v>48</v>
          </cell>
          <cell r="P126" t="str">
            <v>ini</v>
          </cell>
        </row>
        <row r="127">
          <cell r="B127" t="str">
            <v>Rudi Julianto</v>
          </cell>
          <cell r="M127">
            <v>0</v>
          </cell>
          <cell r="N127">
            <v>0</v>
          </cell>
          <cell r="O127">
            <v>0</v>
          </cell>
          <cell r="P127" t="str">
            <v>ini</v>
          </cell>
        </row>
        <row r="128">
          <cell r="B128" t="str">
            <v>Rudi Kurniawan</v>
          </cell>
          <cell r="D128">
            <v>8</v>
          </cell>
          <cell r="E128">
            <v>8</v>
          </cell>
          <cell r="F128">
            <v>8</v>
          </cell>
          <cell r="I128">
            <v>8</v>
          </cell>
          <cell r="J128">
            <v>8</v>
          </cell>
          <cell r="K128">
            <v>8</v>
          </cell>
          <cell r="M128">
            <v>48</v>
          </cell>
          <cell r="N128">
            <v>6</v>
          </cell>
          <cell r="O128">
            <v>48</v>
          </cell>
          <cell r="P128" t="str">
            <v>ini</v>
          </cell>
        </row>
        <row r="129">
          <cell r="B129" t="str">
            <v>Ruhyat Bobi</v>
          </cell>
          <cell r="E129">
            <v>8</v>
          </cell>
          <cell r="F129">
            <v>8</v>
          </cell>
          <cell r="K129">
            <v>8</v>
          </cell>
          <cell r="L129">
            <v>8</v>
          </cell>
          <cell r="M129">
            <v>32</v>
          </cell>
          <cell r="N129">
            <v>4</v>
          </cell>
          <cell r="O129">
            <v>32</v>
          </cell>
          <cell r="P129" t="str">
            <v>ini</v>
          </cell>
        </row>
        <row r="130">
          <cell r="B130" t="str">
            <v>Rusmanto</v>
          </cell>
          <cell r="C130">
            <v>8</v>
          </cell>
          <cell r="D130">
            <v>8</v>
          </cell>
          <cell r="G130">
            <v>8</v>
          </cell>
          <cell r="I130">
            <v>8</v>
          </cell>
          <cell r="L130">
            <v>8</v>
          </cell>
          <cell r="M130">
            <v>40</v>
          </cell>
          <cell r="N130">
            <v>5</v>
          </cell>
          <cell r="O130">
            <v>40</v>
          </cell>
          <cell r="P130" t="str">
            <v>ini</v>
          </cell>
        </row>
        <row r="131">
          <cell r="B131" t="str">
            <v>Rustam Effendi</v>
          </cell>
          <cell r="C131">
            <v>8</v>
          </cell>
          <cell r="D131">
            <v>8</v>
          </cell>
          <cell r="E131">
            <v>8</v>
          </cell>
          <cell r="F131">
            <v>8</v>
          </cell>
          <cell r="G131">
            <v>8</v>
          </cell>
          <cell r="H131">
            <v>8</v>
          </cell>
          <cell r="I131">
            <v>8</v>
          </cell>
          <cell r="J131">
            <v>8</v>
          </cell>
          <cell r="K131">
            <v>8</v>
          </cell>
          <cell r="L131">
            <v>8</v>
          </cell>
          <cell r="M131">
            <v>80</v>
          </cell>
          <cell r="N131">
            <v>10</v>
          </cell>
          <cell r="O131">
            <v>80</v>
          </cell>
          <cell r="P131" t="str">
            <v>ini</v>
          </cell>
        </row>
        <row r="132">
          <cell r="B132" t="str">
            <v>Ru'yat Hardiyansyah</v>
          </cell>
          <cell r="C132">
            <v>8</v>
          </cell>
          <cell r="D132">
            <v>8</v>
          </cell>
          <cell r="K132">
            <v>8</v>
          </cell>
          <cell r="M132">
            <v>24</v>
          </cell>
          <cell r="N132">
            <v>3</v>
          </cell>
          <cell r="O132">
            <v>24</v>
          </cell>
          <cell r="P132" t="str">
            <v>ini</v>
          </cell>
        </row>
        <row r="133">
          <cell r="B133" t="str">
            <v>Saeful Azis</v>
          </cell>
          <cell r="D133">
            <v>8</v>
          </cell>
          <cell r="I133">
            <v>8</v>
          </cell>
          <cell r="K133">
            <v>8</v>
          </cell>
          <cell r="M133">
            <v>24</v>
          </cell>
          <cell r="N133">
            <v>3</v>
          </cell>
          <cell r="O133">
            <v>24</v>
          </cell>
          <cell r="P133" t="str">
            <v>ini</v>
          </cell>
        </row>
        <row r="134">
          <cell r="B134" t="str">
            <v>Saefulloh</v>
          </cell>
          <cell r="C134">
            <v>8</v>
          </cell>
          <cell r="D134">
            <v>8</v>
          </cell>
          <cell r="E134">
            <v>8</v>
          </cell>
          <cell r="F134">
            <v>8</v>
          </cell>
          <cell r="I134">
            <v>8</v>
          </cell>
          <cell r="K134">
            <v>8</v>
          </cell>
          <cell r="L134">
            <v>8</v>
          </cell>
          <cell r="M134">
            <v>56</v>
          </cell>
          <cell r="N134">
            <v>7</v>
          </cell>
          <cell r="O134">
            <v>56</v>
          </cell>
          <cell r="P134" t="str">
            <v>ini</v>
          </cell>
        </row>
        <row r="135">
          <cell r="B135" t="str">
            <v>Sahidul Anwar</v>
          </cell>
          <cell r="D135">
            <v>8</v>
          </cell>
          <cell r="J135">
            <v>8</v>
          </cell>
          <cell r="M135">
            <v>16</v>
          </cell>
          <cell r="N135">
            <v>2</v>
          </cell>
          <cell r="O135">
            <v>16</v>
          </cell>
          <cell r="P135" t="str">
            <v>ini</v>
          </cell>
        </row>
        <row r="136">
          <cell r="B136" t="str">
            <v>Sarip</v>
          </cell>
          <cell r="C136">
            <v>8</v>
          </cell>
          <cell r="D136">
            <v>8</v>
          </cell>
          <cell r="E136">
            <v>8</v>
          </cell>
          <cell r="I136">
            <v>8</v>
          </cell>
          <cell r="J136">
            <v>8</v>
          </cell>
          <cell r="L136">
            <v>8</v>
          </cell>
          <cell r="M136">
            <v>48</v>
          </cell>
          <cell r="N136">
            <v>6</v>
          </cell>
          <cell r="O136">
            <v>48</v>
          </cell>
          <cell r="P136" t="str">
            <v>ini</v>
          </cell>
        </row>
        <row r="137">
          <cell r="B137" t="str">
            <v>Sartim Suhendi</v>
          </cell>
          <cell r="C137">
            <v>8</v>
          </cell>
          <cell r="D137">
            <v>8</v>
          </cell>
          <cell r="E137">
            <v>8</v>
          </cell>
          <cell r="I137">
            <v>8</v>
          </cell>
          <cell r="J137">
            <v>8</v>
          </cell>
          <cell r="K137">
            <v>8</v>
          </cell>
          <cell r="L137">
            <v>8</v>
          </cell>
          <cell r="M137">
            <v>56</v>
          </cell>
          <cell r="N137">
            <v>7</v>
          </cell>
          <cell r="O137">
            <v>56</v>
          </cell>
          <cell r="P137" t="str">
            <v>ini</v>
          </cell>
        </row>
        <row r="138">
          <cell r="B138" t="str">
            <v>Siti Julaeha</v>
          </cell>
          <cell r="I138">
            <v>8</v>
          </cell>
          <cell r="K138">
            <v>8</v>
          </cell>
          <cell r="M138">
            <v>16</v>
          </cell>
          <cell r="N138">
            <v>2</v>
          </cell>
          <cell r="O138">
            <v>16</v>
          </cell>
          <cell r="P138" t="str">
            <v>ini</v>
          </cell>
        </row>
        <row r="139">
          <cell r="B139" t="str">
            <v>Slamet B.</v>
          </cell>
          <cell r="D139">
            <v>8</v>
          </cell>
          <cell r="E139">
            <v>8</v>
          </cell>
          <cell r="K139">
            <v>8</v>
          </cell>
          <cell r="L139">
            <v>8</v>
          </cell>
          <cell r="M139">
            <v>32</v>
          </cell>
          <cell r="N139">
            <v>4</v>
          </cell>
          <cell r="O139">
            <v>32</v>
          </cell>
          <cell r="P139" t="str">
            <v>ini</v>
          </cell>
        </row>
        <row r="140">
          <cell r="B140" t="str">
            <v>Soim</v>
          </cell>
          <cell r="C140">
            <v>8</v>
          </cell>
          <cell r="D140">
            <v>8</v>
          </cell>
          <cell r="E140">
            <v>8</v>
          </cell>
          <cell r="F140">
            <v>8</v>
          </cell>
          <cell r="I140">
            <v>8</v>
          </cell>
          <cell r="J140">
            <v>8</v>
          </cell>
          <cell r="K140">
            <v>8</v>
          </cell>
          <cell r="L140">
            <v>8</v>
          </cell>
          <cell r="M140">
            <v>64</v>
          </cell>
          <cell r="N140">
            <v>8</v>
          </cell>
          <cell r="O140">
            <v>64</v>
          </cell>
          <cell r="P140" t="str">
            <v>ini</v>
          </cell>
        </row>
        <row r="141">
          <cell r="B141" t="str">
            <v>Sriyono</v>
          </cell>
          <cell r="D141">
            <v>8</v>
          </cell>
          <cell r="I141">
            <v>8</v>
          </cell>
          <cell r="K141">
            <v>8</v>
          </cell>
          <cell r="M141">
            <v>24</v>
          </cell>
          <cell r="N141">
            <v>3</v>
          </cell>
          <cell r="O141">
            <v>24</v>
          </cell>
          <cell r="P141" t="str">
            <v>ini</v>
          </cell>
        </row>
        <row r="142">
          <cell r="B142" t="str">
            <v>Sudarwin</v>
          </cell>
          <cell r="M142">
            <v>0</v>
          </cell>
          <cell r="N142">
            <v>0</v>
          </cell>
          <cell r="O142">
            <v>0</v>
          </cell>
          <cell r="P142" t="str">
            <v>ini</v>
          </cell>
        </row>
        <row r="143">
          <cell r="B143" t="str">
            <v>Sugiharto</v>
          </cell>
          <cell r="M143">
            <v>0</v>
          </cell>
          <cell r="N143">
            <v>0</v>
          </cell>
          <cell r="O143">
            <v>0</v>
          </cell>
          <cell r="P143" t="str">
            <v>ini</v>
          </cell>
        </row>
        <row r="144">
          <cell r="B144" t="str">
            <v>Suhanda</v>
          </cell>
          <cell r="C144">
            <v>8</v>
          </cell>
          <cell r="I144">
            <v>8</v>
          </cell>
          <cell r="J144">
            <v>8</v>
          </cell>
          <cell r="K144">
            <v>8</v>
          </cell>
          <cell r="L144">
            <v>8</v>
          </cell>
          <cell r="M144">
            <v>40</v>
          </cell>
          <cell r="N144">
            <v>5</v>
          </cell>
          <cell r="O144">
            <v>40</v>
          </cell>
          <cell r="P144" t="str">
            <v>ini</v>
          </cell>
        </row>
        <row r="145">
          <cell r="B145" t="str">
            <v>Suhandi</v>
          </cell>
          <cell r="I145">
            <v>8</v>
          </cell>
          <cell r="J145">
            <v>8</v>
          </cell>
          <cell r="K145">
            <v>8</v>
          </cell>
          <cell r="M145">
            <v>24</v>
          </cell>
          <cell r="N145">
            <v>3</v>
          </cell>
          <cell r="O145">
            <v>24</v>
          </cell>
          <cell r="P145" t="str">
            <v>ini</v>
          </cell>
        </row>
        <row r="146">
          <cell r="B146" t="str">
            <v>Suhara S.</v>
          </cell>
          <cell r="D146">
            <v>8</v>
          </cell>
          <cell r="E146">
            <v>8</v>
          </cell>
          <cell r="K146">
            <v>8</v>
          </cell>
          <cell r="L146">
            <v>8</v>
          </cell>
          <cell r="M146">
            <v>32</v>
          </cell>
          <cell r="N146">
            <v>4</v>
          </cell>
          <cell r="O146">
            <v>32</v>
          </cell>
          <cell r="P146" t="str">
            <v>ini</v>
          </cell>
        </row>
        <row r="147">
          <cell r="B147" t="str">
            <v>Suhendi</v>
          </cell>
          <cell r="D147">
            <v>8</v>
          </cell>
          <cell r="I147">
            <v>8</v>
          </cell>
          <cell r="M147">
            <v>16</v>
          </cell>
          <cell r="N147">
            <v>2</v>
          </cell>
          <cell r="O147">
            <v>16</v>
          </cell>
          <cell r="P147" t="str">
            <v>ini</v>
          </cell>
        </row>
        <row r="148">
          <cell r="B148" t="str">
            <v>Sunandar</v>
          </cell>
          <cell r="C148">
            <v>8</v>
          </cell>
          <cell r="M148">
            <v>8</v>
          </cell>
          <cell r="N148">
            <v>1</v>
          </cell>
          <cell r="O148">
            <v>8</v>
          </cell>
          <cell r="P148" t="str">
            <v>ini</v>
          </cell>
        </row>
        <row r="149">
          <cell r="B149" t="str">
            <v>Suparlan</v>
          </cell>
          <cell r="M149">
            <v>0</v>
          </cell>
          <cell r="N149">
            <v>0</v>
          </cell>
          <cell r="O149">
            <v>0</v>
          </cell>
          <cell r="P149" t="str">
            <v>ini</v>
          </cell>
        </row>
        <row r="150">
          <cell r="B150" t="str">
            <v>Supriadi</v>
          </cell>
          <cell r="D150">
            <v>8</v>
          </cell>
          <cell r="M150">
            <v>8</v>
          </cell>
          <cell r="N150">
            <v>1</v>
          </cell>
          <cell r="O150">
            <v>8</v>
          </cell>
          <cell r="P150" t="str">
            <v>ini</v>
          </cell>
        </row>
        <row r="151">
          <cell r="B151" t="str">
            <v>Supriyadi</v>
          </cell>
          <cell r="C151">
            <v>8</v>
          </cell>
          <cell r="D151">
            <v>8</v>
          </cell>
          <cell r="E151">
            <v>8</v>
          </cell>
          <cell r="L151">
            <v>8</v>
          </cell>
          <cell r="M151">
            <v>32</v>
          </cell>
          <cell r="N151">
            <v>4</v>
          </cell>
          <cell r="O151">
            <v>32</v>
          </cell>
          <cell r="P151" t="str">
            <v>ini</v>
          </cell>
        </row>
        <row r="152">
          <cell r="B152" t="str">
            <v>Suryanti</v>
          </cell>
          <cell r="K152">
            <v>8</v>
          </cell>
          <cell r="M152">
            <v>8</v>
          </cell>
          <cell r="N152">
            <v>1</v>
          </cell>
          <cell r="O152">
            <v>8</v>
          </cell>
          <cell r="P152" t="str">
            <v>ini</v>
          </cell>
        </row>
        <row r="153">
          <cell r="B153" t="str">
            <v>Susanto</v>
          </cell>
          <cell r="C153">
            <v>8</v>
          </cell>
          <cell r="D153">
            <v>8</v>
          </cell>
          <cell r="E153">
            <v>8</v>
          </cell>
          <cell r="M153">
            <v>24</v>
          </cell>
          <cell r="N153">
            <v>3</v>
          </cell>
          <cell r="O153">
            <v>24</v>
          </cell>
          <cell r="P153" t="str">
            <v>ini</v>
          </cell>
        </row>
        <row r="154">
          <cell r="B154" t="str">
            <v>Sutrisno</v>
          </cell>
          <cell r="D154">
            <v>8</v>
          </cell>
          <cell r="E154">
            <v>8</v>
          </cell>
          <cell r="F154">
            <v>8</v>
          </cell>
          <cell r="L154">
            <v>8</v>
          </cell>
          <cell r="M154">
            <v>32</v>
          </cell>
          <cell r="N154">
            <v>4</v>
          </cell>
          <cell r="O154">
            <v>32</v>
          </cell>
          <cell r="P154" t="str">
            <v>ini</v>
          </cell>
        </row>
        <row r="155">
          <cell r="B155" t="str">
            <v>Syafur Basmin K.</v>
          </cell>
          <cell r="C155">
            <v>8</v>
          </cell>
          <cell r="D155">
            <v>8</v>
          </cell>
          <cell r="K155">
            <v>8</v>
          </cell>
          <cell r="M155">
            <v>24</v>
          </cell>
          <cell r="N155">
            <v>3</v>
          </cell>
          <cell r="O155">
            <v>24</v>
          </cell>
          <cell r="P155" t="str">
            <v>ini</v>
          </cell>
        </row>
        <row r="156">
          <cell r="B156" t="str">
            <v>Syarifuddin</v>
          </cell>
          <cell r="C156">
            <v>8</v>
          </cell>
          <cell r="D156">
            <v>8</v>
          </cell>
          <cell r="E156">
            <v>8</v>
          </cell>
          <cell r="F156">
            <v>8</v>
          </cell>
          <cell r="G156">
            <v>8</v>
          </cell>
          <cell r="H156">
            <v>8</v>
          </cell>
          <cell r="I156">
            <v>8</v>
          </cell>
          <cell r="K156">
            <v>8</v>
          </cell>
          <cell r="L156">
            <v>8</v>
          </cell>
          <cell r="M156">
            <v>72</v>
          </cell>
          <cell r="N156">
            <v>9</v>
          </cell>
          <cell r="O156">
            <v>72</v>
          </cell>
          <cell r="P156" t="str">
            <v>ini</v>
          </cell>
        </row>
        <row r="157">
          <cell r="B157" t="str">
            <v>Syarifudin</v>
          </cell>
          <cell r="E157">
            <v>8</v>
          </cell>
          <cell r="I157">
            <v>8</v>
          </cell>
          <cell r="K157">
            <v>8</v>
          </cell>
          <cell r="L157">
            <v>8</v>
          </cell>
          <cell r="M157">
            <v>32</v>
          </cell>
          <cell r="N157">
            <v>4</v>
          </cell>
          <cell r="O157">
            <v>32</v>
          </cell>
          <cell r="P157" t="str">
            <v>ini</v>
          </cell>
        </row>
        <row r="158">
          <cell r="B158" t="str">
            <v>Tamam</v>
          </cell>
          <cell r="C158">
            <v>8</v>
          </cell>
          <cell r="D158">
            <v>8</v>
          </cell>
          <cell r="E158">
            <v>8</v>
          </cell>
          <cell r="J158">
            <v>8</v>
          </cell>
          <cell r="K158">
            <v>8</v>
          </cell>
          <cell r="L158">
            <v>8</v>
          </cell>
          <cell r="M158">
            <v>48</v>
          </cell>
          <cell r="N158">
            <v>6</v>
          </cell>
          <cell r="O158">
            <v>48</v>
          </cell>
          <cell r="P158" t="str">
            <v>ini</v>
          </cell>
        </row>
        <row r="159">
          <cell r="B159" t="str">
            <v>Tatang Hidayat</v>
          </cell>
          <cell r="I159">
            <v>8</v>
          </cell>
          <cell r="J159">
            <v>8</v>
          </cell>
          <cell r="K159">
            <v>8</v>
          </cell>
          <cell r="L159">
            <v>8</v>
          </cell>
          <cell r="M159">
            <v>32</v>
          </cell>
          <cell r="N159">
            <v>4</v>
          </cell>
          <cell r="O159">
            <v>32</v>
          </cell>
          <cell r="P159" t="str">
            <v>ini</v>
          </cell>
        </row>
        <row r="160">
          <cell r="B160" t="str">
            <v>Teguh Santoso</v>
          </cell>
          <cell r="E160">
            <v>8</v>
          </cell>
          <cell r="F160">
            <v>8</v>
          </cell>
          <cell r="I160">
            <v>8</v>
          </cell>
          <cell r="M160">
            <v>24</v>
          </cell>
          <cell r="N160">
            <v>3</v>
          </cell>
          <cell r="O160">
            <v>24</v>
          </cell>
          <cell r="P160" t="str">
            <v>ini</v>
          </cell>
        </row>
        <row r="161">
          <cell r="B161" t="str">
            <v>Tobi'in</v>
          </cell>
          <cell r="C161">
            <v>8</v>
          </cell>
          <cell r="D161">
            <v>8</v>
          </cell>
          <cell r="E161">
            <v>8</v>
          </cell>
          <cell r="F161">
            <v>8</v>
          </cell>
          <cell r="I161">
            <v>8</v>
          </cell>
          <cell r="J161">
            <v>8</v>
          </cell>
          <cell r="K161">
            <v>8</v>
          </cell>
          <cell r="L161">
            <v>8</v>
          </cell>
          <cell r="M161">
            <v>64</v>
          </cell>
          <cell r="N161">
            <v>8</v>
          </cell>
          <cell r="O161">
            <v>64</v>
          </cell>
          <cell r="P161" t="str">
            <v>ini</v>
          </cell>
        </row>
        <row r="162">
          <cell r="B162" t="str">
            <v>Totok Basuki</v>
          </cell>
          <cell r="D162">
            <v>8</v>
          </cell>
          <cell r="E162">
            <v>8</v>
          </cell>
          <cell r="K162">
            <v>8</v>
          </cell>
          <cell r="L162">
            <v>8</v>
          </cell>
          <cell r="M162">
            <v>32</v>
          </cell>
          <cell r="N162">
            <v>4</v>
          </cell>
          <cell r="O162">
            <v>32</v>
          </cell>
          <cell r="P162" t="str">
            <v>ini</v>
          </cell>
        </row>
        <row r="163">
          <cell r="B163" t="str">
            <v>Tri Hartadi</v>
          </cell>
          <cell r="C163">
            <v>8</v>
          </cell>
          <cell r="D163">
            <v>8</v>
          </cell>
          <cell r="E163">
            <v>8</v>
          </cell>
          <cell r="F163">
            <v>8</v>
          </cell>
          <cell r="G163">
            <v>8</v>
          </cell>
          <cell r="I163">
            <v>8</v>
          </cell>
          <cell r="J163">
            <v>8</v>
          </cell>
          <cell r="K163">
            <v>8</v>
          </cell>
          <cell r="M163">
            <v>64</v>
          </cell>
          <cell r="N163">
            <v>8</v>
          </cell>
          <cell r="O163">
            <v>64</v>
          </cell>
          <cell r="P163" t="str">
            <v>ini</v>
          </cell>
        </row>
        <row r="164">
          <cell r="B164" t="str">
            <v>Tri Joko Mardoyo</v>
          </cell>
          <cell r="C164">
            <v>8</v>
          </cell>
          <cell r="D164">
            <v>8</v>
          </cell>
          <cell r="E164">
            <v>8</v>
          </cell>
          <cell r="I164">
            <v>8</v>
          </cell>
          <cell r="K164">
            <v>8</v>
          </cell>
          <cell r="L164">
            <v>8</v>
          </cell>
          <cell r="M164">
            <v>48</v>
          </cell>
          <cell r="N164">
            <v>6</v>
          </cell>
          <cell r="O164">
            <v>48</v>
          </cell>
          <cell r="P164" t="str">
            <v>ini</v>
          </cell>
        </row>
        <row r="165">
          <cell r="B165" t="str">
            <v>Tri Ristanto</v>
          </cell>
          <cell r="M165">
            <v>0</v>
          </cell>
          <cell r="N165">
            <v>0</v>
          </cell>
          <cell r="O165">
            <v>0</v>
          </cell>
          <cell r="P165" t="str">
            <v>ini</v>
          </cell>
        </row>
        <row r="166">
          <cell r="B166" t="str">
            <v>Trisno Susilo</v>
          </cell>
          <cell r="C166">
            <v>8</v>
          </cell>
          <cell r="D166">
            <v>8</v>
          </cell>
          <cell r="E166">
            <v>8</v>
          </cell>
          <cell r="F166">
            <v>8</v>
          </cell>
          <cell r="I166">
            <v>8</v>
          </cell>
          <cell r="J166">
            <v>8</v>
          </cell>
          <cell r="K166">
            <v>8</v>
          </cell>
          <cell r="L166">
            <v>8</v>
          </cell>
          <cell r="M166">
            <v>64</v>
          </cell>
          <cell r="N166">
            <v>8</v>
          </cell>
          <cell r="O166">
            <v>64</v>
          </cell>
          <cell r="P166" t="str">
            <v>ini</v>
          </cell>
        </row>
        <row r="167">
          <cell r="B167" t="str">
            <v>Tugimin</v>
          </cell>
          <cell r="F167">
            <v>8</v>
          </cell>
          <cell r="G167">
            <v>8</v>
          </cell>
          <cell r="K167">
            <v>8</v>
          </cell>
          <cell r="L167">
            <v>8</v>
          </cell>
          <cell r="M167">
            <v>32</v>
          </cell>
          <cell r="N167">
            <v>4</v>
          </cell>
          <cell r="O167">
            <v>32</v>
          </cell>
          <cell r="P167" t="str">
            <v>ini</v>
          </cell>
        </row>
        <row r="168">
          <cell r="B168" t="str">
            <v>Turyanto</v>
          </cell>
          <cell r="C168">
            <v>8</v>
          </cell>
          <cell r="D168">
            <v>8</v>
          </cell>
          <cell r="E168">
            <v>8</v>
          </cell>
          <cell r="F168">
            <v>8</v>
          </cell>
          <cell r="K168">
            <v>8</v>
          </cell>
          <cell r="M168">
            <v>40</v>
          </cell>
          <cell r="N168">
            <v>5</v>
          </cell>
          <cell r="O168">
            <v>40</v>
          </cell>
          <cell r="P168" t="str">
            <v>ini</v>
          </cell>
        </row>
        <row r="169">
          <cell r="B169" t="str">
            <v>Udin Bardin</v>
          </cell>
          <cell r="M169">
            <v>0</v>
          </cell>
          <cell r="N169">
            <v>0</v>
          </cell>
          <cell r="O169">
            <v>0</v>
          </cell>
          <cell r="P169" t="str">
            <v>ini</v>
          </cell>
        </row>
        <row r="170">
          <cell r="B170" t="str">
            <v>Usep Dadang K.</v>
          </cell>
          <cell r="M170">
            <v>0</v>
          </cell>
          <cell r="N170">
            <v>0</v>
          </cell>
          <cell r="O170">
            <v>0</v>
          </cell>
          <cell r="P170" t="str">
            <v>ini</v>
          </cell>
        </row>
        <row r="171">
          <cell r="B171" t="str">
            <v>Usep Supriyadi</v>
          </cell>
          <cell r="D171">
            <v>8</v>
          </cell>
          <cell r="I171">
            <v>8</v>
          </cell>
          <cell r="J171">
            <v>8</v>
          </cell>
          <cell r="K171">
            <v>8</v>
          </cell>
          <cell r="L171">
            <v>8</v>
          </cell>
          <cell r="M171">
            <v>40</v>
          </cell>
          <cell r="N171">
            <v>5</v>
          </cell>
          <cell r="O171">
            <v>40</v>
          </cell>
          <cell r="P171" t="str">
            <v>ini</v>
          </cell>
        </row>
        <row r="172">
          <cell r="B172" t="str">
            <v>Wahyu Ginanjar</v>
          </cell>
          <cell r="D172">
            <v>8</v>
          </cell>
          <cell r="K172">
            <v>8</v>
          </cell>
          <cell r="L172">
            <v>8</v>
          </cell>
          <cell r="M172">
            <v>24</v>
          </cell>
          <cell r="N172">
            <v>3</v>
          </cell>
          <cell r="O172">
            <v>24</v>
          </cell>
          <cell r="P172" t="str">
            <v>ini</v>
          </cell>
        </row>
        <row r="173">
          <cell r="B173" t="str">
            <v>Waluyo</v>
          </cell>
          <cell r="C173">
            <v>8</v>
          </cell>
          <cell r="D173">
            <v>8</v>
          </cell>
          <cell r="E173">
            <v>8</v>
          </cell>
          <cell r="K173">
            <v>8</v>
          </cell>
          <cell r="L173">
            <v>8</v>
          </cell>
          <cell r="M173">
            <v>40</v>
          </cell>
          <cell r="N173">
            <v>5</v>
          </cell>
          <cell r="O173">
            <v>40</v>
          </cell>
          <cell r="P173" t="str">
            <v>ini</v>
          </cell>
        </row>
        <row r="174">
          <cell r="B174" t="str">
            <v>Warlan</v>
          </cell>
          <cell r="I174">
            <v>8</v>
          </cell>
          <cell r="K174">
            <v>8</v>
          </cell>
          <cell r="L174">
            <v>8</v>
          </cell>
          <cell r="M174">
            <v>24</v>
          </cell>
          <cell r="N174">
            <v>3</v>
          </cell>
          <cell r="O174">
            <v>24</v>
          </cell>
          <cell r="P174" t="str">
            <v>ini</v>
          </cell>
        </row>
        <row r="175">
          <cell r="B175" t="str">
            <v>Warsono</v>
          </cell>
          <cell r="C175">
            <v>8</v>
          </cell>
          <cell r="D175">
            <v>8</v>
          </cell>
          <cell r="E175">
            <v>8</v>
          </cell>
          <cell r="F175">
            <v>8</v>
          </cell>
          <cell r="L175">
            <v>8</v>
          </cell>
          <cell r="M175">
            <v>40</v>
          </cell>
          <cell r="N175">
            <v>5</v>
          </cell>
          <cell r="O175">
            <v>40</v>
          </cell>
          <cell r="P175" t="str">
            <v>ini</v>
          </cell>
        </row>
        <row r="176">
          <cell r="B176" t="str">
            <v>Waryono</v>
          </cell>
          <cell r="C176">
            <v>8</v>
          </cell>
          <cell r="D176">
            <v>8</v>
          </cell>
          <cell r="E176">
            <v>8</v>
          </cell>
          <cell r="K176">
            <v>8</v>
          </cell>
          <cell r="M176">
            <v>32</v>
          </cell>
          <cell r="N176">
            <v>4</v>
          </cell>
          <cell r="O176">
            <v>32</v>
          </cell>
          <cell r="P176" t="str">
            <v>ini</v>
          </cell>
        </row>
        <row r="177">
          <cell r="B177" t="str">
            <v>Wawan Kurniawan</v>
          </cell>
          <cell r="D177">
            <v>8</v>
          </cell>
          <cell r="E177">
            <v>8</v>
          </cell>
          <cell r="F177">
            <v>8</v>
          </cell>
          <cell r="G177">
            <v>8</v>
          </cell>
          <cell r="K177">
            <v>8</v>
          </cell>
          <cell r="M177">
            <v>40</v>
          </cell>
          <cell r="N177">
            <v>5</v>
          </cell>
          <cell r="O177">
            <v>40</v>
          </cell>
          <cell r="P177" t="str">
            <v>ini</v>
          </cell>
        </row>
        <row r="178">
          <cell r="B178" t="str">
            <v>Wawan Setiawan</v>
          </cell>
          <cell r="C178">
            <v>8</v>
          </cell>
          <cell r="D178">
            <v>8</v>
          </cell>
          <cell r="K178">
            <v>8</v>
          </cell>
          <cell r="L178">
            <v>8</v>
          </cell>
          <cell r="M178">
            <v>32</v>
          </cell>
          <cell r="N178">
            <v>4</v>
          </cell>
          <cell r="O178">
            <v>32</v>
          </cell>
          <cell r="P178" t="str">
            <v>ini</v>
          </cell>
        </row>
        <row r="179">
          <cell r="B179" t="str">
            <v>Wendy</v>
          </cell>
          <cell r="I179">
            <v>8</v>
          </cell>
          <cell r="K179">
            <v>8</v>
          </cell>
          <cell r="L179">
            <v>8</v>
          </cell>
          <cell r="M179">
            <v>24</v>
          </cell>
          <cell r="N179">
            <v>3</v>
          </cell>
          <cell r="O179">
            <v>24</v>
          </cell>
          <cell r="P179" t="str">
            <v>ini</v>
          </cell>
        </row>
        <row r="180">
          <cell r="B180" t="str">
            <v>Widodo-1</v>
          </cell>
          <cell r="M180">
            <v>0</v>
          </cell>
          <cell r="N180">
            <v>0</v>
          </cell>
          <cell r="O180">
            <v>0</v>
          </cell>
          <cell r="P180" t="str">
            <v>ini</v>
          </cell>
        </row>
        <row r="181">
          <cell r="B181" t="str">
            <v>Widodo-2</v>
          </cell>
          <cell r="C181">
            <v>8</v>
          </cell>
          <cell r="K181">
            <v>8</v>
          </cell>
          <cell r="L181">
            <v>8</v>
          </cell>
          <cell r="M181">
            <v>24</v>
          </cell>
          <cell r="N181">
            <v>3</v>
          </cell>
          <cell r="O181">
            <v>24</v>
          </cell>
          <cell r="P181" t="str">
            <v>ini</v>
          </cell>
        </row>
        <row r="182">
          <cell r="B182" t="str">
            <v>Winaryo</v>
          </cell>
          <cell r="D182">
            <v>8</v>
          </cell>
          <cell r="E182">
            <v>8</v>
          </cell>
          <cell r="I182">
            <v>8</v>
          </cell>
          <cell r="J182">
            <v>8</v>
          </cell>
          <cell r="K182">
            <v>8</v>
          </cell>
          <cell r="L182">
            <v>8</v>
          </cell>
          <cell r="M182">
            <v>48</v>
          </cell>
          <cell r="N182">
            <v>6</v>
          </cell>
          <cell r="O182">
            <v>48</v>
          </cell>
          <cell r="P182" t="str">
            <v>ini</v>
          </cell>
        </row>
        <row r="183">
          <cell r="B183" t="str">
            <v>Windi Priatna</v>
          </cell>
          <cell r="J183">
            <v>8</v>
          </cell>
          <cell r="K183">
            <v>8</v>
          </cell>
          <cell r="M183">
            <v>16</v>
          </cell>
          <cell r="N183">
            <v>2</v>
          </cell>
          <cell r="O183">
            <v>16</v>
          </cell>
          <cell r="P183" t="str">
            <v>ini</v>
          </cell>
        </row>
        <row r="184">
          <cell r="B184" t="str">
            <v>Wisnu Susanto</v>
          </cell>
          <cell r="M184">
            <v>0</v>
          </cell>
          <cell r="N184">
            <v>0</v>
          </cell>
          <cell r="O184">
            <v>0</v>
          </cell>
          <cell r="P184" t="str">
            <v>ini</v>
          </cell>
        </row>
        <row r="185">
          <cell r="B185" t="str">
            <v>Wiyanto</v>
          </cell>
          <cell r="C185">
            <v>8</v>
          </cell>
          <cell r="K185">
            <v>8</v>
          </cell>
          <cell r="M185">
            <v>16</v>
          </cell>
          <cell r="N185">
            <v>2</v>
          </cell>
          <cell r="O185">
            <v>16</v>
          </cell>
          <cell r="P185" t="str">
            <v>ini</v>
          </cell>
        </row>
        <row r="186">
          <cell r="B186" t="str">
            <v>Yamto</v>
          </cell>
          <cell r="C186">
            <v>8</v>
          </cell>
          <cell r="D186">
            <v>8</v>
          </cell>
          <cell r="E186">
            <v>8</v>
          </cell>
          <cell r="K186">
            <v>8</v>
          </cell>
          <cell r="L186">
            <v>8</v>
          </cell>
          <cell r="M186">
            <v>40</v>
          </cell>
          <cell r="N186">
            <v>5</v>
          </cell>
          <cell r="O186">
            <v>40</v>
          </cell>
          <cell r="P186" t="str">
            <v>ini</v>
          </cell>
        </row>
        <row r="187">
          <cell r="B187" t="str">
            <v>Yani</v>
          </cell>
          <cell r="I187">
            <v>8</v>
          </cell>
          <cell r="K187">
            <v>8</v>
          </cell>
          <cell r="L187">
            <v>8</v>
          </cell>
          <cell r="M187">
            <v>24</v>
          </cell>
          <cell r="N187">
            <v>3</v>
          </cell>
          <cell r="O187">
            <v>24</v>
          </cell>
          <cell r="P187" t="str">
            <v>ini</v>
          </cell>
        </row>
        <row r="188">
          <cell r="B188" t="str">
            <v>Yanto</v>
          </cell>
          <cell r="D188">
            <v>8</v>
          </cell>
          <cell r="E188">
            <v>8</v>
          </cell>
          <cell r="F188">
            <v>8</v>
          </cell>
          <cell r="J188">
            <v>8</v>
          </cell>
          <cell r="M188">
            <v>32</v>
          </cell>
          <cell r="N188">
            <v>4</v>
          </cell>
          <cell r="O188">
            <v>32</v>
          </cell>
          <cell r="P188" t="str">
            <v>ini</v>
          </cell>
        </row>
        <row r="189">
          <cell r="B189" t="str">
            <v>Yayat A. Hidayat</v>
          </cell>
          <cell r="C189">
            <v>8</v>
          </cell>
          <cell r="D189">
            <v>8</v>
          </cell>
          <cell r="K189">
            <v>8</v>
          </cell>
          <cell r="L189">
            <v>8</v>
          </cell>
          <cell r="M189">
            <v>32</v>
          </cell>
          <cell r="N189">
            <v>4</v>
          </cell>
          <cell r="O189">
            <v>32</v>
          </cell>
          <cell r="P189" t="str">
            <v>ini</v>
          </cell>
        </row>
        <row r="190">
          <cell r="B190" t="str">
            <v>Yeyet Hidayat</v>
          </cell>
          <cell r="C190">
            <v>8</v>
          </cell>
          <cell r="D190">
            <v>8</v>
          </cell>
          <cell r="E190">
            <v>8</v>
          </cell>
          <cell r="F190">
            <v>8</v>
          </cell>
          <cell r="G190">
            <v>8</v>
          </cell>
          <cell r="I190">
            <v>8</v>
          </cell>
          <cell r="J190">
            <v>8</v>
          </cell>
          <cell r="K190">
            <v>8</v>
          </cell>
          <cell r="L190">
            <v>8</v>
          </cell>
          <cell r="M190">
            <v>72</v>
          </cell>
          <cell r="N190">
            <v>9</v>
          </cell>
          <cell r="O190">
            <v>72</v>
          </cell>
          <cell r="P190" t="str">
            <v>ini</v>
          </cell>
        </row>
        <row r="191">
          <cell r="B191" t="str">
            <v>Yudha Destama P</v>
          </cell>
          <cell r="K191">
            <v>8</v>
          </cell>
          <cell r="L191">
            <v>8</v>
          </cell>
          <cell r="M191">
            <v>16</v>
          </cell>
          <cell r="N191">
            <v>2</v>
          </cell>
          <cell r="O191">
            <v>16</v>
          </cell>
          <cell r="P191" t="str">
            <v>ini</v>
          </cell>
        </row>
        <row r="192">
          <cell r="B192" t="str">
            <v>Yudi Sudarmono</v>
          </cell>
          <cell r="D192">
            <v>8</v>
          </cell>
          <cell r="F192">
            <v>8</v>
          </cell>
          <cell r="I192">
            <v>8</v>
          </cell>
          <cell r="K192">
            <v>8</v>
          </cell>
          <cell r="M192">
            <v>32</v>
          </cell>
          <cell r="N192">
            <v>4</v>
          </cell>
          <cell r="O192">
            <v>32</v>
          </cell>
          <cell r="P192" t="str">
            <v>ini</v>
          </cell>
        </row>
        <row r="193">
          <cell r="B193" t="str">
            <v>Yusuf Hamdani</v>
          </cell>
          <cell r="C193">
            <v>8</v>
          </cell>
          <cell r="D193">
            <v>8</v>
          </cell>
          <cell r="E193">
            <v>8</v>
          </cell>
          <cell r="F193">
            <v>8</v>
          </cell>
          <cell r="G193">
            <v>8</v>
          </cell>
          <cell r="I193">
            <v>8</v>
          </cell>
          <cell r="J193">
            <v>8</v>
          </cell>
          <cell r="K193">
            <v>8</v>
          </cell>
          <cell r="L193">
            <v>8</v>
          </cell>
          <cell r="M193">
            <v>72</v>
          </cell>
          <cell r="N193">
            <v>9</v>
          </cell>
          <cell r="O193">
            <v>72</v>
          </cell>
          <cell r="P193" t="str">
            <v>ini</v>
          </cell>
        </row>
        <row r="194">
          <cell r="B194" t="str">
            <v>Yusuf Supriyadi</v>
          </cell>
          <cell r="C194">
            <v>8</v>
          </cell>
          <cell r="D194">
            <v>8</v>
          </cell>
          <cell r="E194">
            <v>8</v>
          </cell>
          <cell r="J194">
            <v>8</v>
          </cell>
          <cell r="L194">
            <v>8</v>
          </cell>
          <cell r="M194">
            <v>40</v>
          </cell>
          <cell r="N194">
            <v>5</v>
          </cell>
          <cell r="O194">
            <v>40</v>
          </cell>
          <cell r="P194" t="str">
            <v>ini</v>
          </cell>
        </row>
        <row r="195">
          <cell r="B195" t="str">
            <v>Zainul Mufti</v>
          </cell>
          <cell r="I195">
            <v>8</v>
          </cell>
          <cell r="J195">
            <v>8</v>
          </cell>
          <cell r="M195">
            <v>16</v>
          </cell>
          <cell r="N195">
            <v>2</v>
          </cell>
          <cell r="O195">
            <v>16</v>
          </cell>
          <cell r="P195" t="str">
            <v>ini</v>
          </cell>
        </row>
      </sheetData>
      <sheetData sheetId="11">
        <row r="4">
          <cell r="B4" t="str">
            <v>Abdul Rahman</v>
          </cell>
          <cell r="H4">
            <v>8</v>
          </cell>
          <cell r="J4">
            <v>8</v>
          </cell>
          <cell r="K4">
            <v>16</v>
          </cell>
          <cell r="L4">
            <v>2</v>
          </cell>
          <cell r="M4">
            <v>16</v>
          </cell>
          <cell r="N4" t="str">
            <v>ini</v>
          </cell>
        </row>
        <row r="5">
          <cell r="B5" t="str">
            <v>Abdul Rofiq</v>
          </cell>
          <cell r="C5">
            <v>8</v>
          </cell>
          <cell r="D5">
            <v>8</v>
          </cell>
          <cell r="E5">
            <v>8</v>
          </cell>
          <cell r="F5">
            <v>8</v>
          </cell>
          <cell r="G5">
            <v>8</v>
          </cell>
          <cell r="I5">
            <v>8</v>
          </cell>
          <cell r="J5">
            <v>8</v>
          </cell>
          <cell r="K5">
            <v>56</v>
          </cell>
          <cell r="L5">
            <v>7</v>
          </cell>
          <cell r="M5">
            <v>56</v>
          </cell>
          <cell r="N5" t="str">
            <v>ini</v>
          </cell>
        </row>
        <row r="6">
          <cell r="B6" t="str">
            <v>Abdullah</v>
          </cell>
          <cell r="C6">
            <v>8</v>
          </cell>
          <cell r="D6">
            <v>8</v>
          </cell>
          <cell r="G6">
            <v>8</v>
          </cell>
          <cell r="I6">
            <v>8</v>
          </cell>
          <cell r="K6">
            <v>32</v>
          </cell>
          <cell r="L6">
            <v>4</v>
          </cell>
          <cell r="M6">
            <v>32</v>
          </cell>
          <cell r="N6" t="str">
            <v>ini</v>
          </cell>
        </row>
        <row r="7">
          <cell r="B7" t="str">
            <v>Abral</v>
          </cell>
          <cell r="C7">
            <v>8</v>
          </cell>
          <cell r="D7">
            <v>8</v>
          </cell>
          <cell r="G7">
            <v>8</v>
          </cell>
          <cell r="H7">
            <v>8</v>
          </cell>
          <cell r="I7">
            <v>8</v>
          </cell>
          <cell r="J7">
            <v>8</v>
          </cell>
          <cell r="K7">
            <v>48</v>
          </cell>
          <cell r="L7">
            <v>6</v>
          </cell>
          <cell r="M7">
            <v>48</v>
          </cell>
          <cell r="N7" t="str">
            <v>ini</v>
          </cell>
        </row>
        <row r="8">
          <cell r="B8" t="str">
            <v>Abu Sahid</v>
          </cell>
          <cell r="C8">
            <v>8</v>
          </cell>
          <cell r="E8">
            <v>8</v>
          </cell>
          <cell r="I8">
            <v>8</v>
          </cell>
          <cell r="K8">
            <v>24</v>
          </cell>
          <cell r="L8">
            <v>3</v>
          </cell>
          <cell r="M8">
            <v>24</v>
          </cell>
          <cell r="N8" t="str">
            <v>ini</v>
          </cell>
        </row>
        <row r="9">
          <cell r="B9" t="str">
            <v>Achmad Badrun</v>
          </cell>
          <cell r="E9">
            <v>8</v>
          </cell>
          <cell r="G9">
            <v>8</v>
          </cell>
          <cell r="H9">
            <v>8</v>
          </cell>
          <cell r="I9">
            <v>8</v>
          </cell>
          <cell r="J9">
            <v>8</v>
          </cell>
          <cell r="K9">
            <v>40</v>
          </cell>
          <cell r="L9">
            <v>5</v>
          </cell>
          <cell r="M9">
            <v>40</v>
          </cell>
          <cell r="N9" t="str">
            <v>ini</v>
          </cell>
        </row>
        <row r="10">
          <cell r="B10" t="str">
            <v>Achmad Sahrudin</v>
          </cell>
          <cell r="C10">
            <v>8</v>
          </cell>
          <cell r="G10">
            <v>8</v>
          </cell>
          <cell r="K10">
            <v>16</v>
          </cell>
          <cell r="L10">
            <v>2</v>
          </cell>
          <cell r="M10">
            <v>16</v>
          </cell>
          <cell r="N10" t="str">
            <v>ini</v>
          </cell>
        </row>
        <row r="11">
          <cell r="B11" t="str">
            <v>Aditya Rusyandi</v>
          </cell>
          <cell r="C11">
            <v>8</v>
          </cell>
          <cell r="G11">
            <v>8</v>
          </cell>
          <cell r="K11">
            <v>16</v>
          </cell>
          <cell r="L11">
            <v>2</v>
          </cell>
          <cell r="M11">
            <v>16</v>
          </cell>
          <cell r="N11" t="str">
            <v>ini</v>
          </cell>
        </row>
        <row r="12">
          <cell r="B12" t="str">
            <v>Aepudin</v>
          </cell>
          <cell r="C12">
            <v>8</v>
          </cell>
          <cell r="D12">
            <v>8</v>
          </cell>
          <cell r="E12">
            <v>8</v>
          </cell>
          <cell r="F12">
            <v>8</v>
          </cell>
          <cell r="G12">
            <v>8</v>
          </cell>
          <cell r="H12">
            <v>8</v>
          </cell>
          <cell r="I12">
            <v>8</v>
          </cell>
          <cell r="J12">
            <v>8</v>
          </cell>
          <cell r="K12">
            <v>64</v>
          </cell>
          <cell r="L12">
            <v>8</v>
          </cell>
          <cell r="M12">
            <v>64</v>
          </cell>
          <cell r="N12" t="str">
            <v>ini</v>
          </cell>
        </row>
        <row r="13">
          <cell r="B13" t="str">
            <v>Agung Setyo W.</v>
          </cell>
          <cell r="C13">
            <v>8</v>
          </cell>
          <cell r="D13">
            <v>8</v>
          </cell>
          <cell r="E13">
            <v>8</v>
          </cell>
          <cell r="F13">
            <v>8</v>
          </cell>
          <cell r="G13">
            <v>8</v>
          </cell>
          <cell r="I13">
            <v>8</v>
          </cell>
          <cell r="K13">
            <v>48</v>
          </cell>
          <cell r="L13">
            <v>6</v>
          </cell>
          <cell r="M13">
            <v>48</v>
          </cell>
          <cell r="N13" t="str">
            <v>ini</v>
          </cell>
        </row>
        <row r="14">
          <cell r="B14" t="str">
            <v>Agus</v>
          </cell>
          <cell r="C14">
            <v>8</v>
          </cell>
          <cell r="D14">
            <v>8</v>
          </cell>
          <cell r="G14">
            <v>8</v>
          </cell>
          <cell r="I14">
            <v>8</v>
          </cell>
          <cell r="K14">
            <v>32</v>
          </cell>
          <cell r="L14">
            <v>4</v>
          </cell>
          <cell r="M14">
            <v>32</v>
          </cell>
          <cell r="N14" t="str">
            <v>ini</v>
          </cell>
        </row>
        <row r="15">
          <cell r="B15" t="str">
            <v>Agus Budijanto</v>
          </cell>
          <cell r="C15">
            <v>8</v>
          </cell>
          <cell r="D15">
            <v>8</v>
          </cell>
          <cell r="E15">
            <v>8</v>
          </cell>
          <cell r="K15">
            <v>24</v>
          </cell>
          <cell r="L15">
            <v>3</v>
          </cell>
          <cell r="M15">
            <v>24</v>
          </cell>
          <cell r="N15" t="str">
            <v>ini</v>
          </cell>
        </row>
        <row r="16">
          <cell r="B16" t="str">
            <v>Agus Hermawan</v>
          </cell>
          <cell r="C16">
            <v>8</v>
          </cell>
          <cell r="E16">
            <v>8</v>
          </cell>
          <cell r="F16">
            <v>8</v>
          </cell>
          <cell r="G16">
            <v>8</v>
          </cell>
          <cell r="H16">
            <v>8</v>
          </cell>
          <cell r="I16">
            <v>8</v>
          </cell>
          <cell r="J16">
            <v>8</v>
          </cell>
          <cell r="K16">
            <v>56</v>
          </cell>
          <cell r="L16">
            <v>7</v>
          </cell>
          <cell r="M16">
            <v>56</v>
          </cell>
          <cell r="N16" t="str">
            <v>ini</v>
          </cell>
        </row>
        <row r="17">
          <cell r="B17" t="str">
            <v>Agus Santoso</v>
          </cell>
          <cell r="C17">
            <v>8</v>
          </cell>
          <cell r="D17">
            <v>8</v>
          </cell>
          <cell r="E17">
            <v>8</v>
          </cell>
          <cell r="G17">
            <v>8</v>
          </cell>
          <cell r="H17">
            <v>8</v>
          </cell>
          <cell r="I17">
            <v>8</v>
          </cell>
          <cell r="J17">
            <v>8</v>
          </cell>
          <cell r="K17">
            <v>56</v>
          </cell>
          <cell r="L17">
            <v>7</v>
          </cell>
          <cell r="M17">
            <v>56</v>
          </cell>
          <cell r="N17" t="str">
            <v>ini</v>
          </cell>
        </row>
        <row r="18">
          <cell r="B18" t="str">
            <v>Agus Saripudin</v>
          </cell>
          <cell r="C18">
            <v>8</v>
          </cell>
          <cell r="D18">
            <v>8</v>
          </cell>
          <cell r="H18">
            <v>8</v>
          </cell>
          <cell r="J18">
            <v>8</v>
          </cell>
          <cell r="K18">
            <v>32</v>
          </cell>
          <cell r="L18">
            <v>4</v>
          </cell>
          <cell r="M18">
            <v>32</v>
          </cell>
          <cell r="N18" t="str">
            <v>ini</v>
          </cell>
        </row>
        <row r="19">
          <cell r="B19" t="str">
            <v>Agus Supriyanto</v>
          </cell>
          <cell r="K19">
            <v>0</v>
          </cell>
          <cell r="L19">
            <v>0</v>
          </cell>
          <cell r="M19">
            <v>0</v>
          </cell>
          <cell r="N19" t="str">
            <v>ini</v>
          </cell>
        </row>
        <row r="20">
          <cell r="B20" t="str">
            <v>Agus Suratno</v>
          </cell>
          <cell r="C20">
            <v>8</v>
          </cell>
          <cell r="E20">
            <v>8</v>
          </cell>
          <cell r="F20">
            <v>8</v>
          </cell>
          <cell r="I20">
            <v>8</v>
          </cell>
          <cell r="J20">
            <v>8</v>
          </cell>
          <cell r="K20">
            <v>40</v>
          </cell>
          <cell r="L20">
            <v>5</v>
          </cell>
          <cell r="M20">
            <v>40</v>
          </cell>
          <cell r="N20" t="str">
            <v>ini</v>
          </cell>
        </row>
        <row r="21">
          <cell r="B21" t="str">
            <v>Agus Yanto</v>
          </cell>
          <cell r="D21">
            <v>8</v>
          </cell>
          <cell r="E21">
            <v>8</v>
          </cell>
          <cell r="F21">
            <v>8</v>
          </cell>
          <cell r="G21">
            <v>8</v>
          </cell>
          <cell r="H21">
            <v>8</v>
          </cell>
          <cell r="I21">
            <v>8</v>
          </cell>
          <cell r="J21">
            <v>8</v>
          </cell>
          <cell r="K21">
            <v>56</v>
          </cell>
          <cell r="L21">
            <v>7</v>
          </cell>
          <cell r="M21">
            <v>56</v>
          </cell>
          <cell r="N21" t="str">
            <v>ini</v>
          </cell>
        </row>
        <row r="22">
          <cell r="B22" t="str">
            <v>Ahmad</v>
          </cell>
          <cell r="C22">
            <v>8</v>
          </cell>
          <cell r="D22">
            <v>8</v>
          </cell>
          <cell r="E22">
            <v>8</v>
          </cell>
          <cell r="F22">
            <v>8</v>
          </cell>
          <cell r="G22">
            <v>8</v>
          </cell>
          <cell r="K22">
            <v>40</v>
          </cell>
          <cell r="L22">
            <v>5</v>
          </cell>
          <cell r="M22">
            <v>40</v>
          </cell>
          <cell r="N22" t="str">
            <v>ini</v>
          </cell>
        </row>
        <row r="23">
          <cell r="B23" t="str">
            <v>Ahmad Hudori</v>
          </cell>
          <cell r="C23">
            <v>8</v>
          </cell>
          <cell r="E23">
            <v>8</v>
          </cell>
          <cell r="G23">
            <v>8</v>
          </cell>
          <cell r="I23">
            <v>8</v>
          </cell>
          <cell r="J23">
            <v>8</v>
          </cell>
          <cell r="K23">
            <v>40</v>
          </cell>
          <cell r="L23">
            <v>5</v>
          </cell>
          <cell r="M23">
            <v>40</v>
          </cell>
          <cell r="N23" t="str">
            <v>ini</v>
          </cell>
        </row>
        <row r="24">
          <cell r="B24" t="str">
            <v>Ajiyono</v>
          </cell>
          <cell r="C24">
            <v>8</v>
          </cell>
          <cell r="I24">
            <v>8</v>
          </cell>
          <cell r="J24">
            <v>8</v>
          </cell>
          <cell r="K24">
            <v>24</v>
          </cell>
          <cell r="L24">
            <v>3</v>
          </cell>
          <cell r="M24">
            <v>24</v>
          </cell>
          <cell r="N24" t="str">
            <v>ini</v>
          </cell>
        </row>
        <row r="25">
          <cell r="B25" t="str">
            <v>Ali Imron</v>
          </cell>
          <cell r="C25">
            <v>8</v>
          </cell>
          <cell r="D25">
            <v>8</v>
          </cell>
          <cell r="E25">
            <v>8</v>
          </cell>
          <cell r="G25">
            <v>8</v>
          </cell>
          <cell r="H25">
            <v>8</v>
          </cell>
          <cell r="I25">
            <v>8</v>
          </cell>
          <cell r="J25">
            <v>8</v>
          </cell>
          <cell r="K25">
            <v>56</v>
          </cell>
          <cell r="L25">
            <v>7</v>
          </cell>
          <cell r="M25">
            <v>56</v>
          </cell>
          <cell r="N25" t="str">
            <v>ini</v>
          </cell>
        </row>
        <row r="26">
          <cell r="B26" t="str">
            <v>Ali Nurdin</v>
          </cell>
          <cell r="K26">
            <v>0</v>
          </cell>
          <cell r="L26">
            <v>0</v>
          </cell>
          <cell r="M26">
            <v>0</v>
          </cell>
          <cell r="N26" t="str">
            <v>ini</v>
          </cell>
        </row>
        <row r="27">
          <cell r="B27" t="str">
            <v>Ali Umar</v>
          </cell>
          <cell r="D27">
            <v>8</v>
          </cell>
          <cell r="E27">
            <v>8</v>
          </cell>
          <cell r="G27">
            <v>8</v>
          </cell>
          <cell r="I27">
            <v>8</v>
          </cell>
          <cell r="J27">
            <v>8</v>
          </cell>
          <cell r="K27">
            <v>40</v>
          </cell>
          <cell r="L27">
            <v>5</v>
          </cell>
          <cell r="M27">
            <v>40</v>
          </cell>
          <cell r="N27" t="str">
            <v>ini</v>
          </cell>
        </row>
        <row r="28">
          <cell r="B28" t="str">
            <v>Aminudin</v>
          </cell>
          <cell r="C28">
            <v>8</v>
          </cell>
          <cell r="G28">
            <v>8</v>
          </cell>
          <cell r="H28">
            <v>8</v>
          </cell>
          <cell r="I28">
            <v>8</v>
          </cell>
          <cell r="J28">
            <v>8</v>
          </cell>
          <cell r="K28">
            <v>40</v>
          </cell>
          <cell r="L28">
            <v>5</v>
          </cell>
          <cell r="M28">
            <v>40</v>
          </cell>
          <cell r="N28" t="str">
            <v>ini</v>
          </cell>
        </row>
        <row r="29">
          <cell r="B29" t="str">
            <v>Andi Chandra</v>
          </cell>
          <cell r="D29">
            <v>8</v>
          </cell>
          <cell r="G29">
            <v>8</v>
          </cell>
          <cell r="H29">
            <v>8</v>
          </cell>
          <cell r="I29">
            <v>8</v>
          </cell>
          <cell r="J29">
            <v>8</v>
          </cell>
          <cell r="K29">
            <v>40</v>
          </cell>
          <cell r="L29">
            <v>5</v>
          </cell>
          <cell r="M29">
            <v>40</v>
          </cell>
          <cell r="N29" t="str">
            <v>ini</v>
          </cell>
        </row>
        <row r="30">
          <cell r="B30" t="str">
            <v>Andi M. Aidin T.</v>
          </cell>
          <cell r="G30">
            <v>8</v>
          </cell>
          <cell r="I30">
            <v>8</v>
          </cell>
          <cell r="J30">
            <v>8</v>
          </cell>
          <cell r="K30">
            <v>24</v>
          </cell>
          <cell r="L30">
            <v>3</v>
          </cell>
          <cell r="M30">
            <v>24</v>
          </cell>
          <cell r="N30" t="str">
            <v>ini</v>
          </cell>
        </row>
        <row r="31">
          <cell r="B31" t="str">
            <v>Andi Nur A.</v>
          </cell>
          <cell r="C31">
            <v>8</v>
          </cell>
          <cell r="D31">
            <v>8</v>
          </cell>
          <cell r="E31">
            <v>8</v>
          </cell>
          <cell r="G31">
            <v>8</v>
          </cell>
          <cell r="H31">
            <v>8</v>
          </cell>
          <cell r="I31">
            <v>8</v>
          </cell>
          <cell r="J31">
            <v>8</v>
          </cell>
          <cell r="K31">
            <v>56</v>
          </cell>
          <cell r="L31">
            <v>7</v>
          </cell>
          <cell r="M31">
            <v>56</v>
          </cell>
          <cell r="N31" t="str">
            <v>ini</v>
          </cell>
        </row>
        <row r="32">
          <cell r="B32" t="str">
            <v>Andreyas Eko I.</v>
          </cell>
          <cell r="K32">
            <v>0</v>
          </cell>
          <cell r="L32">
            <v>0</v>
          </cell>
          <cell r="M32">
            <v>0</v>
          </cell>
          <cell r="N32" t="str">
            <v>ini</v>
          </cell>
        </row>
        <row r="33">
          <cell r="B33" t="str">
            <v>Anggoro Widodo</v>
          </cell>
          <cell r="D33">
            <v>8</v>
          </cell>
          <cell r="E33">
            <v>8</v>
          </cell>
          <cell r="F33">
            <v>8</v>
          </cell>
          <cell r="I33">
            <v>8</v>
          </cell>
          <cell r="K33">
            <v>32</v>
          </cell>
          <cell r="L33">
            <v>4</v>
          </cell>
          <cell r="M33">
            <v>32</v>
          </cell>
          <cell r="N33" t="str">
            <v>ini</v>
          </cell>
        </row>
        <row r="34">
          <cell r="B34" t="str">
            <v>Arif Hidayat</v>
          </cell>
          <cell r="D34">
            <v>8</v>
          </cell>
          <cell r="H34">
            <v>8</v>
          </cell>
          <cell r="I34">
            <v>8</v>
          </cell>
          <cell r="J34">
            <v>8</v>
          </cell>
          <cell r="K34">
            <v>32</v>
          </cell>
          <cell r="L34">
            <v>4</v>
          </cell>
          <cell r="M34">
            <v>32</v>
          </cell>
          <cell r="N34" t="str">
            <v>ini</v>
          </cell>
        </row>
        <row r="35">
          <cell r="B35" t="str">
            <v>Arif Rahman Soleh</v>
          </cell>
          <cell r="D35">
            <v>8</v>
          </cell>
          <cell r="G35">
            <v>8</v>
          </cell>
          <cell r="I35">
            <v>8</v>
          </cell>
          <cell r="J35">
            <v>8</v>
          </cell>
          <cell r="K35">
            <v>32</v>
          </cell>
          <cell r="L35">
            <v>4</v>
          </cell>
          <cell r="M35">
            <v>32</v>
          </cell>
          <cell r="N35" t="str">
            <v>ini</v>
          </cell>
        </row>
        <row r="36">
          <cell r="B36" t="str">
            <v>Arifurohman</v>
          </cell>
          <cell r="G36">
            <v>8</v>
          </cell>
          <cell r="K36">
            <v>8</v>
          </cell>
          <cell r="L36">
            <v>1</v>
          </cell>
          <cell r="M36">
            <v>8</v>
          </cell>
          <cell r="N36" t="str">
            <v>ini</v>
          </cell>
        </row>
        <row r="37">
          <cell r="B37" t="str">
            <v>Arway</v>
          </cell>
          <cell r="C37">
            <v>8</v>
          </cell>
          <cell r="E37">
            <v>8</v>
          </cell>
          <cell r="I37">
            <v>8</v>
          </cell>
          <cell r="K37">
            <v>24</v>
          </cell>
          <cell r="L37">
            <v>3</v>
          </cell>
          <cell r="M37">
            <v>24</v>
          </cell>
          <cell r="N37" t="str">
            <v>ini</v>
          </cell>
        </row>
        <row r="38">
          <cell r="B38" t="str">
            <v>Asep Saepudin</v>
          </cell>
          <cell r="D38">
            <v>8</v>
          </cell>
          <cell r="E38">
            <v>8</v>
          </cell>
          <cell r="G38">
            <v>8</v>
          </cell>
          <cell r="I38">
            <v>8</v>
          </cell>
          <cell r="J38">
            <v>8</v>
          </cell>
          <cell r="K38">
            <v>40</v>
          </cell>
          <cell r="L38">
            <v>5</v>
          </cell>
          <cell r="M38">
            <v>40</v>
          </cell>
          <cell r="N38" t="str">
            <v>ini</v>
          </cell>
        </row>
        <row r="39">
          <cell r="B39" t="str">
            <v>Assobru Diah</v>
          </cell>
          <cell r="C39">
            <v>8</v>
          </cell>
          <cell r="D39">
            <v>8</v>
          </cell>
          <cell r="E39">
            <v>8</v>
          </cell>
          <cell r="F39">
            <v>8</v>
          </cell>
          <cell r="I39">
            <v>8</v>
          </cell>
          <cell r="K39">
            <v>40</v>
          </cell>
          <cell r="L39">
            <v>5</v>
          </cell>
          <cell r="M39">
            <v>40</v>
          </cell>
          <cell r="N39" t="str">
            <v>ini</v>
          </cell>
        </row>
        <row r="40">
          <cell r="B40" t="str">
            <v>Atep</v>
          </cell>
          <cell r="C40">
            <v>8</v>
          </cell>
          <cell r="E40">
            <v>8</v>
          </cell>
          <cell r="G40">
            <v>8</v>
          </cell>
          <cell r="I40">
            <v>8</v>
          </cell>
          <cell r="K40">
            <v>32</v>
          </cell>
          <cell r="L40">
            <v>4</v>
          </cell>
          <cell r="M40">
            <v>32</v>
          </cell>
          <cell r="N40" t="str">
            <v>ini</v>
          </cell>
        </row>
        <row r="41">
          <cell r="B41" t="str">
            <v>Awaludin</v>
          </cell>
          <cell r="C41">
            <v>8</v>
          </cell>
          <cell r="D41">
            <v>8</v>
          </cell>
          <cell r="E41">
            <v>8</v>
          </cell>
          <cell r="F41">
            <v>8</v>
          </cell>
          <cell r="H41">
            <v>8</v>
          </cell>
          <cell r="I41">
            <v>8</v>
          </cell>
          <cell r="J41">
            <v>8</v>
          </cell>
          <cell r="K41">
            <v>56</v>
          </cell>
          <cell r="L41">
            <v>7</v>
          </cell>
          <cell r="M41">
            <v>56</v>
          </cell>
          <cell r="N41" t="str">
            <v>ini</v>
          </cell>
        </row>
        <row r="42">
          <cell r="B42" t="str">
            <v>Bagus Sugiantoro</v>
          </cell>
          <cell r="D42">
            <v>8</v>
          </cell>
          <cell r="E42">
            <v>8</v>
          </cell>
          <cell r="F42">
            <v>8</v>
          </cell>
          <cell r="G42">
            <v>8</v>
          </cell>
          <cell r="H42">
            <v>8</v>
          </cell>
          <cell r="I42">
            <v>8</v>
          </cell>
          <cell r="J42">
            <v>8</v>
          </cell>
          <cell r="K42">
            <v>56</v>
          </cell>
          <cell r="L42">
            <v>7</v>
          </cell>
          <cell r="M42">
            <v>56</v>
          </cell>
          <cell r="N42" t="str">
            <v>ini</v>
          </cell>
        </row>
        <row r="43">
          <cell r="B43" t="str">
            <v>Bahtera Bayu Aji</v>
          </cell>
          <cell r="D43">
            <v>8</v>
          </cell>
          <cell r="E43">
            <v>8</v>
          </cell>
          <cell r="G43">
            <v>8</v>
          </cell>
          <cell r="H43">
            <v>8</v>
          </cell>
          <cell r="I43">
            <v>8</v>
          </cell>
          <cell r="J43">
            <v>8</v>
          </cell>
          <cell r="K43">
            <v>48</v>
          </cell>
          <cell r="L43">
            <v>6</v>
          </cell>
          <cell r="M43">
            <v>48</v>
          </cell>
          <cell r="N43" t="str">
            <v>ini</v>
          </cell>
        </row>
        <row r="44">
          <cell r="B44" t="str">
            <v>Bangun Santoso</v>
          </cell>
          <cell r="C44">
            <v>8</v>
          </cell>
          <cell r="D44">
            <v>8</v>
          </cell>
          <cell r="E44">
            <v>8</v>
          </cell>
          <cell r="F44">
            <v>8</v>
          </cell>
          <cell r="G44">
            <v>8</v>
          </cell>
          <cell r="I44">
            <v>8</v>
          </cell>
          <cell r="J44">
            <v>8</v>
          </cell>
          <cell r="K44">
            <v>56</v>
          </cell>
          <cell r="L44">
            <v>7</v>
          </cell>
          <cell r="M44">
            <v>56</v>
          </cell>
          <cell r="N44" t="str">
            <v>ini</v>
          </cell>
        </row>
        <row r="45">
          <cell r="B45" t="str">
            <v>Basuki Rachmad</v>
          </cell>
          <cell r="C45">
            <v>8</v>
          </cell>
          <cell r="E45">
            <v>8</v>
          </cell>
          <cell r="H45">
            <v>8</v>
          </cell>
          <cell r="I45">
            <v>8</v>
          </cell>
          <cell r="J45">
            <v>8</v>
          </cell>
          <cell r="K45">
            <v>40</v>
          </cell>
          <cell r="L45">
            <v>5</v>
          </cell>
          <cell r="M45">
            <v>40</v>
          </cell>
          <cell r="N45" t="str">
            <v>ini</v>
          </cell>
        </row>
        <row r="46">
          <cell r="B46" t="str">
            <v>Cecep Sudarman</v>
          </cell>
          <cell r="C46">
            <v>8</v>
          </cell>
          <cell r="G46">
            <v>8</v>
          </cell>
          <cell r="H46">
            <v>8</v>
          </cell>
          <cell r="I46">
            <v>8</v>
          </cell>
          <cell r="K46">
            <v>32</v>
          </cell>
          <cell r="L46">
            <v>4</v>
          </cell>
          <cell r="M46">
            <v>32</v>
          </cell>
          <cell r="N46" t="str">
            <v>ini</v>
          </cell>
        </row>
        <row r="47">
          <cell r="B47" t="str">
            <v>Chaheni</v>
          </cell>
          <cell r="D47">
            <v>8</v>
          </cell>
          <cell r="G47">
            <v>8</v>
          </cell>
          <cell r="I47">
            <v>8</v>
          </cell>
          <cell r="K47">
            <v>24</v>
          </cell>
          <cell r="L47">
            <v>3</v>
          </cell>
          <cell r="M47">
            <v>24</v>
          </cell>
          <cell r="N47" t="str">
            <v>ini</v>
          </cell>
        </row>
        <row r="48">
          <cell r="B48" t="str">
            <v>Cucu Kurniawan</v>
          </cell>
          <cell r="C48">
            <v>8</v>
          </cell>
          <cell r="G48">
            <v>8</v>
          </cell>
          <cell r="H48">
            <v>8</v>
          </cell>
          <cell r="I48">
            <v>8</v>
          </cell>
          <cell r="J48">
            <v>8</v>
          </cell>
          <cell r="K48">
            <v>40</v>
          </cell>
          <cell r="L48">
            <v>5</v>
          </cell>
          <cell r="M48">
            <v>40</v>
          </cell>
          <cell r="N48" t="str">
            <v>ini</v>
          </cell>
        </row>
        <row r="49">
          <cell r="B49" t="str">
            <v>Cucu Suhaya</v>
          </cell>
          <cell r="C49">
            <v>8</v>
          </cell>
          <cell r="D49">
            <v>8</v>
          </cell>
          <cell r="I49">
            <v>8</v>
          </cell>
          <cell r="J49">
            <v>8</v>
          </cell>
          <cell r="K49">
            <v>32</v>
          </cell>
          <cell r="L49">
            <v>4</v>
          </cell>
          <cell r="M49">
            <v>32</v>
          </cell>
          <cell r="N49" t="str">
            <v>ini</v>
          </cell>
        </row>
        <row r="50">
          <cell r="B50" t="str">
            <v>Danang Wijianto</v>
          </cell>
          <cell r="C50">
            <v>8</v>
          </cell>
          <cell r="D50">
            <v>8</v>
          </cell>
          <cell r="E50">
            <v>8</v>
          </cell>
          <cell r="F50">
            <v>8</v>
          </cell>
          <cell r="G50">
            <v>8</v>
          </cell>
          <cell r="H50">
            <v>8</v>
          </cell>
          <cell r="I50">
            <v>8</v>
          </cell>
          <cell r="J50">
            <v>8</v>
          </cell>
          <cell r="K50">
            <v>64</v>
          </cell>
          <cell r="L50">
            <v>8</v>
          </cell>
          <cell r="M50">
            <v>64</v>
          </cell>
          <cell r="N50" t="str">
            <v>ini</v>
          </cell>
        </row>
        <row r="51">
          <cell r="B51" t="str">
            <v>Dani Riyadi</v>
          </cell>
          <cell r="C51">
            <v>8</v>
          </cell>
          <cell r="G51">
            <v>8</v>
          </cell>
          <cell r="I51">
            <v>8</v>
          </cell>
          <cell r="K51">
            <v>24</v>
          </cell>
          <cell r="L51">
            <v>3</v>
          </cell>
          <cell r="M51">
            <v>24</v>
          </cell>
          <cell r="N51" t="str">
            <v>ini</v>
          </cell>
        </row>
        <row r="52">
          <cell r="B52" t="str">
            <v>Darmuji</v>
          </cell>
          <cell r="C52">
            <v>8</v>
          </cell>
          <cell r="D52">
            <v>8</v>
          </cell>
          <cell r="E52">
            <v>8</v>
          </cell>
          <cell r="G52">
            <v>8</v>
          </cell>
          <cell r="H52">
            <v>8</v>
          </cell>
          <cell r="I52">
            <v>8</v>
          </cell>
          <cell r="J52">
            <v>8</v>
          </cell>
          <cell r="K52">
            <v>56</v>
          </cell>
          <cell r="L52">
            <v>7</v>
          </cell>
          <cell r="M52">
            <v>56</v>
          </cell>
          <cell r="N52" t="str">
            <v>ini</v>
          </cell>
        </row>
        <row r="53">
          <cell r="B53" t="str">
            <v>Dede Dewarnaya</v>
          </cell>
          <cell r="G53">
            <v>8</v>
          </cell>
          <cell r="H53">
            <v>8</v>
          </cell>
          <cell r="J53">
            <v>8</v>
          </cell>
          <cell r="K53">
            <v>24</v>
          </cell>
          <cell r="L53">
            <v>3</v>
          </cell>
          <cell r="M53">
            <v>24</v>
          </cell>
          <cell r="N53" t="str">
            <v>ini</v>
          </cell>
        </row>
        <row r="54">
          <cell r="B54" t="str">
            <v>Dedi Setiawan</v>
          </cell>
          <cell r="C54">
            <v>8</v>
          </cell>
          <cell r="E54">
            <v>8</v>
          </cell>
          <cell r="F54">
            <v>8</v>
          </cell>
          <cell r="I54">
            <v>8</v>
          </cell>
          <cell r="J54">
            <v>8</v>
          </cell>
          <cell r="K54">
            <v>40</v>
          </cell>
          <cell r="L54">
            <v>5</v>
          </cell>
          <cell r="M54">
            <v>40</v>
          </cell>
          <cell r="N54" t="str">
            <v>ini</v>
          </cell>
        </row>
        <row r="55">
          <cell r="B55" t="str">
            <v>Dewan Fairdian</v>
          </cell>
          <cell r="K55">
            <v>0</v>
          </cell>
          <cell r="L55">
            <v>0</v>
          </cell>
          <cell r="M55">
            <v>0</v>
          </cell>
          <cell r="N55" t="str">
            <v>ini</v>
          </cell>
        </row>
        <row r="56">
          <cell r="B56" t="str">
            <v>Didin Suryadin</v>
          </cell>
          <cell r="K56">
            <v>0</v>
          </cell>
          <cell r="L56">
            <v>0</v>
          </cell>
          <cell r="M56">
            <v>0</v>
          </cell>
          <cell r="N56" t="str">
            <v>ini</v>
          </cell>
        </row>
        <row r="57">
          <cell r="B57" t="str">
            <v>Dwi Ako S.</v>
          </cell>
          <cell r="C57">
            <v>8</v>
          </cell>
          <cell r="D57">
            <v>8</v>
          </cell>
          <cell r="E57">
            <v>8</v>
          </cell>
          <cell r="F57">
            <v>8</v>
          </cell>
          <cell r="G57">
            <v>8</v>
          </cell>
          <cell r="H57">
            <v>8</v>
          </cell>
          <cell r="I57">
            <v>8</v>
          </cell>
          <cell r="J57">
            <v>8</v>
          </cell>
          <cell r="K57">
            <v>64</v>
          </cell>
          <cell r="L57">
            <v>8</v>
          </cell>
          <cell r="M57">
            <v>64</v>
          </cell>
          <cell r="N57" t="str">
            <v>ini</v>
          </cell>
        </row>
        <row r="58">
          <cell r="B58" t="str">
            <v>Dwi Purwanto</v>
          </cell>
          <cell r="C58">
            <v>8</v>
          </cell>
          <cell r="E58">
            <v>8</v>
          </cell>
          <cell r="H58">
            <v>8</v>
          </cell>
          <cell r="I58">
            <v>8</v>
          </cell>
          <cell r="K58">
            <v>32</v>
          </cell>
          <cell r="L58">
            <v>4</v>
          </cell>
          <cell r="M58">
            <v>32</v>
          </cell>
          <cell r="N58" t="str">
            <v>ini</v>
          </cell>
        </row>
        <row r="59">
          <cell r="B59" t="str">
            <v>Dwi Riyono</v>
          </cell>
          <cell r="C59">
            <v>8</v>
          </cell>
          <cell r="E59">
            <v>8</v>
          </cell>
          <cell r="G59">
            <v>8</v>
          </cell>
          <cell r="H59">
            <v>8</v>
          </cell>
          <cell r="J59">
            <v>8</v>
          </cell>
          <cell r="K59">
            <v>40</v>
          </cell>
          <cell r="L59">
            <v>5</v>
          </cell>
          <cell r="M59">
            <v>40</v>
          </cell>
          <cell r="N59" t="str">
            <v>ini</v>
          </cell>
        </row>
        <row r="60">
          <cell r="B60" t="str">
            <v>Dwi Tunggal A.S.</v>
          </cell>
          <cell r="C60">
            <v>8</v>
          </cell>
          <cell r="E60">
            <v>8</v>
          </cell>
          <cell r="F60">
            <v>8</v>
          </cell>
          <cell r="G60">
            <v>8</v>
          </cell>
          <cell r="I60">
            <v>8</v>
          </cell>
          <cell r="K60">
            <v>40</v>
          </cell>
          <cell r="L60">
            <v>5</v>
          </cell>
          <cell r="M60">
            <v>40</v>
          </cell>
          <cell r="N60" t="str">
            <v>ini</v>
          </cell>
        </row>
        <row r="61">
          <cell r="B61" t="str">
            <v>Dwiana Efita Sari</v>
          </cell>
          <cell r="C61">
            <v>8</v>
          </cell>
          <cell r="D61">
            <v>8</v>
          </cell>
          <cell r="E61">
            <v>8</v>
          </cell>
          <cell r="G61">
            <v>8</v>
          </cell>
          <cell r="I61">
            <v>8</v>
          </cell>
          <cell r="K61">
            <v>40</v>
          </cell>
          <cell r="L61">
            <v>5</v>
          </cell>
          <cell r="M61">
            <v>40</v>
          </cell>
          <cell r="N61" t="str">
            <v>ini</v>
          </cell>
        </row>
        <row r="62">
          <cell r="B62" t="str">
            <v>Dwijanto Tunggal</v>
          </cell>
          <cell r="K62">
            <v>0</v>
          </cell>
          <cell r="L62">
            <v>0</v>
          </cell>
          <cell r="M62">
            <v>0</v>
          </cell>
          <cell r="N62" t="str">
            <v>ini</v>
          </cell>
        </row>
        <row r="63">
          <cell r="B63" t="str">
            <v>Dyan Siswandoro</v>
          </cell>
          <cell r="E63">
            <v>8</v>
          </cell>
          <cell r="G63">
            <v>8</v>
          </cell>
          <cell r="I63">
            <v>8</v>
          </cell>
          <cell r="J63">
            <v>8</v>
          </cell>
          <cell r="K63">
            <v>32</v>
          </cell>
          <cell r="L63">
            <v>4</v>
          </cell>
          <cell r="M63">
            <v>32</v>
          </cell>
          <cell r="N63" t="str">
            <v>ini</v>
          </cell>
        </row>
        <row r="64">
          <cell r="B64" t="str">
            <v>Edi Gunawan</v>
          </cell>
          <cell r="D64">
            <v>8</v>
          </cell>
          <cell r="E64">
            <v>8</v>
          </cell>
          <cell r="F64">
            <v>8</v>
          </cell>
          <cell r="G64">
            <v>8</v>
          </cell>
          <cell r="H64">
            <v>8</v>
          </cell>
          <cell r="I64">
            <v>8</v>
          </cell>
          <cell r="J64">
            <v>8</v>
          </cell>
          <cell r="K64">
            <v>56</v>
          </cell>
          <cell r="L64">
            <v>7</v>
          </cell>
          <cell r="M64">
            <v>56</v>
          </cell>
          <cell r="N64" t="str">
            <v>ini</v>
          </cell>
        </row>
        <row r="65">
          <cell r="B65" t="str">
            <v>Edi Suharsono</v>
          </cell>
          <cell r="C65">
            <v>8</v>
          </cell>
          <cell r="E65">
            <v>8</v>
          </cell>
          <cell r="G65">
            <v>8</v>
          </cell>
          <cell r="I65">
            <v>8</v>
          </cell>
          <cell r="J65">
            <v>8</v>
          </cell>
          <cell r="K65">
            <v>40</v>
          </cell>
          <cell r="L65">
            <v>5</v>
          </cell>
          <cell r="M65">
            <v>40</v>
          </cell>
          <cell r="N65" t="str">
            <v>ini</v>
          </cell>
        </row>
        <row r="66">
          <cell r="B66" t="str">
            <v>Edy Haryanto</v>
          </cell>
          <cell r="C66">
            <v>8</v>
          </cell>
          <cell r="D66">
            <v>8</v>
          </cell>
          <cell r="E66">
            <v>8</v>
          </cell>
          <cell r="F66">
            <v>8</v>
          </cell>
          <cell r="G66">
            <v>8</v>
          </cell>
          <cell r="H66">
            <v>8</v>
          </cell>
          <cell r="I66">
            <v>8</v>
          </cell>
          <cell r="J66">
            <v>8</v>
          </cell>
          <cell r="K66">
            <v>64</v>
          </cell>
          <cell r="L66">
            <v>8</v>
          </cell>
          <cell r="M66">
            <v>64</v>
          </cell>
          <cell r="N66" t="str">
            <v>ini</v>
          </cell>
        </row>
        <row r="67">
          <cell r="B67" t="str">
            <v>Edy Prastyo</v>
          </cell>
          <cell r="D67">
            <v>8</v>
          </cell>
          <cell r="G67">
            <v>8</v>
          </cell>
          <cell r="I67">
            <v>8</v>
          </cell>
          <cell r="K67">
            <v>24</v>
          </cell>
          <cell r="L67">
            <v>3</v>
          </cell>
          <cell r="M67">
            <v>24</v>
          </cell>
          <cell r="N67" t="str">
            <v>ini</v>
          </cell>
        </row>
        <row r="68">
          <cell r="B68" t="str">
            <v>Eka Surya Ady</v>
          </cell>
          <cell r="K68">
            <v>0</v>
          </cell>
          <cell r="L68">
            <v>0</v>
          </cell>
          <cell r="M68">
            <v>0</v>
          </cell>
          <cell r="N68" t="str">
            <v>ini</v>
          </cell>
        </row>
        <row r="69">
          <cell r="B69" t="str">
            <v>Eko Purwanto</v>
          </cell>
          <cell r="K69">
            <v>0</v>
          </cell>
          <cell r="L69">
            <v>0</v>
          </cell>
          <cell r="M69">
            <v>0</v>
          </cell>
          <cell r="N69" t="str">
            <v>ini</v>
          </cell>
        </row>
        <row r="70">
          <cell r="B70" t="str">
            <v>Eko Tri Timor R.</v>
          </cell>
          <cell r="C70">
            <v>8</v>
          </cell>
          <cell r="E70">
            <v>8</v>
          </cell>
          <cell r="G70">
            <v>8</v>
          </cell>
          <cell r="H70">
            <v>8</v>
          </cell>
          <cell r="I70">
            <v>8</v>
          </cell>
          <cell r="K70">
            <v>40</v>
          </cell>
          <cell r="L70">
            <v>5</v>
          </cell>
          <cell r="M70">
            <v>40</v>
          </cell>
          <cell r="N70" t="str">
            <v>ini</v>
          </cell>
        </row>
        <row r="71">
          <cell r="B71" t="str">
            <v>Erik Cahya M.</v>
          </cell>
          <cell r="C71">
            <v>8</v>
          </cell>
          <cell r="I71">
            <v>8</v>
          </cell>
          <cell r="J71">
            <v>8</v>
          </cell>
          <cell r="K71">
            <v>24</v>
          </cell>
          <cell r="L71">
            <v>3</v>
          </cell>
          <cell r="M71">
            <v>24</v>
          </cell>
          <cell r="N71" t="str">
            <v>ini</v>
          </cell>
        </row>
        <row r="72">
          <cell r="B72" t="str">
            <v>Erik Hernawan</v>
          </cell>
          <cell r="D72">
            <v>8</v>
          </cell>
          <cell r="E72">
            <v>8</v>
          </cell>
          <cell r="F72">
            <v>8</v>
          </cell>
          <cell r="G72">
            <v>8</v>
          </cell>
          <cell r="H72">
            <v>8</v>
          </cell>
          <cell r="I72">
            <v>8</v>
          </cell>
          <cell r="J72">
            <v>8</v>
          </cell>
          <cell r="K72">
            <v>56</v>
          </cell>
          <cell r="L72">
            <v>7</v>
          </cell>
          <cell r="M72">
            <v>56</v>
          </cell>
          <cell r="N72" t="str">
            <v>ini</v>
          </cell>
        </row>
        <row r="73">
          <cell r="B73" t="str">
            <v>Fahrudin</v>
          </cell>
          <cell r="I73">
            <v>8</v>
          </cell>
          <cell r="K73">
            <v>8</v>
          </cell>
          <cell r="L73">
            <v>1</v>
          </cell>
          <cell r="M73">
            <v>8</v>
          </cell>
          <cell r="N73" t="str">
            <v>ini</v>
          </cell>
        </row>
        <row r="74">
          <cell r="B74" t="str">
            <v>Fathuri</v>
          </cell>
          <cell r="C74">
            <v>8</v>
          </cell>
          <cell r="D74">
            <v>8</v>
          </cell>
          <cell r="G74">
            <v>8</v>
          </cell>
          <cell r="H74">
            <v>8</v>
          </cell>
          <cell r="I74">
            <v>8</v>
          </cell>
          <cell r="J74">
            <v>8</v>
          </cell>
          <cell r="K74">
            <v>48</v>
          </cell>
          <cell r="L74">
            <v>6</v>
          </cell>
          <cell r="M74">
            <v>48</v>
          </cell>
          <cell r="N74" t="str">
            <v>ini</v>
          </cell>
        </row>
        <row r="75">
          <cell r="B75" t="str">
            <v>Fauzi Laksono</v>
          </cell>
          <cell r="C75">
            <v>8</v>
          </cell>
          <cell r="D75">
            <v>8</v>
          </cell>
          <cell r="E75">
            <v>8</v>
          </cell>
          <cell r="F75">
            <v>8</v>
          </cell>
          <cell r="I75">
            <v>8</v>
          </cell>
          <cell r="K75">
            <v>40</v>
          </cell>
          <cell r="L75">
            <v>5</v>
          </cell>
          <cell r="M75">
            <v>40</v>
          </cell>
          <cell r="N75" t="str">
            <v>ini</v>
          </cell>
        </row>
        <row r="76">
          <cell r="B76" t="str">
            <v>Ferdinando P</v>
          </cell>
          <cell r="C76">
            <v>8</v>
          </cell>
          <cell r="E76">
            <v>8</v>
          </cell>
          <cell r="G76">
            <v>8</v>
          </cell>
          <cell r="I76">
            <v>8</v>
          </cell>
          <cell r="J76">
            <v>8</v>
          </cell>
          <cell r="K76">
            <v>40</v>
          </cell>
          <cell r="L76">
            <v>5</v>
          </cell>
          <cell r="M76">
            <v>40</v>
          </cell>
          <cell r="N76" t="str">
            <v>ini</v>
          </cell>
        </row>
        <row r="77">
          <cell r="B77" t="str">
            <v>Feri Hendra S.</v>
          </cell>
          <cell r="K77">
            <v>0</v>
          </cell>
          <cell r="L77">
            <v>0</v>
          </cell>
          <cell r="M77">
            <v>0</v>
          </cell>
          <cell r="N77" t="str">
            <v>ini</v>
          </cell>
        </row>
        <row r="78">
          <cell r="B78" t="str">
            <v>Ferly</v>
          </cell>
          <cell r="D78">
            <v>8</v>
          </cell>
          <cell r="E78">
            <v>8</v>
          </cell>
          <cell r="F78">
            <v>8</v>
          </cell>
          <cell r="G78">
            <v>8</v>
          </cell>
          <cell r="H78">
            <v>8</v>
          </cell>
          <cell r="I78">
            <v>8</v>
          </cell>
          <cell r="J78">
            <v>8</v>
          </cell>
          <cell r="K78">
            <v>56</v>
          </cell>
          <cell r="L78">
            <v>7</v>
          </cell>
          <cell r="M78">
            <v>56</v>
          </cell>
          <cell r="N78" t="str">
            <v>ini</v>
          </cell>
        </row>
        <row r="79">
          <cell r="B79" t="str">
            <v>Hadi Asmara</v>
          </cell>
          <cell r="C79">
            <v>8</v>
          </cell>
          <cell r="D79">
            <v>8</v>
          </cell>
          <cell r="G79">
            <v>8</v>
          </cell>
          <cell r="H79">
            <v>8</v>
          </cell>
          <cell r="I79">
            <v>8</v>
          </cell>
          <cell r="J79">
            <v>8</v>
          </cell>
          <cell r="K79">
            <v>48</v>
          </cell>
          <cell r="L79">
            <v>6</v>
          </cell>
          <cell r="M79">
            <v>48</v>
          </cell>
          <cell r="N79" t="str">
            <v>ini</v>
          </cell>
        </row>
        <row r="80">
          <cell r="B80" t="str">
            <v>Hari Purwadi</v>
          </cell>
          <cell r="C80">
            <v>8</v>
          </cell>
          <cell r="D80">
            <v>8</v>
          </cell>
          <cell r="E80">
            <v>8</v>
          </cell>
          <cell r="F80">
            <v>8</v>
          </cell>
          <cell r="G80">
            <v>8</v>
          </cell>
          <cell r="J80">
            <v>8</v>
          </cell>
          <cell r="K80">
            <v>48</v>
          </cell>
          <cell r="L80">
            <v>6</v>
          </cell>
          <cell r="M80">
            <v>48</v>
          </cell>
          <cell r="N80" t="str">
            <v>ini</v>
          </cell>
        </row>
        <row r="81">
          <cell r="B81" t="str">
            <v>Hari Salasa</v>
          </cell>
          <cell r="C81">
            <v>8</v>
          </cell>
          <cell r="D81">
            <v>8</v>
          </cell>
          <cell r="I81">
            <v>8</v>
          </cell>
          <cell r="J81">
            <v>8</v>
          </cell>
          <cell r="K81">
            <v>32</v>
          </cell>
          <cell r="L81">
            <v>4</v>
          </cell>
          <cell r="M81">
            <v>32</v>
          </cell>
          <cell r="N81" t="str">
            <v>ini</v>
          </cell>
        </row>
        <row r="82">
          <cell r="B82" t="str">
            <v>Herlina Dwinanda</v>
          </cell>
          <cell r="C82">
            <v>8</v>
          </cell>
          <cell r="E82">
            <v>8</v>
          </cell>
          <cell r="G82">
            <v>8</v>
          </cell>
          <cell r="K82">
            <v>24</v>
          </cell>
          <cell r="L82">
            <v>3</v>
          </cell>
          <cell r="M82">
            <v>24</v>
          </cell>
          <cell r="N82" t="str">
            <v>ini</v>
          </cell>
        </row>
        <row r="83">
          <cell r="B83" t="str">
            <v>Heru Subagiyo</v>
          </cell>
          <cell r="C83">
            <v>8</v>
          </cell>
          <cell r="D83">
            <v>8</v>
          </cell>
          <cell r="E83">
            <v>8</v>
          </cell>
          <cell r="G83">
            <v>8</v>
          </cell>
          <cell r="H83">
            <v>8</v>
          </cell>
          <cell r="I83">
            <v>8</v>
          </cell>
          <cell r="J83">
            <v>8</v>
          </cell>
          <cell r="K83">
            <v>56</v>
          </cell>
          <cell r="L83">
            <v>7</v>
          </cell>
          <cell r="M83">
            <v>56</v>
          </cell>
          <cell r="N83" t="str">
            <v>ini</v>
          </cell>
        </row>
        <row r="84">
          <cell r="B84" t="str">
            <v>Hidayatul Mubarok</v>
          </cell>
          <cell r="E84">
            <v>8</v>
          </cell>
          <cell r="I84">
            <v>8</v>
          </cell>
          <cell r="K84">
            <v>16</v>
          </cell>
          <cell r="L84">
            <v>2</v>
          </cell>
          <cell r="M84">
            <v>16</v>
          </cell>
          <cell r="N84" t="str">
            <v>ini</v>
          </cell>
        </row>
        <row r="85">
          <cell r="B85" t="str">
            <v>Iing Solihin</v>
          </cell>
          <cell r="C85">
            <v>8</v>
          </cell>
          <cell r="D85">
            <v>8</v>
          </cell>
          <cell r="G85">
            <v>8</v>
          </cell>
          <cell r="H85">
            <v>8</v>
          </cell>
          <cell r="I85">
            <v>8</v>
          </cell>
          <cell r="J85">
            <v>8</v>
          </cell>
          <cell r="K85">
            <v>48</v>
          </cell>
          <cell r="L85">
            <v>6</v>
          </cell>
          <cell r="M85">
            <v>48</v>
          </cell>
          <cell r="N85" t="str">
            <v>ini</v>
          </cell>
        </row>
        <row r="86">
          <cell r="B86" t="str">
            <v>Imam Arif M.</v>
          </cell>
          <cell r="C86">
            <v>8</v>
          </cell>
          <cell r="E86">
            <v>8</v>
          </cell>
          <cell r="G86">
            <v>8</v>
          </cell>
          <cell r="H86">
            <v>8</v>
          </cell>
          <cell r="I86">
            <v>8</v>
          </cell>
          <cell r="K86">
            <v>40</v>
          </cell>
          <cell r="L86">
            <v>5</v>
          </cell>
          <cell r="M86">
            <v>40</v>
          </cell>
          <cell r="N86" t="str">
            <v>ini</v>
          </cell>
        </row>
        <row r="87">
          <cell r="B87" t="str">
            <v>Indra M. Yusuf</v>
          </cell>
          <cell r="C87">
            <v>8</v>
          </cell>
          <cell r="D87">
            <v>8</v>
          </cell>
          <cell r="E87">
            <v>8</v>
          </cell>
          <cell r="F87">
            <v>8</v>
          </cell>
          <cell r="G87">
            <v>8</v>
          </cell>
          <cell r="I87">
            <v>8</v>
          </cell>
          <cell r="J87">
            <v>8</v>
          </cell>
          <cell r="K87">
            <v>56</v>
          </cell>
          <cell r="L87">
            <v>7</v>
          </cell>
          <cell r="M87">
            <v>56</v>
          </cell>
          <cell r="N87" t="str">
            <v>ini</v>
          </cell>
        </row>
        <row r="88">
          <cell r="B88" t="str">
            <v>Jaelani</v>
          </cell>
          <cell r="D88">
            <v>8</v>
          </cell>
          <cell r="E88">
            <v>8</v>
          </cell>
          <cell r="G88">
            <v>8</v>
          </cell>
          <cell r="H88">
            <v>8</v>
          </cell>
          <cell r="I88">
            <v>8</v>
          </cell>
          <cell r="K88">
            <v>40</v>
          </cell>
          <cell r="L88">
            <v>5</v>
          </cell>
          <cell r="M88">
            <v>40</v>
          </cell>
          <cell r="N88" t="str">
            <v>ini</v>
          </cell>
        </row>
        <row r="89">
          <cell r="B89" t="str">
            <v>Joko Triyono</v>
          </cell>
          <cell r="C89">
            <v>8</v>
          </cell>
          <cell r="E89">
            <v>8</v>
          </cell>
          <cell r="G89">
            <v>8</v>
          </cell>
          <cell r="I89">
            <v>8</v>
          </cell>
          <cell r="J89">
            <v>8</v>
          </cell>
          <cell r="K89">
            <v>40</v>
          </cell>
          <cell r="L89">
            <v>5</v>
          </cell>
          <cell r="M89">
            <v>40</v>
          </cell>
          <cell r="N89" t="str">
            <v>ini</v>
          </cell>
        </row>
        <row r="90">
          <cell r="B90" t="str">
            <v>Jonson Simamora</v>
          </cell>
          <cell r="C90">
            <v>8</v>
          </cell>
          <cell r="D90">
            <v>8</v>
          </cell>
          <cell r="E90">
            <v>8</v>
          </cell>
          <cell r="F90">
            <v>8</v>
          </cell>
          <cell r="G90">
            <v>8</v>
          </cell>
          <cell r="I90">
            <v>8</v>
          </cell>
          <cell r="J90">
            <v>8</v>
          </cell>
          <cell r="K90">
            <v>56</v>
          </cell>
          <cell r="L90">
            <v>7</v>
          </cell>
          <cell r="M90">
            <v>56</v>
          </cell>
          <cell r="N90" t="str">
            <v>ini</v>
          </cell>
        </row>
        <row r="91">
          <cell r="B91" t="str">
            <v>Jonson Sinaga</v>
          </cell>
          <cell r="C91">
            <v>8</v>
          </cell>
          <cell r="I91">
            <v>8</v>
          </cell>
          <cell r="K91">
            <v>16</v>
          </cell>
          <cell r="L91">
            <v>2</v>
          </cell>
          <cell r="M91">
            <v>16</v>
          </cell>
          <cell r="N91" t="str">
            <v>ini</v>
          </cell>
        </row>
        <row r="92">
          <cell r="B92" t="str">
            <v>Junaidin</v>
          </cell>
          <cell r="C92">
            <v>8</v>
          </cell>
          <cell r="E92">
            <v>8</v>
          </cell>
          <cell r="G92">
            <v>8</v>
          </cell>
          <cell r="H92">
            <v>8</v>
          </cell>
          <cell r="I92">
            <v>8</v>
          </cell>
          <cell r="K92">
            <v>40</v>
          </cell>
          <cell r="L92">
            <v>5</v>
          </cell>
          <cell r="M92">
            <v>40</v>
          </cell>
          <cell r="N92" t="str">
            <v>ini</v>
          </cell>
        </row>
        <row r="93">
          <cell r="B93" t="str">
            <v>Kalim</v>
          </cell>
          <cell r="E93">
            <v>8</v>
          </cell>
          <cell r="F93">
            <v>8</v>
          </cell>
          <cell r="I93">
            <v>8</v>
          </cell>
          <cell r="K93">
            <v>24</v>
          </cell>
          <cell r="L93">
            <v>3</v>
          </cell>
          <cell r="M93">
            <v>24</v>
          </cell>
          <cell r="N93" t="str">
            <v>ini</v>
          </cell>
        </row>
        <row r="94">
          <cell r="B94" t="str">
            <v>Kiki Marzuki</v>
          </cell>
          <cell r="C94">
            <v>8</v>
          </cell>
          <cell r="D94">
            <v>8</v>
          </cell>
          <cell r="E94">
            <v>8</v>
          </cell>
          <cell r="G94">
            <v>8</v>
          </cell>
          <cell r="H94">
            <v>8</v>
          </cell>
          <cell r="I94">
            <v>8</v>
          </cell>
          <cell r="J94">
            <v>8</v>
          </cell>
          <cell r="K94">
            <v>56</v>
          </cell>
          <cell r="L94">
            <v>7</v>
          </cell>
          <cell r="M94">
            <v>56</v>
          </cell>
          <cell r="N94" t="str">
            <v>ini</v>
          </cell>
        </row>
        <row r="95">
          <cell r="B95" t="str">
            <v>Koswara</v>
          </cell>
          <cell r="C95">
            <v>8</v>
          </cell>
          <cell r="E95">
            <v>8</v>
          </cell>
          <cell r="F95">
            <v>8</v>
          </cell>
          <cell r="G95">
            <v>8</v>
          </cell>
          <cell r="H95">
            <v>8</v>
          </cell>
          <cell r="I95">
            <v>8</v>
          </cell>
          <cell r="J95">
            <v>8</v>
          </cell>
          <cell r="K95">
            <v>56</v>
          </cell>
          <cell r="L95">
            <v>7</v>
          </cell>
          <cell r="M95">
            <v>56</v>
          </cell>
          <cell r="N95" t="str">
            <v>ini</v>
          </cell>
        </row>
        <row r="96">
          <cell r="B96" t="str">
            <v>Kristiono</v>
          </cell>
          <cell r="E96">
            <v>8</v>
          </cell>
          <cell r="F96">
            <v>8</v>
          </cell>
          <cell r="G96">
            <v>8</v>
          </cell>
          <cell r="H96">
            <v>8</v>
          </cell>
          <cell r="I96">
            <v>8</v>
          </cell>
          <cell r="J96">
            <v>8</v>
          </cell>
          <cell r="K96">
            <v>48</v>
          </cell>
          <cell r="L96">
            <v>6</v>
          </cell>
          <cell r="M96">
            <v>48</v>
          </cell>
          <cell r="N96" t="str">
            <v>ini</v>
          </cell>
        </row>
        <row r="97">
          <cell r="B97" t="str">
            <v>Lia Yuliandha Wulandari</v>
          </cell>
          <cell r="D97">
            <v>8</v>
          </cell>
          <cell r="K97">
            <v>8</v>
          </cell>
          <cell r="L97">
            <v>1</v>
          </cell>
          <cell r="M97">
            <v>8</v>
          </cell>
          <cell r="N97" t="str">
            <v>ini</v>
          </cell>
        </row>
        <row r="98">
          <cell r="B98" t="str">
            <v>M. Haris Al Amin</v>
          </cell>
          <cell r="D98">
            <v>8</v>
          </cell>
          <cell r="G98">
            <v>8</v>
          </cell>
          <cell r="I98">
            <v>8</v>
          </cell>
          <cell r="J98">
            <v>8</v>
          </cell>
          <cell r="K98">
            <v>32</v>
          </cell>
          <cell r="L98">
            <v>4</v>
          </cell>
          <cell r="M98">
            <v>32</v>
          </cell>
          <cell r="N98" t="str">
            <v>ini</v>
          </cell>
        </row>
        <row r="99">
          <cell r="B99" t="str">
            <v>M. Kabul</v>
          </cell>
          <cell r="C99">
            <v>8</v>
          </cell>
          <cell r="G99">
            <v>8</v>
          </cell>
          <cell r="I99">
            <v>8</v>
          </cell>
          <cell r="K99">
            <v>24</v>
          </cell>
          <cell r="L99">
            <v>3</v>
          </cell>
          <cell r="M99">
            <v>24</v>
          </cell>
          <cell r="N99" t="str">
            <v>ini</v>
          </cell>
        </row>
        <row r="100">
          <cell r="B100" t="str">
            <v>M. Sanusi</v>
          </cell>
          <cell r="C100">
            <v>8</v>
          </cell>
          <cell r="G100">
            <v>8</v>
          </cell>
          <cell r="H100">
            <v>8</v>
          </cell>
          <cell r="J100">
            <v>8</v>
          </cell>
          <cell r="K100">
            <v>32</v>
          </cell>
          <cell r="L100">
            <v>4</v>
          </cell>
          <cell r="M100">
            <v>32</v>
          </cell>
          <cell r="N100" t="str">
            <v>ini</v>
          </cell>
        </row>
        <row r="101">
          <cell r="B101" t="str">
            <v>M. Syukur Robi</v>
          </cell>
          <cell r="C101">
            <v>8</v>
          </cell>
          <cell r="D101">
            <v>8</v>
          </cell>
          <cell r="E101">
            <v>8</v>
          </cell>
          <cell r="F101">
            <v>8</v>
          </cell>
          <cell r="G101">
            <v>8</v>
          </cell>
          <cell r="H101">
            <v>8</v>
          </cell>
          <cell r="I101">
            <v>8</v>
          </cell>
          <cell r="J101">
            <v>8</v>
          </cell>
          <cell r="K101">
            <v>64</v>
          </cell>
          <cell r="L101">
            <v>8</v>
          </cell>
          <cell r="M101">
            <v>64</v>
          </cell>
          <cell r="N101" t="str">
            <v>ini</v>
          </cell>
        </row>
        <row r="102">
          <cell r="B102" t="str">
            <v>M. Yani</v>
          </cell>
          <cell r="C102">
            <v>8</v>
          </cell>
          <cell r="D102">
            <v>8</v>
          </cell>
          <cell r="E102">
            <v>8</v>
          </cell>
          <cell r="G102">
            <v>8</v>
          </cell>
          <cell r="H102">
            <v>8</v>
          </cell>
          <cell r="I102">
            <v>8</v>
          </cell>
          <cell r="J102">
            <v>8</v>
          </cell>
          <cell r="K102">
            <v>56</v>
          </cell>
          <cell r="L102">
            <v>7</v>
          </cell>
          <cell r="M102">
            <v>56</v>
          </cell>
          <cell r="N102" t="str">
            <v>ini</v>
          </cell>
        </row>
        <row r="103">
          <cell r="B103" t="str">
            <v>Maman Hermansyah</v>
          </cell>
          <cell r="D103">
            <v>8</v>
          </cell>
          <cell r="E103">
            <v>8</v>
          </cell>
          <cell r="F103">
            <v>8</v>
          </cell>
          <cell r="G103">
            <v>8</v>
          </cell>
          <cell r="I103">
            <v>8</v>
          </cell>
          <cell r="J103">
            <v>8</v>
          </cell>
          <cell r="K103">
            <v>48</v>
          </cell>
          <cell r="L103">
            <v>6</v>
          </cell>
          <cell r="M103">
            <v>48</v>
          </cell>
          <cell r="N103" t="str">
            <v>ini</v>
          </cell>
        </row>
        <row r="104">
          <cell r="B104" t="str">
            <v>Mansyurdin</v>
          </cell>
          <cell r="C104">
            <v>8</v>
          </cell>
          <cell r="E104">
            <v>8</v>
          </cell>
          <cell r="G104">
            <v>8</v>
          </cell>
          <cell r="I104">
            <v>8</v>
          </cell>
          <cell r="J104">
            <v>8</v>
          </cell>
          <cell r="K104">
            <v>40</v>
          </cell>
          <cell r="L104">
            <v>5</v>
          </cell>
          <cell r="M104">
            <v>40</v>
          </cell>
          <cell r="N104" t="str">
            <v>ini</v>
          </cell>
        </row>
        <row r="105">
          <cell r="B105" t="str">
            <v>Marno</v>
          </cell>
          <cell r="C105">
            <v>8</v>
          </cell>
          <cell r="E105">
            <v>8</v>
          </cell>
          <cell r="H105">
            <v>8</v>
          </cell>
          <cell r="I105">
            <v>8</v>
          </cell>
          <cell r="J105">
            <v>8</v>
          </cell>
          <cell r="K105">
            <v>40</v>
          </cell>
          <cell r="L105">
            <v>5</v>
          </cell>
          <cell r="M105">
            <v>40</v>
          </cell>
          <cell r="N105" t="str">
            <v>ini</v>
          </cell>
        </row>
        <row r="106">
          <cell r="B106" t="str">
            <v>Maruli</v>
          </cell>
          <cell r="C106">
            <v>8</v>
          </cell>
          <cell r="E106">
            <v>8</v>
          </cell>
          <cell r="J106">
            <v>8</v>
          </cell>
          <cell r="K106">
            <v>24</v>
          </cell>
          <cell r="L106">
            <v>3</v>
          </cell>
          <cell r="M106">
            <v>24</v>
          </cell>
          <cell r="N106" t="str">
            <v>ini</v>
          </cell>
        </row>
        <row r="107">
          <cell r="B107" t="str">
            <v>Muchamad Munir</v>
          </cell>
          <cell r="C107">
            <v>8</v>
          </cell>
          <cell r="E107">
            <v>8</v>
          </cell>
          <cell r="H107">
            <v>8</v>
          </cell>
          <cell r="I107">
            <v>8</v>
          </cell>
          <cell r="J107">
            <v>8</v>
          </cell>
          <cell r="K107">
            <v>40</v>
          </cell>
          <cell r="L107">
            <v>5</v>
          </cell>
          <cell r="M107">
            <v>40</v>
          </cell>
          <cell r="N107" t="str">
            <v>ini</v>
          </cell>
        </row>
        <row r="108">
          <cell r="B108" t="str">
            <v>Muh. Rosyidi</v>
          </cell>
          <cell r="I108">
            <v>8</v>
          </cell>
          <cell r="J108">
            <v>8</v>
          </cell>
          <cell r="K108">
            <v>16</v>
          </cell>
          <cell r="L108">
            <v>2</v>
          </cell>
          <cell r="M108">
            <v>16</v>
          </cell>
          <cell r="N108" t="str">
            <v>ini</v>
          </cell>
        </row>
        <row r="109">
          <cell r="B109" t="str">
            <v>Muhamad Farouk</v>
          </cell>
          <cell r="E109">
            <v>8</v>
          </cell>
          <cell r="K109">
            <v>8</v>
          </cell>
          <cell r="L109">
            <v>1</v>
          </cell>
          <cell r="M109">
            <v>8</v>
          </cell>
          <cell r="N109" t="str">
            <v>ini</v>
          </cell>
        </row>
        <row r="110">
          <cell r="B110" t="str">
            <v>Muhamad Mustofa</v>
          </cell>
          <cell r="C110">
            <v>8</v>
          </cell>
          <cell r="E110">
            <v>8</v>
          </cell>
          <cell r="G110">
            <v>8</v>
          </cell>
          <cell r="I110">
            <v>8</v>
          </cell>
          <cell r="K110">
            <v>32</v>
          </cell>
          <cell r="L110">
            <v>4</v>
          </cell>
          <cell r="M110">
            <v>32</v>
          </cell>
          <cell r="N110" t="str">
            <v>ini</v>
          </cell>
        </row>
        <row r="111">
          <cell r="B111" t="str">
            <v>Mulyadi</v>
          </cell>
          <cell r="E111">
            <v>8</v>
          </cell>
          <cell r="G111">
            <v>8</v>
          </cell>
          <cell r="I111">
            <v>8</v>
          </cell>
          <cell r="K111">
            <v>24</v>
          </cell>
          <cell r="L111">
            <v>3</v>
          </cell>
          <cell r="M111">
            <v>24</v>
          </cell>
          <cell r="N111" t="str">
            <v>ini</v>
          </cell>
        </row>
        <row r="112">
          <cell r="B112" t="str">
            <v>Mulyadi</v>
          </cell>
          <cell r="C112">
            <v>8</v>
          </cell>
          <cell r="D112">
            <v>8</v>
          </cell>
          <cell r="E112">
            <v>8</v>
          </cell>
          <cell r="F112">
            <v>8</v>
          </cell>
          <cell r="K112">
            <v>32</v>
          </cell>
          <cell r="L112">
            <v>4</v>
          </cell>
          <cell r="M112">
            <v>32</v>
          </cell>
          <cell r="N112" t="str">
            <v>ini</v>
          </cell>
        </row>
        <row r="113">
          <cell r="B113" t="str">
            <v>Naidih Indra Kumala</v>
          </cell>
          <cell r="C113">
            <v>8</v>
          </cell>
          <cell r="D113">
            <v>8</v>
          </cell>
          <cell r="E113">
            <v>8</v>
          </cell>
          <cell r="G113">
            <v>8</v>
          </cell>
          <cell r="H113">
            <v>8</v>
          </cell>
          <cell r="I113">
            <v>8</v>
          </cell>
          <cell r="J113">
            <v>8</v>
          </cell>
          <cell r="K113">
            <v>56</v>
          </cell>
          <cell r="L113">
            <v>7</v>
          </cell>
          <cell r="M113">
            <v>56</v>
          </cell>
          <cell r="N113" t="str">
            <v>ini</v>
          </cell>
        </row>
        <row r="114">
          <cell r="B114" t="str">
            <v>Nana Mulyana</v>
          </cell>
          <cell r="C114">
            <v>8</v>
          </cell>
          <cell r="D114">
            <v>8</v>
          </cell>
          <cell r="E114">
            <v>8</v>
          </cell>
          <cell r="G114">
            <v>8</v>
          </cell>
          <cell r="H114">
            <v>8</v>
          </cell>
          <cell r="I114">
            <v>8</v>
          </cell>
          <cell r="J114">
            <v>8</v>
          </cell>
          <cell r="K114">
            <v>56</v>
          </cell>
          <cell r="L114">
            <v>7</v>
          </cell>
          <cell r="M114">
            <v>56</v>
          </cell>
          <cell r="N114" t="str">
            <v>ini</v>
          </cell>
        </row>
        <row r="115">
          <cell r="B115" t="str">
            <v>Nasihin</v>
          </cell>
          <cell r="C115">
            <v>8</v>
          </cell>
          <cell r="D115">
            <v>8</v>
          </cell>
          <cell r="F115">
            <v>8</v>
          </cell>
          <cell r="G115">
            <v>8</v>
          </cell>
          <cell r="I115">
            <v>8</v>
          </cell>
          <cell r="J115">
            <v>8</v>
          </cell>
          <cell r="K115">
            <v>48</v>
          </cell>
          <cell r="L115">
            <v>6</v>
          </cell>
          <cell r="M115">
            <v>48</v>
          </cell>
          <cell r="N115" t="str">
            <v>ini</v>
          </cell>
        </row>
        <row r="116">
          <cell r="B116" t="str">
            <v>Nor Maliki</v>
          </cell>
          <cell r="E116">
            <v>8</v>
          </cell>
          <cell r="G116">
            <v>8</v>
          </cell>
          <cell r="I116">
            <v>8</v>
          </cell>
          <cell r="J116">
            <v>8</v>
          </cell>
          <cell r="K116">
            <v>32</v>
          </cell>
          <cell r="L116">
            <v>4</v>
          </cell>
          <cell r="M116">
            <v>32</v>
          </cell>
          <cell r="N116" t="str">
            <v>ini</v>
          </cell>
        </row>
        <row r="117">
          <cell r="B117" t="str">
            <v>Nurhamsah</v>
          </cell>
          <cell r="C117">
            <v>8</v>
          </cell>
          <cell r="D117">
            <v>8</v>
          </cell>
          <cell r="E117">
            <v>8</v>
          </cell>
          <cell r="G117">
            <v>8</v>
          </cell>
          <cell r="I117">
            <v>8</v>
          </cell>
          <cell r="J117">
            <v>8</v>
          </cell>
          <cell r="K117">
            <v>48</v>
          </cell>
          <cell r="L117">
            <v>6</v>
          </cell>
          <cell r="M117">
            <v>48</v>
          </cell>
          <cell r="N117" t="str">
            <v>ini</v>
          </cell>
        </row>
        <row r="118">
          <cell r="B118" t="str">
            <v>Nurjaeni</v>
          </cell>
          <cell r="C118">
            <v>8</v>
          </cell>
          <cell r="D118">
            <v>8</v>
          </cell>
          <cell r="E118">
            <v>8</v>
          </cell>
          <cell r="H118">
            <v>8</v>
          </cell>
          <cell r="J118">
            <v>8</v>
          </cell>
          <cell r="K118">
            <v>40</v>
          </cell>
          <cell r="L118">
            <v>5</v>
          </cell>
          <cell r="M118">
            <v>40</v>
          </cell>
          <cell r="N118" t="str">
            <v>ini</v>
          </cell>
        </row>
        <row r="119">
          <cell r="B119" t="str">
            <v>Palti H Hutapea</v>
          </cell>
          <cell r="K119">
            <v>0</v>
          </cell>
          <cell r="L119">
            <v>0</v>
          </cell>
          <cell r="M119">
            <v>0</v>
          </cell>
          <cell r="N119" t="str">
            <v>ini</v>
          </cell>
        </row>
        <row r="120">
          <cell r="B120" t="str">
            <v>R. Joko Ranggono</v>
          </cell>
          <cell r="C120">
            <v>8</v>
          </cell>
          <cell r="D120">
            <v>8</v>
          </cell>
          <cell r="E120">
            <v>8</v>
          </cell>
          <cell r="G120">
            <v>8</v>
          </cell>
          <cell r="I120">
            <v>8</v>
          </cell>
          <cell r="J120">
            <v>8</v>
          </cell>
          <cell r="K120">
            <v>48</v>
          </cell>
          <cell r="L120">
            <v>6</v>
          </cell>
          <cell r="M120">
            <v>48</v>
          </cell>
          <cell r="N120" t="str">
            <v>ini</v>
          </cell>
        </row>
        <row r="121">
          <cell r="B121" t="str">
            <v>Rahmanto Hadi</v>
          </cell>
          <cell r="K121">
            <v>0</v>
          </cell>
          <cell r="L121">
            <v>0</v>
          </cell>
          <cell r="M121">
            <v>0</v>
          </cell>
          <cell r="N121" t="str">
            <v>ini</v>
          </cell>
        </row>
        <row r="122">
          <cell r="B122" t="str">
            <v>Rahmat Hidayat</v>
          </cell>
          <cell r="C122">
            <v>8</v>
          </cell>
          <cell r="E122">
            <v>8</v>
          </cell>
          <cell r="G122">
            <v>8</v>
          </cell>
          <cell r="I122">
            <v>8</v>
          </cell>
          <cell r="J122">
            <v>8</v>
          </cell>
          <cell r="K122">
            <v>40</v>
          </cell>
          <cell r="L122">
            <v>5</v>
          </cell>
          <cell r="M122">
            <v>40</v>
          </cell>
          <cell r="N122" t="str">
            <v>ini</v>
          </cell>
        </row>
        <row r="123">
          <cell r="B123" t="str">
            <v>Raksa Sudiana</v>
          </cell>
          <cell r="C123">
            <v>8</v>
          </cell>
          <cell r="D123">
            <v>8</v>
          </cell>
          <cell r="H123">
            <v>8</v>
          </cell>
          <cell r="J123">
            <v>8</v>
          </cell>
          <cell r="K123">
            <v>32</v>
          </cell>
          <cell r="L123">
            <v>4</v>
          </cell>
          <cell r="M123">
            <v>32</v>
          </cell>
          <cell r="N123" t="str">
            <v>ini</v>
          </cell>
        </row>
        <row r="124">
          <cell r="B124" t="str">
            <v>Rayawan</v>
          </cell>
          <cell r="K124">
            <v>0</v>
          </cell>
          <cell r="L124">
            <v>0</v>
          </cell>
          <cell r="M124">
            <v>0</v>
          </cell>
          <cell r="N124" t="str">
            <v>ini</v>
          </cell>
        </row>
        <row r="125">
          <cell r="B125" t="str">
            <v>Rojak</v>
          </cell>
          <cell r="C125">
            <v>8</v>
          </cell>
          <cell r="D125">
            <v>8</v>
          </cell>
          <cell r="E125">
            <v>8</v>
          </cell>
          <cell r="F125">
            <v>8</v>
          </cell>
          <cell r="G125">
            <v>8</v>
          </cell>
          <cell r="H125">
            <v>8</v>
          </cell>
          <cell r="J125">
            <v>8</v>
          </cell>
          <cell r="K125">
            <v>56</v>
          </cell>
          <cell r="L125">
            <v>7</v>
          </cell>
          <cell r="M125">
            <v>56</v>
          </cell>
          <cell r="N125" t="str">
            <v>ini</v>
          </cell>
        </row>
        <row r="126">
          <cell r="B126" t="str">
            <v>Rudi Julianto</v>
          </cell>
          <cell r="K126">
            <v>0</v>
          </cell>
          <cell r="L126">
            <v>0</v>
          </cell>
          <cell r="M126">
            <v>0</v>
          </cell>
          <cell r="N126" t="str">
            <v>ini</v>
          </cell>
        </row>
        <row r="127">
          <cell r="B127" t="str">
            <v>Rudi Kurniawan</v>
          </cell>
          <cell r="C127">
            <v>8</v>
          </cell>
          <cell r="D127">
            <v>8</v>
          </cell>
          <cell r="E127">
            <v>8</v>
          </cell>
          <cell r="F127">
            <v>8</v>
          </cell>
          <cell r="G127">
            <v>8</v>
          </cell>
          <cell r="H127">
            <v>8</v>
          </cell>
          <cell r="I127">
            <v>8</v>
          </cell>
          <cell r="J127">
            <v>8</v>
          </cell>
          <cell r="K127">
            <v>64</v>
          </cell>
          <cell r="L127">
            <v>8</v>
          </cell>
          <cell r="M127">
            <v>64</v>
          </cell>
          <cell r="N127" t="str">
            <v>ini</v>
          </cell>
        </row>
        <row r="128">
          <cell r="B128" t="str">
            <v>Ruhyat Bobi</v>
          </cell>
          <cell r="C128">
            <v>8</v>
          </cell>
          <cell r="D128">
            <v>8</v>
          </cell>
          <cell r="E128">
            <v>8</v>
          </cell>
          <cell r="G128">
            <v>8</v>
          </cell>
          <cell r="I128">
            <v>8</v>
          </cell>
          <cell r="J128">
            <v>8</v>
          </cell>
          <cell r="K128">
            <v>48</v>
          </cell>
          <cell r="L128">
            <v>6</v>
          </cell>
          <cell r="M128">
            <v>48</v>
          </cell>
          <cell r="N128" t="str">
            <v>ini</v>
          </cell>
        </row>
        <row r="129">
          <cell r="B129" t="str">
            <v>Rusmanto</v>
          </cell>
          <cell r="C129">
            <v>8</v>
          </cell>
          <cell r="D129">
            <v>8</v>
          </cell>
          <cell r="E129">
            <v>8</v>
          </cell>
          <cell r="G129">
            <v>8</v>
          </cell>
          <cell r="I129">
            <v>8</v>
          </cell>
          <cell r="K129">
            <v>40</v>
          </cell>
          <cell r="L129">
            <v>5</v>
          </cell>
          <cell r="M129">
            <v>40</v>
          </cell>
          <cell r="N129" t="str">
            <v>ini</v>
          </cell>
        </row>
        <row r="130">
          <cell r="B130" t="str">
            <v>Rustam Effendi</v>
          </cell>
          <cell r="C130">
            <v>8</v>
          </cell>
          <cell r="D130">
            <v>8</v>
          </cell>
          <cell r="E130">
            <v>8</v>
          </cell>
          <cell r="G130">
            <v>8</v>
          </cell>
          <cell r="I130">
            <v>8</v>
          </cell>
          <cell r="J130">
            <v>8</v>
          </cell>
          <cell r="K130">
            <v>48</v>
          </cell>
          <cell r="L130">
            <v>6</v>
          </cell>
          <cell r="M130">
            <v>48</v>
          </cell>
          <cell r="N130" t="str">
            <v>ini</v>
          </cell>
        </row>
        <row r="131">
          <cell r="B131" t="str">
            <v>Ru'yat Hardiyansyah</v>
          </cell>
          <cell r="C131">
            <v>8</v>
          </cell>
          <cell r="G131">
            <v>8</v>
          </cell>
          <cell r="I131">
            <v>8</v>
          </cell>
          <cell r="K131">
            <v>24</v>
          </cell>
          <cell r="L131">
            <v>3</v>
          </cell>
          <cell r="M131">
            <v>24</v>
          </cell>
          <cell r="N131" t="str">
            <v>ini</v>
          </cell>
        </row>
        <row r="132">
          <cell r="B132" t="str">
            <v>Saeful Azis</v>
          </cell>
          <cell r="C132">
            <v>8</v>
          </cell>
          <cell r="E132">
            <v>8</v>
          </cell>
          <cell r="F132">
            <v>8</v>
          </cell>
          <cell r="G132">
            <v>8</v>
          </cell>
          <cell r="I132">
            <v>8</v>
          </cell>
          <cell r="J132">
            <v>8</v>
          </cell>
          <cell r="K132">
            <v>48</v>
          </cell>
          <cell r="L132">
            <v>6</v>
          </cell>
          <cell r="M132">
            <v>48</v>
          </cell>
          <cell r="N132" t="str">
            <v>ini</v>
          </cell>
        </row>
        <row r="133">
          <cell r="B133" t="str">
            <v>Saefulloh</v>
          </cell>
          <cell r="C133">
            <v>8</v>
          </cell>
          <cell r="D133">
            <v>8</v>
          </cell>
          <cell r="E133">
            <v>8</v>
          </cell>
          <cell r="F133">
            <v>8</v>
          </cell>
          <cell r="G133">
            <v>8</v>
          </cell>
          <cell r="H133">
            <v>8</v>
          </cell>
          <cell r="I133">
            <v>8</v>
          </cell>
          <cell r="J133">
            <v>8</v>
          </cell>
          <cell r="K133">
            <v>64</v>
          </cell>
          <cell r="L133">
            <v>8</v>
          </cell>
          <cell r="M133">
            <v>64</v>
          </cell>
          <cell r="N133" t="str">
            <v>ini</v>
          </cell>
        </row>
        <row r="134">
          <cell r="B134" t="str">
            <v>Sahidul Anwar</v>
          </cell>
          <cell r="D134">
            <v>8</v>
          </cell>
          <cell r="I134">
            <v>8</v>
          </cell>
          <cell r="K134">
            <v>16</v>
          </cell>
          <cell r="L134">
            <v>2</v>
          </cell>
          <cell r="M134">
            <v>16</v>
          </cell>
          <cell r="N134" t="str">
            <v>ini</v>
          </cell>
        </row>
        <row r="135">
          <cell r="B135" t="str">
            <v>Sarip</v>
          </cell>
          <cell r="C135">
            <v>8</v>
          </cell>
          <cell r="D135">
            <v>8</v>
          </cell>
          <cell r="E135">
            <v>8</v>
          </cell>
          <cell r="F135">
            <v>8</v>
          </cell>
          <cell r="G135">
            <v>8</v>
          </cell>
          <cell r="H135">
            <v>8</v>
          </cell>
          <cell r="J135">
            <v>8</v>
          </cell>
          <cell r="K135">
            <v>56</v>
          </cell>
          <cell r="L135">
            <v>7</v>
          </cell>
          <cell r="M135">
            <v>56</v>
          </cell>
          <cell r="N135" t="str">
            <v>ini</v>
          </cell>
        </row>
        <row r="136">
          <cell r="B136" t="str">
            <v>Sartim Suhendi</v>
          </cell>
          <cell r="C136">
            <v>8</v>
          </cell>
          <cell r="D136">
            <v>8</v>
          </cell>
          <cell r="E136">
            <v>8</v>
          </cell>
          <cell r="G136">
            <v>8</v>
          </cell>
          <cell r="H136">
            <v>8</v>
          </cell>
          <cell r="I136">
            <v>8</v>
          </cell>
          <cell r="J136">
            <v>8</v>
          </cell>
          <cell r="K136">
            <v>56</v>
          </cell>
          <cell r="L136">
            <v>7</v>
          </cell>
          <cell r="M136">
            <v>56</v>
          </cell>
          <cell r="N136" t="str">
            <v>ini</v>
          </cell>
        </row>
        <row r="137">
          <cell r="B137" t="str">
            <v>Siti Julaeha</v>
          </cell>
          <cell r="C137">
            <v>8</v>
          </cell>
          <cell r="E137">
            <v>8</v>
          </cell>
          <cell r="I137">
            <v>8</v>
          </cell>
          <cell r="K137">
            <v>24</v>
          </cell>
          <cell r="L137">
            <v>3</v>
          </cell>
          <cell r="M137">
            <v>24</v>
          </cell>
          <cell r="N137" t="str">
            <v>ini</v>
          </cell>
        </row>
        <row r="138">
          <cell r="B138" t="str">
            <v>Slamet B.</v>
          </cell>
          <cell r="C138">
            <v>8</v>
          </cell>
          <cell r="E138">
            <v>8</v>
          </cell>
          <cell r="F138">
            <v>8</v>
          </cell>
          <cell r="G138">
            <v>8</v>
          </cell>
          <cell r="H138">
            <v>8</v>
          </cell>
          <cell r="I138">
            <v>8</v>
          </cell>
          <cell r="K138">
            <v>48</v>
          </cell>
          <cell r="L138">
            <v>6</v>
          </cell>
          <cell r="M138">
            <v>48</v>
          </cell>
          <cell r="N138" t="str">
            <v>ini</v>
          </cell>
        </row>
        <row r="139">
          <cell r="B139" t="str">
            <v>Soim</v>
          </cell>
          <cell r="C139">
            <v>8</v>
          </cell>
          <cell r="D139">
            <v>8</v>
          </cell>
          <cell r="E139">
            <v>8</v>
          </cell>
          <cell r="G139">
            <v>8</v>
          </cell>
          <cell r="H139">
            <v>8</v>
          </cell>
          <cell r="I139">
            <v>8</v>
          </cell>
          <cell r="J139">
            <v>8</v>
          </cell>
          <cell r="K139">
            <v>56</v>
          </cell>
          <cell r="L139">
            <v>7</v>
          </cell>
          <cell r="M139">
            <v>56</v>
          </cell>
          <cell r="N139" t="str">
            <v>ini</v>
          </cell>
        </row>
        <row r="140">
          <cell r="B140" t="str">
            <v>Sriyono</v>
          </cell>
          <cell r="C140">
            <v>8</v>
          </cell>
          <cell r="E140">
            <v>8</v>
          </cell>
          <cell r="G140">
            <v>8</v>
          </cell>
          <cell r="H140">
            <v>8</v>
          </cell>
          <cell r="J140">
            <v>8</v>
          </cell>
          <cell r="K140">
            <v>40</v>
          </cell>
          <cell r="L140">
            <v>5</v>
          </cell>
          <cell r="M140">
            <v>40</v>
          </cell>
          <cell r="N140" t="str">
            <v>ini</v>
          </cell>
        </row>
        <row r="141">
          <cell r="B141" t="str">
            <v>Sugiharto</v>
          </cell>
          <cell r="K141">
            <v>0</v>
          </cell>
          <cell r="L141">
            <v>0</v>
          </cell>
          <cell r="M141">
            <v>0</v>
          </cell>
          <cell r="N141" t="str">
            <v>ini</v>
          </cell>
        </row>
        <row r="142">
          <cell r="B142" t="str">
            <v>Suhanda</v>
          </cell>
          <cell r="C142">
            <v>8</v>
          </cell>
          <cell r="D142">
            <v>8</v>
          </cell>
          <cell r="G142">
            <v>8</v>
          </cell>
          <cell r="I142">
            <v>8</v>
          </cell>
          <cell r="J142">
            <v>8</v>
          </cell>
          <cell r="K142">
            <v>40</v>
          </cell>
          <cell r="L142">
            <v>5</v>
          </cell>
          <cell r="M142">
            <v>40</v>
          </cell>
          <cell r="N142" t="str">
            <v>ini</v>
          </cell>
        </row>
        <row r="143">
          <cell r="B143" t="str">
            <v>Suhandi</v>
          </cell>
          <cell r="D143">
            <v>8</v>
          </cell>
          <cell r="G143">
            <v>8</v>
          </cell>
          <cell r="H143">
            <v>8</v>
          </cell>
          <cell r="I143">
            <v>8</v>
          </cell>
          <cell r="K143">
            <v>32</v>
          </cell>
          <cell r="L143">
            <v>4</v>
          </cell>
          <cell r="M143">
            <v>32</v>
          </cell>
          <cell r="N143" t="str">
            <v>ini</v>
          </cell>
        </row>
        <row r="144">
          <cell r="B144" t="str">
            <v>Suhara S.</v>
          </cell>
          <cell r="C144">
            <v>8</v>
          </cell>
          <cell r="D144">
            <v>8</v>
          </cell>
          <cell r="E144">
            <v>8</v>
          </cell>
          <cell r="F144">
            <v>8</v>
          </cell>
          <cell r="G144">
            <v>8</v>
          </cell>
          <cell r="H144">
            <v>8</v>
          </cell>
          <cell r="I144">
            <v>8</v>
          </cell>
          <cell r="J144">
            <v>8</v>
          </cell>
          <cell r="K144">
            <v>64</v>
          </cell>
          <cell r="L144">
            <v>8</v>
          </cell>
          <cell r="M144">
            <v>64</v>
          </cell>
          <cell r="N144" t="str">
            <v>ini</v>
          </cell>
        </row>
        <row r="145">
          <cell r="B145" t="str">
            <v>Suhendi</v>
          </cell>
          <cell r="C145">
            <v>8</v>
          </cell>
          <cell r="E145">
            <v>8</v>
          </cell>
          <cell r="I145">
            <v>8</v>
          </cell>
          <cell r="J145">
            <v>8</v>
          </cell>
          <cell r="K145">
            <v>32</v>
          </cell>
          <cell r="L145">
            <v>4</v>
          </cell>
          <cell r="M145">
            <v>32</v>
          </cell>
          <cell r="N145" t="str">
            <v>ini</v>
          </cell>
        </row>
        <row r="146">
          <cell r="B146" t="str">
            <v>Sunandar</v>
          </cell>
          <cell r="K146">
            <v>0</v>
          </cell>
          <cell r="L146">
            <v>0</v>
          </cell>
          <cell r="M146">
            <v>0</v>
          </cell>
          <cell r="N146" t="str">
            <v>ini</v>
          </cell>
        </row>
        <row r="147">
          <cell r="B147" t="str">
            <v>Suparlan</v>
          </cell>
          <cell r="C147">
            <v>8</v>
          </cell>
          <cell r="G147">
            <v>8</v>
          </cell>
          <cell r="I147">
            <v>8</v>
          </cell>
          <cell r="K147">
            <v>24</v>
          </cell>
          <cell r="L147">
            <v>3</v>
          </cell>
          <cell r="M147">
            <v>24</v>
          </cell>
          <cell r="N147" t="str">
            <v>ini</v>
          </cell>
        </row>
        <row r="148">
          <cell r="B148" t="str">
            <v>Supriadi</v>
          </cell>
          <cell r="C148">
            <v>8</v>
          </cell>
          <cell r="G148">
            <v>8</v>
          </cell>
          <cell r="I148">
            <v>8</v>
          </cell>
          <cell r="K148">
            <v>24</v>
          </cell>
          <cell r="L148">
            <v>3</v>
          </cell>
          <cell r="M148">
            <v>24</v>
          </cell>
          <cell r="N148" t="str">
            <v>ini</v>
          </cell>
        </row>
        <row r="149">
          <cell r="B149" t="str">
            <v>Supriyadi</v>
          </cell>
          <cell r="D149">
            <v>8</v>
          </cell>
          <cell r="G149">
            <v>8</v>
          </cell>
          <cell r="I149">
            <v>8</v>
          </cell>
          <cell r="J149">
            <v>8</v>
          </cell>
          <cell r="K149">
            <v>32</v>
          </cell>
          <cell r="L149">
            <v>4</v>
          </cell>
          <cell r="M149">
            <v>32</v>
          </cell>
          <cell r="N149" t="str">
            <v>ini</v>
          </cell>
        </row>
        <row r="150">
          <cell r="B150" t="str">
            <v>Suryanti</v>
          </cell>
          <cell r="E150">
            <v>8</v>
          </cell>
          <cell r="F150">
            <v>8</v>
          </cell>
          <cell r="K150">
            <v>16</v>
          </cell>
          <cell r="L150">
            <v>2</v>
          </cell>
          <cell r="M150">
            <v>16</v>
          </cell>
          <cell r="N150" t="str">
            <v>ini</v>
          </cell>
        </row>
        <row r="151">
          <cell r="B151" t="str">
            <v>Susanto</v>
          </cell>
          <cell r="C151">
            <v>8</v>
          </cell>
          <cell r="D151">
            <v>8</v>
          </cell>
          <cell r="E151">
            <v>8</v>
          </cell>
          <cell r="I151">
            <v>8</v>
          </cell>
          <cell r="J151">
            <v>8</v>
          </cell>
          <cell r="K151">
            <v>40</v>
          </cell>
          <cell r="L151">
            <v>5</v>
          </cell>
          <cell r="M151">
            <v>40</v>
          </cell>
          <cell r="N151" t="str">
            <v>ini</v>
          </cell>
        </row>
        <row r="152">
          <cell r="B152" t="str">
            <v>Sutrisno</v>
          </cell>
          <cell r="C152">
            <v>8</v>
          </cell>
          <cell r="D152">
            <v>8</v>
          </cell>
          <cell r="E152">
            <v>8</v>
          </cell>
          <cell r="F152">
            <v>8</v>
          </cell>
          <cell r="G152">
            <v>8</v>
          </cell>
          <cell r="H152">
            <v>8</v>
          </cell>
          <cell r="J152">
            <v>8</v>
          </cell>
          <cell r="K152">
            <v>56</v>
          </cell>
          <cell r="L152">
            <v>7</v>
          </cell>
          <cell r="M152">
            <v>56</v>
          </cell>
          <cell r="N152" t="str">
            <v>ini</v>
          </cell>
        </row>
        <row r="153">
          <cell r="B153" t="str">
            <v>Syafur Basmin K.</v>
          </cell>
          <cell r="C153">
            <v>8</v>
          </cell>
          <cell r="D153">
            <v>8</v>
          </cell>
          <cell r="G153">
            <v>8</v>
          </cell>
          <cell r="I153">
            <v>8</v>
          </cell>
          <cell r="K153">
            <v>32</v>
          </cell>
          <cell r="L153">
            <v>4</v>
          </cell>
          <cell r="M153">
            <v>32</v>
          </cell>
          <cell r="N153" t="str">
            <v>ini</v>
          </cell>
        </row>
        <row r="154">
          <cell r="B154" t="str">
            <v>Syarifuddin</v>
          </cell>
          <cell r="C154">
            <v>8</v>
          </cell>
          <cell r="D154">
            <v>8</v>
          </cell>
          <cell r="E154">
            <v>8</v>
          </cell>
          <cell r="G154">
            <v>8</v>
          </cell>
          <cell r="H154">
            <v>8</v>
          </cell>
          <cell r="I154">
            <v>8</v>
          </cell>
          <cell r="J154">
            <v>8</v>
          </cell>
          <cell r="K154">
            <v>56</v>
          </cell>
          <cell r="L154">
            <v>7</v>
          </cell>
          <cell r="M154">
            <v>56</v>
          </cell>
          <cell r="N154" t="str">
            <v>ini</v>
          </cell>
        </row>
        <row r="155">
          <cell r="B155" t="str">
            <v>Syarifudin</v>
          </cell>
          <cell r="C155">
            <v>8</v>
          </cell>
          <cell r="E155">
            <v>8</v>
          </cell>
          <cell r="G155">
            <v>8</v>
          </cell>
          <cell r="H155">
            <v>8</v>
          </cell>
          <cell r="I155">
            <v>8</v>
          </cell>
          <cell r="K155">
            <v>40</v>
          </cell>
          <cell r="L155">
            <v>5</v>
          </cell>
          <cell r="M155">
            <v>40</v>
          </cell>
          <cell r="N155" t="str">
            <v>ini</v>
          </cell>
        </row>
        <row r="156">
          <cell r="B156" t="str">
            <v>Tamam</v>
          </cell>
          <cell r="C156">
            <v>8</v>
          </cell>
          <cell r="D156">
            <v>8</v>
          </cell>
          <cell r="E156">
            <v>8</v>
          </cell>
          <cell r="F156">
            <v>8</v>
          </cell>
          <cell r="G156">
            <v>8</v>
          </cell>
          <cell r="H156">
            <v>8</v>
          </cell>
          <cell r="J156">
            <v>8</v>
          </cell>
          <cell r="K156">
            <v>56</v>
          </cell>
          <cell r="L156">
            <v>7</v>
          </cell>
          <cell r="M156">
            <v>56</v>
          </cell>
          <cell r="N156" t="str">
            <v>ini</v>
          </cell>
        </row>
        <row r="157">
          <cell r="B157" t="str">
            <v>Tatang Hidayat</v>
          </cell>
          <cell r="C157">
            <v>8</v>
          </cell>
          <cell r="D157">
            <v>8</v>
          </cell>
          <cell r="G157">
            <v>8</v>
          </cell>
          <cell r="H157">
            <v>8</v>
          </cell>
          <cell r="I157">
            <v>8</v>
          </cell>
          <cell r="J157">
            <v>8</v>
          </cell>
          <cell r="K157">
            <v>48</v>
          </cell>
          <cell r="L157">
            <v>6</v>
          </cell>
          <cell r="M157">
            <v>48</v>
          </cell>
          <cell r="N157" t="str">
            <v>ini</v>
          </cell>
        </row>
        <row r="158">
          <cell r="B158" t="str">
            <v>Teguh Santoso</v>
          </cell>
          <cell r="C158">
            <v>8</v>
          </cell>
          <cell r="D158">
            <v>8</v>
          </cell>
          <cell r="G158">
            <v>8</v>
          </cell>
          <cell r="H158">
            <v>8</v>
          </cell>
          <cell r="K158">
            <v>32</v>
          </cell>
          <cell r="L158">
            <v>4</v>
          </cell>
          <cell r="M158">
            <v>32</v>
          </cell>
          <cell r="N158" t="str">
            <v>ini</v>
          </cell>
        </row>
        <row r="159">
          <cell r="B159" t="str">
            <v>Tobi'in</v>
          </cell>
          <cell r="C159">
            <v>8</v>
          </cell>
          <cell r="D159">
            <v>8</v>
          </cell>
          <cell r="E159">
            <v>8</v>
          </cell>
          <cell r="F159">
            <v>8</v>
          </cell>
          <cell r="G159">
            <v>8</v>
          </cell>
          <cell r="H159">
            <v>8</v>
          </cell>
          <cell r="I159">
            <v>8</v>
          </cell>
          <cell r="J159">
            <v>8</v>
          </cell>
          <cell r="K159">
            <v>64</v>
          </cell>
          <cell r="L159">
            <v>8</v>
          </cell>
          <cell r="M159">
            <v>64</v>
          </cell>
          <cell r="N159" t="str">
            <v>ini</v>
          </cell>
        </row>
        <row r="160">
          <cell r="B160" t="str">
            <v>Totok Basuki</v>
          </cell>
          <cell r="C160">
            <v>8</v>
          </cell>
          <cell r="D160">
            <v>8</v>
          </cell>
          <cell r="E160">
            <v>8</v>
          </cell>
          <cell r="G160">
            <v>8</v>
          </cell>
          <cell r="I160">
            <v>8</v>
          </cell>
          <cell r="K160">
            <v>40</v>
          </cell>
          <cell r="L160">
            <v>5</v>
          </cell>
          <cell r="M160">
            <v>40</v>
          </cell>
          <cell r="N160" t="str">
            <v>ini</v>
          </cell>
        </row>
        <row r="161">
          <cell r="B161" t="str">
            <v>Tri Hartadi</v>
          </cell>
          <cell r="C161">
            <v>8</v>
          </cell>
          <cell r="E161">
            <v>8</v>
          </cell>
          <cell r="G161">
            <v>8</v>
          </cell>
          <cell r="H161">
            <v>8</v>
          </cell>
          <cell r="I161">
            <v>8</v>
          </cell>
          <cell r="J161">
            <v>8</v>
          </cell>
          <cell r="K161">
            <v>48</v>
          </cell>
          <cell r="L161">
            <v>6</v>
          </cell>
          <cell r="M161">
            <v>48</v>
          </cell>
          <cell r="N161" t="str">
            <v>ini</v>
          </cell>
        </row>
        <row r="162">
          <cell r="B162" t="str">
            <v>Tri Joko Mardoyo</v>
          </cell>
          <cell r="C162">
            <v>8</v>
          </cell>
          <cell r="D162">
            <v>8</v>
          </cell>
          <cell r="E162">
            <v>8</v>
          </cell>
          <cell r="G162">
            <v>8</v>
          </cell>
          <cell r="H162">
            <v>8</v>
          </cell>
          <cell r="I162">
            <v>8</v>
          </cell>
          <cell r="K162">
            <v>48</v>
          </cell>
          <cell r="L162">
            <v>6</v>
          </cell>
          <cell r="M162">
            <v>48</v>
          </cell>
          <cell r="N162" t="str">
            <v>ini</v>
          </cell>
        </row>
        <row r="163">
          <cell r="B163" t="str">
            <v>Tri Ristanto</v>
          </cell>
          <cell r="K163">
            <v>0</v>
          </cell>
          <cell r="L163">
            <v>0</v>
          </cell>
          <cell r="M163">
            <v>0</v>
          </cell>
          <cell r="N163" t="str">
            <v>ini</v>
          </cell>
        </row>
        <row r="164">
          <cell r="B164" t="str">
            <v>Trisno Susilo</v>
          </cell>
          <cell r="C164">
            <v>8</v>
          </cell>
          <cell r="D164">
            <v>8</v>
          </cell>
          <cell r="E164">
            <v>8</v>
          </cell>
          <cell r="G164">
            <v>8</v>
          </cell>
          <cell r="I164">
            <v>8</v>
          </cell>
          <cell r="J164">
            <v>8</v>
          </cell>
          <cell r="K164">
            <v>48</v>
          </cell>
          <cell r="L164">
            <v>6</v>
          </cell>
          <cell r="M164">
            <v>48</v>
          </cell>
          <cell r="N164" t="str">
            <v>ini</v>
          </cell>
        </row>
        <row r="165">
          <cell r="B165" t="str">
            <v>Tugimin</v>
          </cell>
          <cell r="C165">
            <v>8</v>
          </cell>
          <cell r="D165">
            <v>8</v>
          </cell>
          <cell r="G165">
            <v>8</v>
          </cell>
          <cell r="I165">
            <v>8</v>
          </cell>
          <cell r="J165">
            <v>8</v>
          </cell>
          <cell r="K165">
            <v>40</v>
          </cell>
          <cell r="L165">
            <v>5</v>
          </cell>
          <cell r="M165">
            <v>40</v>
          </cell>
          <cell r="N165" t="str">
            <v>ini</v>
          </cell>
        </row>
        <row r="166">
          <cell r="B166" t="str">
            <v>Turyanto</v>
          </cell>
          <cell r="E166">
            <v>8</v>
          </cell>
          <cell r="G166">
            <v>8</v>
          </cell>
          <cell r="I166">
            <v>8</v>
          </cell>
          <cell r="J166">
            <v>8</v>
          </cell>
          <cell r="K166">
            <v>32</v>
          </cell>
          <cell r="L166">
            <v>4</v>
          </cell>
          <cell r="M166">
            <v>32</v>
          </cell>
          <cell r="N166" t="str">
            <v>ini</v>
          </cell>
        </row>
        <row r="167">
          <cell r="B167" t="str">
            <v>Udin Bardin</v>
          </cell>
          <cell r="K167">
            <v>0</v>
          </cell>
          <cell r="L167">
            <v>0</v>
          </cell>
          <cell r="M167">
            <v>0</v>
          </cell>
          <cell r="N167" t="str">
            <v>ini</v>
          </cell>
        </row>
        <row r="168">
          <cell r="B168" t="str">
            <v>Usep Dadang K.</v>
          </cell>
          <cell r="K168">
            <v>0</v>
          </cell>
          <cell r="L168">
            <v>0</v>
          </cell>
          <cell r="M168">
            <v>0</v>
          </cell>
          <cell r="N168" t="str">
            <v>ini</v>
          </cell>
        </row>
        <row r="169">
          <cell r="B169" t="str">
            <v>Usep Supriyadi</v>
          </cell>
          <cell r="D169">
            <v>8</v>
          </cell>
          <cell r="E169">
            <v>8</v>
          </cell>
          <cell r="G169">
            <v>8</v>
          </cell>
          <cell r="H169">
            <v>8</v>
          </cell>
          <cell r="I169">
            <v>8</v>
          </cell>
          <cell r="J169">
            <v>8</v>
          </cell>
          <cell r="K169">
            <v>48</v>
          </cell>
          <cell r="L169">
            <v>6</v>
          </cell>
          <cell r="M169">
            <v>48</v>
          </cell>
          <cell r="N169" t="str">
            <v>ini</v>
          </cell>
        </row>
        <row r="170">
          <cell r="B170" t="str">
            <v>Wahyu Ginanjar</v>
          </cell>
          <cell r="C170">
            <v>8</v>
          </cell>
          <cell r="D170">
            <v>8</v>
          </cell>
          <cell r="E170">
            <v>8</v>
          </cell>
          <cell r="G170">
            <v>8</v>
          </cell>
          <cell r="H170">
            <v>8</v>
          </cell>
          <cell r="I170">
            <v>8</v>
          </cell>
          <cell r="J170">
            <v>8</v>
          </cell>
          <cell r="K170">
            <v>56</v>
          </cell>
          <cell r="L170">
            <v>7</v>
          </cell>
          <cell r="M170">
            <v>56</v>
          </cell>
          <cell r="N170" t="str">
            <v>ini</v>
          </cell>
        </row>
        <row r="171">
          <cell r="B171" t="str">
            <v>Waluyo</v>
          </cell>
          <cell r="C171">
            <v>8</v>
          </cell>
          <cell r="D171">
            <v>8</v>
          </cell>
          <cell r="E171">
            <v>8</v>
          </cell>
          <cell r="F171">
            <v>8</v>
          </cell>
          <cell r="G171">
            <v>8</v>
          </cell>
          <cell r="H171">
            <v>8</v>
          </cell>
          <cell r="I171">
            <v>8</v>
          </cell>
          <cell r="J171">
            <v>8</v>
          </cell>
          <cell r="K171">
            <v>64</v>
          </cell>
          <cell r="L171">
            <v>8</v>
          </cell>
          <cell r="M171">
            <v>64</v>
          </cell>
          <cell r="N171" t="str">
            <v>ini</v>
          </cell>
        </row>
        <row r="172">
          <cell r="B172" t="str">
            <v>Warlan</v>
          </cell>
          <cell r="E172">
            <v>8</v>
          </cell>
          <cell r="G172">
            <v>8</v>
          </cell>
          <cell r="H172">
            <v>8</v>
          </cell>
          <cell r="I172">
            <v>8</v>
          </cell>
          <cell r="J172">
            <v>8</v>
          </cell>
          <cell r="K172">
            <v>40</v>
          </cell>
          <cell r="L172">
            <v>5</v>
          </cell>
          <cell r="M172">
            <v>40</v>
          </cell>
          <cell r="N172" t="str">
            <v>ini</v>
          </cell>
        </row>
        <row r="173">
          <cell r="B173" t="str">
            <v>Warsono</v>
          </cell>
          <cell r="D173">
            <v>8</v>
          </cell>
          <cell r="E173">
            <v>8</v>
          </cell>
          <cell r="G173">
            <v>8</v>
          </cell>
          <cell r="H173">
            <v>8</v>
          </cell>
          <cell r="I173">
            <v>8</v>
          </cell>
          <cell r="K173">
            <v>40</v>
          </cell>
          <cell r="L173">
            <v>5</v>
          </cell>
          <cell r="M173">
            <v>40</v>
          </cell>
          <cell r="N173" t="str">
            <v>ini</v>
          </cell>
        </row>
        <row r="174">
          <cell r="B174" t="str">
            <v>Waryono</v>
          </cell>
          <cell r="C174">
            <v>8</v>
          </cell>
          <cell r="E174">
            <v>8</v>
          </cell>
          <cell r="I174">
            <v>8</v>
          </cell>
          <cell r="J174">
            <v>8</v>
          </cell>
          <cell r="K174">
            <v>32</v>
          </cell>
          <cell r="L174">
            <v>4</v>
          </cell>
          <cell r="M174">
            <v>32</v>
          </cell>
          <cell r="N174" t="str">
            <v>ini</v>
          </cell>
        </row>
        <row r="175">
          <cell r="B175" t="str">
            <v>Wawan Kurniawan</v>
          </cell>
          <cell r="E175">
            <v>8</v>
          </cell>
          <cell r="G175">
            <v>8</v>
          </cell>
          <cell r="H175">
            <v>8</v>
          </cell>
          <cell r="I175">
            <v>8</v>
          </cell>
          <cell r="J175">
            <v>8</v>
          </cell>
          <cell r="K175">
            <v>40</v>
          </cell>
          <cell r="L175">
            <v>5</v>
          </cell>
          <cell r="M175">
            <v>40</v>
          </cell>
          <cell r="N175" t="str">
            <v>ini</v>
          </cell>
        </row>
        <row r="176">
          <cell r="B176" t="str">
            <v>Wawan Setiawan</v>
          </cell>
          <cell r="C176">
            <v>8</v>
          </cell>
          <cell r="D176">
            <v>8</v>
          </cell>
          <cell r="H176">
            <v>8</v>
          </cell>
          <cell r="I176">
            <v>8</v>
          </cell>
          <cell r="K176">
            <v>32</v>
          </cell>
          <cell r="L176">
            <v>4</v>
          </cell>
          <cell r="M176">
            <v>32</v>
          </cell>
          <cell r="N176" t="str">
            <v>ini</v>
          </cell>
        </row>
        <row r="177">
          <cell r="B177" t="str">
            <v>Wendy</v>
          </cell>
          <cell r="H177">
            <v>8</v>
          </cell>
          <cell r="K177">
            <v>8</v>
          </cell>
          <cell r="L177">
            <v>1</v>
          </cell>
          <cell r="M177">
            <v>8</v>
          </cell>
          <cell r="N177" t="str">
            <v>ini</v>
          </cell>
        </row>
        <row r="178">
          <cell r="B178" t="str">
            <v>Widodo-1</v>
          </cell>
          <cell r="I178">
            <v>8</v>
          </cell>
          <cell r="K178">
            <v>8</v>
          </cell>
          <cell r="L178">
            <v>1</v>
          </cell>
          <cell r="M178">
            <v>8</v>
          </cell>
          <cell r="N178" t="str">
            <v>ini</v>
          </cell>
        </row>
        <row r="179">
          <cell r="B179" t="str">
            <v>Widodo-2</v>
          </cell>
          <cell r="C179">
            <v>8</v>
          </cell>
          <cell r="E179">
            <v>8</v>
          </cell>
          <cell r="G179">
            <v>8</v>
          </cell>
          <cell r="I179">
            <v>8</v>
          </cell>
          <cell r="J179">
            <v>8</v>
          </cell>
          <cell r="K179">
            <v>40</v>
          </cell>
          <cell r="L179">
            <v>5</v>
          </cell>
          <cell r="M179">
            <v>40</v>
          </cell>
          <cell r="N179" t="str">
            <v>ini</v>
          </cell>
        </row>
        <row r="180">
          <cell r="B180" t="str">
            <v>Winaryo</v>
          </cell>
          <cell r="C180">
            <v>8</v>
          </cell>
          <cell r="D180">
            <v>8</v>
          </cell>
          <cell r="E180">
            <v>8</v>
          </cell>
          <cell r="G180">
            <v>8</v>
          </cell>
          <cell r="H180">
            <v>8</v>
          </cell>
          <cell r="I180">
            <v>8</v>
          </cell>
          <cell r="J180">
            <v>8</v>
          </cell>
          <cell r="K180">
            <v>56</v>
          </cell>
          <cell r="L180">
            <v>7</v>
          </cell>
          <cell r="M180">
            <v>56</v>
          </cell>
          <cell r="N180" t="str">
            <v>ini</v>
          </cell>
        </row>
        <row r="181">
          <cell r="B181" t="str">
            <v>Windi Priatna</v>
          </cell>
          <cell r="C181">
            <v>8</v>
          </cell>
          <cell r="E181">
            <v>8</v>
          </cell>
          <cell r="F181">
            <v>8</v>
          </cell>
          <cell r="K181">
            <v>24</v>
          </cell>
          <cell r="L181">
            <v>3</v>
          </cell>
          <cell r="M181">
            <v>24</v>
          </cell>
          <cell r="N181" t="str">
            <v>ini</v>
          </cell>
        </row>
        <row r="182">
          <cell r="B182" t="str">
            <v>Wisnu Susanto</v>
          </cell>
          <cell r="K182">
            <v>0</v>
          </cell>
          <cell r="L182">
            <v>0</v>
          </cell>
          <cell r="M182">
            <v>0</v>
          </cell>
          <cell r="N182" t="str">
            <v>ini</v>
          </cell>
        </row>
        <row r="183">
          <cell r="B183" t="str">
            <v>Wiyanto</v>
          </cell>
          <cell r="C183">
            <v>8</v>
          </cell>
          <cell r="G183">
            <v>8</v>
          </cell>
          <cell r="I183">
            <v>8</v>
          </cell>
          <cell r="K183">
            <v>24</v>
          </cell>
          <cell r="L183">
            <v>3</v>
          </cell>
          <cell r="M183">
            <v>24</v>
          </cell>
          <cell r="N183" t="str">
            <v>ini</v>
          </cell>
        </row>
        <row r="184">
          <cell r="B184" t="str">
            <v>Yamto</v>
          </cell>
          <cell r="C184">
            <v>8</v>
          </cell>
          <cell r="D184">
            <v>8</v>
          </cell>
          <cell r="E184">
            <v>8</v>
          </cell>
          <cell r="F184">
            <v>8</v>
          </cell>
          <cell r="G184">
            <v>8</v>
          </cell>
          <cell r="I184">
            <v>8</v>
          </cell>
          <cell r="K184">
            <v>48</v>
          </cell>
          <cell r="L184">
            <v>6</v>
          </cell>
          <cell r="M184">
            <v>48</v>
          </cell>
          <cell r="N184" t="str">
            <v>ini</v>
          </cell>
        </row>
        <row r="185">
          <cell r="B185" t="str">
            <v>Yani</v>
          </cell>
          <cell r="C185">
            <v>8</v>
          </cell>
          <cell r="D185">
            <v>8</v>
          </cell>
          <cell r="E185">
            <v>8</v>
          </cell>
          <cell r="G185">
            <v>8</v>
          </cell>
          <cell r="H185">
            <v>8</v>
          </cell>
          <cell r="I185">
            <v>8</v>
          </cell>
          <cell r="J185">
            <v>8</v>
          </cell>
          <cell r="K185">
            <v>56</v>
          </cell>
          <cell r="L185">
            <v>7</v>
          </cell>
          <cell r="M185">
            <v>56</v>
          </cell>
          <cell r="N185" t="str">
            <v>ini</v>
          </cell>
        </row>
        <row r="186">
          <cell r="B186" t="str">
            <v>Yanto</v>
          </cell>
          <cell r="C186">
            <v>8</v>
          </cell>
          <cell r="G186">
            <v>8</v>
          </cell>
          <cell r="I186">
            <v>8</v>
          </cell>
          <cell r="K186">
            <v>24</v>
          </cell>
          <cell r="L186">
            <v>3</v>
          </cell>
          <cell r="M186">
            <v>24</v>
          </cell>
          <cell r="N186" t="str">
            <v>ini</v>
          </cell>
        </row>
        <row r="187">
          <cell r="B187" t="str">
            <v>Yayat A. Hidayat</v>
          </cell>
          <cell r="C187">
            <v>8</v>
          </cell>
          <cell r="G187">
            <v>8</v>
          </cell>
          <cell r="H187">
            <v>8</v>
          </cell>
          <cell r="I187">
            <v>8</v>
          </cell>
          <cell r="J187">
            <v>8</v>
          </cell>
          <cell r="K187">
            <v>40</v>
          </cell>
          <cell r="L187">
            <v>5</v>
          </cell>
          <cell r="M187">
            <v>40</v>
          </cell>
          <cell r="N187" t="str">
            <v>ini</v>
          </cell>
        </row>
        <row r="188">
          <cell r="B188" t="str">
            <v>Yeyet Hidayat</v>
          </cell>
          <cell r="D188">
            <v>8</v>
          </cell>
          <cell r="E188">
            <v>8</v>
          </cell>
          <cell r="G188">
            <v>8</v>
          </cell>
          <cell r="I188">
            <v>8</v>
          </cell>
          <cell r="J188">
            <v>8</v>
          </cell>
          <cell r="K188">
            <v>40</v>
          </cell>
          <cell r="L188">
            <v>5</v>
          </cell>
          <cell r="M188">
            <v>40</v>
          </cell>
          <cell r="N188" t="str">
            <v>ini</v>
          </cell>
        </row>
        <row r="189">
          <cell r="B189" t="str">
            <v>Yudha Destama P</v>
          </cell>
          <cell r="C189">
            <v>8</v>
          </cell>
          <cell r="G189">
            <v>8</v>
          </cell>
          <cell r="K189">
            <v>16</v>
          </cell>
          <cell r="L189">
            <v>2</v>
          </cell>
          <cell r="M189">
            <v>16</v>
          </cell>
          <cell r="N189" t="str">
            <v>ini</v>
          </cell>
        </row>
        <row r="190">
          <cell r="B190" t="str">
            <v>Yudi Heryanto</v>
          </cell>
          <cell r="G190">
            <v>8</v>
          </cell>
          <cell r="H190">
            <v>8</v>
          </cell>
          <cell r="I190">
            <v>8</v>
          </cell>
          <cell r="J190">
            <v>8</v>
          </cell>
          <cell r="K190">
            <v>32</v>
          </cell>
          <cell r="L190">
            <v>4</v>
          </cell>
          <cell r="M190">
            <v>32</v>
          </cell>
          <cell r="N190" t="str">
            <v>ini</v>
          </cell>
        </row>
        <row r="191">
          <cell r="B191" t="str">
            <v>Yudi Sudarmono</v>
          </cell>
          <cell r="C191">
            <v>8</v>
          </cell>
          <cell r="E191">
            <v>8</v>
          </cell>
          <cell r="F191">
            <v>8</v>
          </cell>
          <cell r="G191">
            <v>8</v>
          </cell>
          <cell r="I191">
            <v>8</v>
          </cell>
          <cell r="K191">
            <v>40</v>
          </cell>
          <cell r="L191">
            <v>5</v>
          </cell>
          <cell r="M191">
            <v>40</v>
          </cell>
          <cell r="N191" t="str">
            <v>ini</v>
          </cell>
        </row>
        <row r="192">
          <cell r="B192" t="str">
            <v>Yusuf Hamdani</v>
          </cell>
          <cell r="C192">
            <v>8</v>
          </cell>
          <cell r="D192">
            <v>8</v>
          </cell>
          <cell r="G192">
            <v>8</v>
          </cell>
          <cell r="H192">
            <v>8</v>
          </cell>
          <cell r="J192">
            <v>8</v>
          </cell>
          <cell r="K192">
            <v>40</v>
          </cell>
          <cell r="L192">
            <v>5</v>
          </cell>
          <cell r="M192">
            <v>40</v>
          </cell>
          <cell r="N192" t="str">
            <v>ini</v>
          </cell>
        </row>
        <row r="193">
          <cell r="B193" t="str">
            <v>Yusuf Supriyadi</v>
          </cell>
          <cell r="C193">
            <v>8</v>
          </cell>
          <cell r="D193">
            <v>8</v>
          </cell>
          <cell r="E193">
            <v>8</v>
          </cell>
          <cell r="I193">
            <v>8</v>
          </cell>
          <cell r="J193">
            <v>8</v>
          </cell>
          <cell r="K193">
            <v>40</v>
          </cell>
          <cell r="L193">
            <v>5</v>
          </cell>
          <cell r="M193">
            <v>40</v>
          </cell>
          <cell r="N193" t="str">
            <v>ini</v>
          </cell>
        </row>
        <row r="194">
          <cell r="B194" t="str">
            <v>Zainul Mufti</v>
          </cell>
          <cell r="C194">
            <v>8</v>
          </cell>
          <cell r="D194">
            <v>8</v>
          </cell>
          <cell r="H194">
            <v>8</v>
          </cell>
          <cell r="I194">
            <v>8</v>
          </cell>
          <cell r="J194">
            <v>8</v>
          </cell>
          <cell r="K194">
            <v>40</v>
          </cell>
          <cell r="L194">
            <v>5</v>
          </cell>
          <cell r="M194">
            <v>40</v>
          </cell>
          <cell r="N194" t="str">
            <v>ini</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KU-Ajt'03"/>
      <sheetName val="Sheet2"/>
      <sheetName val="KS-Ajt'03"/>
      <sheetName val="KT-Ajt'03"/>
      <sheetName val="KB-Ajt'03"/>
      <sheetName val="Sum KU,KS,KT,KB"/>
      <sheetName val="Mill-Ajt'03"/>
    </sheetNames>
    <sheetDataSet>
      <sheetData sheetId="0"/>
      <sheetData sheetId="1">
        <row r="7">
          <cell r="J7" t="str">
            <v xml:space="preserve"> </v>
          </cell>
        </row>
        <row r="8">
          <cell r="F8">
            <v>148587316</v>
          </cell>
          <cell r="G8">
            <v>0</v>
          </cell>
          <cell r="H8">
            <v>0</v>
          </cell>
          <cell r="I8">
            <v>0</v>
          </cell>
          <cell r="J8">
            <v>148587316</v>
          </cell>
          <cell r="K8">
            <v>118869854.59999999</v>
          </cell>
          <cell r="M8">
            <v>14858731.600000001</v>
          </cell>
          <cell r="N8">
            <v>133728586.19999999</v>
          </cell>
          <cell r="O8">
            <v>14858729.800000012</v>
          </cell>
          <cell r="P8">
            <v>29717461.399999999</v>
          </cell>
          <cell r="Q8">
            <v>44576192.800000012</v>
          </cell>
          <cell r="R8">
            <v>96581755</v>
          </cell>
          <cell r="T8">
            <v>7429386</v>
          </cell>
          <cell r="U8">
            <v>89152369</v>
          </cell>
          <cell r="X8" t="str">
            <v>BI</v>
          </cell>
          <cell r="Y8">
            <v>14858731.600000001</v>
          </cell>
        </row>
        <row r="9">
          <cell r="F9">
            <v>22000000</v>
          </cell>
          <cell r="G9">
            <v>0</v>
          </cell>
          <cell r="H9">
            <v>0</v>
          </cell>
          <cell r="I9">
            <v>0</v>
          </cell>
          <cell r="J9">
            <v>22000000</v>
          </cell>
          <cell r="K9">
            <v>8800000</v>
          </cell>
          <cell r="M9">
            <v>1100000</v>
          </cell>
          <cell r="N9">
            <v>9900000</v>
          </cell>
          <cell r="O9">
            <v>12100000</v>
          </cell>
          <cell r="P9">
            <v>13200000</v>
          </cell>
          <cell r="Q9">
            <v>14300000</v>
          </cell>
          <cell r="R9">
            <v>14300000</v>
          </cell>
          <cell r="T9">
            <v>1100000</v>
          </cell>
          <cell r="U9">
            <v>13200000</v>
          </cell>
          <cell r="X9" t="str">
            <v>BI</v>
          </cell>
          <cell r="Y9">
            <v>1100000</v>
          </cell>
        </row>
        <row r="10">
          <cell r="F10">
            <v>14000000</v>
          </cell>
          <cell r="G10">
            <v>0</v>
          </cell>
          <cell r="H10">
            <v>0</v>
          </cell>
          <cell r="I10">
            <v>0</v>
          </cell>
          <cell r="J10">
            <v>14000000</v>
          </cell>
          <cell r="K10">
            <v>11200000</v>
          </cell>
          <cell r="M10">
            <v>1400000</v>
          </cell>
          <cell r="N10">
            <v>12600000</v>
          </cell>
          <cell r="O10">
            <v>1400000</v>
          </cell>
          <cell r="P10">
            <v>2800000</v>
          </cell>
          <cell r="Q10">
            <v>4200000</v>
          </cell>
          <cell r="R10">
            <v>9100000</v>
          </cell>
          <cell r="T10">
            <v>700000</v>
          </cell>
          <cell r="U10">
            <v>8400000</v>
          </cell>
          <cell r="X10" t="str">
            <v>BI</v>
          </cell>
          <cell r="Y10">
            <v>1400000</v>
          </cell>
        </row>
        <row r="11">
          <cell r="F11">
            <v>23832500</v>
          </cell>
          <cell r="G11">
            <v>0</v>
          </cell>
          <cell r="H11">
            <v>0</v>
          </cell>
          <cell r="I11">
            <v>0</v>
          </cell>
          <cell r="J11">
            <v>23832500</v>
          </cell>
          <cell r="K11">
            <v>9533000</v>
          </cell>
          <cell r="M11">
            <v>1191625</v>
          </cell>
          <cell r="N11">
            <v>10724625</v>
          </cell>
          <cell r="O11">
            <v>13107875</v>
          </cell>
          <cell r="P11">
            <v>14299500</v>
          </cell>
          <cell r="Q11">
            <v>15491125</v>
          </cell>
          <cell r="R11">
            <v>15491125</v>
          </cell>
          <cell r="T11">
            <v>1191625</v>
          </cell>
          <cell r="U11">
            <v>14299500</v>
          </cell>
          <cell r="X11" t="str">
            <v>BI</v>
          </cell>
          <cell r="Y11">
            <v>1191625</v>
          </cell>
        </row>
        <row r="12">
          <cell r="F12">
            <v>667400</v>
          </cell>
          <cell r="G12">
            <v>0</v>
          </cell>
          <cell r="H12">
            <v>0</v>
          </cell>
          <cell r="I12">
            <v>0</v>
          </cell>
          <cell r="J12">
            <v>667400</v>
          </cell>
          <cell r="K12">
            <v>533920</v>
          </cell>
          <cell r="M12">
            <v>66740</v>
          </cell>
          <cell r="N12">
            <v>600660</v>
          </cell>
          <cell r="O12">
            <v>66740</v>
          </cell>
          <cell r="P12">
            <v>133480</v>
          </cell>
          <cell r="Q12">
            <v>200220</v>
          </cell>
          <cell r="R12">
            <v>200220</v>
          </cell>
          <cell r="T12">
            <v>66740</v>
          </cell>
          <cell r="U12">
            <v>133480</v>
          </cell>
          <cell r="X12" t="str">
            <v>BI</v>
          </cell>
          <cell r="Y12">
            <v>66740</v>
          </cell>
        </row>
        <row r="13">
          <cell r="F13">
            <v>100000</v>
          </cell>
          <cell r="G13">
            <v>0</v>
          </cell>
          <cell r="H13">
            <v>0</v>
          </cell>
          <cell r="I13">
            <v>0</v>
          </cell>
          <cell r="J13">
            <v>100000</v>
          </cell>
          <cell r="K13">
            <v>80000</v>
          </cell>
          <cell r="M13">
            <v>10000</v>
          </cell>
          <cell r="N13">
            <v>90000</v>
          </cell>
          <cell r="O13">
            <v>10000</v>
          </cell>
          <cell r="P13">
            <v>20000</v>
          </cell>
          <cell r="Q13">
            <v>30000</v>
          </cell>
          <cell r="R13">
            <v>30000</v>
          </cell>
          <cell r="T13">
            <v>10000</v>
          </cell>
          <cell r="U13">
            <v>20000</v>
          </cell>
          <cell r="X13" t="str">
            <v>BI</v>
          </cell>
          <cell r="Y13">
            <v>10000</v>
          </cell>
        </row>
        <row r="14">
          <cell r="F14">
            <v>1980000</v>
          </cell>
          <cell r="G14">
            <v>0</v>
          </cell>
          <cell r="H14">
            <v>0</v>
          </cell>
          <cell r="I14">
            <v>0</v>
          </cell>
          <cell r="J14">
            <v>1980000</v>
          </cell>
          <cell r="K14">
            <v>1584000</v>
          </cell>
          <cell r="M14">
            <v>198000</v>
          </cell>
          <cell r="N14">
            <v>1782000</v>
          </cell>
          <cell r="O14">
            <v>198000</v>
          </cell>
          <cell r="P14">
            <v>396000</v>
          </cell>
          <cell r="Q14">
            <v>594000</v>
          </cell>
          <cell r="R14">
            <v>594000</v>
          </cell>
          <cell r="T14">
            <v>198000</v>
          </cell>
          <cell r="U14">
            <v>396000</v>
          </cell>
          <cell r="X14" t="str">
            <v>BI</v>
          </cell>
          <cell r="Y14">
            <v>198000</v>
          </cell>
        </row>
        <row r="15">
          <cell r="F15">
            <v>1418000</v>
          </cell>
          <cell r="G15">
            <v>0</v>
          </cell>
          <cell r="H15">
            <v>0</v>
          </cell>
          <cell r="I15">
            <v>0</v>
          </cell>
          <cell r="J15">
            <v>1418000</v>
          </cell>
          <cell r="K15">
            <v>1134400</v>
          </cell>
          <cell r="M15">
            <v>141800</v>
          </cell>
          <cell r="N15">
            <v>1276200</v>
          </cell>
          <cell r="O15">
            <v>141800</v>
          </cell>
          <cell r="P15">
            <v>283600</v>
          </cell>
          <cell r="Q15">
            <v>425400</v>
          </cell>
          <cell r="R15">
            <v>425400</v>
          </cell>
          <cell r="T15">
            <v>141800</v>
          </cell>
          <cell r="U15">
            <v>283600</v>
          </cell>
          <cell r="X15" t="str">
            <v>BI</v>
          </cell>
          <cell r="Y15">
            <v>141800</v>
          </cell>
        </row>
        <row r="16">
          <cell r="F16">
            <v>361000</v>
          </cell>
          <cell r="G16">
            <v>0</v>
          </cell>
          <cell r="H16">
            <v>0</v>
          </cell>
          <cell r="I16">
            <v>0</v>
          </cell>
          <cell r="J16">
            <v>361000</v>
          </cell>
          <cell r="K16">
            <v>288800</v>
          </cell>
          <cell r="M16">
            <v>36100</v>
          </cell>
          <cell r="N16">
            <v>324900</v>
          </cell>
          <cell r="O16">
            <v>36100</v>
          </cell>
          <cell r="P16">
            <v>72200</v>
          </cell>
          <cell r="Q16">
            <v>108300</v>
          </cell>
          <cell r="R16">
            <v>108300</v>
          </cell>
          <cell r="T16">
            <v>36100</v>
          </cell>
          <cell r="U16">
            <v>72200</v>
          </cell>
          <cell r="X16" t="str">
            <v>BI</v>
          </cell>
          <cell r="Y16">
            <v>36100</v>
          </cell>
        </row>
        <row r="17">
          <cell r="F17">
            <v>76199000</v>
          </cell>
          <cell r="G17">
            <v>0</v>
          </cell>
          <cell r="H17">
            <v>0</v>
          </cell>
          <cell r="I17">
            <v>0</v>
          </cell>
          <cell r="J17">
            <v>76199000</v>
          </cell>
          <cell r="K17">
            <v>59177200</v>
          </cell>
          <cell r="M17">
            <v>7619900</v>
          </cell>
          <cell r="N17">
            <v>66797100</v>
          </cell>
          <cell r="O17">
            <v>9401900</v>
          </cell>
          <cell r="P17">
            <v>17021800</v>
          </cell>
          <cell r="Q17">
            <v>24641700</v>
          </cell>
          <cell r="R17">
            <v>49529350</v>
          </cell>
          <cell r="T17">
            <v>3809950</v>
          </cell>
          <cell r="U17">
            <v>45719400</v>
          </cell>
          <cell r="X17" t="str">
            <v>BI</v>
          </cell>
          <cell r="Y17">
            <v>7619900</v>
          </cell>
        </row>
        <row r="18">
          <cell r="F18">
            <v>3719740</v>
          </cell>
          <cell r="G18">
            <v>0</v>
          </cell>
          <cell r="H18">
            <v>0</v>
          </cell>
          <cell r="I18">
            <v>0</v>
          </cell>
          <cell r="J18">
            <v>3719740</v>
          </cell>
          <cell r="K18">
            <v>2975792</v>
          </cell>
          <cell r="M18">
            <v>371974</v>
          </cell>
          <cell r="N18">
            <v>3347766</v>
          </cell>
          <cell r="O18">
            <v>371974</v>
          </cell>
          <cell r="P18">
            <v>743948</v>
          </cell>
          <cell r="Q18">
            <v>1115922</v>
          </cell>
          <cell r="R18">
            <v>1115922</v>
          </cell>
          <cell r="T18">
            <v>371974</v>
          </cell>
          <cell r="U18">
            <v>743948</v>
          </cell>
          <cell r="X18" t="str">
            <v>BI</v>
          </cell>
          <cell r="Y18">
            <v>371974</v>
          </cell>
        </row>
        <row r="19">
          <cell r="F19">
            <v>62637250</v>
          </cell>
          <cell r="G19">
            <v>0</v>
          </cell>
          <cell r="H19">
            <v>0</v>
          </cell>
          <cell r="I19">
            <v>0</v>
          </cell>
          <cell r="J19">
            <v>62637250</v>
          </cell>
          <cell r="K19">
            <v>21923037.5</v>
          </cell>
          <cell r="M19">
            <v>3131862.5</v>
          </cell>
          <cell r="N19">
            <v>25054900</v>
          </cell>
          <cell r="O19">
            <v>37582350</v>
          </cell>
          <cell r="P19">
            <v>40714212.5</v>
          </cell>
          <cell r="Q19">
            <v>43846075</v>
          </cell>
          <cell r="R19">
            <v>43846075</v>
          </cell>
          <cell r="T19">
            <v>3131863</v>
          </cell>
          <cell r="U19">
            <v>40714212</v>
          </cell>
          <cell r="X19" t="str">
            <v>BI</v>
          </cell>
          <cell r="Y19">
            <v>3131862.5</v>
          </cell>
        </row>
        <row r="20">
          <cell r="F20">
            <v>204554850</v>
          </cell>
          <cell r="G20">
            <v>0</v>
          </cell>
          <cell r="H20">
            <v>0</v>
          </cell>
          <cell r="I20">
            <v>0</v>
          </cell>
          <cell r="J20">
            <v>204554850</v>
          </cell>
          <cell r="K20">
            <v>143188395</v>
          </cell>
          <cell r="M20">
            <v>20455485</v>
          </cell>
          <cell r="N20">
            <v>163643880</v>
          </cell>
          <cell r="O20">
            <v>40910970</v>
          </cell>
          <cell r="P20">
            <v>61366455</v>
          </cell>
          <cell r="Q20">
            <v>81821940</v>
          </cell>
          <cell r="U20">
            <v>0</v>
          </cell>
          <cell r="X20" t="str">
            <v>BI</v>
          </cell>
          <cell r="Y20">
            <v>20455485</v>
          </cell>
        </row>
        <row r="21">
          <cell r="F21">
            <v>104696298</v>
          </cell>
          <cell r="G21">
            <v>0</v>
          </cell>
          <cell r="H21">
            <v>0</v>
          </cell>
          <cell r="I21">
            <v>0</v>
          </cell>
          <cell r="J21">
            <v>104696298</v>
          </cell>
          <cell r="K21">
            <v>73287409.799999997</v>
          </cell>
          <cell r="M21">
            <v>10469629.800000001</v>
          </cell>
          <cell r="N21">
            <v>83757039.599999994</v>
          </cell>
          <cell r="O21">
            <v>20939258.400000006</v>
          </cell>
          <cell r="P21">
            <v>31408888.200000003</v>
          </cell>
          <cell r="Q21">
            <v>41878518.400000006</v>
          </cell>
          <cell r="R21">
            <v>73287409</v>
          </cell>
          <cell r="T21">
            <v>5234815</v>
          </cell>
          <cell r="U21">
            <v>68052594</v>
          </cell>
          <cell r="X21" t="str">
            <v>BI</v>
          </cell>
          <cell r="Y21">
            <v>10469629.800000001</v>
          </cell>
        </row>
        <row r="22">
          <cell r="F22">
            <v>87445800</v>
          </cell>
          <cell r="G22">
            <v>0</v>
          </cell>
          <cell r="H22">
            <v>0</v>
          </cell>
          <cell r="I22">
            <v>0</v>
          </cell>
          <cell r="J22">
            <v>87445800</v>
          </cell>
          <cell r="K22">
            <v>30606030</v>
          </cell>
          <cell r="M22">
            <v>4372290</v>
          </cell>
          <cell r="N22">
            <v>34978320</v>
          </cell>
          <cell r="O22">
            <v>52467480</v>
          </cell>
          <cell r="P22">
            <v>56839770</v>
          </cell>
          <cell r="Q22">
            <v>61212060</v>
          </cell>
          <cell r="R22">
            <v>61212060</v>
          </cell>
          <cell r="T22">
            <v>4372290</v>
          </cell>
          <cell r="U22">
            <v>56839770</v>
          </cell>
          <cell r="X22" t="str">
            <v>BI</v>
          </cell>
          <cell r="Y22">
            <v>4372290</v>
          </cell>
        </row>
        <row r="23">
          <cell r="F23">
            <v>18337500</v>
          </cell>
          <cell r="G23">
            <v>0</v>
          </cell>
          <cell r="H23">
            <v>0</v>
          </cell>
          <cell r="I23">
            <v>0</v>
          </cell>
          <cell r="J23">
            <v>18337500</v>
          </cell>
          <cell r="K23">
            <v>6418125</v>
          </cell>
          <cell r="M23">
            <v>916875</v>
          </cell>
          <cell r="N23">
            <v>7335000</v>
          </cell>
          <cell r="O23">
            <v>11002500</v>
          </cell>
          <cell r="P23">
            <v>11919375</v>
          </cell>
          <cell r="Q23">
            <v>12836250</v>
          </cell>
          <cell r="R23">
            <v>7335000</v>
          </cell>
          <cell r="T23">
            <v>1833750</v>
          </cell>
          <cell r="U23">
            <v>5501250</v>
          </cell>
          <cell r="X23" t="str">
            <v>BI</v>
          </cell>
          <cell r="Y23">
            <v>916875</v>
          </cell>
        </row>
        <row r="24">
          <cell r="F24">
            <v>36402750</v>
          </cell>
          <cell r="G24">
            <v>0</v>
          </cell>
          <cell r="H24">
            <v>0</v>
          </cell>
          <cell r="I24">
            <v>0</v>
          </cell>
          <cell r="J24">
            <v>36402750</v>
          </cell>
          <cell r="K24">
            <v>12740962.5</v>
          </cell>
          <cell r="M24">
            <v>1820137.5</v>
          </cell>
          <cell r="N24">
            <v>14561100</v>
          </cell>
          <cell r="O24">
            <v>21841650</v>
          </cell>
          <cell r="P24">
            <v>23661787.5</v>
          </cell>
          <cell r="Q24">
            <v>25481925</v>
          </cell>
          <cell r="R24">
            <v>14561100</v>
          </cell>
          <cell r="T24">
            <v>3640275</v>
          </cell>
          <cell r="U24">
            <v>10920825</v>
          </cell>
          <cell r="X24" t="str">
            <v>BI</v>
          </cell>
          <cell r="Y24">
            <v>1820137.5</v>
          </cell>
        </row>
        <row r="25">
          <cell r="F25">
            <v>3910300</v>
          </cell>
          <cell r="G25">
            <v>0</v>
          </cell>
          <cell r="H25">
            <v>0</v>
          </cell>
          <cell r="I25">
            <v>0</v>
          </cell>
          <cell r="J25">
            <v>3910300</v>
          </cell>
          <cell r="K25">
            <v>1368605</v>
          </cell>
          <cell r="M25">
            <v>195515</v>
          </cell>
          <cell r="N25">
            <v>1564120</v>
          </cell>
          <cell r="O25">
            <v>2346180</v>
          </cell>
          <cell r="P25">
            <v>2541695</v>
          </cell>
          <cell r="Q25">
            <v>2737210</v>
          </cell>
          <cell r="R25">
            <v>1564120</v>
          </cell>
          <cell r="T25">
            <v>391030</v>
          </cell>
          <cell r="U25">
            <v>1173090</v>
          </cell>
          <cell r="X25" t="str">
            <v>BI</v>
          </cell>
          <cell r="Y25">
            <v>195515</v>
          </cell>
        </row>
        <row r="26">
          <cell r="F26">
            <v>92812500</v>
          </cell>
          <cell r="G26">
            <v>0</v>
          </cell>
          <cell r="H26">
            <v>0</v>
          </cell>
          <cell r="I26">
            <v>0</v>
          </cell>
          <cell r="J26">
            <v>92812500</v>
          </cell>
          <cell r="K26">
            <v>32484375</v>
          </cell>
          <cell r="M26">
            <v>4640625</v>
          </cell>
          <cell r="N26">
            <v>37125000</v>
          </cell>
          <cell r="O26">
            <v>55687500</v>
          </cell>
          <cell r="P26">
            <v>60328125</v>
          </cell>
          <cell r="Q26">
            <v>64968750</v>
          </cell>
          <cell r="R26">
            <v>64968750</v>
          </cell>
          <cell r="T26">
            <v>4640625</v>
          </cell>
          <cell r="U26">
            <v>60328125</v>
          </cell>
          <cell r="X26" t="str">
            <v>BI</v>
          </cell>
          <cell r="Y26">
            <v>4640625</v>
          </cell>
        </row>
        <row r="27">
          <cell r="F27">
            <v>434994355</v>
          </cell>
          <cell r="G27">
            <v>0</v>
          </cell>
          <cell r="H27">
            <v>0</v>
          </cell>
          <cell r="I27">
            <v>0</v>
          </cell>
          <cell r="J27">
            <v>434994355</v>
          </cell>
          <cell r="K27">
            <v>260996614.5</v>
          </cell>
          <cell r="M27">
            <v>43499435.5</v>
          </cell>
          <cell r="N27">
            <v>304496050</v>
          </cell>
          <cell r="O27">
            <v>130498305</v>
          </cell>
          <cell r="P27">
            <v>173997740.5</v>
          </cell>
          <cell r="Q27">
            <v>217497176</v>
          </cell>
          <cell r="U27">
            <v>0</v>
          </cell>
          <cell r="X27" t="str">
            <v>BI</v>
          </cell>
          <cell r="Y27">
            <v>43499435.5</v>
          </cell>
        </row>
        <row r="28">
          <cell r="F28">
            <v>165049250</v>
          </cell>
          <cell r="G28">
            <v>0</v>
          </cell>
          <cell r="H28">
            <v>0</v>
          </cell>
          <cell r="I28">
            <v>0</v>
          </cell>
          <cell r="J28">
            <v>165049250</v>
          </cell>
          <cell r="K28">
            <v>99029550</v>
          </cell>
          <cell r="M28">
            <v>16504925</v>
          </cell>
          <cell r="N28">
            <v>115534475</v>
          </cell>
          <cell r="O28">
            <v>49514775</v>
          </cell>
          <cell r="P28">
            <v>66019700</v>
          </cell>
          <cell r="Q28">
            <v>82524625</v>
          </cell>
          <cell r="U28">
            <v>0</v>
          </cell>
          <cell r="X28" t="str">
            <v>BI</v>
          </cell>
          <cell r="Y28">
            <v>16504925</v>
          </cell>
        </row>
        <row r="29">
          <cell r="F29">
            <v>243691151</v>
          </cell>
          <cell r="G29">
            <v>0</v>
          </cell>
          <cell r="H29">
            <v>0</v>
          </cell>
          <cell r="I29">
            <v>0</v>
          </cell>
          <cell r="J29">
            <v>243691151</v>
          </cell>
          <cell r="K29">
            <v>146214690.09999999</v>
          </cell>
          <cell r="M29">
            <v>24369115.100000001</v>
          </cell>
          <cell r="N29">
            <v>170583805.19999999</v>
          </cell>
          <cell r="O29">
            <v>73107345.800000012</v>
          </cell>
          <cell r="P29">
            <v>97476460.900000006</v>
          </cell>
          <cell r="Q29">
            <v>121845575.80000001</v>
          </cell>
          <cell r="U29">
            <v>0</v>
          </cell>
          <cell r="X29" t="str">
            <v>BI</v>
          </cell>
          <cell r="Y29">
            <v>24369115.100000001</v>
          </cell>
        </row>
        <row r="30">
          <cell r="F30">
            <v>135912045</v>
          </cell>
          <cell r="G30">
            <v>0</v>
          </cell>
          <cell r="H30">
            <v>0</v>
          </cell>
          <cell r="I30">
            <v>0</v>
          </cell>
          <cell r="J30">
            <v>135912045</v>
          </cell>
          <cell r="K30">
            <v>81547227.5</v>
          </cell>
          <cell r="M30">
            <v>13591204.5</v>
          </cell>
          <cell r="N30">
            <v>95138432</v>
          </cell>
          <cell r="O30">
            <v>40773613</v>
          </cell>
          <cell r="P30">
            <v>54364817.5</v>
          </cell>
          <cell r="Q30">
            <v>67956022</v>
          </cell>
          <cell r="R30">
            <v>101934034</v>
          </cell>
          <cell r="T30">
            <v>6795602</v>
          </cell>
          <cell r="U30">
            <v>95138432</v>
          </cell>
          <cell r="X30" t="str">
            <v>BI</v>
          </cell>
          <cell r="Y30">
            <v>13591204.5</v>
          </cell>
        </row>
        <row r="31">
          <cell r="F31">
            <v>17428975</v>
          </cell>
          <cell r="G31">
            <v>0</v>
          </cell>
          <cell r="H31">
            <v>0</v>
          </cell>
          <cell r="I31">
            <v>0</v>
          </cell>
          <cell r="J31">
            <v>17428975</v>
          </cell>
          <cell r="K31">
            <v>5228693.75</v>
          </cell>
          <cell r="M31">
            <v>871448.75</v>
          </cell>
          <cell r="N31">
            <v>6100142.5</v>
          </cell>
          <cell r="O31">
            <v>11328832.5</v>
          </cell>
          <cell r="P31">
            <v>12200281.25</v>
          </cell>
          <cell r="Q31">
            <v>13071730.5</v>
          </cell>
          <cell r="R31">
            <v>13071731</v>
          </cell>
          <cell r="T31">
            <v>871449</v>
          </cell>
          <cell r="U31">
            <v>12200282</v>
          </cell>
          <cell r="X31" t="str">
            <v>BI</v>
          </cell>
          <cell r="Y31">
            <v>871448.75</v>
          </cell>
        </row>
        <row r="32">
          <cell r="F32">
            <v>1082150</v>
          </cell>
          <cell r="G32">
            <v>0</v>
          </cell>
          <cell r="H32">
            <v>0</v>
          </cell>
          <cell r="I32">
            <v>0</v>
          </cell>
          <cell r="J32">
            <v>1082150</v>
          </cell>
          <cell r="K32">
            <v>324645.5</v>
          </cell>
          <cell r="M32">
            <v>54107.5</v>
          </cell>
          <cell r="N32">
            <v>378753</v>
          </cell>
          <cell r="O32">
            <v>703397</v>
          </cell>
          <cell r="P32">
            <v>757504.5</v>
          </cell>
          <cell r="Q32">
            <v>811612</v>
          </cell>
          <cell r="R32">
            <v>541075</v>
          </cell>
          <cell r="T32">
            <v>108215</v>
          </cell>
          <cell r="U32">
            <v>432860</v>
          </cell>
          <cell r="X32" t="str">
            <v>BI</v>
          </cell>
          <cell r="Y32">
            <v>54107.5</v>
          </cell>
        </row>
        <row r="33">
          <cell r="F33">
            <v>1514975</v>
          </cell>
          <cell r="G33">
            <v>0</v>
          </cell>
          <cell r="H33">
            <v>0</v>
          </cell>
          <cell r="I33">
            <v>0</v>
          </cell>
          <cell r="J33">
            <v>1514975</v>
          </cell>
          <cell r="K33">
            <v>454493.75</v>
          </cell>
          <cell r="M33">
            <v>75748.75</v>
          </cell>
          <cell r="N33">
            <v>530242.5</v>
          </cell>
          <cell r="O33">
            <v>984732.5</v>
          </cell>
          <cell r="P33">
            <v>1060481.25</v>
          </cell>
          <cell r="Q33">
            <v>1136230.5</v>
          </cell>
          <cell r="R33">
            <v>757488</v>
          </cell>
          <cell r="T33">
            <v>151498</v>
          </cell>
          <cell r="U33">
            <v>605990</v>
          </cell>
          <cell r="X33" t="str">
            <v>BI</v>
          </cell>
          <cell r="Y33">
            <v>75748.75</v>
          </cell>
        </row>
        <row r="34">
          <cell r="F34">
            <v>9000000</v>
          </cell>
          <cell r="G34">
            <v>0</v>
          </cell>
          <cell r="H34">
            <v>0</v>
          </cell>
          <cell r="I34">
            <v>0</v>
          </cell>
          <cell r="J34">
            <v>9000000</v>
          </cell>
          <cell r="K34">
            <v>2700000</v>
          </cell>
          <cell r="M34">
            <v>450000</v>
          </cell>
          <cell r="N34">
            <v>3150000</v>
          </cell>
          <cell r="O34">
            <v>5850000</v>
          </cell>
          <cell r="P34">
            <v>6300000</v>
          </cell>
          <cell r="Q34">
            <v>6750000</v>
          </cell>
          <cell r="R34">
            <v>4500000</v>
          </cell>
          <cell r="T34">
            <v>900000</v>
          </cell>
          <cell r="U34">
            <v>3600000</v>
          </cell>
          <cell r="X34" t="str">
            <v>BI</v>
          </cell>
          <cell r="Y34">
            <v>450000</v>
          </cell>
        </row>
        <row r="35">
          <cell r="F35">
            <v>11000000</v>
          </cell>
          <cell r="G35">
            <v>0</v>
          </cell>
          <cell r="H35">
            <v>0</v>
          </cell>
          <cell r="I35">
            <v>0</v>
          </cell>
          <cell r="J35">
            <v>11000000</v>
          </cell>
          <cell r="K35">
            <v>3300000</v>
          </cell>
          <cell r="M35">
            <v>550000</v>
          </cell>
          <cell r="N35">
            <v>3850000</v>
          </cell>
          <cell r="O35">
            <v>7150000</v>
          </cell>
          <cell r="P35">
            <v>7700000</v>
          </cell>
          <cell r="Q35">
            <v>8250000</v>
          </cell>
          <cell r="R35">
            <v>5500000</v>
          </cell>
          <cell r="T35">
            <v>1100000</v>
          </cell>
          <cell r="U35">
            <v>4400000</v>
          </cell>
          <cell r="X35" t="str">
            <v>BI</v>
          </cell>
          <cell r="Y35">
            <v>550000</v>
          </cell>
        </row>
        <row r="36">
          <cell r="F36">
            <v>39603500</v>
          </cell>
          <cell r="G36">
            <v>0</v>
          </cell>
          <cell r="H36">
            <v>0</v>
          </cell>
          <cell r="I36">
            <v>0</v>
          </cell>
          <cell r="J36">
            <v>39603500</v>
          </cell>
          <cell r="K36">
            <v>11881050</v>
          </cell>
          <cell r="M36">
            <v>1980175</v>
          </cell>
          <cell r="N36">
            <v>13861225</v>
          </cell>
          <cell r="O36">
            <v>25742275</v>
          </cell>
          <cell r="P36">
            <v>27722450</v>
          </cell>
          <cell r="Q36">
            <v>29702625</v>
          </cell>
          <cell r="R36">
            <v>29702625</v>
          </cell>
          <cell r="T36">
            <v>1980175</v>
          </cell>
          <cell r="U36">
            <v>27722450</v>
          </cell>
          <cell r="X36" t="str">
            <v>BI</v>
          </cell>
          <cell r="Y36">
            <v>1980175</v>
          </cell>
        </row>
        <row r="37">
          <cell r="F37">
            <v>32702050</v>
          </cell>
          <cell r="G37">
            <v>0</v>
          </cell>
          <cell r="H37">
            <v>0</v>
          </cell>
          <cell r="I37">
            <v>0</v>
          </cell>
          <cell r="J37">
            <v>32702050</v>
          </cell>
          <cell r="K37">
            <v>9810615.5</v>
          </cell>
          <cell r="M37">
            <v>1635102.5</v>
          </cell>
          <cell r="N37">
            <v>11445718</v>
          </cell>
          <cell r="O37">
            <v>21256332</v>
          </cell>
          <cell r="P37">
            <v>22891434.5</v>
          </cell>
          <cell r="Q37">
            <v>24526537</v>
          </cell>
          <cell r="R37">
            <v>16351025</v>
          </cell>
          <cell r="T37">
            <v>3270205</v>
          </cell>
          <cell r="U37">
            <v>13080820</v>
          </cell>
          <cell r="X37" t="str">
            <v>BI</v>
          </cell>
          <cell r="Y37">
            <v>1635102.5</v>
          </cell>
        </row>
        <row r="38">
          <cell r="F38">
            <v>9900000</v>
          </cell>
          <cell r="G38">
            <v>0</v>
          </cell>
          <cell r="H38">
            <v>0</v>
          </cell>
          <cell r="I38">
            <v>0</v>
          </cell>
          <cell r="J38">
            <v>9900000</v>
          </cell>
          <cell r="K38">
            <v>2970000</v>
          </cell>
          <cell r="M38">
            <v>495000</v>
          </cell>
          <cell r="N38">
            <v>3465000</v>
          </cell>
          <cell r="O38">
            <v>6435000</v>
          </cell>
          <cell r="P38">
            <v>6930000</v>
          </cell>
          <cell r="Q38">
            <v>7425000</v>
          </cell>
          <cell r="U38">
            <v>0</v>
          </cell>
          <cell r="X38" t="str">
            <v>BI</v>
          </cell>
          <cell r="Y38">
            <v>495000</v>
          </cell>
        </row>
        <row r="39">
          <cell r="F39">
            <v>4053975</v>
          </cell>
          <cell r="G39">
            <v>0</v>
          </cell>
          <cell r="H39">
            <v>0</v>
          </cell>
          <cell r="I39">
            <v>0</v>
          </cell>
          <cell r="J39">
            <v>4053975</v>
          </cell>
          <cell r="K39">
            <v>2432385.5</v>
          </cell>
          <cell r="M39">
            <v>405397.5</v>
          </cell>
          <cell r="N39">
            <v>2837783</v>
          </cell>
          <cell r="O39">
            <v>1216192</v>
          </cell>
          <cell r="P39">
            <v>1621589.5</v>
          </cell>
          <cell r="Q39">
            <v>2026987</v>
          </cell>
          <cell r="U39">
            <v>0</v>
          </cell>
          <cell r="X39" t="str">
            <v>BI</v>
          </cell>
          <cell r="Y39">
            <v>405397.5</v>
          </cell>
        </row>
        <row r="40">
          <cell r="F40">
            <v>9661775</v>
          </cell>
          <cell r="G40">
            <v>0</v>
          </cell>
          <cell r="H40">
            <v>0</v>
          </cell>
          <cell r="I40">
            <v>0</v>
          </cell>
          <cell r="J40">
            <v>9661775</v>
          </cell>
          <cell r="K40">
            <v>2898533.75</v>
          </cell>
          <cell r="M40">
            <v>483088.75</v>
          </cell>
          <cell r="N40">
            <v>3381622.5</v>
          </cell>
          <cell r="O40">
            <v>6280152.5</v>
          </cell>
          <cell r="P40">
            <v>6763241.25</v>
          </cell>
          <cell r="Q40">
            <v>7246330.5</v>
          </cell>
          <cell r="U40">
            <v>0</v>
          </cell>
          <cell r="X40" t="str">
            <v>BI</v>
          </cell>
          <cell r="Y40">
            <v>483088.75</v>
          </cell>
        </row>
        <row r="41">
          <cell r="F41">
            <v>28842765</v>
          </cell>
          <cell r="G41">
            <v>0</v>
          </cell>
          <cell r="H41">
            <v>0</v>
          </cell>
          <cell r="I41">
            <v>0</v>
          </cell>
          <cell r="J41">
            <v>28842765</v>
          </cell>
          <cell r="K41">
            <v>8652829.25</v>
          </cell>
          <cell r="M41">
            <v>1442138.25</v>
          </cell>
          <cell r="N41">
            <v>10094967.5</v>
          </cell>
          <cell r="O41">
            <v>18747797.5</v>
          </cell>
          <cell r="P41">
            <v>20189935.75</v>
          </cell>
          <cell r="Q41">
            <v>21632074.5</v>
          </cell>
          <cell r="R41">
            <v>21632074</v>
          </cell>
          <cell r="T41">
            <v>1442138</v>
          </cell>
          <cell r="U41">
            <v>20189936</v>
          </cell>
          <cell r="X41" t="str">
            <v>BI</v>
          </cell>
          <cell r="Y41">
            <v>1442138.25</v>
          </cell>
        </row>
        <row r="42">
          <cell r="F42">
            <v>140401250</v>
          </cell>
          <cell r="G42">
            <v>0</v>
          </cell>
          <cell r="H42">
            <v>0</v>
          </cell>
          <cell r="I42">
            <v>0</v>
          </cell>
          <cell r="J42">
            <v>140401250</v>
          </cell>
          <cell r="K42">
            <v>70200625</v>
          </cell>
          <cell r="M42">
            <v>14040125</v>
          </cell>
          <cell r="N42">
            <v>84240750</v>
          </cell>
          <cell r="O42">
            <v>56160500</v>
          </cell>
          <cell r="P42">
            <v>70200625</v>
          </cell>
          <cell r="Q42">
            <v>84240750</v>
          </cell>
          <cell r="R42">
            <v>112321000</v>
          </cell>
          <cell r="T42">
            <v>7020063</v>
          </cell>
          <cell r="U42">
            <v>105300937</v>
          </cell>
          <cell r="X42" t="str">
            <v>BI</v>
          </cell>
          <cell r="Y42">
            <v>14040125</v>
          </cell>
        </row>
        <row r="43">
          <cell r="F43">
            <v>86460000</v>
          </cell>
          <cell r="G43">
            <v>0</v>
          </cell>
          <cell r="H43">
            <v>0</v>
          </cell>
          <cell r="I43">
            <v>0</v>
          </cell>
          <cell r="J43">
            <v>86460000</v>
          </cell>
          <cell r="K43">
            <v>43230000</v>
          </cell>
          <cell r="M43">
            <v>8646000</v>
          </cell>
          <cell r="N43">
            <v>51876000</v>
          </cell>
          <cell r="O43">
            <v>34584000</v>
          </cell>
          <cell r="P43">
            <v>43230000</v>
          </cell>
          <cell r="Q43">
            <v>51876000</v>
          </cell>
          <cell r="U43">
            <v>0</v>
          </cell>
          <cell r="X43" t="str">
            <v>BI</v>
          </cell>
          <cell r="Y43">
            <v>8646000</v>
          </cell>
        </row>
        <row r="44">
          <cell r="F44">
            <v>13680000</v>
          </cell>
          <cell r="G44">
            <v>0</v>
          </cell>
          <cell r="H44">
            <v>0</v>
          </cell>
          <cell r="I44">
            <v>0</v>
          </cell>
          <cell r="J44">
            <v>13680000</v>
          </cell>
          <cell r="K44">
            <v>3420000</v>
          </cell>
          <cell r="M44">
            <v>684000</v>
          </cell>
          <cell r="N44">
            <v>4104000</v>
          </cell>
          <cell r="O44">
            <v>9576000</v>
          </cell>
          <cell r="P44">
            <v>10260000</v>
          </cell>
          <cell r="Q44">
            <v>10944000</v>
          </cell>
          <cell r="U44">
            <v>0</v>
          </cell>
          <cell r="X44" t="str">
            <v>BI</v>
          </cell>
          <cell r="Y44">
            <v>684000</v>
          </cell>
        </row>
        <row r="45">
          <cell r="F45">
            <v>93504375</v>
          </cell>
          <cell r="G45">
            <v>0</v>
          </cell>
          <cell r="H45">
            <v>0</v>
          </cell>
          <cell r="I45">
            <v>0</v>
          </cell>
          <cell r="J45">
            <v>93504375</v>
          </cell>
          <cell r="K45">
            <v>23376094.75</v>
          </cell>
          <cell r="M45">
            <v>4675218.75</v>
          </cell>
          <cell r="N45">
            <v>28051313.5</v>
          </cell>
          <cell r="O45">
            <v>65453061.5</v>
          </cell>
          <cell r="P45">
            <v>70128280.25</v>
          </cell>
          <cell r="Q45">
            <v>74803499.5</v>
          </cell>
          <cell r="R45">
            <v>74803500</v>
          </cell>
          <cell r="T45">
            <v>4675219</v>
          </cell>
          <cell r="U45">
            <v>70128281</v>
          </cell>
          <cell r="X45" t="str">
            <v>BI</v>
          </cell>
          <cell r="Y45">
            <v>4675218.75</v>
          </cell>
        </row>
        <row r="46">
          <cell r="F46">
            <v>33979000</v>
          </cell>
          <cell r="G46">
            <v>0</v>
          </cell>
          <cell r="H46">
            <v>0</v>
          </cell>
          <cell r="I46">
            <v>0</v>
          </cell>
          <cell r="J46">
            <v>33979000</v>
          </cell>
          <cell r="K46">
            <v>13591600</v>
          </cell>
          <cell r="M46">
            <v>3397900</v>
          </cell>
          <cell r="N46">
            <v>16989500</v>
          </cell>
          <cell r="O46">
            <v>16989500</v>
          </cell>
          <cell r="P46">
            <v>20387400</v>
          </cell>
          <cell r="Q46">
            <v>23785300</v>
          </cell>
          <cell r="U46">
            <v>0</v>
          </cell>
          <cell r="X46" t="str">
            <v>BI</v>
          </cell>
          <cell r="Y46">
            <v>3397900</v>
          </cell>
        </row>
        <row r="47">
          <cell r="F47">
            <v>5495500</v>
          </cell>
          <cell r="G47">
            <v>0</v>
          </cell>
          <cell r="H47">
            <v>0</v>
          </cell>
          <cell r="I47">
            <v>0</v>
          </cell>
          <cell r="J47">
            <v>5495500</v>
          </cell>
          <cell r="K47">
            <v>2198200</v>
          </cell>
          <cell r="M47">
            <v>549550</v>
          </cell>
          <cell r="N47">
            <v>2747750</v>
          </cell>
          <cell r="O47">
            <v>2747750</v>
          </cell>
          <cell r="P47">
            <v>3297300</v>
          </cell>
          <cell r="Q47">
            <v>3846850</v>
          </cell>
          <cell r="U47">
            <v>0</v>
          </cell>
          <cell r="X47" t="str">
            <v>BI</v>
          </cell>
          <cell r="Y47">
            <v>549550</v>
          </cell>
        </row>
        <row r="48">
          <cell r="F48">
            <v>15000000</v>
          </cell>
          <cell r="G48">
            <v>0</v>
          </cell>
          <cell r="H48">
            <v>0</v>
          </cell>
          <cell r="I48">
            <v>0</v>
          </cell>
          <cell r="J48">
            <v>15000000</v>
          </cell>
          <cell r="K48">
            <v>6000000</v>
          </cell>
          <cell r="M48">
            <v>1500000</v>
          </cell>
          <cell r="N48">
            <v>7500000</v>
          </cell>
          <cell r="O48">
            <v>7500000</v>
          </cell>
          <cell r="P48">
            <v>9000000</v>
          </cell>
          <cell r="Q48">
            <v>10500000</v>
          </cell>
          <cell r="U48">
            <v>0</v>
          </cell>
          <cell r="X48" t="str">
            <v>BI</v>
          </cell>
          <cell r="Y48">
            <v>1500000</v>
          </cell>
        </row>
        <row r="49">
          <cell r="F49">
            <v>57984960</v>
          </cell>
          <cell r="G49">
            <v>0</v>
          </cell>
          <cell r="H49">
            <v>0</v>
          </cell>
          <cell r="I49">
            <v>0</v>
          </cell>
          <cell r="J49">
            <v>57984960</v>
          </cell>
          <cell r="K49">
            <v>23193984</v>
          </cell>
          <cell r="M49">
            <v>5798496</v>
          </cell>
          <cell r="N49">
            <v>28992480</v>
          </cell>
          <cell r="O49">
            <v>28992480</v>
          </cell>
          <cell r="P49">
            <v>34790976</v>
          </cell>
          <cell r="Q49">
            <v>40589472</v>
          </cell>
          <cell r="U49">
            <v>0</v>
          </cell>
          <cell r="X49" t="str">
            <v>BI</v>
          </cell>
          <cell r="Y49">
            <v>5798496</v>
          </cell>
        </row>
        <row r="50">
          <cell r="F50">
            <v>460598147</v>
          </cell>
          <cell r="G50">
            <v>0</v>
          </cell>
          <cell r="H50">
            <v>0</v>
          </cell>
          <cell r="I50">
            <v>0</v>
          </cell>
          <cell r="J50">
            <v>460598147</v>
          </cell>
          <cell r="K50">
            <v>180239260</v>
          </cell>
          <cell r="M50">
            <v>45059815</v>
          </cell>
          <cell r="N50">
            <v>225299075</v>
          </cell>
          <cell r="O50">
            <v>235299072</v>
          </cell>
          <cell r="P50">
            <v>280358887</v>
          </cell>
          <cell r="Q50">
            <v>325418702</v>
          </cell>
          <cell r="U50">
            <v>0</v>
          </cell>
          <cell r="X50" t="str">
            <v>BI</v>
          </cell>
          <cell r="Y50">
            <v>45059815</v>
          </cell>
        </row>
        <row r="51">
          <cell r="F51">
            <v>9401000</v>
          </cell>
          <cell r="G51">
            <v>0</v>
          </cell>
          <cell r="H51">
            <v>0</v>
          </cell>
          <cell r="I51">
            <v>0</v>
          </cell>
          <cell r="J51">
            <v>9401000</v>
          </cell>
          <cell r="K51">
            <v>3760400</v>
          </cell>
          <cell r="M51">
            <v>940100</v>
          </cell>
          <cell r="N51">
            <v>4700500</v>
          </cell>
          <cell r="O51">
            <v>4700500</v>
          </cell>
          <cell r="P51">
            <v>5640600</v>
          </cell>
          <cell r="Q51">
            <v>6580700</v>
          </cell>
          <cell r="U51">
            <v>0</v>
          </cell>
          <cell r="X51" t="str">
            <v>BI</v>
          </cell>
          <cell r="Y51">
            <v>940100</v>
          </cell>
        </row>
        <row r="52">
          <cell r="F52">
            <v>13267520</v>
          </cell>
          <cell r="G52">
            <v>0</v>
          </cell>
          <cell r="H52">
            <v>0</v>
          </cell>
          <cell r="I52">
            <v>0</v>
          </cell>
          <cell r="J52">
            <v>13267520</v>
          </cell>
          <cell r="K52">
            <v>5307008</v>
          </cell>
          <cell r="M52">
            <v>1326752</v>
          </cell>
          <cell r="N52">
            <v>6633760</v>
          </cell>
          <cell r="O52">
            <v>6633760</v>
          </cell>
          <cell r="P52">
            <v>7960512</v>
          </cell>
          <cell r="Q52">
            <v>9287264</v>
          </cell>
          <cell r="U52">
            <v>0</v>
          </cell>
          <cell r="X52" t="str">
            <v>BI</v>
          </cell>
          <cell r="Y52">
            <v>1326752</v>
          </cell>
        </row>
        <row r="53">
          <cell r="F53">
            <v>370373841</v>
          </cell>
          <cell r="G53">
            <v>0</v>
          </cell>
          <cell r="H53">
            <v>0</v>
          </cell>
          <cell r="I53">
            <v>0</v>
          </cell>
          <cell r="J53">
            <v>370373841</v>
          </cell>
          <cell r="K53">
            <v>148149536.09999999</v>
          </cell>
          <cell r="M53">
            <v>37037384.100000001</v>
          </cell>
          <cell r="N53">
            <v>185186920.19999999</v>
          </cell>
          <cell r="O53">
            <v>185186920.80000001</v>
          </cell>
          <cell r="P53">
            <v>222224304.90000001</v>
          </cell>
          <cell r="Q53">
            <v>259261688.80000001</v>
          </cell>
          <cell r="U53">
            <v>0</v>
          </cell>
          <cell r="X53" t="str">
            <v>BI</v>
          </cell>
          <cell r="Y53">
            <v>37037384.100000001</v>
          </cell>
        </row>
        <row r="54">
          <cell r="F54">
            <v>3544500</v>
          </cell>
          <cell r="G54">
            <v>0</v>
          </cell>
          <cell r="H54">
            <v>0</v>
          </cell>
          <cell r="I54">
            <v>0</v>
          </cell>
          <cell r="J54">
            <v>3544500</v>
          </cell>
          <cell r="K54">
            <v>1417800</v>
          </cell>
          <cell r="M54">
            <v>354450</v>
          </cell>
          <cell r="N54">
            <v>1772250</v>
          </cell>
          <cell r="O54">
            <v>1772250</v>
          </cell>
          <cell r="P54">
            <v>2126700</v>
          </cell>
          <cell r="Q54">
            <v>2481150</v>
          </cell>
          <cell r="U54">
            <v>0</v>
          </cell>
          <cell r="X54" t="str">
            <v>BI</v>
          </cell>
          <cell r="Y54">
            <v>354450</v>
          </cell>
        </row>
        <row r="55">
          <cell r="F55">
            <v>321871080</v>
          </cell>
          <cell r="G55">
            <v>0</v>
          </cell>
          <cell r="H55">
            <v>0</v>
          </cell>
          <cell r="I55">
            <v>0</v>
          </cell>
          <cell r="J55">
            <v>321871080</v>
          </cell>
          <cell r="K55">
            <v>128686432</v>
          </cell>
          <cell r="M55">
            <v>32171608</v>
          </cell>
          <cell r="N55">
            <v>160858040</v>
          </cell>
          <cell r="O55">
            <v>161013040</v>
          </cell>
          <cell r="P55">
            <v>193184648</v>
          </cell>
          <cell r="Q55">
            <v>225356256</v>
          </cell>
          <cell r="U55">
            <v>0</v>
          </cell>
          <cell r="X55" t="str">
            <v>BI</v>
          </cell>
          <cell r="Y55">
            <v>32171608</v>
          </cell>
        </row>
        <row r="56">
          <cell r="F56">
            <v>169905934</v>
          </cell>
          <cell r="G56">
            <v>0</v>
          </cell>
          <cell r="H56">
            <v>0</v>
          </cell>
          <cell r="I56">
            <v>0</v>
          </cell>
          <cell r="J56">
            <v>169905934</v>
          </cell>
          <cell r="K56">
            <v>67962370.400000006</v>
          </cell>
          <cell r="M56">
            <v>16990593.400000002</v>
          </cell>
          <cell r="N56">
            <v>84952963.800000012</v>
          </cell>
          <cell r="O56">
            <v>84952970.199999988</v>
          </cell>
          <cell r="P56">
            <v>101943563.59999999</v>
          </cell>
          <cell r="Q56">
            <v>118934157.19999999</v>
          </cell>
          <cell r="U56">
            <v>0</v>
          </cell>
          <cell r="X56" t="str">
            <v>BI</v>
          </cell>
          <cell r="Y56">
            <v>16990593.400000002</v>
          </cell>
        </row>
        <row r="57">
          <cell r="F57">
            <v>8741480</v>
          </cell>
          <cell r="G57">
            <v>0</v>
          </cell>
          <cell r="H57">
            <v>0</v>
          </cell>
          <cell r="I57">
            <v>0</v>
          </cell>
          <cell r="J57">
            <v>8741480</v>
          </cell>
          <cell r="K57">
            <v>2622444</v>
          </cell>
          <cell r="M57">
            <v>874148</v>
          </cell>
          <cell r="N57">
            <v>3496592</v>
          </cell>
          <cell r="O57">
            <v>5244888</v>
          </cell>
          <cell r="P57">
            <v>6119036</v>
          </cell>
          <cell r="Q57">
            <v>6993184</v>
          </cell>
          <cell r="R57">
            <v>6119036</v>
          </cell>
          <cell r="T57">
            <v>874148</v>
          </cell>
          <cell r="U57">
            <v>5244888</v>
          </cell>
          <cell r="X57" t="str">
            <v>BI</v>
          </cell>
          <cell r="Y57">
            <v>874148</v>
          </cell>
        </row>
        <row r="58">
          <cell r="F58">
            <v>45790100</v>
          </cell>
          <cell r="G58">
            <v>0</v>
          </cell>
          <cell r="H58">
            <v>0</v>
          </cell>
          <cell r="I58">
            <v>0</v>
          </cell>
          <cell r="J58">
            <v>45790100</v>
          </cell>
          <cell r="K58">
            <v>13737030</v>
          </cell>
          <cell r="M58">
            <v>4579010</v>
          </cell>
          <cell r="N58">
            <v>18316040</v>
          </cell>
          <cell r="O58">
            <v>27474060</v>
          </cell>
          <cell r="P58">
            <v>32053070</v>
          </cell>
          <cell r="Q58">
            <v>36632080</v>
          </cell>
          <cell r="U58">
            <v>0</v>
          </cell>
          <cell r="X58" t="str">
            <v>BI</v>
          </cell>
          <cell r="Y58">
            <v>4579010</v>
          </cell>
        </row>
        <row r="59">
          <cell r="F59">
            <v>36429450</v>
          </cell>
          <cell r="G59">
            <v>0</v>
          </cell>
          <cell r="H59">
            <v>0</v>
          </cell>
          <cell r="I59">
            <v>0</v>
          </cell>
          <cell r="J59">
            <v>36429450</v>
          </cell>
          <cell r="K59">
            <v>10928835</v>
          </cell>
          <cell r="M59">
            <v>3642945</v>
          </cell>
          <cell r="N59">
            <v>14571780</v>
          </cell>
          <cell r="O59">
            <v>21857670</v>
          </cell>
          <cell r="P59">
            <v>25500615</v>
          </cell>
          <cell r="Q59">
            <v>29143560</v>
          </cell>
          <cell r="U59">
            <v>0</v>
          </cell>
          <cell r="X59" t="str">
            <v>BI</v>
          </cell>
          <cell r="Y59">
            <v>3642945</v>
          </cell>
        </row>
        <row r="60">
          <cell r="F60">
            <v>9077000</v>
          </cell>
          <cell r="G60">
            <v>0</v>
          </cell>
          <cell r="H60">
            <v>0</v>
          </cell>
          <cell r="I60">
            <v>0</v>
          </cell>
          <cell r="J60">
            <v>9077000</v>
          </cell>
          <cell r="K60">
            <v>2723100</v>
          </cell>
          <cell r="M60">
            <v>907700</v>
          </cell>
          <cell r="N60">
            <v>3630800</v>
          </cell>
          <cell r="O60">
            <v>5446200</v>
          </cell>
          <cell r="P60">
            <v>6353900</v>
          </cell>
          <cell r="Q60">
            <v>7261600</v>
          </cell>
          <cell r="R60">
            <v>6353900</v>
          </cell>
          <cell r="T60">
            <v>907700</v>
          </cell>
          <cell r="U60">
            <v>5446200</v>
          </cell>
          <cell r="X60" t="str">
            <v>BI</v>
          </cell>
          <cell r="Y60">
            <v>907700</v>
          </cell>
        </row>
        <row r="61">
          <cell r="F61">
            <v>15637000</v>
          </cell>
          <cell r="G61">
            <v>0</v>
          </cell>
          <cell r="H61">
            <v>0</v>
          </cell>
          <cell r="I61">
            <v>0</v>
          </cell>
          <cell r="J61">
            <v>15637000</v>
          </cell>
          <cell r="K61">
            <v>4691100</v>
          </cell>
          <cell r="M61">
            <v>1563700</v>
          </cell>
          <cell r="N61">
            <v>6254800</v>
          </cell>
          <cell r="O61">
            <v>9382200</v>
          </cell>
          <cell r="P61">
            <v>10945900</v>
          </cell>
          <cell r="Q61">
            <v>12509600</v>
          </cell>
          <cell r="U61">
            <v>0</v>
          </cell>
          <cell r="X61" t="str">
            <v>BI</v>
          </cell>
          <cell r="Y61">
            <v>1563700</v>
          </cell>
        </row>
        <row r="62">
          <cell r="F62">
            <v>3052500</v>
          </cell>
          <cell r="G62">
            <v>0</v>
          </cell>
          <cell r="H62">
            <v>0</v>
          </cell>
          <cell r="I62">
            <v>0</v>
          </cell>
          <cell r="J62">
            <v>3052500</v>
          </cell>
          <cell r="K62">
            <v>915750</v>
          </cell>
          <cell r="M62">
            <v>305250</v>
          </cell>
          <cell r="N62">
            <v>1221000</v>
          </cell>
          <cell r="O62">
            <v>1831500</v>
          </cell>
          <cell r="P62">
            <v>2136750</v>
          </cell>
          <cell r="Q62">
            <v>2442000</v>
          </cell>
          <cell r="U62">
            <v>0</v>
          </cell>
          <cell r="X62" t="str">
            <v>BI</v>
          </cell>
          <cell r="Y62">
            <v>305250</v>
          </cell>
        </row>
        <row r="63">
          <cell r="F63">
            <v>31780808</v>
          </cell>
          <cell r="G63">
            <v>0</v>
          </cell>
          <cell r="H63">
            <v>0</v>
          </cell>
          <cell r="I63">
            <v>0</v>
          </cell>
          <cell r="J63">
            <v>31780808</v>
          </cell>
          <cell r="K63">
            <v>9534242.8000000007</v>
          </cell>
          <cell r="M63">
            <v>3178080.8000000003</v>
          </cell>
          <cell r="N63">
            <v>12712323.600000001</v>
          </cell>
          <cell r="O63">
            <v>19068484.399999999</v>
          </cell>
          <cell r="P63">
            <v>22246565.199999999</v>
          </cell>
          <cell r="Q63">
            <v>25424646.399999999</v>
          </cell>
          <cell r="U63">
            <v>0</v>
          </cell>
          <cell r="X63" t="str">
            <v>BI</v>
          </cell>
          <cell r="Y63">
            <v>3178080.8</v>
          </cell>
        </row>
        <row r="64">
          <cell r="F64">
            <v>493098815</v>
          </cell>
          <cell r="G64">
            <v>0</v>
          </cell>
          <cell r="H64">
            <v>0</v>
          </cell>
          <cell r="I64">
            <v>0</v>
          </cell>
          <cell r="J64">
            <v>493098815</v>
          </cell>
          <cell r="K64">
            <v>147929644.5</v>
          </cell>
          <cell r="M64">
            <v>49309881.5</v>
          </cell>
          <cell r="N64">
            <v>197239526</v>
          </cell>
          <cell r="O64">
            <v>295859289</v>
          </cell>
          <cell r="P64">
            <v>345169170.5</v>
          </cell>
          <cell r="Q64">
            <v>394479052</v>
          </cell>
          <cell r="U64">
            <v>0</v>
          </cell>
          <cell r="X64" t="str">
            <v>BI</v>
          </cell>
          <cell r="Y64">
            <v>49309881.5</v>
          </cell>
        </row>
        <row r="65">
          <cell r="F65">
            <v>2898000</v>
          </cell>
          <cell r="G65">
            <v>0</v>
          </cell>
          <cell r="H65">
            <v>0</v>
          </cell>
          <cell r="I65">
            <v>0</v>
          </cell>
          <cell r="J65">
            <v>2898000</v>
          </cell>
          <cell r="K65">
            <v>869400</v>
          </cell>
          <cell r="M65">
            <v>289800</v>
          </cell>
          <cell r="N65">
            <v>1159200</v>
          </cell>
          <cell r="O65">
            <v>1738800</v>
          </cell>
          <cell r="P65">
            <v>2028600</v>
          </cell>
          <cell r="Q65">
            <v>2318400</v>
          </cell>
          <cell r="U65">
            <v>0</v>
          </cell>
          <cell r="X65" t="str">
            <v>BI</v>
          </cell>
          <cell r="Y65">
            <v>289800</v>
          </cell>
        </row>
        <row r="66">
          <cell r="F66">
            <v>41733065</v>
          </cell>
          <cell r="G66">
            <v>0</v>
          </cell>
          <cell r="H66">
            <v>0</v>
          </cell>
          <cell r="I66">
            <v>0</v>
          </cell>
          <cell r="J66">
            <v>41733065</v>
          </cell>
          <cell r="K66">
            <v>12519919.5</v>
          </cell>
          <cell r="M66">
            <v>4173306.5</v>
          </cell>
          <cell r="N66">
            <v>16693226</v>
          </cell>
          <cell r="O66">
            <v>25039839</v>
          </cell>
          <cell r="P66">
            <v>29213145.5</v>
          </cell>
          <cell r="Q66">
            <v>33386452</v>
          </cell>
          <cell r="U66">
            <v>0</v>
          </cell>
          <cell r="X66" t="str">
            <v>BI</v>
          </cell>
          <cell r="Y66">
            <v>4173306.5</v>
          </cell>
        </row>
        <row r="67">
          <cell r="F67">
            <v>228739995</v>
          </cell>
          <cell r="G67">
            <v>0</v>
          </cell>
          <cell r="H67">
            <v>0</v>
          </cell>
          <cell r="I67">
            <v>0</v>
          </cell>
          <cell r="J67">
            <v>228739995</v>
          </cell>
          <cell r="K67">
            <v>68621998.5</v>
          </cell>
          <cell r="M67">
            <v>22873999.5</v>
          </cell>
          <cell r="N67">
            <v>91495998</v>
          </cell>
          <cell r="O67">
            <v>137243997</v>
          </cell>
          <cell r="P67">
            <v>160117996.5</v>
          </cell>
          <cell r="Q67">
            <v>182991996</v>
          </cell>
          <cell r="U67">
            <v>0</v>
          </cell>
          <cell r="X67" t="str">
            <v>BI</v>
          </cell>
          <cell r="Y67">
            <v>22873999.5</v>
          </cell>
        </row>
        <row r="68">
          <cell r="F68">
            <v>11915050</v>
          </cell>
          <cell r="G68">
            <v>0</v>
          </cell>
          <cell r="H68">
            <v>0</v>
          </cell>
          <cell r="I68">
            <v>0</v>
          </cell>
          <cell r="J68">
            <v>11915050</v>
          </cell>
          <cell r="K68">
            <v>2383010</v>
          </cell>
          <cell r="M68">
            <v>1191505</v>
          </cell>
          <cell r="N68">
            <v>3574515</v>
          </cell>
          <cell r="O68">
            <v>8340535</v>
          </cell>
          <cell r="P68">
            <v>9532040</v>
          </cell>
          <cell r="Q68">
            <v>10723545</v>
          </cell>
          <cell r="R68">
            <v>9532040</v>
          </cell>
          <cell r="T68">
            <v>1191505</v>
          </cell>
          <cell r="U68">
            <v>8340535</v>
          </cell>
          <cell r="X68" t="str">
            <v>BI</v>
          </cell>
          <cell r="Y68">
            <v>1191505</v>
          </cell>
        </row>
        <row r="69">
          <cell r="F69">
            <v>201510274</v>
          </cell>
          <cell r="G69">
            <v>0</v>
          </cell>
          <cell r="H69">
            <v>0</v>
          </cell>
          <cell r="I69">
            <v>0</v>
          </cell>
          <cell r="J69">
            <v>201510274</v>
          </cell>
          <cell r="K69">
            <v>40302060.400000006</v>
          </cell>
          <cell r="M69">
            <v>20151030.400000002</v>
          </cell>
          <cell r="N69">
            <v>60453090.800000012</v>
          </cell>
          <cell r="O69">
            <v>141057183.19999999</v>
          </cell>
          <cell r="P69">
            <v>161208213.59999999</v>
          </cell>
          <cell r="Q69">
            <v>181359243.59999999</v>
          </cell>
          <cell r="U69">
            <v>0</v>
          </cell>
          <cell r="X69" t="str">
            <v>BI</v>
          </cell>
          <cell r="Y69">
            <v>20151030.400000002</v>
          </cell>
        </row>
        <row r="70">
          <cell r="F70">
            <v>2500000</v>
          </cell>
          <cell r="G70">
            <v>0</v>
          </cell>
          <cell r="H70">
            <v>0</v>
          </cell>
          <cell r="I70">
            <v>0</v>
          </cell>
          <cell r="J70">
            <v>2500000</v>
          </cell>
          <cell r="K70">
            <v>500000</v>
          </cell>
          <cell r="M70">
            <v>250000</v>
          </cell>
          <cell r="N70">
            <v>750000</v>
          </cell>
          <cell r="O70">
            <v>1750000</v>
          </cell>
          <cell r="P70">
            <v>2000000</v>
          </cell>
          <cell r="Q70">
            <v>2250000</v>
          </cell>
          <cell r="U70">
            <v>0</v>
          </cell>
          <cell r="X70" t="str">
            <v>BI</v>
          </cell>
          <cell r="Y70">
            <v>250000</v>
          </cell>
        </row>
        <row r="71">
          <cell r="F71">
            <v>23261280</v>
          </cell>
          <cell r="G71">
            <v>0</v>
          </cell>
          <cell r="H71">
            <v>0</v>
          </cell>
          <cell r="I71">
            <v>0</v>
          </cell>
          <cell r="J71">
            <v>23261280</v>
          </cell>
          <cell r="K71">
            <v>4652256</v>
          </cell>
          <cell r="M71">
            <v>2326128</v>
          </cell>
          <cell r="N71">
            <v>6978384</v>
          </cell>
          <cell r="O71">
            <v>16282896</v>
          </cell>
          <cell r="P71">
            <v>18609024</v>
          </cell>
          <cell r="Q71">
            <v>20935152</v>
          </cell>
          <cell r="X71" t="str">
            <v>BI</v>
          </cell>
          <cell r="Y71">
            <v>2326128</v>
          </cell>
        </row>
        <row r="72">
          <cell r="F72">
            <v>43122350</v>
          </cell>
          <cell r="G72">
            <v>0</v>
          </cell>
          <cell r="H72">
            <v>0</v>
          </cell>
          <cell r="I72">
            <v>0</v>
          </cell>
          <cell r="J72">
            <v>43122350</v>
          </cell>
          <cell r="K72">
            <v>8624470</v>
          </cell>
          <cell r="M72">
            <v>4312235</v>
          </cell>
          <cell r="N72">
            <v>12936705</v>
          </cell>
          <cell r="O72">
            <v>30185645</v>
          </cell>
          <cell r="P72">
            <v>34497880</v>
          </cell>
          <cell r="Q72">
            <v>38810115</v>
          </cell>
          <cell r="R72">
            <v>45673756</v>
          </cell>
          <cell r="T72">
            <v>4743459</v>
          </cell>
          <cell r="U72">
            <v>40930297</v>
          </cell>
          <cell r="X72" t="str">
            <v>BI</v>
          </cell>
          <cell r="Y72">
            <v>4312235</v>
          </cell>
        </row>
        <row r="73">
          <cell r="F73">
            <v>2326128</v>
          </cell>
          <cell r="G73">
            <v>0</v>
          </cell>
          <cell r="H73">
            <v>0</v>
          </cell>
          <cell r="I73">
            <v>0</v>
          </cell>
          <cell r="J73">
            <v>2326128</v>
          </cell>
          <cell r="K73">
            <v>465225.80000000005</v>
          </cell>
          <cell r="M73">
            <v>232612.80000000002</v>
          </cell>
          <cell r="N73">
            <v>697838.60000000009</v>
          </cell>
          <cell r="O73">
            <v>1628289.4</v>
          </cell>
          <cell r="P73">
            <v>1860902.2</v>
          </cell>
          <cell r="Q73">
            <v>2093515.2</v>
          </cell>
          <cell r="U73">
            <v>0</v>
          </cell>
          <cell r="X73" t="str">
            <v>BI</v>
          </cell>
          <cell r="Y73">
            <v>232612.8</v>
          </cell>
        </row>
        <row r="74">
          <cell r="F74">
            <v>4312235</v>
          </cell>
          <cell r="G74">
            <v>0</v>
          </cell>
          <cell r="H74">
            <v>0</v>
          </cell>
          <cell r="I74">
            <v>0</v>
          </cell>
          <cell r="J74">
            <v>4312235</v>
          </cell>
          <cell r="K74">
            <v>862447.5</v>
          </cell>
          <cell r="M74">
            <v>431223.5</v>
          </cell>
          <cell r="N74">
            <v>1293671</v>
          </cell>
          <cell r="O74">
            <v>3018564</v>
          </cell>
          <cell r="P74">
            <v>3449787.5</v>
          </cell>
          <cell r="Q74">
            <v>3881011.5</v>
          </cell>
          <cell r="U74">
            <v>0</v>
          </cell>
          <cell r="X74" t="str">
            <v>BI</v>
          </cell>
          <cell r="Y74">
            <v>431223.5</v>
          </cell>
        </row>
        <row r="75">
          <cell r="F75">
            <v>3500750</v>
          </cell>
          <cell r="G75">
            <v>0</v>
          </cell>
          <cell r="H75">
            <v>0</v>
          </cell>
          <cell r="I75">
            <v>0</v>
          </cell>
          <cell r="J75">
            <v>3500750</v>
          </cell>
          <cell r="K75">
            <v>700150</v>
          </cell>
          <cell r="M75">
            <v>350075</v>
          </cell>
          <cell r="N75">
            <v>1050225</v>
          </cell>
          <cell r="O75">
            <v>2450525</v>
          </cell>
          <cell r="P75">
            <v>2800600</v>
          </cell>
          <cell r="Q75">
            <v>3150675</v>
          </cell>
          <cell r="R75">
            <v>3384058</v>
          </cell>
          <cell r="T75">
            <v>350075</v>
          </cell>
          <cell r="U75">
            <v>3033983</v>
          </cell>
          <cell r="X75" t="str">
            <v>BI</v>
          </cell>
          <cell r="Y75">
            <v>350075</v>
          </cell>
        </row>
        <row r="76">
          <cell r="F76">
            <v>5052992557</v>
          </cell>
          <cell r="G76">
            <v>0</v>
          </cell>
          <cell r="H76">
            <v>0</v>
          </cell>
          <cell r="I76">
            <v>0</v>
          </cell>
          <cell r="J76">
            <v>5052992557</v>
          </cell>
          <cell r="K76">
            <v>2228951629.7500005</v>
          </cell>
          <cell r="M76">
            <v>473518800.75</v>
          </cell>
          <cell r="N76">
            <v>2702470430.5</v>
          </cell>
          <cell r="O76">
            <v>2350522126.5</v>
          </cell>
          <cell r="P76">
            <v>2824040927.2499995</v>
          </cell>
          <cell r="Q76">
            <v>3297559731.1999998</v>
          </cell>
          <cell r="R76">
            <v>906427928</v>
          </cell>
          <cell r="T76">
            <v>74681674</v>
          </cell>
          <cell r="U76">
            <v>831746254</v>
          </cell>
          <cell r="X76" t="str">
            <v/>
          </cell>
          <cell r="Y76">
            <v>473518800.75</v>
          </cell>
        </row>
        <row r="77">
          <cell r="F77" t="str">
            <v xml:space="preserve"> </v>
          </cell>
          <cell r="J77" t="str">
            <v xml:space="preserve"> </v>
          </cell>
          <cell r="X77" t="str">
            <v/>
          </cell>
        </row>
        <row r="78">
          <cell r="F78">
            <v>210000</v>
          </cell>
          <cell r="G78">
            <v>0</v>
          </cell>
          <cell r="H78">
            <v>0</v>
          </cell>
          <cell r="I78">
            <v>0</v>
          </cell>
          <cell r="J78">
            <v>210000</v>
          </cell>
          <cell r="K78">
            <v>168000</v>
          </cell>
          <cell r="M78">
            <v>21000</v>
          </cell>
          <cell r="N78">
            <v>189000</v>
          </cell>
          <cell r="O78">
            <v>21000</v>
          </cell>
          <cell r="P78">
            <v>42000</v>
          </cell>
          <cell r="Q78">
            <v>63000</v>
          </cell>
          <cell r="R78">
            <v>0</v>
          </cell>
          <cell r="T78">
            <v>0</v>
          </cell>
          <cell r="U78">
            <v>0</v>
          </cell>
          <cell r="X78" t="str">
            <v>PM</v>
          </cell>
          <cell r="Y78">
            <v>21000</v>
          </cell>
        </row>
        <row r="79">
          <cell r="F79">
            <v>2257250</v>
          </cell>
          <cell r="G79">
            <v>0</v>
          </cell>
          <cell r="H79">
            <v>0</v>
          </cell>
          <cell r="I79">
            <v>0</v>
          </cell>
          <cell r="J79">
            <v>2257250</v>
          </cell>
          <cell r="K79">
            <v>1805800</v>
          </cell>
          <cell r="M79">
            <v>225725</v>
          </cell>
          <cell r="N79">
            <v>2031525</v>
          </cell>
          <cell r="O79">
            <v>225725</v>
          </cell>
          <cell r="P79">
            <v>451450</v>
          </cell>
          <cell r="Q79">
            <v>677175</v>
          </cell>
          <cell r="R79">
            <v>282156</v>
          </cell>
          <cell r="T79">
            <v>282156</v>
          </cell>
          <cell r="U79">
            <v>0</v>
          </cell>
          <cell r="X79" t="str">
            <v>PM</v>
          </cell>
          <cell r="Y79">
            <v>225725</v>
          </cell>
        </row>
        <row r="80">
          <cell r="F80">
            <v>381500</v>
          </cell>
          <cell r="G80">
            <v>0</v>
          </cell>
          <cell r="H80">
            <v>0</v>
          </cell>
          <cell r="I80">
            <v>0</v>
          </cell>
          <cell r="J80">
            <v>381500</v>
          </cell>
          <cell r="K80">
            <v>305200</v>
          </cell>
          <cell r="M80">
            <v>38150</v>
          </cell>
          <cell r="N80">
            <v>343350</v>
          </cell>
          <cell r="O80">
            <v>38150</v>
          </cell>
          <cell r="P80">
            <v>76300</v>
          </cell>
          <cell r="Q80">
            <v>114450</v>
          </cell>
          <cell r="R80">
            <v>0</v>
          </cell>
          <cell r="T80">
            <v>0</v>
          </cell>
          <cell r="U80">
            <v>0</v>
          </cell>
          <cell r="X80" t="str">
            <v>PM</v>
          </cell>
          <cell r="Y80">
            <v>38150</v>
          </cell>
        </row>
        <row r="81">
          <cell r="F81">
            <v>29730500</v>
          </cell>
          <cell r="G81">
            <v>0</v>
          </cell>
          <cell r="H81">
            <v>0</v>
          </cell>
          <cell r="I81">
            <v>0</v>
          </cell>
          <cell r="J81">
            <v>29730500</v>
          </cell>
          <cell r="K81">
            <v>23784400</v>
          </cell>
          <cell r="M81">
            <v>2973050</v>
          </cell>
          <cell r="N81">
            <v>26757450</v>
          </cell>
          <cell r="O81">
            <v>2973050</v>
          </cell>
          <cell r="P81">
            <v>5946100</v>
          </cell>
          <cell r="Q81">
            <v>8919150</v>
          </cell>
          <cell r="R81">
            <v>3716313</v>
          </cell>
          <cell r="T81">
            <v>3716313</v>
          </cell>
          <cell r="U81">
            <v>0</v>
          </cell>
          <cell r="X81" t="str">
            <v>PM</v>
          </cell>
          <cell r="Y81">
            <v>2973050</v>
          </cell>
        </row>
        <row r="82">
          <cell r="F82">
            <v>10000000</v>
          </cell>
          <cell r="G82">
            <v>0</v>
          </cell>
          <cell r="H82">
            <v>0</v>
          </cell>
          <cell r="I82">
            <v>0</v>
          </cell>
          <cell r="J82">
            <v>10000000</v>
          </cell>
          <cell r="K82">
            <v>8000000</v>
          </cell>
          <cell r="M82">
            <v>1000000</v>
          </cell>
          <cell r="N82">
            <v>9000000</v>
          </cell>
          <cell r="O82">
            <v>1000000</v>
          </cell>
          <cell r="P82">
            <v>2000000</v>
          </cell>
          <cell r="Q82">
            <v>3000000</v>
          </cell>
          <cell r="R82">
            <v>1250000</v>
          </cell>
          <cell r="T82">
            <v>1250000</v>
          </cell>
          <cell r="U82">
            <v>0</v>
          </cell>
          <cell r="X82" t="str">
            <v>PM</v>
          </cell>
          <cell r="Y82">
            <v>1000000</v>
          </cell>
        </row>
        <row r="83">
          <cell r="F83">
            <v>800000</v>
          </cell>
          <cell r="G83">
            <v>0</v>
          </cell>
          <cell r="H83">
            <v>0</v>
          </cell>
          <cell r="I83">
            <v>0</v>
          </cell>
          <cell r="J83">
            <v>800000</v>
          </cell>
          <cell r="K83">
            <v>640000</v>
          </cell>
          <cell r="M83">
            <v>80000</v>
          </cell>
          <cell r="N83">
            <v>720000</v>
          </cell>
          <cell r="O83">
            <v>80000</v>
          </cell>
          <cell r="P83">
            <v>160000</v>
          </cell>
          <cell r="Q83">
            <v>240000</v>
          </cell>
          <cell r="U83">
            <v>0</v>
          </cell>
          <cell r="X83" t="str">
            <v>PM</v>
          </cell>
          <cell r="Y83">
            <v>80000</v>
          </cell>
        </row>
        <row r="84">
          <cell r="F84">
            <v>2500000</v>
          </cell>
          <cell r="G84">
            <v>0</v>
          </cell>
          <cell r="H84">
            <v>0</v>
          </cell>
          <cell r="I84">
            <v>0</v>
          </cell>
          <cell r="J84">
            <v>2500000</v>
          </cell>
          <cell r="K84">
            <v>2000000</v>
          </cell>
          <cell r="M84">
            <v>250000</v>
          </cell>
          <cell r="N84">
            <v>2250000</v>
          </cell>
          <cell r="O84">
            <v>250000</v>
          </cell>
          <cell r="P84">
            <v>500000</v>
          </cell>
          <cell r="Q84">
            <v>750000</v>
          </cell>
          <cell r="R84">
            <v>312500</v>
          </cell>
          <cell r="T84">
            <v>312500</v>
          </cell>
          <cell r="U84">
            <v>0</v>
          </cell>
          <cell r="X84" t="str">
            <v>PM</v>
          </cell>
          <cell r="Y84">
            <v>250000</v>
          </cell>
        </row>
        <row r="85">
          <cell r="F85">
            <v>2491250</v>
          </cell>
          <cell r="G85">
            <v>0</v>
          </cell>
          <cell r="H85">
            <v>0</v>
          </cell>
          <cell r="I85">
            <v>0</v>
          </cell>
          <cell r="J85">
            <v>2491250</v>
          </cell>
          <cell r="K85">
            <v>1993000</v>
          </cell>
          <cell r="M85">
            <v>249125</v>
          </cell>
          <cell r="N85">
            <v>2242125</v>
          </cell>
          <cell r="O85">
            <v>249125</v>
          </cell>
          <cell r="P85">
            <v>498250</v>
          </cell>
          <cell r="Q85">
            <v>747375</v>
          </cell>
          <cell r="R85">
            <v>311406</v>
          </cell>
          <cell r="T85">
            <v>311406</v>
          </cell>
          <cell r="U85">
            <v>0</v>
          </cell>
          <cell r="X85" t="str">
            <v>PM</v>
          </cell>
          <cell r="Y85">
            <v>249125</v>
          </cell>
        </row>
        <row r="86">
          <cell r="F86">
            <v>500000</v>
          </cell>
          <cell r="G86">
            <v>0</v>
          </cell>
          <cell r="H86">
            <v>0</v>
          </cell>
          <cell r="I86">
            <v>0</v>
          </cell>
          <cell r="J86">
            <v>500000</v>
          </cell>
          <cell r="K86">
            <v>400000</v>
          </cell>
          <cell r="M86">
            <v>50000</v>
          </cell>
          <cell r="N86">
            <v>450000</v>
          </cell>
          <cell r="O86">
            <v>50000</v>
          </cell>
          <cell r="P86">
            <v>100000</v>
          </cell>
          <cell r="Q86">
            <v>150000</v>
          </cell>
          <cell r="R86">
            <v>0</v>
          </cell>
          <cell r="T86">
            <v>0</v>
          </cell>
          <cell r="X86" t="str">
            <v>PM</v>
          </cell>
          <cell r="Y86">
            <v>50000</v>
          </cell>
        </row>
        <row r="87">
          <cell r="F87">
            <v>1100000</v>
          </cell>
          <cell r="G87">
            <v>0</v>
          </cell>
          <cell r="H87">
            <v>0</v>
          </cell>
          <cell r="I87">
            <v>0</v>
          </cell>
          <cell r="J87">
            <v>1100000</v>
          </cell>
          <cell r="K87">
            <v>880000</v>
          </cell>
          <cell r="M87">
            <v>110000</v>
          </cell>
          <cell r="N87">
            <v>990000</v>
          </cell>
          <cell r="O87">
            <v>110000</v>
          </cell>
          <cell r="P87">
            <v>220000</v>
          </cell>
          <cell r="Q87">
            <v>330000</v>
          </cell>
          <cell r="R87">
            <v>0</v>
          </cell>
          <cell r="T87">
            <v>0</v>
          </cell>
          <cell r="U87">
            <v>0</v>
          </cell>
          <cell r="X87" t="str">
            <v>PM</v>
          </cell>
          <cell r="Y87">
            <v>110000</v>
          </cell>
        </row>
        <row r="88">
          <cell r="F88">
            <v>1900000</v>
          </cell>
          <cell r="G88">
            <v>0</v>
          </cell>
          <cell r="H88">
            <v>0</v>
          </cell>
          <cell r="I88">
            <v>0</v>
          </cell>
          <cell r="J88">
            <v>1900000</v>
          </cell>
          <cell r="K88">
            <v>1520000</v>
          </cell>
          <cell r="M88">
            <v>190000</v>
          </cell>
          <cell r="N88">
            <v>1710000</v>
          </cell>
          <cell r="O88">
            <v>190000</v>
          </cell>
          <cell r="P88">
            <v>380000</v>
          </cell>
          <cell r="Q88">
            <v>570000</v>
          </cell>
          <cell r="R88">
            <v>237500</v>
          </cell>
          <cell r="T88">
            <v>237500</v>
          </cell>
          <cell r="U88">
            <v>0</v>
          </cell>
          <cell r="X88" t="str">
            <v>PM</v>
          </cell>
          <cell r="Y88">
            <v>190000</v>
          </cell>
        </row>
        <row r="89">
          <cell r="F89">
            <v>2350000</v>
          </cell>
          <cell r="G89">
            <v>0</v>
          </cell>
          <cell r="H89">
            <v>0</v>
          </cell>
          <cell r="I89">
            <v>0</v>
          </cell>
          <cell r="J89">
            <v>2350000</v>
          </cell>
          <cell r="K89">
            <v>1880000</v>
          </cell>
          <cell r="M89">
            <v>235000</v>
          </cell>
          <cell r="N89">
            <v>2115000</v>
          </cell>
          <cell r="O89">
            <v>235000</v>
          </cell>
          <cell r="P89">
            <v>470000</v>
          </cell>
          <cell r="Q89">
            <v>705000</v>
          </cell>
          <cell r="R89">
            <v>293750</v>
          </cell>
          <cell r="T89">
            <v>293750</v>
          </cell>
          <cell r="U89">
            <v>0</v>
          </cell>
          <cell r="X89" t="str">
            <v>PM</v>
          </cell>
          <cell r="Y89">
            <v>235000</v>
          </cell>
        </row>
        <row r="90">
          <cell r="F90">
            <v>1875000</v>
          </cell>
          <cell r="G90">
            <v>0</v>
          </cell>
          <cell r="H90">
            <v>0</v>
          </cell>
          <cell r="I90">
            <v>0</v>
          </cell>
          <cell r="J90">
            <v>1875000</v>
          </cell>
          <cell r="K90">
            <v>1500000</v>
          </cell>
          <cell r="M90">
            <v>187500</v>
          </cell>
          <cell r="N90">
            <v>1687500</v>
          </cell>
          <cell r="O90">
            <v>187500</v>
          </cell>
          <cell r="P90">
            <v>375000</v>
          </cell>
          <cell r="Q90">
            <v>562500</v>
          </cell>
          <cell r="R90">
            <v>234375</v>
          </cell>
          <cell r="T90">
            <v>234375</v>
          </cell>
          <cell r="U90">
            <v>0</v>
          </cell>
          <cell r="X90" t="str">
            <v>PM</v>
          </cell>
          <cell r="Y90">
            <v>187500</v>
          </cell>
        </row>
        <row r="91">
          <cell r="F91">
            <v>415000</v>
          </cell>
          <cell r="G91">
            <v>0</v>
          </cell>
          <cell r="H91">
            <v>0</v>
          </cell>
          <cell r="I91">
            <v>0</v>
          </cell>
          <cell r="J91">
            <v>415000</v>
          </cell>
          <cell r="K91">
            <v>332000</v>
          </cell>
          <cell r="M91">
            <v>41500</v>
          </cell>
          <cell r="N91">
            <v>373500</v>
          </cell>
          <cell r="O91">
            <v>41500</v>
          </cell>
          <cell r="P91">
            <v>83000</v>
          </cell>
          <cell r="Q91">
            <v>124500</v>
          </cell>
          <cell r="T91">
            <v>0</v>
          </cell>
          <cell r="U91">
            <v>0</v>
          </cell>
          <cell r="X91" t="str">
            <v>PM</v>
          </cell>
          <cell r="Y91">
            <v>41500</v>
          </cell>
        </row>
        <row r="92">
          <cell r="F92">
            <v>7250000</v>
          </cell>
          <cell r="G92">
            <v>0</v>
          </cell>
          <cell r="H92">
            <v>0</v>
          </cell>
          <cell r="I92">
            <v>0</v>
          </cell>
          <cell r="J92">
            <v>7250000</v>
          </cell>
          <cell r="K92">
            <v>5800000</v>
          </cell>
          <cell r="M92">
            <v>725000</v>
          </cell>
          <cell r="N92">
            <v>6525000</v>
          </cell>
          <cell r="O92">
            <v>725000</v>
          </cell>
          <cell r="P92">
            <v>1450000</v>
          </cell>
          <cell r="Q92">
            <v>2175000</v>
          </cell>
          <cell r="R92">
            <v>906250</v>
          </cell>
          <cell r="T92">
            <v>906250</v>
          </cell>
          <cell r="U92">
            <v>0</v>
          </cell>
          <cell r="X92" t="str">
            <v>PM</v>
          </cell>
          <cell r="Y92">
            <v>725000</v>
          </cell>
        </row>
        <row r="93">
          <cell r="F93">
            <v>550000</v>
          </cell>
          <cell r="G93">
            <v>0</v>
          </cell>
          <cell r="H93">
            <v>0</v>
          </cell>
          <cell r="I93">
            <v>0</v>
          </cell>
          <cell r="J93">
            <v>550000</v>
          </cell>
          <cell r="K93">
            <v>440000</v>
          </cell>
          <cell r="M93">
            <v>55000</v>
          </cell>
          <cell r="N93">
            <v>495000</v>
          </cell>
          <cell r="O93">
            <v>55000</v>
          </cell>
          <cell r="P93">
            <v>110000</v>
          </cell>
          <cell r="Q93">
            <v>165000</v>
          </cell>
          <cell r="T93">
            <v>0</v>
          </cell>
          <cell r="U93">
            <v>0</v>
          </cell>
          <cell r="X93" t="str">
            <v>PM</v>
          </cell>
          <cell r="Y93">
            <v>55000</v>
          </cell>
        </row>
        <row r="94">
          <cell r="F94">
            <v>1155000</v>
          </cell>
          <cell r="G94">
            <v>0</v>
          </cell>
          <cell r="H94">
            <v>0</v>
          </cell>
          <cell r="I94">
            <v>0</v>
          </cell>
          <cell r="J94">
            <v>1155000</v>
          </cell>
          <cell r="K94">
            <v>924000</v>
          </cell>
          <cell r="M94">
            <v>115500</v>
          </cell>
          <cell r="N94">
            <v>1039500</v>
          </cell>
          <cell r="O94">
            <v>115500</v>
          </cell>
          <cell r="P94">
            <v>231000</v>
          </cell>
          <cell r="Q94">
            <v>346500</v>
          </cell>
          <cell r="R94">
            <v>144375</v>
          </cell>
          <cell r="T94">
            <v>144375</v>
          </cell>
          <cell r="U94">
            <v>0</v>
          </cell>
          <cell r="X94" t="str">
            <v>PM</v>
          </cell>
          <cell r="Y94">
            <v>115500</v>
          </cell>
        </row>
        <row r="95">
          <cell r="F95">
            <v>1918500</v>
          </cell>
          <cell r="G95">
            <v>0</v>
          </cell>
          <cell r="H95">
            <v>0</v>
          </cell>
          <cell r="I95">
            <v>0</v>
          </cell>
          <cell r="J95">
            <v>1918500</v>
          </cell>
          <cell r="K95">
            <v>1534800</v>
          </cell>
          <cell r="M95">
            <v>191850</v>
          </cell>
          <cell r="N95">
            <v>1726650</v>
          </cell>
          <cell r="O95">
            <v>191850</v>
          </cell>
          <cell r="P95">
            <v>383700</v>
          </cell>
          <cell r="Q95">
            <v>575550</v>
          </cell>
          <cell r="R95">
            <v>239813</v>
          </cell>
          <cell r="T95">
            <v>239813</v>
          </cell>
          <cell r="U95">
            <v>0</v>
          </cell>
          <cell r="X95" t="str">
            <v>PM</v>
          </cell>
          <cell r="Y95">
            <v>191850</v>
          </cell>
        </row>
        <row r="96">
          <cell r="F96">
            <v>25500000</v>
          </cell>
          <cell r="G96">
            <v>0</v>
          </cell>
          <cell r="H96">
            <v>0</v>
          </cell>
          <cell r="I96">
            <v>0</v>
          </cell>
          <cell r="J96">
            <v>25500000</v>
          </cell>
          <cell r="K96">
            <v>17850000</v>
          </cell>
          <cell r="M96">
            <v>2550000</v>
          </cell>
          <cell r="N96">
            <v>20400000</v>
          </cell>
          <cell r="O96">
            <v>5100000</v>
          </cell>
          <cell r="P96">
            <v>7650000</v>
          </cell>
          <cell r="Q96">
            <v>10200000</v>
          </cell>
          <cell r="R96">
            <v>6375000</v>
          </cell>
          <cell r="T96">
            <v>3187500</v>
          </cell>
          <cell r="U96">
            <v>3187500</v>
          </cell>
          <cell r="X96" t="str">
            <v>PM</v>
          </cell>
          <cell r="Y96">
            <v>2550000</v>
          </cell>
        </row>
        <row r="97">
          <cell r="F97">
            <v>3750000</v>
          </cell>
          <cell r="G97">
            <v>0</v>
          </cell>
          <cell r="H97">
            <v>0</v>
          </cell>
          <cell r="I97">
            <v>0</v>
          </cell>
          <cell r="J97">
            <v>3750000</v>
          </cell>
          <cell r="K97">
            <v>2625000</v>
          </cell>
          <cell r="M97">
            <v>375000</v>
          </cell>
          <cell r="N97">
            <v>3000000</v>
          </cell>
          <cell r="O97">
            <v>750000</v>
          </cell>
          <cell r="P97">
            <v>1125000</v>
          </cell>
          <cell r="Q97">
            <v>1500000</v>
          </cell>
          <cell r="R97">
            <v>937500</v>
          </cell>
          <cell r="T97">
            <v>468750</v>
          </cell>
          <cell r="U97">
            <v>468750</v>
          </cell>
          <cell r="X97" t="str">
            <v>PM</v>
          </cell>
          <cell r="Y97">
            <v>375000</v>
          </cell>
        </row>
        <row r="98">
          <cell r="F98">
            <v>1705000</v>
          </cell>
          <cell r="G98">
            <v>0</v>
          </cell>
          <cell r="H98">
            <v>0</v>
          </cell>
          <cell r="I98">
            <v>0</v>
          </cell>
          <cell r="J98">
            <v>1705000</v>
          </cell>
          <cell r="K98">
            <v>1193500</v>
          </cell>
          <cell r="M98">
            <v>170500</v>
          </cell>
          <cell r="N98">
            <v>1364000</v>
          </cell>
          <cell r="O98">
            <v>341000</v>
          </cell>
          <cell r="P98">
            <v>511500</v>
          </cell>
          <cell r="Q98">
            <v>682000</v>
          </cell>
          <cell r="R98">
            <v>426250</v>
          </cell>
          <cell r="T98">
            <v>213125</v>
          </cell>
          <cell r="U98">
            <v>213125</v>
          </cell>
          <cell r="X98" t="str">
            <v>PM</v>
          </cell>
          <cell r="Y98">
            <v>170500</v>
          </cell>
        </row>
        <row r="99">
          <cell r="F99">
            <v>1150000</v>
          </cell>
          <cell r="G99">
            <v>0</v>
          </cell>
          <cell r="H99">
            <v>0</v>
          </cell>
          <cell r="I99">
            <v>0</v>
          </cell>
          <cell r="J99">
            <v>1150000</v>
          </cell>
          <cell r="K99">
            <v>805000</v>
          </cell>
          <cell r="M99">
            <v>115000</v>
          </cell>
          <cell r="N99">
            <v>920000</v>
          </cell>
          <cell r="O99">
            <v>230000</v>
          </cell>
          <cell r="P99">
            <v>345000</v>
          </cell>
          <cell r="Q99">
            <v>460000</v>
          </cell>
          <cell r="R99">
            <v>287500</v>
          </cell>
          <cell r="T99">
            <v>143750</v>
          </cell>
          <cell r="U99">
            <v>143750</v>
          </cell>
          <cell r="X99" t="str">
            <v>PM</v>
          </cell>
          <cell r="Y99">
            <v>115000</v>
          </cell>
        </row>
        <row r="100">
          <cell r="F100">
            <v>870000</v>
          </cell>
          <cell r="G100">
            <v>0</v>
          </cell>
          <cell r="H100">
            <v>0</v>
          </cell>
          <cell r="I100">
            <v>0</v>
          </cell>
          <cell r="J100">
            <v>870000</v>
          </cell>
          <cell r="K100">
            <v>609000</v>
          </cell>
          <cell r="M100">
            <v>87000</v>
          </cell>
          <cell r="N100">
            <v>696000</v>
          </cell>
          <cell r="O100">
            <v>174000</v>
          </cell>
          <cell r="P100">
            <v>261000</v>
          </cell>
          <cell r="Q100">
            <v>348000</v>
          </cell>
          <cell r="T100">
            <v>0</v>
          </cell>
          <cell r="U100">
            <v>0</v>
          </cell>
          <cell r="X100" t="str">
            <v>PM</v>
          </cell>
          <cell r="Y100">
            <v>87000</v>
          </cell>
        </row>
        <row r="101">
          <cell r="F101">
            <v>2829450</v>
          </cell>
          <cell r="G101">
            <v>0</v>
          </cell>
          <cell r="H101">
            <v>0</v>
          </cell>
          <cell r="I101">
            <v>0</v>
          </cell>
          <cell r="J101">
            <v>2829450</v>
          </cell>
          <cell r="K101">
            <v>1980616</v>
          </cell>
          <cell r="M101">
            <v>282945</v>
          </cell>
          <cell r="N101">
            <v>2263561</v>
          </cell>
          <cell r="O101">
            <v>565889</v>
          </cell>
          <cell r="P101">
            <v>848834</v>
          </cell>
          <cell r="Q101">
            <v>1131779</v>
          </cell>
          <cell r="R101">
            <v>707363</v>
          </cell>
          <cell r="T101">
            <v>353681</v>
          </cell>
          <cell r="U101">
            <v>353682</v>
          </cell>
          <cell r="X101" t="str">
            <v>PM</v>
          </cell>
          <cell r="Y101">
            <v>282945</v>
          </cell>
        </row>
        <row r="102">
          <cell r="F102">
            <v>3448800</v>
          </cell>
          <cell r="G102">
            <v>0</v>
          </cell>
          <cell r="H102">
            <v>0</v>
          </cell>
          <cell r="I102">
            <v>0</v>
          </cell>
          <cell r="J102">
            <v>3448800</v>
          </cell>
          <cell r="K102">
            <v>2414160</v>
          </cell>
          <cell r="M102">
            <v>344880</v>
          </cell>
          <cell r="N102">
            <v>2759040</v>
          </cell>
          <cell r="O102">
            <v>689760</v>
          </cell>
          <cell r="P102">
            <v>1034640</v>
          </cell>
          <cell r="Q102">
            <v>1379520</v>
          </cell>
          <cell r="R102">
            <v>862200</v>
          </cell>
          <cell r="T102">
            <v>431100</v>
          </cell>
          <cell r="U102">
            <v>431100</v>
          </cell>
          <cell r="X102" t="str">
            <v>PM</v>
          </cell>
          <cell r="Y102">
            <v>344880</v>
          </cell>
        </row>
        <row r="103">
          <cell r="F103">
            <v>1812200</v>
          </cell>
          <cell r="G103">
            <v>0</v>
          </cell>
          <cell r="H103">
            <v>0</v>
          </cell>
          <cell r="I103">
            <v>0</v>
          </cell>
          <cell r="J103">
            <v>1812200</v>
          </cell>
          <cell r="K103">
            <v>1268540</v>
          </cell>
          <cell r="M103">
            <v>181220</v>
          </cell>
          <cell r="N103">
            <v>1449760</v>
          </cell>
          <cell r="O103">
            <v>362440</v>
          </cell>
          <cell r="P103">
            <v>543660</v>
          </cell>
          <cell r="Q103">
            <v>724880</v>
          </cell>
          <cell r="R103">
            <v>453050</v>
          </cell>
          <cell r="T103">
            <v>226525</v>
          </cell>
          <cell r="U103">
            <v>226525</v>
          </cell>
          <cell r="X103" t="str">
            <v>PM</v>
          </cell>
          <cell r="Y103">
            <v>181220</v>
          </cell>
        </row>
        <row r="104">
          <cell r="F104">
            <v>3419550</v>
          </cell>
          <cell r="G104">
            <v>0</v>
          </cell>
          <cell r="H104">
            <v>0</v>
          </cell>
          <cell r="I104">
            <v>0</v>
          </cell>
          <cell r="J104">
            <v>3419550</v>
          </cell>
          <cell r="K104">
            <v>2393685</v>
          </cell>
          <cell r="M104">
            <v>341955</v>
          </cell>
          <cell r="N104">
            <v>2735640</v>
          </cell>
          <cell r="O104">
            <v>683910</v>
          </cell>
          <cell r="P104">
            <v>1025865</v>
          </cell>
          <cell r="Q104">
            <v>1367820</v>
          </cell>
          <cell r="R104">
            <v>854888</v>
          </cell>
          <cell r="T104">
            <v>427444</v>
          </cell>
          <cell r="U104">
            <v>427444</v>
          </cell>
          <cell r="X104" t="str">
            <v>PM</v>
          </cell>
          <cell r="Y104">
            <v>341955</v>
          </cell>
        </row>
        <row r="105">
          <cell r="F105">
            <v>3900000</v>
          </cell>
          <cell r="G105">
            <v>0</v>
          </cell>
          <cell r="H105">
            <v>0</v>
          </cell>
          <cell r="I105">
            <v>0</v>
          </cell>
          <cell r="J105">
            <v>3900000</v>
          </cell>
          <cell r="K105">
            <v>2730000</v>
          </cell>
          <cell r="M105">
            <v>390000</v>
          </cell>
          <cell r="N105">
            <v>3120000</v>
          </cell>
          <cell r="O105">
            <v>780000</v>
          </cell>
          <cell r="P105">
            <v>1170000</v>
          </cell>
          <cell r="Q105">
            <v>1560000</v>
          </cell>
          <cell r="R105">
            <v>975000</v>
          </cell>
          <cell r="T105">
            <v>487500</v>
          </cell>
          <cell r="U105">
            <v>487500</v>
          </cell>
          <cell r="X105" t="str">
            <v>PM</v>
          </cell>
          <cell r="Y105">
            <v>390000</v>
          </cell>
        </row>
        <row r="106">
          <cell r="F106">
            <v>17220000</v>
          </cell>
          <cell r="G106">
            <v>0</v>
          </cell>
          <cell r="H106">
            <v>0</v>
          </cell>
          <cell r="I106">
            <v>0</v>
          </cell>
          <cell r="J106">
            <v>17220000</v>
          </cell>
          <cell r="K106">
            <v>12054000</v>
          </cell>
          <cell r="M106">
            <v>1722000</v>
          </cell>
          <cell r="N106">
            <v>13776000</v>
          </cell>
          <cell r="O106">
            <v>3444000</v>
          </cell>
          <cell r="P106">
            <v>5166000</v>
          </cell>
          <cell r="Q106">
            <v>6888000</v>
          </cell>
          <cell r="R106">
            <v>4305000</v>
          </cell>
          <cell r="T106">
            <v>2152500</v>
          </cell>
          <cell r="U106">
            <v>2152500</v>
          </cell>
          <cell r="X106" t="str">
            <v>PM</v>
          </cell>
          <cell r="Y106">
            <v>1722000</v>
          </cell>
        </row>
        <row r="107">
          <cell r="F107">
            <v>842500</v>
          </cell>
          <cell r="G107">
            <v>0</v>
          </cell>
          <cell r="H107">
            <v>0</v>
          </cell>
          <cell r="I107">
            <v>0</v>
          </cell>
          <cell r="J107">
            <v>842500</v>
          </cell>
          <cell r="K107">
            <v>589750</v>
          </cell>
          <cell r="M107">
            <v>84250</v>
          </cell>
          <cell r="N107">
            <v>674000</v>
          </cell>
          <cell r="O107">
            <v>168500</v>
          </cell>
          <cell r="P107">
            <v>252750</v>
          </cell>
          <cell r="Q107">
            <v>337000</v>
          </cell>
          <cell r="T107">
            <v>0</v>
          </cell>
          <cell r="U107">
            <v>0</v>
          </cell>
          <cell r="X107" t="str">
            <v>PM</v>
          </cell>
          <cell r="Y107">
            <v>84250</v>
          </cell>
        </row>
        <row r="108">
          <cell r="F108">
            <v>1985000</v>
          </cell>
          <cell r="G108">
            <v>0</v>
          </cell>
          <cell r="H108">
            <v>0</v>
          </cell>
          <cell r="I108">
            <v>0</v>
          </cell>
          <cell r="J108">
            <v>1985000</v>
          </cell>
          <cell r="K108">
            <v>1389500</v>
          </cell>
          <cell r="M108">
            <v>198500</v>
          </cell>
          <cell r="N108">
            <v>1588000</v>
          </cell>
          <cell r="O108">
            <v>397000</v>
          </cell>
          <cell r="P108">
            <v>595500</v>
          </cell>
          <cell r="Q108">
            <v>794000</v>
          </cell>
          <cell r="R108">
            <v>496250</v>
          </cell>
          <cell r="T108">
            <v>248125</v>
          </cell>
          <cell r="U108">
            <v>248125</v>
          </cell>
          <cell r="X108" t="str">
            <v>PM</v>
          </cell>
          <cell r="Y108">
            <v>198500</v>
          </cell>
        </row>
        <row r="109">
          <cell r="F109">
            <v>5850000</v>
          </cell>
          <cell r="G109">
            <v>0</v>
          </cell>
          <cell r="H109">
            <v>0</v>
          </cell>
          <cell r="I109">
            <v>0</v>
          </cell>
          <cell r="J109">
            <v>5850000</v>
          </cell>
          <cell r="K109">
            <v>4095000</v>
          </cell>
          <cell r="M109">
            <v>585000</v>
          </cell>
          <cell r="N109">
            <v>4680000</v>
          </cell>
          <cell r="O109">
            <v>1170000</v>
          </cell>
          <cell r="P109">
            <v>1755000</v>
          </cell>
          <cell r="Q109">
            <v>2340000</v>
          </cell>
          <cell r="R109">
            <v>1462500</v>
          </cell>
          <cell r="T109">
            <v>731250</v>
          </cell>
          <cell r="U109">
            <v>731250</v>
          </cell>
          <cell r="X109" t="str">
            <v>PM</v>
          </cell>
          <cell r="Y109">
            <v>585000</v>
          </cell>
        </row>
        <row r="110">
          <cell r="F110">
            <v>3068900</v>
          </cell>
          <cell r="G110">
            <v>0</v>
          </cell>
          <cell r="H110">
            <v>0</v>
          </cell>
          <cell r="I110">
            <v>0</v>
          </cell>
          <cell r="J110">
            <v>3068900</v>
          </cell>
          <cell r="K110">
            <v>2148230</v>
          </cell>
          <cell r="M110">
            <v>306890</v>
          </cell>
          <cell r="N110">
            <v>2455120</v>
          </cell>
          <cell r="O110">
            <v>613780</v>
          </cell>
          <cell r="P110">
            <v>920670</v>
          </cell>
          <cell r="Q110">
            <v>1227560</v>
          </cell>
          <cell r="R110">
            <v>767225</v>
          </cell>
          <cell r="T110">
            <v>383613</v>
          </cell>
          <cell r="U110">
            <v>383612</v>
          </cell>
          <cell r="X110" t="str">
            <v>PM</v>
          </cell>
          <cell r="Y110">
            <v>306890</v>
          </cell>
        </row>
        <row r="111">
          <cell r="F111">
            <v>5699500</v>
          </cell>
          <cell r="G111">
            <v>0</v>
          </cell>
          <cell r="H111">
            <v>0</v>
          </cell>
          <cell r="I111">
            <v>0</v>
          </cell>
          <cell r="J111">
            <v>5699500</v>
          </cell>
          <cell r="K111">
            <v>3989650</v>
          </cell>
          <cell r="M111">
            <v>569950</v>
          </cell>
          <cell r="N111">
            <v>4559600</v>
          </cell>
          <cell r="O111">
            <v>1139900</v>
          </cell>
          <cell r="P111">
            <v>1709850</v>
          </cell>
          <cell r="Q111">
            <v>2279800</v>
          </cell>
          <cell r="R111">
            <v>1424875</v>
          </cell>
          <cell r="T111">
            <v>712438</v>
          </cell>
          <cell r="U111">
            <v>712437</v>
          </cell>
          <cell r="X111" t="str">
            <v>PM</v>
          </cell>
          <cell r="Y111">
            <v>569950</v>
          </cell>
        </row>
        <row r="112">
          <cell r="F112">
            <v>1005793</v>
          </cell>
          <cell r="G112">
            <v>0</v>
          </cell>
          <cell r="H112">
            <v>0</v>
          </cell>
          <cell r="I112">
            <v>0</v>
          </cell>
          <cell r="J112">
            <v>1005793</v>
          </cell>
          <cell r="K112">
            <v>704054.3</v>
          </cell>
          <cell r="M112">
            <v>100579.3</v>
          </cell>
          <cell r="N112">
            <v>804633.60000000009</v>
          </cell>
          <cell r="O112">
            <v>201159.39999999991</v>
          </cell>
          <cell r="P112">
            <v>301738.7</v>
          </cell>
          <cell r="Q112">
            <v>402318.4</v>
          </cell>
          <cell r="R112">
            <v>251448</v>
          </cell>
          <cell r="T112">
            <v>125724</v>
          </cell>
          <cell r="U112">
            <v>125724</v>
          </cell>
          <cell r="X112" t="str">
            <v>PM</v>
          </cell>
          <cell r="Y112">
            <v>100579.3</v>
          </cell>
        </row>
        <row r="113">
          <cell r="F113">
            <v>450000</v>
          </cell>
          <cell r="G113">
            <v>0</v>
          </cell>
          <cell r="H113">
            <v>0</v>
          </cell>
          <cell r="I113">
            <v>0</v>
          </cell>
          <cell r="J113">
            <v>450000</v>
          </cell>
          <cell r="K113">
            <v>315000</v>
          </cell>
          <cell r="M113">
            <v>45000</v>
          </cell>
          <cell r="N113">
            <v>360000</v>
          </cell>
          <cell r="O113">
            <v>90000</v>
          </cell>
          <cell r="P113">
            <v>135000</v>
          </cell>
          <cell r="Q113">
            <v>180000</v>
          </cell>
          <cell r="T113">
            <v>0</v>
          </cell>
          <cell r="U113">
            <v>0</v>
          </cell>
          <cell r="X113" t="str">
            <v>PM</v>
          </cell>
          <cell r="Y113">
            <v>45000</v>
          </cell>
        </row>
        <row r="114">
          <cell r="F114">
            <v>825000</v>
          </cell>
          <cell r="G114">
            <v>0</v>
          </cell>
          <cell r="H114">
            <v>0</v>
          </cell>
          <cell r="I114">
            <v>0</v>
          </cell>
          <cell r="J114">
            <v>825000</v>
          </cell>
          <cell r="K114">
            <v>577500</v>
          </cell>
          <cell r="M114">
            <v>82500</v>
          </cell>
          <cell r="N114">
            <v>660000</v>
          </cell>
          <cell r="O114">
            <v>165000</v>
          </cell>
          <cell r="P114">
            <v>247500</v>
          </cell>
          <cell r="Q114">
            <v>330000</v>
          </cell>
          <cell r="R114">
            <v>206250</v>
          </cell>
          <cell r="T114">
            <v>103125</v>
          </cell>
          <cell r="U114">
            <v>103125</v>
          </cell>
          <cell r="X114" t="str">
            <v>PM</v>
          </cell>
          <cell r="Y114">
            <v>82500</v>
          </cell>
        </row>
        <row r="115">
          <cell r="F115">
            <v>8450000</v>
          </cell>
          <cell r="G115">
            <v>0</v>
          </cell>
          <cell r="H115">
            <v>0</v>
          </cell>
          <cell r="I115">
            <v>0</v>
          </cell>
          <cell r="J115">
            <v>8450000</v>
          </cell>
          <cell r="K115">
            <v>5915000</v>
          </cell>
          <cell r="M115">
            <v>845000</v>
          </cell>
          <cell r="N115">
            <v>6760000</v>
          </cell>
          <cell r="O115">
            <v>1690000</v>
          </cell>
          <cell r="P115">
            <v>2535000</v>
          </cell>
          <cell r="Q115">
            <v>3380000</v>
          </cell>
          <cell r="R115">
            <v>2112500</v>
          </cell>
          <cell r="T115">
            <v>1056250</v>
          </cell>
          <cell r="U115">
            <v>1056250</v>
          </cell>
          <cell r="X115" t="str">
            <v>PM</v>
          </cell>
          <cell r="Y115">
            <v>845000</v>
          </cell>
        </row>
        <row r="116">
          <cell r="F116">
            <v>4300000</v>
          </cell>
          <cell r="G116">
            <v>0</v>
          </cell>
          <cell r="H116">
            <v>0</v>
          </cell>
          <cell r="I116">
            <v>0</v>
          </cell>
          <cell r="J116">
            <v>4300000</v>
          </cell>
          <cell r="K116">
            <v>3010000</v>
          </cell>
          <cell r="M116">
            <v>430000</v>
          </cell>
          <cell r="N116">
            <v>3440000</v>
          </cell>
          <cell r="O116">
            <v>860000</v>
          </cell>
          <cell r="P116">
            <v>1290000</v>
          </cell>
          <cell r="Q116">
            <v>1720000</v>
          </cell>
          <cell r="R116">
            <v>1075000</v>
          </cell>
          <cell r="T116">
            <v>537500</v>
          </cell>
          <cell r="U116">
            <v>537500</v>
          </cell>
          <cell r="X116" t="str">
            <v>PM</v>
          </cell>
          <cell r="Y116">
            <v>430000</v>
          </cell>
        </row>
        <row r="117">
          <cell r="F117">
            <v>882250</v>
          </cell>
          <cell r="G117">
            <v>0</v>
          </cell>
          <cell r="H117">
            <v>0</v>
          </cell>
          <cell r="I117">
            <v>0</v>
          </cell>
          <cell r="J117">
            <v>882250</v>
          </cell>
          <cell r="K117">
            <v>617575</v>
          </cell>
          <cell r="M117">
            <v>88225</v>
          </cell>
          <cell r="N117">
            <v>705800</v>
          </cell>
          <cell r="O117">
            <v>176450</v>
          </cell>
          <cell r="P117">
            <v>264675</v>
          </cell>
          <cell r="Q117">
            <v>352900</v>
          </cell>
          <cell r="T117">
            <v>0</v>
          </cell>
          <cell r="U117">
            <v>0</v>
          </cell>
          <cell r="X117" t="str">
            <v>PM</v>
          </cell>
          <cell r="Y117">
            <v>88225</v>
          </cell>
        </row>
        <row r="118">
          <cell r="F118">
            <v>3290000</v>
          </cell>
          <cell r="G118">
            <v>0</v>
          </cell>
          <cell r="H118">
            <v>0</v>
          </cell>
          <cell r="I118">
            <v>0</v>
          </cell>
          <cell r="J118">
            <v>3290000</v>
          </cell>
          <cell r="K118">
            <v>2303000</v>
          </cell>
          <cell r="M118">
            <v>329000</v>
          </cell>
          <cell r="N118">
            <v>2632000</v>
          </cell>
          <cell r="O118">
            <v>658000</v>
          </cell>
          <cell r="P118">
            <v>987000</v>
          </cell>
          <cell r="Q118">
            <v>1316000</v>
          </cell>
          <cell r="R118">
            <v>822500</v>
          </cell>
          <cell r="T118">
            <v>411250</v>
          </cell>
          <cell r="U118">
            <v>411250</v>
          </cell>
          <cell r="X118" t="str">
            <v>PM</v>
          </cell>
          <cell r="Y118">
            <v>329000</v>
          </cell>
        </row>
        <row r="119">
          <cell r="F119">
            <v>5850000</v>
          </cell>
          <cell r="G119">
            <v>0</v>
          </cell>
          <cell r="H119">
            <v>0</v>
          </cell>
          <cell r="I119">
            <v>0</v>
          </cell>
          <cell r="J119">
            <v>5850000</v>
          </cell>
          <cell r="K119">
            <v>4095000</v>
          </cell>
          <cell r="M119">
            <v>585000</v>
          </cell>
          <cell r="N119">
            <v>4680000</v>
          </cell>
          <cell r="O119">
            <v>1170000</v>
          </cell>
          <cell r="P119">
            <v>1755000</v>
          </cell>
          <cell r="Q119">
            <v>2340000</v>
          </cell>
          <cell r="R119">
            <v>1462500</v>
          </cell>
          <cell r="T119">
            <v>731250</v>
          </cell>
          <cell r="U119">
            <v>731250</v>
          </cell>
          <cell r="X119" t="str">
            <v>PM</v>
          </cell>
          <cell r="Y119">
            <v>585000</v>
          </cell>
        </row>
        <row r="120">
          <cell r="F120">
            <v>2864750</v>
          </cell>
          <cell r="G120">
            <v>0</v>
          </cell>
          <cell r="H120">
            <v>0</v>
          </cell>
          <cell r="I120">
            <v>0</v>
          </cell>
          <cell r="J120">
            <v>2864750</v>
          </cell>
          <cell r="K120">
            <v>1718850</v>
          </cell>
          <cell r="M120">
            <v>286475</v>
          </cell>
          <cell r="N120">
            <v>2005325</v>
          </cell>
          <cell r="O120">
            <v>859425</v>
          </cell>
          <cell r="P120">
            <v>1145900</v>
          </cell>
          <cell r="Q120">
            <v>1432375</v>
          </cell>
          <cell r="R120">
            <v>716188</v>
          </cell>
          <cell r="T120">
            <v>358094</v>
          </cell>
          <cell r="U120">
            <v>358094</v>
          </cell>
          <cell r="X120" t="str">
            <v>PM</v>
          </cell>
          <cell r="Y120">
            <v>286475</v>
          </cell>
        </row>
        <row r="121">
          <cell r="F121">
            <v>2506500</v>
          </cell>
          <cell r="G121">
            <v>0</v>
          </cell>
          <cell r="H121">
            <v>0</v>
          </cell>
          <cell r="I121">
            <v>0</v>
          </cell>
          <cell r="J121">
            <v>2506500</v>
          </cell>
          <cell r="K121">
            <v>1503900</v>
          </cell>
          <cell r="M121">
            <v>250650</v>
          </cell>
          <cell r="N121">
            <v>1754550</v>
          </cell>
          <cell r="O121">
            <v>751950</v>
          </cell>
          <cell r="P121">
            <v>1002600</v>
          </cell>
          <cell r="Q121">
            <v>1253250</v>
          </cell>
          <cell r="R121">
            <v>939938</v>
          </cell>
          <cell r="T121">
            <v>313313</v>
          </cell>
          <cell r="U121">
            <v>626625</v>
          </cell>
          <cell r="X121" t="str">
            <v>PM</v>
          </cell>
          <cell r="Y121">
            <v>250650</v>
          </cell>
        </row>
        <row r="122">
          <cell r="F122">
            <v>4820000</v>
          </cell>
          <cell r="G122">
            <v>0</v>
          </cell>
          <cell r="H122">
            <v>0</v>
          </cell>
          <cell r="I122">
            <v>0</v>
          </cell>
          <cell r="J122">
            <v>4820000</v>
          </cell>
          <cell r="K122">
            <v>2892000</v>
          </cell>
          <cell r="M122">
            <v>482000</v>
          </cell>
          <cell r="N122">
            <v>3374000</v>
          </cell>
          <cell r="O122">
            <v>1446000</v>
          </cell>
          <cell r="P122">
            <v>1928000</v>
          </cell>
          <cell r="Q122">
            <v>2410000</v>
          </cell>
          <cell r="R122">
            <v>1807500</v>
          </cell>
          <cell r="T122">
            <v>602500</v>
          </cell>
          <cell r="U122">
            <v>1205000</v>
          </cell>
          <cell r="X122" t="str">
            <v>PM</v>
          </cell>
          <cell r="Y122">
            <v>482000</v>
          </cell>
        </row>
        <row r="123">
          <cell r="F123">
            <v>1700000</v>
          </cell>
          <cell r="G123">
            <v>0</v>
          </cell>
          <cell r="H123">
            <v>0</v>
          </cell>
          <cell r="I123">
            <v>0</v>
          </cell>
          <cell r="J123">
            <v>1700000</v>
          </cell>
          <cell r="K123">
            <v>1020000</v>
          </cell>
          <cell r="M123">
            <v>170000</v>
          </cell>
          <cell r="N123">
            <v>1190000</v>
          </cell>
          <cell r="O123">
            <v>510000</v>
          </cell>
          <cell r="P123">
            <v>680000</v>
          </cell>
          <cell r="Q123">
            <v>850000</v>
          </cell>
          <cell r="R123">
            <v>637500</v>
          </cell>
          <cell r="T123">
            <v>212500</v>
          </cell>
          <cell r="U123">
            <v>425000</v>
          </cell>
          <cell r="X123" t="str">
            <v>PM</v>
          </cell>
          <cell r="Y123">
            <v>170000</v>
          </cell>
        </row>
        <row r="124">
          <cell r="F124">
            <v>822250</v>
          </cell>
          <cell r="G124">
            <v>0</v>
          </cell>
          <cell r="H124">
            <v>0</v>
          </cell>
          <cell r="I124">
            <v>0</v>
          </cell>
          <cell r="J124">
            <v>822250</v>
          </cell>
          <cell r="K124">
            <v>493350</v>
          </cell>
          <cell r="M124">
            <v>82225</v>
          </cell>
          <cell r="N124">
            <v>575575</v>
          </cell>
          <cell r="O124">
            <v>246675</v>
          </cell>
          <cell r="P124">
            <v>328900</v>
          </cell>
          <cell r="Q124">
            <v>411125</v>
          </cell>
          <cell r="U124">
            <v>0</v>
          </cell>
          <cell r="X124" t="str">
            <v>PM</v>
          </cell>
          <cell r="Y124">
            <v>82225</v>
          </cell>
        </row>
        <row r="125">
          <cell r="F125">
            <v>2371200</v>
          </cell>
          <cell r="G125">
            <v>0</v>
          </cell>
          <cell r="H125">
            <v>0</v>
          </cell>
          <cell r="I125">
            <v>0</v>
          </cell>
          <cell r="J125">
            <v>2371200</v>
          </cell>
          <cell r="K125">
            <v>1422720</v>
          </cell>
          <cell r="M125">
            <v>237120</v>
          </cell>
          <cell r="N125">
            <v>1659840</v>
          </cell>
          <cell r="O125">
            <v>711360</v>
          </cell>
          <cell r="P125">
            <v>948480</v>
          </cell>
          <cell r="Q125">
            <v>1185600</v>
          </cell>
          <cell r="R125">
            <v>889200</v>
          </cell>
          <cell r="T125">
            <v>296400</v>
          </cell>
          <cell r="U125">
            <v>592800</v>
          </cell>
          <cell r="X125" t="str">
            <v>PM</v>
          </cell>
          <cell r="Y125">
            <v>237120</v>
          </cell>
        </row>
        <row r="126">
          <cell r="F126">
            <v>31418038</v>
          </cell>
          <cell r="G126">
            <v>0</v>
          </cell>
          <cell r="H126">
            <v>0</v>
          </cell>
          <cell r="I126">
            <v>0</v>
          </cell>
          <cell r="J126">
            <v>31418038</v>
          </cell>
          <cell r="K126">
            <v>18850823.800000001</v>
          </cell>
          <cell r="M126">
            <v>3141803.8000000003</v>
          </cell>
          <cell r="N126">
            <v>21992627.600000001</v>
          </cell>
          <cell r="O126">
            <v>9425410.3999999985</v>
          </cell>
          <cell r="P126">
            <v>12567214.199999999</v>
          </cell>
          <cell r="Q126">
            <v>15709018.399999999</v>
          </cell>
          <cell r="R126">
            <v>11781764</v>
          </cell>
          <cell r="T126">
            <v>3927255</v>
          </cell>
          <cell r="U126">
            <v>7854509</v>
          </cell>
          <cell r="X126" t="str">
            <v>PM</v>
          </cell>
          <cell r="Y126">
            <v>3141803.8</v>
          </cell>
        </row>
        <row r="127">
          <cell r="F127">
            <v>5049000</v>
          </cell>
          <cell r="G127">
            <v>0</v>
          </cell>
          <cell r="H127">
            <v>0</v>
          </cell>
          <cell r="I127">
            <v>0</v>
          </cell>
          <cell r="J127">
            <v>5049000</v>
          </cell>
          <cell r="K127">
            <v>3029400</v>
          </cell>
          <cell r="M127">
            <v>504900</v>
          </cell>
          <cell r="N127">
            <v>3534300</v>
          </cell>
          <cell r="O127">
            <v>1514700</v>
          </cell>
          <cell r="P127">
            <v>2019600</v>
          </cell>
          <cell r="Q127">
            <v>2524500</v>
          </cell>
          <cell r="R127">
            <v>1893375</v>
          </cell>
          <cell r="T127">
            <v>631125</v>
          </cell>
          <cell r="U127">
            <v>1262250</v>
          </cell>
          <cell r="X127" t="str">
            <v>PM</v>
          </cell>
          <cell r="Y127">
            <v>504900</v>
          </cell>
        </row>
        <row r="128">
          <cell r="F128">
            <v>68359434</v>
          </cell>
          <cell r="G128">
            <v>0</v>
          </cell>
          <cell r="H128">
            <v>0</v>
          </cell>
          <cell r="I128">
            <v>0</v>
          </cell>
          <cell r="J128">
            <v>68359434</v>
          </cell>
          <cell r="K128">
            <v>35179716.399999999</v>
          </cell>
          <cell r="M128">
            <v>6835943.4000000004</v>
          </cell>
          <cell r="N128">
            <v>42015659.799999997</v>
          </cell>
          <cell r="O128">
            <v>26343774.200000003</v>
          </cell>
          <cell r="P128">
            <v>33179717.600000001</v>
          </cell>
          <cell r="Q128">
            <v>40015661.200000003</v>
          </cell>
          <cell r="R128">
            <v>34179717</v>
          </cell>
          <cell r="T128">
            <v>8544929</v>
          </cell>
          <cell r="U128">
            <v>25634788</v>
          </cell>
          <cell r="X128" t="str">
            <v>PM</v>
          </cell>
          <cell r="Y128">
            <v>6835943.4000000004</v>
          </cell>
        </row>
        <row r="129">
          <cell r="F129">
            <v>27250000</v>
          </cell>
          <cell r="G129">
            <v>0</v>
          </cell>
          <cell r="H129">
            <v>0</v>
          </cell>
          <cell r="I129">
            <v>0</v>
          </cell>
          <cell r="J129">
            <v>27250000</v>
          </cell>
          <cell r="K129">
            <v>13625000</v>
          </cell>
          <cell r="M129">
            <v>2725000</v>
          </cell>
          <cell r="N129">
            <v>16350000</v>
          </cell>
          <cell r="O129">
            <v>10900000</v>
          </cell>
          <cell r="P129">
            <v>13625000</v>
          </cell>
          <cell r="Q129">
            <v>16350000</v>
          </cell>
          <cell r="R129">
            <v>13625000</v>
          </cell>
          <cell r="T129">
            <v>3406250</v>
          </cell>
          <cell r="U129">
            <v>10218750</v>
          </cell>
          <cell r="X129" t="str">
            <v>PM</v>
          </cell>
          <cell r="Y129">
            <v>2725000</v>
          </cell>
        </row>
        <row r="130">
          <cell r="F130">
            <v>71000000</v>
          </cell>
          <cell r="G130">
            <v>0</v>
          </cell>
          <cell r="H130">
            <v>0</v>
          </cell>
          <cell r="I130">
            <v>0</v>
          </cell>
          <cell r="J130">
            <v>71000000</v>
          </cell>
          <cell r="K130">
            <v>35500000</v>
          </cell>
          <cell r="M130">
            <v>7100000</v>
          </cell>
          <cell r="N130">
            <v>42600000</v>
          </cell>
          <cell r="O130">
            <v>28400000</v>
          </cell>
          <cell r="P130">
            <v>35500000</v>
          </cell>
          <cell r="Q130">
            <v>42600000</v>
          </cell>
          <cell r="R130">
            <v>35500000</v>
          </cell>
          <cell r="T130">
            <v>8875000</v>
          </cell>
          <cell r="U130">
            <v>26625000</v>
          </cell>
          <cell r="X130" t="str">
            <v>PM</v>
          </cell>
          <cell r="Y130">
            <v>7100000</v>
          </cell>
        </row>
        <row r="131">
          <cell r="F131">
            <v>45577195</v>
          </cell>
          <cell r="G131">
            <v>0</v>
          </cell>
          <cell r="H131">
            <v>0</v>
          </cell>
          <cell r="I131">
            <v>0</v>
          </cell>
          <cell r="J131">
            <v>45577195</v>
          </cell>
          <cell r="K131">
            <v>19367526.5</v>
          </cell>
          <cell r="M131">
            <v>4557719.5</v>
          </cell>
          <cell r="N131">
            <v>23925246</v>
          </cell>
          <cell r="O131">
            <v>21651949</v>
          </cell>
          <cell r="P131">
            <v>26209668.5</v>
          </cell>
          <cell r="Q131">
            <v>30767388</v>
          </cell>
          <cell r="R131">
            <v>28485747</v>
          </cell>
          <cell r="T131">
            <v>5697149</v>
          </cell>
          <cell r="U131">
            <v>22788598</v>
          </cell>
          <cell r="X131" t="str">
            <v>PM</v>
          </cell>
          <cell r="Y131">
            <v>4557719.5</v>
          </cell>
        </row>
        <row r="132">
          <cell r="F132">
            <v>81985238</v>
          </cell>
          <cell r="G132">
            <v>0</v>
          </cell>
          <cell r="H132">
            <v>0</v>
          </cell>
          <cell r="I132">
            <v>0</v>
          </cell>
          <cell r="J132">
            <v>81985238</v>
          </cell>
          <cell r="K132">
            <v>24595571.799999997</v>
          </cell>
          <cell r="M132">
            <v>8198523.8000000007</v>
          </cell>
          <cell r="N132">
            <v>32794095.599999998</v>
          </cell>
          <cell r="O132">
            <v>49191142.400000006</v>
          </cell>
          <cell r="P132">
            <v>57389666.200000003</v>
          </cell>
          <cell r="Q132">
            <v>65588190.399999999</v>
          </cell>
          <cell r="R132">
            <v>61488929</v>
          </cell>
          <cell r="T132">
            <v>10248155</v>
          </cell>
          <cell r="U132">
            <v>51240774</v>
          </cell>
          <cell r="X132" t="str">
            <v>PM</v>
          </cell>
          <cell r="Y132">
            <v>8198523.8000000007</v>
          </cell>
        </row>
        <row r="133">
          <cell r="F133">
            <v>83000000</v>
          </cell>
          <cell r="G133">
            <v>0</v>
          </cell>
          <cell r="H133">
            <v>0</v>
          </cell>
          <cell r="I133">
            <v>0</v>
          </cell>
          <cell r="J133">
            <v>83000000</v>
          </cell>
          <cell r="K133">
            <v>24900000</v>
          </cell>
          <cell r="M133">
            <v>8300000</v>
          </cell>
          <cell r="N133">
            <v>33200000</v>
          </cell>
          <cell r="O133">
            <v>49800000</v>
          </cell>
          <cell r="P133">
            <v>58100000</v>
          </cell>
          <cell r="Q133">
            <v>66400000</v>
          </cell>
          <cell r="R133">
            <v>62250000</v>
          </cell>
          <cell r="T133">
            <v>10375000</v>
          </cell>
          <cell r="U133">
            <v>51875000</v>
          </cell>
          <cell r="X133" t="str">
            <v>PM</v>
          </cell>
          <cell r="Y133">
            <v>8300000</v>
          </cell>
        </row>
        <row r="134">
          <cell r="F134">
            <v>7020000</v>
          </cell>
          <cell r="G134">
            <v>0</v>
          </cell>
          <cell r="H134">
            <v>0</v>
          </cell>
          <cell r="I134">
            <v>0</v>
          </cell>
          <cell r="J134">
            <v>7020000</v>
          </cell>
          <cell r="K134">
            <v>2106000</v>
          </cell>
          <cell r="M134">
            <v>702000</v>
          </cell>
          <cell r="N134">
            <v>2808000</v>
          </cell>
          <cell r="O134">
            <v>4212000</v>
          </cell>
          <cell r="P134">
            <v>4914000</v>
          </cell>
          <cell r="Q134">
            <v>5616000</v>
          </cell>
          <cell r="R134">
            <v>5265000</v>
          </cell>
          <cell r="T134">
            <v>877500</v>
          </cell>
          <cell r="U134">
            <v>4387500</v>
          </cell>
          <cell r="X134" t="str">
            <v>PM</v>
          </cell>
          <cell r="Y134">
            <v>702000</v>
          </cell>
        </row>
        <row r="135">
          <cell r="F135">
            <v>89591343</v>
          </cell>
          <cell r="G135">
            <v>0</v>
          </cell>
          <cell r="H135">
            <v>0</v>
          </cell>
          <cell r="I135">
            <v>0</v>
          </cell>
          <cell r="J135">
            <v>89591343</v>
          </cell>
          <cell r="K135">
            <v>26877403.299999997</v>
          </cell>
          <cell r="M135">
            <v>8959134.3000000007</v>
          </cell>
          <cell r="N135">
            <v>35836537.599999994</v>
          </cell>
          <cell r="O135">
            <v>53754805.400000006</v>
          </cell>
          <cell r="P135">
            <v>62713939.700000003</v>
          </cell>
          <cell r="Q135">
            <v>71673074.200000003</v>
          </cell>
          <cell r="R135">
            <v>67193507</v>
          </cell>
          <cell r="T135">
            <v>11198918</v>
          </cell>
          <cell r="U135">
            <v>55994589</v>
          </cell>
          <cell r="X135" t="str">
            <v>PM</v>
          </cell>
          <cell r="Y135">
            <v>8959134.3000000007</v>
          </cell>
        </row>
        <row r="136">
          <cell r="F136">
            <v>31332666.280000001</v>
          </cell>
          <cell r="G136">
            <v>0</v>
          </cell>
          <cell r="H136">
            <v>0</v>
          </cell>
          <cell r="I136">
            <v>0</v>
          </cell>
          <cell r="J136">
            <v>31332666.280000001</v>
          </cell>
          <cell r="K136">
            <v>9399799.6279999986</v>
          </cell>
          <cell r="M136">
            <v>3133266.6280000005</v>
          </cell>
          <cell r="N136">
            <v>12533066.255999999</v>
          </cell>
          <cell r="O136">
            <v>18799600.024000004</v>
          </cell>
          <cell r="P136">
            <v>21932866.652000003</v>
          </cell>
          <cell r="Q136">
            <v>25066133.024</v>
          </cell>
          <cell r="R136">
            <v>23499500</v>
          </cell>
          <cell r="T136">
            <v>3916583</v>
          </cell>
          <cell r="U136">
            <v>19582917</v>
          </cell>
          <cell r="X136" t="str">
            <v>PM</v>
          </cell>
          <cell r="Y136">
            <v>3133266.6280000005</v>
          </cell>
        </row>
        <row r="137">
          <cell r="F137">
            <v>9041450</v>
          </cell>
          <cell r="G137">
            <v>0</v>
          </cell>
          <cell r="H137">
            <v>0</v>
          </cell>
          <cell r="I137">
            <v>0</v>
          </cell>
          <cell r="J137">
            <v>9041450</v>
          </cell>
          <cell r="K137">
            <v>2712435</v>
          </cell>
          <cell r="M137">
            <v>904145</v>
          </cell>
          <cell r="N137">
            <v>3616580</v>
          </cell>
          <cell r="O137">
            <v>5424870</v>
          </cell>
          <cell r="P137">
            <v>6329015</v>
          </cell>
          <cell r="Q137">
            <v>7233160</v>
          </cell>
          <cell r="R137">
            <v>6781088</v>
          </cell>
          <cell r="T137">
            <v>1130181</v>
          </cell>
          <cell r="U137">
            <v>5650907</v>
          </cell>
          <cell r="X137" t="str">
            <v>PM</v>
          </cell>
          <cell r="Y137">
            <v>904145</v>
          </cell>
        </row>
        <row r="138">
          <cell r="F138">
            <v>7389470</v>
          </cell>
          <cell r="G138">
            <v>0</v>
          </cell>
          <cell r="H138">
            <v>0</v>
          </cell>
          <cell r="J138">
            <v>7389470</v>
          </cell>
          <cell r="K138">
            <v>1477894</v>
          </cell>
          <cell r="M138">
            <v>738947</v>
          </cell>
          <cell r="N138">
            <v>2216841</v>
          </cell>
          <cell r="O138">
            <v>5172629</v>
          </cell>
          <cell r="P138">
            <v>5911576</v>
          </cell>
          <cell r="Q138">
            <v>6650523</v>
          </cell>
          <cell r="R138">
            <v>5542103</v>
          </cell>
          <cell r="T138">
            <v>923684</v>
          </cell>
          <cell r="U138">
            <v>4618419</v>
          </cell>
          <cell r="X138" t="str">
            <v>PM</v>
          </cell>
          <cell r="Y138">
            <v>738947</v>
          </cell>
        </row>
        <row r="139">
          <cell r="F139">
            <v>748586477.27999997</v>
          </cell>
          <cell r="G139">
            <v>0</v>
          </cell>
          <cell r="H139">
            <v>0</v>
          </cell>
          <cell r="I139">
            <v>0</v>
          </cell>
          <cell r="J139">
            <v>748586477.27999997</v>
          </cell>
          <cell r="K139">
            <v>356252350.72800004</v>
          </cell>
          <cell r="M139">
            <v>74858647.728</v>
          </cell>
          <cell r="N139">
            <v>431110998.45600003</v>
          </cell>
          <cell r="O139">
            <v>317475478.824</v>
          </cell>
          <cell r="P139">
            <v>392334126.55199999</v>
          </cell>
          <cell r="Q139">
            <v>467192775.62399995</v>
          </cell>
          <cell r="R139">
            <v>396669293</v>
          </cell>
          <cell r="T139">
            <v>92595374</v>
          </cell>
          <cell r="U139">
            <v>304073919</v>
          </cell>
          <cell r="X139" t="str">
            <v/>
          </cell>
          <cell r="Y139">
            <v>74858647.728</v>
          </cell>
        </row>
        <row r="140">
          <cell r="X140" t="str">
            <v/>
          </cell>
        </row>
        <row r="141">
          <cell r="F141" t="str">
            <v xml:space="preserve"> </v>
          </cell>
          <cell r="I141" t="str">
            <v xml:space="preserve"> </v>
          </cell>
          <cell r="J141" t="str">
            <v xml:space="preserve"> </v>
          </cell>
          <cell r="K141" t="str">
            <v xml:space="preserve"> </v>
          </cell>
          <cell r="M141" t="str">
            <v xml:space="preserve"> </v>
          </cell>
          <cell r="N141" t="str">
            <v xml:space="preserve"> </v>
          </cell>
          <cell r="X141" t="str">
            <v/>
          </cell>
        </row>
        <row r="142">
          <cell r="F142">
            <v>393162000</v>
          </cell>
          <cell r="G142">
            <v>0</v>
          </cell>
          <cell r="H142">
            <v>0</v>
          </cell>
          <cell r="I142">
            <v>0</v>
          </cell>
          <cell r="J142">
            <v>393162000</v>
          </cell>
          <cell r="K142">
            <v>393161999</v>
          </cell>
          <cell r="M142">
            <v>0</v>
          </cell>
          <cell r="N142">
            <v>393161999</v>
          </cell>
          <cell r="O142">
            <v>1</v>
          </cell>
          <cell r="P142">
            <v>1</v>
          </cell>
          <cell r="Q142">
            <v>1</v>
          </cell>
          <cell r="R142">
            <v>0</v>
          </cell>
          <cell r="T142">
            <v>0</v>
          </cell>
          <cell r="X142" t="str">
            <v>VA</v>
          </cell>
          <cell r="Y142">
            <v>0</v>
          </cell>
        </row>
        <row r="143">
          <cell r="F143">
            <v>371910000</v>
          </cell>
          <cell r="G143">
            <v>0</v>
          </cell>
          <cell r="H143">
            <v>0</v>
          </cell>
          <cell r="I143">
            <v>0</v>
          </cell>
          <cell r="J143">
            <v>371910000</v>
          </cell>
          <cell r="K143">
            <v>371909999</v>
          </cell>
          <cell r="M143">
            <v>0</v>
          </cell>
          <cell r="N143">
            <v>371909999</v>
          </cell>
          <cell r="O143">
            <v>1</v>
          </cell>
          <cell r="P143">
            <v>1</v>
          </cell>
          <cell r="Q143">
            <v>1</v>
          </cell>
          <cell r="R143">
            <v>0</v>
          </cell>
          <cell r="T143">
            <v>0</v>
          </cell>
          <cell r="X143" t="str">
            <v>VA</v>
          </cell>
          <cell r="Y143">
            <v>0</v>
          </cell>
        </row>
        <row r="144">
          <cell r="F144">
            <v>233772000</v>
          </cell>
          <cell r="G144">
            <v>0</v>
          </cell>
          <cell r="H144">
            <v>0</v>
          </cell>
          <cell r="I144">
            <v>0</v>
          </cell>
          <cell r="J144">
            <v>233772000</v>
          </cell>
          <cell r="K144">
            <v>233771999</v>
          </cell>
          <cell r="M144">
            <v>0</v>
          </cell>
          <cell r="N144">
            <v>233771999</v>
          </cell>
          <cell r="O144">
            <v>1</v>
          </cell>
          <cell r="P144">
            <v>1</v>
          </cell>
          <cell r="Q144">
            <v>1</v>
          </cell>
          <cell r="R144">
            <v>0</v>
          </cell>
          <cell r="T144">
            <v>0</v>
          </cell>
          <cell r="X144" t="str">
            <v>VA</v>
          </cell>
          <cell r="Y144">
            <v>0</v>
          </cell>
        </row>
        <row r="145">
          <cell r="F145">
            <v>14250000</v>
          </cell>
          <cell r="G145">
            <v>0</v>
          </cell>
          <cell r="H145">
            <v>0</v>
          </cell>
          <cell r="I145">
            <v>0</v>
          </cell>
          <cell r="J145">
            <v>14250000</v>
          </cell>
          <cell r="K145">
            <v>14249999</v>
          </cell>
          <cell r="M145">
            <v>0</v>
          </cell>
          <cell r="N145">
            <v>14249999</v>
          </cell>
          <cell r="O145">
            <v>1</v>
          </cell>
          <cell r="P145">
            <v>1</v>
          </cell>
          <cell r="Q145">
            <v>1</v>
          </cell>
          <cell r="R145">
            <v>1781250</v>
          </cell>
          <cell r="T145">
            <v>1781250</v>
          </cell>
          <cell r="U145">
            <v>0</v>
          </cell>
          <cell r="X145" t="str">
            <v>VA</v>
          </cell>
          <cell r="Y145">
            <v>0</v>
          </cell>
        </row>
        <row r="146">
          <cell r="F146">
            <v>2150000</v>
          </cell>
          <cell r="G146">
            <v>0</v>
          </cell>
          <cell r="H146">
            <v>0</v>
          </cell>
          <cell r="I146">
            <v>0</v>
          </cell>
          <cell r="J146">
            <v>2150000</v>
          </cell>
          <cell r="K146">
            <v>2149999</v>
          </cell>
          <cell r="M146">
            <v>0</v>
          </cell>
          <cell r="N146">
            <v>2149999</v>
          </cell>
          <cell r="O146">
            <v>1</v>
          </cell>
          <cell r="P146">
            <v>1</v>
          </cell>
          <cell r="Q146">
            <v>1</v>
          </cell>
          <cell r="R146">
            <v>268750</v>
          </cell>
          <cell r="T146">
            <v>268750</v>
          </cell>
          <cell r="U146">
            <v>0</v>
          </cell>
          <cell r="X146" t="str">
            <v>VA</v>
          </cell>
          <cell r="Y146">
            <v>0</v>
          </cell>
        </row>
        <row r="147">
          <cell r="F147">
            <v>2600000</v>
          </cell>
          <cell r="G147">
            <v>0</v>
          </cell>
          <cell r="H147">
            <v>0</v>
          </cell>
          <cell r="I147">
            <v>0</v>
          </cell>
          <cell r="J147">
            <v>2600000</v>
          </cell>
          <cell r="K147">
            <v>2599999</v>
          </cell>
          <cell r="M147">
            <v>0</v>
          </cell>
          <cell r="N147">
            <v>2599999</v>
          </cell>
          <cell r="O147">
            <v>1</v>
          </cell>
          <cell r="P147">
            <v>1</v>
          </cell>
          <cell r="Q147">
            <v>1</v>
          </cell>
          <cell r="R147">
            <v>325000</v>
          </cell>
          <cell r="T147">
            <v>325000</v>
          </cell>
          <cell r="U147">
            <v>0</v>
          </cell>
          <cell r="X147" t="str">
            <v>VA</v>
          </cell>
          <cell r="Y147">
            <v>0</v>
          </cell>
        </row>
        <row r="148">
          <cell r="F148">
            <v>88711037</v>
          </cell>
          <cell r="G148">
            <v>0</v>
          </cell>
          <cell r="H148">
            <v>0</v>
          </cell>
          <cell r="I148">
            <v>0</v>
          </cell>
          <cell r="J148">
            <v>88711037</v>
          </cell>
          <cell r="K148">
            <v>88711036</v>
          </cell>
          <cell r="M148">
            <v>0</v>
          </cell>
          <cell r="N148">
            <v>88711036</v>
          </cell>
          <cell r="O148">
            <v>1</v>
          </cell>
          <cell r="P148">
            <v>1</v>
          </cell>
          <cell r="Q148">
            <v>1</v>
          </cell>
          <cell r="R148">
            <v>22177760</v>
          </cell>
          <cell r="T148">
            <v>11088880</v>
          </cell>
          <cell r="U148">
            <v>11088880</v>
          </cell>
          <cell r="X148" t="str">
            <v>VA</v>
          </cell>
          <cell r="Y148">
            <v>0</v>
          </cell>
        </row>
        <row r="149">
          <cell r="F149">
            <v>245689170</v>
          </cell>
          <cell r="G149">
            <v>0</v>
          </cell>
          <cell r="H149">
            <v>0</v>
          </cell>
          <cell r="I149">
            <v>0</v>
          </cell>
          <cell r="J149">
            <v>245689170</v>
          </cell>
          <cell r="K149">
            <v>245689169</v>
          </cell>
          <cell r="M149">
            <v>0</v>
          </cell>
          <cell r="N149">
            <v>245689169</v>
          </cell>
          <cell r="O149">
            <v>1</v>
          </cell>
          <cell r="P149">
            <v>1</v>
          </cell>
          <cell r="Q149">
            <v>1</v>
          </cell>
          <cell r="R149">
            <v>65413163</v>
          </cell>
          <cell r="T149">
            <v>32706581</v>
          </cell>
          <cell r="U149">
            <v>32706582</v>
          </cell>
          <cell r="X149" t="str">
            <v>VA</v>
          </cell>
          <cell r="Y149">
            <v>0</v>
          </cell>
        </row>
        <row r="150">
          <cell r="F150">
            <v>15963480</v>
          </cell>
          <cell r="G150">
            <v>0</v>
          </cell>
          <cell r="H150">
            <v>0</v>
          </cell>
          <cell r="I150">
            <v>0</v>
          </cell>
          <cell r="J150">
            <v>15963480</v>
          </cell>
          <cell r="K150">
            <v>9578088</v>
          </cell>
          <cell r="M150">
            <v>3192696</v>
          </cell>
          <cell r="N150">
            <v>12770784</v>
          </cell>
          <cell r="O150">
            <v>3192696</v>
          </cell>
          <cell r="P150">
            <v>6385392</v>
          </cell>
          <cell r="Q150">
            <v>9578088</v>
          </cell>
          <cell r="U150">
            <v>0</v>
          </cell>
          <cell r="X150" t="str">
            <v>VA</v>
          </cell>
          <cell r="Y150">
            <v>3192696</v>
          </cell>
        </row>
        <row r="151">
          <cell r="F151">
            <v>130190213</v>
          </cell>
          <cell r="G151">
            <v>0</v>
          </cell>
          <cell r="H151">
            <v>0</v>
          </cell>
          <cell r="I151">
            <v>0</v>
          </cell>
          <cell r="J151">
            <v>130190213</v>
          </cell>
          <cell r="K151">
            <v>130190212</v>
          </cell>
          <cell r="M151">
            <v>0</v>
          </cell>
          <cell r="N151">
            <v>130190212</v>
          </cell>
          <cell r="O151">
            <v>1</v>
          </cell>
          <cell r="P151">
            <v>1</v>
          </cell>
          <cell r="Q151">
            <v>1</v>
          </cell>
          <cell r="R151">
            <v>36193916</v>
          </cell>
          <cell r="T151">
            <v>18096958</v>
          </cell>
          <cell r="U151">
            <v>18096958</v>
          </cell>
          <cell r="X151" t="str">
            <v>VA</v>
          </cell>
          <cell r="Y151">
            <v>0</v>
          </cell>
        </row>
        <row r="152">
          <cell r="F152">
            <v>14585450</v>
          </cell>
          <cell r="G152">
            <v>0</v>
          </cell>
          <cell r="H152">
            <v>0</v>
          </cell>
          <cell r="I152">
            <v>0</v>
          </cell>
          <cell r="J152">
            <v>14585450</v>
          </cell>
          <cell r="K152">
            <v>8751270</v>
          </cell>
          <cell r="M152">
            <v>2917090</v>
          </cell>
          <cell r="N152">
            <v>11668360</v>
          </cell>
          <cell r="O152">
            <v>2917090</v>
          </cell>
          <cell r="P152">
            <v>5834180</v>
          </cell>
          <cell r="Q152">
            <v>8751270</v>
          </cell>
          <cell r="U152">
            <v>0</v>
          </cell>
          <cell r="X152" t="str">
            <v>VA</v>
          </cell>
          <cell r="Y152">
            <v>2917090</v>
          </cell>
        </row>
        <row r="153">
          <cell r="F153">
            <v>29563925</v>
          </cell>
          <cell r="G153">
            <v>0</v>
          </cell>
          <cell r="H153">
            <v>0</v>
          </cell>
          <cell r="I153">
            <v>0</v>
          </cell>
          <cell r="J153">
            <v>29563925</v>
          </cell>
          <cell r="K153">
            <v>29563924</v>
          </cell>
          <cell r="M153">
            <v>0</v>
          </cell>
          <cell r="N153">
            <v>29563924</v>
          </cell>
          <cell r="O153">
            <v>1</v>
          </cell>
          <cell r="P153">
            <v>1</v>
          </cell>
          <cell r="Q153">
            <v>1</v>
          </cell>
          <cell r="R153">
            <v>8032626</v>
          </cell>
          <cell r="T153">
            <v>4016313</v>
          </cell>
          <cell r="U153">
            <v>4016313</v>
          </cell>
          <cell r="X153" t="str">
            <v>VA</v>
          </cell>
          <cell r="Y153">
            <v>0</v>
          </cell>
        </row>
        <row r="154">
          <cell r="F154">
            <v>2566578</v>
          </cell>
          <cell r="G154">
            <v>0</v>
          </cell>
          <cell r="H154">
            <v>0</v>
          </cell>
          <cell r="I154">
            <v>0</v>
          </cell>
          <cell r="J154">
            <v>2566578</v>
          </cell>
          <cell r="K154">
            <v>1539947</v>
          </cell>
          <cell r="M154">
            <v>513315.60000000003</v>
          </cell>
          <cell r="N154">
            <v>2053262.6</v>
          </cell>
          <cell r="O154">
            <v>513315.39999999991</v>
          </cell>
          <cell r="P154">
            <v>1026631</v>
          </cell>
          <cell r="Q154">
            <v>1539946.8</v>
          </cell>
          <cell r="X154" t="str">
            <v>VA</v>
          </cell>
          <cell r="Y154">
            <v>513315</v>
          </cell>
        </row>
        <row r="155">
          <cell r="F155">
            <v>3368905</v>
          </cell>
          <cell r="G155">
            <v>0</v>
          </cell>
          <cell r="H155">
            <v>0</v>
          </cell>
          <cell r="I155">
            <v>0</v>
          </cell>
          <cell r="J155">
            <v>3368905</v>
          </cell>
          <cell r="K155">
            <v>3368904</v>
          </cell>
          <cell r="M155">
            <v>0</v>
          </cell>
          <cell r="N155">
            <v>3368904</v>
          </cell>
          <cell r="O155">
            <v>1</v>
          </cell>
          <cell r="P155">
            <v>1</v>
          </cell>
          <cell r="Q155">
            <v>1</v>
          </cell>
          <cell r="R155">
            <v>842226</v>
          </cell>
          <cell r="T155">
            <v>421113</v>
          </cell>
          <cell r="U155">
            <v>421113</v>
          </cell>
          <cell r="X155" t="str">
            <v>VA</v>
          </cell>
          <cell r="Y155">
            <v>0</v>
          </cell>
        </row>
        <row r="156">
          <cell r="F156">
            <v>11829744</v>
          </cell>
          <cell r="G156">
            <v>0</v>
          </cell>
          <cell r="H156">
            <v>0</v>
          </cell>
          <cell r="I156">
            <v>0</v>
          </cell>
          <cell r="J156">
            <v>11829744</v>
          </cell>
          <cell r="K156">
            <v>11829743</v>
          </cell>
          <cell r="M156">
            <v>0</v>
          </cell>
          <cell r="N156">
            <v>11829743</v>
          </cell>
          <cell r="O156">
            <v>1</v>
          </cell>
          <cell r="P156">
            <v>1</v>
          </cell>
          <cell r="Q156">
            <v>1</v>
          </cell>
          <cell r="R156">
            <v>2957436</v>
          </cell>
          <cell r="T156">
            <v>1478718</v>
          </cell>
          <cell r="U156">
            <v>1478718</v>
          </cell>
          <cell r="X156" t="str">
            <v>VA</v>
          </cell>
          <cell r="Y156">
            <v>0</v>
          </cell>
        </row>
        <row r="157">
          <cell r="F157">
            <v>153330913</v>
          </cell>
          <cell r="G157">
            <v>0</v>
          </cell>
          <cell r="H157">
            <v>0</v>
          </cell>
          <cell r="I157">
            <v>0</v>
          </cell>
          <cell r="J157">
            <v>153330913</v>
          </cell>
          <cell r="K157">
            <v>153330912</v>
          </cell>
          <cell r="M157">
            <v>0</v>
          </cell>
          <cell r="N157">
            <v>153330912</v>
          </cell>
          <cell r="O157">
            <v>1</v>
          </cell>
          <cell r="P157">
            <v>1</v>
          </cell>
          <cell r="Q157">
            <v>1.3999999761581421</v>
          </cell>
          <cell r="R157">
            <v>57499092</v>
          </cell>
          <cell r="T157">
            <v>19166384</v>
          </cell>
          <cell r="U157">
            <v>38332708</v>
          </cell>
          <cell r="X157" t="str">
            <v>VA</v>
          </cell>
          <cell r="Y157">
            <v>0</v>
          </cell>
        </row>
        <row r="158">
          <cell r="F158">
            <v>27763560</v>
          </cell>
          <cell r="G158">
            <v>0</v>
          </cell>
          <cell r="H158">
            <v>0</v>
          </cell>
          <cell r="I158">
            <v>0</v>
          </cell>
          <cell r="J158">
            <v>27763560</v>
          </cell>
          <cell r="K158">
            <v>16658136</v>
          </cell>
          <cell r="M158">
            <v>5552712</v>
          </cell>
          <cell r="N158">
            <v>22210848</v>
          </cell>
          <cell r="O158">
            <v>5552712</v>
          </cell>
          <cell r="P158">
            <v>11105424</v>
          </cell>
          <cell r="Q158">
            <v>16658136</v>
          </cell>
          <cell r="R158">
            <v>10411335</v>
          </cell>
          <cell r="T158">
            <v>3470445</v>
          </cell>
          <cell r="U158">
            <v>6940890</v>
          </cell>
          <cell r="X158" t="str">
            <v>VA</v>
          </cell>
          <cell r="Y158">
            <v>5552712</v>
          </cell>
        </row>
        <row r="159">
          <cell r="F159">
            <v>291513167</v>
          </cell>
          <cell r="G159">
            <v>0</v>
          </cell>
          <cell r="H159">
            <v>0</v>
          </cell>
          <cell r="I159">
            <v>0</v>
          </cell>
          <cell r="J159">
            <v>291513167</v>
          </cell>
          <cell r="K159">
            <v>291513166</v>
          </cell>
          <cell r="M159">
            <v>0</v>
          </cell>
          <cell r="N159">
            <v>291513166</v>
          </cell>
          <cell r="O159">
            <v>1</v>
          </cell>
          <cell r="P159">
            <v>1</v>
          </cell>
          <cell r="Q159">
            <v>1.199999988079071</v>
          </cell>
          <cell r="R159">
            <v>120672021</v>
          </cell>
          <cell r="T159">
            <v>40224007</v>
          </cell>
          <cell r="U159">
            <v>80448014</v>
          </cell>
          <cell r="X159" t="str">
            <v>VA</v>
          </cell>
          <cell r="Y159">
            <v>0</v>
          </cell>
        </row>
        <row r="160">
          <cell r="F160">
            <v>30278890</v>
          </cell>
          <cell r="G160">
            <v>0</v>
          </cell>
          <cell r="H160">
            <v>0</v>
          </cell>
          <cell r="I160">
            <v>0</v>
          </cell>
          <cell r="J160">
            <v>30278890</v>
          </cell>
          <cell r="K160">
            <v>18167334</v>
          </cell>
          <cell r="M160">
            <v>6055778</v>
          </cell>
          <cell r="N160">
            <v>24223112</v>
          </cell>
          <cell r="O160">
            <v>6055778</v>
          </cell>
          <cell r="P160">
            <v>12111556</v>
          </cell>
          <cell r="Q160">
            <v>18167334</v>
          </cell>
          <cell r="X160" t="str">
            <v>VA</v>
          </cell>
          <cell r="Y160">
            <v>6055778</v>
          </cell>
        </row>
        <row r="161">
          <cell r="F161">
            <v>2554500</v>
          </cell>
          <cell r="G161">
            <v>0</v>
          </cell>
          <cell r="H161">
            <v>0</v>
          </cell>
          <cell r="I161">
            <v>0</v>
          </cell>
          <cell r="J161">
            <v>2554500</v>
          </cell>
          <cell r="K161">
            <v>2554499</v>
          </cell>
          <cell r="M161">
            <v>0</v>
          </cell>
          <cell r="N161">
            <v>2554499</v>
          </cell>
          <cell r="O161">
            <v>1</v>
          </cell>
          <cell r="P161">
            <v>1</v>
          </cell>
          <cell r="Q161">
            <v>1</v>
          </cell>
          <cell r="R161">
            <v>957938</v>
          </cell>
          <cell r="T161">
            <v>319313</v>
          </cell>
          <cell r="U161">
            <v>638625</v>
          </cell>
          <cell r="X161" t="str">
            <v>VA</v>
          </cell>
          <cell r="Y161">
            <v>0</v>
          </cell>
        </row>
        <row r="162">
          <cell r="F162">
            <v>261584448</v>
          </cell>
          <cell r="G162">
            <v>0</v>
          </cell>
          <cell r="H162">
            <v>0</v>
          </cell>
          <cell r="I162">
            <v>0</v>
          </cell>
          <cell r="J162">
            <v>261584448</v>
          </cell>
          <cell r="K162">
            <v>261584447.59999999</v>
          </cell>
          <cell r="M162">
            <v>0</v>
          </cell>
          <cell r="N162">
            <v>261584447.59999999</v>
          </cell>
          <cell r="O162">
            <v>0</v>
          </cell>
          <cell r="P162">
            <v>1</v>
          </cell>
          <cell r="Q162">
            <v>40228718.400000006</v>
          </cell>
          <cell r="R162">
            <v>107643918</v>
          </cell>
          <cell r="T162">
            <v>35881306</v>
          </cell>
          <cell r="U162">
            <v>71762612</v>
          </cell>
          <cell r="X162" t="str">
            <v>VA</v>
          </cell>
          <cell r="Y162">
            <v>40228718</v>
          </cell>
        </row>
        <row r="163">
          <cell r="F163">
            <v>25466000</v>
          </cell>
          <cell r="G163">
            <v>0</v>
          </cell>
          <cell r="H163">
            <v>0</v>
          </cell>
          <cell r="I163">
            <v>0</v>
          </cell>
          <cell r="J163">
            <v>25466000</v>
          </cell>
          <cell r="K163">
            <v>15279600</v>
          </cell>
          <cell r="M163">
            <v>5093200</v>
          </cell>
          <cell r="N163">
            <v>20372800</v>
          </cell>
          <cell r="O163">
            <v>5093200</v>
          </cell>
          <cell r="P163">
            <v>10186400</v>
          </cell>
          <cell r="Q163">
            <v>15279600</v>
          </cell>
          <cell r="X163" t="str">
            <v>VA</v>
          </cell>
          <cell r="Y163">
            <v>5093200</v>
          </cell>
        </row>
        <row r="164">
          <cell r="F164">
            <v>48000000</v>
          </cell>
          <cell r="G164">
            <v>0</v>
          </cell>
          <cell r="H164">
            <v>0</v>
          </cell>
          <cell r="I164">
            <v>0</v>
          </cell>
          <cell r="J164">
            <v>48000000</v>
          </cell>
          <cell r="K164">
            <v>47999999</v>
          </cell>
          <cell r="M164">
            <v>0</v>
          </cell>
          <cell r="N164">
            <v>47999999</v>
          </cell>
          <cell r="O164">
            <v>1</v>
          </cell>
          <cell r="P164">
            <v>1</v>
          </cell>
          <cell r="Q164">
            <v>1</v>
          </cell>
          <cell r="R164">
            <v>19602273</v>
          </cell>
          <cell r="T164">
            <v>6534091</v>
          </cell>
          <cell r="U164">
            <v>13068182</v>
          </cell>
          <cell r="X164" t="str">
            <v>VA</v>
          </cell>
          <cell r="Y164">
            <v>0</v>
          </cell>
        </row>
        <row r="165">
          <cell r="F165">
            <v>4272727</v>
          </cell>
          <cell r="G165">
            <v>0</v>
          </cell>
          <cell r="H165">
            <v>0</v>
          </cell>
          <cell r="I165">
            <v>0</v>
          </cell>
          <cell r="J165">
            <v>4272727</v>
          </cell>
          <cell r="K165">
            <v>2563636.4</v>
          </cell>
          <cell r="M165">
            <v>854545.4</v>
          </cell>
          <cell r="N165">
            <v>3418181.8</v>
          </cell>
          <cell r="O165">
            <v>854545.20000000019</v>
          </cell>
          <cell r="P165">
            <v>1709090.6</v>
          </cell>
          <cell r="Q165">
            <v>2563636.2000000002</v>
          </cell>
          <cell r="X165" t="str">
            <v>VA</v>
          </cell>
          <cell r="Y165">
            <v>854545.2</v>
          </cell>
        </row>
        <row r="166">
          <cell r="F166">
            <v>373732728</v>
          </cell>
          <cell r="G166">
            <v>0</v>
          </cell>
          <cell r="H166">
            <v>0</v>
          </cell>
          <cell r="I166">
            <v>0</v>
          </cell>
          <cell r="J166">
            <v>373732728</v>
          </cell>
          <cell r="K166">
            <v>380423637</v>
          </cell>
          <cell r="M166">
            <v>0</v>
          </cell>
          <cell r="N166">
            <v>380423637</v>
          </cell>
          <cell r="O166">
            <v>-6690909</v>
          </cell>
          <cell r="P166">
            <v>-6690909</v>
          </cell>
          <cell r="Q166">
            <v>-10036363.6</v>
          </cell>
          <cell r="R166">
            <v>140149773</v>
          </cell>
          <cell r="T166">
            <v>46716591</v>
          </cell>
          <cell r="U166">
            <v>93433182</v>
          </cell>
          <cell r="X166" t="str">
            <v>VA</v>
          </cell>
          <cell r="Y166">
            <v>-3345454</v>
          </cell>
        </row>
        <row r="167">
          <cell r="F167">
            <v>101000000</v>
          </cell>
          <cell r="G167">
            <v>0</v>
          </cell>
          <cell r="H167">
            <v>0</v>
          </cell>
          <cell r="I167">
            <v>0</v>
          </cell>
          <cell r="J167">
            <v>101000000</v>
          </cell>
          <cell r="K167">
            <v>80800000</v>
          </cell>
          <cell r="M167">
            <v>20200000</v>
          </cell>
          <cell r="N167">
            <v>101000000</v>
          </cell>
          <cell r="O167">
            <v>0</v>
          </cell>
          <cell r="P167">
            <v>20200000</v>
          </cell>
          <cell r="Q167">
            <v>40400000</v>
          </cell>
          <cell r="R167">
            <v>37875000</v>
          </cell>
          <cell r="T167">
            <v>12625000</v>
          </cell>
          <cell r="U167">
            <v>25250000</v>
          </cell>
          <cell r="X167" t="str">
            <v>VA</v>
          </cell>
          <cell r="Y167">
            <v>20200000</v>
          </cell>
        </row>
        <row r="168">
          <cell r="F168">
            <v>7500000</v>
          </cell>
          <cell r="G168">
            <v>0</v>
          </cell>
          <cell r="H168">
            <v>0</v>
          </cell>
          <cell r="I168">
            <v>0</v>
          </cell>
          <cell r="J168">
            <v>7500000</v>
          </cell>
          <cell r="K168">
            <v>7499999</v>
          </cell>
          <cell r="M168">
            <v>0</v>
          </cell>
          <cell r="N168">
            <v>7499999</v>
          </cell>
          <cell r="O168">
            <v>1</v>
          </cell>
          <cell r="P168">
            <v>1</v>
          </cell>
          <cell r="Q168">
            <v>1</v>
          </cell>
          <cell r="R168">
            <v>2812500</v>
          </cell>
          <cell r="T168">
            <v>937500</v>
          </cell>
          <cell r="U168">
            <v>1875000</v>
          </cell>
          <cell r="X168" t="str">
            <v>VA</v>
          </cell>
          <cell r="Y168">
            <v>0</v>
          </cell>
        </row>
        <row r="169">
          <cell r="F169">
            <v>286272728</v>
          </cell>
          <cell r="G169">
            <v>0</v>
          </cell>
          <cell r="H169">
            <v>0</v>
          </cell>
          <cell r="I169">
            <v>0</v>
          </cell>
          <cell r="J169">
            <v>286272728</v>
          </cell>
          <cell r="K169">
            <v>292963637</v>
          </cell>
          <cell r="M169">
            <v>57254545.600000001</v>
          </cell>
          <cell r="N169">
            <v>350218182.60000002</v>
          </cell>
          <cell r="O169">
            <v>-63945454.600000024</v>
          </cell>
          <cell r="P169">
            <v>-6690918</v>
          </cell>
          <cell r="Q169">
            <v>50563637</v>
          </cell>
          <cell r="R169">
            <v>143136364</v>
          </cell>
          <cell r="T169">
            <v>35784091</v>
          </cell>
          <cell r="U169">
            <v>107352273</v>
          </cell>
          <cell r="X169" t="str">
            <v>VA</v>
          </cell>
          <cell r="Y169">
            <v>57254546</v>
          </cell>
        </row>
        <row r="170">
          <cell r="F170">
            <v>68854454</v>
          </cell>
          <cell r="G170">
            <v>0</v>
          </cell>
          <cell r="H170">
            <v>0</v>
          </cell>
          <cell r="I170">
            <v>0</v>
          </cell>
          <cell r="J170">
            <v>68854454</v>
          </cell>
          <cell r="K170">
            <v>68854455</v>
          </cell>
          <cell r="M170">
            <v>0</v>
          </cell>
          <cell r="N170">
            <v>68854455</v>
          </cell>
          <cell r="O170">
            <v>-1</v>
          </cell>
          <cell r="P170">
            <v>1</v>
          </cell>
          <cell r="Q170">
            <v>13770890</v>
          </cell>
          <cell r="R170">
            <v>34397227</v>
          </cell>
          <cell r="T170">
            <v>8599307</v>
          </cell>
          <cell r="U170">
            <v>25797920</v>
          </cell>
          <cell r="X170" t="str">
            <v>VA</v>
          </cell>
          <cell r="Y170">
            <v>13770891</v>
          </cell>
        </row>
        <row r="171">
          <cell r="F171">
            <v>-60000</v>
          </cell>
          <cell r="G171">
            <v>0</v>
          </cell>
          <cell r="H171">
            <v>0</v>
          </cell>
          <cell r="I171">
            <v>0</v>
          </cell>
          <cell r="J171">
            <v>-60000</v>
          </cell>
          <cell r="K171">
            <v>-36000</v>
          </cell>
          <cell r="M171">
            <v>0</v>
          </cell>
          <cell r="N171">
            <v>-36000</v>
          </cell>
          <cell r="O171">
            <v>-24000</v>
          </cell>
          <cell r="P171">
            <v>-24000</v>
          </cell>
          <cell r="Q171">
            <v>-36000</v>
          </cell>
          <cell r="X171" t="str">
            <v>VA</v>
          </cell>
          <cell r="Y171">
            <v>-12000</v>
          </cell>
        </row>
        <row r="172">
          <cell r="F172">
            <v>620109497</v>
          </cell>
          <cell r="G172">
            <v>0</v>
          </cell>
          <cell r="H172">
            <v>0</v>
          </cell>
          <cell r="I172">
            <v>0</v>
          </cell>
          <cell r="J172">
            <v>620109497</v>
          </cell>
          <cell r="K172">
            <v>608354821</v>
          </cell>
          <cell r="M172">
            <v>5877338</v>
          </cell>
          <cell r="N172">
            <v>614232159</v>
          </cell>
          <cell r="O172">
            <v>5877338</v>
          </cell>
          <cell r="P172">
            <v>11754676</v>
          </cell>
          <cell r="Q172">
            <v>135776574.40000001</v>
          </cell>
          <cell r="R172">
            <v>310054749</v>
          </cell>
          <cell r="T172">
            <v>77513687</v>
          </cell>
          <cell r="U172">
            <v>232541062</v>
          </cell>
          <cell r="X172" t="str">
            <v>VA</v>
          </cell>
          <cell r="Y172">
            <v>124021900</v>
          </cell>
        </row>
        <row r="173">
          <cell r="F173">
            <v>325000000</v>
          </cell>
          <cell r="G173">
            <v>0</v>
          </cell>
          <cell r="H173">
            <v>0</v>
          </cell>
          <cell r="I173">
            <v>0</v>
          </cell>
          <cell r="J173">
            <v>325000000</v>
          </cell>
          <cell r="K173">
            <v>325000000</v>
          </cell>
          <cell r="M173">
            <v>0</v>
          </cell>
          <cell r="N173">
            <v>325000000</v>
          </cell>
          <cell r="O173">
            <v>0</v>
          </cell>
          <cell r="P173">
            <v>1</v>
          </cell>
          <cell r="Q173">
            <v>65000000</v>
          </cell>
          <cell r="R173">
            <v>162500000</v>
          </cell>
          <cell r="T173">
            <v>40625000</v>
          </cell>
          <cell r="U173">
            <v>121875000</v>
          </cell>
          <cell r="X173" t="str">
            <v>VA</v>
          </cell>
          <cell r="Y173">
            <v>65000000</v>
          </cell>
        </row>
        <row r="174">
          <cell r="F174">
            <v>8777359</v>
          </cell>
          <cell r="G174">
            <v>0</v>
          </cell>
          <cell r="H174">
            <v>0</v>
          </cell>
          <cell r="I174">
            <v>0</v>
          </cell>
          <cell r="J174">
            <v>8777359</v>
          </cell>
          <cell r="K174">
            <v>8777360</v>
          </cell>
          <cell r="M174">
            <v>0</v>
          </cell>
          <cell r="N174">
            <v>8777360</v>
          </cell>
          <cell r="O174">
            <v>-1</v>
          </cell>
          <cell r="P174">
            <v>1</v>
          </cell>
          <cell r="Q174">
            <v>1755471.4</v>
          </cell>
          <cell r="R174">
            <v>4388680</v>
          </cell>
          <cell r="T174">
            <v>1097170</v>
          </cell>
          <cell r="U174">
            <v>3291510</v>
          </cell>
          <cell r="X174" t="str">
            <v>VA</v>
          </cell>
          <cell r="Y174">
            <v>1755472</v>
          </cell>
        </row>
        <row r="175">
          <cell r="F175">
            <v>16000000</v>
          </cell>
          <cell r="G175">
            <v>0</v>
          </cell>
          <cell r="H175">
            <v>0</v>
          </cell>
          <cell r="I175">
            <v>0</v>
          </cell>
          <cell r="J175">
            <v>16000000</v>
          </cell>
          <cell r="K175">
            <v>16000000</v>
          </cell>
          <cell r="M175">
            <v>0</v>
          </cell>
          <cell r="N175">
            <v>16000000</v>
          </cell>
          <cell r="O175">
            <v>0</v>
          </cell>
          <cell r="P175">
            <v>1</v>
          </cell>
          <cell r="Q175">
            <v>3200000</v>
          </cell>
          <cell r="R175">
            <v>8000000</v>
          </cell>
          <cell r="T175">
            <v>2000000</v>
          </cell>
          <cell r="U175">
            <v>6000000</v>
          </cell>
          <cell r="X175" t="str">
            <v>VA</v>
          </cell>
          <cell r="Y175">
            <v>3200000</v>
          </cell>
        </row>
        <row r="176">
          <cell r="F176">
            <v>198000000</v>
          </cell>
          <cell r="G176">
            <v>0</v>
          </cell>
          <cell r="H176">
            <v>0</v>
          </cell>
          <cell r="I176">
            <v>0</v>
          </cell>
          <cell r="J176">
            <v>198000000</v>
          </cell>
          <cell r="K176">
            <v>198000000</v>
          </cell>
          <cell r="M176">
            <v>0</v>
          </cell>
          <cell r="N176">
            <v>198000000</v>
          </cell>
          <cell r="O176">
            <v>0</v>
          </cell>
          <cell r="P176">
            <v>1</v>
          </cell>
          <cell r="Q176">
            <v>39600000</v>
          </cell>
          <cell r="R176">
            <v>99000000</v>
          </cell>
          <cell r="T176">
            <v>24750000</v>
          </cell>
          <cell r="U176">
            <v>74250000</v>
          </cell>
          <cell r="X176" t="str">
            <v>VA</v>
          </cell>
          <cell r="Y176">
            <v>39600000</v>
          </cell>
        </row>
        <row r="177">
          <cell r="F177">
            <v>24000000</v>
          </cell>
          <cell r="G177">
            <v>0</v>
          </cell>
          <cell r="H177">
            <v>0</v>
          </cell>
          <cell r="I177">
            <v>0</v>
          </cell>
          <cell r="J177">
            <v>24000000</v>
          </cell>
          <cell r="K177">
            <v>24000000</v>
          </cell>
          <cell r="M177">
            <v>0</v>
          </cell>
          <cell r="N177">
            <v>24000000</v>
          </cell>
          <cell r="O177">
            <v>0</v>
          </cell>
          <cell r="P177">
            <v>1</v>
          </cell>
          <cell r="Q177">
            <v>4800000</v>
          </cell>
          <cell r="R177">
            <v>12000000</v>
          </cell>
          <cell r="T177">
            <v>3000000</v>
          </cell>
          <cell r="U177">
            <v>9000000</v>
          </cell>
          <cell r="X177" t="str">
            <v>VA</v>
          </cell>
          <cell r="Y177">
            <v>4800000</v>
          </cell>
        </row>
        <row r="178">
          <cell r="F178">
            <v>198542818</v>
          </cell>
          <cell r="G178">
            <v>0</v>
          </cell>
          <cell r="H178">
            <v>0</v>
          </cell>
          <cell r="I178">
            <v>0</v>
          </cell>
          <cell r="J178">
            <v>198542818</v>
          </cell>
          <cell r="K178">
            <v>149917654.59999999</v>
          </cell>
          <cell r="M178">
            <v>39708563.600000001</v>
          </cell>
          <cell r="N178">
            <v>189626217.19999999</v>
          </cell>
          <cell r="O178">
            <v>8916600.8000000119</v>
          </cell>
          <cell r="P178">
            <v>48625163.399999999</v>
          </cell>
          <cell r="Q178">
            <v>88333727.400000006</v>
          </cell>
          <cell r="R178">
            <v>99271409</v>
          </cell>
          <cell r="T178">
            <v>24817852</v>
          </cell>
          <cell r="U178">
            <v>74453557</v>
          </cell>
          <cell r="X178" t="str">
            <v>VA</v>
          </cell>
          <cell r="Y178">
            <v>39708564</v>
          </cell>
        </row>
        <row r="179">
          <cell r="F179">
            <v>4068500</v>
          </cell>
          <cell r="G179">
            <v>0</v>
          </cell>
          <cell r="H179">
            <v>0</v>
          </cell>
          <cell r="I179">
            <v>0</v>
          </cell>
          <cell r="J179">
            <v>4068500</v>
          </cell>
          <cell r="K179">
            <v>3254800</v>
          </cell>
          <cell r="M179">
            <v>813700</v>
          </cell>
          <cell r="N179">
            <v>4068499</v>
          </cell>
          <cell r="O179">
            <v>1</v>
          </cell>
          <cell r="P179">
            <v>813700</v>
          </cell>
          <cell r="Q179">
            <v>1627400</v>
          </cell>
          <cell r="R179">
            <v>2542813</v>
          </cell>
          <cell r="T179">
            <v>508563</v>
          </cell>
          <cell r="U179">
            <v>2034250</v>
          </cell>
          <cell r="X179" t="str">
            <v>VA</v>
          </cell>
          <cell r="Y179">
            <v>813700</v>
          </cell>
        </row>
        <row r="180">
          <cell r="F180">
            <v>89064604</v>
          </cell>
          <cell r="G180">
            <v>0</v>
          </cell>
          <cell r="H180">
            <v>0</v>
          </cell>
          <cell r="I180">
            <v>0</v>
          </cell>
          <cell r="J180">
            <v>89064604</v>
          </cell>
          <cell r="K180">
            <v>71251682.799999997</v>
          </cell>
          <cell r="M180">
            <v>17812920.800000001</v>
          </cell>
          <cell r="N180">
            <v>89064602.599999994</v>
          </cell>
          <cell r="O180">
            <v>1.4000000059604645</v>
          </cell>
          <cell r="P180">
            <v>17812921.200000003</v>
          </cell>
          <cell r="Q180">
            <v>35625842.400000006</v>
          </cell>
          <cell r="R180">
            <v>55665378</v>
          </cell>
          <cell r="T180">
            <v>11133076</v>
          </cell>
          <cell r="U180">
            <v>44532302</v>
          </cell>
          <cell r="X180" t="str">
            <v>VA</v>
          </cell>
          <cell r="Y180">
            <v>17812921</v>
          </cell>
        </row>
        <row r="181">
          <cell r="F181">
            <v>1897000</v>
          </cell>
          <cell r="G181">
            <v>0</v>
          </cell>
          <cell r="H181">
            <v>0</v>
          </cell>
          <cell r="I181">
            <v>0</v>
          </cell>
          <cell r="J181">
            <v>1897000</v>
          </cell>
          <cell r="K181">
            <v>1138200</v>
          </cell>
          <cell r="M181">
            <v>379400</v>
          </cell>
          <cell r="N181">
            <v>1517600</v>
          </cell>
          <cell r="O181">
            <v>379400</v>
          </cell>
          <cell r="P181">
            <v>758800</v>
          </cell>
          <cell r="Q181">
            <v>1138200</v>
          </cell>
          <cell r="R181">
            <v>1422750</v>
          </cell>
          <cell r="T181">
            <v>237125</v>
          </cell>
          <cell r="U181">
            <v>1185625</v>
          </cell>
          <cell r="X181" t="str">
            <v>VA</v>
          </cell>
          <cell r="Y181">
            <v>379400</v>
          </cell>
        </row>
        <row r="182">
          <cell r="F182">
            <v>44849988.299999997</v>
          </cell>
          <cell r="G182">
            <v>0</v>
          </cell>
          <cell r="H182">
            <v>0</v>
          </cell>
          <cell r="I182">
            <v>0</v>
          </cell>
          <cell r="J182">
            <v>44849988.299999997</v>
          </cell>
          <cell r="K182">
            <v>26909993.66</v>
          </cell>
          <cell r="M182">
            <v>8969997.6600000001</v>
          </cell>
          <cell r="N182">
            <v>35879991.32</v>
          </cell>
          <cell r="O182">
            <v>8969996.9799999967</v>
          </cell>
          <cell r="P182">
            <v>17939994.639999997</v>
          </cell>
          <cell r="Q182">
            <v>26909993</v>
          </cell>
          <cell r="R182">
            <v>33637491</v>
          </cell>
          <cell r="T182">
            <v>5606249</v>
          </cell>
          <cell r="U182">
            <v>28031242</v>
          </cell>
          <cell r="X182" t="str">
            <v>VA</v>
          </cell>
          <cell r="Y182">
            <v>8969998</v>
          </cell>
        </row>
        <row r="183">
          <cell r="F183">
            <v>745101234</v>
          </cell>
          <cell r="G183">
            <v>0</v>
          </cell>
          <cell r="H183">
            <v>0</v>
          </cell>
          <cell r="I183">
            <v>0</v>
          </cell>
          <cell r="J183">
            <v>745101234</v>
          </cell>
          <cell r="K183">
            <v>447060740.39999998</v>
          </cell>
          <cell r="M183">
            <v>149020246.80000001</v>
          </cell>
          <cell r="N183">
            <v>596080987.20000005</v>
          </cell>
          <cell r="O183">
            <v>149020246.79999995</v>
          </cell>
          <cell r="P183">
            <v>298040493.60000002</v>
          </cell>
          <cell r="Q183">
            <v>447060741</v>
          </cell>
          <cell r="R183">
            <v>558825926</v>
          </cell>
          <cell r="T183">
            <v>93137654</v>
          </cell>
          <cell r="U183">
            <v>465688272</v>
          </cell>
          <cell r="X183" t="str">
            <v>VA</v>
          </cell>
          <cell r="Y183">
            <v>149020247</v>
          </cell>
        </row>
        <row r="184">
          <cell r="F184">
            <v>42168798</v>
          </cell>
          <cell r="G184">
            <v>0</v>
          </cell>
          <cell r="J184">
            <v>42168798</v>
          </cell>
          <cell r="K184">
            <v>16867519.600000001</v>
          </cell>
          <cell r="M184">
            <v>8433759.5999999996</v>
          </cell>
          <cell r="N184">
            <v>25301279.200000003</v>
          </cell>
          <cell r="O184">
            <v>16867518.799999997</v>
          </cell>
          <cell r="P184">
            <v>25301278.399999999</v>
          </cell>
          <cell r="Q184">
            <v>33735038.216000006</v>
          </cell>
          <cell r="R184">
            <v>38654731</v>
          </cell>
          <cell r="T184">
            <v>5271100</v>
          </cell>
          <cell r="U184">
            <v>33383631</v>
          </cell>
          <cell r="X184" t="str">
            <v>VA</v>
          </cell>
          <cell r="Y184">
            <v>8433760</v>
          </cell>
        </row>
        <row r="185">
          <cell r="F185">
            <v>22636892</v>
          </cell>
          <cell r="G185">
            <v>0</v>
          </cell>
          <cell r="J185">
            <v>22636892</v>
          </cell>
          <cell r="K185">
            <v>9054756.4000000004</v>
          </cell>
          <cell r="M185">
            <v>4527378.4000000004</v>
          </cell>
          <cell r="N185">
            <v>13582134.800000001</v>
          </cell>
          <cell r="O185">
            <v>9054757.1999999993</v>
          </cell>
          <cell r="P185">
            <v>13582135.6</v>
          </cell>
          <cell r="Q185">
            <v>18109513.296</v>
          </cell>
          <cell r="R185">
            <v>22401091</v>
          </cell>
          <cell r="T185">
            <v>2829612</v>
          </cell>
          <cell r="U185">
            <v>19571479</v>
          </cell>
          <cell r="X185" t="str">
            <v>VA</v>
          </cell>
          <cell r="Y185">
            <v>4527378</v>
          </cell>
        </row>
        <row r="186">
          <cell r="F186">
            <v>3850917</v>
          </cell>
          <cell r="G186">
            <v>0</v>
          </cell>
          <cell r="J186">
            <v>3850917</v>
          </cell>
          <cell r="K186">
            <v>1540366.4</v>
          </cell>
          <cell r="M186">
            <v>770183.4</v>
          </cell>
          <cell r="N186">
            <v>2310549.7999999998</v>
          </cell>
          <cell r="O186">
            <v>1540367.2000000002</v>
          </cell>
          <cell r="P186">
            <v>2310550.6</v>
          </cell>
          <cell r="Q186">
            <v>3080733.6</v>
          </cell>
          <cell r="R186">
            <v>3770690</v>
          </cell>
          <cell r="T186">
            <v>481365</v>
          </cell>
          <cell r="U186">
            <v>3289325</v>
          </cell>
          <cell r="X186" t="str">
            <v>VA</v>
          </cell>
          <cell r="Y186">
            <v>770183</v>
          </cell>
        </row>
        <row r="187">
          <cell r="F187">
            <v>5586444224.3000002</v>
          </cell>
          <cell r="G187">
            <v>0</v>
          </cell>
          <cell r="H187">
            <v>0</v>
          </cell>
          <cell r="I187">
            <v>0</v>
          </cell>
          <cell r="J187">
            <v>5586444224.3000002</v>
          </cell>
          <cell r="K187">
            <v>5094351639.8599997</v>
          </cell>
          <cell r="M187">
            <v>337947370.86000001</v>
          </cell>
          <cell r="N187">
            <v>5432299007.7200003</v>
          </cell>
          <cell r="O187">
            <v>154145216.17999989</v>
          </cell>
          <cell r="P187">
            <v>492092584.04000002</v>
          </cell>
          <cell r="Q187">
            <v>1113182145.1119998</v>
          </cell>
          <cell r="R187">
            <v>2225285276</v>
          </cell>
          <cell r="T187">
            <v>573450051</v>
          </cell>
          <cell r="U187">
            <v>1651835225</v>
          </cell>
          <cell r="X187" t="str">
            <v/>
          </cell>
          <cell r="Y187">
            <v>621089560.20000005</v>
          </cell>
        </row>
        <row r="188">
          <cell r="G188">
            <v>0</v>
          </cell>
          <cell r="X188" t="str">
            <v/>
          </cell>
        </row>
        <row r="189">
          <cell r="F189" t="str">
            <v xml:space="preserve"> </v>
          </cell>
          <cell r="G189">
            <v>0</v>
          </cell>
          <cell r="I189">
            <v>0</v>
          </cell>
          <cell r="J189" t="str">
            <v xml:space="preserve"> </v>
          </cell>
          <cell r="M189" t="str">
            <v xml:space="preserve"> </v>
          </cell>
          <cell r="X189" t="str">
            <v/>
          </cell>
        </row>
        <row r="190">
          <cell r="F190">
            <v>46390000</v>
          </cell>
          <cell r="G190">
            <v>0</v>
          </cell>
          <cell r="H190">
            <v>0</v>
          </cell>
          <cell r="I190">
            <v>0</v>
          </cell>
          <cell r="J190">
            <v>46390000</v>
          </cell>
          <cell r="K190">
            <v>46389999</v>
          </cell>
          <cell r="M190">
            <v>0</v>
          </cell>
          <cell r="N190">
            <v>46389999</v>
          </cell>
          <cell r="O190">
            <v>1</v>
          </cell>
          <cell r="P190">
            <v>1</v>
          </cell>
          <cell r="Q190">
            <v>1</v>
          </cell>
          <cell r="R190">
            <v>0</v>
          </cell>
          <cell r="T190">
            <v>0</v>
          </cell>
          <cell r="U190">
            <v>0</v>
          </cell>
          <cell r="X190" t="str">
            <v>VA</v>
          </cell>
          <cell r="Y190">
            <v>0</v>
          </cell>
        </row>
        <row r="191">
          <cell r="F191">
            <v>45060000</v>
          </cell>
          <cell r="G191">
            <v>0</v>
          </cell>
          <cell r="H191">
            <v>0</v>
          </cell>
          <cell r="I191">
            <v>0</v>
          </cell>
          <cell r="J191">
            <v>45060000</v>
          </cell>
          <cell r="K191">
            <v>45059999</v>
          </cell>
          <cell r="M191">
            <v>0</v>
          </cell>
          <cell r="N191">
            <v>45059999</v>
          </cell>
          <cell r="O191">
            <v>1</v>
          </cell>
          <cell r="P191">
            <v>1</v>
          </cell>
          <cell r="Q191">
            <v>1</v>
          </cell>
          <cell r="R191">
            <v>11265000</v>
          </cell>
          <cell r="T191">
            <v>5632500</v>
          </cell>
          <cell r="U191">
            <v>5632500</v>
          </cell>
          <cell r="X191" t="str">
            <v>VA</v>
          </cell>
          <cell r="Y191">
            <v>0</v>
          </cell>
        </row>
        <row r="192">
          <cell r="F192">
            <v>180075520</v>
          </cell>
          <cell r="G192">
            <v>0</v>
          </cell>
          <cell r="H192">
            <v>0</v>
          </cell>
          <cell r="I192">
            <v>0</v>
          </cell>
          <cell r="J192">
            <v>180075520</v>
          </cell>
          <cell r="K192">
            <v>180075519</v>
          </cell>
          <cell r="M192">
            <v>0</v>
          </cell>
          <cell r="N192">
            <v>180075519</v>
          </cell>
          <cell r="O192">
            <v>1</v>
          </cell>
          <cell r="P192">
            <v>1</v>
          </cell>
          <cell r="Q192">
            <v>1</v>
          </cell>
          <cell r="R192">
            <v>67528320</v>
          </cell>
          <cell r="T192">
            <v>22509440</v>
          </cell>
          <cell r="U192">
            <v>45018880</v>
          </cell>
          <cell r="X192" t="str">
            <v>VA</v>
          </cell>
          <cell r="Y192">
            <v>0</v>
          </cell>
        </row>
        <row r="193">
          <cell r="F193">
            <v>2250500</v>
          </cell>
          <cell r="G193">
            <v>0</v>
          </cell>
          <cell r="H193">
            <v>0</v>
          </cell>
          <cell r="I193">
            <v>0</v>
          </cell>
          <cell r="J193">
            <v>2250500</v>
          </cell>
          <cell r="K193">
            <v>2250499</v>
          </cell>
          <cell r="M193">
            <v>0</v>
          </cell>
          <cell r="N193">
            <v>2250499</v>
          </cell>
          <cell r="O193">
            <v>1</v>
          </cell>
          <cell r="P193">
            <v>1</v>
          </cell>
          <cell r="Q193">
            <v>1</v>
          </cell>
          <cell r="R193">
            <v>0</v>
          </cell>
          <cell r="T193">
            <v>0</v>
          </cell>
          <cell r="U193">
            <v>0</v>
          </cell>
          <cell r="X193" t="str">
            <v>VA</v>
          </cell>
          <cell r="Y193">
            <v>0</v>
          </cell>
        </row>
        <row r="194">
          <cell r="F194">
            <v>4100000</v>
          </cell>
          <cell r="G194">
            <v>0</v>
          </cell>
          <cell r="H194">
            <v>0</v>
          </cell>
          <cell r="I194">
            <v>0</v>
          </cell>
          <cell r="J194">
            <v>4100000</v>
          </cell>
          <cell r="K194">
            <v>4099999</v>
          </cell>
          <cell r="M194">
            <v>0</v>
          </cell>
          <cell r="N194">
            <v>4099999</v>
          </cell>
          <cell r="O194">
            <v>1</v>
          </cell>
          <cell r="P194">
            <v>1</v>
          </cell>
          <cell r="Q194">
            <v>1</v>
          </cell>
          <cell r="R194">
            <v>0</v>
          </cell>
          <cell r="T194">
            <v>0</v>
          </cell>
          <cell r="U194">
            <v>0</v>
          </cell>
          <cell r="X194" t="str">
            <v>VA</v>
          </cell>
          <cell r="Y194">
            <v>0</v>
          </cell>
        </row>
        <row r="195">
          <cell r="F195">
            <v>95000000</v>
          </cell>
          <cell r="G195">
            <v>0</v>
          </cell>
          <cell r="H195">
            <v>0</v>
          </cell>
          <cell r="I195">
            <v>0</v>
          </cell>
          <cell r="J195">
            <v>95000000</v>
          </cell>
          <cell r="K195">
            <v>76000000</v>
          </cell>
          <cell r="M195">
            <v>19000000</v>
          </cell>
          <cell r="N195">
            <v>94999999</v>
          </cell>
          <cell r="O195">
            <v>1</v>
          </cell>
          <cell r="P195">
            <v>19000000</v>
          </cell>
          <cell r="Q195">
            <v>38000000</v>
          </cell>
          <cell r="R195">
            <v>59375000</v>
          </cell>
          <cell r="T195">
            <v>11875000</v>
          </cell>
          <cell r="U195">
            <v>47500000</v>
          </cell>
          <cell r="X195" t="str">
            <v>VA</v>
          </cell>
          <cell r="Y195">
            <v>19000000</v>
          </cell>
        </row>
        <row r="196">
          <cell r="F196">
            <v>137177500</v>
          </cell>
          <cell r="G196">
            <v>0</v>
          </cell>
          <cell r="H196">
            <v>0</v>
          </cell>
          <cell r="I196">
            <v>0</v>
          </cell>
          <cell r="J196">
            <v>137177500</v>
          </cell>
          <cell r="K196">
            <v>82306500</v>
          </cell>
          <cell r="M196">
            <v>27435500</v>
          </cell>
          <cell r="N196">
            <v>109742000</v>
          </cell>
          <cell r="O196">
            <v>27435500</v>
          </cell>
          <cell r="P196">
            <v>54871000</v>
          </cell>
          <cell r="Q196">
            <v>82306500</v>
          </cell>
          <cell r="R196">
            <v>85735938</v>
          </cell>
          <cell r="T196">
            <v>17147188</v>
          </cell>
          <cell r="U196">
            <v>68588750</v>
          </cell>
          <cell r="X196" t="str">
            <v>VA</v>
          </cell>
          <cell r="Y196">
            <v>27435500</v>
          </cell>
        </row>
        <row r="197">
          <cell r="F197">
            <v>131400000</v>
          </cell>
          <cell r="G197">
            <v>0</v>
          </cell>
          <cell r="H197">
            <v>0</v>
          </cell>
          <cell r="I197">
            <v>0</v>
          </cell>
          <cell r="J197">
            <v>131400000</v>
          </cell>
          <cell r="K197">
            <v>78840000</v>
          </cell>
          <cell r="M197">
            <v>26280000</v>
          </cell>
          <cell r="N197">
            <v>105120000</v>
          </cell>
          <cell r="O197">
            <v>26280000</v>
          </cell>
          <cell r="P197">
            <v>52560000</v>
          </cell>
          <cell r="Q197">
            <v>78840000</v>
          </cell>
          <cell r="R197">
            <v>82125000</v>
          </cell>
          <cell r="T197">
            <v>16425000</v>
          </cell>
          <cell r="U197">
            <v>65700000</v>
          </cell>
          <cell r="X197" t="str">
            <v>VA</v>
          </cell>
          <cell r="Y197">
            <v>26280000</v>
          </cell>
        </row>
        <row r="198">
          <cell r="F198">
            <v>117000000</v>
          </cell>
          <cell r="G198">
            <v>0</v>
          </cell>
          <cell r="H198">
            <v>0</v>
          </cell>
          <cell r="I198">
            <v>0</v>
          </cell>
          <cell r="J198">
            <v>117000000</v>
          </cell>
          <cell r="K198">
            <v>70200000</v>
          </cell>
          <cell r="M198">
            <v>23400000</v>
          </cell>
          <cell r="N198">
            <v>93600000</v>
          </cell>
          <cell r="O198">
            <v>23400000</v>
          </cell>
          <cell r="P198">
            <v>46800000</v>
          </cell>
          <cell r="Q198">
            <v>70200000</v>
          </cell>
          <cell r="R198">
            <v>87750000</v>
          </cell>
          <cell r="T198">
            <v>14625000</v>
          </cell>
          <cell r="U198">
            <v>73125000</v>
          </cell>
          <cell r="X198" t="str">
            <v>VA</v>
          </cell>
          <cell r="Y198">
            <v>23400000</v>
          </cell>
        </row>
        <row r="199">
          <cell r="F199">
            <v>78470000</v>
          </cell>
          <cell r="G199">
            <v>0</v>
          </cell>
          <cell r="H199">
            <v>0</v>
          </cell>
          <cell r="I199">
            <v>0</v>
          </cell>
          <cell r="J199">
            <v>78470000</v>
          </cell>
          <cell r="K199">
            <v>47082000</v>
          </cell>
          <cell r="M199">
            <v>15694000</v>
          </cell>
          <cell r="N199">
            <v>62776000</v>
          </cell>
          <cell r="O199">
            <v>15694000</v>
          </cell>
          <cell r="P199">
            <v>31388000</v>
          </cell>
          <cell r="Q199">
            <v>47082000</v>
          </cell>
          <cell r="R199">
            <v>58852000</v>
          </cell>
          <cell r="T199">
            <v>9808750</v>
          </cell>
          <cell r="U199">
            <v>49043250</v>
          </cell>
          <cell r="X199" t="str">
            <v>VA</v>
          </cell>
          <cell r="Y199">
            <v>15694000</v>
          </cell>
        </row>
        <row r="200">
          <cell r="F200">
            <v>-111000000</v>
          </cell>
          <cell r="G200">
            <v>0</v>
          </cell>
          <cell r="H200">
            <v>0</v>
          </cell>
          <cell r="I200">
            <v>0</v>
          </cell>
          <cell r="J200">
            <v>-111000000</v>
          </cell>
          <cell r="K200">
            <v>-66600000</v>
          </cell>
          <cell r="M200">
            <v>0</v>
          </cell>
          <cell r="N200">
            <v>-66600000</v>
          </cell>
          <cell r="O200">
            <v>-44400000</v>
          </cell>
          <cell r="P200">
            <v>-44400000</v>
          </cell>
          <cell r="Q200">
            <v>-66600000</v>
          </cell>
          <cell r="X200" t="str">
            <v>VA</v>
          </cell>
          <cell r="Y200">
            <v>-22200000</v>
          </cell>
        </row>
        <row r="201">
          <cell r="F201">
            <v>158400000</v>
          </cell>
          <cell r="G201">
            <v>0</v>
          </cell>
          <cell r="H201">
            <v>0</v>
          </cell>
          <cell r="I201">
            <v>0</v>
          </cell>
          <cell r="J201">
            <v>158400000</v>
          </cell>
          <cell r="K201">
            <v>31680000</v>
          </cell>
          <cell r="M201">
            <v>31680000</v>
          </cell>
          <cell r="N201">
            <v>63360000</v>
          </cell>
          <cell r="O201">
            <v>95040000</v>
          </cell>
          <cell r="P201">
            <v>126720000</v>
          </cell>
          <cell r="Q201">
            <v>0</v>
          </cell>
          <cell r="R201">
            <v>0</v>
          </cell>
          <cell r="T201">
            <v>18150000</v>
          </cell>
          <cell r="U201">
            <v>140250000</v>
          </cell>
          <cell r="X201" t="str">
            <v>VA</v>
          </cell>
          <cell r="Y201">
            <v>31680000</v>
          </cell>
        </row>
        <row r="202">
          <cell r="F202">
            <v>884323520</v>
          </cell>
          <cell r="G202">
            <v>0</v>
          </cell>
          <cell r="H202">
            <v>0</v>
          </cell>
          <cell r="I202">
            <v>0</v>
          </cell>
          <cell r="J202">
            <v>884323520</v>
          </cell>
          <cell r="K202">
            <v>597384515</v>
          </cell>
          <cell r="M202">
            <v>143489500</v>
          </cell>
          <cell r="N202">
            <v>740874015</v>
          </cell>
          <cell r="O202">
            <v>143449506</v>
          </cell>
          <cell r="P202">
            <v>286939005</v>
          </cell>
          <cell r="Q202">
            <v>249828505</v>
          </cell>
          <cell r="R202">
            <v>452631258</v>
          </cell>
          <cell r="T202">
            <v>116172878</v>
          </cell>
          <cell r="U202">
            <v>494858380</v>
          </cell>
          <cell r="X202" t="str">
            <v/>
          </cell>
          <cell r="Y202">
            <v>121289500</v>
          </cell>
        </row>
        <row r="203">
          <cell r="F203">
            <v>6470767744.3000002</v>
          </cell>
          <cell r="G203">
            <v>0</v>
          </cell>
          <cell r="H203">
            <v>0</v>
          </cell>
          <cell r="I203">
            <v>0</v>
          </cell>
          <cell r="J203">
            <v>6470767744.3000002</v>
          </cell>
          <cell r="K203">
            <v>5691736154.8599997</v>
          </cell>
          <cell r="M203">
            <v>481436870.86000001</v>
          </cell>
          <cell r="N203">
            <v>6173173022.7200003</v>
          </cell>
          <cell r="O203">
            <v>297594722.17999989</v>
          </cell>
          <cell r="P203">
            <v>779031589.03999996</v>
          </cell>
          <cell r="Q203">
            <v>1363010650.1119998</v>
          </cell>
          <cell r="R203">
            <v>2677916534</v>
          </cell>
          <cell r="T203">
            <v>689622929</v>
          </cell>
          <cell r="U203">
            <v>2146693605</v>
          </cell>
          <cell r="X203" t="str">
            <v/>
          </cell>
          <cell r="Y203">
            <v>742379060.20000005</v>
          </cell>
        </row>
        <row r="204">
          <cell r="M204" t="str">
            <v xml:space="preserve"> </v>
          </cell>
          <cell r="X204" t="str">
            <v/>
          </cell>
        </row>
        <row r="205">
          <cell r="F205" t="str">
            <v xml:space="preserve"> </v>
          </cell>
          <cell r="J205" t="str">
            <v xml:space="preserve"> </v>
          </cell>
          <cell r="X205" t="str">
            <v/>
          </cell>
        </row>
        <row r="206">
          <cell r="F206">
            <v>120000</v>
          </cell>
          <cell r="I206">
            <v>0</v>
          </cell>
          <cell r="J206">
            <v>120000</v>
          </cell>
          <cell r="K206">
            <v>119999</v>
          </cell>
          <cell r="M206">
            <v>0</v>
          </cell>
          <cell r="N206">
            <v>119999</v>
          </cell>
          <cell r="O206">
            <v>1</v>
          </cell>
          <cell r="P206">
            <v>1</v>
          </cell>
          <cell r="Q206">
            <v>1</v>
          </cell>
          <cell r="X206" t="str">
            <v>FE</v>
          </cell>
          <cell r="Y206">
            <v>0</v>
          </cell>
        </row>
        <row r="207">
          <cell r="F207">
            <v>290000</v>
          </cell>
          <cell r="I207">
            <v>0</v>
          </cell>
          <cell r="J207">
            <v>290000</v>
          </cell>
          <cell r="K207">
            <v>289999</v>
          </cell>
          <cell r="M207">
            <v>0</v>
          </cell>
          <cell r="N207">
            <v>289999</v>
          </cell>
          <cell r="O207">
            <v>1</v>
          </cell>
          <cell r="P207">
            <v>1</v>
          </cell>
          <cell r="Q207">
            <v>1</v>
          </cell>
          <cell r="X207" t="str">
            <v>FE</v>
          </cell>
          <cell r="Y207">
            <v>0</v>
          </cell>
        </row>
        <row r="208">
          <cell r="F208">
            <v>1900000</v>
          </cell>
          <cell r="H208">
            <v>0</v>
          </cell>
          <cell r="I208">
            <v>0</v>
          </cell>
          <cell r="J208">
            <v>1900000</v>
          </cell>
          <cell r="K208">
            <v>1899999</v>
          </cell>
          <cell r="M208">
            <v>0</v>
          </cell>
          <cell r="N208">
            <v>1899999</v>
          </cell>
          <cell r="O208">
            <v>1</v>
          </cell>
          <cell r="P208">
            <v>1</v>
          </cell>
          <cell r="Q208">
            <v>1</v>
          </cell>
          <cell r="X208" t="str">
            <v>FE</v>
          </cell>
          <cell r="Y208">
            <v>0</v>
          </cell>
        </row>
        <row r="209">
          <cell r="F209">
            <v>75000</v>
          </cell>
          <cell r="I209">
            <v>0</v>
          </cell>
          <cell r="J209">
            <v>75000</v>
          </cell>
          <cell r="K209">
            <v>74999</v>
          </cell>
          <cell r="M209">
            <v>0</v>
          </cell>
          <cell r="N209">
            <v>74999</v>
          </cell>
          <cell r="O209">
            <v>1</v>
          </cell>
          <cell r="P209">
            <v>1</v>
          </cell>
          <cell r="Q209">
            <v>1</v>
          </cell>
          <cell r="X209" t="str">
            <v>FE</v>
          </cell>
          <cell r="Y209">
            <v>0</v>
          </cell>
        </row>
        <row r="210">
          <cell r="F210">
            <v>92500</v>
          </cell>
          <cell r="I210">
            <v>0</v>
          </cell>
          <cell r="J210">
            <v>92500</v>
          </cell>
          <cell r="K210">
            <v>92499</v>
          </cell>
          <cell r="M210">
            <v>0</v>
          </cell>
          <cell r="N210">
            <v>92499</v>
          </cell>
          <cell r="O210">
            <v>1</v>
          </cell>
          <cell r="P210">
            <v>1</v>
          </cell>
          <cell r="Q210">
            <v>1</v>
          </cell>
          <cell r="X210" t="str">
            <v>FE</v>
          </cell>
          <cell r="Y210">
            <v>0</v>
          </cell>
        </row>
        <row r="211">
          <cell r="F211">
            <v>97500</v>
          </cell>
          <cell r="I211">
            <v>0</v>
          </cell>
          <cell r="J211">
            <v>97500</v>
          </cell>
          <cell r="K211">
            <v>97499</v>
          </cell>
          <cell r="M211">
            <v>0</v>
          </cell>
          <cell r="N211">
            <v>97499</v>
          </cell>
          <cell r="O211">
            <v>1</v>
          </cell>
          <cell r="P211">
            <v>1</v>
          </cell>
          <cell r="Q211">
            <v>1</v>
          </cell>
          <cell r="X211" t="str">
            <v>FE</v>
          </cell>
          <cell r="Y211">
            <v>0</v>
          </cell>
        </row>
        <row r="212">
          <cell r="F212">
            <v>333500</v>
          </cell>
          <cell r="I212">
            <v>0</v>
          </cell>
          <cell r="J212">
            <v>333500</v>
          </cell>
          <cell r="K212">
            <v>333499</v>
          </cell>
          <cell r="M212">
            <v>0</v>
          </cell>
          <cell r="N212">
            <v>333499</v>
          </cell>
          <cell r="O212">
            <v>1</v>
          </cell>
          <cell r="P212">
            <v>1</v>
          </cell>
          <cell r="Q212">
            <v>1</v>
          </cell>
          <cell r="X212" t="str">
            <v>FE</v>
          </cell>
          <cell r="Y212">
            <v>0</v>
          </cell>
        </row>
        <row r="213">
          <cell r="F213">
            <v>4460000</v>
          </cell>
          <cell r="H213">
            <v>0</v>
          </cell>
          <cell r="I213">
            <v>0</v>
          </cell>
          <cell r="J213">
            <v>4460000</v>
          </cell>
          <cell r="K213">
            <v>4459999</v>
          </cell>
          <cell r="M213">
            <v>0</v>
          </cell>
          <cell r="N213">
            <v>4459999</v>
          </cell>
          <cell r="O213">
            <v>1</v>
          </cell>
          <cell r="P213">
            <v>1</v>
          </cell>
          <cell r="Q213">
            <v>1</v>
          </cell>
          <cell r="U213">
            <v>0</v>
          </cell>
          <cell r="X213" t="str">
            <v>FE</v>
          </cell>
          <cell r="Y213">
            <v>0</v>
          </cell>
        </row>
        <row r="214">
          <cell r="F214">
            <v>550000</v>
          </cell>
          <cell r="I214">
            <v>0</v>
          </cell>
          <cell r="J214">
            <v>550000</v>
          </cell>
          <cell r="K214">
            <v>549999</v>
          </cell>
          <cell r="M214">
            <v>0</v>
          </cell>
          <cell r="N214">
            <v>549999</v>
          </cell>
          <cell r="O214">
            <v>1</v>
          </cell>
          <cell r="P214">
            <v>1</v>
          </cell>
          <cell r="Q214">
            <v>1</v>
          </cell>
          <cell r="U214">
            <v>0</v>
          </cell>
          <cell r="X214" t="str">
            <v>FE</v>
          </cell>
          <cell r="Y214">
            <v>0</v>
          </cell>
        </row>
        <row r="215">
          <cell r="F215">
            <v>1025000</v>
          </cell>
          <cell r="I215">
            <v>0</v>
          </cell>
          <cell r="J215">
            <v>1025000</v>
          </cell>
          <cell r="K215">
            <v>1024999</v>
          </cell>
          <cell r="M215">
            <v>0</v>
          </cell>
          <cell r="N215">
            <v>1024999</v>
          </cell>
          <cell r="O215">
            <v>1</v>
          </cell>
          <cell r="P215">
            <v>1</v>
          </cell>
          <cell r="Q215">
            <v>1</v>
          </cell>
          <cell r="U215">
            <v>0</v>
          </cell>
          <cell r="X215" t="str">
            <v>FE</v>
          </cell>
          <cell r="Y215">
            <v>0</v>
          </cell>
        </row>
        <row r="216">
          <cell r="F216">
            <v>150000</v>
          </cell>
          <cell r="I216">
            <v>0</v>
          </cell>
          <cell r="J216">
            <v>150000</v>
          </cell>
          <cell r="K216">
            <v>149999</v>
          </cell>
          <cell r="M216">
            <v>0</v>
          </cell>
          <cell r="N216">
            <v>149999</v>
          </cell>
          <cell r="O216">
            <v>1</v>
          </cell>
          <cell r="P216">
            <v>1</v>
          </cell>
          <cell r="Q216">
            <v>1</v>
          </cell>
          <cell r="U216">
            <v>0</v>
          </cell>
          <cell r="X216" t="str">
            <v>FE</v>
          </cell>
          <cell r="Y216">
            <v>0</v>
          </cell>
        </row>
        <row r="217">
          <cell r="F217">
            <v>85000</v>
          </cell>
          <cell r="I217">
            <v>0</v>
          </cell>
          <cell r="J217">
            <v>85000</v>
          </cell>
          <cell r="K217">
            <v>84999</v>
          </cell>
          <cell r="M217">
            <v>0</v>
          </cell>
          <cell r="N217">
            <v>84999</v>
          </cell>
          <cell r="O217">
            <v>1</v>
          </cell>
          <cell r="P217">
            <v>1</v>
          </cell>
          <cell r="Q217">
            <v>1</v>
          </cell>
          <cell r="U217">
            <v>0</v>
          </cell>
          <cell r="X217" t="str">
            <v>FE</v>
          </cell>
          <cell r="Y217">
            <v>0</v>
          </cell>
        </row>
        <row r="218">
          <cell r="F218">
            <v>200000</v>
          </cell>
          <cell r="I218">
            <v>0</v>
          </cell>
          <cell r="J218">
            <v>200000</v>
          </cell>
          <cell r="K218">
            <v>199999</v>
          </cell>
          <cell r="M218">
            <v>0</v>
          </cell>
          <cell r="N218">
            <v>199999</v>
          </cell>
          <cell r="O218">
            <v>1</v>
          </cell>
          <cell r="P218">
            <v>1</v>
          </cell>
          <cell r="Q218">
            <v>1</v>
          </cell>
          <cell r="U218">
            <v>0</v>
          </cell>
          <cell r="X218" t="str">
            <v>FE</v>
          </cell>
          <cell r="Y218">
            <v>0</v>
          </cell>
        </row>
        <row r="219">
          <cell r="F219">
            <v>40000</v>
          </cell>
          <cell r="I219">
            <v>0</v>
          </cell>
          <cell r="J219">
            <v>40000</v>
          </cell>
          <cell r="K219">
            <v>39999</v>
          </cell>
          <cell r="M219">
            <v>0</v>
          </cell>
          <cell r="N219">
            <v>39999</v>
          </cell>
          <cell r="O219">
            <v>1</v>
          </cell>
          <cell r="P219">
            <v>1</v>
          </cell>
          <cell r="Q219">
            <v>1</v>
          </cell>
          <cell r="U219">
            <v>0</v>
          </cell>
          <cell r="X219" t="str">
            <v>FE</v>
          </cell>
          <cell r="Y219">
            <v>0</v>
          </cell>
        </row>
        <row r="220">
          <cell r="F220">
            <v>900000</v>
          </cell>
          <cell r="I220">
            <v>0</v>
          </cell>
          <cell r="J220">
            <v>900000</v>
          </cell>
          <cell r="K220">
            <v>899999</v>
          </cell>
          <cell r="M220">
            <v>0</v>
          </cell>
          <cell r="N220">
            <v>899999</v>
          </cell>
          <cell r="O220">
            <v>1</v>
          </cell>
          <cell r="P220">
            <v>1</v>
          </cell>
          <cell r="Q220">
            <v>1</v>
          </cell>
          <cell r="U220">
            <v>0</v>
          </cell>
          <cell r="X220" t="str">
            <v>FE</v>
          </cell>
          <cell r="Y220">
            <v>0</v>
          </cell>
        </row>
        <row r="221">
          <cell r="F221">
            <v>214500</v>
          </cell>
          <cell r="I221">
            <v>0</v>
          </cell>
          <cell r="J221">
            <v>214500</v>
          </cell>
          <cell r="K221">
            <v>214499</v>
          </cell>
          <cell r="M221">
            <v>0</v>
          </cell>
          <cell r="N221">
            <v>214499</v>
          </cell>
          <cell r="O221">
            <v>1</v>
          </cell>
          <cell r="P221">
            <v>1</v>
          </cell>
          <cell r="Q221">
            <v>1</v>
          </cell>
          <cell r="U221">
            <v>0</v>
          </cell>
          <cell r="X221" t="str">
            <v>FE</v>
          </cell>
          <cell r="Y221">
            <v>0</v>
          </cell>
        </row>
        <row r="222">
          <cell r="F222">
            <v>70000</v>
          </cell>
          <cell r="I222">
            <v>0</v>
          </cell>
          <cell r="J222">
            <v>70000</v>
          </cell>
          <cell r="K222">
            <v>69999</v>
          </cell>
          <cell r="M222">
            <v>0</v>
          </cell>
          <cell r="N222">
            <v>69999</v>
          </cell>
          <cell r="O222">
            <v>1</v>
          </cell>
          <cell r="P222">
            <v>1</v>
          </cell>
          <cell r="Q222">
            <v>1</v>
          </cell>
          <cell r="U222">
            <v>0</v>
          </cell>
          <cell r="X222" t="str">
            <v>FE</v>
          </cell>
          <cell r="Y222">
            <v>0</v>
          </cell>
        </row>
        <row r="223">
          <cell r="F223">
            <v>50000</v>
          </cell>
          <cell r="I223">
            <v>0</v>
          </cell>
          <cell r="J223">
            <v>50000</v>
          </cell>
          <cell r="K223">
            <v>49999</v>
          </cell>
          <cell r="M223">
            <v>0</v>
          </cell>
          <cell r="N223">
            <v>49999</v>
          </cell>
          <cell r="O223">
            <v>1</v>
          </cell>
          <cell r="P223">
            <v>1</v>
          </cell>
          <cell r="Q223">
            <v>1</v>
          </cell>
          <cell r="U223">
            <v>0</v>
          </cell>
          <cell r="X223" t="str">
            <v>FE</v>
          </cell>
          <cell r="Y223">
            <v>0</v>
          </cell>
        </row>
        <row r="224">
          <cell r="F224">
            <v>50000</v>
          </cell>
          <cell r="I224">
            <v>0</v>
          </cell>
          <cell r="J224">
            <v>50000</v>
          </cell>
          <cell r="K224">
            <v>49999</v>
          </cell>
          <cell r="M224">
            <v>0</v>
          </cell>
          <cell r="N224">
            <v>49999</v>
          </cell>
          <cell r="O224">
            <v>1</v>
          </cell>
          <cell r="P224">
            <v>1</v>
          </cell>
          <cell r="Q224">
            <v>1</v>
          </cell>
          <cell r="U224">
            <v>0</v>
          </cell>
          <cell r="X224" t="str">
            <v>FE</v>
          </cell>
          <cell r="Y224">
            <v>0</v>
          </cell>
        </row>
        <row r="225">
          <cell r="F225">
            <v>125000</v>
          </cell>
          <cell r="I225">
            <v>0</v>
          </cell>
          <cell r="J225">
            <v>125000</v>
          </cell>
          <cell r="K225">
            <v>124999</v>
          </cell>
          <cell r="M225">
            <v>0</v>
          </cell>
          <cell r="N225">
            <v>124999</v>
          </cell>
          <cell r="O225">
            <v>1</v>
          </cell>
          <cell r="P225">
            <v>1</v>
          </cell>
          <cell r="Q225">
            <v>1</v>
          </cell>
          <cell r="U225">
            <v>0</v>
          </cell>
          <cell r="X225" t="str">
            <v>FE</v>
          </cell>
          <cell r="Y225">
            <v>0</v>
          </cell>
        </row>
        <row r="226">
          <cell r="F226">
            <v>60000</v>
          </cell>
          <cell r="I226">
            <v>0</v>
          </cell>
          <cell r="J226">
            <v>60000</v>
          </cell>
          <cell r="K226">
            <v>59999</v>
          </cell>
          <cell r="M226">
            <v>0</v>
          </cell>
          <cell r="N226">
            <v>59999</v>
          </cell>
          <cell r="O226">
            <v>1</v>
          </cell>
          <cell r="P226">
            <v>1</v>
          </cell>
          <cell r="Q226">
            <v>1</v>
          </cell>
          <cell r="U226">
            <v>0</v>
          </cell>
          <cell r="X226" t="str">
            <v>FE</v>
          </cell>
          <cell r="Y226">
            <v>0</v>
          </cell>
        </row>
        <row r="227">
          <cell r="F227">
            <v>225000</v>
          </cell>
          <cell r="I227">
            <v>0</v>
          </cell>
          <cell r="J227">
            <v>225000</v>
          </cell>
          <cell r="K227">
            <v>224999</v>
          </cell>
          <cell r="M227">
            <v>0</v>
          </cell>
          <cell r="N227">
            <v>224999</v>
          </cell>
          <cell r="O227">
            <v>1</v>
          </cell>
          <cell r="P227">
            <v>1</v>
          </cell>
          <cell r="Q227">
            <v>1</v>
          </cell>
          <cell r="U227">
            <v>0</v>
          </cell>
          <cell r="X227" t="str">
            <v>FE</v>
          </cell>
          <cell r="Y227">
            <v>0</v>
          </cell>
        </row>
        <row r="228">
          <cell r="F228">
            <v>80000</v>
          </cell>
          <cell r="I228">
            <v>0</v>
          </cell>
          <cell r="J228">
            <v>80000</v>
          </cell>
          <cell r="K228">
            <v>79999</v>
          </cell>
          <cell r="M228">
            <v>0</v>
          </cell>
          <cell r="N228">
            <v>79999</v>
          </cell>
          <cell r="O228">
            <v>1</v>
          </cell>
          <cell r="P228">
            <v>1</v>
          </cell>
          <cell r="Q228">
            <v>1</v>
          </cell>
          <cell r="U228">
            <v>0</v>
          </cell>
          <cell r="X228" t="str">
            <v>FE</v>
          </cell>
          <cell r="Y228">
            <v>0</v>
          </cell>
        </row>
        <row r="229">
          <cell r="F229">
            <v>40000</v>
          </cell>
          <cell r="I229">
            <v>0</v>
          </cell>
          <cell r="J229">
            <v>40000</v>
          </cell>
          <cell r="K229">
            <v>39999</v>
          </cell>
          <cell r="M229">
            <v>0</v>
          </cell>
          <cell r="N229">
            <v>39999</v>
          </cell>
          <cell r="O229">
            <v>1</v>
          </cell>
          <cell r="P229">
            <v>1</v>
          </cell>
          <cell r="Q229">
            <v>1</v>
          </cell>
          <cell r="U229">
            <v>0</v>
          </cell>
          <cell r="X229" t="str">
            <v>FE</v>
          </cell>
          <cell r="Y229">
            <v>0</v>
          </cell>
        </row>
        <row r="230">
          <cell r="F230">
            <v>2102000</v>
          </cell>
          <cell r="I230">
            <v>0</v>
          </cell>
          <cell r="J230">
            <v>2102000</v>
          </cell>
          <cell r="K230">
            <v>2101999</v>
          </cell>
          <cell r="M230">
            <v>0</v>
          </cell>
          <cell r="N230">
            <v>2101999</v>
          </cell>
          <cell r="O230">
            <v>1</v>
          </cell>
          <cell r="P230">
            <v>1</v>
          </cell>
          <cell r="Q230">
            <v>1</v>
          </cell>
          <cell r="U230">
            <v>0</v>
          </cell>
          <cell r="X230" t="str">
            <v>FE</v>
          </cell>
          <cell r="Y230">
            <v>0</v>
          </cell>
        </row>
        <row r="231">
          <cell r="F231">
            <v>100000</v>
          </cell>
          <cell r="I231">
            <v>0</v>
          </cell>
          <cell r="J231">
            <v>100000</v>
          </cell>
          <cell r="K231">
            <v>99999</v>
          </cell>
          <cell r="M231">
            <v>0</v>
          </cell>
          <cell r="N231">
            <v>99999</v>
          </cell>
          <cell r="O231">
            <v>1</v>
          </cell>
          <cell r="P231">
            <v>1</v>
          </cell>
          <cell r="Q231">
            <v>1</v>
          </cell>
          <cell r="U231">
            <v>0</v>
          </cell>
          <cell r="X231" t="str">
            <v>FE</v>
          </cell>
          <cell r="Y231">
            <v>0</v>
          </cell>
        </row>
        <row r="232">
          <cell r="F232">
            <v>115000</v>
          </cell>
          <cell r="I232">
            <v>0</v>
          </cell>
          <cell r="J232">
            <v>115000</v>
          </cell>
          <cell r="K232">
            <v>114999</v>
          </cell>
          <cell r="M232">
            <v>0</v>
          </cell>
          <cell r="N232">
            <v>114999</v>
          </cell>
          <cell r="O232">
            <v>1</v>
          </cell>
          <cell r="P232">
            <v>1</v>
          </cell>
          <cell r="Q232">
            <v>1</v>
          </cell>
          <cell r="U232">
            <v>0</v>
          </cell>
          <cell r="X232" t="str">
            <v>FE</v>
          </cell>
          <cell r="Y232">
            <v>0</v>
          </cell>
        </row>
        <row r="233">
          <cell r="F233">
            <v>11500</v>
          </cell>
          <cell r="I233">
            <v>0</v>
          </cell>
          <cell r="J233">
            <v>11500</v>
          </cell>
          <cell r="K233">
            <v>11499</v>
          </cell>
          <cell r="M233">
            <v>0</v>
          </cell>
          <cell r="N233">
            <v>11499</v>
          </cell>
          <cell r="O233">
            <v>1</v>
          </cell>
          <cell r="P233">
            <v>1</v>
          </cell>
          <cell r="Q233">
            <v>1</v>
          </cell>
          <cell r="U233">
            <v>0</v>
          </cell>
          <cell r="X233" t="str">
            <v>FE</v>
          </cell>
          <cell r="Y233">
            <v>0</v>
          </cell>
        </row>
        <row r="234">
          <cell r="F234">
            <v>280000</v>
          </cell>
          <cell r="I234">
            <v>0</v>
          </cell>
          <cell r="J234">
            <v>280000</v>
          </cell>
          <cell r="K234">
            <v>279999</v>
          </cell>
          <cell r="M234">
            <v>0</v>
          </cell>
          <cell r="N234">
            <v>279999</v>
          </cell>
          <cell r="O234">
            <v>1</v>
          </cell>
          <cell r="P234">
            <v>1</v>
          </cell>
          <cell r="Q234">
            <v>1</v>
          </cell>
          <cell r="U234">
            <v>0</v>
          </cell>
          <cell r="X234" t="str">
            <v>FE</v>
          </cell>
          <cell r="Y234">
            <v>0</v>
          </cell>
        </row>
        <row r="235">
          <cell r="F235">
            <v>40000</v>
          </cell>
          <cell r="I235">
            <v>0</v>
          </cell>
          <cell r="J235">
            <v>40000</v>
          </cell>
          <cell r="K235">
            <v>39999</v>
          </cell>
          <cell r="M235">
            <v>0</v>
          </cell>
          <cell r="N235">
            <v>39999</v>
          </cell>
          <cell r="O235">
            <v>1</v>
          </cell>
          <cell r="P235">
            <v>1</v>
          </cell>
          <cell r="Q235">
            <v>1</v>
          </cell>
          <cell r="U235">
            <v>0</v>
          </cell>
          <cell r="X235" t="str">
            <v>FE</v>
          </cell>
          <cell r="Y235">
            <v>0</v>
          </cell>
        </row>
        <row r="236">
          <cell r="F236">
            <v>32500</v>
          </cell>
          <cell r="I236">
            <v>0</v>
          </cell>
          <cell r="J236">
            <v>32500</v>
          </cell>
          <cell r="K236">
            <v>32499</v>
          </cell>
          <cell r="M236">
            <v>0</v>
          </cell>
          <cell r="N236">
            <v>32499</v>
          </cell>
          <cell r="O236">
            <v>1</v>
          </cell>
          <cell r="P236">
            <v>1</v>
          </cell>
          <cell r="Q236">
            <v>1</v>
          </cell>
          <cell r="U236">
            <v>0</v>
          </cell>
          <cell r="X236" t="str">
            <v>FE</v>
          </cell>
          <cell r="Y236">
            <v>0</v>
          </cell>
        </row>
        <row r="237">
          <cell r="F237">
            <v>425000</v>
          </cell>
          <cell r="I237">
            <v>0</v>
          </cell>
          <cell r="J237">
            <v>425000</v>
          </cell>
          <cell r="K237">
            <v>424999</v>
          </cell>
          <cell r="M237">
            <v>0</v>
          </cell>
          <cell r="N237">
            <v>424999</v>
          </cell>
          <cell r="O237">
            <v>1</v>
          </cell>
          <cell r="P237">
            <v>1</v>
          </cell>
          <cell r="Q237">
            <v>1</v>
          </cell>
          <cell r="U237">
            <v>0</v>
          </cell>
          <cell r="X237" t="str">
            <v>FE</v>
          </cell>
          <cell r="Y237">
            <v>0</v>
          </cell>
        </row>
        <row r="238">
          <cell r="F238">
            <v>200000</v>
          </cell>
          <cell r="I238">
            <v>0</v>
          </cell>
          <cell r="J238">
            <v>200000</v>
          </cell>
          <cell r="K238">
            <v>199999</v>
          </cell>
          <cell r="M238">
            <v>0</v>
          </cell>
          <cell r="N238">
            <v>199999</v>
          </cell>
          <cell r="O238">
            <v>1</v>
          </cell>
          <cell r="P238">
            <v>1</v>
          </cell>
          <cell r="Q238">
            <v>1</v>
          </cell>
          <cell r="U238">
            <v>0</v>
          </cell>
          <cell r="X238" t="str">
            <v>FE</v>
          </cell>
          <cell r="Y238">
            <v>0</v>
          </cell>
        </row>
        <row r="239">
          <cell r="F239">
            <v>240000</v>
          </cell>
          <cell r="I239">
            <v>0</v>
          </cell>
          <cell r="J239">
            <v>240000</v>
          </cell>
          <cell r="K239">
            <v>239999</v>
          </cell>
          <cell r="M239">
            <v>0</v>
          </cell>
          <cell r="N239">
            <v>239999</v>
          </cell>
          <cell r="O239">
            <v>1</v>
          </cell>
          <cell r="P239">
            <v>1</v>
          </cell>
          <cell r="Q239">
            <v>1</v>
          </cell>
          <cell r="U239">
            <v>0</v>
          </cell>
          <cell r="X239" t="str">
            <v>FE</v>
          </cell>
          <cell r="Y239">
            <v>0</v>
          </cell>
        </row>
        <row r="240">
          <cell r="F240">
            <v>140000</v>
          </cell>
          <cell r="I240">
            <v>0</v>
          </cell>
          <cell r="J240">
            <v>140000</v>
          </cell>
          <cell r="K240">
            <v>139999</v>
          </cell>
          <cell r="M240">
            <v>0</v>
          </cell>
          <cell r="N240">
            <v>139999</v>
          </cell>
          <cell r="O240">
            <v>1</v>
          </cell>
          <cell r="P240">
            <v>1</v>
          </cell>
          <cell r="Q240">
            <v>1</v>
          </cell>
          <cell r="U240">
            <v>0</v>
          </cell>
          <cell r="X240" t="str">
            <v>FE</v>
          </cell>
          <cell r="Y240">
            <v>0</v>
          </cell>
        </row>
        <row r="241">
          <cell r="F241">
            <v>35000</v>
          </cell>
          <cell r="I241">
            <v>0</v>
          </cell>
          <cell r="J241">
            <v>35000</v>
          </cell>
          <cell r="K241">
            <v>34999</v>
          </cell>
          <cell r="M241">
            <v>0</v>
          </cell>
          <cell r="N241">
            <v>34999</v>
          </cell>
          <cell r="O241">
            <v>1</v>
          </cell>
          <cell r="P241">
            <v>1</v>
          </cell>
          <cell r="Q241">
            <v>1</v>
          </cell>
          <cell r="U241">
            <v>0</v>
          </cell>
          <cell r="X241" t="str">
            <v>FE</v>
          </cell>
          <cell r="Y241">
            <v>0</v>
          </cell>
        </row>
        <row r="242">
          <cell r="F242">
            <v>40000</v>
          </cell>
          <cell r="I242">
            <v>0</v>
          </cell>
          <cell r="J242">
            <v>40000</v>
          </cell>
          <cell r="K242">
            <v>39999</v>
          </cell>
          <cell r="M242">
            <v>0</v>
          </cell>
          <cell r="N242">
            <v>39999</v>
          </cell>
          <cell r="O242">
            <v>1</v>
          </cell>
          <cell r="P242">
            <v>1</v>
          </cell>
          <cell r="Q242">
            <v>1</v>
          </cell>
          <cell r="U242">
            <v>0</v>
          </cell>
          <cell r="X242" t="str">
            <v>FE</v>
          </cell>
          <cell r="Y242">
            <v>0</v>
          </cell>
        </row>
        <row r="243">
          <cell r="F243">
            <v>65000</v>
          </cell>
          <cell r="I243">
            <v>0</v>
          </cell>
          <cell r="J243">
            <v>65000</v>
          </cell>
          <cell r="K243">
            <v>64999</v>
          </cell>
          <cell r="M243">
            <v>0</v>
          </cell>
          <cell r="N243">
            <v>64999</v>
          </cell>
          <cell r="O243">
            <v>1</v>
          </cell>
          <cell r="P243">
            <v>1</v>
          </cell>
          <cell r="Q243">
            <v>1</v>
          </cell>
          <cell r="U243">
            <v>0</v>
          </cell>
          <cell r="X243" t="str">
            <v>FE</v>
          </cell>
          <cell r="Y243">
            <v>0</v>
          </cell>
        </row>
        <row r="244">
          <cell r="F244">
            <v>450000</v>
          </cell>
          <cell r="I244">
            <v>0</v>
          </cell>
          <cell r="J244">
            <v>450000</v>
          </cell>
          <cell r="K244">
            <v>449999</v>
          </cell>
          <cell r="M244">
            <v>0</v>
          </cell>
          <cell r="N244">
            <v>449999</v>
          </cell>
          <cell r="O244">
            <v>1</v>
          </cell>
          <cell r="P244">
            <v>1</v>
          </cell>
          <cell r="Q244">
            <v>1</v>
          </cell>
          <cell r="U244">
            <v>0</v>
          </cell>
          <cell r="X244" t="str">
            <v>FE</v>
          </cell>
          <cell r="Y244">
            <v>0</v>
          </cell>
        </row>
        <row r="245">
          <cell r="F245">
            <v>1800000</v>
          </cell>
          <cell r="I245">
            <v>0</v>
          </cell>
          <cell r="J245">
            <v>1800000</v>
          </cell>
          <cell r="K245">
            <v>1799999</v>
          </cell>
          <cell r="M245">
            <v>0</v>
          </cell>
          <cell r="N245">
            <v>1799999</v>
          </cell>
          <cell r="O245">
            <v>1</v>
          </cell>
          <cell r="P245">
            <v>1</v>
          </cell>
          <cell r="Q245">
            <v>1</v>
          </cell>
          <cell r="U245">
            <v>0</v>
          </cell>
          <cell r="X245" t="str">
            <v>FE</v>
          </cell>
          <cell r="Y245">
            <v>0</v>
          </cell>
        </row>
        <row r="246">
          <cell r="F246">
            <v>1250000</v>
          </cell>
          <cell r="I246">
            <v>0</v>
          </cell>
          <cell r="J246">
            <v>1250000</v>
          </cell>
          <cell r="K246">
            <v>1249999</v>
          </cell>
          <cell r="M246">
            <v>0</v>
          </cell>
          <cell r="N246">
            <v>1249999</v>
          </cell>
          <cell r="O246">
            <v>1</v>
          </cell>
          <cell r="P246">
            <v>1</v>
          </cell>
          <cell r="Q246">
            <v>1</v>
          </cell>
          <cell r="U246">
            <v>0</v>
          </cell>
          <cell r="X246" t="str">
            <v>FE</v>
          </cell>
          <cell r="Y246">
            <v>0</v>
          </cell>
        </row>
        <row r="247">
          <cell r="F247">
            <v>290000</v>
          </cell>
          <cell r="I247">
            <v>0</v>
          </cell>
          <cell r="J247">
            <v>290000</v>
          </cell>
          <cell r="K247">
            <v>289999</v>
          </cell>
          <cell r="M247">
            <v>0</v>
          </cell>
          <cell r="N247">
            <v>289999</v>
          </cell>
          <cell r="O247">
            <v>1</v>
          </cell>
          <cell r="P247">
            <v>1</v>
          </cell>
          <cell r="Q247">
            <v>1</v>
          </cell>
          <cell r="U247">
            <v>0</v>
          </cell>
          <cell r="X247" t="str">
            <v>FE</v>
          </cell>
          <cell r="Y247">
            <v>0</v>
          </cell>
        </row>
        <row r="248">
          <cell r="F248">
            <v>65000</v>
          </cell>
          <cell r="I248">
            <v>0</v>
          </cell>
          <cell r="J248">
            <v>65000</v>
          </cell>
          <cell r="K248">
            <v>64999</v>
          </cell>
          <cell r="M248">
            <v>0</v>
          </cell>
          <cell r="N248">
            <v>64999</v>
          </cell>
          <cell r="O248">
            <v>1</v>
          </cell>
          <cell r="P248">
            <v>1</v>
          </cell>
          <cell r="Q248">
            <v>1</v>
          </cell>
          <cell r="U248">
            <v>0</v>
          </cell>
          <cell r="X248" t="str">
            <v>FE</v>
          </cell>
          <cell r="Y248">
            <v>0</v>
          </cell>
        </row>
        <row r="249">
          <cell r="F249">
            <v>70000</v>
          </cell>
          <cell r="I249">
            <v>0</v>
          </cell>
          <cell r="J249">
            <v>70000</v>
          </cell>
          <cell r="K249">
            <v>69999</v>
          </cell>
          <cell r="M249">
            <v>0</v>
          </cell>
          <cell r="N249">
            <v>69999</v>
          </cell>
          <cell r="O249">
            <v>1</v>
          </cell>
          <cell r="P249">
            <v>1</v>
          </cell>
          <cell r="Q249">
            <v>1</v>
          </cell>
          <cell r="U249">
            <v>0</v>
          </cell>
          <cell r="X249" t="str">
            <v>FE</v>
          </cell>
          <cell r="Y249">
            <v>0</v>
          </cell>
        </row>
        <row r="250">
          <cell r="F250">
            <v>225000</v>
          </cell>
          <cell r="I250">
            <v>0</v>
          </cell>
          <cell r="J250">
            <v>225000</v>
          </cell>
          <cell r="K250">
            <v>224999</v>
          </cell>
          <cell r="M250">
            <v>0</v>
          </cell>
          <cell r="N250">
            <v>224999</v>
          </cell>
          <cell r="O250">
            <v>1</v>
          </cell>
          <cell r="P250">
            <v>1</v>
          </cell>
          <cell r="Q250">
            <v>1</v>
          </cell>
          <cell r="U250">
            <v>0</v>
          </cell>
          <cell r="X250" t="str">
            <v>FE</v>
          </cell>
          <cell r="Y250">
            <v>0</v>
          </cell>
        </row>
        <row r="251">
          <cell r="F251">
            <v>170000</v>
          </cell>
          <cell r="I251">
            <v>0</v>
          </cell>
          <cell r="J251">
            <v>170000</v>
          </cell>
          <cell r="K251">
            <v>169999</v>
          </cell>
          <cell r="M251">
            <v>0</v>
          </cell>
          <cell r="N251">
            <v>169999</v>
          </cell>
          <cell r="O251">
            <v>1</v>
          </cell>
          <cell r="P251">
            <v>1</v>
          </cell>
          <cell r="Q251">
            <v>1</v>
          </cell>
          <cell r="U251">
            <v>0</v>
          </cell>
          <cell r="X251" t="str">
            <v>FE</v>
          </cell>
          <cell r="Y251">
            <v>0</v>
          </cell>
        </row>
        <row r="252">
          <cell r="F252">
            <v>4375000</v>
          </cell>
          <cell r="I252">
            <v>0</v>
          </cell>
          <cell r="J252">
            <v>4375000</v>
          </cell>
          <cell r="K252">
            <v>4374999</v>
          </cell>
          <cell r="M252">
            <v>0</v>
          </cell>
          <cell r="N252">
            <v>4374999</v>
          </cell>
          <cell r="O252">
            <v>1</v>
          </cell>
          <cell r="P252">
            <v>1</v>
          </cell>
          <cell r="Q252">
            <v>1</v>
          </cell>
          <cell r="U252">
            <v>0</v>
          </cell>
          <cell r="X252" t="str">
            <v>FE</v>
          </cell>
          <cell r="Y252">
            <v>0</v>
          </cell>
        </row>
        <row r="253">
          <cell r="F253">
            <v>875000</v>
          </cell>
          <cell r="I253">
            <v>0</v>
          </cell>
          <cell r="J253">
            <v>875000</v>
          </cell>
          <cell r="K253">
            <v>874999</v>
          </cell>
          <cell r="M253">
            <v>0</v>
          </cell>
          <cell r="N253">
            <v>874999</v>
          </cell>
          <cell r="O253">
            <v>1</v>
          </cell>
          <cell r="P253">
            <v>1</v>
          </cell>
          <cell r="Q253">
            <v>1</v>
          </cell>
          <cell r="U253">
            <v>0</v>
          </cell>
          <cell r="X253" t="str">
            <v>FE</v>
          </cell>
          <cell r="Y253">
            <v>0</v>
          </cell>
        </row>
        <row r="254">
          <cell r="F254">
            <v>275000</v>
          </cell>
          <cell r="I254">
            <v>0</v>
          </cell>
          <cell r="J254">
            <v>275000</v>
          </cell>
          <cell r="K254">
            <v>274999</v>
          </cell>
          <cell r="M254">
            <v>0</v>
          </cell>
          <cell r="N254">
            <v>274999</v>
          </cell>
          <cell r="O254">
            <v>1</v>
          </cell>
          <cell r="P254">
            <v>1</v>
          </cell>
          <cell r="Q254">
            <v>1</v>
          </cell>
          <cell r="U254">
            <v>0</v>
          </cell>
          <cell r="X254" t="str">
            <v>FE</v>
          </cell>
          <cell r="Y254">
            <v>0</v>
          </cell>
        </row>
        <row r="255">
          <cell r="F255">
            <v>275000</v>
          </cell>
          <cell r="I255">
            <v>0</v>
          </cell>
          <cell r="J255">
            <v>275000</v>
          </cell>
          <cell r="K255">
            <v>274999</v>
          </cell>
          <cell r="M255">
            <v>0</v>
          </cell>
          <cell r="N255">
            <v>274999</v>
          </cell>
          <cell r="O255">
            <v>1</v>
          </cell>
          <cell r="P255">
            <v>1</v>
          </cell>
          <cell r="Q255">
            <v>1</v>
          </cell>
          <cell r="U255">
            <v>0</v>
          </cell>
          <cell r="X255" t="str">
            <v>FE</v>
          </cell>
          <cell r="Y255">
            <v>0</v>
          </cell>
        </row>
        <row r="256">
          <cell r="F256">
            <v>380000</v>
          </cell>
          <cell r="I256">
            <v>0</v>
          </cell>
          <cell r="J256">
            <v>380000</v>
          </cell>
          <cell r="K256">
            <v>379999</v>
          </cell>
          <cell r="M256">
            <v>0</v>
          </cell>
          <cell r="N256">
            <v>379999</v>
          </cell>
          <cell r="O256">
            <v>1</v>
          </cell>
          <cell r="P256">
            <v>1</v>
          </cell>
          <cell r="Q256">
            <v>1</v>
          </cell>
          <cell r="U256">
            <v>0</v>
          </cell>
          <cell r="X256" t="str">
            <v>FE</v>
          </cell>
          <cell r="Y256">
            <v>0</v>
          </cell>
        </row>
        <row r="257">
          <cell r="F257">
            <v>980000</v>
          </cell>
          <cell r="I257">
            <v>0</v>
          </cell>
          <cell r="J257">
            <v>980000</v>
          </cell>
          <cell r="K257">
            <v>979999</v>
          </cell>
          <cell r="M257">
            <v>0</v>
          </cell>
          <cell r="N257">
            <v>979999</v>
          </cell>
          <cell r="O257">
            <v>1</v>
          </cell>
          <cell r="P257">
            <v>1</v>
          </cell>
          <cell r="Q257">
            <v>1</v>
          </cell>
          <cell r="U257">
            <v>0</v>
          </cell>
          <cell r="X257" t="str">
            <v>FE</v>
          </cell>
          <cell r="Y257">
            <v>0</v>
          </cell>
        </row>
        <row r="258">
          <cell r="F258">
            <v>62500</v>
          </cell>
          <cell r="I258">
            <v>0</v>
          </cell>
          <cell r="J258">
            <v>62500</v>
          </cell>
          <cell r="K258">
            <v>62499</v>
          </cell>
          <cell r="M258">
            <v>0</v>
          </cell>
          <cell r="N258">
            <v>62499</v>
          </cell>
          <cell r="O258">
            <v>1</v>
          </cell>
          <cell r="P258">
            <v>1</v>
          </cell>
          <cell r="Q258">
            <v>1</v>
          </cell>
          <cell r="U258">
            <v>0</v>
          </cell>
          <cell r="X258" t="str">
            <v>FE</v>
          </cell>
          <cell r="Y258">
            <v>0</v>
          </cell>
        </row>
        <row r="259">
          <cell r="F259">
            <v>700000</v>
          </cell>
          <cell r="I259">
            <v>0</v>
          </cell>
          <cell r="J259">
            <v>700000</v>
          </cell>
          <cell r="K259">
            <v>699999</v>
          </cell>
          <cell r="M259">
            <v>0</v>
          </cell>
          <cell r="N259">
            <v>699999</v>
          </cell>
          <cell r="O259">
            <v>1</v>
          </cell>
          <cell r="P259">
            <v>1</v>
          </cell>
          <cell r="Q259">
            <v>1</v>
          </cell>
          <cell r="U259">
            <v>0</v>
          </cell>
          <cell r="X259" t="str">
            <v>FE</v>
          </cell>
          <cell r="Y259">
            <v>0</v>
          </cell>
        </row>
        <row r="260">
          <cell r="F260">
            <v>875000</v>
          </cell>
          <cell r="I260">
            <v>0</v>
          </cell>
          <cell r="J260">
            <v>875000</v>
          </cell>
          <cell r="K260">
            <v>874999</v>
          </cell>
          <cell r="M260">
            <v>0</v>
          </cell>
          <cell r="N260">
            <v>874999</v>
          </cell>
          <cell r="O260">
            <v>1</v>
          </cell>
          <cell r="P260">
            <v>1</v>
          </cell>
          <cell r="Q260">
            <v>1</v>
          </cell>
          <cell r="U260">
            <v>0</v>
          </cell>
          <cell r="X260" t="str">
            <v>FE</v>
          </cell>
          <cell r="Y260">
            <v>0</v>
          </cell>
        </row>
        <row r="261">
          <cell r="F261">
            <v>675000</v>
          </cell>
          <cell r="I261">
            <v>0</v>
          </cell>
          <cell r="J261">
            <v>675000</v>
          </cell>
          <cell r="K261">
            <v>674999</v>
          </cell>
          <cell r="M261">
            <v>0</v>
          </cell>
          <cell r="N261">
            <v>674999</v>
          </cell>
          <cell r="O261">
            <v>1</v>
          </cell>
          <cell r="P261">
            <v>1</v>
          </cell>
          <cell r="Q261">
            <v>1</v>
          </cell>
          <cell r="U261">
            <v>0</v>
          </cell>
          <cell r="X261" t="str">
            <v>FE</v>
          </cell>
          <cell r="Y261">
            <v>0</v>
          </cell>
        </row>
        <row r="262">
          <cell r="F262">
            <v>9200000</v>
          </cell>
          <cell r="I262">
            <v>0</v>
          </cell>
          <cell r="J262">
            <v>9200000</v>
          </cell>
          <cell r="K262">
            <v>9199999</v>
          </cell>
          <cell r="M262">
            <v>0</v>
          </cell>
          <cell r="N262">
            <v>9199999</v>
          </cell>
          <cell r="O262">
            <v>1</v>
          </cell>
          <cell r="P262">
            <v>1</v>
          </cell>
          <cell r="Q262">
            <v>1</v>
          </cell>
          <cell r="U262">
            <v>0</v>
          </cell>
          <cell r="X262" t="str">
            <v>FE</v>
          </cell>
          <cell r="Y262">
            <v>0</v>
          </cell>
        </row>
        <row r="263">
          <cell r="F263">
            <v>800000</v>
          </cell>
          <cell r="I263">
            <v>0</v>
          </cell>
          <cell r="J263">
            <v>800000</v>
          </cell>
          <cell r="K263">
            <v>799999</v>
          </cell>
          <cell r="M263">
            <v>0</v>
          </cell>
          <cell r="N263">
            <v>799999</v>
          </cell>
          <cell r="O263">
            <v>1</v>
          </cell>
          <cell r="P263">
            <v>1</v>
          </cell>
          <cell r="Q263">
            <v>1</v>
          </cell>
          <cell r="U263">
            <v>0</v>
          </cell>
          <cell r="X263" t="str">
            <v>FE</v>
          </cell>
          <cell r="Y263">
            <v>0</v>
          </cell>
        </row>
        <row r="264">
          <cell r="F264">
            <v>120000</v>
          </cell>
          <cell r="I264">
            <v>0</v>
          </cell>
          <cell r="J264">
            <v>120000</v>
          </cell>
          <cell r="K264">
            <v>119999</v>
          </cell>
          <cell r="M264">
            <v>0</v>
          </cell>
          <cell r="N264">
            <v>119999</v>
          </cell>
          <cell r="O264">
            <v>1</v>
          </cell>
          <cell r="P264">
            <v>1</v>
          </cell>
          <cell r="Q264">
            <v>1</v>
          </cell>
          <cell r="U264">
            <v>0</v>
          </cell>
          <cell r="X264" t="str">
            <v>FE</v>
          </cell>
          <cell r="Y264">
            <v>0</v>
          </cell>
        </row>
        <row r="265">
          <cell r="F265">
            <v>1000000</v>
          </cell>
          <cell r="I265">
            <v>0</v>
          </cell>
          <cell r="J265">
            <v>1000000</v>
          </cell>
          <cell r="K265">
            <v>999999</v>
          </cell>
          <cell r="M265">
            <v>0</v>
          </cell>
          <cell r="N265">
            <v>999999</v>
          </cell>
          <cell r="O265">
            <v>1</v>
          </cell>
          <cell r="P265">
            <v>1</v>
          </cell>
          <cell r="Q265">
            <v>1</v>
          </cell>
          <cell r="U265">
            <v>0</v>
          </cell>
          <cell r="X265" t="str">
            <v>FE</v>
          </cell>
          <cell r="Y265">
            <v>0</v>
          </cell>
        </row>
        <row r="266">
          <cell r="F266">
            <v>40000</v>
          </cell>
          <cell r="I266">
            <v>0</v>
          </cell>
          <cell r="J266">
            <v>40000</v>
          </cell>
          <cell r="K266">
            <v>39999</v>
          </cell>
          <cell r="M266">
            <v>0</v>
          </cell>
          <cell r="N266">
            <v>39999</v>
          </cell>
          <cell r="O266">
            <v>1</v>
          </cell>
          <cell r="P266">
            <v>1</v>
          </cell>
          <cell r="Q266">
            <v>1</v>
          </cell>
          <cell r="U266">
            <v>0</v>
          </cell>
          <cell r="X266" t="str">
            <v>FE</v>
          </cell>
          <cell r="Y266">
            <v>0</v>
          </cell>
        </row>
        <row r="267">
          <cell r="F267">
            <v>2000000</v>
          </cell>
          <cell r="I267">
            <v>0</v>
          </cell>
          <cell r="J267">
            <v>2000000</v>
          </cell>
          <cell r="K267">
            <v>1999999</v>
          </cell>
          <cell r="M267">
            <v>0</v>
          </cell>
          <cell r="N267">
            <v>1999999</v>
          </cell>
          <cell r="O267">
            <v>1</v>
          </cell>
          <cell r="P267">
            <v>1</v>
          </cell>
          <cell r="Q267">
            <v>1</v>
          </cell>
          <cell r="U267">
            <v>0</v>
          </cell>
          <cell r="X267" t="str">
            <v>FE</v>
          </cell>
          <cell r="Y267">
            <v>0</v>
          </cell>
        </row>
        <row r="268">
          <cell r="F268">
            <v>325000</v>
          </cell>
          <cell r="I268">
            <v>0</v>
          </cell>
          <cell r="J268">
            <v>325000</v>
          </cell>
          <cell r="K268">
            <v>324999</v>
          </cell>
          <cell r="M268">
            <v>0</v>
          </cell>
          <cell r="N268">
            <v>324999</v>
          </cell>
          <cell r="O268">
            <v>1</v>
          </cell>
          <cell r="P268">
            <v>1</v>
          </cell>
          <cell r="Q268">
            <v>1</v>
          </cell>
          <cell r="U268">
            <v>0</v>
          </cell>
          <cell r="X268" t="str">
            <v>FE</v>
          </cell>
          <cell r="Y268">
            <v>0</v>
          </cell>
        </row>
        <row r="269">
          <cell r="F269">
            <v>70000</v>
          </cell>
          <cell r="I269">
            <v>0</v>
          </cell>
          <cell r="J269">
            <v>70000</v>
          </cell>
          <cell r="K269">
            <v>69999</v>
          </cell>
          <cell r="M269">
            <v>0</v>
          </cell>
          <cell r="N269">
            <v>69999</v>
          </cell>
          <cell r="O269">
            <v>1</v>
          </cell>
          <cell r="P269">
            <v>1</v>
          </cell>
          <cell r="Q269">
            <v>1</v>
          </cell>
          <cell r="U269">
            <v>0</v>
          </cell>
          <cell r="X269" t="str">
            <v>FE</v>
          </cell>
          <cell r="Y269">
            <v>0</v>
          </cell>
        </row>
        <row r="270">
          <cell r="F270">
            <v>500000</v>
          </cell>
          <cell r="I270">
            <v>0</v>
          </cell>
          <cell r="J270">
            <v>500000</v>
          </cell>
          <cell r="K270">
            <v>499999</v>
          </cell>
          <cell r="M270">
            <v>0</v>
          </cell>
          <cell r="N270">
            <v>499999</v>
          </cell>
          <cell r="O270">
            <v>1</v>
          </cell>
          <cell r="P270">
            <v>1</v>
          </cell>
          <cell r="Q270">
            <v>1</v>
          </cell>
          <cell r="U270">
            <v>0</v>
          </cell>
          <cell r="X270" t="str">
            <v>FE</v>
          </cell>
          <cell r="Y270">
            <v>0</v>
          </cell>
        </row>
        <row r="271">
          <cell r="F271">
            <v>450000</v>
          </cell>
          <cell r="I271">
            <v>0</v>
          </cell>
          <cell r="J271">
            <v>450000</v>
          </cell>
          <cell r="K271">
            <v>449999</v>
          </cell>
          <cell r="M271">
            <v>0</v>
          </cell>
          <cell r="N271">
            <v>449999</v>
          </cell>
          <cell r="O271">
            <v>1</v>
          </cell>
          <cell r="P271">
            <v>1</v>
          </cell>
          <cell r="Q271">
            <v>1</v>
          </cell>
          <cell r="U271">
            <v>0</v>
          </cell>
          <cell r="X271" t="str">
            <v>FE</v>
          </cell>
          <cell r="Y271">
            <v>0</v>
          </cell>
        </row>
        <row r="272">
          <cell r="F272">
            <v>10000</v>
          </cell>
          <cell r="I272">
            <v>0</v>
          </cell>
          <cell r="J272">
            <v>10000</v>
          </cell>
          <cell r="K272">
            <v>9999</v>
          </cell>
          <cell r="M272">
            <v>0</v>
          </cell>
          <cell r="N272">
            <v>9999</v>
          </cell>
          <cell r="O272">
            <v>1</v>
          </cell>
          <cell r="P272">
            <v>1</v>
          </cell>
          <cell r="Q272">
            <v>1</v>
          </cell>
          <cell r="U272">
            <v>0</v>
          </cell>
          <cell r="X272" t="str">
            <v>FE</v>
          </cell>
          <cell r="Y272">
            <v>0</v>
          </cell>
        </row>
        <row r="273">
          <cell r="F273">
            <v>500000</v>
          </cell>
          <cell r="I273">
            <v>0</v>
          </cell>
          <cell r="J273">
            <v>500000</v>
          </cell>
          <cell r="K273">
            <v>499999</v>
          </cell>
          <cell r="M273">
            <v>0</v>
          </cell>
          <cell r="N273">
            <v>499999</v>
          </cell>
          <cell r="O273">
            <v>1</v>
          </cell>
          <cell r="P273">
            <v>1</v>
          </cell>
          <cell r="Q273">
            <v>1</v>
          </cell>
          <cell r="U273">
            <v>0</v>
          </cell>
          <cell r="X273" t="str">
            <v>FE</v>
          </cell>
          <cell r="Y273">
            <v>0</v>
          </cell>
        </row>
        <row r="274">
          <cell r="F274">
            <v>475000</v>
          </cell>
          <cell r="I274">
            <v>0</v>
          </cell>
          <cell r="J274">
            <v>475000</v>
          </cell>
          <cell r="K274">
            <v>474999</v>
          </cell>
          <cell r="M274">
            <v>0</v>
          </cell>
          <cell r="N274">
            <v>474999</v>
          </cell>
          <cell r="O274">
            <v>1</v>
          </cell>
          <cell r="P274">
            <v>1</v>
          </cell>
          <cell r="Q274">
            <v>1</v>
          </cell>
          <cell r="U274">
            <v>0</v>
          </cell>
          <cell r="X274" t="str">
            <v>FE</v>
          </cell>
          <cell r="Y274">
            <v>0</v>
          </cell>
        </row>
        <row r="275">
          <cell r="F275">
            <v>220000</v>
          </cell>
          <cell r="I275">
            <v>0</v>
          </cell>
          <cell r="J275">
            <v>220000</v>
          </cell>
          <cell r="K275">
            <v>219999</v>
          </cell>
          <cell r="M275">
            <v>0</v>
          </cell>
          <cell r="N275">
            <v>219999</v>
          </cell>
          <cell r="O275">
            <v>1</v>
          </cell>
          <cell r="P275">
            <v>1</v>
          </cell>
          <cell r="Q275">
            <v>1</v>
          </cell>
          <cell r="U275">
            <v>0</v>
          </cell>
          <cell r="X275" t="str">
            <v>FE</v>
          </cell>
          <cell r="Y275">
            <v>0</v>
          </cell>
        </row>
        <row r="276">
          <cell r="F276">
            <v>330000</v>
          </cell>
          <cell r="I276">
            <v>0</v>
          </cell>
          <cell r="J276">
            <v>330000</v>
          </cell>
          <cell r="K276">
            <v>329999</v>
          </cell>
          <cell r="M276">
            <v>0</v>
          </cell>
          <cell r="N276">
            <v>329999</v>
          </cell>
          <cell r="O276">
            <v>1</v>
          </cell>
          <cell r="P276">
            <v>1</v>
          </cell>
          <cell r="Q276">
            <v>1</v>
          </cell>
          <cell r="U276">
            <v>0</v>
          </cell>
          <cell r="X276" t="str">
            <v>FE</v>
          </cell>
          <cell r="Y276">
            <v>0</v>
          </cell>
        </row>
        <row r="277">
          <cell r="F277">
            <v>240000</v>
          </cell>
          <cell r="I277">
            <v>0</v>
          </cell>
          <cell r="J277">
            <v>240000</v>
          </cell>
          <cell r="K277">
            <v>239999</v>
          </cell>
          <cell r="M277">
            <v>0</v>
          </cell>
          <cell r="N277">
            <v>239999</v>
          </cell>
          <cell r="O277">
            <v>1</v>
          </cell>
          <cell r="P277">
            <v>1</v>
          </cell>
          <cell r="Q277">
            <v>1</v>
          </cell>
          <cell r="U277">
            <v>0</v>
          </cell>
          <cell r="X277" t="str">
            <v>FE</v>
          </cell>
          <cell r="Y277">
            <v>0</v>
          </cell>
        </row>
        <row r="278">
          <cell r="F278">
            <v>200000</v>
          </cell>
          <cell r="I278">
            <v>0</v>
          </cell>
          <cell r="J278">
            <v>200000</v>
          </cell>
          <cell r="K278">
            <v>199999</v>
          </cell>
          <cell r="M278">
            <v>0</v>
          </cell>
          <cell r="N278">
            <v>199999</v>
          </cell>
          <cell r="O278">
            <v>1</v>
          </cell>
          <cell r="P278">
            <v>1</v>
          </cell>
          <cell r="Q278">
            <v>1</v>
          </cell>
          <cell r="U278">
            <v>0</v>
          </cell>
          <cell r="X278" t="str">
            <v>FE</v>
          </cell>
          <cell r="Y278">
            <v>0</v>
          </cell>
        </row>
        <row r="279">
          <cell r="F279">
            <v>560000</v>
          </cell>
          <cell r="I279">
            <v>0</v>
          </cell>
          <cell r="J279">
            <v>560000</v>
          </cell>
          <cell r="K279">
            <v>559999</v>
          </cell>
          <cell r="M279">
            <v>0</v>
          </cell>
          <cell r="N279">
            <v>559999</v>
          </cell>
          <cell r="O279">
            <v>1</v>
          </cell>
          <cell r="P279">
            <v>1</v>
          </cell>
          <cell r="Q279">
            <v>1</v>
          </cell>
          <cell r="U279">
            <v>0</v>
          </cell>
          <cell r="X279" t="str">
            <v>FE</v>
          </cell>
          <cell r="Y279">
            <v>0</v>
          </cell>
        </row>
        <row r="280">
          <cell r="F280">
            <v>675000</v>
          </cell>
          <cell r="I280">
            <v>0</v>
          </cell>
          <cell r="J280">
            <v>675000</v>
          </cell>
          <cell r="K280">
            <v>674999</v>
          </cell>
          <cell r="M280">
            <v>0</v>
          </cell>
          <cell r="N280">
            <v>674999</v>
          </cell>
          <cell r="O280">
            <v>1</v>
          </cell>
          <cell r="P280">
            <v>1</v>
          </cell>
          <cell r="Q280">
            <v>1</v>
          </cell>
          <cell r="U280">
            <v>0</v>
          </cell>
          <cell r="X280" t="str">
            <v>FE</v>
          </cell>
          <cell r="Y280">
            <v>0</v>
          </cell>
        </row>
        <row r="281">
          <cell r="F281">
            <v>925000</v>
          </cell>
          <cell r="I281">
            <v>0</v>
          </cell>
          <cell r="J281">
            <v>925000</v>
          </cell>
          <cell r="K281">
            <v>924999</v>
          </cell>
          <cell r="M281">
            <v>0</v>
          </cell>
          <cell r="N281">
            <v>924999</v>
          </cell>
          <cell r="O281">
            <v>1</v>
          </cell>
          <cell r="P281">
            <v>1</v>
          </cell>
          <cell r="Q281">
            <v>1</v>
          </cell>
          <cell r="U281">
            <v>0</v>
          </cell>
          <cell r="X281" t="str">
            <v>FE</v>
          </cell>
          <cell r="Y281">
            <v>0</v>
          </cell>
        </row>
        <row r="282">
          <cell r="F282">
            <v>360000</v>
          </cell>
          <cell r="I282">
            <v>0</v>
          </cell>
          <cell r="J282">
            <v>360000</v>
          </cell>
          <cell r="K282">
            <v>359999</v>
          </cell>
          <cell r="M282">
            <v>0</v>
          </cell>
          <cell r="N282">
            <v>359999</v>
          </cell>
          <cell r="O282">
            <v>1</v>
          </cell>
          <cell r="P282">
            <v>1</v>
          </cell>
          <cell r="Q282">
            <v>1</v>
          </cell>
          <cell r="U282">
            <v>0</v>
          </cell>
          <cell r="X282" t="str">
            <v>FE</v>
          </cell>
          <cell r="Y282">
            <v>0</v>
          </cell>
        </row>
        <row r="283">
          <cell r="F283">
            <v>120000</v>
          </cell>
          <cell r="I283">
            <v>0</v>
          </cell>
          <cell r="J283">
            <v>120000</v>
          </cell>
          <cell r="K283">
            <v>119999</v>
          </cell>
          <cell r="M283">
            <v>0</v>
          </cell>
          <cell r="N283">
            <v>119999</v>
          </cell>
          <cell r="O283">
            <v>1</v>
          </cell>
          <cell r="P283">
            <v>1</v>
          </cell>
          <cell r="Q283">
            <v>1</v>
          </cell>
          <cell r="U283">
            <v>0</v>
          </cell>
          <cell r="X283" t="str">
            <v>FE</v>
          </cell>
          <cell r="Y283">
            <v>0</v>
          </cell>
        </row>
        <row r="284">
          <cell r="F284">
            <v>440000</v>
          </cell>
          <cell r="I284">
            <v>0</v>
          </cell>
          <cell r="J284">
            <v>440000</v>
          </cell>
          <cell r="K284">
            <v>439999</v>
          </cell>
          <cell r="M284">
            <v>0</v>
          </cell>
          <cell r="N284">
            <v>439999</v>
          </cell>
          <cell r="O284">
            <v>1</v>
          </cell>
          <cell r="P284">
            <v>1</v>
          </cell>
          <cell r="Q284">
            <v>1</v>
          </cell>
          <cell r="U284">
            <v>0</v>
          </cell>
          <cell r="X284" t="str">
            <v>FE</v>
          </cell>
          <cell r="Y284">
            <v>0</v>
          </cell>
        </row>
        <row r="285">
          <cell r="F285">
            <v>140000</v>
          </cell>
          <cell r="I285">
            <v>0</v>
          </cell>
          <cell r="J285">
            <v>140000</v>
          </cell>
          <cell r="K285">
            <v>139999</v>
          </cell>
          <cell r="M285">
            <v>0</v>
          </cell>
          <cell r="N285">
            <v>139999</v>
          </cell>
          <cell r="O285">
            <v>1</v>
          </cell>
          <cell r="P285">
            <v>1</v>
          </cell>
          <cell r="Q285">
            <v>1</v>
          </cell>
          <cell r="U285">
            <v>0</v>
          </cell>
          <cell r="X285" t="str">
            <v>FE</v>
          </cell>
          <cell r="Y285">
            <v>0</v>
          </cell>
        </row>
        <row r="286">
          <cell r="F286">
            <v>100000</v>
          </cell>
          <cell r="I286">
            <v>0</v>
          </cell>
          <cell r="J286">
            <v>100000</v>
          </cell>
          <cell r="K286">
            <v>99999</v>
          </cell>
          <cell r="M286">
            <v>0</v>
          </cell>
          <cell r="N286">
            <v>99999</v>
          </cell>
          <cell r="O286">
            <v>1</v>
          </cell>
          <cell r="P286">
            <v>1</v>
          </cell>
          <cell r="Q286">
            <v>1</v>
          </cell>
          <cell r="U286">
            <v>0</v>
          </cell>
          <cell r="X286" t="str">
            <v>FE</v>
          </cell>
          <cell r="Y286">
            <v>0</v>
          </cell>
        </row>
        <row r="287">
          <cell r="F287">
            <v>100000</v>
          </cell>
          <cell r="I287">
            <v>0</v>
          </cell>
          <cell r="J287">
            <v>100000</v>
          </cell>
          <cell r="K287">
            <v>99999</v>
          </cell>
          <cell r="M287">
            <v>0</v>
          </cell>
          <cell r="N287">
            <v>99999</v>
          </cell>
          <cell r="O287">
            <v>1</v>
          </cell>
          <cell r="P287">
            <v>1</v>
          </cell>
          <cell r="Q287">
            <v>1</v>
          </cell>
          <cell r="U287">
            <v>0</v>
          </cell>
          <cell r="X287" t="str">
            <v>FE</v>
          </cell>
          <cell r="Y287">
            <v>0</v>
          </cell>
        </row>
        <row r="288">
          <cell r="F288">
            <v>185000</v>
          </cell>
          <cell r="I288">
            <v>0</v>
          </cell>
          <cell r="J288">
            <v>185000</v>
          </cell>
          <cell r="K288">
            <v>184999</v>
          </cell>
          <cell r="M288">
            <v>0</v>
          </cell>
          <cell r="N288">
            <v>184999</v>
          </cell>
          <cell r="O288">
            <v>1</v>
          </cell>
          <cell r="P288">
            <v>1</v>
          </cell>
          <cell r="Q288">
            <v>1</v>
          </cell>
          <cell r="U288">
            <v>0</v>
          </cell>
          <cell r="X288" t="str">
            <v>FE</v>
          </cell>
          <cell r="Y288">
            <v>0</v>
          </cell>
        </row>
        <row r="289">
          <cell r="F289">
            <v>110000</v>
          </cell>
          <cell r="I289">
            <v>0</v>
          </cell>
          <cell r="J289">
            <v>110000</v>
          </cell>
          <cell r="K289">
            <v>109999</v>
          </cell>
          <cell r="M289">
            <v>0</v>
          </cell>
          <cell r="N289">
            <v>109999</v>
          </cell>
          <cell r="O289">
            <v>1</v>
          </cell>
          <cell r="P289">
            <v>1</v>
          </cell>
          <cell r="Q289">
            <v>1</v>
          </cell>
          <cell r="U289">
            <v>0</v>
          </cell>
          <cell r="X289" t="str">
            <v>FE</v>
          </cell>
          <cell r="Y289">
            <v>0</v>
          </cell>
        </row>
        <row r="290">
          <cell r="F290">
            <v>95000</v>
          </cell>
          <cell r="I290">
            <v>0</v>
          </cell>
          <cell r="J290">
            <v>95000</v>
          </cell>
          <cell r="K290">
            <v>94999</v>
          </cell>
          <cell r="M290">
            <v>0</v>
          </cell>
          <cell r="N290">
            <v>94999</v>
          </cell>
          <cell r="O290">
            <v>1</v>
          </cell>
          <cell r="P290">
            <v>1</v>
          </cell>
          <cell r="Q290">
            <v>1</v>
          </cell>
          <cell r="U290">
            <v>0</v>
          </cell>
          <cell r="X290" t="str">
            <v>FE</v>
          </cell>
          <cell r="Y290">
            <v>0</v>
          </cell>
        </row>
        <row r="291">
          <cell r="F291">
            <v>130000</v>
          </cell>
          <cell r="I291">
            <v>0</v>
          </cell>
          <cell r="J291">
            <v>130000</v>
          </cell>
          <cell r="K291">
            <v>129999</v>
          </cell>
          <cell r="M291">
            <v>0</v>
          </cell>
          <cell r="N291">
            <v>129999</v>
          </cell>
          <cell r="O291">
            <v>1</v>
          </cell>
          <cell r="P291">
            <v>1</v>
          </cell>
          <cell r="Q291">
            <v>1</v>
          </cell>
          <cell r="U291">
            <v>0</v>
          </cell>
          <cell r="X291" t="str">
            <v>FE</v>
          </cell>
          <cell r="Y291">
            <v>0</v>
          </cell>
        </row>
        <row r="292">
          <cell r="F292">
            <v>400000</v>
          </cell>
          <cell r="I292">
            <v>0</v>
          </cell>
          <cell r="J292">
            <v>400000</v>
          </cell>
          <cell r="K292">
            <v>399999</v>
          </cell>
          <cell r="M292">
            <v>0</v>
          </cell>
          <cell r="N292">
            <v>399999</v>
          </cell>
          <cell r="O292">
            <v>1</v>
          </cell>
          <cell r="P292">
            <v>1</v>
          </cell>
          <cell r="Q292">
            <v>1</v>
          </cell>
          <cell r="U292">
            <v>0</v>
          </cell>
          <cell r="X292" t="str">
            <v>FE</v>
          </cell>
          <cell r="Y292">
            <v>0</v>
          </cell>
        </row>
        <row r="293">
          <cell r="F293">
            <v>30000</v>
          </cell>
          <cell r="I293">
            <v>0</v>
          </cell>
          <cell r="J293">
            <v>30000</v>
          </cell>
          <cell r="K293">
            <v>29999</v>
          </cell>
          <cell r="M293">
            <v>0</v>
          </cell>
          <cell r="N293">
            <v>29999</v>
          </cell>
          <cell r="O293">
            <v>1</v>
          </cell>
          <cell r="P293">
            <v>1</v>
          </cell>
          <cell r="Q293">
            <v>1</v>
          </cell>
          <cell r="U293">
            <v>0</v>
          </cell>
          <cell r="X293" t="str">
            <v>FE</v>
          </cell>
          <cell r="Y293">
            <v>0</v>
          </cell>
        </row>
        <row r="294">
          <cell r="F294">
            <v>15000</v>
          </cell>
          <cell r="I294">
            <v>0</v>
          </cell>
          <cell r="J294">
            <v>15000</v>
          </cell>
          <cell r="K294">
            <v>14999</v>
          </cell>
          <cell r="M294">
            <v>0</v>
          </cell>
          <cell r="N294">
            <v>14999</v>
          </cell>
          <cell r="O294">
            <v>1</v>
          </cell>
          <cell r="P294">
            <v>1</v>
          </cell>
          <cell r="Q294">
            <v>1</v>
          </cell>
          <cell r="U294">
            <v>0</v>
          </cell>
          <cell r="X294" t="str">
            <v>FE</v>
          </cell>
          <cell r="Y294">
            <v>0</v>
          </cell>
        </row>
        <row r="295">
          <cell r="F295">
            <v>130000</v>
          </cell>
          <cell r="I295">
            <v>0</v>
          </cell>
          <cell r="J295">
            <v>130000</v>
          </cell>
          <cell r="K295">
            <v>129999</v>
          </cell>
          <cell r="M295">
            <v>0</v>
          </cell>
          <cell r="N295">
            <v>129999</v>
          </cell>
          <cell r="O295">
            <v>1</v>
          </cell>
          <cell r="P295">
            <v>1</v>
          </cell>
          <cell r="Q295">
            <v>1</v>
          </cell>
          <cell r="U295">
            <v>0</v>
          </cell>
          <cell r="X295" t="str">
            <v>FE</v>
          </cell>
          <cell r="Y295">
            <v>0</v>
          </cell>
        </row>
        <row r="296">
          <cell r="F296">
            <v>65000</v>
          </cell>
          <cell r="I296">
            <v>0</v>
          </cell>
          <cell r="J296">
            <v>65000</v>
          </cell>
          <cell r="K296">
            <v>64999</v>
          </cell>
          <cell r="M296">
            <v>0</v>
          </cell>
          <cell r="N296">
            <v>64999</v>
          </cell>
          <cell r="O296">
            <v>1</v>
          </cell>
          <cell r="P296">
            <v>1</v>
          </cell>
          <cell r="Q296">
            <v>1</v>
          </cell>
          <cell r="U296">
            <v>0</v>
          </cell>
          <cell r="X296" t="str">
            <v>FE</v>
          </cell>
          <cell r="Y296">
            <v>0</v>
          </cell>
        </row>
        <row r="297">
          <cell r="F297">
            <v>4350000</v>
          </cell>
          <cell r="I297">
            <v>0</v>
          </cell>
          <cell r="J297">
            <v>4350000</v>
          </cell>
          <cell r="K297">
            <v>4349999</v>
          </cell>
          <cell r="M297">
            <v>0</v>
          </cell>
          <cell r="N297">
            <v>4349999</v>
          </cell>
          <cell r="O297">
            <v>1</v>
          </cell>
          <cell r="P297">
            <v>1</v>
          </cell>
          <cell r="Q297">
            <v>1</v>
          </cell>
          <cell r="R297">
            <v>543750</v>
          </cell>
          <cell r="T297">
            <v>543750</v>
          </cell>
          <cell r="U297">
            <v>0</v>
          </cell>
          <cell r="X297" t="str">
            <v>FE</v>
          </cell>
          <cell r="Y297">
            <v>0</v>
          </cell>
        </row>
        <row r="298">
          <cell r="F298">
            <v>120000</v>
          </cell>
          <cell r="I298">
            <v>0</v>
          </cell>
          <cell r="J298">
            <v>120000</v>
          </cell>
          <cell r="K298">
            <v>119999</v>
          </cell>
          <cell r="M298">
            <v>0</v>
          </cell>
          <cell r="N298">
            <v>119999</v>
          </cell>
          <cell r="O298">
            <v>1</v>
          </cell>
          <cell r="P298">
            <v>1</v>
          </cell>
          <cell r="Q298">
            <v>1</v>
          </cell>
          <cell r="U298">
            <v>0</v>
          </cell>
          <cell r="X298" t="str">
            <v>FE</v>
          </cell>
          <cell r="Y298">
            <v>0</v>
          </cell>
        </row>
        <row r="299">
          <cell r="F299">
            <v>1861542</v>
          </cell>
          <cell r="I299">
            <v>0</v>
          </cell>
          <cell r="J299">
            <v>1861542</v>
          </cell>
          <cell r="K299">
            <v>1861541</v>
          </cell>
          <cell r="M299">
            <v>0</v>
          </cell>
          <cell r="N299">
            <v>1861541</v>
          </cell>
          <cell r="O299">
            <v>1</v>
          </cell>
          <cell r="P299">
            <v>1</v>
          </cell>
          <cell r="Q299">
            <v>1</v>
          </cell>
          <cell r="R299">
            <v>232693</v>
          </cell>
          <cell r="T299">
            <v>232693</v>
          </cell>
          <cell r="U299">
            <v>0</v>
          </cell>
          <cell r="X299" t="str">
            <v>FE</v>
          </cell>
          <cell r="Y299">
            <v>0</v>
          </cell>
        </row>
        <row r="300">
          <cell r="F300">
            <v>330000</v>
          </cell>
          <cell r="I300">
            <v>0</v>
          </cell>
          <cell r="J300">
            <v>330000</v>
          </cell>
          <cell r="K300">
            <v>329999</v>
          </cell>
          <cell r="M300">
            <v>0</v>
          </cell>
          <cell r="N300">
            <v>329999</v>
          </cell>
          <cell r="O300">
            <v>1</v>
          </cell>
          <cell r="P300">
            <v>1</v>
          </cell>
          <cell r="Q300">
            <v>1</v>
          </cell>
          <cell r="U300">
            <v>0</v>
          </cell>
          <cell r="X300" t="str">
            <v>FE</v>
          </cell>
          <cell r="Y300">
            <v>0</v>
          </cell>
        </row>
        <row r="301">
          <cell r="F301">
            <v>330000</v>
          </cell>
          <cell r="I301">
            <v>0</v>
          </cell>
          <cell r="J301">
            <v>330000</v>
          </cell>
          <cell r="K301">
            <v>329999</v>
          </cell>
          <cell r="M301">
            <v>0</v>
          </cell>
          <cell r="N301">
            <v>329999</v>
          </cell>
          <cell r="O301">
            <v>1</v>
          </cell>
          <cell r="P301">
            <v>1</v>
          </cell>
          <cell r="Q301">
            <v>1</v>
          </cell>
          <cell r="U301">
            <v>0</v>
          </cell>
          <cell r="X301" t="str">
            <v>FE</v>
          </cell>
          <cell r="Y301">
            <v>0</v>
          </cell>
        </row>
        <row r="302">
          <cell r="F302">
            <v>608500</v>
          </cell>
          <cell r="I302">
            <v>0</v>
          </cell>
          <cell r="J302">
            <v>608500</v>
          </cell>
          <cell r="K302">
            <v>608499</v>
          </cell>
          <cell r="M302">
            <v>0</v>
          </cell>
          <cell r="N302">
            <v>608499</v>
          </cell>
          <cell r="O302">
            <v>1</v>
          </cell>
          <cell r="P302">
            <v>1</v>
          </cell>
          <cell r="Q302">
            <v>1</v>
          </cell>
          <cell r="U302">
            <v>0</v>
          </cell>
          <cell r="X302" t="str">
            <v>FE</v>
          </cell>
          <cell r="Y302">
            <v>0</v>
          </cell>
        </row>
        <row r="303">
          <cell r="F303">
            <v>100000</v>
          </cell>
          <cell r="I303">
            <v>0</v>
          </cell>
          <cell r="J303">
            <v>100000</v>
          </cell>
          <cell r="K303">
            <v>99999</v>
          </cell>
          <cell r="M303">
            <v>0</v>
          </cell>
          <cell r="N303">
            <v>99999</v>
          </cell>
          <cell r="O303">
            <v>1</v>
          </cell>
          <cell r="P303">
            <v>1</v>
          </cell>
          <cell r="Q303">
            <v>1</v>
          </cell>
          <cell r="U303">
            <v>0</v>
          </cell>
          <cell r="X303" t="str">
            <v>FE</v>
          </cell>
          <cell r="Y303">
            <v>0</v>
          </cell>
        </row>
        <row r="304">
          <cell r="F304">
            <v>2100000</v>
          </cell>
          <cell r="I304">
            <v>0</v>
          </cell>
          <cell r="J304">
            <v>2100000</v>
          </cell>
          <cell r="K304">
            <v>2099999</v>
          </cell>
          <cell r="M304">
            <v>0</v>
          </cell>
          <cell r="N304">
            <v>2099999</v>
          </cell>
          <cell r="O304">
            <v>1</v>
          </cell>
          <cell r="P304">
            <v>1</v>
          </cell>
          <cell r="Q304">
            <v>1</v>
          </cell>
          <cell r="R304">
            <v>262500</v>
          </cell>
          <cell r="T304">
            <v>262500</v>
          </cell>
          <cell r="U304">
            <v>0</v>
          </cell>
          <cell r="X304" t="str">
            <v>FE</v>
          </cell>
          <cell r="Y304">
            <v>0</v>
          </cell>
        </row>
        <row r="305">
          <cell r="F305">
            <v>850000</v>
          </cell>
          <cell r="I305">
            <v>0</v>
          </cell>
          <cell r="J305">
            <v>850000</v>
          </cell>
          <cell r="K305">
            <v>849999</v>
          </cell>
          <cell r="M305">
            <v>0</v>
          </cell>
          <cell r="N305">
            <v>849999</v>
          </cell>
          <cell r="O305">
            <v>1</v>
          </cell>
          <cell r="P305">
            <v>1</v>
          </cell>
          <cell r="Q305">
            <v>1</v>
          </cell>
          <cell r="U305">
            <v>0</v>
          </cell>
          <cell r="X305" t="str">
            <v>FE</v>
          </cell>
          <cell r="Y305">
            <v>0</v>
          </cell>
        </row>
        <row r="306">
          <cell r="F306">
            <v>600000</v>
          </cell>
          <cell r="I306">
            <v>0</v>
          </cell>
          <cell r="J306">
            <v>600000</v>
          </cell>
          <cell r="K306">
            <v>599999</v>
          </cell>
          <cell r="M306">
            <v>0</v>
          </cell>
          <cell r="N306">
            <v>599999</v>
          </cell>
          <cell r="O306">
            <v>1</v>
          </cell>
          <cell r="P306">
            <v>1</v>
          </cell>
          <cell r="Q306">
            <v>1</v>
          </cell>
          <cell r="U306">
            <v>0</v>
          </cell>
          <cell r="X306" t="str">
            <v>FE</v>
          </cell>
          <cell r="Y306">
            <v>0</v>
          </cell>
        </row>
        <row r="307">
          <cell r="F307">
            <v>300000</v>
          </cell>
          <cell r="I307">
            <v>0</v>
          </cell>
          <cell r="J307">
            <v>300000</v>
          </cell>
          <cell r="K307">
            <v>299999</v>
          </cell>
          <cell r="M307">
            <v>0</v>
          </cell>
          <cell r="N307">
            <v>299999</v>
          </cell>
          <cell r="O307">
            <v>1</v>
          </cell>
          <cell r="P307">
            <v>1</v>
          </cell>
          <cell r="Q307">
            <v>1</v>
          </cell>
          <cell r="U307">
            <v>0</v>
          </cell>
          <cell r="X307" t="str">
            <v>FE</v>
          </cell>
          <cell r="Y307">
            <v>0</v>
          </cell>
        </row>
        <row r="308">
          <cell r="F308">
            <v>20000</v>
          </cell>
          <cell r="I308">
            <v>0</v>
          </cell>
          <cell r="J308">
            <v>20000</v>
          </cell>
          <cell r="K308">
            <v>19999</v>
          </cell>
          <cell r="M308">
            <v>0</v>
          </cell>
          <cell r="N308">
            <v>19999</v>
          </cell>
          <cell r="O308">
            <v>1</v>
          </cell>
          <cell r="P308">
            <v>1</v>
          </cell>
          <cell r="Q308">
            <v>1</v>
          </cell>
          <cell r="U308">
            <v>0</v>
          </cell>
          <cell r="X308" t="str">
            <v>FE</v>
          </cell>
          <cell r="Y308">
            <v>0</v>
          </cell>
        </row>
        <row r="309">
          <cell r="F309">
            <v>450000</v>
          </cell>
          <cell r="I309">
            <v>0</v>
          </cell>
          <cell r="J309">
            <v>450000</v>
          </cell>
          <cell r="K309">
            <v>449999</v>
          </cell>
          <cell r="M309">
            <v>0</v>
          </cell>
          <cell r="N309">
            <v>449999</v>
          </cell>
          <cell r="O309">
            <v>1</v>
          </cell>
          <cell r="P309">
            <v>1</v>
          </cell>
          <cell r="Q309">
            <v>1</v>
          </cell>
          <cell r="U309">
            <v>0</v>
          </cell>
          <cell r="X309" t="str">
            <v>FE</v>
          </cell>
          <cell r="Y309">
            <v>0</v>
          </cell>
        </row>
        <row r="310">
          <cell r="F310">
            <v>30000</v>
          </cell>
          <cell r="I310">
            <v>0</v>
          </cell>
          <cell r="J310">
            <v>30000</v>
          </cell>
          <cell r="K310">
            <v>29999</v>
          </cell>
          <cell r="M310">
            <v>0</v>
          </cell>
          <cell r="N310">
            <v>29999</v>
          </cell>
          <cell r="O310">
            <v>1</v>
          </cell>
          <cell r="P310">
            <v>1</v>
          </cell>
          <cell r="Q310">
            <v>1</v>
          </cell>
          <cell r="U310">
            <v>0</v>
          </cell>
          <cell r="X310" t="str">
            <v>FE</v>
          </cell>
          <cell r="Y310">
            <v>0</v>
          </cell>
        </row>
        <row r="311">
          <cell r="F311">
            <v>125000</v>
          </cell>
          <cell r="I311">
            <v>0</v>
          </cell>
          <cell r="J311">
            <v>125000</v>
          </cell>
          <cell r="K311">
            <v>124999</v>
          </cell>
          <cell r="M311">
            <v>0</v>
          </cell>
          <cell r="N311">
            <v>124999</v>
          </cell>
          <cell r="O311">
            <v>1</v>
          </cell>
          <cell r="P311">
            <v>1</v>
          </cell>
          <cell r="Q311">
            <v>1</v>
          </cell>
          <cell r="U311">
            <v>0</v>
          </cell>
          <cell r="X311" t="str">
            <v>FE</v>
          </cell>
          <cell r="Y311">
            <v>0</v>
          </cell>
        </row>
        <row r="312">
          <cell r="F312">
            <v>275000</v>
          </cell>
          <cell r="I312">
            <v>0</v>
          </cell>
          <cell r="J312">
            <v>275000</v>
          </cell>
          <cell r="K312">
            <v>274999</v>
          </cell>
          <cell r="M312">
            <v>0</v>
          </cell>
          <cell r="N312">
            <v>274999</v>
          </cell>
          <cell r="O312">
            <v>1</v>
          </cell>
          <cell r="P312">
            <v>1</v>
          </cell>
          <cell r="Q312">
            <v>1</v>
          </cell>
          <cell r="U312">
            <v>0</v>
          </cell>
          <cell r="X312" t="str">
            <v>FE</v>
          </cell>
          <cell r="Y312">
            <v>0</v>
          </cell>
        </row>
        <row r="313">
          <cell r="F313">
            <v>200000</v>
          </cell>
          <cell r="I313">
            <v>0</v>
          </cell>
          <cell r="J313">
            <v>200000</v>
          </cell>
          <cell r="K313">
            <v>199999</v>
          </cell>
          <cell r="M313">
            <v>0</v>
          </cell>
          <cell r="N313">
            <v>199999</v>
          </cell>
          <cell r="O313">
            <v>1</v>
          </cell>
          <cell r="P313">
            <v>1</v>
          </cell>
          <cell r="Q313">
            <v>1</v>
          </cell>
          <cell r="U313">
            <v>0</v>
          </cell>
          <cell r="X313" t="str">
            <v>FE</v>
          </cell>
          <cell r="Y313">
            <v>0</v>
          </cell>
        </row>
        <row r="314">
          <cell r="F314">
            <v>945000</v>
          </cell>
          <cell r="I314">
            <v>0</v>
          </cell>
          <cell r="J314">
            <v>945000</v>
          </cell>
          <cell r="K314">
            <v>944999</v>
          </cell>
          <cell r="M314">
            <v>0</v>
          </cell>
          <cell r="N314">
            <v>944999</v>
          </cell>
          <cell r="O314">
            <v>1</v>
          </cell>
          <cell r="P314">
            <v>1</v>
          </cell>
          <cell r="Q314">
            <v>1</v>
          </cell>
          <cell r="U314">
            <v>0</v>
          </cell>
          <cell r="X314" t="str">
            <v>FE</v>
          </cell>
          <cell r="Y314">
            <v>0</v>
          </cell>
        </row>
        <row r="315">
          <cell r="F315">
            <v>1275750</v>
          </cell>
          <cell r="I315">
            <v>0</v>
          </cell>
          <cell r="J315">
            <v>1275750</v>
          </cell>
          <cell r="K315">
            <v>1275749</v>
          </cell>
          <cell r="M315">
            <v>0</v>
          </cell>
          <cell r="N315">
            <v>1275749</v>
          </cell>
          <cell r="O315">
            <v>1</v>
          </cell>
          <cell r="P315">
            <v>1</v>
          </cell>
          <cell r="Q315">
            <v>1</v>
          </cell>
          <cell r="R315">
            <v>159469</v>
          </cell>
          <cell r="T315">
            <v>159469</v>
          </cell>
          <cell r="U315">
            <v>0</v>
          </cell>
          <cell r="X315" t="str">
            <v>FE</v>
          </cell>
          <cell r="Y315">
            <v>0</v>
          </cell>
        </row>
        <row r="316">
          <cell r="F316">
            <v>357000</v>
          </cell>
          <cell r="I316">
            <v>0</v>
          </cell>
          <cell r="J316">
            <v>357000</v>
          </cell>
          <cell r="K316">
            <v>356999</v>
          </cell>
          <cell r="M316">
            <v>0</v>
          </cell>
          <cell r="N316">
            <v>356999</v>
          </cell>
          <cell r="O316">
            <v>1</v>
          </cell>
          <cell r="P316">
            <v>1</v>
          </cell>
          <cell r="Q316">
            <v>1</v>
          </cell>
          <cell r="R316">
            <v>44625</v>
          </cell>
          <cell r="T316">
            <v>44625</v>
          </cell>
          <cell r="U316">
            <v>0</v>
          </cell>
          <cell r="X316" t="str">
            <v>FE</v>
          </cell>
          <cell r="Y316">
            <v>0</v>
          </cell>
        </row>
        <row r="317">
          <cell r="F317">
            <v>315000</v>
          </cell>
          <cell r="I317">
            <v>0</v>
          </cell>
          <cell r="J317">
            <v>315000</v>
          </cell>
          <cell r="K317">
            <v>314999</v>
          </cell>
          <cell r="M317">
            <v>0</v>
          </cell>
          <cell r="N317">
            <v>314999</v>
          </cell>
          <cell r="O317">
            <v>1</v>
          </cell>
          <cell r="P317">
            <v>1</v>
          </cell>
          <cell r="Q317">
            <v>1</v>
          </cell>
          <cell r="R317">
            <v>39375</v>
          </cell>
          <cell r="T317">
            <v>39375</v>
          </cell>
          <cell r="U317">
            <v>0</v>
          </cell>
          <cell r="X317" t="str">
            <v>FE</v>
          </cell>
          <cell r="Y317">
            <v>0</v>
          </cell>
        </row>
        <row r="318">
          <cell r="F318">
            <v>184000</v>
          </cell>
          <cell r="I318">
            <v>0</v>
          </cell>
          <cell r="J318">
            <v>184000</v>
          </cell>
          <cell r="K318">
            <v>183999</v>
          </cell>
          <cell r="M318">
            <v>0</v>
          </cell>
          <cell r="N318">
            <v>183999</v>
          </cell>
          <cell r="O318">
            <v>1</v>
          </cell>
          <cell r="P318">
            <v>1</v>
          </cell>
          <cell r="Q318">
            <v>1</v>
          </cell>
          <cell r="U318">
            <v>0</v>
          </cell>
          <cell r="X318" t="str">
            <v>FE</v>
          </cell>
          <cell r="Y318">
            <v>0</v>
          </cell>
        </row>
        <row r="319">
          <cell r="F319">
            <v>435750</v>
          </cell>
          <cell r="I319">
            <v>0</v>
          </cell>
          <cell r="J319">
            <v>435750</v>
          </cell>
          <cell r="K319">
            <v>435749</v>
          </cell>
          <cell r="M319">
            <v>0</v>
          </cell>
          <cell r="N319">
            <v>435749</v>
          </cell>
          <cell r="O319">
            <v>1</v>
          </cell>
          <cell r="P319">
            <v>1</v>
          </cell>
          <cell r="Q319">
            <v>1</v>
          </cell>
          <cell r="U319">
            <v>0</v>
          </cell>
          <cell r="X319" t="str">
            <v>FE</v>
          </cell>
          <cell r="Y319">
            <v>0</v>
          </cell>
        </row>
        <row r="320">
          <cell r="F320">
            <v>6818200</v>
          </cell>
          <cell r="I320">
            <v>0</v>
          </cell>
          <cell r="J320">
            <v>6818200</v>
          </cell>
          <cell r="K320">
            <v>6818199</v>
          </cell>
          <cell r="M320">
            <v>0</v>
          </cell>
          <cell r="N320">
            <v>6818199</v>
          </cell>
          <cell r="O320">
            <v>1</v>
          </cell>
          <cell r="P320">
            <v>1</v>
          </cell>
          <cell r="Q320">
            <v>1</v>
          </cell>
          <cell r="R320">
            <v>852275</v>
          </cell>
          <cell r="T320">
            <v>852275</v>
          </cell>
          <cell r="U320">
            <v>0</v>
          </cell>
          <cell r="X320" t="str">
            <v>FE</v>
          </cell>
          <cell r="Y320">
            <v>0</v>
          </cell>
        </row>
        <row r="321">
          <cell r="F321">
            <v>3919000</v>
          </cell>
          <cell r="I321">
            <v>0</v>
          </cell>
          <cell r="J321">
            <v>3919000</v>
          </cell>
          <cell r="K321">
            <v>3918999</v>
          </cell>
          <cell r="M321">
            <v>0</v>
          </cell>
          <cell r="N321">
            <v>3918999</v>
          </cell>
          <cell r="O321">
            <v>1</v>
          </cell>
          <cell r="P321">
            <v>1</v>
          </cell>
          <cell r="Q321">
            <v>1</v>
          </cell>
          <cell r="R321">
            <v>489875</v>
          </cell>
          <cell r="T321">
            <v>489875</v>
          </cell>
          <cell r="U321">
            <v>0</v>
          </cell>
          <cell r="X321" t="str">
            <v>FE</v>
          </cell>
          <cell r="Y321">
            <v>0</v>
          </cell>
        </row>
        <row r="322">
          <cell r="F322">
            <v>1925000</v>
          </cell>
          <cell r="I322">
            <v>0</v>
          </cell>
          <cell r="J322">
            <v>1925000</v>
          </cell>
          <cell r="K322">
            <v>1924999</v>
          </cell>
          <cell r="M322">
            <v>0</v>
          </cell>
          <cell r="N322">
            <v>1924999</v>
          </cell>
          <cell r="O322">
            <v>1</v>
          </cell>
          <cell r="P322">
            <v>1</v>
          </cell>
          <cell r="Q322">
            <v>1</v>
          </cell>
          <cell r="U322">
            <v>0</v>
          </cell>
          <cell r="X322" t="str">
            <v>FE</v>
          </cell>
          <cell r="Y322">
            <v>0</v>
          </cell>
        </row>
        <row r="323">
          <cell r="F323">
            <v>2300000</v>
          </cell>
          <cell r="I323">
            <v>0</v>
          </cell>
          <cell r="J323">
            <v>2300000</v>
          </cell>
          <cell r="K323">
            <v>2299999</v>
          </cell>
          <cell r="M323">
            <v>0</v>
          </cell>
          <cell r="N323">
            <v>2299999</v>
          </cell>
          <cell r="O323">
            <v>1</v>
          </cell>
          <cell r="P323">
            <v>1</v>
          </cell>
          <cell r="Q323">
            <v>1</v>
          </cell>
          <cell r="U323">
            <v>0</v>
          </cell>
          <cell r="X323" t="str">
            <v>FE</v>
          </cell>
          <cell r="Y323">
            <v>0</v>
          </cell>
        </row>
        <row r="324">
          <cell r="F324">
            <v>70000</v>
          </cell>
          <cell r="I324">
            <v>0</v>
          </cell>
          <cell r="J324">
            <v>70000</v>
          </cell>
          <cell r="K324">
            <v>69999</v>
          </cell>
          <cell r="M324">
            <v>0</v>
          </cell>
          <cell r="N324">
            <v>69999</v>
          </cell>
          <cell r="O324">
            <v>1</v>
          </cell>
          <cell r="P324">
            <v>1</v>
          </cell>
          <cell r="Q324">
            <v>1</v>
          </cell>
          <cell r="U324">
            <v>0</v>
          </cell>
          <cell r="X324" t="str">
            <v>FE</v>
          </cell>
          <cell r="Y324">
            <v>0</v>
          </cell>
        </row>
        <row r="325">
          <cell r="F325">
            <v>240000</v>
          </cell>
          <cell r="I325">
            <v>0</v>
          </cell>
          <cell r="J325">
            <v>240000</v>
          </cell>
          <cell r="K325">
            <v>239999</v>
          </cell>
          <cell r="M325">
            <v>0</v>
          </cell>
          <cell r="N325">
            <v>239999</v>
          </cell>
          <cell r="O325">
            <v>1</v>
          </cell>
          <cell r="P325">
            <v>1</v>
          </cell>
          <cell r="Q325">
            <v>1</v>
          </cell>
          <cell r="U325">
            <v>0</v>
          </cell>
          <cell r="X325" t="str">
            <v>FE</v>
          </cell>
          <cell r="Y325">
            <v>0</v>
          </cell>
        </row>
        <row r="326">
          <cell r="F326">
            <v>1876105</v>
          </cell>
          <cell r="I326">
            <v>0</v>
          </cell>
          <cell r="J326">
            <v>1876105</v>
          </cell>
          <cell r="K326">
            <v>1876104</v>
          </cell>
          <cell r="M326">
            <v>0</v>
          </cell>
          <cell r="N326">
            <v>1876104</v>
          </cell>
          <cell r="O326">
            <v>1</v>
          </cell>
          <cell r="P326">
            <v>1</v>
          </cell>
          <cell r="Q326">
            <v>1</v>
          </cell>
          <cell r="R326">
            <v>234513</v>
          </cell>
          <cell r="T326">
            <v>234513</v>
          </cell>
          <cell r="U326">
            <v>0</v>
          </cell>
          <cell r="X326" t="str">
            <v>FE</v>
          </cell>
          <cell r="Y326">
            <v>0</v>
          </cell>
        </row>
        <row r="327">
          <cell r="F327">
            <v>60000</v>
          </cell>
          <cell r="I327">
            <v>0</v>
          </cell>
          <cell r="J327">
            <v>60000</v>
          </cell>
          <cell r="K327">
            <v>59999</v>
          </cell>
          <cell r="M327">
            <v>0</v>
          </cell>
          <cell r="N327">
            <v>59999</v>
          </cell>
          <cell r="O327">
            <v>1</v>
          </cell>
          <cell r="P327">
            <v>1</v>
          </cell>
          <cell r="Q327">
            <v>1</v>
          </cell>
          <cell r="U327">
            <v>0</v>
          </cell>
          <cell r="X327" t="str">
            <v>FE</v>
          </cell>
          <cell r="Y327">
            <v>0</v>
          </cell>
        </row>
        <row r="328">
          <cell r="F328">
            <v>375000</v>
          </cell>
          <cell r="I328">
            <v>0</v>
          </cell>
          <cell r="J328">
            <v>375000</v>
          </cell>
          <cell r="K328">
            <v>374999</v>
          </cell>
          <cell r="M328">
            <v>0</v>
          </cell>
          <cell r="N328">
            <v>374999</v>
          </cell>
          <cell r="O328">
            <v>1</v>
          </cell>
          <cell r="P328">
            <v>1</v>
          </cell>
          <cell r="Q328">
            <v>1</v>
          </cell>
          <cell r="U328">
            <v>0</v>
          </cell>
          <cell r="X328" t="str">
            <v>FE</v>
          </cell>
          <cell r="Y328">
            <v>0</v>
          </cell>
        </row>
        <row r="329">
          <cell r="F329">
            <v>500000</v>
          </cell>
          <cell r="I329">
            <v>0</v>
          </cell>
          <cell r="J329">
            <v>500000</v>
          </cell>
          <cell r="K329">
            <v>499999</v>
          </cell>
          <cell r="M329">
            <v>0</v>
          </cell>
          <cell r="N329">
            <v>499999</v>
          </cell>
          <cell r="O329">
            <v>1</v>
          </cell>
          <cell r="P329">
            <v>1</v>
          </cell>
          <cell r="Q329">
            <v>1</v>
          </cell>
          <cell r="U329">
            <v>0</v>
          </cell>
          <cell r="X329" t="str">
            <v>FE</v>
          </cell>
          <cell r="Y329">
            <v>0</v>
          </cell>
        </row>
        <row r="330">
          <cell r="F330">
            <v>475000</v>
          </cell>
          <cell r="I330">
            <v>0</v>
          </cell>
          <cell r="J330">
            <v>475000</v>
          </cell>
          <cell r="K330">
            <v>474999</v>
          </cell>
          <cell r="M330">
            <v>0</v>
          </cell>
          <cell r="N330">
            <v>474999</v>
          </cell>
          <cell r="O330">
            <v>1</v>
          </cell>
          <cell r="P330">
            <v>1</v>
          </cell>
          <cell r="Q330">
            <v>1</v>
          </cell>
          <cell r="U330">
            <v>0</v>
          </cell>
          <cell r="X330" t="str">
            <v>FE</v>
          </cell>
          <cell r="Y330">
            <v>0</v>
          </cell>
        </row>
        <row r="331">
          <cell r="F331">
            <v>300000</v>
          </cell>
          <cell r="I331">
            <v>0</v>
          </cell>
          <cell r="J331">
            <v>300000</v>
          </cell>
          <cell r="K331">
            <v>299999</v>
          </cell>
          <cell r="M331">
            <v>0</v>
          </cell>
          <cell r="N331">
            <v>299999</v>
          </cell>
          <cell r="O331">
            <v>1</v>
          </cell>
          <cell r="P331">
            <v>1</v>
          </cell>
          <cell r="Q331">
            <v>1</v>
          </cell>
          <cell r="U331">
            <v>0</v>
          </cell>
          <cell r="X331" t="str">
            <v>FE</v>
          </cell>
          <cell r="Y331">
            <v>0</v>
          </cell>
        </row>
        <row r="332">
          <cell r="F332">
            <v>120000</v>
          </cell>
          <cell r="I332">
            <v>0</v>
          </cell>
          <cell r="J332">
            <v>120000</v>
          </cell>
          <cell r="K332">
            <v>119999</v>
          </cell>
          <cell r="M332">
            <v>0</v>
          </cell>
          <cell r="N332">
            <v>119999</v>
          </cell>
          <cell r="O332">
            <v>1</v>
          </cell>
          <cell r="P332">
            <v>1</v>
          </cell>
          <cell r="Q332">
            <v>1</v>
          </cell>
          <cell r="U332">
            <v>0</v>
          </cell>
          <cell r="X332" t="str">
            <v>FE</v>
          </cell>
          <cell r="Y332">
            <v>0</v>
          </cell>
        </row>
        <row r="333">
          <cell r="F333">
            <v>330000</v>
          </cell>
          <cell r="I333">
            <v>0</v>
          </cell>
          <cell r="J333">
            <v>330000</v>
          </cell>
          <cell r="K333">
            <v>329999</v>
          </cell>
          <cell r="M333">
            <v>0</v>
          </cell>
          <cell r="N333">
            <v>329999</v>
          </cell>
          <cell r="O333">
            <v>1</v>
          </cell>
          <cell r="P333">
            <v>1</v>
          </cell>
          <cell r="Q333">
            <v>1</v>
          </cell>
          <cell r="U333">
            <v>0</v>
          </cell>
          <cell r="X333" t="str">
            <v>FE</v>
          </cell>
          <cell r="Y333">
            <v>0</v>
          </cell>
        </row>
        <row r="334">
          <cell r="F334">
            <v>600000</v>
          </cell>
          <cell r="I334">
            <v>0</v>
          </cell>
          <cell r="J334">
            <v>600000</v>
          </cell>
          <cell r="K334">
            <v>599999</v>
          </cell>
          <cell r="M334">
            <v>0</v>
          </cell>
          <cell r="N334">
            <v>599999</v>
          </cell>
          <cell r="O334">
            <v>1</v>
          </cell>
          <cell r="P334">
            <v>1</v>
          </cell>
          <cell r="Q334">
            <v>1</v>
          </cell>
          <cell r="U334">
            <v>0</v>
          </cell>
          <cell r="X334" t="str">
            <v>FE</v>
          </cell>
          <cell r="Y334">
            <v>0</v>
          </cell>
        </row>
        <row r="335">
          <cell r="F335">
            <v>150000</v>
          </cell>
          <cell r="I335">
            <v>0</v>
          </cell>
          <cell r="J335">
            <v>150000</v>
          </cell>
          <cell r="K335">
            <v>149999</v>
          </cell>
          <cell r="M335">
            <v>0</v>
          </cell>
          <cell r="N335">
            <v>149999</v>
          </cell>
          <cell r="O335">
            <v>1</v>
          </cell>
          <cell r="P335">
            <v>1</v>
          </cell>
          <cell r="Q335">
            <v>1</v>
          </cell>
          <cell r="U335">
            <v>0</v>
          </cell>
          <cell r="X335" t="str">
            <v>FE</v>
          </cell>
          <cell r="Y335">
            <v>0</v>
          </cell>
        </row>
        <row r="336">
          <cell r="F336">
            <v>500000</v>
          </cell>
          <cell r="I336">
            <v>0</v>
          </cell>
          <cell r="J336">
            <v>500000</v>
          </cell>
          <cell r="K336">
            <v>499999</v>
          </cell>
          <cell r="M336">
            <v>0</v>
          </cell>
          <cell r="N336">
            <v>499999</v>
          </cell>
          <cell r="O336">
            <v>1</v>
          </cell>
          <cell r="P336">
            <v>1</v>
          </cell>
          <cell r="Q336">
            <v>1</v>
          </cell>
          <cell r="U336">
            <v>0</v>
          </cell>
          <cell r="X336" t="str">
            <v>FE</v>
          </cell>
          <cell r="Y336">
            <v>0</v>
          </cell>
        </row>
        <row r="337">
          <cell r="F337">
            <v>47000</v>
          </cell>
          <cell r="I337">
            <v>0</v>
          </cell>
          <cell r="J337">
            <v>47000</v>
          </cell>
          <cell r="K337">
            <v>46999</v>
          </cell>
          <cell r="M337">
            <v>0</v>
          </cell>
          <cell r="N337">
            <v>46999</v>
          </cell>
          <cell r="O337">
            <v>1</v>
          </cell>
          <cell r="P337">
            <v>1</v>
          </cell>
          <cell r="Q337">
            <v>1</v>
          </cell>
          <cell r="U337">
            <v>0</v>
          </cell>
          <cell r="X337" t="str">
            <v>FE</v>
          </cell>
          <cell r="Y337">
            <v>0</v>
          </cell>
        </row>
        <row r="338">
          <cell r="F338">
            <v>107500</v>
          </cell>
          <cell r="I338">
            <v>0</v>
          </cell>
          <cell r="J338">
            <v>107500</v>
          </cell>
          <cell r="K338">
            <v>107499</v>
          </cell>
          <cell r="M338">
            <v>0</v>
          </cell>
          <cell r="N338">
            <v>107499</v>
          </cell>
          <cell r="O338">
            <v>1</v>
          </cell>
          <cell r="P338">
            <v>1</v>
          </cell>
          <cell r="Q338">
            <v>1</v>
          </cell>
          <cell r="U338">
            <v>0</v>
          </cell>
          <cell r="X338" t="str">
            <v>FE</v>
          </cell>
          <cell r="Y338">
            <v>0</v>
          </cell>
        </row>
        <row r="339">
          <cell r="F339">
            <v>25000</v>
          </cell>
          <cell r="I339">
            <v>0</v>
          </cell>
          <cell r="J339">
            <v>25000</v>
          </cell>
          <cell r="K339">
            <v>24999</v>
          </cell>
          <cell r="M339">
            <v>0</v>
          </cell>
          <cell r="N339">
            <v>24999</v>
          </cell>
          <cell r="O339">
            <v>1</v>
          </cell>
          <cell r="P339">
            <v>1</v>
          </cell>
          <cell r="Q339">
            <v>1</v>
          </cell>
          <cell r="U339">
            <v>0</v>
          </cell>
          <cell r="X339" t="str">
            <v>FE</v>
          </cell>
          <cell r="Y339">
            <v>0</v>
          </cell>
        </row>
        <row r="340">
          <cell r="F340">
            <v>110000</v>
          </cell>
          <cell r="I340">
            <v>0</v>
          </cell>
          <cell r="J340">
            <v>110000</v>
          </cell>
          <cell r="K340">
            <v>109999</v>
          </cell>
          <cell r="M340">
            <v>0</v>
          </cell>
          <cell r="N340">
            <v>109999</v>
          </cell>
          <cell r="O340">
            <v>1</v>
          </cell>
          <cell r="P340">
            <v>1</v>
          </cell>
          <cell r="Q340">
            <v>1</v>
          </cell>
          <cell r="U340">
            <v>0</v>
          </cell>
          <cell r="X340" t="str">
            <v>FE</v>
          </cell>
          <cell r="Y340">
            <v>0</v>
          </cell>
        </row>
        <row r="341">
          <cell r="F341">
            <v>325000</v>
          </cell>
          <cell r="I341">
            <v>0</v>
          </cell>
          <cell r="J341">
            <v>325000</v>
          </cell>
          <cell r="K341">
            <v>324999</v>
          </cell>
          <cell r="M341">
            <v>0</v>
          </cell>
          <cell r="N341">
            <v>324999</v>
          </cell>
          <cell r="O341">
            <v>1</v>
          </cell>
          <cell r="P341">
            <v>1</v>
          </cell>
          <cell r="Q341">
            <v>1</v>
          </cell>
          <cell r="U341">
            <v>0</v>
          </cell>
          <cell r="X341" t="str">
            <v>FE</v>
          </cell>
          <cell r="Y341">
            <v>0</v>
          </cell>
        </row>
        <row r="342">
          <cell r="F342">
            <v>325000</v>
          </cell>
          <cell r="I342">
            <v>0</v>
          </cell>
          <cell r="J342">
            <v>325000</v>
          </cell>
          <cell r="K342">
            <v>324999</v>
          </cell>
          <cell r="M342">
            <v>0</v>
          </cell>
          <cell r="N342">
            <v>324999</v>
          </cell>
          <cell r="O342">
            <v>1</v>
          </cell>
          <cell r="P342">
            <v>1</v>
          </cell>
          <cell r="Q342">
            <v>1</v>
          </cell>
          <cell r="U342">
            <v>0</v>
          </cell>
          <cell r="X342" t="str">
            <v>FE</v>
          </cell>
          <cell r="Y342">
            <v>0</v>
          </cell>
        </row>
        <row r="343">
          <cell r="F343">
            <v>620000</v>
          </cell>
          <cell r="I343">
            <v>0</v>
          </cell>
          <cell r="J343">
            <v>620000</v>
          </cell>
          <cell r="K343">
            <v>619999</v>
          </cell>
          <cell r="M343">
            <v>0</v>
          </cell>
          <cell r="N343">
            <v>619999</v>
          </cell>
          <cell r="O343">
            <v>1</v>
          </cell>
          <cell r="P343">
            <v>1</v>
          </cell>
          <cell r="Q343">
            <v>1</v>
          </cell>
          <cell r="U343">
            <v>0</v>
          </cell>
          <cell r="X343" t="str">
            <v>FE</v>
          </cell>
          <cell r="Y343">
            <v>0</v>
          </cell>
        </row>
        <row r="344">
          <cell r="F344">
            <v>125000</v>
          </cell>
          <cell r="I344">
            <v>0</v>
          </cell>
          <cell r="J344">
            <v>125000</v>
          </cell>
          <cell r="K344">
            <v>124999</v>
          </cell>
          <cell r="M344">
            <v>0</v>
          </cell>
          <cell r="N344">
            <v>124999</v>
          </cell>
          <cell r="O344">
            <v>1</v>
          </cell>
          <cell r="P344">
            <v>1</v>
          </cell>
          <cell r="Q344">
            <v>1</v>
          </cell>
          <cell r="U344">
            <v>0</v>
          </cell>
          <cell r="X344" t="str">
            <v>FE</v>
          </cell>
          <cell r="Y344">
            <v>0</v>
          </cell>
        </row>
        <row r="345">
          <cell r="F345">
            <v>125000</v>
          </cell>
          <cell r="I345">
            <v>0</v>
          </cell>
          <cell r="J345">
            <v>125000</v>
          </cell>
          <cell r="K345">
            <v>124999</v>
          </cell>
          <cell r="M345">
            <v>0</v>
          </cell>
          <cell r="N345">
            <v>124999</v>
          </cell>
          <cell r="O345">
            <v>1</v>
          </cell>
          <cell r="P345">
            <v>1</v>
          </cell>
          <cell r="Q345">
            <v>1</v>
          </cell>
          <cell r="U345">
            <v>0</v>
          </cell>
          <cell r="X345" t="str">
            <v>FE</v>
          </cell>
          <cell r="Y345">
            <v>0</v>
          </cell>
        </row>
        <row r="346">
          <cell r="F346">
            <v>3750000</v>
          </cell>
          <cell r="I346">
            <v>0</v>
          </cell>
          <cell r="J346">
            <v>3750000</v>
          </cell>
          <cell r="K346">
            <v>3749999</v>
          </cell>
          <cell r="M346">
            <v>0</v>
          </cell>
          <cell r="N346">
            <v>3749999</v>
          </cell>
          <cell r="O346">
            <v>1</v>
          </cell>
          <cell r="P346">
            <v>1</v>
          </cell>
          <cell r="Q346">
            <v>1</v>
          </cell>
          <cell r="R346">
            <v>937500</v>
          </cell>
          <cell r="T346">
            <v>458750</v>
          </cell>
          <cell r="U346">
            <v>478750</v>
          </cell>
          <cell r="X346" t="str">
            <v>FE</v>
          </cell>
          <cell r="Y346">
            <v>0</v>
          </cell>
        </row>
        <row r="347">
          <cell r="F347">
            <v>90000</v>
          </cell>
          <cell r="I347">
            <v>0</v>
          </cell>
          <cell r="J347">
            <v>90000</v>
          </cell>
          <cell r="K347">
            <v>89999</v>
          </cell>
          <cell r="M347">
            <v>0</v>
          </cell>
          <cell r="N347">
            <v>89999</v>
          </cell>
          <cell r="O347">
            <v>1</v>
          </cell>
          <cell r="P347">
            <v>1</v>
          </cell>
          <cell r="Q347">
            <v>1</v>
          </cell>
          <cell r="U347">
            <v>0</v>
          </cell>
          <cell r="X347" t="str">
            <v>FE</v>
          </cell>
          <cell r="Y347">
            <v>0</v>
          </cell>
        </row>
        <row r="348">
          <cell r="F348">
            <v>2650000</v>
          </cell>
          <cell r="I348">
            <v>0</v>
          </cell>
          <cell r="J348">
            <v>2650000</v>
          </cell>
          <cell r="K348">
            <v>2649999</v>
          </cell>
          <cell r="M348">
            <v>0</v>
          </cell>
          <cell r="N348">
            <v>2649999</v>
          </cell>
          <cell r="O348">
            <v>1</v>
          </cell>
          <cell r="P348">
            <v>1</v>
          </cell>
          <cell r="Q348">
            <v>1</v>
          </cell>
          <cell r="U348">
            <v>0</v>
          </cell>
          <cell r="X348" t="str">
            <v>FE</v>
          </cell>
          <cell r="Y348">
            <v>0</v>
          </cell>
        </row>
        <row r="349">
          <cell r="F349">
            <v>250000</v>
          </cell>
          <cell r="I349">
            <v>0</v>
          </cell>
          <cell r="J349">
            <v>250000</v>
          </cell>
          <cell r="K349">
            <v>249999</v>
          </cell>
          <cell r="M349">
            <v>0</v>
          </cell>
          <cell r="N349">
            <v>249999</v>
          </cell>
          <cell r="O349">
            <v>1</v>
          </cell>
          <cell r="P349">
            <v>1</v>
          </cell>
          <cell r="Q349">
            <v>1</v>
          </cell>
          <cell r="U349">
            <v>0</v>
          </cell>
          <cell r="X349" t="str">
            <v>FE</v>
          </cell>
          <cell r="Y349">
            <v>0</v>
          </cell>
        </row>
        <row r="350">
          <cell r="F350">
            <v>200000</v>
          </cell>
          <cell r="I350">
            <v>0</v>
          </cell>
          <cell r="J350">
            <v>200000</v>
          </cell>
          <cell r="K350">
            <v>199999</v>
          </cell>
          <cell r="M350">
            <v>0</v>
          </cell>
          <cell r="N350">
            <v>199999</v>
          </cell>
          <cell r="O350">
            <v>1</v>
          </cell>
          <cell r="P350">
            <v>1</v>
          </cell>
          <cell r="Q350">
            <v>1</v>
          </cell>
          <cell r="U350">
            <v>0</v>
          </cell>
          <cell r="X350" t="str">
            <v>FE</v>
          </cell>
          <cell r="Y350">
            <v>0</v>
          </cell>
        </row>
        <row r="351">
          <cell r="F351">
            <v>900000</v>
          </cell>
          <cell r="I351">
            <v>0</v>
          </cell>
          <cell r="J351">
            <v>900000</v>
          </cell>
          <cell r="K351">
            <v>899999</v>
          </cell>
          <cell r="M351">
            <v>0</v>
          </cell>
          <cell r="N351">
            <v>899999</v>
          </cell>
          <cell r="O351">
            <v>1</v>
          </cell>
          <cell r="P351">
            <v>1</v>
          </cell>
          <cell r="Q351">
            <v>1</v>
          </cell>
          <cell r="U351">
            <v>0</v>
          </cell>
          <cell r="X351" t="str">
            <v>FE</v>
          </cell>
          <cell r="Y351">
            <v>0</v>
          </cell>
        </row>
        <row r="352">
          <cell r="F352">
            <v>430000</v>
          </cell>
          <cell r="I352">
            <v>0</v>
          </cell>
          <cell r="J352">
            <v>430000</v>
          </cell>
          <cell r="K352">
            <v>429999</v>
          </cell>
          <cell r="M352">
            <v>0</v>
          </cell>
          <cell r="N352">
            <v>429999</v>
          </cell>
          <cell r="O352">
            <v>1</v>
          </cell>
          <cell r="P352">
            <v>1</v>
          </cell>
          <cell r="Q352">
            <v>1</v>
          </cell>
          <cell r="U352">
            <v>0</v>
          </cell>
          <cell r="X352" t="str">
            <v>FE</v>
          </cell>
          <cell r="Y352">
            <v>0</v>
          </cell>
        </row>
        <row r="353">
          <cell r="F353">
            <v>240000</v>
          </cell>
          <cell r="I353">
            <v>0</v>
          </cell>
          <cell r="J353">
            <v>240000</v>
          </cell>
          <cell r="K353">
            <v>239999</v>
          </cell>
          <cell r="M353">
            <v>0</v>
          </cell>
          <cell r="N353">
            <v>239999</v>
          </cell>
          <cell r="O353">
            <v>1</v>
          </cell>
          <cell r="P353">
            <v>1</v>
          </cell>
          <cell r="Q353">
            <v>1</v>
          </cell>
          <cell r="U353">
            <v>0</v>
          </cell>
          <cell r="X353" t="str">
            <v>FE</v>
          </cell>
          <cell r="Y353">
            <v>0</v>
          </cell>
        </row>
        <row r="354">
          <cell r="F354">
            <v>205000</v>
          </cell>
          <cell r="I354">
            <v>0</v>
          </cell>
          <cell r="J354">
            <v>205000</v>
          </cell>
          <cell r="K354">
            <v>204999</v>
          </cell>
          <cell r="M354">
            <v>0</v>
          </cell>
          <cell r="N354">
            <v>204999</v>
          </cell>
          <cell r="O354">
            <v>1</v>
          </cell>
          <cell r="P354">
            <v>1</v>
          </cell>
          <cell r="Q354">
            <v>1</v>
          </cell>
          <cell r="U354">
            <v>0</v>
          </cell>
          <cell r="X354" t="str">
            <v>FE</v>
          </cell>
          <cell r="Y354">
            <v>0</v>
          </cell>
        </row>
        <row r="355">
          <cell r="F355">
            <v>60000</v>
          </cell>
          <cell r="I355">
            <v>0</v>
          </cell>
          <cell r="J355">
            <v>60000</v>
          </cell>
          <cell r="K355">
            <v>59999</v>
          </cell>
          <cell r="M355">
            <v>0</v>
          </cell>
          <cell r="N355">
            <v>59999</v>
          </cell>
          <cell r="O355">
            <v>1</v>
          </cell>
          <cell r="P355">
            <v>1</v>
          </cell>
          <cell r="Q355">
            <v>1</v>
          </cell>
          <cell r="U355">
            <v>0</v>
          </cell>
          <cell r="X355" t="str">
            <v>FE</v>
          </cell>
          <cell r="Y355">
            <v>0</v>
          </cell>
        </row>
        <row r="356">
          <cell r="F356">
            <v>260000</v>
          </cell>
          <cell r="I356">
            <v>0</v>
          </cell>
          <cell r="J356">
            <v>260000</v>
          </cell>
          <cell r="K356">
            <v>259999</v>
          </cell>
          <cell r="M356">
            <v>0</v>
          </cell>
          <cell r="N356">
            <v>259999</v>
          </cell>
          <cell r="O356">
            <v>1</v>
          </cell>
          <cell r="P356">
            <v>1</v>
          </cell>
          <cell r="Q356">
            <v>1</v>
          </cell>
          <cell r="U356">
            <v>0</v>
          </cell>
          <cell r="X356" t="str">
            <v>FE</v>
          </cell>
          <cell r="Y356">
            <v>0</v>
          </cell>
        </row>
        <row r="357">
          <cell r="F357">
            <v>240000</v>
          </cell>
          <cell r="I357">
            <v>0</v>
          </cell>
          <cell r="J357">
            <v>240000</v>
          </cell>
          <cell r="K357">
            <v>239999</v>
          </cell>
          <cell r="M357">
            <v>0</v>
          </cell>
          <cell r="N357">
            <v>239999</v>
          </cell>
          <cell r="O357">
            <v>1</v>
          </cell>
          <cell r="P357">
            <v>1</v>
          </cell>
          <cell r="Q357">
            <v>1</v>
          </cell>
          <cell r="U357">
            <v>0</v>
          </cell>
          <cell r="X357" t="str">
            <v>FE</v>
          </cell>
          <cell r="Y357">
            <v>0</v>
          </cell>
        </row>
        <row r="358">
          <cell r="F358">
            <v>800000</v>
          </cell>
          <cell r="I358">
            <v>0</v>
          </cell>
          <cell r="J358">
            <v>800000</v>
          </cell>
          <cell r="K358">
            <v>799999</v>
          </cell>
          <cell r="M358">
            <v>0</v>
          </cell>
          <cell r="N358">
            <v>799999</v>
          </cell>
          <cell r="O358">
            <v>1</v>
          </cell>
          <cell r="P358">
            <v>1</v>
          </cell>
          <cell r="Q358">
            <v>1</v>
          </cell>
          <cell r="U358">
            <v>0</v>
          </cell>
          <cell r="X358" t="str">
            <v>FE</v>
          </cell>
          <cell r="Y358">
            <v>0</v>
          </cell>
        </row>
        <row r="359">
          <cell r="F359">
            <v>1799750</v>
          </cell>
          <cell r="I359">
            <v>0</v>
          </cell>
          <cell r="J359">
            <v>1799750</v>
          </cell>
          <cell r="K359">
            <v>1799749</v>
          </cell>
          <cell r="M359">
            <v>0</v>
          </cell>
          <cell r="N359">
            <v>1799749</v>
          </cell>
          <cell r="O359">
            <v>1</v>
          </cell>
          <cell r="P359">
            <v>1</v>
          </cell>
          <cell r="Q359">
            <v>1</v>
          </cell>
          <cell r="U359">
            <v>0</v>
          </cell>
          <cell r="X359" t="str">
            <v>FE</v>
          </cell>
          <cell r="Y359">
            <v>0</v>
          </cell>
        </row>
        <row r="360">
          <cell r="F360">
            <v>250000</v>
          </cell>
          <cell r="I360">
            <v>0</v>
          </cell>
          <cell r="J360">
            <v>250000</v>
          </cell>
          <cell r="K360">
            <v>249999</v>
          </cell>
          <cell r="M360">
            <v>0</v>
          </cell>
          <cell r="N360">
            <v>249999</v>
          </cell>
          <cell r="O360">
            <v>1</v>
          </cell>
          <cell r="P360">
            <v>1</v>
          </cell>
          <cell r="Q360">
            <v>1</v>
          </cell>
          <cell r="U360">
            <v>0</v>
          </cell>
          <cell r="X360" t="str">
            <v>FE</v>
          </cell>
          <cell r="Y360">
            <v>0</v>
          </cell>
        </row>
        <row r="361">
          <cell r="F361">
            <v>90000</v>
          </cell>
          <cell r="I361">
            <v>0</v>
          </cell>
          <cell r="J361">
            <v>90000</v>
          </cell>
          <cell r="K361">
            <v>89999</v>
          </cell>
          <cell r="M361">
            <v>0</v>
          </cell>
          <cell r="N361">
            <v>89999</v>
          </cell>
          <cell r="O361">
            <v>1</v>
          </cell>
          <cell r="P361">
            <v>1</v>
          </cell>
          <cell r="Q361">
            <v>1</v>
          </cell>
          <cell r="U361">
            <v>0</v>
          </cell>
          <cell r="X361" t="str">
            <v>FE</v>
          </cell>
          <cell r="Y361">
            <v>0</v>
          </cell>
        </row>
        <row r="362">
          <cell r="F362">
            <v>250000</v>
          </cell>
          <cell r="I362">
            <v>0</v>
          </cell>
          <cell r="J362">
            <v>250000</v>
          </cell>
          <cell r="K362">
            <v>249999</v>
          </cell>
          <cell r="M362">
            <v>0</v>
          </cell>
          <cell r="N362">
            <v>249999</v>
          </cell>
          <cell r="O362">
            <v>1</v>
          </cell>
          <cell r="P362">
            <v>1</v>
          </cell>
          <cell r="Q362">
            <v>1</v>
          </cell>
          <cell r="U362">
            <v>0</v>
          </cell>
          <cell r="X362" t="str">
            <v>FE</v>
          </cell>
          <cell r="Y362">
            <v>0</v>
          </cell>
        </row>
        <row r="363">
          <cell r="F363">
            <v>175000</v>
          </cell>
          <cell r="I363">
            <v>0</v>
          </cell>
          <cell r="J363">
            <v>175000</v>
          </cell>
          <cell r="K363">
            <v>174999</v>
          </cell>
          <cell r="M363">
            <v>0</v>
          </cell>
          <cell r="N363">
            <v>174999</v>
          </cell>
          <cell r="O363">
            <v>1</v>
          </cell>
          <cell r="P363">
            <v>1</v>
          </cell>
          <cell r="Q363">
            <v>1</v>
          </cell>
          <cell r="U363">
            <v>0</v>
          </cell>
          <cell r="X363" t="str">
            <v>FE</v>
          </cell>
          <cell r="Y363">
            <v>0</v>
          </cell>
        </row>
        <row r="364">
          <cell r="F364">
            <v>560000</v>
          </cell>
          <cell r="I364">
            <v>0</v>
          </cell>
          <cell r="J364">
            <v>560000</v>
          </cell>
          <cell r="K364">
            <v>559999</v>
          </cell>
          <cell r="M364">
            <v>0</v>
          </cell>
          <cell r="N364">
            <v>559999</v>
          </cell>
          <cell r="O364">
            <v>1</v>
          </cell>
          <cell r="P364">
            <v>1</v>
          </cell>
          <cell r="Q364">
            <v>1</v>
          </cell>
          <cell r="U364">
            <v>0</v>
          </cell>
          <cell r="X364" t="str">
            <v>FE</v>
          </cell>
          <cell r="Y364">
            <v>0</v>
          </cell>
        </row>
        <row r="365">
          <cell r="F365">
            <v>2450000</v>
          </cell>
          <cell r="I365">
            <v>0</v>
          </cell>
          <cell r="J365">
            <v>2450000</v>
          </cell>
          <cell r="K365">
            <v>2449999</v>
          </cell>
          <cell r="M365">
            <v>0</v>
          </cell>
          <cell r="N365">
            <v>2449999</v>
          </cell>
          <cell r="O365">
            <v>1</v>
          </cell>
          <cell r="P365">
            <v>1</v>
          </cell>
          <cell r="Q365">
            <v>1</v>
          </cell>
          <cell r="U365">
            <v>0</v>
          </cell>
          <cell r="X365" t="str">
            <v>FE</v>
          </cell>
          <cell r="Y365">
            <v>0</v>
          </cell>
        </row>
        <row r="366">
          <cell r="F366">
            <v>625000</v>
          </cell>
          <cell r="I366">
            <v>0</v>
          </cell>
          <cell r="J366">
            <v>625000</v>
          </cell>
          <cell r="K366">
            <v>624999</v>
          </cell>
          <cell r="M366">
            <v>0</v>
          </cell>
          <cell r="N366">
            <v>624999</v>
          </cell>
          <cell r="O366">
            <v>1</v>
          </cell>
          <cell r="P366">
            <v>1</v>
          </cell>
          <cell r="Q366">
            <v>1</v>
          </cell>
          <cell r="U366">
            <v>0</v>
          </cell>
          <cell r="X366" t="str">
            <v>FE</v>
          </cell>
          <cell r="Y366">
            <v>0</v>
          </cell>
        </row>
        <row r="367">
          <cell r="F367">
            <v>90000</v>
          </cell>
          <cell r="I367">
            <v>0</v>
          </cell>
          <cell r="J367">
            <v>90000</v>
          </cell>
          <cell r="K367">
            <v>89999</v>
          </cell>
          <cell r="M367">
            <v>0</v>
          </cell>
          <cell r="N367">
            <v>89999</v>
          </cell>
          <cell r="O367">
            <v>1</v>
          </cell>
          <cell r="P367">
            <v>1</v>
          </cell>
          <cell r="Q367">
            <v>1</v>
          </cell>
          <cell r="U367">
            <v>0</v>
          </cell>
          <cell r="X367" t="str">
            <v>FE</v>
          </cell>
          <cell r="Y367">
            <v>0</v>
          </cell>
        </row>
        <row r="368">
          <cell r="F368">
            <v>1900000</v>
          </cell>
          <cell r="I368">
            <v>0</v>
          </cell>
          <cell r="J368">
            <v>1900000</v>
          </cell>
          <cell r="K368">
            <v>1899999</v>
          </cell>
          <cell r="M368">
            <v>0</v>
          </cell>
          <cell r="N368">
            <v>1899999</v>
          </cell>
          <cell r="O368">
            <v>1</v>
          </cell>
          <cell r="P368">
            <v>1</v>
          </cell>
          <cell r="Q368">
            <v>1</v>
          </cell>
          <cell r="U368">
            <v>0</v>
          </cell>
          <cell r="X368" t="str">
            <v>FE</v>
          </cell>
          <cell r="Y368">
            <v>0</v>
          </cell>
        </row>
        <row r="369">
          <cell r="F369">
            <v>275000</v>
          </cell>
          <cell r="I369">
            <v>0</v>
          </cell>
          <cell r="J369">
            <v>275000</v>
          </cell>
          <cell r="K369">
            <v>274999</v>
          </cell>
          <cell r="M369">
            <v>0</v>
          </cell>
          <cell r="N369">
            <v>274999</v>
          </cell>
          <cell r="O369">
            <v>1</v>
          </cell>
          <cell r="P369">
            <v>1</v>
          </cell>
          <cell r="Q369">
            <v>1</v>
          </cell>
          <cell r="U369">
            <v>0</v>
          </cell>
          <cell r="X369" t="str">
            <v>FE</v>
          </cell>
          <cell r="Y369">
            <v>0</v>
          </cell>
        </row>
        <row r="370">
          <cell r="F370">
            <v>500000</v>
          </cell>
          <cell r="I370">
            <v>0</v>
          </cell>
          <cell r="J370">
            <v>500000</v>
          </cell>
          <cell r="K370">
            <v>499999</v>
          </cell>
          <cell r="M370">
            <v>0</v>
          </cell>
          <cell r="N370">
            <v>499999</v>
          </cell>
          <cell r="O370">
            <v>1</v>
          </cell>
          <cell r="P370">
            <v>1</v>
          </cell>
          <cell r="Q370">
            <v>1</v>
          </cell>
          <cell r="U370">
            <v>0</v>
          </cell>
          <cell r="X370" t="str">
            <v>FE</v>
          </cell>
          <cell r="Y370">
            <v>0</v>
          </cell>
        </row>
        <row r="371">
          <cell r="F371">
            <v>925000</v>
          </cell>
          <cell r="I371">
            <v>0</v>
          </cell>
          <cell r="J371">
            <v>925000</v>
          </cell>
          <cell r="K371">
            <v>924999</v>
          </cell>
          <cell r="M371">
            <v>0</v>
          </cell>
          <cell r="N371">
            <v>924999</v>
          </cell>
          <cell r="O371">
            <v>1</v>
          </cell>
          <cell r="P371">
            <v>1</v>
          </cell>
          <cell r="Q371">
            <v>1</v>
          </cell>
          <cell r="U371">
            <v>0</v>
          </cell>
          <cell r="X371" t="str">
            <v>FE</v>
          </cell>
          <cell r="Y371">
            <v>0</v>
          </cell>
        </row>
        <row r="372">
          <cell r="F372">
            <v>350000</v>
          </cell>
          <cell r="I372">
            <v>0</v>
          </cell>
          <cell r="J372">
            <v>350000</v>
          </cell>
          <cell r="K372">
            <v>349999</v>
          </cell>
          <cell r="M372">
            <v>0</v>
          </cell>
          <cell r="N372">
            <v>349999</v>
          </cell>
          <cell r="O372">
            <v>1</v>
          </cell>
          <cell r="P372">
            <v>1</v>
          </cell>
          <cell r="Q372">
            <v>1</v>
          </cell>
          <cell r="U372">
            <v>0</v>
          </cell>
          <cell r="X372" t="str">
            <v>FE</v>
          </cell>
          <cell r="Y372">
            <v>0</v>
          </cell>
        </row>
        <row r="373">
          <cell r="F373">
            <v>900000</v>
          </cell>
          <cell r="I373">
            <v>0</v>
          </cell>
          <cell r="J373">
            <v>900000</v>
          </cell>
          <cell r="K373">
            <v>899999</v>
          </cell>
          <cell r="M373">
            <v>0</v>
          </cell>
          <cell r="N373">
            <v>899999</v>
          </cell>
          <cell r="O373">
            <v>1</v>
          </cell>
          <cell r="P373">
            <v>1</v>
          </cell>
          <cell r="Q373">
            <v>1</v>
          </cell>
          <cell r="U373">
            <v>0</v>
          </cell>
          <cell r="X373" t="str">
            <v>FE</v>
          </cell>
          <cell r="Y373">
            <v>0</v>
          </cell>
        </row>
        <row r="374">
          <cell r="F374">
            <v>30000</v>
          </cell>
          <cell r="I374">
            <v>0</v>
          </cell>
          <cell r="J374">
            <v>30000</v>
          </cell>
          <cell r="K374">
            <v>29999</v>
          </cell>
          <cell r="M374">
            <v>0</v>
          </cell>
          <cell r="N374">
            <v>29999</v>
          </cell>
          <cell r="O374">
            <v>1</v>
          </cell>
          <cell r="P374">
            <v>1</v>
          </cell>
          <cell r="Q374">
            <v>1</v>
          </cell>
          <cell r="U374">
            <v>0</v>
          </cell>
          <cell r="X374" t="str">
            <v>FE</v>
          </cell>
          <cell r="Y374">
            <v>0</v>
          </cell>
        </row>
        <row r="375">
          <cell r="F375">
            <v>3060000</v>
          </cell>
          <cell r="I375">
            <v>0</v>
          </cell>
          <cell r="J375">
            <v>3060000</v>
          </cell>
          <cell r="K375">
            <v>3059999</v>
          </cell>
          <cell r="M375">
            <v>0</v>
          </cell>
          <cell r="N375">
            <v>3059999</v>
          </cell>
          <cell r="O375">
            <v>1</v>
          </cell>
          <cell r="P375">
            <v>1</v>
          </cell>
          <cell r="Q375">
            <v>1</v>
          </cell>
          <cell r="U375">
            <v>0</v>
          </cell>
          <cell r="X375" t="str">
            <v>FE</v>
          </cell>
          <cell r="Y375">
            <v>0</v>
          </cell>
        </row>
        <row r="376">
          <cell r="F376">
            <v>1400000</v>
          </cell>
          <cell r="I376">
            <v>0</v>
          </cell>
          <cell r="J376">
            <v>1400000</v>
          </cell>
          <cell r="K376">
            <v>1399999</v>
          </cell>
          <cell r="M376">
            <v>0</v>
          </cell>
          <cell r="N376">
            <v>1399999</v>
          </cell>
          <cell r="O376">
            <v>1</v>
          </cell>
          <cell r="P376">
            <v>1</v>
          </cell>
          <cell r="Q376">
            <v>1</v>
          </cell>
          <cell r="U376">
            <v>0</v>
          </cell>
          <cell r="X376" t="str">
            <v>FE</v>
          </cell>
          <cell r="Y376">
            <v>0</v>
          </cell>
        </row>
        <row r="377">
          <cell r="F377">
            <v>405000</v>
          </cell>
          <cell r="I377">
            <v>0</v>
          </cell>
          <cell r="J377">
            <v>405000</v>
          </cell>
          <cell r="K377">
            <v>404999</v>
          </cell>
          <cell r="M377">
            <v>0</v>
          </cell>
          <cell r="N377">
            <v>404999</v>
          </cell>
          <cell r="O377">
            <v>1</v>
          </cell>
          <cell r="P377">
            <v>1</v>
          </cell>
          <cell r="Q377">
            <v>1</v>
          </cell>
          <cell r="U377">
            <v>0</v>
          </cell>
          <cell r="X377" t="str">
            <v>FE</v>
          </cell>
          <cell r="Y377">
            <v>0</v>
          </cell>
        </row>
        <row r="378">
          <cell r="F378">
            <v>1000000</v>
          </cell>
          <cell r="I378">
            <v>0</v>
          </cell>
          <cell r="J378">
            <v>1000000</v>
          </cell>
          <cell r="K378">
            <v>999999</v>
          </cell>
          <cell r="M378">
            <v>0</v>
          </cell>
          <cell r="N378">
            <v>999999</v>
          </cell>
          <cell r="O378">
            <v>1</v>
          </cell>
          <cell r="P378">
            <v>1</v>
          </cell>
          <cell r="Q378">
            <v>1</v>
          </cell>
          <cell r="U378">
            <v>0</v>
          </cell>
          <cell r="X378" t="str">
            <v>FE</v>
          </cell>
          <cell r="Y378">
            <v>0</v>
          </cell>
        </row>
        <row r="379">
          <cell r="F379">
            <v>625000</v>
          </cell>
          <cell r="I379">
            <v>0</v>
          </cell>
          <cell r="J379">
            <v>625000</v>
          </cell>
          <cell r="K379">
            <v>624999</v>
          </cell>
          <cell r="M379">
            <v>0</v>
          </cell>
          <cell r="N379">
            <v>624999</v>
          </cell>
          <cell r="O379">
            <v>1</v>
          </cell>
          <cell r="P379">
            <v>1</v>
          </cell>
          <cell r="Q379">
            <v>1</v>
          </cell>
          <cell r="U379">
            <v>0</v>
          </cell>
          <cell r="X379" t="str">
            <v>FE</v>
          </cell>
          <cell r="Y379">
            <v>0</v>
          </cell>
        </row>
        <row r="380">
          <cell r="F380">
            <v>1750000</v>
          </cell>
          <cell r="I380">
            <v>0</v>
          </cell>
          <cell r="J380">
            <v>1750000</v>
          </cell>
          <cell r="K380">
            <v>1749999</v>
          </cell>
          <cell r="M380">
            <v>0</v>
          </cell>
          <cell r="N380">
            <v>1749999</v>
          </cell>
          <cell r="O380">
            <v>1</v>
          </cell>
          <cell r="P380">
            <v>1</v>
          </cell>
          <cell r="Q380">
            <v>1</v>
          </cell>
          <cell r="U380">
            <v>0</v>
          </cell>
          <cell r="X380" t="str">
            <v>FE</v>
          </cell>
          <cell r="Y380">
            <v>0</v>
          </cell>
        </row>
        <row r="381">
          <cell r="F381">
            <v>370000</v>
          </cell>
          <cell r="I381">
            <v>0</v>
          </cell>
          <cell r="J381">
            <v>370000</v>
          </cell>
          <cell r="K381">
            <v>369999</v>
          </cell>
          <cell r="M381">
            <v>0</v>
          </cell>
          <cell r="N381">
            <v>369999</v>
          </cell>
          <cell r="O381">
            <v>1</v>
          </cell>
          <cell r="P381">
            <v>1</v>
          </cell>
          <cell r="Q381">
            <v>1</v>
          </cell>
          <cell r="U381">
            <v>0</v>
          </cell>
          <cell r="X381" t="str">
            <v>FE</v>
          </cell>
          <cell r="Y381">
            <v>0</v>
          </cell>
        </row>
        <row r="382">
          <cell r="F382">
            <v>300000</v>
          </cell>
          <cell r="I382">
            <v>0</v>
          </cell>
          <cell r="J382">
            <v>300000</v>
          </cell>
          <cell r="K382">
            <v>299999</v>
          </cell>
          <cell r="M382">
            <v>0</v>
          </cell>
          <cell r="N382">
            <v>299999</v>
          </cell>
          <cell r="O382">
            <v>1</v>
          </cell>
          <cell r="P382">
            <v>1</v>
          </cell>
          <cell r="Q382">
            <v>1</v>
          </cell>
          <cell r="U382">
            <v>0</v>
          </cell>
          <cell r="X382" t="str">
            <v>FE</v>
          </cell>
          <cell r="Y382">
            <v>0</v>
          </cell>
        </row>
        <row r="383">
          <cell r="F383">
            <v>1250000</v>
          </cell>
          <cell r="I383">
            <v>0</v>
          </cell>
          <cell r="J383">
            <v>1250000</v>
          </cell>
          <cell r="K383">
            <v>1249999</v>
          </cell>
          <cell r="M383">
            <v>0</v>
          </cell>
          <cell r="N383">
            <v>1249999</v>
          </cell>
          <cell r="O383">
            <v>1</v>
          </cell>
          <cell r="P383">
            <v>1</v>
          </cell>
          <cell r="Q383">
            <v>1</v>
          </cell>
          <cell r="U383">
            <v>0</v>
          </cell>
          <cell r="X383" t="str">
            <v>FE</v>
          </cell>
          <cell r="Y383">
            <v>0</v>
          </cell>
        </row>
        <row r="384">
          <cell r="F384">
            <v>2000000</v>
          </cell>
          <cell r="I384">
            <v>0</v>
          </cell>
          <cell r="J384">
            <v>2000000</v>
          </cell>
          <cell r="K384">
            <v>1999999</v>
          </cell>
          <cell r="M384">
            <v>0</v>
          </cell>
          <cell r="N384">
            <v>1999999</v>
          </cell>
          <cell r="O384">
            <v>1</v>
          </cell>
          <cell r="P384">
            <v>1</v>
          </cell>
          <cell r="Q384">
            <v>1</v>
          </cell>
          <cell r="U384">
            <v>0</v>
          </cell>
          <cell r="X384" t="str">
            <v>FE</v>
          </cell>
          <cell r="Y384">
            <v>0</v>
          </cell>
        </row>
        <row r="385">
          <cell r="F385">
            <v>157500</v>
          </cell>
          <cell r="I385">
            <v>0</v>
          </cell>
          <cell r="J385">
            <v>157500</v>
          </cell>
          <cell r="K385">
            <v>157499</v>
          </cell>
          <cell r="M385">
            <v>0</v>
          </cell>
          <cell r="N385">
            <v>157499</v>
          </cell>
          <cell r="O385">
            <v>1</v>
          </cell>
          <cell r="P385">
            <v>1</v>
          </cell>
          <cell r="Q385">
            <v>1</v>
          </cell>
          <cell r="U385">
            <v>0</v>
          </cell>
          <cell r="X385" t="str">
            <v>FE</v>
          </cell>
          <cell r="Y385">
            <v>0</v>
          </cell>
        </row>
        <row r="386">
          <cell r="F386">
            <v>2900000</v>
          </cell>
          <cell r="I386">
            <v>0</v>
          </cell>
          <cell r="J386">
            <v>2900000</v>
          </cell>
          <cell r="K386">
            <v>2899999</v>
          </cell>
          <cell r="M386">
            <v>0</v>
          </cell>
          <cell r="N386">
            <v>2899999</v>
          </cell>
          <cell r="O386">
            <v>1</v>
          </cell>
          <cell r="P386">
            <v>1</v>
          </cell>
          <cell r="Q386">
            <v>1</v>
          </cell>
          <cell r="U386">
            <v>0</v>
          </cell>
          <cell r="X386" t="str">
            <v>FE</v>
          </cell>
          <cell r="Y386">
            <v>0</v>
          </cell>
        </row>
        <row r="387">
          <cell r="F387">
            <v>175000</v>
          </cell>
          <cell r="I387">
            <v>0</v>
          </cell>
          <cell r="J387">
            <v>175000</v>
          </cell>
          <cell r="K387">
            <v>174999</v>
          </cell>
          <cell r="M387">
            <v>0</v>
          </cell>
          <cell r="N387">
            <v>174999</v>
          </cell>
          <cell r="O387">
            <v>1</v>
          </cell>
          <cell r="P387">
            <v>1</v>
          </cell>
          <cell r="Q387">
            <v>1</v>
          </cell>
          <cell r="U387">
            <v>0</v>
          </cell>
          <cell r="X387" t="str">
            <v>FE</v>
          </cell>
          <cell r="Y387">
            <v>0</v>
          </cell>
        </row>
        <row r="388">
          <cell r="F388">
            <v>375000</v>
          </cell>
          <cell r="I388">
            <v>0</v>
          </cell>
          <cell r="J388">
            <v>375000</v>
          </cell>
          <cell r="K388">
            <v>374999</v>
          </cell>
          <cell r="M388">
            <v>0</v>
          </cell>
          <cell r="N388">
            <v>374999</v>
          </cell>
          <cell r="O388">
            <v>1</v>
          </cell>
          <cell r="P388">
            <v>1</v>
          </cell>
          <cell r="Q388">
            <v>1</v>
          </cell>
          <cell r="U388">
            <v>0</v>
          </cell>
          <cell r="X388" t="str">
            <v>FE</v>
          </cell>
          <cell r="Y388">
            <v>0</v>
          </cell>
        </row>
        <row r="389">
          <cell r="F389">
            <v>180000</v>
          </cell>
          <cell r="I389">
            <v>0</v>
          </cell>
          <cell r="J389">
            <v>180000</v>
          </cell>
          <cell r="K389">
            <v>179999</v>
          </cell>
          <cell r="M389">
            <v>0</v>
          </cell>
          <cell r="N389">
            <v>179999</v>
          </cell>
          <cell r="O389">
            <v>1</v>
          </cell>
          <cell r="P389">
            <v>1</v>
          </cell>
          <cell r="Q389">
            <v>1</v>
          </cell>
          <cell r="U389">
            <v>0</v>
          </cell>
          <cell r="X389" t="str">
            <v>FE</v>
          </cell>
          <cell r="Y389">
            <v>0</v>
          </cell>
        </row>
        <row r="390">
          <cell r="F390">
            <v>250000</v>
          </cell>
          <cell r="I390">
            <v>0</v>
          </cell>
          <cell r="J390">
            <v>250000</v>
          </cell>
          <cell r="K390">
            <v>249999</v>
          </cell>
          <cell r="M390">
            <v>0</v>
          </cell>
          <cell r="N390">
            <v>249999</v>
          </cell>
          <cell r="O390">
            <v>1</v>
          </cell>
          <cell r="P390">
            <v>1</v>
          </cell>
          <cell r="Q390">
            <v>1</v>
          </cell>
          <cell r="U390">
            <v>0</v>
          </cell>
          <cell r="X390" t="str">
            <v>FE</v>
          </cell>
          <cell r="Y390">
            <v>0</v>
          </cell>
        </row>
        <row r="391">
          <cell r="F391">
            <v>600000</v>
          </cell>
          <cell r="I391">
            <v>0</v>
          </cell>
          <cell r="J391">
            <v>600000</v>
          </cell>
          <cell r="K391">
            <v>599999</v>
          </cell>
          <cell r="M391">
            <v>0</v>
          </cell>
          <cell r="N391">
            <v>599999</v>
          </cell>
          <cell r="O391">
            <v>1</v>
          </cell>
          <cell r="P391">
            <v>1</v>
          </cell>
          <cell r="Q391">
            <v>1</v>
          </cell>
          <cell r="U391">
            <v>0</v>
          </cell>
          <cell r="X391" t="str">
            <v>FE</v>
          </cell>
          <cell r="Y391">
            <v>0</v>
          </cell>
        </row>
        <row r="392">
          <cell r="F392">
            <v>260000</v>
          </cell>
          <cell r="I392">
            <v>0</v>
          </cell>
          <cell r="J392">
            <v>260000</v>
          </cell>
          <cell r="K392">
            <v>259999</v>
          </cell>
          <cell r="M392">
            <v>0</v>
          </cell>
          <cell r="N392">
            <v>259999</v>
          </cell>
          <cell r="O392">
            <v>1</v>
          </cell>
          <cell r="P392">
            <v>1</v>
          </cell>
          <cell r="Q392">
            <v>1</v>
          </cell>
          <cell r="U392">
            <v>0</v>
          </cell>
          <cell r="X392" t="str">
            <v>FE</v>
          </cell>
          <cell r="Y392">
            <v>0</v>
          </cell>
        </row>
        <row r="393">
          <cell r="F393">
            <v>125000</v>
          </cell>
          <cell r="I393">
            <v>0</v>
          </cell>
          <cell r="J393">
            <v>125000</v>
          </cell>
          <cell r="K393">
            <v>124999</v>
          </cell>
          <cell r="M393">
            <v>0</v>
          </cell>
          <cell r="N393">
            <v>124999</v>
          </cell>
          <cell r="O393">
            <v>1</v>
          </cell>
          <cell r="P393">
            <v>1</v>
          </cell>
          <cell r="Q393">
            <v>1</v>
          </cell>
          <cell r="U393">
            <v>0</v>
          </cell>
          <cell r="X393" t="str">
            <v>FE</v>
          </cell>
          <cell r="Y393">
            <v>0</v>
          </cell>
        </row>
        <row r="394">
          <cell r="F394">
            <v>90000</v>
          </cell>
          <cell r="I394">
            <v>0</v>
          </cell>
          <cell r="J394">
            <v>90000</v>
          </cell>
          <cell r="K394">
            <v>89999</v>
          </cell>
          <cell r="M394">
            <v>0</v>
          </cell>
          <cell r="N394">
            <v>89999</v>
          </cell>
          <cell r="O394">
            <v>1</v>
          </cell>
          <cell r="P394">
            <v>1</v>
          </cell>
          <cell r="Q394">
            <v>1</v>
          </cell>
          <cell r="U394">
            <v>0</v>
          </cell>
          <cell r="X394" t="str">
            <v>FE</v>
          </cell>
          <cell r="Y394">
            <v>0</v>
          </cell>
        </row>
        <row r="395">
          <cell r="F395">
            <v>35000</v>
          </cell>
          <cell r="I395">
            <v>0</v>
          </cell>
          <cell r="J395">
            <v>35000</v>
          </cell>
          <cell r="K395">
            <v>34999</v>
          </cell>
          <cell r="M395">
            <v>0</v>
          </cell>
          <cell r="N395">
            <v>34999</v>
          </cell>
          <cell r="O395">
            <v>1</v>
          </cell>
          <cell r="P395">
            <v>1</v>
          </cell>
          <cell r="Q395">
            <v>1</v>
          </cell>
          <cell r="U395">
            <v>0</v>
          </cell>
          <cell r="X395" t="str">
            <v>FE</v>
          </cell>
          <cell r="Y395">
            <v>0</v>
          </cell>
        </row>
        <row r="396">
          <cell r="F396">
            <v>140000</v>
          </cell>
          <cell r="I396">
            <v>0</v>
          </cell>
          <cell r="J396">
            <v>140000</v>
          </cell>
          <cell r="K396">
            <v>139999</v>
          </cell>
          <cell r="M396">
            <v>0</v>
          </cell>
          <cell r="N396">
            <v>139999</v>
          </cell>
          <cell r="O396">
            <v>1</v>
          </cell>
          <cell r="P396">
            <v>1</v>
          </cell>
          <cell r="Q396">
            <v>1</v>
          </cell>
          <cell r="U396">
            <v>0</v>
          </cell>
          <cell r="X396" t="str">
            <v>FE</v>
          </cell>
          <cell r="Y396">
            <v>0</v>
          </cell>
        </row>
        <row r="397">
          <cell r="F397">
            <v>55000</v>
          </cell>
          <cell r="I397">
            <v>0</v>
          </cell>
          <cell r="J397">
            <v>55000</v>
          </cell>
          <cell r="K397">
            <v>54999</v>
          </cell>
          <cell r="M397">
            <v>0</v>
          </cell>
          <cell r="N397">
            <v>54999</v>
          </cell>
          <cell r="O397">
            <v>1</v>
          </cell>
          <cell r="P397">
            <v>1</v>
          </cell>
          <cell r="Q397">
            <v>1</v>
          </cell>
          <cell r="U397">
            <v>0</v>
          </cell>
          <cell r="X397" t="str">
            <v>FE</v>
          </cell>
          <cell r="Y397">
            <v>0</v>
          </cell>
        </row>
        <row r="398">
          <cell r="F398">
            <v>1620000</v>
          </cell>
          <cell r="I398">
            <v>0</v>
          </cell>
          <cell r="J398">
            <v>1620000</v>
          </cell>
          <cell r="K398">
            <v>1619999</v>
          </cell>
          <cell r="M398">
            <v>0</v>
          </cell>
          <cell r="N398">
            <v>1619999</v>
          </cell>
          <cell r="O398">
            <v>1</v>
          </cell>
          <cell r="P398">
            <v>1</v>
          </cell>
          <cell r="Q398">
            <v>1</v>
          </cell>
          <cell r="U398">
            <v>0</v>
          </cell>
          <cell r="X398" t="str">
            <v>FE</v>
          </cell>
          <cell r="Y398">
            <v>0</v>
          </cell>
        </row>
        <row r="399">
          <cell r="F399">
            <v>100000</v>
          </cell>
          <cell r="I399">
            <v>0</v>
          </cell>
          <cell r="J399">
            <v>100000</v>
          </cell>
          <cell r="K399">
            <v>99999</v>
          </cell>
          <cell r="M399">
            <v>0</v>
          </cell>
          <cell r="N399">
            <v>99999</v>
          </cell>
          <cell r="O399">
            <v>1</v>
          </cell>
          <cell r="P399">
            <v>1</v>
          </cell>
          <cell r="Q399">
            <v>1</v>
          </cell>
          <cell r="U399">
            <v>0</v>
          </cell>
          <cell r="X399" t="str">
            <v>FE</v>
          </cell>
          <cell r="Y399">
            <v>0</v>
          </cell>
        </row>
        <row r="400">
          <cell r="F400">
            <v>18300000</v>
          </cell>
          <cell r="I400">
            <v>0</v>
          </cell>
          <cell r="J400">
            <v>18300000</v>
          </cell>
          <cell r="K400">
            <v>18299999</v>
          </cell>
          <cell r="M400">
            <v>0</v>
          </cell>
          <cell r="N400">
            <v>18299999</v>
          </cell>
          <cell r="O400">
            <v>1</v>
          </cell>
          <cell r="P400">
            <v>1</v>
          </cell>
          <cell r="Q400">
            <v>1</v>
          </cell>
          <cell r="R400">
            <v>4575000</v>
          </cell>
          <cell r="T400">
            <v>2287500</v>
          </cell>
          <cell r="U400">
            <v>2287500</v>
          </cell>
          <cell r="X400" t="str">
            <v>FE</v>
          </cell>
          <cell r="Y400">
            <v>0</v>
          </cell>
        </row>
        <row r="401">
          <cell r="F401">
            <v>35000</v>
          </cell>
          <cell r="I401">
            <v>0</v>
          </cell>
          <cell r="J401">
            <v>35000</v>
          </cell>
          <cell r="K401">
            <v>34999</v>
          </cell>
          <cell r="M401">
            <v>0</v>
          </cell>
          <cell r="N401">
            <v>34999</v>
          </cell>
          <cell r="O401">
            <v>1</v>
          </cell>
          <cell r="P401">
            <v>1</v>
          </cell>
          <cell r="Q401">
            <v>1</v>
          </cell>
          <cell r="U401">
            <v>0</v>
          </cell>
          <cell r="X401" t="str">
            <v>FE</v>
          </cell>
          <cell r="Y401">
            <v>0</v>
          </cell>
        </row>
        <row r="402">
          <cell r="F402">
            <v>100000</v>
          </cell>
          <cell r="I402">
            <v>0</v>
          </cell>
          <cell r="J402">
            <v>100000</v>
          </cell>
          <cell r="K402">
            <v>99999</v>
          </cell>
          <cell r="M402">
            <v>0</v>
          </cell>
          <cell r="N402">
            <v>99999</v>
          </cell>
          <cell r="O402">
            <v>1</v>
          </cell>
          <cell r="P402">
            <v>1</v>
          </cell>
          <cell r="Q402">
            <v>1</v>
          </cell>
          <cell r="U402">
            <v>0</v>
          </cell>
          <cell r="X402" t="str">
            <v>FE</v>
          </cell>
          <cell r="Y402">
            <v>0</v>
          </cell>
        </row>
        <row r="403">
          <cell r="F403">
            <v>1764250</v>
          </cell>
          <cell r="I403">
            <v>0</v>
          </cell>
          <cell r="J403">
            <v>1764250</v>
          </cell>
          <cell r="K403">
            <v>1764249</v>
          </cell>
          <cell r="M403">
            <v>0</v>
          </cell>
          <cell r="N403">
            <v>1764249</v>
          </cell>
          <cell r="O403">
            <v>1</v>
          </cell>
          <cell r="P403">
            <v>1</v>
          </cell>
          <cell r="Q403">
            <v>1</v>
          </cell>
          <cell r="U403">
            <v>0</v>
          </cell>
          <cell r="X403" t="str">
            <v>FE</v>
          </cell>
          <cell r="Y403">
            <v>0</v>
          </cell>
        </row>
        <row r="404">
          <cell r="F404">
            <v>110000</v>
          </cell>
          <cell r="I404">
            <v>0</v>
          </cell>
          <cell r="J404">
            <v>110000</v>
          </cell>
          <cell r="K404">
            <v>109999</v>
          </cell>
          <cell r="M404">
            <v>0</v>
          </cell>
          <cell r="N404">
            <v>109999</v>
          </cell>
          <cell r="O404">
            <v>1</v>
          </cell>
          <cell r="P404">
            <v>1</v>
          </cell>
          <cell r="Q404">
            <v>1</v>
          </cell>
          <cell r="U404">
            <v>0</v>
          </cell>
          <cell r="X404" t="str">
            <v>FE</v>
          </cell>
          <cell r="Y404">
            <v>0</v>
          </cell>
        </row>
        <row r="405">
          <cell r="F405">
            <v>300000</v>
          </cell>
          <cell r="I405">
            <v>0</v>
          </cell>
          <cell r="J405">
            <v>300000</v>
          </cell>
          <cell r="K405">
            <v>299999</v>
          </cell>
          <cell r="M405">
            <v>0</v>
          </cell>
          <cell r="N405">
            <v>299999</v>
          </cell>
          <cell r="O405">
            <v>1</v>
          </cell>
          <cell r="P405">
            <v>1</v>
          </cell>
          <cell r="Q405">
            <v>1</v>
          </cell>
          <cell r="U405">
            <v>0</v>
          </cell>
          <cell r="X405" t="str">
            <v>FE</v>
          </cell>
          <cell r="Y405">
            <v>0</v>
          </cell>
        </row>
        <row r="406">
          <cell r="F406">
            <v>200000</v>
          </cell>
          <cell r="I406">
            <v>0</v>
          </cell>
          <cell r="J406">
            <v>200000</v>
          </cell>
          <cell r="K406">
            <v>199999</v>
          </cell>
          <cell r="M406">
            <v>0</v>
          </cell>
          <cell r="N406">
            <v>199999</v>
          </cell>
          <cell r="O406">
            <v>1</v>
          </cell>
          <cell r="P406">
            <v>1</v>
          </cell>
          <cell r="Q406">
            <v>1</v>
          </cell>
          <cell r="U406">
            <v>0</v>
          </cell>
          <cell r="X406" t="str">
            <v>FE</v>
          </cell>
          <cell r="Y406">
            <v>0</v>
          </cell>
        </row>
        <row r="407">
          <cell r="F407">
            <v>100000</v>
          </cell>
          <cell r="I407">
            <v>0</v>
          </cell>
          <cell r="J407">
            <v>100000</v>
          </cell>
          <cell r="K407">
            <v>99999</v>
          </cell>
          <cell r="M407">
            <v>0</v>
          </cell>
          <cell r="N407">
            <v>99999</v>
          </cell>
          <cell r="O407">
            <v>1</v>
          </cell>
          <cell r="P407">
            <v>1</v>
          </cell>
          <cell r="Q407">
            <v>1</v>
          </cell>
          <cell r="U407">
            <v>0</v>
          </cell>
          <cell r="X407" t="str">
            <v>FE</v>
          </cell>
          <cell r="Y407">
            <v>0</v>
          </cell>
        </row>
        <row r="408">
          <cell r="F408">
            <v>490000</v>
          </cell>
          <cell r="I408">
            <v>0</v>
          </cell>
          <cell r="J408">
            <v>490000</v>
          </cell>
          <cell r="K408">
            <v>489999</v>
          </cell>
          <cell r="M408">
            <v>0</v>
          </cell>
          <cell r="N408">
            <v>489999</v>
          </cell>
          <cell r="O408">
            <v>1</v>
          </cell>
          <cell r="P408">
            <v>1</v>
          </cell>
          <cell r="Q408">
            <v>1</v>
          </cell>
          <cell r="U408">
            <v>0</v>
          </cell>
          <cell r="X408" t="str">
            <v>FE</v>
          </cell>
          <cell r="Y408">
            <v>0</v>
          </cell>
        </row>
        <row r="409">
          <cell r="F409">
            <v>1752000</v>
          </cell>
          <cell r="I409">
            <v>0</v>
          </cell>
          <cell r="J409">
            <v>1752000</v>
          </cell>
          <cell r="K409">
            <v>1751999</v>
          </cell>
          <cell r="M409">
            <v>0</v>
          </cell>
          <cell r="N409">
            <v>1751999</v>
          </cell>
          <cell r="O409">
            <v>1</v>
          </cell>
          <cell r="P409">
            <v>1</v>
          </cell>
          <cell r="Q409">
            <v>1</v>
          </cell>
          <cell r="R409">
            <v>438000</v>
          </cell>
          <cell r="T409">
            <v>219000</v>
          </cell>
          <cell r="U409">
            <v>219000</v>
          </cell>
          <cell r="X409" t="str">
            <v>FE</v>
          </cell>
          <cell r="Y409">
            <v>0</v>
          </cell>
        </row>
        <row r="410">
          <cell r="F410">
            <v>100000</v>
          </cell>
          <cell r="I410">
            <v>0</v>
          </cell>
          <cell r="J410">
            <v>100000</v>
          </cell>
          <cell r="K410">
            <v>99999</v>
          </cell>
          <cell r="M410">
            <v>0</v>
          </cell>
          <cell r="N410">
            <v>99999</v>
          </cell>
          <cell r="O410">
            <v>1</v>
          </cell>
          <cell r="P410">
            <v>1</v>
          </cell>
          <cell r="Q410">
            <v>1</v>
          </cell>
          <cell r="U410">
            <v>0</v>
          </cell>
          <cell r="X410" t="str">
            <v>FE</v>
          </cell>
          <cell r="Y410">
            <v>0</v>
          </cell>
        </row>
        <row r="411">
          <cell r="F411">
            <v>1100000</v>
          </cell>
          <cell r="I411">
            <v>0</v>
          </cell>
          <cell r="J411">
            <v>1100000</v>
          </cell>
          <cell r="K411">
            <v>1099999</v>
          </cell>
          <cell r="M411">
            <v>0</v>
          </cell>
          <cell r="N411">
            <v>1099999</v>
          </cell>
          <cell r="O411">
            <v>1</v>
          </cell>
          <cell r="P411">
            <v>1</v>
          </cell>
          <cell r="Q411">
            <v>1</v>
          </cell>
          <cell r="U411">
            <v>0</v>
          </cell>
          <cell r="X411" t="str">
            <v>FE</v>
          </cell>
          <cell r="Y411">
            <v>0</v>
          </cell>
        </row>
        <row r="412">
          <cell r="F412">
            <v>675000</v>
          </cell>
          <cell r="I412">
            <v>0</v>
          </cell>
          <cell r="J412">
            <v>675000</v>
          </cell>
          <cell r="K412">
            <v>674999</v>
          </cell>
          <cell r="M412">
            <v>0</v>
          </cell>
          <cell r="N412">
            <v>674999</v>
          </cell>
          <cell r="O412">
            <v>1</v>
          </cell>
          <cell r="P412">
            <v>1</v>
          </cell>
          <cell r="Q412">
            <v>1</v>
          </cell>
          <cell r="U412">
            <v>0</v>
          </cell>
          <cell r="X412" t="str">
            <v>FE</v>
          </cell>
          <cell r="Y412">
            <v>0</v>
          </cell>
        </row>
        <row r="413">
          <cell r="F413">
            <v>1140000</v>
          </cell>
          <cell r="I413">
            <v>0</v>
          </cell>
          <cell r="J413">
            <v>1140000</v>
          </cell>
          <cell r="K413">
            <v>1139999</v>
          </cell>
          <cell r="M413">
            <v>0</v>
          </cell>
          <cell r="N413">
            <v>1139999</v>
          </cell>
          <cell r="O413">
            <v>1</v>
          </cell>
          <cell r="P413">
            <v>1</v>
          </cell>
          <cell r="Q413">
            <v>1</v>
          </cell>
          <cell r="U413">
            <v>0</v>
          </cell>
          <cell r="X413" t="str">
            <v>FE</v>
          </cell>
          <cell r="Y413">
            <v>0</v>
          </cell>
        </row>
        <row r="414">
          <cell r="F414">
            <v>135000</v>
          </cell>
          <cell r="I414">
            <v>0</v>
          </cell>
          <cell r="J414">
            <v>135000</v>
          </cell>
          <cell r="K414">
            <v>134999</v>
          </cell>
          <cell r="M414">
            <v>0</v>
          </cell>
          <cell r="N414">
            <v>134999</v>
          </cell>
          <cell r="O414">
            <v>1</v>
          </cell>
          <cell r="P414">
            <v>1</v>
          </cell>
          <cell r="Q414">
            <v>1</v>
          </cell>
          <cell r="U414">
            <v>0</v>
          </cell>
          <cell r="X414" t="str">
            <v>FE</v>
          </cell>
          <cell r="Y414">
            <v>0</v>
          </cell>
        </row>
        <row r="415">
          <cell r="F415">
            <v>3752000</v>
          </cell>
          <cell r="I415">
            <v>0</v>
          </cell>
          <cell r="J415">
            <v>3752000</v>
          </cell>
          <cell r="K415">
            <v>3751999</v>
          </cell>
          <cell r="M415">
            <v>0</v>
          </cell>
          <cell r="N415">
            <v>3751999</v>
          </cell>
          <cell r="O415">
            <v>1</v>
          </cell>
          <cell r="P415">
            <v>1</v>
          </cell>
          <cell r="Q415">
            <v>1</v>
          </cell>
          <cell r="R415">
            <v>938000</v>
          </cell>
          <cell r="T415">
            <v>469000</v>
          </cell>
          <cell r="U415">
            <v>469000</v>
          </cell>
          <cell r="X415" t="str">
            <v>FE</v>
          </cell>
          <cell r="Y415">
            <v>0</v>
          </cell>
        </row>
        <row r="416">
          <cell r="F416">
            <v>520000</v>
          </cell>
          <cell r="I416">
            <v>0</v>
          </cell>
          <cell r="J416">
            <v>520000</v>
          </cell>
          <cell r="K416">
            <v>519999</v>
          </cell>
          <cell r="M416">
            <v>0</v>
          </cell>
          <cell r="N416">
            <v>519999</v>
          </cell>
          <cell r="O416">
            <v>1</v>
          </cell>
          <cell r="P416">
            <v>1</v>
          </cell>
          <cell r="Q416">
            <v>1</v>
          </cell>
          <cell r="U416">
            <v>0</v>
          </cell>
          <cell r="X416" t="str">
            <v>FE</v>
          </cell>
          <cell r="Y416">
            <v>0</v>
          </cell>
        </row>
        <row r="417">
          <cell r="F417">
            <v>550000</v>
          </cell>
          <cell r="I417">
            <v>0</v>
          </cell>
          <cell r="J417">
            <v>550000</v>
          </cell>
          <cell r="K417">
            <v>549999</v>
          </cell>
          <cell r="M417">
            <v>0</v>
          </cell>
          <cell r="N417">
            <v>549999</v>
          </cell>
          <cell r="O417">
            <v>1</v>
          </cell>
          <cell r="P417">
            <v>1</v>
          </cell>
          <cell r="Q417">
            <v>1</v>
          </cell>
          <cell r="U417">
            <v>0</v>
          </cell>
          <cell r="X417" t="str">
            <v>FE</v>
          </cell>
          <cell r="Y417">
            <v>0</v>
          </cell>
        </row>
        <row r="418">
          <cell r="F418">
            <v>75000</v>
          </cell>
          <cell r="I418">
            <v>0</v>
          </cell>
          <cell r="J418">
            <v>75000</v>
          </cell>
          <cell r="K418">
            <v>74999</v>
          </cell>
          <cell r="M418">
            <v>0</v>
          </cell>
          <cell r="N418">
            <v>74999</v>
          </cell>
          <cell r="O418">
            <v>1</v>
          </cell>
          <cell r="P418">
            <v>1</v>
          </cell>
          <cell r="Q418">
            <v>1</v>
          </cell>
          <cell r="U418">
            <v>0</v>
          </cell>
          <cell r="X418" t="str">
            <v>FE</v>
          </cell>
          <cell r="Y418">
            <v>0</v>
          </cell>
        </row>
        <row r="419">
          <cell r="F419">
            <v>150000</v>
          </cell>
          <cell r="I419">
            <v>0</v>
          </cell>
          <cell r="J419">
            <v>150000</v>
          </cell>
          <cell r="K419">
            <v>149999</v>
          </cell>
          <cell r="M419">
            <v>0</v>
          </cell>
          <cell r="N419">
            <v>149999</v>
          </cell>
          <cell r="O419">
            <v>1</v>
          </cell>
          <cell r="P419">
            <v>1</v>
          </cell>
          <cell r="Q419">
            <v>1</v>
          </cell>
          <cell r="U419">
            <v>0</v>
          </cell>
          <cell r="X419" t="str">
            <v>FE</v>
          </cell>
          <cell r="Y419">
            <v>0</v>
          </cell>
        </row>
        <row r="420">
          <cell r="F420">
            <v>200000</v>
          </cell>
          <cell r="I420">
            <v>0</v>
          </cell>
          <cell r="J420">
            <v>200000</v>
          </cell>
          <cell r="K420">
            <v>199999</v>
          </cell>
          <cell r="M420">
            <v>0</v>
          </cell>
          <cell r="N420">
            <v>199999</v>
          </cell>
          <cell r="O420">
            <v>1</v>
          </cell>
          <cell r="P420">
            <v>1</v>
          </cell>
          <cell r="Q420">
            <v>1</v>
          </cell>
          <cell r="U420">
            <v>0</v>
          </cell>
          <cell r="X420" t="str">
            <v>FE</v>
          </cell>
          <cell r="Y420">
            <v>0</v>
          </cell>
        </row>
        <row r="421">
          <cell r="F421">
            <v>110000</v>
          </cell>
          <cell r="I421">
            <v>0</v>
          </cell>
          <cell r="J421">
            <v>110000</v>
          </cell>
          <cell r="K421">
            <v>109999</v>
          </cell>
          <cell r="M421">
            <v>0</v>
          </cell>
          <cell r="N421">
            <v>109999</v>
          </cell>
          <cell r="O421">
            <v>1</v>
          </cell>
          <cell r="P421">
            <v>1</v>
          </cell>
          <cell r="Q421">
            <v>1</v>
          </cell>
          <cell r="U421">
            <v>0</v>
          </cell>
          <cell r="X421" t="str">
            <v>FE</v>
          </cell>
          <cell r="Y421">
            <v>0</v>
          </cell>
        </row>
        <row r="422">
          <cell r="F422">
            <v>7147918</v>
          </cell>
          <cell r="I422">
            <v>0</v>
          </cell>
          <cell r="J422">
            <v>7147918</v>
          </cell>
          <cell r="K422">
            <v>7147917</v>
          </cell>
          <cell r="M422">
            <v>0</v>
          </cell>
          <cell r="N422">
            <v>7147917</v>
          </cell>
          <cell r="O422">
            <v>1</v>
          </cell>
          <cell r="P422">
            <v>1</v>
          </cell>
          <cell r="Q422">
            <v>1</v>
          </cell>
          <cell r="R422">
            <v>1786980</v>
          </cell>
          <cell r="T422">
            <v>893490</v>
          </cell>
          <cell r="U422">
            <v>893490</v>
          </cell>
          <cell r="X422" t="str">
            <v>FE</v>
          </cell>
          <cell r="Y422">
            <v>0</v>
          </cell>
        </row>
        <row r="423">
          <cell r="F423">
            <v>725000</v>
          </cell>
          <cell r="I423">
            <v>0</v>
          </cell>
          <cell r="J423">
            <v>725000</v>
          </cell>
          <cell r="K423">
            <v>724999</v>
          </cell>
          <cell r="M423">
            <v>0</v>
          </cell>
          <cell r="N423">
            <v>724999</v>
          </cell>
          <cell r="O423">
            <v>1</v>
          </cell>
          <cell r="P423">
            <v>1</v>
          </cell>
          <cell r="Q423">
            <v>1</v>
          </cell>
          <cell r="U423">
            <v>0</v>
          </cell>
          <cell r="X423" t="str">
            <v>FE</v>
          </cell>
          <cell r="Y423">
            <v>0</v>
          </cell>
        </row>
        <row r="424">
          <cell r="F424">
            <v>125000</v>
          </cell>
          <cell r="I424">
            <v>0</v>
          </cell>
          <cell r="J424">
            <v>125000</v>
          </cell>
          <cell r="K424">
            <v>124999</v>
          </cell>
          <cell r="M424">
            <v>0</v>
          </cell>
          <cell r="N424">
            <v>124999</v>
          </cell>
          <cell r="O424">
            <v>1</v>
          </cell>
          <cell r="P424">
            <v>1</v>
          </cell>
          <cell r="Q424">
            <v>1</v>
          </cell>
          <cell r="U424">
            <v>0</v>
          </cell>
          <cell r="X424" t="str">
            <v>FE</v>
          </cell>
          <cell r="Y424">
            <v>0</v>
          </cell>
        </row>
        <row r="425">
          <cell r="F425">
            <v>90000</v>
          </cell>
          <cell r="I425">
            <v>0</v>
          </cell>
          <cell r="J425">
            <v>90000</v>
          </cell>
          <cell r="K425">
            <v>89999</v>
          </cell>
          <cell r="M425">
            <v>0</v>
          </cell>
          <cell r="N425">
            <v>89999</v>
          </cell>
          <cell r="O425">
            <v>1</v>
          </cell>
          <cell r="P425">
            <v>1</v>
          </cell>
          <cell r="Q425">
            <v>1</v>
          </cell>
          <cell r="U425">
            <v>0</v>
          </cell>
          <cell r="X425" t="str">
            <v>FE</v>
          </cell>
          <cell r="Y425">
            <v>0</v>
          </cell>
        </row>
        <row r="426">
          <cell r="F426">
            <v>540000</v>
          </cell>
          <cell r="I426">
            <v>0</v>
          </cell>
          <cell r="J426">
            <v>540000</v>
          </cell>
          <cell r="K426">
            <v>539999</v>
          </cell>
          <cell r="M426">
            <v>0</v>
          </cell>
          <cell r="N426">
            <v>539999</v>
          </cell>
          <cell r="O426">
            <v>1</v>
          </cell>
          <cell r="P426">
            <v>1</v>
          </cell>
          <cell r="Q426">
            <v>1</v>
          </cell>
          <cell r="U426">
            <v>0</v>
          </cell>
          <cell r="X426" t="str">
            <v>FE</v>
          </cell>
          <cell r="Y426">
            <v>0</v>
          </cell>
        </row>
        <row r="427">
          <cell r="F427">
            <v>6445000</v>
          </cell>
          <cell r="I427">
            <v>0</v>
          </cell>
          <cell r="J427">
            <v>6445000</v>
          </cell>
          <cell r="K427">
            <v>6444999</v>
          </cell>
          <cell r="M427">
            <v>0</v>
          </cell>
          <cell r="N427">
            <v>6444999</v>
          </cell>
          <cell r="O427">
            <v>1</v>
          </cell>
          <cell r="P427">
            <v>1</v>
          </cell>
          <cell r="Q427">
            <v>1</v>
          </cell>
          <cell r="R427">
            <v>1611250</v>
          </cell>
          <cell r="T427">
            <v>805625</v>
          </cell>
          <cell r="U427">
            <v>805625</v>
          </cell>
          <cell r="X427" t="str">
            <v>FE</v>
          </cell>
          <cell r="Y427">
            <v>0</v>
          </cell>
        </row>
        <row r="428">
          <cell r="F428">
            <v>270000</v>
          </cell>
          <cell r="I428">
            <v>0</v>
          </cell>
          <cell r="J428">
            <v>270000</v>
          </cell>
          <cell r="K428">
            <v>269999</v>
          </cell>
          <cell r="M428">
            <v>0</v>
          </cell>
          <cell r="N428">
            <v>269999</v>
          </cell>
          <cell r="O428">
            <v>1</v>
          </cell>
          <cell r="P428">
            <v>1</v>
          </cell>
          <cell r="Q428">
            <v>1</v>
          </cell>
          <cell r="U428">
            <v>0</v>
          </cell>
          <cell r="X428" t="str">
            <v>FE</v>
          </cell>
          <cell r="Y428">
            <v>0</v>
          </cell>
        </row>
        <row r="429">
          <cell r="F429">
            <v>200000</v>
          </cell>
          <cell r="I429">
            <v>0</v>
          </cell>
          <cell r="J429">
            <v>200000</v>
          </cell>
          <cell r="K429">
            <v>199999</v>
          </cell>
          <cell r="M429">
            <v>0</v>
          </cell>
          <cell r="N429">
            <v>199999</v>
          </cell>
          <cell r="O429">
            <v>1</v>
          </cell>
          <cell r="P429">
            <v>1</v>
          </cell>
          <cell r="Q429">
            <v>1</v>
          </cell>
          <cell r="U429">
            <v>0</v>
          </cell>
          <cell r="X429" t="str">
            <v>FE</v>
          </cell>
          <cell r="Y429">
            <v>0</v>
          </cell>
        </row>
        <row r="430">
          <cell r="F430">
            <v>310000</v>
          </cell>
          <cell r="I430">
            <v>0</v>
          </cell>
          <cell r="J430">
            <v>310000</v>
          </cell>
          <cell r="K430">
            <v>309999</v>
          </cell>
          <cell r="M430">
            <v>0</v>
          </cell>
          <cell r="N430">
            <v>309999</v>
          </cell>
          <cell r="O430">
            <v>1</v>
          </cell>
          <cell r="P430">
            <v>1</v>
          </cell>
          <cell r="Q430">
            <v>1</v>
          </cell>
          <cell r="U430">
            <v>0</v>
          </cell>
          <cell r="X430" t="str">
            <v>FE</v>
          </cell>
          <cell r="Y430">
            <v>0</v>
          </cell>
        </row>
        <row r="431">
          <cell r="F431">
            <v>1860000</v>
          </cell>
          <cell r="I431">
            <v>0</v>
          </cell>
          <cell r="J431">
            <v>1860000</v>
          </cell>
          <cell r="K431">
            <v>1859999</v>
          </cell>
          <cell r="M431">
            <v>0</v>
          </cell>
          <cell r="N431">
            <v>1859999</v>
          </cell>
          <cell r="O431">
            <v>1</v>
          </cell>
          <cell r="P431">
            <v>1</v>
          </cell>
          <cell r="Q431">
            <v>1</v>
          </cell>
          <cell r="U431">
            <v>0</v>
          </cell>
          <cell r="X431" t="str">
            <v>FE</v>
          </cell>
          <cell r="Y431">
            <v>0</v>
          </cell>
        </row>
        <row r="432">
          <cell r="F432">
            <v>160000</v>
          </cell>
          <cell r="I432">
            <v>0</v>
          </cell>
          <cell r="J432">
            <v>160000</v>
          </cell>
          <cell r="K432">
            <v>159999</v>
          </cell>
          <cell r="M432">
            <v>0</v>
          </cell>
          <cell r="N432">
            <v>159999</v>
          </cell>
          <cell r="O432">
            <v>1</v>
          </cell>
          <cell r="P432">
            <v>1</v>
          </cell>
          <cell r="Q432">
            <v>1</v>
          </cell>
          <cell r="U432">
            <v>0</v>
          </cell>
          <cell r="X432" t="str">
            <v>FE</v>
          </cell>
          <cell r="Y432">
            <v>0</v>
          </cell>
        </row>
        <row r="433">
          <cell r="F433">
            <v>135000</v>
          </cell>
          <cell r="I433">
            <v>0</v>
          </cell>
          <cell r="J433">
            <v>135000</v>
          </cell>
          <cell r="K433">
            <v>134999</v>
          </cell>
          <cell r="M433">
            <v>0</v>
          </cell>
          <cell r="N433">
            <v>134999</v>
          </cell>
          <cell r="O433">
            <v>1</v>
          </cell>
          <cell r="P433">
            <v>1</v>
          </cell>
          <cell r="Q433">
            <v>1</v>
          </cell>
          <cell r="U433">
            <v>0</v>
          </cell>
          <cell r="X433" t="str">
            <v>FE</v>
          </cell>
          <cell r="Y433">
            <v>0</v>
          </cell>
        </row>
        <row r="434">
          <cell r="F434">
            <v>1365000</v>
          </cell>
          <cell r="I434">
            <v>0</v>
          </cell>
          <cell r="J434">
            <v>1365000</v>
          </cell>
          <cell r="K434">
            <v>1364999</v>
          </cell>
          <cell r="M434">
            <v>0</v>
          </cell>
          <cell r="N434">
            <v>1364999</v>
          </cell>
          <cell r="O434">
            <v>1</v>
          </cell>
          <cell r="P434">
            <v>1</v>
          </cell>
          <cell r="Q434">
            <v>1</v>
          </cell>
          <cell r="R434">
            <v>341250</v>
          </cell>
          <cell r="T434">
            <v>298594</v>
          </cell>
          <cell r="U434">
            <v>42656</v>
          </cell>
          <cell r="X434" t="str">
            <v>FE</v>
          </cell>
          <cell r="Y434">
            <v>0</v>
          </cell>
        </row>
        <row r="435">
          <cell r="F435">
            <v>1375000</v>
          </cell>
          <cell r="I435">
            <v>0</v>
          </cell>
          <cell r="J435">
            <v>1375000</v>
          </cell>
          <cell r="K435">
            <v>1374999</v>
          </cell>
          <cell r="M435">
            <v>0</v>
          </cell>
          <cell r="N435">
            <v>1374999</v>
          </cell>
          <cell r="O435">
            <v>1</v>
          </cell>
          <cell r="P435">
            <v>1</v>
          </cell>
          <cell r="Q435">
            <v>1</v>
          </cell>
          <cell r="R435">
            <v>343750</v>
          </cell>
          <cell r="T435">
            <v>171875</v>
          </cell>
          <cell r="U435">
            <v>171875</v>
          </cell>
          <cell r="X435" t="str">
            <v>FE</v>
          </cell>
          <cell r="Y435">
            <v>0</v>
          </cell>
        </row>
        <row r="436">
          <cell r="F436">
            <v>2850000</v>
          </cell>
          <cell r="I436">
            <v>0</v>
          </cell>
          <cell r="J436">
            <v>2850000</v>
          </cell>
          <cell r="K436">
            <v>2849999</v>
          </cell>
          <cell r="M436">
            <v>0</v>
          </cell>
          <cell r="N436">
            <v>2849999</v>
          </cell>
          <cell r="O436">
            <v>1</v>
          </cell>
          <cell r="P436">
            <v>1</v>
          </cell>
          <cell r="Q436">
            <v>1</v>
          </cell>
          <cell r="U436">
            <v>0</v>
          </cell>
          <cell r="X436" t="str">
            <v>FE</v>
          </cell>
          <cell r="Y436">
            <v>0</v>
          </cell>
        </row>
        <row r="437">
          <cell r="F437">
            <v>1821500</v>
          </cell>
          <cell r="I437">
            <v>0</v>
          </cell>
          <cell r="J437">
            <v>1821500</v>
          </cell>
          <cell r="K437">
            <v>1821499</v>
          </cell>
          <cell r="M437">
            <v>0</v>
          </cell>
          <cell r="N437">
            <v>1821499</v>
          </cell>
          <cell r="O437">
            <v>1</v>
          </cell>
          <cell r="P437">
            <v>1</v>
          </cell>
          <cell r="Q437">
            <v>1</v>
          </cell>
          <cell r="R437">
            <v>455375</v>
          </cell>
          <cell r="T437">
            <v>227688</v>
          </cell>
          <cell r="U437">
            <v>227687</v>
          </cell>
          <cell r="X437" t="str">
            <v>FE</v>
          </cell>
          <cell r="Y437">
            <v>0</v>
          </cell>
        </row>
        <row r="438">
          <cell r="F438">
            <v>64000</v>
          </cell>
          <cell r="I438">
            <v>0</v>
          </cell>
          <cell r="J438">
            <v>64000</v>
          </cell>
          <cell r="K438">
            <v>63999</v>
          </cell>
          <cell r="M438">
            <v>0</v>
          </cell>
          <cell r="N438">
            <v>63999</v>
          </cell>
          <cell r="O438">
            <v>1</v>
          </cell>
          <cell r="P438">
            <v>1</v>
          </cell>
          <cell r="Q438">
            <v>1</v>
          </cell>
          <cell r="U438">
            <v>0</v>
          </cell>
          <cell r="X438" t="str">
            <v>FE</v>
          </cell>
          <cell r="Y438">
            <v>0</v>
          </cell>
        </row>
        <row r="439">
          <cell r="F439">
            <v>4806464</v>
          </cell>
          <cell r="I439">
            <v>0</v>
          </cell>
          <cell r="J439">
            <v>4806464</v>
          </cell>
          <cell r="K439">
            <v>4806463</v>
          </cell>
          <cell r="M439">
            <v>0</v>
          </cell>
          <cell r="N439">
            <v>4806463</v>
          </cell>
          <cell r="O439">
            <v>1</v>
          </cell>
          <cell r="P439">
            <v>1</v>
          </cell>
          <cell r="Q439">
            <v>1</v>
          </cell>
          <cell r="R439">
            <v>1201616</v>
          </cell>
          <cell r="T439">
            <v>1051414</v>
          </cell>
          <cell r="U439">
            <v>150202</v>
          </cell>
          <cell r="X439" t="str">
            <v>FE</v>
          </cell>
          <cell r="Y439">
            <v>0</v>
          </cell>
        </row>
        <row r="440">
          <cell r="F440">
            <v>639375</v>
          </cell>
          <cell r="I440">
            <v>0</v>
          </cell>
          <cell r="J440">
            <v>639375</v>
          </cell>
          <cell r="K440">
            <v>639374</v>
          </cell>
          <cell r="M440">
            <v>0</v>
          </cell>
          <cell r="N440">
            <v>639374</v>
          </cell>
          <cell r="O440">
            <v>1</v>
          </cell>
          <cell r="P440">
            <v>1</v>
          </cell>
          <cell r="Q440">
            <v>1</v>
          </cell>
          <cell r="R440">
            <v>159844</v>
          </cell>
          <cell r="T440">
            <v>79922</v>
          </cell>
          <cell r="U440">
            <v>79922</v>
          </cell>
          <cell r="X440" t="str">
            <v>FE</v>
          </cell>
          <cell r="Y440">
            <v>0</v>
          </cell>
        </row>
        <row r="441">
          <cell r="F441">
            <v>2215000</v>
          </cell>
          <cell r="I441">
            <v>0</v>
          </cell>
          <cell r="J441">
            <v>2215000</v>
          </cell>
          <cell r="K441">
            <v>2214999</v>
          </cell>
          <cell r="M441">
            <v>0</v>
          </cell>
          <cell r="N441">
            <v>2214999</v>
          </cell>
          <cell r="O441">
            <v>1</v>
          </cell>
          <cell r="P441">
            <v>1</v>
          </cell>
          <cell r="Q441">
            <v>1</v>
          </cell>
          <cell r="U441">
            <v>0</v>
          </cell>
          <cell r="X441" t="str">
            <v>FE</v>
          </cell>
          <cell r="Y441">
            <v>0</v>
          </cell>
        </row>
        <row r="442">
          <cell r="F442">
            <v>1125000</v>
          </cell>
          <cell r="I442">
            <v>0</v>
          </cell>
          <cell r="J442">
            <v>1125000</v>
          </cell>
          <cell r="K442">
            <v>1124999</v>
          </cell>
          <cell r="M442">
            <v>0</v>
          </cell>
          <cell r="N442">
            <v>1124999</v>
          </cell>
          <cell r="O442">
            <v>1</v>
          </cell>
          <cell r="P442">
            <v>1</v>
          </cell>
          <cell r="Q442">
            <v>1</v>
          </cell>
          <cell r="U442">
            <v>0</v>
          </cell>
          <cell r="X442" t="str">
            <v>FE</v>
          </cell>
          <cell r="Y442">
            <v>0</v>
          </cell>
        </row>
        <row r="443">
          <cell r="F443">
            <v>2350000</v>
          </cell>
          <cell r="I443">
            <v>0</v>
          </cell>
          <cell r="J443">
            <v>2350000</v>
          </cell>
          <cell r="K443">
            <v>2349999</v>
          </cell>
          <cell r="M443">
            <v>0</v>
          </cell>
          <cell r="N443">
            <v>2349999</v>
          </cell>
          <cell r="O443">
            <v>1</v>
          </cell>
          <cell r="P443">
            <v>1</v>
          </cell>
          <cell r="Q443">
            <v>1</v>
          </cell>
          <cell r="U443">
            <v>0</v>
          </cell>
          <cell r="X443" t="str">
            <v>FE</v>
          </cell>
          <cell r="Y443">
            <v>0</v>
          </cell>
        </row>
        <row r="444">
          <cell r="F444">
            <v>850000</v>
          </cell>
          <cell r="I444">
            <v>0</v>
          </cell>
          <cell r="J444">
            <v>850000</v>
          </cell>
          <cell r="K444">
            <v>849999</v>
          </cell>
          <cell r="M444">
            <v>0</v>
          </cell>
          <cell r="N444">
            <v>849999</v>
          </cell>
          <cell r="O444">
            <v>1</v>
          </cell>
          <cell r="P444">
            <v>1</v>
          </cell>
          <cell r="Q444">
            <v>1</v>
          </cell>
          <cell r="U444">
            <v>0</v>
          </cell>
          <cell r="X444" t="str">
            <v>FE</v>
          </cell>
          <cell r="Y444">
            <v>0</v>
          </cell>
        </row>
        <row r="445">
          <cell r="F445">
            <v>180000</v>
          </cell>
          <cell r="I445">
            <v>0</v>
          </cell>
          <cell r="J445">
            <v>180000</v>
          </cell>
          <cell r="K445">
            <v>179999</v>
          </cell>
          <cell r="M445">
            <v>0</v>
          </cell>
          <cell r="N445">
            <v>179999</v>
          </cell>
          <cell r="O445">
            <v>1</v>
          </cell>
          <cell r="P445">
            <v>1</v>
          </cell>
          <cell r="Q445">
            <v>1</v>
          </cell>
          <cell r="U445">
            <v>0</v>
          </cell>
          <cell r="X445" t="str">
            <v>FE</v>
          </cell>
          <cell r="Y445">
            <v>0</v>
          </cell>
        </row>
        <row r="446">
          <cell r="F446">
            <v>1800000</v>
          </cell>
          <cell r="I446">
            <v>0</v>
          </cell>
          <cell r="J446">
            <v>1800000</v>
          </cell>
          <cell r="K446">
            <v>1799999</v>
          </cell>
          <cell r="M446">
            <v>0</v>
          </cell>
          <cell r="N446">
            <v>1799999</v>
          </cell>
          <cell r="O446">
            <v>1</v>
          </cell>
          <cell r="P446">
            <v>1</v>
          </cell>
          <cell r="Q446">
            <v>1</v>
          </cell>
          <cell r="U446">
            <v>0</v>
          </cell>
          <cell r="X446" t="str">
            <v>FE</v>
          </cell>
          <cell r="Y446">
            <v>0</v>
          </cell>
        </row>
        <row r="447">
          <cell r="F447">
            <v>1760000</v>
          </cell>
          <cell r="I447">
            <v>0</v>
          </cell>
          <cell r="J447">
            <v>1760000</v>
          </cell>
          <cell r="K447">
            <v>1759999</v>
          </cell>
          <cell r="M447">
            <v>0</v>
          </cell>
          <cell r="N447">
            <v>1759999</v>
          </cell>
          <cell r="O447">
            <v>1</v>
          </cell>
          <cell r="P447">
            <v>1</v>
          </cell>
          <cell r="Q447">
            <v>1</v>
          </cell>
          <cell r="U447">
            <v>0</v>
          </cell>
          <cell r="X447" t="str">
            <v>FE</v>
          </cell>
          <cell r="Y447">
            <v>0</v>
          </cell>
        </row>
        <row r="448">
          <cell r="F448">
            <v>2010000</v>
          </cell>
          <cell r="I448">
            <v>0</v>
          </cell>
          <cell r="J448">
            <v>2010000</v>
          </cell>
          <cell r="K448">
            <v>2009999</v>
          </cell>
          <cell r="M448">
            <v>0</v>
          </cell>
          <cell r="N448">
            <v>2009999</v>
          </cell>
          <cell r="O448">
            <v>1</v>
          </cell>
          <cell r="P448">
            <v>1</v>
          </cell>
          <cell r="Q448">
            <v>1</v>
          </cell>
          <cell r="U448">
            <v>0</v>
          </cell>
          <cell r="X448" t="str">
            <v>FE</v>
          </cell>
          <cell r="Y448">
            <v>0</v>
          </cell>
        </row>
        <row r="449">
          <cell r="F449">
            <v>410000</v>
          </cell>
          <cell r="I449">
            <v>0</v>
          </cell>
          <cell r="J449">
            <v>410000</v>
          </cell>
          <cell r="K449">
            <v>409999</v>
          </cell>
          <cell r="M449">
            <v>0</v>
          </cell>
          <cell r="N449">
            <v>409999</v>
          </cell>
          <cell r="O449">
            <v>1</v>
          </cell>
          <cell r="P449">
            <v>1</v>
          </cell>
          <cell r="Q449">
            <v>1</v>
          </cell>
          <cell r="U449">
            <v>0</v>
          </cell>
          <cell r="X449" t="str">
            <v>FE</v>
          </cell>
          <cell r="Y449">
            <v>0</v>
          </cell>
        </row>
        <row r="450">
          <cell r="F450">
            <v>1350000</v>
          </cell>
          <cell r="I450">
            <v>0</v>
          </cell>
          <cell r="J450">
            <v>1350000</v>
          </cell>
          <cell r="K450">
            <v>1349999</v>
          </cell>
          <cell r="M450">
            <v>0</v>
          </cell>
          <cell r="N450">
            <v>1349999</v>
          </cell>
          <cell r="O450">
            <v>1</v>
          </cell>
          <cell r="P450">
            <v>1</v>
          </cell>
          <cell r="Q450">
            <v>1</v>
          </cell>
          <cell r="U450">
            <v>0</v>
          </cell>
          <cell r="X450" t="str">
            <v>FE</v>
          </cell>
          <cell r="Y450">
            <v>0</v>
          </cell>
        </row>
        <row r="451">
          <cell r="F451">
            <v>375000</v>
          </cell>
          <cell r="I451">
            <v>0</v>
          </cell>
          <cell r="J451">
            <v>375000</v>
          </cell>
          <cell r="K451">
            <v>374999</v>
          </cell>
          <cell r="M451">
            <v>0</v>
          </cell>
          <cell r="N451">
            <v>374999</v>
          </cell>
          <cell r="O451">
            <v>1</v>
          </cell>
          <cell r="P451">
            <v>1</v>
          </cell>
          <cell r="Q451">
            <v>1</v>
          </cell>
          <cell r="U451">
            <v>0</v>
          </cell>
          <cell r="X451" t="str">
            <v>FE</v>
          </cell>
          <cell r="Y451">
            <v>0</v>
          </cell>
        </row>
        <row r="452">
          <cell r="F452">
            <v>6280000</v>
          </cell>
          <cell r="I452">
            <v>0</v>
          </cell>
          <cell r="J452">
            <v>6280000</v>
          </cell>
          <cell r="K452">
            <v>6279999</v>
          </cell>
          <cell r="M452">
            <v>0</v>
          </cell>
          <cell r="N452">
            <v>6279999</v>
          </cell>
          <cell r="O452">
            <v>1</v>
          </cell>
          <cell r="P452">
            <v>1</v>
          </cell>
          <cell r="Q452">
            <v>1</v>
          </cell>
          <cell r="U452">
            <v>0</v>
          </cell>
          <cell r="X452" t="str">
            <v>FE</v>
          </cell>
          <cell r="Y452">
            <v>0</v>
          </cell>
        </row>
        <row r="453">
          <cell r="F453">
            <v>10135000</v>
          </cell>
          <cell r="I453">
            <v>0</v>
          </cell>
          <cell r="J453">
            <v>10135000</v>
          </cell>
          <cell r="K453">
            <v>10134999</v>
          </cell>
          <cell r="M453">
            <v>0</v>
          </cell>
          <cell r="N453">
            <v>10134999</v>
          </cell>
          <cell r="O453">
            <v>1</v>
          </cell>
          <cell r="P453">
            <v>1</v>
          </cell>
          <cell r="Q453">
            <v>1</v>
          </cell>
          <cell r="U453">
            <v>0</v>
          </cell>
          <cell r="X453" t="str">
            <v>FE</v>
          </cell>
          <cell r="Y453">
            <v>0</v>
          </cell>
        </row>
        <row r="454">
          <cell r="F454">
            <v>750000</v>
          </cell>
          <cell r="I454">
            <v>0</v>
          </cell>
          <cell r="J454">
            <v>750000</v>
          </cell>
          <cell r="K454">
            <v>749999</v>
          </cell>
          <cell r="M454">
            <v>0</v>
          </cell>
          <cell r="N454">
            <v>749999</v>
          </cell>
          <cell r="O454">
            <v>1</v>
          </cell>
          <cell r="P454">
            <v>1</v>
          </cell>
          <cell r="Q454">
            <v>1</v>
          </cell>
          <cell r="U454">
            <v>0</v>
          </cell>
          <cell r="X454" t="str">
            <v>FE</v>
          </cell>
          <cell r="Y454">
            <v>0</v>
          </cell>
        </row>
        <row r="455">
          <cell r="F455">
            <v>2550000</v>
          </cell>
          <cell r="I455">
            <v>0</v>
          </cell>
          <cell r="J455">
            <v>2550000</v>
          </cell>
          <cell r="K455">
            <v>2549999</v>
          </cell>
          <cell r="M455">
            <v>0</v>
          </cell>
          <cell r="N455">
            <v>2549999</v>
          </cell>
          <cell r="O455">
            <v>1</v>
          </cell>
          <cell r="P455">
            <v>1</v>
          </cell>
          <cell r="Q455">
            <v>1</v>
          </cell>
          <cell r="U455">
            <v>0</v>
          </cell>
          <cell r="X455" t="str">
            <v>FE</v>
          </cell>
          <cell r="Y455">
            <v>0</v>
          </cell>
        </row>
        <row r="456">
          <cell r="F456">
            <v>3350000</v>
          </cell>
          <cell r="I456">
            <v>0</v>
          </cell>
          <cell r="J456">
            <v>3350000</v>
          </cell>
          <cell r="K456">
            <v>3349999</v>
          </cell>
          <cell r="M456">
            <v>0</v>
          </cell>
          <cell r="N456">
            <v>3349999</v>
          </cell>
          <cell r="O456">
            <v>1</v>
          </cell>
          <cell r="P456">
            <v>1</v>
          </cell>
          <cell r="Q456">
            <v>1</v>
          </cell>
          <cell r="U456">
            <v>0</v>
          </cell>
          <cell r="X456" t="str">
            <v>FE</v>
          </cell>
          <cell r="Y456">
            <v>0</v>
          </cell>
        </row>
        <row r="457">
          <cell r="F457">
            <v>740000</v>
          </cell>
          <cell r="I457">
            <v>0</v>
          </cell>
          <cell r="J457">
            <v>740000</v>
          </cell>
          <cell r="K457">
            <v>739999</v>
          </cell>
          <cell r="M457">
            <v>0</v>
          </cell>
          <cell r="N457">
            <v>739999</v>
          </cell>
          <cell r="O457">
            <v>1</v>
          </cell>
          <cell r="P457">
            <v>1</v>
          </cell>
          <cell r="Q457">
            <v>1</v>
          </cell>
          <cell r="U457">
            <v>0</v>
          </cell>
          <cell r="X457" t="str">
            <v>FE</v>
          </cell>
          <cell r="Y457">
            <v>0</v>
          </cell>
        </row>
        <row r="458">
          <cell r="F458">
            <v>395000</v>
          </cell>
          <cell r="I458">
            <v>0</v>
          </cell>
          <cell r="J458">
            <v>395000</v>
          </cell>
          <cell r="K458">
            <v>394999</v>
          </cell>
          <cell r="M458">
            <v>0</v>
          </cell>
          <cell r="N458">
            <v>394999</v>
          </cell>
          <cell r="O458">
            <v>1</v>
          </cell>
          <cell r="P458">
            <v>1</v>
          </cell>
          <cell r="Q458">
            <v>1</v>
          </cell>
          <cell r="U458">
            <v>0</v>
          </cell>
          <cell r="X458" t="str">
            <v>FE</v>
          </cell>
          <cell r="Y458">
            <v>0</v>
          </cell>
        </row>
        <row r="459">
          <cell r="F459">
            <v>3716250</v>
          </cell>
          <cell r="I459">
            <v>0</v>
          </cell>
          <cell r="J459">
            <v>3716250</v>
          </cell>
          <cell r="K459">
            <v>3716249</v>
          </cell>
          <cell r="M459">
            <v>0</v>
          </cell>
          <cell r="N459">
            <v>3716249</v>
          </cell>
          <cell r="O459">
            <v>1</v>
          </cell>
          <cell r="P459">
            <v>1</v>
          </cell>
          <cell r="Q459">
            <v>1</v>
          </cell>
          <cell r="U459">
            <v>0</v>
          </cell>
          <cell r="X459" t="str">
            <v>FE</v>
          </cell>
          <cell r="Y459">
            <v>0</v>
          </cell>
        </row>
        <row r="460">
          <cell r="F460">
            <v>3620000</v>
          </cell>
          <cell r="I460">
            <v>0</v>
          </cell>
          <cell r="J460">
            <v>3620000</v>
          </cell>
          <cell r="K460">
            <v>3619999</v>
          </cell>
          <cell r="M460">
            <v>0</v>
          </cell>
          <cell r="N460">
            <v>3619999</v>
          </cell>
          <cell r="O460">
            <v>1</v>
          </cell>
          <cell r="P460">
            <v>1</v>
          </cell>
          <cell r="Q460">
            <v>1</v>
          </cell>
          <cell r="U460">
            <v>0</v>
          </cell>
          <cell r="X460" t="str">
            <v>FE</v>
          </cell>
          <cell r="Y460">
            <v>0</v>
          </cell>
        </row>
        <row r="461">
          <cell r="F461">
            <v>1550000</v>
          </cell>
          <cell r="I461">
            <v>0</v>
          </cell>
          <cell r="J461">
            <v>1550000</v>
          </cell>
          <cell r="K461">
            <v>1549999</v>
          </cell>
          <cell r="M461">
            <v>0</v>
          </cell>
          <cell r="N461">
            <v>1549999</v>
          </cell>
          <cell r="O461">
            <v>1</v>
          </cell>
          <cell r="P461">
            <v>1</v>
          </cell>
          <cell r="Q461">
            <v>1</v>
          </cell>
          <cell r="U461">
            <v>0</v>
          </cell>
          <cell r="X461" t="str">
            <v>FE</v>
          </cell>
          <cell r="Y461">
            <v>0</v>
          </cell>
        </row>
        <row r="462">
          <cell r="F462">
            <v>1550000</v>
          </cell>
          <cell r="I462">
            <v>0</v>
          </cell>
          <cell r="J462">
            <v>1550000</v>
          </cell>
          <cell r="K462">
            <v>1549999</v>
          </cell>
          <cell r="M462">
            <v>0</v>
          </cell>
          <cell r="N462">
            <v>1549999</v>
          </cell>
          <cell r="O462">
            <v>1</v>
          </cell>
          <cell r="P462">
            <v>1</v>
          </cell>
          <cell r="Q462">
            <v>1</v>
          </cell>
          <cell r="U462">
            <v>0</v>
          </cell>
          <cell r="X462" t="str">
            <v>FE</v>
          </cell>
          <cell r="Y462">
            <v>0</v>
          </cell>
        </row>
        <row r="463">
          <cell r="F463">
            <v>3200000</v>
          </cell>
          <cell r="I463">
            <v>0</v>
          </cell>
          <cell r="J463">
            <v>3200000</v>
          </cell>
          <cell r="K463">
            <v>3199999</v>
          </cell>
          <cell r="M463">
            <v>0</v>
          </cell>
          <cell r="N463">
            <v>3199999</v>
          </cell>
          <cell r="O463">
            <v>1</v>
          </cell>
          <cell r="P463">
            <v>1</v>
          </cell>
          <cell r="Q463">
            <v>1</v>
          </cell>
          <cell r="U463">
            <v>0</v>
          </cell>
          <cell r="X463" t="str">
            <v>FE</v>
          </cell>
          <cell r="Y463">
            <v>0</v>
          </cell>
        </row>
        <row r="464">
          <cell r="F464">
            <v>1800000</v>
          </cell>
          <cell r="I464">
            <v>0</v>
          </cell>
          <cell r="J464">
            <v>1800000</v>
          </cell>
          <cell r="K464">
            <v>1799999</v>
          </cell>
          <cell r="M464">
            <v>0</v>
          </cell>
          <cell r="N464">
            <v>1799999</v>
          </cell>
          <cell r="O464">
            <v>1</v>
          </cell>
          <cell r="P464">
            <v>1</v>
          </cell>
          <cell r="Q464">
            <v>1</v>
          </cell>
          <cell r="U464">
            <v>0</v>
          </cell>
          <cell r="X464" t="str">
            <v>FE</v>
          </cell>
          <cell r="Y464">
            <v>0</v>
          </cell>
        </row>
        <row r="465">
          <cell r="F465">
            <v>396000</v>
          </cell>
          <cell r="I465">
            <v>0</v>
          </cell>
          <cell r="J465">
            <v>396000</v>
          </cell>
          <cell r="K465">
            <v>395999</v>
          </cell>
          <cell r="M465">
            <v>0</v>
          </cell>
          <cell r="N465">
            <v>395999</v>
          </cell>
          <cell r="O465">
            <v>1</v>
          </cell>
          <cell r="P465">
            <v>1</v>
          </cell>
          <cell r="Q465">
            <v>1</v>
          </cell>
          <cell r="U465">
            <v>0</v>
          </cell>
          <cell r="X465" t="str">
            <v>FE</v>
          </cell>
          <cell r="Y465">
            <v>0</v>
          </cell>
        </row>
        <row r="466">
          <cell r="F466">
            <v>750000</v>
          </cell>
          <cell r="I466">
            <v>0</v>
          </cell>
          <cell r="J466">
            <v>750000</v>
          </cell>
          <cell r="K466">
            <v>749999</v>
          </cell>
          <cell r="M466">
            <v>0</v>
          </cell>
          <cell r="N466">
            <v>749999</v>
          </cell>
          <cell r="O466">
            <v>1</v>
          </cell>
          <cell r="P466">
            <v>1</v>
          </cell>
          <cell r="Q466">
            <v>1</v>
          </cell>
          <cell r="U466">
            <v>0</v>
          </cell>
          <cell r="X466" t="str">
            <v>FE</v>
          </cell>
          <cell r="Y466">
            <v>0</v>
          </cell>
        </row>
        <row r="467">
          <cell r="F467">
            <v>2000000</v>
          </cell>
          <cell r="I467">
            <v>0</v>
          </cell>
          <cell r="J467">
            <v>2000000</v>
          </cell>
          <cell r="K467">
            <v>1999999</v>
          </cell>
          <cell r="M467">
            <v>0</v>
          </cell>
          <cell r="N467">
            <v>1999999</v>
          </cell>
          <cell r="O467">
            <v>1</v>
          </cell>
          <cell r="P467">
            <v>1</v>
          </cell>
          <cell r="Q467">
            <v>1</v>
          </cell>
          <cell r="U467">
            <v>0</v>
          </cell>
          <cell r="X467" t="str">
            <v>FE</v>
          </cell>
          <cell r="Y467">
            <v>0</v>
          </cell>
        </row>
        <row r="468">
          <cell r="F468">
            <v>625000</v>
          </cell>
          <cell r="I468">
            <v>0</v>
          </cell>
          <cell r="J468">
            <v>625000</v>
          </cell>
          <cell r="K468">
            <v>624999</v>
          </cell>
          <cell r="M468">
            <v>0</v>
          </cell>
          <cell r="N468">
            <v>624999</v>
          </cell>
          <cell r="O468">
            <v>1</v>
          </cell>
          <cell r="P468">
            <v>1</v>
          </cell>
          <cell r="Q468">
            <v>1</v>
          </cell>
          <cell r="U468">
            <v>0</v>
          </cell>
          <cell r="X468" t="str">
            <v>FE</v>
          </cell>
          <cell r="Y468">
            <v>0</v>
          </cell>
        </row>
        <row r="469">
          <cell r="F469">
            <v>500000</v>
          </cell>
          <cell r="I469">
            <v>0</v>
          </cell>
          <cell r="J469">
            <v>500000</v>
          </cell>
          <cell r="K469">
            <v>499999</v>
          </cell>
          <cell r="M469">
            <v>0</v>
          </cell>
          <cell r="N469">
            <v>499999</v>
          </cell>
          <cell r="O469">
            <v>1</v>
          </cell>
          <cell r="P469">
            <v>1</v>
          </cell>
          <cell r="Q469">
            <v>1</v>
          </cell>
          <cell r="U469">
            <v>0</v>
          </cell>
          <cell r="X469" t="str">
            <v>FE</v>
          </cell>
          <cell r="Y469">
            <v>0</v>
          </cell>
        </row>
        <row r="470">
          <cell r="F470">
            <v>275000</v>
          </cell>
          <cell r="I470">
            <v>0</v>
          </cell>
          <cell r="J470">
            <v>275000</v>
          </cell>
          <cell r="K470">
            <v>274999</v>
          </cell>
          <cell r="M470">
            <v>0</v>
          </cell>
          <cell r="N470">
            <v>274999</v>
          </cell>
          <cell r="O470">
            <v>1</v>
          </cell>
          <cell r="P470">
            <v>1</v>
          </cell>
          <cell r="Q470">
            <v>1</v>
          </cell>
          <cell r="U470">
            <v>0</v>
          </cell>
          <cell r="X470" t="str">
            <v>FE</v>
          </cell>
          <cell r="Y470">
            <v>0</v>
          </cell>
        </row>
        <row r="471">
          <cell r="F471">
            <v>175000</v>
          </cell>
          <cell r="I471">
            <v>0</v>
          </cell>
          <cell r="J471">
            <v>175000</v>
          </cell>
          <cell r="K471">
            <v>174999</v>
          </cell>
          <cell r="M471">
            <v>0</v>
          </cell>
          <cell r="N471">
            <v>174999</v>
          </cell>
          <cell r="O471">
            <v>1</v>
          </cell>
          <cell r="P471">
            <v>1</v>
          </cell>
          <cell r="Q471">
            <v>1</v>
          </cell>
          <cell r="U471">
            <v>0</v>
          </cell>
          <cell r="X471" t="str">
            <v>FE</v>
          </cell>
          <cell r="Y471">
            <v>0</v>
          </cell>
        </row>
        <row r="472">
          <cell r="F472">
            <v>8850000</v>
          </cell>
          <cell r="I472">
            <v>0</v>
          </cell>
          <cell r="J472">
            <v>8850000</v>
          </cell>
          <cell r="K472">
            <v>8849999</v>
          </cell>
          <cell r="M472">
            <v>0</v>
          </cell>
          <cell r="N472">
            <v>8849999</v>
          </cell>
          <cell r="O472">
            <v>1</v>
          </cell>
          <cell r="P472">
            <v>1</v>
          </cell>
          <cell r="Q472">
            <v>1</v>
          </cell>
          <cell r="U472">
            <v>0</v>
          </cell>
          <cell r="X472" t="str">
            <v>FE</v>
          </cell>
          <cell r="Y472">
            <v>0</v>
          </cell>
        </row>
        <row r="473">
          <cell r="F473">
            <v>360000</v>
          </cell>
          <cell r="I473">
            <v>0</v>
          </cell>
          <cell r="J473">
            <v>360000</v>
          </cell>
          <cell r="K473">
            <v>359999</v>
          </cell>
          <cell r="M473">
            <v>0</v>
          </cell>
          <cell r="N473">
            <v>359999</v>
          </cell>
          <cell r="O473">
            <v>1</v>
          </cell>
          <cell r="P473">
            <v>1</v>
          </cell>
          <cell r="Q473">
            <v>1</v>
          </cell>
          <cell r="U473">
            <v>0</v>
          </cell>
          <cell r="X473" t="str">
            <v>FE</v>
          </cell>
          <cell r="Y473">
            <v>0</v>
          </cell>
        </row>
        <row r="474">
          <cell r="F474">
            <v>1560000</v>
          </cell>
          <cell r="I474">
            <v>0</v>
          </cell>
          <cell r="J474">
            <v>1560000</v>
          </cell>
          <cell r="K474">
            <v>1559999</v>
          </cell>
          <cell r="M474">
            <v>0</v>
          </cell>
          <cell r="N474">
            <v>1559999</v>
          </cell>
          <cell r="O474">
            <v>1</v>
          </cell>
          <cell r="P474">
            <v>1</v>
          </cell>
          <cell r="Q474">
            <v>1</v>
          </cell>
          <cell r="U474">
            <v>0</v>
          </cell>
          <cell r="X474" t="str">
            <v>FE</v>
          </cell>
          <cell r="Y474">
            <v>0</v>
          </cell>
        </row>
        <row r="475">
          <cell r="F475">
            <v>350000</v>
          </cell>
          <cell r="I475">
            <v>0</v>
          </cell>
          <cell r="J475">
            <v>350000</v>
          </cell>
          <cell r="K475">
            <v>349999</v>
          </cell>
          <cell r="M475">
            <v>0</v>
          </cell>
          <cell r="N475">
            <v>349999</v>
          </cell>
          <cell r="O475">
            <v>1</v>
          </cell>
          <cell r="P475">
            <v>1</v>
          </cell>
          <cell r="Q475">
            <v>1</v>
          </cell>
          <cell r="U475">
            <v>0</v>
          </cell>
          <cell r="X475" t="str">
            <v>FE</v>
          </cell>
          <cell r="Y475">
            <v>0</v>
          </cell>
        </row>
        <row r="476">
          <cell r="F476">
            <v>2815000</v>
          </cell>
          <cell r="I476">
            <v>0</v>
          </cell>
          <cell r="J476">
            <v>2815000</v>
          </cell>
          <cell r="K476">
            <v>2815000</v>
          </cell>
          <cell r="M476">
            <v>0</v>
          </cell>
          <cell r="N476">
            <v>2815000</v>
          </cell>
          <cell r="O476">
            <v>0</v>
          </cell>
          <cell r="P476">
            <v>0</v>
          </cell>
          <cell r="Q476">
            <v>563000</v>
          </cell>
          <cell r="U476">
            <v>0</v>
          </cell>
          <cell r="X476" t="str">
            <v>FE</v>
          </cell>
          <cell r="Y476">
            <v>563000</v>
          </cell>
        </row>
        <row r="477">
          <cell r="F477">
            <v>12235000</v>
          </cell>
          <cell r="I477">
            <v>0</v>
          </cell>
          <cell r="J477">
            <v>12235000</v>
          </cell>
          <cell r="K477">
            <v>12266000</v>
          </cell>
          <cell r="M477">
            <v>0</v>
          </cell>
          <cell r="N477">
            <v>12266000</v>
          </cell>
          <cell r="O477">
            <v>-31000</v>
          </cell>
          <cell r="P477">
            <v>-31000</v>
          </cell>
          <cell r="Q477">
            <v>2416000</v>
          </cell>
          <cell r="U477">
            <v>0</v>
          </cell>
          <cell r="X477" t="str">
            <v>FE</v>
          </cell>
          <cell r="Y477">
            <v>2447000</v>
          </cell>
        </row>
        <row r="478">
          <cell r="F478">
            <v>10540000</v>
          </cell>
          <cell r="I478">
            <v>0</v>
          </cell>
          <cell r="J478">
            <v>10540000</v>
          </cell>
          <cell r="K478">
            <v>10540000</v>
          </cell>
          <cell r="M478">
            <v>0</v>
          </cell>
          <cell r="N478">
            <v>10540000</v>
          </cell>
          <cell r="O478">
            <v>0</v>
          </cell>
          <cell r="P478">
            <v>0</v>
          </cell>
          <cell r="Q478">
            <v>2108000</v>
          </cell>
          <cell r="U478">
            <v>0</v>
          </cell>
          <cell r="X478" t="str">
            <v>FE</v>
          </cell>
          <cell r="Y478">
            <v>2108000</v>
          </cell>
        </row>
        <row r="479">
          <cell r="F479">
            <v>1747500</v>
          </cell>
          <cell r="H479">
            <v>0</v>
          </cell>
          <cell r="I479">
            <v>0</v>
          </cell>
          <cell r="J479">
            <v>1747500</v>
          </cell>
          <cell r="K479">
            <v>1398000</v>
          </cell>
          <cell r="M479">
            <v>349500</v>
          </cell>
          <cell r="N479">
            <v>1747499</v>
          </cell>
          <cell r="O479">
            <v>1</v>
          </cell>
          <cell r="P479">
            <v>349500</v>
          </cell>
          <cell r="Q479">
            <v>699000</v>
          </cell>
          <cell r="U479">
            <v>0</v>
          </cell>
          <cell r="X479" t="str">
            <v>FE</v>
          </cell>
          <cell r="Y479">
            <v>349500</v>
          </cell>
        </row>
        <row r="480">
          <cell r="F480">
            <v>3600000</v>
          </cell>
          <cell r="H480">
            <v>0</v>
          </cell>
          <cell r="I480">
            <v>0</v>
          </cell>
          <cell r="J480">
            <v>3600000</v>
          </cell>
          <cell r="K480">
            <v>2880000</v>
          </cell>
          <cell r="M480">
            <v>720000</v>
          </cell>
          <cell r="N480">
            <v>3599999</v>
          </cell>
          <cell r="O480">
            <v>1</v>
          </cell>
          <cell r="P480">
            <v>720000</v>
          </cell>
          <cell r="Q480">
            <v>1440000</v>
          </cell>
          <cell r="U480">
            <v>0</v>
          </cell>
          <cell r="X480" t="str">
            <v>FE</v>
          </cell>
          <cell r="Y480">
            <v>720000</v>
          </cell>
        </row>
        <row r="481">
          <cell r="F481">
            <v>3350000</v>
          </cell>
          <cell r="H481">
            <v>0</v>
          </cell>
          <cell r="I481">
            <v>0</v>
          </cell>
          <cell r="J481">
            <v>3350000</v>
          </cell>
          <cell r="K481">
            <v>2680000</v>
          </cell>
          <cell r="M481">
            <v>670000</v>
          </cell>
          <cell r="N481">
            <v>3349999</v>
          </cell>
          <cell r="O481">
            <v>1</v>
          </cell>
          <cell r="P481">
            <v>670000</v>
          </cell>
          <cell r="Q481">
            <v>1340000</v>
          </cell>
          <cell r="U481">
            <v>0</v>
          </cell>
          <cell r="X481" t="str">
            <v>FE</v>
          </cell>
          <cell r="Y481">
            <v>670000</v>
          </cell>
        </row>
        <row r="482">
          <cell r="F482">
            <v>6600000</v>
          </cell>
          <cell r="H482">
            <v>0</v>
          </cell>
          <cell r="I482">
            <v>0</v>
          </cell>
          <cell r="J482">
            <v>6600000</v>
          </cell>
          <cell r="K482">
            <v>5280000</v>
          </cell>
          <cell r="M482">
            <v>1320000</v>
          </cell>
          <cell r="N482">
            <v>6599999</v>
          </cell>
          <cell r="O482">
            <v>1</v>
          </cell>
          <cell r="P482">
            <v>1320000</v>
          </cell>
          <cell r="Q482">
            <v>2640000</v>
          </cell>
          <cell r="U482">
            <v>0</v>
          </cell>
          <cell r="X482" t="str">
            <v>FE</v>
          </cell>
          <cell r="Y482">
            <v>1320000</v>
          </cell>
        </row>
        <row r="483">
          <cell r="F483">
            <v>5250000</v>
          </cell>
          <cell r="H483">
            <v>0</v>
          </cell>
          <cell r="I483">
            <v>0</v>
          </cell>
          <cell r="J483">
            <v>5250000</v>
          </cell>
          <cell r="K483">
            <v>4200000</v>
          </cell>
          <cell r="M483">
            <v>1050000</v>
          </cell>
          <cell r="N483">
            <v>5249999</v>
          </cell>
          <cell r="O483">
            <v>1</v>
          </cell>
          <cell r="P483">
            <v>1050000</v>
          </cell>
          <cell r="Q483">
            <v>2100000</v>
          </cell>
          <cell r="U483">
            <v>0</v>
          </cell>
          <cell r="X483" t="str">
            <v>FE</v>
          </cell>
          <cell r="Y483">
            <v>1050000</v>
          </cell>
        </row>
        <row r="484">
          <cell r="F484">
            <v>2555000</v>
          </cell>
          <cell r="H484">
            <v>0</v>
          </cell>
          <cell r="I484">
            <v>0</v>
          </cell>
          <cell r="J484">
            <v>2555000</v>
          </cell>
          <cell r="K484">
            <v>2044000</v>
          </cell>
          <cell r="M484">
            <v>511000</v>
          </cell>
          <cell r="N484">
            <v>2554999</v>
          </cell>
          <cell r="O484">
            <v>1</v>
          </cell>
          <cell r="P484">
            <v>511000</v>
          </cell>
          <cell r="Q484">
            <v>1022000</v>
          </cell>
          <cell r="R484">
            <v>1596875</v>
          </cell>
          <cell r="T484">
            <v>319375</v>
          </cell>
          <cell r="U484">
            <v>1277500</v>
          </cell>
          <cell r="X484" t="str">
            <v>FE</v>
          </cell>
          <cell r="Y484">
            <v>511000</v>
          </cell>
        </row>
        <row r="485">
          <cell r="F485">
            <v>9425000</v>
          </cell>
          <cell r="H485">
            <v>0</v>
          </cell>
          <cell r="I485">
            <v>0</v>
          </cell>
          <cell r="J485">
            <v>9425000</v>
          </cell>
          <cell r="K485">
            <v>7540000</v>
          </cell>
          <cell r="M485">
            <v>1885000</v>
          </cell>
          <cell r="N485">
            <v>9424999</v>
          </cell>
          <cell r="O485">
            <v>1</v>
          </cell>
          <cell r="P485">
            <v>1885000</v>
          </cell>
          <cell r="Q485">
            <v>3770000</v>
          </cell>
          <cell r="U485">
            <v>0</v>
          </cell>
          <cell r="X485" t="str">
            <v>FE</v>
          </cell>
          <cell r="Y485">
            <v>1885000</v>
          </cell>
        </row>
        <row r="486">
          <cell r="F486">
            <v>3600000</v>
          </cell>
          <cell r="H486">
            <v>0</v>
          </cell>
          <cell r="I486">
            <v>0</v>
          </cell>
          <cell r="J486">
            <v>3600000</v>
          </cell>
          <cell r="K486">
            <v>2880000</v>
          </cell>
          <cell r="M486">
            <v>720000</v>
          </cell>
          <cell r="N486">
            <v>3599999</v>
          </cell>
          <cell r="O486">
            <v>1</v>
          </cell>
          <cell r="P486">
            <v>720000</v>
          </cell>
          <cell r="Q486">
            <v>1440000</v>
          </cell>
          <cell r="U486">
            <v>0</v>
          </cell>
          <cell r="X486" t="str">
            <v>FE</v>
          </cell>
          <cell r="Y486">
            <v>720000</v>
          </cell>
        </row>
        <row r="487">
          <cell r="F487">
            <v>1000000</v>
          </cell>
          <cell r="H487">
            <v>0</v>
          </cell>
          <cell r="I487">
            <v>0</v>
          </cell>
          <cell r="J487">
            <v>1000000</v>
          </cell>
          <cell r="K487">
            <v>800000</v>
          </cell>
          <cell r="M487">
            <v>200000</v>
          </cell>
          <cell r="N487">
            <v>999999</v>
          </cell>
          <cell r="O487">
            <v>1</v>
          </cell>
          <cell r="P487">
            <v>200000</v>
          </cell>
          <cell r="Q487">
            <v>400000</v>
          </cell>
          <cell r="U487">
            <v>0</v>
          </cell>
          <cell r="X487" t="str">
            <v>FE</v>
          </cell>
          <cell r="Y487">
            <v>200000</v>
          </cell>
        </row>
        <row r="488">
          <cell r="F488">
            <v>480000</v>
          </cell>
          <cell r="H488">
            <v>0</v>
          </cell>
          <cell r="I488">
            <v>0</v>
          </cell>
          <cell r="J488">
            <v>480000</v>
          </cell>
          <cell r="K488">
            <v>384000</v>
          </cell>
          <cell r="M488">
            <v>96000</v>
          </cell>
          <cell r="N488">
            <v>479999</v>
          </cell>
          <cell r="O488">
            <v>1</v>
          </cell>
          <cell r="P488">
            <v>96000</v>
          </cell>
          <cell r="Q488">
            <v>192000</v>
          </cell>
          <cell r="U488">
            <v>0</v>
          </cell>
          <cell r="X488" t="str">
            <v>FE</v>
          </cell>
          <cell r="Y488">
            <v>96000</v>
          </cell>
        </row>
        <row r="489">
          <cell r="F489">
            <v>1800000</v>
          </cell>
          <cell r="H489">
            <v>0</v>
          </cell>
          <cell r="I489">
            <v>0</v>
          </cell>
          <cell r="J489">
            <v>1800000</v>
          </cell>
          <cell r="K489">
            <v>1440000</v>
          </cell>
          <cell r="M489">
            <v>360000</v>
          </cell>
          <cell r="N489">
            <v>1799999</v>
          </cell>
          <cell r="O489">
            <v>1</v>
          </cell>
          <cell r="P489">
            <v>360000</v>
          </cell>
          <cell r="Q489">
            <v>720000</v>
          </cell>
          <cell r="U489">
            <v>0</v>
          </cell>
          <cell r="X489" t="str">
            <v>FE</v>
          </cell>
          <cell r="Y489">
            <v>360000</v>
          </cell>
        </row>
        <row r="490">
          <cell r="F490">
            <v>3900000</v>
          </cell>
          <cell r="H490">
            <v>0</v>
          </cell>
          <cell r="I490">
            <v>0</v>
          </cell>
          <cell r="J490">
            <v>3900000</v>
          </cell>
          <cell r="K490">
            <v>3120000</v>
          </cell>
          <cell r="M490">
            <v>780000</v>
          </cell>
          <cell r="N490">
            <v>3899999</v>
          </cell>
          <cell r="O490">
            <v>1</v>
          </cell>
          <cell r="P490">
            <v>780000</v>
          </cell>
          <cell r="Q490">
            <v>1560000</v>
          </cell>
          <cell r="U490">
            <v>0</v>
          </cell>
          <cell r="X490" t="str">
            <v>FE</v>
          </cell>
          <cell r="Y490">
            <v>780000</v>
          </cell>
        </row>
        <row r="491">
          <cell r="F491">
            <v>3925000</v>
          </cell>
          <cell r="H491">
            <v>0</v>
          </cell>
          <cell r="I491">
            <v>0</v>
          </cell>
          <cell r="J491">
            <v>3925000</v>
          </cell>
          <cell r="K491">
            <v>3140000</v>
          </cell>
          <cell r="M491">
            <v>785000</v>
          </cell>
          <cell r="N491">
            <v>3924999</v>
          </cell>
          <cell r="O491">
            <v>1</v>
          </cell>
          <cell r="P491">
            <v>785000</v>
          </cell>
          <cell r="Q491">
            <v>1570000</v>
          </cell>
          <cell r="U491">
            <v>0</v>
          </cell>
          <cell r="X491" t="str">
            <v>FE</v>
          </cell>
          <cell r="Y491">
            <v>785000</v>
          </cell>
        </row>
        <row r="492">
          <cell r="F492">
            <v>5200000</v>
          </cell>
          <cell r="H492">
            <v>0</v>
          </cell>
          <cell r="I492">
            <v>0</v>
          </cell>
          <cell r="J492">
            <v>5200000</v>
          </cell>
          <cell r="K492">
            <v>4160000</v>
          </cell>
          <cell r="M492">
            <v>1040000</v>
          </cell>
          <cell r="N492">
            <v>5199999</v>
          </cell>
          <cell r="O492">
            <v>1</v>
          </cell>
          <cell r="P492">
            <v>1040000</v>
          </cell>
          <cell r="Q492">
            <v>2080000</v>
          </cell>
          <cell r="U492">
            <v>0</v>
          </cell>
          <cell r="X492" t="str">
            <v>FE</v>
          </cell>
          <cell r="Y492">
            <v>1040000</v>
          </cell>
        </row>
        <row r="493">
          <cell r="F493">
            <v>6800000</v>
          </cell>
          <cell r="H493">
            <v>0</v>
          </cell>
          <cell r="I493">
            <v>0</v>
          </cell>
          <cell r="J493">
            <v>6800000</v>
          </cell>
          <cell r="K493">
            <v>5440000</v>
          </cell>
          <cell r="M493">
            <v>1360000</v>
          </cell>
          <cell r="N493">
            <v>6799999</v>
          </cell>
          <cell r="O493">
            <v>1</v>
          </cell>
          <cell r="P493">
            <v>1360000</v>
          </cell>
          <cell r="Q493">
            <v>2720000</v>
          </cell>
          <cell r="U493">
            <v>0</v>
          </cell>
          <cell r="X493" t="str">
            <v>FE</v>
          </cell>
          <cell r="Y493">
            <v>1360000</v>
          </cell>
        </row>
        <row r="494">
          <cell r="F494">
            <v>3450000</v>
          </cell>
          <cell r="H494">
            <v>0</v>
          </cell>
          <cell r="I494">
            <v>0</v>
          </cell>
          <cell r="J494">
            <v>3450000</v>
          </cell>
          <cell r="K494">
            <v>2760000</v>
          </cell>
          <cell r="M494">
            <v>690000</v>
          </cell>
          <cell r="N494">
            <v>3449999</v>
          </cell>
          <cell r="O494">
            <v>1</v>
          </cell>
          <cell r="P494">
            <v>690000</v>
          </cell>
          <cell r="Q494">
            <v>1380000</v>
          </cell>
          <cell r="U494">
            <v>0</v>
          </cell>
          <cell r="X494" t="str">
            <v>FE</v>
          </cell>
          <cell r="Y494">
            <v>690000</v>
          </cell>
        </row>
        <row r="495">
          <cell r="F495">
            <v>1800000</v>
          </cell>
          <cell r="H495">
            <v>0</v>
          </cell>
          <cell r="I495">
            <v>0</v>
          </cell>
          <cell r="J495">
            <v>1800000</v>
          </cell>
          <cell r="K495">
            <v>1440000</v>
          </cell>
          <cell r="M495">
            <v>360000</v>
          </cell>
          <cell r="N495">
            <v>1799999</v>
          </cell>
          <cell r="O495">
            <v>1</v>
          </cell>
          <cell r="P495">
            <v>360000</v>
          </cell>
          <cell r="Q495">
            <v>720000</v>
          </cell>
          <cell r="U495">
            <v>0</v>
          </cell>
          <cell r="X495" t="str">
            <v>FE</v>
          </cell>
          <cell r="Y495">
            <v>360000</v>
          </cell>
        </row>
        <row r="496">
          <cell r="F496">
            <v>9380000</v>
          </cell>
          <cell r="H496">
            <v>0</v>
          </cell>
          <cell r="I496">
            <v>0</v>
          </cell>
          <cell r="J496">
            <v>9380000</v>
          </cell>
          <cell r="K496">
            <v>7504000</v>
          </cell>
          <cell r="M496">
            <v>1876000</v>
          </cell>
          <cell r="N496">
            <v>9379999</v>
          </cell>
          <cell r="O496">
            <v>1</v>
          </cell>
          <cell r="P496">
            <v>1876000</v>
          </cell>
          <cell r="Q496">
            <v>3752000</v>
          </cell>
          <cell r="U496">
            <v>0</v>
          </cell>
          <cell r="X496" t="str">
            <v>FE</v>
          </cell>
          <cell r="Y496">
            <v>1876000</v>
          </cell>
        </row>
        <row r="497">
          <cell r="F497">
            <v>8640000</v>
          </cell>
          <cell r="H497">
            <v>0</v>
          </cell>
          <cell r="I497">
            <v>0</v>
          </cell>
          <cell r="J497">
            <v>8640000</v>
          </cell>
          <cell r="K497">
            <v>6912000</v>
          </cell>
          <cell r="M497">
            <v>1728000</v>
          </cell>
          <cell r="N497">
            <v>8639999</v>
          </cell>
          <cell r="O497">
            <v>1</v>
          </cell>
          <cell r="P497">
            <v>1728000</v>
          </cell>
          <cell r="Q497">
            <v>3456000</v>
          </cell>
          <cell r="U497">
            <v>0</v>
          </cell>
          <cell r="X497" t="str">
            <v>FE</v>
          </cell>
          <cell r="Y497">
            <v>1728000</v>
          </cell>
        </row>
        <row r="498">
          <cell r="F498">
            <v>1800000</v>
          </cell>
          <cell r="H498">
            <v>0</v>
          </cell>
          <cell r="I498">
            <v>0</v>
          </cell>
          <cell r="J498">
            <v>1800000</v>
          </cell>
          <cell r="K498">
            <v>1440000</v>
          </cell>
          <cell r="M498">
            <v>360000</v>
          </cell>
          <cell r="N498">
            <v>1799999</v>
          </cell>
          <cell r="O498">
            <v>1</v>
          </cell>
          <cell r="P498">
            <v>360000</v>
          </cell>
          <cell r="Q498">
            <v>720000</v>
          </cell>
          <cell r="U498">
            <v>0</v>
          </cell>
          <cell r="X498" t="str">
            <v>FE</v>
          </cell>
          <cell r="Y498">
            <v>360000</v>
          </cell>
        </row>
        <row r="499">
          <cell r="F499">
            <v>5750000</v>
          </cell>
          <cell r="H499">
            <v>0</v>
          </cell>
          <cell r="I499">
            <v>0</v>
          </cell>
          <cell r="J499">
            <v>5750000</v>
          </cell>
          <cell r="K499">
            <v>4600000</v>
          </cell>
          <cell r="M499">
            <v>1150000</v>
          </cell>
          <cell r="N499">
            <v>5749999</v>
          </cell>
          <cell r="O499">
            <v>1</v>
          </cell>
          <cell r="P499">
            <v>1150000</v>
          </cell>
          <cell r="Q499">
            <v>2300000</v>
          </cell>
          <cell r="U499">
            <v>0</v>
          </cell>
          <cell r="X499" t="str">
            <v>FE</v>
          </cell>
          <cell r="Y499">
            <v>1150000</v>
          </cell>
        </row>
        <row r="500">
          <cell r="F500">
            <v>749620</v>
          </cell>
          <cell r="H500">
            <v>0</v>
          </cell>
          <cell r="I500">
            <v>0</v>
          </cell>
          <cell r="J500">
            <v>749620</v>
          </cell>
          <cell r="K500">
            <v>599696</v>
          </cell>
          <cell r="M500">
            <v>149924</v>
          </cell>
          <cell r="N500">
            <v>749619</v>
          </cell>
          <cell r="O500">
            <v>1</v>
          </cell>
          <cell r="P500">
            <v>149924</v>
          </cell>
          <cell r="Q500">
            <v>299848</v>
          </cell>
          <cell r="U500">
            <v>0</v>
          </cell>
          <cell r="X500" t="str">
            <v>FE</v>
          </cell>
          <cell r="Y500">
            <v>149924</v>
          </cell>
        </row>
        <row r="501">
          <cell r="F501">
            <v>650000</v>
          </cell>
          <cell r="H501">
            <v>0</v>
          </cell>
          <cell r="I501">
            <v>0</v>
          </cell>
          <cell r="J501">
            <v>650000</v>
          </cell>
          <cell r="K501">
            <v>520000</v>
          </cell>
          <cell r="M501">
            <v>130000</v>
          </cell>
          <cell r="N501">
            <v>649999</v>
          </cell>
          <cell r="O501">
            <v>1</v>
          </cell>
          <cell r="P501">
            <v>130000</v>
          </cell>
          <cell r="Q501">
            <v>260000</v>
          </cell>
          <cell r="U501">
            <v>0</v>
          </cell>
          <cell r="X501" t="str">
            <v>FE</v>
          </cell>
          <cell r="Y501">
            <v>130000</v>
          </cell>
        </row>
        <row r="502">
          <cell r="F502">
            <v>1275000</v>
          </cell>
          <cell r="H502">
            <v>0</v>
          </cell>
          <cell r="I502">
            <v>0</v>
          </cell>
          <cell r="J502">
            <v>1275000</v>
          </cell>
          <cell r="K502">
            <v>1020000</v>
          </cell>
          <cell r="M502">
            <v>255000</v>
          </cell>
          <cell r="N502">
            <v>1274999</v>
          </cell>
          <cell r="O502">
            <v>1</v>
          </cell>
          <cell r="P502">
            <v>255000</v>
          </cell>
          <cell r="Q502">
            <v>510000</v>
          </cell>
          <cell r="U502">
            <v>0</v>
          </cell>
          <cell r="X502" t="str">
            <v>FE</v>
          </cell>
          <cell r="Y502">
            <v>255000</v>
          </cell>
        </row>
        <row r="503">
          <cell r="F503">
            <v>8654000</v>
          </cell>
          <cell r="H503">
            <v>0</v>
          </cell>
          <cell r="I503">
            <v>0</v>
          </cell>
          <cell r="J503">
            <v>8654000</v>
          </cell>
          <cell r="K503">
            <v>6923200</v>
          </cell>
          <cell r="M503">
            <v>1730800</v>
          </cell>
          <cell r="N503">
            <v>8653999</v>
          </cell>
          <cell r="O503">
            <v>1</v>
          </cell>
          <cell r="P503">
            <v>1730800</v>
          </cell>
          <cell r="Q503">
            <v>3461600</v>
          </cell>
          <cell r="U503">
            <v>0</v>
          </cell>
          <cell r="X503" t="str">
            <v>FE</v>
          </cell>
          <cell r="Y503">
            <v>1730800</v>
          </cell>
        </row>
        <row r="504">
          <cell r="F504">
            <v>5350000</v>
          </cell>
          <cell r="H504">
            <v>0</v>
          </cell>
          <cell r="I504">
            <v>0</v>
          </cell>
          <cell r="J504">
            <v>5350000</v>
          </cell>
          <cell r="K504">
            <v>4280000</v>
          </cell>
          <cell r="M504">
            <v>1070000</v>
          </cell>
          <cell r="N504">
            <v>5349999</v>
          </cell>
          <cell r="O504">
            <v>1</v>
          </cell>
          <cell r="P504">
            <v>1070000</v>
          </cell>
          <cell r="Q504">
            <v>2140000</v>
          </cell>
          <cell r="U504">
            <v>0</v>
          </cell>
          <cell r="X504" t="str">
            <v>FE</v>
          </cell>
          <cell r="Y504">
            <v>1070000</v>
          </cell>
        </row>
        <row r="505">
          <cell r="F505">
            <v>4950000</v>
          </cell>
          <cell r="H505">
            <v>0</v>
          </cell>
          <cell r="I505">
            <v>0</v>
          </cell>
          <cell r="J505">
            <v>4950000</v>
          </cell>
          <cell r="K505">
            <v>3960000</v>
          </cell>
          <cell r="M505">
            <v>990000</v>
          </cell>
          <cell r="N505">
            <v>4949999</v>
          </cell>
          <cell r="O505">
            <v>1</v>
          </cell>
          <cell r="P505">
            <v>990000</v>
          </cell>
          <cell r="Q505">
            <v>1980000</v>
          </cell>
          <cell r="U505">
            <v>0</v>
          </cell>
          <cell r="X505" t="str">
            <v>FE</v>
          </cell>
          <cell r="Y505">
            <v>990000</v>
          </cell>
        </row>
        <row r="506">
          <cell r="F506">
            <v>3900000</v>
          </cell>
          <cell r="H506">
            <v>0</v>
          </cell>
          <cell r="I506">
            <v>0</v>
          </cell>
          <cell r="J506">
            <v>3900000</v>
          </cell>
          <cell r="K506">
            <v>3120000</v>
          </cell>
          <cell r="M506">
            <v>780000</v>
          </cell>
          <cell r="N506">
            <v>3899999</v>
          </cell>
          <cell r="O506">
            <v>1</v>
          </cell>
          <cell r="P506">
            <v>780000</v>
          </cell>
          <cell r="Q506">
            <v>1560000</v>
          </cell>
          <cell r="U506">
            <v>0</v>
          </cell>
          <cell r="X506" t="str">
            <v>FE</v>
          </cell>
          <cell r="Y506">
            <v>780000</v>
          </cell>
        </row>
        <row r="507">
          <cell r="F507">
            <v>1700000</v>
          </cell>
          <cell r="H507">
            <v>0</v>
          </cell>
          <cell r="I507">
            <v>0</v>
          </cell>
          <cell r="J507">
            <v>1700000</v>
          </cell>
          <cell r="K507">
            <v>1360000</v>
          </cell>
          <cell r="M507">
            <v>340000</v>
          </cell>
          <cell r="N507">
            <v>1699999</v>
          </cell>
          <cell r="O507">
            <v>1</v>
          </cell>
          <cell r="P507">
            <v>340000</v>
          </cell>
          <cell r="Q507">
            <v>680000</v>
          </cell>
          <cell r="U507">
            <v>0</v>
          </cell>
          <cell r="X507" t="str">
            <v>FE</v>
          </cell>
          <cell r="Y507">
            <v>340000</v>
          </cell>
        </row>
        <row r="508">
          <cell r="F508">
            <v>2000000</v>
          </cell>
          <cell r="H508">
            <v>0</v>
          </cell>
          <cell r="I508">
            <v>0</v>
          </cell>
          <cell r="J508">
            <v>2000000</v>
          </cell>
          <cell r="K508">
            <v>1600000</v>
          </cell>
          <cell r="M508">
            <v>400000</v>
          </cell>
          <cell r="N508">
            <v>1999999</v>
          </cell>
          <cell r="O508">
            <v>1</v>
          </cell>
          <cell r="P508">
            <v>400000</v>
          </cell>
          <cell r="Q508">
            <v>800000</v>
          </cell>
          <cell r="U508">
            <v>0</v>
          </cell>
          <cell r="X508" t="str">
            <v>FE</v>
          </cell>
          <cell r="Y508">
            <v>400000</v>
          </cell>
        </row>
        <row r="509">
          <cell r="F509">
            <v>3200000</v>
          </cell>
          <cell r="H509">
            <v>0</v>
          </cell>
          <cell r="I509">
            <v>0</v>
          </cell>
          <cell r="J509">
            <v>3200000</v>
          </cell>
          <cell r="K509">
            <v>2560000</v>
          </cell>
          <cell r="M509">
            <v>640000</v>
          </cell>
          <cell r="N509">
            <v>3199999</v>
          </cell>
          <cell r="O509">
            <v>1</v>
          </cell>
          <cell r="P509">
            <v>640000</v>
          </cell>
          <cell r="Q509">
            <v>1280000</v>
          </cell>
          <cell r="U509">
            <v>0</v>
          </cell>
          <cell r="X509" t="str">
            <v>FE</v>
          </cell>
          <cell r="Y509">
            <v>640000</v>
          </cell>
        </row>
        <row r="510">
          <cell r="F510">
            <v>1500000</v>
          </cell>
          <cell r="H510">
            <v>0</v>
          </cell>
          <cell r="I510">
            <v>0</v>
          </cell>
          <cell r="J510">
            <v>1500000</v>
          </cell>
          <cell r="K510">
            <v>1200000</v>
          </cell>
          <cell r="M510">
            <v>300000</v>
          </cell>
          <cell r="N510">
            <v>1499999</v>
          </cell>
          <cell r="O510">
            <v>1</v>
          </cell>
          <cell r="P510">
            <v>300000</v>
          </cell>
          <cell r="Q510">
            <v>600000</v>
          </cell>
          <cell r="U510">
            <v>0</v>
          </cell>
          <cell r="X510" t="str">
            <v>FE</v>
          </cell>
          <cell r="Y510">
            <v>300000</v>
          </cell>
        </row>
        <row r="511">
          <cell r="F511">
            <v>5500000</v>
          </cell>
          <cell r="H511">
            <v>0</v>
          </cell>
          <cell r="I511">
            <v>0</v>
          </cell>
          <cell r="J511">
            <v>5500000</v>
          </cell>
          <cell r="K511">
            <v>4400000</v>
          </cell>
          <cell r="M511">
            <v>1100000</v>
          </cell>
          <cell r="N511">
            <v>5499999</v>
          </cell>
          <cell r="O511">
            <v>1</v>
          </cell>
          <cell r="P511">
            <v>1100000</v>
          </cell>
          <cell r="Q511">
            <v>2200000</v>
          </cell>
          <cell r="U511">
            <v>0</v>
          </cell>
          <cell r="X511" t="str">
            <v>FE</v>
          </cell>
          <cell r="Y511">
            <v>1100000</v>
          </cell>
        </row>
        <row r="512">
          <cell r="F512">
            <v>3100000</v>
          </cell>
          <cell r="H512">
            <v>0</v>
          </cell>
          <cell r="I512">
            <v>0</v>
          </cell>
          <cell r="J512">
            <v>3100000</v>
          </cell>
          <cell r="K512">
            <v>2480000</v>
          </cell>
          <cell r="M512">
            <v>620000</v>
          </cell>
          <cell r="N512">
            <v>3099999</v>
          </cell>
          <cell r="O512">
            <v>1</v>
          </cell>
          <cell r="P512">
            <v>620000</v>
          </cell>
          <cell r="Q512">
            <v>1240000</v>
          </cell>
          <cell r="U512">
            <v>0</v>
          </cell>
          <cell r="X512" t="str">
            <v>FE</v>
          </cell>
          <cell r="Y512">
            <v>620000</v>
          </cell>
        </row>
        <row r="513">
          <cell r="F513">
            <v>345000</v>
          </cell>
          <cell r="H513">
            <v>0</v>
          </cell>
          <cell r="I513">
            <v>0</v>
          </cell>
          <cell r="J513">
            <v>345000</v>
          </cell>
          <cell r="K513">
            <v>276000</v>
          </cell>
          <cell r="M513">
            <v>69000</v>
          </cell>
          <cell r="N513">
            <v>344999</v>
          </cell>
          <cell r="O513">
            <v>1</v>
          </cell>
          <cell r="P513">
            <v>69000</v>
          </cell>
          <cell r="Q513">
            <v>138000</v>
          </cell>
          <cell r="U513">
            <v>0</v>
          </cell>
          <cell r="X513" t="str">
            <v>FE</v>
          </cell>
          <cell r="Y513">
            <v>69000</v>
          </cell>
        </row>
        <row r="514">
          <cell r="F514">
            <v>4750000</v>
          </cell>
          <cell r="H514">
            <v>0</v>
          </cell>
          <cell r="I514">
            <v>0</v>
          </cell>
          <cell r="J514">
            <v>4750000</v>
          </cell>
          <cell r="K514">
            <v>3800000</v>
          </cell>
          <cell r="M514">
            <v>950000</v>
          </cell>
          <cell r="N514">
            <v>4749999</v>
          </cell>
          <cell r="O514">
            <v>1</v>
          </cell>
          <cell r="P514">
            <v>950000</v>
          </cell>
          <cell r="Q514">
            <v>1900000</v>
          </cell>
          <cell r="U514">
            <v>0</v>
          </cell>
          <cell r="X514" t="str">
            <v>FE</v>
          </cell>
          <cell r="Y514">
            <v>950000</v>
          </cell>
        </row>
        <row r="515">
          <cell r="F515">
            <v>750000</v>
          </cell>
          <cell r="H515">
            <v>0</v>
          </cell>
          <cell r="I515">
            <v>0</v>
          </cell>
          <cell r="J515">
            <v>750000</v>
          </cell>
          <cell r="K515">
            <v>600000</v>
          </cell>
          <cell r="M515">
            <v>150000</v>
          </cell>
          <cell r="N515">
            <v>749999</v>
          </cell>
          <cell r="O515">
            <v>1</v>
          </cell>
          <cell r="P515">
            <v>150000</v>
          </cell>
          <cell r="Q515">
            <v>300000</v>
          </cell>
          <cell r="U515">
            <v>0</v>
          </cell>
          <cell r="X515" t="str">
            <v>FE</v>
          </cell>
          <cell r="Y515">
            <v>150000</v>
          </cell>
        </row>
        <row r="516">
          <cell r="F516">
            <v>357000</v>
          </cell>
          <cell r="H516">
            <v>0</v>
          </cell>
          <cell r="I516">
            <v>0</v>
          </cell>
          <cell r="J516">
            <v>357000</v>
          </cell>
          <cell r="K516">
            <v>285600</v>
          </cell>
          <cell r="M516">
            <v>71400</v>
          </cell>
          <cell r="N516">
            <v>356999</v>
          </cell>
          <cell r="O516">
            <v>1</v>
          </cell>
          <cell r="P516">
            <v>71400</v>
          </cell>
          <cell r="Q516">
            <v>142800</v>
          </cell>
          <cell r="U516">
            <v>0</v>
          </cell>
          <cell r="X516" t="str">
            <v>FE</v>
          </cell>
          <cell r="Y516">
            <v>71400</v>
          </cell>
        </row>
        <row r="517">
          <cell r="F517">
            <v>8400000</v>
          </cell>
          <cell r="H517">
            <v>0</v>
          </cell>
          <cell r="I517">
            <v>0</v>
          </cell>
          <cell r="J517">
            <v>8400000</v>
          </cell>
          <cell r="K517">
            <v>5040000</v>
          </cell>
          <cell r="M517">
            <v>1680000</v>
          </cell>
          <cell r="N517">
            <v>6720000</v>
          </cell>
          <cell r="O517">
            <v>1680000</v>
          </cell>
          <cell r="P517">
            <v>3360000</v>
          </cell>
          <cell r="Q517">
            <v>5040000</v>
          </cell>
          <cell r="U517">
            <v>0</v>
          </cell>
          <cell r="X517" t="str">
            <v>FE</v>
          </cell>
          <cell r="Y517">
            <v>1680000</v>
          </cell>
        </row>
        <row r="518">
          <cell r="F518">
            <v>1480000</v>
          </cell>
          <cell r="H518">
            <v>0</v>
          </cell>
          <cell r="I518">
            <v>0</v>
          </cell>
          <cell r="J518">
            <v>1480000</v>
          </cell>
          <cell r="K518">
            <v>888000</v>
          </cell>
          <cell r="M518">
            <v>296000</v>
          </cell>
          <cell r="N518">
            <v>1184000</v>
          </cell>
          <cell r="O518">
            <v>296000</v>
          </cell>
          <cell r="P518">
            <v>592000</v>
          </cell>
          <cell r="Q518">
            <v>888000</v>
          </cell>
          <cell r="U518">
            <v>0</v>
          </cell>
          <cell r="X518" t="str">
            <v>FE</v>
          </cell>
          <cell r="Y518">
            <v>296000</v>
          </cell>
        </row>
        <row r="519">
          <cell r="F519">
            <v>3300000</v>
          </cell>
          <cell r="H519">
            <v>0</v>
          </cell>
          <cell r="I519">
            <v>0</v>
          </cell>
          <cell r="J519">
            <v>3300000</v>
          </cell>
          <cell r="K519">
            <v>1980000</v>
          </cell>
          <cell r="M519">
            <v>660000</v>
          </cell>
          <cell r="N519">
            <v>2640000</v>
          </cell>
          <cell r="O519">
            <v>660000</v>
          </cell>
          <cell r="P519">
            <v>1320000</v>
          </cell>
          <cell r="Q519">
            <v>1980000</v>
          </cell>
          <cell r="U519">
            <v>0</v>
          </cell>
          <cell r="X519" t="str">
            <v>FE</v>
          </cell>
          <cell r="Y519">
            <v>660000</v>
          </cell>
        </row>
        <row r="520">
          <cell r="F520">
            <v>5000000</v>
          </cell>
          <cell r="H520">
            <v>0</v>
          </cell>
          <cell r="I520">
            <v>0</v>
          </cell>
          <cell r="J520">
            <v>5000000</v>
          </cell>
          <cell r="K520">
            <v>3000000</v>
          </cell>
          <cell r="M520">
            <v>1000000</v>
          </cell>
          <cell r="N520">
            <v>4000000</v>
          </cell>
          <cell r="O520">
            <v>1000000</v>
          </cell>
          <cell r="P520">
            <v>2000000</v>
          </cell>
          <cell r="Q520">
            <v>3000000</v>
          </cell>
          <cell r="U520">
            <v>0</v>
          </cell>
          <cell r="X520" t="str">
            <v>FE</v>
          </cell>
          <cell r="Y520">
            <v>1000000</v>
          </cell>
        </row>
        <row r="521">
          <cell r="F521">
            <v>1225000</v>
          </cell>
          <cell r="H521">
            <v>0</v>
          </cell>
          <cell r="I521">
            <v>0</v>
          </cell>
          <cell r="J521">
            <v>1225000</v>
          </cell>
          <cell r="K521">
            <v>735000</v>
          </cell>
          <cell r="M521">
            <v>245000</v>
          </cell>
          <cell r="N521">
            <v>980000</v>
          </cell>
          <cell r="O521">
            <v>245000</v>
          </cell>
          <cell r="P521">
            <v>490000</v>
          </cell>
          <cell r="Q521">
            <v>735000</v>
          </cell>
          <cell r="U521">
            <v>0</v>
          </cell>
          <cell r="X521" t="str">
            <v>FE</v>
          </cell>
          <cell r="Y521">
            <v>245000</v>
          </cell>
        </row>
        <row r="522">
          <cell r="F522">
            <v>2200000</v>
          </cell>
          <cell r="H522">
            <v>0</v>
          </cell>
          <cell r="I522">
            <v>0</v>
          </cell>
          <cell r="J522">
            <v>2200000</v>
          </cell>
          <cell r="K522">
            <v>1320000</v>
          </cell>
          <cell r="M522">
            <v>440000</v>
          </cell>
          <cell r="N522">
            <v>1760000</v>
          </cell>
          <cell r="O522">
            <v>440000</v>
          </cell>
          <cell r="P522">
            <v>880000</v>
          </cell>
          <cell r="Q522">
            <v>1320000</v>
          </cell>
          <cell r="U522">
            <v>0</v>
          </cell>
          <cell r="X522" t="str">
            <v>FE</v>
          </cell>
          <cell r="Y522">
            <v>440000</v>
          </cell>
        </row>
        <row r="523">
          <cell r="F523">
            <v>950000</v>
          </cell>
          <cell r="H523">
            <v>0</v>
          </cell>
          <cell r="I523">
            <v>0</v>
          </cell>
          <cell r="J523">
            <v>950000</v>
          </cell>
          <cell r="K523">
            <v>570000</v>
          </cell>
          <cell r="M523">
            <v>190000</v>
          </cell>
          <cell r="N523">
            <v>760000</v>
          </cell>
          <cell r="O523">
            <v>190000</v>
          </cell>
          <cell r="P523">
            <v>380000</v>
          </cell>
          <cell r="Q523">
            <v>570000</v>
          </cell>
          <cell r="U523">
            <v>0</v>
          </cell>
          <cell r="X523" t="str">
            <v>FE</v>
          </cell>
          <cell r="Y523">
            <v>190000</v>
          </cell>
        </row>
        <row r="524">
          <cell r="F524">
            <v>800000</v>
          </cell>
          <cell r="H524">
            <v>0</v>
          </cell>
          <cell r="I524">
            <v>0</v>
          </cell>
          <cell r="J524">
            <v>800000</v>
          </cell>
          <cell r="K524">
            <v>480000</v>
          </cell>
          <cell r="M524">
            <v>160000</v>
          </cell>
          <cell r="N524">
            <v>640000</v>
          </cell>
          <cell r="O524">
            <v>160000</v>
          </cell>
          <cell r="P524">
            <v>320000</v>
          </cell>
          <cell r="Q524">
            <v>480000</v>
          </cell>
          <cell r="U524">
            <v>0</v>
          </cell>
          <cell r="X524" t="str">
            <v>FE</v>
          </cell>
          <cell r="Y524">
            <v>160000</v>
          </cell>
        </row>
        <row r="525">
          <cell r="F525">
            <v>2500000</v>
          </cell>
          <cell r="H525">
            <v>0</v>
          </cell>
          <cell r="I525">
            <v>0</v>
          </cell>
          <cell r="J525">
            <v>2500000</v>
          </cell>
          <cell r="K525">
            <v>1500000</v>
          </cell>
          <cell r="M525">
            <v>500000</v>
          </cell>
          <cell r="N525">
            <v>2000000</v>
          </cell>
          <cell r="O525">
            <v>500000</v>
          </cell>
          <cell r="P525">
            <v>1000000</v>
          </cell>
          <cell r="Q525">
            <v>1500000</v>
          </cell>
          <cell r="U525">
            <v>0</v>
          </cell>
          <cell r="X525" t="str">
            <v>FE</v>
          </cell>
          <cell r="Y525">
            <v>500000</v>
          </cell>
        </row>
        <row r="526">
          <cell r="F526">
            <v>500000</v>
          </cell>
          <cell r="H526">
            <v>0</v>
          </cell>
          <cell r="I526">
            <v>0</v>
          </cell>
          <cell r="J526">
            <v>500000</v>
          </cell>
          <cell r="K526">
            <v>300000</v>
          </cell>
          <cell r="M526">
            <v>100000</v>
          </cell>
          <cell r="N526">
            <v>400000</v>
          </cell>
          <cell r="O526">
            <v>100000</v>
          </cell>
          <cell r="P526">
            <v>200000</v>
          </cell>
          <cell r="Q526">
            <v>300000</v>
          </cell>
          <cell r="U526">
            <v>0</v>
          </cell>
          <cell r="X526" t="str">
            <v>FE</v>
          </cell>
          <cell r="Y526">
            <v>100000</v>
          </cell>
        </row>
        <row r="527">
          <cell r="F527">
            <v>700000</v>
          </cell>
          <cell r="H527">
            <v>0</v>
          </cell>
          <cell r="I527">
            <v>0</v>
          </cell>
          <cell r="J527">
            <v>700000</v>
          </cell>
          <cell r="K527">
            <v>420000</v>
          </cell>
          <cell r="M527">
            <v>140000</v>
          </cell>
          <cell r="N527">
            <v>560000</v>
          </cell>
          <cell r="O527">
            <v>140000</v>
          </cell>
          <cell r="P527">
            <v>280000</v>
          </cell>
          <cell r="Q527">
            <v>420000</v>
          </cell>
          <cell r="U527">
            <v>0</v>
          </cell>
          <cell r="X527" t="str">
            <v>FE</v>
          </cell>
          <cell r="Y527">
            <v>140000</v>
          </cell>
        </row>
        <row r="528">
          <cell r="F528">
            <v>8800000</v>
          </cell>
          <cell r="H528">
            <v>0</v>
          </cell>
          <cell r="I528">
            <v>0</v>
          </cell>
          <cell r="J528">
            <v>8800000</v>
          </cell>
          <cell r="K528">
            <v>5280000</v>
          </cell>
          <cell r="M528">
            <v>1760000</v>
          </cell>
          <cell r="N528">
            <v>7040000</v>
          </cell>
          <cell r="O528">
            <v>1760000</v>
          </cell>
          <cell r="P528">
            <v>3520000</v>
          </cell>
          <cell r="Q528">
            <v>5280000</v>
          </cell>
          <cell r="U528">
            <v>0</v>
          </cell>
          <cell r="X528" t="str">
            <v>FE</v>
          </cell>
          <cell r="Y528">
            <v>1760000</v>
          </cell>
        </row>
        <row r="529">
          <cell r="F529">
            <v>2800000</v>
          </cell>
          <cell r="H529">
            <v>0</v>
          </cell>
          <cell r="I529">
            <v>0</v>
          </cell>
          <cell r="J529">
            <v>2800000</v>
          </cell>
          <cell r="K529">
            <v>1680000</v>
          </cell>
          <cell r="M529">
            <v>560000</v>
          </cell>
          <cell r="N529">
            <v>2240000</v>
          </cell>
          <cell r="O529">
            <v>560000</v>
          </cell>
          <cell r="P529">
            <v>1120000</v>
          </cell>
          <cell r="Q529">
            <v>1680000</v>
          </cell>
          <cell r="U529">
            <v>0</v>
          </cell>
          <cell r="X529" t="str">
            <v>FE</v>
          </cell>
          <cell r="Y529">
            <v>560000</v>
          </cell>
        </row>
        <row r="530">
          <cell r="F530">
            <v>6600000</v>
          </cell>
          <cell r="H530">
            <v>0</v>
          </cell>
          <cell r="I530">
            <v>0</v>
          </cell>
          <cell r="J530">
            <v>6600000</v>
          </cell>
          <cell r="K530">
            <v>3960000</v>
          </cell>
          <cell r="M530">
            <v>1320000</v>
          </cell>
          <cell r="N530">
            <v>5280000</v>
          </cell>
          <cell r="O530">
            <v>1320000</v>
          </cell>
          <cell r="P530">
            <v>2640000</v>
          </cell>
          <cell r="Q530">
            <v>3960000</v>
          </cell>
          <cell r="U530">
            <v>0</v>
          </cell>
          <cell r="X530" t="str">
            <v>FE</v>
          </cell>
          <cell r="Y530">
            <v>1320000</v>
          </cell>
        </row>
        <row r="531">
          <cell r="F531">
            <v>700000</v>
          </cell>
          <cell r="H531">
            <v>0</v>
          </cell>
          <cell r="I531">
            <v>0</v>
          </cell>
          <cell r="J531">
            <v>700000</v>
          </cell>
          <cell r="K531">
            <v>420000</v>
          </cell>
          <cell r="M531">
            <v>140000</v>
          </cell>
          <cell r="N531">
            <v>560000</v>
          </cell>
          <cell r="O531">
            <v>140000</v>
          </cell>
          <cell r="P531">
            <v>280000</v>
          </cell>
          <cell r="Q531">
            <v>420000</v>
          </cell>
          <cell r="U531">
            <v>0</v>
          </cell>
          <cell r="X531" t="str">
            <v>FE</v>
          </cell>
          <cell r="Y531">
            <v>140000</v>
          </cell>
        </row>
        <row r="532">
          <cell r="F532">
            <v>8500000</v>
          </cell>
          <cell r="H532">
            <v>0</v>
          </cell>
          <cell r="I532">
            <v>0</v>
          </cell>
          <cell r="J532">
            <v>8500000</v>
          </cell>
          <cell r="K532">
            <v>5100000</v>
          </cell>
          <cell r="M532">
            <v>1700000</v>
          </cell>
          <cell r="N532">
            <v>6800000</v>
          </cell>
          <cell r="O532">
            <v>1700000</v>
          </cell>
          <cell r="P532">
            <v>3400000</v>
          </cell>
          <cell r="Q532">
            <v>5100000</v>
          </cell>
          <cell r="U532">
            <v>0</v>
          </cell>
          <cell r="X532" t="str">
            <v>FE</v>
          </cell>
          <cell r="Y532">
            <v>1700000</v>
          </cell>
        </row>
        <row r="533">
          <cell r="F533">
            <v>4725000</v>
          </cell>
          <cell r="H533">
            <v>0</v>
          </cell>
          <cell r="I533">
            <v>0</v>
          </cell>
          <cell r="J533">
            <v>4725000</v>
          </cell>
          <cell r="K533">
            <v>2835000</v>
          </cell>
          <cell r="M533">
            <v>945000</v>
          </cell>
          <cell r="N533">
            <v>3780000</v>
          </cell>
          <cell r="O533">
            <v>945000</v>
          </cell>
          <cell r="P533">
            <v>1890000</v>
          </cell>
          <cell r="Q533">
            <v>2835000</v>
          </cell>
          <cell r="U533">
            <v>0</v>
          </cell>
          <cell r="X533" t="str">
            <v>FE</v>
          </cell>
          <cell r="Y533">
            <v>945000</v>
          </cell>
        </row>
        <row r="534">
          <cell r="F534">
            <v>2675000</v>
          </cell>
          <cell r="H534">
            <v>0</v>
          </cell>
          <cell r="I534">
            <v>0</v>
          </cell>
          <cell r="J534">
            <v>2675000</v>
          </cell>
          <cell r="K534">
            <v>1605000</v>
          </cell>
          <cell r="M534">
            <v>535000</v>
          </cell>
          <cell r="N534">
            <v>2140000</v>
          </cell>
          <cell r="O534">
            <v>535000</v>
          </cell>
          <cell r="P534">
            <v>1070000</v>
          </cell>
          <cell r="Q534">
            <v>1605000</v>
          </cell>
          <cell r="U534">
            <v>0</v>
          </cell>
          <cell r="X534" t="str">
            <v>FE</v>
          </cell>
          <cell r="Y534">
            <v>535000</v>
          </cell>
        </row>
        <row r="535">
          <cell r="F535">
            <v>900000</v>
          </cell>
          <cell r="H535">
            <v>0</v>
          </cell>
          <cell r="I535">
            <v>0</v>
          </cell>
          <cell r="J535">
            <v>900000</v>
          </cell>
          <cell r="K535">
            <v>540000</v>
          </cell>
          <cell r="M535">
            <v>180000</v>
          </cell>
          <cell r="N535">
            <v>720000</v>
          </cell>
          <cell r="O535">
            <v>180000</v>
          </cell>
          <cell r="P535">
            <v>360000</v>
          </cell>
          <cell r="Q535">
            <v>540000</v>
          </cell>
          <cell r="U535">
            <v>0</v>
          </cell>
          <cell r="X535" t="str">
            <v>FE</v>
          </cell>
          <cell r="Y535">
            <v>180000</v>
          </cell>
        </row>
        <row r="536">
          <cell r="F536">
            <v>3000000</v>
          </cell>
          <cell r="H536">
            <v>0</v>
          </cell>
          <cell r="I536">
            <v>0</v>
          </cell>
          <cell r="J536">
            <v>3000000</v>
          </cell>
          <cell r="K536">
            <v>1800000</v>
          </cell>
          <cell r="M536">
            <v>600000</v>
          </cell>
          <cell r="N536">
            <v>2400000</v>
          </cell>
          <cell r="O536">
            <v>600000</v>
          </cell>
          <cell r="P536">
            <v>1200000</v>
          </cell>
          <cell r="Q536">
            <v>1800000</v>
          </cell>
          <cell r="U536">
            <v>0</v>
          </cell>
          <cell r="X536" t="str">
            <v>FE</v>
          </cell>
          <cell r="Y536">
            <v>600000</v>
          </cell>
        </row>
        <row r="537">
          <cell r="F537">
            <v>4400000</v>
          </cell>
          <cell r="H537">
            <v>0</v>
          </cell>
          <cell r="I537">
            <v>0</v>
          </cell>
          <cell r="J537">
            <v>4400000</v>
          </cell>
          <cell r="K537">
            <v>2640000</v>
          </cell>
          <cell r="M537">
            <v>880000</v>
          </cell>
          <cell r="N537">
            <v>3520000</v>
          </cell>
          <cell r="O537">
            <v>880000</v>
          </cell>
          <cell r="P537">
            <v>1760000</v>
          </cell>
          <cell r="Q537">
            <v>2640000</v>
          </cell>
          <cell r="U537">
            <v>0</v>
          </cell>
          <cell r="X537" t="str">
            <v>FE</v>
          </cell>
          <cell r="Y537">
            <v>880000</v>
          </cell>
        </row>
        <row r="538">
          <cell r="F538">
            <v>3400000</v>
          </cell>
          <cell r="H538">
            <v>0</v>
          </cell>
          <cell r="I538">
            <v>0</v>
          </cell>
          <cell r="J538">
            <v>3400000</v>
          </cell>
          <cell r="K538">
            <v>2040000</v>
          </cell>
          <cell r="M538">
            <v>680000</v>
          </cell>
          <cell r="N538">
            <v>2720000</v>
          </cell>
          <cell r="O538">
            <v>680000</v>
          </cell>
          <cell r="P538">
            <v>1360000</v>
          </cell>
          <cell r="Q538">
            <v>2040000</v>
          </cell>
          <cell r="U538">
            <v>0</v>
          </cell>
          <cell r="X538" t="str">
            <v>FE</v>
          </cell>
          <cell r="Y538">
            <v>680000</v>
          </cell>
        </row>
        <row r="539">
          <cell r="F539">
            <v>600000</v>
          </cell>
          <cell r="H539">
            <v>0</v>
          </cell>
          <cell r="I539">
            <v>0</v>
          </cell>
          <cell r="J539">
            <v>600000</v>
          </cell>
          <cell r="K539">
            <v>360000</v>
          </cell>
          <cell r="M539">
            <v>120000</v>
          </cell>
          <cell r="N539">
            <v>480000</v>
          </cell>
          <cell r="O539">
            <v>120000</v>
          </cell>
          <cell r="P539">
            <v>240000</v>
          </cell>
          <cell r="Q539">
            <v>360000</v>
          </cell>
          <cell r="U539">
            <v>0</v>
          </cell>
          <cell r="X539" t="str">
            <v>FE</v>
          </cell>
          <cell r="Y539">
            <v>120000</v>
          </cell>
        </row>
        <row r="540">
          <cell r="F540">
            <v>180000</v>
          </cell>
          <cell r="H540">
            <v>0</v>
          </cell>
          <cell r="I540">
            <v>0</v>
          </cell>
          <cell r="J540">
            <v>180000</v>
          </cell>
          <cell r="K540">
            <v>108000</v>
          </cell>
          <cell r="M540">
            <v>36000</v>
          </cell>
          <cell r="N540">
            <v>144000</v>
          </cell>
          <cell r="O540">
            <v>36000</v>
          </cell>
          <cell r="P540">
            <v>72000</v>
          </cell>
          <cell r="Q540">
            <v>108000</v>
          </cell>
          <cell r="U540">
            <v>0</v>
          </cell>
          <cell r="X540" t="str">
            <v>FE</v>
          </cell>
          <cell r="Y540">
            <v>36000</v>
          </cell>
        </row>
        <row r="541">
          <cell r="F541">
            <v>1750000</v>
          </cell>
          <cell r="H541">
            <v>0</v>
          </cell>
          <cell r="I541">
            <v>0</v>
          </cell>
          <cell r="J541">
            <v>1750000</v>
          </cell>
          <cell r="K541">
            <v>1050000</v>
          </cell>
          <cell r="M541">
            <v>350000</v>
          </cell>
          <cell r="N541">
            <v>1400000</v>
          </cell>
          <cell r="O541">
            <v>350000</v>
          </cell>
          <cell r="P541">
            <v>700000</v>
          </cell>
          <cell r="Q541">
            <v>1050000</v>
          </cell>
          <cell r="U541">
            <v>0</v>
          </cell>
          <cell r="X541" t="str">
            <v>FE</v>
          </cell>
          <cell r="Y541">
            <v>350000</v>
          </cell>
        </row>
        <row r="542">
          <cell r="F542">
            <v>3850000</v>
          </cell>
          <cell r="H542">
            <v>0</v>
          </cell>
          <cell r="I542">
            <v>0</v>
          </cell>
          <cell r="J542">
            <v>3850000</v>
          </cell>
          <cell r="K542">
            <v>2310000</v>
          </cell>
          <cell r="M542">
            <v>770000</v>
          </cell>
          <cell r="N542">
            <v>3080000</v>
          </cell>
          <cell r="O542">
            <v>770000</v>
          </cell>
          <cell r="P542">
            <v>1540000</v>
          </cell>
          <cell r="Q542">
            <v>2310000</v>
          </cell>
          <cell r="U542">
            <v>0</v>
          </cell>
          <cell r="X542" t="str">
            <v>FE</v>
          </cell>
          <cell r="Y542">
            <v>770000</v>
          </cell>
        </row>
        <row r="543">
          <cell r="F543">
            <v>500000</v>
          </cell>
          <cell r="H543">
            <v>0</v>
          </cell>
          <cell r="I543">
            <v>0</v>
          </cell>
          <cell r="J543">
            <v>500000</v>
          </cell>
          <cell r="K543">
            <v>300000</v>
          </cell>
          <cell r="M543">
            <v>100000</v>
          </cell>
          <cell r="N543">
            <v>400000</v>
          </cell>
          <cell r="O543">
            <v>100000</v>
          </cell>
          <cell r="P543">
            <v>200000</v>
          </cell>
          <cell r="Q543">
            <v>300000</v>
          </cell>
          <cell r="U543">
            <v>0</v>
          </cell>
          <cell r="X543" t="str">
            <v>FE</v>
          </cell>
          <cell r="Y543">
            <v>100000</v>
          </cell>
        </row>
        <row r="544">
          <cell r="F544">
            <v>900000</v>
          </cell>
          <cell r="H544">
            <v>0</v>
          </cell>
          <cell r="I544">
            <v>0</v>
          </cell>
          <cell r="J544">
            <v>900000</v>
          </cell>
          <cell r="K544">
            <v>540000</v>
          </cell>
          <cell r="M544">
            <v>180000</v>
          </cell>
          <cell r="N544">
            <v>720000</v>
          </cell>
          <cell r="O544">
            <v>180000</v>
          </cell>
          <cell r="P544">
            <v>360000</v>
          </cell>
          <cell r="Q544">
            <v>540000</v>
          </cell>
          <cell r="U544">
            <v>0</v>
          </cell>
          <cell r="X544" t="str">
            <v>FE</v>
          </cell>
          <cell r="Y544">
            <v>180000</v>
          </cell>
        </row>
        <row r="545">
          <cell r="F545">
            <v>1500000</v>
          </cell>
          <cell r="H545">
            <v>0</v>
          </cell>
          <cell r="I545">
            <v>0</v>
          </cell>
          <cell r="J545">
            <v>1500000</v>
          </cell>
          <cell r="K545">
            <v>900000</v>
          </cell>
          <cell r="M545">
            <v>300000</v>
          </cell>
          <cell r="N545">
            <v>1200000</v>
          </cell>
          <cell r="O545">
            <v>300000</v>
          </cell>
          <cell r="P545">
            <v>600000</v>
          </cell>
          <cell r="Q545">
            <v>900000</v>
          </cell>
          <cell r="U545">
            <v>0</v>
          </cell>
          <cell r="X545" t="str">
            <v>FE</v>
          </cell>
          <cell r="Y545">
            <v>300000</v>
          </cell>
        </row>
        <row r="546">
          <cell r="F546">
            <v>650000</v>
          </cell>
          <cell r="H546">
            <v>0</v>
          </cell>
          <cell r="I546">
            <v>0</v>
          </cell>
          <cell r="J546">
            <v>650000</v>
          </cell>
          <cell r="K546">
            <v>390000</v>
          </cell>
          <cell r="M546">
            <v>130000</v>
          </cell>
          <cell r="N546">
            <v>520000</v>
          </cell>
          <cell r="O546">
            <v>130000</v>
          </cell>
          <cell r="P546">
            <v>260000</v>
          </cell>
          <cell r="Q546">
            <v>390000</v>
          </cell>
          <cell r="U546">
            <v>0</v>
          </cell>
          <cell r="X546" t="str">
            <v>FE</v>
          </cell>
          <cell r="Y546">
            <v>130000</v>
          </cell>
        </row>
        <row r="547">
          <cell r="F547">
            <v>450000</v>
          </cell>
          <cell r="H547">
            <v>0</v>
          </cell>
          <cell r="I547">
            <v>0</v>
          </cell>
          <cell r="J547">
            <v>450000</v>
          </cell>
          <cell r="K547">
            <v>270000</v>
          </cell>
          <cell r="M547">
            <v>90000</v>
          </cell>
          <cell r="N547">
            <v>360000</v>
          </cell>
          <cell r="O547">
            <v>90000</v>
          </cell>
          <cell r="P547">
            <v>180000</v>
          </cell>
          <cell r="Q547">
            <v>270000</v>
          </cell>
          <cell r="U547">
            <v>0</v>
          </cell>
          <cell r="X547" t="str">
            <v>FE</v>
          </cell>
          <cell r="Y547">
            <v>90000</v>
          </cell>
        </row>
        <row r="548">
          <cell r="F548">
            <v>3600000</v>
          </cell>
          <cell r="H548">
            <v>0</v>
          </cell>
          <cell r="I548">
            <v>0</v>
          </cell>
          <cell r="J548">
            <v>3600000</v>
          </cell>
          <cell r="K548">
            <v>2160000</v>
          </cell>
          <cell r="M548">
            <v>720000</v>
          </cell>
          <cell r="N548">
            <v>2880000</v>
          </cell>
          <cell r="O548">
            <v>720000</v>
          </cell>
          <cell r="P548">
            <v>1440000</v>
          </cell>
          <cell r="Q548">
            <v>2160000</v>
          </cell>
          <cell r="U548">
            <v>0</v>
          </cell>
          <cell r="X548" t="str">
            <v>FE</v>
          </cell>
          <cell r="Y548">
            <v>720000</v>
          </cell>
        </row>
        <row r="549">
          <cell r="F549">
            <v>1350000</v>
          </cell>
          <cell r="H549">
            <v>0</v>
          </cell>
          <cell r="I549">
            <v>0</v>
          </cell>
          <cell r="J549">
            <v>1350000</v>
          </cell>
          <cell r="K549">
            <v>810000</v>
          </cell>
          <cell r="M549">
            <v>270000</v>
          </cell>
          <cell r="N549">
            <v>1080000</v>
          </cell>
          <cell r="O549">
            <v>270000</v>
          </cell>
          <cell r="P549">
            <v>540000</v>
          </cell>
          <cell r="Q549">
            <v>810000</v>
          </cell>
          <cell r="U549">
            <v>0</v>
          </cell>
          <cell r="X549" t="str">
            <v>FE</v>
          </cell>
          <cell r="Y549">
            <v>270000</v>
          </cell>
        </row>
        <row r="550">
          <cell r="F550">
            <v>500000</v>
          </cell>
          <cell r="H550">
            <v>0</v>
          </cell>
          <cell r="I550">
            <v>0</v>
          </cell>
          <cell r="J550">
            <v>500000</v>
          </cell>
          <cell r="K550">
            <v>300000</v>
          </cell>
          <cell r="M550">
            <v>100000</v>
          </cell>
          <cell r="N550">
            <v>400000</v>
          </cell>
          <cell r="O550">
            <v>100000</v>
          </cell>
          <cell r="P550">
            <v>200000</v>
          </cell>
          <cell r="Q550">
            <v>300000</v>
          </cell>
          <cell r="U550">
            <v>0</v>
          </cell>
          <cell r="X550" t="str">
            <v>FE</v>
          </cell>
          <cell r="Y550">
            <v>100000</v>
          </cell>
        </row>
        <row r="551">
          <cell r="F551">
            <v>550000</v>
          </cell>
          <cell r="H551">
            <v>0</v>
          </cell>
          <cell r="I551">
            <v>0</v>
          </cell>
          <cell r="J551">
            <v>550000</v>
          </cell>
          <cell r="K551">
            <v>110000</v>
          </cell>
          <cell r="M551">
            <v>110000</v>
          </cell>
          <cell r="N551">
            <v>110000</v>
          </cell>
          <cell r="O551">
            <v>440000</v>
          </cell>
          <cell r="P551">
            <v>440000</v>
          </cell>
          <cell r="Q551">
            <v>440000</v>
          </cell>
          <cell r="U551">
            <v>0</v>
          </cell>
          <cell r="X551" t="str">
            <v>FE</v>
          </cell>
          <cell r="Y551">
            <v>110000</v>
          </cell>
        </row>
        <row r="552">
          <cell r="F552">
            <v>3500000</v>
          </cell>
          <cell r="H552">
            <v>0</v>
          </cell>
          <cell r="I552">
            <v>0</v>
          </cell>
          <cell r="J552">
            <v>3500000</v>
          </cell>
          <cell r="K552">
            <v>700000</v>
          </cell>
          <cell r="M552">
            <v>700000</v>
          </cell>
          <cell r="N552">
            <v>700000</v>
          </cell>
          <cell r="O552">
            <v>2800000</v>
          </cell>
          <cell r="P552">
            <v>2800000</v>
          </cell>
          <cell r="Q552">
            <v>2800000</v>
          </cell>
          <cell r="U552">
            <v>0</v>
          </cell>
          <cell r="X552" t="str">
            <v>FE</v>
          </cell>
          <cell r="Y552">
            <v>700000</v>
          </cell>
        </row>
        <row r="553">
          <cell r="F553">
            <v>4350000</v>
          </cell>
          <cell r="H553">
            <v>0</v>
          </cell>
          <cell r="I553">
            <v>0</v>
          </cell>
          <cell r="J553">
            <v>4350000</v>
          </cell>
          <cell r="K553">
            <v>870000</v>
          </cell>
          <cell r="M553">
            <v>870000</v>
          </cell>
          <cell r="N553">
            <v>1740000</v>
          </cell>
          <cell r="O553">
            <v>2610000</v>
          </cell>
          <cell r="P553">
            <v>3480000</v>
          </cell>
          <cell r="Q553">
            <v>0</v>
          </cell>
          <cell r="X553" t="str">
            <v>FE</v>
          </cell>
          <cell r="Y553">
            <v>870000</v>
          </cell>
        </row>
        <row r="554">
          <cell r="X554" t="str">
            <v>FE</v>
          </cell>
        </row>
        <row r="555">
          <cell r="X555" t="str">
            <v>FE</v>
          </cell>
        </row>
        <row r="556">
          <cell r="F556">
            <v>523556974</v>
          </cell>
          <cell r="G556">
            <v>0</v>
          </cell>
          <cell r="H556">
            <v>0</v>
          </cell>
          <cell r="I556">
            <v>0</v>
          </cell>
          <cell r="J556">
            <v>523556974</v>
          </cell>
          <cell r="K556">
            <v>453357080</v>
          </cell>
          <cell r="M556">
            <v>47313624</v>
          </cell>
          <cell r="N556">
            <v>499860666</v>
          </cell>
          <cell r="O556">
            <v>23696308</v>
          </cell>
          <cell r="P556">
            <v>70199894</v>
          </cell>
          <cell r="Q556">
            <v>117471518</v>
          </cell>
          <cell r="R556">
            <v>17244515</v>
          </cell>
          <cell r="T556">
            <v>10141308</v>
          </cell>
          <cell r="U556">
            <v>7103207</v>
          </cell>
          <cell r="X556" t="str">
            <v/>
          </cell>
          <cell r="Y556">
            <v>52431624</v>
          </cell>
        </row>
        <row r="557">
          <cell r="X557" t="str">
            <v/>
          </cell>
        </row>
        <row r="558">
          <cell r="F558" t="str">
            <v xml:space="preserve"> </v>
          </cell>
          <cell r="J558" t="str">
            <v xml:space="preserve"> </v>
          </cell>
          <cell r="N558">
            <v>0</v>
          </cell>
          <cell r="X558" t="str">
            <v/>
          </cell>
        </row>
        <row r="559">
          <cell r="F559">
            <v>150000</v>
          </cell>
          <cell r="I559">
            <v>0</v>
          </cell>
          <cell r="J559">
            <v>150000</v>
          </cell>
          <cell r="K559">
            <v>149999</v>
          </cell>
          <cell r="M559">
            <v>0</v>
          </cell>
          <cell r="N559">
            <v>149999</v>
          </cell>
          <cell r="O559">
            <v>1</v>
          </cell>
          <cell r="P559">
            <v>1</v>
          </cell>
          <cell r="Q559">
            <v>1</v>
          </cell>
          <cell r="U559">
            <v>0</v>
          </cell>
          <cell r="X559" t="str">
            <v>FE</v>
          </cell>
          <cell r="Y559">
            <v>0</v>
          </cell>
        </row>
        <row r="560">
          <cell r="F560">
            <v>125000</v>
          </cell>
          <cell r="I560">
            <v>0</v>
          </cell>
          <cell r="J560">
            <v>125000</v>
          </cell>
          <cell r="K560">
            <v>124999</v>
          </cell>
          <cell r="M560">
            <v>0</v>
          </cell>
          <cell r="N560">
            <v>124999</v>
          </cell>
          <cell r="O560">
            <v>1</v>
          </cell>
          <cell r="P560">
            <v>1</v>
          </cell>
          <cell r="Q560">
            <v>1</v>
          </cell>
          <cell r="U560">
            <v>0</v>
          </cell>
          <cell r="X560" t="str">
            <v>FE</v>
          </cell>
          <cell r="Y560">
            <v>0</v>
          </cell>
        </row>
        <row r="561">
          <cell r="F561">
            <v>250000</v>
          </cell>
          <cell r="I561">
            <v>0</v>
          </cell>
          <cell r="J561">
            <v>250000</v>
          </cell>
          <cell r="K561">
            <v>249999</v>
          </cell>
          <cell r="M561">
            <v>0</v>
          </cell>
          <cell r="N561">
            <v>249999</v>
          </cell>
          <cell r="O561">
            <v>1</v>
          </cell>
          <cell r="P561">
            <v>1</v>
          </cell>
          <cell r="Q561">
            <v>1</v>
          </cell>
          <cell r="U561">
            <v>0</v>
          </cell>
          <cell r="X561" t="str">
            <v>FE</v>
          </cell>
          <cell r="Y561">
            <v>0</v>
          </cell>
        </row>
        <row r="562">
          <cell r="F562">
            <v>450000</v>
          </cell>
          <cell r="I562">
            <v>0</v>
          </cell>
          <cell r="J562">
            <v>450000</v>
          </cell>
          <cell r="K562">
            <v>449999</v>
          </cell>
          <cell r="M562">
            <v>0</v>
          </cell>
          <cell r="N562">
            <v>449999</v>
          </cell>
          <cell r="O562">
            <v>1</v>
          </cell>
          <cell r="P562">
            <v>1</v>
          </cell>
          <cell r="Q562">
            <v>1</v>
          </cell>
          <cell r="U562">
            <v>0</v>
          </cell>
          <cell r="X562" t="str">
            <v>FE</v>
          </cell>
          <cell r="Y562">
            <v>0</v>
          </cell>
        </row>
        <row r="563">
          <cell r="F563">
            <v>70000</v>
          </cell>
          <cell r="I563">
            <v>0</v>
          </cell>
          <cell r="J563">
            <v>70000</v>
          </cell>
          <cell r="K563">
            <v>69999</v>
          </cell>
          <cell r="M563">
            <v>0</v>
          </cell>
          <cell r="N563">
            <v>69999</v>
          </cell>
          <cell r="O563">
            <v>1</v>
          </cell>
          <cell r="P563">
            <v>1</v>
          </cell>
          <cell r="Q563">
            <v>1</v>
          </cell>
          <cell r="U563">
            <v>0</v>
          </cell>
          <cell r="X563" t="str">
            <v>FE</v>
          </cell>
          <cell r="Y563">
            <v>0</v>
          </cell>
        </row>
        <row r="564">
          <cell r="F564">
            <v>1300000</v>
          </cell>
          <cell r="I564">
            <v>0</v>
          </cell>
          <cell r="J564">
            <v>1300000</v>
          </cell>
          <cell r="K564">
            <v>1299999</v>
          </cell>
          <cell r="M564">
            <v>0</v>
          </cell>
          <cell r="N564">
            <v>1299999</v>
          </cell>
          <cell r="O564">
            <v>1</v>
          </cell>
          <cell r="P564">
            <v>1</v>
          </cell>
          <cell r="Q564">
            <v>1</v>
          </cell>
          <cell r="U564">
            <v>0</v>
          </cell>
          <cell r="X564" t="str">
            <v>FE</v>
          </cell>
          <cell r="Y564">
            <v>0</v>
          </cell>
        </row>
        <row r="565">
          <cell r="F565">
            <v>845000</v>
          </cell>
          <cell r="I565">
            <v>0</v>
          </cell>
          <cell r="J565">
            <v>845000</v>
          </cell>
          <cell r="K565">
            <v>844999</v>
          </cell>
          <cell r="M565">
            <v>0</v>
          </cell>
          <cell r="N565">
            <v>844999</v>
          </cell>
          <cell r="O565">
            <v>1</v>
          </cell>
          <cell r="P565">
            <v>1</v>
          </cell>
          <cell r="Q565">
            <v>1</v>
          </cell>
          <cell r="U565">
            <v>0</v>
          </cell>
          <cell r="X565" t="str">
            <v>FE</v>
          </cell>
          <cell r="Y565">
            <v>0</v>
          </cell>
        </row>
        <row r="566">
          <cell r="F566">
            <v>20000</v>
          </cell>
          <cell r="I566">
            <v>0</v>
          </cell>
          <cell r="J566">
            <v>20000</v>
          </cell>
          <cell r="K566">
            <v>19999</v>
          </cell>
          <cell r="M566">
            <v>0</v>
          </cell>
          <cell r="N566">
            <v>19999</v>
          </cell>
          <cell r="O566">
            <v>1</v>
          </cell>
          <cell r="P566">
            <v>1</v>
          </cell>
          <cell r="Q566">
            <v>1</v>
          </cell>
          <cell r="U566">
            <v>0</v>
          </cell>
          <cell r="X566" t="str">
            <v>FE</v>
          </cell>
          <cell r="Y566">
            <v>0</v>
          </cell>
        </row>
        <row r="567">
          <cell r="F567">
            <v>35000</v>
          </cell>
          <cell r="I567">
            <v>0</v>
          </cell>
          <cell r="J567">
            <v>35000</v>
          </cell>
          <cell r="K567">
            <v>34999</v>
          </cell>
          <cell r="M567">
            <v>0</v>
          </cell>
          <cell r="N567">
            <v>34999</v>
          </cell>
          <cell r="O567">
            <v>1</v>
          </cell>
          <cell r="P567">
            <v>1</v>
          </cell>
          <cell r="Q567">
            <v>1</v>
          </cell>
          <cell r="U567">
            <v>0</v>
          </cell>
          <cell r="X567" t="str">
            <v>FE</v>
          </cell>
          <cell r="Y567">
            <v>0</v>
          </cell>
        </row>
        <row r="568">
          <cell r="F568">
            <v>3930000</v>
          </cell>
          <cell r="I568">
            <v>0</v>
          </cell>
          <cell r="J568">
            <v>3930000</v>
          </cell>
          <cell r="K568">
            <v>3929999</v>
          </cell>
          <cell r="M568">
            <v>0</v>
          </cell>
          <cell r="N568">
            <v>3929999</v>
          </cell>
          <cell r="O568">
            <v>1</v>
          </cell>
          <cell r="P568">
            <v>1</v>
          </cell>
          <cell r="Q568">
            <v>1</v>
          </cell>
          <cell r="U568">
            <v>0</v>
          </cell>
          <cell r="X568" t="str">
            <v>FE</v>
          </cell>
          <cell r="Y568">
            <v>0</v>
          </cell>
        </row>
        <row r="569">
          <cell r="F569">
            <v>450000</v>
          </cell>
          <cell r="I569">
            <v>0</v>
          </cell>
          <cell r="J569">
            <v>450000</v>
          </cell>
          <cell r="K569">
            <v>449999</v>
          </cell>
          <cell r="M569">
            <v>0</v>
          </cell>
          <cell r="N569">
            <v>449999</v>
          </cell>
          <cell r="O569">
            <v>1</v>
          </cell>
          <cell r="P569">
            <v>1</v>
          </cell>
          <cell r="Q569">
            <v>1</v>
          </cell>
          <cell r="U569">
            <v>0</v>
          </cell>
          <cell r="X569" t="str">
            <v>FE</v>
          </cell>
          <cell r="Y569">
            <v>0</v>
          </cell>
        </row>
        <row r="570">
          <cell r="F570">
            <v>135000</v>
          </cell>
          <cell r="I570">
            <v>0</v>
          </cell>
          <cell r="J570">
            <v>135000</v>
          </cell>
          <cell r="K570">
            <v>134999</v>
          </cell>
          <cell r="M570">
            <v>0</v>
          </cell>
          <cell r="N570">
            <v>134999</v>
          </cell>
          <cell r="O570">
            <v>1</v>
          </cell>
          <cell r="P570">
            <v>1</v>
          </cell>
          <cell r="Q570">
            <v>1</v>
          </cell>
          <cell r="U570">
            <v>0</v>
          </cell>
          <cell r="X570" t="str">
            <v>FE</v>
          </cell>
          <cell r="Y570">
            <v>0</v>
          </cell>
        </row>
        <row r="571">
          <cell r="F571">
            <v>135000</v>
          </cell>
          <cell r="I571">
            <v>0</v>
          </cell>
          <cell r="J571">
            <v>135000</v>
          </cell>
          <cell r="K571">
            <v>134999</v>
          </cell>
          <cell r="M571">
            <v>0</v>
          </cell>
          <cell r="N571">
            <v>134999</v>
          </cell>
          <cell r="O571">
            <v>1</v>
          </cell>
          <cell r="P571">
            <v>1</v>
          </cell>
          <cell r="Q571">
            <v>1</v>
          </cell>
          <cell r="U571">
            <v>0</v>
          </cell>
          <cell r="X571" t="str">
            <v>FE</v>
          </cell>
          <cell r="Y571">
            <v>0</v>
          </cell>
        </row>
        <row r="572">
          <cell r="F572">
            <v>100000</v>
          </cell>
          <cell r="I572">
            <v>0</v>
          </cell>
          <cell r="J572">
            <v>100000</v>
          </cell>
          <cell r="K572">
            <v>99999</v>
          </cell>
          <cell r="M572">
            <v>0</v>
          </cell>
          <cell r="N572">
            <v>99999</v>
          </cell>
          <cell r="O572">
            <v>1</v>
          </cell>
          <cell r="P572">
            <v>1</v>
          </cell>
          <cell r="Q572">
            <v>1</v>
          </cell>
          <cell r="U572">
            <v>0</v>
          </cell>
          <cell r="X572" t="str">
            <v>FE</v>
          </cell>
          <cell r="Y572">
            <v>0</v>
          </cell>
        </row>
        <row r="573">
          <cell r="F573">
            <v>55000</v>
          </cell>
          <cell r="I573">
            <v>0</v>
          </cell>
          <cell r="J573">
            <v>55000</v>
          </cell>
          <cell r="K573">
            <v>54999</v>
          </cell>
          <cell r="M573">
            <v>0</v>
          </cell>
          <cell r="N573">
            <v>54999</v>
          </cell>
          <cell r="O573">
            <v>1</v>
          </cell>
          <cell r="P573">
            <v>1</v>
          </cell>
          <cell r="Q573">
            <v>1</v>
          </cell>
          <cell r="U573">
            <v>0</v>
          </cell>
          <cell r="X573" t="str">
            <v>FE</v>
          </cell>
          <cell r="Y573">
            <v>0</v>
          </cell>
        </row>
        <row r="574">
          <cell r="F574">
            <v>35000</v>
          </cell>
          <cell r="I574">
            <v>0</v>
          </cell>
          <cell r="J574">
            <v>35000</v>
          </cell>
          <cell r="K574">
            <v>34999</v>
          </cell>
          <cell r="M574">
            <v>0</v>
          </cell>
          <cell r="N574">
            <v>34999</v>
          </cell>
          <cell r="O574">
            <v>1</v>
          </cell>
          <cell r="P574">
            <v>1</v>
          </cell>
          <cell r="Q574">
            <v>1</v>
          </cell>
          <cell r="U574">
            <v>0</v>
          </cell>
          <cell r="X574" t="str">
            <v>FE</v>
          </cell>
          <cell r="Y574">
            <v>0</v>
          </cell>
        </row>
        <row r="575">
          <cell r="F575">
            <v>5890000</v>
          </cell>
          <cell r="I575">
            <v>0</v>
          </cell>
          <cell r="J575">
            <v>5890000</v>
          </cell>
          <cell r="K575">
            <v>5889999</v>
          </cell>
          <cell r="M575">
            <v>0</v>
          </cell>
          <cell r="N575">
            <v>5889999</v>
          </cell>
          <cell r="O575">
            <v>1</v>
          </cell>
          <cell r="P575">
            <v>1</v>
          </cell>
          <cell r="Q575">
            <v>1</v>
          </cell>
          <cell r="R575">
            <v>2208750</v>
          </cell>
          <cell r="T575">
            <v>1288438</v>
          </cell>
          <cell r="U575">
            <v>920312</v>
          </cell>
          <cell r="X575" t="str">
            <v>FE</v>
          </cell>
          <cell r="Y575">
            <v>0</v>
          </cell>
        </row>
        <row r="576">
          <cell r="F576">
            <v>1750000</v>
          </cell>
          <cell r="I576">
            <v>0</v>
          </cell>
          <cell r="J576">
            <v>1750000</v>
          </cell>
          <cell r="K576">
            <v>1749999</v>
          </cell>
          <cell r="M576">
            <v>0</v>
          </cell>
          <cell r="N576">
            <v>1749999</v>
          </cell>
          <cell r="O576">
            <v>1</v>
          </cell>
          <cell r="P576">
            <v>1</v>
          </cell>
          <cell r="Q576">
            <v>1</v>
          </cell>
          <cell r="U576">
            <v>0</v>
          </cell>
          <cell r="X576" t="str">
            <v>FE</v>
          </cell>
          <cell r="Y576">
            <v>0</v>
          </cell>
        </row>
        <row r="577">
          <cell r="F577">
            <v>500000</v>
          </cell>
          <cell r="I577">
            <v>0</v>
          </cell>
          <cell r="J577">
            <v>500000</v>
          </cell>
          <cell r="K577">
            <v>499999</v>
          </cell>
          <cell r="M577">
            <v>0</v>
          </cell>
          <cell r="N577">
            <v>499999</v>
          </cell>
          <cell r="O577">
            <v>1</v>
          </cell>
          <cell r="P577">
            <v>1</v>
          </cell>
          <cell r="Q577">
            <v>1</v>
          </cell>
          <cell r="U577">
            <v>0</v>
          </cell>
          <cell r="X577" t="str">
            <v>FE</v>
          </cell>
          <cell r="Y577">
            <v>0</v>
          </cell>
        </row>
        <row r="578">
          <cell r="F578">
            <v>135000</v>
          </cell>
          <cell r="I578">
            <v>0</v>
          </cell>
          <cell r="J578">
            <v>135000</v>
          </cell>
          <cell r="K578">
            <v>134999</v>
          </cell>
          <cell r="M578">
            <v>0</v>
          </cell>
          <cell r="N578">
            <v>134999</v>
          </cell>
          <cell r="O578">
            <v>1</v>
          </cell>
          <cell r="P578">
            <v>1</v>
          </cell>
          <cell r="Q578">
            <v>1</v>
          </cell>
          <cell r="U578">
            <v>0</v>
          </cell>
          <cell r="X578" t="str">
            <v>FE</v>
          </cell>
          <cell r="Y578">
            <v>0</v>
          </cell>
        </row>
        <row r="579">
          <cell r="F579">
            <v>1225000</v>
          </cell>
          <cell r="I579">
            <v>0</v>
          </cell>
          <cell r="J579">
            <v>1225000</v>
          </cell>
          <cell r="K579">
            <v>1224999</v>
          </cell>
          <cell r="M579">
            <v>0</v>
          </cell>
          <cell r="N579">
            <v>1224999</v>
          </cell>
          <cell r="O579">
            <v>1</v>
          </cell>
          <cell r="P579">
            <v>1</v>
          </cell>
          <cell r="Q579">
            <v>1</v>
          </cell>
          <cell r="U579">
            <v>0</v>
          </cell>
          <cell r="X579" t="str">
            <v>FE</v>
          </cell>
          <cell r="Y579">
            <v>0</v>
          </cell>
        </row>
        <row r="580">
          <cell r="F580">
            <v>1120000</v>
          </cell>
          <cell r="I580">
            <v>0</v>
          </cell>
          <cell r="J580">
            <v>1120000</v>
          </cell>
          <cell r="K580">
            <v>1119999</v>
          </cell>
          <cell r="M580">
            <v>0</v>
          </cell>
          <cell r="N580">
            <v>1119999</v>
          </cell>
          <cell r="O580">
            <v>1</v>
          </cell>
          <cell r="P580">
            <v>1</v>
          </cell>
          <cell r="Q580">
            <v>1</v>
          </cell>
          <cell r="U580">
            <v>0</v>
          </cell>
          <cell r="X580" t="str">
            <v>FE</v>
          </cell>
          <cell r="Y580">
            <v>0</v>
          </cell>
        </row>
        <row r="581">
          <cell r="F581">
            <v>75000</v>
          </cell>
          <cell r="I581">
            <v>0</v>
          </cell>
          <cell r="J581">
            <v>75000</v>
          </cell>
          <cell r="K581">
            <v>74999</v>
          </cell>
          <cell r="M581">
            <v>0</v>
          </cell>
          <cell r="N581">
            <v>74999</v>
          </cell>
          <cell r="O581">
            <v>1</v>
          </cell>
          <cell r="P581">
            <v>1</v>
          </cell>
          <cell r="Q581">
            <v>1</v>
          </cell>
          <cell r="U581">
            <v>0</v>
          </cell>
          <cell r="X581" t="str">
            <v>FE</v>
          </cell>
          <cell r="Y581">
            <v>0</v>
          </cell>
        </row>
        <row r="582">
          <cell r="F582">
            <v>358000</v>
          </cell>
          <cell r="I582">
            <v>0</v>
          </cell>
          <cell r="J582">
            <v>358000</v>
          </cell>
          <cell r="K582">
            <v>357999</v>
          </cell>
          <cell r="M582">
            <v>0</v>
          </cell>
          <cell r="N582">
            <v>357999</v>
          </cell>
          <cell r="O582">
            <v>1</v>
          </cell>
          <cell r="P582">
            <v>1</v>
          </cell>
          <cell r="Q582">
            <v>1</v>
          </cell>
          <cell r="R582">
            <v>134250</v>
          </cell>
          <cell r="T582">
            <v>44750</v>
          </cell>
          <cell r="U582">
            <v>89500</v>
          </cell>
          <cell r="X582" t="str">
            <v>FE</v>
          </cell>
          <cell r="Y582">
            <v>0</v>
          </cell>
        </row>
        <row r="583">
          <cell r="F583">
            <v>1035000</v>
          </cell>
          <cell r="I583">
            <v>0</v>
          </cell>
          <cell r="J583">
            <v>1035000</v>
          </cell>
          <cell r="K583">
            <v>1034999</v>
          </cell>
          <cell r="M583">
            <v>0</v>
          </cell>
          <cell r="N583">
            <v>1034999</v>
          </cell>
          <cell r="O583">
            <v>1</v>
          </cell>
          <cell r="P583">
            <v>1</v>
          </cell>
          <cell r="Q583">
            <v>1</v>
          </cell>
          <cell r="R583">
            <v>388125</v>
          </cell>
          <cell r="T583">
            <v>129375</v>
          </cell>
          <cell r="U583">
            <v>258750</v>
          </cell>
          <cell r="X583" t="str">
            <v>FE</v>
          </cell>
          <cell r="Y583">
            <v>0</v>
          </cell>
        </row>
        <row r="584">
          <cell r="F584">
            <v>350000</v>
          </cell>
          <cell r="I584">
            <v>0</v>
          </cell>
          <cell r="J584">
            <v>350000</v>
          </cell>
          <cell r="K584">
            <v>349999</v>
          </cell>
          <cell r="M584">
            <v>0</v>
          </cell>
          <cell r="N584">
            <v>349999</v>
          </cell>
          <cell r="O584">
            <v>1</v>
          </cell>
          <cell r="P584">
            <v>1</v>
          </cell>
          <cell r="Q584">
            <v>1</v>
          </cell>
          <cell r="U584">
            <v>0</v>
          </cell>
          <cell r="X584" t="str">
            <v>FE</v>
          </cell>
          <cell r="Y584">
            <v>0</v>
          </cell>
        </row>
        <row r="585">
          <cell r="F585">
            <v>12700000</v>
          </cell>
          <cell r="I585">
            <v>0</v>
          </cell>
          <cell r="J585">
            <v>12700000</v>
          </cell>
          <cell r="K585">
            <v>12700000</v>
          </cell>
          <cell r="M585">
            <v>0</v>
          </cell>
          <cell r="N585">
            <v>12700000</v>
          </cell>
          <cell r="O585">
            <v>0</v>
          </cell>
          <cell r="P585">
            <v>0</v>
          </cell>
          <cell r="Q585">
            <v>2540000</v>
          </cell>
          <cell r="U585">
            <v>0</v>
          </cell>
          <cell r="X585" t="str">
            <v>FE</v>
          </cell>
          <cell r="Y585">
            <v>2540000</v>
          </cell>
        </row>
        <row r="586">
          <cell r="F586">
            <v>1271364</v>
          </cell>
          <cell r="G586">
            <v>0</v>
          </cell>
          <cell r="I586">
            <v>0</v>
          </cell>
          <cell r="J586">
            <v>1271364</v>
          </cell>
          <cell r="K586">
            <v>381409.4</v>
          </cell>
          <cell r="M586">
            <v>127136.40000000001</v>
          </cell>
          <cell r="N586">
            <v>508545.80000000005</v>
          </cell>
          <cell r="O586">
            <v>762818.2</v>
          </cell>
          <cell r="P586">
            <v>889954.6</v>
          </cell>
          <cell r="Q586">
            <v>1017091.2</v>
          </cell>
          <cell r="X586" t="str">
            <v>FE</v>
          </cell>
          <cell r="Y586">
            <v>127136.4</v>
          </cell>
        </row>
        <row r="587">
          <cell r="F587">
            <v>1950000</v>
          </cell>
          <cell r="I587">
            <v>0</v>
          </cell>
          <cell r="J587">
            <v>1950000</v>
          </cell>
          <cell r="K587">
            <v>1949999</v>
          </cell>
          <cell r="M587">
            <v>0</v>
          </cell>
          <cell r="N587">
            <v>1949999</v>
          </cell>
          <cell r="O587">
            <v>1</v>
          </cell>
          <cell r="P587">
            <v>1</v>
          </cell>
          <cell r="Q587">
            <v>390001</v>
          </cell>
          <cell r="R587">
            <v>975000</v>
          </cell>
          <cell r="T587">
            <v>243750</v>
          </cell>
          <cell r="U587">
            <v>731250</v>
          </cell>
          <cell r="X587" t="str">
            <v>FE</v>
          </cell>
          <cell r="Y587">
            <v>390000</v>
          </cell>
        </row>
        <row r="588">
          <cell r="F588">
            <v>1050000</v>
          </cell>
          <cell r="I588">
            <v>0</v>
          </cell>
          <cell r="J588">
            <v>1050000</v>
          </cell>
          <cell r="K588">
            <v>1049999</v>
          </cell>
          <cell r="M588">
            <v>0</v>
          </cell>
          <cell r="N588">
            <v>1049999</v>
          </cell>
          <cell r="O588">
            <v>1</v>
          </cell>
          <cell r="P588">
            <v>1</v>
          </cell>
          <cell r="Q588">
            <v>210001</v>
          </cell>
          <cell r="U588">
            <v>0</v>
          </cell>
          <cell r="X588" t="str">
            <v>FE</v>
          </cell>
          <cell r="Y588">
            <v>210000</v>
          </cell>
        </row>
        <row r="589">
          <cell r="F589">
            <v>5335000</v>
          </cell>
          <cell r="I589">
            <v>0</v>
          </cell>
          <cell r="J589">
            <v>5335000</v>
          </cell>
          <cell r="K589">
            <v>5335000</v>
          </cell>
          <cell r="M589">
            <v>0</v>
          </cell>
          <cell r="N589">
            <v>5335000</v>
          </cell>
          <cell r="O589">
            <v>0</v>
          </cell>
          <cell r="P589">
            <v>0</v>
          </cell>
          <cell r="Q589">
            <v>1067000</v>
          </cell>
          <cell r="U589">
            <v>0</v>
          </cell>
          <cell r="X589" t="str">
            <v>FE</v>
          </cell>
          <cell r="Y589">
            <v>1067000</v>
          </cell>
        </row>
        <row r="590">
          <cell r="F590">
            <v>5500000</v>
          </cell>
          <cell r="G590">
            <v>0</v>
          </cell>
          <cell r="H590">
            <v>0</v>
          </cell>
          <cell r="I590">
            <v>0</v>
          </cell>
          <cell r="J590">
            <v>5500000</v>
          </cell>
          <cell r="K590">
            <v>4400000</v>
          </cell>
          <cell r="M590">
            <v>1100000</v>
          </cell>
          <cell r="N590">
            <v>5499999</v>
          </cell>
          <cell r="O590">
            <v>1</v>
          </cell>
          <cell r="P590">
            <v>1100000</v>
          </cell>
          <cell r="Q590">
            <v>2200000</v>
          </cell>
          <cell r="U590">
            <v>0</v>
          </cell>
          <cell r="X590" t="str">
            <v>FE</v>
          </cell>
          <cell r="Y590">
            <v>1100000</v>
          </cell>
        </row>
        <row r="591">
          <cell r="F591">
            <v>430000</v>
          </cell>
          <cell r="G591">
            <v>0</v>
          </cell>
          <cell r="H591">
            <v>0</v>
          </cell>
          <cell r="I591">
            <v>0</v>
          </cell>
          <cell r="J591">
            <v>430000</v>
          </cell>
          <cell r="K591">
            <v>344000</v>
          </cell>
          <cell r="M591">
            <v>86000</v>
          </cell>
          <cell r="N591">
            <v>429999</v>
          </cell>
          <cell r="O591">
            <v>1</v>
          </cell>
          <cell r="P591">
            <v>86000</v>
          </cell>
          <cell r="Q591">
            <v>172000</v>
          </cell>
          <cell r="U591">
            <v>0</v>
          </cell>
          <cell r="X591" t="str">
            <v>FE</v>
          </cell>
          <cell r="Y591">
            <v>86000</v>
          </cell>
        </row>
        <row r="592">
          <cell r="F592">
            <v>1020000</v>
          </cell>
          <cell r="G592">
            <v>0</v>
          </cell>
          <cell r="H592">
            <v>0</v>
          </cell>
          <cell r="I592">
            <v>0</v>
          </cell>
          <cell r="J592">
            <v>1020000</v>
          </cell>
          <cell r="K592">
            <v>816000</v>
          </cell>
          <cell r="M592">
            <v>204000</v>
          </cell>
          <cell r="N592">
            <v>1019999</v>
          </cell>
          <cell r="O592">
            <v>1</v>
          </cell>
          <cell r="P592">
            <v>204000</v>
          </cell>
          <cell r="Q592">
            <v>408000</v>
          </cell>
          <cell r="U592">
            <v>0</v>
          </cell>
          <cell r="X592" t="str">
            <v>FE</v>
          </cell>
          <cell r="Y592">
            <v>204000</v>
          </cell>
        </row>
        <row r="593">
          <cell r="F593">
            <v>2170000</v>
          </cell>
          <cell r="G593">
            <v>0</v>
          </cell>
          <cell r="H593">
            <v>0</v>
          </cell>
          <cell r="I593">
            <v>0</v>
          </cell>
          <cell r="J593">
            <v>2170000</v>
          </cell>
          <cell r="K593">
            <v>1736000</v>
          </cell>
          <cell r="M593">
            <v>434000</v>
          </cell>
          <cell r="N593">
            <v>2169999</v>
          </cell>
          <cell r="O593">
            <v>1</v>
          </cell>
          <cell r="P593">
            <v>434000</v>
          </cell>
          <cell r="Q593">
            <v>868000</v>
          </cell>
          <cell r="U593">
            <v>0</v>
          </cell>
          <cell r="X593" t="str">
            <v>FE</v>
          </cell>
          <cell r="Y593">
            <v>434000</v>
          </cell>
        </row>
        <row r="594">
          <cell r="F594">
            <v>11000000</v>
          </cell>
          <cell r="G594">
            <v>0</v>
          </cell>
          <cell r="H594">
            <v>0</v>
          </cell>
          <cell r="I594">
            <v>0</v>
          </cell>
          <cell r="J594">
            <v>11000000</v>
          </cell>
          <cell r="K594">
            <v>8800000</v>
          </cell>
          <cell r="M594">
            <v>2200000</v>
          </cell>
          <cell r="N594">
            <v>10999999</v>
          </cell>
          <cell r="O594">
            <v>1</v>
          </cell>
          <cell r="P594">
            <v>2200000</v>
          </cell>
          <cell r="Q594">
            <v>4400000</v>
          </cell>
          <cell r="R594">
            <v>5500000</v>
          </cell>
          <cell r="T594">
            <v>1375000</v>
          </cell>
          <cell r="U594">
            <v>4125000</v>
          </cell>
          <cell r="X594" t="str">
            <v>FE</v>
          </cell>
          <cell r="Y594">
            <v>2200000</v>
          </cell>
        </row>
        <row r="595">
          <cell r="F595">
            <v>3360500</v>
          </cell>
          <cell r="G595">
            <v>0</v>
          </cell>
          <cell r="H595">
            <v>0</v>
          </cell>
          <cell r="I595">
            <v>0</v>
          </cell>
          <cell r="J595">
            <v>3360500</v>
          </cell>
          <cell r="K595">
            <v>2688400</v>
          </cell>
          <cell r="M595">
            <v>672100</v>
          </cell>
          <cell r="N595">
            <v>3360499</v>
          </cell>
          <cell r="O595">
            <v>1</v>
          </cell>
          <cell r="P595">
            <v>672100</v>
          </cell>
          <cell r="Q595">
            <v>1344200</v>
          </cell>
          <cell r="U595">
            <v>0</v>
          </cell>
          <cell r="X595" t="str">
            <v>FE</v>
          </cell>
          <cell r="Y595">
            <v>672100</v>
          </cell>
        </row>
        <row r="596">
          <cell r="F596">
            <v>25535600</v>
          </cell>
          <cell r="G596">
            <v>0</v>
          </cell>
          <cell r="H596">
            <v>0</v>
          </cell>
          <cell r="I596">
            <v>0</v>
          </cell>
          <cell r="J596">
            <v>25535600</v>
          </cell>
          <cell r="K596">
            <v>20428480</v>
          </cell>
          <cell r="M596">
            <v>5107120</v>
          </cell>
          <cell r="N596">
            <v>25535599</v>
          </cell>
          <cell r="O596">
            <v>1</v>
          </cell>
          <cell r="P596">
            <v>5107120</v>
          </cell>
          <cell r="Q596">
            <v>10214240</v>
          </cell>
          <cell r="R596">
            <v>12767800</v>
          </cell>
          <cell r="T596">
            <v>5585913</v>
          </cell>
          <cell r="U596">
            <v>7181887</v>
          </cell>
          <cell r="X596" t="str">
            <v>FE</v>
          </cell>
          <cell r="Y596">
            <v>5107120</v>
          </cell>
        </row>
        <row r="597">
          <cell r="F597">
            <v>14540000</v>
          </cell>
          <cell r="G597">
            <v>0</v>
          </cell>
          <cell r="H597">
            <v>0</v>
          </cell>
          <cell r="I597">
            <v>0</v>
          </cell>
          <cell r="J597">
            <v>14540000</v>
          </cell>
          <cell r="K597">
            <v>11632000</v>
          </cell>
          <cell r="M597">
            <v>2908000</v>
          </cell>
          <cell r="N597">
            <v>14539999</v>
          </cell>
          <cell r="O597">
            <v>1</v>
          </cell>
          <cell r="P597">
            <v>2908000</v>
          </cell>
          <cell r="Q597">
            <v>5816000</v>
          </cell>
          <cell r="R597">
            <v>7270000</v>
          </cell>
          <cell r="T597">
            <v>3180625</v>
          </cell>
          <cell r="U597">
            <v>4089375</v>
          </cell>
          <cell r="X597" t="str">
            <v>FE</v>
          </cell>
          <cell r="Y597">
            <v>2908000</v>
          </cell>
        </row>
        <row r="598">
          <cell r="F598">
            <v>2900000</v>
          </cell>
          <cell r="G598">
            <v>0</v>
          </cell>
          <cell r="H598">
            <v>0</v>
          </cell>
          <cell r="I598">
            <v>0</v>
          </cell>
          <cell r="J598">
            <v>2900000</v>
          </cell>
          <cell r="K598">
            <v>2320000</v>
          </cell>
          <cell r="M598">
            <v>580000</v>
          </cell>
          <cell r="N598">
            <v>2899999</v>
          </cell>
          <cell r="O598">
            <v>1</v>
          </cell>
          <cell r="P598">
            <v>580000</v>
          </cell>
          <cell r="Q598">
            <v>1160000</v>
          </cell>
          <cell r="R598">
            <v>1450000</v>
          </cell>
          <cell r="T598">
            <v>634375</v>
          </cell>
          <cell r="U598">
            <v>815625</v>
          </cell>
          <cell r="X598" t="str">
            <v>FE</v>
          </cell>
          <cell r="Y598">
            <v>580000</v>
          </cell>
        </row>
        <row r="599">
          <cell r="F599">
            <v>4100000</v>
          </cell>
          <cell r="G599">
            <v>0</v>
          </cell>
          <cell r="H599">
            <v>0</v>
          </cell>
          <cell r="I599">
            <v>0</v>
          </cell>
          <cell r="J599">
            <v>4100000</v>
          </cell>
          <cell r="K599">
            <v>3280000</v>
          </cell>
          <cell r="M599">
            <v>820000</v>
          </cell>
          <cell r="N599">
            <v>4099999</v>
          </cell>
          <cell r="O599">
            <v>1</v>
          </cell>
          <cell r="P599">
            <v>820000</v>
          </cell>
          <cell r="Q599">
            <v>1640000</v>
          </cell>
          <cell r="R599">
            <v>1025000</v>
          </cell>
          <cell r="T599">
            <v>1025000</v>
          </cell>
          <cell r="U599">
            <v>0</v>
          </cell>
          <cell r="X599" t="str">
            <v>FE</v>
          </cell>
          <cell r="Y599">
            <v>820000</v>
          </cell>
        </row>
        <row r="600">
          <cell r="F600">
            <v>1700000</v>
          </cell>
          <cell r="G600">
            <v>0</v>
          </cell>
          <cell r="H600">
            <v>0</v>
          </cell>
          <cell r="I600">
            <v>0</v>
          </cell>
          <cell r="J600">
            <v>1700000</v>
          </cell>
          <cell r="K600">
            <v>1360000</v>
          </cell>
          <cell r="M600">
            <v>340000</v>
          </cell>
          <cell r="N600">
            <v>1699999</v>
          </cell>
          <cell r="O600">
            <v>1</v>
          </cell>
          <cell r="P600">
            <v>340000</v>
          </cell>
          <cell r="Q600">
            <v>680000</v>
          </cell>
          <cell r="R600">
            <v>425000</v>
          </cell>
          <cell r="T600">
            <v>425000</v>
          </cell>
          <cell r="U600">
            <v>0</v>
          </cell>
          <cell r="X600" t="str">
            <v>FE</v>
          </cell>
          <cell r="Y600">
            <v>340000</v>
          </cell>
        </row>
        <row r="601">
          <cell r="F601">
            <v>1500000</v>
          </cell>
          <cell r="G601">
            <v>0</v>
          </cell>
          <cell r="H601">
            <v>0</v>
          </cell>
          <cell r="I601">
            <v>0</v>
          </cell>
          <cell r="J601">
            <v>1500000</v>
          </cell>
          <cell r="K601">
            <v>1200000</v>
          </cell>
          <cell r="M601">
            <v>300000</v>
          </cell>
          <cell r="N601">
            <v>1499999</v>
          </cell>
          <cell r="O601">
            <v>1</v>
          </cell>
          <cell r="P601">
            <v>300000</v>
          </cell>
          <cell r="Q601">
            <v>600000</v>
          </cell>
          <cell r="R601">
            <v>375000</v>
          </cell>
          <cell r="T601">
            <v>375000</v>
          </cell>
          <cell r="U601">
            <v>0</v>
          </cell>
          <cell r="X601" t="str">
            <v>FE</v>
          </cell>
          <cell r="Y601">
            <v>300000</v>
          </cell>
        </row>
        <row r="602">
          <cell r="F602">
            <v>425000</v>
          </cell>
          <cell r="G602">
            <v>0</v>
          </cell>
          <cell r="H602">
            <v>0</v>
          </cell>
          <cell r="I602">
            <v>0</v>
          </cell>
          <cell r="J602">
            <v>425000</v>
          </cell>
          <cell r="K602">
            <v>340000</v>
          </cell>
          <cell r="M602">
            <v>85000</v>
          </cell>
          <cell r="N602">
            <v>424999</v>
          </cell>
          <cell r="O602">
            <v>1</v>
          </cell>
          <cell r="P602">
            <v>85000</v>
          </cell>
          <cell r="Q602">
            <v>170000</v>
          </cell>
          <cell r="R602">
            <v>265625</v>
          </cell>
          <cell r="T602">
            <v>92969</v>
          </cell>
          <cell r="U602">
            <v>172656</v>
          </cell>
          <cell r="X602" t="str">
            <v>FE</v>
          </cell>
          <cell r="Y602">
            <v>85000</v>
          </cell>
        </row>
        <row r="603">
          <cell r="F603">
            <v>2250000</v>
          </cell>
          <cell r="G603">
            <v>0</v>
          </cell>
          <cell r="H603">
            <v>0</v>
          </cell>
          <cell r="I603">
            <v>0</v>
          </cell>
          <cell r="J603">
            <v>2250000</v>
          </cell>
          <cell r="K603">
            <v>1800000</v>
          </cell>
          <cell r="M603">
            <v>450000</v>
          </cell>
          <cell r="N603">
            <v>2249999</v>
          </cell>
          <cell r="O603">
            <v>1</v>
          </cell>
          <cell r="P603">
            <v>450000</v>
          </cell>
          <cell r="Q603">
            <v>900000</v>
          </cell>
          <cell r="R603">
            <v>562500</v>
          </cell>
          <cell r="T603">
            <v>562500</v>
          </cell>
          <cell r="U603">
            <v>0</v>
          </cell>
          <cell r="X603" t="str">
            <v>FE</v>
          </cell>
          <cell r="Y603">
            <v>450000</v>
          </cell>
        </row>
        <row r="604">
          <cell r="F604">
            <v>1500000</v>
          </cell>
          <cell r="G604">
            <v>0</v>
          </cell>
          <cell r="H604">
            <v>0</v>
          </cell>
          <cell r="I604">
            <v>0</v>
          </cell>
          <cell r="J604">
            <v>1500000</v>
          </cell>
          <cell r="K604">
            <v>1200000</v>
          </cell>
          <cell r="M604">
            <v>300000</v>
          </cell>
          <cell r="N604">
            <v>1499999</v>
          </cell>
          <cell r="O604">
            <v>1</v>
          </cell>
          <cell r="P604">
            <v>300000</v>
          </cell>
          <cell r="Q604">
            <v>600000</v>
          </cell>
          <cell r="R604">
            <v>375000</v>
          </cell>
          <cell r="T604">
            <v>375000</v>
          </cell>
          <cell r="U604">
            <v>0</v>
          </cell>
          <cell r="X604" t="str">
            <v>FE</v>
          </cell>
          <cell r="Y604">
            <v>300000</v>
          </cell>
        </row>
        <row r="605">
          <cell r="F605">
            <v>3344250</v>
          </cell>
          <cell r="G605">
            <v>0</v>
          </cell>
          <cell r="H605">
            <v>0</v>
          </cell>
          <cell r="I605">
            <v>0</v>
          </cell>
          <cell r="J605">
            <v>3344250</v>
          </cell>
          <cell r="K605">
            <v>2675400</v>
          </cell>
          <cell r="M605">
            <v>668850</v>
          </cell>
          <cell r="N605">
            <v>3344249</v>
          </cell>
          <cell r="O605">
            <v>1</v>
          </cell>
          <cell r="P605">
            <v>668850</v>
          </cell>
          <cell r="Q605">
            <v>1337700</v>
          </cell>
          <cell r="R605">
            <v>2090156</v>
          </cell>
          <cell r="T605">
            <v>418031</v>
          </cell>
          <cell r="U605">
            <v>1672125</v>
          </cell>
          <cell r="X605" t="str">
            <v>FE</v>
          </cell>
          <cell r="Y605">
            <v>668850</v>
          </cell>
        </row>
        <row r="606">
          <cell r="F606">
            <v>1250000</v>
          </cell>
          <cell r="G606">
            <v>0</v>
          </cell>
          <cell r="H606">
            <v>0</v>
          </cell>
          <cell r="I606">
            <v>0</v>
          </cell>
          <cell r="J606">
            <v>1250000</v>
          </cell>
          <cell r="K606">
            <v>1000000</v>
          </cell>
          <cell r="M606">
            <v>250000</v>
          </cell>
          <cell r="N606">
            <v>1249999</v>
          </cell>
          <cell r="O606">
            <v>1</v>
          </cell>
          <cell r="P606">
            <v>250000</v>
          </cell>
          <cell r="Q606">
            <v>500000</v>
          </cell>
          <cell r="R606">
            <v>312500</v>
          </cell>
          <cell r="T606">
            <v>312500</v>
          </cell>
          <cell r="U606">
            <v>0</v>
          </cell>
          <cell r="X606" t="str">
            <v>FE</v>
          </cell>
          <cell r="Y606">
            <v>250000</v>
          </cell>
        </row>
        <row r="607">
          <cell r="F607">
            <v>1550000</v>
          </cell>
          <cell r="G607">
            <v>0</v>
          </cell>
          <cell r="H607">
            <v>0</v>
          </cell>
          <cell r="I607">
            <v>0</v>
          </cell>
          <cell r="J607">
            <v>1550000</v>
          </cell>
          <cell r="K607">
            <v>1240000</v>
          </cell>
          <cell r="M607">
            <v>310000</v>
          </cell>
          <cell r="N607">
            <v>1549999</v>
          </cell>
          <cell r="O607">
            <v>1</v>
          </cell>
          <cell r="P607">
            <v>310000</v>
          </cell>
          <cell r="Q607">
            <v>620000</v>
          </cell>
          <cell r="R607">
            <v>968750</v>
          </cell>
          <cell r="T607">
            <v>339063</v>
          </cell>
          <cell r="U607">
            <v>629687</v>
          </cell>
          <cell r="X607" t="str">
            <v>FE</v>
          </cell>
          <cell r="Y607">
            <v>310000</v>
          </cell>
        </row>
        <row r="608">
          <cell r="F608">
            <v>13450000</v>
          </cell>
          <cell r="G608">
            <v>0</v>
          </cell>
          <cell r="H608">
            <v>0</v>
          </cell>
          <cell r="I608">
            <v>0</v>
          </cell>
          <cell r="J608">
            <v>13450000</v>
          </cell>
          <cell r="K608">
            <v>10538650</v>
          </cell>
          <cell r="M608">
            <v>2690000</v>
          </cell>
          <cell r="N608">
            <v>13228650</v>
          </cell>
          <cell r="O608">
            <v>221350</v>
          </cell>
          <cell r="P608">
            <v>2911350</v>
          </cell>
          <cell r="Q608">
            <v>5601350</v>
          </cell>
          <cell r="R608">
            <v>8406250</v>
          </cell>
          <cell r="T608">
            <v>2942188</v>
          </cell>
          <cell r="U608">
            <v>5464062</v>
          </cell>
          <cell r="X608" t="str">
            <v>FE</v>
          </cell>
          <cell r="Y608">
            <v>2690000</v>
          </cell>
        </row>
        <row r="609">
          <cell r="F609">
            <v>875000</v>
          </cell>
          <cell r="G609">
            <v>0</v>
          </cell>
          <cell r="H609">
            <v>0</v>
          </cell>
          <cell r="I609">
            <v>0</v>
          </cell>
          <cell r="J609">
            <v>875000</v>
          </cell>
          <cell r="K609">
            <v>525000</v>
          </cell>
          <cell r="M609">
            <v>175000</v>
          </cell>
          <cell r="N609">
            <v>700000</v>
          </cell>
          <cell r="O609">
            <v>175000</v>
          </cell>
          <cell r="P609">
            <v>350000</v>
          </cell>
          <cell r="Q609">
            <v>525000</v>
          </cell>
          <cell r="R609">
            <v>218750</v>
          </cell>
          <cell r="T609">
            <v>218750</v>
          </cell>
          <cell r="U609">
            <v>0</v>
          </cell>
          <cell r="X609" t="str">
            <v>FE</v>
          </cell>
          <cell r="Y609">
            <v>175000</v>
          </cell>
        </row>
        <row r="610">
          <cell r="F610">
            <v>1200000</v>
          </cell>
          <cell r="G610">
            <v>0</v>
          </cell>
          <cell r="H610">
            <v>0</v>
          </cell>
          <cell r="I610">
            <v>0</v>
          </cell>
          <cell r="J610">
            <v>1200000</v>
          </cell>
          <cell r="K610">
            <v>720000</v>
          </cell>
          <cell r="M610">
            <v>240000</v>
          </cell>
          <cell r="N610">
            <v>960000</v>
          </cell>
          <cell r="O610">
            <v>240000</v>
          </cell>
          <cell r="P610">
            <v>480000</v>
          </cell>
          <cell r="Q610">
            <v>720000</v>
          </cell>
          <cell r="R610">
            <v>300000</v>
          </cell>
          <cell r="T610">
            <v>300000</v>
          </cell>
          <cell r="U610">
            <v>0</v>
          </cell>
          <cell r="X610" t="str">
            <v>FE</v>
          </cell>
          <cell r="Y610">
            <v>240000</v>
          </cell>
        </row>
        <row r="611">
          <cell r="F611">
            <v>9000000</v>
          </cell>
          <cell r="G611">
            <v>0</v>
          </cell>
          <cell r="H611">
            <v>0</v>
          </cell>
          <cell r="I611">
            <v>0</v>
          </cell>
          <cell r="J611">
            <v>9000000</v>
          </cell>
          <cell r="K611">
            <v>5400000</v>
          </cell>
          <cell r="M611">
            <v>1800000</v>
          </cell>
          <cell r="N611">
            <v>7200000</v>
          </cell>
          <cell r="O611">
            <v>1800000</v>
          </cell>
          <cell r="P611">
            <v>3600000</v>
          </cell>
          <cell r="Q611">
            <v>5400000</v>
          </cell>
          <cell r="R611">
            <v>5625000</v>
          </cell>
          <cell r="T611">
            <v>1125000</v>
          </cell>
          <cell r="U611">
            <v>4500000</v>
          </cell>
          <cell r="X611" t="str">
            <v>FE</v>
          </cell>
          <cell r="Y611">
            <v>1800000</v>
          </cell>
        </row>
        <row r="612">
          <cell r="F612">
            <v>400000</v>
          </cell>
          <cell r="G612">
            <v>0</v>
          </cell>
          <cell r="H612">
            <v>0</v>
          </cell>
          <cell r="I612">
            <v>0</v>
          </cell>
          <cell r="J612">
            <v>400000</v>
          </cell>
          <cell r="K612">
            <v>240000</v>
          </cell>
          <cell r="M612">
            <v>80000</v>
          </cell>
          <cell r="N612">
            <v>320000</v>
          </cell>
          <cell r="O612">
            <v>80000</v>
          </cell>
          <cell r="P612">
            <v>160000</v>
          </cell>
          <cell r="Q612">
            <v>240000</v>
          </cell>
          <cell r="R612">
            <v>100000</v>
          </cell>
          <cell r="T612">
            <v>100000</v>
          </cell>
          <cell r="U612">
            <v>0</v>
          </cell>
          <cell r="X612" t="str">
            <v>FE</v>
          </cell>
          <cell r="Y612">
            <v>80000</v>
          </cell>
        </row>
        <row r="613">
          <cell r="F613">
            <v>3750000</v>
          </cell>
          <cell r="G613">
            <v>0</v>
          </cell>
          <cell r="H613">
            <v>0</v>
          </cell>
          <cell r="I613">
            <v>0</v>
          </cell>
          <cell r="J613">
            <v>3750000</v>
          </cell>
          <cell r="K613">
            <v>2250000</v>
          </cell>
          <cell r="M613">
            <v>750000</v>
          </cell>
          <cell r="N613">
            <v>3000000</v>
          </cell>
          <cell r="O613">
            <v>750000</v>
          </cell>
          <cell r="P613">
            <v>1500000</v>
          </cell>
          <cell r="Q613">
            <v>2250000</v>
          </cell>
          <cell r="R613">
            <v>2812500</v>
          </cell>
          <cell r="T613">
            <v>468750</v>
          </cell>
          <cell r="U613">
            <v>2343750</v>
          </cell>
          <cell r="X613" t="str">
            <v>FE</v>
          </cell>
          <cell r="Y613">
            <v>750000</v>
          </cell>
        </row>
        <row r="614">
          <cell r="F614">
            <v>1600000</v>
          </cell>
          <cell r="G614">
            <v>0</v>
          </cell>
          <cell r="H614">
            <v>0</v>
          </cell>
          <cell r="I614">
            <v>0</v>
          </cell>
          <cell r="J614">
            <v>1600000</v>
          </cell>
          <cell r="K614">
            <v>960000</v>
          </cell>
          <cell r="M614">
            <v>320000</v>
          </cell>
          <cell r="N614">
            <v>1280000</v>
          </cell>
          <cell r="O614">
            <v>320000</v>
          </cell>
          <cell r="P614">
            <v>640000</v>
          </cell>
          <cell r="Q614">
            <v>960000</v>
          </cell>
          <cell r="R614">
            <v>800000</v>
          </cell>
          <cell r="T614">
            <v>400000</v>
          </cell>
          <cell r="U614">
            <v>400000</v>
          </cell>
          <cell r="X614" t="str">
            <v>FE</v>
          </cell>
          <cell r="Y614">
            <v>320000</v>
          </cell>
        </row>
        <row r="615">
          <cell r="F615">
            <v>790000</v>
          </cell>
          <cell r="G615">
            <v>0</v>
          </cell>
          <cell r="H615">
            <v>0</v>
          </cell>
          <cell r="I615">
            <v>0</v>
          </cell>
          <cell r="J615">
            <v>790000</v>
          </cell>
          <cell r="K615">
            <v>474000</v>
          </cell>
          <cell r="M615">
            <v>158000</v>
          </cell>
          <cell r="N615">
            <v>632000</v>
          </cell>
          <cell r="O615">
            <v>158000</v>
          </cell>
          <cell r="P615">
            <v>316000</v>
          </cell>
          <cell r="Q615">
            <v>474000</v>
          </cell>
          <cell r="R615">
            <v>395000</v>
          </cell>
          <cell r="T615">
            <v>197500</v>
          </cell>
          <cell r="U615">
            <v>197500</v>
          </cell>
          <cell r="X615" t="str">
            <v>FE</v>
          </cell>
          <cell r="Y615">
            <v>158000</v>
          </cell>
        </row>
        <row r="616">
          <cell r="F616">
            <v>450000</v>
          </cell>
          <cell r="G616">
            <v>0</v>
          </cell>
          <cell r="H616">
            <v>0</v>
          </cell>
          <cell r="I616">
            <v>0</v>
          </cell>
          <cell r="J616">
            <v>450000</v>
          </cell>
          <cell r="K616">
            <v>270000</v>
          </cell>
          <cell r="M616">
            <v>90000</v>
          </cell>
          <cell r="N616">
            <v>360000</v>
          </cell>
          <cell r="O616">
            <v>90000</v>
          </cell>
          <cell r="P616">
            <v>180000</v>
          </cell>
          <cell r="Q616">
            <v>270000</v>
          </cell>
          <cell r="R616">
            <v>225000</v>
          </cell>
          <cell r="T616">
            <v>112500</v>
          </cell>
          <cell r="U616">
            <v>112500</v>
          </cell>
          <cell r="X616" t="str">
            <v>FE</v>
          </cell>
          <cell r="Y616">
            <v>90000</v>
          </cell>
        </row>
        <row r="617">
          <cell r="F617">
            <v>1250000</v>
          </cell>
          <cell r="G617">
            <v>0</v>
          </cell>
          <cell r="H617">
            <v>0</v>
          </cell>
          <cell r="I617">
            <v>0</v>
          </cell>
          <cell r="J617">
            <v>1250000</v>
          </cell>
          <cell r="K617">
            <v>750000</v>
          </cell>
          <cell r="M617">
            <v>250000</v>
          </cell>
          <cell r="N617">
            <v>1000000</v>
          </cell>
          <cell r="O617">
            <v>250000</v>
          </cell>
          <cell r="P617">
            <v>500000</v>
          </cell>
          <cell r="Q617">
            <v>750000</v>
          </cell>
          <cell r="R617">
            <v>625000</v>
          </cell>
          <cell r="T617">
            <v>312500</v>
          </cell>
          <cell r="U617">
            <v>312500</v>
          </cell>
          <cell r="X617" t="str">
            <v>FE</v>
          </cell>
          <cell r="Y617">
            <v>250000</v>
          </cell>
        </row>
        <row r="618">
          <cell r="F618">
            <v>100000</v>
          </cell>
          <cell r="G618">
            <v>0</v>
          </cell>
          <cell r="H618">
            <v>0</v>
          </cell>
          <cell r="I618">
            <v>0</v>
          </cell>
          <cell r="J618">
            <v>100000</v>
          </cell>
          <cell r="K618">
            <v>60000</v>
          </cell>
          <cell r="M618">
            <v>20000</v>
          </cell>
          <cell r="N618">
            <v>80000</v>
          </cell>
          <cell r="O618">
            <v>20000</v>
          </cell>
          <cell r="P618">
            <v>40000</v>
          </cell>
          <cell r="Q618">
            <v>60000</v>
          </cell>
          <cell r="R618">
            <v>50000</v>
          </cell>
          <cell r="T618">
            <v>25000</v>
          </cell>
          <cell r="U618">
            <v>25000</v>
          </cell>
          <cell r="X618" t="str">
            <v>FE</v>
          </cell>
          <cell r="Y618">
            <v>20000</v>
          </cell>
        </row>
        <row r="619">
          <cell r="F619">
            <v>700000</v>
          </cell>
          <cell r="G619">
            <v>0</v>
          </cell>
          <cell r="H619">
            <v>0</v>
          </cell>
          <cell r="I619">
            <v>0</v>
          </cell>
          <cell r="J619">
            <v>700000</v>
          </cell>
          <cell r="K619">
            <v>420000</v>
          </cell>
          <cell r="M619">
            <v>140000</v>
          </cell>
          <cell r="N619">
            <v>560000</v>
          </cell>
          <cell r="O619">
            <v>140000</v>
          </cell>
          <cell r="P619">
            <v>280000</v>
          </cell>
          <cell r="Q619">
            <v>420000</v>
          </cell>
          <cell r="R619">
            <v>350000</v>
          </cell>
          <cell r="T619">
            <v>175000</v>
          </cell>
          <cell r="U619">
            <v>175000</v>
          </cell>
          <cell r="X619" t="str">
            <v>FE</v>
          </cell>
          <cell r="Y619">
            <v>140000</v>
          </cell>
        </row>
        <row r="620">
          <cell r="F620">
            <v>750000</v>
          </cell>
          <cell r="G620">
            <v>0</v>
          </cell>
          <cell r="H620">
            <v>0</v>
          </cell>
          <cell r="I620">
            <v>0</v>
          </cell>
          <cell r="J620">
            <v>750000</v>
          </cell>
          <cell r="K620">
            <v>150000</v>
          </cell>
          <cell r="M620">
            <v>150000</v>
          </cell>
          <cell r="N620">
            <v>300000</v>
          </cell>
          <cell r="O620">
            <v>450000</v>
          </cell>
          <cell r="P620">
            <v>600000</v>
          </cell>
          <cell r="T620">
            <v>140625</v>
          </cell>
          <cell r="U620">
            <v>609375</v>
          </cell>
          <cell r="X620" t="str">
            <v>FE</v>
          </cell>
          <cell r="Y620">
            <v>150000</v>
          </cell>
        </row>
        <row r="621">
          <cell r="F621">
            <v>450000</v>
          </cell>
          <cell r="G621">
            <v>0</v>
          </cell>
          <cell r="H621">
            <v>0</v>
          </cell>
          <cell r="I621">
            <v>0</v>
          </cell>
          <cell r="J621">
            <v>450000</v>
          </cell>
          <cell r="K621">
            <v>90000</v>
          </cell>
          <cell r="M621">
            <v>90000</v>
          </cell>
          <cell r="N621">
            <v>180000</v>
          </cell>
          <cell r="O621">
            <v>270000</v>
          </cell>
          <cell r="P621">
            <v>360000</v>
          </cell>
          <cell r="T621">
            <v>84375</v>
          </cell>
          <cell r="U621">
            <v>365625</v>
          </cell>
          <cell r="X621" t="str">
            <v>FE</v>
          </cell>
          <cell r="Y621">
            <v>90000</v>
          </cell>
        </row>
        <row r="622">
          <cell r="F622">
            <v>11675000</v>
          </cell>
          <cell r="G622">
            <v>0</v>
          </cell>
          <cell r="H622">
            <v>0</v>
          </cell>
          <cell r="I622">
            <v>0</v>
          </cell>
          <cell r="J622">
            <v>11675000</v>
          </cell>
          <cell r="K622">
            <v>2335000</v>
          </cell>
          <cell r="M622">
            <v>2335000</v>
          </cell>
          <cell r="N622">
            <v>4670000</v>
          </cell>
          <cell r="O622">
            <v>7005000</v>
          </cell>
          <cell r="P622">
            <v>9340000</v>
          </cell>
          <cell r="T622">
            <v>972917</v>
          </cell>
          <cell r="U622">
            <v>10702083</v>
          </cell>
          <cell r="X622" t="str">
            <v>FE</v>
          </cell>
          <cell r="Y622">
            <v>2335000</v>
          </cell>
        </row>
        <row r="623">
          <cell r="F623">
            <v>2300000</v>
          </cell>
          <cell r="G623">
            <v>0</v>
          </cell>
          <cell r="H623">
            <v>0</v>
          </cell>
          <cell r="I623">
            <v>0</v>
          </cell>
          <cell r="J623">
            <v>2300000</v>
          </cell>
          <cell r="K623">
            <v>460000</v>
          </cell>
          <cell r="M623">
            <v>460000</v>
          </cell>
          <cell r="N623">
            <v>920000</v>
          </cell>
          <cell r="O623">
            <v>1380000</v>
          </cell>
          <cell r="P623">
            <v>1840000</v>
          </cell>
          <cell r="T623">
            <v>335417</v>
          </cell>
          <cell r="U623">
            <v>1964583</v>
          </cell>
          <cell r="X623" t="str">
            <v>FE</v>
          </cell>
          <cell r="Y623">
            <v>460000</v>
          </cell>
        </row>
        <row r="624">
          <cell r="F624">
            <v>1260000</v>
          </cell>
          <cell r="G624">
            <v>0</v>
          </cell>
          <cell r="H624">
            <v>0</v>
          </cell>
          <cell r="I624">
            <v>0</v>
          </cell>
          <cell r="J624">
            <v>1260000</v>
          </cell>
          <cell r="K624">
            <v>252000</v>
          </cell>
          <cell r="M624">
            <v>252000</v>
          </cell>
          <cell r="N624">
            <v>504000</v>
          </cell>
          <cell r="O624">
            <v>756000</v>
          </cell>
          <cell r="P624">
            <v>1008000</v>
          </cell>
          <cell r="T624">
            <v>157500</v>
          </cell>
          <cell r="U624">
            <v>1102500</v>
          </cell>
          <cell r="X624" t="str">
            <v>FE</v>
          </cell>
          <cell r="Y624">
            <v>252000</v>
          </cell>
        </row>
        <row r="625">
          <cell r="F625">
            <v>750000</v>
          </cell>
          <cell r="G625">
            <v>0</v>
          </cell>
          <cell r="H625">
            <v>0</v>
          </cell>
          <cell r="I625">
            <v>0</v>
          </cell>
          <cell r="J625">
            <v>750000</v>
          </cell>
          <cell r="K625">
            <v>150000</v>
          </cell>
          <cell r="M625">
            <v>150000</v>
          </cell>
          <cell r="N625">
            <v>300000</v>
          </cell>
          <cell r="O625">
            <v>450000</v>
          </cell>
          <cell r="P625">
            <v>600000</v>
          </cell>
          <cell r="T625">
            <v>93750</v>
          </cell>
          <cell r="U625">
            <v>656250</v>
          </cell>
          <cell r="X625" t="str">
            <v>FE</v>
          </cell>
          <cell r="Y625">
            <v>150000</v>
          </cell>
        </row>
        <row r="626">
          <cell r="F626">
            <v>650000</v>
          </cell>
          <cell r="G626">
            <v>0</v>
          </cell>
          <cell r="H626">
            <v>0</v>
          </cell>
          <cell r="I626">
            <v>0</v>
          </cell>
          <cell r="J626">
            <v>650000</v>
          </cell>
          <cell r="K626">
            <v>130000</v>
          </cell>
          <cell r="M626">
            <v>130000</v>
          </cell>
          <cell r="N626">
            <v>260000</v>
          </cell>
          <cell r="O626">
            <v>390000</v>
          </cell>
          <cell r="P626">
            <v>520000</v>
          </cell>
          <cell r="T626">
            <v>81250</v>
          </cell>
          <cell r="U626">
            <v>568750</v>
          </cell>
          <cell r="X626" t="str">
            <v>FE</v>
          </cell>
          <cell r="Y626">
            <v>130000</v>
          </cell>
        </row>
        <row r="627">
          <cell r="F627">
            <v>1350000</v>
          </cell>
          <cell r="G627">
            <v>0</v>
          </cell>
          <cell r="H627">
            <v>0</v>
          </cell>
          <cell r="I627">
            <v>0</v>
          </cell>
          <cell r="J627">
            <v>1350000</v>
          </cell>
          <cell r="K627">
            <v>270000</v>
          </cell>
          <cell r="M627">
            <v>270000</v>
          </cell>
          <cell r="N627">
            <v>540000</v>
          </cell>
          <cell r="O627">
            <v>810000</v>
          </cell>
          <cell r="P627">
            <v>1080000</v>
          </cell>
          <cell r="T627">
            <v>84375</v>
          </cell>
          <cell r="U627">
            <v>1265625</v>
          </cell>
          <cell r="X627" t="str">
            <v>FE</v>
          </cell>
          <cell r="Y627">
            <v>270000</v>
          </cell>
        </row>
        <row r="628">
          <cell r="F628">
            <v>1150000</v>
          </cell>
          <cell r="G628">
            <v>0</v>
          </cell>
          <cell r="H628">
            <v>0</v>
          </cell>
          <cell r="I628">
            <v>0</v>
          </cell>
          <cell r="J628">
            <v>1150000</v>
          </cell>
          <cell r="K628">
            <v>230000</v>
          </cell>
          <cell r="M628">
            <v>230000</v>
          </cell>
          <cell r="N628">
            <v>460000</v>
          </cell>
          <cell r="O628">
            <v>690000</v>
          </cell>
          <cell r="P628">
            <v>920000</v>
          </cell>
          <cell r="T628">
            <v>119792</v>
          </cell>
          <cell r="U628">
            <v>1030208</v>
          </cell>
          <cell r="X628" t="str">
            <v>FE</v>
          </cell>
          <cell r="Y628">
            <v>230000</v>
          </cell>
        </row>
        <row r="629">
          <cell r="F629">
            <v>6010000</v>
          </cell>
          <cell r="G629">
            <v>0</v>
          </cell>
          <cell r="H629">
            <v>0</v>
          </cell>
          <cell r="I629">
            <v>0</v>
          </cell>
          <cell r="J629">
            <v>6010000</v>
          </cell>
          <cell r="K629">
            <v>1202000</v>
          </cell>
          <cell r="M629">
            <v>1202000</v>
          </cell>
          <cell r="N629">
            <v>2404000</v>
          </cell>
          <cell r="O629">
            <v>3606000</v>
          </cell>
          <cell r="P629">
            <v>4808000</v>
          </cell>
          <cell r="T629">
            <v>250417</v>
          </cell>
          <cell r="U629">
            <v>5759583</v>
          </cell>
          <cell r="X629" t="str">
            <v>FE</v>
          </cell>
          <cell r="Y629">
            <v>1202000</v>
          </cell>
        </row>
        <row r="630">
          <cell r="F630">
            <v>2250000</v>
          </cell>
          <cell r="G630">
            <v>0</v>
          </cell>
          <cell r="H630">
            <v>0</v>
          </cell>
          <cell r="I630">
            <v>0</v>
          </cell>
          <cell r="J630">
            <v>2250000</v>
          </cell>
          <cell r="K630">
            <v>450000</v>
          </cell>
          <cell r="M630">
            <v>450000</v>
          </cell>
          <cell r="N630">
            <v>900000</v>
          </cell>
          <cell r="O630">
            <v>1350000</v>
          </cell>
          <cell r="P630">
            <v>1800000</v>
          </cell>
          <cell r="T630">
            <v>93750</v>
          </cell>
          <cell r="U630">
            <v>2156250</v>
          </cell>
          <cell r="X630" t="str">
            <v>FE</v>
          </cell>
          <cell r="Y630">
            <v>450000</v>
          </cell>
        </row>
        <row r="631">
          <cell r="F631">
            <v>7886290</v>
          </cell>
          <cell r="G631">
            <v>0</v>
          </cell>
          <cell r="H631">
            <v>0</v>
          </cell>
          <cell r="I631">
            <v>0</v>
          </cell>
          <cell r="J631">
            <v>7886290</v>
          </cell>
          <cell r="K631">
            <v>1577258</v>
          </cell>
          <cell r="M631">
            <v>1577258</v>
          </cell>
          <cell r="N631">
            <v>3154516</v>
          </cell>
          <cell r="O631">
            <v>4731774</v>
          </cell>
          <cell r="P631">
            <v>6309032</v>
          </cell>
          <cell r="T631">
            <v>1067229</v>
          </cell>
          <cell r="U631">
            <v>6819061</v>
          </cell>
          <cell r="X631" t="str">
            <v>FE</v>
          </cell>
          <cell r="Y631">
            <v>1577258</v>
          </cell>
        </row>
        <row r="632">
          <cell r="X632" t="str">
            <v/>
          </cell>
        </row>
        <row r="633">
          <cell r="X633" t="str">
            <v/>
          </cell>
        </row>
        <row r="634">
          <cell r="F634">
            <v>196951004</v>
          </cell>
          <cell r="G634">
            <v>0</v>
          </cell>
          <cell r="H634">
            <v>0</v>
          </cell>
          <cell r="I634">
            <v>0</v>
          </cell>
          <cell r="J634">
            <v>196951004</v>
          </cell>
          <cell r="K634">
            <v>139103569.40000001</v>
          </cell>
          <cell r="M634">
            <v>30951464.399999999</v>
          </cell>
          <cell r="N634">
            <v>170055015.80000001</v>
          </cell>
          <cell r="O634">
            <v>26895988.199999999</v>
          </cell>
          <cell r="P634">
            <v>57847434.600000001</v>
          </cell>
          <cell r="Q634">
            <v>56524609.200000003</v>
          </cell>
          <cell r="R634">
            <v>57000956</v>
          </cell>
          <cell r="T634">
            <v>26265874</v>
          </cell>
          <cell r="U634">
            <v>67216372</v>
          </cell>
          <cell r="X634" t="str">
            <v/>
          </cell>
          <cell r="Y634">
            <v>35158464.399999999</v>
          </cell>
        </row>
        <row r="635">
          <cell r="X635" t="str">
            <v/>
          </cell>
        </row>
        <row r="636">
          <cell r="F636">
            <v>2625000</v>
          </cell>
          <cell r="G636">
            <v>0</v>
          </cell>
          <cell r="H636">
            <v>0</v>
          </cell>
          <cell r="I636">
            <v>0</v>
          </cell>
          <cell r="J636">
            <v>2625000</v>
          </cell>
          <cell r="K636">
            <v>1050000</v>
          </cell>
          <cell r="M636">
            <v>262500</v>
          </cell>
          <cell r="N636">
            <v>1312500</v>
          </cell>
          <cell r="O636">
            <v>1312500</v>
          </cell>
          <cell r="P636">
            <v>1575000</v>
          </cell>
          <cell r="Q636">
            <v>1837500</v>
          </cell>
          <cell r="R636">
            <v>1640625</v>
          </cell>
          <cell r="T636">
            <v>468750</v>
          </cell>
          <cell r="U636">
            <v>1171875</v>
          </cell>
          <cell r="X636" t="str">
            <v>FE</v>
          </cell>
          <cell r="Y636">
            <v>262500</v>
          </cell>
        </row>
        <row r="637">
          <cell r="F637">
            <v>2625000</v>
          </cell>
          <cell r="G637">
            <v>0</v>
          </cell>
          <cell r="H637">
            <v>0</v>
          </cell>
          <cell r="I637">
            <v>0</v>
          </cell>
          <cell r="J637">
            <v>2625000</v>
          </cell>
          <cell r="K637">
            <v>1050000</v>
          </cell>
          <cell r="M637">
            <v>262500</v>
          </cell>
          <cell r="N637">
            <v>1312500</v>
          </cell>
          <cell r="O637">
            <v>1312500</v>
          </cell>
          <cell r="P637">
            <v>1575000</v>
          </cell>
          <cell r="Q637">
            <v>1837500</v>
          </cell>
          <cell r="R637">
            <v>1640625</v>
          </cell>
          <cell r="T637">
            <v>468750</v>
          </cell>
          <cell r="U637">
            <v>1171875</v>
          </cell>
          <cell r="X637" t="str">
            <v/>
          </cell>
          <cell r="Y637">
            <v>262500</v>
          </cell>
        </row>
        <row r="638">
          <cell r="F638">
            <v>723132978</v>
          </cell>
          <cell r="G638">
            <v>0</v>
          </cell>
          <cell r="H638">
            <v>0</v>
          </cell>
          <cell r="I638">
            <v>0</v>
          </cell>
          <cell r="J638">
            <v>723132978</v>
          </cell>
          <cell r="K638">
            <v>593510649.39999998</v>
          </cell>
          <cell r="M638">
            <v>78527588.400000006</v>
          </cell>
          <cell r="N638">
            <v>671228181.79999995</v>
          </cell>
          <cell r="O638">
            <v>51904796.200000003</v>
          </cell>
          <cell r="P638">
            <v>129622328.59999999</v>
          </cell>
          <cell r="Q638">
            <v>175833627.19999999</v>
          </cell>
          <cell r="R638">
            <v>75886096</v>
          </cell>
          <cell r="T638">
            <v>36875932</v>
          </cell>
          <cell r="U638">
            <v>75491454</v>
          </cell>
          <cell r="X638" t="str">
            <v/>
          </cell>
          <cell r="Y638">
            <v>87852588.400000006</v>
          </cell>
        </row>
        <row r="639">
          <cell r="F639" t="str">
            <v xml:space="preserve"> </v>
          </cell>
          <cell r="I639" t="str">
            <v xml:space="preserve"> </v>
          </cell>
          <cell r="J639" t="str">
            <v xml:space="preserve"> </v>
          </cell>
          <cell r="K639" t="str">
            <v xml:space="preserve"> </v>
          </cell>
          <cell r="M639" t="str">
            <v xml:space="preserve"> </v>
          </cell>
          <cell r="N639" t="str">
            <v xml:space="preserve"> </v>
          </cell>
          <cell r="X639" t="str">
            <v/>
          </cell>
        </row>
        <row r="640">
          <cell r="F640" t="str">
            <v xml:space="preserve"> </v>
          </cell>
          <cell r="I640" t="str">
            <v xml:space="preserve"> </v>
          </cell>
          <cell r="J640" t="str">
            <v xml:space="preserve"> </v>
          </cell>
          <cell r="X640" t="str">
            <v/>
          </cell>
        </row>
        <row r="641">
          <cell r="F641">
            <v>175337297</v>
          </cell>
          <cell r="G641">
            <v>0</v>
          </cell>
          <cell r="H641">
            <v>0</v>
          </cell>
          <cell r="I641">
            <v>0</v>
          </cell>
          <cell r="J641">
            <v>175337297</v>
          </cell>
          <cell r="K641">
            <v>122736108.7</v>
          </cell>
          <cell r="M641">
            <v>17533729.699999999</v>
          </cell>
          <cell r="N641">
            <v>140269838.40000001</v>
          </cell>
          <cell r="O641">
            <v>35067458.599999994</v>
          </cell>
          <cell r="P641">
            <v>52601188.299999997</v>
          </cell>
          <cell r="Q641">
            <v>70134917.599999994</v>
          </cell>
          <cell r="R641">
            <v>122736108</v>
          </cell>
          <cell r="T641">
            <v>8766865</v>
          </cell>
          <cell r="U641">
            <v>113969243</v>
          </cell>
          <cell r="X641" t="str">
            <v>RB</v>
          </cell>
          <cell r="Y641">
            <v>17533729.699999999</v>
          </cell>
        </row>
        <row r="642">
          <cell r="F642">
            <v>11725750</v>
          </cell>
          <cell r="G642">
            <v>0</v>
          </cell>
          <cell r="H642">
            <v>0</v>
          </cell>
          <cell r="I642">
            <v>0</v>
          </cell>
          <cell r="J642">
            <v>11725750</v>
          </cell>
          <cell r="K642">
            <v>7035450</v>
          </cell>
          <cell r="M642">
            <v>1172575</v>
          </cell>
          <cell r="N642">
            <v>8208025</v>
          </cell>
          <cell r="O642">
            <v>3517725</v>
          </cell>
          <cell r="P642">
            <v>4690300</v>
          </cell>
          <cell r="Q642">
            <v>5862875</v>
          </cell>
          <cell r="R642">
            <v>8794313</v>
          </cell>
          <cell r="T642">
            <v>586288</v>
          </cell>
          <cell r="U642">
            <v>8208025</v>
          </cell>
          <cell r="X642" t="str">
            <v>RB</v>
          </cell>
          <cell r="Y642">
            <v>1172575</v>
          </cell>
        </row>
        <row r="643">
          <cell r="F643">
            <v>50876056</v>
          </cell>
          <cell r="G643">
            <v>0</v>
          </cell>
          <cell r="H643">
            <v>0</v>
          </cell>
          <cell r="J643">
            <v>50876056</v>
          </cell>
          <cell r="K643">
            <v>10175211.600000001</v>
          </cell>
          <cell r="M643">
            <v>5087605.6000000006</v>
          </cell>
          <cell r="N643">
            <v>15262817.200000003</v>
          </cell>
          <cell r="O643">
            <v>35613238.799999997</v>
          </cell>
          <cell r="P643">
            <v>40700844.399999999</v>
          </cell>
          <cell r="Q643">
            <v>45788450.399999999</v>
          </cell>
          <cell r="R643">
            <v>48332253</v>
          </cell>
          <cell r="T643">
            <v>2543803</v>
          </cell>
          <cell r="U643">
            <v>45788450</v>
          </cell>
          <cell r="X643" t="str">
            <v>RB</v>
          </cell>
          <cell r="Y643">
            <v>5087605.5999999996</v>
          </cell>
        </row>
        <row r="644">
          <cell r="F644">
            <v>237939103</v>
          </cell>
          <cell r="G644">
            <v>0</v>
          </cell>
          <cell r="H644">
            <v>0</v>
          </cell>
          <cell r="I644">
            <v>0</v>
          </cell>
          <cell r="J644">
            <v>237939103</v>
          </cell>
          <cell r="K644">
            <v>139946770.30000001</v>
          </cell>
          <cell r="M644">
            <v>23793910.300000001</v>
          </cell>
          <cell r="N644">
            <v>163740680.60000002</v>
          </cell>
          <cell r="O644">
            <v>74198422.399999991</v>
          </cell>
          <cell r="P644">
            <v>97992332.699999988</v>
          </cell>
          <cell r="Q644">
            <v>121786243</v>
          </cell>
          <cell r="R644">
            <v>179862674</v>
          </cell>
          <cell r="T644">
            <v>11896956</v>
          </cell>
          <cell r="U644">
            <v>167965718</v>
          </cell>
          <cell r="X644" t="str">
            <v/>
          </cell>
          <cell r="Y644">
            <v>23793910.299999997</v>
          </cell>
        </row>
        <row r="645">
          <cell r="F645">
            <v>13233418859.58</v>
          </cell>
          <cell r="G645">
            <v>0</v>
          </cell>
          <cell r="H645">
            <v>0</v>
          </cell>
          <cell r="I645">
            <v>0</v>
          </cell>
          <cell r="J645">
            <v>13233418859.58</v>
          </cell>
          <cell r="K645">
            <v>9010397555.0380001</v>
          </cell>
          <cell r="M645">
            <v>1132135818.0380001</v>
          </cell>
          <cell r="N645">
            <v>10141723314.076</v>
          </cell>
          <cell r="O645">
            <v>3091695546.1040001</v>
          </cell>
          <cell r="P645">
            <v>4223021304.1419992</v>
          </cell>
          <cell r="Q645">
            <v>5425383027.1359997</v>
          </cell>
          <cell r="R645">
            <v>4236762525</v>
          </cell>
          <cell r="T645">
            <v>905672865</v>
          </cell>
          <cell r="U645">
            <v>3525970950</v>
          </cell>
          <cell r="X645" t="str">
            <v/>
          </cell>
          <cell r="Y645">
            <v>1402403007.3780003</v>
          </cell>
        </row>
        <row r="647">
          <cell r="F647" t="str">
            <v>Cost 1.10.02</v>
          </cell>
          <cell r="G647" t="str">
            <v>Adj.</v>
          </cell>
          <cell r="H647" t="str">
            <v>Disposal</v>
          </cell>
          <cell r="I647" t="str">
            <v>Addition</v>
          </cell>
          <cell r="J647" t="str">
            <v>Cost 30.9.03</v>
          </cell>
          <cell r="K647" t="str">
            <v>Acc Dep 1.10.02</v>
          </cell>
          <cell r="M647" t="str">
            <v>Year Dpr</v>
          </cell>
          <cell r="N647" t="str">
            <v>Acc Dep 30.9.02</v>
          </cell>
          <cell r="O647" t="str">
            <v>NBV2003</v>
          </cell>
          <cell r="P647" t="str">
            <v>NBV2002</v>
          </cell>
          <cell r="Q647" t="str">
            <v>NBV2001</v>
          </cell>
          <cell r="R647" t="str">
            <v>WDV2001</v>
          </cell>
          <cell r="T647" t="str">
            <v>SUSUT2002</v>
          </cell>
          <cell r="U647" t="str">
            <v>WDV2002</v>
          </cell>
          <cell r="Y647" t="str">
            <v>Dep2002</v>
          </cell>
        </row>
        <row r="648">
          <cell r="J648" t="str">
            <v xml:space="preserve"> </v>
          </cell>
        </row>
        <row r="649">
          <cell r="F649">
            <v>5052992557</v>
          </cell>
          <cell r="G649">
            <v>0</v>
          </cell>
          <cell r="H649">
            <v>0</v>
          </cell>
          <cell r="I649">
            <v>0</v>
          </cell>
          <cell r="J649">
            <v>5052992557</v>
          </cell>
          <cell r="K649">
            <v>2228951629.7500005</v>
          </cell>
          <cell r="M649">
            <v>473518800.75</v>
          </cell>
          <cell r="N649">
            <v>2702470430.5</v>
          </cell>
          <cell r="O649">
            <v>2350522126.5</v>
          </cell>
          <cell r="P649">
            <v>2824040927.2499995</v>
          </cell>
          <cell r="Q649">
            <v>3297559731.1999998</v>
          </cell>
          <cell r="R649">
            <v>906427928</v>
          </cell>
          <cell r="T649">
            <v>74681674</v>
          </cell>
          <cell r="U649">
            <v>831746254</v>
          </cell>
          <cell r="Y649">
            <v>473518800.75</v>
          </cell>
        </row>
        <row r="650">
          <cell r="F650">
            <v>748586477.27999997</v>
          </cell>
          <cell r="G650">
            <v>0</v>
          </cell>
          <cell r="H650">
            <v>0</v>
          </cell>
          <cell r="I650">
            <v>0</v>
          </cell>
          <cell r="J650">
            <v>748586477.27999997</v>
          </cell>
          <cell r="K650">
            <v>356252350.72800004</v>
          </cell>
          <cell r="M650">
            <v>74858647.728</v>
          </cell>
          <cell r="N650">
            <v>431110998.45600003</v>
          </cell>
          <cell r="O650">
            <v>317475478.824</v>
          </cell>
          <cell r="P650">
            <v>392334126.55199999</v>
          </cell>
          <cell r="Q650">
            <v>467192775.62399995</v>
          </cell>
          <cell r="R650">
            <v>396669293</v>
          </cell>
          <cell r="T650">
            <v>92595374</v>
          </cell>
          <cell r="U650">
            <v>304073919</v>
          </cell>
          <cell r="Y650">
            <v>74858647.728</v>
          </cell>
        </row>
        <row r="651">
          <cell r="F651">
            <v>6470767744.3000002</v>
          </cell>
          <cell r="G651">
            <v>0</v>
          </cell>
          <cell r="H651">
            <v>0</v>
          </cell>
          <cell r="I651">
            <v>0</v>
          </cell>
          <cell r="J651">
            <v>6470767744.3000002</v>
          </cell>
          <cell r="K651">
            <v>5691736154.8599997</v>
          </cell>
          <cell r="M651">
            <v>481436870.86000001</v>
          </cell>
          <cell r="N651">
            <v>6173173022.7200003</v>
          </cell>
          <cell r="O651">
            <v>297594722.17999989</v>
          </cell>
          <cell r="P651">
            <v>779031589.03999996</v>
          </cell>
          <cell r="Q651">
            <v>1363010650.1119998</v>
          </cell>
          <cell r="R651">
            <v>2677916534</v>
          </cell>
          <cell r="T651">
            <v>689622929</v>
          </cell>
          <cell r="U651">
            <v>2146693605</v>
          </cell>
          <cell r="Y651">
            <v>742379060.20000005</v>
          </cell>
        </row>
        <row r="652">
          <cell r="F652">
            <v>723132978</v>
          </cell>
          <cell r="G652">
            <v>0</v>
          </cell>
          <cell r="H652">
            <v>0</v>
          </cell>
          <cell r="I652">
            <v>0</v>
          </cell>
          <cell r="J652">
            <v>723132978</v>
          </cell>
          <cell r="K652">
            <v>593510649.39999998</v>
          </cell>
          <cell r="M652">
            <v>78527588.400000006</v>
          </cell>
          <cell r="N652">
            <v>671228181.79999995</v>
          </cell>
          <cell r="O652">
            <v>51904796.200000003</v>
          </cell>
          <cell r="P652">
            <v>129622328.59999999</v>
          </cell>
          <cell r="Q652">
            <v>175833627.19999999</v>
          </cell>
          <cell r="R652">
            <v>75886096</v>
          </cell>
          <cell r="T652">
            <v>36875932</v>
          </cell>
          <cell r="U652">
            <v>75491454</v>
          </cell>
          <cell r="Y652">
            <v>87852588.400000006</v>
          </cell>
        </row>
        <row r="653">
          <cell r="F653">
            <v>237939103</v>
          </cell>
          <cell r="G653">
            <v>0</v>
          </cell>
          <cell r="H653">
            <v>0</v>
          </cell>
          <cell r="I653">
            <v>0</v>
          </cell>
          <cell r="J653">
            <v>237939103</v>
          </cell>
          <cell r="K653">
            <v>139946770.30000001</v>
          </cell>
          <cell r="M653">
            <v>23793910.300000001</v>
          </cell>
          <cell r="N653">
            <v>163740680.60000002</v>
          </cell>
          <cell r="O653">
            <v>74198422.399999991</v>
          </cell>
          <cell r="P653">
            <v>97992332.699999988</v>
          </cell>
          <cell r="Q653">
            <v>121786243</v>
          </cell>
          <cell r="R653">
            <v>179862674</v>
          </cell>
          <cell r="T653">
            <v>11896956</v>
          </cell>
          <cell r="U653">
            <v>167965718</v>
          </cell>
          <cell r="Y653">
            <v>23793910.299999997</v>
          </cell>
        </row>
        <row r="654">
          <cell r="F654">
            <v>13233418859.58</v>
          </cell>
          <cell r="G654">
            <v>0</v>
          </cell>
          <cell r="H654">
            <v>0</v>
          </cell>
          <cell r="I654">
            <v>0</v>
          </cell>
          <cell r="J654">
            <v>13233418859.58</v>
          </cell>
          <cell r="K654">
            <v>9010397555.0380001</v>
          </cell>
          <cell r="M654">
            <v>1132135818.0380001</v>
          </cell>
          <cell r="N654">
            <v>10141723314.076</v>
          </cell>
          <cell r="O654">
            <v>3091695546.1039996</v>
          </cell>
          <cell r="P654">
            <v>4223021304.1419992</v>
          </cell>
          <cell r="Q654">
            <v>5425383027.1359997</v>
          </cell>
          <cell r="R654">
            <v>4236762525</v>
          </cell>
          <cell r="T654">
            <v>905672865</v>
          </cell>
          <cell r="U654">
            <v>3525970950</v>
          </cell>
          <cell r="X654">
            <v>0</v>
          </cell>
          <cell r="Y654">
            <v>1402403007.378</v>
          </cell>
        </row>
        <row r="657">
          <cell r="F657" t="str">
            <v>Cost 1.10.02</v>
          </cell>
          <cell r="G657" t="str">
            <v>Adj.</v>
          </cell>
          <cell r="H657" t="str">
            <v>Disposal</v>
          </cell>
          <cell r="I657" t="str">
            <v>Addition</v>
          </cell>
          <cell r="J657" t="str">
            <v>Cost 30.9.03</v>
          </cell>
          <cell r="K657" t="str">
            <v>Acc Dep 1.10.02</v>
          </cell>
          <cell r="M657" t="str">
            <v>Year Dpr</v>
          </cell>
          <cell r="N657" t="str">
            <v>Acc Dep 30.9.02</v>
          </cell>
          <cell r="O657" t="str">
            <v>NBV2003</v>
          </cell>
          <cell r="P657" t="str">
            <v>NBV2002</v>
          </cell>
          <cell r="Q657" t="str">
            <v>NBV2001</v>
          </cell>
          <cell r="R657" t="str">
            <v>WDV2001</v>
          </cell>
          <cell r="T657" t="str">
            <v>SUSUT2002</v>
          </cell>
          <cell r="U657" t="str">
            <v>WDV2002</v>
          </cell>
          <cell r="Y657" t="str">
            <v>Dep2002</v>
          </cell>
        </row>
        <row r="658">
          <cell r="J658" t="str">
            <v xml:space="preserve"> </v>
          </cell>
        </row>
        <row r="659">
          <cell r="F659">
            <v>3766536488</v>
          </cell>
          <cell r="G659">
            <v>0</v>
          </cell>
          <cell r="H659">
            <v>0</v>
          </cell>
          <cell r="I659">
            <v>0</v>
          </cell>
          <cell r="J659">
            <v>3766536488</v>
          </cell>
          <cell r="K659">
            <v>1601416669.3500001</v>
          </cell>
          <cell r="M659">
            <v>373976063.35000002</v>
          </cell>
          <cell r="N659">
            <v>1975392732.6999998</v>
          </cell>
          <cell r="O659">
            <v>1791143755.3000002</v>
          </cell>
          <cell r="P659">
            <v>2165119818.6499996</v>
          </cell>
          <cell r="Q659">
            <v>2539095882.9999995</v>
          </cell>
          <cell r="R659">
            <v>0</v>
          </cell>
          <cell r="T659">
            <v>0</v>
          </cell>
          <cell r="U659">
            <v>0</v>
          </cell>
          <cell r="Y659">
            <v>373976063.35000002</v>
          </cell>
        </row>
        <row r="660">
          <cell r="F660">
            <v>7823500</v>
          </cell>
          <cell r="G660">
            <v>0</v>
          </cell>
          <cell r="H660">
            <v>0</v>
          </cell>
          <cell r="I660">
            <v>0</v>
          </cell>
          <cell r="J660">
            <v>7823500</v>
          </cell>
          <cell r="K660">
            <v>5789875</v>
          </cell>
          <cell r="M660">
            <v>782350</v>
          </cell>
          <cell r="N660">
            <v>6572225</v>
          </cell>
          <cell r="O660">
            <v>1251275</v>
          </cell>
          <cell r="P660">
            <v>2033625</v>
          </cell>
          <cell r="Q660">
            <v>2815975</v>
          </cell>
          <cell r="R660">
            <v>0</v>
          </cell>
          <cell r="T660">
            <v>0</v>
          </cell>
          <cell r="U660">
            <v>0</v>
          </cell>
          <cell r="Y660">
            <v>782350</v>
          </cell>
        </row>
        <row r="661">
          <cell r="F661">
            <v>1033657625</v>
          </cell>
          <cell r="G661">
            <v>0</v>
          </cell>
          <cell r="H661">
            <v>0</v>
          </cell>
          <cell r="I661">
            <v>0</v>
          </cell>
          <cell r="J661">
            <v>1033657625</v>
          </cell>
          <cell r="K661">
            <v>1040828369.4000001</v>
          </cell>
          <cell r="M661">
            <v>18626625</v>
          </cell>
          <cell r="N661">
            <v>1059454994.4000001</v>
          </cell>
          <cell r="O661">
            <v>-25797369.400000002</v>
          </cell>
          <cell r="P661">
            <v>-7170744.3999999985</v>
          </cell>
          <cell r="Q661">
            <v>-10756119</v>
          </cell>
          <cell r="R661">
            <v>0</v>
          </cell>
          <cell r="T661">
            <v>0</v>
          </cell>
          <cell r="U661">
            <v>0</v>
          </cell>
          <cell r="Y661">
            <v>-3585375.8000000007</v>
          </cell>
        </row>
        <row r="662">
          <cell r="F662">
            <v>493051984</v>
          </cell>
          <cell r="G662">
            <v>0</v>
          </cell>
          <cell r="H662">
            <v>0</v>
          </cell>
          <cell r="I662">
            <v>0</v>
          </cell>
          <cell r="J662">
            <v>493051984</v>
          </cell>
          <cell r="K662">
            <v>419977031.39999998</v>
          </cell>
          <cell r="M662">
            <v>49425860.399999999</v>
          </cell>
          <cell r="N662">
            <v>468592849.80000001</v>
          </cell>
          <cell r="O662">
            <v>24459134.199999999</v>
          </cell>
          <cell r="P662">
            <v>73074952.599999994</v>
          </cell>
          <cell r="Q662">
            <v>126275813.2</v>
          </cell>
          <cell r="R662">
            <v>0</v>
          </cell>
          <cell r="T662">
            <v>0</v>
          </cell>
          <cell r="U662">
            <v>0</v>
          </cell>
          <cell r="Y662">
            <v>58360860.399999999</v>
          </cell>
        </row>
        <row r="663">
          <cell r="F663">
            <v>0</v>
          </cell>
          <cell r="G663">
            <v>0</v>
          </cell>
          <cell r="H663">
            <v>0</v>
          </cell>
          <cell r="I663">
            <v>0</v>
          </cell>
          <cell r="J663">
            <v>0</v>
          </cell>
          <cell r="K663">
            <v>0</v>
          </cell>
          <cell r="M663">
            <v>0</v>
          </cell>
          <cell r="N663">
            <v>0</v>
          </cell>
          <cell r="O663">
            <v>0</v>
          </cell>
          <cell r="P663">
            <v>0</v>
          </cell>
          <cell r="Q663">
            <v>0</v>
          </cell>
          <cell r="R663">
            <v>0</v>
          </cell>
          <cell r="T663">
            <v>0</v>
          </cell>
          <cell r="U663">
            <v>0</v>
          </cell>
          <cell r="Y663">
            <v>0</v>
          </cell>
        </row>
        <row r="664">
          <cell r="F664">
            <v>5301069597</v>
          </cell>
          <cell r="G664">
            <v>0</v>
          </cell>
          <cell r="H664">
            <v>0</v>
          </cell>
          <cell r="I664">
            <v>0</v>
          </cell>
          <cell r="J664">
            <v>5301069597</v>
          </cell>
          <cell r="K664">
            <v>3068011945.1500001</v>
          </cell>
          <cell r="M664">
            <v>442810898.75</v>
          </cell>
          <cell r="N664">
            <v>3510012801.9000001</v>
          </cell>
          <cell r="O664">
            <v>1791056795.1000001</v>
          </cell>
          <cell r="P664">
            <v>2233057651.8499994</v>
          </cell>
          <cell r="Q664">
            <v>2657431552.1999993</v>
          </cell>
          <cell r="R664">
            <v>0</v>
          </cell>
          <cell r="T664">
            <v>0</v>
          </cell>
          <cell r="U664">
            <v>0</v>
          </cell>
          <cell r="X664">
            <v>0</v>
          </cell>
          <cell r="Y664">
            <v>429533897.94999999</v>
          </cell>
        </row>
        <row r="860">
          <cell r="U860">
            <v>0</v>
          </cell>
        </row>
      </sheetData>
      <sheetData sheetId="2"/>
      <sheetData sheetId="3">
        <row r="8">
          <cell r="F8">
            <v>123704100</v>
          </cell>
          <cell r="G8">
            <v>0</v>
          </cell>
          <cell r="H8">
            <v>0</v>
          </cell>
          <cell r="I8">
            <v>0</v>
          </cell>
          <cell r="J8">
            <v>123704100</v>
          </cell>
          <cell r="K8">
            <v>74222460</v>
          </cell>
          <cell r="M8">
            <v>12370410</v>
          </cell>
          <cell r="N8">
            <v>86592870</v>
          </cell>
          <cell r="O8">
            <v>37111230</v>
          </cell>
          <cell r="P8">
            <v>49481640</v>
          </cell>
          <cell r="Q8">
            <v>61852050</v>
          </cell>
          <cell r="R8">
            <v>0</v>
          </cell>
          <cell r="T8">
            <v>0</v>
          </cell>
          <cell r="U8">
            <v>0</v>
          </cell>
          <cell r="X8" t="str">
            <v>BI</v>
          </cell>
          <cell r="Y8">
            <v>12370410</v>
          </cell>
        </row>
        <row r="9">
          <cell r="F9">
            <v>239977632</v>
          </cell>
          <cell r="G9">
            <v>0</v>
          </cell>
          <cell r="H9">
            <v>0</v>
          </cell>
          <cell r="I9">
            <v>0</v>
          </cell>
          <cell r="J9">
            <v>239977632</v>
          </cell>
          <cell r="K9">
            <v>140907308.60000002</v>
          </cell>
          <cell r="M9">
            <v>23997763.200000003</v>
          </cell>
          <cell r="N9">
            <v>164905071.80000001</v>
          </cell>
          <cell r="O9">
            <v>75072560.199999988</v>
          </cell>
          <cell r="P9">
            <v>99070323.399999976</v>
          </cell>
          <cell r="Q9">
            <v>123068086.59999999</v>
          </cell>
          <cell r="R9">
            <v>0</v>
          </cell>
          <cell r="U9">
            <v>0</v>
          </cell>
          <cell r="X9" t="str">
            <v>BI</v>
          </cell>
          <cell r="Y9">
            <v>23997763.200000003</v>
          </cell>
        </row>
        <row r="10">
          <cell r="F10">
            <v>11317750</v>
          </cell>
          <cell r="G10">
            <v>0</v>
          </cell>
          <cell r="H10">
            <v>0</v>
          </cell>
          <cell r="I10">
            <v>0</v>
          </cell>
          <cell r="J10">
            <v>11317750</v>
          </cell>
          <cell r="K10">
            <v>6790650</v>
          </cell>
          <cell r="M10">
            <v>1131775</v>
          </cell>
          <cell r="N10">
            <v>7922425</v>
          </cell>
          <cell r="O10">
            <v>3395325</v>
          </cell>
          <cell r="P10">
            <v>4527100</v>
          </cell>
          <cell r="Q10">
            <v>5658875</v>
          </cell>
          <cell r="R10">
            <v>5658875</v>
          </cell>
          <cell r="T10">
            <v>1131775</v>
          </cell>
          <cell r="U10">
            <v>4527100</v>
          </cell>
          <cell r="X10" t="str">
            <v>BI</v>
          </cell>
          <cell r="Y10">
            <v>1131775</v>
          </cell>
        </row>
        <row r="11">
          <cell r="F11">
            <v>14697496</v>
          </cell>
          <cell r="G11">
            <v>0</v>
          </cell>
          <cell r="H11">
            <v>0</v>
          </cell>
          <cell r="I11">
            <v>0</v>
          </cell>
          <cell r="J11">
            <v>14697496</v>
          </cell>
          <cell r="K11">
            <v>8818498.7999999989</v>
          </cell>
          <cell r="M11">
            <v>1469749.6</v>
          </cell>
          <cell r="N11">
            <v>10288248.399999999</v>
          </cell>
          <cell r="O11">
            <v>4409247.6000000015</v>
          </cell>
          <cell r="P11">
            <v>5878997.2000000011</v>
          </cell>
          <cell r="Q11">
            <v>7348746.8000000007</v>
          </cell>
          <cell r="R11">
            <v>11023122</v>
          </cell>
          <cell r="T11">
            <v>734875</v>
          </cell>
          <cell r="U11">
            <v>10288247</v>
          </cell>
          <cell r="X11" t="str">
            <v>BI</v>
          </cell>
          <cell r="Y11">
            <v>1469749.6</v>
          </cell>
        </row>
        <row r="12">
          <cell r="F12">
            <v>54571000</v>
          </cell>
          <cell r="G12">
            <v>0</v>
          </cell>
          <cell r="H12">
            <v>0</v>
          </cell>
          <cell r="I12">
            <v>0</v>
          </cell>
          <cell r="J12">
            <v>54571000</v>
          </cell>
          <cell r="K12">
            <v>32742600</v>
          </cell>
          <cell r="M12">
            <v>5457100</v>
          </cell>
          <cell r="N12">
            <v>38199700</v>
          </cell>
          <cell r="O12">
            <v>16371300</v>
          </cell>
          <cell r="P12">
            <v>21828400</v>
          </cell>
          <cell r="Q12">
            <v>27285500</v>
          </cell>
          <cell r="R12">
            <v>40928250</v>
          </cell>
          <cell r="T12">
            <v>2728550</v>
          </cell>
          <cell r="U12">
            <v>38199700</v>
          </cell>
          <cell r="X12" t="str">
            <v>BI</v>
          </cell>
          <cell r="Y12">
            <v>5457100</v>
          </cell>
        </row>
        <row r="13">
          <cell r="F13">
            <v>29000000</v>
          </cell>
          <cell r="G13">
            <v>0</v>
          </cell>
          <cell r="H13">
            <v>0</v>
          </cell>
          <cell r="I13">
            <v>0</v>
          </cell>
          <cell r="J13">
            <v>29000000</v>
          </cell>
          <cell r="K13">
            <v>17400000</v>
          </cell>
          <cell r="M13">
            <v>2900000</v>
          </cell>
          <cell r="N13">
            <v>20300000</v>
          </cell>
          <cell r="O13">
            <v>8700000</v>
          </cell>
          <cell r="P13">
            <v>11600000</v>
          </cell>
          <cell r="Q13">
            <v>14500000</v>
          </cell>
          <cell r="R13">
            <v>21750000</v>
          </cell>
          <cell r="T13">
            <v>1450000</v>
          </cell>
          <cell r="U13">
            <v>20300000</v>
          </cell>
          <cell r="X13" t="str">
            <v>BI</v>
          </cell>
          <cell r="Y13">
            <v>2900000</v>
          </cell>
        </row>
        <row r="14">
          <cell r="F14">
            <v>71430338</v>
          </cell>
          <cell r="G14">
            <v>0</v>
          </cell>
          <cell r="H14">
            <v>0</v>
          </cell>
          <cell r="I14">
            <v>0</v>
          </cell>
          <cell r="J14">
            <v>71430338</v>
          </cell>
          <cell r="K14">
            <v>42858203.400000006</v>
          </cell>
          <cell r="M14">
            <v>7143033.8000000007</v>
          </cell>
          <cell r="N14">
            <v>50001237.200000003</v>
          </cell>
          <cell r="O14">
            <v>21429100.799999997</v>
          </cell>
          <cell r="P14">
            <v>28572134.599999994</v>
          </cell>
          <cell r="Q14">
            <v>35715168.399999999</v>
          </cell>
          <cell r="R14">
            <v>53572754</v>
          </cell>
          <cell r="T14">
            <v>3571517</v>
          </cell>
          <cell r="U14">
            <v>50001237</v>
          </cell>
          <cell r="X14" t="str">
            <v>BI</v>
          </cell>
          <cell r="Y14">
            <v>7143033.8000000007</v>
          </cell>
        </row>
        <row r="15">
          <cell r="F15">
            <v>3000000</v>
          </cell>
          <cell r="G15">
            <v>0</v>
          </cell>
          <cell r="H15">
            <v>0</v>
          </cell>
          <cell r="I15">
            <v>0</v>
          </cell>
          <cell r="J15">
            <v>3000000</v>
          </cell>
          <cell r="K15">
            <v>900000</v>
          </cell>
          <cell r="M15">
            <v>150000</v>
          </cell>
          <cell r="N15">
            <v>1050000</v>
          </cell>
          <cell r="O15">
            <v>1950000</v>
          </cell>
          <cell r="P15">
            <v>2100000</v>
          </cell>
          <cell r="Q15">
            <v>2250000</v>
          </cell>
          <cell r="R15">
            <v>1500000</v>
          </cell>
          <cell r="T15">
            <v>300000</v>
          </cell>
          <cell r="U15">
            <v>1200000</v>
          </cell>
          <cell r="X15" t="str">
            <v>BI</v>
          </cell>
          <cell r="Y15">
            <v>150000</v>
          </cell>
        </row>
        <row r="16">
          <cell r="F16">
            <v>3200000</v>
          </cell>
          <cell r="G16">
            <v>0</v>
          </cell>
          <cell r="H16">
            <v>0</v>
          </cell>
          <cell r="I16">
            <v>0</v>
          </cell>
          <cell r="J16">
            <v>3200000</v>
          </cell>
          <cell r="K16">
            <v>960000</v>
          </cell>
          <cell r="M16">
            <v>160000</v>
          </cell>
          <cell r="N16">
            <v>1120000</v>
          </cell>
          <cell r="O16">
            <v>2080000</v>
          </cell>
          <cell r="P16">
            <v>2240000</v>
          </cell>
          <cell r="Q16">
            <v>2400000</v>
          </cell>
          <cell r="R16">
            <v>1600000</v>
          </cell>
          <cell r="T16">
            <v>320000</v>
          </cell>
          <cell r="U16">
            <v>1280000</v>
          </cell>
          <cell r="X16" t="str">
            <v>BI</v>
          </cell>
          <cell r="Y16">
            <v>160000</v>
          </cell>
        </row>
        <row r="17">
          <cell r="F17">
            <v>7107000</v>
          </cell>
          <cell r="G17">
            <v>0</v>
          </cell>
          <cell r="H17">
            <v>0</v>
          </cell>
          <cell r="I17">
            <v>0</v>
          </cell>
          <cell r="J17">
            <v>7107000</v>
          </cell>
          <cell r="K17">
            <v>2132100</v>
          </cell>
          <cell r="M17">
            <v>355350</v>
          </cell>
          <cell r="N17">
            <v>2487450</v>
          </cell>
          <cell r="O17">
            <v>4619550</v>
          </cell>
          <cell r="P17">
            <v>4974900</v>
          </cell>
          <cell r="Q17">
            <v>5330250</v>
          </cell>
          <cell r="R17">
            <v>3553500</v>
          </cell>
          <cell r="T17">
            <v>710700</v>
          </cell>
          <cell r="U17">
            <v>2842800</v>
          </cell>
          <cell r="X17" t="str">
            <v>BI</v>
          </cell>
          <cell r="Y17">
            <v>355350</v>
          </cell>
        </row>
        <row r="18">
          <cell r="F18">
            <v>3000000</v>
          </cell>
          <cell r="G18">
            <v>0</v>
          </cell>
          <cell r="H18">
            <v>0</v>
          </cell>
          <cell r="I18">
            <v>0</v>
          </cell>
          <cell r="J18">
            <v>3000000</v>
          </cell>
          <cell r="K18">
            <v>900000</v>
          </cell>
          <cell r="M18">
            <v>150000</v>
          </cell>
          <cell r="N18">
            <v>1050000</v>
          </cell>
          <cell r="O18">
            <v>1950000</v>
          </cell>
          <cell r="P18">
            <v>2100000</v>
          </cell>
          <cell r="Q18">
            <v>2250000</v>
          </cell>
          <cell r="R18">
            <v>1500000</v>
          </cell>
          <cell r="T18">
            <v>300000</v>
          </cell>
          <cell r="U18">
            <v>1200000</v>
          </cell>
          <cell r="X18" t="str">
            <v>BI</v>
          </cell>
          <cell r="Y18">
            <v>150000</v>
          </cell>
        </row>
        <row r="19">
          <cell r="F19">
            <v>2299000</v>
          </cell>
          <cell r="G19">
            <v>0</v>
          </cell>
          <cell r="H19">
            <v>0</v>
          </cell>
          <cell r="I19">
            <v>0</v>
          </cell>
          <cell r="J19">
            <v>2299000</v>
          </cell>
          <cell r="K19">
            <v>689700</v>
          </cell>
          <cell r="M19">
            <v>114950</v>
          </cell>
          <cell r="N19">
            <v>804650</v>
          </cell>
          <cell r="O19">
            <v>1494350</v>
          </cell>
          <cell r="P19">
            <v>1609300</v>
          </cell>
          <cell r="Q19">
            <v>1724250</v>
          </cell>
          <cell r="R19">
            <v>1149500</v>
          </cell>
          <cell r="T19">
            <v>229900</v>
          </cell>
          <cell r="U19">
            <v>919600</v>
          </cell>
          <cell r="X19" t="str">
            <v>BI</v>
          </cell>
          <cell r="Y19">
            <v>114950</v>
          </cell>
        </row>
        <row r="20">
          <cell r="F20">
            <v>18297200</v>
          </cell>
          <cell r="G20">
            <v>0</v>
          </cell>
          <cell r="H20">
            <v>0</v>
          </cell>
          <cell r="I20">
            <v>0</v>
          </cell>
          <cell r="J20">
            <v>18297200</v>
          </cell>
          <cell r="K20">
            <v>5489160</v>
          </cell>
          <cell r="M20">
            <v>914860</v>
          </cell>
          <cell r="N20">
            <v>6404020</v>
          </cell>
          <cell r="O20">
            <v>11893180</v>
          </cell>
          <cell r="P20">
            <v>12808040</v>
          </cell>
          <cell r="Q20">
            <v>13722900</v>
          </cell>
          <cell r="R20">
            <v>9148600</v>
          </cell>
          <cell r="T20">
            <v>1829720</v>
          </cell>
          <cell r="U20">
            <v>7318880</v>
          </cell>
          <cell r="X20" t="str">
            <v>BI</v>
          </cell>
          <cell r="Y20">
            <v>914860</v>
          </cell>
        </row>
        <row r="21">
          <cell r="F21">
            <v>60466725</v>
          </cell>
          <cell r="G21">
            <v>0</v>
          </cell>
          <cell r="H21">
            <v>0</v>
          </cell>
          <cell r="I21">
            <v>0</v>
          </cell>
          <cell r="J21">
            <v>60466725</v>
          </cell>
          <cell r="K21">
            <v>18140016.75</v>
          </cell>
          <cell r="M21">
            <v>3023336.25</v>
          </cell>
          <cell r="N21">
            <v>21163353</v>
          </cell>
          <cell r="O21">
            <v>39303372</v>
          </cell>
          <cell r="P21">
            <v>42326708.25</v>
          </cell>
          <cell r="Q21">
            <v>45350044.5</v>
          </cell>
          <cell r="R21">
            <v>45350044</v>
          </cell>
          <cell r="T21">
            <v>3023336</v>
          </cell>
          <cell r="U21">
            <v>42326708</v>
          </cell>
          <cell r="X21" t="str">
            <v>BI</v>
          </cell>
          <cell r="Y21">
            <v>3023336.25</v>
          </cell>
        </row>
        <row r="22">
          <cell r="F22">
            <v>7715350</v>
          </cell>
          <cell r="G22">
            <v>0</v>
          </cell>
          <cell r="H22">
            <v>0</v>
          </cell>
          <cell r="I22">
            <v>0</v>
          </cell>
          <cell r="J22">
            <v>7715350</v>
          </cell>
          <cell r="K22">
            <v>2314600.5</v>
          </cell>
          <cell r="M22">
            <v>385767.5</v>
          </cell>
          <cell r="N22">
            <v>2700368</v>
          </cell>
          <cell r="O22">
            <v>5014982</v>
          </cell>
          <cell r="P22">
            <v>5400749.5</v>
          </cell>
          <cell r="Q22">
            <v>5786517</v>
          </cell>
          <cell r="R22">
            <v>5786513</v>
          </cell>
          <cell r="T22">
            <v>385768</v>
          </cell>
          <cell r="U22">
            <v>5400745</v>
          </cell>
          <cell r="X22" t="str">
            <v>BI</v>
          </cell>
          <cell r="Y22">
            <v>385767.5</v>
          </cell>
        </row>
        <row r="23">
          <cell r="F23">
            <v>102778000</v>
          </cell>
          <cell r="G23">
            <v>0</v>
          </cell>
          <cell r="H23">
            <v>0</v>
          </cell>
          <cell r="I23">
            <v>0</v>
          </cell>
          <cell r="J23">
            <v>102778000</v>
          </cell>
          <cell r="K23">
            <v>30833400</v>
          </cell>
          <cell r="M23">
            <v>5138900</v>
          </cell>
          <cell r="N23">
            <v>35972300</v>
          </cell>
          <cell r="O23">
            <v>66805700</v>
          </cell>
          <cell r="P23">
            <v>71944600</v>
          </cell>
          <cell r="Q23">
            <v>77083500</v>
          </cell>
          <cell r="R23">
            <v>77083500</v>
          </cell>
          <cell r="T23">
            <v>5138900</v>
          </cell>
          <cell r="U23">
            <v>71944600</v>
          </cell>
          <cell r="X23" t="str">
            <v>BI</v>
          </cell>
          <cell r="Y23">
            <v>5138900</v>
          </cell>
        </row>
        <row r="24">
          <cell r="F24">
            <v>74457000</v>
          </cell>
          <cell r="G24">
            <v>0</v>
          </cell>
          <cell r="H24">
            <v>0</v>
          </cell>
          <cell r="I24">
            <v>0</v>
          </cell>
          <cell r="J24">
            <v>74457000</v>
          </cell>
          <cell r="K24">
            <v>22337100</v>
          </cell>
          <cell r="M24">
            <v>3722850</v>
          </cell>
          <cell r="N24">
            <v>26059950</v>
          </cell>
          <cell r="O24">
            <v>48397050</v>
          </cell>
          <cell r="P24">
            <v>52119900</v>
          </cell>
          <cell r="Q24">
            <v>55842750</v>
          </cell>
          <cell r="R24">
            <v>55842750</v>
          </cell>
          <cell r="T24">
            <v>3722850</v>
          </cell>
          <cell r="U24">
            <v>52119900</v>
          </cell>
          <cell r="X24" t="str">
            <v>BI</v>
          </cell>
          <cell r="Y24">
            <v>3722850</v>
          </cell>
        </row>
        <row r="25">
          <cell r="F25">
            <v>178770000</v>
          </cell>
          <cell r="G25">
            <v>0</v>
          </cell>
          <cell r="H25">
            <v>0</v>
          </cell>
          <cell r="I25">
            <v>0</v>
          </cell>
          <cell r="J25">
            <v>178770000</v>
          </cell>
          <cell r="K25">
            <v>44692500</v>
          </cell>
          <cell r="M25">
            <v>8938500</v>
          </cell>
          <cell r="N25">
            <v>53631000</v>
          </cell>
          <cell r="O25">
            <v>125139000</v>
          </cell>
          <cell r="P25">
            <v>134077500</v>
          </cell>
          <cell r="Q25">
            <v>143016000</v>
          </cell>
          <cell r="R25">
            <v>0</v>
          </cell>
          <cell r="U25">
            <v>0</v>
          </cell>
          <cell r="X25" t="str">
            <v>BI</v>
          </cell>
          <cell r="Y25">
            <v>8938500</v>
          </cell>
        </row>
        <row r="26">
          <cell r="F26">
            <v>169946200</v>
          </cell>
          <cell r="G26">
            <v>0</v>
          </cell>
          <cell r="H26">
            <v>0</v>
          </cell>
          <cell r="I26">
            <v>0</v>
          </cell>
          <cell r="J26">
            <v>169946200</v>
          </cell>
          <cell r="K26">
            <v>84973100</v>
          </cell>
          <cell r="M26">
            <v>16994620</v>
          </cell>
          <cell r="N26">
            <v>101967720</v>
          </cell>
          <cell r="O26">
            <v>67978480</v>
          </cell>
          <cell r="P26">
            <v>84973100</v>
          </cell>
          <cell r="Q26">
            <v>101967720</v>
          </cell>
          <cell r="R26">
            <v>135956960</v>
          </cell>
          <cell r="T26">
            <v>8497310</v>
          </cell>
          <cell r="U26">
            <v>127459650</v>
          </cell>
          <cell r="X26" t="str">
            <v>BI</v>
          </cell>
          <cell r="Y26">
            <v>16994620</v>
          </cell>
        </row>
        <row r="27">
          <cell r="F27">
            <v>55000000</v>
          </cell>
          <cell r="G27">
            <v>0</v>
          </cell>
          <cell r="H27">
            <v>0</v>
          </cell>
          <cell r="I27">
            <v>0</v>
          </cell>
          <cell r="J27">
            <v>55000000</v>
          </cell>
          <cell r="K27">
            <v>13750000</v>
          </cell>
          <cell r="M27">
            <v>2750000</v>
          </cell>
          <cell r="N27">
            <v>16500000</v>
          </cell>
          <cell r="O27">
            <v>38500000</v>
          </cell>
          <cell r="P27">
            <v>41250000</v>
          </cell>
          <cell r="Q27">
            <v>44000000</v>
          </cell>
          <cell r="R27">
            <v>44000000</v>
          </cell>
          <cell r="T27">
            <v>2750000</v>
          </cell>
          <cell r="U27">
            <v>41250000</v>
          </cell>
          <cell r="X27" t="str">
            <v>BI</v>
          </cell>
          <cell r="Y27">
            <v>2750000</v>
          </cell>
        </row>
        <row r="28">
          <cell r="F28">
            <v>37477000</v>
          </cell>
          <cell r="G28">
            <v>0</v>
          </cell>
          <cell r="H28">
            <v>0</v>
          </cell>
          <cell r="I28">
            <v>0</v>
          </cell>
          <cell r="J28">
            <v>37477000</v>
          </cell>
          <cell r="K28">
            <v>9369250</v>
          </cell>
          <cell r="M28">
            <v>1873850</v>
          </cell>
          <cell r="N28">
            <v>11243100</v>
          </cell>
          <cell r="O28">
            <v>26233900</v>
          </cell>
          <cell r="P28">
            <v>28107750</v>
          </cell>
          <cell r="Q28">
            <v>29981600</v>
          </cell>
          <cell r="R28">
            <v>0</v>
          </cell>
          <cell r="U28">
            <v>0</v>
          </cell>
          <cell r="X28" t="str">
            <v>BI</v>
          </cell>
          <cell r="Y28">
            <v>1873850</v>
          </cell>
        </row>
        <row r="29">
          <cell r="F29">
            <v>108929050</v>
          </cell>
          <cell r="G29">
            <v>0</v>
          </cell>
          <cell r="H29">
            <v>0</v>
          </cell>
          <cell r="I29">
            <v>0</v>
          </cell>
          <cell r="J29">
            <v>108929050</v>
          </cell>
          <cell r="K29">
            <v>27232263.5</v>
          </cell>
          <cell r="M29">
            <v>5446452.5</v>
          </cell>
          <cell r="N29">
            <v>32678716</v>
          </cell>
          <cell r="O29">
            <v>76250334</v>
          </cell>
          <cell r="P29">
            <v>81696786.5</v>
          </cell>
          <cell r="Q29">
            <v>87143239</v>
          </cell>
          <cell r="R29">
            <v>87143240</v>
          </cell>
          <cell r="T29">
            <v>5446453</v>
          </cell>
          <cell r="U29">
            <v>81696787</v>
          </cell>
          <cell r="X29" t="str">
            <v>BI</v>
          </cell>
          <cell r="Y29">
            <v>5446452.5</v>
          </cell>
        </row>
        <row r="30">
          <cell r="F30">
            <v>22095000</v>
          </cell>
          <cell r="G30">
            <v>0</v>
          </cell>
          <cell r="H30">
            <v>0</v>
          </cell>
          <cell r="I30">
            <v>0</v>
          </cell>
          <cell r="J30">
            <v>22095000</v>
          </cell>
          <cell r="K30">
            <v>5523750</v>
          </cell>
          <cell r="M30">
            <v>1104750</v>
          </cell>
          <cell r="N30">
            <v>6628500</v>
          </cell>
          <cell r="O30">
            <v>15466500</v>
          </cell>
          <cell r="P30">
            <v>16571250</v>
          </cell>
          <cell r="Q30">
            <v>17676000</v>
          </cell>
          <cell r="R30">
            <v>17676000</v>
          </cell>
          <cell r="T30">
            <v>1104750</v>
          </cell>
          <cell r="U30">
            <v>16571250</v>
          </cell>
          <cell r="X30" t="str">
            <v>BI</v>
          </cell>
          <cell r="Y30">
            <v>1104750</v>
          </cell>
        </row>
        <row r="31">
          <cell r="F31">
            <v>4275000</v>
          </cell>
          <cell r="G31">
            <v>0</v>
          </cell>
          <cell r="H31">
            <v>0</v>
          </cell>
          <cell r="I31">
            <v>0</v>
          </cell>
          <cell r="J31">
            <v>4275000</v>
          </cell>
          <cell r="K31">
            <v>2137500</v>
          </cell>
          <cell r="M31">
            <v>427500</v>
          </cell>
          <cell r="N31">
            <v>2565000</v>
          </cell>
          <cell r="O31">
            <v>1710000</v>
          </cell>
          <cell r="P31">
            <v>2137500</v>
          </cell>
          <cell r="Q31">
            <v>2565000</v>
          </cell>
          <cell r="R31">
            <v>2565000</v>
          </cell>
          <cell r="T31">
            <v>427500</v>
          </cell>
          <cell r="U31">
            <v>2137500</v>
          </cell>
          <cell r="X31" t="str">
            <v>BI</v>
          </cell>
          <cell r="Y31">
            <v>427500</v>
          </cell>
        </row>
        <row r="32">
          <cell r="F32">
            <v>1470000</v>
          </cell>
          <cell r="G32">
            <v>0</v>
          </cell>
          <cell r="H32">
            <v>0</v>
          </cell>
          <cell r="I32">
            <v>0</v>
          </cell>
          <cell r="J32">
            <v>1470000</v>
          </cell>
          <cell r="K32">
            <v>367500</v>
          </cell>
          <cell r="M32">
            <v>73500</v>
          </cell>
          <cell r="N32">
            <v>441000</v>
          </cell>
          <cell r="O32">
            <v>1029000</v>
          </cell>
          <cell r="P32">
            <v>1102500</v>
          </cell>
          <cell r="Q32">
            <v>1176000</v>
          </cell>
          <cell r="R32">
            <v>882000</v>
          </cell>
          <cell r="T32">
            <v>147000</v>
          </cell>
          <cell r="U32">
            <v>735000</v>
          </cell>
          <cell r="X32" t="str">
            <v>BI</v>
          </cell>
          <cell r="Y32">
            <v>73500</v>
          </cell>
        </row>
        <row r="33">
          <cell r="F33">
            <v>985000</v>
          </cell>
          <cell r="G33">
            <v>0</v>
          </cell>
          <cell r="H33">
            <v>0</v>
          </cell>
          <cell r="I33">
            <v>0</v>
          </cell>
          <cell r="J33">
            <v>985000</v>
          </cell>
          <cell r="K33">
            <v>246250</v>
          </cell>
          <cell r="M33">
            <v>49250</v>
          </cell>
          <cell r="N33">
            <v>295500</v>
          </cell>
          <cell r="O33">
            <v>689500</v>
          </cell>
          <cell r="P33">
            <v>738750</v>
          </cell>
          <cell r="Q33">
            <v>788000</v>
          </cell>
          <cell r="R33">
            <v>591000</v>
          </cell>
          <cell r="T33">
            <v>98500</v>
          </cell>
          <cell r="U33">
            <v>492500</v>
          </cell>
          <cell r="X33" t="str">
            <v>BI</v>
          </cell>
          <cell r="Y33">
            <v>49250</v>
          </cell>
        </row>
        <row r="34">
          <cell r="F34">
            <v>2785000</v>
          </cell>
          <cell r="G34">
            <v>0</v>
          </cell>
          <cell r="H34">
            <v>0</v>
          </cell>
          <cell r="I34">
            <v>0</v>
          </cell>
          <cell r="J34">
            <v>2785000</v>
          </cell>
          <cell r="K34">
            <v>696250</v>
          </cell>
          <cell r="M34">
            <v>139250</v>
          </cell>
          <cell r="N34">
            <v>835500</v>
          </cell>
          <cell r="O34">
            <v>1949500</v>
          </cell>
          <cell r="P34">
            <v>2088750</v>
          </cell>
          <cell r="Q34">
            <v>2228000</v>
          </cell>
          <cell r="R34">
            <v>1671000</v>
          </cell>
          <cell r="T34">
            <v>278500</v>
          </cell>
          <cell r="U34">
            <v>1392500</v>
          </cell>
          <cell r="X34" t="str">
            <v>BI</v>
          </cell>
          <cell r="Y34">
            <v>139250</v>
          </cell>
        </row>
        <row r="35">
          <cell r="F35">
            <v>1306000</v>
          </cell>
          <cell r="G35">
            <v>0</v>
          </cell>
          <cell r="H35">
            <v>0</v>
          </cell>
          <cell r="I35">
            <v>0</v>
          </cell>
          <cell r="J35">
            <v>1306000</v>
          </cell>
          <cell r="K35">
            <v>326500</v>
          </cell>
          <cell r="M35">
            <v>65300</v>
          </cell>
          <cell r="N35">
            <v>391800</v>
          </cell>
          <cell r="O35">
            <v>914200</v>
          </cell>
          <cell r="P35">
            <v>979500</v>
          </cell>
          <cell r="Q35">
            <v>1044800</v>
          </cell>
          <cell r="R35">
            <v>783600</v>
          </cell>
          <cell r="T35">
            <v>130600</v>
          </cell>
          <cell r="U35">
            <v>653000</v>
          </cell>
          <cell r="X35" t="str">
            <v>BI</v>
          </cell>
          <cell r="Y35">
            <v>65300</v>
          </cell>
        </row>
        <row r="36">
          <cell r="F36">
            <v>3035200</v>
          </cell>
          <cell r="G36">
            <v>0</v>
          </cell>
          <cell r="H36">
            <v>0</v>
          </cell>
          <cell r="I36">
            <v>0</v>
          </cell>
          <cell r="J36">
            <v>3035200</v>
          </cell>
          <cell r="K36">
            <v>758800</v>
          </cell>
          <cell r="M36">
            <v>151760</v>
          </cell>
          <cell r="N36">
            <v>910560</v>
          </cell>
          <cell r="O36">
            <v>2124640</v>
          </cell>
          <cell r="P36">
            <v>2276400</v>
          </cell>
          <cell r="Q36">
            <v>2428160</v>
          </cell>
          <cell r="R36">
            <v>1821120</v>
          </cell>
          <cell r="T36">
            <v>303520</v>
          </cell>
          <cell r="U36">
            <v>1517600</v>
          </cell>
          <cell r="X36" t="str">
            <v>BI</v>
          </cell>
          <cell r="Y36">
            <v>151760</v>
          </cell>
        </row>
        <row r="37">
          <cell r="F37">
            <v>13904240</v>
          </cell>
          <cell r="G37">
            <v>0</v>
          </cell>
          <cell r="H37">
            <v>0</v>
          </cell>
          <cell r="I37">
            <v>0</v>
          </cell>
          <cell r="J37">
            <v>13904240</v>
          </cell>
          <cell r="K37">
            <v>5561696</v>
          </cell>
          <cell r="M37">
            <v>1390424</v>
          </cell>
          <cell r="N37">
            <v>6952120</v>
          </cell>
          <cell r="O37">
            <v>6952120</v>
          </cell>
          <cell r="P37">
            <v>8342544</v>
          </cell>
          <cell r="Q37">
            <v>9732968</v>
          </cell>
          <cell r="R37">
            <v>0</v>
          </cell>
          <cell r="T37">
            <v>0</v>
          </cell>
          <cell r="U37">
            <v>0</v>
          </cell>
          <cell r="X37" t="str">
            <v>BI</v>
          </cell>
          <cell r="Y37">
            <v>1390424</v>
          </cell>
        </row>
        <row r="38">
          <cell r="F38">
            <v>5875000</v>
          </cell>
          <cell r="G38">
            <v>0</v>
          </cell>
          <cell r="H38">
            <v>0</v>
          </cell>
          <cell r="I38">
            <v>0</v>
          </cell>
          <cell r="J38">
            <v>5875000</v>
          </cell>
          <cell r="K38">
            <v>2350000</v>
          </cell>
          <cell r="M38">
            <v>587500</v>
          </cell>
          <cell r="N38">
            <v>2937500</v>
          </cell>
          <cell r="O38">
            <v>2937500</v>
          </cell>
          <cell r="P38">
            <v>3525000</v>
          </cell>
          <cell r="Q38">
            <v>4112500</v>
          </cell>
          <cell r="R38">
            <v>4112500</v>
          </cell>
          <cell r="T38">
            <v>587500</v>
          </cell>
          <cell r="U38">
            <v>3525000</v>
          </cell>
          <cell r="X38" t="str">
            <v>BI</v>
          </cell>
          <cell r="Y38">
            <v>587500</v>
          </cell>
        </row>
        <row r="39">
          <cell r="F39">
            <v>22618960</v>
          </cell>
          <cell r="G39">
            <v>0</v>
          </cell>
          <cell r="H39">
            <v>0</v>
          </cell>
          <cell r="I39">
            <v>0</v>
          </cell>
          <cell r="J39">
            <v>22618960</v>
          </cell>
          <cell r="K39">
            <v>9047584</v>
          </cell>
          <cell r="M39">
            <v>2261896</v>
          </cell>
          <cell r="N39">
            <v>11309480</v>
          </cell>
          <cell r="O39">
            <v>11309480</v>
          </cell>
          <cell r="P39">
            <v>13571376</v>
          </cell>
          <cell r="Q39">
            <v>15833272</v>
          </cell>
          <cell r="R39">
            <v>0</v>
          </cell>
          <cell r="T39">
            <v>0</v>
          </cell>
          <cell r="U39">
            <v>0</v>
          </cell>
          <cell r="X39" t="str">
            <v>BI</v>
          </cell>
          <cell r="Y39">
            <v>2261896</v>
          </cell>
        </row>
        <row r="40">
          <cell r="F40">
            <v>325000000</v>
          </cell>
          <cell r="G40">
            <v>0</v>
          </cell>
          <cell r="H40">
            <v>0</v>
          </cell>
          <cell r="I40">
            <v>0</v>
          </cell>
          <cell r="J40">
            <v>325000000</v>
          </cell>
          <cell r="K40">
            <v>130000000</v>
          </cell>
          <cell r="M40">
            <v>32500000</v>
          </cell>
          <cell r="N40">
            <v>162500000</v>
          </cell>
          <cell r="O40">
            <v>162500000</v>
          </cell>
          <cell r="P40">
            <v>195000000</v>
          </cell>
          <cell r="Q40">
            <v>227500000</v>
          </cell>
          <cell r="R40">
            <v>0</v>
          </cell>
          <cell r="T40">
            <v>0</v>
          </cell>
          <cell r="U40">
            <v>0</v>
          </cell>
          <cell r="X40" t="str">
            <v>BI</v>
          </cell>
          <cell r="Y40">
            <v>32500000</v>
          </cell>
        </row>
        <row r="41">
          <cell r="F41">
            <v>3447920</v>
          </cell>
          <cell r="G41">
            <v>0</v>
          </cell>
          <cell r="H41">
            <v>0</v>
          </cell>
          <cell r="I41">
            <v>0</v>
          </cell>
          <cell r="J41">
            <v>3447920</v>
          </cell>
          <cell r="K41">
            <v>1379168</v>
          </cell>
          <cell r="M41">
            <v>344792</v>
          </cell>
          <cell r="N41">
            <v>1723960</v>
          </cell>
          <cell r="O41">
            <v>1723960</v>
          </cell>
          <cell r="P41">
            <v>2068752</v>
          </cell>
          <cell r="Q41">
            <v>2413544</v>
          </cell>
          <cell r="R41">
            <v>2413544</v>
          </cell>
          <cell r="T41">
            <v>344792</v>
          </cell>
          <cell r="U41">
            <v>2068752</v>
          </cell>
          <cell r="X41" t="str">
            <v>BI</v>
          </cell>
          <cell r="Y41">
            <v>344792</v>
          </cell>
        </row>
        <row r="42">
          <cell r="F42">
            <v>201629750</v>
          </cell>
          <cell r="G42">
            <v>0</v>
          </cell>
          <cell r="H42">
            <v>0</v>
          </cell>
          <cell r="I42">
            <v>0</v>
          </cell>
          <cell r="J42">
            <v>201629750</v>
          </cell>
          <cell r="K42">
            <v>80651900</v>
          </cell>
          <cell r="M42">
            <v>20162975</v>
          </cell>
          <cell r="N42">
            <v>100814875</v>
          </cell>
          <cell r="O42">
            <v>100814875</v>
          </cell>
          <cell r="P42">
            <v>120977850</v>
          </cell>
          <cell r="Q42">
            <v>141140825</v>
          </cell>
          <cell r="R42">
            <v>151222313</v>
          </cell>
          <cell r="T42">
            <v>10081488</v>
          </cell>
          <cell r="U42">
            <v>141140825</v>
          </cell>
          <cell r="X42" t="str">
            <v>BI</v>
          </cell>
          <cell r="Y42">
            <v>20162975</v>
          </cell>
        </row>
        <row r="43">
          <cell r="F43">
            <v>24223920</v>
          </cell>
          <cell r="G43">
            <v>0</v>
          </cell>
          <cell r="H43">
            <v>0</v>
          </cell>
          <cell r="I43">
            <v>0</v>
          </cell>
          <cell r="J43">
            <v>24223920</v>
          </cell>
          <cell r="K43">
            <v>9689568</v>
          </cell>
          <cell r="M43">
            <v>2422392</v>
          </cell>
          <cell r="N43">
            <v>12111960</v>
          </cell>
          <cell r="O43">
            <v>12111960</v>
          </cell>
          <cell r="P43">
            <v>14534352</v>
          </cell>
          <cell r="Q43">
            <v>16956744</v>
          </cell>
          <cell r="R43">
            <v>18167940</v>
          </cell>
          <cell r="T43">
            <v>1211196</v>
          </cell>
          <cell r="U43">
            <v>16956744</v>
          </cell>
          <cell r="X43" t="str">
            <v>BI</v>
          </cell>
          <cell r="Y43">
            <v>2422392</v>
          </cell>
        </row>
        <row r="44">
          <cell r="F44">
            <v>8400000</v>
          </cell>
          <cell r="G44">
            <v>0</v>
          </cell>
          <cell r="H44">
            <v>0</v>
          </cell>
          <cell r="I44">
            <v>0</v>
          </cell>
          <cell r="J44">
            <v>8400000</v>
          </cell>
          <cell r="K44">
            <v>3360000</v>
          </cell>
          <cell r="M44">
            <v>840000</v>
          </cell>
          <cell r="N44">
            <v>4200000</v>
          </cell>
          <cell r="O44">
            <v>4200000</v>
          </cell>
          <cell r="P44">
            <v>5040000</v>
          </cell>
          <cell r="Q44">
            <v>5880000</v>
          </cell>
          <cell r="R44">
            <v>6300000</v>
          </cell>
          <cell r="T44">
            <v>420000</v>
          </cell>
          <cell r="U44">
            <v>5880000</v>
          </cell>
          <cell r="X44" t="str">
            <v>BI</v>
          </cell>
          <cell r="Y44">
            <v>840000</v>
          </cell>
        </row>
        <row r="45">
          <cell r="F45">
            <v>185000000</v>
          </cell>
          <cell r="G45">
            <v>0</v>
          </cell>
          <cell r="H45">
            <v>0</v>
          </cell>
          <cell r="I45">
            <v>0</v>
          </cell>
          <cell r="J45">
            <v>185000000</v>
          </cell>
          <cell r="K45">
            <v>74000000</v>
          </cell>
          <cell r="M45">
            <v>18500000</v>
          </cell>
          <cell r="N45">
            <v>92500000</v>
          </cell>
          <cell r="O45">
            <v>92500000</v>
          </cell>
          <cell r="P45">
            <v>111000000</v>
          </cell>
          <cell r="Q45">
            <v>129500000</v>
          </cell>
          <cell r="R45">
            <v>0</v>
          </cell>
          <cell r="T45">
            <v>0</v>
          </cell>
          <cell r="U45">
            <v>0</v>
          </cell>
          <cell r="X45" t="str">
            <v>BI</v>
          </cell>
          <cell r="Y45">
            <v>18500000</v>
          </cell>
        </row>
        <row r="46">
          <cell r="F46">
            <v>7339920</v>
          </cell>
          <cell r="G46">
            <v>0</v>
          </cell>
          <cell r="H46">
            <v>0</v>
          </cell>
          <cell r="I46">
            <v>0</v>
          </cell>
          <cell r="J46">
            <v>7339920</v>
          </cell>
          <cell r="K46">
            <v>2935968</v>
          </cell>
          <cell r="M46">
            <v>733992</v>
          </cell>
          <cell r="N46">
            <v>3669960</v>
          </cell>
          <cell r="O46">
            <v>3669960</v>
          </cell>
          <cell r="P46">
            <v>4403952</v>
          </cell>
          <cell r="Q46">
            <v>5137944</v>
          </cell>
          <cell r="R46">
            <v>5540940</v>
          </cell>
          <cell r="T46">
            <v>366996</v>
          </cell>
          <cell r="U46">
            <v>5173944</v>
          </cell>
          <cell r="X46" t="str">
            <v>BI</v>
          </cell>
          <cell r="Y46">
            <v>733992</v>
          </cell>
        </row>
        <row r="47">
          <cell r="F47">
            <v>8892240</v>
          </cell>
          <cell r="G47">
            <v>0</v>
          </cell>
          <cell r="H47">
            <v>0</v>
          </cell>
          <cell r="I47">
            <v>0</v>
          </cell>
          <cell r="J47">
            <v>8892240</v>
          </cell>
          <cell r="K47">
            <v>3556896</v>
          </cell>
          <cell r="M47">
            <v>889224</v>
          </cell>
          <cell r="N47">
            <v>4446120</v>
          </cell>
          <cell r="O47">
            <v>4446120</v>
          </cell>
          <cell r="P47">
            <v>5335344</v>
          </cell>
          <cell r="Q47">
            <v>6224568</v>
          </cell>
          <cell r="R47">
            <v>6669180</v>
          </cell>
          <cell r="T47">
            <v>444612</v>
          </cell>
          <cell r="U47">
            <v>6224568</v>
          </cell>
          <cell r="X47" t="str">
            <v>BI</v>
          </cell>
          <cell r="Y47">
            <v>889224</v>
          </cell>
        </row>
        <row r="48">
          <cell r="F48">
            <v>2990735</v>
          </cell>
          <cell r="G48">
            <v>0</v>
          </cell>
          <cell r="H48">
            <v>0</v>
          </cell>
          <cell r="I48">
            <v>0</v>
          </cell>
          <cell r="J48">
            <v>2990735</v>
          </cell>
          <cell r="K48">
            <v>1196294.5</v>
          </cell>
          <cell r="M48">
            <v>299073.5</v>
          </cell>
          <cell r="N48">
            <v>1495368</v>
          </cell>
          <cell r="O48">
            <v>1495367</v>
          </cell>
          <cell r="P48">
            <v>1794440.5</v>
          </cell>
          <cell r="Q48">
            <v>2093514</v>
          </cell>
          <cell r="R48">
            <v>0</v>
          </cell>
          <cell r="T48">
            <v>0</v>
          </cell>
          <cell r="U48">
            <v>0</v>
          </cell>
          <cell r="X48" t="str">
            <v>BI</v>
          </cell>
          <cell r="Y48">
            <v>299073.5</v>
          </cell>
        </row>
        <row r="49">
          <cell r="F49">
            <v>630000</v>
          </cell>
          <cell r="G49">
            <v>0</v>
          </cell>
          <cell r="H49">
            <v>0</v>
          </cell>
          <cell r="I49">
            <v>0</v>
          </cell>
          <cell r="J49">
            <v>630000</v>
          </cell>
          <cell r="K49">
            <v>252000</v>
          </cell>
          <cell r="M49">
            <v>63000</v>
          </cell>
          <cell r="N49">
            <v>315000</v>
          </cell>
          <cell r="O49">
            <v>315000</v>
          </cell>
          <cell r="P49">
            <v>378000</v>
          </cell>
          <cell r="Q49">
            <v>441000</v>
          </cell>
          <cell r="R49">
            <v>441000</v>
          </cell>
          <cell r="T49">
            <v>63000</v>
          </cell>
          <cell r="U49">
            <v>378000</v>
          </cell>
          <cell r="X49" t="str">
            <v>BI</v>
          </cell>
          <cell r="Y49">
            <v>63000</v>
          </cell>
        </row>
        <row r="50">
          <cell r="F50">
            <v>108000000</v>
          </cell>
          <cell r="G50">
            <v>0</v>
          </cell>
          <cell r="H50">
            <v>0</v>
          </cell>
          <cell r="I50">
            <v>0</v>
          </cell>
          <cell r="J50">
            <v>108000000</v>
          </cell>
          <cell r="K50">
            <v>43200000</v>
          </cell>
          <cell r="M50">
            <v>10800000</v>
          </cell>
          <cell r="N50">
            <v>54000000</v>
          </cell>
          <cell r="O50">
            <v>54000000</v>
          </cell>
          <cell r="P50">
            <v>64800000</v>
          </cell>
          <cell r="Q50">
            <v>75600000</v>
          </cell>
          <cell r="R50">
            <v>81000000</v>
          </cell>
          <cell r="T50">
            <v>5400000</v>
          </cell>
          <cell r="U50">
            <v>75600000</v>
          </cell>
          <cell r="X50" t="str">
            <v>BI</v>
          </cell>
          <cell r="Y50">
            <v>10800000</v>
          </cell>
        </row>
        <row r="51">
          <cell r="F51">
            <v>2803814</v>
          </cell>
          <cell r="G51">
            <v>0</v>
          </cell>
          <cell r="H51">
            <v>0</v>
          </cell>
          <cell r="I51">
            <v>0</v>
          </cell>
          <cell r="J51">
            <v>2803814</v>
          </cell>
          <cell r="K51">
            <v>1121524.2</v>
          </cell>
          <cell r="M51">
            <v>280381.40000000002</v>
          </cell>
          <cell r="N51">
            <v>1401905.6</v>
          </cell>
          <cell r="O51">
            <v>1401908.4</v>
          </cell>
          <cell r="P51">
            <v>1682289.8</v>
          </cell>
          <cell r="Q51">
            <v>1962671.2</v>
          </cell>
          <cell r="R51">
            <v>2102861</v>
          </cell>
          <cell r="T51">
            <v>140191</v>
          </cell>
          <cell r="U51">
            <v>1962670</v>
          </cell>
          <cell r="X51" t="str">
            <v>BI</v>
          </cell>
          <cell r="Y51">
            <v>280381.40000000002</v>
          </cell>
        </row>
        <row r="52">
          <cell r="F52">
            <v>299073</v>
          </cell>
          <cell r="G52">
            <v>0</v>
          </cell>
          <cell r="H52">
            <v>0</v>
          </cell>
          <cell r="I52">
            <v>0</v>
          </cell>
          <cell r="J52">
            <v>299073</v>
          </cell>
          <cell r="K52">
            <v>119628.9</v>
          </cell>
          <cell r="M52">
            <v>29907.300000000003</v>
          </cell>
          <cell r="N52">
            <v>149536.20000000001</v>
          </cell>
          <cell r="O52">
            <v>149536.79999999999</v>
          </cell>
          <cell r="P52">
            <v>179444.1</v>
          </cell>
          <cell r="Q52">
            <v>209351.4</v>
          </cell>
          <cell r="R52">
            <v>224305</v>
          </cell>
          <cell r="T52">
            <v>14954</v>
          </cell>
          <cell r="U52">
            <v>209351</v>
          </cell>
          <cell r="X52" t="str">
            <v>BI</v>
          </cell>
          <cell r="Y52">
            <v>29907.3</v>
          </cell>
        </row>
        <row r="53">
          <cell r="F53">
            <v>598147</v>
          </cell>
          <cell r="G53">
            <v>0</v>
          </cell>
          <cell r="H53">
            <v>0</v>
          </cell>
          <cell r="I53">
            <v>0</v>
          </cell>
          <cell r="J53">
            <v>598147</v>
          </cell>
          <cell r="K53">
            <v>239259.09999999998</v>
          </cell>
          <cell r="M53">
            <v>59814.700000000004</v>
          </cell>
          <cell r="N53">
            <v>299073.8</v>
          </cell>
          <cell r="O53">
            <v>299073.2</v>
          </cell>
          <cell r="P53">
            <v>358887.9</v>
          </cell>
          <cell r="Q53">
            <v>418702.6</v>
          </cell>
          <cell r="R53">
            <v>418703</v>
          </cell>
          <cell r="T53">
            <v>59815</v>
          </cell>
          <cell r="U53">
            <v>358888</v>
          </cell>
          <cell r="X53" t="str">
            <v>BI</v>
          </cell>
          <cell r="Y53">
            <v>59814.7</v>
          </cell>
        </row>
        <row r="54">
          <cell r="F54">
            <v>15300000</v>
          </cell>
          <cell r="G54">
            <v>0</v>
          </cell>
          <cell r="H54">
            <v>0</v>
          </cell>
          <cell r="I54">
            <v>0</v>
          </cell>
          <cell r="J54">
            <v>15300000</v>
          </cell>
          <cell r="K54">
            <v>6120000</v>
          </cell>
          <cell r="M54">
            <v>1530000</v>
          </cell>
          <cell r="N54">
            <v>7650000</v>
          </cell>
          <cell r="O54">
            <v>7650000</v>
          </cell>
          <cell r="P54">
            <v>9180000</v>
          </cell>
          <cell r="Q54">
            <v>10710000</v>
          </cell>
          <cell r="R54">
            <v>11475000</v>
          </cell>
          <cell r="T54">
            <v>765000</v>
          </cell>
          <cell r="U54">
            <v>10710000</v>
          </cell>
          <cell r="X54" t="str">
            <v>BI</v>
          </cell>
          <cell r="Y54">
            <v>1530000</v>
          </cell>
        </row>
        <row r="55">
          <cell r="F55">
            <v>15312500</v>
          </cell>
          <cell r="G55">
            <v>0</v>
          </cell>
          <cell r="H55">
            <v>0</v>
          </cell>
          <cell r="I55">
            <v>0</v>
          </cell>
          <cell r="J55">
            <v>15312500</v>
          </cell>
          <cell r="K55">
            <v>6125000</v>
          </cell>
          <cell r="M55">
            <v>1531250</v>
          </cell>
          <cell r="N55">
            <v>7656250</v>
          </cell>
          <cell r="O55">
            <v>7656250</v>
          </cell>
          <cell r="P55">
            <v>9187500</v>
          </cell>
          <cell r="Q55">
            <v>10718750</v>
          </cell>
          <cell r="R55">
            <v>10718750</v>
          </cell>
          <cell r="T55">
            <v>1531250</v>
          </cell>
          <cell r="U55">
            <v>9187500</v>
          </cell>
          <cell r="X55" t="str">
            <v>BI</v>
          </cell>
          <cell r="Y55">
            <v>1531250</v>
          </cell>
        </row>
        <row r="56">
          <cell r="F56">
            <v>2300000</v>
          </cell>
          <cell r="G56">
            <v>0</v>
          </cell>
          <cell r="H56">
            <v>0</v>
          </cell>
          <cell r="I56">
            <v>0</v>
          </cell>
          <cell r="J56">
            <v>2300000</v>
          </cell>
          <cell r="K56">
            <v>920000</v>
          </cell>
          <cell r="M56">
            <v>230000</v>
          </cell>
          <cell r="N56">
            <v>1150000</v>
          </cell>
          <cell r="O56">
            <v>1150000</v>
          </cell>
          <cell r="P56">
            <v>1380000</v>
          </cell>
          <cell r="Q56">
            <v>1610000</v>
          </cell>
          <cell r="R56">
            <v>0</v>
          </cell>
          <cell r="T56">
            <v>0</v>
          </cell>
          <cell r="U56">
            <v>0</v>
          </cell>
          <cell r="X56" t="str">
            <v>BI</v>
          </cell>
          <cell r="Y56">
            <v>230000</v>
          </cell>
        </row>
        <row r="57">
          <cell r="F57">
            <v>24479100</v>
          </cell>
          <cell r="G57">
            <v>0</v>
          </cell>
          <cell r="H57">
            <v>0</v>
          </cell>
          <cell r="I57">
            <v>0</v>
          </cell>
          <cell r="J57">
            <v>24479100</v>
          </cell>
          <cell r="K57">
            <v>7343730</v>
          </cell>
          <cell r="M57">
            <v>2447910</v>
          </cell>
          <cell r="N57">
            <v>9791640</v>
          </cell>
          <cell r="O57">
            <v>14687460</v>
          </cell>
          <cell r="P57">
            <v>17135370</v>
          </cell>
          <cell r="Q57">
            <v>19583280</v>
          </cell>
          <cell r="R57">
            <v>0</v>
          </cell>
          <cell r="T57">
            <v>0</v>
          </cell>
          <cell r="U57">
            <v>0</v>
          </cell>
          <cell r="X57" t="str">
            <v>BI</v>
          </cell>
          <cell r="Y57">
            <v>2447910</v>
          </cell>
        </row>
        <row r="58">
          <cell r="F58">
            <v>8491105.8100000005</v>
          </cell>
          <cell r="G58">
            <v>0</v>
          </cell>
          <cell r="H58">
            <v>0</v>
          </cell>
          <cell r="I58">
            <v>0</v>
          </cell>
          <cell r="J58">
            <v>8491105.8100000005</v>
          </cell>
          <cell r="K58">
            <v>2547331.7430000007</v>
          </cell>
          <cell r="M58">
            <v>849110.58100000012</v>
          </cell>
          <cell r="N58">
            <v>3396442.324000001</v>
          </cell>
          <cell r="O58">
            <v>5094663.4859999996</v>
          </cell>
          <cell r="P58">
            <v>5943774.0669999998</v>
          </cell>
          <cell r="Q58">
            <v>6792884.648</v>
          </cell>
          <cell r="R58">
            <v>5943774</v>
          </cell>
          <cell r="T58">
            <v>849111</v>
          </cell>
          <cell r="U58">
            <v>5094663</v>
          </cell>
          <cell r="X58" t="str">
            <v>BI</v>
          </cell>
          <cell r="Y58">
            <v>849110.58100000012</v>
          </cell>
        </row>
        <row r="59">
          <cell r="F59">
            <v>17575000</v>
          </cell>
          <cell r="G59">
            <v>0</v>
          </cell>
          <cell r="H59">
            <v>0</v>
          </cell>
          <cell r="I59">
            <v>0</v>
          </cell>
          <cell r="J59">
            <v>17575000</v>
          </cell>
          <cell r="K59">
            <v>5272500</v>
          </cell>
          <cell r="M59">
            <v>1757500</v>
          </cell>
          <cell r="N59">
            <v>7030000</v>
          </cell>
          <cell r="O59">
            <v>10545000</v>
          </cell>
          <cell r="P59">
            <v>12302500</v>
          </cell>
          <cell r="Q59">
            <v>14060000</v>
          </cell>
          <cell r="R59">
            <v>0</v>
          </cell>
          <cell r="T59">
            <v>0</v>
          </cell>
          <cell r="U59">
            <v>0</v>
          </cell>
          <cell r="X59" t="str">
            <v>BI</v>
          </cell>
          <cell r="Y59">
            <v>1757500</v>
          </cell>
        </row>
        <row r="60">
          <cell r="F60">
            <v>44276680</v>
          </cell>
          <cell r="G60">
            <v>0</v>
          </cell>
          <cell r="H60">
            <v>0</v>
          </cell>
          <cell r="I60">
            <v>0</v>
          </cell>
          <cell r="J60">
            <v>44276680</v>
          </cell>
          <cell r="K60">
            <v>13283004</v>
          </cell>
          <cell r="M60">
            <v>4427668</v>
          </cell>
          <cell r="N60">
            <v>17710672</v>
          </cell>
          <cell r="O60">
            <v>26566008</v>
          </cell>
          <cell r="P60">
            <v>30993676</v>
          </cell>
          <cell r="Q60">
            <v>35421344</v>
          </cell>
          <cell r="R60">
            <v>36897233</v>
          </cell>
          <cell r="T60">
            <v>2213834</v>
          </cell>
          <cell r="U60">
            <v>34683399</v>
          </cell>
          <cell r="X60" t="str">
            <v>BI</v>
          </cell>
          <cell r="Y60">
            <v>4427668</v>
          </cell>
        </row>
        <row r="61">
          <cell r="F61">
            <v>4016040</v>
          </cell>
          <cell r="G61">
            <v>0</v>
          </cell>
          <cell r="H61">
            <v>0</v>
          </cell>
          <cell r="I61">
            <v>0</v>
          </cell>
          <cell r="J61">
            <v>4016040</v>
          </cell>
          <cell r="K61">
            <v>1204812</v>
          </cell>
          <cell r="M61">
            <v>401604</v>
          </cell>
          <cell r="N61">
            <v>1606416</v>
          </cell>
          <cell r="O61">
            <v>2409624</v>
          </cell>
          <cell r="P61">
            <v>2811228</v>
          </cell>
          <cell r="Q61">
            <v>3212832</v>
          </cell>
          <cell r="R61">
            <v>3346700</v>
          </cell>
          <cell r="T61">
            <v>200802</v>
          </cell>
          <cell r="U61">
            <v>3145898</v>
          </cell>
          <cell r="X61" t="str">
            <v>BI</v>
          </cell>
          <cell r="Y61">
            <v>401604</v>
          </cell>
        </row>
        <row r="62">
          <cell r="F62">
            <v>2317000</v>
          </cell>
          <cell r="G62">
            <v>0</v>
          </cell>
          <cell r="H62">
            <v>0</v>
          </cell>
          <cell r="I62">
            <v>0</v>
          </cell>
          <cell r="J62">
            <v>2317000</v>
          </cell>
          <cell r="K62">
            <v>695100</v>
          </cell>
          <cell r="M62">
            <v>231700</v>
          </cell>
          <cell r="N62">
            <v>926800</v>
          </cell>
          <cell r="O62">
            <v>1390200</v>
          </cell>
          <cell r="P62">
            <v>1621900</v>
          </cell>
          <cell r="Q62">
            <v>1853600</v>
          </cell>
          <cell r="R62">
            <v>1853600</v>
          </cell>
          <cell r="T62">
            <v>231700</v>
          </cell>
          <cell r="U62">
            <v>1621900</v>
          </cell>
          <cell r="X62" t="str">
            <v>BI</v>
          </cell>
          <cell r="Y62">
            <v>231700</v>
          </cell>
        </row>
        <row r="63">
          <cell r="F63">
            <v>217800000</v>
          </cell>
          <cell r="G63">
            <v>0</v>
          </cell>
          <cell r="H63">
            <v>0</v>
          </cell>
          <cell r="I63">
            <v>0</v>
          </cell>
          <cell r="J63">
            <v>217800000</v>
          </cell>
          <cell r="K63">
            <v>65340000</v>
          </cell>
          <cell r="M63">
            <v>21780000</v>
          </cell>
          <cell r="N63">
            <v>87120000</v>
          </cell>
          <cell r="O63">
            <v>130680000</v>
          </cell>
          <cell r="P63">
            <v>152460000</v>
          </cell>
          <cell r="Q63">
            <v>174240000</v>
          </cell>
          <cell r="R63">
            <v>0</v>
          </cell>
          <cell r="T63">
            <v>0</v>
          </cell>
          <cell r="U63">
            <v>0</v>
          </cell>
          <cell r="X63" t="str">
            <v>BI</v>
          </cell>
          <cell r="Y63">
            <v>21780000</v>
          </cell>
        </row>
        <row r="64">
          <cell r="F64">
            <v>10391000</v>
          </cell>
          <cell r="G64">
            <v>0</v>
          </cell>
          <cell r="H64">
            <v>0</v>
          </cell>
          <cell r="I64">
            <v>0</v>
          </cell>
          <cell r="J64">
            <v>10391000</v>
          </cell>
          <cell r="K64">
            <v>3117300</v>
          </cell>
          <cell r="M64">
            <v>1039100</v>
          </cell>
          <cell r="N64">
            <v>4156400</v>
          </cell>
          <cell r="O64">
            <v>6234600</v>
          </cell>
          <cell r="P64">
            <v>7273700</v>
          </cell>
          <cell r="Q64">
            <v>8312800</v>
          </cell>
          <cell r="R64">
            <v>8659167</v>
          </cell>
          <cell r="T64">
            <v>519550</v>
          </cell>
          <cell r="U64">
            <v>8139617</v>
          </cell>
          <cell r="X64" t="str">
            <v>BI</v>
          </cell>
          <cell r="Y64">
            <v>1039100</v>
          </cell>
        </row>
        <row r="65">
          <cell r="F65">
            <v>8232000</v>
          </cell>
          <cell r="G65">
            <v>0</v>
          </cell>
          <cell r="H65">
            <v>0</v>
          </cell>
          <cell r="I65">
            <v>0</v>
          </cell>
          <cell r="J65">
            <v>8232000</v>
          </cell>
          <cell r="K65">
            <v>2469600</v>
          </cell>
          <cell r="M65">
            <v>823200</v>
          </cell>
          <cell r="N65">
            <v>3292800</v>
          </cell>
          <cell r="O65">
            <v>4939200</v>
          </cell>
          <cell r="P65">
            <v>5762400</v>
          </cell>
          <cell r="Q65">
            <v>6585600</v>
          </cell>
          <cell r="R65">
            <v>0</v>
          </cell>
          <cell r="U65">
            <v>0</v>
          </cell>
          <cell r="X65" t="str">
            <v>BI</v>
          </cell>
          <cell r="Y65">
            <v>823200</v>
          </cell>
        </row>
        <row r="66">
          <cell r="F66">
            <v>6097500</v>
          </cell>
          <cell r="G66">
            <v>0</v>
          </cell>
          <cell r="H66">
            <v>0</v>
          </cell>
          <cell r="I66">
            <v>0</v>
          </cell>
          <cell r="J66">
            <v>6097500</v>
          </cell>
          <cell r="K66">
            <v>1829250</v>
          </cell>
          <cell r="M66">
            <v>609750</v>
          </cell>
          <cell r="N66">
            <v>2439000</v>
          </cell>
          <cell r="O66">
            <v>3658500</v>
          </cell>
          <cell r="P66">
            <v>4268250</v>
          </cell>
          <cell r="Q66">
            <v>4878000</v>
          </cell>
          <cell r="R66">
            <v>4878000</v>
          </cell>
          <cell r="T66">
            <v>609750</v>
          </cell>
          <cell r="U66">
            <v>4268250</v>
          </cell>
          <cell r="X66" t="str">
            <v>BI</v>
          </cell>
          <cell r="Y66">
            <v>609750</v>
          </cell>
        </row>
        <row r="67">
          <cell r="F67">
            <v>625000</v>
          </cell>
          <cell r="G67">
            <v>0</v>
          </cell>
          <cell r="H67">
            <v>0</v>
          </cell>
          <cell r="I67">
            <v>0</v>
          </cell>
          <cell r="J67">
            <v>625000</v>
          </cell>
          <cell r="K67">
            <v>187500</v>
          </cell>
          <cell r="M67">
            <v>62500</v>
          </cell>
          <cell r="N67">
            <v>250000</v>
          </cell>
          <cell r="O67">
            <v>375000</v>
          </cell>
          <cell r="P67">
            <v>437500</v>
          </cell>
          <cell r="Q67">
            <v>500000</v>
          </cell>
          <cell r="R67">
            <v>500000</v>
          </cell>
          <cell r="T67">
            <v>62500</v>
          </cell>
          <cell r="U67">
            <v>437500</v>
          </cell>
          <cell r="X67" t="str">
            <v>BI</v>
          </cell>
          <cell r="Y67">
            <v>62500</v>
          </cell>
        </row>
        <row r="68">
          <cell r="F68">
            <v>23170000</v>
          </cell>
          <cell r="G68">
            <v>0</v>
          </cell>
          <cell r="H68">
            <v>0</v>
          </cell>
          <cell r="I68">
            <v>0</v>
          </cell>
          <cell r="J68">
            <v>23170000</v>
          </cell>
          <cell r="K68">
            <v>6951000</v>
          </cell>
          <cell r="M68">
            <v>2317000</v>
          </cell>
          <cell r="N68">
            <v>9268000</v>
          </cell>
          <cell r="O68">
            <v>13902000</v>
          </cell>
          <cell r="P68">
            <v>16219000</v>
          </cell>
          <cell r="Q68">
            <v>18536000</v>
          </cell>
          <cell r="R68">
            <v>0</v>
          </cell>
          <cell r="T68">
            <v>0</v>
          </cell>
          <cell r="U68">
            <v>0</v>
          </cell>
          <cell r="X68" t="str">
            <v>BI</v>
          </cell>
          <cell r="Y68">
            <v>2317000</v>
          </cell>
        </row>
        <row r="69">
          <cell r="F69">
            <v>3010219</v>
          </cell>
          <cell r="G69">
            <v>0</v>
          </cell>
          <cell r="H69">
            <v>0</v>
          </cell>
          <cell r="I69">
            <v>0</v>
          </cell>
          <cell r="J69">
            <v>3010219</v>
          </cell>
          <cell r="K69">
            <v>903065.70000000019</v>
          </cell>
          <cell r="M69">
            <v>301021.90000000002</v>
          </cell>
          <cell r="N69">
            <v>1204087.6000000001</v>
          </cell>
          <cell r="O69">
            <v>1806131.4</v>
          </cell>
          <cell r="P69">
            <v>2107153.2999999998</v>
          </cell>
          <cell r="Q69">
            <v>2408175.2000000002</v>
          </cell>
          <cell r="R69">
            <v>0</v>
          </cell>
          <cell r="T69">
            <v>0</v>
          </cell>
          <cell r="U69">
            <v>0</v>
          </cell>
          <cell r="X69" t="str">
            <v>BI</v>
          </cell>
          <cell r="Y69">
            <v>301021.90000000002</v>
          </cell>
        </row>
        <row r="70">
          <cell r="F70">
            <v>6350000</v>
          </cell>
          <cell r="G70">
            <v>0</v>
          </cell>
          <cell r="H70">
            <v>0</v>
          </cell>
          <cell r="I70">
            <v>0</v>
          </cell>
          <cell r="J70">
            <v>6350000</v>
          </cell>
          <cell r="K70">
            <v>1905000</v>
          </cell>
          <cell r="M70">
            <v>635000</v>
          </cell>
          <cell r="N70">
            <v>2540000</v>
          </cell>
          <cell r="O70">
            <v>3810000</v>
          </cell>
          <cell r="P70">
            <v>4445000</v>
          </cell>
          <cell r="Q70">
            <v>5080000</v>
          </cell>
          <cell r="R70">
            <v>5080000</v>
          </cell>
          <cell r="T70">
            <v>635000</v>
          </cell>
          <cell r="U70">
            <v>4445000</v>
          </cell>
          <cell r="X70" t="str">
            <v>BI</v>
          </cell>
          <cell r="Y70">
            <v>635000</v>
          </cell>
        </row>
        <row r="71">
          <cell r="F71">
            <v>23261280</v>
          </cell>
          <cell r="G71">
            <v>0</v>
          </cell>
          <cell r="H71">
            <v>0</v>
          </cell>
          <cell r="I71">
            <v>0</v>
          </cell>
          <cell r="J71">
            <v>23261280</v>
          </cell>
          <cell r="K71">
            <v>4652256</v>
          </cell>
          <cell r="M71">
            <v>2326128</v>
          </cell>
          <cell r="N71">
            <v>6978384</v>
          </cell>
          <cell r="O71">
            <v>16282896</v>
          </cell>
          <cell r="P71">
            <v>18609024</v>
          </cell>
          <cell r="Q71">
            <v>20935152</v>
          </cell>
          <cell r="R71">
            <v>0</v>
          </cell>
          <cell r="T71">
            <v>0</v>
          </cell>
          <cell r="U71">
            <v>0</v>
          </cell>
          <cell r="X71" t="str">
            <v>BI</v>
          </cell>
          <cell r="Y71">
            <v>2326128</v>
          </cell>
        </row>
        <row r="72">
          <cell r="F72">
            <v>16539985</v>
          </cell>
          <cell r="G72">
            <v>0</v>
          </cell>
          <cell r="H72">
            <v>0</v>
          </cell>
          <cell r="I72">
            <v>0</v>
          </cell>
          <cell r="J72">
            <v>16539985</v>
          </cell>
          <cell r="K72">
            <v>3307997</v>
          </cell>
          <cell r="M72">
            <v>1653998.5</v>
          </cell>
          <cell r="N72">
            <v>4961995.5</v>
          </cell>
          <cell r="O72">
            <v>11577989.5</v>
          </cell>
          <cell r="P72">
            <v>13231988</v>
          </cell>
          <cell r="Q72">
            <v>14885986.5</v>
          </cell>
          <cell r="R72">
            <v>16126485</v>
          </cell>
          <cell r="T72">
            <v>826999</v>
          </cell>
          <cell r="U72">
            <v>15299486</v>
          </cell>
          <cell r="X72" t="str">
            <v>BI</v>
          </cell>
          <cell r="Y72">
            <v>1653998.5</v>
          </cell>
        </row>
        <row r="73">
          <cell r="F73">
            <v>16849250</v>
          </cell>
          <cell r="G73">
            <v>0</v>
          </cell>
          <cell r="H73">
            <v>0</v>
          </cell>
          <cell r="I73">
            <v>0</v>
          </cell>
          <cell r="J73">
            <v>16849250</v>
          </cell>
          <cell r="K73">
            <v>3369850</v>
          </cell>
          <cell r="M73">
            <v>1684925</v>
          </cell>
          <cell r="N73">
            <v>5054775</v>
          </cell>
          <cell r="O73">
            <v>11794475</v>
          </cell>
          <cell r="P73">
            <v>13479400</v>
          </cell>
          <cell r="Q73">
            <v>15164325</v>
          </cell>
          <cell r="R73">
            <v>16428019</v>
          </cell>
          <cell r="T73">
            <v>842463</v>
          </cell>
          <cell r="U73">
            <v>15585556</v>
          </cell>
          <cell r="X73" t="str">
            <v>BI</v>
          </cell>
          <cell r="Y73">
            <v>1684925</v>
          </cell>
        </row>
        <row r="74">
          <cell r="F74">
            <v>3266175</v>
          </cell>
          <cell r="G74">
            <v>0</v>
          </cell>
          <cell r="H74">
            <v>0</v>
          </cell>
          <cell r="I74">
            <v>0</v>
          </cell>
          <cell r="J74">
            <v>3266175</v>
          </cell>
          <cell r="K74">
            <v>653235</v>
          </cell>
          <cell r="M74">
            <v>326617.5</v>
          </cell>
          <cell r="N74">
            <v>979852.5</v>
          </cell>
          <cell r="O74">
            <v>2286322.5</v>
          </cell>
          <cell r="P74">
            <v>2612940</v>
          </cell>
          <cell r="Q74">
            <v>2939557.5</v>
          </cell>
          <cell r="R74">
            <v>3130084</v>
          </cell>
          <cell r="T74">
            <v>326618</v>
          </cell>
          <cell r="U74">
            <v>2803466</v>
          </cell>
          <cell r="X74" t="str">
            <v>BI</v>
          </cell>
          <cell r="Y74">
            <v>326617.5</v>
          </cell>
        </row>
        <row r="75">
          <cell r="O75">
            <v>0</v>
          </cell>
          <cell r="P75">
            <v>0</v>
          </cell>
          <cell r="U75">
            <v>0</v>
          </cell>
          <cell r="X75" t="str">
            <v>X</v>
          </cell>
        </row>
        <row r="76">
          <cell r="U76">
            <v>0</v>
          </cell>
          <cell r="X76" t="str">
            <v>X</v>
          </cell>
        </row>
        <row r="77">
          <cell r="F77">
            <v>2804405594.8099999</v>
          </cell>
          <cell r="G77">
            <v>0</v>
          </cell>
          <cell r="H77">
            <v>0</v>
          </cell>
          <cell r="I77">
            <v>0</v>
          </cell>
          <cell r="J77">
            <v>2804405594.8099999</v>
          </cell>
          <cell r="K77">
            <v>1105368479.6930001</v>
          </cell>
          <cell r="M77">
            <v>245731933.23100004</v>
          </cell>
          <cell r="N77">
            <v>1351100412.9239998</v>
          </cell>
          <cell r="O77">
            <v>1453305181.8860002</v>
          </cell>
          <cell r="P77">
            <v>1699037115.1169996</v>
          </cell>
          <cell r="Q77">
            <v>1944769048.348</v>
          </cell>
          <cell r="R77">
            <v>1032187426</v>
          </cell>
          <cell r="T77">
            <v>73511145</v>
          </cell>
          <cell r="U77">
            <v>958676281</v>
          </cell>
          <cell r="X77" t="str">
            <v/>
          </cell>
          <cell r="Y77">
            <v>245731933.23100004</v>
          </cell>
        </row>
        <row r="78">
          <cell r="F78" t="str">
            <v xml:space="preserve"> </v>
          </cell>
          <cell r="I78" t="str">
            <v xml:space="preserve"> </v>
          </cell>
          <cell r="J78" t="str">
            <v xml:space="preserve"> </v>
          </cell>
          <cell r="X78" t="str">
            <v/>
          </cell>
        </row>
        <row r="79">
          <cell r="U79">
            <v>0</v>
          </cell>
          <cell r="X79" t="str">
            <v>X</v>
          </cell>
        </row>
        <row r="80">
          <cell r="F80">
            <v>3640000</v>
          </cell>
          <cell r="G80">
            <v>0</v>
          </cell>
          <cell r="H80">
            <v>0</v>
          </cell>
          <cell r="I80">
            <v>0</v>
          </cell>
          <cell r="J80">
            <v>3640000</v>
          </cell>
          <cell r="K80">
            <v>2184000</v>
          </cell>
          <cell r="M80">
            <v>364000</v>
          </cell>
          <cell r="N80">
            <v>2548000</v>
          </cell>
          <cell r="O80">
            <v>1092000</v>
          </cell>
          <cell r="P80">
            <v>1456000</v>
          </cell>
          <cell r="Q80">
            <v>1820000</v>
          </cell>
          <cell r="R80">
            <v>1365000</v>
          </cell>
          <cell r="T80">
            <v>455000</v>
          </cell>
          <cell r="U80">
            <v>910000</v>
          </cell>
          <cell r="X80" t="str">
            <v>PM</v>
          </cell>
          <cell r="Y80">
            <v>364000</v>
          </cell>
        </row>
        <row r="81">
          <cell r="F81">
            <v>2775000</v>
          </cell>
          <cell r="G81">
            <v>0</v>
          </cell>
          <cell r="H81">
            <v>0</v>
          </cell>
          <cell r="I81">
            <v>0</v>
          </cell>
          <cell r="J81">
            <v>2775000</v>
          </cell>
          <cell r="K81">
            <v>1665000</v>
          </cell>
          <cell r="M81">
            <v>277500</v>
          </cell>
          <cell r="N81">
            <v>1942500</v>
          </cell>
          <cell r="O81">
            <v>832500</v>
          </cell>
          <cell r="P81">
            <v>1110000</v>
          </cell>
          <cell r="Q81">
            <v>1387500</v>
          </cell>
          <cell r="R81">
            <v>1040625</v>
          </cell>
          <cell r="T81">
            <v>346875</v>
          </cell>
          <cell r="U81">
            <v>693750</v>
          </cell>
          <cell r="X81" t="str">
            <v>PM</v>
          </cell>
          <cell r="Y81">
            <v>277500</v>
          </cell>
        </row>
        <row r="82">
          <cell r="F82">
            <v>4366320</v>
          </cell>
          <cell r="G82">
            <v>0</v>
          </cell>
          <cell r="H82">
            <v>0</v>
          </cell>
          <cell r="I82">
            <v>0</v>
          </cell>
          <cell r="J82">
            <v>4366320</v>
          </cell>
          <cell r="K82">
            <v>2183160</v>
          </cell>
          <cell r="M82">
            <v>436632</v>
          </cell>
          <cell r="N82">
            <v>2619792</v>
          </cell>
          <cell r="O82">
            <v>1746528</v>
          </cell>
          <cell r="P82">
            <v>2183160</v>
          </cell>
          <cell r="Q82">
            <v>2619792</v>
          </cell>
          <cell r="R82">
            <v>2183160</v>
          </cell>
          <cell r="T82">
            <v>545790</v>
          </cell>
          <cell r="U82">
            <v>1637370</v>
          </cell>
          <cell r="X82" t="str">
            <v>PM</v>
          </cell>
          <cell r="Y82">
            <v>436632</v>
          </cell>
        </row>
        <row r="83">
          <cell r="F83">
            <v>24250000</v>
          </cell>
          <cell r="G83">
            <v>0</v>
          </cell>
          <cell r="H83">
            <v>0</v>
          </cell>
          <cell r="I83">
            <v>0</v>
          </cell>
          <cell r="J83">
            <v>24250000</v>
          </cell>
          <cell r="K83">
            <v>12125000</v>
          </cell>
          <cell r="M83">
            <v>2425000</v>
          </cell>
          <cell r="N83">
            <v>14550000</v>
          </cell>
          <cell r="O83">
            <v>9700000</v>
          </cell>
          <cell r="P83">
            <v>12125000</v>
          </cell>
          <cell r="Q83">
            <v>14550000</v>
          </cell>
          <cell r="R83">
            <v>12125000</v>
          </cell>
          <cell r="T83">
            <v>3031250</v>
          </cell>
          <cell r="U83">
            <v>9093750</v>
          </cell>
          <cell r="X83" t="str">
            <v>PM</v>
          </cell>
          <cell r="Y83">
            <v>2425000</v>
          </cell>
        </row>
        <row r="84">
          <cell r="F84">
            <v>16750000</v>
          </cell>
          <cell r="G84">
            <v>0</v>
          </cell>
          <cell r="H84">
            <v>0</v>
          </cell>
          <cell r="I84">
            <v>0</v>
          </cell>
          <cell r="J84">
            <v>16750000</v>
          </cell>
          <cell r="K84">
            <v>8375000</v>
          </cell>
          <cell r="M84">
            <v>1675000</v>
          </cell>
          <cell r="N84">
            <v>10050000</v>
          </cell>
          <cell r="O84">
            <v>6700000</v>
          </cell>
          <cell r="P84">
            <v>8375000</v>
          </cell>
          <cell r="Q84">
            <v>10050000</v>
          </cell>
          <cell r="R84">
            <v>8375000</v>
          </cell>
          <cell r="T84">
            <v>2093750</v>
          </cell>
          <cell r="U84">
            <v>6281250</v>
          </cell>
          <cell r="X84" t="str">
            <v>PM</v>
          </cell>
          <cell r="Y84">
            <v>1675000</v>
          </cell>
        </row>
        <row r="85">
          <cell r="F85">
            <v>42998666</v>
          </cell>
          <cell r="G85">
            <v>0</v>
          </cell>
          <cell r="H85">
            <v>0</v>
          </cell>
          <cell r="I85">
            <v>0</v>
          </cell>
          <cell r="J85">
            <v>42998666</v>
          </cell>
          <cell r="K85">
            <v>17199466.800000004</v>
          </cell>
          <cell r="M85">
            <v>4299866.6000000006</v>
          </cell>
          <cell r="N85">
            <v>21499333.400000006</v>
          </cell>
          <cell r="O85">
            <v>21499332.599999994</v>
          </cell>
          <cell r="P85">
            <v>25799199.199999996</v>
          </cell>
          <cell r="Q85">
            <v>30099065.799999997</v>
          </cell>
          <cell r="R85">
            <v>26874166</v>
          </cell>
          <cell r="T85">
            <v>5374833</v>
          </cell>
          <cell r="U85">
            <v>21499333</v>
          </cell>
          <cell r="X85" t="str">
            <v>PM</v>
          </cell>
          <cell r="Y85">
            <v>4299866.5999999996</v>
          </cell>
        </row>
        <row r="86">
          <cell r="F86">
            <v>2025000</v>
          </cell>
          <cell r="G86">
            <v>0</v>
          </cell>
          <cell r="H86">
            <v>0</v>
          </cell>
          <cell r="I86">
            <v>0</v>
          </cell>
          <cell r="J86">
            <v>2025000</v>
          </cell>
          <cell r="K86">
            <v>607500</v>
          </cell>
          <cell r="M86">
            <v>202500</v>
          </cell>
          <cell r="N86">
            <v>810000</v>
          </cell>
          <cell r="O86">
            <v>1215000</v>
          </cell>
          <cell r="P86">
            <v>1417500</v>
          </cell>
          <cell r="Q86">
            <v>1620000</v>
          </cell>
          <cell r="R86">
            <v>1518750</v>
          </cell>
          <cell r="T86">
            <v>253125</v>
          </cell>
          <cell r="U86">
            <v>1265625</v>
          </cell>
          <cell r="X86" t="str">
            <v>PM</v>
          </cell>
          <cell r="Y86">
            <v>202500</v>
          </cell>
        </row>
        <row r="87">
          <cell r="F87">
            <v>96804986</v>
          </cell>
          <cell r="G87">
            <v>0</v>
          </cell>
          <cell r="H87">
            <v>0</v>
          </cell>
          <cell r="I87">
            <v>0</v>
          </cell>
          <cell r="J87">
            <v>96804986</v>
          </cell>
          <cell r="K87">
            <v>44339126.800000004</v>
          </cell>
          <cell r="M87">
            <v>9680498.6000000015</v>
          </cell>
          <cell r="N87">
            <v>54019625.400000006</v>
          </cell>
          <cell r="O87">
            <v>42785360.599999994</v>
          </cell>
          <cell r="P87">
            <v>52465859.199999996</v>
          </cell>
          <cell r="Q87">
            <v>62146357.799999997</v>
          </cell>
          <cell r="R87">
            <v>53481701</v>
          </cell>
          <cell r="T87">
            <v>12100623</v>
          </cell>
          <cell r="U87">
            <v>41381078</v>
          </cell>
          <cell r="X87" t="str">
            <v/>
          </cell>
          <cell r="Y87">
            <v>9680498.5999999996</v>
          </cell>
        </row>
        <row r="88">
          <cell r="X88" t="str">
            <v/>
          </cell>
        </row>
        <row r="89">
          <cell r="O89" t="str">
            <v xml:space="preserve"> </v>
          </cell>
          <cell r="X89" t="str">
            <v/>
          </cell>
        </row>
        <row r="90">
          <cell r="F90">
            <v>50690000</v>
          </cell>
          <cell r="G90">
            <v>0</v>
          </cell>
          <cell r="H90">
            <v>0</v>
          </cell>
          <cell r="I90">
            <v>0</v>
          </cell>
          <cell r="J90">
            <v>50690000</v>
          </cell>
          <cell r="K90">
            <v>50689999</v>
          </cell>
          <cell r="M90">
            <v>0</v>
          </cell>
          <cell r="N90">
            <v>50689999</v>
          </cell>
          <cell r="O90">
            <v>1</v>
          </cell>
          <cell r="P90">
            <v>1</v>
          </cell>
          <cell r="Q90">
            <v>0.64000000059604645</v>
          </cell>
          <cell r="R90">
            <v>6336250</v>
          </cell>
          <cell r="T90">
            <v>6336250</v>
          </cell>
          <cell r="U90">
            <v>0</v>
          </cell>
          <cell r="X90" t="str">
            <v>VA</v>
          </cell>
          <cell r="Y90">
            <v>0.15999999940395357</v>
          </cell>
        </row>
        <row r="91">
          <cell r="F91">
            <v>50690000</v>
          </cell>
          <cell r="G91">
            <v>0</v>
          </cell>
          <cell r="H91">
            <v>0</v>
          </cell>
          <cell r="I91">
            <v>0</v>
          </cell>
          <cell r="J91">
            <v>50690000</v>
          </cell>
          <cell r="K91">
            <v>50689999</v>
          </cell>
          <cell r="M91">
            <v>0</v>
          </cell>
          <cell r="N91">
            <v>50689999</v>
          </cell>
          <cell r="O91">
            <v>1</v>
          </cell>
          <cell r="P91">
            <v>1</v>
          </cell>
          <cell r="Q91">
            <v>0.64000000059604645</v>
          </cell>
          <cell r="R91">
            <v>7738750</v>
          </cell>
          <cell r="T91">
            <v>7738750</v>
          </cell>
          <cell r="U91">
            <v>0</v>
          </cell>
          <cell r="X91" t="str">
            <v>VA</v>
          </cell>
          <cell r="Y91">
            <v>0.15999999940395357</v>
          </cell>
        </row>
        <row r="92">
          <cell r="F92">
            <v>11220000</v>
          </cell>
          <cell r="G92">
            <v>0</v>
          </cell>
          <cell r="H92">
            <v>0</v>
          </cell>
          <cell r="I92">
            <v>0</v>
          </cell>
          <cell r="J92">
            <v>11220000</v>
          </cell>
          <cell r="K92">
            <v>5834400</v>
          </cell>
          <cell r="M92">
            <v>1795200</v>
          </cell>
          <cell r="N92">
            <v>7629600</v>
          </cell>
          <cell r="O92">
            <v>3590400</v>
          </cell>
          <cell r="P92">
            <v>5385600</v>
          </cell>
          <cell r="Q92">
            <v>7180800</v>
          </cell>
          <cell r="R92" t="str">
            <v xml:space="preserve"> </v>
          </cell>
          <cell r="X92" t="str">
            <v>VA</v>
          </cell>
          <cell r="Y92">
            <v>1795200</v>
          </cell>
        </row>
        <row r="93">
          <cell r="F93">
            <v>88711038</v>
          </cell>
          <cell r="G93">
            <v>0</v>
          </cell>
          <cell r="H93">
            <v>0</v>
          </cell>
          <cell r="I93">
            <v>0</v>
          </cell>
          <cell r="J93">
            <v>88711038</v>
          </cell>
          <cell r="K93">
            <v>88711037</v>
          </cell>
          <cell r="M93">
            <v>0</v>
          </cell>
          <cell r="N93">
            <v>88711037</v>
          </cell>
          <cell r="O93">
            <v>1</v>
          </cell>
          <cell r="P93">
            <v>1</v>
          </cell>
          <cell r="Q93">
            <v>0.64000000059604645</v>
          </cell>
          <cell r="R93">
            <v>31655239</v>
          </cell>
          <cell r="T93">
            <v>15827620</v>
          </cell>
          <cell r="U93">
            <v>15827619</v>
          </cell>
          <cell r="X93" t="str">
            <v>VA</v>
          </cell>
          <cell r="Y93">
            <v>0.15999999940395357</v>
          </cell>
        </row>
        <row r="94">
          <cell r="F94">
            <v>37909919</v>
          </cell>
          <cell r="G94">
            <v>0</v>
          </cell>
          <cell r="H94">
            <v>0</v>
          </cell>
          <cell r="I94">
            <v>0</v>
          </cell>
          <cell r="J94">
            <v>37909919</v>
          </cell>
          <cell r="K94">
            <v>22745951.400000002</v>
          </cell>
          <cell r="M94">
            <v>7581983.8000000007</v>
          </cell>
          <cell r="N94">
            <v>30327935.200000003</v>
          </cell>
          <cell r="O94">
            <v>7581983.799999997</v>
          </cell>
          <cell r="P94">
            <v>15163967.599999998</v>
          </cell>
          <cell r="Q94">
            <v>22745951.399999999</v>
          </cell>
          <cell r="R94" t="str">
            <v xml:space="preserve"> </v>
          </cell>
          <cell r="X94" t="str">
            <v>VA</v>
          </cell>
          <cell r="Y94">
            <v>7581983.8000000007</v>
          </cell>
        </row>
        <row r="95">
          <cell r="F95">
            <v>257145516</v>
          </cell>
          <cell r="G95">
            <v>0</v>
          </cell>
          <cell r="H95">
            <v>0</v>
          </cell>
          <cell r="I95">
            <v>0</v>
          </cell>
          <cell r="J95">
            <v>257145516</v>
          </cell>
          <cell r="K95">
            <v>257145515</v>
          </cell>
          <cell r="M95">
            <v>0</v>
          </cell>
          <cell r="N95">
            <v>257145515</v>
          </cell>
          <cell r="O95">
            <v>1</v>
          </cell>
          <cell r="P95">
            <v>1</v>
          </cell>
          <cell r="Q95">
            <v>1</v>
          </cell>
          <cell r="R95">
            <v>70710429</v>
          </cell>
          <cell r="T95">
            <v>35355215</v>
          </cell>
          <cell r="U95">
            <v>35355214</v>
          </cell>
          <cell r="X95" t="str">
            <v>VA</v>
          </cell>
          <cell r="Y95">
            <v>0</v>
          </cell>
        </row>
        <row r="96">
          <cell r="F96">
            <v>25696200</v>
          </cell>
          <cell r="G96">
            <v>0</v>
          </cell>
          <cell r="H96">
            <v>0</v>
          </cell>
          <cell r="I96">
            <v>0</v>
          </cell>
          <cell r="J96">
            <v>25696200</v>
          </cell>
          <cell r="K96">
            <v>10278480</v>
          </cell>
          <cell r="M96">
            <v>5139240</v>
          </cell>
          <cell r="N96">
            <v>15417720</v>
          </cell>
          <cell r="O96">
            <v>10278480</v>
          </cell>
          <cell r="P96">
            <v>15417720</v>
          </cell>
          <cell r="Q96">
            <v>20556960</v>
          </cell>
          <cell r="R96" t="str">
            <v xml:space="preserve"> </v>
          </cell>
          <cell r="X96" t="str">
            <v>VA</v>
          </cell>
          <cell r="Y96">
            <v>5139240</v>
          </cell>
        </row>
        <row r="97">
          <cell r="F97">
            <v>42727273</v>
          </cell>
          <cell r="G97">
            <v>0</v>
          </cell>
          <cell r="H97">
            <v>0</v>
          </cell>
          <cell r="I97">
            <v>0</v>
          </cell>
          <cell r="J97">
            <v>42727273</v>
          </cell>
          <cell r="K97">
            <v>42727272</v>
          </cell>
          <cell r="M97">
            <v>0</v>
          </cell>
          <cell r="N97">
            <v>42727272</v>
          </cell>
          <cell r="O97">
            <v>1</v>
          </cell>
          <cell r="P97">
            <v>1</v>
          </cell>
          <cell r="Q97">
            <v>1</v>
          </cell>
          <cell r="R97">
            <v>10681818</v>
          </cell>
          <cell r="T97">
            <v>5340909</v>
          </cell>
          <cell r="U97">
            <v>5340909</v>
          </cell>
          <cell r="X97" t="str">
            <v>VA</v>
          </cell>
          <cell r="Y97">
            <v>0</v>
          </cell>
        </row>
        <row r="98">
          <cell r="F98">
            <v>3500000</v>
          </cell>
          <cell r="G98">
            <v>0</v>
          </cell>
          <cell r="H98">
            <v>0</v>
          </cell>
          <cell r="I98">
            <v>0</v>
          </cell>
          <cell r="J98">
            <v>3500000</v>
          </cell>
          <cell r="K98">
            <v>3499999</v>
          </cell>
          <cell r="M98">
            <v>0</v>
          </cell>
          <cell r="N98">
            <v>3499999</v>
          </cell>
          <cell r="O98">
            <v>1</v>
          </cell>
          <cell r="P98">
            <v>1</v>
          </cell>
          <cell r="Q98">
            <v>1</v>
          </cell>
          <cell r="R98">
            <v>875000</v>
          </cell>
          <cell r="T98">
            <v>437500</v>
          </cell>
          <cell r="U98">
            <v>437500</v>
          </cell>
          <cell r="X98" t="str">
            <v>VA</v>
          </cell>
          <cell r="Y98">
            <v>0</v>
          </cell>
        </row>
        <row r="99">
          <cell r="F99">
            <v>138702880</v>
          </cell>
          <cell r="G99">
            <v>0</v>
          </cell>
          <cell r="H99">
            <v>0</v>
          </cell>
          <cell r="I99">
            <v>0</v>
          </cell>
          <cell r="J99">
            <v>138702880</v>
          </cell>
          <cell r="K99">
            <v>138702880</v>
          </cell>
          <cell r="M99">
            <v>0</v>
          </cell>
          <cell r="N99">
            <v>138702880</v>
          </cell>
          <cell r="O99">
            <v>0</v>
          </cell>
          <cell r="P99">
            <v>0</v>
          </cell>
          <cell r="Q99">
            <v>0</v>
          </cell>
          <cell r="R99">
            <v>52013580</v>
          </cell>
          <cell r="T99">
            <v>17337860</v>
          </cell>
          <cell r="U99">
            <v>34675720</v>
          </cell>
          <cell r="X99" t="str">
            <v>VA</v>
          </cell>
          <cell r="Y99">
            <v>0</v>
          </cell>
        </row>
        <row r="100">
          <cell r="F100">
            <v>306661827</v>
          </cell>
          <cell r="G100">
            <v>0</v>
          </cell>
          <cell r="H100">
            <v>0</v>
          </cell>
          <cell r="I100">
            <v>0</v>
          </cell>
          <cell r="J100">
            <v>306661827</v>
          </cell>
          <cell r="K100">
            <v>306661826.39999998</v>
          </cell>
          <cell r="M100">
            <v>0</v>
          </cell>
          <cell r="N100">
            <v>306661826.39999998</v>
          </cell>
          <cell r="O100">
            <v>0.60000002384185791</v>
          </cell>
          <cell r="P100">
            <v>0.60000002384185791</v>
          </cell>
          <cell r="Q100">
            <v>0.60000002384185791</v>
          </cell>
          <cell r="R100">
            <v>137038201</v>
          </cell>
          <cell r="T100">
            <v>45679400</v>
          </cell>
          <cell r="U100">
            <v>91358801</v>
          </cell>
          <cell r="X100" t="str">
            <v>VA</v>
          </cell>
          <cell r="Y100">
            <v>0</v>
          </cell>
        </row>
        <row r="101">
          <cell r="F101">
            <v>58773375</v>
          </cell>
          <cell r="G101">
            <v>0</v>
          </cell>
          <cell r="H101">
            <v>0</v>
          </cell>
          <cell r="I101">
            <v>0</v>
          </cell>
          <cell r="J101">
            <v>58773375</v>
          </cell>
          <cell r="K101">
            <v>35264025</v>
          </cell>
          <cell r="M101">
            <v>11754675</v>
          </cell>
          <cell r="N101">
            <v>47018700</v>
          </cell>
          <cell r="O101">
            <v>11754675</v>
          </cell>
          <cell r="P101">
            <v>23509350</v>
          </cell>
          <cell r="Q101">
            <v>35264025</v>
          </cell>
          <cell r="R101" t="str">
            <v xml:space="preserve">  </v>
          </cell>
          <cell r="X101" t="str">
            <v>VA</v>
          </cell>
          <cell r="Y101">
            <v>11754675</v>
          </cell>
        </row>
        <row r="102">
          <cell r="F102">
            <v>311094049</v>
          </cell>
          <cell r="G102">
            <v>0</v>
          </cell>
          <cell r="H102">
            <v>0</v>
          </cell>
          <cell r="I102">
            <v>0</v>
          </cell>
          <cell r="J102">
            <v>311094049</v>
          </cell>
          <cell r="K102">
            <v>373312859</v>
          </cell>
          <cell r="M102">
            <v>0</v>
          </cell>
          <cell r="N102">
            <v>373312859</v>
          </cell>
          <cell r="O102">
            <v>-62218810</v>
          </cell>
          <cell r="P102">
            <v>-62218810</v>
          </cell>
          <cell r="Q102">
            <v>1.3999999761581421</v>
          </cell>
          <cell r="R102">
            <v>127883456</v>
          </cell>
          <cell r="T102">
            <v>42627819</v>
          </cell>
          <cell r="U102">
            <v>85255637</v>
          </cell>
          <cell r="X102" t="str">
            <v>VA</v>
          </cell>
          <cell r="Y102">
            <v>62218809.800000004</v>
          </cell>
        </row>
        <row r="103">
          <cell r="F103">
            <v>29928500</v>
          </cell>
          <cell r="G103">
            <v>0</v>
          </cell>
          <cell r="H103">
            <v>0</v>
          </cell>
          <cell r="I103">
            <v>0</v>
          </cell>
          <cell r="J103">
            <v>29928500</v>
          </cell>
          <cell r="K103">
            <v>17957100</v>
          </cell>
          <cell r="M103">
            <v>5985700</v>
          </cell>
          <cell r="N103">
            <v>23942800</v>
          </cell>
          <cell r="O103">
            <v>5985700</v>
          </cell>
          <cell r="P103">
            <v>11971400</v>
          </cell>
          <cell r="Q103">
            <v>17957100</v>
          </cell>
          <cell r="R103" t="str">
            <v xml:space="preserve"> </v>
          </cell>
          <cell r="X103" t="str">
            <v>VA</v>
          </cell>
          <cell r="Y103">
            <v>5985700</v>
          </cell>
        </row>
        <row r="104">
          <cell r="F104">
            <v>66810632</v>
          </cell>
          <cell r="G104">
            <v>0</v>
          </cell>
          <cell r="H104">
            <v>0</v>
          </cell>
          <cell r="I104">
            <v>0</v>
          </cell>
          <cell r="J104">
            <v>66810632</v>
          </cell>
          <cell r="K104">
            <v>66810631</v>
          </cell>
          <cell r="M104">
            <v>0</v>
          </cell>
          <cell r="N104">
            <v>66810631</v>
          </cell>
          <cell r="O104">
            <v>1</v>
          </cell>
          <cell r="P104">
            <v>1</v>
          </cell>
          <cell r="Q104">
            <v>1.2000000029802322</v>
          </cell>
          <cell r="R104">
            <v>26563658</v>
          </cell>
          <cell r="T104">
            <v>8854553</v>
          </cell>
          <cell r="U104">
            <v>17709105</v>
          </cell>
          <cell r="X104" t="str">
            <v>VA</v>
          </cell>
          <cell r="Y104">
            <v>0</v>
          </cell>
        </row>
        <row r="105">
          <cell r="F105">
            <v>4025790</v>
          </cell>
          <cell r="G105">
            <v>0</v>
          </cell>
          <cell r="H105">
            <v>0</v>
          </cell>
          <cell r="I105">
            <v>0</v>
          </cell>
          <cell r="J105">
            <v>4025790</v>
          </cell>
          <cell r="K105">
            <v>2415474</v>
          </cell>
          <cell r="M105">
            <v>805158</v>
          </cell>
          <cell r="N105">
            <v>3220632</v>
          </cell>
          <cell r="O105">
            <v>805158</v>
          </cell>
          <cell r="P105">
            <v>1610316</v>
          </cell>
          <cell r="Q105">
            <v>2415474</v>
          </cell>
          <cell r="R105" t="str">
            <v xml:space="preserve"> </v>
          </cell>
          <cell r="X105" t="str">
            <v>VA</v>
          </cell>
          <cell r="Y105">
            <v>805158</v>
          </cell>
        </row>
        <row r="106">
          <cell r="F106">
            <v>139623307</v>
          </cell>
          <cell r="G106">
            <v>0</v>
          </cell>
          <cell r="H106">
            <v>0</v>
          </cell>
          <cell r="I106">
            <v>0</v>
          </cell>
          <cell r="J106">
            <v>139623307</v>
          </cell>
          <cell r="K106">
            <v>139623306</v>
          </cell>
          <cell r="M106">
            <v>0</v>
          </cell>
          <cell r="N106">
            <v>139623306</v>
          </cell>
          <cell r="O106">
            <v>1</v>
          </cell>
          <cell r="P106">
            <v>1</v>
          </cell>
          <cell r="Q106">
            <v>1</v>
          </cell>
          <cell r="R106">
            <v>52358740</v>
          </cell>
          <cell r="T106">
            <v>17452913</v>
          </cell>
          <cell r="U106">
            <v>34905827</v>
          </cell>
          <cell r="X106" t="str">
            <v>VA</v>
          </cell>
          <cell r="Y106">
            <v>0</v>
          </cell>
        </row>
        <row r="107">
          <cell r="F107">
            <v>1181445619</v>
          </cell>
          <cell r="G107">
            <v>0</v>
          </cell>
          <cell r="H107">
            <v>0</v>
          </cell>
          <cell r="I107">
            <v>0</v>
          </cell>
          <cell r="J107">
            <v>1181445619</v>
          </cell>
          <cell r="K107">
            <v>1181445618</v>
          </cell>
          <cell r="M107">
            <v>0</v>
          </cell>
          <cell r="N107">
            <v>1181445618</v>
          </cell>
          <cell r="O107">
            <v>1</v>
          </cell>
          <cell r="P107">
            <v>1</v>
          </cell>
          <cell r="Q107">
            <v>145487025.4000001</v>
          </cell>
          <cell r="R107">
            <v>602180310</v>
          </cell>
          <cell r="T107">
            <v>175545077</v>
          </cell>
          <cell r="U107">
            <v>426635233</v>
          </cell>
          <cell r="X107" t="str">
            <v>VA</v>
          </cell>
          <cell r="Y107">
            <v>145487024</v>
          </cell>
        </row>
        <row r="108">
          <cell r="F108">
            <v>222915000</v>
          </cell>
          <cell r="G108">
            <v>0</v>
          </cell>
          <cell r="H108">
            <v>0</v>
          </cell>
          <cell r="I108">
            <v>0</v>
          </cell>
          <cell r="J108">
            <v>222915000</v>
          </cell>
          <cell r="K108">
            <v>133749000</v>
          </cell>
          <cell r="M108">
            <v>44583000</v>
          </cell>
          <cell r="N108">
            <v>178332000</v>
          </cell>
          <cell r="O108">
            <v>44583000</v>
          </cell>
          <cell r="P108">
            <v>89166000</v>
          </cell>
          <cell r="Q108">
            <v>133749000</v>
          </cell>
          <cell r="X108" t="str">
            <v>VA</v>
          </cell>
          <cell r="Y108">
            <v>44583000</v>
          </cell>
        </row>
        <row r="109">
          <cell r="F109">
            <v>8777360</v>
          </cell>
          <cell r="G109">
            <v>0</v>
          </cell>
          <cell r="H109">
            <v>0</v>
          </cell>
          <cell r="I109">
            <v>0</v>
          </cell>
          <cell r="J109">
            <v>8777360</v>
          </cell>
          <cell r="K109">
            <v>8777360</v>
          </cell>
          <cell r="M109">
            <v>0</v>
          </cell>
          <cell r="N109">
            <v>8777360</v>
          </cell>
          <cell r="O109">
            <v>0</v>
          </cell>
          <cell r="P109">
            <v>0</v>
          </cell>
          <cell r="Q109">
            <v>1755472</v>
          </cell>
          <cell r="R109">
            <v>4388680</v>
          </cell>
          <cell r="T109">
            <v>1097170</v>
          </cell>
          <cell r="U109">
            <v>3291510</v>
          </cell>
          <cell r="X109" t="str">
            <v>VA</v>
          </cell>
          <cell r="Y109">
            <v>1755472</v>
          </cell>
        </row>
        <row r="110">
          <cell r="F110">
            <v>75090800</v>
          </cell>
          <cell r="G110">
            <v>0</v>
          </cell>
          <cell r="H110">
            <v>0</v>
          </cell>
          <cell r="I110">
            <v>0</v>
          </cell>
          <cell r="J110">
            <v>75090800</v>
          </cell>
          <cell r="K110">
            <v>75090800</v>
          </cell>
          <cell r="M110">
            <v>0</v>
          </cell>
          <cell r="N110">
            <v>75090800</v>
          </cell>
          <cell r="O110">
            <v>0</v>
          </cell>
          <cell r="P110">
            <v>0</v>
          </cell>
          <cell r="Q110">
            <v>15018160</v>
          </cell>
          <cell r="R110">
            <v>37545400</v>
          </cell>
          <cell r="T110">
            <v>9386350</v>
          </cell>
          <cell r="U110">
            <v>28159050</v>
          </cell>
          <cell r="X110" t="str">
            <v>VA</v>
          </cell>
          <cell r="Y110">
            <v>15018160</v>
          </cell>
        </row>
        <row r="111">
          <cell r="F111">
            <v>1009858.1</v>
          </cell>
          <cell r="G111">
            <v>0</v>
          </cell>
          <cell r="H111">
            <v>0</v>
          </cell>
          <cell r="I111">
            <v>0</v>
          </cell>
          <cell r="J111">
            <v>1009858.1</v>
          </cell>
          <cell r="K111">
            <v>807886.72</v>
          </cell>
          <cell r="M111">
            <v>201971.62</v>
          </cell>
          <cell r="N111">
            <v>1009857.34</v>
          </cell>
          <cell r="O111">
            <v>0.76000000000931323</v>
          </cell>
          <cell r="P111">
            <v>201971.38</v>
          </cell>
          <cell r="Q111">
            <v>403942.86</v>
          </cell>
          <cell r="R111">
            <v>631161</v>
          </cell>
          <cell r="T111">
            <v>126232</v>
          </cell>
          <cell r="U111">
            <v>504929</v>
          </cell>
          <cell r="X111" t="str">
            <v>VA</v>
          </cell>
          <cell r="Y111">
            <v>201971.62</v>
          </cell>
        </row>
        <row r="112">
          <cell r="F112">
            <v>4691000</v>
          </cell>
          <cell r="G112">
            <v>0</v>
          </cell>
          <cell r="H112">
            <v>0</v>
          </cell>
          <cell r="I112">
            <v>0</v>
          </cell>
          <cell r="J112">
            <v>4691000</v>
          </cell>
          <cell r="K112">
            <v>3752800</v>
          </cell>
          <cell r="M112">
            <v>938200</v>
          </cell>
          <cell r="N112">
            <v>4690999</v>
          </cell>
          <cell r="O112">
            <v>1</v>
          </cell>
          <cell r="P112">
            <v>938200</v>
          </cell>
          <cell r="Q112">
            <v>1876400</v>
          </cell>
          <cell r="R112">
            <v>2931875</v>
          </cell>
          <cell r="T112">
            <v>586375</v>
          </cell>
          <cell r="U112">
            <v>2345500</v>
          </cell>
          <cell r="X112" t="str">
            <v>VA</v>
          </cell>
          <cell r="Y112">
            <v>938200</v>
          </cell>
        </row>
        <row r="113">
          <cell r="F113">
            <v>47026264</v>
          </cell>
          <cell r="G113">
            <v>0</v>
          </cell>
          <cell r="H113">
            <v>0</v>
          </cell>
          <cell r="I113">
            <v>0</v>
          </cell>
          <cell r="J113">
            <v>47026264</v>
          </cell>
          <cell r="K113">
            <v>28215758.800000001</v>
          </cell>
          <cell r="M113">
            <v>9405252.8000000007</v>
          </cell>
          <cell r="N113">
            <v>37621011.600000001</v>
          </cell>
          <cell r="O113">
            <v>9405252.3999999985</v>
          </cell>
          <cell r="P113">
            <v>18810505.199999999</v>
          </cell>
          <cell r="Q113">
            <v>28215758.399999999</v>
          </cell>
          <cell r="R113">
            <v>35269698</v>
          </cell>
          <cell r="T113">
            <v>5878283</v>
          </cell>
          <cell r="U113">
            <v>29391415</v>
          </cell>
          <cell r="X113" t="str">
            <v>VA</v>
          </cell>
          <cell r="Y113">
            <v>9405252.8000000007</v>
          </cell>
        </row>
        <row r="114">
          <cell r="F114">
            <v>6708913</v>
          </cell>
          <cell r="G114">
            <v>0</v>
          </cell>
          <cell r="H114">
            <v>0</v>
          </cell>
          <cell r="I114">
            <v>0</v>
          </cell>
          <cell r="J114">
            <v>6708913</v>
          </cell>
          <cell r="K114">
            <v>4025347.6</v>
          </cell>
          <cell r="M114">
            <v>1341782.6000000001</v>
          </cell>
          <cell r="N114">
            <v>5367130.2</v>
          </cell>
          <cell r="O114">
            <v>1341782.7999999998</v>
          </cell>
          <cell r="P114">
            <v>2683565.4</v>
          </cell>
          <cell r="Q114">
            <v>4025347.8</v>
          </cell>
          <cell r="R114">
            <v>5031685</v>
          </cell>
          <cell r="T114">
            <v>838614</v>
          </cell>
          <cell r="U114">
            <v>4193071</v>
          </cell>
          <cell r="X114" t="str">
            <v>VA</v>
          </cell>
          <cell r="Y114">
            <v>1341782.6000000001</v>
          </cell>
        </row>
        <row r="115">
          <cell r="F115">
            <v>38229745</v>
          </cell>
          <cell r="G115">
            <v>0</v>
          </cell>
          <cell r="H115">
            <v>0</v>
          </cell>
          <cell r="I115">
            <v>0</v>
          </cell>
          <cell r="J115">
            <v>38229745</v>
          </cell>
          <cell r="K115">
            <v>22937847</v>
          </cell>
          <cell r="M115">
            <v>7645949</v>
          </cell>
          <cell r="N115">
            <v>30583796</v>
          </cell>
          <cell r="O115">
            <v>7645949</v>
          </cell>
          <cell r="P115">
            <v>15291898</v>
          </cell>
          <cell r="Q115">
            <v>22937847</v>
          </cell>
          <cell r="R115">
            <v>28672309</v>
          </cell>
          <cell r="T115">
            <v>4778718</v>
          </cell>
          <cell r="U115">
            <v>23893591</v>
          </cell>
          <cell r="X115" t="str">
            <v>VA</v>
          </cell>
          <cell r="Y115">
            <v>7645949</v>
          </cell>
        </row>
        <row r="116">
          <cell r="F116">
            <v>21109739</v>
          </cell>
          <cell r="G116">
            <v>0</v>
          </cell>
          <cell r="H116">
            <v>0</v>
          </cell>
          <cell r="I116">
            <v>0</v>
          </cell>
          <cell r="J116">
            <v>21109739</v>
          </cell>
          <cell r="K116">
            <v>8443895.8000000007</v>
          </cell>
          <cell r="M116">
            <v>4221947.8</v>
          </cell>
          <cell r="N116">
            <v>12665843.600000001</v>
          </cell>
          <cell r="O116">
            <v>8443895.3999999985</v>
          </cell>
          <cell r="P116">
            <v>12665843.199999999</v>
          </cell>
          <cell r="Q116">
            <v>16887791.063999999</v>
          </cell>
          <cell r="R116">
            <v>18471022</v>
          </cell>
          <cell r="T116">
            <v>2638717</v>
          </cell>
          <cell r="U116">
            <v>15832305</v>
          </cell>
          <cell r="X116" t="str">
            <v>VA</v>
          </cell>
          <cell r="Y116">
            <v>4221947.8</v>
          </cell>
        </row>
        <row r="117">
          <cell r="F117">
            <v>5163656.54</v>
          </cell>
          <cell r="G117">
            <v>0</v>
          </cell>
          <cell r="H117">
            <v>0</v>
          </cell>
          <cell r="I117">
            <v>0</v>
          </cell>
          <cell r="J117">
            <v>5163656.54</v>
          </cell>
          <cell r="K117">
            <v>2065462.8480000002</v>
          </cell>
          <cell r="M117">
            <v>1032731.3080000001</v>
          </cell>
          <cell r="N117">
            <v>3098194.1560000004</v>
          </cell>
          <cell r="O117">
            <v>2065462.3839999996</v>
          </cell>
          <cell r="P117">
            <v>3098193.6919999998</v>
          </cell>
          <cell r="Q117">
            <v>4130925.2319999998</v>
          </cell>
          <cell r="R117">
            <v>4787140</v>
          </cell>
          <cell r="T117">
            <v>645457</v>
          </cell>
          <cell r="U117">
            <v>4141683</v>
          </cell>
          <cell r="X117" t="str">
            <v>VA</v>
          </cell>
          <cell r="Y117">
            <v>1032731.3080000001</v>
          </cell>
        </row>
        <row r="118">
          <cell r="F118">
            <v>74171120</v>
          </cell>
          <cell r="G118">
            <v>0</v>
          </cell>
          <cell r="H118">
            <v>0</v>
          </cell>
          <cell r="I118">
            <v>0</v>
          </cell>
          <cell r="J118">
            <v>74171120</v>
          </cell>
          <cell r="K118">
            <v>29668448</v>
          </cell>
          <cell r="M118">
            <v>14834224</v>
          </cell>
          <cell r="N118">
            <v>44502672</v>
          </cell>
          <cell r="O118">
            <v>29668448</v>
          </cell>
          <cell r="P118">
            <v>44502672</v>
          </cell>
          <cell r="Q118">
            <v>59336896</v>
          </cell>
          <cell r="R118">
            <v>71853272</v>
          </cell>
          <cell r="T118">
            <v>9271390</v>
          </cell>
          <cell r="U118">
            <v>62581882</v>
          </cell>
          <cell r="X118" t="str">
            <v>VA</v>
          </cell>
          <cell r="Y118">
            <v>14834224</v>
          </cell>
        </row>
        <row r="119">
          <cell r="F119">
            <v>768293687</v>
          </cell>
          <cell r="G119">
            <v>0</v>
          </cell>
          <cell r="H119">
            <v>0</v>
          </cell>
          <cell r="I119">
            <v>0</v>
          </cell>
          <cell r="J119">
            <v>768293687</v>
          </cell>
          <cell r="K119">
            <v>307317474.39999998</v>
          </cell>
          <cell r="M119">
            <v>153658737.40000001</v>
          </cell>
          <cell r="N119">
            <v>460976211.79999995</v>
          </cell>
          <cell r="O119">
            <v>307317475.20000005</v>
          </cell>
          <cell r="P119">
            <v>460976212.60000002</v>
          </cell>
          <cell r="Q119">
            <v>614634949.60000002</v>
          </cell>
          <cell r="R119">
            <v>744284509</v>
          </cell>
          <cell r="T119">
            <v>96036711</v>
          </cell>
          <cell r="U119">
            <v>648247798</v>
          </cell>
          <cell r="X119" t="str">
            <v>VA</v>
          </cell>
          <cell r="Y119">
            <v>153658737.40000001</v>
          </cell>
        </row>
        <row r="120">
          <cell r="F120">
            <v>509200000</v>
          </cell>
          <cell r="G120">
            <v>0</v>
          </cell>
          <cell r="H120">
            <v>0</v>
          </cell>
          <cell r="I120">
            <v>0</v>
          </cell>
          <cell r="J120">
            <v>509200000</v>
          </cell>
          <cell r="K120">
            <v>203680000</v>
          </cell>
          <cell r="M120">
            <v>101840000</v>
          </cell>
          <cell r="N120">
            <v>305520000</v>
          </cell>
          <cell r="O120">
            <v>203680000</v>
          </cell>
          <cell r="P120">
            <v>305520000</v>
          </cell>
          <cell r="Q120">
            <v>407360000</v>
          </cell>
          <cell r="R120">
            <v>493200000</v>
          </cell>
          <cell r="T120">
            <v>63650000</v>
          </cell>
          <cell r="U120">
            <v>429550000</v>
          </cell>
          <cell r="X120" t="str">
            <v>VA</v>
          </cell>
          <cell r="Y120">
            <v>101840000</v>
          </cell>
        </row>
        <row r="121">
          <cell r="F121">
            <v>300536557</v>
          </cell>
          <cell r="G121">
            <v>0</v>
          </cell>
          <cell r="H121">
            <v>0</v>
          </cell>
          <cell r="I121">
            <v>0</v>
          </cell>
          <cell r="J121">
            <v>300536557</v>
          </cell>
          <cell r="K121">
            <v>120214622.40000001</v>
          </cell>
          <cell r="M121">
            <v>60107311.400000006</v>
          </cell>
          <cell r="N121">
            <v>180321933.80000001</v>
          </cell>
          <cell r="O121">
            <v>120214623.19999999</v>
          </cell>
          <cell r="P121">
            <v>180321934.59999999</v>
          </cell>
          <cell r="Q121">
            <v>240429245.59999999</v>
          </cell>
          <cell r="R121">
            <v>297405968</v>
          </cell>
          <cell r="T121">
            <v>37567070</v>
          </cell>
          <cell r="U121">
            <v>259838898</v>
          </cell>
          <cell r="X121" t="str">
            <v>VA</v>
          </cell>
          <cell r="Y121">
            <v>60107311.400000006</v>
          </cell>
        </row>
        <row r="122">
          <cell r="F122">
            <v>327694048</v>
          </cell>
          <cell r="G122">
            <v>0</v>
          </cell>
          <cell r="H122">
            <v>0</v>
          </cell>
          <cell r="I122">
            <v>0</v>
          </cell>
          <cell r="J122">
            <v>327694048</v>
          </cell>
          <cell r="K122">
            <v>131077619.59999999</v>
          </cell>
          <cell r="M122">
            <v>65538809.600000001</v>
          </cell>
          <cell r="N122">
            <v>196616429.19999999</v>
          </cell>
          <cell r="O122">
            <v>131077618.80000001</v>
          </cell>
          <cell r="P122">
            <v>196616428.40000001</v>
          </cell>
          <cell r="Q122">
            <v>262155238.40000001</v>
          </cell>
          <cell r="R122">
            <v>324280568</v>
          </cell>
          <cell r="T122">
            <v>40961756</v>
          </cell>
          <cell r="U122">
            <v>283318812</v>
          </cell>
          <cell r="X122" t="str">
            <v>VA</v>
          </cell>
          <cell r="Y122">
            <v>65538809.600000001</v>
          </cell>
        </row>
        <row r="123">
          <cell r="F123">
            <v>179141233.59999999</v>
          </cell>
          <cell r="G123">
            <v>0</v>
          </cell>
          <cell r="H123">
            <v>0</v>
          </cell>
          <cell r="I123">
            <v>0</v>
          </cell>
          <cell r="J123">
            <v>179141233.59999999</v>
          </cell>
          <cell r="K123">
            <v>71656493.319999993</v>
          </cell>
          <cell r="M123">
            <v>35828246.719999999</v>
          </cell>
          <cell r="N123">
            <v>107484740.03999999</v>
          </cell>
          <cell r="O123">
            <v>71656493.560000002</v>
          </cell>
          <cell r="P123">
            <v>107484740.28</v>
          </cell>
          <cell r="Q123">
            <v>143312986.88</v>
          </cell>
          <cell r="R123">
            <v>177275179</v>
          </cell>
          <cell r="T123">
            <v>22392654</v>
          </cell>
          <cell r="U123">
            <v>154882525</v>
          </cell>
          <cell r="X123" t="str">
            <v>VA</v>
          </cell>
          <cell r="Y123">
            <v>35828246.719999999</v>
          </cell>
        </row>
        <row r="124">
          <cell r="F124">
            <v>2687932.64</v>
          </cell>
          <cell r="G124">
            <v>0</v>
          </cell>
          <cell r="H124">
            <v>0</v>
          </cell>
          <cell r="I124">
            <v>0</v>
          </cell>
          <cell r="J124">
            <v>2687932.64</v>
          </cell>
          <cell r="K124">
            <v>1075173.1680000001</v>
          </cell>
          <cell r="M124">
            <v>537586.52800000005</v>
          </cell>
          <cell r="N124">
            <v>1612759.696</v>
          </cell>
          <cell r="O124">
            <v>1075172.9440000001</v>
          </cell>
          <cell r="P124">
            <v>1612759.4720000001</v>
          </cell>
          <cell r="Q124">
            <v>2150346.1120000002</v>
          </cell>
          <cell r="R124">
            <v>2659934</v>
          </cell>
          <cell r="T124">
            <v>335992</v>
          </cell>
          <cell r="U124">
            <v>2323942</v>
          </cell>
          <cell r="X124" t="str">
            <v>VA</v>
          </cell>
          <cell r="Y124">
            <v>537586.52800000005</v>
          </cell>
        </row>
        <row r="125">
          <cell r="F125">
            <v>24850000</v>
          </cell>
          <cell r="G125">
            <v>0</v>
          </cell>
          <cell r="H125">
            <v>0</v>
          </cell>
          <cell r="I125">
            <v>0</v>
          </cell>
          <cell r="J125">
            <v>24850000</v>
          </cell>
          <cell r="K125">
            <v>4970000</v>
          </cell>
          <cell r="M125">
            <v>4970000</v>
          </cell>
          <cell r="N125">
            <v>9940000</v>
          </cell>
          <cell r="O125">
            <v>14910000</v>
          </cell>
          <cell r="P125">
            <v>19880000</v>
          </cell>
          <cell r="R125">
            <v>0</v>
          </cell>
          <cell r="T125">
            <v>1811979</v>
          </cell>
          <cell r="U125">
            <v>23038021</v>
          </cell>
          <cell r="X125" t="str">
            <v>VA</v>
          </cell>
          <cell r="Y125">
            <v>4970000</v>
          </cell>
        </row>
        <row r="126">
          <cell r="F126">
            <v>103950000</v>
          </cell>
          <cell r="G126">
            <v>0</v>
          </cell>
          <cell r="H126">
            <v>0</v>
          </cell>
          <cell r="I126">
            <v>0</v>
          </cell>
          <cell r="J126">
            <v>103950000</v>
          </cell>
          <cell r="K126">
            <v>20790000</v>
          </cell>
          <cell r="M126">
            <v>20790000</v>
          </cell>
          <cell r="N126">
            <v>41580000</v>
          </cell>
          <cell r="O126">
            <v>62370000</v>
          </cell>
          <cell r="P126">
            <v>83160000</v>
          </cell>
          <cell r="R126">
            <v>0</v>
          </cell>
          <cell r="T126">
            <v>3093751</v>
          </cell>
          <cell r="U126">
            <v>100856249</v>
          </cell>
          <cell r="X126" t="str">
            <v>VA</v>
          </cell>
          <cell r="Y126">
            <v>20790000</v>
          </cell>
        </row>
        <row r="127">
          <cell r="F127">
            <v>12044227</v>
          </cell>
          <cell r="G127">
            <v>0</v>
          </cell>
          <cell r="H127">
            <v>0</v>
          </cell>
          <cell r="I127">
            <v>0</v>
          </cell>
          <cell r="J127">
            <v>12044227</v>
          </cell>
          <cell r="K127">
            <v>2408845.4000000004</v>
          </cell>
          <cell r="M127">
            <v>2408845.4</v>
          </cell>
          <cell r="N127">
            <v>4817690.8000000007</v>
          </cell>
          <cell r="O127">
            <v>7226536.1999999993</v>
          </cell>
          <cell r="P127">
            <v>9635381.5999999996</v>
          </cell>
          <cell r="R127">
            <v>0</v>
          </cell>
          <cell r="T127">
            <v>250921</v>
          </cell>
          <cell r="U127">
            <v>11793306</v>
          </cell>
          <cell r="X127" t="str">
            <v>VA</v>
          </cell>
          <cell r="Y127">
            <v>2408845.4</v>
          </cell>
        </row>
        <row r="128">
          <cell r="X128" t="str">
            <v/>
          </cell>
        </row>
        <row r="129">
          <cell r="X129" t="str">
            <v/>
          </cell>
        </row>
        <row r="130">
          <cell r="X130" t="str">
            <v/>
          </cell>
        </row>
        <row r="131">
          <cell r="F131">
            <v>5538647065.8800001</v>
          </cell>
          <cell r="G131">
            <v>0</v>
          </cell>
          <cell r="H131">
            <v>0</v>
          </cell>
          <cell r="I131">
            <v>0</v>
          </cell>
          <cell r="J131">
            <v>5538647065.8800001</v>
          </cell>
          <cell r="K131">
            <v>3975241206.8560009</v>
          </cell>
          <cell r="M131">
            <v>562946552.97600007</v>
          </cell>
          <cell r="N131">
            <v>4538187757.8319998</v>
          </cell>
          <cell r="O131">
            <v>1000459308.0480001</v>
          </cell>
          <cell r="P131">
            <v>1563405859.0239999</v>
          </cell>
          <cell r="Q131">
            <v>2209987651.868</v>
          </cell>
          <cell r="R131">
            <v>3374723831</v>
          </cell>
          <cell r="T131">
            <v>679882006</v>
          </cell>
          <cell r="U131">
            <v>2835686052</v>
          </cell>
          <cell r="X131" t="str">
            <v/>
          </cell>
          <cell r="Y131">
            <v>787426019.25600016</v>
          </cell>
        </row>
        <row r="132">
          <cell r="X132" t="str">
            <v/>
          </cell>
        </row>
        <row r="133">
          <cell r="X133" t="str">
            <v/>
          </cell>
        </row>
        <row r="134">
          <cell r="F134">
            <v>46350000</v>
          </cell>
          <cell r="G134">
            <v>0</v>
          </cell>
          <cell r="H134">
            <v>0</v>
          </cell>
          <cell r="I134">
            <v>0</v>
          </cell>
          <cell r="J134">
            <v>46350000</v>
          </cell>
          <cell r="K134">
            <v>46349999</v>
          </cell>
          <cell r="M134">
            <v>0</v>
          </cell>
          <cell r="N134">
            <v>46349999</v>
          </cell>
          <cell r="O134">
            <v>1</v>
          </cell>
          <cell r="P134">
            <v>1</v>
          </cell>
          <cell r="Q134">
            <v>1</v>
          </cell>
          <cell r="R134">
            <v>5793750</v>
          </cell>
          <cell r="T134">
            <v>5793750</v>
          </cell>
          <cell r="U134">
            <v>0</v>
          </cell>
          <cell r="X134" t="str">
            <v>VA</v>
          </cell>
          <cell r="Y134">
            <v>0</v>
          </cell>
        </row>
        <row r="135">
          <cell r="F135">
            <v>4500000</v>
          </cell>
          <cell r="G135">
            <v>0</v>
          </cell>
          <cell r="H135">
            <v>0</v>
          </cell>
          <cell r="I135">
            <v>0</v>
          </cell>
          <cell r="J135">
            <v>4500000</v>
          </cell>
          <cell r="K135">
            <v>4499999</v>
          </cell>
          <cell r="M135">
            <v>0</v>
          </cell>
          <cell r="N135">
            <v>4499999</v>
          </cell>
          <cell r="O135">
            <v>1</v>
          </cell>
          <cell r="P135">
            <v>1</v>
          </cell>
          <cell r="Q135">
            <v>1</v>
          </cell>
          <cell r="R135">
            <v>0</v>
          </cell>
          <cell r="T135">
            <v>0</v>
          </cell>
          <cell r="U135">
            <v>0</v>
          </cell>
          <cell r="X135" t="str">
            <v>VA</v>
          </cell>
          <cell r="Y135">
            <v>0</v>
          </cell>
        </row>
        <row r="136">
          <cell r="F136">
            <v>117000000</v>
          </cell>
          <cell r="G136">
            <v>0</v>
          </cell>
          <cell r="H136">
            <v>0</v>
          </cell>
          <cell r="I136">
            <v>0</v>
          </cell>
          <cell r="J136">
            <v>117000000</v>
          </cell>
          <cell r="K136">
            <v>70200000</v>
          </cell>
          <cell r="M136">
            <v>23400000</v>
          </cell>
          <cell r="N136">
            <v>93600000</v>
          </cell>
          <cell r="O136">
            <v>23400000</v>
          </cell>
          <cell r="P136">
            <v>46800000</v>
          </cell>
          <cell r="Q136">
            <v>70200000</v>
          </cell>
          <cell r="R136">
            <v>73125000</v>
          </cell>
          <cell r="T136">
            <v>14625000</v>
          </cell>
          <cell r="U136">
            <v>58500000</v>
          </cell>
          <cell r="X136" t="str">
            <v>VA</v>
          </cell>
          <cell r="Y136">
            <v>23400000</v>
          </cell>
        </row>
        <row r="137">
          <cell r="F137">
            <v>167850000</v>
          </cell>
          <cell r="G137">
            <v>0</v>
          </cell>
          <cell r="H137">
            <v>0</v>
          </cell>
          <cell r="I137">
            <v>0</v>
          </cell>
          <cell r="J137">
            <v>167850000</v>
          </cell>
          <cell r="K137">
            <v>121049998</v>
          </cell>
          <cell r="M137">
            <v>23400000</v>
          </cell>
          <cell r="N137">
            <v>144449998</v>
          </cell>
          <cell r="O137">
            <v>23400002</v>
          </cell>
          <cell r="P137">
            <v>46800002</v>
          </cell>
          <cell r="Q137">
            <v>70200002</v>
          </cell>
          <cell r="R137">
            <v>78918750</v>
          </cell>
          <cell r="T137">
            <v>20418750</v>
          </cell>
          <cell r="U137">
            <v>58500000</v>
          </cell>
          <cell r="X137" t="str">
            <v/>
          </cell>
          <cell r="Y137">
            <v>23400000</v>
          </cell>
        </row>
        <row r="138">
          <cell r="F138">
            <v>5706497065.8800001</v>
          </cell>
          <cell r="G138">
            <v>0</v>
          </cell>
          <cell r="H138">
            <v>0</v>
          </cell>
          <cell r="I138">
            <v>0</v>
          </cell>
          <cell r="J138">
            <v>5706497065.8800001</v>
          </cell>
          <cell r="K138">
            <v>4096291204.8560009</v>
          </cell>
          <cell r="M138">
            <v>586346552.97600007</v>
          </cell>
          <cell r="N138">
            <v>4682637755.8319998</v>
          </cell>
          <cell r="O138">
            <v>1023859310.0480001</v>
          </cell>
          <cell r="P138">
            <v>1610205861.0239999</v>
          </cell>
          <cell r="Q138">
            <v>2280187653.868</v>
          </cell>
          <cell r="R138">
            <v>3453642581</v>
          </cell>
          <cell r="T138">
            <v>700300756</v>
          </cell>
          <cell r="U138">
            <v>2894186052</v>
          </cell>
          <cell r="X138" t="str">
            <v/>
          </cell>
          <cell r="Y138">
            <v>810826019.25600016</v>
          </cell>
        </row>
        <row r="139">
          <cell r="X139" t="str">
            <v/>
          </cell>
        </row>
        <row r="140">
          <cell r="X140" t="str">
            <v/>
          </cell>
        </row>
        <row r="141">
          <cell r="F141">
            <v>1624999</v>
          </cell>
          <cell r="G141">
            <v>1</v>
          </cell>
          <cell r="H141">
            <v>0</v>
          </cell>
          <cell r="I141">
            <v>0</v>
          </cell>
          <cell r="J141">
            <v>1625000</v>
          </cell>
          <cell r="K141">
            <v>1624999</v>
          </cell>
          <cell r="M141">
            <v>0</v>
          </cell>
          <cell r="N141">
            <v>1624999</v>
          </cell>
          <cell r="O141">
            <v>1</v>
          </cell>
          <cell r="P141">
            <v>1</v>
          </cell>
          <cell r="Q141">
            <v>1</v>
          </cell>
          <cell r="U141">
            <v>0</v>
          </cell>
          <cell r="X141" t="str">
            <v>FE</v>
          </cell>
          <cell r="Y141">
            <v>0</v>
          </cell>
        </row>
        <row r="142">
          <cell r="F142">
            <v>6998635</v>
          </cell>
          <cell r="G142">
            <v>1</v>
          </cell>
          <cell r="H142">
            <v>0</v>
          </cell>
          <cell r="I142">
            <v>0</v>
          </cell>
          <cell r="J142">
            <v>6998636</v>
          </cell>
          <cell r="K142">
            <v>6998635</v>
          </cell>
          <cell r="M142">
            <v>0</v>
          </cell>
          <cell r="N142">
            <v>6998635</v>
          </cell>
          <cell r="O142">
            <v>1</v>
          </cell>
          <cell r="P142">
            <v>1</v>
          </cell>
          <cell r="Q142">
            <v>1</v>
          </cell>
          <cell r="R142">
            <v>0</v>
          </cell>
          <cell r="T142">
            <v>0</v>
          </cell>
          <cell r="U142">
            <v>0</v>
          </cell>
          <cell r="X142" t="str">
            <v>FE</v>
          </cell>
          <cell r="Y142">
            <v>0</v>
          </cell>
        </row>
        <row r="143">
          <cell r="F143">
            <v>249999</v>
          </cell>
          <cell r="G143">
            <v>1</v>
          </cell>
          <cell r="H143">
            <v>0</v>
          </cell>
          <cell r="I143">
            <v>0</v>
          </cell>
          <cell r="J143">
            <v>250000</v>
          </cell>
          <cell r="K143">
            <v>249999</v>
          </cell>
          <cell r="M143">
            <v>0</v>
          </cell>
          <cell r="N143">
            <v>249999</v>
          </cell>
          <cell r="O143">
            <v>1</v>
          </cell>
          <cell r="P143">
            <v>1</v>
          </cell>
          <cell r="Q143">
            <v>1</v>
          </cell>
          <cell r="U143">
            <v>0</v>
          </cell>
          <cell r="X143" t="str">
            <v>FE</v>
          </cell>
          <cell r="Y143">
            <v>0</v>
          </cell>
        </row>
        <row r="144">
          <cell r="F144">
            <v>2949999</v>
          </cell>
          <cell r="G144">
            <v>1</v>
          </cell>
          <cell r="H144">
            <v>0</v>
          </cell>
          <cell r="I144">
            <v>0</v>
          </cell>
          <cell r="J144">
            <v>2950000</v>
          </cell>
          <cell r="K144">
            <v>2950000</v>
          </cell>
          <cell r="M144">
            <v>0</v>
          </cell>
          <cell r="N144">
            <v>2950000</v>
          </cell>
          <cell r="O144">
            <v>0</v>
          </cell>
          <cell r="P144">
            <v>0</v>
          </cell>
          <cell r="Q144">
            <v>0</v>
          </cell>
          <cell r="U144">
            <v>0</v>
          </cell>
          <cell r="X144" t="str">
            <v>FE</v>
          </cell>
          <cell r="Y144">
            <v>0</v>
          </cell>
        </row>
        <row r="145">
          <cell r="F145">
            <v>1349999</v>
          </cell>
          <cell r="G145">
            <v>1</v>
          </cell>
          <cell r="H145">
            <v>0</v>
          </cell>
          <cell r="I145">
            <v>0</v>
          </cell>
          <cell r="J145">
            <v>1350000</v>
          </cell>
          <cell r="K145">
            <v>1350000</v>
          </cell>
          <cell r="M145">
            <v>0</v>
          </cell>
          <cell r="N145">
            <v>1350000</v>
          </cell>
          <cell r="O145">
            <v>0</v>
          </cell>
          <cell r="P145">
            <v>0</v>
          </cell>
          <cell r="Q145">
            <v>0</v>
          </cell>
          <cell r="U145">
            <v>0</v>
          </cell>
          <cell r="X145" t="str">
            <v>FE</v>
          </cell>
          <cell r="Y145">
            <v>0</v>
          </cell>
        </row>
        <row r="146">
          <cell r="F146">
            <v>2799999</v>
          </cell>
          <cell r="G146">
            <v>1</v>
          </cell>
          <cell r="H146">
            <v>0</v>
          </cell>
          <cell r="I146">
            <v>0</v>
          </cell>
          <cell r="J146">
            <v>2800000</v>
          </cell>
          <cell r="K146">
            <v>2800000</v>
          </cell>
          <cell r="M146">
            <v>0</v>
          </cell>
          <cell r="N146">
            <v>2800000</v>
          </cell>
          <cell r="O146">
            <v>0</v>
          </cell>
          <cell r="P146">
            <v>0</v>
          </cell>
          <cell r="Q146">
            <v>0</v>
          </cell>
          <cell r="U146">
            <v>0</v>
          </cell>
          <cell r="X146" t="str">
            <v>FE</v>
          </cell>
          <cell r="Y146">
            <v>0</v>
          </cell>
        </row>
        <row r="147">
          <cell r="F147">
            <v>849999</v>
          </cell>
          <cell r="G147">
            <v>1</v>
          </cell>
          <cell r="H147">
            <v>0</v>
          </cell>
          <cell r="I147">
            <v>0</v>
          </cell>
          <cell r="J147">
            <v>850000</v>
          </cell>
          <cell r="K147">
            <v>850000</v>
          </cell>
          <cell r="M147">
            <v>0</v>
          </cell>
          <cell r="N147">
            <v>850000</v>
          </cell>
          <cell r="O147">
            <v>0</v>
          </cell>
          <cell r="P147">
            <v>0</v>
          </cell>
          <cell r="Q147">
            <v>0</v>
          </cell>
          <cell r="U147">
            <v>0</v>
          </cell>
          <cell r="X147" t="str">
            <v>FE</v>
          </cell>
          <cell r="Y147">
            <v>0</v>
          </cell>
        </row>
        <row r="148">
          <cell r="F148">
            <v>379999</v>
          </cell>
          <cell r="G148">
            <v>1</v>
          </cell>
          <cell r="H148">
            <v>0</v>
          </cell>
          <cell r="I148">
            <v>0</v>
          </cell>
          <cell r="J148">
            <v>380000</v>
          </cell>
          <cell r="K148">
            <v>380000</v>
          </cell>
          <cell r="M148">
            <v>0</v>
          </cell>
          <cell r="N148">
            <v>380000</v>
          </cell>
          <cell r="O148">
            <v>0</v>
          </cell>
          <cell r="P148">
            <v>0</v>
          </cell>
          <cell r="Q148">
            <v>0</v>
          </cell>
          <cell r="U148">
            <v>0</v>
          </cell>
          <cell r="X148" t="str">
            <v>FE</v>
          </cell>
          <cell r="Y148">
            <v>0</v>
          </cell>
        </row>
        <row r="149">
          <cell r="F149">
            <v>2599999</v>
          </cell>
          <cell r="G149">
            <v>1</v>
          </cell>
          <cell r="H149">
            <v>0</v>
          </cell>
          <cell r="I149">
            <v>0</v>
          </cell>
          <cell r="J149">
            <v>2600000</v>
          </cell>
          <cell r="K149">
            <v>2600000</v>
          </cell>
          <cell r="M149">
            <v>0</v>
          </cell>
          <cell r="N149">
            <v>2600000</v>
          </cell>
          <cell r="O149">
            <v>0</v>
          </cell>
          <cell r="P149">
            <v>0</v>
          </cell>
          <cell r="Q149">
            <v>0</v>
          </cell>
          <cell r="U149">
            <v>0</v>
          </cell>
          <cell r="X149" t="str">
            <v>FE</v>
          </cell>
          <cell r="Y149">
            <v>0</v>
          </cell>
        </row>
        <row r="150">
          <cell r="F150">
            <v>2509999</v>
          </cell>
          <cell r="G150">
            <v>1</v>
          </cell>
          <cell r="H150">
            <v>0</v>
          </cell>
          <cell r="I150">
            <v>0</v>
          </cell>
          <cell r="J150">
            <v>2510000</v>
          </cell>
          <cell r="K150">
            <v>2510000</v>
          </cell>
          <cell r="M150">
            <v>0</v>
          </cell>
          <cell r="N150">
            <v>2510000</v>
          </cell>
          <cell r="O150">
            <v>0</v>
          </cell>
          <cell r="P150">
            <v>0</v>
          </cell>
          <cell r="Q150">
            <v>0</v>
          </cell>
          <cell r="U150">
            <v>0</v>
          </cell>
          <cell r="X150" t="str">
            <v>FE</v>
          </cell>
          <cell r="Y150">
            <v>0</v>
          </cell>
        </row>
        <row r="151">
          <cell r="F151">
            <v>1549999</v>
          </cell>
          <cell r="G151">
            <v>1</v>
          </cell>
          <cell r="H151">
            <v>0</v>
          </cell>
          <cell r="I151">
            <v>0</v>
          </cell>
          <cell r="J151">
            <v>1550000</v>
          </cell>
          <cell r="K151">
            <v>1550000</v>
          </cell>
          <cell r="M151">
            <v>0</v>
          </cell>
          <cell r="N151">
            <v>1550000</v>
          </cell>
          <cell r="O151">
            <v>0</v>
          </cell>
          <cell r="P151">
            <v>0</v>
          </cell>
          <cell r="Q151">
            <v>0</v>
          </cell>
          <cell r="U151">
            <v>0</v>
          </cell>
          <cell r="X151" t="str">
            <v>FE</v>
          </cell>
          <cell r="Y151">
            <v>0</v>
          </cell>
        </row>
        <row r="152">
          <cell r="F152">
            <v>7900000</v>
          </cell>
          <cell r="G152">
            <v>0</v>
          </cell>
          <cell r="H152">
            <v>0</v>
          </cell>
          <cell r="I152">
            <v>0</v>
          </cell>
          <cell r="J152">
            <v>7900000</v>
          </cell>
          <cell r="K152">
            <v>7900000</v>
          </cell>
          <cell r="M152">
            <v>0</v>
          </cell>
          <cell r="N152">
            <v>7900000</v>
          </cell>
          <cell r="O152">
            <v>0</v>
          </cell>
          <cell r="P152">
            <v>0</v>
          </cell>
          <cell r="Q152">
            <v>1580000</v>
          </cell>
          <cell r="U152">
            <v>0</v>
          </cell>
          <cell r="X152" t="str">
            <v>FE</v>
          </cell>
          <cell r="Y152">
            <v>1580000</v>
          </cell>
        </row>
        <row r="153">
          <cell r="F153">
            <v>4075000</v>
          </cell>
          <cell r="G153">
            <v>0</v>
          </cell>
          <cell r="H153">
            <v>0</v>
          </cell>
          <cell r="I153">
            <v>0</v>
          </cell>
          <cell r="J153">
            <v>4075000</v>
          </cell>
          <cell r="K153">
            <v>4075000</v>
          </cell>
          <cell r="M153">
            <v>0</v>
          </cell>
          <cell r="N153">
            <v>4075000</v>
          </cell>
          <cell r="O153">
            <v>0</v>
          </cell>
          <cell r="P153">
            <v>0</v>
          </cell>
          <cell r="Q153">
            <v>815000</v>
          </cell>
          <cell r="U153">
            <v>0</v>
          </cell>
          <cell r="X153" t="str">
            <v>FE</v>
          </cell>
          <cell r="Y153">
            <v>815000</v>
          </cell>
        </row>
        <row r="154">
          <cell r="F154">
            <v>19730000</v>
          </cell>
          <cell r="G154">
            <v>0</v>
          </cell>
          <cell r="H154">
            <v>0</v>
          </cell>
          <cell r="I154">
            <v>0</v>
          </cell>
          <cell r="J154">
            <v>19730000</v>
          </cell>
          <cell r="K154">
            <v>19730000</v>
          </cell>
          <cell r="M154">
            <v>0</v>
          </cell>
          <cell r="N154">
            <v>19730000</v>
          </cell>
          <cell r="O154">
            <v>0</v>
          </cell>
          <cell r="P154">
            <v>0</v>
          </cell>
          <cell r="Q154">
            <v>3946000</v>
          </cell>
          <cell r="U154">
            <v>0</v>
          </cell>
          <cell r="X154" t="str">
            <v>FE</v>
          </cell>
          <cell r="Y154">
            <v>3946000</v>
          </cell>
        </row>
        <row r="155">
          <cell r="F155">
            <v>1740000</v>
          </cell>
          <cell r="J155">
            <v>1740000</v>
          </cell>
          <cell r="K155">
            <v>1392000</v>
          </cell>
          <cell r="M155">
            <v>348000</v>
          </cell>
          <cell r="N155">
            <v>1740000</v>
          </cell>
          <cell r="O155">
            <v>0</v>
          </cell>
          <cell r="P155">
            <v>348000</v>
          </cell>
          <cell r="Q155">
            <v>696000</v>
          </cell>
          <cell r="U155">
            <v>0</v>
          </cell>
          <cell r="X155" t="str">
            <v>FE</v>
          </cell>
          <cell r="Y155">
            <v>348000</v>
          </cell>
        </row>
        <row r="156">
          <cell r="F156">
            <v>2000000</v>
          </cell>
          <cell r="G156">
            <v>0</v>
          </cell>
          <cell r="H156">
            <v>0</v>
          </cell>
          <cell r="I156">
            <v>0</v>
          </cell>
          <cell r="J156">
            <v>2000000</v>
          </cell>
          <cell r="K156">
            <v>1600000</v>
          </cell>
          <cell r="M156">
            <v>400000</v>
          </cell>
          <cell r="N156">
            <v>2000000</v>
          </cell>
          <cell r="O156">
            <v>0</v>
          </cell>
          <cell r="P156">
            <v>400000</v>
          </cell>
          <cell r="Q156">
            <v>800000</v>
          </cell>
          <cell r="U156">
            <v>0</v>
          </cell>
          <cell r="X156" t="str">
            <v>FE</v>
          </cell>
          <cell r="Y156">
            <v>400000</v>
          </cell>
        </row>
        <row r="157">
          <cell r="F157">
            <v>3750000</v>
          </cell>
          <cell r="G157">
            <v>0</v>
          </cell>
          <cell r="H157">
            <v>0</v>
          </cell>
          <cell r="I157">
            <v>0</v>
          </cell>
          <cell r="J157">
            <v>3750000</v>
          </cell>
          <cell r="K157">
            <v>3000000</v>
          </cell>
          <cell r="M157">
            <v>750000</v>
          </cell>
          <cell r="N157">
            <v>3750000</v>
          </cell>
          <cell r="O157">
            <v>0</v>
          </cell>
          <cell r="P157">
            <v>750000</v>
          </cell>
          <cell r="Q157">
            <v>1500000</v>
          </cell>
          <cell r="U157">
            <v>0</v>
          </cell>
          <cell r="X157" t="str">
            <v>FE</v>
          </cell>
          <cell r="Y157">
            <v>750000</v>
          </cell>
        </row>
        <row r="158">
          <cell r="F158">
            <v>1000000</v>
          </cell>
          <cell r="G158">
            <v>0</v>
          </cell>
          <cell r="H158">
            <v>0</v>
          </cell>
          <cell r="I158">
            <v>0</v>
          </cell>
          <cell r="J158">
            <v>1000000</v>
          </cell>
          <cell r="K158">
            <v>800000</v>
          </cell>
          <cell r="M158">
            <v>200000</v>
          </cell>
          <cell r="N158">
            <v>1000000</v>
          </cell>
          <cell r="O158">
            <v>0</v>
          </cell>
          <cell r="P158">
            <v>200000</v>
          </cell>
          <cell r="Q158">
            <v>400000</v>
          </cell>
          <cell r="U158">
            <v>0</v>
          </cell>
          <cell r="X158" t="str">
            <v>FE</v>
          </cell>
          <cell r="Y158">
            <v>200000</v>
          </cell>
        </row>
        <row r="159">
          <cell r="F159">
            <v>1401500</v>
          </cell>
          <cell r="G159">
            <v>0</v>
          </cell>
          <cell r="H159">
            <v>0</v>
          </cell>
          <cell r="I159">
            <v>0</v>
          </cell>
          <cell r="J159">
            <v>1401500</v>
          </cell>
          <cell r="K159">
            <v>1121200</v>
          </cell>
          <cell r="M159">
            <v>280300</v>
          </cell>
          <cell r="N159">
            <v>1401500</v>
          </cell>
          <cell r="O159">
            <v>0</v>
          </cell>
          <cell r="P159">
            <v>280300</v>
          </cell>
          <cell r="Q159">
            <v>560600</v>
          </cell>
          <cell r="U159">
            <v>0</v>
          </cell>
          <cell r="X159" t="str">
            <v>FE</v>
          </cell>
          <cell r="Y159">
            <v>280300</v>
          </cell>
        </row>
        <row r="160">
          <cell r="F160">
            <v>954500</v>
          </cell>
          <cell r="G160">
            <v>0</v>
          </cell>
          <cell r="H160">
            <v>0</v>
          </cell>
          <cell r="I160">
            <v>0</v>
          </cell>
          <cell r="J160">
            <v>954500</v>
          </cell>
          <cell r="K160">
            <v>763600</v>
          </cell>
          <cell r="M160">
            <v>190900</v>
          </cell>
          <cell r="N160">
            <v>954500</v>
          </cell>
          <cell r="O160">
            <v>0</v>
          </cell>
          <cell r="P160">
            <v>190900</v>
          </cell>
          <cell r="Q160">
            <v>381800</v>
          </cell>
          <cell r="U160">
            <v>0</v>
          </cell>
          <cell r="X160" t="str">
            <v>FE</v>
          </cell>
          <cell r="Y160">
            <v>190900</v>
          </cell>
        </row>
        <row r="161">
          <cell r="F161">
            <v>1240000</v>
          </cell>
          <cell r="G161">
            <v>0</v>
          </cell>
          <cell r="H161">
            <v>0</v>
          </cell>
          <cell r="I161">
            <v>0</v>
          </cell>
          <cell r="J161">
            <v>1240000</v>
          </cell>
          <cell r="K161">
            <v>992000</v>
          </cell>
          <cell r="M161">
            <v>248000</v>
          </cell>
          <cell r="N161">
            <v>1240000</v>
          </cell>
          <cell r="O161">
            <v>0</v>
          </cell>
          <cell r="P161">
            <v>248000</v>
          </cell>
          <cell r="Q161">
            <v>496000</v>
          </cell>
          <cell r="U161">
            <v>0</v>
          </cell>
          <cell r="X161" t="str">
            <v>FE</v>
          </cell>
          <cell r="Y161">
            <v>248000</v>
          </cell>
        </row>
        <row r="162">
          <cell r="F162">
            <v>500000</v>
          </cell>
          <cell r="G162">
            <v>0</v>
          </cell>
          <cell r="H162">
            <v>0</v>
          </cell>
          <cell r="I162">
            <v>0</v>
          </cell>
          <cell r="J162">
            <v>500000</v>
          </cell>
          <cell r="K162">
            <v>300000</v>
          </cell>
          <cell r="M162">
            <v>100000</v>
          </cell>
          <cell r="N162">
            <v>400000</v>
          </cell>
          <cell r="O162">
            <v>100000</v>
          </cell>
          <cell r="P162">
            <v>200000</v>
          </cell>
          <cell r="Q162">
            <v>300000</v>
          </cell>
          <cell r="U162">
            <v>0</v>
          </cell>
          <cell r="X162" t="str">
            <v>FE</v>
          </cell>
          <cell r="Y162">
            <v>100000</v>
          </cell>
        </row>
        <row r="163">
          <cell r="F163">
            <v>680000</v>
          </cell>
          <cell r="G163">
            <v>0</v>
          </cell>
          <cell r="H163">
            <v>0</v>
          </cell>
          <cell r="I163">
            <v>0</v>
          </cell>
          <cell r="J163">
            <v>680000</v>
          </cell>
          <cell r="K163">
            <v>408000</v>
          </cell>
          <cell r="M163">
            <v>136000</v>
          </cell>
          <cell r="N163">
            <v>544000</v>
          </cell>
          <cell r="O163">
            <v>136000</v>
          </cell>
          <cell r="P163">
            <v>272000</v>
          </cell>
          <cell r="Q163">
            <v>408000</v>
          </cell>
          <cell r="U163">
            <v>0</v>
          </cell>
          <cell r="X163" t="str">
            <v>FE</v>
          </cell>
          <cell r="Y163">
            <v>136000</v>
          </cell>
        </row>
        <row r="164">
          <cell r="F164">
            <v>300000</v>
          </cell>
          <cell r="G164">
            <v>0</v>
          </cell>
          <cell r="H164">
            <v>0</v>
          </cell>
          <cell r="I164">
            <v>0</v>
          </cell>
          <cell r="J164">
            <v>300000</v>
          </cell>
          <cell r="K164">
            <v>180000</v>
          </cell>
          <cell r="M164">
            <v>60000</v>
          </cell>
          <cell r="N164">
            <v>240000</v>
          </cell>
          <cell r="O164">
            <v>60000</v>
          </cell>
          <cell r="P164">
            <v>120000</v>
          </cell>
          <cell r="Q164">
            <v>180000</v>
          </cell>
          <cell r="U164">
            <v>0</v>
          </cell>
          <cell r="X164" t="str">
            <v>FE</v>
          </cell>
          <cell r="Y164">
            <v>60000</v>
          </cell>
        </row>
        <row r="165">
          <cell r="F165">
            <v>250000</v>
          </cell>
          <cell r="G165">
            <v>0</v>
          </cell>
          <cell r="H165">
            <v>0</v>
          </cell>
          <cell r="I165">
            <v>0</v>
          </cell>
          <cell r="J165">
            <v>250000</v>
          </cell>
          <cell r="K165">
            <v>150000</v>
          </cell>
          <cell r="M165">
            <v>50000</v>
          </cell>
          <cell r="N165">
            <v>200000</v>
          </cell>
          <cell r="O165">
            <v>50000</v>
          </cell>
          <cell r="P165">
            <v>100000</v>
          </cell>
          <cell r="Q165">
            <v>150000</v>
          </cell>
          <cell r="U165">
            <v>0</v>
          </cell>
          <cell r="X165" t="str">
            <v>FE</v>
          </cell>
          <cell r="Y165">
            <v>50000</v>
          </cell>
        </row>
        <row r="166">
          <cell r="F166">
            <v>2795000</v>
          </cell>
          <cell r="G166">
            <v>0</v>
          </cell>
          <cell r="H166">
            <v>0</v>
          </cell>
          <cell r="I166">
            <v>0</v>
          </cell>
          <cell r="J166">
            <v>2795000</v>
          </cell>
          <cell r="K166">
            <v>1677000</v>
          </cell>
          <cell r="M166">
            <v>559000</v>
          </cell>
          <cell r="N166">
            <v>2236000</v>
          </cell>
          <cell r="O166">
            <v>559000</v>
          </cell>
          <cell r="P166">
            <v>1118000</v>
          </cell>
          <cell r="Q166">
            <v>1677000</v>
          </cell>
          <cell r="U166">
            <v>0</v>
          </cell>
          <cell r="X166" t="str">
            <v>FE</v>
          </cell>
          <cell r="Y166">
            <v>559000</v>
          </cell>
        </row>
        <row r="167">
          <cell r="F167">
            <v>21875000</v>
          </cell>
          <cell r="G167">
            <v>0</v>
          </cell>
          <cell r="H167">
            <v>0</v>
          </cell>
          <cell r="I167">
            <v>0</v>
          </cell>
          <cell r="J167">
            <v>21875000</v>
          </cell>
          <cell r="K167">
            <v>13125000</v>
          </cell>
          <cell r="M167">
            <v>4375000</v>
          </cell>
          <cell r="N167">
            <v>17500000</v>
          </cell>
          <cell r="O167">
            <v>4375000</v>
          </cell>
          <cell r="P167">
            <v>8750000</v>
          </cell>
          <cell r="Q167">
            <v>13125000</v>
          </cell>
          <cell r="U167">
            <v>0</v>
          </cell>
          <cell r="X167" t="str">
            <v>FE</v>
          </cell>
          <cell r="Y167">
            <v>4375000</v>
          </cell>
        </row>
        <row r="168">
          <cell r="F168">
            <v>5600000</v>
          </cell>
          <cell r="G168">
            <v>0</v>
          </cell>
          <cell r="H168">
            <v>0</v>
          </cell>
          <cell r="I168">
            <v>0</v>
          </cell>
          <cell r="J168">
            <v>5600000</v>
          </cell>
          <cell r="K168">
            <v>3360000</v>
          </cell>
          <cell r="M168">
            <v>1120000</v>
          </cell>
          <cell r="N168">
            <v>4480000</v>
          </cell>
          <cell r="O168">
            <v>1120000</v>
          </cell>
          <cell r="P168">
            <v>2240000</v>
          </cell>
          <cell r="Q168">
            <v>3360000</v>
          </cell>
          <cell r="U168">
            <v>0</v>
          </cell>
          <cell r="X168" t="str">
            <v>FE</v>
          </cell>
          <cell r="Y168">
            <v>1120000</v>
          </cell>
        </row>
        <row r="169">
          <cell r="F169">
            <v>12270000</v>
          </cell>
          <cell r="G169">
            <v>0</v>
          </cell>
          <cell r="H169">
            <v>0</v>
          </cell>
          <cell r="I169">
            <v>0</v>
          </cell>
          <cell r="J169">
            <v>12270000</v>
          </cell>
          <cell r="K169">
            <v>7362000</v>
          </cell>
          <cell r="M169">
            <v>2454000</v>
          </cell>
          <cell r="N169">
            <v>9816000</v>
          </cell>
          <cell r="O169">
            <v>2454000</v>
          </cell>
          <cell r="P169">
            <v>4908000</v>
          </cell>
          <cell r="Q169">
            <v>7362000</v>
          </cell>
          <cell r="U169">
            <v>0</v>
          </cell>
          <cell r="X169" t="str">
            <v>FE</v>
          </cell>
          <cell r="Y169">
            <v>2454000</v>
          </cell>
        </row>
        <row r="170">
          <cell r="F170">
            <v>4425000</v>
          </cell>
          <cell r="G170">
            <v>0</v>
          </cell>
          <cell r="H170">
            <v>0</v>
          </cell>
          <cell r="I170">
            <v>0</v>
          </cell>
          <cell r="J170">
            <v>4425000</v>
          </cell>
          <cell r="K170">
            <v>2655000</v>
          </cell>
          <cell r="M170">
            <v>885000</v>
          </cell>
          <cell r="N170">
            <v>3540000</v>
          </cell>
          <cell r="O170">
            <v>885000</v>
          </cell>
          <cell r="P170">
            <v>1770000</v>
          </cell>
          <cell r="Q170">
            <v>2655000</v>
          </cell>
          <cell r="U170">
            <v>0</v>
          </cell>
          <cell r="X170" t="str">
            <v>FE</v>
          </cell>
          <cell r="Y170">
            <v>885000</v>
          </cell>
        </row>
        <row r="171">
          <cell r="F171">
            <v>8400000</v>
          </cell>
          <cell r="G171">
            <v>0</v>
          </cell>
          <cell r="H171">
            <v>0</v>
          </cell>
          <cell r="I171">
            <v>0</v>
          </cell>
          <cell r="J171">
            <v>8400000</v>
          </cell>
          <cell r="K171">
            <v>5040000</v>
          </cell>
          <cell r="M171">
            <v>1680000</v>
          </cell>
          <cell r="N171">
            <v>6720000</v>
          </cell>
          <cell r="O171">
            <v>1680000</v>
          </cell>
          <cell r="P171">
            <v>3360000</v>
          </cell>
          <cell r="Q171">
            <v>5040000</v>
          </cell>
          <cell r="U171">
            <v>0</v>
          </cell>
          <cell r="X171" t="str">
            <v>FE</v>
          </cell>
          <cell r="Y171">
            <v>1680000</v>
          </cell>
        </row>
        <row r="172">
          <cell r="F172">
            <v>7800000</v>
          </cell>
          <cell r="G172">
            <v>0</v>
          </cell>
          <cell r="H172">
            <v>0</v>
          </cell>
          <cell r="I172">
            <v>0</v>
          </cell>
          <cell r="J172">
            <v>7800000</v>
          </cell>
          <cell r="K172">
            <v>4680000</v>
          </cell>
          <cell r="M172">
            <v>1560000</v>
          </cell>
          <cell r="N172">
            <v>6240000</v>
          </cell>
          <cell r="O172">
            <v>1560000</v>
          </cell>
          <cell r="P172">
            <v>3120000</v>
          </cell>
          <cell r="Q172">
            <v>4680000</v>
          </cell>
          <cell r="U172">
            <v>0</v>
          </cell>
          <cell r="X172" t="str">
            <v>FE</v>
          </cell>
          <cell r="Y172">
            <v>1560000</v>
          </cell>
        </row>
        <row r="173">
          <cell r="F173">
            <v>1300000</v>
          </cell>
          <cell r="G173">
            <v>0</v>
          </cell>
          <cell r="H173">
            <v>0</v>
          </cell>
          <cell r="I173">
            <v>0</v>
          </cell>
          <cell r="J173">
            <v>1300000</v>
          </cell>
          <cell r="K173">
            <v>780000</v>
          </cell>
          <cell r="M173">
            <v>260000</v>
          </cell>
          <cell r="N173">
            <v>1040000</v>
          </cell>
          <cell r="O173">
            <v>260000</v>
          </cell>
          <cell r="P173">
            <v>520000</v>
          </cell>
          <cell r="Q173">
            <v>780000</v>
          </cell>
          <cell r="U173">
            <v>0</v>
          </cell>
          <cell r="X173" t="str">
            <v>FE</v>
          </cell>
          <cell r="Y173">
            <v>260000</v>
          </cell>
        </row>
        <row r="174">
          <cell r="F174">
            <v>1000000</v>
          </cell>
          <cell r="G174">
            <v>0</v>
          </cell>
          <cell r="H174">
            <v>0</v>
          </cell>
          <cell r="I174">
            <v>0</v>
          </cell>
          <cell r="J174">
            <v>1000000</v>
          </cell>
          <cell r="K174">
            <v>600000</v>
          </cell>
          <cell r="M174">
            <v>200000</v>
          </cell>
          <cell r="N174">
            <v>800000</v>
          </cell>
          <cell r="O174">
            <v>200000</v>
          </cell>
          <cell r="P174">
            <v>400000</v>
          </cell>
          <cell r="Q174">
            <v>600000</v>
          </cell>
          <cell r="U174">
            <v>0</v>
          </cell>
          <cell r="X174" t="str">
            <v>FE</v>
          </cell>
          <cell r="Y174">
            <v>200000</v>
          </cell>
        </row>
        <row r="175">
          <cell r="F175">
            <v>5850000</v>
          </cell>
          <cell r="G175">
            <v>0</v>
          </cell>
          <cell r="H175">
            <v>0</v>
          </cell>
          <cell r="I175">
            <v>0</v>
          </cell>
          <cell r="J175">
            <v>5850000</v>
          </cell>
          <cell r="K175">
            <v>3510000</v>
          </cell>
          <cell r="M175">
            <v>1170000</v>
          </cell>
          <cell r="N175">
            <v>4680000</v>
          </cell>
          <cell r="O175">
            <v>1170000</v>
          </cell>
          <cell r="P175">
            <v>2340000</v>
          </cell>
          <cell r="Q175">
            <v>3510000</v>
          </cell>
          <cell r="U175">
            <v>0</v>
          </cell>
          <cell r="X175" t="str">
            <v>FE</v>
          </cell>
          <cell r="Y175">
            <v>1170000</v>
          </cell>
        </row>
        <row r="176">
          <cell r="F176">
            <v>900000</v>
          </cell>
          <cell r="G176">
            <v>0</v>
          </cell>
          <cell r="H176">
            <v>0</v>
          </cell>
          <cell r="I176">
            <v>0</v>
          </cell>
          <cell r="J176">
            <v>900000</v>
          </cell>
          <cell r="K176">
            <v>540000</v>
          </cell>
          <cell r="M176">
            <v>180000</v>
          </cell>
          <cell r="N176">
            <v>720000</v>
          </cell>
          <cell r="O176">
            <v>180000</v>
          </cell>
          <cell r="P176">
            <v>360000</v>
          </cell>
          <cell r="Q176">
            <v>540000</v>
          </cell>
          <cell r="U176">
            <v>0</v>
          </cell>
          <cell r="X176" t="str">
            <v>FE</v>
          </cell>
          <cell r="Y176">
            <v>180000</v>
          </cell>
        </row>
        <row r="177">
          <cell r="F177">
            <v>450000</v>
          </cell>
          <cell r="G177">
            <v>0</v>
          </cell>
          <cell r="H177">
            <v>0</v>
          </cell>
          <cell r="I177">
            <v>0</v>
          </cell>
          <cell r="J177">
            <v>450000</v>
          </cell>
          <cell r="K177">
            <v>270000</v>
          </cell>
          <cell r="M177">
            <v>90000</v>
          </cell>
          <cell r="N177">
            <v>360000</v>
          </cell>
          <cell r="O177">
            <v>90000</v>
          </cell>
          <cell r="P177">
            <v>180000</v>
          </cell>
          <cell r="Q177">
            <v>270000</v>
          </cell>
          <cell r="U177">
            <v>0</v>
          </cell>
          <cell r="X177" t="str">
            <v>FE</v>
          </cell>
          <cell r="Y177">
            <v>90000</v>
          </cell>
        </row>
        <row r="178">
          <cell r="F178">
            <v>350000</v>
          </cell>
          <cell r="G178">
            <v>0</v>
          </cell>
          <cell r="H178">
            <v>0</v>
          </cell>
          <cell r="I178">
            <v>0</v>
          </cell>
          <cell r="J178">
            <v>350000</v>
          </cell>
          <cell r="K178">
            <v>210000</v>
          </cell>
          <cell r="M178">
            <v>70000</v>
          </cell>
          <cell r="N178">
            <v>280000</v>
          </cell>
          <cell r="O178">
            <v>70000</v>
          </cell>
          <cell r="P178">
            <v>140000</v>
          </cell>
          <cell r="Q178">
            <v>210000</v>
          </cell>
          <cell r="U178">
            <v>0</v>
          </cell>
          <cell r="X178" t="str">
            <v>FE</v>
          </cell>
          <cell r="Y178">
            <v>70000</v>
          </cell>
        </row>
        <row r="179">
          <cell r="F179">
            <v>675000</v>
          </cell>
          <cell r="G179">
            <v>0</v>
          </cell>
          <cell r="H179">
            <v>0</v>
          </cell>
          <cell r="I179">
            <v>0</v>
          </cell>
          <cell r="J179">
            <v>675000</v>
          </cell>
          <cell r="K179">
            <v>405000</v>
          </cell>
          <cell r="M179">
            <v>135000</v>
          </cell>
          <cell r="N179">
            <v>540000</v>
          </cell>
          <cell r="O179">
            <v>135000</v>
          </cell>
          <cell r="P179">
            <v>270000</v>
          </cell>
          <cell r="Q179">
            <v>405000</v>
          </cell>
          <cell r="U179">
            <v>0</v>
          </cell>
          <cell r="X179" t="str">
            <v>FE</v>
          </cell>
          <cell r="Y179">
            <v>135000</v>
          </cell>
        </row>
        <row r="180">
          <cell r="F180">
            <v>1500000</v>
          </cell>
          <cell r="G180">
            <v>0</v>
          </cell>
          <cell r="H180">
            <v>0</v>
          </cell>
          <cell r="I180">
            <v>0</v>
          </cell>
          <cell r="J180">
            <v>1500000</v>
          </cell>
          <cell r="K180">
            <v>900000</v>
          </cell>
          <cell r="M180">
            <v>300000</v>
          </cell>
          <cell r="N180">
            <v>1200000</v>
          </cell>
          <cell r="O180">
            <v>300000</v>
          </cell>
          <cell r="P180">
            <v>600000</v>
          </cell>
          <cell r="Q180">
            <v>900000</v>
          </cell>
          <cell r="U180">
            <v>0</v>
          </cell>
          <cell r="X180" t="str">
            <v>FE</v>
          </cell>
          <cell r="Y180">
            <v>300000</v>
          </cell>
        </row>
        <row r="181">
          <cell r="F181">
            <v>144574625</v>
          </cell>
          <cell r="G181">
            <v>11</v>
          </cell>
          <cell r="H181">
            <v>0</v>
          </cell>
          <cell r="I181">
            <v>0</v>
          </cell>
          <cell r="J181">
            <v>144574636</v>
          </cell>
          <cell r="K181">
            <v>111389433</v>
          </cell>
          <cell r="M181">
            <v>17801200</v>
          </cell>
          <cell r="N181">
            <v>129190633</v>
          </cell>
          <cell r="O181">
            <v>15384003</v>
          </cell>
          <cell r="P181">
            <v>33185203</v>
          </cell>
          <cell r="Q181">
            <v>57327403</v>
          </cell>
          <cell r="R181">
            <v>0</v>
          </cell>
          <cell r="T181">
            <v>0</v>
          </cell>
          <cell r="U181">
            <v>0</v>
          </cell>
          <cell r="X181" t="str">
            <v/>
          </cell>
          <cell r="Y181">
            <v>24142200</v>
          </cell>
        </row>
        <row r="182">
          <cell r="X182" t="str">
            <v/>
          </cell>
        </row>
        <row r="183">
          <cell r="M183" t="str">
            <v xml:space="preserve"> </v>
          </cell>
          <cell r="U183">
            <v>0</v>
          </cell>
          <cell r="X183" t="str">
            <v/>
          </cell>
        </row>
        <row r="184">
          <cell r="F184">
            <v>1484999</v>
          </cell>
          <cell r="G184">
            <v>1</v>
          </cell>
          <cell r="H184">
            <v>0</v>
          </cell>
          <cell r="I184">
            <v>0</v>
          </cell>
          <cell r="J184">
            <v>1485000</v>
          </cell>
          <cell r="K184">
            <v>1485000</v>
          </cell>
          <cell r="M184">
            <v>0</v>
          </cell>
          <cell r="N184">
            <v>1485000</v>
          </cell>
          <cell r="O184">
            <v>0</v>
          </cell>
          <cell r="P184">
            <v>0</v>
          </cell>
          <cell r="Q184">
            <v>0</v>
          </cell>
          <cell r="U184">
            <v>0</v>
          </cell>
          <cell r="X184" t="str">
            <v>FE</v>
          </cell>
          <cell r="Y184">
            <v>0</v>
          </cell>
        </row>
        <row r="185">
          <cell r="F185">
            <v>2359999</v>
          </cell>
          <cell r="G185">
            <v>1</v>
          </cell>
          <cell r="H185">
            <v>0</v>
          </cell>
          <cell r="I185">
            <v>0</v>
          </cell>
          <cell r="J185">
            <v>2360000</v>
          </cell>
          <cell r="K185">
            <v>2360000</v>
          </cell>
          <cell r="M185">
            <v>0</v>
          </cell>
          <cell r="N185">
            <v>2360000</v>
          </cell>
          <cell r="O185">
            <v>0</v>
          </cell>
          <cell r="P185">
            <v>0</v>
          </cell>
          <cell r="Q185">
            <v>0</v>
          </cell>
          <cell r="R185">
            <v>885000</v>
          </cell>
          <cell r="T185">
            <v>295000</v>
          </cell>
          <cell r="U185">
            <v>590000</v>
          </cell>
          <cell r="X185" t="str">
            <v>FE</v>
          </cell>
          <cell r="Y185">
            <v>0</v>
          </cell>
        </row>
        <row r="186">
          <cell r="F186">
            <v>709999</v>
          </cell>
          <cell r="G186">
            <v>1</v>
          </cell>
          <cell r="H186">
            <v>0</v>
          </cell>
          <cell r="I186">
            <v>0</v>
          </cell>
          <cell r="J186">
            <v>710000</v>
          </cell>
          <cell r="K186">
            <v>710000</v>
          </cell>
          <cell r="M186">
            <v>0</v>
          </cell>
          <cell r="N186">
            <v>710000</v>
          </cell>
          <cell r="O186">
            <v>0</v>
          </cell>
          <cell r="P186">
            <v>0</v>
          </cell>
          <cell r="Q186">
            <v>0</v>
          </cell>
          <cell r="U186">
            <v>0</v>
          </cell>
          <cell r="X186" t="str">
            <v>FE</v>
          </cell>
          <cell r="Y186">
            <v>0</v>
          </cell>
        </row>
        <row r="187">
          <cell r="F187">
            <v>3749999</v>
          </cell>
          <cell r="G187">
            <v>1</v>
          </cell>
          <cell r="H187">
            <v>0</v>
          </cell>
          <cell r="I187">
            <v>0</v>
          </cell>
          <cell r="J187">
            <v>3750000</v>
          </cell>
          <cell r="K187">
            <v>3750000</v>
          </cell>
          <cell r="M187">
            <v>0</v>
          </cell>
          <cell r="N187">
            <v>3750000</v>
          </cell>
          <cell r="O187">
            <v>0</v>
          </cell>
          <cell r="P187">
            <v>0</v>
          </cell>
          <cell r="Q187">
            <v>0</v>
          </cell>
          <cell r="R187">
            <v>1406250</v>
          </cell>
          <cell r="T187">
            <v>468750</v>
          </cell>
          <cell r="U187">
            <v>937500</v>
          </cell>
          <cell r="X187" t="str">
            <v>FE</v>
          </cell>
          <cell r="Y187">
            <v>0</v>
          </cell>
        </row>
        <row r="188">
          <cell r="F188">
            <v>7312499</v>
          </cell>
          <cell r="G188">
            <v>1</v>
          </cell>
          <cell r="H188">
            <v>0</v>
          </cell>
          <cell r="I188">
            <v>0</v>
          </cell>
          <cell r="J188">
            <v>7312500</v>
          </cell>
          <cell r="K188">
            <v>7312500</v>
          </cell>
          <cell r="M188">
            <v>0</v>
          </cell>
          <cell r="N188">
            <v>7312500</v>
          </cell>
          <cell r="O188">
            <v>0</v>
          </cell>
          <cell r="P188">
            <v>0</v>
          </cell>
          <cell r="Q188">
            <v>0</v>
          </cell>
          <cell r="R188">
            <v>2742188</v>
          </cell>
          <cell r="T188">
            <v>914063</v>
          </cell>
          <cell r="U188">
            <v>1828125</v>
          </cell>
          <cell r="X188" t="str">
            <v>FE</v>
          </cell>
          <cell r="Y188">
            <v>0</v>
          </cell>
        </row>
        <row r="189">
          <cell r="F189">
            <v>490999</v>
          </cell>
          <cell r="G189">
            <v>1</v>
          </cell>
          <cell r="H189">
            <v>0</v>
          </cell>
          <cell r="I189">
            <v>0</v>
          </cell>
          <cell r="J189">
            <v>491000</v>
          </cell>
          <cell r="K189">
            <v>491000</v>
          </cell>
          <cell r="M189">
            <v>0</v>
          </cell>
          <cell r="N189">
            <v>491000</v>
          </cell>
          <cell r="O189">
            <v>0</v>
          </cell>
          <cell r="P189">
            <v>0</v>
          </cell>
          <cell r="Q189">
            <v>0</v>
          </cell>
          <cell r="R189">
            <v>184125</v>
          </cell>
          <cell r="T189">
            <v>61375</v>
          </cell>
          <cell r="U189">
            <v>122750</v>
          </cell>
          <cell r="X189" t="str">
            <v>FE</v>
          </cell>
          <cell r="Y189">
            <v>0</v>
          </cell>
        </row>
        <row r="190">
          <cell r="F190">
            <v>149999</v>
          </cell>
          <cell r="G190">
            <v>1</v>
          </cell>
          <cell r="H190">
            <v>0</v>
          </cell>
          <cell r="I190">
            <v>0</v>
          </cell>
          <cell r="J190">
            <v>150000</v>
          </cell>
          <cell r="K190">
            <v>150000</v>
          </cell>
          <cell r="M190">
            <v>0</v>
          </cell>
          <cell r="N190">
            <v>150000</v>
          </cell>
          <cell r="O190">
            <v>0</v>
          </cell>
          <cell r="P190">
            <v>0</v>
          </cell>
          <cell r="Q190">
            <v>0</v>
          </cell>
          <cell r="U190">
            <v>0</v>
          </cell>
          <cell r="X190" t="str">
            <v>FE</v>
          </cell>
          <cell r="Y190">
            <v>0</v>
          </cell>
        </row>
        <row r="191">
          <cell r="F191">
            <v>74999</v>
          </cell>
          <cell r="G191">
            <v>1</v>
          </cell>
          <cell r="H191">
            <v>0</v>
          </cell>
          <cell r="I191">
            <v>0</v>
          </cell>
          <cell r="J191">
            <v>75000</v>
          </cell>
          <cell r="K191">
            <v>75000</v>
          </cell>
          <cell r="M191">
            <v>0</v>
          </cell>
          <cell r="N191">
            <v>75000</v>
          </cell>
          <cell r="O191">
            <v>0</v>
          </cell>
          <cell r="P191">
            <v>0</v>
          </cell>
          <cell r="Q191">
            <v>0</v>
          </cell>
          <cell r="U191">
            <v>0</v>
          </cell>
          <cell r="X191" t="str">
            <v>FE</v>
          </cell>
          <cell r="Y191">
            <v>0</v>
          </cell>
        </row>
        <row r="192">
          <cell r="F192">
            <v>149999</v>
          </cell>
          <cell r="G192">
            <v>1</v>
          </cell>
          <cell r="H192">
            <v>0</v>
          </cell>
          <cell r="I192">
            <v>0</v>
          </cell>
          <cell r="J192">
            <v>150000</v>
          </cell>
          <cell r="K192">
            <v>150000</v>
          </cell>
          <cell r="M192">
            <v>0</v>
          </cell>
          <cell r="N192">
            <v>150000</v>
          </cell>
          <cell r="O192">
            <v>0</v>
          </cell>
          <cell r="P192">
            <v>0</v>
          </cell>
          <cell r="Q192">
            <v>0</v>
          </cell>
          <cell r="U192">
            <v>0</v>
          </cell>
          <cell r="X192" t="str">
            <v>FE</v>
          </cell>
          <cell r="Y192">
            <v>0</v>
          </cell>
        </row>
        <row r="193">
          <cell r="F193">
            <v>224999</v>
          </cell>
          <cell r="G193">
            <v>1</v>
          </cell>
          <cell r="H193">
            <v>0</v>
          </cell>
          <cell r="I193">
            <v>0</v>
          </cell>
          <cell r="J193">
            <v>225000</v>
          </cell>
          <cell r="K193">
            <v>225000</v>
          </cell>
          <cell r="M193">
            <v>0</v>
          </cell>
          <cell r="N193">
            <v>225000</v>
          </cell>
          <cell r="O193">
            <v>0</v>
          </cell>
          <cell r="P193">
            <v>0</v>
          </cell>
          <cell r="Q193">
            <v>0</v>
          </cell>
          <cell r="U193">
            <v>0</v>
          </cell>
          <cell r="X193" t="str">
            <v>FE</v>
          </cell>
          <cell r="Y193">
            <v>0</v>
          </cell>
        </row>
        <row r="194">
          <cell r="F194">
            <v>2144999</v>
          </cell>
          <cell r="G194">
            <v>1</v>
          </cell>
          <cell r="H194">
            <v>0</v>
          </cell>
          <cell r="I194">
            <v>0</v>
          </cell>
          <cell r="J194">
            <v>2145000</v>
          </cell>
          <cell r="K194">
            <v>2145000</v>
          </cell>
          <cell r="M194">
            <v>0</v>
          </cell>
          <cell r="N194">
            <v>2145000</v>
          </cell>
          <cell r="O194">
            <v>0</v>
          </cell>
          <cell r="P194">
            <v>0</v>
          </cell>
          <cell r="Q194">
            <v>0</v>
          </cell>
          <cell r="U194">
            <v>0</v>
          </cell>
          <cell r="X194" t="str">
            <v>FE</v>
          </cell>
          <cell r="Y194">
            <v>0</v>
          </cell>
        </row>
        <row r="195">
          <cell r="F195">
            <v>19864999</v>
          </cell>
          <cell r="G195">
            <v>1</v>
          </cell>
          <cell r="H195">
            <v>0</v>
          </cell>
          <cell r="I195">
            <v>0</v>
          </cell>
          <cell r="J195">
            <v>19865000</v>
          </cell>
          <cell r="K195">
            <v>19865000</v>
          </cell>
          <cell r="M195">
            <v>0</v>
          </cell>
          <cell r="N195">
            <v>19865000</v>
          </cell>
          <cell r="O195">
            <v>0</v>
          </cell>
          <cell r="P195">
            <v>0</v>
          </cell>
          <cell r="Q195">
            <v>3973000</v>
          </cell>
          <cell r="R195">
            <v>9932500</v>
          </cell>
          <cell r="T195">
            <v>4345469</v>
          </cell>
          <cell r="U195">
            <v>5587031</v>
          </cell>
          <cell r="X195" t="str">
            <v>FE</v>
          </cell>
          <cell r="Y195">
            <v>3973000</v>
          </cell>
        </row>
        <row r="196">
          <cell r="F196">
            <v>2164999</v>
          </cell>
          <cell r="G196">
            <v>1</v>
          </cell>
          <cell r="H196">
            <v>0</v>
          </cell>
          <cell r="I196">
            <v>0</v>
          </cell>
          <cell r="J196">
            <v>2165000</v>
          </cell>
          <cell r="K196">
            <v>2165000</v>
          </cell>
          <cell r="M196">
            <v>0</v>
          </cell>
          <cell r="N196">
            <v>2165000</v>
          </cell>
          <cell r="O196">
            <v>0</v>
          </cell>
          <cell r="P196">
            <v>0</v>
          </cell>
          <cell r="Q196">
            <v>433000</v>
          </cell>
          <cell r="U196">
            <v>0</v>
          </cell>
          <cell r="X196" t="str">
            <v>FE</v>
          </cell>
          <cell r="Y196">
            <v>433000</v>
          </cell>
        </row>
        <row r="197">
          <cell r="F197">
            <v>1189999</v>
          </cell>
          <cell r="G197">
            <v>1</v>
          </cell>
          <cell r="H197">
            <v>0</v>
          </cell>
          <cell r="I197">
            <v>0</v>
          </cell>
          <cell r="J197">
            <v>1190000</v>
          </cell>
          <cell r="K197">
            <v>1190000</v>
          </cell>
          <cell r="M197">
            <v>0</v>
          </cell>
          <cell r="N197">
            <v>1190000</v>
          </cell>
          <cell r="O197">
            <v>0</v>
          </cell>
          <cell r="P197">
            <v>0</v>
          </cell>
          <cell r="Q197">
            <v>238000</v>
          </cell>
          <cell r="U197">
            <v>0</v>
          </cell>
          <cell r="X197" t="str">
            <v>FE</v>
          </cell>
          <cell r="Y197">
            <v>238000</v>
          </cell>
        </row>
        <row r="198">
          <cell r="F198">
            <v>1749999</v>
          </cell>
          <cell r="G198">
            <v>1</v>
          </cell>
          <cell r="H198">
            <v>0</v>
          </cell>
          <cell r="I198">
            <v>0</v>
          </cell>
          <cell r="J198">
            <v>1750000</v>
          </cell>
          <cell r="K198">
            <v>1750000</v>
          </cell>
          <cell r="M198">
            <v>0</v>
          </cell>
          <cell r="N198">
            <v>1750000</v>
          </cell>
          <cell r="O198">
            <v>0</v>
          </cell>
          <cell r="P198">
            <v>0</v>
          </cell>
          <cell r="Q198">
            <v>350000</v>
          </cell>
          <cell r="U198">
            <v>0</v>
          </cell>
          <cell r="X198" t="str">
            <v>FE</v>
          </cell>
          <cell r="Y198">
            <v>350000</v>
          </cell>
        </row>
        <row r="199">
          <cell r="F199">
            <v>2989999</v>
          </cell>
          <cell r="G199">
            <v>1</v>
          </cell>
          <cell r="H199">
            <v>0</v>
          </cell>
          <cell r="I199">
            <v>0</v>
          </cell>
          <cell r="J199">
            <v>2990000</v>
          </cell>
          <cell r="K199">
            <v>2990000</v>
          </cell>
          <cell r="M199">
            <v>0</v>
          </cell>
          <cell r="N199">
            <v>2990000</v>
          </cell>
          <cell r="O199">
            <v>0</v>
          </cell>
          <cell r="P199">
            <v>0</v>
          </cell>
          <cell r="Q199">
            <v>598000</v>
          </cell>
          <cell r="R199">
            <v>1495000</v>
          </cell>
          <cell r="T199">
            <v>373750</v>
          </cell>
          <cell r="U199">
            <v>1121250</v>
          </cell>
          <cell r="X199" t="str">
            <v>FE</v>
          </cell>
          <cell r="Y199">
            <v>598000</v>
          </cell>
        </row>
        <row r="200">
          <cell r="F200">
            <v>7950000</v>
          </cell>
          <cell r="G200">
            <v>0</v>
          </cell>
          <cell r="H200">
            <v>0</v>
          </cell>
          <cell r="I200">
            <v>0</v>
          </cell>
          <cell r="J200">
            <v>7950000</v>
          </cell>
          <cell r="K200">
            <v>6360000</v>
          </cell>
          <cell r="M200">
            <v>1590000</v>
          </cell>
          <cell r="N200">
            <v>7949999</v>
          </cell>
          <cell r="O200">
            <v>1</v>
          </cell>
          <cell r="P200">
            <v>1590000</v>
          </cell>
          <cell r="Q200">
            <v>3180000</v>
          </cell>
          <cell r="R200">
            <v>4968750</v>
          </cell>
          <cell r="T200">
            <v>1739063</v>
          </cell>
          <cell r="U200">
            <v>3229687</v>
          </cell>
          <cell r="X200" t="str">
            <v>FE</v>
          </cell>
          <cell r="Y200">
            <v>1590000</v>
          </cell>
        </row>
        <row r="201">
          <cell r="F201">
            <v>1125000</v>
          </cell>
          <cell r="G201">
            <v>0</v>
          </cell>
          <cell r="H201">
            <v>0</v>
          </cell>
          <cell r="I201">
            <v>0</v>
          </cell>
          <cell r="J201">
            <v>1125000</v>
          </cell>
          <cell r="K201">
            <v>900000</v>
          </cell>
          <cell r="M201">
            <v>225000</v>
          </cell>
          <cell r="N201">
            <v>1124999</v>
          </cell>
          <cell r="O201">
            <v>1</v>
          </cell>
          <cell r="P201">
            <v>225000</v>
          </cell>
          <cell r="Q201">
            <v>450000</v>
          </cell>
          <cell r="R201">
            <v>703125</v>
          </cell>
          <cell r="T201">
            <v>246094</v>
          </cell>
          <cell r="U201">
            <v>457031</v>
          </cell>
          <cell r="X201" t="str">
            <v>FE</v>
          </cell>
          <cell r="Y201">
            <v>225000</v>
          </cell>
        </row>
        <row r="202">
          <cell r="F202">
            <v>6175000</v>
          </cell>
          <cell r="G202">
            <v>0</v>
          </cell>
          <cell r="H202">
            <v>0</v>
          </cell>
          <cell r="I202">
            <v>0</v>
          </cell>
          <cell r="J202">
            <v>6175000</v>
          </cell>
          <cell r="K202">
            <v>4940000</v>
          </cell>
          <cell r="M202">
            <v>1235000</v>
          </cell>
          <cell r="N202">
            <v>6174999</v>
          </cell>
          <cell r="O202">
            <v>1</v>
          </cell>
          <cell r="P202">
            <v>1235000</v>
          </cell>
          <cell r="Q202">
            <v>2470000</v>
          </cell>
          <cell r="R202">
            <v>3859375</v>
          </cell>
          <cell r="T202">
            <v>771875</v>
          </cell>
          <cell r="U202">
            <v>3087500</v>
          </cell>
          <cell r="X202" t="str">
            <v>FE</v>
          </cell>
          <cell r="Y202">
            <v>1235000</v>
          </cell>
        </row>
        <row r="203">
          <cell r="F203">
            <v>8500000</v>
          </cell>
          <cell r="G203">
            <v>0</v>
          </cell>
          <cell r="H203">
            <v>0</v>
          </cell>
          <cell r="I203">
            <v>0</v>
          </cell>
          <cell r="J203">
            <v>8500000</v>
          </cell>
          <cell r="K203">
            <v>6800000</v>
          </cell>
          <cell r="M203">
            <v>1700000</v>
          </cell>
          <cell r="N203">
            <v>8499999</v>
          </cell>
          <cell r="O203">
            <v>1</v>
          </cell>
          <cell r="P203">
            <v>1700000</v>
          </cell>
          <cell r="Q203">
            <v>3400000</v>
          </cell>
          <cell r="R203">
            <v>5312500</v>
          </cell>
          <cell r="T203">
            <v>1859375</v>
          </cell>
          <cell r="U203">
            <v>3453125</v>
          </cell>
          <cell r="X203" t="str">
            <v>FE</v>
          </cell>
          <cell r="Y203">
            <v>1700000</v>
          </cell>
        </row>
        <row r="204">
          <cell r="F204">
            <v>5800000</v>
          </cell>
          <cell r="G204">
            <v>0</v>
          </cell>
          <cell r="H204">
            <v>0</v>
          </cell>
          <cell r="I204">
            <v>0</v>
          </cell>
          <cell r="J204">
            <v>5800000</v>
          </cell>
          <cell r="K204">
            <v>4640000</v>
          </cell>
          <cell r="M204">
            <v>1160000</v>
          </cell>
          <cell r="N204">
            <v>5799999</v>
          </cell>
          <cell r="O204">
            <v>1</v>
          </cell>
          <cell r="P204">
            <v>1160000</v>
          </cell>
          <cell r="Q204">
            <v>2320000</v>
          </cell>
          <cell r="R204">
            <v>3625000</v>
          </cell>
          <cell r="T204">
            <v>1268750</v>
          </cell>
          <cell r="U204">
            <v>2356250</v>
          </cell>
          <cell r="X204" t="str">
            <v>FE</v>
          </cell>
          <cell r="Y204">
            <v>1160000</v>
          </cell>
        </row>
        <row r="205">
          <cell r="F205">
            <v>425000</v>
          </cell>
          <cell r="G205">
            <v>0</v>
          </cell>
          <cell r="H205">
            <v>0</v>
          </cell>
          <cell r="I205">
            <v>0</v>
          </cell>
          <cell r="J205">
            <v>425000</v>
          </cell>
          <cell r="K205">
            <v>340000</v>
          </cell>
          <cell r="M205">
            <v>85000</v>
          </cell>
          <cell r="N205">
            <v>424999</v>
          </cell>
          <cell r="O205">
            <v>1</v>
          </cell>
          <cell r="P205">
            <v>85000</v>
          </cell>
          <cell r="Q205">
            <v>170000</v>
          </cell>
          <cell r="R205">
            <v>265625</v>
          </cell>
          <cell r="T205">
            <v>92969</v>
          </cell>
          <cell r="U205">
            <v>172656</v>
          </cell>
          <cell r="X205" t="str">
            <v>FE</v>
          </cell>
          <cell r="Y205">
            <v>85000</v>
          </cell>
        </row>
        <row r="206">
          <cell r="F206">
            <v>175000</v>
          </cell>
          <cell r="G206">
            <v>0</v>
          </cell>
          <cell r="H206">
            <v>0</v>
          </cell>
          <cell r="I206">
            <v>0</v>
          </cell>
          <cell r="J206">
            <v>175000</v>
          </cell>
          <cell r="K206">
            <v>140000</v>
          </cell>
          <cell r="M206">
            <v>35000</v>
          </cell>
          <cell r="N206">
            <v>174999</v>
          </cell>
          <cell r="O206">
            <v>1</v>
          </cell>
          <cell r="P206">
            <v>35000</v>
          </cell>
          <cell r="Q206">
            <v>70000</v>
          </cell>
          <cell r="R206">
            <v>43750</v>
          </cell>
          <cell r="T206">
            <v>43750</v>
          </cell>
          <cell r="U206">
            <v>0</v>
          </cell>
          <cell r="X206" t="str">
            <v>FE</v>
          </cell>
          <cell r="Y206">
            <v>35000</v>
          </cell>
        </row>
        <row r="207">
          <cell r="F207">
            <v>730000</v>
          </cell>
          <cell r="G207">
            <v>0</v>
          </cell>
          <cell r="H207">
            <v>0</v>
          </cell>
          <cell r="I207">
            <v>0</v>
          </cell>
          <cell r="J207">
            <v>730000</v>
          </cell>
          <cell r="K207">
            <v>584000</v>
          </cell>
          <cell r="M207">
            <v>146000</v>
          </cell>
          <cell r="N207">
            <v>729999</v>
          </cell>
          <cell r="O207">
            <v>1</v>
          </cell>
          <cell r="P207">
            <v>146000</v>
          </cell>
          <cell r="Q207">
            <v>292000</v>
          </cell>
          <cell r="R207">
            <v>182500</v>
          </cell>
          <cell r="T207">
            <v>182500</v>
          </cell>
          <cell r="U207">
            <v>0</v>
          </cell>
          <cell r="X207" t="str">
            <v>FE</v>
          </cell>
          <cell r="Y207">
            <v>146000</v>
          </cell>
        </row>
        <row r="208">
          <cell r="F208">
            <v>2400000</v>
          </cell>
          <cell r="G208">
            <v>0</v>
          </cell>
          <cell r="H208">
            <v>0</v>
          </cell>
          <cell r="I208">
            <v>0</v>
          </cell>
          <cell r="J208">
            <v>2400000</v>
          </cell>
          <cell r="K208">
            <v>1920000</v>
          </cell>
          <cell r="M208">
            <v>480000</v>
          </cell>
          <cell r="N208">
            <v>2399999</v>
          </cell>
          <cell r="O208">
            <v>1</v>
          </cell>
          <cell r="P208">
            <v>480000</v>
          </cell>
          <cell r="Q208">
            <v>960000</v>
          </cell>
          <cell r="R208">
            <v>1500000</v>
          </cell>
          <cell r="T208">
            <v>300000</v>
          </cell>
          <cell r="U208">
            <v>1200000</v>
          </cell>
          <cell r="X208" t="str">
            <v>FE</v>
          </cell>
          <cell r="Y208">
            <v>480000</v>
          </cell>
        </row>
        <row r="209">
          <cell r="F209">
            <v>19846210</v>
          </cell>
          <cell r="G209">
            <v>0</v>
          </cell>
          <cell r="H209">
            <v>0</v>
          </cell>
          <cell r="I209">
            <v>0</v>
          </cell>
          <cell r="J209">
            <v>19846210</v>
          </cell>
          <cell r="K209">
            <v>15876968</v>
          </cell>
          <cell r="M209">
            <v>3969242</v>
          </cell>
          <cell r="N209">
            <v>19846209</v>
          </cell>
          <cell r="O209">
            <v>1</v>
          </cell>
          <cell r="P209">
            <v>3969242</v>
          </cell>
          <cell r="Q209">
            <v>7938484</v>
          </cell>
          <cell r="R209">
            <v>12403881</v>
          </cell>
          <cell r="T209">
            <v>4341358</v>
          </cell>
          <cell r="U209">
            <v>8062523</v>
          </cell>
          <cell r="X209" t="str">
            <v>FE</v>
          </cell>
          <cell r="Y209">
            <v>3969242</v>
          </cell>
        </row>
        <row r="210">
          <cell r="F210">
            <v>7138125</v>
          </cell>
          <cell r="G210">
            <v>0</v>
          </cell>
          <cell r="H210">
            <v>0</v>
          </cell>
          <cell r="I210">
            <v>0</v>
          </cell>
          <cell r="J210">
            <v>7138125</v>
          </cell>
          <cell r="K210">
            <v>5710500</v>
          </cell>
          <cell r="M210">
            <v>1427625</v>
          </cell>
          <cell r="N210">
            <v>7138124</v>
          </cell>
          <cell r="O210">
            <v>1</v>
          </cell>
          <cell r="P210">
            <v>1427625</v>
          </cell>
          <cell r="Q210">
            <v>2855250</v>
          </cell>
          <cell r="R210">
            <v>1784531</v>
          </cell>
          <cell r="T210">
            <v>1784531</v>
          </cell>
          <cell r="U210">
            <v>0</v>
          </cell>
          <cell r="X210" t="str">
            <v>FE</v>
          </cell>
          <cell r="Y210">
            <v>1427625</v>
          </cell>
        </row>
        <row r="211">
          <cell r="F211">
            <v>922990</v>
          </cell>
          <cell r="G211">
            <v>0</v>
          </cell>
          <cell r="H211">
            <v>0</v>
          </cell>
          <cell r="I211">
            <v>0</v>
          </cell>
          <cell r="J211">
            <v>922990</v>
          </cell>
          <cell r="K211">
            <v>738391</v>
          </cell>
          <cell r="M211">
            <v>184598</v>
          </cell>
          <cell r="N211">
            <v>922989</v>
          </cell>
          <cell r="O211">
            <v>1</v>
          </cell>
          <cell r="P211">
            <v>184599</v>
          </cell>
          <cell r="Q211">
            <v>369197</v>
          </cell>
          <cell r="R211">
            <v>230748</v>
          </cell>
          <cell r="T211">
            <v>230748</v>
          </cell>
          <cell r="U211">
            <v>0</v>
          </cell>
          <cell r="X211" t="str">
            <v>FE</v>
          </cell>
          <cell r="Y211">
            <v>184598</v>
          </cell>
        </row>
        <row r="212">
          <cell r="F212">
            <v>550000</v>
          </cell>
          <cell r="G212">
            <v>0</v>
          </cell>
          <cell r="H212">
            <v>0</v>
          </cell>
          <cell r="I212">
            <v>0</v>
          </cell>
          <cell r="J212">
            <v>550000</v>
          </cell>
          <cell r="K212">
            <v>440000</v>
          </cell>
          <cell r="M212">
            <v>110000</v>
          </cell>
          <cell r="N212">
            <v>549999</v>
          </cell>
          <cell r="O212">
            <v>1</v>
          </cell>
          <cell r="P212">
            <v>110000</v>
          </cell>
          <cell r="Q212">
            <v>220000</v>
          </cell>
          <cell r="R212">
            <v>137500</v>
          </cell>
          <cell r="T212">
            <v>137500</v>
          </cell>
          <cell r="U212">
            <v>0</v>
          </cell>
          <cell r="X212" t="str">
            <v>FE</v>
          </cell>
          <cell r="Y212">
            <v>110000</v>
          </cell>
        </row>
        <row r="213">
          <cell r="F213">
            <v>5500000</v>
          </cell>
          <cell r="G213">
            <v>0</v>
          </cell>
          <cell r="H213">
            <v>0</v>
          </cell>
          <cell r="I213">
            <v>0</v>
          </cell>
          <cell r="J213">
            <v>5500000</v>
          </cell>
          <cell r="K213">
            <v>4400000</v>
          </cell>
          <cell r="M213">
            <v>1100000</v>
          </cell>
          <cell r="N213">
            <v>5499999</v>
          </cell>
          <cell r="O213">
            <v>1</v>
          </cell>
          <cell r="P213">
            <v>1100000</v>
          </cell>
          <cell r="Q213">
            <v>2200000</v>
          </cell>
          <cell r="R213">
            <v>1375000</v>
          </cell>
          <cell r="T213">
            <v>1375000</v>
          </cell>
          <cell r="U213">
            <v>0</v>
          </cell>
          <cell r="X213" t="str">
            <v>FE</v>
          </cell>
          <cell r="Y213">
            <v>1100000</v>
          </cell>
        </row>
        <row r="214">
          <cell r="F214">
            <v>6435000</v>
          </cell>
          <cell r="G214">
            <v>0</v>
          </cell>
          <cell r="H214">
            <v>0</v>
          </cell>
          <cell r="I214">
            <v>0</v>
          </cell>
          <cell r="J214">
            <v>6435000</v>
          </cell>
          <cell r="K214">
            <v>5148000</v>
          </cell>
          <cell r="M214">
            <v>1287000</v>
          </cell>
          <cell r="N214">
            <v>6434999</v>
          </cell>
          <cell r="O214">
            <v>1</v>
          </cell>
          <cell r="P214">
            <v>1287000</v>
          </cell>
          <cell r="Q214">
            <v>2574000</v>
          </cell>
          <cell r="R214">
            <v>1608750</v>
          </cell>
          <cell r="T214">
            <v>1608750</v>
          </cell>
          <cell r="U214">
            <v>0</v>
          </cell>
          <cell r="X214" t="str">
            <v>FE</v>
          </cell>
          <cell r="Y214">
            <v>1287000</v>
          </cell>
        </row>
        <row r="215">
          <cell r="F215">
            <v>2450000</v>
          </cell>
          <cell r="G215">
            <v>0</v>
          </cell>
          <cell r="H215">
            <v>0</v>
          </cell>
          <cell r="I215">
            <v>0</v>
          </cell>
          <cell r="J215">
            <v>2450000</v>
          </cell>
          <cell r="K215">
            <v>1470000</v>
          </cell>
          <cell r="M215">
            <v>490000</v>
          </cell>
          <cell r="N215">
            <v>1960000</v>
          </cell>
          <cell r="O215">
            <v>490000</v>
          </cell>
          <cell r="P215">
            <v>980000</v>
          </cell>
          <cell r="Q215">
            <v>1470000</v>
          </cell>
          <cell r="R215">
            <v>1531250</v>
          </cell>
          <cell r="T215">
            <v>306250</v>
          </cell>
          <cell r="U215">
            <v>1225000</v>
          </cell>
          <cell r="X215" t="str">
            <v>FE</v>
          </cell>
          <cell r="Y215">
            <v>490000</v>
          </cell>
        </row>
        <row r="216">
          <cell r="F216">
            <v>1250000</v>
          </cell>
          <cell r="G216">
            <v>0</v>
          </cell>
          <cell r="H216">
            <v>0</v>
          </cell>
          <cell r="I216">
            <v>0</v>
          </cell>
          <cell r="J216">
            <v>1250000</v>
          </cell>
          <cell r="K216">
            <v>750000</v>
          </cell>
          <cell r="M216">
            <v>250000</v>
          </cell>
          <cell r="N216">
            <v>1000000</v>
          </cell>
          <cell r="O216">
            <v>250000</v>
          </cell>
          <cell r="P216">
            <v>500000</v>
          </cell>
          <cell r="Q216">
            <v>750000</v>
          </cell>
          <cell r="R216">
            <v>312500</v>
          </cell>
          <cell r="T216">
            <v>312500</v>
          </cell>
          <cell r="U216">
            <v>0</v>
          </cell>
          <cell r="X216" t="str">
            <v>FE</v>
          </cell>
          <cell r="Y216">
            <v>250000</v>
          </cell>
        </row>
        <row r="217">
          <cell r="F217">
            <v>1250000</v>
          </cell>
          <cell r="G217">
            <v>0</v>
          </cell>
          <cell r="H217">
            <v>0</v>
          </cell>
          <cell r="I217">
            <v>0</v>
          </cell>
          <cell r="J217">
            <v>1250000</v>
          </cell>
          <cell r="K217">
            <v>750000</v>
          </cell>
          <cell r="M217">
            <v>250000</v>
          </cell>
          <cell r="N217">
            <v>1000000</v>
          </cell>
          <cell r="O217">
            <v>250000</v>
          </cell>
          <cell r="P217">
            <v>500000</v>
          </cell>
          <cell r="Q217">
            <v>750000</v>
          </cell>
          <cell r="R217">
            <v>312500</v>
          </cell>
          <cell r="T217">
            <v>312500</v>
          </cell>
          <cell r="U217">
            <v>0</v>
          </cell>
          <cell r="X217" t="str">
            <v>FE</v>
          </cell>
          <cell r="Y217">
            <v>250000</v>
          </cell>
        </row>
        <row r="218">
          <cell r="F218">
            <v>500000</v>
          </cell>
          <cell r="G218">
            <v>0</v>
          </cell>
          <cell r="H218">
            <v>0</v>
          </cell>
          <cell r="I218">
            <v>0</v>
          </cell>
          <cell r="J218">
            <v>500000</v>
          </cell>
          <cell r="K218">
            <v>300000</v>
          </cell>
          <cell r="M218">
            <v>100000</v>
          </cell>
          <cell r="N218">
            <v>400000</v>
          </cell>
          <cell r="O218">
            <v>100000</v>
          </cell>
          <cell r="P218">
            <v>200000</v>
          </cell>
          <cell r="Q218">
            <v>300000</v>
          </cell>
          <cell r="R218">
            <v>125000</v>
          </cell>
          <cell r="T218">
            <v>125000</v>
          </cell>
          <cell r="U218">
            <v>0</v>
          </cell>
          <cell r="X218" t="str">
            <v>FE</v>
          </cell>
          <cell r="Y218">
            <v>100000</v>
          </cell>
        </row>
        <row r="219">
          <cell r="F219">
            <v>250000</v>
          </cell>
          <cell r="G219">
            <v>0</v>
          </cell>
          <cell r="H219">
            <v>0</v>
          </cell>
          <cell r="I219">
            <v>0</v>
          </cell>
          <cell r="J219">
            <v>250000</v>
          </cell>
          <cell r="K219">
            <v>150000</v>
          </cell>
          <cell r="M219">
            <v>50000</v>
          </cell>
          <cell r="N219">
            <v>200000</v>
          </cell>
          <cell r="O219">
            <v>50000</v>
          </cell>
          <cell r="P219">
            <v>100000</v>
          </cell>
          <cell r="Q219">
            <v>150000</v>
          </cell>
          <cell r="R219">
            <v>62500</v>
          </cell>
          <cell r="T219">
            <v>62500</v>
          </cell>
          <cell r="U219">
            <v>0</v>
          </cell>
          <cell r="X219" t="str">
            <v>FE</v>
          </cell>
          <cell r="Y219">
            <v>50000</v>
          </cell>
        </row>
        <row r="220">
          <cell r="F220">
            <v>6871250</v>
          </cell>
          <cell r="G220">
            <v>0</v>
          </cell>
          <cell r="H220">
            <v>0</v>
          </cell>
          <cell r="I220">
            <v>0</v>
          </cell>
          <cell r="J220">
            <v>6871250</v>
          </cell>
          <cell r="K220">
            <v>4122750</v>
          </cell>
          <cell r="M220">
            <v>1374250</v>
          </cell>
          <cell r="N220">
            <v>5497000</v>
          </cell>
          <cell r="O220">
            <v>1374250</v>
          </cell>
          <cell r="P220">
            <v>2748500</v>
          </cell>
          <cell r="Q220">
            <v>4122750</v>
          </cell>
          <cell r="R220">
            <v>1717813</v>
          </cell>
          <cell r="T220">
            <v>1717813</v>
          </cell>
          <cell r="U220">
            <v>0</v>
          </cell>
          <cell r="X220" t="str">
            <v>FE</v>
          </cell>
          <cell r="Y220">
            <v>1374250</v>
          </cell>
        </row>
        <row r="221">
          <cell r="F221">
            <v>2050000</v>
          </cell>
          <cell r="G221">
            <v>0</v>
          </cell>
          <cell r="H221">
            <v>0</v>
          </cell>
          <cell r="I221">
            <v>0</v>
          </cell>
          <cell r="J221">
            <v>2050000</v>
          </cell>
          <cell r="K221">
            <v>1230000</v>
          </cell>
          <cell r="M221">
            <v>410000</v>
          </cell>
          <cell r="N221">
            <v>1640000</v>
          </cell>
          <cell r="O221">
            <v>410000</v>
          </cell>
          <cell r="P221">
            <v>820000</v>
          </cell>
          <cell r="Q221">
            <v>1230000</v>
          </cell>
          <cell r="R221">
            <v>1025000</v>
          </cell>
          <cell r="T221">
            <v>512500</v>
          </cell>
          <cell r="U221">
            <v>512500</v>
          </cell>
          <cell r="X221" t="str">
            <v>FE</v>
          </cell>
          <cell r="Y221">
            <v>410000</v>
          </cell>
        </row>
        <row r="222">
          <cell r="F222">
            <v>3750000</v>
          </cell>
          <cell r="G222">
            <v>0</v>
          </cell>
          <cell r="H222">
            <v>0</v>
          </cell>
          <cell r="J222">
            <v>3750000</v>
          </cell>
          <cell r="K222">
            <v>1500000</v>
          </cell>
          <cell r="M222">
            <v>750000</v>
          </cell>
          <cell r="N222">
            <v>2250000</v>
          </cell>
          <cell r="O222">
            <v>1500000</v>
          </cell>
          <cell r="P222">
            <v>2250000</v>
          </cell>
          <cell r="Q222">
            <v>3000000</v>
          </cell>
          <cell r="R222">
            <v>2812500</v>
          </cell>
          <cell r="T222">
            <v>468750</v>
          </cell>
          <cell r="U222">
            <v>2343750</v>
          </cell>
          <cell r="X222" t="str">
            <v>FE</v>
          </cell>
          <cell r="Y222">
            <v>750000</v>
          </cell>
        </row>
        <row r="223">
          <cell r="F223">
            <v>1550000</v>
          </cell>
          <cell r="G223">
            <v>0</v>
          </cell>
          <cell r="H223">
            <v>0</v>
          </cell>
          <cell r="I223">
            <v>0</v>
          </cell>
          <cell r="J223">
            <v>1550000</v>
          </cell>
          <cell r="K223">
            <v>930000</v>
          </cell>
          <cell r="M223">
            <v>310000</v>
          </cell>
          <cell r="N223">
            <v>1240000</v>
          </cell>
          <cell r="O223">
            <v>310000</v>
          </cell>
          <cell r="P223">
            <v>620000</v>
          </cell>
          <cell r="Q223">
            <v>930000</v>
          </cell>
          <cell r="R223">
            <v>775000</v>
          </cell>
          <cell r="T223">
            <v>387500</v>
          </cell>
          <cell r="U223">
            <v>387500</v>
          </cell>
          <cell r="X223" t="str">
            <v>FE</v>
          </cell>
          <cell r="Y223">
            <v>310000</v>
          </cell>
        </row>
        <row r="224">
          <cell r="F224">
            <v>4000000</v>
          </cell>
          <cell r="G224">
            <v>0</v>
          </cell>
          <cell r="H224">
            <v>0</v>
          </cell>
          <cell r="I224">
            <v>0</v>
          </cell>
          <cell r="J224">
            <v>4000000</v>
          </cell>
          <cell r="K224">
            <v>2400000</v>
          </cell>
          <cell r="M224">
            <v>800000</v>
          </cell>
          <cell r="N224">
            <v>3200000</v>
          </cell>
          <cell r="O224">
            <v>800000</v>
          </cell>
          <cell r="P224">
            <v>1600000</v>
          </cell>
          <cell r="Q224">
            <v>2400000</v>
          </cell>
          <cell r="R224">
            <v>2000000</v>
          </cell>
          <cell r="T224">
            <v>1000000</v>
          </cell>
          <cell r="U224">
            <v>1000000</v>
          </cell>
          <cell r="X224" t="str">
            <v>FE</v>
          </cell>
          <cell r="Y224">
            <v>800000</v>
          </cell>
        </row>
        <row r="225">
          <cell r="F225">
            <v>175000</v>
          </cell>
          <cell r="G225">
            <v>0</v>
          </cell>
          <cell r="H225">
            <v>0</v>
          </cell>
          <cell r="I225">
            <v>0</v>
          </cell>
          <cell r="J225">
            <v>175000</v>
          </cell>
          <cell r="K225">
            <v>105000</v>
          </cell>
          <cell r="M225">
            <v>35000</v>
          </cell>
          <cell r="N225">
            <v>140000</v>
          </cell>
          <cell r="O225">
            <v>35000</v>
          </cell>
          <cell r="P225">
            <v>70000</v>
          </cell>
          <cell r="Q225">
            <v>105000</v>
          </cell>
          <cell r="R225">
            <v>87500</v>
          </cell>
          <cell r="T225">
            <v>43750</v>
          </cell>
          <cell r="U225">
            <v>43750</v>
          </cell>
          <cell r="X225" t="str">
            <v>FE</v>
          </cell>
          <cell r="Y225">
            <v>35000</v>
          </cell>
        </row>
        <row r="226">
          <cell r="F226">
            <v>175000</v>
          </cell>
          <cell r="G226">
            <v>0</v>
          </cell>
          <cell r="H226">
            <v>0</v>
          </cell>
          <cell r="I226">
            <v>0</v>
          </cell>
          <cell r="J226">
            <v>175000</v>
          </cell>
          <cell r="K226">
            <v>105000</v>
          </cell>
          <cell r="M226">
            <v>35000</v>
          </cell>
          <cell r="N226">
            <v>140000</v>
          </cell>
          <cell r="O226">
            <v>35000</v>
          </cell>
          <cell r="P226">
            <v>70000</v>
          </cell>
          <cell r="Q226">
            <v>105000</v>
          </cell>
          <cell r="R226">
            <v>87500</v>
          </cell>
          <cell r="T226">
            <v>43750</v>
          </cell>
          <cell r="U226">
            <v>43750</v>
          </cell>
          <cell r="X226" t="str">
            <v>FE</v>
          </cell>
          <cell r="Y226">
            <v>35000</v>
          </cell>
        </row>
        <row r="227">
          <cell r="F227">
            <v>150000</v>
          </cell>
          <cell r="G227">
            <v>0</v>
          </cell>
          <cell r="H227">
            <v>0</v>
          </cell>
          <cell r="I227">
            <v>0</v>
          </cell>
          <cell r="J227">
            <v>150000</v>
          </cell>
          <cell r="K227">
            <v>90000</v>
          </cell>
          <cell r="M227">
            <v>30000</v>
          </cell>
          <cell r="N227">
            <v>120000</v>
          </cell>
          <cell r="O227">
            <v>30000</v>
          </cell>
          <cell r="P227">
            <v>60000</v>
          </cell>
          <cell r="Q227">
            <v>90000</v>
          </cell>
          <cell r="R227">
            <v>75000</v>
          </cell>
          <cell r="T227">
            <v>37500</v>
          </cell>
          <cell r="U227">
            <v>37500</v>
          </cell>
          <cell r="X227" t="str">
            <v>FE</v>
          </cell>
          <cell r="Y227">
            <v>30000</v>
          </cell>
        </row>
        <row r="228">
          <cell r="F228">
            <v>900000</v>
          </cell>
          <cell r="G228">
            <v>0</v>
          </cell>
          <cell r="H228">
            <v>0</v>
          </cell>
          <cell r="I228">
            <v>0</v>
          </cell>
          <cell r="J228">
            <v>900000</v>
          </cell>
          <cell r="K228">
            <v>540000</v>
          </cell>
          <cell r="M228">
            <v>180000</v>
          </cell>
          <cell r="N228">
            <v>720000</v>
          </cell>
          <cell r="O228">
            <v>180000</v>
          </cell>
          <cell r="P228">
            <v>360000</v>
          </cell>
          <cell r="Q228">
            <v>540000</v>
          </cell>
          <cell r="R228">
            <v>450000</v>
          </cell>
          <cell r="T228">
            <v>225000</v>
          </cell>
          <cell r="U228">
            <v>225000</v>
          </cell>
          <cell r="X228" t="str">
            <v>FE</v>
          </cell>
          <cell r="Y228">
            <v>180000</v>
          </cell>
        </row>
        <row r="229">
          <cell r="F229">
            <v>1400000</v>
          </cell>
          <cell r="G229">
            <v>0</v>
          </cell>
          <cell r="H229">
            <v>0</v>
          </cell>
          <cell r="I229">
            <v>0</v>
          </cell>
          <cell r="J229">
            <v>1400000</v>
          </cell>
          <cell r="K229">
            <v>840000</v>
          </cell>
          <cell r="M229">
            <v>280000</v>
          </cell>
          <cell r="N229">
            <v>1120000</v>
          </cell>
          <cell r="O229">
            <v>280000</v>
          </cell>
          <cell r="P229">
            <v>560000</v>
          </cell>
          <cell r="Q229">
            <v>840000</v>
          </cell>
          <cell r="R229">
            <v>1050000</v>
          </cell>
          <cell r="T229">
            <v>306250</v>
          </cell>
          <cell r="U229">
            <v>743750</v>
          </cell>
          <cell r="X229" t="str">
            <v>FE</v>
          </cell>
          <cell r="Y229">
            <v>280000</v>
          </cell>
        </row>
        <row r="230">
          <cell r="F230">
            <v>350000</v>
          </cell>
          <cell r="G230">
            <v>0</v>
          </cell>
          <cell r="H230">
            <v>0</v>
          </cell>
          <cell r="I230">
            <v>0</v>
          </cell>
          <cell r="J230">
            <v>350000</v>
          </cell>
          <cell r="K230">
            <v>210000</v>
          </cell>
          <cell r="M230">
            <v>70000</v>
          </cell>
          <cell r="N230">
            <v>280000</v>
          </cell>
          <cell r="O230">
            <v>70000</v>
          </cell>
          <cell r="P230">
            <v>140000</v>
          </cell>
          <cell r="Q230">
            <v>210000</v>
          </cell>
          <cell r="R230">
            <v>175000</v>
          </cell>
          <cell r="T230">
            <v>87500</v>
          </cell>
          <cell r="U230">
            <v>87500</v>
          </cell>
          <cell r="X230" t="str">
            <v>FE</v>
          </cell>
          <cell r="Y230">
            <v>70000</v>
          </cell>
        </row>
        <row r="231">
          <cell r="F231">
            <v>750000</v>
          </cell>
          <cell r="G231">
            <v>0</v>
          </cell>
          <cell r="H231">
            <v>0</v>
          </cell>
          <cell r="I231">
            <v>0</v>
          </cell>
          <cell r="J231">
            <v>750000</v>
          </cell>
          <cell r="K231">
            <v>450000</v>
          </cell>
          <cell r="M231">
            <v>150000</v>
          </cell>
          <cell r="N231">
            <v>600000</v>
          </cell>
          <cell r="O231">
            <v>150000</v>
          </cell>
          <cell r="P231">
            <v>300000</v>
          </cell>
          <cell r="Q231">
            <v>450000</v>
          </cell>
          <cell r="R231">
            <v>375000</v>
          </cell>
          <cell r="T231">
            <v>187500</v>
          </cell>
          <cell r="U231">
            <v>187500</v>
          </cell>
          <cell r="X231" t="str">
            <v>FE</v>
          </cell>
          <cell r="Y231">
            <v>150000</v>
          </cell>
        </row>
        <row r="232">
          <cell r="F232">
            <v>1007500</v>
          </cell>
          <cell r="G232">
            <v>0</v>
          </cell>
          <cell r="H232">
            <v>0</v>
          </cell>
          <cell r="I232">
            <v>0</v>
          </cell>
          <cell r="J232">
            <v>1007500</v>
          </cell>
          <cell r="K232">
            <v>403000</v>
          </cell>
          <cell r="M232">
            <v>201500</v>
          </cell>
          <cell r="N232">
            <v>604500</v>
          </cell>
          <cell r="O232">
            <v>403000</v>
          </cell>
          <cell r="P232">
            <v>604500</v>
          </cell>
          <cell r="Q232">
            <v>806000</v>
          </cell>
          <cell r="R232">
            <v>503750</v>
          </cell>
          <cell r="T232">
            <v>251875</v>
          </cell>
          <cell r="U232">
            <v>251875</v>
          </cell>
          <cell r="X232" t="str">
            <v>FE</v>
          </cell>
          <cell r="Y232">
            <v>201500</v>
          </cell>
        </row>
        <row r="233">
          <cell r="F233">
            <v>1125000</v>
          </cell>
          <cell r="G233">
            <v>0</v>
          </cell>
          <cell r="H233">
            <v>0</v>
          </cell>
          <cell r="J233">
            <v>1125000</v>
          </cell>
          <cell r="K233">
            <v>450000</v>
          </cell>
          <cell r="M233">
            <v>225000</v>
          </cell>
          <cell r="N233">
            <v>675000</v>
          </cell>
          <cell r="O233">
            <v>450000</v>
          </cell>
          <cell r="P233">
            <v>675000</v>
          </cell>
          <cell r="Q233">
            <v>900000</v>
          </cell>
          <cell r="R233">
            <v>914062</v>
          </cell>
          <cell r="T233">
            <v>281250</v>
          </cell>
          <cell r="U233">
            <v>632812</v>
          </cell>
          <cell r="X233" t="str">
            <v>FE</v>
          </cell>
          <cell r="Y233">
            <v>225000</v>
          </cell>
        </row>
        <row r="234">
          <cell r="F234">
            <v>250000</v>
          </cell>
          <cell r="G234">
            <v>0</v>
          </cell>
          <cell r="H234">
            <v>0</v>
          </cell>
          <cell r="J234">
            <v>250000</v>
          </cell>
          <cell r="K234">
            <v>100000</v>
          </cell>
          <cell r="M234">
            <v>50000</v>
          </cell>
          <cell r="N234">
            <v>150000</v>
          </cell>
          <cell r="O234">
            <v>100000</v>
          </cell>
          <cell r="P234">
            <v>150000</v>
          </cell>
          <cell r="Q234">
            <v>200000</v>
          </cell>
          <cell r="R234">
            <v>203125</v>
          </cell>
          <cell r="T234">
            <v>62500</v>
          </cell>
          <cell r="U234">
            <v>140625</v>
          </cell>
          <cell r="X234" t="str">
            <v>FE</v>
          </cell>
          <cell r="Y234">
            <v>50000</v>
          </cell>
        </row>
        <row r="235">
          <cell r="F235">
            <v>250000</v>
          </cell>
          <cell r="G235">
            <v>0</v>
          </cell>
          <cell r="H235">
            <v>0</v>
          </cell>
          <cell r="J235">
            <v>250000</v>
          </cell>
          <cell r="K235">
            <v>100000</v>
          </cell>
          <cell r="M235">
            <v>50000</v>
          </cell>
          <cell r="N235">
            <v>150000</v>
          </cell>
          <cell r="O235">
            <v>100000</v>
          </cell>
          <cell r="P235">
            <v>150000</v>
          </cell>
          <cell r="Q235">
            <v>200000</v>
          </cell>
          <cell r="R235">
            <v>203125</v>
          </cell>
          <cell r="T235">
            <v>62500</v>
          </cell>
          <cell r="U235">
            <v>140625</v>
          </cell>
          <cell r="X235" t="str">
            <v>FE</v>
          </cell>
          <cell r="Y235">
            <v>50000</v>
          </cell>
        </row>
        <row r="236">
          <cell r="F236">
            <v>6200000</v>
          </cell>
          <cell r="G236">
            <v>0</v>
          </cell>
          <cell r="H236">
            <v>0</v>
          </cell>
          <cell r="J236">
            <v>6200000</v>
          </cell>
          <cell r="K236">
            <v>1240000</v>
          </cell>
          <cell r="M236">
            <v>1240000</v>
          </cell>
          <cell r="N236">
            <v>2480000</v>
          </cell>
          <cell r="O236">
            <v>3720000</v>
          </cell>
          <cell r="P236">
            <v>4960000</v>
          </cell>
          <cell r="U236">
            <v>0</v>
          </cell>
          <cell r="X236" t="str">
            <v>FE</v>
          </cell>
          <cell r="Y236">
            <v>1240000</v>
          </cell>
        </row>
        <row r="237">
          <cell r="F237">
            <v>1150000</v>
          </cell>
          <cell r="G237">
            <v>0</v>
          </cell>
          <cell r="H237">
            <v>0</v>
          </cell>
          <cell r="J237">
            <v>1150000</v>
          </cell>
          <cell r="K237">
            <v>230000</v>
          </cell>
          <cell r="M237">
            <v>230000</v>
          </cell>
          <cell r="N237">
            <v>460000</v>
          </cell>
          <cell r="O237">
            <v>690000</v>
          </cell>
          <cell r="P237">
            <v>920000</v>
          </cell>
          <cell r="R237">
            <v>0</v>
          </cell>
          <cell r="T237">
            <v>119792</v>
          </cell>
          <cell r="U237">
            <v>1030208</v>
          </cell>
          <cell r="X237" t="str">
            <v>FE</v>
          </cell>
          <cell r="Y237">
            <v>230000</v>
          </cell>
        </row>
        <row r="238">
          <cell r="F238">
            <v>158289559</v>
          </cell>
          <cell r="G238">
            <v>16</v>
          </cell>
          <cell r="H238">
            <v>0</v>
          </cell>
          <cell r="I238">
            <v>0</v>
          </cell>
          <cell r="J238">
            <v>158289575</v>
          </cell>
          <cell r="K238">
            <v>124217109</v>
          </cell>
          <cell r="M238">
            <v>22295215</v>
          </cell>
          <cell r="N238">
            <v>146512310</v>
          </cell>
          <cell r="O238">
            <v>11777265</v>
          </cell>
          <cell r="P238">
            <v>34072466</v>
          </cell>
          <cell r="Q238">
            <v>54609681</v>
          </cell>
          <cell r="R238">
            <v>69444223</v>
          </cell>
          <cell r="T238">
            <v>29355150</v>
          </cell>
          <cell r="U238">
            <v>41239073</v>
          </cell>
          <cell r="X238" t="str">
            <v/>
          </cell>
          <cell r="Y238">
            <v>27887215</v>
          </cell>
        </row>
        <row r="239">
          <cell r="F239">
            <v>302864184</v>
          </cell>
          <cell r="G239">
            <v>27</v>
          </cell>
          <cell r="H239">
            <v>0</v>
          </cell>
          <cell r="I239">
            <v>0</v>
          </cell>
          <cell r="J239">
            <v>302864211</v>
          </cell>
          <cell r="K239">
            <v>235606542</v>
          </cell>
          <cell r="M239">
            <v>40096415</v>
          </cell>
          <cell r="N239">
            <v>275702943</v>
          </cell>
          <cell r="O239">
            <v>27161268</v>
          </cell>
          <cell r="P239">
            <v>67257669</v>
          </cell>
          <cell r="Q239">
            <v>111937084</v>
          </cell>
          <cell r="R239">
            <v>69444223</v>
          </cell>
          <cell r="T239">
            <v>29355150</v>
          </cell>
          <cell r="U239">
            <v>41239073</v>
          </cell>
          <cell r="X239" t="str">
            <v/>
          </cell>
          <cell r="Y239">
            <v>52029415</v>
          </cell>
        </row>
        <row r="240">
          <cell r="J240">
            <v>0</v>
          </cell>
          <cell r="X240" t="str">
            <v/>
          </cell>
        </row>
        <row r="241">
          <cell r="F241">
            <v>33906543</v>
          </cell>
          <cell r="G241">
            <v>0</v>
          </cell>
          <cell r="H241">
            <v>0</v>
          </cell>
          <cell r="I241">
            <v>0</v>
          </cell>
          <cell r="J241">
            <v>33906543</v>
          </cell>
          <cell r="K241">
            <v>13566614.600000001</v>
          </cell>
          <cell r="M241">
            <v>3390654.3000000003</v>
          </cell>
          <cell r="N241">
            <v>16957268.900000002</v>
          </cell>
          <cell r="O241">
            <v>16949274.099999998</v>
          </cell>
          <cell r="P241">
            <v>20339928.399999999</v>
          </cell>
          <cell r="Q241">
            <v>23730582.699999999</v>
          </cell>
          <cell r="R241">
            <v>25429907</v>
          </cell>
          <cell r="T241">
            <v>1695327</v>
          </cell>
          <cell r="U241">
            <v>23734580</v>
          </cell>
          <cell r="X241" t="str">
            <v>RB</v>
          </cell>
          <cell r="Y241">
            <v>3390654.3</v>
          </cell>
        </row>
        <row r="242">
          <cell r="F242">
            <v>19005109</v>
          </cell>
          <cell r="G242">
            <v>0</v>
          </cell>
          <cell r="H242">
            <v>0</v>
          </cell>
          <cell r="I242">
            <v>0</v>
          </cell>
          <cell r="J242">
            <v>19005109</v>
          </cell>
          <cell r="K242">
            <v>3801020.8</v>
          </cell>
          <cell r="M242">
            <v>1900510.9000000001</v>
          </cell>
          <cell r="N242">
            <v>5701531.7000000002</v>
          </cell>
          <cell r="O242">
            <v>13303577.300000001</v>
          </cell>
          <cell r="P242">
            <v>15204088.199999999</v>
          </cell>
          <cell r="Q242">
            <v>17104599.100000001</v>
          </cell>
          <cell r="R242">
            <v>18054854</v>
          </cell>
          <cell r="T242">
            <v>950255</v>
          </cell>
          <cell r="U242">
            <v>17104599</v>
          </cell>
          <cell r="X242" t="str">
            <v>RB</v>
          </cell>
          <cell r="Y242">
            <v>1900510.9</v>
          </cell>
        </row>
        <row r="243">
          <cell r="F243">
            <v>19005110</v>
          </cell>
          <cell r="G243">
            <v>0</v>
          </cell>
          <cell r="H243">
            <v>0</v>
          </cell>
          <cell r="I243">
            <v>0</v>
          </cell>
          <cell r="J243">
            <v>19005110</v>
          </cell>
          <cell r="K243">
            <v>3801021</v>
          </cell>
          <cell r="M243">
            <v>1900511</v>
          </cell>
          <cell r="N243">
            <v>5701532</v>
          </cell>
          <cell r="O243">
            <v>13303578</v>
          </cell>
          <cell r="P243">
            <v>15204089</v>
          </cell>
          <cell r="Q243">
            <v>17104600</v>
          </cell>
          <cell r="R243">
            <v>18054855</v>
          </cell>
          <cell r="T243">
            <v>950256</v>
          </cell>
          <cell r="U243">
            <v>17104599</v>
          </cell>
          <cell r="X243" t="str">
            <v>RB</v>
          </cell>
          <cell r="Y243">
            <v>1900511</v>
          </cell>
        </row>
        <row r="244">
          <cell r="F244">
            <v>29554009</v>
          </cell>
          <cell r="G244">
            <v>0</v>
          </cell>
          <cell r="H244">
            <v>0</v>
          </cell>
          <cell r="I244">
            <v>0</v>
          </cell>
          <cell r="J244">
            <v>29554009</v>
          </cell>
          <cell r="K244">
            <v>5910800.8000000007</v>
          </cell>
          <cell r="M244">
            <v>2955400.9000000004</v>
          </cell>
          <cell r="N244">
            <v>8866201.7000000011</v>
          </cell>
          <cell r="O244">
            <v>20687807.299999997</v>
          </cell>
          <cell r="P244">
            <v>23643208.199999999</v>
          </cell>
          <cell r="Q244">
            <v>26598609.100000001</v>
          </cell>
          <cell r="R244">
            <v>28076309</v>
          </cell>
          <cell r="T244">
            <v>1477700</v>
          </cell>
          <cell r="U244">
            <v>26598609</v>
          </cell>
          <cell r="X244" t="str">
            <v>RB</v>
          </cell>
          <cell r="Y244">
            <v>2955400.9</v>
          </cell>
        </row>
        <row r="245">
          <cell r="F245">
            <v>11290795</v>
          </cell>
          <cell r="G245">
            <v>0</v>
          </cell>
          <cell r="H245">
            <v>0</v>
          </cell>
          <cell r="I245">
            <v>0</v>
          </cell>
          <cell r="J245">
            <v>11290795</v>
          </cell>
          <cell r="K245">
            <v>2258158</v>
          </cell>
          <cell r="M245">
            <v>1129079.5</v>
          </cell>
          <cell r="N245">
            <v>3387237.5</v>
          </cell>
          <cell r="O245">
            <v>7903557.5</v>
          </cell>
          <cell r="P245">
            <v>9032637</v>
          </cell>
          <cell r="Q245">
            <v>10161716.5</v>
          </cell>
          <cell r="R245">
            <v>10726255</v>
          </cell>
          <cell r="T245">
            <v>564540</v>
          </cell>
          <cell r="U245">
            <v>10161715</v>
          </cell>
          <cell r="X245" t="str">
            <v>RB</v>
          </cell>
          <cell r="Y245">
            <v>1129079.5</v>
          </cell>
        </row>
        <row r="246">
          <cell r="F246">
            <v>8937500</v>
          </cell>
          <cell r="G246">
            <v>0</v>
          </cell>
          <cell r="H246">
            <v>0</v>
          </cell>
          <cell r="I246">
            <v>0</v>
          </cell>
          <cell r="J246">
            <v>8937500</v>
          </cell>
          <cell r="K246">
            <v>1787499</v>
          </cell>
          <cell r="M246">
            <v>893750</v>
          </cell>
          <cell r="N246">
            <v>2681249</v>
          </cell>
          <cell r="O246">
            <v>6256251</v>
          </cell>
          <cell r="P246">
            <v>7150001</v>
          </cell>
          <cell r="Q246">
            <v>8043751</v>
          </cell>
          <cell r="R246">
            <v>8369583</v>
          </cell>
          <cell r="T246">
            <v>446875</v>
          </cell>
          <cell r="U246">
            <v>7922708</v>
          </cell>
          <cell r="X246" t="str">
            <v>RB</v>
          </cell>
          <cell r="Y246">
            <v>893750</v>
          </cell>
        </row>
        <row r="247">
          <cell r="F247">
            <v>34616400</v>
          </cell>
          <cell r="G247">
            <v>0</v>
          </cell>
          <cell r="H247">
            <v>0</v>
          </cell>
          <cell r="I247">
            <v>0</v>
          </cell>
          <cell r="J247">
            <v>34616400</v>
          </cell>
          <cell r="K247">
            <v>6923279</v>
          </cell>
          <cell r="M247">
            <v>3461640</v>
          </cell>
          <cell r="N247">
            <v>10384919</v>
          </cell>
          <cell r="O247">
            <v>24231481</v>
          </cell>
          <cell r="P247">
            <v>27693121</v>
          </cell>
          <cell r="Q247">
            <v>31154761</v>
          </cell>
          <cell r="R247">
            <v>34472165</v>
          </cell>
          <cell r="T247">
            <v>1730820</v>
          </cell>
          <cell r="U247">
            <v>32741345</v>
          </cell>
          <cell r="X247" t="str">
            <v>RB</v>
          </cell>
          <cell r="Y247">
            <v>3461640</v>
          </cell>
        </row>
        <row r="248">
          <cell r="F248">
            <v>12252800</v>
          </cell>
          <cell r="G248">
            <v>0</v>
          </cell>
          <cell r="H248">
            <v>0</v>
          </cell>
          <cell r="I248">
            <v>0</v>
          </cell>
          <cell r="J248">
            <v>12252800</v>
          </cell>
          <cell r="K248">
            <v>2450559</v>
          </cell>
          <cell r="M248">
            <v>1225280</v>
          </cell>
          <cell r="N248">
            <v>3675839</v>
          </cell>
          <cell r="O248">
            <v>8576961</v>
          </cell>
          <cell r="P248">
            <v>9802241</v>
          </cell>
          <cell r="Q248">
            <v>11027521</v>
          </cell>
          <cell r="R248">
            <v>12201747</v>
          </cell>
          <cell r="T248">
            <v>612640</v>
          </cell>
          <cell r="U248">
            <v>11589107</v>
          </cell>
          <cell r="X248" t="str">
            <v>RB</v>
          </cell>
          <cell r="Y248">
            <v>1225280</v>
          </cell>
        </row>
        <row r="249">
          <cell r="F249">
            <v>15712704</v>
          </cell>
          <cell r="G249">
            <v>0</v>
          </cell>
          <cell r="H249">
            <v>0</v>
          </cell>
          <cell r="I249">
            <v>0</v>
          </cell>
          <cell r="J249">
            <v>15712704</v>
          </cell>
          <cell r="K249">
            <v>3142539.8</v>
          </cell>
          <cell r="M249">
            <v>1571270.4000000001</v>
          </cell>
          <cell r="N249">
            <v>4713810.2</v>
          </cell>
          <cell r="O249">
            <v>10998893.800000001</v>
          </cell>
          <cell r="P249">
            <v>12570164.199999999</v>
          </cell>
          <cell r="Q249">
            <v>14141434.6</v>
          </cell>
          <cell r="R249">
            <v>15647234</v>
          </cell>
          <cell r="T249">
            <v>785635</v>
          </cell>
          <cell r="U249">
            <v>14861599</v>
          </cell>
          <cell r="X249" t="str">
            <v>RB</v>
          </cell>
          <cell r="Y249">
            <v>1571270.4</v>
          </cell>
        </row>
        <row r="250">
          <cell r="F250">
            <v>33922350</v>
          </cell>
          <cell r="G250">
            <v>0</v>
          </cell>
          <cell r="H250">
            <v>0</v>
          </cell>
          <cell r="I250">
            <v>0</v>
          </cell>
          <cell r="J250">
            <v>33922350</v>
          </cell>
          <cell r="K250">
            <v>6784469</v>
          </cell>
          <cell r="M250">
            <v>3392235</v>
          </cell>
          <cell r="N250">
            <v>10176704</v>
          </cell>
          <cell r="O250">
            <v>23745646</v>
          </cell>
          <cell r="P250">
            <v>27137881</v>
          </cell>
          <cell r="Q250">
            <v>30530116</v>
          </cell>
          <cell r="R250">
            <v>33781007</v>
          </cell>
          <cell r="T250">
            <v>1695118</v>
          </cell>
          <cell r="U250">
            <v>32085889</v>
          </cell>
          <cell r="X250" t="str">
            <v>RB</v>
          </cell>
          <cell r="Y250">
            <v>3392235</v>
          </cell>
        </row>
        <row r="251">
          <cell r="F251">
            <v>11851336</v>
          </cell>
          <cell r="G251">
            <v>0</v>
          </cell>
          <cell r="H251">
            <v>0</v>
          </cell>
          <cell r="I251">
            <v>0</v>
          </cell>
          <cell r="J251">
            <v>11851336</v>
          </cell>
          <cell r="K251">
            <v>1185133.6000000001</v>
          </cell>
          <cell r="M251">
            <v>1185133.6000000001</v>
          </cell>
          <cell r="N251">
            <v>2370267.2000000002</v>
          </cell>
          <cell r="O251">
            <v>9481068.8000000007</v>
          </cell>
          <cell r="P251">
            <v>10666202.4</v>
          </cell>
          <cell r="T251">
            <v>444425</v>
          </cell>
          <cell r="U251">
            <v>11406911</v>
          </cell>
          <cell r="X251" t="str">
            <v>RB</v>
          </cell>
          <cell r="Y251">
            <v>1185133.6000000001</v>
          </cell>
        </row>
        <row r="252">
          <cell r="F252">
            <v>9180360</v>
          </cell>
          <cell r="G252">
            <v>0</v>
          </cell>
          <cell r="H252">
            <v>0</v>
          </cell>
          <cell r="I252">
            <v>0</v>
          </cell>
          <cell r="J252">
            <v>9180360</v>
          </cell>
          <cell r="K252">
            <v>918036</v>
          </cell>
          <cell r="M252">
            <v>918036</v>
          </cell>
          <cell r="N252">
            <v>1836072</v>
          </cell>
          <cell r="O252">
            <v>7344288</v>
          </cell>
          <cell r="P252">
            <v>8262324</v>
          </cell>
          <cell r="T252">
            <v>344254</v>
          </cell>
          <cell r="U252">
            <v>8836106</v>
          </cell>
          <cell r="X252" t="str">
            <v>RB</v>
          </cell>
          <cell r="Y252">
            <v>918036</v>
          </cell>
        </row>
        <row r="253">
          <cell r="F253">
            <v>12943280</v>
          </cell>
          <cell r="G253">
            <v>0</v>
          </cell>
          <cell r="H253">
            <v>0</v>
          </cell>
          <cell r="I253">
            <v>0</v>
          </cell>
          <cell r="J253">
            <v>12943280</v>
          </cell>
          <cell r="K253">
            <v>1294328</v>
          </cell>
          <cell r="M253">
            <v>1294328</v>
          </cell>
          <cell r="N253">
            <v>2588656</v>
          </cell>
          <cell r="O253">
            <v>10354624</v>
          </cell>
          <cell r="P253">
            <v>11648952</v>
          </cell>
          <cell r="T253">
            <v>377512</v>
          </cell>
          <cell r="U253">
            <v>12565768</v>
          </cell>
          <cell r="X253" t="str">
            <v>RB</v>
          </cell>
          <cell r="Y253">
            <v>1294328</v>
          </cell>
        </row>
        <row r="254">
          <cell r="F254">
            <v>14641760</v>
          </cell>
          <cell r="G254">
            <v>0</v>
          </cell>
          <cell r="H254">
            <v>0</v>
          </cell>
          <cell r="I254">
            <v>0</v>
          </cell>
          <cell r="J254">
            <v>14641760</v>
          </cell>
          <cell r="K254">
            <v>1464176</v>
          </cell>
          <cell r="M254">
            <v>1464176</v>
          </cell>
          <cell r="N254">
            <v>2928352</v>
          </cell>
          <cell r="O254">
            <v>11713408</v>
          </cell>
          <cell r="P254">
            <v>13177584</v>
          </cell>
          <cell r="T254">
            <v>366044</v>
          </cell>
          <cell r="U254">
            <v>14275716</v>
          </cell>
          <cell r="X254" t="str">
            <v>RB</v>
          </cell>
          <cell r="Y254">
            <v>1464176</v>
          </cell>
        </row>
        <row r="255">
          <cell r="F255">
            <v>5175500</v>
          </cell>
          <cell r="G255">
            <v>0</v>
          </cell>
          <cell r="H255">
            <v>0</v>
          </cell>
          <cell r="I255">
            <v>0</v>
          </cell>
          <cell r="J255">
            <v>5175500</v>
          </cell>
          <cell r="K255">
            <v>517550</v>
          </cell>
          <cell r="M255">
            <v>517550</v>
          </cell>
          <cell r="N255">
            <v>1035100</v>
          </cell>
          <cell r="O255">
            <v>4140400</v>
          </cell>
          <cell r="P255">
            <v>4657950</v>
          </cell>
          <cell r="T255">
            <v>64694</v>
          </cell>
          <cell r="U255">
            <v>5110806</v>
          </cell>
          <cell r="X255" t="str">
            <v>RB</v>
          </cell>
          <cell r="Y255">
            <v>517550</v>
          </cell>
        </row>
        <row r="256">
          <cell r="F256">
            <v>271995556</v>
          </cell>
          <cell r="G256">
            <v>0</v>
          </cell>
          <cell r="H256">
            <v>0</v>
          </cell>
          <cell r="I256">
            <v>0</v>
          </cell>
          <cell r="J256">
            <v>271995556</v>
          </cell>
          <cell r="K256">
            <v>55805184.600000001</v>
          </cell>
          <cell r="M256">
            <v>27199555.600000001</v>
          </cell>
          <cell r="N256">
            <v>83004740.200000003</v>
          </cell>
          <cell r="O256">
            <v>188990815.80000001</v>
          </cell>
          <cell r="P256">
            <v>216190371.40000001</v>
          </cell>
          <cell r="Q256">
            <v>189597691</v>
          </cell>
          <cell r="R256">
            <v>204813916</v>
          </cell>
          <cell r="T256">
            <v>12506095</v>
          </cell>
          <cell r="U256">
            <v>246100057</v>
          </cell>
          <cell r="X256" t="str">
            <v/>
          </cell>
          <cell r="Y256">
            <v>27199555.600000001</v>
          </cell>
        </row>
        <row r="257">
          <cell r="X257" t="str">
            <v/>
          </cell>
        </row>
        <row r="258">
          <cell r="F258">
            <v>9182567386.6900005</v>
          </cell>
          <cell r="G258">
            <v>27</v>
          </cell>
          <cell r="H258">
            <v>0</v>
          </cell>
          <cell r="I258">
            <v>0</v>
          </cell>
          <cell r="J258">
            <v>9182567413.6900005</v>
          </cell>
          <cell r="K258">
            <v>5537410537.9490013</v>
          </cell>
          <cell r="M258">
            <v>909054955.40700018</v>
          </cell>
          <cell r="N258">
            <v>6446465477.3559999</v>
          </cell>
          <cell r="O258">
            <v>2736101936.3340006</v>
          </cell>
          <cell r="P258">
            <v>3645156875.7409997</v>
          </cell>
          <cell r="Q258">
            <v>4588637835.0159998</v>
          </cell>
          <cell r="R258">
            <v>4813569847</v>
          </cell>
          <cell r="T258">
            <v>827773769</v>
          </cell>
          <cell r="U258">
            <v>4181582541</v>
          </cell>
          <cell r="X258">
            <v>0</v>
          </cell>
          <cell r="Y258">
            <v>1145467421.687</v>
          </cell>
        </row>
        <row r="266">
          <cell r="F266" t="str">
            <v>Cost 1.10.02</v>
          </cell>
          <cell r="G266" t="str">
            <v>Adj.</v>
          </cell>
          <cell r="H266" t="str">
            <v>Disposal</v>
          </cell>
          <cell r="I266" t="str">
            <v>Addition</v>
          </cell>
          <cell r="J266" t="str">
            <v>Cost 30.9.03</v>
          </cell>
          <cell r="K266" t="str">
            <v>Acc Dep 1.10.02</v>
          </cell>
          <cell r="M266" t="str">
            <v>Year Dpr</v>
          </cell>
          <cell r="N266" t="str">
            <v>Acc Dep 30.9.02</v>
          </cell>
          <cell r="O266" t="str">
            <v>NBV2003</v>
          </cell>
          <cell r="P266" t="str">
            <v>NBV2002</v>
          </cell>
          <cell r="Q266" t="str">
            <v>NBV2001</v>
          </cell>
          <cell r="R266" t="str">
            <v>WDV2001</v>
          </cell>
          <cell r="T266" t="str">
            <v>SUSUT2002</v>
          </cell>
          <cell r="U266" t="str">
            <v>WDV2002</v>
          </cell>
          <cell r="Y266" t="str">
            <v>KSDep2002</v>
          </cell>
        </row>
        <row r="268">
          <cell r="F268">
            <v>2804405594.8099999</v>
          </cell>
          <cell r="G268">
            <v>0</v>
          </cell>
          <cell r="H268">
            <v>0</v>
          </cell>
          <cell r="I268">
            <v>0</v>
          </cell>
          <cell r="J268">
            <v>2804405594.8099999</v>
          </cell>
          <cell r="K268">
            <v>1105368479.6930001</v>
          </cell>
          <cell r="M268">
            <v>245731933.23100004</v>
          </cell>
          <cell r="N268">
            <v>1351100412.9239998</v>
          </cell>
          <cell r="O268">
            <v>1453305181.8860002</v>
          </cell>
          <cell r="P268">
            <v>1699037115.1169996</v>
          </cell>
          <cell r="Q268">
            <v>1944769048.348</v>
          </cell>
          <cell r="R268">
            <v>1032187426</v>
          </cell>
          <cell r="T268">
            <v>73511145</v>
          </cell>
          <cell r="U268">
            <v>958676281</v>
          </cell>
          <cell r="X268" t="str">
            <v/>
          </cell>
          <cell r="Y268">
            <v>245731933.23100004</v>
          </cell>
        </row>
        <row r="269">
          <cell r="F269">
            <v>96804986</v>
          </cell>
          <cell r="G269">
            <v>0</v>
          </cell>
          <cell r="H269">
            <v>0</v>
          </cell>
          <cell r="I269">
            <v>0</v>
          </cell>
          <cell r="J269">
            <v>96804986</v>
          </cell>
          <cell r="K269">
            <v>44339126.800000004</v>
          </cell>
          <cell r="M269">
            <v>9680498.6000000015</v>
          </cell>
          <cell r="N269">
            <v>54019625.400000006</v>
          </cell>
          <cell r="O269">
            <v>42785360.599999994</v>
          </cell>
          <cell r="P269">
            <v>52465859.199999996</v>
          </cell>
          <cell r="Q269">
            <v>62146357.799999997</v>
          </cell>
          <cell r="R269">
            <v>53481701</v>
          </cell>
          <cell r="T269">
            <v>12100623</v>
          </cell>
          <cell r="U269">
            <v>41381078</v>
          </cell>
          <cell r="X269" t="str">
            <v/>
          </cell>
          <cell r="Y269">
            <v>9680498.5999999996</v>
          </cell>
        </row>
        <row r="270">
          <cell r="F270">
            <v>5706497065.8800001</v>
          </cell>
          <cell r="G270">
            <v>0</v>
          </cell>
          <cell r="H270">
            <v>0</v>
          </cell>
          <cell r="I270">
            <v>0</v>
          </cell>
          <cell r="J270">
            <v>5706497065.8800001</v>
          </cell>
          <cell r="K270">
            <v>4096291204.8560009</v>
          </cell>
          <cell r="M270">
            <v>586346552.97600007</v>
          </cell>
          <cell r="N270">
            <v>4682637755.8319998</v>
          </cell>
          <cell r="O270">
            <v>1023859310.0480001</v>
          </cell>
          <cell r="P270">
            <v>1610205861.0239999</v>
          </cell>
          <cell r="Q270">
            <v>2280187653.868</v>
          </cell>
          <cell r="R270">
            <v>3453642581</v>
          </cell>
          <cell r="T270">
            <v>700300756</v>
          </cell>
          <cell r="U270">
            <v>2894186052</v>
          </cell>
          <cell r="Y270">
            <v>810826019.25600016</v>
          </cell>
        </row>
        <row r="271">
          <cell r="F271">
            <v>302864184</v>
          </cell>
          <cell r="G271">
            <v>27</v>
          </cell>
          <cell r="H271">
            <v>0</v>
          </cell>
          <cell r="I271">
            <v>0</v>
          </cell>
          <cell r="J271">
            <v>302864211</v>
          </cell>
          <cell r="K271">
            <v>235606542</v>
          </cell>
          <cell r="M271">
            <v>40096415</v>
          </cell>
          <cell r="N271">
            <v>275702943</v>
          </cell>
          <cell r="O271">
            <v>27161268</v>
          </cell>
          <cell r="P271">
            <v>67257669</v>
          </cell>
          <cell r="Q271">
            <v>111937084</v>
          </cell>
          <cell r="R271">
            <v>69444223</v>
          </cell>
          <cell r="T271">
            <v>29355150</v>
          </cell>
          <cell r="U271">
            <v>41239073</v>
          </cell>
          <cell r="X271" t="str">
            <v/>
          </cell>
          <cell r="Y271">
            <v>52029415</v>
          </cell>
        </row>
        <row r="272">
          <cell r="F272">
            <v>271995556</v>
          </cell>
          <cell r="G272">
            <v>0</v>
          </cell>
          <cell r="H272">
            <v>0</v>
          </cell>
          <cell r="I272">
            <v>0</v>
          </cell>
          <cell r="J272">
            <v>271995556</v>
          </cell>
          <cell r="K272">
            <v>55805184.600000001</v>
          </cell>
          <cell r="M272">
            <v>27199555.600000001</v>
          </cell>
          <cell r="N272">
            <v>83004740.200000003</v>
          </cell>
          <cell r="O272">
            <v>188990815.80000001</v>
          </cell>
          <cell r="P272">
            <v>216190371.40000001</v>
          </cell>
          <cell r="Q272">
            <v>189597691</v>
          </cell>
          <cell r="R272">
            <v>204813916</v>
          </cell>
          <cell r="T272">
            <v>12506095</v>
          </cell>
          <cell r="U272">
            <v>246100057</v>
          </cell>
          <cell r="X272" t="str">
            <v/>
          </cell>
          <cell r="Y272">
            <v>27199555.600000001</v>
          </cell>
        </row>
        <row r="273">
          <cell r="F273">
            <v>9182567386.6900005</v>
          </cell>
          <cell r="G273">
            <v>27</v>
          </cell>
          <cell r="H273">
            <v>0</v>
          </cell>
          <cell r="I273">
            <v>0</v>
          </cell>
          <cell r="J273">
            <v>9182567413.6900005</v>
          </cell>
          <cell r="K273">
            <v>5537410537.9490013</v>
          </cell>
          <cell r="M273">
            <v>909054955.40700018</v>
          </cell>
          <cell r="N273">
            <v>6446465477.3559999</v>
          </cell>
          <cell r="O273">
            <v>2736101936.3340006</v>
          </cell>
          <cell r="P273">
            <v>3645156875.7409997</v>
          </cell>
          <cell r="Q273">
            <v>4588637835.0159998</v>
          </cell>
          <cell r="R273">
            <v>4813569847</v>
          </cell>
          <cell r="T273">
            <v>827773769</v>
          </cell>
          <cell r="U273">
            <v>4181582541</v>
          </cell>
          <cell r="X273">
            <v>0</v>
          </cell>
          <cell r="Y273">
            <v>1145467421.687</v>
          </cell>
        </row>
        <row r="274">
          <cell r="O274">
            <v>0</v>
          </cell>
        </row>
        <row r="277">
          <cell r="F277" t="str">
            <v>Cost 1.10.02</v>
          </cell>
          <cell r="G277" t="str">
            <v>Adj.</v>
          </cell>
          <cell r="H277" t="str">
            <v>Disposal</v>
          </cell>
          <cell r="I277" t="str">
            <v>Addition</v>
          </cell>
          <cell r="J277" t="str">
            <v>Cost 30.9.03</v>
          </cell>
          <cell r="K277" t="str">
            <v>Acc Dep 1.10.02</v>
          </cell>
          <cell r="M277" t="str">
            <v>Year Dpr</v>
          </cell>
          <cell r="N277" t="str">
            <v>Acc Dep 30.9.02</v>
          </cell>
          <cell r="O277" t="str">
            <v>NBV2003</v>
          </cell>
          <cell r="P277" t="str">
            <v>NBV2002</v>
          </cell>
          <cell r="Q277" t="str">
            <v>NBV2001</v>
          </cell>
          <cell r="R277" t="str">
            <v>WDV2001</v>
          </cell>
          <cell r="T277" t="str">
            <v>SUSUT2002</v>
          </cell>
          <cell r="U277" t="str">
            <v>WDV2002</v>
          </cell>
          <cell r="Y277" t="str">
            <v>KSDep2002</v>
          </cell>
        </row>
        <row r="279">
          <cell r="F279">
            <v>1449270266</v>
          </cell>
          <cell r="G279">
            <v>0</v>
          </cell>
          <cell r="H279">
            <v>0</v>
          </cell>
          <cell r="I279">
            <v>0</v>
          </cell>
          <cell r="J279">
            <v>1449270266</v>
          </cell>
          <cell r="K279">
            <v>582849244.80000007</v>
          </cell>
          <cell r="M279">
            <v>134114676.60000001</v>
          </cell>
          <cell r="N279">
            <v>716963921.39999998</v>
          </cell>
          <cell r="O279">
            <v>732306344.60000002</v>
          </cell>
          <cell r="P279">
            <v>866421021.19999993</v>
          </cell>
          <cell r="Q279">
            <v>1000535697.8000001</v>
          </cell>
          <cell r="R279">
            <v>0</v>
          </cell>
          <cell r="T279">
            <v>0</v>
          </cell>
          <cell r="U279">
            <v>0</v>
          </cell>
          <cell r="Y279">
            <v>134114676.60000001</v>
          </cell>
        </row>
        <row r="280">
          <cell r="F280">
            <v>0</v>
          </cell>
          <cell r="G280">
            <v>0</v>
          </cell>
          <cell r="H280">
            <v>0</v>
          </cell>
          <cell r="I280">
            <v>0</v>
          </cell>
          <cell r="J280">
            <v>0</v>
          </cell>
          <cell r="K280">
            <v>0</v>
          </cell>
          <cell r="M280">
            <v>0</v>
          </cell>
          <cell r="N280">
            <v>0</v>
          </cell>
          <cell r="O280">
            <v>0</v>
          </cell>
          <cell r="P280">
            <v>0</v>
          </cell>
          <cell r="Q280">
            <v>0</v>
          </cell>
          <cell r="R280">
            <v>0</v>
          </cell>
          <cell r="T280">
            <v>0</v>
          </cell>
          <cell r="U280">
            <v>0</v>
          </cell>
          <cell r="Y280">
            <v>0</v>
          </cell>
        </row>
        <row r="281">
          <cell r="F281">
            <v>227415000</v>
          </cell>
          <cell r="G281">
            <v>0</v>
          </cell>
          <cell r="H281">
            <v>0</v>
          </cell>
          <cell r="I281">
            <v>0</v>
          </cell>
          <cell r="J281">
            <v>227415000</v>
          </cell>
          <cell r="K281">
            <v>138248999</v>
          </cell>
          <cell r="M281">
            <v>44583000</v>
          </cell>
          <cell r="N281">
            <v>182831999</v>
          </cell>
          <cell r="O281">
            <v>44583001</v>
          </cell>
          <cell r="P281">
            <v>89166001</v>
          </cell>
          <cell r="Q281">
            <v>133749001</v>
          </cell>
          <cell r="R281">
            <v>0</v>
          </cell>
          <cell r="T281">
            <v>0</v>
          </cell>
          <cell r="U281">
            <v>0</v>
          </cell>
          <cell r="Y281">
            <v>44583000</v>
          </cell>
        </row>
        <row r="282">
          <cell r="F282">
            <v>160819615</v>
          </cell>
          <cell r="G282">
            <v>21</v>
          </cell>
          <cell r="H282">
            <v>0</v>
          </cell>
          <cell r="I282">
            <v>0</v>
          </cell>
          <cell r="J282">
            <v>160819636</v>
          </cell>
          <cell r="K282">
            <v>122674433</v>
          </cell>
          <cell r="M282">
            <v>19041200</v>
          </cell>
          <cell r="N282">
            <v>141715633</v>
          </cell>
          <cell r="O282">
            <v>19104003</v>
          </cell>
          <cell r="P282">
            <v>38145203</v>
          </cell>
          <cell r="Q282">
            <v>58348403</v>
          </cell>
          <cell r="R282">
            <v>0</v>
          </cell>
          <cell r="T282">
            <v>0</v>
          </cell>
          <cell r="U282">
            <v>0</v>
          </cell>
          <cell r="Y282">
            <v>26403200</v>
          </cell>
        </row>
        <row r="283">
          <cell r="F283">
            <v>0</v>
          </cell>
          <cell r="G283">
            <v>0</v>
          </cell>
          <cell r="H283">
            <v>0</v>
          </cell>
          <cell r="I283">
            <v>0</v>
          </cell>
          <cell r="J283">
            <v>0</v>
          </cell>
          <cell r="K283">
            <v>0</v>
          </cell>
          <cell r="M283">
            <v>0</v>
          </cell>
          <cell r="N283">
            <v>0</v>
          </cell>
          <cell r="O283">
            <v>0</v>
          </cell>
          <cell r="P283">
            <v>0</v>
          </cell>
          <cell r="Q283">
            <v>0</v>
          </cell>
          <cell r="R283">
            <v>0</v>
          </cell>
          <cell r="T283">
            <v>0</v>
          </cell>
          <cell r="U283">
            <v>0</v>
          </cell>
          <cell r="Y283">
            <v>0</v>
          </cell>
        </row>
        <row r="284">
          <cell r="F284">
            <v>1837504881</v>
          </cell>
          <cell r="G284">
            <v>21</v>
          </cell>
          <cell r="H284">
            <v>0</v>
          </cell>
          <cell r="I284">
            <v>0</v>
          </cell>
          <cell r="J284">
            <v>1837504902</v>
          </cell>
          <cell r="K284">
            <v>843772676.80000007</v>
          </cell>
          <cell r="M284">
            <v>197738876.60000002</v>
          </cell>
          <cell r="N284">
            <v>1041511553.4</v>
          </cell>
          <cell r="O284">
            <v>795993348.60000002</v>
          </cell>
          <cell r="P284">
            <v>993732225.19999993</v>
          </cell>
          <cell r="Q284">
            <v>1192633101.8000002</v>
          </cell>
          <cell r="R284">
            <v>0</v>
          </cell>
          <cell r="T284">
            <v>0</v>
          </cell>
          <cell r="U284">
            <v>0</v>
          </cell>
          <cell r="X284">
            <v>0</v>
          </cell>
          <cell r="Y284">
            <v>205100876.60000002</v>
          </cell>
        </row>
        <row r="286">
          <cell r="F286">
            <v>388234615</v>
          </cell>
        </row>
        <row r="350">
          <cell r="M350">
            <v>23</v>
          </cell>
        </row>
      </sheetData>
      <sheetData sheetId="4">
        <row r="8">
          <cell r="F8">
            <v>234000000</v>
          </cell>
          <cell r="G8">
            <v>0</v>
          </cell>
          <cell r="H8">
            <v>0</v>
          </cell>
          <cell r="I8">
            <v>0</v>
          </cell>
          <cell r="J8">
            <v>234000000</v>
          </cell>
          <cell r="K8">
            <v>93600000</v>
          </cell>
          <cell r="M8">
            <v>23400000</v>
          </cell>
          <cell r="N8">
            <v>117000000</v>
          </cell>
          <cell r="O8">
            <v>117000000</v>
          </cell>
          <cell r="P8">
            <v>140400000</v>
          </cell>
          <cell r="Q8">
            <v>163800000</v>
          </cell>
          <cell r="R8">
            <v>198900000</v>
          </cell>
          <cell r="T8">
            <v>11700000</v>
          </cell>
          <cell r="U8">
            <v>187200000</v>
          </cell>
          <cell r="X8" t="str">
            <v>BI</v>
          </cell>
          <cell r="Y8">
            <v>23400000</v>
          </cell>
        </row>
        <row r="9">
          <cell r="F9">
            <v>14515480</v>
          </cell>
          <cell r="G9">
            <v>0</v>
          </cell>
          <cell r="H9">
            <v>0</v>
          </cell>
          <cell r="I9">
            <v>0</v>
          </cell>
          <cell r="J9">
            <v>14515480</v>
          </cell>
          <cell r="K9">
            <v>5806192</v>
          </cell>
          <cell r="M9">
            <v>1451548</v>
          </cell>
          <cell r="N9">
            <v>7257740</v>
          </cell>
          <cell r="O9">
            <v>7257740</v>
          </cell>
          <cell r="P9">
            <v>8709288</v>
          </cell>
          <cell r="Q9">
            <v>10160836</v>
          </cell>
          <cell r="U9">
            <v>0</v>
          </cell>
          <cell r="X9" t="str">
            <v>BI</v>
          </cell>
          <cell r="Y9">
            <v>1451548</v>
          </cell>
        </row>
        <row r="10">
          <cell r="F10">
            <v>43300000</v>
          </cell>
          <cell r="G10">
            <v>0</v>
          </cell>
          <cell r="H10">
            <v>0</v>
          </cell>
          <cell r="I10">
            <v>0</v>
          </cell>
          <cell r="J10">
            <v>43300000</v>
          </cell>
          <cell r="K10">
            <v>17320000</v>
          </cell>
          <cell r="M10">
            <v>4330000</v>
          </cell>
          <cell r="N10">
            <v>21650000</v>
          </cell>
          <cell r="O10">
            <v>21650000</v>
          </cell>
          <cell r="P10">
            <v>25980000</v>
          </cell>
          <cell r="Q10">
            <v>30310000</v>
          </cell>
          <cell r="U10">
            <v>0</v>
          </cell>
          <cell r="X10" t="str">
            <v>BI</v>
          </cell>
          <cell r="Y10">
            <v>4330000</v>
          </cell>
        </row>
        <row r="11">
          <cell r="F11">
            <v>98500000</v>
          </cell>
          <cell r="G11">
            <v>0</v>
          </cell>
          <cell r="H11">
            <v>0</v>
          </cell>
          <cell r="I11">
            <v>0</v>
          </cell>
          <cell r="J11">
            <v>98500000</v>
          </cell>
          <cell r="K11">
            <v>39400000</v>
          </cell>
          <cell r="M11">
            <v>9850000</v>
          </cell>
          <cell r="N11">
            <v>49250000</v>
          </cell>
          <cell r="O11">
            <v>49250000</v>
          </cell>
          <cell r="P11">
            <v>59100000</v>
          </cell>
          <cell r="Q11">
            <v>68950000</v>
          </cell>
          <cell r="R11">
            <v>83725000</v>
          </cell>
          <cell r="T11">
            <v>4925000</v>
          </cell>
          <cell r="U11">
            <v>78800000</v>
          </cell>
          <cell r="X11" t="str">
            <v>BI</v>
          </cell>
          <cell r="Y11">
            <v>9850000</v>
          </cell>
        </row>
        <row r="12">
          <cell r="F12">
            <v>110000000</v>
          </cell>
          <cell r="G12">
            <v>0</v>
          </cell>
          <cell r="H12">
            <v>0</v>
          </cell>
          <cell r="I12">
            <v>0</v>
          </cell>
          <cell r="J12">
            <v>110000000</v>
          </cell>
          <cell r="K12">
            <v>44000000</v>
          </cell>
          <cell r="M12">
            <v>11000000</v>
          </cell>
          <cell r="N12">
            <v>55000000</v>
          </cell>
          <cell r="O12">
            <v>55000000</v>
          </cell>
          <cell r="P12">
            <v>66000000</v>
          </cell>
          <cell r="Q12">
            <v>77000000</v>
          </cell>
          <cell r="R12">
            <v>93500000</v>
          </cell>
          <cell r="T12">
            <v>5500000</v>
          </cell>
          <cell r="U12">
            <v>88000000</v>
          </cell>
          <cell r="X12" t="str">
            <v>BI</v>
          </cell>
          <cell r="Y12">
            <v>11000000</v>
          </cell>
        </row>
        <row r="13">
          <cell r="F13">
            <v>1869209</v>
          </cell>
          <cell r="G13">
            <v>0</v>
          </cell>
          <cell r="H13">
            <v>0</v>
          </cell>
          <cell r="I13">
            <v>0</v>
          </cell>
          <cell r="J13">
            <v>1869209</v>
          </cell>
          <cell r="K13">
            <v>747682.8</v>
          </cell>
          <cell r="M13">
            <v>186920.90000000002</v>
          </cell>
          <cell r="N13">
            <v>934603.70000000007</v>
          </cell>
          <cell r="O13">
            <v>934605.29999999993</v>
          </cell>
          <cell r="P13">
            <v>1121526.2</v>
          </cell>
          <cell r="Q13">
            <v>1308447.1000000001</v>
          </cell>
          <cell r="U13">
            <v>0</v>
          </cell>
          <cell r="X13" t="str">
            <v>BI</v>
          </cell>
          <cell r="Y13">
            <v>186920.9</v>
          </cell>
        </row>
        <row r="14">
          <cell r="F14">
            <v>22230000</v>
          </cell>
          <cell r="G14">
            <v>0</v>
          </cell>
          <cell r="H14">
            <v>0</v>
          </cell>
          <cell r="I14">
            <v>0</v>
          </cell>
          <cell r="J14">
            <v>22230000</v>
          </cell>
          <cell r="K14">
            <v>6669000</v>
          </cell>
          <cell r="M14">
            <v>2223000</v>
          </cell>
          <cell r="N14">
            <v>8892000</v>
          </cell>
          <cell r="O14">
            <v>13338000</v>
          </cell>
          <cell r="P14">
            <v>15561000</v>
          </cell>
          <cell r="Q14">
            <v>17784000</v>
          </cell>
          <cell r="U14">
            <v>0</v>
          </cell>
          <cell r="X14" t="str">
            <v>BI</v>
          </cell>
          <cell r="Y14">
            <v>2223000</v>
          </cell>
        </row>
        <row r="15">
          <cell r="F15">
            <v>44834160</v>
          </cell>
          <cell r="G15">
            <v>0</v>
          </cell>
          <cell r="H15">
            <v>0</v>
          </cell>
          <cell r="I15">
            <v>0</v>
          </cell>
          <cell r="J15">
            <v>44834160</v>
          </cell>
          <cell r="K15">
            <v>13450248</v>
          </cell>
          <cell r="M15">
            <v>4483416</v>
          </cell>
          <cell r="N15">
            <v>17933664</v>
          </cell>
          <cell r="O15">
            <v>26900496</v>
          </cell>
          <cell r="P15">
            <v>31383912</v>
          </cell>
          <cell r="Q15">
            <v>35867328</v>
          </cell>
          <cell r="R15">
            <v>38109036</v>
          </cell>
          <cell r="T15">
            <v>2241708</v>
          </cell>
          <cell r="U15">
            <v>35867328</v>
          </cell>
          <cell r="X15" t="str">
            <v>BI</v>
          </cell>
          <cell r="Y15">
            <v>4483416</v>
          </cell>
        </row>
        <row r="16">
          <cell r="F16">
            <v>8895040</v>
          </cell>
          <cell r="G16">
            <v>0</v>
          </cell>
          <cell r="H16">
            <v>0</v>
          </cell>
          <cell r="I16">
            <v>0</v>
          </cell>
          <cell r="J16">
            <v>8895040</v>
          </cell>
          <cell r="K16">
            <v>2668512</v>
          </cell>
          <cell r="M16">
            <v>889504</v>
          </cell>
          <cell r="N16">
            <v>3558016</v>
          </cell>
          <cell r="O16">
            <v>5337024</v>
          </cell>
          <cell r="P16">
            <v>6226528</v>
          </cell>
          <cell r="Q16">
            <v>7116032</v>
          </cell>
          <cell r="R16">
            <v>7116032</v>
          </cell>
          <cell r="T16">
            <v>889504</v>
          </cell>
          <cell r="U16">
            <v>6226528</v>
          </cell>
          <cell r="X16" t="str">
            <v>BI</v>
          </cell>
          <cell r="Y16">
            <v>889504</v>
          </cell>
        </row>
        <row r="17">
          <cell r="F17">
            <v>9800000</v>
          </cell>
          <cell r="G17">
            <v>0</v>
          </cell>
          <cell r="H17">
            <v>0</v>
          </cell>
          <cell r="I17">
            <v>0</v>
          </cell>
          <cell r="J17">
            <v>9800000</v>
          </cell>
          <cell r="K17">
            <v>2940000</v>
          </cell>
          <cell r="M17">
            <v>980000</v>
          </cell>
          <cell r="N17">
            <v>3920000</v>
          </cell>
          <cell r="O17">
            <v>5880000</v>
          </cell>
          <cell r="P17">
            <v>6860000</v>
          </cell>
          <cell r="Q17">
            <v>7840000</v>
          </cell>
          <cell r="R17">
            <v>8820000</v>
          </cell>
          <cell r="T17">
            <v>490000</v>
          </cell>
          <cell r="U17">
            <v>8330000</v>
          </cell>
          <cell r="X17" t="str">
            <v>BI</v>
          </cell>
          <cell r="Y17">
            <v>980000</v>
          </cell>
        </row>
        <row r="18">
          <cell r="F18">
            <v>5580500</v>
          </cell>
          <cell r="G18">
            <v>0</v>
          </cell>
          <cell r="H18">
            <v>0</v>
          </cell>
          <cell r="I18">
            <v>0</v>
          </cell>
          <cell r="J18">
            <v>5580500</v>
          </cell>
          <cell r="K18">
            <v>1674150</v>
          </cell>
          <cell r="M18">
            <v>558050</v>
          </cell>
          <cell r="N18">
            <v>2232200</v>
          </cell>
          <cell r="O18">
            <v>3348300</v>
          </cell>
          <cell r="P18">
            <v>3906350</v>
          </cell>
          <cell r="Q18">
            <v>4464400</v>
          </cell>
          <cell r="R18">
            <v>4464400</v>
          </cell>
          <cell r="T18">
            <v>558050</v>
          </cell>
          <cell r="U18">
            <v>3906350</v>
          </cell>
          <cell r="X18" t="str">
            <v>BI</v>
          </cell>
          <cell r="Y18">
            <v>558050</v>
          </cell>
        </row>
        <row r="19">
          <cell r="F19">
            <v>4805000</v>
          </cell>
          <cell r="G19">
            <v>0</v>
          </cell>
          <cell r="H19">
            <v>0</v>
          </cell>
          <cell r="I19">
            <v>0</v>
          </cell>
          <cell r="J19">
            <v>4805000</v>
          </cell>
          <cell r="K19">
            <v>1441500</v>
          </cell>
          <cell r="M19">
            <v>480500</v>
          </cell>
          <cell r="N19">
            <v>1922000</v>
          </cell>
          <cell r="O19">
            <v>2883000</v>
          </cell>
          <cell r="P19">
            <v>3363500</v>
          </cell>
          <cell r="Q19">
            <v>3844000</v>
          </cell>
          <cell r="R19">
            <v>3844000</v>
          </cell>
          <cell r="T19">
            <v>480500</v>
          </cell>
          <cell r="U19">
            <v>3363500</v>
          </cell>
          <cell r="X19" t="str">
            <v>BI</v>
          </cell>
          <cell r="Y19">
            <v>480500</v>
          </cell>
        </row>
        <row r="20">
          <cell r="F20">
            <v>2000000</v>
          </cell>
          <cell r="G20">
            <v>0</v>
          </cell>
          <cell r="H20">
            <v>0</v>
          </cell>
          <cell r="I20">
            <v>0</v>
          </cell>
          <cell r="J20">
            <v>2000000</v>
          </cell>
          <cell r="K20">
            <v>600000</v>
          </cell>
          <cell r="M20">
            <v>200000</v>
          </cell>
          <cell r="N20">
            <v>800000</v>
          </cell>
          <cell r="O20">
            <v>1200000</v>
          </cell>
          <cell r="P20">
            <v>1400000</v>
          </cell>
          <cell r="Q20">
            <v>1600000</v>
          </cell>
          <cell r="R20">
            <v>1800000</v>
          </cell>
          <cell r="T20">
            <v>100000</v>
          </cell>
          <cell r="U20">
            <v>1700000</v>
          </cell>
          <cell r="X20" t="str">
            <v>BI</v>
          </cell>
          <cell r="Y20">
            <v>200000</v>
          </cell>
        </row>
        <row r="21">
          <cell r="F21">
            <v>12168200</v>
          </cell>
          <cell r="G21">
            <v>0</v>
          </cell>
          <cell r="H21">
            <v>0</v>
          </cell>
          <cell r="I21">
            <v>0</v>
          </cell>
          <cell r="J21">
            <v>12168200</v>
          </cell>
          <cell r="K21">
            <v>3650460</v>
          </cell>
          <cell r="M21">
            <v>1216820</v>
          </cell>
          <cell r="N21">
            <v>4867280</v>
          </cell>
          <cell r="O21">
            <v>7300920</v>
          </cell>
          <cell r="P21">
            <v>8517740</v>
          </cell>
          <cell r="Q21">
            <v>9734560</v>
          </cell>
          <cell r="R21">
            <v>10951380</v>
          </cell>
          <cell r="T21">
            <v>608410</v>
          </cell>
          <cell r="U21">
            <v>10342970</v>
          </cell>
          <cell r="X21" t="str">
            <v>BI</v>
          </cell>
          <cell r="Y21">
            <v>1216820</v>
          </cell>
        </row>
        <row r="22">
          <cell r="F22">
            <v>8721020</v>
          </cell>
          <cell r="G22">
            <v>0</v>
          </cell>
          <cell r="H22">
            <v>0</v>
          </cell>
          <cell r="I22">
            <v>0</v>
          </cell>
          <cell r="J22">
            <v>8721020</v>
          </cell>
          <cell r="K22">
            <v>2616306</v>
          </cell>
          <cell r="M22">
            <v>872102</v>
          </cell>
          <cell r="N22">
            <v>3488408</v>
          </cell>
          <cell r="O22">
            <v>5232612</v>
          </cell>
          <cell r="P22">
            <v>6104714</v>
          </cell>
          <cell r="Q22">
            <v>6976816</v>
          </cell>
          <cell r="R22">
            <v>7848918</v>
          </cell>
          <cell r="T22">
            <v>436051</v>
          </cell>
          <cell r="U22">
            <v>7412867</v>
          </cell>
          <cell r="X22" t="str">
            <v>BI</v>
          </cell>
          <cell r="Y22">
            <v>872102</v>
          </cell>
        </row>
        <row r="23">
          <cell r="F23">
            <v>15000000</v>
          </cell>
          <cell r="G23">
            <v>0</v>
          </cell>
          <cell r="H23">
            <v>0</v>
          </cell>
          <cell r="I23">
            <v>0</v>
          </cell>
          <cell r="J23">
            <v>15000000</v>
          </cell>
          <cell r="K23">
            <v>6000000</v>
          </cell>
          <cell r="M23">
            <v>1500000</v>
          </cell>
          <cell r="N23">
            <v>7500000</v>
          </cell>
          <cell r="O23">
            <v>7500000</v>
          </cell>
          <cell r="P23">
            <v>9000000</v>
          </cell>
          <cell r="Q23">
            <v>10500000</v>
          </cell>
          <cell r="R23">
            <v>12750000</v>
          </cell>
          <cell r="T23">
            <v>750000</v>
          </cell>
          <cell r="U23">
            <v>12000000</v>
          </cell>
          <cell r="X23" t="str">
            <v>BI</v>
          </cell>
          <cell r="Y23">
            <v>1500000</v>
          </cell>
        </row>
        <row r="24">
          <cell r="F24">
            <v>5950000</v>
          </cell>
          <cell r="G24">
            <v>0</v>
          </cell>
          <cell r="H24">
            <v>0</v>
          </cell>
          <cell r="I24">
            <v>0</v>
          </cell>
          <cell r="J24">
            <v>5950000</v>
          </cell>
          <cell r="K24">
            <v>595000</v>
          </cell>
          <cell r="M24">
            <v>595000</v>
          </cell>
          <cell r="N24">
            <v>1190000</v>
          </cell>
          <cell r="O24">
            <v>4760000</v>
          </cell>
          <cell r="P24">
            <v>5355000</v>
          </cell>
          <cell r="U24">
            <v>0</v>
          </cell>
          <cell r="X24" t="str">
            <v>BI</v>
          </cell>
          <cell r="Y24">
            <v>595000</v>
          </cell>
        </row>
        <row r="25">
          <cell r="F25">
            <v>642168609</v>
          </cell>
          <cell r="G25">
            <v>0</v>
          </cell>
          <cell r="H25">
            <v>0</v>
          </cell>
          <cell r="I25">
            <v>0</v>
          </cell>
          <cell r="J25">
            <v>642168609</v>
          </cell>
          <cell r="K25">
            <v>243179050.80000001</v>
          </cell>
          <cell r="M25">
            <v>63621860.899999999</v>
          </cell>
          <cell r="N25">
            <v>307395911.69999999</v>
          </cell>
          <cell r="O25">
            <v>334772697.30000001</v>
          </cell>
          <cell r="P25">
            <v>398989558.19999999</v>
          </cell>
          <cell r="Q25">
            <v>457256419.10000002</v>
          </cell>
          <cell r="R25">
            <v>471828766</v>
          </cell>
          <cell r="T25">
            <v>28679223</v>
          </cell>
          <cell r="U25">
            <v>443149543</v>
          </cell>
          <cell r="X25" t="str">
            <v/>
          </cell>
          <cell r="Y25">
            <v>64216860.899999999</v>
          </cell>
        </row>
        <row r="27">
          <cell r="X27" t="str">
            <v/>
          </cell>
        </row>
        <row r="28">
          <cell r="F28">
            <v>0</v>
          </cell>
          <cell r="G28">
            <v>0</v>
          </cell>
          <cell r="H28">
            <v>0</v>
          </cell>
          <cell r="I28">
            <v>0</v>
          </cell>
          <cell r="J28">
            <v>0</v>
          </cell>
          <cell r="M28">
            <v>0</v>
          </cell>
          <cell r="N28">
            <v>0</v>
          </cell>
          <cell r="O28">
            <v>0</v>
          </cell>
          <cell r="X28" t="str">
            <v>PM</v>
          </cell>
        </row>
        <row r="29">
          <cell r="X29" t="str">
            <v/>
          </cell>
        </row>
        <row r="30">
          <cell r="O30" t="str">
            <v xml:space="preserve"> </v>
          </cell>
          <cell r="X30" t="str">
            <v/>
          </cell>
        </row>
        <row r="31">
          <cell r="F31">
            <v>3500000</v>
          </cell>
          <cell r="G31">
            <v>0</v>
          </cell>
          <cell r="H31">
            <v>0</v>
          </cell>
          <cell r="I31">
            <v>0</v>
          </cell>
          <cell r="J31">
            <v>3500000</v>
          </cell>
          <cell r="K31">
            <v>3499999</v>
          </cell>
          <cell r="M31">
            <v>0</v>
          </cell>
          <cell r="N31">
            <v>3499999</v>
          </cell>
          <cell r="O31">
            <v>1</v>
          </cell>
          <cell r="P31">
            <v>1</v>
          </cell>
          <cell r="Q31">
            <v>1</v>
          </cell>
          <cell r="R31">
            <v>875000</v>
          </cell>
          <cell r="T31">
            <v>437500</v>
          </cell>
          <cell r="U31">
            <v>437500</v>
          </cell>
          <cell r="X31" t="str">
            <v>VA</v>
          </cell>
          <cell r="Y31">
            <v>0</v>
          </cell>
        </row>
        <row r="32">
          <cell r="F32">
            <v>151687174</v>
          </cell>
          <cell r="G32">
            <v>0</v>
          </cell>
          <cell r="H32">
            <v>0</v>
          </cell>
          <cell r="I32">
            <v>0</v>
          </cell>
          <cell r="J32">
            <v>151687174</v>
          </cell>
          <cell r="K32">
            <v>149145969</v>
          </cell>
          <cell r="M32">
            <v>854734</v>
          </cell>
          <cell r="N32">
            <v>149145969</v>
          </cell>
          <cell r="O32">
            <v>2541205</v>
          </cell>
          <cell r="P32">
            <v>2541205</v>
          </cell>
          <cell r="Q32">
            <v>3418939</v>
          </cell>
          <cell r="R32">
            <v>37946794</v>
          </cell>
          <cell r="T32">
            <v>18960897</v>
          </cell>
          <cell r="U32">
            <v>18985897</v>
          </cell>
          <cell r="X32" t="str">
            <v>VA</v>
          </cell>
          <cell r="Y32">
            <v>854734.4</v>
          </cell>
        </row>
        <row r="33">
          <cell r="F33">
            <v>94637952</v>
          </cell>
          <cell r="G33">
            <v>0</v>
          </cell>
          <cell r="H33">
            <v>0</v>
          </cell>
          <cell r="I33">
            <v>0</v>
          </cell>
          <cell r="J33">
            <v>94637952</v>
          </cell>
          <cell r="K33">
            <v>94637951</v>
          </cell>
          <cell r="M33">
            <v>0</v>
          </cell>
          <cell r="N33">
            <v>94637951</v>
          </cell>
          <cell r="O33">
            <v>1</v>
          </cell>
          <cell r="P33">
            <v>1</v>
          </cell>
          <cell r="Q33">
            <v>1</v>
          </cell>
          <cell r="R33">
            <v>23659488</v>
          </cell>
          <cell r="T33">
            <v>11829744</v>
          </cell>
          <cell r="U33">
            <v>11829744</v>
          </cell>
          <cell r="X33" t="str">
            <v>VA</v>
          </cell>
          <cell r="Y33">
            <v>0</v>
          </cell>
        </row>
        <row r="34">
          <cell r="F34">
            <v>16916000</v>
          </cell>
          <cell r="G34">
            <v>0</v>
          </cell>
          <cell r="H34">
            <v>0</v>
          </cell>
          <cell r="I34">
            <v>0</v>
          </cell>
          <cell r="J34">
            <v>16916000</v>
          </cell>
          <cell r="K34">
            <v>16916000</v>
          </cell>
          <cell r="M34">
            <v>0</v>
          </cell>
          <cell r="N34">
            <v>16916000</v>
          </cell>
          <cell r="O34">
            <v>0</v>
          </cell>
          <cell r="P34">
            <v>0</v>
          </cell>
          <cell r="Q34">
            <v>3383200</v>
          </cell>
          <cell r="R34">
            <v>8458000</v>
          </cell>
          <cell r="T34">
            <v>2114500</v>
          </cell>
          <cell r="U34">
            <v>6343500</v>
          </cell>
          <cell r="X34" t="str">
            <v>VA</v>
          </cell>
          <cell r="Y34">
            <v>3383200</v>
          </cell>
        </row>
        <row r="35">
          <cell r="F35">
            <v>93863500</v>
          </cell>
          <cell r="G35">
            <v>0</v>
          </cell>
          <cell r="H35">
            <v>0</v>
          </cell>
          <cell r="I35">
            <v>0</v>
          </cell>
          <cell r="J35">
            <v>93863500</v>
          </cell>
          <cell r="K35">
            <v>75090800</v>
          </cell>
          <cell r="M35">
            <v>18772700</v>
          </cell>
          <cell r="N35">
            <v>93863499</v>
          </cell>
          <cell r="O35">
            <v>1</v>
          </cell>
          <cell r="P35">
            <v>18772700</v>
          </cell>
          <cell r="Q35">
            <v>37545400</v>
          </cell>
          <cell r="R35">
            <v>58664688</v>
          </cell>
          <cell r="T35">
            <v>11732938</v>
          </cell>
          <cell r="U35">
            <v>46931750</v>
          </cell>
          <cell r="X35" t="str">
            <v>VA</v>
          </cell>
          <cell r="Y35">
            <v>18772700</v>
          </cell>
        </row>
        <row r="36">
          <cell r="F36">
            <v>8458000</v>
          </cell>
          <cell r="G36">
            <v>0</v>
          </cell>
          <cell r="H36">
            <v>0</v>
          </cell>
          <cell r="I36">
            <v>0</v>
          </cell>
          <cell r="J36">
            <v>8458000</v>
          </cell>
          <cell r="K36">
            <v>6766400</v>
          </cell>
          <cell r="M36">
            <v>1691600</v>
          </cell>
          <cell r="N36">
            <v>8457999</v>
          </cell>
          <cell r="O36">
            <v>1</v>
          </cell>
          <cell r="P36">
            <v>1691600</v>
          </cell>
          <cell r="Q36">
            <v>3383200</v>
          </cell>
          <cell r="R36">
            <v>5286250</v>
          </cell>
          <cell r="T36">
            <v>1057250</v>
          </cell>
          <cell r="U36">
            <v>4229000</v>
          </cell>
          <cell r="X36" t="str">
            <v>VA</v>
          </cell>
          <cell r="Y36">
            <v>1691600</v>
          </cell>
        </row>
        <row r="37">
          <cell r="F37">
            <v>5030000</v>
          </cell>
          <cell r="G37">
            <v>0</v>
          </cell>
          <cell r="H37">
            <v>0</v>
          </cell>
          <cell r="I37">
            <v>0</v>
          </cell>
          <cell r="J37">
            <v>5030000</v>
          </cell>
          <cell r="K37">
            <v>4024000</v>
          </cell>
          <cell r="M37">
            <v>1006000</v>
          </cell>
          <cell r="N37">
            <v>5029999</v>
          </cell>
          <cell r="O37">
            <v>1</v>
          </cell>
          <cell r="P37">
            <v>1006000</v>
          </cell>
          <cell r="Q37">
            <v>2012000</v>
          </cell>
          <cell r="R37">
            <v>3143750</v>
          </cell>
          <cell r="T37">
            <v>628750</v>
          </cell>
          <cell r="U37">
            <v>2515000</v>
          </cell>
          <cell r="X37" t="str">
            <v>VA</v>
          </cell>
          <cell r="Y37">
            <v>1006000</v>
          </cell>
        </row>
        <row r="38">
          <cell r="F38">
            <v>48461433</v>
          </cell>
          <cell r="G38">
            <v>0</v>
          </cell>
          <cell r="H38">
            <v>0</v>
          </cell>
          <cell r="I38">
            <v>0</v>
          </cell>
          <cell r="J38">
            <v>48461433</v>
          </cell>
          <cell r="K38">
            <v>38769145.600000001</v>
          </cell>
          <cell r="M38">
            <v>9692286.5999999996</v>
          </cell>
          <cell r="N38">
            <v>48461432.200000003</v>
          </cell>
          <cell r="O38">
            <v>0.79999999701976776</v>
          </cell>
          <cell r="P38">
            <v>9692287.3999999985</v>
          </cell>
          <cell r="Q38">
            <v>19384574.399999999</v>
          </cell>
          <cell r="R38">
            <v>30288396</v>
          </cell>
          <cell r="T38">
            <v>6057679</v>
          </cell>
          <cell r="U38">
            <v>24230717</v>
          </cell>
          <cell r="X38" t="str">
            <v>VA</v>
          </cell>
          <cell r="Y38">
            <v>9692286.5999999996</v>
          </cell>
        </row>
        <row r="39">
          <cell r="F39">
            <v>769799091</v>
          </cell>
          <cell r="G39">
            <v>0</v>
          </cell>
          <cell r="H39">
            <v>0</v>
          </cell>
          <cell r="I39">
            <v>0</v>
          </cell>
          <cell r="J39">
            <v>769799091</v>
          </cell>
          <cell r="K39">
            <v>615839272.20000005</v>
          </cell>
          <cell r="M39">
            <v>153959818.20000002</v>
          </cell>
          <cell r="N39">
            <v>769799090.4000001</v>
          </cell>
          <cell r="O39">
            <v>0.59999990463256836</v>
          </cell>
          <cell r="P39">
            <v>153959818.79999995</v>
          </cell>
          <cell r="Q39">
            <v>307919636.79999995</v>
          </cell>
          <cell r="R39">
            <v>481124432</v>
          </cell>
          <cell r="T39">
            <v>96224886</v>
          </cell>
          <cell r="U39">
            <v>384899546</v>
          </cell>
          <cell r="X39" t="str">
            <v>VA</v>
          </cell>
          <cell r="Y39">
            <v>153959818.20000002</v>
          </cell>
        </row>
        <row r="40">
          <cell r="F40">
            <v>72121192</v>
          </cell>
          <cell r="G40">
            <v>0</v>
          </cell>
          <cell r="H40">
            <v>0</v>
          </cell>
          <cell r="I40">
            <v>0</v>
          </cell>
          <cell r="J40">
            <v>72121192</v>
          </cell>
          <cell r="K40">
            <v>43272714.399999999</v>
          </cell>
          <cell r="M40">
            <v>14424238.4</v>
          </cell>
          <cell r="N40">
            <v>57696952.799999997</v>
          </cell>
          <cell r="O40">
            <v>14424239.200000003</v>
          </cell>
          <cell r="P40">
            <v>28848477.600000001</v>
          </cell>
          <cell r="Q40">
            <v>43272715.600000001</v>
          </cell>
          <cell r="R40">
            <v>45075745</v>
          </cell>
          <cell r="T40">
            <v>9015149</v>
          </cell>
          <cell r="U40">
            <v>36060596</v>
          </cell>
          <cell r="X40" t="str">
            <v>VA</v>
          </cell>
          <cell r="Y40">
            <v>14424238.4</v>
          </cell>
        </row>
        <row r="41">
          <cell r="F41">
            <v>1268202468</v>
          </cell>
          <cell r="G41">
            <v>0</v>
          </cell>
          <cell r="H41">
            <v>0</v>
          </cell>
          <cell r="I41">
            <v>0</v>
          </cell>
          <cell r="J41">
            <v>1268202468</v>
          </cell>
          <cell r="K41">
            <v>760921481.60000002</v>
          </cell>
          <cell r="M41">
            <v>253640493.60000002</v>
          </cell>
          <cell r="N41">
            <v>1014561975.2</v>
          </cell>
          <cell r="O41">
            <v>253640492.79999995</v>
          </cell>
          <cell r="P41">
            <v>507280986.39999998</v>
          </cell>
          <cell r="Q41">
            <v>760921480.39999998</v>
          </cell>
          <cell r="R41">
            <v>951151851</v>
          </cell>
          <cell r="T41">
            <v>158525309</v>
          </cell>
          <cell r="U41">
            <v>792626542</v>
          </cell>
          <cell r="X41" t="str">
            <v>VA</v>
          </cell>
          <cell r="Y41">
            <v>253640493.60000002</v>
          </cell>
        </row>
        <row r="42">
          <cell r="F42">
            <v>353919985</v>
          </cell>
          <cell r="G42">
            <v>0</v>
          </cell>
          <cell r="H42">
            <v>0</v>
          </cell>
          <cell r="I42">
            <v>0</v>
          </cell>
          <cell r="J42">
            <v>353919985</v>
          </cell>
          <cell r="K42">
            <v>212351991</v>
          </cell>
          <cell r="M42">
            <v>70783997</v>
          </cell>
          <cell r="N42">
            <v>283135988</v>
          </cell>
          <cell r="O42">
            <v>70783997</v>
          </cell>
          <cell r="P42">
            <v>141567994</v>
          </cell>
          <cell r="Q42">
            <v>212351991</v>
          </cell>
          <cell r="R42">
            <v>265439989</v>
          </cell>
          <cell r="T42">
            <v>44239998</v>
          </cell>
          <cell r="U42">
            <v>221199991</v>
          </cell>
          <cell r="X42" t="str">
            <v>VA</v>
          </cell>
          <cell r="Y42">
            <v>70783997</v>
          </cell>
        </row>
        <row r="43">
          <cell r="F43">
            <v>9623420.5899999999</v>
          </cell>
          <cell r="G43">
            <v>0</v>
          </cell>
          <cell r="H43">
            <v>0</v>
          </cell>
          <cell r="I43">
            <v>0</v>
          </cell>
          <cell r="J43">
            <v>9623420.5899999999</v>
          </cell>
          <cell r="K43">
            <v>3849368.1179999998</v>
          </cell>
          <cell r="M43">
            <v>1924684.118</v>
          </cell>
          <cell r="N43">
            <v>5774052.2359999996</v>
          </cell>
          <cell r="O43">
            <v>3849368.3540000003</v>
          </cell>
          <cell r="P43">
            <v>5774052.4720000001</v>
          </cell>
          <cell r="Q43">
            <v>7698736.4720000001</v>
          </cell>
          <cell r="R43">
            <v>9322689</v>
          </cell>
          <cell r="T43">
            <v>1202928</v>
          </cell>
          <cell r="U43">
            <v>8119761</v>
          </cell>
          <cell r="X43" t="str">
            <v>VA</v>
          </cell>
          <cell r="Y43">
            <v>1924684.118</v>
          </cell>
        </row>
        <row r="44">
          <cell r="F44">
            <v>24850000</v>
          </cell>
          <cell r="G44">
            <v>0</v>
          </cell>
          <cell r="H44">
            <v>0</v>
          </cell>
          <cell r="I44">
            <v>0</v>
          </cell>
          <cell r="J44">
            <v>24850000</v>
          </cell>
          <cell r="K44">
            <v>4970000</v>
          </cell>
          <cell r="M44">
            <v>4970000</v>
          </cell>
          <cell r="N44">
            <v>9940000</v>
          </cell>
          <cell r="O44">
            <v>14910000</v>
          </cell>
          <cell r="P44">
            <v>19880000</v>
          </cell>
          <cell r="Q44">
            <v>0</v>
          </cell>
          <cell r="R44">
            <v>0</v>
          </cell>
          <cell r="T44">
            <v>1811979</v>
          </cell>
          <cell r="U44">
            <v>23038021</v>
          </cell>
          <cell r="X44" t="str">
            <v>VA</v>
          </cell>
          <cell r="Y44">
            <v>4970000</v>
          </cell>
        </row>
        <row r="45">
          <cell r="F45">
            <v>2921070215.5900002</v>
          </cell>
          <cell r="G45">
            <v>0</v>
          </cell>
          <cell r="H45">
            <v>0</v>
          </cell>
          <cell r="I45">
            <v>0</v>
          </cell>
          <cell r="J45">
            <v>2921070215.5900002</v>
          </cell>
          <cell r="K45">
            <v>2030055091.9180002</v>
          </cell>
          <cell r="M45">
            <v>531720551.91800004</v>
          </cell>
          <cell r="N45">
            <v>2560920906.8360004</v>
          </cell>
          <cell r="O45">
            <v>360149308.75399983</v>
          </cell>
          <cell r="P45">
            <v>891015123.67199993</v>
          </cell>
          <cell r="Q45">
            <v>1401291875.6719997</v>
          </cell>
          <cell r="R45">
            <v>1920437072</v>
          </cell>
          <cell r="T45">
            <v>363839507</v>
          </cell>
          <cell r="U45">
            <v>1581447565</v>
          </cell>
          <cell r="X45" t="str">
            <v/>
          </cell>
          <cell r="Y45">
            <v>535103752.31800002</v>
          </cell>
        </row>
        <row r="46">
          <cell r="X46" t="str">
            <v/>
          </cell>
        </row>
        <row r="47">
          <cell r="F47" t="str">
            <v xml:space="preserve"> </v>
          </cell>
          <cell r="X47" t="str">
            <v/>
          </cell>
        </row>
        <row r="48">
          <cell r="F48">
            <v>89000000</v>
          </cell>
          <cell r="G48">
            <v>0</v>
          </cell>
          <cell r="H48">
            <v>0</v>
          </cell>
          <cell r="I48">
            <v>0</v>
          </cell>
          <cell r="J48">
            <v>89000000</v>
          </cell>
          <cell r="K48">
            <v>89000000</v>
          </cell>
          <cell r="M48">
            <v>0</v>
          </cell>
          <cell r="N48">
            <v>89000000</v>
          </cell>
          <cell r="O48">
            <v>0</v>
          </cell>
          <cell r="P48">
            <v>0</v>
          </cell>
          <cell r="Q48">
            <v>17800000</v>
          </cell>
          <cell r="R48">
            <v>11125000</v>
          </cell>
          <cell r="T48">
            <v>11125000</v>
          </cell>
          <cell r="U48">
            <v>0</v>
          </cell>
          <cell r="X48" t="str">
            <v>VA</v>
          </cell>
          <cell r="Y48">
            <v>17800000</v>
          </cell>
        </row>
        <row r="49">
          <cell r="F49">
            <v>62541000</v>
          </cell>
          <cell r="G49">
            <v>0</v>
          </cell>
          <cell r="H49">
            <v>0</v>
          </cell>
          <cell r="I49">
            <v>0</v>
          </cell>
          <cell r="J49">
            <v>62541000</v>
          </cell>
          <cell r="K49">
            <v>62540999</v>
          </cell>
          <cell r="M49">
            <v>0</v>
          </cell>
          <cell r="N49">
            <v>62540999</v>
          </cell>
          <cell r="O49">
            <v>1</v>
          </cell>
          <cell r="P49">
            <v>1</v>
          </cell>
          <cell r="Q49">
            <v>1</v>
          </cell>
          <cell r="R49">
            <v>23452875</v>
          </cell>
          <cell r="T49">
            <v>7817625</v>
          </cell>
          <cell r="U49">
            <v>15635250</v>
          </cell>
          <cell r="X49" t="str">
            <v>VA</v>
          </cell>
          <cell r="Y49">
            <v>0</v>
          </cell>
        </row>
        <row r="50">
          <cell r="F50">
            <v>75825000</v>
          </cell>
          <cell r="G50">
            <v>0</v>
          </cell>
          <cell r="H50">
            <v>0</v>
          </cell>
          <cell r="I50">
            <v>0</v>
          </cell>
          <cell r="J50">
            <v>75825000</v>
          </cell>
          <cell r="K50">
            <v>60660000</v>
          </cell>
          <cell r="M50">
            <v>15165000</v>
          </cell>
          <cell r="N50">
            <v>75824999</v>
          </cell>
          <cell r="O50">
            <v>1</v>
          </cell>
          <cell r="P50">
            <v>15165000</v>
          </cell>
          <cell r="Q50">
            <v>30330000</v>
          </cell>
          <cell r="R50">
            <v>9478125</v>
          </cell>
          <cell r="T50">
            <v>9478125</v>
          </cell>
          <cell r="U50">
            <v>0</v>
          </cell>
          <cell r="X50" t="str">
            <v>VA</v>
          </cell>
          <cell r="Y50">
            <v>15165000</v>
          </cell>
        </row>
        <row r="51">
          <cell r="F51">
            <v>227366000</v>
          </cell>
          <cell r="G51">
            <v>0</v>
          </cell>
          <cell r="H51">
            <v>0</v>
          </cell>
          <cell r="I51">
            <v>0</v>
          </cell>
          <cell r="J51">
            <v>227366000</v>
          </cell>
          <cell r="K51">
            <v>212200999</v>
          </cell>
          <cell r="M51">
            <v>15165000</v>
          </cell>
          <cell r="N51">
            <v>227365998</v>
          </cell>
          <cell r="O51">
            <v>2</v>
          </cell>
          <cell r="P51">
            <v>15165001</v>
          </cell>
          <cell r="Q51">
            <v>48130001</v>
          </cell>
          <cell r="R51">
            <v>44056000</v>
          </cell>
          <cell r="T51">
            <v>28420750</v>
          </cell>
          <cell r="U51">
            <v>15635250</v>
          </cell>
          <cell r="X51" t="str">
            <v/>
          </cell>
          <cell r="Y51">
            <v>32965000</v>
          </cell>
        </row>
        <row r="52">
          <cell r="F52">
            <v>3148436215.5900002</v>
          </cell>
          <cell r="G52">
            <v>0</v>
          </cell>
          <cell r="H52">
            <v>0</v>
          </cell>
          <cell r="I52">
            <v>0</v>
          </cell>
          <cell r="J52">
            <v>3148436215.5900002</v>
          </cell>
          <cell r="K52">
            <v>2242256090.9180002</v>
          </cell>
          <cell r="M52">
            <v>546885551.91799998</v>
          </cell>
          <cell r="N52">
            <v>2788286904.8360004</v>
          </cell>
          <cell r="O52">
            <v>360149310.75399983</v>
          </cell>
          <cell r="P52">
            <v>906180124.67199993</v>
          </cell>
          <cell r="Q52">
            <v>1449421876.6719997</v>
          </cell>
          <cell r="R52">
            <v>1964493072</v>
          </cell>
          <cell r="T52">
            <v>392260257</v>
          </cell>
          <cell r="U52">
            <v>1597082815</v>
          </cell>
          <cell r="X52" t="str">
            <v/>
          </cell>
          <cell r="Y52">
            <v>568068752.31800008</v>
          </cell>
        </row>
        <row r="53">
          <cell r="X53" t="str">
            <v/>
          </cell>
        </row>
        <row r="54">
          <cell r="X54" t="str">
            <v/>
          </cell>
        </row>
        <row r="55">
          <cell r="F55">
            <v>3800000</v>
          </cell>
          <cell r="G55">
            <v>0</v>
          </cell>
          <cell r="H55">
            <v>0</v>
          </cell>
          <cell r="I55">
            <v>0</v>
          </cell>
          <cell r="J55">
            <v>3800000</v>
          </cell>
          <cell r="K55">
            <v>3040000</v>
          </cell>
          <cell r="M55">
            <v>760000</v>
          </cell>
          <cell r="N55">
            <v>3799999</v>
          </cell>
          <cell r="O55">
            <v>1</v>
          </cell>
          <cell r="P55">
            <v>760000</v>
          </cell>
          <cell r="Q55">
            <v>1520000</v>
          </cell>
          <cell r="U55">
            <v>0</v>
          </cell>
          <cell r="X55" t="str">
            <v>FE</v>
          </cell>
          <cell r="Y55">
            <v>760000</v>
          </cell>
        </row>
        <row r="56">
          <cell r="F56">
            <v>3200000</v>
          </cell>
          <cell r="G56">
            <v>0</v>
          </cell>
          <cell r="H56">
            <v>0</v>
          </cell>
          <cell r="I56">
            <v>0</v>
          </cell>
          <cell r="J56">
            <v>3200000</v>
          </cell>
          <cell r="K56">
            <v>2560000</v>
          </cell>
          <cell r="M56">
            <v>640000</v>
          </cell>
          <cell r="N56">
            <v>3199999</v>
          </cell>
          <cell r="O56">
            <v>1</v>
          </cell>
          <cell r="P56">
            <v>640000</v>
          </cell>
          <cell r="Q56">
            <v>1280000</v>
          </cell>
          <cell r="U56">
            <v>0</v>
          </cell>
          <cell r="X56" t="str">
            <v>FE</v>
          </cell>
          <cell r="Y56">
            <v>640000</v>
          </cell>
        </row>
        <row r="57">
          <cell r="F57">
            <v>1275000</v>
          </cell>
          <cell r="G57">
            <v>0</v>
          </cell>
          <cell r="H57">
            <v>0</v>
          </cell>
          <cell r="I57">
            <v>0</v>
          </cell>
          <cell r="J57">
            <v>1275000</v>
          </cell>
          <cell r="K57">
            <v>1020000</v>
          </cell>
          <cell r="M57">
            <v>255000</v>
          </cell>
          <cell r="N57">
            <v>1274999</v>
          </cell>
          <cell r="O57">
            <v>1</v>
          </cell>
          <cell r="P57">
            <v>255000</v>
          </cell>
          <cell r="Q57">
            <v>510000</v>
          </cell>
          <cell r="U57">
            <v>0</v>
          </cell>
          <cell r="X57" t="str">
            <v>FE</v>
          </cell>
          <cell r="Y57">
            <v>255000</v>
          </cell>
        </row>
        <row r="58">
          <cell r="F58">
            <v>800000</v>
          </cell>
          <cell r="G58">
            <v>0</v>
          </cell>
          <cell r="H58">
            <v>0</v>
          </cell>
          <cell r="I58">
            <v>0</v>
          </cell>
          <cell r="J58">
            <v>800000</v>
          </cell>
          <cell r="K58">
            <v>640000</v>
          </cell>
          <cell r="M58">
            <v>160000</v>
          </cell>
          <cell r="N58">
            <v>799999</v>
          </cell>
          <cell r="O58">
            <v>1</v>
          </cell>
          <cell r="P58">
            <v>160000</v>
          </cell>
          <cell r="Q58">
            <v>320000</v>
          </cell>
          <cell r="U58">
            <v>0</v>
          </cell>
          <cell r="X58" t="str">
            <v>FE</v>
          </cell>
          <cell r="Y58">
            <v>160000</v>
          </cell>
        </row>
        <row r="59">
          <cell r="F59">
            <v>400000</v>
          </cell>
          <cell r="G59">
            <v>0</v>
          </cell>
          <cell r="H59">
            <v>0</v>
          </cell>
          <cell r="I59">
            <v>0</v>
          </cell>
          <cell r="J59">
            <v>400000</v>
          </cell>
          <cell r="K59">
            <v>320000</v>
          </cell>
          <cell r="M59">
            <v>80000</v>
          </cell>
          <cell r="N59">
            <v>399999</v>
          </cell>
          <cell r="O59">
            <v>1</v>
          </cell>
          <cell r="P59">
            <v>80000</v>
          </cell>
          <cell r="Q59">
            <v>160000</v>
          </cell>
          <cell r="U59">
            <v>0</v>
          </cell>
          <cell r="X59" t="str">
            <v>FE</v>
          </cell>
          <cell r="Y59">
            <v>80000</v>
          </cell>
        </row>
        <row r="60">
          <cell r="F60">
            <v>1800000</v>
          </cell>
          <cell r="G60">
            <v>0</v>
          </cell>
          <cell r="H60">
            <v>0</v>
          </cell>
          <cell r="I60">
            <v>0</v>
          </cell>
          <cell r="J60">
            <v>1800000</v>
          </cell>
          <cell r="K60">
            <v>1440000</v>
          </cell>
          <cell r="M60">
            <v>360000</v>
          </cell>
          <cell r="N60">
            <v>1799999</v>
          </cell>
          <cell r="O60">
            <v>1</v>
          </cell>
          <cell r="P60">
            <v>360000</v>
          </cell>
          <cell r="Q60">
            <v>720000</v>
          </cell>
          <cell r="U60">
            <v>0</v>
          </cell>
          <cell r="X60" t="str">
            <v>FE</v>
          </cell>
          <cell r="Y60">
            <v>360000</v>
          </cell>
        </row>
        <row r="61">
          <cell r="F61">
            <v>1480000</v>
          </cell>
          <cell r="G61">
            <v>0</v>
          </cell>
          <cell r="H61">
            <v>0</v>
          </cell>
          <cell r="I61">
            <v>0</v>
          </cell>
          <cell r="J61">
            <v>1480000</v>
          </cell>
          <cell r="K61">
            <v>1184000</v>
          </cell>
          <cell r="M61">
            <v>296000</v>
          </cell>
          <cell r="N61">
            <v>1479999</v>
          </cell>
          <cell r="O61">
            <v>1</v>
          </cell>
          <cell r="P61">
            <v>296000</v>
          </cell>
          <cell r="Q61">
            <v>592000</v>
          </cell>
          <cell r="U61">
            <v>0</v>
          </cell>
          <cell r="X61" t="str">
            <v>FE</v>
          </cell>
          <cell r="Y61">
            <v>296000</v>
          </cell>
        </row>
        <row r="62">
          <cell r="F62">
            <v>580000</v>
          </cell>
          <cell r="G62">
            <v>0</v>
          </cell>
          <cell r="H62">
            <v>0</v>
          </cell>
          <cell r="I62">
            <v>0</v>
          </cell>
          <cell r="J62">
            <v>580000</v>
          </cell>
          <cell r="K62">
            <v>464000</v>
          </cell>
          <cell r="M62">
            <v>116000</v>
          </cell>
          <cell r="N62">
            <v>579999</v>
          </cell>
          <cell r="O62">
            <v>1</v>
          </cell>
          <cell r="P62">
            <v>116000</v>
          </cell>
          <cell r="Q62">
            <v>232000</v>
          </cell>
          <cell r="U62">
            <v>0</v>
          </cell>
          <cell r="X62" t="str">
            <v>FE</v>
          </cell>
          <cell r="Y62">
            <v>116000</v>
          </cell>
        </row>
        <row r="63">
          <cell r="F63">
            <v>2600000</v>
          </cell>
          <cell r="G63">
            <v>0</v>
          </cell>
          <cell r="H63">
            <v>0</v>
          </cell>
          <cell r="I63">
            <v>0</v>
          </cell>
          <cell r="J63">
            <v>2600000</v>
          </cell>
          <cell r="K63">
            <v>2080000</v>
          </cell>
          <cell r="M63">
            <v>520000</v>
          </cell>
          <cell r="N63">
            <v>2599999</v>
          </cell>
          <cell r="O63">
            <v>1</v>
          </cell>
          <cell r="P63">
            <v>520000</v>
          </cell>
          <cell r="Q63">
            <v>1040000</v>
          </cell>
          <cell r="U63">
            <v>0</v>
          </cell>
          <cell r="X63" t="str">
            <v>FE</v>
          </cell>
          <cell r="Y63">
            <v>520000</v>
          </cell>
        </row>
        <row r="64">
          <cell r="F64">
            <v>1275000</v>
          </cell>
          <cell r="G64">
            <v>0</v>
          </cell>
          <cell r="H64">
            <v>0</v>
          </cell>
          <cell r="I64">
            <v>0</v>
          </cell>
          <cell r="J64">
            <v>1275000</v>
          </cell>
          <cell r="K64">
            <v>1020000</v>
          </cell>
          <cell r="M64">
            <v>255000</v>
          </cell>
          <cell r="N64">
            <v>1274999</v>
          </cell>
          <cell r="O64">
            <v>1</v>
          </cell>
          <cell r="P64">
            <v>255000</v>
          </cell>
          <cell r="Q64">
            <v>510000</v>
          </cell>
          <cell r="U64">
            <v>0</v>
          </cell>
          <cell r="X64" t="str">
            <v>FE</v>
          </cell>
          <cell r="Y64">
            <v>255000</v>
          </cell>
        </row>
        <row r="65">
          <cell r="F65">
            <v>5200000</v>
          </cell>
          <cell r="G65">
            <v>0</v>
          </cell>
          <cell r="H65">
            <v>0</v>
          </cell>
          <cell r="I65">
            <v>0</v>
          </cell>
          <cell r="J65">
            <v>5200000</v>
          </cell>
          <cell r="K65">
            <v>4160000</v>
          </cell>
          <cell r="M65">
            <v>1040000</v>
          </cell>
          <cell r="N65">
            <v>5199999</v>
          </cell>
          <cell r="O65">
            <v>1</v>
          </cell>
          <cell r="P65">
            <v>1040000</v>
          </cell>
          <cell r="Q65">
            <v>2080000</v>
          </cell>
          <cell r="U65">
            <v>0</v>
          </cell>
          <cell r="X65" t="str">
            <v>FE</v>
          </cell>
          <cell r="Y65">
            <v>1040000</v>
          </cell>
        </row>
        <row r="66">
          <cell r="F66">
            <v>3250000</v>
          </cell>
          <cell r="G66">
            <v>0</v>
          </cell>
          <cell r="H66">
            <v>0</v>
          </cell>
          <cell r="I66">
            <v>0</v>
          </cell>
          <cell r="J66">
            <v>3250000</v>
          </cell>
          <cell r="K66">
            <v>2600000</v>
          </cell>
          <cell r="M66">
            <v>650000</v>
          </cell>
          <cell r="N66">
            <v>3249999</v>
          </cell>
          <cell r="O66">
            <v>1</v>
          </cell>
          <cell r="P66">
            <v>650000</v>
          </cell>
          <cell r="Q66">
            <v>1300000</v>
          </cell>
          <cell r="U66">
            <v>0</v>
          </cell>
          <cell r="X66" t="str">
            <v>FE</v>
          </cell>
          <cell r="Y66">
            <v>650000</v>
          </cell>
        </row>
        <row r="67">
          <cell r="F67">
            <v>3600000</v>
          </cell>
          <cell r="G67">
            <v>0</v>
          </cell>
          <cell r="H67">
            <v>0</v>
          </cell>
          <cell r="I67">
            <v>0</v>
          </cell>
          <cell r="J67">
            <v>3600000</v>
          </cell>
          <cell r="K67">
            <v>2880000</v>
          </cell>
          <cell r="M67">
            <v>720000</v>
          </cell>
          <cell r="N67">
            <v>3599999</v>
          </cell>
          <cell r="O67">
            <v>1</v>
          </cell>
          <cell r="P67">
            <v>720000</v>
          </cell>
          <cell r="Q67">
            <v>1440000</v>
          </cell>
          <cell r="U67">
            <v>0</v>
          </cell>
          <cell r="X67" t="str">
            <v>FE</v>
          </cell>
          <cell r="Y67">
            <v>720000</v>
          </cell>
        </row>
        <row r="68">
          <cell r="F68">
            <v>4250000</v>
          </cell>
          <cell r="G68">
            <v>0</v>
          </cell>
          <cell r="H68">
            <v>0</v>
          </cell>
          <cell r="I68">
            <v>0</v>
          </cell>
          <cell r="J68">
            <v>4250000</v>
          </cell>
          <cell r="K68">
            <v>3400000</v>
          </cell>
          <cell r="M68">
            <v>850000</v>
          </cell>
          <cell r="N68">
            <v>4249999</v>
          </cell>
          <cell r="O68">
            <v>1</v>
          </cell>
          <cell r="P68">
            <v>850000</v>
          </cell>
          <cell r="Q68">
            <v>1700000</v>
          </cell>
          <cell r="U68">
            <v>0</v>
          </cell>
          <cell r="X68" t="str">
            <v>FE</v>
          </cell>
          <cell r="Y68">
            <v>850000</v>
          </cell>
        </row>
        <row r="69">
          <cell r="F69">
            <v>225000</v>
          </cell>
          <cell r="G69">
            <v>0</v>
          </cell>
          <cell r="H69">
            <v>0</v>
          </cell>
          <cell r="I69">
            <v>0</v>
          </cell>
          <cell r="J69">
            <v>225000</v>
          </cell>
          <cell r="K69">
            <v>180000</v>
          </cell>
          <cell r="M69">
            <v>45000</v>
          </cell>
          <cell r="N69">
            <v>224999</v>
          </cell>
          <cell r="O69">
            <v>1</v>
          </cell>
          <cell r="P69">
            <v>45000</v>
          </cell>
          <cell r="Q69">
            <v>90000</v>
          </cell>
          <cell r="U69">
            <v>0</v>
          </cell>
          <cell r="X69" t="str">
            <v>FE</v>
          </cell>
          <cell r="Y69">
            <v>45000</v>
          </cell>
        </row>
        <row r="70">
          <cell r="F70">
            <v>800000</v>
          </cell>
          <cell r="G70">
            <v>0</v>
          </cell>
          <cell r="H70">
            <v>0</v>
          </cell>
          <cell r="I70">
            <v>0</v>
          </cell>
          <cell r="J70">
            <v>800000</v>
          </cell>
          <cell r="K70">
            <v>640000</v>
          </cell>
          <cell r="M70">
            <v>160000</v>
          </cell>
          <cell r="N70">
            <v>799999</v>
          </cell>
          <cell r="O70">
            <v>1</v>
          </cell>
          <cell r="P70">
            <v>160000</v>
          </cell>
          <cell r="Q70">
            <v>320000</v>
          </cell>
          <cell r="U70">
            <v>0</v>
          </cell>
          <cell r="X70" t="str">
            <v>FE</v>
          </cell>
          <cell r="Y70">
            <v>160000</v>
          </cell>
        </row>
        <row r="71">
          <cell r="F71">
            <v>550000</v>
          </cell>
          <cell r="G71">
            <v>0</v>
          </cell>
          <cell r="H71">
            <v>0</v>
          </cell>
          <cell r="I71">
            <v>0</v>
          </cell>
          <cell r="J71">
            <v>550000</v>
          </cell>
          <cell r="K71">
            <v>440000</v>
          </cell>
          <cell r="M71">
            <v>110000</v>
          </cell>
          <cell r="N71">
            <v>549999</v>
          </cell>
          <cell r="O71">
            <v>1</v>
          </cell>
          <cell r="P71">
            <v>110000</v>
          </cell>
          <cell r="Q71">
            <v>220000</v>
          </cell>
          <cell r="U71">
            <v>0</v>
          </cell>
          <cell r="X71" t="str">
            <v>FE</v>
          </cell>
          <cell r="Y71">
            <v>110000</v>
          </cell>
        </row>
        <row r="72">
          <cell r="F72">
            <v>6120000</v>
          </cell>
          <cell r="G72">
            <v>0</v>
          </cell>
          <cell r="H72">
            <v>0</v>
          </cell>
          <cell r="I72">
            <v>0</v>
          </cell>
          <cell r="J72">
            <v>6120000</v>
          </cell>
          <cell r="K72">
            <v>3672000</v>
          </cell>
          <cell r="M72">
            <v>1224000</v>
          </cell>
          <cell r="N72">
            <v>4896000</v>
          </cell>
          <cell r="O72">
            <v>1224000</v>
          </cell>
          <cell r="P72">
            <v>2448000</v>
          </cell>
          <cell r="Q72">
            <v>3672000</v>
          </cell>
          <cell r="U72">
            <v>0</v>
          </cell>
          <cell r="X72" t="str">
            <v>FE</v>
          </cell>
          <cell r="Y72">
            <v>1224000</v>
          </cell>
        </row>
        <row r="73">
          <cell r="F73">
            <v>1250000</v>
          </cell>
          <cell r="G73">
            <v>0</v>
          </cell>
          <cell r="H73">
            <v>0</v>
          </cell>
          <cell r="I73">
            <v>0</v>
          </cell>
          <cell r="J73">
            <v>1250000</v>
          </cell>
          <cell r="K73">
            <v>750000</v>
          </cell>
          <cell r="M73">
            <v>250000</v>
          </cell>
          <cell r="N73">
            <v>1000000</v>
          </cell>
          <cell r="O73">
            <v>250000</v>
          </cell>
          <cell r="P73">
            <v>500000</v>
          </cell>
          <cell r="Q73">
            <v>750000</v>
          </cell>
          <cell r="X73" t="str">
            <v>FE</v>
          </cell>
          <cell r="Y73">
            <v>250000</v>
          </cell>
        </row>
        <row r="74">
          <cell r="F74">
            <v>3025000</v>
          </cell>
          <cell r="G74">
            <v>0</v>
          </cell>
          <cell r="H74">
            <v>0</v>
          </cell>
          <cell r="I74">
            <v>0</v>
          </cell>
          <cell r="J74">
            <v>3025000</v>
          </cell>
          <cell r="K74">
            <v>1815000</v>
          </cell>
          <cell r="M74">
            <v>605000</v>
          </cell>
          <cell r="N74">
            <v>2420000</v>
          </cell>
          <cell r="O74">
            <v>605000</v>
          </cell>
          <cell r="P74">
            <v>1210000</v>
          </cell>
          <cell r="Q74">
            <v>1815000</v>
          </cell>
          <cell r="X74" t="str">
            <v>FE</v>
          </cell>
          <cell r="Y74">
            <v>605000</v>
          </cell>
        </row>
        <row r="75">
          <cell r="F75">
            <v>4400000</v>
          </cell>
          <cell r="G75">
            <v>0</v>
          </cell>
          <cell r="H75">
            <v>0</v>
          </cell>
          <cell r="I75">
            <v>0</v>
          </cell>
          <cell r="J75">
            <v>4400000</v>
          </cell>
          <cell r="K75">
            <v>2640000</v>
          </cell>
          <cell r="M75">
            <v>880000</v>
          </cell>
          <cell r="N75">
            <v>3520000</v>
          </cell>
          <cell r="O75">
            <v>880000</v>
          </cell>
          <cell r="P75">
            <v>1760000</v>
          </cell>
          <cell r="Q75">
            <v>2640000</v>
          </cell>
          <cell r="X75" t="str">
            <v>FE</v>
          </cell>
          <cell r="Y75">
            <v>880000</v>
          </cell>
        </row>
        <row r="76">
          <cell r="F76">
            <v>755000</v>
          </cell>
          <cell r="G76">
            <v>0</v>
          </cell>
          <cell r="H76">
            <v>0</v>
          </cell>
          <cell r="I76">
            <v>0</v>
          </cell>
          <cell r="J76">
            <v>755000</v>
          </cell>
          <cell r="K76">
            <v>302000</v>
          </cell>
          <cell r="M76">
            <v>151000</v>
          </cell>
          <cell r="N76">
            <v>453000</v>
          </cell>
          <cell r="O76">
            <v>302000</v>
          </cell>
          <cell r="P76">
            <v>453000</v>
          </cell>
          <cell r="Q76">
            <v>604000</v>
          </cell>
          <cell r="X76" t="str">
            <v>FE</v>
          </cell>
          <cell r="Y76">
            <v>151000</v>
          </cell>
        </row>
        <row r="77">
          <cell r="F77">
            <v>5350000</v>
          </cell>
          <cell r="G77">
            <v>0</v>
          </cell>
          <cell r="H77">
            <v>0</v>
          </cell>
          <cell r="I77">
            <v>0</v>
          </cell>
          <cell r="J77">
            <v>5350000</v>
          </cell>
          <cell r="K77">
            <v>2140000</v>
          </cell>
          <cell r="M77">
            <v>1070000</v>
          </cell>
          <cell r="N77">
            <v>3210000</v>
          </cell>
          <cell r="O77">
            <v>2140000</v>
          </cell>
          <cell r="P77">
            <v>3210000</v>
          </cell>
          <cell r="Q77">
            <v>4280000</v>
          </cell>
          <cell r="X77" t="str">
            <v>FE</v>
          </cell>
          <cell r="Y77">
            <v>1070000</v>
          </cell>
        </row>
        <row r="78">
          <cell r="F78">
            <v>55985000</v>
          </cell>
          <cell r="G78">
            <v>0</v>
          </cell>
          <cell r="H78">
            <v>0</v>
          </cell>
          <cell r="I78">
            <v>0</v>
          </cell>
          <cell r="J78">
            <v>55985000</v>
          </cell>
          <cell r="K78">
            <v>39387000</v>
          </cell>
          <cell r="M78">
            <v>11197000</v>
          </cell>
          <cell r="N78">
            <v>50583983</v>
          </cell>
          <cell r="O78">
            <v>5401017</v>
          </cell>
          <cell r="P78">
            <v>16598000</v>
          </cell>
          <cell r="Q78">
            <v>27795000</v>
          </cell>
          <cell r="R78">
            <v>0</v>
          </cell>
          <cell r="T78">
            <v>0</v>
          </cell>
          <cell r="U78">
            <v>0</v>
          </cell>
          <cell r="X78" t="str">
            <v/>
          </cell>
          <cell r="Y78">
            <v>11197000</v>
          </cell>
        </row>
        <row r="79">
          <cell r="F79" t="str">
            <v xml:space="preserve"> </v>
          </cell>
          <cell r="X79" t="str">
            <v/>
          </cell>
        </row>
        <row r="80">
          <cell r="M80" t="str">
            <v xml:space="preserve"> </v>
          </cell>
          <cell r="X80" t="str">
            <v/>
          </cell>
        </row>
        <row r="81">
          <cell r="F81">
            <v>8987119</v>
          </cell>
          <cell r="G81">
            <v>1</v>
          </cell>
          <cell r="H81">
            <v>0</v>
          </cell>
          <cell r="I81">
            <v>0</v>
          </cell>
          <cell r="J81">
            <v>8987120</v>
          </cell>
          <cell r="K81">
            <v>8987119</v>
          </cell>
          <cell r="M81">
            <v>0</v>
          </cell>
          <cell r="N81">
            <v>8987119</v>
          </cell>
          <cell r="O81">
            <v>1</v>
          </cell>
          <cell r="P81">
            <v>1</v>
          </cell>
          <cell r="Q81">
            <v>1</v>
          </cell>
          <cell r="R81">
            <v>1123390</v>
          </cell>
          <cell r="T81">
            <v>1123390</v>
          </cell>
          <cell r="U81">
            <v>0</v>
          </cell>
          <cell r="X81" t="str">
            <v>FE</v>
          </cell>
          <cell r="Y81">
            <v>0</v>
          </cell>
        </row>
        <row r="82">
          <cell r="F82">
            <v>1500000</v>
          </cell>
          <cell r="G82">
            <v>0</v>
          </cell>
          <cell r="H82">
            <v>0</v>
          </cell>
          <cell r="I82">
            <v>0</v>
          </cell>
          <cell r="J82">
            <v>1500000</v>
          </cell>
          <cell r="K82">
            <v>900000</v>
          </cell>
          <cell r="M82">
            <v>300000</v>
          </cell>
          <cell r="N82">
            <v>1200000</v>
          </cell>
          <cell r="O82">
            <v>300000</v>
          </cell>
          <cell r="P82">
            <v>600000</v>
          </cell>
          <cell r="Q82">
            <v>900000</v>
          </cell>
          <cell r="R82">
            <v>1125000</v>
          </cell>
          <cell r="T82">
            <v>328125</v>
          </cell>
          <cell r="U82">
            <v>796875</v>
          </cell>
          <cell r="X82" t="str">
            <v>FE</v>
          </cell>
          <cell r="Y82">
            <v>300000</v>
          </cell>
        </row>
        <row r="83">
          <cell r="F83">
            <v>895000</v>
          </cell>
          <cell r="G83">
            <v>0</v>
          </cell>
          <cell r="H83">
            <v>0</v>
          </cell>
          <cell r="I83">
            <v>0</v>
          </cell>
          <cell r="J83">
            <v>895000</v>
          </cell>
          <cell r="K83">
            <v>537000</v>
          </cell>
          <cell r="M83">
            <v>179000</v>
          </cell>
          <cell r="N83">
            <v>716000</v>
          </cell>
          <cell r="O83">
            <v>179000</v>
          </cell>
          <cell r="P83">
            <v>358000</v>
          </cell>
          <cell r="Q83">
            <v>537000</v>
          </cell>
          <cell r="R83">
            <v>671250</v>
          </cell>
          <cell r="T83">
            <v>111875</v>
          </cell>
          <cell r="U83">
            <v>559375</v>
          </cell>
          <cell r="X83" t="str">
            <v>FE</v>
          </cell>
          <cell r="Y83">
            <v>179000</v>
          </cell>
        </row>
        <row r="84">
          <cell r="F84">
            <v>3750000</v>
          </cell>
          <cell r="G84">
            <v>0</v>
          </cell>
          <cell r="H84">
            <v>0</v>
          </cell>
          <cell r="I84">
            <v>0</v>
          </cell>
          <cell r="J84">
            <v>3750000</v>
          </cell>
          <cell r="K84">
            <v>3000000</v>
          </cell>
          <cell r="M84">
            <v>750000</v>
          </cell>
          <cell r="N84">
            <v>3749999</v>
          </cell>
          <cell r="O84">
            <v>1</v>
          </cell>
          <cell r="P84">
            <v>750000</v>
          </cell>
          <cell r="Q84">
            <v>1500000</v>
          </cell>
          <cell r="R84">
            <v>2812500</v>
          </cell>
          <cell r="T84">
            <v>468750</v>
          </cell>
          <cell r="U84">
            <v>2343750</v>
          </cell>
          <cell r="X84" t="str">
            <v>FE</v>
          </cell>
          <cell r="Y84">
            <v>750000</v>
          </cell>
        </row>
        <row r="85">
          <cell r="F85">
            <v>4645000</v>
          </cell>
          <cell r="G85">
            <v>0</v>
          </cell>
          <cell r="H85">
            <v>0</v>
          </cell>
          <cell r="I85">
            <v>0</v>
          </cell>
          <cell r="J85">
            <v>4645000</v>
          </cell>
          <cell r="K85">
            <v>2787000</v>
          </cell>
          <cell r="M85">
            <v>929000</v>
          </cell>
          <cell r="N85">
            <v>3716000</v>
          </cell>
          <cell r="O85">
            <v>929000</v>
          </cell>
          <cell r="P85">
            <v>1858000</v>
          </cell>
          <cell r="Q85">
            <v>2787000</v>
          </cell>
          <cell r="R85">
            <v>2322500</v>
          </cell>
          <cell r="T85">
            <v>1161250</v>
          </cell>
          <cell r="U85">
            <v>1161250</v>
          </cell>
          <cell r="X85" t="str">
            <v>FE</v>
          </cell>
          <cell r="Y85">
            <v>929000</v>
          </cell>
        </row>
        <row r="86">
          <cell r="F86">
            <v>1200000</v>
          </cell>
          <cell r="G86">
            <v>0</v>
          </cell>
          <cell r="H86">
            <v>0</v>
          </cell>
          <cell r="I86">
            <v>0</v>
          </cell>
          <cell r="J86">
            <v>1200000</v>
          </cell>
          <cell r="K86">
            <v>720000</v>
          </cell>
          <cell r="M86">
            <v>240000</v>
          </cell>
          <cell r="N86">
            <v>960000</v>
          </cell>
          <cell r="O86">
            <v>240000</v>
          </cell>
          <cell r="P86">
            <v>480000</v>
          </cell>
          <cell r="Q86">
            <v>720000</v>
          </cell>
          <cell r="R86">
            <v>60000</v>
          </cell>
          <cell r="T86">
            <v>60000</v>
          </cell>
          <cell r="U86">
            <v>0</v>
          </cell>
          <cell r="X86" t="str">
            <v>FE</v>
          </cell>
          <cell r="Y86">
            <v>240000</v>
          </cell>
        </row>
        <row r="87">
          <cell r="F87">
            <v>1050000</v>
          </cell>
          <cell r="G87">
            <v>0</v>
          </cell>
          <cell r="H87">
            <v>0</v>
          </cell>
          <cell r="I87">
            <v>0</v>
          </cell>
          <cell r="J87">
            <v>1050000</v>
          </cell>
          <cell r="K87">
            <v>630000</v>
          </cell>
          <cell r="M87">
            <v>210000</v>
          </cell>
          <cell r="N87">
            <v>840000</v>
          </cell>
          <cell r="O87">
            <v>210000</v>
          </cell>
          <cell r="P87">
            <v>420000</v>
          </cell>
          <cell r="Q87">
            <v>630000</v>
          </cell>
          <cell r="R87">
            <v>525000</v>
          </cell>
          <cell r="T87">
            <v>262500</v>
          </cell>
          <cell r="U87">
            <v>262500</v>
          </cell>
          <cell r="X87" t="str">
            <v>FE</v>
          </cell>
          <cell r="Y87">
            <v>210000</v>
          </cell>
        </row>
        <row r="88">
          <cell r="F88">
            <v>750000</v>
          </cell>
          <cell r="G88">
            <v>0</v>
          </cell>
          <cell r="H88">
            <v>0</v>
          </cell>
          <cell r="I88">
            <v>0</v>
          </cell>
          <cell r="J88">
            <v>750000</v>
          </cell>
          <cell r="K88">
            <v>450000</v>
          </cell>
          <cell r="M88">
            <v>150000</v>
          </cell>
          <cell r="N88">
            <v>600000</v>
          </cell>
          <cell r="O88">
            <v>150000</v>
          </cell>
          <cell r="P88">
            <v>300000</v>
          </cell>
          <cell r="Q88">
            <v>450000</v>
          </cell>
          <cell r="R88">
            <v>375000</v>
          </cell>
          <cell r="T88">
            <v>187500</v>
          </cell>
          <cell r="U88">
            <v>187500</v>
          </cell>
          <cell r="X88" t="str">
            <v>FE</v>
          </cell>
          <cell r="Y88">
            <v>150000</v>
          </cell>
        </row>
        <row r="89">
          <cell r="F89">
            <v>1650000</v>
          </cell>
          <cell r="G89">
            <v>0</v>
          </cell>
          <cell r="H89">
            <v>0</v>
          </cell>
          <cell r="I89">
            <v>0</v>
          </cell>
          <cell r="J89">
            <v>1650000</v>
          </cell>
          <cell r="K89">
            <v>990000</v>
          </cell>
          <cell r="M89">
            <v>330000</v>
          </cell>
          <cell r="N89">
            <v>1320000</v>
          </cell>
          <cell r="O89">
            <v>330000</v>
          </cell>
          <cell r="P89">
            <v>660000</v>
          </cell>
          <cell r="Q89">
            <v>990000</v>
          </cell>
          <cell r="R89">
            <v>825000</v>
          </cell>
          <cell r="T89">
            <v>412500</v>
          </cell>
          <cell r="U89">
            <v>412500</v>
          </cell>
          <cell r="X89" t="str">
            <v>FE</v>
          </cell>
          <cell r="Y89">
            <v>330000</v>
          </cell>
        </row>
        <row r="90">
          <cell r="F90">
            <v>1007500</v>
          </cell>
          <cell r="G90">
            <v>0</v>
          </cell>
          <cell r="H90">
            <v>0</v>
          </cell>
          <cell r="I90">
            <v>0</v>
          </cell>
          <cell r="J90">
            <v>1007500</v>
          </cell>
          <cell r="K90">
            <v>806000</v>
          </cell>
          <cell r="M90">
            <v>201500</v>
          </cell>
          <cell r="N90">
            <v>1007499</v>
          </cell>
          <cell r="O90">
            <v>1</v>
          </cell>
          <cell r="P90">
            <v>201500</v>
          </cell>
          <cell r="Q90">
            <v>403000</v>
          </cell>
          <cell r="R90">
            <v>503750</v>
          </cell>
          <cell r="T90">
            <v>251875</v>
          </cell>
          <cell r="U90">
            <v>251875</v>
          </cell>
          <cell r="X90" t="str">
            <v>FE</v>
          </cell>
          <cell r="Y90">
            <v>201500</v>
          </cell>
        </row>
        <row r="91">
          <cell r="F91">
            <v>5800000</v>
          </cell>
          <cell r="G91">
            <v>0</v>
          </cell>
          <cell r="H91">
            <v>0</v>
          </cell>
          <cell r="I91">
            <v>0</v>
          </cell>
          <cell r="J91">
            <v>5800000</v>
          </cell>
          <cell r="K91">
            <v>4640000</v>
          </cell>
          <cell r="M91">
            <v>1160000</v>
          </cell>
          <cell r="N91">
            <v>5799999</v>
          </cell>
          <cell r="O91">
            <v>1</v>
          </cell>
          <cell r="P91">
            <v>1160000</v>
          </cell>
          <cell r="Q91">
            <v>2320000</v>
          </cell>
          <cell r="R91">
            <v>3625000</v>
          </cell>
          <cell r="T91">
            <v>1268750</v>
          </cell>
          <cell r="U91">
            <v>2356250</v>
          </cell>
          <cell r="X91" t="str">
            <v>FE</v>
          </cell>
          <cell r="Y91">
            <v>1160000</v>
          </cell>
        </row>
        <row r="92">
          <cell r="F92">
            <v>1125000</v>
          </cell>
          <cell r="G92">
            <v>0</v>
          </cell>
          <cell r="H92">
            <v>0</v>
          </cell>
          <cell r="I92">
            <v>0</v>
          </cell>
          <cell r="J92">
            <v>1125000</v>
          </cell>
          <cell r="K92">
            <v>900000</v>
          </cell>
          <cell r="M92">
            <v>225000</v>
          </cell>
          <cell r="N92">
            <v>1124999</v>
          </cell>
          <cell r="O92">
            <v>1</v>
          </cell>
          <cell r="P92">
            <v>225000</v>
          </cell>
          <cell r="Q92">
            <v>450000</v>
          </cell>
          <cell r="R92">
            <v>703125</v>
          </cell>
          <cell r="T92">
            <v>245094</v>
          </cell>
          <cell r="U92">
            <v>458031</v>
          </cell>
          <cell r="X92" t="str">
            <v>FE</v>
          </cell>
          <cell r="Y92">
            <v>225000</v>
          </cell>
        </row>
        <row r="93">
          <cell r="F93">
            <v>32359619</v>
          </cell>
          <cell r="G93">
            <v>1</v>
          </cell>
          <cell r="H93">
            <v>0</v>
          </cell>
          <cell r="I93">
            <v>0</v>
          </cell>
          <cell r="J93">
            <v>32359620</v>
          </cell>
          <cell r="K93">
            <v>25347119</v>
          </cell>
          <cell r="M93">
            <v>4674500</v>
          </cell>
          <cell r="N93">
            <v>30021615</v>
          </cell>
          <cell r="O93">
            <v>2338005</v>
          </cell>
          <cell r="P93">
            <v>7012501</v>
          </cell>
          <cell r="Q93">
            <v>11687001</v>
          </cell>
          <cell r="R93">
            <v>14671515</v>
          </cell>
          <cell r="T93">
            <v>5881609</v>
          </cell>
          <cell r="U93">
            <v>8789906</v>
          </cell>
          <cell r="X93" t="str">
            <v/>
          </cell>
          <cell r="Y93">
            <v>4674500</v>
          </cell>
        </row>
        <row r="94">
          <cell r="F94">
            <v>88344619</v>
          </cell>
          <cell r="G94">
            <v>1</v>
          </cell>
          <cell r="H94">
            <v>0</v>
          </cell>
          <cell r="I94">
            <v>0</v>
          </cell>
          <cell r="J94">
            <v>88344620</v>
          </cell>
          <cell r="K94">
            <v>64734119</v>
          </cell>
          <cell r="M94">
            <v>15871500</v>
          </cell>
          <cell r="N94">
            <v>80605598</v>
          </cell>
          <cell r="O94">
            <v>7739022</v>
          </cell>
          <cell r="P94">
            <v>23610501</v>
          </cell>
          <cell r="Q94">
            <v>39482001</v>
          </cell>
          <cell r="R94">
            <v>14671515</v>
          </cell>
          <cell r="T94">
            <v>5881609</v>
          </cell>
          <cell r="U94">
            <v>8789906</v>
          </cell>
          <cell r="X94" t="str">
            <v/>
          </cell>
          <cell r="Y94">
            <v>15871500</v>
          </cell>
        </row>
        <row r="95">
          <cell r="X95" t="str">
            <v/>
          </cell>
        </row>
        <row r="96">
          <cell r="M96" t="str">
            <v xml:space="preserve"> </v>
          </cell>
          <cell r="X96" t="str">
            <v/>
          </cell>
        </row>
        <row r="97">
          <cell r="X97" t="str">
            <v/>
          </cell>
        </row>
        <row r="98">
          <cell r="F98">
            <v>6988800</v>
          </cell>
          <cell r="G98">
            <v>0</v>
          </cell>
          <cell r="H98">
            <v>0</v>
          </cell>
          <cell r="I98">
            <v>0</v>
          </cell>
          <cell r="J98">
            <v>6988800</v>
          </cell>
          <cell r="K98">
            <v>1397760</v>
          </cell>
          <cell r="M98">
            <v>698880</v>
          </cell>
          <cell r="N98">
            <v>2096640</v>
          </cell>
          <cell r="O98">
            <v>4892160</v>
          </cell>
          <cell r="P98">
            <v>5591040</v>
          </cell>
          <cell r="Q98">
            <v>6289920</v>
          </cell>
          <cell r="R98">
            <v>6464640</v>
          </cell>
          <cell r="T98">
            <v>698880</v>
          </cell>
          <cell r="U98">
            <v>5765760</v>
          </cell>
          <cell r="X98" t="str">
            <v>RB</v>
          </cell>
          <cell r="Y98">
            <v>698880</v>
          </cell>
        </row>
        <row r="99">
          <cell r="F99">
            <v>8581440</v>
          </cell>
          <cell r="G99">
            <v>0</v>
          </cell>
          <cell r="H99">
            <v>0</v>
          </cell>
          <cell r="I99">
            <v>0</v>
          </cell>
          <cell r="J99">
            <v>8581440</v>
          </cell>
          <cell r="K99">
            <v>1716288</v>
          </cell>
          <cell r="M99">
            <v>858144</v>
          </cell>
          <cell r="N99">
            <v>2574432</v>
          </cell>
          <cell r="O99">
            <v>6007008</v>
          </cell>
          <cell r="P99">
            <v>6865152</v>
          </cell>
          <cell r="Q99">
            <v>7723296</v>
          </cell>
          <cell r="R99">
            <v>8259636</v>
          </cell>
          <cell r="T99">
            <v>429072</v>
          </cell>
          <cell r="U99">
            <v>7830564</v>
          </cell>
          <cell r="X99" t="str">
            <v>RB</v>
          </cell>
          <cell r="Y99">
            <v>858144</v>
          </cell>
        </row>
        <row r="100">
          <cell r="F100">
            <v>13938375</v>
          </cell>
          <cell r="G100">
            <v>0</v>
          </cell>
          <cell r="H100">
            <v>0</v>
          </cell>
          <cell r="I100">
            <v>0</v>
          </cell>
          <cell r="J100">
            <v>13938375</v>
          </cell>
          <cell r="K100">
            <v>2787675</v>
          </cell>
          <cell r="M100">
            <v>1393837.5</v>
          </cell>
          <cell r="N100">
            <v>4181512.5</v>
          </cell>
          <cell r="O100">
            <v>9756862.5</v>
          </cell>
          <cell r="P100">
            <v>11150700</v>
          </cell>
          <cell r="Q100">
            <v>12544537.5</v>
          </cell>
          <cell r="R100">
            <v>13473762</v>
          </cell>
          <cell r="T100">
            <v>696918.75</v>
          </cell>
          <cell r="U100">
            <v>12776843.25</v>
          </cell>
          <cell r="X100" t="str">
            <v>RB</v>
          </cell>
          <cell r="Y100">
            <v>1393837.5</v>
          </cell>
        </row>
        <row r="101">
          <cell r="F101">
            <v>6461950</v>
          </cell>
          <cell r="G101">
            <v>0</v>
          </cell>
          <cell r="H101">
            <v>0</v>
          </cell>
          <cell r="I101">
            <v>0</v>
          </cell>
          <cell r="J101">
            <v>6461950</v>
          </cell>
          <cell r="K101">
            <v>1292390</v>
          </cell>
          <cell r="M101">
            <v>646195</v>
          </cell>
          <cell r="N101">
            <v>1938585</v>
          </cell>
          <cell r="O101">
            <v>4523365</v>
          </cell>
          <cell r="P101">
            <v>5169560</v>
          </cell>
          <cell r="Q101">
            <v>5815755</v>
          </cell>
          <cell r="R101">
            <v>6327326</v>
          </cell>
          <cell r="T101">
            <v>323097.5</v>
          </cell>
          <cell r="U101">
            <v>6004228.5</v>
          </cell>
          <cell r="X101" t="str">
            <v>RB</v>
          </cell>
          <cell r="Y101">
            <v>646195</v>
          </cell>
        </row>
        <row r="102">
          <cell r="F102">
            <v>5000000</v>
          </cell>
          <cell r="G102">
            <v>0</v>
          </cell>
          <cell r="H102">
            <v>0</v>
          </cell>
          <cell r="I102">
            <v>0</v>
          </cell>
          <cell r="J102">
            <v>5000000</v>
          </cell>
          <cell r="K102">
            <v>1000000</v>
          </cell>
          <cell r="M102">
            <v>500000</v>
          </cell>
          <cell r="N102">
            <v>1500000</v>
          </cell>
          <cell r="O102">
            <v>3500000</v>
          </cell>
          <cell r="P102">
            <v>4000000</v>
          </cell>
          <cell r="Q102">
            <v>4500000</v>
          </cell>
          <cell r="R102">
            <v>4937500</v>
          </cell>
          <cell r="T102">
            <v>250000</v>
          </cell>
          <cell r="U102">
            <v>4687500</v>
          </cell>
          <cell r="X102" t="str">
            <v>RB</v>
          </cell>
          <cell r="Y102">
            <v>500000</v>
          </cell>
        </row>
        <row r="103">
          <cell r="F103">
            <v>5600000</v>
          </cell>
          <cell r="G103">
            <v>0</v>
          </cell>
          <cell r="H103">
            <v>0</v>
          </cell>
          <cell r="I103">
            <v>0</v>
          </cell>
          <cell r="J103">
            <v>5600000</v>
          </cell>
          <cell r="K103">
            <v>1120000</v>
          </cell>
          <cell r="M103">
            <v>560000</v>
          </cell>
          <cell r="N103">
            <v>1680000</v>
          </cell>
          <cell r="O103">
            <v>3920000</v>
          </cell>
          <cell r="P103">
            <v>4480000</v>
          </cell>
          <cell r="Q103">
            <v>5040000</v>
          </cell>
          <cell r="R103">
            <v>5530000</v>
          </cell>
          <cell r="T103">
            <v>280000</v>
          </cell>
          <cell r="U103">
            <v>5250000</v>
          </cell>
          <cell r="X103" t="str">
            <v>RB</v>
          </cell>
          <cell r="Y103">
            <v>560000</v>
          </cell>
        </row>
        <row r="104">
          <cell r="F104">
            <v>13647760</v>
          </cell>
          <cell r="G104">
            <v>0</v>
          </cell>
          <cell r="H104">
            <v>0</v>
          </cell>
          <cell r="I104">
            <v>0</v>
          </cell>
          <cell r="J104">
            <v>13647760</v>
          </cell>
          <cell r="K104">
            <v>1364776</v>
          </cell>
          <cell r="M104">
            <v>1364776</v>
          </cell>
          <cell r="N104">
            <v>2729552</v>
          </cell>
          <cell r="O104">
            <v>10918208</v>
          </cell>
          <cell r="P104">
            <v>12282984</v>
          </cell>
          <cell r="R104">
            <v>0</v>
          </cell>
          <cell r="T104">
            <v>170597</v>
          </cell>
          <cell r="U104">
            <v>13477163</v>
          </cell>
          <cell r="X104" t="str">
            <v>RB</v>
          </cell>
          <cell r="Y104">
            <v>1364776</v>
          </cell>
        </row>
        <row r="105">
          <cell r="F105">
            <v>60218325</v>
          </cell>
          <cell r="G105">
            <v>0</v>
          </cell>
          <cell r="H105">
            <v>0</v>
          </cell>
          <cell r="I105">
            <v>0</v>
          </cell>
          <cell r="J105">
            <v>60218325</v>
          </cell>
          <cell r="K105">
            <v>10678889</v>
          </cell>
          <cell r="M105">
            <v>6021832.5</v>
          </cell>
          <cell r="N105">
            <v>16700721.5</v>
          </cell>
          <cell r="O105">
            <v>43517603.5</v>
          </cell>
          <cell r="P105">
            <v>49539436</v>
          </cell>
          <cell r="Q105">
            <v>41913508.5</v>
          </cell>
          <cell r="R105">
            <v>44992864</v>
          </cell>
          <cell r="T105">
            <v>2848565.25</v>
          </cell>
          <cell r="U105">
            <v>55792058.75</v>
          </cell>
          <cell r="X105" t="str">
            <v/>
          </cell>
          <cell r="Y105">
            <v>6021832.5</v>
          </cell>
        </row>
        <row r="106">
          <cell r="X106" t="str">
            <v/>
          </cell>
        </row>
        <row r="107">
          <cell r="F107">
            <v>3939167768.5900002</v>
          </cell>
          <cell r="G107">
            <v>1</v>
          </cell>
          <cell r="H107">
            <v>0</v>
          </cell>
          <cell r="I107">
            <v>0</v>
          </cell>
          <cell r="J107">
            <v>3939167769.5900002</v>
          </cell>
          <cell r="K107">
            <v>2560848149.7180004</v>
          </cell>
          <cell r="M107">
            <v>632400745.31799996</v>
          </cell>
          <cell r="N107">
            <v>3192989136.0360003</v>
          </cell>
          <cell r="O107">
            <v>746178633.5539999</v>
          </cell>
          <cell r="P107">
            <v>1378319619.872</v>
          </cell>
          <cell r="Q107">
            <v>1988073805.2719998</v>
          </cell>
          <cell r="R107">
            <v>2495986217</v>
          </cell>
          <cell r="T107">
            <v>429669654.25</v>
          </cell>
          <cell r="U107">
            <v>2104814322.75</v>
          </cell>
          <cell r="Y107">
            <v>654178945.71800005</v>
          </cell>
        </row>
        <row r="116">
          <cell r="F116" t="str">
            <v>Cost 1.10.02</v>
          </cell>
          <cell r="G116" t="str">
            <v>Adj.</v>
          </cell>
          <cell r="H116" t="str">
            <v>Disposal</v>
          </cell>
          <cell r="I116" t="str">
            <v>Addition</v>
          </cell>
          <cell r="J116" t="str">
            <v>Cost 30.9.03</v>
          </cell>
          <cell r="K116" t="str">
            <v>Acc Dep 1.10.02</v>
          </cell>
          <cell r="M116" t="str">
            <v>Year Dpr</v>
          </cell>
          <cell r="N116" t="str">
            <v>Acc Dep 30.9.02</v>
          </cell>
          <cell r="O116" t="str">
            <v>NBV2003</v>
          </cell>
          <cell r="P116" t="str">
            <v>NBV2002</v>
          </cell>
          <cell r="Q116" t="str">
            <v>NBV2001</v>
          </cell>
          <cell r="R116" t="str">
            <v>WDV2001</v>
          </cell>
          <cell r="T116" t="str">
            <v>SUSUT2002</v>
          </cell>
          <cell r="U116" t="str">
            <v>WDV2002</v>
          </cell>
          <cell r="Y116" t="str">
            <v>KTDep2002</v>
          </cell>
        </row>
        <row r="118">
          <cell r="F118">
            <v>642168609</v>
          </cell>
          <cell r="G118">
            <v>0</v>
          </cell>
          <cell r="H118">
            <v>0</v>
          </cell>
          <cell r="I118">
            <v>0</v>
          </cell>
          <cell r="J118">
            <v>642168609</v>
          </cell>
          <cell r="K118">
            <v>243179050.80000001</v>
          </cell>
          <cell r="M118">
            <v>63621860.899999999</v>
          </cell>
          <cell r="N118">
            <v>307395911.69999999</v>
          </cell>
          <cell r="O118">
            <v>334772697.30000001</v>
          </cell>
          <cell r="P118">
            <v>398989558.19999999</v>
          </cell>
          <cell r="Q118">
            <v>457256419.10000002</v>
          </cell>
          <cell r="R118">
            <v>471828766</v>
          </cell>
          <cell r="T118">
            <v>28679223</v>
          </cell>
          <cell r="U118">
            <v>443149543</v>
          </cell>
          <cell r="X118" t="str">
            <v/>
          </cell>
          <cell r="Y118">
            <v>64216860.899999999</v>
          </cell>
        </row>
        <row r="119">
          <cell r="F119">
            <v>0</v>
          </cell>
          <cell r="G119">
            <v>0</v>
          </cell>
          <cell r="H119">
            <v>0</v>
          </cell>
          <cell r="I119">
            <v>0</v>
          </cell>
          <cell r="J119">
            <v>0</v>
          </cell>
          <cell r="K119">
            <v>0</v>
          </cell>
          <cell r="M119">
            <v>0</v>
          </cell>
          <cell r="N119">
            <v>0</v>
          </cell>
          <cell r="O119">
            <v>0</v>
          </cell>
          <cell r="P119">
            <v>0</v>
          </cell>
          <cell r="Q119">
            <v>0</v>
          </cell>
          <cell r="R119">
            <v>0</v>
          </cell>
          <cell r="T119">
            <v>0</v>
          </cell>
          <cell r="U119">
            <v>0</v>
          </cell>
          <cell r="Y119">
            <v>0</v>
          </cell>
        </row>
        <row r="120">
          <cell r="F120">
            <v>3148436215.5900002</v>
          </cell>
          <cell r="G120">
            <v>0</v>
          </cell>
          <cell r="H120">
            <v>0</v>
          </cell>
          <cell r="I120">
            <v>0</v>
          </cell>
          <cell r="J120">
            <v>3148436215.5900002</v>
          </cell>
          <cell r="K120">
            <v>2242256090.9180002</v>
          </cell>
          <cell r="M120">
            <v>546885551.91799998</v>
          </cell>
          <cell r="N120">
            <v>2788286904.8360004</v>
          </cell>
          <cell r="O120">
            <v>360149310.75399983</v>
          </cell>
          <cell r="P120">
            <v>906180124.67199993</v>
          </cell>
          <cell r="Q120">
            <v>1449421876.6719997</v>
          </cell>
          <cell r="R120">
            <v>1964493072</v>
          </cell>
          <cell r="T120">
            <v>392260257</v>
          </cell>
          <cell r="U120">
            <v>1597082815</v>
          </cell>
          <cell r="X120" t="str">
            <v/>
          </cell>
          <cell r="Y120">
            <v>568068752.31800008</v>
          </cell>
        </row>
        <row r="121">
          <cell r="F121">
            <v>88344619</v>
          </cell>
          <cell r="G121">
            <v>1</v>
          </cell>
          <cell r="H121">
            <v>0</v>
          </cell>
          <cell r="I121">
            <v>0</v>
          </cell>
          <cell r="J121">
            <v>88344620</v>
          </cell>
          <cell r="K121">
            <v>64734119</v>
          </cell>
          <cell r="M121">
            <v>15871500</v>
          </cell>
          <cell r="N121">
            <v>80605598</v>
          </cell>
          <cell r="O121">
            <v>7739022</v>
          </cell>
          <cell r="P121">
            <v>23610501</v>
          </cell>
          <cell r="Q121">
            <v>39482001</v>
          </cell>
          <cell r="R121">
            <v>14671515</v>
          </cell>
          <cell r="T121">
            <v>5881609</v>
          </cell>
          <cell r="U121">
            <v>8789906</v>
          </cell>
          <cell r="X121" t="str">
            <v/>
          </cell>
          <cell r="Y121">
            <v>15871500</v>
          </cell>
        </row>
        <row r="122">
          <cell r="F122">
            <v>60218325</v>
          </cell>
          <cell r="G122">
            <v>0</v>
          </cell>
          <cell r="H122">
            <v>0</v>
          </cell>
          <cell r="I122">
            <v>0</v>
          </cell>
          <cell r="J122">
            <v>60218325</v>
          </cell>
          <cell r="K122">
            <v>10678889</v>
          </cell>
          <cell r="M122">
            <v>6021832.5</v>
          </cell>
          <cell r="N122">
            <v>16700721.5</v>
          </cell>
          <cell r="O122">
            <v>43517603.5</v>
          </cell>
          <cell r="P122">
            <v>49539436</v>
          </cell>
          <cell r="Q122">
            <v>41913508.5</v>
          </cell>
          <cell r="R122">
            <v>44992864</v>
          </cell>
          <cell r="T122">
            <v>2848565.25</v>
          </cell>
          <cell r="U122">
            <v>55792058.75</v>
          </cell>
          <cell r="X122" t="str">
            <v/>
          </cell>
          <cell r="Y122">
            <v>6021832.5</v>
          </cell>
        </row>
        <row r="123">
          <cell r="F123">
            <v>3939167768.5900002</v>
          </cell>
          <cell r="G123">
            <v>1</v>
          </cell>
          <cell r="H123">
            <v>0</v>
          </cell>
          <cell r="I123">
            <v>0</v>
          </cell>
          <cell r="J123">
            <v>3939167769.5900002</v>
          </cell>
          <cell r="K123">
            <v>2560848149.7180004</v>
          </cell>
          <cell r="M123">
            <v>632400745.31799996</v>
          </cell>
          <cell r="N123">
            <v>3192989136.0360003</v>
          </cell>
          <cell r="O123">
            <v>746178633.5539999</v>
          </cell>
          <cell r="P123">
            <v>1378319619.872</v>
          </cell>
          <cell r="Q123">
            <v>1988073805.2719998</v>
          </cell>
          <cell r="R123">
            <v>2495986217</v>
          </cell>
          <cell r="T123">
            <v>429669654.25</v>
          </cell>
          <cell r="U123">
            <v>2104814322.75</v>
          </cell>
          <cell r="X123">
            <v>0</v>
          </cell>
          <cell r="Y123">
            <v>654178945.71800005</v>
          </cell>
        </row>
        <row r="127">
          <cell r="F127" t="str">
            <v>Cost 1.10.02</v>
          </cell>
          <cell r="G127" t="str">
            <v>Adj.</v>
          </cell>
          <cell r="H127" t="str">
            <v>Disposal</v>
          </cell>
          <cell r="I127" t="str">
            <v>Addition</v>
          </cell>
          <cell r="J127" t="str">
            <v>Cost 30.9.03</v>
          </cell>
          <cell r="K127" t="str">
            <v>Acc Dep 1.10.02</v>
          </cell>
          <cell r="M127" t="str">
            <v>Year Dpr</v>
          </cell>
          <cell r="N127" t="str">
            <v>Acc Dep 30.9.02</v>
          </cell>
          <cell r="O127" t="str">
            <v>NBV2003</v>
          </cell>
          <cell r="P127" t="str">
            <v>NBV2002</v>
          </cell>
          <cell r="Q127" t="str">
            <v>NBV2001</v>
          </cell>
          <cell r="R127" t="str">
            <v>WDV2001</v>
          </cell>
          <cell r="T127" t="str">
            <v>SUSUT2002</v>
          </cell>
          <cell r="U127" t="str">
            <v>WDV2002</v>
          </cell>
          <cell r="Y127" t="str">
            <v>KTDep2002</v>
          </cell>
        </row>
        <row r="129">
          <cell r="F129">
            <v>87864689</v>
          </cell>
          <cell r="G129">
            <v>0</v>
          </cell>
          <cell r="H129">
            <v>0</v>
          </cell>
          <cell r="I129">
            <v>0</v>
          </cell>
          <cell r="J129">
            <v>87864689</v>
          </cell>
          <cell r="K129">
            <v>31137874.800000001</v>
          </cell>
          <cell r="M129">
            <v>8786468.9000000004</v>
          </cell>
          <cell r="N129">
            <v>39924343.700000003</v>
          </cell>
          <cell r="O129">
            <v>47940345.299999997</v>
          </cell>
          <cell r="P129">
            <v>56726814.200000003</v>
          </cell>
          <cell r="Q129">
            <v>59563283.100000001</v>
          </cell>
          <cell r="R129">
            <v>0</v>
          </cell>
          <cell r="T129">
            <v>0</v>
          </cell>
          <cell r="U129">
            <v>0</v>
          </cell>
          <cell r="Y129">
            <v>8786468.9000000004</v>
          </cell>
        </row>
        <row r="130">
          <cell r="F130">
            <v>0</v>
          </cell>
          <cell r="G130">
            <v>0</v>
          </cell>
          <cell r="H130">
            <v>0</v>
          </cell>
          <cell r="I130">
            <v>0</v>
          </cell>
          <cell r="J130">
            <v>0</v>
          </cell>
          <cell r="K130">
            <v>0</v>
          </cell>
          <cell r="M130">
            <v>0</v>
          </cell>
          <cell r="N130">
            <v>0</v>
          </cell>
          <cell r="O130">
            <v>0</v>
          </cell>
          <cell r="P130">
            <v>0</v>
          </cell>
          <cell r="Q130">
            <v>0</v>
          </cell>
          <cell r="R130">
            <v>0</v>
          </cell>
          <cell r="T130">
            <v>0</v>
          </cell>
          <cell r="U130">
            <v>0</v>
          </cell>
          <cell r="Y130">
            <v>0</v>
          </cell>
        </row>
        <row r="131">
          <cell r="F131">
            <v>0</v>
          </cell>
          <cell r="G131">
            <v>0</v>
          </cell>
          <cell r="H131">
            <v>0</v>
          </cell>
          <cell r="I131">
            <v>0</v>
          </cell>
          <cell r="J131">
            <v>0</v>
          </cell>
          <cell r="K131">
            <v>0</v>
          </cell>
          <cell r="M131">
            <v>0</v>
          </cell>
          <cell r="N131">
            <v>0</v>
          </cell>
          <cell r="O131">
            <v>0</v>
          </cell>
          <cell r="P131">
            <v>0</v>
          </cell>
          <cell r="Q131">
            <v>0</v>
          </cell>
          <cell r="R131">
            <v>0</v>
          </cell>
          <cell r="T131">
            <v>0</v>
          </cell>
          <cell r="U131">
            <v>0</v>
          </cell>
          <cell r="Y131">
            <v>0</v>
          </cell>
        </row>
        <row r="132">
          <cell r="F132">
            <v>55985000</v>
          </cell>
          <cell r="G132">
            <v>0</v>
          </cell>
          <cell r="H132">
            <v>0</v>
          </cell>
          <cell r="I132">
            <v>0</v>
          </cell>
          <cell r="J132">
            <v>55985000</v>
          </cell>
          <cell r="K132">
            <v>39387000</v>
          </cell>
          <cell r="M132">
            <v>11197000</v>
          </cell>
          <cell r="N132">
            <v>50583983</v>
          </cell>
          <cell r="O132">
            <v>5401017</v>
          </cell>
          <cell r="P132">
            <v>16598000</v>
          </cell>
          <cell r="Q132">
            <v>27795000</v>
          </cell>
          <cell r="R132">
            <v>0</v>
          </cell>
          <cell r="T132">
            <v>0</v>
          </cell>
          <cell r="U132">
            <v>0</v>
          </cell>
          <cell r="Y132">
            <v>11197000</v>
          </cell>
        </row>
        <row r="133">
          <cell r="F133">
            <v>0</v>
          </cell>
          <cell r="G133">
            <v>0</v>
          </cell>
          <cell r="H133">
            <v>0</v>
          </cell>
          <cell r="I133">
            <v>0</v>
          </cell>
          <cell r="J133">
            <v>0</v>
          </cell>
          <cell r="K133">
            <v>0</v>
          </cell>
          <cell r="M133">
            <v>0</v>
          </cell>
          <cell r="N133">
            <v>0</v>
          </cell>
          <cell r="O133">
            <v>0</v>
          </cell>
          <cell r="P133">
            <v>0</v>
          </cell>
          <cell r="Q133">
            <v>0</v>
          </cell>
          <cell r="R133">
            <v>0</v>
          </cell>
          <cell r="T133">
            <v>0</v>
          </cell>
          <cell r="U133">
            <v>0</v>
          </cell>
          <cell r="Y133">
            <v>0</v>
          </cell>
        </row>
        <row r="134">
          <cell r="F134">
            <v>143849689</v>
          </cell>
          <cell r="G134">
            <v>0</v>
          </cell>
          <cell r="H134">
            <v>0</v>
          </cell>
          <cell r="I134">
            <v>0</v>
          </cell>
          <cell r="J134">
            <v>143849689</v>
          </cell>
          <cell r="K134">
            <v>70524874.799999997</v>
          </cell>
          <cell r="M134">
            <v>19983468.899999999</v>
          </cell>
          <cell r="N134">
            <v>90508326.700000003</v>
          </cell>
          <cell r="O134">
            <v>53341362.299999997</v>
          </cell>
          <cell r="P134">
            <v>73324814.200000003</v>
          </cell>
          <cell r="Q134">
            <v>87358283.099999994</v>
          </cell>
          <cell r="R134">
            <v>0</v>
          </cell>
          <cell r="T134">
            <v>0</v>
          </cell>
          <cell r="U134">
            <v>0</v>
          </cell>
          <cell r="X134">
            <v>0</v>
          </cell>
          <cell r="Y134">
            <v>19983468.899999999</v>
          </cell>
        </row>
        <row r="159">
          <cell r="U159">
            <v>0</v>
          </cell>
        </row>
        <row r="160">
          <cell r="U160">
            <v>0</v>
          </cell>
        </row>
        <row r="161">
          <cell r="U161">
            <v>0</v>
          </cell>
        </row>
        <row r="162">
          <cell r="U162">
            <v>0</v>
          </cell>
        </row>
        <row r="163">
          <cell r="U163">
            <v>0</v>
          </cell>
        </row>
        <row r="164">
          <cell r="U164">
            <v>0</v>
          </cell>
        </row>
        <row r="165">
          <cell r="U165">
            <v>0</v>
          </cell>
        </row>
        <row r="166">
          <cell r="U166">
            <v>0</v>
          </cell>
        </row>
        <row r="167">
          <cell r="U167">
            <v>0</v>
          </cell>
        </row>
        <row r="168">
          <cell r="U168">
            <v>0</v>
          </cell>
        </row>
        <row r="169">
          <cell r="U169">
            <v>0</v>
          </cell>
        </row>
        <row r="170">
          <cell r="U170">
            <v>0</v>
          </cell>
        </row>
        <row r="171">
          <cell r="U171">
            <v>0</v>
          </cell>
        </row>
        <row r="172">
          <cell r="U172">
            <v>0</v>
          </cell>
        </row>
        <row r="173">
          <cell r="U173">
            <v>0</v>
          </cell>
        </row>
        <row r="174">
          <cell r="U174">
            <v>0</v>
          </cell>
        </row>
        <row r="175">
          <cell r="U175">
            <v>0</v>
          </cell>
        </row>
        <row r="176">
          <cell r="U176">
            <v>0</v>
          </cell>
        </row>
        <row r="177">
          <cell r="U177">
            <v>0</v>
          </cell>
        </row>
        <row r="178">
          <cell r="U178">
            <v>0</v>
          </cell>
        </row>
        <row r="179">
          <cell r="U179">
            <v>0</v>
          </cell>
        </row>
        <row r="180">
          <cell r="U180">
            <v>0</v>
          </cell>
        </row>
        <row r="181">
          <cell r="U181">
            <v>0</v>
          </cell>
        </row>
        <row r="182">
          <cell r="U182">
            <v>0</v>
          </cell>
        </row>
        <row r="183">
          <cell r="U183">
            <v>0</v>
          </cell>
        </row>
        <row r="184">
          <cell r="U184">
            <v>0</v>
          </cell>
        </row>
        <row r="185">
          <cell r="U185">
            <v>0</v>
          </cell>
        </row>
        <row r="186">
          <cell r="U186">
            <v>0</v>
          </cell>
        </row>
        <row r="187">
          <cell r="U187">
            <v>0</v>
          </cell>
        </row>
        <row r="188">
          <cell r="U188">
            <v>0</v>
          </cell>
        </row>
        <row r="189">
          <cell r="U189">
            <v>0</v>
          </cell>
        </row>
        <row r="190">
          <cell r="U190">
            <v>0</v>
          </cell>
        </row>
        <row r="191">
          <cell r="U191">
            <v>0</v>
          </cell>
        </row>
        <row r="192">
          <cell r="U192">
            <v>0</v>
          </cell>
        </row>
        <row r="193">
          <cell r="U193">
            <v>0</v>
          </cell>
        </row>
        <row r="194">
          <cell r="U194">
            <v>0</v>
          </cell>
        </row>
        <row r="195">
          <cell r="U195">
            <v>0</v>
          </cell>
        </row>
        <row r="196">
          <cell r="U196">
            <v>0</v>
          </cell>
        </row>
        <row r="197">
          <cell r="U197">
            <v>0</v>
          </cell>
        </row>
        <row r="198">
          <cell r="U198">
            <v>0</v>
          </cell>
        </row>
        <row r="199">
          <cell r="U199">
            <v>0</v>
          </cell>
        </row>
        <row r="200">
          <cell r="U200">
            <v>0</v>
          </cell>
        </row>
        <row r="201">
          <cell r="U201">
            <v>0</v>
          </cell>
        </row>
        <row r="202">
          <cell r="U202">
            <v>0</v>
          </cell>
        </row>
        <row r="203">
          <cell r="U203">
            <v>0</v>
          </cell>
        </row>
        <row r="204">
          <cell r="U204">
            <v>0</v>
          </cell>
        </row>
        <row r="205">
          <cell r="U205">
            <v>0</v>
          </cell>
        </row>
        <row r="206">
          <cell r="U206">
            <v>0</v>
          </cell>
        </row>
        <row r="207">
          <cell r="U207">
            <v>0</v>
          </cell>
        </row>
        <row r="208">
          <cell r="U208">
            <v>0</v>
          </cell>
        </row>
        <row r="209">
          <cell r="U209">
            <v>0</v>
          </cell>
        </row>
        <row r="210">
          <cell r="U210">
            <v>0</v>
          </cell>
        </row>
        <row r="211">
          <cell r="U211">
            <v>0</v>
          </cell>
        </row>
        <row r="212">
          <cell r="U212">
            <v>0</v>
          </cell>
        </row>
        <row r="213">
          <cell r="U213">
            <v>0</v>
          </cell>
        </row>
        <row r="214">
          <cell r="U214">
            <v>0</v>
          </cell>
        </row>
        <row r="215">
          <cell r="U215">
            <v>0</v>
          </cell>
        </row>
        <row r="216">
          <cell r="U216">
            <v>0</v>
          </cell>
        </row>
        <row r="217">
          <cell r="U217">
            <v>0</v>
          </cell>
        </row>
      </sheetData>
      <sheetData sheetId="5">
        <row r="7">
          <cell r="J7" t="str">
            <v xml:space="preserve"> </v>
          </cell>
        </row>
        <row r="8">
          <cell r="F8">
            <v>2531750</v>
          </cell>
          <cell r="G8">
            <v>0</v>
          </cell>
          <cell r="H8">
            <v>0</v>
          </cell>
          <cell r="I8">
            <v>0</v>
          </cell>
          <cell r="J8">
            <v>2531750</v>
          </cell>
          <cell r="K8">
            <v>1519050</v>
          </cell>
          <cell r="M8">
            <v>253175</v>
          </cell>
          <cell r="N8">
            <v>1772225</v>
          </cell>
          <cell r="O8">
            <v>759525</v>
          </cell>
          <cell r="P8">
            <v>1012700</v>
          </cell>
          <cell r="Q8">
            <v>1265875</v>
          </cell>
          <cell r="R8">
            <v>1898813</v>
          </cell>
          <cell r="T8">
            <v>126587.5</v>
          </cell>
          <cell r="U8">
            <v>1772225.5</v>
          </cell>
          <cell r="X8" t="str">
            <v>BI</v>
          </cell>
          <cell r="Y8">
            <v>253175</v>
          </cell>
        </row>
        <row r="9">
          <cell r="F9">
            <v>11771100</v>
          </cell>
          <cell r="G9">
            <v>0</v>
          </cell>
          <cell r="H9">
            <v>0</v>
          </cell>
          <cell r="I9">
            <v>0</v>
          </cell>
          <cell r="J9">
            <v>11771100</v>
          </cell>
          <cell r="K9">
            <v>4708440</v>
          </cell>
          <cell r="M9">
            <v>1177110</v>
          </cell>
          <cell r="N9">
            <v>5885550</v>
          </cell>
          <cell r="O9">
            <v>5885550</v>
          </cell>
          <cell r="P9">
            <v>7062660</v>
          </cell>
          <cell r="Q9">
            <v>8239770</v>
          </cell>
          <cell r="R9">
            <v>9416880</v>
          </cell>
          <cell r="T9">
            <v>588555</v>
          </cell>
          <cell r="U9">
            <v>8828325</v>
          </cell>
          <cell r="X9" t="str">
            <v>BI</v>
          </cell>
          <cell r="Y9">
            <v>1177110</v>
          </cell>
        </row>
        <row r="10">
          <cell r="F10">
            <v>2352400</v>
          </cell>
          <cell r="G10">
            <v>0</v>
          </cell>
          <cell r="H10">
            <v>0</v>
          </cell>
          <cell r="I10">
            <v>0</v>
          </cell>
          <cell r="J10">
            <v>2352400</v>
          </cell>
          <cell r="K10">
            <v>705720</v>
          </cell>
          <cell r="M10">
            <v>235240</v>
          </cell>
          <cell r="N10">
            <v>940960</v>
          </cell>
          <cell r="O10">
            <v>1411440</v>
          </cell>
          <cell r="P10">
            <v>1646680</v>
          </cell>
          <cell r="Q10">
            <v>1881920</v>
          </cell>
          <cell r="X10" t="str">
            <v>BI</v>
          </cell>
          <cell r="Y10">
            <v>235240</v>
          </cell>
        </row>
        <row r="11">
          <cell r="F11">
            <v>33475120</v>
          </cell>
          <cell r="G11">
            <v>0</v>
          </cell>
          <cell r="H11">
            <v>0</v>
          </cell>
          <cell r="I11">
            <v>0</v>
          </cell>
          <cell r="J11">
            <v>33475120</v>
          </cell>
          <cell r="K11">
            <v>10042536</v>
          </cell>
          <cell r="M11">
            <v>3347512</v>
          </cell>
          <cell r="N11">
            <v>13390048</v>
          </cell>
          <cell r="O11">
            <v>20085072</v>
          </cell>
          <cell r="P11">
            <v>23432584</v>
          </cell>
          <cell r="Q11">
            <v>26780096</v>
          </cell>
          <cell r="X11" t="str">
            <v>BI</v>
          </cell>
          <cell r="Y11">
            <v>3347512</v>
          </cell>
        </row>
        <row r="12">
          <cell r="F12">
            <v>33042500</v>
          </cell>
          <cell r="G12">
            <v>0</v>
          </cell>
          <cell r="H12">
            <v>0</v>
          </cell>
          <cell r="I12">
            <v>0</v>
          </cell>
          <cell r="J12">
            <v>33042500</v>
          </cell>
          <cell r="K12">
            <v>6608500</v>
          </cell>
          <cell r="M12">
            <v>3304250</v>
          </cell>
          <cell r="N12">
            <v>9912750</v>
          </cell>
          <cell r="O12">
            <v>23129750</v>
          </cell>
          <cell r="P12">
            <v>26434000</v>
          </cell>
          <cell r="Q12">
            <v>29738250</v>
          </cell>
          <cell r="X12" t="str">
            <v>BI</v>
          </cell>
          <cell r="Y12">
            <v>3304250</v>
          </cell>
        </row>
        <row r="13">
          <cell r="F13">
            <v>180026000</v>
          </cell>
          <cell r="G13">
            <v>0</v>
          </cell>
          <cell r="H13">
            <v>0</v>
          </cell>
          <cell r="I13">
            <v>0</v>
          </cell>
          <cell r="J13">
            <v>180026000</v>
          </cell>
          <cell r="K13">
            <v>36005200</v>
          </cell>
          <cell r="M13">
            <v>18002600</v>
          </cell>
          <cell r="N13">
            <v>54007800</v>
          </cell>
          <cell r="O13">
            <v>126018200</v>
          </cell>
          <cell r="P13">
            <v>144020800</v>
          </cell>
          <cell r="Q13">
            <v>162023400</v>
          </cell>
          <cell r="X13" t="str">
            <v>BI</v>
          </cell>
          <cell r="Y13">
            <v>18002600</v>
          </cell>
        </row>
        <row r="14">
          <cell r="F14">
            <v>263198870</v>
          </cell>
          <cell r="G14">
            <v>0</v>
          </cell>
          <cell r="H14">
            <v>0</v>
          </cell>
          <cell r="I14">
            <v>0</v>
          </cell>
          <cell r="J14">
            <v>263198870</v>
          </cell>
          <cell r="K14">
            <v>59589446</v>
          </cell>
          <cell r="M14">
            <v>26319887</v>
          </cell>
          <cell r="N14">
            <v>85909333</v>
          </cell>
          <cell r="O14">
            <v>177289537</v>
          </cell>
          <cell r="P14">
            <v>203609424</v>
          </cell>
          <cell r="Q14">
            <v>229929311</v>
          </cell>
          <cell r="R14">
            <v>11315693</v>
          </cell>
          <cell r="T14">
            <v>715142.5</v>
          </cell>
          <cell r="U14">
            <v>10600550.5</v>
          </cell>
          <cell r="X14" t="str">
            <v/>
          </cell>
          <cell r="Y14">
            <v>26319887</v>
          </cell>
        </row>
        <row r="15">
          <cell r="X15" t="str">
            <v/>
          </cell>
        </row>
        <row r="16">
          <cell r="F16" t="str">
            <v xml:space="preserve"> </v>
          </cell>
          <cell r="J16" t="str">
            <v xml:space="preserve"> </v>
          </cell>
          <cell r="X16" t="str">
            <v/>
          </cell>
        </row>
        <row r="17">
          <cell r="F17">
            <v>59727562</v>
          </cell>
          <cell r="G17">
            <v>0</v>
          </cell>
          <cell r="H17">
            <v>0</v>
          </cell>
          <cell r="I17">
            <v>0</v>
          </cell>
          <cell r="J17">
            <v>59727562</v>
          </cell>
          <cell r="K17">
            <v>17918268.199999999</v>
          </cell>
          <cell r="M17">
            <v>5972756.2000000002</v>
          </cell>
          <cell r="N17">
            <v>23891024.399999999</v>
          </cell>
          <cell r="O17">
            <v>35836537.600000001</v>
          </cell>
          <cell r="P17">
            <v>41809293.799999997</v>
          </cell>
          <cell r="Q17">
            <v>47782049.799999997</v>
          </cell>
          <cell r="R17">
            <v>44795672</v>
          </cell>
          <cell r="T17">
            <v>7465945</v>
          </cell>
          <cell r="U17">
            <v>37329727</v>
          </cell>
          <cell r="X17" t="str">
            <v>PM</v>
          </cell>
          <cell r="Y17">
            <v>5972756.2000000002</v>
          </cell>
        </row>
        <row r="18">
          <cell r="F18">
            <v>3500000</v>
          </cell>
          <cell r="G18">
            <v>0</v>
          </cell>
          <cell r="H18">
            <v>0</v>
          </cell>
          <cell r="I18">
            <v>0</v>
          </cell>
          <cell r="J18">
            <v>3500000</v>
          </cell>
          <cell r="K18">
            <v>1050000</v>
          </cell>
          <cell r="M18">
            <v>350000</v>
          </cell>
          <cell r="N18">
            <v>1400000</v>
          </cell>
          <cell r="O18">
            <v>2100000</v>
          </cell>
          <cell r="P18">
            <v>2450000</v>
          </cell>
          <cell r="Q18">
            <v>2800000</v>
          </cell>
          <cell r="R18">
            <v>2625000</v>
          </cell>
          <cell r="T18">
            <v>437500</v>
          </cell>
          <cell r="U18">
            <v>2187500</v>
          </cell>
          <cell r="X18" t="str">
            <v>PM</v>
          </cell>
          <cell r="Y18">
            <v>350000</v>
          </cell>
        </row>
        <row r="19">
          <cell r="F19">
            <v>63227562</v>
          </cell>
          <cell r="G19">
            <v>0</v>
          </cell>
          <cell r="H19">
            <v>0</v>
          </cell>
          <cell r="I19">
            <v>0</v>
          </cell>
          <cell r="J19">
            <v>63227562</v>
          </cell>
          <cell r="K19">
            <v>18968268.199999999</v>
          </cell>
          <cell r="M19">
            <v>6322756.2000000002</v>
          </cell>
          <cell r="N19">
            <v>25291024.399999999</v>
          </cell>
          <cell r="O19">
            <v>37936537.600000001</v>
          </cell>
          <cell r="P19">
            <v>44259293.799999997</v>
          </cell>
          <cell r="Q19">
            <v>50582049.799999997</v>
          </cell>
          <cell r="R19">
            <v>47420672</v>
          </cell>
          <cell r="T19">
            <v>7903445</v>
          </cell>
          <cell r="U19">
            <v>39517227</v>
          </cell>
          <cell r="X19" t="str">
            <v/>
          </cell>
          <cell r="Y19">
            <v>6322756.2000000002</v>
          </cell>
        </row>
        <row r="20">
          <cell r="I20" t="str">
            <v xml:space="preserve"> </v>
          </cell>
          <cell r="J20" t="str">
            <v xml:space="preserve"> </v>
          </cell>
          <cell r="K20" t="str">
            <v xml:space="preserve"> </v>
          </cell>
          <cell r="M20" t="str">
            <v xml:space="preserve"> </v>
          </cell>
          <cell r="N20" t="str">
            <v xml:space="preserve"> </v>
          </cell>
          <cell r="X20" t="str">
            <v/>
          </cell>
        </row>
        <row r="21">
          <cell r="F21">
            <v>58936000</v>
          </cell>
          <cell r="G21">
            <v>0</v>
          </cell>
          <cell r="H21">
            <v>0</v>
          </cell>
          <cell r="I21">
            <v>0</v>
          </cell>
          <cell r="J21">
            <v>58936000</v>
          </cell>
          <cell r="K21">
            <v>56585979</v>
          </cell>
          <cell r="M21">
            <v>1175010</v>
          </cell>
          <cell r="N21">
            <v>57760989</v>
          </cell>
          <cell r="O21">
            <v>1175011</v>
          </cell>
          <cell r="P21">
            <v>2350021</v>
          </cell>
          <cell r="Q21">
            <v>3525031</v>
          </cell>
          <cell r="R21">
            <v>7367000</v>
          </cell>
          <cell r="T21">
            <v>7367000</v>
          </cell>
          <cell r="U21">
            <v>0</v>
          </cell>
          <cell r="X21" t="str">
            <v>VA</v>
          </cell>
          <cell r="Y21">
            <v>1175010</v>
          </cell>
        </row>
        <row r="22">
          <cell r="F22">
            <v>181094474</v>
          </cell>
          <cell r="G22">
            <v>0</v>
          </cell>
          <cell r="H22">
            <v>0</v>
          </cell>
          <cell r="I22">
            <v>0</v>
          </cell>
          <cell r="J22">
            <v>181094474</v>
          </cell>
          <cell r="K22">
            <v>169989049</v>
          </cell>
          <cell r="M22">
            <v>5552712</v>
          </cell>
          <cell r="N22">
            <v>175541761</v>
          </cell>
          <cell r="O22">
            <v>5552713</v>
          </cell>
          <cell r="P22">
            <v>11105425</v>
          </cell>
          <cell r="Q22">
            <v>16658138</v>
          </cell>
          <cell r="R22">
            <v>67910428</v>
          </cell>
          <cell r="T22">
            <v>22636809</v>
          </cell>
          <cell r="U22">
            <v>45273619</v>
          </cell>
          <cell r="X22" t="str">
            <v>VA</v>
          </cell>
          <cell r="Y22">
            <v>5552712</v>
          </cell>
        </row>
        <row r="23">
          <cell r="F23">
            <v>620109498</v>
          </cell>
          <cell r="G23">
            <v>0</v>
          </cell>
          <cell r="H23">
            <v>0</v>
          </cell>
          <cell r="I23">
            <v>0</v>
          </cell>
          <cell r="J23">
            <v>620109498</v>
          </cell>
          <cell r="K23">
            <v>608354822.60000002</v>
          </cell>
          <cell r="M23">
            <v>5877338</v>
          </cell>
          <cell r="N23">
            <v>614232159.60000002</v>
          </cell>
          <cell r="O23">
            <v>5877338.3999999762</v>
          </cell>
          <cell r="P23">
            <v>11754675.399999999</v>
          </cell>
          <cell r="Q23">
            <v>135776575</v>
          </cell>
          <cell r="R23">
            <v>310054749</v>
          </cell>
          <cell r="T23">
            <v>77513687</v>
          </cell>
          <cell r="U23">
            <v>232541062</v>
          </cell>
          <cell r="X23" t="str">
            <v>VA</v>
          </cell>
          <cell r="Y23">
            <v>124021900</v>
          </cell>
        </row>
        <row r="24">
          <cell r="F24">
            <v>794171272</v>
          </cell>
          <cell r="G24">
            <v>0</v>
          </cell>
          <cell r="H24">
            <v>0</v>
          </cell>
          <cell r="I24">
            <v>0</v>
          </cell>
          <cell r="J24">
            <v>794171272</v>
          </cell>
          <cell r="K24">
            <v>599670618.39999998</v>
          </cell>
          <cell r="M24">
            <v>158834254.40000001</v>
          </cell>
          <cell r="N24">
            <v>758504870.79999995</v>
          </cell>
          <cell r="O24">
            <v>35666401.200000048</v>
          </cell>
          <cell r="P24">
            <v>194500653.59999999</v>
          </cell>
          <cell r="Q24">
            <v>353334908</v>
          </cell>
          <cell r="R24">
            <v>397085636</v>
          </cell>
          <cell r="T24">
            <v>99271409</v>
          </cell>
          <cell r="U24">
            <v>297814227</v>
          </cell>
          <cell r="X24" t="str">
            <v>VA</v>
          </cell>
          <cell r="Y24">
            <v>158834254</v>
          </cell>
        </row>
        <row r="25">
          <cell r="F25">
            <v>353919986</v>
          </cell>
          <cell r="G25">
            <v>0</v>
          </cell>
          <cell r="H25">
            <v>0</v>
          </cell>
          <cell r="I25">
            <v>0</v>
          </cell>
          <cell r="J25">
            <v>353919986</v>
          </cell>
          <cell r="K25">
            <v>212351991.19999999</v>
          </cell>
          <cell r="M25">
            <v>70783997.200000003</v>
          </cell>
          <cell r="N25">
            <v>283135988.39999998</v>
          </cell>
          <cell r="O25">
            <v>70783997.600000024</v>
          </cell>
          <cell r="P25">
            <v>141567994.80000001</v>
          </cell>
          <cell r="Q25">
            <v>212351992</v>
          </cell>
          <cell r="R25">
            <v>265439990</v>
          </cell>
          <cell r="T25">
            <v>44239998</v>
          </cell>
          <cell r="U25">
            <v>221199992</v>
          </cell>
          <cell r="X25" t="str">
            <v>VA</v>
          </cell>
          <cell r="Y25">
            <v>70783997.200000003</v>
          </cell>
        </row>
        <row r="26">
          <cell r="F26">
            <v>634101234</v>
          </cell>
          <cell r="G26">
            <v>0</v>
          </cell>
          <cell r="H26">
            <v>0</v>
          </cell>
          <cell r="I26">
            <v>0</v>
          </cell>
          <cell r="J26">
            <v>634101234</v>
          </cell>
          <cell r="K26">
            <v>380460740.80000001</v>
          </cell>
          <cell r="M26">
            <v>126820246.80000001</v>
          </cell>
          <cell r="N26">
            <v>507280987.60000002</v>
          </cell>
          <cell r="O26">
            <v>126820246.39999998</v>
          </cell>
          <cell r="P26">
            <v>253640493.19999999</v>
          </cell>
          <cell r="Q26">
            <v>380460740.19999999</v>
          </cell>
          <cell r="R26">
            <v>475575926</v>
          </cell>
          <cell r="T26">
            <v>79262654</v>
          </cell>
          <cell r="U26">
            <v>396313272</v>
          </cell>
          <cell r="X26" t="str">
            <v>VA</v>
          </cell>
          <cell r="Y26">
            <v>126820246.80000001</v>
          </cell>
        </row>
        <row r="27">
          <cell r="F27">
            <v>42168798</v>
          </cell>
          <cell r="G27">
            <v>0</v>
          </cell>
          <cell r="H27">
            <v>0</v>
          </cell>
          <cell r="I27">
            <v>0</v>
          </cell>
          <cell r="J27">
            <v>42168798</v>
          </cell>
          <cell r="K27">
            <v>16867519.600000001</v>
          </cell>
          <cell r="M27">
            <v>8433759.5999999996</v>
          </cell>
          <cell r="N27">
            <v>25301279.200000003</v>
          </cell>
          <cell r="O27">
            <v>16867518.799999997</v>
          </cell>
          <cell r="P27">
            <v>25301278.399999999</v>
          </cell>
          <cell r="Q27">
            <v>33735038.399999999</v>
          </cell>
          <cell r="R27">
            <v>38654731</v>
          </cell>
          <cell r="T27">
            <v>5271100</v>
          </cell>
          <cell r="U27">
            <v>33383631</v>
          </cell>
          <cell r="X27" t="str">
            <v>VA</v>
          </cell>
          <cell r="Y27">
            <v>8433759.5999999996</v>
          </cell>
        </row>
        <row r="28">
          <cell r="F28">
            <v>2504250</v>
          </cell>
          <cell r="G28">
            <v>0</v>
          </cell>
          <cell r="H28">
            <v>0</v>
          </cell>
          <cell r="I28">
            <v>0</v>
          </cell>
          <cell r="J28">
            <v>2504250</v>
          </cell>
          <cell r="K28">
            <v>1001700</v>
          </cell>
          <cell r="M28">
            <v>500850</v>
          </cell>
          <cell r="N28">
            <v>1502550</v>
          </cell>
          <cell r="O28">
            <v>1001700</v>
          </cell>
          <cell r="P28">
            <v>1502550</v>
          </cell>
          <cell r="Q28">
            <v>2003400</v>
          </cell>
          <cell r="R28">
            <v>2452078</v>
          </cell>
          <cell r="T28">
            <v>313031</v>
          </cell>
          <cell r="U28">
            <v>2139047</v>
          </cell>
          <cell r="X28" t="str">
            <v>VA</v>
          </cell>
          <cell r="Y28">
            <v>500850</v>
          </cell>
        </row>
        <row r="29">
          <cell r="F29">
            <v>11318446</v>
          </cell>
          <cell r="G29">
            <v>0</v>
          </cell>
          <cell r="H29">
            <v>0</v>
          </cell>
          <cell r="I29">
            <v>0</v>
          </cell>
          <cell r="J29">
            <v>11318446</v>
          </cell>
          <cell r="K29">
            <v>4527378.2</v>
          </cell>
          <cell r="M29">
            <v>2263689.2000000002</v>
          </cell>
          <cell r="N29">
            <v>6791067.4000000004</v>
          </cell>
          <cell r="O29">
            <v>4527378.5999999996</v>
          </cell>
          <cell r="P29">
            <v>6791067.7999999998</v>
          </cell>
          <cell r="Q29">
            <v>9054756.8000000007</v>
          </cell>
          <cell r="R29">
            <v>11200546</v>
          </cell>
          <cell r="T29">
            <v>1414806</v>
          </cell>
          <cell r="U29">
            <v>9785740</v>
          </cell>
          <cell r="X29" t="str">
            <v>VA</v>
          </cell>
          <cell r="Y29">
            <v>2263689.2000000002</v>
          </cell>
        </row>
        <row r="30">
          <cell r="F30">
            <v>49700000</v>
          </cell>
          <cell r="G30">
            <v>0</v>
          </cell>
          <cell r="H30">
            <v>0</v>
          </cell>
          <cell r="I30">
            <v>0</v>
          </cell>
          <cell r="J30">
            <v>49700000</v>
          </cell>
          <cell r="K30">
            <v>9940000</v>
          </cell>
          <cell r="M30">
            <v>9940000</v>
          </cell>
          <cell r="N30">
            <v>19880000</v>
          </cell>
          <cell r="O30">
            <v>29820000</v>
          </cell>
          <cell r="P30">
            <v>39760000</v>
          </cell>
          <cell r="R30">
            <v>0</v>
          </cell>
          <cell r="T30">
            <v>3623958</v>
          </cell>
          <cell r="U30">
            <v>46076042</v>
          </cell>
          <cell r="X30" t="str">
            <v>VA</v>
          </cell>
          <cell r="Y30">
            <v>9940000</v>
          </cell>
        </row>
        <row r="31">
          <cell r="F31">
            <v>2748023958</v>
          </cell>
          <cell r="G31">
            <v>0</v>
          </cell>
          <cell r="H31">
            <v>0</v>
          </cell>
          <cell r="I31">
            <v>0</v>
          </cell>
          <cell r="J31">
            <v>2748023958</v>
          </cell>
          <cell r="K31">
            <v>2059749798.8</v>
          </cell>
          <cell r="M31">
            <v>390181857.20000005</v>
          </cell>
          <cell r="N31">
            <v>2449931653</v>
          </cell>
          <cell r="O31">
            <v>298092305</v>
          </cell>
          <cell r="P31">
            <v>688274159.19999993</v>
          </cell>
          <cell r="Q31">
            <v>1146900579.4000001</v>
          </cell>
          <cell r="R31">
            <v>1575741084</v>
          </cell>
          <cell r="T31">
            <v>340914452</v>
          </cell>
          <cell r="U31">
            <v>1284526632</v>
          </cell>
          <cell r="X31" t="str">
            <v/>
          </cell>
          <cell r="Y31">
            <v>508326418.80000001</v>
          </cell>
        </row>
        <row r="32">
          <cell r="X32" t="str">
            <v/>
          </cell>
        </row>
        <row r="33">
          <cell r="J33" t="str">
            <v xml:space="preserve"> </v>
          </cell>
          <cell r="M33" t="str">
            <v xml:space="preserve"> </v>
          </cell>
          <cell r="X33" t="str">
            <v/>
          </cell>
        </row>
        <row r="34">
          <cell r="F34">
            <v>92500000</v>
          </cell>
          <cell r="G34">
            <v>0</v>
          </cell>
          <cell r="H34">
            <v>0</v>
          </cell>
          <cell r="I34">
            <v>0</v>
          </cell>
          <cell r="J34">
            <v>92500000</v>
          </cell>
          <cell r="K34">
            <v>74000000</v>
          </cell>
          <cell r="M34">
            <v>18500000</v>
          </cell>
          <cell r="N34">
            <v>92499999</v>
          </cell>
          <cell r="O34">
            <v>1</v>
          </cell>
          <cell r="P34">
            <v>18500000</v>
          </cell>
          <cell r="Q34">
            <v>37000000</v>
          </cell>
          <cell r="R34">
            <v>46250000</v>
          </cell>
          <cell r="T34">
            <v>11562500</v>
          </cell>
          <cell r="U34">
            <v>34687500</v>
          </cell>
          <cell r="X34" t="str">
            <v>VA</v>
          </cell>
          <cell r="Y34">
            <v>18500000</v>
          </cell>
        </row>
        <row r="35">
          <cell r="F35">
            <v>117000000</v>
          </cell>
          <cell r="G35">
            <v>0</v>
          </cell>
          <cell r="H35">
            <v>0</v>
          </cell>
          <cell r="I35">
            <v>0</v>
          </cell>
          <cell r="J35">
            <v>117000000</v>
          </cell>
          <cell r="K35">
            <v>70200000</v>
          </cell>
          <cell r="M35">
            <v>23400000</v>
          </cell>
          <cell r="N35">
            <v>93600000</v>
          </cell>
          <cell r="O35">
            <v>23400000</v>
          </cell>
          <cell r="P35">
            <v>46800000</v>
          </cell>
          <cell r="Q35">
            <v>70200000</v>
          </cell>
          <cell r="R35">
            <v>87750000</v>
          </cell>
          <cell r="T35">
            <v>14625000</v>
          </cell>
          <cell r="U35">
            <v>73125000</v>
          </cell>
          <cell r="X35" t="str">
            <v>VA</v>
          </cell>
          <cell r="Y35">
            <v>23400000</v>
          </cell>
        </row>
        <row r="36">
          <cell r="F36">
            <v>78470000</v>
          </cell>
          <cell r="G36">
            <v>0</v>
          </cell>
          <cell r="H36">
            <v>0</v>
          </cell>
          <cell r="I36">
            <v>0</v>
          </cell>
          <cell r="J36">
            <v>78470000</v>
          </cell>
          <cell r="K36">
            <v>47082000</v>
          </cell>
          <cell r="M36">
            <v>15694000</v>
          </cell>
          <cell r="N36">
            <v>62776000</v>
          </cell>
          <cell r="O36">
            <v>15694000</v>
          </cell>
          <cell r="P36">
            <v>31388000</v>
          </cell>
          <cell r="Q36">
            <v>47082000</v>
          </cell>
          <cell r="R36">
            <v>58852500</v>
          </cell>
          <cell r="T36">
            <v>9808750</v>
          </cell>
          <cell r="U36">
            <v>49043750</v>
          </cell>
          <cell r="X36" t="str">
            <v>VA</v>
          </cell>
          <cell r="Y36">
            <v>15694000</v>
          </cell>
        </row>
        <row r="37">
          <cell r="F37">
            <v>287970000</v>
          </cell>
          <cell r="G37">
            <v>0</v>
          </cell>
          <cell r="H37">
            <v>0</v>
          </cell>
          <cell r="I37">
            <v>0</v>
          </cell>
          <cell r="J37">
            <v>287970000</v>
          </cell>
          <cell r="K37">
            <v>191282000</v>
          </cell>
          <cell r="M37">
            <v>57594000</v>
          </cell>
          <cell r="N37">
            <v>248875999</v>
          </cell>
          <cell r="O37">
            <v>39094001</v>
          </cell>
          <cell r="P37">
            <v>96688000</v>
          </cell>
          <cell r="Q37">
            <v>154282000</v>
          </cell>
          <cell r="R37">
            <v>192852500</v>
          </cell>
          <cell r="T37">
            <v>35996250</v>
          </cell>
          <cell r="U37">
            <v>156856250</v>
          </cell>
          <cell r="X37" t="str">
            <v/>
          </cell>
          <cell r="Y37">
            <v>57594000</v>
          </cell>
        </row>
        <row r="38">
          <cell r="F38">
            <v>3035993958</v>
          </cell>
          <cell r="G38">
            <v>0</v>
          </cell>
          <cell r="H38">
            <v>0</v>
          </cell>
          <cell r="I38">
            <v>0</v>
          </cell>
          <cell r="J38">
            <v>3035993958</v>
          </cell>
          <cell r="K38">
            <v>2251031798.8000002</v>
          </cell>
          <cell r="M38">
            <v>447775857.20000005</v>
          </cell>
          <cell r="N38">
            <v>2698807652</v>
          </cell>
          <cell r="O38">
            <v>337186306</v>
          </cell>
          <cell r="P38">
            <v>784962159.19999993</v>
          </cell>
          <cell r="Q38">
            <v>1301182579.4000001</v>
          </cell>
          <cell r="R38">
            <v>1768593584</v>
          </cell>
          <cell r="T38">
            <v>376910702</v>
          </cell>
          <cell r="U38">
            <v>1441382882</v>
          </cell>
          <cell r="X38" t="str">
            <v/>
          </cell>
          <cell r="Y38">
            <v>565920418.79999995</v>
          </cell>
        </row>
        <row r="39">
          <cell r="M39" t="str">
            <v xml:space="preserve"> </v>
          </cell>
          <cell r="X39" t="str">
            <v/>
          </cell>
        </row>
        <row r="40">
          <cell r="J40" t="str">
            <v xml:space="preserve"> </v>
          </cell>
          <cell r="X40" t="str">
            <v/>
          </cell>
        </row>
        <row r="41">
          <cell r="F41">
            <v>900000</v>
          </cell>
          <cell r="G41">
            <v>0</v>
          </cell>
          <cell r="H41">
            <v>0</v>
          </cell>
          <cell r="J41">
            <v>900000</v>
          </cell>
          <cell r="K41">
            <v>360000</v>
          </cell>
          <cell r="M41">
            <v>180000</v>
          </cell>
          <cell r="N41">
            <v>540000</v>
          </cell>
          <cell r="O41">
            <v>360000</v>
          </cell>
          <cell r="P41">
            <v>540000</v>
          </cell>
          <cell r="Q41">
            <v>720000</v>
          </cell>
          <cell r="U41">
            <v>0</v>
          </cell>
          <cell r="X41" t="str">
            <v>FE</v>
          </cell>
          <cell r="Y41">
            <v>180000</v>
          </cell>
        </row>
        <row r="42">
          <cell r="F42">
            <v>900000</v>
          </cell>
          <cell r="G42">
            <v>0</v>
          </cell>
          <cell r="H42">
            <v>0</v>
          </cell>
          <cell r="I42">
            <v>0</v>
          </cell>
          <cell r="J42">
            <v>900000</v>
          </cell>
          <cell r="K42">
            <v>360000</v>
          </cell>
          <cell r="M42">
            <v>180000</v>
          </cell>
          <cell r="N42">
            <v>540000</v>
          </cell>
          <cell r="O42">
            <v>360000</v>
          </cell>
          <cell r="P42">
            <v>540000</v>
          </cell>
          <cell r="Q42">
            <v>720000</v>
          </cell>
          <cell r="R42">
            <v>0</v>
          </cell>
          <cell r="T42">
            <v>0</v>
          </cell>
          <cell r="U42">
            <v>0</v>
          </cell>
          <cell r="X42" t="str">
            <v/>
          </cell>
          <cell r="Y42">
            <v>180000</v>
          </cell>
        </row>
        <row r="43">
          <cell r="J43" t="str">
            <v xml:space="preserve"> </v>
          </cell>
          <cell r="X43" t="str">
            <v/>
          </cell>
        </row>
        <row r="44">
          <cell r="F44">
            <v>1050000</v>
          </cell>
          <cell r="G44">
            <v>0</v>
          </cell>
          <cell r="H44">
            <v>0</v>
          </cell>
          <cell r="I44">
            <v>0</v>
          </cell>
          <cell r="J44">
            <v>1050000</v>
          </cell>
          <cell r="K44">
            <v>1049999</v>
          </cell>
          <cell r="M44">
            <v>0</v>
          </cell>
          <cell r="N44">
            <v>1049999</v>
          </cell>
          <cell r="O44">
            <v>1</v>
          </cell>
          <cell r="P44">
            <v>1</v>
          </cell>
          <cell r="Q44">
            <v>210000</v>
          </cell>
          <cell r="X44" t="str">
            <v>FE</v>
          </cell>
          <cell r="Y44">
            <v>210000</v>
          </cell>
        </row>
        <row r="45">
          <cell r="F45">
            <v>13450000</v>
          </cell>
          <cell r="G45">
            <v>0</v>
          </cell>
          <cell r="H45">
            <v>0</v>
          </cell>
          <cell r="I45">
            <v>0</v>
          </cell>
          <cell r="J45">
            <v>13450000</v>
          </cell>
          <cell r="K45">
            <v>10538650</v>
          </cell>
          <cell r="M45">
            <v>2690000</v>
          </cell>
          <cell r="N45">
            <v>13228650</v>
          </cell>
          <cell r="O45">
            <v>221350</v>
          </cell>
          <cell r="P45">
            <v>2911350</v>
          </cell>
          <cell r="Q45">
            <v>5601350</v>
          </cell>
          <cell r="R45">
            <v>8406250</v>
          </cell>
          <cell r="T45">
            <v>2942188</v>
          </cell>
          <cell r="U45">
            <v>5464062</v>
          </cell>
          <cell r="X45" t="str">
            <v>FE</v>
          </cell>
          <cell r="Y45">
            <v>2690000</v>
          </cell>
        </row>
        <row r="46">
          <cell r="F46">
            <v>130000</v>
          </cell>
          <cell r="G46">
            <v>0</v>
          </cell>
          <cell r="H46">
            <v>0</v>
          </cell>
          <cell r="J46">
            <v>130000</v>
          </cell>
          <cell r="K46">
            <v>52000</v>
          </cell>
          <cell r="M46">
            <v>26000</v>
          </cell>
          <cell r="N46">
            <v>78000</v>
          </cell>
          <cell r="O46">
            <v>52000</v>
          </cell>
          <cell r="P46">
            <v>78000</v>
          </cell>
          <cell r="Q46">
            <v>104000</v>
          </cell>
          <cell r="R46">
            <v>108333</v>
          </cell>
          <cell r="T46">
            <v>32500</v>
          </cell>
          <cell r="U46">
            <v>75833</v>
          </cell>
          <cell r="X46" t="str">
            <v>FE</v>
          </cell>
          <cell r="Y46">
            <v>26000</v>
          </cell>
        </row>
        <row r="47">
          <cell r="F47">
            <v>14630000</v>
          </cell>
          <cell r="G47">
            <v>0</v>
          </cell>
          <cell r="H47">
            <v>0</v>
          </cell>
          <cell r="I47">
            <v>0</v>
          </cell>
          <cell r="J47">
            <v>14630000</v>
          </cell>
          <cell r="K47">
            <v>11640649</v>
          </cell>
          <cell r="M47">
            <v>2716000</v>
          </cell>
          <cell r="N47">
            <v>14356649</v>
          </cell>
          <cell r="O47">
            <v>273351</v>
          </cell>
          <cell r="P47">
            <v>2989351</v>
          </cell>
          <cell r="Q47">
            <v>5915350</v>
          </cell>
          <cell r="R47">
            <v>8514583</v>
          </cell>
          <cell r="T47">
            <v>2974688</v>
          </cell>
          <cell r="U47">
            <v>5539895</v>
          </cell>
          <cell r="X47" t="str">
            <v/>
          </cell>
          <cell r="Y47">
            <v>2926000</v>
          </cell>
        </row>
        <row r="48">
          <cell r="X48" t="str">
            <v/>
          </cell>
        </row>
        <row r="49">
          <cell r="X49" t="str">
            <v/>
          </cell>
        </row>
        <row r="50">
          <cell r="F50">
            <v>0</v>
          </cell>
          <cell r="G50">
            <v>0</v>
          </cell>
          <cell r="H50">
            <v>0</v>
          </cell>
          <cell r="I50">
            <v>0</v>
          </cell>
          <cell r="J50">
            <v>0</v>
          </cell>
          <cell r="K50">
            <v>0</v>
          </cell>
          <cell r="M50">
            <v>0</v>
          </cell>
          <cell r="N50">
            <v>0</v>
          </cell>
          <cell r="O50">
            <v>0</v>
          </cell>
          <cell r="X50" t="str">
            <v>FE</v>
          </cell>
        </row>
        <row r="51">
          <cell r="F51">
            <v>0</v>
          </cell>
          <cell r="G51">
            <v>0</v>
          </cell>
          <cell r="H51">
            <v>0</v>
          </cell>
          <cell r="I51">
            <v>0</v>
          </cell>
          <cell r="J51">
            <v>0</v>
          </cell>
          <cell r="K51">
            <v>0</v>
          </cell>
          <cell r="M51">
            <v>0</v>
          </cell>
          <cell r="N51">
            <v>0</v>
          </cell>
          <cell r="O51">
            <v>0</v>
          </cell>
          <cell r="R51">
            <v>0</v>
          </cell>
          <cell r="T51">
            <v>0</v>
          </cell>
          <cell r="U51">
            <v>0</v>
          </cell>
          <cell r="X51" t="str">
            <v/>
          </cell>
          <cell r="Y51">
            <v>0</v>
          </cell>
        </row>
        <row r="52">
          <cell r="F52">
            <v>15530000</v>
          </cell>
          <cell r="G52">
            <v>0</v>
          </cell>
          <cell r="H52">
            <v>0</v>
          </cell>
          <cell r="I52">
            <v>0</v>
          </cell>
          <cell r="J52">
            <v>15530000</v>
          </cell>
          <cell r="K52">
            <v>12000649</v>
          </cell>
          <cell r="M52">
            <v>2896000</v>
          </cell>
          <cell r="N52">
            <v>14896649</v>
          </cell>
          <cell r="O52">
            <v>633351</v>
          </cell>
          <cell r="P52">
            <v>3529351</v>
          </cell>
          <cell r="Q52">
            <v>6635350</v>
          </cell>
          <cell r="R52">
            <v>8514583</v>
          </cell>
          <cell r="T52">
            <v>2974688</v>
          </cell>
          <cell r="U52">
            <v>5539895</v>
          </cell>
          <cell r="X52" t="str">
            <v/>
          </cell>
          <cell r="Y52">
            <v>3106000</v>
          </cell>
        </row>
        <row r="53">
          <cell r="X53" t="str">
            <v/>
          </cell>
        </row>
        <row r="54">
          <cell r="I54" t="str">
            <v xml:space="preserve"> </v>
          </cell>
          <cell r="J54" t="str">
            <v xml:space="preserve"> </v>
          </cell>
          <cell r="M54" t="str">
            <v xml:space="preserve"> </v>
          </cell>
          <cell r="N54" t="str">
            <v xml:space="preserve"> </v>
          </cell>
          <cell r="X54" t="str">
            <v/>
          </cell>
        </row>
        <row r="55">
          <cell r="I55" t="str">
            <v xml:space="preserve"> </v>
          </cell>
          <cell r="J55" t="str">
            <v xml:space="preserve"> </v>
          </cell>
          <cell r="X55" t="str">
            <v/>
          </cell>
        </row>
        <row r="56">
          <cell r="F56">
            <v>0</v>
          </cell>
          <cell r="G56">
            <v>0</v>
          </cell>
          <cell r="H56">
            <v>0</v>
          </cell>
          <cell r="I56">
            <v>0</v>
          </cell>
          <cell r="J56">
            <v>0</v>
          </cell>
          <cell r="K56">
            <v>0</v>
          </cell>
          <cell r="M56">
            <v>0</v>
          </cell>
          <cell r="N56">
            <v>0</v>
          </cell>
          <cell r="O56">
            <v>0</v>
          </cell>
          <cell r="X56" t="str">
            <v>RB</v>
          </cell>
        </row>
        <row r="57">
          <cell r="F57">
            <v>0</v>
          </cell>
          <cell r="G57">
            <v>0</v>
          </cell>
          <cell r="H57">
            <v>0</v>
          </cell>
          <cell r="I57">
            <v>0</v>
          </cell>
          <cell r="J57">
            <v>0</v>
          </cell>
          <cell r="K57">
            <v>0</v>
          </cell>
          <cell r="M57">
            <v>0</v>
          </cell>
          <cell r="N57">
            <v>0</v>
          </cell>
          <cell r="O57">
            <v>0</v>
          </cell>
          <cell r="R57">
            <v>0</v>
          </cell>
          <cell r="T57">
            <v>0</v>
          </cell>
          <cell r="U57">
            <v>0</v>
          </cell>
          <cell r="X57" t="str">
            <v/>
          </cell>
          <cell r="Y57">
            <v>0</v>
          </cell>
        </row>
        <row r="58">
          <cell r="F58">
            <v>0</v>
          </cell>
          <cell r="G58">
            <v>0</v>
          </cell>
          <cell r="H58">
            <v>0</v>
          </cell>
          <cell r="I58">
            <v>0</v>
          </cell>
          <cell r="J58">
            <v>0</v>
          </cell>
          <cell r="K58">
            <v>0</v>
          </cell>
          <cell r="M58">
            <v>0</v>
          </cell>
          <cell r="N58">
            <v>0</v>
          </cell>
          <cell r="X58" t="str">
            <v/>
          </cell>
        </row>
        <row r="59">
          <cell r="F59">
            <v>21000000</v>
          </cell>
          <cell r="G59">
            <v>0</v>
          </cell>
          <cell r="H59">
            <v>0</v>
          </cell>
          <cell r="I59">
            <v>0</v>
          </cell>
          <cell r="J59">
            <v>21000000</v>
          </cell>
          <cell r="K59">
            <v>4200000</v>
          </cell>
          <cell r="M59">
            <v>2100000</v>
          </cell>
          <cell r="N59">
            <v>6300000</v>
          </cell>
          <cell r="O59">
            <v>14700000</v>
          </cell>
          <cell r="P59">
            <v>16800000</v>
          </cell>
          <cell r="Q59">
            <v>18900000</v>
          </cell>
          <cell r="R59">
            <v>20212500</v>
          </cell>
          <cell r="T59">
            <v>1050000</v>
          </cell>
          <cell r="U59">
            <v>19162500</v>
          </cell>
          <cell r="X59" t="str">
            <v>RB</v>
          </cell>
          <cell r="Y59">
            <v>2100000</v>
          </cell>
        </row>
        <row r="60">
          <cell r="F60">
            <v>21000000</v>
          </cell>
          <cell r="G60">
            <v>0</v>
          </cell>
          <cell r="H60">
            <v>0</v>
          </cell>
          <cell r="I60">
            <v>0</v>
          </cell>
          <cell r="J60">
            <v>21000000</v>
          </cell>
          <cell r="K60">
            <v>4200000</v>
          </cell>
          <cell r="M60">
            <v>2100000</v>
          </cell>
          <cell r="N60">
            <v>6300000</v>
          </cell>
          <cell r="O60">
            <v>14700000</v>
          </cell>
          <cell r="P60">
            <v>16800000</v>
          </cell>
          <cell r="Q60">
            <v>18900000</v>
          </cell>
          <cell r="R60">
            <v>20300000</v>
          </cell>
          <cell r="T60">
            <v>1050000</v>
          </cell>
          <cell r="U60">
            <v>19250000</v>
          </cell>
          <cell r="X60" t="str">
            <v>RB</v>
          </cell>
          <cell r="Y60">
            <v>2100000</v>
          </cell>
        </row>
        <row r="61">
          <cell r="F61">
            <v>38493400</v>
          </cell>
          <cell r="G61">
            <v>0</v>
          </cell>
          <cell r="H61">
            <v>0</v>
          </cell>
          <cell r="I61">
            <v>0</v>
          </cell>
          <cell r="J61">
            <v>38493400</v>
          </cell>
          <cell r="K61">
            <v>7698680</v>
          </cell>
          <cell r="M61">
            <v>3849340</v>
          </cell>
          <cell r="N61">
            <v>11548020</v>
          </cell>
          <cell r="O61">
            <v>26945380</v>
          </cell>
          <cell r="P61">
            <v>30794720</v>
          </cell>
          <cell r="Q61">
            <v>34644060</v>
          </cell>
          <cell r="R61">
            <v>37691454</v>
          </cell>
          <cell r="T61">
            <v>1924670</v>
          </cell>
          <cell r="U61">
            <v>35766784</v>
          </cell>
          <cell r="X61" t="str">
            <v>RB</v>
          </cell>
          <cell r="Y61">
            <v>3849340</v>
          </cell>
        </row>
        <row r="62">
          <cell r="F62">
            <v>38407600</v>
          </cell>
          <cell r="G62">
            <v>0</v>
          </cell>
          <cell r="H62">
            <v>0</v>
          </cell>
          <cell r="I62">
            <v>0</v>
          </cell>
          <cell r="J62">
            <v>38407600</v>
          </cell>
          <cell r="K62">
            <v>7681520</v>
          </cell>
          <cell r="M62">
            <v>3840760</v>
          </cell>
          <cell r="N62">
            <v>11522280</v>
          </cell>
          <cell r="O62">
            <v>26885320</v>
          </cell>
          <cell r="P62">
            <v>30726080</v>
          </cell>
          <cell r="Q62">
            <v>34566840</v>
          </cell>
          <cell r="R62">
            <v>38087537</v>
          </cell>
          <cell r="T62">
            <v>1920380</v>
          </cell>
          <cell r="U62">
            <v>36167157</v>
          </cell>
          <cell r="X62" t="str">
            <v>RB</v>
          </cell>
          <cell r="Y62">
            <v>3840760</v>
          </cell>
        </row>
        <row r="63">
          <cell r="F63">
            <v>118901000</v>
          </cell>
          <cell r="G63">
            <v>0</v>
          </cell>
          <cell r="H63">
            <v>0</v>
          </cell>
          <cell r="I63">
            <v>0</v>
          </cell>
          <cell r="J63">
            <v>118901000</v>
          </cell>
          <cell r="K63">
            <v>23780200</v>
          </cell>
          <cell r="M63">
            <v>11890100</v>
          </cell>
          <cell r="N63">
            <v>35670300</v>
          </cell>
          <cell r="O63">
            <v>83230700</v>
          </cell>
          <cell r="P63">
            <v>95120800</v>
          </cell>
          <cell r="Q63">
            <v>107010900</v>
          </cell>
          <cell r="R63">
            <v>116291491</v>
          </cell>
          <cell r="T63">
            <v>5945050</v>
          </cell>
          <cell r="U63">
            <v>110346441</v>
          </cell>
          <cell r="X63" t="str">
            <v/>
          </cell>
          <cell r="Y63">
            <v>11890100</v>
          </cell>
        </row>
        <row r="64">
          <cell r="F64">
            <v>118901000</v>
          </cell>
          <cell r="G64">
            <v>0</v>
          </cell>
          <cell r="H64">
            <v>0</v>
          </cell>
          <cell r="I64">
            <v>0</v>
          </cell>
          <cell r="J64">
            <v>118901000</v>
          </cell>
          <cell r="K64">
            <v>23780200</v>
          </cell>
          <cell r="M64">
            <v>11890100</v>
          </cell>
          <cell r="N64">
            <v>35670300</v>
          </cell>
          <cell r="O64">
            <v>83230700</v>
          </cell>
          <cell r="P64">
            <v>95120800</v>
          </cell>
          <cell r="Q64">
            <v>107010900</v>
          </cell>
          <cell r="R64">
            <v>116291491</v>
          </cell>
          <cell r="T64">
            <v>5945050</v>
          </cell>
          <cell r="U64">
            <v>110346441</v>
          </cell>
          <cell r="X64" t="str">
            <v/>
          </cell>
          <cell r="Y64">
            <v>11890100</v>
          </cell>
        </row>
        <row r="65">
          <cell r="F65">
            <v>3496851390</v>
          </cell>
          <cell r="G65">
            <v>0</v>
          </cell>
          <cell r="H65">
            <v>0</v>
          </cell>
          <cell r="I65">
            <v>0</v>
          </cell>
          <cell r="J65">
            <v>3496851390</v>
          </cell>
          <cell r="K65">
            <v>2365370362</v>
          </cell>
          <cell r="M65">
            <v>495204600.40000004</v>
          </cell>
          <cell r="N65">
            <v>2860574958.4000001</v>
          </cell>
          <cell r="O65">
            <v>636276431.60000002</v>
          </cell>
          <cell r="P65">
            <v>1131481028</v>
          </cell>
          <cell r="Q65">
            <v>1695340190.2</v>
          </cell>
          <cell r="R65">
            <v>1952136023</v>
          </cell>
          <cell r="T65">
            <v>394449027.5</v>
          </cell>
          <cell r="U65">
            <v>1607386995.5</v>
          </cell>
          <cell r="X65" t="str">
            <v/>
          </cell>
          <cell r="Y65">
            <v>613559162</v>
          </cell>
        </row>
        <row r="76">
          <cell r="F76" t="str">
            <v>Cost 1.10.02</v>
          </cell>
          <cell r="G76" t="str">
            <v>Adj.</v>
          </cell>
          <cell r="H76" t="str">
            <v>Disposal</v>
          </cell>
          <cell r="I76" t="str">
            <v>Addition</v>
          </cell>
          <cell r="J76" t="str">
            <v>Cost 30.9.03</v>
          </cell>
          <cell r="K76" t="str">
            <v>Acc Dep 1.10.02</v>
          </cell>
          <cell r="M76" t="str">
            <v>Year Dpr</v>
          </cell>
          <cell r="N76" t="str">
            <v>Acc Dep 30.9.02</v>
          </cell>
          <cell r="O76" t="str">
            <v>NBV2003</v>
          </cell>
          <cell r="P76" t="str">
            <v>NBV2002</v>
          </cell>
          <cell r="Q76" t="str">
            <v>NBV2001</v>
          </cell>
          <cell r="R76" t="str">
            <v>WDV2001</v>
          </cell>
          <cell r="T76" t="str">
            <v>SUSUT2002</v>
          </cell>
          <cell r="U76" t="str">
            <v>WDV2002</v>
          </cell>
          <cell r="Y76" t="str">
            <v>KBDep2002</v>
          </cell>
        </row>
        <row r="78">
          <cell r="J78" t="str">
            <v xml:space="preserve"> </v>
          </cell>
        </row>
        <row r="79">
          <cell r="F79">
            <v>263198870</v>
          </cell>
          <cell r="G79">
            <v>0</v>
          </cell>
          <cell r="H79">
            <v>0</v>
          </cell>
          <cell r="I79">
            <v>0</v>
          </cell>
          <cell r="J79">
            <v>263198870</v>
          </cell>
          <cell r="K79">
            <v>59589446</v>
          </cell>
          <cell r="M79">
            <v>26319887</v>
          </cell>
          <cell r="N79">
            <v>85909333</v>
          </cell>
          <cell r="O79">
            <v>177289537</v>
          </cell>
          <cell r="P79">
            <v>203609424</v>
          </cell>
          <cell r="Q79">
            <v>229929311</v>
          </cell>
          <cell r="R79">
            <v>11315693</v>
          </cell>
          <cell r="T79">
            <v>715142.5</v>
          </cell>
          <cell r="U79">
            <v>10600550.5</v>
          </cell>
          <cell r="X79" t="str">
            <v/>
          </cell>
          <cell r="Y79">
            <v>26319887</v>
          </cell>
        </row>
        <row r="80">
          <cell r="F80">
            <v>63227562</v>
          </cell>
          <cell r="G80">
            <v>0</v>
          </cell>
          <cell r="H80">
            <v>0</v>
          </cell>
          <cell r="I80">
            <v>0</v>
          </cell>
          <cell r="J80">
            <v>63227562</v>
          </cell>
          <cell r="K80">
            <v>18968268.199999999</v>
          </cell>
          <cell r="M80">
            <v>6322756.2000000002</v>
          </cell>
          <cell r="N80">
            <v>25291024.399999999</v>
          </cell>
          <cell r="O80">
            <v>37936537.600000001</v>
          </cell>
          <cell r="P80">
            <v>44259293.799999997</v>
          </cell>
          <cell r="Q80">
            <v>50582049.799999997</v>
          </cell>
          <cell r="R80">
            <v>47420672</v>
          </cell>
          <cell r="T80">
            <v>7903445</v>
          </cell>
          <cell r="U80">
            <v>39517227</v>
          </cell>
          <cell r="X80" t="str">
            <v/>
          </cell>
          <cell r="Y80">
            <v>6322756.2000000002</v>
          </cell>
        </row>
        <row r="81">
          <cell r="F81">
            <v>3035993958</v>
          </cell>
          <cell r="G81">
            <v>0</v>
          </cell>
          <cell r="H81">
            <v>0</v>
          </cell>
          <cell r="I81">
            <v>0</v>
          </cell>
          <cell r="J81">
            <v>3035993958</v>
          </cell>
          <cell r="K81">
            <v>2251031798.8000002</v>
          </cell>
          <cell r="M81">
            <v>447775857.20000005</v>
          </cell>
          <cell r="N81">
            <v>2698807652</v>
          </cell>
          <cell r="O81">
            <v>337186306</v>
          </cell>
          <cell r="P81">
            <v>784962159.19999993</v>
          </cell>
          <cell r="Q81">
            <v>1301182579.4000001</v>
          </cell>
          <cell r="R81">
            <v>1768593584</v>
          </cell>
          <cell r="T81">
            <v>376910702</v>
          </cell>
          <cell r="U81">
            <v>1441382882</v>
          </cell>
          <cell r="X81" t="str">
            <v/>
          </cell>
          <cell r="Y81">
            <v>565920418.79999995</v>
          </cell>
        </row>
        <row r="82">
          <cell r="F82">
            <v>15530000</v>
          </cell>
          <cell r="G82">
            <v>0</v>
          </cell>
          <cell r="H82">
            <v>0</v>
          </cell>
          <cell r="I82">
            <v>0</v>
          </cell>
          <cell r="J82">
            <v>15530000</v>
          </cell>
          <cell r="K82">
            <v>12000649</v>
          </cell>
          <cell r="M82">
            <v>2896000</v>
          </cell>
          <cell r="N82">
            <v>14896649</v>
          </cell>
          <cell r="O82">
            <v>633351</v>
          </cell>
          <cell r="P82">
            <v>3529351</v>
          </cell>
          <cell r="Q82">
            <v>6635350</v>
          </cell>
          <cell r="R82">
            <v>8514583</v>
          </cell>
          <cell r="T82">
            <v>2974688</v>
          </cell>
          <cell r="U82">
            <v>5539895</v>
          </cell>
          <cell r="X82" t="str">
            <v/>
          </cell>
          <cell r="Y82">
            <v>3106000</v>
          </cell>
        </row>
        <row r="83">
          <cell r="F83">
            <v>118901000</v>
          </cell>
          <cell r="G83">
            <v>0</v>
          </cell>
          <cell r="H83">
            <v>0</v>
          </cell>
          <cell r="I83">
            <v>0</v>
          </cell>
          <cell r="J83">
            <v>118901000</v>
          </cell>
          <cell r="K83">
            <v>23780200</v>
          </cell>
          <cell r="M83">
            <v>11890100</v>
          </cell>
          <cell r="N83">
            <v>35670300</v>
          </cell>
          <cell r="O83">
            <v>83230700</v>
          </cell>
          <cell r="P83">
            <v>95120800</v>
          </cell>
          <cell r="Q83">
            <v>107010900</v>
          </cell>
          <cell r="R83">
            <v>116291491</v>
          </cell>
          <cell r="T83">
            <v>5945050</v>
          </cell>
          <cell r="U83">
            <v>110346441</v>
          </cell>
          <cell r="X83" t="str">
            <v/>
          </cell>
          <cell r="Y83">
            <v>11890100</v>
          </cell>
        </row>
        <row r="84">
          <cell r="F84">
            <v>3496851390</v>
          </cell>
          <cell r="G84">
            <v>0</v>
          </cell>
          <cell r="H84">
            <v>0</v>
          </cell>
          <cell r="I84">
            <v>0</v>
          </cell>
          <cell r="J84">
            <v>3496851390</v>
          </cell>
          <cell r="K84">
            <v>2365370362</v>
          </cell>
          <cell r="M84">
            <v>495204600.40000004</v>
          </cell>
          <cell r="N84">
            <v>2860574958.4000001</v>
          </cell>
          <cell r="O84">
            <v>636276431.60000002</v>
          </cell>
          <cell r="P84">
            <v>1131481028</v>
          </cell>
          <cell r="Q84">
            <v>1695340190.2</v>
          </cell>
          <cell r="R84">
            <v>1952136023</v>
          </cell>
          <cell r="T84">
            <v>394449027.5</v>
          </cell>
          <cell r="U84">
            <v>1607386995.5</v>
          </cell>
          <cell r="X84">
            <v>0</v>
          </cell>
          <cell r="Y84">
            <v>613559162</v>
          </cell>
        </row>
        <row r="86">
          <cell r="M86" t="str">
            <v xml:space="preserve"> </v>
          </cell>
        </row>
        <row r="87">
          <cell r="F87" t="str">
            <v xml:space="preserve"> </v>
          </cell>
        </row>
        <row r="88">
          <cell r="F88" t="str">
            <v>Cost 1.10.02</v>
          </cell>
          <cell r="G88" t="str">
            <v>Adj.</v>
          </cell>
          <cell r="H88" t="str">
            <v>Disposal</v>
          </cell>
          <cell r="I88" t="str">
            <v>Addition</v>
          </cell>
          <cell r="J88" t="str">
            <v>Cost 30.9.03</v>
          </cell>
          <cell r="K88" t="str">
            <v>Acc Dep 1.10.02</v>
          </cell>
          <cell r="M88" t="str">
            <v>Year Dpr</v>
          </cell>
          <cell r="N88" t="str">
            <v>Acc Dep 30.9.02</v>
          </cell>
          <cell r="O88" t="str">
            <v>NBV2003</v>
          </cell>
          <cell r="P88" t="str">
            <v>NBV2002</v>
          </cell>
          <cell r="Q88" t="str">
            <v>NBV2001</v>
          </cell>
          <cell r="R88" t="str">
            <v>WDV2001</v>
          </cell>
          <cell r="T88" t="str">
            <v>SUSUT2002</v>
          </cell>
          <cell r="U88" t="str">
            <v>WDV2002</v>
          </cell>
          <cell r="Y88" t="str">
            <v>KBDep2002</v>
          </cell>
        </row>
        <row r="89">
          <cell r="J89" t="str">
            <v xml:space="preserve"> </v>
          </cell>
        </row>
        <row r="90">
          <cell r="F90">
            <v>248896020</v>
          </cell>
          <cell r="G90">
            <v>0</v>
          </cell>
          <cell r="H90">
            <v>0</v>
          </cell>
          <cell r="I90">
            <v>0</v>
          </cell>
          <cell r="J90">
            <v>248896020</v>
          </cell>
          <cell r="K90">
            <v>53361956</v>
          </cell>
          <cell r="M90">
            <v>24889602</v>
          </cell>
          <cell r="N90">
            <v>78251558</v>
          </cell>
          <cell r="O90">
            <v>170644462</v>
          </cell>
          <cell r="P90">
            <v>195534064</v>
          </cell>
          <cell r="Q90">
            <v>220423666</v>
          </cell>
          <cell r="R90">
            <v>0</v>
          </cell>
          <cell r="T90">
            <v>0</v>
          </cell>
          <cell r="U90">
            <v>0</v>
          </cell>
          <cell r="Y90">
            <v>24889602</v>
          </cell>
        </row>
        <row r="91">
          <cell r="F91">
            <v>0</v>
          </cell>
          <cell r="G91">
            <v>0</v>
          </cell>
          <cell r="H91">
            <v>0</v>
          </cell>
          <cell r="I91">
            <v>0</v>
          </cell>
          <cell r="J91">
            <v>0</v>
          </cell>
          <cell r="K91">
            <v>0</v>
          </cell>
          <cell r="M91">
            <v>0</v>
          </cell>
          <cell r="N91">
            <v>0</v>
          </cell>
          <cell r="O91">
            <v>0</v>
          </cell>
          <cell r="P91">
            <v>0</v>
          </cell>
          <cell r="Q91">
            <v>0</v>
          </cell>
          <cell r="R91">
            <v>0</v>
          </cell>
          <cell r="T91">
            <v>0</v>
          </cell>
          <cell r="U91">
            <v>0</v>
          </cell>
          <cell r="Y91">
            <v>0</v>
          </cell>
        </row>
        <row r="92">
          <cell r="F92">
            <v>0</v>
          </cell>
          <cell r="G92">
            <v>0</v>
          </cell>
          <cell r="H92">
            <v>0</v>
          </cell>
          <cell r="I92">
            <v>0</v>
          </cell>
          <cell r="J92">
            <v>0</v>
          </cell>
          <cell r="K92">
            <v>0</v>
          </cell>
          <cell r="M92">
            <v>0</v>
          </cell>
          <cell r="N92">
            <v>0</v>
          </cell>
          <cell r="O92">
            <v>0</v>
          </cell>
          <cell r="P92">
            <v>0</v>
          </cell>
          <cell r="Q92">
            <v>0</v>
          </cell>
          <cell r="R92">
            <v>0</v>
          </cell>
          <cell r="T92">
            <v>0</v>
          </cell>
          <cell r="U92">
            <v>0</v>
          </cell>
          <cell r="Y92">
            <v>0</v>
          </cell>
        </row>
        <row r="93">
          <cell r="F93">
            <v>1950000</v>
          </cell>
          <cell r="G93">
            <v>0</v>
          </cell>
          <cell r="H93">
            <v>0</v>
          </cell>
          <cell r="I93">
            <v>0</v>
          </cell>
          <cell r="J93">
            <v>1950000</v>
          </cell>
          <cell r="K93">
            <v>1409999</v>
          </cell>
          <cell r="M93">
            <v>180000</v>
          </cell>
          <cell r="N93">
            <v>1589999</v>
          </cell>
          <cell r="O93">
            <v>360001</v>
          </cell>
          <cell r="P93">
            <v>540001</v>
          </cell>
          <cell r="Q93">
            <v>930000</v>
          </cell>
          <cell r="R93">
            <v>0</v>
          </cell>
          <cell r="T93">
            <v>0</v>
          </cell>
          <cell r="U93">
            <v>0</v>
          </cell>
          <cell r="Y93">
            <v>390000</v>
          </cell>
        </row>
        <row r="94">
          <cell r="F94">
            <v>0</v>
          </cell>
          <cell r="G94">
            <v>0</v>
          </cell>
          <cell r="H94">
            <v>0</v>
          </cell>
          <cell r="I94">
            <v>0</v>
          </cell>
          <cell r="J94">
            <v>0</v>
          </cell>
          <cell r="K94">
            <v>0</v>
          </cell>
          <cell r="M94">
            <v>0</v>
          </cell>
          <cell r="N94">
            <v>0</v>
          </cell>
          <cell r="O94">
            <v>0</v>
          </cell>
          <cell r="P94">
            <v>0</v>
          </cell>
          <cell r="Q94">
            <v>0</v>
          </cell>
          <cell r="R94">
            <v>0</v>
          </cell>
          <cell r="T94">
            <v>0</v>
          </cell>
          <cell r="U94">
            <v>0</v>
          </cell>
          <cell r="Y94">
            <v>0</v>
          </cell>
        </row>
        <row r="95">
          <cell r="F95">
            <v>250846020</v>
          </cell>
          <cell r="G95">
            <v>0</v>
          </cell>
          <cell r="H95">
            <v>0</v>
          </cell>
          <cell r="I95">
            <v>0</v>
          </cell>
          <cell r="J95">
            <v>250846020</v>
          </cell>
          <cell r="K95">
            <v>54771955</v>
          </cell>
          <cell r="M95">
            <v>25069602</v>
          </cell>
          <cell r="N95">
            <v>79841557</v>
          </cell>
          <cell r="O95">
            <v>171004463</v>
          </cell>
          <cell r="P95">
            <v>196074065</v>
          </cell>
          <cell r="Q95">
            <v>221353666</v>
          </cell>
          <cell r="R95">
            <v>0</v>
          </cell>
          <cell r="T95">
            <v>0</v>
          </cell>
          <cell r="U95">
            <v>0</v>
          </cell>
          <cell r="X95">
            <v>0</v>
          </cell>
          <cell r="Y95">
            <v>25279602</v>
          </cell>
        </row>
      </sheetData>
      <sheetData sheetId="6"/>
      <sheetData sheetId="7">
        <row r="9">
          <cell r="J9" t="str">
            <v xml:space="preserve"> </v>
          </cell>
        </row>
        <row r="10">
          <cell r="J10" t="str">
            <v xml:space="preserve"> </v>
          </cell>
          <cell r="W10" t="str">
            <v/>
          </cell>
        </row>
        <row r="11">
          <cell r="E11">
            <v>330000000</v>
          </cell>
          <cell r="F11">
            <v>0</v>
          </cell>
          <cell r="G11">
            <v>0</v>
          </cell>
          <cell r="H11">
            <v>0</v>
          </cell>
          <cell r="I11">
            <v>330000000</v>
          </cell>
          <cell r="J11">
            <v>49500000</v>
          </cell>
          <cell r="L11">
            <v>16500000</v>
          </cell>
          <cell r="M11">
            <v>66000000</v>
          </cell>
          <cell r="N11">
            <v>264000000</v>
          </cell>
          <cell r="O11">
            <v>280500000</v>
          </cell>
          <cell r="P11">
            <v>297000000</v>
          </cell>
          <cell r="W11" t="str">
            <v>BI</v>
          </cell>
          <cell r="X11">
            <v>16500000</v>
          </cell>
        </row>
        <row r="12">
          <cell r="E12">
            <v>516000000</v>
          </cell>
          <cell r="F12">
            <v>0</v>
          </cell>
          <cell r="G12">
            <v>0</v>
          </cell>
          <cell r="H12">
            <v>0</v>
          </cell>
          <cell r="I12">
            <v>516000000</v>
          </cell>
          <cell r="J12">
            <v>77400000</v>
          </cell>
          <cell r="L12">
            <v>25800000</v>
          </cell>
          <cell r="M12">
            <v>103200000</v>
          </cell>
          <cell r="N12">
            <v>412800000</v>
          </cell>
          <cell r="O12">
            <v>438600000</v>
          </cell>
          <cell r="P12">
            <v>464400000</v>
          </cell>
          <cell r="W12" t="str">
            <v>BI</v>
          </cell>
          <cell r="X12">
            <v>25800000</v>
          </cell>
        </row>
        <row r="13">
          <cell r="E13">
            <v>34535160</v>
          </cell>
          <cell r="F13">
            <v>0</v>
          </cell>
          <cell r="G13">
            <v>0</v>
          </cell>
          <cell r="H13">
            <v>0</v>
          </cell>
          <cell r="I13">
            <v>34535160</v>
          </cell>
          <cell r="J13">
            <v>5180274</v>
          </cell>
          <cell r="L13">
            <v>1726758</v>
          </cell>
          <cell r="M13">
            <v>6907032</v>
          </cell>
          <cell r="N13">
            <v>27628128</v>
          </cell>
          <cell r="O13">
            <v>29354886</v>
          </cell>
          <cell r="P13">
            <v>31081644</v>
          </cell>
          <cell r="W13" t="str">
            <v>BI</v>
          </cell>
          <cell r="X13">
            <v>1726758</v>
          </cell>
        </row>
        <row r="14">
          <cell r="E14">
            <v>15000000</v>
          </cell>
          <cell r="F14">
            <v>0</v>
          </cell>
          <cell r="G14">
            <v>0</v>
          </cell>
          <cell r="H14">
            <v>0</v>
          </cell>
          <cell r="I14">
            <v>15000000</v>
          </cell>
          <cell r="J14">
            <v>2250000</v>
          </cell>
          <cell r="L14">
            <v>750000</v>
          </cell>
          <cell r="M14">
            <v>3000000</v>
          </cell>
          <cell r="N14">
            <v>12000000</v>
          </cell>
          <cell r="O14">
            <v>12750000</v>
          </cell>
          <cell r="P14">
            <v>13500000</v>
          </cell>
          <cell r="W14" t="str">
            <v>BI</v>
          </cell>
          <cell r="X14">
            <v>750000</v>
          </cell>
        </row>
        <row r="15">
          <cell r="E15">
            <v>1425000</v>
          </cell>
          <cell r="F15">
            <v>0</v>
          </cell>
          <cell r="G15">
            <v>0</v>
          </cell>
          <cell r="H15">
            <v>0</v>
          </cell>
          <cell r="I15">
            <v>1425000</v>
          </cell>
          <cell r="J15">
            <v>213750</v>
          </cell>
          <cell r="L15">
            <v>71250</v>
          </cell>
          <cell r="M15">
            <v>285000</v>
          </cell>
          <cell r="N15">
            <v>1140000</v>
          </cell>
          <cell r="O15">
            <v>1211250</v>
          </cell>
          <cell r="P15">
            <v>1282500</v>
          </cell>
          <cell r="W15" t="str">
            <v>BI</v>
          </cell>
          <cell r="X15">
            <v>71250</v>
          </cell>
        </row>
        <row r="16">
          <cell r="E16">
            <v>2400000</v>
          </cell>
          <cell r="F16">
            <v>0</v>
          </cell>
          <cell r="G16">
            <v>0</v>
          </cell>
          <cell r="H16">
            <v>0</v>
          </cell>
          <cell r="I16">
            <v>2400000</v>
          </cell>
          <cell r="J16">
            <v>360000</v>
          </cell>
          <cell r="L16">
            <v>120000</v>
          </cell>
          <cell r="M16">
            <v>480000</v>
          </cell>
          <cell r="N16">
            <v>1920000</v>
          </cell>
          <cell r="O16">
            <v>2040000</v>
          </cell>
          <cell r="P16">
            <v>2160000</v>
          </cell>
          <cell r="W16" t="str">
            <v>BI</v>
          </cell>
          <cell r="X16">
            <v>120000</v>
          </cell>
        </row>
        <row r="17">
          <cell r="E17">
            <v>899360160</v>
          </cell>
          <cell r="F17">
            <v>0</v>
          </cell>
          <cell r="G17">
            <v>0</v>
          </cell>
          <cell r="H17">
            <v>0</v>
          </cell>
          <cell r="I17">
            <v>899360160</v>
          </cell>
          <cell r="J17">
            <v>134904024</v>
          </cell>
          <cell r="L17">
            <v>44968008</v>
          </cell>
          <cell r="M17">
            <v>179872032</v>
          </cell>
          <cell r="N17">
            <v>719488128</v>
          </cell>
          <cell r="O17">
            <v>764456136</v>
          </cell>
          <cell r="P17">
            <v>809424144</v>
          </cell>
          <cell r="Q17">
            <v>0</v>
          </cell>
          <cell r="S17">
            <v>0</v>
          </cell>
          <cell r="T17">
            <v>0</v>
          </cell>
          <cell r="W17" t="str">
            <v/>
          </cell>
          <cell r="X17">
            <v>44968008</v>
          </cell>
        </row>
        <row r="18">
          <cell r="J18" t="str">
            <v xml:space="preserve"> </v>
          </cell>
          <cell r="W18" t="str">
            <v/>
          </cell>
        </row>
        <row r="19">
          <cell r="J19" t="str">
            <v xml:space="preserve"> </v>
          </cell>
          <cell r="W19" t="str">
            <v/>
          </cell>
        </row>
        <row r="20">
          <cell r="E20">
            <v>169200000</v>
          </cell>
          <cell r="F20">
            <v>0</v>
          </cell>
          <cell r="G20">
            <v>0</v>
          </cell>
          <cell r="H20">
            <v>0</v>
          </cell>
          <cell r="I20">
            <v>169200000</v>
          </cell>
          <cell r="J20">
            <v>25380000</v>
          </cell>
          <cell r="L20">
            <v>8460000</v>
          </cell>
          <cell r="M20">
            <v>33840000</v>
          </cell>
          <cell r="N20">
            <v>135360000</v>
          </cell>
          <cell r="O20">
            <v>143820000</v>
          </cell>
          <cell r="P20">
            <v>152280000</v>
          </cell>
          <cell r="W20" t="str">
            <v>BI</v>
          </cell>
          <cell r="X20">
            <v>8460000</v>
          </cell>
        </row>
        <row r="21">
          <cell r="E21">
            <v>316800000</v>
          </cell>
          <cell r="F21">
            <v>0</v>
          </cell>
          <cell r="G21">
            <v>0</v>
          </cell>
          <cell r="H21">
            <v>0</v>
          </cell>
          <cell r="I21">
            <v>316800000</v>
          </cell>
          <cell r="J21">
            <v>47520000</v>
          </cell>
          <cell r="L21">
            <v>15840000</v>
          </cell>
          <cell r="M21">
            <v>63360000</v>
          </cell>
          <cell r="N21">
            <v>253440000</v>
          </cell>
          <cell r="O21">
            <v>269280000</v>
          </cell>
          <cell r="P21">
            <v>285120000</v>
          </cell>
          <cell r="W21" t="str">
            <v>BI</v>
          </cell>
          <cell r="X21">
            <v>15840000</v>
          </cell>
        </row>
        <row r="22">
          <cell r="E22">
            <v>427589200</v>
          </cell>
          <cell r="F22">
            <v>0</v>
          </cell>
          <cell r="G22">
            <v>0</v>
          </cell>
          <cell r="H22">
            <v>0</v>
          </cell>
          <cell r="I22">
            <v>427589200</v>
          </cell>
          <cell r="J22">
            <v>64138380</v>
          </cell>
          <cell r="L22">
            <v>21379460</v>
          </cell>
          <cell r="M22">
            <v>85517840</v>
          </cell>
          <cell r="N22">
            <v>342071360</v>
          </cell>
          <cell r="O22">
            <v>363450820</v>
          </cell>
          <cell r="P22">
            <v>384830280</v>
          </cell>
          <cell r="W22" t="str">
            <v>BI</v>
          </cell>
          <cell r="X22">
            <v>21379460</v>
          </cell>
        </row>
        <row r="23">
          <cell r="E23">
            <v>53802000</v>
          </cell>
          <cell r="F23">
            <v>0</v>
          </cell>
          <cell r="G23">
            <v>0</v>
          </cell>
          <cell r="H23">
            <v>0</v>
          </cell>
          <cell r="I23">
            <v>53802000</v>
          </cell>
          <cell r="J23">
            <v>8070300</v>
          </cell>
          <cell r="L23">
            <v>2690100</v>
          </cell>
          <cell r="M23">
            <v>10760400</v>
          </cell>
          <cell r="N23">
            <v>43041600</v>
          </cell>
          <cell r="O23">
            <v>45731700</v>
          </cell>
          <cell r="P23">
            <v>48421800</v>
          </cell>
          <cell r="W23" t="str">
            <v>BI</v>
          </cell>
          <cell r="X23">
            <v>2690100</v>
          </cell>
        </row>
        <row r="24">
          <cell r="E24">
            <v>967391200</v>
          </cell>
          <cell r="F24">
            <v>0</v>
          </cell>
          <cell r="G24">
            <v>0</v>
          </cell>
          <cell r="H24">
            <v>0</v>
          </cell>
          <cell r="I24">
            <v>967391200</v>
          </cell>
          <cell r="J24">
            <v>145108680</v>
          </cell>
          <cell r="L24">
            <v>48369560</v>
          </cell>
          <cell r="M24">
            <v>193478240</v>
          </cell>
          <cell r="N24">
            <v>773912960</v>
          </cell>
          <cell r="O24">
            <v>822282520</v>
          </cell>
          <cell r="P24">
            <v>870652080</v>
          </cell>
          <cell r="Q24">
            <v>0</v>
          </cell>
          <cell r="S24">
            <v>0</v>
          </cell>
          <cell r="T24">
            <v>0</v>
          </cell>
          <cell r="W24" t="str">
            <v/>
          </cell>
          <cell r="X24">
            <v>48369560</v>
          </cell>
        </row>
        <row r="25">
          <cell r="J25" t="str">
            <v xml:space="preserve"> </v>
          </cell>
          <cell r="W25" t="str">
            <v/>
          </cell>
        </row>
        <row r="26">
          <cell r="E26">
            <v>0</v>
          </cell>
          <cell r="G26">
            <v>0</v>
          </cell>
          <cell r="H26">
            <v>0</v>
          </cell>
          <cell r="I26">
            <v>0</v>
          </cell>
          <cell r="J26">
            <v>0</v>
          </cell>
          <cell r="L26">
            <v>0</v>
          </cell>
          <cell r="M26">
            <v>0</v>
          </cell>
          <cell r="N26">
            <v>0</v>
          </cell>
          <cell r="O26">
            <v>0</v>
          </cell>
          <cell r="W26" t="str">
            <v>BI</v>
          </cell>
        </row>
        <row r="27">
          <cell r="J27" t="str">
            <v xml:space="preserve"> </v>
          </cell>
          <cell r="W27" t="str">
            <v>BI</v>
          </cell>
          <cell r="X27">
            <v>0</v>
          </cell>
        </row>
        <row r="28">
          <cell r="E28">
            <v>0</v>
          </cell>
          <cell r="G28">
            <v>0</v>
          </cell>
          <cell r="H28">
            <v>0</v>
          </cell>
          <cell r="I28">
            <v>0</v>
          </cell>
          <cell r="J28">
            <v>0</v>
          </cell>
          <cell r="L28">
            <v>0</v>
          </cell>
          <cell r="M28">
            <v>0</v>
          </cell>
          <cell r="N28">
            <v>0</v>
          </cell>
          <cell r="O28">
            <v>0</v>
          </cell>
          <cell r="P28">
            <v>0</v>
          </cell>
          <cell r="Q28">
            <v>0</v>
          </cell>
          <cell r="S28">
            <v>0</v>
          </cell>
          <cell r="T28">
            <v>0</v>
          </cell>
          <cell r="W28" t="str">
            <v/>
          </cell>
          <cell r="X28">
            <v>0</v>
          </cell>
        </row>
        <row r="29">
          <cell r="J29" t="str">
            <v xml:space="preserve"> </v>
          </cell>
          <cell r="W29" t="str">
            <v/>
          </cell>
        </row>
        <row r="30">
          <cell r="E30">
            <v>29412395</v>
          </cell>
          <cell r="F30">
            <v>0</v>
          </cell>
          <cell r="G30">
            <v>0</v>
          </cell>
          <cell r="H30">
            <v>0</v>
          </cell>
          <cell r="I30">
            <v>29412395</v>
          </cell>
          <cell r="J30">
            <v>7353100</v>
          </cell>
          <cell r="L30">
            <v>1470619.75</v>
          </cell>
          <cell r="M30">
            <v>8823719.75</v>
          </cell>
          <cell r="N30">
            <v>20588675.25</v>
          </cell>
          <cell r="O30">
            <v>22059295</v>
          </cell>
          <cell r="P30">
            <v>23529915.5</v>
          </cell>
          <cell r="Q30">
            <v>26471156</v>
          </cell>
          <cell r="S30">
            <v>1470619.75</v>
          </cell>
          <cell r="T30">
            <v>25000536.25</v>
          </cell>
          <cell r="W30" t="str">
            <v>BI</v>
          </cell>
          <cell r="X30">
            <v>1470619.75</v>
          </cell>
        </row>
        <row r="31">
          <cell r="E31">
            <v>16022150</v>
          </cell>
          <cell r="F31">
            <v>0</v>
          </cell>
          <cell r="G31">
            <v>0</v>
          </cell>
          <cell r="H31">
            <v>0</v>
          </cell>
          <cell r="I31">
            <v>16022150</v>
          </cell>
          <cell r="J31">
            <v>4005538</v>
          </cell>
          <cell r="L31">
            <v>801107.5</v>
          </cell>
          <cell r="M31">
            <v>4806645.5</v>
          </cell>
          <cell r="N31">
            <v>11215504.5</v>
          </cell>
          <cell r="O31">
            <v>12016612</v>
          </cell>
          <cell r="P31">
            <v>12817720</v>
          </cell>
          <cell r="Q31">
            <v>14419935</v>
          </cell>
          <cell r="S31">
            <v>801107.5</v>
          </cell>
          <cell r="T31">
            <v>13618827.5</v>
          </cell>
          <cell r="W31" t="str">
            <v>BI</v>
          </cell>
          <cell r="X31">
            <v>801107.5</v>
          </cell>
        </row>
        <row r="32">
          <cell r="E32">
            <v>31271570</v>
          </cell>
          <cell r="F32">
            <v>0</v>
          </cell>
          <cell r="G32">
            <v>0</v>
          </cell>
          <cell r="H32">
            <v>0</v>
          </cell>
          <cell r="I32">
            <v>31271570</v>
          </cell>
          <cell r="J32">
            <v>7817893</v>
          </cell>
          <cell r="L32">
            <v>1563578.5</v>
          </cell>
          <cell r="M32">
            <v>9381471.5</v>
          </cell>
          <cell r="N32">
            <v>21890098.5</v>
          </cell>
          <cell r="O32">
            <v>23453677</v>
          </cell>
          <cell r="P32">
            <v>25017256</v>
          </cell>
          <cell r="Q32">
            <v>28144413</v>
          </cell>
          <cell r="S32">
            <v>1563578.5</v>
          </cell>
          <cell r="T32">
            <v>26580834.5</v>
          </cell>
          <cell r="W32" t="str">
            <v>BI</v>
          </cell>
          <cell r="X32">
            <v>1563578.5</v>
          </cell>
        </row>
        <row r="33">
          <cell r="E33">
            <v>44007453.5</v>
          </cell>
          <cell r="F33">
            <v>0</v>
          </cell>
          <cell r="G33">
            <v>0</v>
          </cell>
          <cell r="H33">
            <v>0</v>
          </cell>
          <cell r="I33">
            <v>44007453.5</v>
          </cell>
          <cell r="J33">
            <v>11001863</v>
          </cell>
          <cell r="L33">
            <v>2200372.6750000003</v>
          </cell>
          <cell r="M33">
            <v>13202235.675000001</v>
          </cell>
          <cell r="N33">
            <v>30805217.824999999</v>
          </cell>
          <cell r="O33">
            <v>33005590.5</v>
          </cell>
          <cell r="P33">
            <v>35205963.149999999</v>
          </cell>
          <cell r="Q33">
            <v>39606708</v>
          </cell>
          <cell r="S33">
            <v>2200372.6750000003</v>
          </cell>
          <cell r="T33">
            <v>37406335.325000003</v>
          </cell>
          <cell r="W33" t="str">
            <v>BI</v>
          </cell>
          <cell r="X33">
            <v>2200372.6750000003</v>
          </cell>
        </row>
        <row r="34">
          <cell r="E34">
            <v>66461898</v>
          </cell>
          <cell r="F34">
            <v>0</v>
          </cell>
          <cell r="G34">
            <v>0</v>
          </cell>
          <cell r="H34">
            <v>0</v>
          </cell>
          <cell r="I34">
            <v>66461898</v>
          </cell>
          <cell r="J34">
            <v>16615475</v>
          </cell>
          <cell r="L34">
            <v>3323094.9000000004</v>
          </cell>
          <cell r="M34">
            <v>19938569.899999999</v>
          </cell>
          <cell r="N34">
            <v>46523328.100000001</v>
          </cell>
          <cell r="O34">
            <v>49846423</v>
          </cell>
          <cell r="P34">
            <v>53169518.200000003</v>
          </cell>
          <cell r="Q34">
            <v>59815708</v>
          </cell>
          <cell r="S34">
            <v>3323094.9000000004</v>
          </cell>
          <cell r="T34">
            <v>56492613.100000001</v>
          </cell>
          <cell r="W34" t="str">
            <v>BI</v>
          </cell>
          <cell r="X34">
            <v>3323094.9</v>
          </cell>
        </row>
        <row r="35">
          <cell r="E35">
            <v>83331713</v>
          </cell>
          <cell r="F35">
            <v>0</v>
          </cell>
          <cell r="G35">
            <v>0</v>
          </cell>
          <cell r="H35">
            <v>0</v>
          </cell>
          <cell r="I35">
            <v>83331713</v>
          </cell>
          <cell r="J35">
            <v>20832928</v>
          </cell>
          <cell r="L35">
            <v>4166585.6500000004</v>
          </cell>
          <cell r="M35">
            <v>24999513.649999999</v>
          </cell>
          <cell r="N35">
            <v>58332199.350000001</v>
          </cell>
          <cell r="O35">
            <v>62498785</v>
          </cell>
          <cell r="P35">
            <v>66665370.700000003</v>
          </cell>
          <cell r="T35">
            <v>0</v>
          </cell>
          <cell r="W35" t="str">
            <v>BI</v>
          </cell>
          <cell r="X35">
            <v>4166585.65</v>
          </cell>
        </row>
        <row r="36">
          <cell r="E36">
            <v>155321550</v>
          </cell>
          <cell r="F36">
            <v>0</v>
          </cell>
          <cell r="G36">
            <v>0</v>
          </cell>
          <cell r="H36">
            <v>0</v>
          </cell>
          <cell r="I36">
            <v>155321550</v>
          </cell>
          <cell r="J36">
            <v>38830388</v>
          </cell>
          <cell r="L36">
            <v>7766077.5</v>
          </cell>
          <cell r="M36">
            <v>46596465.5</v>
          </cell>
          <cell r="N36">
            <v>108725084.5</v>
          </cell>
          <cell r="O36">
            <v>116491162</v>
          </cell>
          <cell r="P36">
            <v>124257240</v>
          </cell>
          <cell r="Q36">
            <v>139789395</v>
          </cell>
          <cell r="S36">
            <v>7766077.5</v>
          </cell>
          <cell r="T36">
            <v>132023317.5</v>
          </cell>
          <cell r="W36" t="str">
            <v>BI</v>
          </cell>
          <cell r="X36">
            <v>7766077.5</v>
          </cell>
        </row>
        <row r="37">
          <cell r="E37">
            <v>171000000</v>
          </cell>
          <cell r="F37">
            <v>0</v>
          </cell>
          <cell r="G37">
            <v>0</v>
          </cell>
          <cell r="H37">
            <v>0</v>
          </cell>
          <cell r="I37">
            <v>171000000</v>
          </cell>
          <cell r="J37">
            <v>42750000</v>
          </cell>
          <cell r="L37">
            <v>8550000</v>
          </cell>
          <cell r="M37">
            <v>51300000</v>
          </cell>
          <cell r="N37">
            <v>119700000</v>
          </cell>
          <cell r="O37">
            <v>128250000</v>
          </cell>
          <cell r="P37">
            <v>136800000</v>
          </cell>
          <cell r="Q37">
            <v>153900000</v>
          </cell>
          <cell r="S37">
            <v>8550000</v>
          </cell>
          <cell r="T37">
            <v>145350000</v>
          </cell>
          <cell r="W37" t="str">
            <v>BI</v>
          </cell>
          <cell r="X37">
            <v>8550000</v>
          </cell>
        </row>
        <row r="38">
          <cell r="E38">
            <v>1716000</v>
          </cell>
          <cell r="F38">
            <v>0</v>
          </cell>
          <cell r="G38">
            <v>0</v>
          </cell>
          <cell r="H38">
            <v>0</v>
          </cell>
          <cell r="I38">
            <v>1716000</v>
          </cell>
          <cell r="J38">
            <v>429000</v>
          </cell>
          <cell r="L38">
            <v>85800</v>
          </cell>
          <cell r="M38">
            <v>514800</v>
          </cell>
          <cell r="N38">
            <v>1201200</v>
          </cell>
          <cell r="O38">
            <v>1287000</v>
          </cell>
          <cell r="P38">
            <v>1372800</v>
          </cell>
          <cell r="W38" t="str">
            <v>BI</v>
          </cell>
          <cell r="X38">
            <v>85800</v>
          </cell>
        </row>
        <row r="39">
          <cell r="E39">
            <v>1749000</v>
          </cell>
          <cell r="F39">
            <v>0</v>
          </cell>
          <cell r="G39">
            <v>0</v>
          </cell>
          <cell r="H39">
            <v>0</v>
          </cell>
          <cell r="I39">
            <v>1749000</v>
          </cell>
          <cell r="J39">
            <v>437250</v>
          </cell>
          <cell r="L39">
            <v>87450</v>
          </cell>
          <cell r="M39">
            <v>524700</v>
          </cell>
          <cell r="N39">
            <v>1224300</v>
          </cell>
          <cell r="O39">
            <v>1311750</v>
          </cell>
          <cell r="P39">
            <v>1399200</v>
          </cell>
          <cell r="Q39">
            <v>1399200</v>
          </cell>
          <cell r="S39">
            <v>174900</v>
          </cell>
          <cell r="T39">
            <v>1224300</v>
          </cell>
          <cell r="W39" t="str">
            <v>BI</v>
          </cell>
          <cell r="X39">
            <v>87450</v>
          </cell>
        </row>
        <row r="40">
          <cell r="E40">
            <v>10539332.539999999</v>
          </cell>
          <cell r="F40">
            <v>0</v>
          </cell>
          <cell r="G40">
            <v>0</v>
          </cell>
          <cell r="H40">
            <v>0</v>
          </cell>
          <cell r="I40">
            <v>10539332.539999999</v>
          </cell>
          <cell r="J40">
            <v>2634833</v>
          </cell>
          <cell r="L40">
            <v>526966.62699999998</v>
          </cell>
          <cell r="M40">
            <v>3161799.6269999999</v>
          </cell>
          <cell r="N40">
            <v>7377532.9129999988</v>
          </cell>
          <cell r="O40">
            <v>7904499.5399999991</v>
          </cell>
          <cell r="P40">
            <v>8431466.2859999985</v>
          </cell>
          <cell r="Q40">
            <v>8431466</v>
          </cell>
          <cell r="S40">
            <v>1053933.254</v>
          </cell>
          <cell r="T40">
            <v>7377532.7460000003</v>
          </cell>
          <cell r="W40" t="str">
            <v>BI</v>
          </cell>
          <cell r="X40">
            <v>526966.62699999998</v>
          </cell>
        </row>
        <row r="41">
          <cell r="E41">
            <v>48900732</v>
          </cell>
          <cell r="F41">
            <v>0</v>
          </cell>
          <cell r="G41">
            <v>0</v>
          </cell>
          <cell r="H41">
            <v>0</v>
          </cell>
          <cell r="I41">
            <v>48900732</v>
          </cell>
          <cell r="J41">
            <v>12225183</v>
          </cell>
          <cell r="L41">
            <v>2445036.6</v>
          </cell>
          <cell r="M41">
            <v>14670219.6</v>
          </cell>
          <cell r="N41">
            <v>34230512.399999999</v>
          </cell>
          <cell r="O41">
            <v>36675549</v>
          </cell>
          <cell r="P41">
            <v>39120585.799999997</v>
          </cell>
          <cell r="Q41">
            <v>39120586</v>
          </cell>
          <cell r="S41">
            <v>4890073.2</v>
          </cell>
          <cell r="T41">
            <v>34230512.799999997</v>
          </cell>
          <cell r="W41" t="str">
            <v>BI</v>
          </cell>
          <cell r="X41">
            <v>2445036.6</v>
          </cell>
        </row>
        <row r="42">
          <cell r="E42">
            <v>1285482884</v>
          </cell>
          <cell r="F42">
            <v>0</v>
          </cell>
          <cell r="G42">
            <v>0</v>
          </cell>
          <cell r="H42">
            <v>0</v>
          </cell>
          <cell r="I42">
            <v>1285482884</v>
          </cell>
          <cell r="J42">
            <v>64274144</v>
          </cell>
          <cell r="L42">
            <v>64274144.200000003</v>
          </cell>
          <cell r="M42">
            <v>128548288.2</v>
          </cell>
          <cell r="N42">
            <v>1156934595.8</v>
          </cell>
          <cell r="O42">
            <v>1221208740</v>
          </cell>
          <cell r="Q42">
            <v>0</v>
          </cell>
          <cell r="S42">
            <v>10712357</v>
          </cell>
          <cell r="T42">
            <v>1274770527</v>
          </cell>
          <cell r="W42" t="str">
            <v>BI</v>
          </cell>
          <cell r="X42">
            <v>64274144.200000003</v>
          </cell>
        </row>
        <row r="43">
          <cell r="E43">
            <v>1945216678.04</v>
          </cell>
          <cell r="G43">
            <v>0</v>
          </cell>
          <cell r="H43">
            <v>0</v>
          </cell>
          <cell r="I43">
            <v>1945216678.04</v>
          </cell>
          <cell r="J43">
            <v>229207595</v>
          </cell>
          <cell r="L43">
            <v>97260833.90200001</v>
          </cell>
          <cell r="M43">
            <v>326468428.90200001</v>
          </cell>
          <cell r="N43">
            <v>1618748249.138</v>
          </cell>
          <cell r="O43">
            <v>1716009083.04</v>
          </cell>
          <cell r="P43">
            <v>527787035.63600004</v>
          </cell>
          <cell r="Q43">
            <v>511098567</v>
          </cell>
          <cell r="S43">
            <v>42506114.278999999</v>
          </cell>
          <cell r="T43">
            <v>1754075336.721</v>
          </cell>
          <cell r="W43" t="str">
            <v/>
          </cell>
          <cell r="X43">
            <v>97260833.90200001</v>
          </cell>
        </row>
        <row r="44">
          <cell r="J44" t="str">
            <v xml:space="preserve"> </v>
          </cell>
          <cell r="W44" t="str">
            <v/>
          </cell>
        </row>
        <row r="45">
          <cell r="J45" t="str">
            <v xml:space="preserve"> </v>
          </cell>
          <cell r="W45" t="str">
            <v/>
          </cell>
        </row>
        <row r="46">
          <cell r="E46">
            <v>14932832764</v>
          </cell>
          <cell r="F46">
            <v>0</v>
          </cell>
          <cell r="G46">
            <v>0</v>
          </cell>
          <cell r="H46">
            <v>0</v>
          </cell>
          <cell r="I46">
            <v>14932832764</v>
          </cell>
          <cell r="J46">
            <v>2239924914</v>
          </cell>
          <cell r="L46">
            <v>746641638.20000005</v>
          </cell>
          <cell r="M46">
            <v>2986566552.1999998</v>
          </cell>
          <cell r="N46">
            <v>11946266211.799999</v>
          </cell>
          <cell r="O46">
            <v>12692907850</v>
          </cell>
          <cell r="P46">
            <v>13439549487.799999</v>
          </cell>
          <cell r="Q46">
            <v>13439549488</v>
          </cell>
          <cell r="S46">
            <v>746641638.20000005</v>
          </cell>
          <cell r="T46">
            <v>12692907849.799999</v>
          </cell>
          <cell r="W46" t="str">
            <v>BI</v>
          </cell>
          <cell r="X46">
            <v>746641638.20000005</v>
          </cell>
        </row>
        <row r="47">
          <cell r="E47">
            <v>14932832764</v>
          </cell>
          <cell r="G47">
            <v>0</v>
          </cell>
          <cell r="H47">
            <v>0</v>
          </cell>
          <cell r="I47">
            <v>14932832764</v>
          </cell>
          <cell r="J47">
            <v>2239924914</v>
          </cell>
          <cell r="L47">
            <v>746641638.20000005</v>
          </cell>
          <cell r="M47">
            <v>2986566552.1999998</v>
          </cell>
          <cell r="N47">
            <v>11946266211.799999</v>
          </cell>
          <cell r="O47">
            <v>12692907850</v>
          </cell>
          <cell r="P47">
            <v>13439549487.799999</v>
          </cell>
          <cell r="Q47">
            <v>13439549488</v>
          </cell>
          <cell r="S47">
            <v>746641638.20000005</v>
          </cell>
          <cell r="T47">
            <v>12692907849.799999</v>
          </cell>
          <cell r="W47" t="str">
            <v/>
          </cell>
          <cell r="X47">
            <v>746641638.20000005</v>
          </cell>
        </row>
        <row r="48">
          <cell r="J48" t="str">
            <v xml:space="preserve"> </v>
          </cell>
          <cell r="W48" t="str">
            <v/>
          </cell>
        </row>
        <row r="49">
          <cell r="E49">
            <v>1207559177.6199999</v>
          </cell>
          <cell r="F49">
            <v>0</v>
          </cell>
          <cell r="G49">
            <v>0</v>
          </cell>
          <cell r="H49">
            <v>0</v>
          </cell>
          <cell r="I49">
            <v>1207559177.6199999</v>
          </cell>
          <cell r="J49">
            <v>181133876.64300001</v>
          </cell>
          <cell r="L49">
            <v>60377958.880999997</v>
          </cell>
          <cell r="M49">
            <v>241511835.52399999</v>
          </cell>
          <cell r="N49">
            <v>966047342.09599996</v>
          </cell>
          <cell r="O49">
            <v>1026425300.9769999</v>
          </cell>
          <cell r="P49">
            <v>1086803259.7389998</v>
          </cell>
          <cell r="Q49">
            <v>1086803260</v>
          </cell>
          <cell r="S49">
            <v>60377958.880999997</v>
          </cell>
          <cell r="T49">
            <v>1026425301.119</v>
          </cell>
          <cell r="W49" t="str">
            <v>BI</v>
          </cell>
          <cell r="X49">
            <v>60377958.880999997</v>
          </cell>
        </row>
        <row r="50">
          <cell r="E50">
            <v>1207559177.6199999</v>
          </cell>
          <cell r="F50">
            <v>0</v>
          </cell>
          <cell r="G50">
            <v>0</v>
          </cell>
          <cell r="H50">
            <v>0</v>
          </cell>
          <cell r="I50">
            <v>1207559177.6199999</v>
          </cell>
          <cell r="J50">
            <v>181133876.64300001</v>
          </cell>
          <cell r="L50">
            <v>60377958.880999997</v>
          </cell>
          <cell r="M50">
            <v>241511835.52399999</v>
          </cell>
          <cell r="N50">
            <v>966047342.09599996</v>
          </cell>
          <cell r="O50">
            <v>1026425300.9769999</v>
          </cell>
          <cell r="P50">
            <v>1086803259.7389998</v>
          </cell>
          <cell r="Q50">
            <v>1086803260</v>
          </cell>
          <cell r="S50">
            <v>60377958.880999997</v>
          </cell>
          <cell r="T50">
            <v>1026425301.119</v>
          </cell>
          <cell r="W50" t="str">
            <v/>
          </cell>
          <cell r="X50">
            <v>60377958.880999997</v>
          </cell>
        </row>
        <row r="51">
          <cell r="E51">
            <v>19952359979.66</v>
          </cell>
          <cell r="G51">
            <v>0</v>
          </cell>
          <cell r="H51">
            <v>0</v>
          </cell>
          <cell r="I51">
            <v>19952359979.66</v>
          </cell>
          <cell r="J51">
            <v>2930279089.6430001</v>
          </cell>
          <cell r="L51">
            <v>997617998.98300004</v>
          </cell>
          <cell r="M51">
            <v>3927897088.6259999</v>
          </cell>
          <cell r="N51">
            <v>16024462891.034</v>
          </cell>
          <cell r="O51">
            <v>17022080890.017</v>
          </cell>
          <cell r="P51">
            <v>16734216007.174999</v>
          </cell>
          <cell r="Q51">
            <v>15037451315</v>
          </cell>
          <cell r="S51">
            <v>849525711.36000013</v>
          </cell>
          <cell r="T51">
            <v>15473408487.639999</v>
          </cell>
          <cell r="W51" t="str">
            <v/>
          </cell>
          <cell r="X51">
            <v>997617998.98300004</v>
          </cell>
        </row>
        <row r="52">
          <cell r="W52" t="str">
            <v/>
          </cell>
        </row>
        <row r="53">
          <cell r="J53" t="str">
            <v xml:space="preserve"> </v>
          </cell>
          <cell r="L53" t="str">
            <v xml:space="preserve"> </v>
          </cell>
          <cell r="W53" t="str">
            <v/>
          </cell>
        </row>
        <row r="54">
          <cell r="J54" t="str">
            <v xml:space="preserve"> </v>
          </cell>
          <cell r="L54" t="str">
            <v xml:space="preserve"> </v>
          </cell>
          <cell r="W54" t="str">
            <v/>
          </cell>
        </row>
        <row r="55">
          <cell r="E55">
            <v>8065725</v>
          </cell>
          <cell r="F55">
            <v>0</v>
          </cell>
          <cell r="G55">
            <v>0</v>
          </cell>
          <cell r="H55">
            <v>0</v>
          </cell>
          <cell r="I55">
            <v>8065725</v>
          </cell>
          <cell r="J55">
            <v>1613145</v>
          </cell>
          <cell r="L55">
            <v>806572.5</v>
          </cell>
          <cell r="M55">
            <v>2419717.5</v>
          </cell>
          <cell r="N55">
            <v>5646007.5</v>
          </cell>
          <cell r="O55">
            <v>6452580</v>
          </cell>
          <cell r="P55">
            <v>7259152.75</v>
          </cell>
          <cell r="Q55">
            <v>6049294</v>
          </cell>
          <cell r="S55">
            <v>1008215</v>
          </cell>
          <cell r="T55">
            <v>5041079</v>
          </cell>
          <cell r="W55" t="str">
            <v>PM</v>
          </cell>
          <cell r="X55">
            <v>806572.5</v>
          </cell>
        </row>
        <row r="56">
          <cell r="E56">
            <v>11850000</v>
          </cell>
          <cell r="F56">
            <v>0</v>
          </cell>
          <cell r="G56">
            <v>0</v>
          </cell>
          <cell r="H56">
            <v>0</v>
          </cell>
          <cell r="I56">
            <v>11850000</v>
          </cell>
          <cell r="J56">
            <v>2370000</v>
          </cell>
          <cell r="L56">
            <v>1185000</v>
          </cell>
          <cell r="M56">
            <v>3555000</v>
          </cell>
          <cell r="N56">
            <v>8295000</v>
          </cell>
          <cell r="O56">
            <v>9480000</v>
          </cell>
          <cell r="P56">
            <v>10665000</v>
          </cell>
          <cell r="Q56">
            <v>8887500</v>
          </cell>
          <cell r="S56">
            <v>1481250</v>
          </cell>
          <cell r="T56">
            <v>7406250</v>
          </cell>
          <cell r="W56" t="str">
            <v>PM</v>
          </cell>
          <cell r="X56">
            <v>1185000</v>
          </cell>
        </row>
        <row r="57">
          <cell r="E57">
            <v>12463477.199999999</v>
          </cell>
          <cell r="F57">
            <v>0</v>
          </cell>
          <cell r="G57">
            <v>0</v>
          </cell>
          <cell r="H57">
            <v>0</v>
          </cell>
          <cell r="I57">
            <v>12463477.199999999</v>
          </cell>
          <cell r="J57">
            <v>2492695</v>
          </cell>
          <cell r="L57">
            <v>1246347.72</v>
          </cell>
          <cell r="M57">
            <v>3739042.7199999997</v>
          </cell>
          <cell r="N57">
            <v>8724434.4800000004</v>
          </cell>
          <cell r="O57">
            <v>9970782.1999999993</v>
          </cell>
          <cell r="P57">
            <v>11217129.34</v>
          </cell>
          <cell r="Q57">
            <v>9347608</v>
          </cell>
          <cell r="S57">
            <v>1557935</v>
          </cell>
          <cell r="T57">
            <v>7789673</v>
          </cell>
          <cell r="W57" t="str">
            <v>PM</v>
          </cell>
          <cell r="X57">
            <v>1246347.72</v>
          </cell>
        </row>
        <row r="58">
          <cell r="E58">
            <v>12843338.4</v>
          </cell>
          <cell r="F58">
            <v>0</v>
          </cell>
          <cell r="G58">
            <v>0</v>
          </cell>
          <cell r="H58">
            <v>0</v>
          </cell>
          <cell r="I58">
            <v>12843338.4</v>
          </cell>
          <cell r="J58">
            <v>2568668</v>
          </cell>
          <cell r="L58">
            <v>1284333.8400000001</v>
          </cell>
          <cell r="M58">
            <v>3853001.84</v>
          </cell>
          <cell r="N58">
            <v>8990336.5600000005</v>
          </cell>
          <cell r="O58">
            <v>10274670.4</v>
          </cell>
          <cell r="P58">
            <v>11559004.48</v>
          </cell>
          <cell r="Q58">
            <v>9632504</v>
          </cell>
          <cell r="S58">
            <v>1605417</v>
          </cell>
          <cell r="T58">
            <v>8027087</v>
          </cell>
          <cell r="W58" t="str">
            <v>PM</v>
          </cell>
          <cell r="X58">
            <v>1284333.8400000001</v>
          </cell>
        </row>
        <row r="59">
          <cell r="E59">
            <v>23218797</v>
          </cell>
          <cell r="F59">
            <v>0</v>
          </cell>
          <cell r="G59">
            <v>0</v>
          </cell>
          <cell r="H59">
            <v>0</v>
          </cell>
          <cell r="I59">
            <v>23218797</v>
          </cell>
          <cell r="J59">
            <v>4643759</v>
          </cell>
          <cell r="L59">
            <v>2321879.7000000002</v>
          </cell>
          <cell r="M59">
            <v>6965638.7000000002</v>
          </cell>
          <cell r="N59">
            <v>16253158.300000001</v>
          </cell>
          <cell r="O59">
            <v>18575038</v>
          </cell>
          <cell r="P59">
            <v>20896917.149999999</v>
          </cell>
          <cell r="Q59">
            <v>17414098</v>
          </cell>
          <cell r="S59">
            <v>2902350</v>
          </cell>
          <cell r="T59">
            <v>14511748</v>
          </cell>
          <cell r="W59" t="str">
            <v>PM</v>
          </cell>
          <cell r="X59">
            <v>2321879.7000000002</v>
          </cell>
        </row>
        <row r="60">
          <cell r="E60">
            <v>24879015</v>
          </cell>
          <cell r="F60">
            <v>0</v>
          </cell>
          <cell r="G60">
            <v>0</v>
          </cell>
          <cell r="H60">
            <v>0</v>
          </cell>
          <cell r="I60">
            <v>24879015</v>
          </cell>
          <cell r="J60">
            <v>4975803</v>
          </cell>
          <cell r="L60">
            <v>2487901.5</v>
          </cell>
          <cell r="M60">
            <v>7463704.5</v>
          </cell>
          <cell r="N60">
            <v>17415310.5</v>
          </cell>
          <cell r="O60">
            <v>19903212</v>
          </cell>
          <cell r="P60">
            <v>22391113.25</v>
          </cell>
          <cell r="Q60">
            <v>18659261</v>
          </cell>
          <cell r="S60">
            <v>3109877</v>
          </cell>
          <cell r="T60">
            <v>15549384</v>
          </cell>
          <cell r="W60" t="str">
            <v>PM</v>
          </cell>
          <cell r="X60">
            <v>2487901.5</v>
          </cell>
        </row>
        <row r="61">
          <cell r="E61">
            <v>27901698</v>
          </cell>
          <cell r="F61">
            <v>0</v>
          </cell>
          <cell r="G61">
            <v>0</v>
          </cell>
          <cell r="H61">
            <v>0</v>
          </cell>
          <cell r="I61">
            <v>27901698</v>
          </cell>
          <cell r="J61">
            <v>5580340</v>
          </cell>
          <cell r="L61">
            <v>2790169.8000000003</v>
          </cell>
          <cell r="M61">
            <v>8370509.8000000007</v>
          </cell>
          <cell r="N61">
            <v>19531188.199999999</v>
          </cell>
          <cell r="O61">
            <v>22321358</v>
          </cell>
          <cell r="P61">
            <v>25111528.100000001</v>
          </cell>
          <cell r="Q61">
            <v>20926274</v>
          </cell>
          <cell r="S61">
            <v>3487712</v>
          </cell>
          <cell r="T61">
            <v>17438562</v>
          </cell>
          <cell r="W61" t="str">
            <v>PM</v>
          </cell>
          <cell r="X61">
            <v>2790169.8</v>
          </cell>
        </row>
        <row r="62">
          <cell r="E62">
            <v>29064270</v>
          </cell>
          <cell r="F62">
            <v>0</v>
          </cell>
          <cell r="G62">
            <v>0</v>
          </cell>
          <cell r="H62">
            <v>0</v>
          </cell>
          <cell r="I62">
            <v>29064270</v>
          </cell>
          <cell r="J62">
            <v>5812854</v>
          </cell>
          <cell r="L62">
            <v>2906427</v>
          </cell>
          <cell r="M62">
            <v>8719281</v>
          </cell>
          <cell r="N62">
            <v>20344989</v>
          </cell>
          <cell r="O62">
            <v>23251416</v>
          </cell>
          <cell r="P62">
            <v>26157842.5</v>
          </cell>
          <cell r="Q62">
            <v>21798203</v>
          </cell>
          <cell r="S62">
            <v>3633034</v>
          </cell>
          <cell r="T62">
            <v>18165169</v>
          </cell>
          <cell r="W62" t="str">
            <v>PM</v>
          </cell>
          <cell r="X62">
            <v>2906427</v>
          </cell>
        </row>
        <row r="63">
          <cell r="E63">
            <v>33749179</v>
          </cell>
          <cell r="F63">
            <v>0</v>
          </cell>
          <cell r="G63">
            <v>0</v>
          </cell>
          <cell r="H63">
            <v>0</v>
          </cell>
          <cell r="I63">
            <v>33749179</v>
          </cell>
          <cell r="J63">
            <v>6749836</v>
          </cell>
          <cell r="L63">
            <v>3374917.9000000004</v>
          </cell>
          <cell r="M63">
            <v>10124753.9</v>
          </cell>
          <cell r="N63">
            <v>23624425.100000001</v>
          </cell>
          <cell r="O63">
            <v>26999343</v>
          </cell>
          <cell r="P63">
            <v>30374261.050000001</v>
          </cell>
          <cell r="Q63">
            <v>25311884</v>
          </cell>
          <cell r="S63">
            <v>4218647</v>
          </cell>
          <cell r="T63">
            <v>21093237</v>
          </cell>
          <cell r="W63" t="str">
            <v>PM</v>
          </cell>
          <cell r="X63">
            <v>3374917.9</v>
          </cell>
        </row>
        <row r="64">
          <cell r="E64">
            <v>39398872</v>
          </cell>
          <cell r="F64">
            <v>0</v>
          </cell>
          <cell r="G64">
            <v>0</v>
          </cell>
          <cell r="H64">
            <v>0</v>
          </cell>
          <cell r="I64">
            <v>39398872</v>
          </cell>
          <cell r="J64">
            <v>7879774</v>
          </cell>
          <cell r="L64">
            <v>3939887.2</v>
          </cell>
          <cell r="M64">
            <v>11819661.199999999</v>
          </cell>
          <cell r="N64">
            <v>27579210.800000001</v>
          </cell>
          <cell r="O64">
            <v>31519098</v>
          </cell>
          <cell r="P64">
            <v>35458984.399999999</v>
          </cell>
          <cell r="Q64">
            <v>29549154</v>
          </cell>
          <cell r="S64">
            <v>4924859</v>
          </cell>
          <cell r="T64">
            <v>24624295</v>
          </cell>
          <cell r="W64" t="str">
            <v>PM</v>
          </cell>
          <cell r="X64">
            <v>3939887.2</v>
          </cell>
        </row>
        <row r="65">
          <cell r="E65">
            <v>39728431.600000001</v>
          </cell>
          <cell r="F65">
            <v>0</v>
          </cell>
          <cell r="G65">
            <v>0</v>
          </cell>
          <cell r="H65">
            <v>0</v>
          </cell>
          <cell r="I65">
            <v>39728431.600000001</v>
          </cell>
          <cell r="J65">
            <v>7945686</v>
          </cell>
          <cell r="L65">
            <v>3972843.16</v>
          </cell>
          <cell r="M65">
            <v>11918529.16</v>
          </cell>
          <cell r="N65">
            <v>27809902.440000001</v>
          </cell>
          <cell r="O65">
            <v>31782745.600000001</v>
          </cell>
          <cell r="P65">
            <v>35755588.020000003</v>
          </cell>
          <cell r="Q65">
            <v>29796324</v>
          </cell>
          <cell r="S65">
            <v>4966054</v>
          </cell>
          <cell r="T65">
            <v>24830270</v>
          </cell>
          <cell r="W65" t="str">
            <v>PM</v>
          </cell>
          <cell r="X65">
            <v>3972843.16</v>
          </cell>
        </row>
        <row r="66">
          <cell r="E66">
            <v>46779091</v>
          </cell>
          <cell r="F66">
            <v>0</v>
          </cell>
          <cell r="G66">
            <v>0</v>
          </cell>
          <cell r="H66">
            <v>0</v>
          </cell>
          <cell r="I66">
            <v>46779091</v>
          </cell>
          <cell r="J66">
            <v>9355818</v>
          </cell>
          <cell r="L66">
            <v>4677909.1000000006</v>
          </cell>
          <cell r="M66">
            <v>14033727.100000001</v>
          </cell>
          <cell r="N66">
            <v>32745363.899999999</v>
          </cell>
          <cell r="O66">
            <v>37423273</v>
          </cell>
          <cell r="P66">
            <v>42101181.450000003</v>
          </cell>
          <cell r="Q66">
            <v>35084318</v>
          </cell>
          <cell r="S66">
            <v>5847388</v>
          </cell>
          <cell r="T66">
            <v>29236930</v>
          </cell>
          <cell r="W66" t="str">
            <v>PM</v>
          </cell>
          <cell r="X66">
            <v>4677909.0999999996</v>
          </cell>
        </row>
        <row r="67">
          <cell r="E67">
            <v>64157203</v>
          </cell>
          <cell r="F67">
            <v>0</v>
          </cell>
          <cell r="G67">
            <v>0</v>
          </cell>
          <cell r="H67">
            <v>0</v>
          </cell>
          <cell r="I67">
            <v>64157203</v>
          </cell>
          <cell r="J67">
            <v>12831441</v>
          </cell>
          <cell r="L67">
            <v>6415720.3000000007</v>
          </cell>
          <cell r="M67">
            <v>19247161.300000001</v>
          </cell>
          <cell r="N67">
            <v>44910041.700000003</v>
          </cell>
          <cell r="O67">
            <v>51325762</v>
          </cell>
          <cell r="P67">
            <v>57741482.850000001</v>
          </cell>
          <cell r="Q67">
            <v>48117902</v>
          </cell>
          <cell r="S67">
            <v>8019650</v>
          </cell>
          <cell r="T67">
            <v>40098252</v>
          </cell>
          <cell r="W67" t="str">
            <v>PM</v>
          </cell>
          <cell r="X67">
            <v>6415720.3000000007</v>
          </cell>
        </row>
        <row r="68">
          <cell r="E68">
            <v>85506511</v>
          </cell>
          <cell r="F68">
            <v>0</v>
          </cell>
          <cell r="G68">
            <v>0</v>
          </cell>
          <cell r="H68">
            <v>0</v>
          </cell>
          <cell r="I68">
            <v>85506511</v>
          </cell>
          <cell r="J68">
            <v>17101302</v>
          </cell>
          <cell r="L68">
            <v>8550651.0999999996</v>
          </cell>
          <cell r="M68">
            <v>25651953.100000001</v>
          </cell>
          <cell r="N68">
            <v>59854557.899999999</v>
          </cell>
          <cell r="O68">
            <v>68405209</v>
          </cell>
          <cell r="P68">
            <v>76955859.450000003</v>
          </cell>
          <cell r="Q68">
            <v>64129883</v>
          </cell>
          <cell r="S68">
            <v>10688314</v>
          </cell>
          <cell r="T68">
            <v>53441569</v>
          </cell>
          <cell r="W68" t="str">
            <v>PM</v>
          </cell>
          <cell r="X68">
            <v>8550651.0999999996</v>
          </cell>
        </row>
        <row r="69">
          <cell r="E69">
            <v>96071071</v>
          </cell>
          <cell r="F69">
            <v>0</v>
          </cell>
          <cell r="G69">
            <v>0</v>
          </cell>
          <cell r="H69">
            <v>0</v>
          </cell>
          <cell r="I69">
            <v>96071071</v>
          </cell>
          <cell r="J69">
            <v>19214214</v>
          </cell>
          <cell r="L69">
            <v>9607107.0999999996</v>
          </cell>
          <cell r="M69">
            <v>28821321.100000001</v>
          </cell>
          <cell r="N69">
            <v>67249749.900000006</v>
          </cell>
          <cell r="O69">
            <v>76856857</v>
          </cell>
          <cell r="P69">
            <v>86463963.450000003</v>
          </cell>
          <cell r="Q69">
            <v>72053303</v>
          </cell>
          <cell r="S69">
            <v>12008884</v>
          </cell>
          <cell r="T69">
            <v>60044419</v>
          </cell>
          <cell r="W69" t="str">
            <v>PM</v>
          </cell>
          <cell r="X69">
            <v>9607107.0999999996</v>
          </cell>
        </row>
        <row r="70">
          <cell r="E70">
            <v>97364750</v>
          </cell>
          <cell r="F70">
            <v>0</v>
          </cell>
          <cell r="G70">
            <v>0</v>
          </cell>
          <cell r="H70">
            <v>0</v>
          </cell>
          <cell r="I70">
            <v>97364750</v>
          </cell>
          <cell r="J70">
            <v>19472950</v>
          </cell>
          <cell r="L70">
            <v>9736475</v>
          </cell>
          <cell r="M70">
            <v>29209425</v>
          </cell>
          <cell r="N70">
            <v>68155325</v>
          </cell>
          <cell r="O70">
            <v>77891800</v>
          </cell>
          <cell r="P70">
            <v>87628274.5</v>
          </cell>
          <cell r="Q70">
            <v>73023563</v>
          </cell>
          <cell r="S70">
            <v>12170594</v>
          </cell>
          <cell r="T70">
            <v>60852969</v>
          </cell>
          <cell r="W70" t="str">
            <v>PM</v>
          </cell>
          <cell r="X70">
            <v>9736475</v>
          </cell>
        </row>
        <row r="71">
          <cell r="E71">
            <v>115422252</v>
          </cell>
          <cell r="F71">
            <v>0</v>
          </cell>
          <cell r="G71">
            <v>0</v>
          </cell>
          <cell r="H71">
            <v>0</v>
          </cell>
          <cell r="I71">
            <v>115422252</v>
          </cell>
          <cell r="J71">
            <v>23084450</v>
          </cell>
          <cell r="L71">
            <v>11542225.200000001</v>
          </cell>
          <cell r="M71">
            <v>34626675.200000003</v>
          </cell>
          <cell r="N71">
            <v>80795576.799999997</v>
          </cell>
          <cell r="O71">
            <v>92337802</v>
          </cell>
          <cell r="P71">
            <v>103880026.40000001</v>
          </cell>
          <cell r="Q71">
            <v>86566689</v>
          </cell>
          <cell r="S71">
            <v>14427782</v>
          </cell>
          <cell r="T71">
            <v>72138907</v>
          </cell>
          <cell r="W71" t="str">
            <v>PM</v>
          </cell>
          <cell r="X71">
            <v>11542225.200000001</v>
          </cell>
        </row>
        <row r="72">
          <cell r="E72">
            <v>119828400</v>
          </cell>
          <cell r="F72">
            <v>0</v>
          </cell>
          <cell r="G72">
            <v>0</v>
          </cell>
          <cell r="H72">
            <v>0</v>
          </cell>
          <cell r="I72">
            <v>119828400</v>
          </cell>
          <cell r="J72">
            <v>23965680</v>
          </cell>
          <cell r="L72">
            <v>11982840</v>
          </cell>
          <cell r="M72">
            <v>35948520</v>
          </cell>
          <cell r="N72">
            <v>83879880</v>
          </cell>
          <cell r="O72">
            <v>95862720</v>
          </cell>
          <cell r="P72">
            <v>107845560</v>
          </cell>
          <cell r="Q72">
            <v>89871300</v>
          </cell>
          <cell r="S72">
            <v>14978550</v>
          </cell>
          <cell r="T72">
            <v>74892750</v>
          </cell>
          <cell r="W72" t="str">
            <v>PM</v>
          </cell>
          <cell r="X72">
            <v>11982840</v>
          </cell>
        </row>
        <row r="73">
          <cell r="E73">
            <v>128568297</v>
          </cell>
          <cell r="F73">
            <v>0</v>
          </cell>
          <cell r="G73">
            <v>0</v>
          </cell>
          <cell r="H73">
            <v>0</v>
          </cell>
          <cell r="I73">
            <v>128568297</v>
          </cell>
          <cell r="J73">
            <v>25713659</v>
          </cell>
          <cell r="L73">
            <v>12856829.700000001</v>
          </cell>
          <cell r="M73">
            <v>38570488.700000003</v>
          </cell>
          <cell r="N73">
            <v>89997808.299999997</v>
          </cell>
          <cell r="O73">
            <v>102854638</v>
          </cell>
          <cell r="P73">
            <v>115711467.15000001</v>
          </cell>
          <cell r="Q73">
            <v>96426223</v>
          </cell>
          <cell r="S73">
            <v>16071037</v>
          </cell>
          <cell r="T73">
            <v>80355186</v>
          </cell>
          <cell r="W73" t="str">
            <v>PM</v>
          </cell>
          <cell r="X73">
            <v>12856829.700000001</v>
          </cell>
        </row>
        <row r="74">
          <cell r="E74">
            <v>143464886</v>
          </cell>
          <cell r="F74">
            <v>0</v>
          </cell>
          <cell r="G74">
            <v>0</v>
          </cell>
          <cell r="H74">
            <v>0</v>
          </cell>
          <cell r="I74">
            <v>143464886</v>
          </cell>
          <cell r="J74">
            <v>28692977</v>
          </cell>
          <cell r="L74">
            <v>14346488.600000001</v>
          </cell>
          <cell r="M74">
            <v>43039465.600000001</v>
          </cell>
          <cell r="N74">
            <v>100425420.40000001</v>
          </cell>
          <cell r="O74">
            <v>114771909</v>
          </cell>
          <cell r="P74">
            <v>129118397.7</v>
          </cell>
          <cell r="Q74">
            <v>107598665</v>
          </cell>
          <cell r="S74">
            <v>17933111</v>
          </cell>
          <cell r="T74">
            <v>89665554</v>
          </cell>
          <cell r="W74" t="str">
            <v>PM</v>
          </cell>
          <cell r="X74">
            <v>14346488.600000001</v>
          </cell>
        </row>
        <row r="75">
          <cell r="E75">
            <v>172528802</v>
          </cell>
          <cell r="F75">
            <v>0</v>
          </cell>
          <cell r="G75">
            <v>0</v>
          </cell>
          <cell r="H75">
            <v>0</v>
          </cell>
          <cell r="I75">
            <v>172528802</v>
          </cell>
          <cell r="J75">
            <v>34505760</v>
          </cell>
          <cell r="L75">
            <v>17252880.199999999</v>
          </cell>
          <cell r="M75">
            <v>51758640.200000003</v>
          </cell>
          <cell r="N75">
            <v>120770161.8</v>
          </cell>
          <cell r="O75">
            <v>138023042</v>
          </cell>
          <cell r="P75">
            <v>155275921.90000001</v>
          </cell>
          <cell r="Q75">
            <v>129396602</v>
          </cell>
          <cell r="S75">
            <v>21566100</v>
          </cell>
          <cell r="T75">
            <v>107830502</v>
          </cell>
          <cell r="W75" t="str">
            <v>PM</v>
          </cell>
          <cell r="X75">
            <v>17252880.199999999</v>
          </cell>
        </row>
        <row r="76">
          <cell r="E76">
            <v>179995615</v>
          </cell>
          <cell r="F76">
            <v>0</v>
          </cell>
          <cell r="G76">
            <v>0</v>
          </cell>
          <cell r="H76">
            <v>0</v>
          </cell>
          <cell r="I76">
            <v>179995615</v>
          </cell>
          <cell r="J76">
            <v>35999124</v>
          </cell>
          <cell r="L76">
            <v>17999561.5</v>
          </cell>
          <cell r="M76">
            <v>53998685.5</v>
          </cell>
          <cell r="N76">
            <v>125996929.5</v>
          </cell>
          <cell r="O76">
            <v>143996491</v>
          </cell>
          <cell r="P76">
            <v>161996053.25</v>
          </cell>
          <cell r="Q76">
            <v>134996711</v>
          </cell>
          <cell r="S76">
            <v>22499452</v>
          </cell>
          <cell r="T76">
            <v>112497259</v>
          </cell>
          <cell r="W76" t="str">
            <v>PM</v>
          </cell>
          <cell r="X76">
            <v>17999561.5</v>
          </cell>
        </row>
        <row r="77">
          <cell r="E77">
            <v>204346504</v>
          </cell>
          <cell r="F77">
            <v>0</v>
          </cell>
          <cell r="G77">
            <v>0</v>
          </cell>
          <cell r="H77">
            <v>0</v>
          </cell>
          <cell r="I77">
            <v>204346504</v>
          </cell>
          <cell r="J77">
            <v>40869301</v>
          </cell>
          <cell r="L77">
            <v>20434650.400000002</v>
          </cell>
          <cell r="M77">
            <v>61303951.400000006</v>
          </cell>
          <cell r="N77">
            <v>143042552.59999999</v>
          </cell>
          <cell r="O77">
            <v>163477203</v>
          </cell>
          <cell r="P77">
            <v>183911853.80000001</v>
          </cell>
          <cell r="Q77">
            <v>153259878</v>
          </cell>
          <cell r="S77">
            <v>25543313</v>
          </cell>
          <cell r="T77">
            <v>127716565</v>
          </cell>
          <cell r="W77" t="str">
            <v>PM</v>
          </cell>
          <cell r="X77">
            <v>20434650.400000002</v>
          </cell>
        </row>
        <row r="78">
          <cell r="E78">
            <v>204655946</v>
          </cell>
          <cell r="F78">
            <v>0</v>
          </cell>
          <cell r="G78">
            <v>0</v>
          </cell>
          <cell r="H78">
            <v>0</v>
          </cell>
          <cell r="I78">
            <v>204655946</v>
          </cell>
          <cell r="J78">
            <v>40931189</v>
          </cell>
          <cell r="L78">
            <v>20465594.600000001</v>
          </cell>
          <cell r="M78">
            <v>61396783.600000001</v>
          </cell>
          <cell r="N78">
            <v>143259162.40000001</v>
          </cell>
          <cell r="O78">
            <v>163724757</v>
          </cell>
          <cell r="P78">
            <v>184190351.69999999</v>
          </cell>
          <cell r="Q78">
            <v>153491960</v>
          </cell>
          <cell r="S78">
            <v>25581993</v>
          </cell>
          <cell r="T78">
            <v>127909967</v>
          </cell>
          <cell r="W78" t="str">
            <v>PM</v>
          </cell>
          <cell r="X78">
            <v>20465594.600000001</v>
          </cell>
        </row>
        <row r="79">
          <cell r="E79">
            <v>213535575.5</v>
          </cell>
          <cell r="F79">
            <v>0</v>
          </cell>
          <cell r="G79">
            <v>0</v>
          </cell>
          <cell r="H79">
            <v>0</v>
          </cell>
          <cell r="I79">
            <v>213535575.5</v>
          </cell>
          <cell r="J79">
            <v>42707116</v>
          </cell>
          <cell r="L79">
            <v>21353557.550000001</v>
          </cell>
          <cell r="M79">
            <v>64060673.549999997</v>
          </cell>
          <cell r="N79">
            <v>149474901.94999999</v>
          </cell>
          <cell r="O79">
            <v>170828459.5</v>
          </cell>
          <cell r="P79">
            <v>192182017.72499999</v>
          </cell>
          <cell r="Q79">
            <v>160151682</v>
          </cell>
          <cell r="S79">
            <v>26691947</v>
          </cell>
          <cell r="T79">
            <v>133459735</v>
          </cell>
          <cell r="W79" t="str">
            <v>PM</v>
          </cell>
          <cell r="X79">
            <v>21353557.550000001</v>
          </cell>
        </row>
        <row r="80">
          <cell r="E80">
            <v>223446255</v>
          </cell>
          <cell r="F80">
            <v>0</v>
          </cell>
          <cell r="G80">
            <v>0</v>
          </cell>
          <cell r="H80">
            <v>0</v>
          </cell>
          <cell r="I80">
            <v>223446255</v>
          </cell>
          <cell r="J80">
            <v>44689252</v>
          </cell>
          <cell r="L80">
            <v>22344625.5</v>
          </cell>
          <cell r="M80">
            <v>67033877.5</v>
          </cell>
          <cell r="N80">
            <v>156412377.5</v>
          </cell>
          <cell r="O80">
            <v>178757003</v>
          </cell>
          <cell r="P80">
            <v>201101629.25</v>
          </cell>
          <cell r="Q80">
            <v>167584691</v>
          </cell>
          <cell r="S80">
            <v>27930782</v>
          </cell>
          <cell r="T80">
            <v>139653909</v>
          </cell>
          <cell r="W80" t="str">
            <v>PM</v>
          </cell>
          <cell r="X80">
            <v>22344625.5</v>
          </cell>
        </row>
        <row r="81">
          <cell r="E81">
            <v>224390228</v>
          </cell>
          <cell r="F81">
            <v>0</v>
          </cell>
          <cell r="G81">
            <v>0</v>
          </cell>
          <cell r="H81">
            <v>0</v>
          </cell>
          <cell r="I81">
            <v>224390228</v>
          </cell>
          <cell r="J81">
            <v>44878046</v>
          </cell>
          <cell r="L81">
            <v>22439022.800000001</v>
          </cell>
          <cell r="M81">
            <v>67317068.799999997</v>
          </cell>
          <cell r="N81">
            <v>157073159.19999999</v>
          </cell>
          <cell r="O81">
            <v>179512182</v>
          </cell>
          <cell r="P81">
            <v>201951205.59999999</v>
          </cell>
          <cell r="Q81">
            <v>168292671</v>
          </cell>
          <cell r="S81">
            <v>28048779</v>
          </cell>
          <cell r="T81">
            <v>140243892</v>
          </cell>
          <cell r="W81" t="str">
            <v>PM</v>
          </cell>
          <cell r="X81">
            <v>22439022.800000001</v>
          </cell>
        </row>
        <row r="82">
          <cell r="E82">
            <v>233529042</v>
          </cell>
          <cell r="F82">
            <v>0</v>
          </cell>
          <cell r="G82">
            <v>0</v>
          </cell>
          <cell r="H82">
            <v>0</v>
          </cell>
          <cell r="I82">
            <v>233529042</v>
          </cell>
          <cell r="J82">
            <v>46705808</v>
          </cell>
          <cell r="L82">
            <v>23352904.200000003</v>
          </cell>
          <cell r="M82">
            <v>70058712.200000003</v>
          </cell>
          <cell r="N82">
            <v>163470329.80000001</v>
          </cell>
          <cell r="O82">
            <v>186823234</v>
          </cell>
          <cell r="P82">
            <v>210176139.90000001</v>
          </cell>
          <cell r="Q82">
            <v>175146782</v>
          </cell>
          <cell r="S82">
            <v>29191130</v>
          </cell>
          <cell r="T82">
            <v>145955652</v>
          </cell>
          <cell r="W82" t="str">
            <v>PM</v>
          </cell>
          <cell r="X82">
            <v>23352904.200000003</v>
          </cell>
        </row>
        <row r="83">
          <cell r="E83">
            <v>265310043</v>
          </cell>
          <cell r="F83">
            <v>0</v>
          </cell>
          <cell r="G83">
            <v>0</v>
          </cell>
          <cell r="H83">
            <v>0</v>
          </cell>
          <cell r="I83">
            <v>265310043</v>
          </cell>
          <cell r="J83">
            <v>53062009</v>
          </cell>
          <cell r="L83">
            <v>26531004.300000001</v>
          </cell>
          <cell r="M83">
            <v>79593013.299999997</v>
          </cell>
          <cell r="N83">
            <v>185717029.69999999</v>
          </cell>
          <cell r="O83">
            <v>212248034</v>
          </cell>
          <cell r="P83">
            <v>238779038.84999999</v>
          </cell>
          <cell r="Q83">
            <v>198982532</v>
          </cell>
          <cell r="S83">
            <v>33163755</v>
          </cell>
          <cell r="T83">
            <v>165818777</v>
          </cell>
          <cell r="W83" t="str">
            <v>PM</v>
          </cell>
          <cell r="X83">
            <v>26531004.300000001</v>
          </cell>
        </row>
        <row r="84">
          <cell r="E84">
            <v>380277728</v>
          </cell>
          <cell r="F84">
            <v>0</v>
          </cell>
          <cell r="G84">
            <v>0</v>
          </cell>
          <cell r="H84">
            <v>0</v>
          </cell>
          <cell r="I84">
            <v>380277728</v>
          </cell>
          <cell r="J84">
            <v>76055546</v>
          </cell>
          <cell r="L84">
            <v>38027772.800000004</v>
          </cell>
          <cell r="M84">
            <v>114083318.80000001</v>
          </cell>
          <cell r="N84">
            <v>266194409.19999999</v>
          </cell>
          <cell r="O84">
            <v>304222182</v>
          </cell>
          <cell r="P84">
            <v>342249955.60000002</v>
          </cell>
          <cell r="Q84">
            <v>285208296</v>
          </cell>
          <cell r="S84">
            <v>47534715</v>
          </cell>
          <cell r="T84">
            <v>237673581</v>
          </cell>
          <cell r="W84" t="str">
            <v>PM</v>
          </cell>
          <cell r="X84">
            <v>38027772.800000004</v>
          </cell>
        </row>
        <row r="85">
          <cell r="E85">
            <v>425566267</v>
          </cell>
          <cell r="F85">
            <v>0</v>
          </cell>
          <cell r="G85">
            <v>0</v>
          </cell>
          <cell r="H85">
            <v>0</v>
          </cell>
          <cell r="I85">
            <v>425566267</v>
          </cell>
          <cell r="J85">
            <v>85113253</v>
          </cell>
          <cell r="L85">
            <v>42556626.700000003</v>
          </cell>
          <cell r="M85">
            <v>127669879.7</v>
          </cell>
          <cell r="N85">
            <v>297896387.30000001</v>
          </cell>
          <cell r="O85">
            <v>340453014</v>
          </cell>
          <cell r="P85">
            <v>383009640.64999998</v>
          </cell>
          <cell r="Q85">
            <v>319174700</v>
          </cell>
          <cell r="S85">
            <v>53195783</v>
          </cell>
          <cell r="T85">
            <v>265978917</v>
          </cell>
          <cell r="W85" t="str">
            <v>PM</v>
          </cell>
          <cell r="X85">
            <v>42556626.700000003</v>
          </cell>
        </row>
        <row r="86">
          <cell r="E86">
            <v>447567345</v>
          </cell>
          <cell r="F86">
            <v>0</v>
          </cell>
          <cell r="G86">
            <v>0</v>
          </cell>
          <cell r="H86">
            <v>0</v>
          </cell>
          <cell r="I86">
            <v>447567345</v>
          </cell>
          <cell r="J86">
            <v>89513469</v>
          </cell>
          <cell r="L86">
            <v>44756734.5</v>
          </cell>
          <cell r="M86">
            <v>134270203.5</v>
          </cell>
          <cell r="N86">
            <v>313297141.5</v>
          </cell>
          <cell r="O86">
            <v>358053876</v>
          </cell>
          <cell r="P86">
            <v>402810610.75</v>
          </cell>
          <cell r="Q86">
            <v>335675509</v>
          </cell>
          <cell r="S86">
            <v>55945918</v>
          </cell>
          <cell r="T86">
            <v>279729591</v>
          </cell>
          <cell r="W86" t="str">
            <v>PM</v>
          </cell>
          <cell r="X86">
            <v>44756734.5</v>
          </cell>
        </row>
        <row r="87">
          <cell r="E87">
            <v>475537860</v>
          </cell>
          <cell r="F87">
            <v>0</v>
          </cell>
          <cell r="G87">
            <v>0</v>
          </cell>
          <cell r="H87">
            <v>0</v>
          </cell>
          <cell r="I87">
            <v>475537860</v>
          </cell>
          <cell r="J87">
            <v>95107572</v>
          </cell>
          <cell r="L87">
            <v>47553786</v>
          </cell>
          <cell r="M87">
            <v>142661358</v>
          </cell>
          <cell r="N87">
            <v>332876502</v>
          </cell>
          <cell r="O87">
            <v>380430288</v>
          </cell>
          <cell r="P87">
            <v>427984074</v>
          </cell>
          <cell r="Q87">
            <v>356653395</v>
          </cell>
          <cell r="S87">
            <v>59442233</v>
          </cell>
          <cell r="T87">
            <v>297211162</v>
          </cell>
          <cell r="W87" t="str">
            <v>PM</v>
          </cell>
          <cell r="X87">
            <v>47553786</v>
          </cell>
        </row>
        <row r="88">
          <cell r="E88">
            <v>643298628.79999995</v>
          </cell>
          <cell r="F88">
            <v>0</v>
          </cell>
          <cell r="G88">
            <v>0</v>
          </cell>
          <cell r="H88">
            <v>0</v>
          </cell>
          <cell r="I88">
            <v>643298628.79999995</v>
          </cell>
          <cell r="J88">
            <v>128659726</v>
          </cell>
          <cell r="L88">
            <v>64329862.879999995</v>
          </cell>
          <cell r="M88">
            <v>192989588.88</v>
          </cell>
          <cell r="N88">
            <v>450309039.91999996</v>
          </cell>
          <cell r="O88">
            <v>514638902.79999995</v>
          </cell>
          <cell r="P88">
            <v>578968766.3599999</v>
          </cell>
          <cell r="Q88">
            <v>482473972</v>
          </cell>
          <cell r="S88">
            <v>80412329</v>
          </cell>
          <cell r="T88">
            <v>402061643</v>
          </cell>
          <cell r="W88" t="str">
            <v>PM</v>
          </cell>
          <cell r="X88">
            <v>64329862.879999995</v>
          </cell>
        </row>
        <row r="89">
          <cell r="E89">
            <v>1119245424.3599999</v>
          </cell>
          <cell r="F89">
            <v>0</v>
          </cell>
          <cell r="G89">
            <v>0</v>
          </cell>
          <cell r="H89">
            <v>0</v>
          </cell>
          <cell r="I89">
            <v>1119245424.3599999</v>
          </cell>
          <cell r="J89">
            <v>223849085</v>
          </cell>
          <cell r="L89">
            <v>111924542.43599999</v>
          </cell>
          <cell r="M89">
            <v>335773627.43599999</v>
          </cell>
          <cell r="N89">
            <v>783471796.92399991</v>
          </cell>
          <cell r="O89">
            <v>895396339.3599999</v>
          </cell>
          <cell r="P89">
            <v>1007320882.142</v>
          </cell>
          <cell r="Q89">
            <v>839434068</v>
          </cell>
          <cell r="S89">
            <v>139905678</v>
          </cell>
          <cell r="T89">
            <v>699528390</v>
          </cell>
          <cell r="W89" t="str">
            <v>PM</v>
          </cell>
          <cell r="X89">
            <v>111924542.43599999</v>
          </cell>
        </row>
        <row r="90">
          <cell r="E90">
            <v>1171911840</v>
          </cell>
          <cell r="F90">
            <v>0</v>
          </cell>
          <cell r="G90">
            <v>0</v>
          </cell>
          <cell r="H90">
            <v>0</v>
          </cell>
          <cell r="I90">
            <v>1171911840</v>
          </cell>
          <cell r="J90">
            <v>234382368</v>
          </cell>
          <cell r="L90">
            <v>117191184</v>
          </cell>
          <cell r="M90">
            <v>351573552</v>
          </cell>
          <cell r="N90">
            <v>820338288</v>
          </cell>
          <cell r="O90">
            <v>937529472</v>
          </cell>
          <cell r="P90">
            <v>1054720656</v>
          </cell>
          <cell r="Q90">
            <v>878933880</v>
          </cell>
          <cell r="S90">
            <v>146488980</v>
          </cell>
          <cell r="T90">
            <v>732444900</v>
          </cell>
          <cell r="W90" t="str">
            <v>PM</v>
          </cell>
          <cell r="X90">
            <v>117191184</v>
          </cell>
        </row>
        <row r="91">
          <cell r="E91">
            <v>1275652593.5999999</v>
          </cell>
          <cell r="F91">
            <v>0</v>
          </cell>
          <cell r="G91">
            <v>0</v>
          </cell>
          <cell r="H91">
            <v>0</v>
          </cell>
          <cell r="I91">
            <v>1275652593.5999999</v>
          </cell>
          <cell r="J91">
            <v>255130519</v>
          </cell>
          <cell r="L91">
            <v>127565259.36</v>
          </cell>
          <cell r="M91">
            <v>382695778.36000001</v>
          </cell>
          <cell r="N91">
            <v>892956815.23999989</v>
          </cell>
          <cell r="O91">
            <v>1020522074.5999999</v>
          </cell>
          <cell r="P91">
            <v>1148087333.9199998</v>
          </cell>
          <cell r="Q91">
            <v>956739445</v>
          </cell>
          <cell r="S91">
            <v>159456574</v>
          </cell>
          <cell r="T91">
            <v>797282871</v>
          </cell>
          <cell r="W91" t="str">
            <v>PM</v>
          </cell>
          <cell r="X91">
            <v>127565259.36</v>
          </cell>
        </row>
        <row r="92">
          <cell r="E92">
            <v>1279737645</v>
          </cell>
          <cell r="F92">
            <v>0</v>
          </cell>
          <cell r="G92">
            <v>0</v>
          </cell>
          <cell r="H92">
            <v>0</v>
          </cell>
          <cell r="I92">
            <v>1279737645</v>
          </cell>
          <cell r="J92">
            <v>255947529</v>
          </cell>
          <cell r="L92">
            <v>127973764.5</v>
          </cell>
          <cell r="M92">
            <v>383921293.5</v>
          </cell>
          <cell r="N92">
            <v>895816351.5</v>
          </cell>
          <cell r="O92">
            <v>1023790116</v>
          </cell>
          <cell r="P92">
            <v>1151763880.75</v>
          </cell>
          <cell r="Q92">
            <v>959803234</v>
          </cell>
          <cell r="S92">
            <v>159967206</v>
          </cell>
          <cell r="T92">
            <v>799836028</v>
          </cell>
          <cell r="W92" t="str">
            <v>PM</v>
          </cell>
          <cell r="X92">
            <v>127973764.5</v>
          </cell>
        </row>
        <row r="93">
          <cell r="E93">
            <v>1756579932</v>
          </cell>
          <cell r="F93">
            <v>0</v>
          </cell>
          <cell r="G93">
            <v>0</v>
          </cell>
          <cell r="H93">
            <v>0</v>
          </cell>
          <cell r="I93">
            <v>1756579932</v>
          </cell>
          <cell r="J93">
            <v>351315987</v>
          </cell>
          <cell r="L93">
            <v>175657993.20000002</v>
          </cell>
          <cell r="M93">
            <v>526973980.20000005</v>
          </cell>
          <cell r="N93">
            <v>1229605951.8</v>
          </cell>
          <cell r="O93">
            <v>1405263945</v>
          </cell>
          <cell r="P93">
            <v>1580921938.4000001</v>
          </cell>
          <cell r="Q93">
            <v>1317434949</v>
          </cell>
          <cell r="S93">
            <v>219572492</v>
          </cell>
          <cell r="T93">
            <v>1097862457</v>
          </cell>
          <cell r="W93" t="str">
            <v>PM</v>
          </cell>
          <cell r="X93">
            <v>175657993.20000002</v>
          </cell>
        </row>
        <row r="94">
          <cell r="E94">
            <v>2474794401.5999999</v>
          </cell>
          <cell r="F94">
            <v>0</v>
          </cell>
          <cell r="G94">
            <v>0</v>
          </cell>
          <cell r="H94">
            <v>0</v>
          </cell>
          <cell r="I94">
            <v>2474794401.5999999</v>
          </cell>
          <cell r="J94">
            <v>494958880</v>
          </cell>
          <cell r="L94">
            <v>247479440.16</v>
          </cell>
          <cell r="M94">
            <v>742438320.15999997</v>
          </cell>
          <cell r="N94">
            <v>1732356081.4400001</v>
          </cell>
          <cell r="O94">
            <v>1979835521.5999999</v>
          </cell>
          <cell r="P94">
            <v>2227314961.52</v>
          </cell>
          <cell r="Q94">
            <v>1856095801</v>
          </cell>
          <cell r="S94">
            <v>309349300</v>
          </cell>
          <cell r="T94">
            <v>1546746501</v>
          </cell>
          <cell r="W94" t="str">
            <v>PM</v>
          </cell>
          <cell r="X94">
            <v>247479440.16</v>
          </cell>
        </row>
        <row r="95">
          <cell r="E95">
            <v>2576178794</v>
          </cell>
          <cell r="F95">
            <v>0</v>
          </cell>
          <cell r="G95">
            <v>0</v>
          </cell>
          <cell r="H95">
            <v>0</v>
          </cell>
          <cell r="I95">
            <v>2576178794</v>
          </cell>
          <cell r="J95">
            <v>515235759</v>
          </cell>
          <cell r="L95">
            <v>257617879.40000001</v>
          </cell>
          <cell r="M95">
            <v>772853638.39999998</v>
          </cell>
          <cell r="N95">
            <v>1803325155.5999999</v>
          </cell>
          <cell r="O95">
            <v>2060943035</v>
          </cell>
          <cell r="P95">
            <v>2318560914.3000002</v>
          </cell>
          <cell r="Q95">
            <v>1932134096</v>
          </cell>
          <cell r="S95">
            <v>322022349</v>
          </cell>
          <cell r="T95">
            <v>1610111747</v>
          </cell>
          <cell r="W95" t="str">
            <v>PM</v>
          </cell>
          <cell r="X95">
            <v>257617879.40000001</v>
          </cell>
        </row>
        <row r="96">
          <cell r="E96">
            <v>5654100467.75</v>
          </cell>
          <cell r="F96">
            <v>0</v>
          </cell>
          <cell r="G96">
            <v>0</v>
          </cell>
          <cell r="H96">
            <v>0</v>
          </cell>
          <cell r="I96">
            <v>5654100467.75</v>
          </cell>
          <cell r="J96">
            <v>1130820099</v>
          </cell>
          <cell r="L96">
            <v>565410046.77499998</v>
          </cell>
          <cell r="M96">
            <v>1696230145.7750001</v>
          </cell>
          <cell r="N96">
            <v>3957870321.9749999</v>
          </cell>
          <cell r="O96">
            <v>4523280368.75</v>
          </cell>
          <cell r="P96">
            <v>5088690417.3625002</v>
          </cell>
          <cell r="Q96">
            <v>4240575351</v>
          </cell>
          <cell r="S96">
            <v>706762558</v>
          </cell>
          <cell r="T96">
            <v>3533812793</v>
          </cell>
          <cell r="W96" t="str">
            <v>PM</v>
          </cell>
          <cell r="X96">
            <v>565410048.77499998</v>
          </cell>
        </row>
        <row r="97">
          <cell r="E97">
            <v>10892610000</v>
          </cell>
          <cell r="F97">
            <v>0</v>
          </cell>
          <cell r="G97">
            <v>0</v>
          </cell>
          <cell r="H97">
            <v>0</v>
          </cell>
          <cell r="I97">
            <v>10892610000</v>
          </cell>
          <cell r="J97">
            <v>2178522000</v>
          </cell>
          <cell r="L97">
            <v>1089261000</v>
          </cell>
          <cell r="M97">
            <v>3267783000</v>
          </cell>
          <cell r="N97">
            <v>7624827000</v>
          </cell>
          <cell r="O97">
            <v>8714088000</v>
          </cell>
          <cell r="P97">
            <v>9803349000</v>
          </cell>
          <cell r="Q97">
            <v>8169457500</v>
          </cell>
          <cell r="S97">
            <v>1361576250</v>
          </cell>
          <cell r="T97">
            <v>6807881250</v>
          </cell>
          <cell r="W97" t="str">
            <v>PM</v>
          </cell>
          <cell r="X97">
            <v>1089261000</v>
          </cell>
        </row>
        <row r="98">
          <cell r="E98">
            <v>20115762.800000001</v>
          </cell>
          <cell r="F98">
            <v>0</v>
          </cell>
          <cell r="G98">
            <v>0</v>
          </cell>
          <cell r="H98">
            <v>0</v>
          </cell>
          <cell r="I98">
            <v>20115762.800000001</v>
          </cell>
          <cell r="J98">
            <v>3017364</v>
          </cell>
          <cell r="L98">
            <v>2011576.2800000003</v>
          </cell>
          <cell r="M98">
            <v>5028940.28</v>
          </cell>
          <cell r="N98">
            <v>15086822.52</v>
          </cell>
          <cell r="O98">
            <v>17098398.800000001</v>
          </cell>
          <cell r="P98">
            <v>19109974.66</v>
          </cell>
          <cell r="Q98">
            <v>18858528</v>
          </cell>
          <cell r="S98">
            <v>2514470</v>
          </cell>
          <cell r="T98">
            <v>16344058</v>
          </cell>
          <cell r="W98" t="str">
            <v>PM</v>
          </cell>
          <cell r="X98">
            <v>2011576.28</v>
          </cell>
        </row>
        <row r="99">
          <cell r="E99">
            <v>8604629</v>
          </cell>
          <cell r="F99">
            <v>0</v>
          </cell>
          <cell r="G99">
            <v>0</v>
          </cell>
          <cell r="H99">
            <v>0</v>
          </cell>
          <cell r="I99">
            <v>8604629</v>
          </cell>
          <cell r="J99">
            <v>1290694</v>
          </cell>
          <cell r="L99">
            <v>860462.9</v>
          </cell>
          <cell r="M99">
            <v>2151156.9</v>
          </cell>
          <cell r="N99">
            <v>6453472.0999999996</v>
          </cell>
          <cell r="O99">
            <v>7313935</v>
          </cell>
          <cell r="P99">
            <v>8174397.5499999998</v>
          </cell>
          <cell r="Q99">
            <v>8066840</v>
          </cell>
          <cell r="S99">
            <v>1075579</v>
          </cell>
          <cell r="T99">
            <v>6991261</v>
          </cell>
          <cell r="W99" t="str">
            <v>PM</v>
          </cell>
          <cell r="X99">
            <v>860462.9</v>
          </cell>
        </row>
        <row r="100">
          <cell r="E100">
            <v>6577440</v>
          </cell>
          <cell r="F100">
            <v>0</v>
          </cell>
          <cell r="G100">
            <v>0</v>
          </cell>
          <cell r="H100">
            <v>0</v>
          </cell>
          <cell r="I100">
            <v>6577440</v>
          </cell>
          <cell r="J100">
            <v>986616</v>
          </cell>
          <cell r="L100">
            <v>657744</v>
          </cell>
          <cell r="M100">
            <v>1644360</v>
          </cell>
          <cell r="N100">
            <v>4933080</v>
          </cell>
          <cell r="O100">
            <v>5590824</v>
          </cell>
          <cell r="P100">
            <v>6248568</v>
          </cell>
          <cell r="Q100">
            <v>5755260</v>
          </cell>
          <cell r="S100">
            <v>822180</v>
          </cell>
          <cell r="T100">
            <v>4933080</v>
          </cell>
          <cell r="W100" t="str">
            <v>PM</v>
          </cell>
          <cell r="X100">
            <v>657744</v>
          </cell>
        </row>
        <row r="101">
          <cell r="E101">
            <v>6577440</v>
          </cell>
          <cell r="F101">
            <v>0</v>
          </cell>
          <cell r="G101">
            <v>0</v>
          </cell>
          <cell r="H101">
            <v>0</v>
          </cell>
          <cell r="I101">
            <v>6577440</v>
          </cell>
          <cell r="J101">
            <v>986616</v>
          </cell>
          <cell r="L101">
            <v>657744</v>
          </cell>
          <cell r="M101">
            <v>1644360</v>
          </cell>
          <cell r="N101">
            <v>4933080</v>
          </cell>
          <cell r="O101">
            <v>5590824</v>
          </cell>
          <cell r="P101">
            <v>6248568</v>
          </cell>
          <cell r="Q101">
            <v>5755260</v>
          </cell>
          <cell r="S101">
            <v>822180</v>
          </cell>
          <cell r="T101">
            <v>4933080</v>
          </cell>
          <cell r="W101" t="str">
            <v>PM</v>
          </cell>
          <cell r="X101">
            <v>657744</v>
          </cell>
        </row>
        <row r="102">
          <cell r="E102">
            <v>3115508</v>
          </cell>
          <cell r="F102">
            <v>0</v>
          </cell>
          <cell r="G102">
            <v>0</v>
          </cell>
          <cell r="H102">
            <v>0</v>
          </cell>
          <cell r="I102">
            <v>3115508</v>
          </cell>
          <cell r="J102">
            <v>467326</v>
          </cell>
          <cell r="L102">
            <v>311550.8</v>
          </cell>
          <cell r="M102">
            <v>778876.8</v>
          </cell>
          <cell r="N102">
            <v>2336631.2000000002</v>
          </cell>
          <cell r="O102">
            <v>2648182</v>
          </cell>
          <cell r="P102">
            <v>2959732.6</v>
          </cell>
          <cell r="Q102">
            <v>2920789</v>
          </cell>
          <cell r="S102">
            <v>389439</v>
          </cell>
          <cell r="T102">
            <v>2531350</v>
          </cell>
          <cell r="W102" t="str">
            <v>PM</v>
          </cell>
          <cell r="X102">
            <v>311550.8</v>
          </cell>
        </row>
        <row r="103">
          <cell r="E103">
            <v>169332151.5</v>
          </cell>
          <cell r="F103">
            <v>0</v>
          </cell>
          <cell r="G103">
            <v>0</v>
          </cell>
          <cell r="H103">
            <v>0</v>
          </cell>
          <cell r="I103">
            <v>169332151.5</v>
          </cell>
          <cell r="J103">
            <v>25399823</v>
          </cell>
          <cell r="L103">
            <v>16933215.150000002</v>
          </cell>
          <cell r="M103">
            <v>42333038.150000006</v>
          </cell>
          <cell r="N103">
            <v>126999113.34999999</v>
          </cell>
          <cell r="O103">
            <v>143932328.5</v>
          </cell>
          <cell r="P103">
            <v>160865543.92500001</v>
          </cell>
          <cell r="Q103">
            <v>148165633</v>
          </cell>
          <cell r="S103">
            <v>21166519</v>
          </cell>
          <cell r="T103">
            <v>126999114</v>
          </cell>
          <cell r="W103" t="str">
            <v>PM</v>
          </cell>
          <cell r="X103">
            <v>16933215.150000002</v>
          </cell>
        </row>
        <row r="104">
          <cell r="E104">
            <v>18056830.239999998</v>
          </cell>
          <cell r="F104">
            <v>0</v>
          </cell>
          <cell r="G104">
            <v>0</v>
          </cell>
          <cell r="H104">
            <v>0</v>
          </cell>
          <cell r="I104">
            <v>18056830.239999998</v>
          </cell>
          <cell r="J104">
            <v>2708525</v>
          </cell>
          <cell r="L104">
            <v>1805683.024</v>
          </cell>
          <cell r="M104">
            <v>4514208.0240000002</v>
          </cell>
          <cell r="N104">
            <v>13542622.215999998</v>
          </cell>
          <cell r="O104">
            <v>15348305.239999998</v>
          </cell>
          <cell r="P104">
            <v>17153988.728</v>
          </cell>
          <cell r="Q104">
            <v>16928278</v>
          </cell>
          <cell r="S104">
            <v>2257104</v>
          </cell>
          <cell r="T104">
            <v>14671174</v>
          </cell>
          <cell r="W104" t="str">
            <v>PM</v>
          </cell>
          <cell r="X104">
            <v>1805683.024</v>
          </cell>
        </row>
        <row r="105">
          <cell r="E105">
            <v>6395127.3799999999</v>
          </cell>
          <cell r="F105">
            <v>0</v>
          </cell>
          <cell r="G105">
            <v>0</v>
          </cell>
          <cell r="H105">
            <v>0</v>
          </cell>
          <cell r="I105">
            <v>6395127.3799999999</v>
          </cell>
          <cell r="J105">
            <v>959269</v>
          </cell>
          <cell r="L105">
            <v>639512.73800000001</v>
          </cell>
          <cell r="M105">
            <v>1598781.7379999999</v>
          </cell>
          <cell r="N105">
            <v>4796345.642</v>
          </cell>
          <cell r="O105">
            <v>5435858.3799999999</v>
          </cell>
          <cell r="P105">
            <v>6075371.0109999999</v>
          </cell>
          <cell r="Q105">
            <v>5995432</v>
          </cell>
          <cell r="S105">
            <v>799391</v>
          </cell>
          <cell r="T105">
            <v>5196041</v>
          </cell>
          <cell r="W105" t="str">
            <v>PM</v>
          </cell>
          <cell r="X105">
            <v>639512.73800000001</v>
          </cell>
        </row>
        <row r="106">
          <cell r="E106">
            <v>2447443140</v>
          </cell>
          <cell r="F106">
            <v>0</v>
          </cell>
          <cell r="G106">
            <v>0</v>
          </cell>
          <cell r="H106">
            <v>0</v>
          </cell>
          <cell r="I106">
            <v>2447443140</v>
          </cell>
          <cell r="J106">
            <v>367116471</v>
          </cell>
          <cell r="L106">
            <v>244744314</v>
          </cell>
          <cell r="M106">
            <v>611860785</v>
          </cell>
          <cell r="N106">
            <v>1835582355</v>
          </cell>
          <cell r="O106">
            <v>2080326669</v>
          </cell>
          <cell r="P106">
            <v>2325070983</v>
          </cell>
          <cell r="Q106">
            <v>2319972143</v>
          </cell>
          <cell r="S106">
            <v>303740647</v>
          </cell>
          <cell r="T106">
            <v>2016231496</v>
          </cell>
          <cell r="W106" t="str">
            <v>PM</v>
          </cell>
          <cell r="X106">
            <v>244744314</v>
          </cell>
        </row>
        <row r="107">
          <cell r="E107">
            <v>-17517966</v>
          </cell>
          <cell r="F107">
            <v>0</v>
          </cell>
          <cell r="G107">
            <v>0</v>
          </cell>
          <cell r="H107">
            <v>0</v>
          </cell>
          <cell r="I107">
            <v>-17517966</v>
          </cell>
          <cell r="J107">
            <v>-2627695</v>
          </cell>
          <cell r="L107">
            <v>0</v>
          </cell>
          <cell r="M107">
            <v>-2627695</v>
          </cell>
          <cell r="N107">
            <v>-14890271</v>
          </cell>
          <cell r="O107">
            <v>-14890271</v>
          </cell>
          <cell r="P107">
            <v>-16642067.699999999</v>
          </cell>
          <cell r="T107">
            <v>0</v>
          </cell>
          <cell r="W107" t="str">
            <v>PM</v>
          </cell>
          <cell r="X107">
            <v>-1751796.6</v>
          </cell>
        </row>
        <row r="108">
          <cell r="E108">
            <v>8337344.5999999996</v>
          </cell>
          <cell r="F108">
            <v>0</v>
          </cell>
          <cell r="G108">
            <v>0</v>
          </cell>
          <cell r="H108">
            <v>0</v>
          </cell>
          <cell r="I108">
            <v>8337344.5999999996</v>
          </cell>
          <cell r="J108">
            <v>1250602</v>
          </cell>
          <cell r="L108">
            <v>833734.46</v>
          </cell>
          <cell r="M108">
            <v>2084336.46</v>
          </cell>
          <cell r="N108">
            <v>6253008.1399999997</v>
          </cell>
          <cell r="O108">
            <v>7086742.5999999996</v>
          </cell>
          <cell r="P108">
            <v>7920477.3699999992</v>
          </cell>
          <cell r="Q108">
            <v>8250498</v>
          </cell>
          <cell r="S108">
            <v>1042168</v>
          </cell>
          <cell r="T108">
            <v>7208330</v>
          </cell>
          <cell r="W108" t="str">
            <v>PM</v>
          </cell>
          <cell r="X108">
            <v>833734.46</v>
          </cell>
        </row>
        <row r="109">
          <cell r="E109">
            <v>7200000</v>
          </cell>
          <cell r="F109">
            <v>0</v>
          </cell>
          <cell r="G109">
            <v>0</v>
          </cell>
          <cell r="H109">
            <v>0</v>
          </cell>
          <cell r="I109">
            <v>7200000</v>
          </cell>
          <cell r="J109">
            <v>1080000</v>
          </cell>
          <cell r="L109">
            <v>720000</v>
          </cell>
          <cell r="M109">
            <v>1800000</v>
          </cell>
          <cell r="N109">
            <v>5400000</v>
          </cell>
          <cell r="O109">
            <v>6120000</v>
          </cell>
          <cell r="P109">
            <v>6840000</v>
          </cell>
          <cell r="Q109">
            <v>7125000</v>
          </cell>
          <cell r="S109">
            <v>900000</v>
          </cell>
          <cell r="T109">
            <v>6225000</v>
          </cell>
          <cell r="W109" t="str">
            <v>PM</v>
          </cell>
          <cell r="X109">
            <v>720000</v>
          </cell>
        </row>
        <row r="110">
          <cell r="W110" t="str">
            <v>PM</v>
          </cell>
        </row>
        <row r="111">
          <cell r="W111" t="str">
            <v/>
          </cell>
        </row>
        <row r="112">
          <cell r="W112" t="str">
            <v/>
          </cell>
        </row>
        <row r="113">
          <cell r="W113" t="str">
            <v/>
          </cell>
        </row>
        <row r="114">
          <cell r="W114" t="str">
            <v/>
          </cell>
        </row>
        <row r="115">
          <cell r="W115" t="str">
            <v/>
          </cell>
        </row>
        <row r="116">
          <cell r="W116" t="str">
            <v/>
          </cell>
        </row>
        <row r="117">
          <cell r="W117" t="str">
            <v/>
          </cell>
        </row>
        <row r="118">
          <cell r="W118" t="str">
            <v/>
          </cell>
        </row>
        <row r="119">
          <cell r="W119" t="str">
            <v/>
          </cell>
        </row>
        <row r="120">
          <cell r="E120">
            <v>36339359609.329994</v>
          </cell>
          <cell r="F120">
            <v>0</v>
          </cell>
          <cell r="G120">
            <v>0</v>
          </cell>
          <cell r="H120">
            <v>0</v>
          </cell>
          <cell r="I120">
            <v>36339359609.329994</v>
          </cell>
          <cell r="J120">
            <v>7133660059</v>
          </cell>
          <cell r="L120">
            <v>3635687757.5330009</v>
          </cell>
          <cell r="M120">
            <v>10769347816.532999</v>
          </cell>
          <cell r="N120">
            <v>25570011792.796997</v>
          </cell>
          <cell r="O120">
            <v>29205699550.329998</v>
          </cell>
          <cell r="P120">
            <v>32839635514.863499</v>
          </cell>
          <cell r="Q120">
            <v>27789135316</v>
          </cell>
          <cell r="S120">
            <v>4542419953</v>
          </cell>
          <cell r="T120">
            <v>23246715363</v>
          </cell>
          <cell r="W120" t="str">
            <v/>
          </cell>
          <cell r="X120">
            <v>3633935962.933001</v>
          </cell>
        </row>
        <row r="121">
          <cell r="J121" t="str">
            <v xml:space="preserve"> </v>
          </cell>
          <cell r="W121" t="str">
            <v/>
          </cell>
        </row>
        <row r="122">
          <cell r="J122" t="str">
            <v xml:space="preserve"> </v>
          </cell>
          <cell r="W122" t="str">
            <v/>
          </cell>
        </row>
        <row r="123">
          <cell r="W123" t="str">
            <v/>
          </cell>
        </row>
        <row r="124">
          <cell r="E124">
            <v>564811750</v>
          </cell>
          <cell r="F124">
            <v>0</v>
          </cell>
          <cell r="G124">
            <v>0</v>
          </cell>
          <cell r="H124">
            <v>0</v>
          </cell>
          <cell r="I124">
            <v>564811750</v>
          </cell>
          <cell r="J124">
            <v>225924700</v>
          </cell>
          <cell r="L124">
            <v>112962350</v>
          </cell>
          <cell r="M124">
            <v>338887050</v>
          </cell>
          <cell r="N124">
            <v>225924700</v>
          </cell>
          <cell r="O124">
            <v>338887050</v>
          </cell>
          <cell r="P124">
            <v>451849400</v>
          </cell>
          <cell r="Q124">
            <v>423608813</v>
          </cell>
          <cell r="S124">
            <v>70601459</v>
          </cell>
          <cell r="T124">
            <v>353007354</v>
          </cell>
          <cell r="W124" t="str">
            <v>VA</v>
          </cell>
          <cell r="X124">
            <v>112962350</v>
          </cell>
        </row>
        <row r="125">
          <cell r="E125">
            <v>564811750</v>
          </cell>
          <cell r="F125">
            <v>0</v>
          </cell>
          <cell r="G125">
            <v>0</v>
          </cell>
          <cell r="H125">
            <v>0</v>
          </cell>
          <cell r="I125">
            <v>564811750</v>
          </cell>
          <cell r="J125">
            <v>225924700</v>
          </cell>
          <cell r="L125">
            <v>112962350</v>
          </cell>
          <cell r="M125">
            <v>338887050</v>
          </cell>
          <cell r="N125">
            <v>225924700</v>
          </cell>
          <cell r="O125">
            <v>338887050</v>
          </cell>
          <cell r="P125">
            <v>451849400</v>
          </cell>
          <cell r="Q125">
            <v>423608813</v>
          </cell>
          <cell r="S125">
            <v>70601459</v>
          </cell>
          <cell r="T125">
            <v>353007354</v>
          </cell>
          <cell r="W125" t="str">
            <v/>
          </cell>
          <cell r="X125">
            <v>112962350</v>
          </cell>
        </row>
        <row r="126">
          <cell r="J126" t="str">
            <v xml:space="preserve"> </v>
          </cell>
          <cell r="L126" t="str">
            <v xml:space="preserve"> </v>
          </cell>
          <cell r="W126" t="str">
            <v/>
          </cell>
        </row>
        <row r="127">
          <cell r="J127" t="str">
            <v xml:space="preserve"> </v>
          </cell>
          <cell r="L127" t="str">
            <v xml:space="preserve"> </v>
          </cell>
          <cell r="W127" t="str">
            <v/>
          </cell>
        </row>
        <row r="128">
          <cell r="E128">
            <v>86150000</v>
          </cell>
          <cell r="F128">
            <v>0</v>
          </cell>
          <cell r="G128">
            <v>0</v>
          </cell>
          <cell r="H128">
            <v>0</v>
          </cell>
          <cell r="I128">
            <v>86150000</v>
          </cell>
          <cell r="J128">
            <v>51690000</v>
          </cell>
          <cell r="L128">
            <v>17230000</v>
          </cell>
          <cell r="M128">
            <v>68920000</v>
          </cell>
          <cell r="N128">
            <v>17230000</v>
          </cell>
          <cell r="O128">
            <v>34460000</v>
          </cell>
          <cell r="P128">
            <v>51690000</v>
          </cell>
          <cell r="Q128">
            <v>64612500</v>
          </cell>
          <cell r="S128">
            <v>10768750</v>
          </cell>
          <cell r="T128">
            <v>53843750</v>
          </cell>
          <cell r="W128" t="str">
            <v>VA</v>
          </cell>
          <cell r="X128">
            <v>17230000</v>
          </cell>
        </row>
        <row r="129">
          <cell r="E129">
            <v>36333000</v>
          </cell>
          <cell r="F129">
            <v>0</v>
          </cell>
          <cell r="G129">
            <v>0</v>
          </cell>
          <cell r="H129">
            <v>0</v>
          </cell>
          <cell r="I129">
            <v>36333000</v>
          </cell>
          <cell r="J129">
            <v>21799800</v>
          </cell>
          <cell r="L129">
            <v>7266600</v>
          </cell>
          <cell r="M129">
            <v>29066400</v>
          </cell>
          <cell r="N129">
            <v>7266600</v>
          </cell>
          <cell r="O129">
            <v>14533200</v>
          </cell>
          <cell r="P129">
            <v>21799800</v>
          </cell>
          <cell r="Q129">
            <v>27249750</v>
          </cell>
          <cell r="S129">
            <v>4541625</v>
          </cell>
          <cell r="T129">
            <v>22708125</v>
          </cell>
          <cell r="W129" t="str">
            <v>VA</v>
          </cell>
          <cell r="X129">
            <v>7266600</v>
          </cell>
        </row>
        <row r="130">
          <cell r="E130">
            <v>74705000</v>
          </cell>
          <cell r="F130">
            <v>0</v>
          </cell>
          <cell r="G130">
            <v>0</v>
          </cell>
          <cell r="H130">
            <v>0</v>
          </cell>
          <cell r="I130">
            <v>74705000</v>
          </cell>
          <cell r="J130">
            <v>44823000</v>
          </cell>
          <cell r="L130">
            <v>14941000</v>
          </cell>
          <cell r="M130">
            <v>59764000</v>
          </cell>
          <cell r="N130">
            <v>14941000</v>
          </cell>
          <cell r="O130">
            <v>29882000</v>
          </cell>
          <cell r="P130">
            <v>44823000</v>
          </cell>
          <cell r="Q130">
            <v>56028750</v>
          </cell>
          <cell r="S130">
            <v>9808750</v>
          </cell>
          <cell r="T130">
            <v>46220000</v>
          </cell>
          <cell r="W130" t="str">
            <v>VA</v>
          </cell>
          <cell r="X130">
            <v>14941000</v>
          </cell>
        </row>
        <row r="131">
          <cell r="E131">
            <v>0</v>
          </cell>
          <cell r="F131">
            <v>0</v>
          </cell>
          <cell r="W131" t="str">
            <v/>
          </cell>
        </row>
        <row r="132">
          <cell r="W132" t="str">
            <v/>
          </cell>
        </row>
        <row r="133">
          <cell r="E133">
            <v>197188000</v>
          </cell>
          <cell r="F133">
            <v>0</v>
          </cell>
          <cell r="G133">
            <v>0</v>
          </cell>
          <cell r="H133">
            <v>0</v>
          </cell>
          <cell r="I133">
            <v>197188000</v>
          </cell>
          <cell r="J133">
            <v>118312800</v>
          </cell>
          <cell r="L133">
            <v>39437600</v>
          </cell>
          <cell r="M133">
            <v>157750400</v>
          </cell>
          <cell r="N133">
            <v>39437600</v>
          </cell>
          <cell r="O133">
            <v>78875200</v>
          </cell>
          <cell r="P133">
            <v>118312800</v>
          </cell>
          <cell r="Q133">
            <v>147891000</v>
          </cell>
          <cell r="S133">
            <v>25119125</v>
          </cell>
          <cell r="T133">
            <v>122771875</v>
          </cell>
          <cell r="W133" t="str">
            <v/>
          </cell>
          <cell r="X133">
            <v>39437600</v>
          </cell>
        </row>
        <row r="134">
          <cell r="E134">
            <v>761999750</v>
          </cell>
          <cell r="F134">
            <v>0</v>
          </cell>
          <cell r="G134">
            <v>0</v>
          </cell>
          <cell r="H134">
            <v>0</v>
          </cell>
          <cell r="I134">
            <v>761999750</v>
          </cell>
          <cell r="J134">
            <v>344237500</v>
          </cell>
          <cell r="L134">
            <v>152399950</v>
          </cell>
          <cell r="M134">
            <v>496637450</v>
          </cell>
          <cell r="N134">
            <v>265362300</v>
          </cell>
          <cell r="O134">
            <v>417762250</v>
          </cell>
          <cell r="P134">
            <v>570162200</v>
          </cell>
          <cell r="Q134">
            <v>571499813</v>
          </cell>
          <cell r="S134">
            <v>95720584</v>
          </cell>
          <cell r="T134">
            <v>475779229</v>
          </cell>
          <cell r="W134" t="str">
            <v/>
          </cell>
          <cell r="X134">
            <v>152399950</v>
          </cell>
        </row>
        <row r="135">
          <cell r="J135" t="str">
            <v xml:space="preserve"> </v>
          </cell>
          <cell r="W135" t="str">
            <v/>
          </cell>
        </row>
        <row r="136">
          <cell r="J136" t="str">
            <v xml:space="preserve"> </v>
          </cell>
          <cell r="W136" t="str">
            <v/>
          </cell>
        </row>
        <row r="137">
          <cell r="J137" t="str">
            <v xml:space="preserve"> </v>
          </cell>
          <cell r="L137" t="str">
            <v xml:space="preserve"> </v>
          </cell>
          <cell r="W137" t="str">
            <v/>
          </cell>
        </row>
        <row r="138">
          <cell r="E138">
            <v>1345000</v>
          </cell>
          <cell r="F138">
            <v>0</v>
          </cell>
          <cell r="G138">
            <v>0</v>
          </cell>
          <cell r="H138">
            <v>0</v>
          </cell>
          <cell r="I138">
            <v>1345000</v>
          </cell>
          <cell r="J138">
            <v>538000</v>
          </cell>
          <cell r="L138">
            <v>269000</v>
          </cell>
          <cell r="M138">
            <v>807000</v>
          </cell>
          <cell r="N138">
            <v>538000</v>
          </cell>
          <cell r="O138">
            <v>807000</v>
          </cell>
          <cell r="P138">
            <v>1076000</v>
          </cell>
          <cell r="T138">
            <v>0</v>
          </cell>
          <cell r="W138" t="str">
            <v>FE</v>
          </cell>
          <cell r="X138">
            <v>269000</v>
          </cell>
        </row>
        <row r="139">
          <cell r="E139">
            <v>5000000</v>
          </cell>
          <cell r="F139">
            <v>0</v>
          </cell>
          <cell r="G139">
            <v>0</v>
          </cell>
          <cell r="H139">
            <v>0</v>
          </cell>
          <cell r="I139">
            <v>5000000</v>
          </cell>
          <cell r="J139">
            <v>2000000</v>
          </cell>
          <cell r="L139">
            <v>1000000</v>
          </cell>
          <cell r="M139">
            <v>3000000</v>
          </cell>
          <cell r="N139">
            <v>2000000</v>
          </cell>
          <cell r="O139">
            <v>3000000</v>
          </cell>
          <cell r="P139">
            <v>4000000</v>
          </cell>
          <cell r="T139">
            <v>0</v>
          </cell>
          <cell r="W139" t="str">
            <v>FE</v>
          </cell>
          <cell r="X139">
            <v>1000000</v>
          </cell>
        </row>
        <row r="140">
          <cell r="E140">
            <v>7200000</v>
          </cell>
          <cell r="F140">
            <v>0</v>
          </cell>
          <cell r="G140">
            <v>0</v>
          </cell>
          <cell r="H140">
            <v>0</v>
          </cell>
          <cell r="I140">
            <v>7200000</v>
          </cell>
          <cell r="J140">
            <v>2880000</v>
          </cell>
          <cell r="L140">
            <v>1440000</v>
          </cell>
          <cell r="M140">
            <v>4320000</v>
          </cell>
          <cell r="N140">
            <v>2880000</v>
          </cell>
          <cell r="O140">
            <v>4320000</v>
          </cell>
          <cell r="P140">
            <v>5760000</v>
          </cell>
          <cell r="T140">
            <v>0</v>
          </cell>
          <cell r="W140" t="str">
            <v>FE</v>
          </cell>
          <cell r="X140">
            <v>1440000</v>
          </cell>
        </row>
        <row r="141">
          <cell r="E141">
            <v>2000000</v>
          </cell>
          <cell r="F141">
            <v>0</v>
          </cell>
          <cell r="G141">
            <v>0</v>
          </cell>
          <cell r="H141">
            <v>0</v>
          </cell>
          <cell r="I141">
            <v>2000000</v>
          </cell>
          <cell r="J141">
            <v>800000</v>
          </cell>
          <cell r="L141">
            <v>400000</v>
          </cell>
          <cell r="M141">
            <v>1200000</v>
          </cell>
          <cell r="N141">
            <v>800000</v>
          </cell>
          <cell r="O141">
            <v>1200000</v>
          </cell>
          <cell r="P141">
            <v>1600000</v>
          </cell>
          <cell r="T141">
            <v>0</v>
          </cell>
          <cell r="W141" t="str">
            <v>FE</v>
          </cell>
          <cell r="X141">
            <v>400000</v>
          </cell>
        </row>
        <row r="142">
          <cell r="E142">
            <v>2400000</v>
          </cell>
          <cell r="F142">
            <v>0</v>
          </cell>
          <cell r="G142">
            <v>0</v>
          </cell>
          <cell r="H142">
            <v>0</v>
          </cell>
          <cell r="I142">
            <v>2400000</v>
          </cell>
          <cell r="J142">
            <v>960000</v>
          </cell>
          <cell r="L142">
            <v>480000</v>
          </cell>
          <cell r="M142">
            <v>1440000</v>
          </cell>
          <cell r="N142">
            <v>960000</v>
          </cell>
          <cell r="O142">
            <v>1440000</v>
          </cell>
          <cell r="P142">
            <v>1920000</v>
          </cell>
          <cell r="T142">
            <v>0</v>
          </cell>
          <cell r="W142" t="str">
            <v>FE</v>
          </cell>
          <cell r="X142">
            <v>480000</v>
          </cell>
        </row>
        <row r="143">
          <cell r="E143">
            <v>880000</v>
          </cell>
          <cell r="F143">
            <v>0</v>
          </cell>
          <cell r="G143">
            <v>0</v>
          </cell>
          <cell r="H143">
            <v>0</v>
          </cell>
          <cell r="I143">
            <v>880000</v>
          </cell>
          <cell r="J143">
            <v>352000</v>
          </cell>
          <cell r="L143">
            <v>176000</v>
          </cell>
          <cell r="M143">
            <v>528000</v>
          </cell>
          <cell r="N143">
            <v>352000</v>
          </cell>
          <cell r="O143">
            <v>528000</v>
          </cell>
          <cell r="P143">
            <v>704000</v>
          </cell>
          <cell r="T143">
            <v>0</v>
          </cell>
          <cell r="W143" t="str">
            <v>FE</v>
          </cell>
          <cell r="X143">
            <v>176000</v>
          </cell>
        </row>
        <row r="144">
          <cell r="E144">
            <v>2400000</v>
          </cell>
          <cell r="F144">
            <v>0</v>
          </cell>
          <cell r="G144">
            <v>0</v>
          </cell>
          <cell r="H144">
            <v>0</v>
          </cell>
          <cell r="I144">
            <v>2400000</v>
          </cell>
          <cell r="J144">
            <v>960000</v>
          </cell>
          <cell r="L144">
            <v>480000</v>
          </cell>
          <cell r="M144">
            <v>1440000</v>
          </cell>
          <cell r="N144">
            <v>960000</v>
          </cell>
          <cell r="O144">
            <v>1440000</v>
          </cell>
          <cell r="P144">
            <v>1920000</v>
          </cell>
          <cell r="T144">
            <v>0</v>
          </cell>
          <cell r="W144" t="str">
            <v>FE</v>
          </cell>
          <cell r="X144">
            <v>480000</v>
          </cell>
        </row>
        <row r="145">
          <cell r="E145">
            <v>4000000</v>
          </cell>
          <cell r="F145">
            <v>0</v>
          </cell>
          <cell r="G145">
            <v>0</v>
          </cell>
          <cell r="H145">
            <v>0</v>
          </cell>
          <cell r="I145">
            <v>4000000</v>
          </cell>
          <cell r="J145">
            <v>1600000</v>
          </cell>
          <cell r="L145">
            <v>800000</v>
          </cell>
          <cell r="M145">
            <v>2400000</v>
          </cell>
          <cell r="N145">
            <v>1600000</v>
          </cell>
          <cell r="O145">
            <v>2400000</v>
          </cell>
          <cell r="P145">
            <v>3200000</v>
          </cell>
          <cell r="T145">
            <v>0</v>
          </cell>
          <cell r="W145" t="str">
            <v>FE</v>
          </cell>
          <cell r="X145">
            <v>800000</v>
          </cell>
        </row>
        <row r="146">
          <cell r="E146">
            <v>2400000</v>
          </cell>
          <cell r="F146">
            <v>0</v>
          </cell>
          <cell r="G146">
            <v>0</v>
          </cell>
          <cell r="H146">
            <v>0</v>
          </cell>
          <cell r="I146">
            <v>2400000</v>
          </cell>
          <cell r="J146">
            <v>960000</v>
          </cell>
          <cell r="L146">
            <v>480000</v>
          </cell>
          <cell r="M146">
            <v>1440000</v>
          </cell>
          <cell r="N146">
            <v>960000</v>
          </cell>
          <cell r="O146">
            <v>1440000</v>
          </cell>
          <cell r="P146">
            <v>1920000</v>
          </cell>
          <cell r="T146">
            <v>0</v>
          </cell>
          <cell r="W146" t="str">
            <v>FE</v>
          </cell>
          <cell r="X146">
            <v>480000</v>
          </cell>
        </row>
        <row r="147">
          <cell r="E147">
            <v>1600000</v>
          </cell>
          <cell r="F147">
            <v>0</v>
          </cell>
          <cell r="G147">
            <v>0</v>
          </cell>
          <cell r="H147">
            <v>0</v>
          </cell>
          <cell r="I147">
            <v>1600000</v>
          </cell>
          <cell r="J147">
            <v>640000</v>
          </cell>
          <cell r="L147">
            <v>320000</v>
          </cell>
          <cell r="M147">
            <v>960000</v>
          </cell>
          <cell r="N147">
            <v>640000</v>
          </cell>
          <cell r="O147">
            <v>960000</v>
          </cell>
          <cell r="P147">
            <v>1280000</v>
          </cell>
          <cell r="T147">
            <v>0</v>
          </cell>
          <cell r="W147" t="str">
            <v>FE</v>
          </cell>
          <cell r="X147">
            <v>320000</v>
          </cell>
        </row>
        <row r="148">
          <cell r="E148">
            <v>2100000</v>
          </cell>
          <cell r="F148">
            <v>0</v>
          </cell>
          <cell r="G148">
            <v>0</v>
          </cell>
          <cell r="H148">
            <v>0</v>
          </cell>
          <cell r="I148">
            <v>2100000</v>
          </cell>
          <cell r="J148">
            <v>840000</v>
          </cell>
          <cell r="L148">
            <v>420000</v>
          </cell>
          <cell r="M148">
            <v>1260000</v>
          </cell>
          <cell r="N148">
            <v>840000</v>
          </cell>
          <cell r="O148">
            <v>1260000</v>
          </cell>
          <cell r="P148">
            <v>1680000</v>
          </cell>
          <cell r="T148">
            <v>0</v>
          </cell>
          <cell r="W148" t="str">
            <v>FE</v>
          </cell>
          <cell r="X148">
            <v>420000</v>
          </cell>
        </row>
        <row r="149">
          <cell r="E149">
            <v>1000000</v>
          </cell>
          <cell r="F149">
            <v>0</v>
          </cell>
          <cell r="G149">
            <v>0</v>
          </cell>
          <cell r="H149">
            <v>0</v>
          </cell>
          <cell r="I149">
            <v>1000000</v>
          </cell>
          <cell r="J149">
            <v>400000</v>
          </cell>
          <cell r="L149">
            <v>200000</v>
          </cell>
          <cell r="M149">
            <v>600000</v>
          </cell>
          <cell r="N149">
            <v>400000</v>
          </cell>
          <cell r="O149">
            <v>600000</v>
          </cell>
          <cell r="P149">
            <v>800000</v>
          </cell>
          <cell r="T149">
            <v>0</v>
          </cell>
          <cell r="W149" t="str">
            <v>FE</v>
          </cell>
          <cell r="X149">
            <v>200000</v>
          </cell>
        </row>
        <row r="150">
          <cell r="E150">
            <v>1050000</v>
          </cell>
          <cell r="F150">
            <v>0</v>
          </cell>
          <cell r="G150">
            <v>0</v>
          </cell>
          <cell r="H150">
            <v>0</v>
          </cell>
          <cell r="I150">
            <v>1050000</v>
          </cell>
          <cell r="J150">
            <v>420000</v>
          </cell>
          <cell r="L150">
            <v>210000</v>
          </cell>
          <cell r="M150">
            <v>630000</v>
          </cell>
          <cell r="N150">
            <v>420000</v>
          </cell>
          <cell r="O150">
            <v>630000</v>
          </cell>
          <cell r="P150">
            <v>840000</v>
          </cell>
          <cell r="T150">
            <v>0</v>
          </cell>
          <cell r="W150" t="str">
            <v>FE</v>
          </cell>
          <cell r="X150">
            <v>210000</v>
          </cell>
        </row>
        <row r="151">
          <cell r="E151">
            <v>1200000</v>
          </cell>
          <cell r="F151">
            <v>0</v>
          </cell>
          <cell r="G151">
            <v>0</v>
          </cell>
          <cell r="H151">
            <v>0</v>
          </cell>
          <cell r="I151">
            <v>1200000</v>
          </cell>
          <cell r="J151">
            <v>480000</v>
          </cell>
          <cell r="L151">
            <v>240000</v>
          </cell>
          <cell r="M151">
            <v>720000</v>
          </cell>
          <cell r="N151">
            <v>480000</v>
          </cell>
          <cell r="O151">
            <v>720000</v>
          </cell>
          <cell r="P151">
            <v>960000</v>
          </cell>
          <cell r="T151">
            <v>0</v>
          </cell>
          <cell r="W151" t="str">
            <v>FE</v>
          </cell>
          <cell r="X151">
            <v>240000</v>
          </cell>
        </row>
        <row r="152">
          <cell r="E152">
            <v>1000000</v>
          </cell>
          <cell r="F152">
            <v>0</v>
          </cell>
          <cell r="G152">
            <v>0</v>
          </cell>
          <cell r="H152">
            <v>0</v>
          </cell>
          <cell r="I152">
            <v>1000000</v>
          </cell>
          <cell r="J152">
            <v>400000</v>
          </cell>
          <cell r="L152">
            <v>200000</v>
          </cell>
          <cell r="M152">
            <v>600000</v>
          </cell>
          <cell r="N152">
            <v>400000</v>
          </cell>
          <cell r="O152">
            <v>600000</v>
          </cell>
          <cell r="P152">
            <v>800000</v>
          </cell>
          <cell r="T152">
            <v>0</v>
          </cell>
          <cell r="W152" t="str">
            <v>FE</v>
          </cell>
          <cell r="X152">
            <v>200000</v>
          </cell>
        </row>
        <row r="153">
          <cell r="E153">
            <v>255000</v>
          </cell>
          <cell r="F153">
            <v>0</v>
          </cell>
          <cell r="G153">
            <v>0</v>
          </cell>
          <cell r="H153">
            <v>0</v>
          </cell>
          <cell r="I153">
            <v>255000</v>
          </cell>
          <cell r="J153">
            <v>102000</v>
          </cell>
          <cell r="L153">
            <v>51000</v>
          </cell>
          <cell r="M153">
            <v>153000</v>
          </cell>
          <cell r="N153">
            <v>102000</v>
          </cell>
          <cell r="O153">
            <v>153000</v>
          </cell>
          <cell r="P153">
            <v>204000</v>
          </cell>
          <cell r="T153">
            <v>0</v>
          </cell>
          <cell r="W153" t="str">
            <v>FE</v>
          </cell>
          <cell r="X153">
            <v>51000</v>
          </cell>
        </row>
        <row r="154">
          <cell r="E154">
            <v>2700000</v>
          </cell>
          <cell r="F154">
            <v>0</v>
          </cell>
          <cell r="G154">
            <v>0</v>
          </cell>
          <cell r="H154">
            <v>0</v>
          </cell>
          <cell r="I154">
            <v>2700000</v>
          </cell>
          <cell r="J154">
            <v>1080000</v>
          </cell>
          <cell r="L154">
            <v>540000</v>
          </cell>
          <cell r="M154">
            <v>1620000</v>
          </cell>
          <cell r="N154">
            <v>1080000</v>
          </cell>
          <cell r="O154">
            <v>1620000</v>
          </cell>
          <cell r="P154">
            <v>2160000</v>
          </cell>
          <cell r="T154">
            <v>0</v>
          </cell>
          <cell r="W154" t="str">
            <v>FE</v>
          </cell>
          <cell r="X154">
            <v>540000</v>
          </cell>
        </row>
        <row r="155">
          <cell r="E155">
            <v>6200000</v>
          </cell>
          <cell r="F155">
            <v>0</v>
          </cell>
          <cell r="G155">
            <v>0</v>
          </cell>
          <cell r="H155">
            <v>0</v>
          </cell>
          <cell r="I155">
            <v>6200000</v>
          </cell>
          <cell r="J155">
            <v>2480000</v>
          </cell>
          <cell r="L155">
            <v>1240000</v>
          </cell>
          <cell r="M155">
            <v>3720000</v>
          </cell>
          <cell r="N155">
            <v>2480000</v>
          </cell>
          <cell r="O155">
            <v>3720000</v>
          </cell>
          <cell r="P155">
            <v>4960000</v>
          </cell>
          <cell r="T155">
            <v>0</v>
          </cell>
          <cell r="W155" t="str">
            <v>FE</v>
          </cell>
          <cell r="X155">
            <v>1240000</v>
          </cell>
        </row>
        <row r="156">
          <cell r="E156">
            <v>1475000</v>
          </cell>
          <cell r="F156">
            <v>0</v>
          </cell>
          <cell r="G156">
            <v>0</v>
          </cell>
          <cell r="H156">
            <v>0</v>
          </cell>
          <cell r="I156">
            <v>1475000</v>
          </cell>
          <cell r="J156">
            <v>590000</v>
          </cell>
          <cell r="L156">
            <v>295000</v>
          </cell>
          <cell r="M156">
            <v>885000</v>
          </cell>
          <cell r="N156">
            <v>590000</v>
          </cell>
          <cell r="O156">
            <v>885000</v>
          </cell>
          <cell r="P156">
            <v>1180000</v>
          </cell>
          <cell r="T156">
            <v>0</v>
          </cell>
          <cell r="W156" t="str">
            <v>FE</v>
          </cell>
          <cell r="X156">
            <v>295000</v>
          </cell>
        </row>
        <row r="157">
          <cell r="E157">
            <v>1815000</v>
          </cell>
          <cell r="F157">
            <v>0</v>
          </cell>
          <cell r="G157">
            <v>0</v>
          </cell>
          <cell r="H157">
            <v>0</v>
          </cell>
          <cell r="I157">
            <v>1815000</v>
          </cell>
          <cell r="J157">
            <v>726000</v>
          </cell>
          <cell r="L157">
            <v>363000</v>
          </cell>
          <cell r="M157">
            <v>1089000</v>
          </cell>
          <cell r="N157">
            <v>726000</v>
          </cell>
          <cell r="O157">
            <v>1089000</v>
          </cell>
          <cell r="P157">
            <v>1452000</v>
          </cell>
          <cell r="T157">
            <v>0</v>
          </cell>
          <cell r="W157" t="str">
            <v>FE</v>
          </cell>
          <cell r="X157">
            <v>363000</v>
          </cell>
        </row>
        <row r="158">
          <cell r="E158">
            <v>750000</v>
          </cell>
          <cell r="F158">
            <v>0</v>
          </cell>
          <cell r="G158">
            <v>0</v>
          </cell>
          <cell r="H158">
            <v>0</v>
          </cell>
          <cell r="I158">
            <v>750000</v>
          </cell>
          <cell r="J158">
            <v>300000</v>
          </cell>
          <cell r="L158">
            <v>150000</v>
          </cell>
          <cell r="M158">
            <v>450000</v>
          </cell>
          <cell r="N158">
            <v>300000</v>
          </cell>
          <cell r="O158">
            <v>450000</v>
          </cell>
          <cell r="P158">
            <v>600000</v>
          </cell>
          <cell r="T158">
            <v>0</v>
          </cell>
          <cell r="W158" t="str">
            <v>FE</v>
          </cell>
          <cell r="X158">
            <v>150000</v>
          </cell>
        </row>
        <row r="159">
          <cell r="E159">
            <v>4500000</v>
          </cell>
          <cell r="F159">
            <v>0</v>
          </cell>
          <cell r="G159">
            <v>0</v>
          </cell>
          <cell r="H159">
            <v>0</v>
          </cell>
          <cell r="I159">
            <v>4500000</v>
          </cell>
          <cell r="J159">
            <v>1800000</v>
          </cell>
          <cell r="L159">
            <v>900000</v>
          </cell>
          <cell r="M159">
            <v>2700000</v>
          </cell>
          <cell r="N159">
            <v>1800000</v>
          </cell>
          <cell r="O159">
            <v>2700000</v>
          </cell>
          <cell r="P159">
            <v>3600000</v>
          </cell>
          <cell r="T159">
            <v>0</v>
          </cell>
          <cell r="W159" t="str">
            <v>FE</v>
          </cell>
          <cell r="X159">
            <v>900000</v>
          </cell>
        </row>
        <row r="160">
          <cell r="E160">
            <v>3750000</v>
          </cell>
          <cell r="F160">
            <v>0</v>
          </cell>
          <cell r="G160">
            <v>0</v>
          </cell>
          <cell r="H160">
            <v>0</v>
          </cell>
          <cell r="I160">
            <v>3750000</v>
          </cell>
          <cell r="J160">
            <v>1500000</v>
          </cell>
          <cell r="L160">
            <v>750000</v>
          </cell>
          <cell r="M160">
            <v>2250000</v>
          </cell>
          <cell r="N160">
            <v>1500000</v>
          </cell>
          <cell r="O160">
            <v>2250000</v>
          </cell>
          <cell r="P160">
            <v>3000000</v>
          </cell>
          <cell r="T160">
            <v>0</v>
          </cell>
          <cell r="W160" t="str">
            <v>FE</v>
          </cell>
          <cell r="X160">
            <v>750000</v>
          </cell>
        </row>
        <row r="161">
          <cell r="E161">
            <v>200000</v>
          </cell>
          <cell r="F161">
            <v>0</v>
          </cell>
          <cell r="G161">
            <v>0</v>
          </cell>
          <cell r="H161">
            <v>0</v>
          </cell>
          <cell r="I161">
            <v>200000</v>
          </cell>
          <cell r="J161">
            <v>80000</v>
          </cell>
          <cell r="L161">
            <v>40000</v>
          </cell>
          <cell r="M161">
            <v>120000</v>
          </cell>
          <cell r="N161">
            <v>80000</v>
          </cell>
          <cell r="O161">
            <v>120000</v>
          </cell>
          <cell r="P161">
            <v>160000</v>
          </cell>
          <cell r="T161">
            <v>0</v>
          </cell>
          <cell r="W161" t="str">
            <v>FE</v>
          </cell>
          <cell r="X161">
            <v>40000</v>
          </cell>
        </row>
        <row r="162">
          <cell r="E162">
            <v>200000</v>
          </cell>
          <cell r="F162">
            <v>0</v>
          </cell>
          <cell r="G162">
            <v>0</v>
          </cell>
          <cell r="H162">
            <v>0</v>
          </cell>
          <cell r="I162">
            <v>200000</v>
          </cell>
          <cell r="J162">
            <v>80000</v>
          </cell>
          <cell r="L162">
            <v>40000</v>
          </cell>
          <cell r="M162">
            <v>120000</v>
          </cell>
          <cell r="N162">
            <v>80000</v>
          </cell>
          <cell r="O162">
            <v>120000</v>
          </cell>
          <cell r="P162">
            <v>160000</v>
          </cell>
          <cell r="T162">
            <v>0</v>
          </cell>
          <cell r="W162" t="str">
            <v>FE</v>
          </cell>
          <cell r="X162">
            <v>40000</v>
          </cell>
        </row>
        <row r="163">
          <cell r="E163">
            <v>275000</v>
          </cell>
          <cell r="F163">
            <v>0</v>
          </cell>
          <cell r="G163">
            <v>0</v>
          </cell>
          <cell r="H163">
            <v>0</v>
          </cell>
          <cell r="I163">
            <v>275000</v>
          </cell>
          <cell r="J163">
            <v>110000</v>
          </cell>
          <cell r="L163">
            <v>55000</v>
          </cell>
          <cell r="M163">
            <v>165000</v>
          </cell>
          <cell r="N163">
            <v>110000</v>
          </cell>
          <cell r="O163">
            <v>165000</v>
          </cell>
          <cell r="P163">
            <v>220000</v>
          </cell>
          <cell r="T163">
            <v>0</v>
          </cell>
          <cell r="W163" t="str">
            <v>FE</v>
          </cell>
          <cell r="X163">
            <v>55000</v>
          </cell>
        </row>
        <row r="164">
          <cell r="E164">
            <v>300000</v>
          </cell>
          <cell r="F164">
            <v>0</v>
          </cell>
          <cell r="G164">
            <v>0</v>
          </cell>
          <cell r="H164">
            <v>0</v>
          </cell>
          <cell r="I164">
            <v>300000</v>
          </cell>
          <cell r="J164">
            <v>120000</v>
          </cell>
          <cell r="L164">
            <v>60000</v>
          </cell>
          <cell r="M164">
            <v>180000</v>
          </cell>
          <cell r="N164">
            <v>120000</v>
          </cell>
          <cell r="O164">
            <v>180000</v>
          </cell>
          <cell r="P164">
            <v>240000</v>
          </cell>
          <cell r="T164">
            <v>0</v>
          </cell>
          <cell r="W164" t="str">
            <v>FE</v>
          </cell>
          <cell r="X164">
            <v>60000</v>
          </cell>
        </row>
        <row r="165">
          <cell r="E165">
            <v>350000</v>
          </cell>
          <cell r="F165">
            <v>0</v>
          </cell>
          <cell r="G165">
            <v>0</v>
          </cell>
          <cell r="H165">
            <v>0</v>
          </cell>
          <cell r="I165">
            <v>350000</v>
          </cell>
          <cell r="J165">
            <v>140000</v>
          </cell>
          <cell r="L165">
            <v>70000</v>
          </cell>
          <cell r="M165">
            <v>210000</v>
          </cell>
          <cell r="N165">
            <v>140000</v>
          </cell>
          <cell r="O165">
            <v>210000</v>
          </cell>
          <cell r="P165">
            <v>280000</v>
          </cell>
          <cell r="T165">
            <v>0</v>
          </cell>
          <cell r="W165" t="str">
            <v>FE</v>
          </cell>
          <cell r="X165">
            <v>70000</v>
          </cell>
        </row>
        <row r="166">
          <cell r="E166">
            <v>475000</v>
          </cell>
          <cell r="F166">
            <v>0</v>
          </cell>
          <cell r="G166">
            <v>0</v>
          </cell>
          <cell r="H166">
            <v>0</v>
          </cell>
          <cell r="I166">
            <v>475000</v>
          </cell>
          <cell r="J166">
            <v>190000</v>
          </cell>
          <cell r="L166">
            <v>95000</v>
          </cell>
          <cell r="M166">
            <v>285000</v>
          </cell>
          <cell r="N166">
            <v>190000</v>
          </cell>
          <cell r="O166">
            <v>285000</v>
          </cell>
          <cell r="P166">
            <v>380000</v>
          </cell>
          <cell r="T166">
            <v>0</v>
          </cell>
          <cell r="W166" t="str">
            <v>FE</v>
          </cell>
          <cell r="X166">
            <v>95000</v>
          </cell>
        </row>
        <row r="167">
          <cell r="E167">
            <v>500000</v>
          </cell>
          <cell r="F167">
            <v>0</v>
          </cell>
          <cell r="G167">
            <v>0</v>
          </cell>
          <cell r="H167">
            <v>0</v>
          </cell>
          <cell r="I167">
            <v>500000</v>
          </cell>
          <cell r="J167">
            <v>200000</v>
          </cell>
          <cell r="L167">
            <v>100000</v>
          </cell>
          <cell r="M167">
            <v>300000</v>
          </cell>
          <cell r="N167">
            <v>200000</v>
          </cell>
          <cell r="O167">
            <v>300000</v>
          </cell>
          <cell r="P167">
            <v>400000</v>
          </cell>
          <cell r="T167">
            <v>0</v>
          </cell>
          <cell r="W167" t="str">
            <v>FE</v>
          </cell>
          <cell r="X167">
            <v>100000</v>
          </cell>
        </row>
        <row r="168">
          <cell r="E168">
            <v>650000</v>
          </cell>
          <cell r="F168">
            <v>0</v>
          </cell>
          <cell r="G168">
            <v>0</v>
          </cell>
          <cell r="H168">
            <v>0</v>
          </cell>
          <cell r="I168">
            <v>650000</v>
          </cell>
          <cell r="J168">
            <v>260000</v>
          </cell>
          <cell r="L168">
            <v>130000</v>
          </cell>
          <cell r="M168">
            <v>390000</v>
          </cell>
          <cell r="N168">
            <v>260000</v>
          </cell>
          <cell r="O168">
            <v>390000</v>
          </cell>
          <cell r="P168">
            <v>520000</v>
          </cell>
          <cell r="T168">
            <v>0</v>
          </cell>
          <cell r="W168" t="str">
            <v>FE</v>
          </cell>
          <cell r="X168">
            <v>130000</v>
          </cell>
        </row>
        <row r="169">
          <cell r="E169">
            <v>650000</v>
          </cell>
          <cell r="F169">
            <v>0</v>
          </cell>
          <cell r="G169">
            <v>0</v>
          </cell>
          <cell r="H169">
            <v>0</v>
          </cell>
          <cell r="I169">
            <v>650000</v>
          </cell>
          <cell r="J169">
            <v>260000</v>
          </cell>
          <cell r="L169">
            <v>130000</v>
          </cell>
          <cell r="M169">
            <v>390000</v>
          </cell>
          <cell r="N169">
            <v>260000</v>
          </cell>
          <cell r="O169">
            <v>390000</v>
          </cell>
          <cell r="P169">
            <v>520000</v>
          </cell>
          <cell r="T169">
            <v>0</v>
          </cell>
          <cell r="W169" t="str">
            <v>FE</v>
          </cell>
          <cell r="X169">
            <v>130000</v>
          </cell>
        </row>
        <row r="170">
          <cell r="E170">
            <v>700000</v>
          </cell>
          <cell r="F170">
            <v>0</v>
          </cell>
          <cell r="G170">
            <v>0</v>
          </cell>
          <cell r="H170">
            <v>0</v>
          </cell>
          <cell r="I170">
            <v>700000</v>
          </cell>
          <cell r="J170">
            <v>280000</v>
          </cell>
          <cell r="L170">
            <v>140000</v>
          </cell>
          <cell r="M170">
            <v>420000</v>
          </cell>
          <cell r="N170">
            <v>280000</v>
          </cell>
          <cell r="O170">
            <v>420000</v>
          </cell>
          <cell r="P170">
            <v>560000</v>
          </cell>
          <cell r="T170">
            <v>0</v>
          </cell>
          <cell r="W170" t="str">
            <v>FE</v>
          </cell>
          <cell r="X170">
            <v>140000</v>
          </cell>
        </row>
        <row r="171">
          <cell r="E171">
            <v>750000</v>
          </cell>
          <cell r="F171">
            <v>0</v>
          </cell>
          <cell r="G171">
            <v>0</v>
          </cell>
          <cell r="H171">
            <v>0</v>
          </cell>
          <cell r="I171">
            <v>750000</v>
          </cell>
          <cell r="J171">
            <v>300000</v>
          </cell>
          <cell r="L171">
            <v>150000</v>
          </cell>
          <cell r="M171">
            <v>450000</v>
          </cell>
          <cell r="N171">
            <v>300000</v>
          </cell>
          <cell r="O171">
            <v>450000</v>
          </cell>
          <cell r="P171">
            <v>600000</v>
          </cell>
          <cell r="T171">
            <v>0</v>
          </cell>
          <cell r="W171" t="str">
            <v>FE</v>
          </cell>
          <cell r="X171">
            <v>150000</v>
          </cell>
        </row>
        <row r="172">
          <cell r="E172">
            <v>750000</v>
          </cell>
          <cell r="F172">
            <v>0</v>
          </cell>
          <cell r="G172">
            <v>0</v>
          </cell>
          <cell r="H172">
            <v>0</v>
          </cell>
          <cell r="I172">
            <v>750000</v>
          </cell>
          <cell r="J172">
            <v>300000</v>
          </cell>
          <cell r="L172">
            <v>150000</v>
          </cell>
          <cell r="M172">
            <v>450000</v>
          </cell>
          <cell r="N172">
            <v>300000</v>
          </cell>
          <cell r="O172">
            <v>450000</v>
          </cell>
          <cell r="P172">
            <v>600000</v>
          </cell>
          <cell r="T172">
            <v>0</v>
          </cell>
          <cell r="W172" t="str">
            <v>FE</v>
          </cell>
          <cell r="X172">
            <v>150000</v>
          </cell>
        </row>
        <row r="173">
          <cell r="E173">
            <v>750000</v>
          </cell>
          <cell r="F173">
            <v>0</v>
          </cell>
          <cell r="G173">
            <v>0</v>
          </cell>
          <cell r="H173">
            <v>0</v>
          </cell>
          <cell r="I173">
            <v>750000</v>
          </cell>
          <cell r="J173">
            <v>300000</v>
          </cell>
          <cell r="L173">
            <v>150000</v>
          </cell>
          <cell r="M173">
            <v>450000</v>
          </cell>
          <cell r="N173">
            <v>300000</v>
          </cell>
          <cell r="O173">
            <v>450000</v>
          </cell>
          <cell r="P173">
            <v>600000</v>
          </cell>
          <cell r="T173">
            <v>0</v>
          </cell>
          <cell r="W173" t="str">
            <v>FE</v>
          </cell>
          <cell r="X173">
            <v>150000</v>
          </cell>
        </row>
        <row r="174">
          <cell r="E174">
            <v>750000</v>
          </cell>
          <cell r="F174">
            <v>0</v>
          </cell>
          <cell r="G174">
            <v>0</v>
          </cell>
          <cell r="H174">
            <v>0</v>
          </cell>
          <cell r="I174">
            <v>750000</v>
          </cell>
          <cell r="J174">
            <v>300000</v>
          </cell>
          <cell r="L174">
            <v>150000</v>
          </cell>
          <cell r="M174">
            <v>450000</v>
          </cell>
          <cell r="N174">
            <v>300000</v>
          </cell>
          <cell r="O174">
            <v>450000</v>
          </cell>
          <cell r="P174">
            <v>600000</v>
          </cell>
          <cell r="T174">
            <v>0</v>
          </cell>
          <cell r="W174" t="str">
            <v>FE</v>
          </cell>
          <cell r="X174">
            <v>150000</v>
          </cell>
        </row>
        <row r="175">
          <cell r="E175">
            <v>750000</v>
          </cell>
          <cell r="F175">
            <v>0</v>
          </cell>
          <cell r="G175">
            <v>0</v>
          </cell>
          <cell r="H175">
            <v>0</v>
          </cell>
          <cell r="I175">
            <v>750000</v>
          </cell>
          <cell r="J175">
            <v>300000</v>
          </cell>
          <cell r="L175">
            <v>150000</v>
          </cell>
          <cell r="M175">
            <v>450000</v>
          </cell>
          <cell r="N175">
            <v>300000</v>
          </cell>
          <cell r="O175">
            <v>450000</v>
          </cell>
          <cell r="P175">
            <v>600000</v>
          </cell>
          <cell r="T175">
            <v>0</v>
          </cell>
          <cell r="W175" t="str">
            <v>FE</v>
          </cell>
          <cell r="X175">
            <v>150000</v>
          </cell>
        </row>
        <row r="176">
          <cell r="E176">
            <v>850000</v>
          </cell>
          <cell r="F176">
            <v>0</v>
          </cell>
          <cell r="G176">
            <v>0</v>
          </cell>
          <cell r="H176">
            <v>0</v>
          </cell>
          <cell r="I176">
            <v>850000</v>
          </cell>
          <cell r="J176">
            <v>340000</v>
          </cell>
          <cell r="L176">
            <v>170000</v>
          </cell>
          <cell r="M176">
            <v>510000</v>
          </cell>
          <cell r="N176">
            <v>340000</v>
          </cell>
          <cell r="O176">
            <v>510000</v>
          </cell>
          <cell r="P176">
            <v>680000</v>
          </cell>
          <cell r="T176">
            <v>0</v>
          </cell>
          <cell r="W176" t="str">
            <v>FE</v>
          </cell>
          <cell r="X176">
            <v>170000</v>
          </cell>
        </row>
        <row r="177">
          <cell r="E177">
            <v>850000</v>
          </cell>
          <cell r="F177">
            <v>0</v>
          </cell>
          <cell r="G177">
            <v>0</v>
          </cell>
          <cell r="H177">
            <v>0</v>
          </cell>
          <cell r="I177">
            <v>850000</v>
          </cell>
          <cell r="J177">
            <v>340000</v>
          </cell>
          <cell r="L177">
            <v>170000</v>
          </cell>
          <cell r="M177">
            <v>510000</v>
          </cell>
          <cell r="N177">
            <v>340000</v>
          </cell>
          <cell r="O177">
            <v>510000</v>
          </cell>
          <cell r="P177">
            <v>680000</v>
          </cell>
          <cell r="T177">
            <v>0</v>
          </cell>
          <cell r="W177" t="str">
            <v>FE</v>
          </cell>
          <cell r="X177">
            <v>170000</v>
          </cell>
        </row>
        <row r="178">
          <cell r="E178">
            <v>850000</v>
          </cell>
          <cell r="F178">
            <v>0</v>
          </cell>
          <cell r="G178">
            <v>0</v>
          </cell>
          <cell r="H178">
            <v>0</v>
          </cell>
          <cell r="I178">
            <v>850000</v>
          </cell>
          <cell r="J178">
            <v>340000</v>
          </cell>
          <cell r="L178">
            <v>170000</v>
          </cell>
          <cell r="M178">
            <v>510000</v>
          </cell>
          <cell r="N178">
            <v>340000</v>
          </cell>
          <cell r="O178">
            <v>510000</v>
          </cell>
          <cell r="P178">
            <v>680000</v>
          </cell>
          <cell r="T178">
            <v>0</v>
          </cell>
          <cell r="W178" t="str">
            <v>FE</v>
          </cell>
          <cell r="X178">
            <v>170000</v>
          </cell>
        </row>
        <row r="179">
          <cell r="E179">
            <v>850000</v>
          </cell>
          <cell r="F179">
            <v>0</v>
          </cell>
          <cell r="G179">
            <v>0</v>
          </cell>
          <cell r="H179">
            <v>0</v>
          </cell>
          <cell r="I179">
            <v>850000</v>
          </cell>
          <cell r="J179">
            <v>340000</v>
          </cell>
          <cell r="L179">
            <v>170000</v>
          </cell>
          <cell r="M179">
            <v>510000</v>
          </cell>
          <cell r="N179">
            <v>340000</v>
          </cell>
          <cell r="O179">
            <v>510000</v>
          </cell>
          <cell r="P179">
            <v>680000</v>
          </cell>
          <cell r="T179">
            <v>0</v>
          </cell>
          <cell r="W179" t="str">
            <v>FE</v>
          </cell>
          <cell r="X179">
            <v>170000</v>
          </cell>
        </row>
        <row r="180">
          <cell r="E180">
            <v>1000000</v>
          </cell>
          <cell r="F180">
            <v>0</v>
          </cell>
          <cell r="G180">
            <v>0</v>
          </cell>
          <cell r="H180">
            <v>0</v>
          </cell>
          <cell r="I180">
            <v>1000000</v>
          </cell>
          <cell r="J180">
            <v>400000</v>
          </cell>
          <cell r="L180">
            <v>200000</v>
          </cell>
          <cell r="M180">
            <v>600000</v>
          </cell>
          <cell r="N180">
            <v>400000</v>
          </cell>
          <cell r="O180">
            <v>600000</v>
          </cell>
          <cell r="P180">
            <v>800000</v>
          </cell>
          <cell r="T180">
            <v>0</v>
          </cell>
          <cell r="W180" t="str">
            <v>FE</v>
          </cell>
          <cell r="X180">
            <v>200000</v>
          </cell>
        </row>
        <row r="181">
          <cell r="E181">
            <v>1000000</v>
          </cell>
          <cell r="F181">
            <v>0</v>
          </cell>
          <cell r="G181">
            <v>0</v>
          </cell>
          <cell r="H181">
            <v>0</v>
          </cell>
          <cell r="I181">
            <v>1000000</v>
          </cell>
          <cell r="J181">
            <v>400000</v>
          </cell>
          <cell r="L181">
            <v>200000</v>
          </cell>
          <cell r="M181">
            <v>600000</v>
          </cell>
          <cell r="N181">
            <v>400000</v>
          </cell>
          <cell r="O181">
            <v>600000</v>
          </cell>
          <cell r="P181">
            <v>800000</v>
          </cell>
          <cell r="T181">
            <v>0</v>
          </cell>
          <cell r="W181" t="str">
            <v>FE</v>
          </cell>
          <cell r="X181">
            <v>200000</v>
          </cell>
        </row>
        <row r="182">
          <cell r="E182">
            <v>1130000</v>
          </cell>
          <cell r="F182">
            <v>0</v>
          </cell>
          <cell r="G182">
            <v>0</v>
          </cell>
          <cell r="H182">
            <v>0</v>
          </cell>
          <cell r="I182">
            <v>1130000</v>
          </cell>
          <cell r="J182">
            <v>452000</v>
          </cell>
          <cell r="L182">
            <v>226000</v>
          </cell>
          <cell r="M182">
            <v>678000</v>
          </cell>
          <cell r="N182">
            <v>452000</v>
          </cell>
          <cell r="O182">
            <v>678000</v>
          </cell>
          <cell r="P182">
            <v>904000</v>
          </cell>
          <cell r="T182">
            <v>0</v>
          </cell>
          <cell r="W182" t="str">
            <v>FE</v>
          </cell>
          <cell r="X182">
            <v>226000</v>
          </cell>
        </row>
        <row r="183">
          <cell r="E183">
            <v>1150000</v>
          </cell>
          <cell r="F183">
            <v>0</v>
          </cell>
          <cell r="G183">
            <v>0</v>
          </cell>
          <cell r="H183">
            <v>0</v>
          </cell>
          <cell r="I183">
            <v>1150000</v>
          </cell>
          <cell r="J183">
            <v>460000</v>
          </cell>
          <cell r="L183">
            <v>230000</v>
          </cell>
          <cell r="M183">
            <v>690000</v>
          </cell>
          <cell r="N183">
            <v>460000</v>
          </cell>
          <cell r="O183">
            <v>690000</v>
          </cell>
          <cell r="P183">
            <v>920000</v>
          </cell>
          <cell r="T183">
            <v>0</v>
          </cell>
          <cell r="W183" t="str">
            <v>FE</v>
          </cell>
          <cell r="X183">
            <v>230000</v>
          </cell>
        </row>
        <row r="184">
          <cell r="E184">
            <v>1300000</v>
          </cell>
          <cell r="F184">
            <v>0</v>
          </cell>
          <cell r="G184">
            <v>0</v>
          </cell>
          <cell r="H184">
            <v>0</v>
          </cell>
          <cell r="I184">
            <v>1300000</v>
          </cell>
          <cell r="J184">
            <v>520000</v>
          </cell>
          <cell r="L184">
            <v>260000</v>
          </cell>
          <cell r="M184">
            <v>780000</v>
          </cell>
          <cell r="N184">
            <v>520000</v>
          </cell>
          <cell r="O184">
            <v>780000</v>
          </cell>
          <cell r="P184">
            <v>1040000</v>
          </cell>
          <cell r="T184">
            <v>0</v>
          </cell>
          <cell r="W184" t="str">
            <v>FE</v>
          </cell>
          <cell r="X184">
            <v>260000</v>
          </cell>
        </row>
        <row r="185">
          <cell r="E185">
            <v>1300000</v>
          </cell>
          <cell r="F185">
            <v>0</v>
          </cell>
          <cell r="G185">
            <v>0</v>
          </cell>
          <cell r="H185">
            <v>0</v>
          </cell>
          <cell r="I185">
            <v>1300000</v>
          </cell>
          <cell r="J185">
            <v>520000</v>
          </cell>
          <cell r="L185">
            <v>260000</v>
          </cell>
          <cell r="M185">
            <v>780000</v>
          </cell>
          <cell r="N185">
            <v>520000</v>
          </cell>
          <cell r="O185">
            <v>780000</v>
          </cell>
          <cell r="P185">
            <v>1040000</v>
          </cell>
          <cell r="T185">
            <v>0</v>
          </cell>
          <cell r="W185" t="str">
            <v>FE</v>
          </cell>
          <cell r="X185">
            <v>260000</v>
          </cell>
        </row>
        <row r="186">
          <cell r="E186">
            <v>1500000</v>
          </cell>
          <cell r="F186">
            <v>0</v>
          </cell>
          <cell r="G186">
            <v>0</v>
          </cell>
          <cell r="H186">
            <v>0</v>
          </cell>
          <cell r="I186">
            <v>1500000</v>
          </cell>
          <cell r="J186">
            <v>600000</v>
          </cell>
          <cell r="L186">
            <v>300000</v>
          </cell>
          <cell r="M186">
            <v>900000</v>
          </cell>
          <cell r="N186">
            <v>600000</v>
          </cell>
          <cell r="O186">
            <v>900000</v>
          </cell>
          <cell r="P186">
            <v>1200000</v>
          </cell>
          <cell r="T186">
            <v>0</v>
          </cell>
          <cell r="W186" t="str">
            <v>FE</v>
          </cell>
          <cell r="X186">
            <v>300000</v>
          </cell>
        </row>
        <row r="187">
          <cell r="E187">
            <v>1500000</v>
          </cell>
          <cell r="F187">
            <v>0</v>
          </cell>
          <cell r="G187">
            <v>0</v>
          </cell>
          <cell r="H187">
            <v>0</v>
          </cell>
          <cell r="I187">
            <v>1500000</v>
          </cell>
          <cell r="J187">
            <v>600000</v>
          </cell>
          <cell r="L187">
            <v>300000</v>
          </cell>
          <cell r="M187">
            <v>900000</v>
          </cell>
          <cell r="N187">
            <v>600000</v>
          </cell>
          <cell r="O187">
            <v>900000</v>
          </cell>
          <cell r="P187">
            <v>1200000</v>
          </cell>
          <cell r="T187">
            <v>0</v>
          </cell>
          <cell r="W187" t="str">
            <v>FE</v>
          </cell>
          <cell r="X187">
            <v>300000</v>
          </cell>
        </row>
        <row r="188">
          <cell r="E188">
            <v>2000000</v>
          </cell>
          <cell r="F188">
            <v>0</v>
          </cell>
          <cell r="G188">
            <v>0</v>
          </cell>
          <cell r="H188">
            <v>0</v>
          </cell>
          <cell r="I188">
            <v>2000000</v>
          </cell>
          <cell r="J188">
            <v>800000</v>
          </cell>
          <cell r="L188">
            <v>400000</v>
          </cell>
          <cell r="M188">
            <v>1200000</v>
          </cell>
          <cell r="N188">
            <v>800000</v>
          </cell>
          <cell r="O188">
            <v>1200000</v>
          </cell>
          <cell r="P188">
            <v>1600000</v>
          </cell>
          <cell r="T188">
            <v>0</v>
          </cell>
          <cell r="W188" t="str">
            <v>FE</v>
          </cell>
          <cell r="X188">
            <v>400000</v>
          </cell>
        </row>
        <row r="189">
          <cell r="E189">
            <v>2200000</v>
          </cell>
          <cell r="F189">
            <v>0</v>
          </cell>
          <cell r="G189">
            <v>0</v>
          </cell>
          <cell r="H189">
            <v>0</v>
          </cell>
          <cell r="I189">
            <v>2200000</v>
          </cell>
          <cell r="J189">
            <v>880000</v>
          </cell>
          <cell r="L189">
            <v>440000</v>
          </cell>
          <cell r="M189">
            <v>1320000</v>
          </cell>
          <cell r="N189">
            <v>880000</v>
          </cell>
          <cell r="O189">
            <v>1320000</v>
          </cell>
          <cell r="P189">
            <v>1760000</v>
          </cell>
          <cell r="T189">
            <v>0</v>
          </cell>
          <cell r="W189" t="str">
            <v>FE</v>
          </cell>
          <cell r="X189">
            <v>440000</v>
          </cell>
        </row>
        <row r="190">
          <cell r="E190">
            <v>2500000</v>
          </cell>
          <cell r="F190">
            <v>0</v>
          </cell>
          <cell r="G190">
            <v>0</v>
          </cell>
          <cell r="H190">
            <v>0</v>
          </cell>
          <cell r="I190">
            <v>2500000</v>
          </cell>
          <cell r="J190">
            <v>1000000</v>
          </cell>
          <cell r="L190">
            <v>500000</v>
          </cell>
          <cell r="M190">
            <v>1500000</v>
          </cell>
          <cell r="N190">
            <v>1000000</v>
          </cell>
          <cell r="O190">
            <v>1500000</v>
          </cell>
          <cell r="P190">
            <v>2000000</v>
          </cell>
          <cell r="T190">
            <v>0</v>
          </cell>
          <cell r="W190" t="str">
            <v>FE</v>
          </cell>
          <cell r="X190">
            <v>500000</v>
          </cell>
        </row>
        <row r="191">
          <cell r="E191">
            <v>2600000</v>
          </cell>
          <cell r="F191">
            <v>0</v>
          </cell>
          <cell r="G191">
            <v>0</v>
          </cell>
          <cell r="H191">
            <v>0</v>
          </cell>
          <cell r="I191">
            <v>2600000</v>
          </cell>
          <cell r="J191">
            <v>1040000</v>
          </cell>
          <cell r="L191">
            <v>520000</v>
          </cell>
          <cell r="M191">
            <v>1560000</v>
          </cell>
          <cell r="N191">
            <v>1040000</v>
          </cell>
          <cell r="O191">
            <v>1560000</v>
          </cell>
          <cell r="P191">
            <v>2080000</v>
          </cell>
          <cell r="T191">
            <v>0</v>
          </cell>
          <cell r="W191" t="str">
            <v>FE</v>
          </cell>
          <cell r="X191">
            <v>520000</v>
          </cell>
        </row>
        <row r="192">
          <cell r="E192">
            <v>3000000</v>
          </cell>
          <cell r="F192">
            <v>0</v>
          </cell>
          <cell r="G192">
            <v>0</v>
          </cell>
          <cell r="H192">
            <v>0</v>
          </cell>
          <cell r="I192">
            <v>3000000</v>
          </cell>
          <cell r="J192">
            <v>1200000</v>
          </cell>
          <cell r="L192">
            <v>600000</v>
          </cell>
          <cell r="M192">
            <v>1800000</v>
          </cell>
          <cell r="N192">
            <v>1200000</v>
          </cell>
          <cell r="O192">
            <v>1800000</v>
          </cell>
          <cell r="P192">
            <v>2400000</v>
          </cell>
          <cell r="T192">
            <v>0</v>
          </cell>
          <cell r="W192" t="str">
            <v>FE</v>
          </cell>
          <cell r="X192">
            <v>600000</v>
          </cell>
        </row>
        <row r="193">
          <cell r="E193">
            <v>3000000</v>
          </cell>
          <cell r="F193">
            <v>0</v>
          </cell>
          <cell r="G193">
            <v>0</v>
          </cell>
          <cell r="H193">
            <v>0</v>
          </cell>
          <cell r="I193">
            <v>3000000</v>
          </cell>
          <cell r="J193">
            <v>1200000</v>
          </cell>
          <cell r="L193">
            <v>600000</v>
          </cell>
          <cell r="M193">
            <v>1800000</v>
          </cell>
          <cell r="N193">
            <v>1200000</v>
          </cell>
          <cell r="O193">
            <v>1800000</v>
          </cell>
          <cell r="P193">
            <v>2400000</v>
          </cell>
          <cell r="T193">
            <v>0</v>
          </cell>
          <cell r="W193" t="str">
            <v>FE</v>
          </cell>
          <cell r="X193">
            <v>600000</v>
          </cell>
        </row>
        <row r="194">
          <cell r="E194">
            <v>4110000</v>
          </cell>
          <cell r="F194">
            <v>0</v>
          </cell>
          <cell r="G194">
            <v>0</v>
          </cell>
          <cell r="H194">
            <v>0</v>
          </cell>
          <cell r="I194">
            <v>4110000</v>
          </cell>
          <cell r="J194">
            <v>1644000</v>
          </cell>
          <cell r="L194">
            <v>822000</v>
          </cell>
          <cell r="M194">
            <v>2466000</v>
          </cell>
          <cell r="N194">
            <v>1644000</v>
          </cell>
          <cell r="O194">
            <v>2466000</v>
          </cell>
          <cell r="P194">
            <v>3288000</v>
          </cell>
          <cell r="T194">
            <v>0</v>
          </cell>
          <cell r="W194" t="str">
            <v>FE</v>
          </cell>
          <cell r="X194">
            <v>822000</v>
          </cell>
        </row>
        <row r="195">
          <cell r="E195">
            <v>4800000</v>
          </cell>
          <cell r="F195">
            <v>0</v>
          </cell>
          <cell r="G195">
            <v>0</v>
          </cell>
          <cell r="H195">
            <v>0</v>
          </cell>
          <cell r="I195">
            <v>4800000</v>
          </cell>
          <cell r="J195">
            <v>1920000</v>
          </cell>
          <cell r="L195">
            <v>960000</v>
          </cell>
          <cell r="M195">
            <v>2880000</v>
          </cell>
          <cell r="N195">
            <v>1920000</v>
          </cell>
          <cell r="O195">
            <v>2880000</v>
          </cell>
          <cell r="P195">
            <v>3840000</v>
          </cell>
          <cell r="T195">
            <v>0</v>
          </cell>
          <cell r="W195" t="str">
            <v>FE</v>
          </cell>
          <cell r="X195">
            <v>960000</v>
          </cell>
        </row>
        <row r="196">
          <cell r="E196">
            <v>4840000</v>
          </cell>
          <cell r="F196">
            <v>0</v>
          </cell>
          <cell r="G196">
            <v>0</v>
          </cell>
          <cell r="H196">
            <v>0</v>
          </cell>
          <cell r="I196">
            <v>4840000</v>
          </cell>
          <cell r="J196">
            <v>1936000</v>
          </cell>
          <cell r="L196">
            <v>968000</v>
          </cell>
          <cell r="M196">
            <v>2904000</v>
          </cell>
          <cell r="N196">
            <v>1936000</v>
          </cell>
          <cell r="O196">
            <v>2904000</v>
          </cell>
          <cell r="P196">
            <v>3872000</v>
          </cell>
          <cell r="T196">
            <v>0</v>
          </cell>
          <cell r="W196" t="str">
            <v>FE</v>
          </cell>
          <cell r="X196">
            <v>968000</v>
          </cell>
        </row>
        <row r="197">
          <cell r="E197">
            <v>23450000</v>
          </cell>
          <cell r="F197">
            <v>0</v>
          </cell>
          <cell r="G197">
            <v>0</v>
          </cell>
          <cell r="H197">
            <v>0</v>
          </cell>
          <cell r="I197">
            <v>23450000</v>
          </cell>
          <cell r="J197">
            <v>9380000</v>
          </cell>
          <cell r="L197">
            <v>4690000</v>
          </cell>
          <cell r="M197">
            <v>14070000</v>
          </cell>
          <cell r="N197">
            <v>9380000</v>
          </cell>
          <cell r="O197">
            <v>14070000</v>
          </cell>
          <cell r="P197">
            <v>18760000</v>
          </cell>
          <cell r="T197">
            <v>0</v>
          </cell>
          <cell r="W197" t="str">
            <v>FE</v>
          </cell>
          <cell r="X197">
            <v>4690000</v>
          </cell>
        </row>
        <row r="198">
          <cell r="E198">
            <v>1965000</v>
          </cell>
          <cell r="F198">
            <v>0</v>
          </cell>
          <cell r="G198">
            <v>0</v>
          </cell>
          <cell r="H198">
            <v>0</v>
          </cell>
          <cell r="I198">
            <v>1965000</v>
          </cell>
          <cell r="J198">
            <v>589500</v>
          </cell>
          <cell r="L198">
            <v>393000</v>
          </cell>
          <cell r="M198">
            <v>982500</v>
          </cell>
          <cell r="N198">
            <v>982500</v>
          </cell>
          <cell r="O198">
            <v>1375500</v>
          </cell>
          <cell r="P198">
            <v>1768500</v>
          </cell>
          <cell r="T198">
            <v>0</v>
          </cell>
          <cell r="W198" t="str">
            <v>FE</v>
          </cell>
          <cell r="X198">
            <v>393000</v>
          </cell>
        </row>
        <row r="199">
          <cell r="E199">
            <v>-12500</v>
          </cell>
          <cell r="I199">
            <v>-12500</v>
          </cell>
          <cell r="J199">
            <v>-5000</v>
          </cell>
          <cell r="L199">
            <v>-2500</v>
          </cell>
          <cell r="M199">
            <v>-7500</v>
          </cell>
          <cell r="N199">
            <v>-5000</v>
          </cell>
          <cell r="O199">
            <v>-7500</v>
          </cell>
          <cell r="P199">
            <v>-10000</v>
          </cell>
          <cell r="W199" t="str">
            <v>FE</v>
          </cell>
          <cell r="X199">
            <v>-2500</v>
          </cell>
        </row>
        <row r="200">
          <cell r="E200">
            <v>132802500</v>
          </cell>
          <cell r="F200">
            <v>0</v>
          </cell>
          <cell r="G200">
            <v>0</v>
          </cell>
          <cell r="H200">
            <v>0</v>
          </cell>
          <cell r="I200">
            <v>132802500</v>
          </cell>
          <cell r="J200">
            <v>52924500</v>
          </cell>
          <cell r="L200">
            <v>26560500</v>
          </cell>
          <cell r="M200">
            <v>79485000</v>
          </cell>
          <cell r="N200">
            <v>53317500</v>
          </cell>
          <cell r="O200">
            <v>79878000</v>
          </cell>
          <cell r="P200">
            <v>106438500</v>
          </cell>
          <cell r="Q200">
            <v>0</v>
          </cell>
          <cell r="S200">
            <v>0</v>
          </cell>
          <cell r="T200">
            <v>0</v>
          </cell>
          <cell r="W200" t="str">
            <v/>
          </cell>
          <cell r="X200">
            <v>26560500</v>
          </cell>
        </row>
        <row r="201">
          <cell r="J201" t="str">
            <v xml:space="preserve"> </v>
          </cell>
          <cell r="W201" t="str">
            <v/>
          </cell>
        </row>
        <row r="202">
          <cell r="W202" t="str">
            <v/>
          </cell>
        </row>
        <row r="203">
          <cell r="J203" t="str">
            <v xml:space="preserve"> </v>
          </cell>
          <cell r="L203" t="str">
            <v xml:space="preserve"> </v>
          </cell>
          <cell r="W203" t="str">
            <v/>
          </cell>
        </row>
        <row r="204">
          <cell r="E204">
            <v>8800000</v>
          </cell>
          <cell r="F204">
            <v>0</v>
          </cell>
          <cell r="G204">
            <v>0</v>
          </cell>
          <cell r="H204">
            <v>0</v>
          </cell>
          <cell r="I204">
            <v>8800000</v>
          </cell>
          <cell r="J204">
            <v>3520000</v>
          </cell>
          <cell r="L204">
            <v>1760000</v>
          </cell>
          <cell r="M204">
            <v>5280000</v>
          </cell>
          <cell r="N204">
            <v>3520000</v>
          </cell>
          <cell r="O204">
            <v>5280000</v>
          </cell>
          <cell r="P204">
            <v>7040000</v>
          </cell>
          <cell r="T204">
            <v>0</v>
          </cell>
          <cell r="W204" t="str">
            <v>FE</v>
          </cell>
          <cell r="X204">
            <v>1760000</v>
          </cell>
        </row>
        <row r="205">
          <cell r="E205">
            <v>5000000</v>
          </cell>
          <cell r="F205">
            <v>0</v>
          </cell>
          <cell r="G205">
            <v>0</v>
          </cell>
          <cell r="H205">
            <v>0</v>
          </cell>
          <cell r="I205">
            <v>5000000</v>
          </cell>
          <cell r="J205">
            <v>2000000</v>
          </cell>
          <cell r="L205">
            <v>1000000</v>
          </cell>
          <cell r="M205">
            <v>3000000</v>
          </cell>
          <cell r="N205">
            <v>2000000</v>
          </cell>
          <cell r="O205">
            <v>3000000</v>
          </cell>
          <cell r="P205">
            <v>4000000</v>
          </cell>
          <cell r="T205">
            <v>0</v>
          </cell>
          <cell r="W205" t="str">
            <v>FE</v>
          </cell>
          <cell r="X205">
            <v>1000000</v>
          </cell>
        </row>
        <row r="206">
          <cell r="E206">
            <v>2250000</v>
          </cell>
          <cell r="F206">
            <v>0</v>
          </cell>
          <cell r="G206">
            <v>0</v>
          </cell>
          <cell r="H206">
            <v>0</v>
          </cell>
          <cell r="I206">
            <v>2250000</v>
          </cell>
          <cell r="J206">
            <v>900000</v>
          </cell>
          <cell r="L206">
            <v>450000</v>
          </cell>
          <cell r="M206">
            <v>1350000</v>
          </cell>
          <cell r="N206">
            <v>900000</v>
          </cell>
          <cell r="O206">
            <v>1350000</v>
          </cell>
          <cell r="P206">
            <v>1800000</v>
          </cell>
          <cell r="T206">
            <v>0</v>
          </cell>
          <cell r="W206" t="str">
            <v>FE</v>
          </cell>
          <cell r="X206">
            <v>450000</v>
          </cell>
        </row>
        <row r="207">
          <cell r="E207">
            <v>6000000</v>
          </cell>
          <cell r="F207">
            <v>0</v>
          </cell>
          <cell r="G207">
            <v>0</v>
          </cell>
          <cell r="H207">
            <v>0</v>
          </cell>
          <cell r="I207">
            <v>6000000</v>
          </cell>
          <cell r="J207">
            <v>2400000</v>
          </cell>
          <cell r="L207">
            <v>1200000</v>
          </cell>
          <cell r="M207">
            <v>3600000</v>
          </cell>
          <cell r="N207">
            <v>2400000</v>
          </cell>
          <cell r="O207">
            <v>3600000</v>
          </cell>
          <cell r="P207">
            <v>4800000</v>
          </cell>
          <cell r="T207">
            <v>0</v>
          </cell>
          <cell r="W207" t="str">
            <v>FE</v>
          </cell>
          <cell r="X207">
            <v>1200000</v>
          </cell>
        </row>
        <row r="208">
          <cell r="E208">
            <v>8000000</v>
          </cell>
          <cell r="F208">
            <v>0</v>
          </cell>
          <cell r="G208">
            <v>0</v>
          </cell>
          <cell r="H208">
            <v>0</v>
          </cell>
          <cell r="I208">
            <v>8000000</v>
          </cell>
          <cell r="J208">
            <v>3200000</v>
          </cell>
          <cell r="L208">
            <v>1600000</v>
          </cell>
          <cell r="M208">
            <v>4800000</v>
          </cell>
          <cell r="N208">
            <v>3200000</v>
          </cell>
          <cell r="O208">
            <v>4800000</v>
          </cell>
          <cell r="P208">
            <v>6400000</v>
          </cell>
          <cell r="T208">
            <v>0</v>
          </cell>
          <cell r="W208" t="str">
            <v>FE</v>
          </cell>
          <cell r="X208">
            <v>1600000</v>
          </cell>
        </row>
        <row r="209">
          <cell r="E209">
            <v>2200000</v>
          </cell>
          <cell r="F209">
            <v>0</v>
          </cell>
          <cell r="G209">
            <v>0</v>
          </cell>
          <cell r="H209">
            <v>0</v>
          </cell>
          <cell r="I209">
            <v>2200000</v>
          </cell>
          <cell r="J209">
            <v>880000</v>
          </cell>
          <cell r="L209">
            <v>440000</v>
          </cell>
          <cell r="M209">
            <v>1320000</v>
          </cell>
          <cell r="N209">
            <v>880000</v>
          </cell>
          <cell r="O209">
            <v>1320000</v>
          </cell>
          <cell r="P209">
            <v>1760000</v>
          </cell>
          <cell r="T209">
            <v>0</v>
          </cell>
          <cell r="W209" t="str">
            <v>FE</v>
          </cell>
          <cell r="X209">
            <v>440000</v>
          </cell>
        </row>
        <row r="210">
          <cell r="E210">
            <v>6000000</v>
          </cell>
          <cell r="F210">
            <v>0</v>
          </cell>
          <cell r="G210">
            <v>0</v>
          </cell>
          <cell r="H210">
            <v>0</v>
          </cell>
          <cell r="I210">
            <v>6000000</v>
          </cell>
          <cell r="J210">
            <v>2400000</v>
          </cell>
          <cell r="L210">
            <v>1200000</v>
          </cell>
          <cell r="M210">
            <v>3600000</v>
          </cell>
          <cell r="N210">
            <v>2400000</v>
          </cell>
          <cell r="O210">
            <v>3600000</v>
          </cell>
          <cell r="P210">
            <v>4800000</v>
          </cell>
          <cell r="T210">
            <v>0</v>
          </cell>
          <cell r="W210" t="str">
            <v>FE</v>
          </cell>
          <cell r="X210">
            <v>1200000</v>
          </cell>
        </row>
        <row r="211">
          <cell r="E211">
            <v>5000000</v>
          </cell>
          <cell r="F211">
            <v>0</v>
          </cell>
          <cell r="G211">
            <v>0</v>
          </cell>
          <cell r="H211">
            <v>0</v>
          </cell>
          <cell r="I211">
            <v>5000000</v>
          </cell>
          <cell r="J211">
            <v>2000000</v>
          </cell>
          <cell r="L211">
            <v>1000000</v>
          </cell>
          <cell r="M211">
            <v>3000000</v>
          </cell>
          <cell r="N211">
            <v>2000000</v>
          </cell>
          <cell r="O211">
            <v>3000000</v>
          </cell>
          <cell r="P211">
            <v>4000000</v>
          </cell>
          <cell r="T211">
            <v>0</v>
          </cell>
          <cell r="W211" t="str">
            <v>FE</v>
          </cell>
          <cell r="X211">
            <v>1000000</v>
          </cell>
        </row>
        <row r="212">
          <cell r="E212">
            <v>4000000</v>
          </cell>
          <cell r="F212">
            <v>0</v>
          </cell>
          <cell r="G212">
            <v>0</v>
          </cell>
          <cell r="H212">
            <v>0</v>
          </cell>
          <cell r="I212">
            <v>4000000</v>
          </cell>
          <cell r="J212">
            <v>1600000</v>
          </cell>
          <cell r="L212">
            <v>800000</v>
          </cell>
          <cell r="M212">
            <v>2400000</v>
          </cell>
          <cell r="N212">
            <v>1600000</v>
          </cell>
          <cell r="O212">
            <v>2400000</v>
          </cell>
          <cell r="P212">
            <v>3200000</v>
          </cell>
          <cell r="T212">
            <v>0</v>
          </cell>
          <cell r="W212" t="str">
            <v>FE</v>
          </cell>
          <cell r="X212">
            <v>800000</v>
          </cell>
        </row>
        <row r="213">
          <cell r="E213">
            <v>2500000</v>
          </cell>
          <cell r="F213">
            <v>0</v>
          </cell>
          <cell r="G213">
            <v>0</v>
          </cell>
          <cell r="H213">
            <v>0</v>
          </cell>
          <cell r="I213">
            <v>2500000</v>
          </cell>
          <cell r="J213">
            <v>1000000</v>
          </cell>
          <cell r="L213">
            <v>500000</v>
          </cell>
          <cell r="M213">
            <v>1500000</v>
          </cell>
          <cell r="N213">
            <v>1000000</v>
          </cell>
          <cell r="O213">
            <v>1500000</v>
          </cell>
          <cell r="P213">
            <v>2000000</v>
          </cell>
          <cell r="T213">
            <v>0</v>
          </cell>
          <cell r="W213" t="str">
            <v>FE</v>
          </cell>
          <cell r="X213">
            <v>500000</v>
          </cell>
        </row>
        <row r="214">
          <cell r="E214">
            <v>1800000</v>
          </cell>
          <cell r="F214">
            <v>0</v>
          </cell>
          <cell r="G214">
            <v>0</v>
          </cell>
          <cell r="H214">
            <v>0</v>
          </cell>
          <cell r="I214">
            <v>1800000</v>
          </cell>
          <cell r="J214">
            <v>720000</v>
          </cell>
          <cell r="L214">
            <v>360000</v>
          </cell>
          <cell r="M214">
            <v>1080000</v>
          </cell>
          <cell r="N214">
            <v>720000</v>
          </cell>
          <cell r="O214">
            <v>1080000</v>
          </cell>
          <cell r="P214">
            <v>1440000</v>
          </cell>
          <cell r="T214">
            <v>0</v>
          </cell>
          <cell r="W214" t="str">
            <v>FE</v>
          </cell>
          <cell r="X214">
            <v>360000</v>
          </cell>
        </row>
        <row r="215">
          <cell r="E215">
            <v>1250000</v>
          </cell>
          <cell r="F215">
            <v>0</v>
          </cell>
          <cell r="G215">
            <v>0</v>
          </cell>
          <cell r="H215">
            <v>0</v>
          </cell>
          <cell r="I215">
            <v>1250000</v>
          </cell>
          <cell r="J215">
            <v>500000</v>
          </cell>
          <cell r="L215">
            <v>250000</v>
          </cell>
          <cell r="M215">
            <v>750000</v>
          </cell>
          <cell r="N215">
            <v>500000</v>
          </cell>
          <cell r="O215">
            <v>750000</v>
          </cell>
          <cell r="P215">
            <v>1000000</v>
          </cell>
          <cell r="T215">
            <v>0</v>
          </cell>
          <cell r="W215" t="str">
            <v>FE</v>
          </cell>
          <cell r="X215">
            <v>250000</v>
          </cell>
        </row>
        <row r="216">
          <cell r="E216">
            <v>450000</v>
          </cell>
          <cell r="F216">
            <v>0</v>
          </cell>
          <cell r="G216">
            <v>0</v>
          </cell>
          <cell r="H216">
            <v>0</v>
          </cell>
          <cell r="I216">
            <v>450000</v>
          </cell>
          <cell r="J216">
            <v>180000</v>
          </cell>
          <cell r="L216">
            <v>90000</v>
          </cell>
          <cell r="M216">
            <v>270000</v>
          </cell>
          <cell r="N216">
            <v>180000</v>
          </cell>
          <cell r="O216">
            <v>270000</v>
          </cell>
          <cell r="P216">
            <v>360000</v>
          </cell>
          <cell r="T216">
            <v>0</v>
          </cell>
          <cell r="W216" t="str">
            <v>FE</v>
          </cell>
          <cell r="X216">
            <v>90000</v>
          </cell>
        </row>
        <row r="217">
          <cell r="E217">
            <v>4750000</v>
          </cell>
          <cell r="F217">
            <v>0</v>
          </cell>
          <cell r="G217">
            <v>0</v>
          </cell>
          <cell r="H217">
            <v>0</v>
          </cell>
          <cell r="I217">
            <v>4750000</v>
          </cell>
          <cell r="J217">
            <v>1900000</v>
          </cell>
          <cell r="L217">
            <v>950000</v>
          </cell>
          <cell r="M217">
            <v>2850000</v>
          </cell>
          <cell r="N217">
            <v>1900000</v>
          </cell>
          <cell r="O217">
            <v>2850000</v>
          </cell>
          <cell r="P217">
            <v>3800000</v>
          </cell>
          <cell r="T217">
            <v>0</v>
          </cell>
          <cell r="W217" t="str">
            <v>FE</v>
          </cell>
          <cell r="X217">
            <v>950000</v>
          </cell>
        </row>
        <row r="218">
          <cell r="E218">
            <v>2950000</v>
          </cell>
          <cell r="F218">
            <v>0</v>
          </cell>
          <cell r="G218">
            <v>0</v>
          </cell>
          <cell r="H218">
            <v>0</v>
          </cell>
          <cell r="I218">
            <v>2950000</v>
          </cell>
          <cell r="J218">
            <v>1180000</v>
          </cell>
          <cell r="L218">
            <v>590000</v>
          </cell>
          <cell r="M218">
            <v>1770000</v>
          </cell>
          <cell r="N218">
            <v>1180000</v>
          </cell>
          <cell r="O218">
            <v>1770000</v>
          </cell>
          <cell r="P218">
            <v>2360000</v>
          </cell>
          <cell r="T218">
            <v>0</v>
          </cell>
          <cell r="W218" t="str">
            <v>FE</v>
          </cell>
          <cell r="X218">
            <v>590000</v>
          </cell>
        </row>
        <row r="219">
          <cell r="E219">
            <v>2400000</v>
          </cell>
          <cell r="F219">
            <v>0</v>
          </cell>
          <cell r="G219">
            <v>0</v>
          </cell>
          <cell r="H219">
            <v>0</v>
          </cell>
          <cell r="I219">
            <v>2400000</v>
          </cell>
          <cell r="J219">
            <v>960000</v>
          </cell>
          <cell r="L219">
            <v>480000</v>
          </cell>
          <cell r="M219">
            <v>1440000</v>
          </cell>
          <cell r="N219">
            <v>960000</v>
          </cell>
          <cell r="O219">
            <v>1440000</v>
          </cell>
          <cell r="P219">
            <v>1920000</v>
          </cell>
          <cell r="T219">
            <v>0</v>
          </cell>
          <cell r="W219" t="str">
            <v>FE</v>
          </cell>
          <cell r="X219">
            <v>480000</v>
          </cell>
        </row>
        <row r="220">
          <cell r="E220">
            <v>1400000</v>
          </cell>
          <cell r="F220">
            <v>0</v>
          </cell>
          <cell r="G220">
            <v>0</v>
          </cell>
          <cell r="H220">
            <v>0</v>
          </cell>
          <cell r="I220">
            <v>1400000</v>
          </cell>
          <cell r="J220">
            <v>560000</v>
          </cell>
          <cell r="L220">
            <v>280000</v>
          </cell>
          <cell r="M220">
            <v>840000</v>
          </cell>
          <cell r="N220">
            <v>560000</v>
          </cell>
          <cell r="O220">
            <v>840000</v>
          </cell>
          <cell r="P220">
            <v>1120000</v>
          </cell>
          <cell r="T220">
            <v>0</v>
          </cell>
          <cell r="W220" t="str">
            <v>FE</v>
          </cell>
          <cell r="X220">
            <v>280000</v>
          </cell>
        </row>
        <row r="221">
          <cell r="E221">
            <v>4200000</v>
          </cell>
          <cell r="F221">
            <v>0</v>
          </cell>
          <cell r="G221">
            <v>0</v>
          </cell>
          <cell r="H221">
            <v>0</v>
          </cell>
          <cell r="I221">
            <v>4200000</v>
          </cell>
          <cell r="J221">
            <v>1680000</v>
          </cell>
          <cell r="L221">
            <v>840000</v>
          </cell>
          <cell r="M221">
            <v>2520000</v>
          </cell>
          <cell r="N221">
            <v>1680000</v>
          </cell>
          <cell r="O221">
            <v>2520000</v>
          </cell>
          <cell r="P221">
            <v>3360000</v>
          </cell>
          <cell r="T221">
            <v>0</v>
          </cell>
          <cell r="W221" t="str">
            <v>FE</v>
          </cell>
          <cell r="X221">
            <v>840000</v>
          </cell>
        </row>
        <row r="222">
          <cell r="E222">
            <v>1000000</v>
          </cell>
          <cell r="F222">
            <v>0</v>
          </cell>
          <cell r="G222">
            <v>0</v>
          </cell>
          <cell r="H222">
            <v>0</v>
          </cell>
          <cell r="I222">
            <v>1000000</v>
          </cell>
          <cell r="J222">
            <v>400000</v>
          </cell>
          <cell r="L222">
            <v>200000</v>
          </cell>
          <cell r="M222">
            <v>600000</v>
          </cell>
          <cell r="N222">
            <v>400000</v>
          </cell>
          <cell r="O222">
            <v>600000</v>
          </cell>
          <cell r="P222">
            <v>800000</v>
          </cell>
          <cell r="T222">
            <v>0</v>
          </cell>
          <cell r="W222" t="str">
            <v>FE</v>
          </cell>
          <cell r="X222">
            <v>200000</v>
          </cell>
        </row>
        <row r="223">
          <cell r="E223">
            <v>500000</v>
          </cell>
          <cell r="F223">
            <v>0</v>
          </cell>
          <cell r="G223">
            <v>0</v>
          </cell>
          <cell r="H223">
            <v>0</v>
          </cell>
          <cell r="I223">
            <v>500000</v>
          </cell>
          <cell r="J223">
            <v>200000</v>
          </cell>
          <cell r="L223">
            <v>100000</v>
          </cell>
          <cell r="M223">
            <v>300000</v>
          </cell>
          <cell r="N223">
            <v>200000</v>
          </cell>
          <cell r="O223">
            <v>300000</v>
          </cell>
          <cell r="P223">
            <v>400000</v>
          </cell>
          <cell r="T223">
            <v>0</v>
          </cell>
          <cell r="W223" t="str">
            <v>FE</v>
          </cell>
          <cell r="X223">
            <v>100000</v>
          </cell>
        </row>
        <row r="224">
          <cell r="E224">
            <v>500000</v>
          </cell>
          <cell r="F224">
            <v>0</v>
          </cell>
          <cell r="G224">
            <v>0</v>
          </cell>
          <cell r="H224">
            <v>0</v>
          </cell>
          <cell r="I224">
            <v>500000</v>
          </cell>
          <cell r="J224">
            <v>200000</v>
          </cell>
          <cell r="L224">
            <v>100000</v>
          </cell>
          <cell r="M224">
            <v>300000</v>
          </cell>
          <cell r="N224">
            <v>200000</v>
          </cell>
          <cell r="O224">
            <v>300000</v>
          </cell>
          <cell r="P224">
            <v>400000</v>
          </cell>
          <cell r="T224">
            <v>0</v>
          </cell>
          <cell r="W224" t="str">
            <v>FE</v>
          </cell>
          <cell r="X224">
            <v>100000</v>
          </cell>
        </row>
        <row r="225">
          <cell r="E225">
            <v>3000000</v>
          </cell>
          <cell r="F225">
            <v>0</v>
          </cell>
          <cell r="G225">
            <v>0</v>
          </cell>
          <cell r="H225">
            <v>0</v>
          </cell>
          <cell r="I225">
            <v>3000000</v>
          </cell>
          <cell r="J225">
            <v>1200000</v>
          </cell>
          <cell r="L225">
            <v>600000</v>
          </cell>
          <cell r="M225">
            <v>1800000</v>
          </cell>
          <cell r="N225">
            <v>1200000</v>
          </cell>
          <cell r="O225">
            <v>1800000</v>
          </cell>
          <cell r="P225">
            <v>2400000</v>
          </cell>
          <cell r="T225">
            <v>0</v>
          </cell>
          <cell r="W225" t="str">
            <v>FE</v>
          </cell>
          <cell r="X225">
            <v>600000</v>
          </cell>
        </row>
        <row r="226">
          <cell r="E226">
            <v>2100000</v>
          </cell>
          <cell r="F226">
            <v>0</v>
          </cell>
          <cell r="G226">
            <v>0</v>
          </cell>
          <cell r="H226">
            <v>0</v>
          </cell>
          <cell r="I226">
            <v>2100000</v>
          </cell>
          <cell r="J226">
            <v>840000</v>
          </cell>
          <cell r="L226">
            <v>420000</v>
          </cell>
          <cell r="M226">
            <v>1260000</v>
          </cell>
          <cell r="N226">
            <v>840000</v>
          </cell>
          <cell r="O226">
            <v>1260000</v>
          </cell>
          <cell r="P226">
            <v>1680000</v>
          </cell>
          <cell r="T226">
            <v>0</v>
          </cell>
          <cell r="W226" t="str">
            <v>FE</v>
          </cell>
          <cell r="X226">
            <v>420000</v>
          </cell>
        </row>
        <row r="227">
          <cell r="E227">
            <v>1600000</v>
          </cell>
          <cell r="F227">
            <v>0</v>
          </cell>
          <cell r="G227">
            <v>0</v>
          </cell>
          <cell r="H227">
            <v>0</v>
          </cell>
          <cell r="I227">
            <v>1600000</v>
          </cell>
          <cell r="J227">
            <v>640000</v>
          </cell>
          <cell r="L227">
            <v>320000</v>
          </cell>
          <cell r="M227">
            <v>960000</v>
          </cell>
          <cell r="N227">
            <v>640000</v>
          </cell>
          <cell r="O227">
            <v>960000</v>
          </cell>
          <cell r="P227">
            <v>1280000</v>
          </cell>
          <cell r="T227">
            <v>0</v>
          </cell>
          <cell r="W227" t="str">
            <v>FE</v>
          </cell>
          <cell r="X227">
            <v>320000</v>
          </cell>
        </row>
        <row r="228">
          <cell r="E228">
            <v>400000</v>
          </cell>
          <cell r="F228">
            <v>0</v>
          </cell>
          <cell r="G228">
            <v>0</v>
          </cell>
          <cell r="H228">
            <v>0</v>
          </cell>
          <cell r="I228">
            <v>400000</v>
          </cell>
          <cell r="J228">
            <v>160000</v>
          </cell>
          <cell r="L228">
            <v>80000</v>
          </cell>
          <cell r="M228">
            <v>240000</v>
          </cell>
          <cell r="N228">
            <v>160000</v>
          </cell>
          <cell r="O228">
            <v>240000</v>
          </cell>
          <cell r="P228">
            <v>320000</v>
          </cell>
          <cell r="T228">
            <v>0</v>
          </cell>
          <cell r="W228" t="str">
            <v>FE</v>
          </cell>
          <cell r="X228">
            <v>80000</v>
          </cell>
        </row>
        <row r="229">
          <cell r="E229">
            <v>550000</v>
          </cell>
          <cell r="F229">
            <v>0</v>
          </cell>
          <cell r="G229">
            <v>0</v>
          </cell>
          <cell r="H229">
            <v>0</v>
          </cell>
          <cell r="I229">
            <v>550000</v>
          </cell>
          <cell r="J229">
            <v>220000</v>
          </cell>
          <cell r="L229">
            <v>110000</v>
          </cell>
          <cell r="M229">
            <v>330000</v>
          </cell>
          <cell r="N229">
            <v>220000</v>
          </cell>
          <cell r="O229">
            <v>330000</v>
          </cell>
          <cell r="P229">
            <v>440000</v>
          </cell>
          <cell r="T229">
            <v>0</v>
          </cell>
          <cell r="W229" t="str">
            <v>FE</v>
          </cell>
          <cell r="X229">
            <v>110000</v>
          </cell>
        </row>
        <row r="230">
          <cell r="E230">
            <v>1300000</v>
          </cell>
          <cell r="F230">
            <v>0</v>
          </cell>
          <cell r="G230">
            <v>0</v>
          </cell>
          <cell r="H230">
            <v>0</v>
          </cell>
          <cell r="I230">
            <v>1300000</v>
          </cell>
          <cell r="J230">
            <v>520000</v>
          </cell>
          <cell r="L230">
            <v>260000</v>
          </cell>
          <cell r="M230">
            <v>780000</v>
          </cell>
          <cell r="N230">
            <v>520000</v>
          </cell>
          <cell r="O230">
            <v>780000</v>
          </cell>
          <cell r="P230">
            <v>1040000</v>
          </cell>
          <cell r="T230">
            <v>0</v>
          </cell>
          <cell r="W230" t="str">
            <v>FE</v>
          </cell>
          <cell r="X230">
            <v>260000</v>
          </cell>
        </row>
        <row r="231">
          <cell r="E231">
            <v>1475000</v>
          </cell>
          <cell r="F231">
            <v>0</v>
          </cell>
          <cell r="G231">
            <v>0</v>
          </cell>
          <cell r="H231">
            <v>0</v>
          </cell>
          <cell r="I231">
            <v>1475000</v>
          </cell>
          <cell r="J231">
            <v>590000</v>
          </cell>
          <cell r="L231">
            <v>295000</v>
          </cell>
          <cell r="M231">
            <v>885000</v>
          </cell>
          <cell r="N231">
            <v>590000</v>
          </cell>
          <cell r="O231">
            <v>885000</v>
          </cell>
          <cell r="P231">
            <v>1180000</v>
          </cell>
          <cell r="T231">
            <v>0</v>
          </cell>
          <cell r="W231" t="str">
            <v>FE</v>
          </cell>
          <cell r="X231">
            <v>295000</v>
          </cell>
        </row>
        <row r="232">
          <cell r="E232">
            <v>12500</v>
          </cell>
          <cell r="I232">
            <v>12500</v>
          </cell>
          <cell r="J232">
            <v>5000</v>
          </cell>
          <cell r="O232">
            <v>7500</v>
          </cell>
          <cell r="P232">
            <v>10000</v>
          </cell>
          <cell r="W232" t="str">
            <v>FE</v>
          </cell>
          <cell r="X232">
            <v>2500</v>
          </cell>
        </row>
        <row r="233">
          <cell r="E233">
            <v>3125000</v>
          </cell>
          <cell r="F233">
            <v>0</v>
          </cell>
          <cell r="G233">
            <v>0</v>
          </cell>
          <cell r="I233">
            <v>3125000</v>
          </cell>
          <cell r="J233">
            <v>937500</v>
          </cell>
          <cell r="L233">
            <v>625000</v>
          </cell>
          <cell r="M233">
            <v>1562500</v>
          </cell>
          <cell r="N233">
            <v>1562500</v>
          </cell>
          <cell r="O233">
            <v>2187500</v>
          </cell>
          <cell r="P233">
            <v>2812500</v>
          </cell>
          <cell r="T233">
            <v>0</v>
          </cell>
          <cell r="W233" t="str">
            <v>FE</v>
          </cell>
          <cell r="X233">
            <v>625000</v>
          </cell>
        </row>
        <row r="234">
          <cell r="E234">
            <v>5500000</v>
          </cell>
          <cell r="F234">
            <v>0</v>
          </cell>
          <cell r="G234">
            <v>0</v>
          </cell>
          <cell r="I234">
            <v>5500000</v>
          </cell>
          <cell r="J234">
            <v>1650000</v>
          </cell>
          <cell r="L234">
            <v>1100000</v>
          </cell>
          <cell r="M234">
            <v>2750000</v>
          </cell>
          <cell r="N234">
            <v>2750000</v>
          </cell>
          <cell r="O234">
            <v>3850000</v>
          </cell>
          <cell r="P234">
            <v>4950000</v>
          </cell>
          <cell r="T234">
            <v>0</v>
          </cell>
          <cell r="W234" t="str">
            <v>FE</v>
          </cell>
          <cell r="X234">
            <v>1100000</v>
          </cell>
        </row>
        <row r="235">
          <cell r="E235">
            <v>3000000</v>
          </cell>
          <cell r="F235">
            <v>0</v>
          </cell>
          <cell r="G235">
            <v>0</v>
          </cell>
          <cell r="I235">
            <v>3000000</v>
          </cell>
          <cell r="J235">
            <v>900000</v>
          </cell>
          <cell r="L235">
            <v>600000</v>
          </cell>
          <cell r="M235">
            <v>1500000</v>
          </cell>
          <cell r="N235">
            <v>1500000</v>
          </cell>
          <cell r="O235">
            <v>2100000</v>
          </cell>
          <cell r="P235">
            <v>2700000</v>
          </cell>
          <cell r="T235">
            <v>0</v>
          </cell>
          <cell r="W235" t="str">
            <v>FE</v>
          </cell>
          <cell r="X235">
            <v>600000</v>
          </cell>
        </row>
        <row r="236">
          <cell r="E236">
            <v>3125000</v>
          </cell>
          <cell r="F236">
            <v>0</v>
          </cell>
          <cell r="G236">
            <v>0</v>
          </cell>
          <cell r="I236">
            <v>3125000</v>
          </cell>
          <cell r="J236">
            <v>937500</v>
          </cell>
          <cell r="L236">
            <v>625000</v>
          </cell>
          <cell r="M236">
            <v>1562500</v>
          </cell>
          <cell r="N236">
            <v>1562500</v>
          </cell>
          <cell r="O236">
            <v>2187500</v>
          </cell>
          <cell r="P236">
            <v>2812500</v>
          </cell>
          <cell r="T236">
            <v>0</v>
          </cell>
          <cell r="W236" t="str">
            <v>FE</v>
          </cell>
          <cell r="X236">
            <v>625000</v>
          </cell>
        </row>
        <row r="237">
          <cell r="E237">
            <v>1020000</v>
          </cell>
          <cell r="F237">
            <v>0</v>
          </cell>
          <cell r="G237">
            <v>0</v>
          </cell>
          <cell r="I237">
            <v>1020000</v>
          </cell>
          <cell r="J237">
            <v>306000</v>
          </cell>
          <cell r="L237">
            <v>204000</v>
          </cell>
          <cell r="M237">
            <v>510000</v>
          </cell>
          <cell r="N237">
            <v>510000</v>
          </cell>
          <cell r="O237">
            <v>714000</v>
          </cell>
          <cell r="P237">
            <v>918000</v>
          </cell>
          <cell r="T237">
            <v>0</v>
          </cell>
          <cell r="W237" t="str">
            <v>FE</v>
          </cell>
          <cell r="X237">
            <v>204000</v>
          </cell>
        </row>
        <row r="238">
          <cell r="E238">
            <v>950000</v>
          </cell>
          <cell r="F238">
            <v>0</v>
          </cell>
          <cell r="G238">
            <v>0</v>
          </cell>
          <cell r="I238">
            <v>950000</v>
          </cell>
          <cell r="J238">
            <v>285000</v>
          </cell>
          <cell r="L238">
            <v>190000</v>
          </cell>
          <cell r="M238">
            <v>475000</v>
          </cell>
          <cell r="N238">
            <v>475000</v>
          </cell>
          <cell r="O238">
            <v>665000</v>
          </cell>
          <cell r="P238">
            <v>855000</v>
          </cell>
          <cell r="T238">
            <v>0</v>
          </cell>
          <cell r="W238" t="str">
            <v>FE</v>
          </cell>
          <cell r="X238">
            <v>190000</v>
          </cell>
        </row>
        <row r="239">
          <cell r="E239">
            <v>1000000</v>
          </cell>
          <cell r="F239">
            <v>0</v>
          </cell>
          <cell r="G239">
            <v>0</v>
          </cell>
          <cell r="I239">
            <v>1000000</v>
          </cell>
          <cell r="J239">
            <v>300000</v>
          </cell>
          <cell r="L239">
            <v>200000</v>
          </cell>
          <cell r="M239">
            <v>500000</v>
          </cell>
          <cell r="N239">
            <v>500000</v>
          </cell>
          <cell r="O239">
            <v>700000</v>
          </cell>
          <cell r="P239">
            <v>900000</v>
          </cell>
          <cell r="T239">
            <v>0</v>
          </cell>
          <cell r="W239" t="str">
            <v>FE</v>
          </cell>
          <cell r="X239">
            <v>200000</v>
          </cell>
        </row>
        <row r="240">
          <cell r="E240">
            <v>950000</v>
          </cell>
          <cell r="F240">
            <v>0</v>
          </cell>
          <cell r="G240">
            <v>0</v>
          </cell>
          <cell r="I240">
            <v>950000</v>
          </cell>
          <cell r="J240">
            <v>285000</v>
          </cell>
          <cell r="L240">
            <v>190000</v>
          </cell>
          <cell r="M240">
            <v>475000</v>
          </cell>
          <cell r="N240">
            <v>475000</v>
          </cell>
          <cell r="O240">
            <v>665000</v>
          </cell>
          <cell r="P240">
            <v>855000</v>
          </cell>
          <cell r="T240">
            <v>0</v>
          </cell>
          <cell r="W240" t="str">
            <v>FE</v>
          </cell>
          <cell r="X240">
            <v>190000</v>
          </cell>
        </row>
        <row r="241">
          <cell r="E241">
            <v>600000</v>
          </cell>
          <cell r="F241">
            <v>0</v>
          </cell>
          <cell r="G241">
            <v>0</v>
          </cell>
          <cell r="I241">
            <v>600000</v>
          </cell>
          <cell r="J241">
            <v>180000</v>
          </cell>
          <cell r="L241">
            <v>120000</v>
          </cell>
          <cell r="M241">
            <v>300000</v>
          </cell>
          <cell r="N241">
            <v>300000</v>
          </cell>
          <cell r="O241">
            <v>420000</v>
          </cell>
          <cell r="P241">
            <v>540000</v>
          </cell>
          <cell r="T241">
            <v>0</v>
          </cell>
          <cell r="W241" t="str">
            <v>FE</v>
          </cell>
          <cell r="X241">
            <v>120000</v>
          </cell>
        </row>
        <row r="242">
          <cell r="E242">
            <v>900000</v>
          </cell>
          <cell r="F242">
            <v>0</v>
          </cell>
          <cell r="G242">
            <v>0</v>
          </cell>
          <cell r="I242">
            <v>900000</v>
          </cell>
          <cell r="J242">
            <v>270000</v>
          </cell>
          <cell r="L242">
            <v>180000</v>
          </cell>
          <cell r="M242">
            <v>450000</v>
          </cell>
          <cell r="N242">
            <v>450000</v>
          </cell>
          <cell r="O242">
            <v>630000</v>
          </cell>
          <cell r="P242">
            <v>810000</v>
          </cell>
          <cell r="T242">
            <v>0</v>
          </cell>
          <cell r="W242" t="str">
            <v>FE</v>
          </cell>
          <cell r="X242">
            <v>180000</v>
          </cell>
        </row>
        <row r="243">
          <cell r="E243">
            <v>1000000</v>
          </cell>
          <cell r="F243">
            <v>0</v>
          </cell>
          <cell r="G243">
            <v>0</v>
          </cell>
          <cell r="I243">
            <v>1000000</v>
          </cell>
          <cell r="J243">
            <v>300000</v>
          </cell>
          <cell r="L243">
            <v>200000</v>
          </cell>
          <cell r="M243">
            <v>500000</v>
          </cell>
          <cell r="N243">
            <v>500000</v>
          </cell>
          <cell r="O243">
            <v>700000</v>
          </cell>
          <cell r="P243">
            <v>900000</v>
          </cell>
          <cell r="T243">
            <v>0</v>
          </cell>
          <cell r="W243" t="str">
            <v>FE</v>
          </cell>
          <cell r="X243">
            <v>200000</v>
          </cell>
        </row>
        <row r="244">
          <cell r="E244">
            <v>950000</v>
          </cell>
          <cell r="F244">
            <v>0</v>
          </cell>
          <cell r="G244">
            <v>0</v>
          </cell>
          <cell r="I244">
            <v>950000</v>
          </cell>
          <cell r="J244">
            <v>285000</v>
          </cell>
          <cell r="L244">
            <v>190000</v>
          </cell>
          <cell r="M244">
            <v>475000</v>
          </cell>
          <cell r="N244">
            <v>475000</v>
          </cell>
          <cell r="O244">
            <v>665000</v>
          </cell>
          <cell r="P244">
            <v>855000</v>
          </cell>
          <cell r="T244">
            <v>0</v>
          </cell>
          <cell r="W244" t="str">
            <v>FE</v>
          </cell>
          <cell r="X244">
            <v>190000</v>
          </cell>
        </row>
        <row r="245">
          <cell r="E245">
            <v>900000</v>
          </cell>
          <cell r="F245">
            <v>0</v>
          </cell>
          <cell r="G245">
            <v>0</v>
          </cell>
          <cell r="I245">
            <v>900000</v>
          </cell>
          <cell r="J245">
            <v>270000</v>
          </cell>
          <cell r="L245">
            <v>180000</v>
          </cell>
          <cell r="M245">
            <v>450000</v>
          </cell>
          <cell r="N245">
            <v>450000</v>
          </cell>
          <cell r="O245">
            <v>630000</v>
          </cell>
          <cell r="P245">
            <v>810000</v>
          </cell>
          <cell r="T245">
            <v>0</v>
          </cell>
          <cell r="W245" t="str">
            <v>FE</v>
          </cell>
          <cell r="X245">
            <v>180000</v>
          </cell>
        </row>
        <row r="246">
          <cell r="E246">
            <v>600000</v>
          </cell>
          <cell r="F246">
            <v>0</v>
          </cell>
          <cell r="G246">
            <v>0</v>
          </cell>
          <cell r="I246">
            <v>600000</v>
          </cell>
          <cell r="J246">
            <v>180000</v>
          </cell>
          <cell r="L246">
            <v>120000</v>
          </cell>
          <cell r="M246">
            <v>300000</v>
          </cell>
          <cell r="N246">
            <v>300000</v>
          </cell>
          <cell r="O246">
            <v>420000</v>
          </cell>
          <cell r="P246">
            <v>540000</v>
          </cell>
          <cell r="T246">
            <v>0</v>
          </cell>
          <cell r="W246" t="str">
            <v>FE</v>
          </cell>
          <cell r="X246">
            <v>120000</v>
          </cell>
        </row>
        <row r="247">
          <cell r="E247">
            <v>1000000</v>
          </cell>
          <cell r="F247">
            <v>0</v>
          </cell>
          <cell r="G247">
            <v>0</v>
          </cell>
          <cell r="I247">
            <v>1000000</v>
          </cell>
          <cell r="J247">
            <v>300000</v>
          </cell>
          <cell r="L247">
            <v>200000</v>
          </cell>
          <cell r="M247">
            <v>500000</v>
          </cell>
          <cell r="N247">
            <v>500000</v>
          </cell>
          <cell r="O247">
            <v>700000</v>
          </cell>
          <cell r="P247">
            <v>900000</v>
          </cell>
          <cell r="T247">
            <v>0</v>
          </cell>
          <cell r="W247" t="str">
            <v>FE</v>
          </cell>
          <cell r="X247">
            <v>200000</v>
          </cell>
        </row>
        <row r="248">
          <cell r="E248">
            <v>1900000</v>
          </cell>
          <cell r="F248">
            <v>0</v>
          </cell>
          <cell r="G248">
            <v>0</v>
          </cell>
          <cell r="I248">
            <v>1900000</v>
          </cell>
          <cell r="J248">
            <v>570000</v>
          </cell>
          <cell r="L248">
            <v>380000</v>
          </cell>
          <cell r="M248">
            <v>950000</v>
          </cell>
          <cell r="N248">
            <v>950000</v>
          </cell>
          <cell r="O248">
            <v>1330000</v>
          </cell>
          <cell r="P248">
            <v>1710000</v>
          </cell>
          <cell r="T248">
            <v>0</v>
          </cell>
          <cell r="W248" t="str">
            <v>FE</v>
          </cell>
          <cell r="X248">
            <v>380000</v>
          </cell>
        </row>
        <row r="249">
          <cell r="E249">
            <v>1800000</v>
          </cell>
          <cell r="F249">
            <v>0</v>
          </cell>
          <cell r="G249">
            <v>0</v>
          </cell>
          <cell r="I249">
            <v>1800000</v>
          </cell>
          <cell r="J249">
            <v>540000</v>
          </cell>
          <cell r="L249">
            <v>360000</v>
          </cell>
          <cell r="M249">
            <v>900000</v>
          </cell>
          <cell r="N249">
            <v>900000</v>
          </cell>
          <cell r="O249">
            <v>1260000</v>
          </cell>
          <cell r="P249">
            <v>1620000</v>
          </cell>
          <cell r="T249">
            <v>0</v>
          </cell>
          <cell r="W249" t="str">
            <v>FE</v>
          </cell>
          <cell r="X249">
            <v>360000</v>
          </cell>
        </row>
        <row r="250">
          <cell r="E250">
            <v>1300000</v>
          </cell>
          <cell r="F250">
            <v>0</v>
          </cell>
          <cell r="G250">
            <v>0</v>
          </cell>
          <cell r="I250">
            <v>1300000</v>
          </cell>
          <cell r="J250">
            <v>390000</v>
          </cell>
          <cell r="L250">
            <v>260000</v>
          </cell>
          <cell r="M250">
            <v>650000</v>
          </cell>
          <cell r="N250">
            <v>650000</v>
          </cell>
          <cell r="O250">
            <v>910000</v>
          </cell>
          <cell r="P250">
            <v>1170000</v>
          </cell>
          <cell r="T250">
            <v>0</v>
          </cell>
          <cell r="W250" t="str">
            <v>FE</v>
          </cell>
          <cell r="X250">
            <v>260000</v>
          </cell>
        </row>
        <row r="251">
          <cell r="E251">
            <v>1400000</v>
          </cell>
          <cell r="F251">
            <v>0</v>
          </cell>
          <cell r="G251">
            <v>0</v>
          </cell>
          <cell r="I251">
            <v>1400000</v>
          </cell>
          <cell r="J251">
            <v>420000</v>
          </cell>
          <cell r="L251">
            <v>280000</v>
          </cell>
          <cell r="M251">
            <v>700000</v>
          </cell>
          <cell r="N251">
            <v>700000</v>
          </cell>
          <cell r="O251">
            <v>980000</v>
          </cell>
          <cell r="P251">
            <v>1260000</v>
          </cell>
          <cell r="T251">
            <v>0</v>
          </cell>
          <cell r="W251" t="str">
            <v>FE</v>
          </cell>
          <cell r="X251">
            <v>280000</v>
          </cell>
        </row>
        <row r="252">
          <cell r="E252">
            <v>950000</v>
          </cell>
          <cell r="F252">
            <v>0</v>
          </cell>
          <cell r="G252">
            <v>0</v>
          </cell>
          <cell r="I252">
            <v>950000</v>
          </cell>
          <cell r="J252">
            <v>285000</v>
          </cell>
          <cell r="L252">
            <v>190000</v>
          </cell>
          <cell r="M252">
            <v>475000</v>
          </cell>
          <cell r="N252">
            <v>475000</v>
          </cell>
          <cell r="O252">
            <v>665000</v>
          </cell>
          <cell r="P252">
            <v>855000</v>
          </cell>
          <cell r="T252">
            <v>0</v>
          </cell>
          <cell r="W252" t="str">
            <v>FE</v>
          </cell>
          <cell r="X252">
            <v>190000</v>
          </cell>
        </row>
        <row r="253">
          <cell r="E253">
            <v>280000</v>
          </cell>
          <cell r="F253">
            <v>0</v>
          </cell>
          <cell r="G253">
            <v>0</v>
          </cell>
          <cell r="I253">
            <v>280000</v>
          </cell>
          <cell r="J253">
            <v>84000</v>
          </cell>
          <cell r="L253">
            <v>56000</v>
          </cell>
          <cell r="M253">
            <v>140000</v>
          </cell>
          <cell r="N253">
            <v>140000</v>
          </cell>
          <cell r="O253">
            <v>196000</v>
          </cell>
          <cell r="P253">
            <v>252000</v>
          </cell>
          <cell r="T253">
            <v>0</v>
          </cell>
          <cell r="W253" t="str">
            <v>FE</v>
          </cell>
          <cell r="X253">
            <v>56000</v>
          </cell>
        </row>
        <row r="254">
          <cell r="E254">
            <v>1300000</v>
          </cell>
          <cell r="F254">
            <v>0</v>
          </cell>
          <cell r="G254">
            <v>0</v>
          </cell>
          <cell r="I254">
            <v>1300000</v>
          </cell>
          <cell r="J254">
            <v>390000</v>
          </cell>
          <cell r="L254">
            <v>260000</v>
          </cell>
          <cell r="M254">
            <v>650000</v>
          </cell>
          <cell r="N254">
            <v>650000</v>
          </cell>
          <cell r="O254">
            <v>910000</v>
          </cell>
          <cell r="P254">
            <v>1170000</v>
          </cell>
          <cell r="T254">
            <v>0</v>
          </cell>
          <cell r="W254" t="str">
            <v>FE</v>
          </cell>
          <cell r="X254">
            <v>260000</v>
          </cell>
        </row>
        <row r="255">
          <cell r="E255">
            <v>1300000</v>
          </cell>
          <cell r="F255">
            <v>0</v>
          </cell>
          <cell r="G255">
            <v>0</v>
          </cell>
          <cell r="I255">
            <v>1300000</v>
          </cell>
          <cell r="J255">
            <v>390000</v>
          </cell>
          <cell r="L255">
            <v>260000</v>
          </cell>
          <cell r="M255">
            <v>650000</v>
          </cell>
          <cell r="N255">
            <v>650000</v>
          </cell>
          <cell r="O255">
            <v>910000</v>
          </cell>
          <cell r="P255">
            <v>1170000</v>
          </cell>
          <cell r="T255">
            <v>0</v>
          </cell>
          <cell r="W255" t="str">
            <v>FE</v>
          </cell>
          <cell r="X255">
            <v>260000</v>
          </cell>
        </row>
        <row r="256">
          <cell r="E256">
            <v>3060000</v>
          </cell>
          <cell r="F256">
            <v>0</v>
          </cell>
          <cell r="G256">
            <v>0</v>
          </cell>
          <cell r="I256">
            <v>3060000</v>
          </cell>
          <cell r="J256">
            <v>918000</v>
          </cell>
          <cell r="L256">
            <v>612000</v>
          </cell>
          <cell r="M256">
            <v>1530000</v>
          </cell>
          <cell r="N256">
            <v>1530000</v>
          </cell>
          <cell r="O256">
            <v>2142000</v>
          </cell>
          <cell r="P256">
            <v>2754000</v>
          </cell>
          <cell r="T256">
            <v>0</v>
          </cell>
          <cell r="W256" t="str">
            <v>FE</v>
          </cell>
          <cell r="X256">
            <v>612000</v>
          </cell>
        </row>
        <row r="257">
          <cell r="E257">
            <v>2850000</v>
          </cell>
          <cell r="F257">
            <v>0</v>
          </cell>
          <cell r="G257">
            <v>0</v>
          </cell>
          <cell r="I257">
            <v>2850000</v>
          </cell>
          <cell r="J257">
            <v>855000</v>
          </cell>
          <cell r="L257">
            <v>570000</v>
          </cell>
          <cell r="M257">
            <v>1425000</v>
          </cell>
          <cell r="N257">
            <v>1425000</v>
          </cell>
          <cell r="O257">
            <v>1995000</v>
          </cell>
          <cell r="P257">
            <v>2565000</v>
          </cell>
          <cell r="T257">
            <v>0</v>
          </cell>
          <cell r="W257" t="str">
            <v>FE</v>
          </cell>
          <cell r="X257">
            <v>570000</v>
          </cell>
        </row>
        <row r="258">
          <cell r="E258">
            <v>1500000</v>
          </cell>
          <cell r="F258">
            <v>0</v>
          </cell>
          <cell r="G258">
            <v>0</v>
          </cell>
          <cell r="I258">
            <v>1500000</v>
          </cell>
          <cell r="J258">
            <v>300000</v>
          </cell>
          <cell r="L258">
            <v>300000</v>
          </cell>
          <cell r="M258">
            <v>600000</v>
          </cell>
          <cell r="N258">
            <v>900000</v>
          </cell>
          <cell r="O258">
            <v>1200000</v>
          </cell>
          <cell r="W258" t="str">
            <v>FE</v>
          </cell>
          <cell r="X258">
            <v>300000</v>
          </cell>
        </row>
        <row r="259">
          <cell r="E259">
            <v>4500000</v>
          </cell>
          <cell r="F259">
            <v>0</v>
          </cell>
          <cell r="G259">
            <v>0</v>
          </cell>
          <cell r="I259">
            <v>4500000</v>
          </cell>
          <cell r="J259">
            <v>900000</v>
          </cell>
          <cell r="L259">
            <v>900000</v>
          </cell>
          <cell r="M259">
            <v>1800000</v>
          </cell>
          <cell r="N259">
            <v>2700000</v>
          </cell>
          <cell r="O259">
            <v>3600000</v>
          </cell>
          <cell r="W259" t="str">
            <v>FE</v>
          </cell>
          <cell r="X259">
            <v>900000</v>
          </cell>
        </row>
        <row r="260">
          <cell r="E260">
            <v>1200000</v>
          </cell>
          <cell r="F260">
            <v>0</v>
          </cell>
          <cell r="G260">
            <v>0</v>
          </cell>
          <cell r="I260">
            <v>1200000</v>
          </cell>
          <cell r="J260">
            <v>240000</v>
          </cell>
          <cell r="L260">
            <v>240000</v>
          </cell>
          <cell r="M260">
            <v>480000</v>
          </cell>
          <cell r="N260">
            <v>720000</v>
          </cell>
          <cell r="O260">
            <v>960000</v>
          </cell>
          <cell r="W260" t="str">
            <v>FE</v>
          </cell>
          <cell r="X260">
            <v>240000</v>
          </cell>
        </row>
        <row r="261">
          <cell r="E261">
            <v>1650000</v>
          </cell>
          <cell r="F261">
            <v>0</v>
          </cell>
          <cell r="G261">
            <v>0</v>
          </cell>
          <cell r="I261">
            <v>1650000</v>
          </cell>
          <cell r="J261">
            <v>330000</v>
          </cell>
          <cell r="L261">
            <v>330000</v>
          </cell>
          <cell r="M261">
            <v>660000</v>
          </cell>
          <cell r="N261">
            <v>990000</v>
          </cell>
          <cell r="O261">
            <v>1320000</v>
          </cell>
          <cell r="W261" t="str">
            <v>FE</v>
          </cell>
          <cell r="X261">
            <v>330000</v>
          </cell>
        </row>
        <row r="262">
          <cell r="E262">
            <v>1500000</v>
          </cell>
          <cell r="F262">
            <v>0</v>
          </cell>
          <cell r="G262">
            <v>0</v>
          </cell>
          <cell r="I262">
            <v>1500000</v>
          </cell>
          <cell r="J262">
            <v>300000</v>
          </cell>
          <cell r="L262">
            <v>300000</v>
          </cell>
          <cell r="M262">
            <v>600000</v>
          </cell>
          <cell r="N262">
            <v>900000</v>
          </cell>
          <cell r="O262">
            <v>1200000</v>
          </cell>
          <cell r="W262" t="str">
            <v>FE</v>
          </cell>
          <cell r="X262">
            <v>300000</v>
          </cell>
        </row>
        <row r="263">
          <cell r="E263">
            <v>132497500</v>
          </cell>
          <cell r="G263">
            <v>0</v>
          </cell>
          <cell r="H263">
            <v>0</v>
          </cell>
          <cell r="I263">
            <v>132497500</v>
          </cell>
          <cell r="J263">
            <v>46853000</v>
          </cell>
          <cell r="L263">
            <v>26497000</v>
          </cell>
          <cell r="M263">
            <v>73345000</v>
          </cell>
          <cell r="N263">
            <v>59140000</v>
          </cell>
          <cell r="O263">
            <v>85644500</v>
          </cell>
          <cell r="P263">
            <v>101794000</v>
          </cell>
          <cell r="Q263">
            <v>0</v>
          </cell>
          <cell r="S263">
            <v>0</v>
          </cell>
          <cell r="T263">
            <v>0</v>
          </cell>
          <cell r="W263" t="str">
            <v/>
          </cell>
          <cell r="X263">
            <v>26499500</v>
          </cell>
        </row>
        <row r="264">
          <cell r="E264" t="str">
            <v xml:space="preserve"> </v>
          </cell>
          <cell r="J264" t="str">
            <v xml:space="preserve"> </v>
          </cell>
          <cell r="W264" t="str">
            <v/>
          </cell>
        </row>
        <row r="265">
          <cell r="E265" t="str">
            <v xml:space="preserve"> </v>
          </cell>
          <cell r="J265" t="str">
            <v xml:space="preserve"> </v>
          </cell>
          <cell r="W265" t="str">
            <v/>
          </cell>
        </row>
        <row r="266">
          <cell r="E266">
            <v>1450000</v>
          </cell>
          <cell r="F266">
            <v>0</v>
          </cell>
          <cell r="G266">
            <v>0</v>
          </cell>
          <cell r="H266">
            <v>0</v>
          </cell>
          <cell r="I266">
            <v>1450000</v>
          </cell>
          <cell r="J266">
            <v>580000</v>
          </cell>
          <cell r="L266">
            <v>290000</v>
          </cell>
          <cell r="M266">
            <v>870000</v>
          </cell>
          <cell r="N266">
            <v>580000</v>
          </cell>
          <cell r="O266">
            <v>870000</v>
          </cell>
          <cell r="P266">
            <v>1160000</v>
          </cell>
          <cell r="Q266">
            <v>725000</v>
          </cell>
          <cell r="S266">
            <v>362500</v>
          </cell>
          <cell r="T266">
            <v>362500</v>
          </cell>
          <cell r="W266" t="str">
            <v>FE</v>
          </cell>
          <cell r="X266">
            <v>290000</v>
          </cell>
        </row>
        <row r="267">
          <cell r="E267">
            <v>14650000</v>
          </cell>
          <cell r="F267">
            <v>0</v>
          </cell>
          <cell r="G267">
            <v>0</v>
          </cell>
          <cell r="H267">
            <v>0</v>
          </cell>
          <cell r="I267">
            <v>14650000</v>
          </cell>
          <cell r="J267">
            <v>5860000</v>
          </cell>
          <cell r="L267">
            <v>2930000</v>
          </cell>
          <cell r="M267">
            <v>8790000</v>
          </cell>
          <cell r="N267">
            <v>5860000</v>
          </cell>
          <cell r="O267">
            <v>8790000</v>
          </cell>
          <cell r="P267">
            <v>11720000</v>
          </cell>
          <cell r="Q267">
            <v>10987500</v>
          </cell>
          <cell r="S267">
            <v>3204688</v>
          </cell>
          <cell r="T267">
            <v>7782812</v>
          </cell>
          <cell r="W267" t="str">
            <v>FE</v>
          </cell>
          <cell r="X267">
            <v>2930000</v>
          </cell>
        </row>
        <row r="268">
          <cell r="E268">
            <v>585000</v>
          </cell>
          <cell r="F268">
            <v>0</v>
          </cell>
          <cell r="G268">
            <v>0</v>
          </cell>
          <cell r="H268">
            <v>0</v>
          </cell>
          <cell r="I268">
            <v>585000</v>
          </cell>
          <cell r="J268">
            <v>234000</v>
          </cell>
          <cell r="L268">
            <v>117000</v>
          </cell>
          <cell r="M268">
            <v>351000</v>
          </cell>
          <cell r="N268">
            <v>234000</v>
          </cell>
          <cell r="O268">
            <v>351000</v>
          </cell>
          <cell r="P268">
            <v>468000</v>
          </cell>
          <cell r="Q268">
            <v>438750</v>
          </cell>
          <cell r="S268">
            <v>146250</v>
          </cell>
          <cell r="T268">
            <v>292500</v>
          </cell>
          <cell r="W268" t="str">
            <v>FE</v>
          </cell>
          <cell r="X268">
            <v>117000</v>
          </cell>
        </row>
        <row r="269">
          <cell r="E269">
            <v>750000</v>
          </cell>
          <cell r="F269">
            <v>0</v>
          </cell>
          <cell r="G269">
            <v>0</v>
          </cell>
          <cell r="H269">
            <v>0</v>
          </cell>
          <cell r="I269">
            <v>750000</v>
          </cell>
          <cell r="J269">
            <v>300000</v>
          </cell>
          <cell r="L269">
            <v>150000</v>
          </cell>
          <cell r="M269">
            <v>450000</v>
          </cell>
          <cell r="N269">
            <v>300000</v>
          </cell>
          <cell r="O269">
            <v>450000</v>
          </cell>
          <cell r="P269">
            <v>600000</v>
          </cell>
          <cell r="Q269">
            <v>375000</v>
          </cell>
          <cell r="S269">
            <v>187500</v>
          </cell>
          <cell r="T269">
            <v>187500</v>
          </cell>
          <cell r="W269" t="str">
            <v>FE</v>
          </cell>
          <cell r="X269">
            <v>150000</v>
          </cell>
        </row>
        <row r="270">
          <cell r="E270">
            <v>5500000</v>
          </cell>
          <cell r="F270">
            <v>0</v>
          </cell>
          <cell r="G270">
            <v>0</v>
          </cell>
          <cell r="H270">
            <v>0</v>
          </cell>
          <cell r="I270">
            <v>5500000</v>
          </cell>
          <cell r="J270">
            <v>2200000</v>
          </cell>
          <cell r="L270">
            <v>1100000</v>
          </cell>
          <cell r="M270">
            <v>3300000</v>
          </cell>
          <cell r="N270">
            <v>2200000</v>
          </cell>
          <cell r="O270">
            <v>3300000</v>
          </cell>
          <cell r="P270">
            <v>4400000</v>
          </cell>
          <cell r="Q270">
            <v>4125000</v>
          </cell>
          <cell r="S270">
            <v>687500</v>
          </cell>
          <cell r="T270">
            <v>3437500</v>
          </cell>
          <cell r="W270" t="str">
            <v>FE</v>
          </cell>
          <cell r="X270">
            <v>1100000</v>
          </cell>
        </row>
        <row r="271">
          <cell r="E271">
            <v>1150000</v>
          </cell>
          <cell r="F271">
            <v>0</v>
          </cell>
          <cell r="G271">
            <v>0</v>
          </cell>
          <cell r="H271">
            <v>0</v>
          </cell>
          <cell r="I271">
            <v>1150000</v>
          </cell>
          <cell r="J271">
            <v>460000</v>
          </cell>
          <cell r="L271">
            <v>230000</v>
          </cell>
          <cell r="M271">
            <v>690000</v>
          </cell>
          <cell r="N271">
            <v>460000</v>
          </cell>
          <cell r="O271">
            <v>690000</v>
          </cell>
          <cell r="P271">
            <v>920000</v>
          </cell>
          <cell r="Q271">
            <v>575000</v>
          </cell>
          <cell r="S271">
            <v>287500</v>
          </cell>
          <cell r="T271">
            <v>287500</v>
          </cell>
          <cell r="W271" t="str">
            <v>FE</v>
          </cell>
          <cell r="X271">
            <v>230000</v>
          </cell>
        </row>
        <row r="272">
          <cell r="E272">
            <v>1710000</v>
          </cell>
          <cell r="F272">
            <v>0</v>
          </cell>
          <cell r="G272">
            <v>0</v>
          </cell>
          <cell r="H272">
            <v>0</v>
          </cell>
          <cell r="I272">
            <v>1710000</v>
          </cell>
          <cell r="J272">
            <v>684000</v>
          </cell>
          <cell r="L272">
            <v>342000</v>
          </cell>
          <cell r="M272">
            <v>1026000</v>
          </cell>
          <cell r="N272">
            <v>684000</v>
          </cell>
          <cell r="O272">
            <v>1026000</v>
          </cell>
          <cell r="P272">
            <v>1368000</v>
          </cell>
          <cell r="Q272">
            <v>855000</v>
          </cell>
          <cell r="S272">
            <v>427500</v>
          </cell>
          <cell r="T272">
            <v>427500</v>
          </cell>
          <cell r="W272" t="str">
            <v>FE</v>
          </cell>
          <cell r="X272">
            <v>342000</v>
          </cell>
        </row>
        <row r="273">
          <cell r="E273">
            <v>1750000</v>
          </cell>
          <cell r="F273">
            <v>0</v>
          </cell>
          <cell r="G273">
            <v>0</v>
          </cell>
          <cell r="H273">
            <v>0</v>
          </cell>
          <cell r="I273">
            <v>1750000</v>
          </cell>
          <cell r="J273">
            <v>700000</v>
          </cell>
          <cell r="L273">
            <v>350000</v>
          </cell>
          <cell r="M273">
            <v>1050000</v>
          </cell>
          <cell r="N273">
            <v>700000</v>
          </cell>
          <cell r="O273">
            <v>1050000</v>
          </cell>
          <cell r="P273">
            <v>1400000</v>
          </cell>
          <cell r="Q273">
            <v>875000</v>
          </cell>
          <cell r="S273">
            <v>437500</v>
          </cell>
          <cell r="T273">
            <v>437500</v>
          </cell>
          <cell r="W273" t="str">
            <v>FE</v>
          </cell>
          <cell r="X273">
            <v>350000</v>
          </cell>
        </row>
        <row r="274">
          <cell r="E274">
            <v>1985000</v>
          </cell>
          <cell r="F274">
            <v>0</v>
          </cell>
          <cell r="G274">
            <v>0</v>
          </cell>
          <cell r="H274">
            <v>0</v>
          </cell>
          <cell r="I274">
            <v>1985000</v>
          </cell>
          <cell r="J274">
            <v>794000</v>
          </cell>
          <cell r="L274">
            <v>397000</v>
          </cell>
          <cell r="M274">
            <v>1191000</v>
          </cell>
          <cell r="N274">
            <v>794000</v>
          </cell>
          <cell r="O274">
            <v>1191000</v>
          </cell>
          <cell r="P274">
            <v>1588000</v>
          </cell>
          <cell r="Q274">
            <v>992500</v>
          </cell>
          <cell r="S274">
            <v>496250</v>
          </cell>
          <cell r="T274">
            <v>496250</v>
          </cell>
          <cell r="W274" t="str">
            <v>FE</v>
          </cell>
          <cell r="X274">
            <v>397000</v>
          </cell>
        </row>
        <row r="275">
          <cell r="E275">
            <v>2000000</v>
          </cell>
          <cell r="F275">
            <v>0</v>
          </cell>
          <cell r="G275">
            <v>0</v>
          </cell>
          <cell r="H275">
            <v>0</v>
          </cell>
          <cell r="I275">
            <v>2000000</v>
          </cell>
          <cell r="J275">
            <v>800000</v>
          </cell>
          <cell r="L275">
            <v>400000</v>
          </cell>
          <cell r="M275">
            <v>1200000</v>
          </cell>
          <cell r="N275">
            <v>800000</v>
          </cell>
          <cell r="O275">
            <v>1200000</v>
          </cell>
          <cell r="P275">
            <v>1600000</v>
          </cell>
          <cell r="Q275">
            <v>1000000</v>
          </cell>
          <cell r="S275">
            <v>500000</v>
          </cell>
          <cell r="T275">
            <v>500000</v>
          </cell>
          <cell r="W275" t="str">
            <v>FE</v>
          </cell>
          <cell r="X275">
            <v>400000</v>
          </cell>
        </row>
        <row r="276">
          <cell r="E276">
            <v>2300000</v>
          </cell>
          <cell r="F276">
            <v>0</v>
          </cell>
          <cell r="G276">
            <v>0</v>
          </cell>
          <cell r="H276">
            <v>0</v>
          </cell>
          <cell r="I276">
            <v>2300000</v>
          </cell>
          <cell r="J276">
            <v>920000</v>
          </cell>
          <cell r="L276">
            <v>460000</v>
          </cell>
          <cell r="M276">
            <v>1380000</v>
          </cell>
          <cell r="N276">
            <v>920000</v>
          </cell>
          <cell r="O276">
            <v>1380000</v>
          </cell>
          <cell r="P276">
            <v>1840000</v>
          </cell>
          <cell r="Q276">
            <v>1150000</v>
          </cell>
          <cell r="S276">
            <v>575000</v>
          </cell>
          <cell r="T276">
            <v>575000</v>
          </cell>
          <cell r="W276" t="str">
            <v>FE</v>
          </cell>
          <cell r="X276">
            <v>460000</v>
          </cell>
        </row>
        <row r="277">
          <cell r="E277">
            <v>2600000</v>
          </cell>
          <cell r="F277">
            <v>0</v>
          </cell>
          <cell r="G277">
            <v>0</v>
          </cell>
          <cell r="H277">
            <v>0</v>
          </cell>
          <cell r="I277">
            <v>2600000</v>
          </cell>
          <cell r="J277">
            <v>1040000</v>
          </cell>
          <cell r="L277">
            <v>520000</v>
          </cell>
          <cell r="M277">
            <v>1560000</v>
          </cell>
          <cell r="N277">
            <v>1040000</v>
          </cell>
          <cell r="O277">
            <v>1560000</v>
          </cell>
          <cell r="P277">
            <v>2080000</v>
          </cell>
          <cell r="Q277">
            <v>1300000</v>
          </cell>
          <cell r="S277">
            <v>650000</v>
          </cell>
          <cell r="T277">
            <v>650000</v>
          </cell>
          <cell r="W277" t="str">
            <v>FE</v>
          </cell>
          <cell r="X277">
            <v>520000</v>
          </cell>
        </row>
        <row r="278">
          <cell r="E278">
            <v>3000000</v>
          </cell>
          <cell r="F278">
            <v>0</v>
          </cell>
          <cell r="G278">
            <v>0</v>
          </cell>
          <cell r="H278">
            <v>0</v>
          </cell>
          <cell r="I278">
            <v>3000000</v>
          </cell>
          <cell r="J278">
            <v>1200000</v>
          </cell>
          <cell r="L278">
            <v>600000</v>
          </cell>
          <cell r="M278">
            <v>1800000</v>
          </cell>
          <cell r="N278">
            <v>1200000</v>
          </cell>
          <cell r="O278">
            <v>1800000</v>
          </cell>
          <cell r="P278">
            <v>2400000</v>
          </cell>
          <cell r="Q278">
            <v>1500000</v>
          </cell>
          <cell r="S278">
            <v>750000</v>
          </cell>
          <cell r="T278">
            <v>750000</v>
          </cell>
          <cell r="W278" t="str">
            <v>FE</v>
          </cell>
          <cell r="X278">
            <v>600000</v>
          </cell>
        </row>
        <row r="279">
          <cell r="E279">
            <v>3022500</v>
          </cell>
          <cell r="F279">
            <v>0</v>
          </cell>
          <cell r="G279">
            <v>0</v>
          </cell>
          <cell r="H279">
            <v>0</v>
          </cell>
          <cell r="I279">
            <v>3022500</v>
          </cell>
          <cell r="J279">
            <v>1209000</v>
          </cell>
          <cell r="L279">
            <v>604500</v>
          </cell>
          <cell r="M279">
            <v>1813500</v>
          </cell>
          <cell r="N279">
            <v>1209000</v>
          </cell>
          <cell r="O279">
            <v>1813500</v>
          </cell>
          <cell r="P279">
            <v>2418000</v>
          </cell>
          <cell r="Q279">
            <v>1511250</v>
          </cell>
          <cell r="S279">
            <v>755625</v>
          </cell>
          <cell r="T279">
            <v>755625</v>
          </cell>
          <cell r="W279" t="str">
            <v>FE</v>
          </cell>
          <cell r="X279">
            <v>604500</v>
          </cell>
        </row>
        <row r="280">
          <cell r="E280">
            <v>3938810</v>
          </cell>
          <cell r="F280">
            <v>0</v>
          </cell>
          <cell r="G280">
            <v>0</v>
          </cell>
          <cell r="H280">
            <v>0</v>
          </cell>
          <cell r="I280">
            <v>3938810</v>
          </cell>
          <cell r="J280">
            <v>1575524</v>
          </cell>
          <cell r="L280">
            <v>787762</v>
          </cell>
          <cell r="M280">
            <v>2363286</v>
          </cell>
          <cell r="N280">
            <v>1575524</v>
          </cell>
          <cell r="O280">
            <v>2363286</v>
          </cell>
          <cell r="P280">
            <v>3151048</v>
          </cell>
          <cell r="Q280">
            <v>1969405</v>
          </cell>
          <cell r="S280">
            <v>984703</v>
          </cell>
          <cell r="T280">
            <v>984702</v>
          </cell>
          <cell r="W280" t="str">
            <v>FE</v>
          </cell>
          <cell r="X280">
            <v>787762</v>
          </cell>
        </row>
        <row r="281">
          <cell r="E281">
            <v>4500000</v>
          </cell>
          <cell r="F281">
            <v>0</v>
          </cell>
          <cell r="G281">
            <v>0</v>
          </cell>
          <cell r="H281">
            <v>0</v>
          </cell>
          <cell r="I281">
            <v>4500000</v>
          </cell>
          <cell r="J281">
            <v>1800000</v>
          </cell>
          <cell r="L281">
            <v>900000</v>
          </cell>
          <cell r="M281">
            <v>2700000</v>
          </cell>
          <cell r="N281">
            <v>1800000</v>
          </cell>
          <cell r="O281">
            <v>2700000</v>
          </cell>
          <cell r="P281">
            <v>3600000</v>
          </cell>
          <cell r="Q281">
            <v>3375000</v>
          </cell>
          <cell r="S281">
            <v>562500</v>
          </cell>
          <cell r="T281">
            <v>2812500</v>
          </cell>
          <cell r="W281" t="str">
            <v>FE</v>
          </cell>
          <cell r="X281">
            <v>900000</v>
          </cell>
        </row>
        <row r="282">
          <cell r="E282">
            <v>8752000</v>
          </cell>
          <cell r="F282">
            <v>0</v>
          </cell>
          <cell r="G282">
            <v>0</v>
          </cell>
          <cell r="H282">
            <v>0</v>
          </cell>
          <cell r="I282">
            <v>8752000</v>
          </cell>
          <cell r="J282">
            <v>3500800</v>
          </cell>
          <cell r="L282">
            <v>1750400</v>
          </cell>
          <cell r="M282">
            <v>5251200</v>
          </cell>
          <cell r="N282">
            <v>3500800</v>
          </cell>
          <cell r="O282">
            <v>5251200</v>
          </cell>
          <cell r="P282">
            <v>7001600</v>
          </cell>
          <cell r="Q282">
            <v>4376000</v>
          </cell>
          <cell r="S282">
            <v>2188000</v>
          </cell>
          <cell r="T282">
            <v>2188000</v>
          </cell>
          <cell r="W282" t="str">
            <v>FE</v>
          </cell>
          <cell r="X282">
            <v>1750400</v>
          </cell>
        </row>
        <row r="283">
          <cell r="E283">
            <v>15875000</v>
          </cell>
          <cell r="F283">
            <v>0</v>
          </cell>
          <cell r="G283">
            <v>0</v>
          </cell>
          <cell r="H283">
            <v>0</v>
          </cell>
          <cell r="I283">
            <v>15875000</v>
          </cell>
          <cell r="J283">
            <v>6350000</v>
          </cell>
          <cell r="L283">
            <v>3175000</v>
          </cell>
          <cell r="M283">
            <v>9525000</v>
          </cell>
          <cell r="N283">
            <v>6350000</v>
          </cell>
          <cell r="O283">
            <v>9525000</v>
          </cell>
          <cell r="P283">
            <v>12700000</v>
          </cell>
          <cell r="Q283">
            <v>7937500</v>
          </cell>
          <cell r="S283">
            <v>3968750</v>
          </cell>
          <cell r="T283">
            <v>3968750</v>
          </cell>
          <cell r="W283" t="str">
            <v>FE</v>
          </cell>
          <cell r="X283">
            <v>3175000</v>
          </cell>
        </row>
        <row r="284">
          <cell r="E284">
            <v>18468000</v>
          </cell>
          <cell r="F284">
            <v>0</v>
          </cell>
          <cell r="G284">
            <v>0</v>
          </cell>
          <cell r="H284">
            <v>0</v>
          </cell>
          <cell r="I284">
            <v>18468000</v>
          </cell>
          <cell r="J284">
            <v>7387200</v>
          </cell>
          <cell r="L284">
            <v>3693600</v>
          </cell>
          <cell r="M284">
            <v>11080800</v>
          </cell>
          <cell r="N284">
            <v>7387200</v>
          </cell>
          <cell r="O284">
            <v>11080800</v>
          </cell>
          <cell r="P284">
            <v>14774400</v>
          </cell>
          <cell r="Q284">
            <v>13851000</v>
          </cell>
          <cell r="S284">
            <v>2308500</v>
          </cell>
          <cell r="T284">
            <v>11542500</v>
          </cell>
          <cell r="W284" t="str">
            <v>FE</v>
          </cell>
          <cell r="X284">
            <v>3693600</v>
          </cell>
        </row>
        <row r="285">
          <cell r="E285">
            <v>50495000</v>
          </cell>
          <cell r="F285">
            <v>0</v>
          </cell>
          <cell r="G285">
            <v>0</v>
          </cell>
          <cell r="H285">
            <v>0</v>
          </cell>
          <cell r="I285">
            <v>50495000</v>
          </cell>
          <cell r="J285">
            <v>20198000</v>
          </cell>
          <cell r="L285">
            <v>10099000</v>
          </cell>
          <cell r="M285">
            <v>30297000</v>
          </cell>
          <cell r="N285">
            <v>20198000</v>
          </cell>
          <cell r="O285">
            <v>30297000</v>
          </cell>
          <cell r="P285">
            <v>40396000</v>
          </cell>
          <cell r="Q285">
            <v>37871250</v>
          </cell>
          <cell r="S285">
            <v>11045781</v>
          </cell>
          <cell r="T285">
            <v>26825469</v>
          </cell>
          <cell r="W285" t="str">
            <v>FE</v>
          </cell>
          <cell r="X285">
            <v>10099000</v>
          </cell>
        </row>
        <row r="286">
          <cell r="E286">
            <v>55170000</v>
          </cell>
          <cell r="F286">
            <v>0</v>
          </cell>
          <cell r="G286">
            <v>0</v>
          </cell>
          <cell r="H286">
            <v>0</v>
          </cell>
          <cell r="I286">
            <v>55170000</v>
          </cell>
          <cell r="J286">
            <v>22068000</v>
          </cell>
          <cell r="L286">
            <v>11034000</v>
          </cell>
          <cell r="M286">
            <v>33102000</v>
          </cell>
          <cell r="N286">
            <v>22068000</v>
          </cell>
          <cell r="O286">
            <v>33102000</v>
          </cell>
          <cell r="P286">
            <v>44136000</v>
          </cell>
          <cell r="Q286">
            <v>41377500</v>
          </cell>
          <cell r="S286">
            <v>6896250</v>
          </cell>
          <cell r="T286">
            <v>34481250</v>
          </cell>
          <cell r="W286" t="str">
            <v>FE</v>
          </cell>
          <cell r="X286">
            <v>11034000</v>
          </cell>
        </row>
        <row r="287">
          <cell r="E287">
            <v>7700000</v>
          </cell>
          <cell r="F287">
            <v>0</v>
          </cell>
          <cell r="G287">
            <v>0</v>
          </cell>
          <cell r="H287">
            <v>0</v>
          </cell>
          <cell r="I287">
            <v>7700000</v>
          </cell>
          <cell r="J287">
            <v>2310000</v>
          </cell>
          <cell r="L287">
            <v>1540000</v>
          </cell>
          <cell r="M287">
            <v>3850000</v>
          </cell>
          <cell r="N287">
            <v>3850000</v>
          </cell>
          <cell r="O287">
            <v>5390000</v>
          </cell>
          <cell r="P287">
            <v>6930000</v>
          </cell>
          <cell r="Q287">
            <v>3850000</v>
          </cell>
          <cell r="S287">
            <v>1925000</v>
          </cell>
          <cell r="T287">
            <v>1925000</v>
          </cell>
          <cell r="W287" t="str">
            <v>FE</v>
          </cell>
          <cell r="X287">
            <v>1540000</v>
          </cell>
        </row>
        <row r="288">
          <cell r="E288">
            <v>1800000</v>
          </cell>
          <cell r="F288">
            <v>0</v>
          </cell>
          <cell r="G288">
            <v>0</v>
          </cell>
          <cell r="H288">
            <v>0</v>
          </cell>
          <cell r="I288">
            <v>1800000</v>
          </cell>
          <cell r="J288">
            <v>540000</v>
          </cell>
          <cell r="L288">
            <v>360000</v>
          </cell>
          <cell r="M288">
            <v>900000</v>
          </cell>
          <cell r="N288">
            <v>900000</v>
          </cell>
          <cell r="O288">
            <v>1260000</v>
          </cell>
          <cell r="P288">
            <v>1620000</v>
          </cell>
          <cell r="Q288">
            <v>900000</v>
          </cell>
          <cell r="S288">
            <v>450000</v>
          </cell>
          <cell r="T288">
            <v>450000</v>
          </cell>
          <cell r="W288" t="str">
            <v>FE</v>
          </cell>
          <cell r="X288">
            <v>360000</v>
          </cell>
        </row>
        <row r="289">
          <cell r="E289">
            <v>13750000</v>
          </cell>
          <cell r="F289">
            <v>0</v>
          </cell>
          <cell r="G289">
            <v>0</v>
          </cell>
          <cell r="H289">
            <v>0</v>
          </cell>
          <cell r="I289">
            <v>13750000</v>
          </cell>
          <cell r="J289">
            <v>4125000</v>
          </cell>
          <cell r="L289">
            <v>2750000</v>
          </cell>
          <cell r="M289">
            <v>6875000</v>
          </cell>
          <cell r="N289">
            <v>6875000</v>
          </cell>
          <cell r="O289">
            <v>9625000</v>
          </cell>
          <cell r="P289">
            <v>12375000</v>
          </cell>
          <cell r="Q289">
            <v>6875000</v>
          </cell>
          <cell r="S289">
            <v>4637500</v>
          </cell>
          <cell r="T289">
            <v>2237500</v>
          </cell>
          <cell r="W289" t="str">
            <v>FE</v>
          </cell>
          <cell r="X289">
            <v>2750000</v>
          </cell>
        </row>
        <row r="290">
          <cell r="E290">
            <v>475000</v>
          </cell>
          <cell r="F290">
            <v>0</v>
          </cell>
          <cell r="G290">
            <v>0</v>
          </cell>
          <cell r="I290">
            <v>475000</v>
          </cell>
          <cell r="J290">
            <v>142500</v>
          </cell>
          <cell r="L290">
            <v>95000</v>
          </cell>
          <cell r="M290">
            <v>237500</v>
          </cell>
          <cell r="N290">
            <v>237500</v>
          </cell>
          <cell r="O290">
            <v>332500</v>
          </cell>
          <cell r="P290">
            <v>427500</v>
          </cell>
          <cell r="Q290">
            <v>455208</v>
          </cell>
          <cell r="S290">
            <v>118750</v>
          </cell>
          <cell r="T290">
            <v>336458</v>
          </cell>
          <cell r="W290" t="str">
            <v>FE</v>
          </cell>
          <cell r="X290">
            <v>95000</v>
          </cell>
        </row>
        <row r="291">
          <cell r="E291">
            <v>550000</v>
          </cell>
          <cell r="F291">
            <v>0</v>
          </cell>
          <cell r="G291">
            <v>0</v>
          </cell>
          <cell r="I291">
            <v>550000</v>
          </cell>
          <cell r="J291">
            <v>165000</v>
          </cell>
          <cell r="L291">
            <v>110000</v>
          </cell>
          <cell r="M291">
            <v>275000</v>
          </cell>
          <cell r="N291">
            <v>275000</v>
          </cell>
          <cell r="O291">
            <v>385000</v>
          </cell>
          <cell r="P291">
            <v>495000</v>
          </cell>
          <cell r="Q291">
            <v>527083</v>
          </cell>
          <cell r="S291">
            <v>137500</v>
          </cell>
          <cell r="T291">
            <v>389583</v>
          </cell>
          <cell r="W291" t="str">
            <v>FE</v>
          </cell>
          <cell r="X291">
            <v>110000</v>
          </cell>
        </row>
        <row r="292">
          <cell r="E292">
            <v>223926310</v>
          </cell>
          <cell r="F292">
            <v>0</v>
          </cell>
          <cell r="G292">
            <v>0</v>
          </cell>
          <cell r="H292">
            <v>0</v>
          </cell>
          <cell r="I292">
            <v>223926310</v>
          </cell>
          <cell r="J292">
            <v>87143024</v>
          </cell>
          <cell r="L292">
            <v>44785262</v>
          </cell>
          <cell r="M292">
            <v>131928286</v>
          </cell>
          <cell r="N292">
            <v>91998024</v>
          </cell>
          <cell r="O292">
            <v>136783286</v>
          </cell>
          <cell r="P292">
            <v>181568548</v>
          </cell>
          <cell r="Q292">
            <v>149774946</v>
          </cell>
          <cell r="S292">
            <v>44691047</v>
          </cell>
          <cell r="T292">
            <v>105083899</v>
          </cell>
          <cell r="W292" t="str">
            <v/>
          </cell>
          <cell r="X292">
            <v>44785262</v>
          </cell>
        </row>
        <row r="293">
          <cell r="W293" t="str">
            <v/>
          </cell>
        </row>
        <row r="294">
          <cell r="J294" t="str">
            <v xml:space="preserve"> </v>
          </cell>
          <cell r="W294" t="str">
            <v/>
          </cell>
        </row>
        <row r="295">
          <cell r="E295">
            <v>276000</v>
          </cell>
          <cell r="F295">
            <v>0</v>
          </cell>
          <cell r="G295">
            <v>0</v>
          </cell>
          <cell r="H295">
            <v>0</v>
          </cell>
          <cell r="I295">
            <v>276000</v>
          </cell>
          <cell r="J295">
            <v>82800</v>
          </cell>
          <cell r="L295">
            <v>27600</v>
          </cell>
          <cell r="M295">
            <v>110400</v>
          </cell>
          <cell r="N295">
            <v>165600</v>
          </cell>
          <cell r="O295">
            <v>193200</v>
          </cell>
          <cell r="P295">
            <v>220800</v>
          </cell>
          <cell r="Q295">
            <v>138000</v>
          </cell>
          <cell r="S295">
            <v>69000</v>
          </cell>
          <cell r="T295">
            <v>69000</v>
          </cell>
          <cell r="W295" t="str">
            <v>FE</v>
          </cell>
          <cell r="X295">
            <v>27600</v>
          </cell>
        </row>
        <row r="296">
          <cell r="E296">
            <v>134700</v>
          </cell>
          <cell r="F296">
            <v>0</v>
          </cell>
          <cell r="G296">
            <v>0</v>
          </cell>
          <cell r="H296">
            <v>0</v>
          </cell>
          <cell r="I296">
            <v>134700</v>
          </cell>
          <cell r="J296">
            <v>40410</v>
          </cell>
          <cell r="L296">
            <v>13470</v>
          </cell>
          <cell r="M296">
            <v>53880</v>
          </cell>
          <cell r="N296">
            <v>80820</v>
          </cell>
          <cell r="O296">
            <v>94290</v>
          </cell>
          <cell r="P296">
            <v>107760</v>
          </cell>
          <cell r="Q296">
            <v>67350</v>
          </cell>
          <cell r="S296">
            <v>33675</v>
          </cell>
          <cell r="T296">
            <v>33675</v>
          </cell>
          <cell r="W296" t="str">
            <v>FE</v>
          </cell>
          <cell r="X296">
            <v>13470</v>
          </cell>
        </row>
        <row r="297">
          <cell r="E297">
            <v>349200</v>
          </cell>
          <cell r="F297">
            <v>0</v>
          </cell>
          <cell r="G297">
            <v>0</v>
          </cell>
          <cell r="H297">
            <v>0</v>
          </cell>
          <cell r="I297">
            <v>349200</v>
          </cell>
          <cell r="J297">
            <v>104760</v>
          </cell>
          <cell r="L297">
            <v>34920</v>
          </cell>
          <cell r="M297">
            <v>139680</v>
          </cell>
          <cell r="N297">
            <v>209520</v>
          </cell>
          <cell r="O297">
            <v>244440</v>
          </cell>
          <cell r="P297">
            <v>279360</v>
          </cell>
          <cell r="Q297">
            <v>174600</v>
          </cell>
          <cell r="S297">
            <v>87300</v>
          </cell>
          <cell r="T297">
            <v>87300</v>
          </cell>
          <cell r="W297" t="str">
            <v>FE</v>
          </cell>
          <cell r="X297">
            <v>34920</v>
          </cell>
        </row>
        <row r="298">
          <cell r="E298">
            <v>26508080</v>
          </cell>
          <cell r="F298">
            <v>0</v>
          </cell>
          <cell r="G298">
            <v>0</v>
          </cell>
          <cell r="H298">
            <v>0</v>
          </cell>
          <cell r="I298">
            <v>26508080</v>
          </cell>
          <cell r="J298">
            <v>7952424</v>
          </cell>
          <cell r="L298">
            <v>2650808</v>
          </cell>
          <cell r="M298">
            <v>10603232</v>
          </cell>
          <cell r="N298">
            <v>15904848</v>
          </cell>
          <cell r="O298">
            <v>18555656</v>
          </cell>
          <cell r="P298">
            <v>21206464</v>
          </cell>
          <cell r="Q298">
            <v>19881060</v>
          </cell>
          <cell r="S298">
            <v>3313510</v>
          </cell>
          <cell r="T298">
            <v>16567550</v>
          </cell>
          <cell r="W298" t="str">
            <v>FE</v>
          </cell>
          <cell r="X298">
            <v>2650808</v>
          </cell>
        </row>
        <row r="299">
          <cell r="E299">
            <v>109841508</v>
          </cell>
          <cell r="F299">
            <v>0</v>
          </cell>
          <cell r="G299">
            <v>0</v>
          </cell>
          <cell r="H299">
            <v>0</v>
          </cell>
          <cell r="I299">
            <v>109841508</v>
          </cell>
          <cell r="J299">
            <v>32952452.400000002</v>
          </cell>
          <cell r="L299">
            <v>10984150.800000001</v>
          </cell>
          <cell r="M299">
            <v>43936603.200000003</v>
          </cell>
          <cell r="N299">
            <v>65904904.799999997</v>
          </cell>
          <cell r="O299">
            <v>76889055.599999994</v>
          </cell>
          <cell r="P299">
            <v>87873206.400000006</v>
          </cell>
          <cell r="Q299">
            <v>82381131</v>
          </cell>
          <cell r="S299">
            <v>13730189</v>
          </cell>
          <cell r="T299">
            <v>68650942</v>
          </cell>
          <cell r="W299" t="str">
            <v>FE</v>
          </cell>
          <cell r="X299">
            <v>10984150.800000001</v>
          </cell>
        </row>
        <row r="300">
          <cell r="E300">
            <v>110542519</v>
          </cell>
          <cell r="F300">
            <v>0</v>
          </cell>
          <cell r="G300">
            <v>0</v>
          </cell>
          <cell r="H300">
            <v>0</v>
          </cell>
          <cell r="I300">
            <v>110542519</v>
          </cell>
          <cell r="J300">
            <v>33162755.700000003</v>
          </cell>
          <cell r="L300">
            <v>11054251.9</v>
          </cell>
          <cell r="M300">
            <v>44217007.600000001</v>
          </cell>
          <cell r="N300">
            <v>66325511.399999999</v>
          </cell>
          <cell r="O300">
            <v>77379763.299999997</v>
          </cell>
          <cell r="P300">
            <v>88434015.200000003</v>
          </cell>
          <cell r="Q300">
            <v>82906889</v>
          </cell>
          <cell r="S300">
            <v>13817815</v>
          </cell>
          <cell r="T300">
            <v>69089074</v>
          </cell>
          <cell r="W300" t="str">
            <v>FE</v>
          </cell>
          <cell r="X300">
            <v>11054251.9</v>
          </cell>
        </row>
        <row r="301">
          <cell r="E301">
            <v>247652007</v>
          </cell>
          <cell r="F301">
            <v>0</v>
          </cell>
          <cell r="G301">
            <v>0</v>
          </cell>
          <cell r="H301">
            <v>0</v>
          </cell>
          <cell r="I301">
            <v>247652007</v>
          </cell>
          <cell r="J301">
            <v>74295602.100000009</v>
          </cell>
          <cell r="L301">
            <v>24765200.700000003</v>
          </cell>
          <cell r="M301">
            <v>99060802.800000012</v>
          </cell>
          <cell r="N301">
            <v>148591204.19999999</v>
          </cell>
          <cell r="O301">
            <v>173356404.89999998</v>
          </cell>
          <cell r="P301">
            <v>198121605.60000002</v>
          </cell>
          <cell r="Q301">
            <v>185549030</v>
          </cell>
          <cell r="S301">
            <v>31051489</v>
          </cell>
          <cell r="T301">
            <v>154497541</v>
          </cell>
          <cell r="W301" t="str">
            <v/>
          </cell>
          <cell r="X301">
            <v>24765200.700000003</v>
          </cell>
        </row>
        <row r="302">
          <cell r="E302">
            <v>736878317</v>
          </cell>
          <cell r="F302">
            <v>0</v>
          </cell>
          <cell r="G302">
            <v>0</v>
          </cell>
          <cell r="H302">
            <v>0</v>
          </cell>
          <cell r="I302">
            <v>736878317</v>
          </cell>
          <cell r="J302">
            <v>261216126.10000002</v>
          </cell>
          <cell r="L302">
            <v>122607962.7</v>
          </cell>
          <cell r="M302">
            <v>383819088.80000001</v>
          </cell>
          <cell r="N302">
            <v>353046728.19999999</v>
          </cell>
          <cell r="O302">
            <v>475662190.89999998</v>
          </cell>
          <cell r="P302">
            <v>587922653.60000002</v>
          </cell>
          <cell r="Q302">
            <v>335323976</v>
          </cell>
          <cell r="S302">
            <v>75742536</v>
          </cell>
          <cell r="T302">
            <v>259581440</v>
          </cell>
          <cell r="W302" t="str">
            <v/>
          </cell>
          <cell r="X302">
            <v>122610462.7</v>
          </cell>
        </row>
        <row r="303">
          <cell r="J303" t="str">
            <v xml:space="preserve"> </v>
          </cell>
          <cell r="W303" t="str">
            <v/>
          </cell>
        </row>
        <row r="304">
          <cell r="J304" t="str">
            <v xml:space="preserve"> </v>
          </cell>
          <cell r="W304" t="str">
            <v/>
          </cell>
        </row>
        <row r="305">
          <cell r="E305">
            <v>45388751.530000001</v>
          </cell>
          <cell r="F305">
            <v>0</v>
          </cell>
          <cell r="G305">
            <v>0</v>
          </cell>
          <cell r="H305">
            <v>0</v>
          </cell>
          <cell r="I305">
            <v>45388751.530000001</v>
          </cell>
          <cell r="J305">
            <v>13616625.458999999</v>
          </cell>
          <cell r="L305">
            <v>4538875.1529999999</v>
          </cell>
          <cell r="M305">
            <v>18155500.612</v>
          </cell>
          <cell r="N305">
            <v>27233250.918000001</v>
          </cell>
          <cell r="O305">
            <v>31772126.071000002</v>
          </cell>
          <cell r="P305">
            <v>36311001.223999999</v>
          </cell>
          <cell r="Q305">
            <v>34041564</v>
          </cell>
          <cell r="S305">
            <v>5673594</v>
          </cell>
          <cell r="T305">
            <v>28367970</v>
          </cell>
          <cell r="W305" t="str">
            <v>EP</v>
          </cell>
          <cell r="X305">
            <v>4538875.1529999999</v>
          </cell>
        </row>
        <row r="306">
          <cell r="W306" t="str">
            <v/>
          </cell>
        </row>
        <row r="307">
          <cell r="E307">
            <v>45388751.530000001</v>
          </cell>
          <cell r="F307">
            <v>0</v>
          </cell>
          <cell r="G307">
            <v>0</v>
          </cell>
          <cell r="H307">
            <v>0</v>
          </cell>
          <cell r="I307">
            <v>45388751.530000001</v>
          </cell>
          <cell r="J307">
            <v>13616625.458999999</v>
          </cell>
          <cell r="L307">
            <v>4538875.1529999999</v>
          </cell>
          <cell r="M307">
            <v>18155500.612</v>
          </cell>
          <cell r="N307">
            <v>27233250.918000001</v>
          </cell>
          <cell r="O307">
            <v>31772126.071000002</v>
          </cell>
          <cell r="P307">
            <v>36311001.223999999</v>
          </cell>
          <cell r="Q307">
            <v>34041564</v>
          </cell>
          <cell r="S307">
            <v>5673594</v>
          </cell>
          <cell r="T307">
            <v>28367970</v>
          </cell>
          <cell r="W307" t="str">
            <v/>
          </cell>
          <cell r="X307">
            <v>4538875.1529999999</v>
          </cell>
        </row>
        <row r="308">
          <cell r="E308">
            <v>261653075.16999999</v>
          </cell>
          <cell r="F308">
            <v>0</v>
          </cell>
          <cell r="G308">
            <v>0</v>
          </cell>
          <cell r="H308">
            <v>0</v>
          </cell>
          <cell r="I308">
            <v>261653075.16999999</v>
          </cell>
          <cell r="J308">
            <v>78495922.550999999</v>
          </cell>
          <cell r="L308">
            <v>26165307.517000001</v>
          </cell>
          <cell r="M308">
            <v>104661230.068</v>
          </cell>
          <cell r="N308">
            <v>156991845.102</v>
          </cell>
          <cell r="O308">
            <v>183157152.61899999</v>
          </cell>
          <cell r="P308">
            <v>209322460.13599998</v>
          </cell>
          <cell r="Q308">
            <v>196239806</v>
          </cell>
          <cell r="S308">
            <v>32706634</v>
          </cell>
          <cell r="T308">
            <v>163533172</v>
          </cell>
          <cell r="W308" t="str">
            <v>EP</v>
          </cell>
          <cell r="X308">
            <v>26165307.517000001</v>
          </cell>
        </row>
        <row r="309">
          <cell r="E309">
            <v>261653075.16999999</v>
          </cell>
          <cell r="F309">
            <v>0</v>
          </cell>
          <cell r="G309">
            <v>0</v>
          </cell>
          <cell r="H309">
            <v>0</v>
          </cell>
          <cell r="I309">
            <v>261653075.16999999</v>
          </cell>
          <cell r="J309">
            <v>78495922.550999999</v>
          </cell>
          <cell r="L309">
            <v>26165307.517000001</v>
          </cell>
          <cell r="M309">
            <v>104661230.068</v>
          </cell>
          <cell r="N309">
            <v>156991845.102</v>
          </cell>
          <cell r="O309">
            <v>183157152.61899999</v>
          </cell>
          <cell r="P309">
            <v>209322460.13599998</v>
          </cell>
          <cell r="Q309">
            <v>196239806</v>
          </cell>
          <cell r="S309">
            <v>32706634</v>
          </cell>
          <cell r="T309">
            <v>163533172</v>
          </cell>
          <cell r="W309" t="str">
            <v/>
          </cell>
          <cell r="X309">
            <v>26165307.517000001</v>
          </cell>
        </row>
        <row r="310">
          <cell r="E310">
            <v>307041826.69999999</v>
          </cell>
          <cell r="F310">
            <v>0</v>
          </cell>
          <cell r="G310">
            <v>0</v>
          </cell>
          <cell r="H310">
            <v>0</v>
          </cell>
          <cell r="I310">
            <v>307041826.69999999</v>
          </cell>
          <cell r="J310">
            <v>92112548.00999999</v>
          </cell>
          <cell r="L310">
            <v>30704182.670000002</v>
          </cell>
          <cell r="M310">
            <v>122816730.68000001</v>
          </cell>
          <cell r="N310">
            <v>184225096.02000001</v>
          </cell>
          <cell r="O310">
            <v>214929278.69</v>
          </cell>
          <cell r="P310">
            <v>245633461.35999998</v>
          </cell>
          <cell r="Q310">
            <v>230281370</v>
          </cell>
          <cell r="S310">
            <v>38380228</v>
          </cell>
          <cell r="T310">
            <v>191901142</v>
          </cell>
          <cell r="W310" t="str">
            <v/>
          </cell>
          <cell r="X310">
            <v>30704182.670000002</v>
          </cell>
        </row>
        <row r="311">
          <cell r="J311" t="str">
            <v xml:space="preserve"> </v>
          </cell>
          <cell r="W311" t="str">
            <v/>
          </cell>
        </row>
        <row r="312">
          <cell r="E312">
            <v>58097639482.689987</v>
          </cell>
          <cell r="F312">
            <v>0</v>
          </cell>
          <cell r="G312">
            <v>0</v>
          </cell>
          <cell r="H312">
            <v>0</v>
          </cell>
          <cell r="I312">
            <v>58097639482.689987</v>
          </cell>
          <cell r="J312">
            <v>10761505322.753</v>
          </cell>
          <cell r="L312">
            <v>4939017851.8860006</v>
          </cell>
          <cell r="M312">
            <v>15700518174.638998</v>
          </cell>
          <cell r="N312">
            <v>42397108808.050995</v>
          </cell>
          <cell r="O312">
            <v>47336134159.936996</v>
          </cell>
          <cell r="P312">
            <v>50977569836.998497</v>
          </cell>
          <cell r="Q312">
            <v>43963691790</v>
          </cell>
          <cell r="S312">
            <v>5601789012.3600006</v>
          </cell>
          <cell r="T312">
            <v>39647385661.639999</v>
          </cell>
          <cell r="W312" t="str">
            <v/>
          </cell>
          <cell r="X312">
            <v>4937268557.2860012</v>
          </cell>
        </row>
        <row r="325">
          <cell r="E325" t="str">
            <v>Cost 1.10.02</v>
          </cell>
          <cell r="F325" t="str">
            <v>Adj.</v>
          </cell>
          <cell r="G325" t="str">
            <v>Disposal</v>
          </cell>
          <cell r="H325" t="str">
            <v>Addition</v>
          </cell>
          <cell r="I325" t="str">
            <v>Cost 30.9.03</v>
          </cell>
          <cell r="J325" t="str">
            <v>Acc Dep 1.10.02</v>
          </cell>
          <cell r="L325" t="str">
            <v>Year Dpr</v>
          </cell>
          <cell r="M325" t="str">
            <v>Acc Dep 30.9.02</v>
          </cell>
          <cell r="N325" t="str">
            <v>NBV2003</v>
          </cell>
          <cell r="O325" t="str">
            <v>NBV2002</v>
          </cell>
          <cell r="P325" t="str">
            <v>NBV2001</v>
          </cell>
          <cell r="Q325" t="str">
            <v>WDV2001</v>
          </cell>
          <cell r="S325" t="str">
            <v>SUSUT2002</v>
          </cell>
          <cell r="T325" t="str">
            <v>WDV2002</v>
          </cell>
          <cell r="X325" t="str">
            <v>POMDep2002</v>
          </cell>
        </row>
        <row r="328">
          <cell r="E328">
            <v>19952359979.66</v>
          </cell>
          <cell r="F328">
            <v>0</v>
          </cell>
          <cell r="G328">
            <v>0</v>
          </cell>
          <cell r="H328">
            <v>0</v>
          </cell>
          <cell r="I328">
            <v>19952359979.66</v>
          </cell>
          <cell r="J328">
            <v>2930279089.6430001</v>
          </cell>
          <cell r="L328">
            <v>997617998.98300004</v>
          </cell>
          <cell r="M328">
            <v>3927897088.6259999</v>
          </cell>
          <cell r="N328">
            <v>16024462891.034</v>
          </cell>
          <cell r="O328">
            <v>17022080890.017</v>
          </cell>
          <cell r="Q328">
            <v>15037451315</v>
          </cell>
          <cell r="S328">
            <v>849525711.36000013</v>
          </cell>
          <cell r="T328">
            <v>15473408487.639999</v>
          </cell>
          <cell r="W328" t="str">
            <v/>
          </cell>
          <cell r="X328">
            <v>997617998.98300004</v>
          </cell>
        </row>
        <row r="329">
          <cell r="E329">
            <v>36339359609.329994</v>
          </cell>
          <cell r="F329">
            <v>0</v>
          </cell>
          <cell r="G329">
            <v>0</v>
          </cell>
          <cell r="H329">
            <v>0</v>
          </cell>
          <cell r="I329">
            <v>36339359609.329994</v>
          </cell>
          <cell r="J329">
            <v>7133660059</v>
          </cell>
          <cell r="L329">
            <v>3635687757.5330009</v>
          </cell>
          <cell r="M329">
            <v>10769347816.532999</v>
          </cell>
          <cell r="N329">
            <v>25570011792.796997</v>
          </cell>
          <cell r="O329">
            <v>29205699550.329998</v>
          </cell>
          <cell r="Q329">
            <v>27789135316</v>
          </cell>
          <cell r="S329">
            <v>4542419953</v>
          </cell>
          <cell r="T329">
            <v>23246715363</v>
          </cell>
          <cell r="W329" t="str">
            <v/>
          </cell>
          <cell r="X329">
            <v>3633935962.933001</v>
          </cell>
        </row>
        <row r="330">
          <cell r="E330">
            <v>761999750</v>
          </cell>
          <cell r="F330">
            <v>0</v>
          </cell>
          <cell r="G330">
            <v>0</v>
          </cell>
          <cell r="H330">
            <v>0</v>
          </cell>
          <cell r="I330">
            <v>761999750</v>
          </cell>
          <cell r="J330">
            <v>344237500</v>
          </cell>
          <cell r="L330">
            <v>152399950</v>
          </cell>
          <cell r="M330">
            <v>496637450</v>
          </cell>
          <cell r="N330">
            <v>265362300</v>
          </cell>
          <cell r="O330">
            <v>417762250</v>
          </cell>
          <cell r="Q330">
            <v>571499813</v>
          </cell>
          <cell r="S330">
            <v>95720584</v>
          </cell>
          <cell r="T330">
            <v>475779229</v>
          </cell>
          <cell r="W330" t="str">
            <v/>
          </cell>
          <cell r="X330">
            <v>152399950</v>
          </cell>
        </row>
        <row r="331">
          <cell r="E331">
            <v>736878317</v>
          </cell>
          <cell r="F331">
            <v>0</v>
          </cell>
          <cell r="G331">
            <v>0</v>
          </cell>
          <cell r="H331">
            <v>0</v>
          </cell>
          <cell r="I331">
            <v>736878317</v>
          </cell>
          <cell r="J331">
            <v>261216126.10000002</v>
          </cell>
          <cell r="L331">
            <v>122607962.7</v>
          </cell>
          <cell r="M331">
            <v>383819088.80000001</v>
          </cell>
          <cell r="N331">
            <v>353046728.19999999</v>
          </cell>
          <cell r="O331">
            <v>475662190.89999998</v>
          </cell>
          <cell r="Q331">
            <v>335323976</v>
          </cell>
          <cell r="S331">
            <v>75742536</v>
          </cell>
          <cell r="T331">
            <v>259581440</v>
          </cell>
          <cell r="W331" t="str">
            <v/>
          </cell>
          <cell r="X331">
            <v>122610462.7</v>
          </cell>
        </row>
        <row r="332">
          <cell r="E332">
            <v>0</v>
          </cell>
          <cell r="F332">
            <v>0</v>
          </cell>
          <cell r="G332">
            <v>0</v>
          </cell>
          <cell r="H332">
            <v>0</v>
          </cell>
          <cell r="I332">
            <v>0</v>
          </cell>
          <cell r="J332">
            <v>0</v>
          </cell>
          <cell r="L332">
            <v>0</v>
          </cell>
          <cell r="M332">
            <v>0</v>
          </cell>
          <cell r="N332">
            <v>0</v>
          </cell>
          <cell r="O332">
            <v>0</v>
          </cell>
          <cell r="Q332">
            <v>0</v>
          </cell>
          <cell r="S332">
            <v>0</v>
          </cell>
          <cell r="T332">
            <v>0</v>
          </cell>
          <cell r="W332">
            <v>0</v>
          </cell>
          <cell r="X332">
            <v>0</v>
          </cell>
        </row>
        <row r="333">
          <cell r="E333">
            <v>307041826.69999999</v>
          </cell>
          <cell r="F333">
            <v>0</v>
          </cell>
          <cell r="G333">
            <v>0</v>
          </cell>
          <cell r="H333">
            <v>0</v>
          </cell>
          <cell r="I333">
            <v>307041826.69999999</v>
          </cell>
          <cell r="J333">
            <v>92112548.00999999</v>
          </cell>
          <cell r="L333">
            <v>30704182.670000002</v>
          </cell>
          <cell r="M333">
            <v>122816730.68000001</v>
          </cell>
          <cell r="N333">
            <v>184225096.02000001</v>
          </cell>
          <cell r="O333">
            <v>214929278.69</v>
          </cell>
          <cell r="Q333">
            <v>230281370</v>
          </cell>
          <cell r="S333">
            <v>38380228</v>
          </cell>
          <cell r="T333">
            <v>191901142</v>
          </cell>
          <cell r="W333" t="str">
            <v/>
          </cell>
          <cell r="X333">
            <v>30704182.670000002</v>
          </cell>
        </row>
        <row r="334">
          <cell r="E334">
            <v>58097639482.689987</v>
          </cell>
          <cell r="F334">
            <v>0</v>
          </cell>
          <cell r="G334">
            <v>0</v>
          </cell>
          <cell r="H334">
            <v>0</v>
          </cell>
          <cell r="I334">
            <v>58097639482.689987</v>
          </cell>
          <cell r="J334">
            <v>10761505322.753</v>
          </cell>
          <cell r="L334">
            <v>4939017851.8860006</v>
          </cell>
          <cell r="M334">
            <v>15700518174.638998</v>
          </cell>
          <cell r="N334">
            <v>42397108808.050987</v>
          </cell>
          <cell r="O334">
            <v>47336134159.937004</v>
          </cell>
          <cell r="Q334">
            <v>43963691790</v>
          </cell>
          <cell r="S334">
            <v>5601789012.3600006</v>
          </cell>
          <cell r="T334">
            <v>39647385661.639999</v>
          </cell>
          <cell r="W334">
            <v>0</v>
          </cell>
          <cell r="X334">
            <v>4937268557.2860012</v>
          </cell>
        </row>
        <row r="339">
          <cell r="E339" t="str">
            <v>Cost 1.10.02</v>
          </cell>
          <cell r="F339" t="str">
            <v>Adj.</v>
          </cell>
          <cell r="G339" t="str">
            <v>Disposal</v>
          </cell>
          <cell r="H339" t="str">
            <v>Addition</v>
          </cell>
          <cell r="I339" t="str">
            <v>Cost 30.9.03</v>
          </cell>
          <cell r="J339" t="str">
            <v>Acc Dep 1.10.02</v>
          </cell>
          <cell r="L339" t="str">
            <v>Year Dpr</v>
          </cell>
          <cell r="M339" t="str">
            <v>Acc Dep 30.9.02</v>
          </cell>
          <cell r="N339" t="str">
            <v>NBV2003</v>
          </cell>
          <cell r="O339" t="str">
            <v>NBV2002</v>
          </cell>
          <cell r="P339" t="str">
            <v>NBV2001</v>
          </cell>
          <cell r="Q339" t="str">
            <v>WDV2001</v>
          </cell>
          <cell r="S339" t="str">
            <v>SUSUT2002</v>
          </cell>
          <cell r="T339" t="str">
            <v>WDV2002</v>
          </cell>
          <cell r="X339" t="str">
            <v>POMDep2002</v>
          </cell>
        </row>
        <row r="341">
          <cell r="E341">
            <v>1951799073</v>
          </cell>
          <cell r="F341">
            <v>0</v>
          </cell>
          <cell r="G341">
            <v>0</v>
          </cell>
          <cell r="H341">
            <v>0</v>
          </cell>
          <cell r="I341">
            <v>1951799073</v>
          </cell>
          <cell r="J341">
            <v>301274632</v>
          </cell>
          <cell r="L341">
            <v>97589953.650000006</v>
          </cell>
          <cell r="M341">
            <v>398864585.64999998</v>
          </cell>
          <cell r="N341">
            <v>1552934487.3499999</v>
          </cell>
          <cell r="O341">
            <v>1650524441</v>
          </cell>
          <cell r="P341">
            <v>1748114394.7</v>
          </cell>
          <cell r="Q341">
            <v>0</v>
          </cell>
          <cell r="S341">
            <v>0</v>
          </cell>
          <cell r="T341">
            <v>0</v>
          </cell>
          <cell r="X341">
            <v>97589953.650000006</v>
          </cell>
        </row>
        <row r="342">
          <cell r="E342">
            <v>-17517966</v>
          </cell>
          <cell r="F342">
            <v>0</v>
          </cell>
          <cell r="G342">
            <v>0</v>
          </cell>
          <cell r="H342">
            <v>0</v>
          </cell>
          <cell r="I342">
            <v>-17517966</v>
          </cell>
          <cell r="J342">
            <v>-2627695</v>
          </cell>
          <cell r="L342">
            <v>0</v>
          </cell>
          <cell r="M342">
            <v>-2627695</v>
          </cell>
          <cell r="N342">
            <v>-14890271</v>
          </cell>
          <cell r="O342">
            <v>-14890271</v>
          </cell>
          <cell r="P342">
            <v>-16642067.699999999</v>
          </cell>
          <cell r="Q342">
            <v>0</v>
          </cell>
          <cell r="S342">
            <v>0</v>
          </cell>
          <cell r="T342">
            <v>0</v>
          </cell>
          <cell r="X342">
            <v>-1751796.6</v>
          </cell>
        </row>
        <row r="343">
          <cell r="E343">
            <v>0</v>
          </cell>
          <cell r="F343">
            <v>0</v>
          </cell>
          <cell r="G343">
            <v>0</v>
          </cell>
          <cell r="H343">
            <v>0</v>
          </cell>
          <cell r="I343">
            <v>0</v>
          </cell>
          <cell r="J343">
            <v>0</v>
          </cell>
          <cell r="L343">
            <v>0</v>
          </cell>
          <cell r="M343">
            <v>0</v>
          </cell>
          <cell r="N343">
            <v>0</v>
          </cell>
          <cell r="O343">
            <v>0</v>
          </cell>
          <cell r="P343">
            <v>0</v>
          </cell>
          <cell r="Q343">
            <v>0</v>
          </cell>
          <cell r="S343">
            <v>0</v>
          </cell>
          <cell r="T343">
            <v>0</v>
          </cell>
          <cell r="X343">
            <v>0</v>
          </cell>
        </row>
        <row r="344">
          <cell r="E344">
            <v>265300000</v>
          </cell>
          <cell r="F344">
            <v>0</v>
          </cell>
          <cell r="G344">
            <v>0</v>
          </cell>
          <cell r="H344">
            <v>0</v>
          </cell>
          <cell r="I344">
            <v>265300000</v>
          </cell>
          <cell r="J344">
            <v>99777500</v>
          </cell>
          <cell r="L344">
            <v>53057500</v>
          </cell>
          <cell r="M344">
            <v>152830000</v>
          </cell>
          <cell r="N344">
            <v>112457500</v>
          </cell>
          <cell r="O344">
            <v>165522500</v>
          </cell>
          <cell r="P344">
            <v>208232500</v>
          </cell>
          <cell r="Q344">
            <v>0</v>
          </cell>
          <cell r="S344">
            <v>0</v>
          </cell>
          <cell r="T344">
            <v>0</v>
          </cell>
          <cell r="X344">
            <v>53060000</v>
          </cell>
        </row>
        <row r="345">
          <cell r="E345">
            <v>0</v>
          </cell>
          <cell r="F345">
            <v>0</v>
          </cell>
          <cell r="G345">
            <v>0</v>
          </cell>
          <cell r="H345">
            <v>0</v>
          </cell>
          <cell r="I345">
            <v>0</v>
          </cell>
          <cell r="J345">
            <v>0</v>
          </cell>
          <cell r="L345">
            <v>0</v>
          </cell>
          <cell r="M345">
            <v>0</v>
          </cell>
          <cell r="N345">
            <v>0</v>
          </cell>
          <cell r="O345">
            <v>0</v>
          </cell>
          <cell r="P345">
            <v>0</v>
          </cell>
          <cell r="Q345">
            <v>0</v>
          </cell>
          <cell r="S345">
            <v>0</v>
          </cell>
          <cell r="T345">
            <v>0</v>
          </cell>
          <cell r="X345">
            <v>0</v>
          </cell>
        </row>
        <row r="346">
          <cell r="E346">
            <v>0</v>
          </cell>
          <cell r="F346">
            <v>0</v>
          </cell>
          <cell r="G346">
            <v>0</v>
          </cell>
          <cell r="H346">
            <v>0</v>
          </cell>
          <cell r="I346">
            <v>0</v>
          </cell>
          <cell r="J346">
            <v>0</v>
          </cell>
          <cell r="L346">
            <v>0</v>
          </cell>
          <cell r="M346">
            <v>0</v>
          </cell>
          <cell r="N346">
            <v>0</v>
          </cell>
          <cell r="O346">
            <v>0</v>
          </cell>
          <cell r="P346">
            <v>0</v>
          </cell>
          <cell r="Q346">
            <v>0</v>
          </cell>
          <cell r="S346">
            <v>0</v>
          </cell>
          <cell r="T346">
            <v>0</v>
          </cell>
          <cell r="X346">
            <v>0</v>
          </cell>
        </row>
        <row r="347">
          <cell r="E347">
            <v>2199581107</v>
          </cell>
          <cell r="F347">
            <v>0</v>
          </cell>
          <cell r="G347">
            <v>0</v>
          </cell>
          <cell r="H347">
            <v>0</v>
          </cell>
          <cell r="I347">
            <v>2199581107</v>
          </cell>
          <cell r="J347">
            <v>398424437</v>
          </cell>
          <cell r="L347">
            <v>150647453.65000001</v>
          </cell>
          <cell r="M347">
            <v>549066890.64999998</v>
          </cell>
          <cell r="N347">
            <v>1650501716.3499999</v>
          </cell>
          <cell r="O347">
            <v>1801156670</v>
          </cell>
          <cell r="Q347">
            <v>0</v>
          </cell>
          <cell r="S347">
            <v>0</v>
          </cell>
          <cell r="T347">
            <v>0</v>
          </cell>
          <cell r="W347">
            <v>0</v>
          </cell>
          <cell r="X347">
            <v>148898157.05000001</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mtNaik"/>
      <sheetName val="KmtLevel"/>
      <sheetName val="RateCd"/>
      <sheetName val="CAD"/>
      <sheetName val="Ilustrasi"/>
      <sheetName val="Asumsi"/>
      <sheetName val="Rekap"/>
      <sheetName val="Hasil Valuasi"/>
    </sheetNames>
    <sheetDataSet>
      <sheetData sheetId="0">
        <row r="5">
          <cell r="A5">
            <v>0</v>
          </cell>
          <cell r="B5">
            <v>10000000</v>
          </cell>
          <cell r="C5">
            <v>131874.0301954225</v>
          </cell>
          <cell r="D5">
            <v>1.318740301954225E-2</v>
          </cell>
          <cell r="E5">
            <v>0.98681259698045776</v>
          </cell>
          <cell r="F5">
            <v>1</v>
          </cell>
          <cell r="G5">
            <v>10000000</v>
          </cell>
          <cell r="H5">
            <v>380703106.04552388</v>
          </cell>
          <cell r="I5">
            <v>10923376817.05213</v>
          </cell>
          <cell r="J5">
            <v>130652.97436027968</v>
          </cell>
          <cell r="K5">
            <v>6474971.2403191645</v>
          </cell>
          <cell r="L5">
            <v>279560728.10985416</v>
          </cell>
          <cell r="M5">
            <v>0</v>
          </cell>
          <cell r="N5">
            <v>56</v>
          </cell>
          <cell r="O5">
            <v>33.205358400484215</v>
          </cell>
          <cell r="P5">
            <v>0.43761327165211661</v>
          </cell>
          <cell r="Q5">
            <v>0.25492970612117405</v>
          </cell>
        </row>
        <row r="6">
          <cell r="A6">
            <v>1</v>
          </cell>
          <cell r="B6">
            <v>9868125.9698045775</v>
          </cell>
          <cell r="C6">
            <v>106716.21743763116</v>
          </cell>
          <cell r="D6">
            <v>1.0814233397929E-2</v>
          </cell>
          <cell r="E6">
            <v>0.98918576660207103</v>
          </cell>
          <cell r="F6">
            <v>0.99074074074074059</v>
          </cell>
          <cell r="G6">
            <v>9776754.433047127</v>
          </cell>
          <cell r="H6">
            <v>370703106.04552388</v>
          </cell>
          <cell r="I6">
            <v>10542673711.006605</v>
          </cell>
          <cell r="J6">
            <v>104749.14038438261</v>
          </cell>
          <cell r="K6">
            <v>6344318.2659588847</v>
          </cell>
          <cell r="L6">
            <v>273085756.86953497</v>
          </cell>
          <cell r="M6">
            <v>1</v>
          </cell>
          <cell r="N6">
            <v>55</v>
          </cell>
          <cell r="O6">
            <v>32.940745951053565</v>
          </cell>
          <cell r="P6">
            <v>0.43424223971611969</v>
          </cell>
          <cell r="Q6">
            <v>0.26075085332967701</v>
          </cell>
        </row>
        <row r="7">
          <cell r="A7">
            <v>2</v>
          </cell>
          <cell r="B7">
            <v>9761409.752366947</v>
          </cell>
          <cell r="C7">
            <v>104980.59888773187</v>
          </cell>
          <cell r="D7">
            <v>1.0754655480196001E-2</v>
          </cell>
          <cell r="E7">
            <v>0.98924534451980395</v>
          </cell>
          <cell r="F7">
            <v>0.98156721536351133</v>
          </cell>
          <cell r="G7">
            <v>9581479.7886530478</v>
          </cell>
          <cell r="H7">
            <v>360926351.61247677</v>
          </cell>
          <cell r="I7">
            <v>10171970604.961081</v>
          </cell>
          <cell r="J7">
            <v>102091.3889867078</v>
          </cell>
          <cell r="K7">
            <v>6239569.1255745022</v>
          </cell>
          <cell r="L7">
            <v>266741438.60357606</v>
          </cell>
          <cell r="M7">
            <v>2</v>
          </cell>
          <cell r="N7">
            <v>54</v>
          </cell>
          <cell r="O7">
            <v>32.591711975598137</v>
          </cell>
          <cell r="P7">
            <v>0.43215982218949106</v>
          </cell>
          <cell r="Q7">
            <v>0.26606506692533732</v>
          </cell>
        </row>
        <row r="8">
          <cell r="A8">
            <v>3</v>
          </cell>
          <cell r="B8">
            <v>9656429.1534792148</v>
          </cell>
          <cell r="C8">
            <v>103755.68370417981</v>
          </cell>
          <cell r="D8">
            <v>1.0744725825156249E-2</v>
          </cell>
          <cell r="E8">
            <v>0.98925527417484371</v>
          </cell>
          <cell r="F8">
            <v>0.97247863003607127</v>
          </cell>
          <cell r="G8">
            <v>9390670.9942158461</v>
          </cell>
          <cell r="H8">
            <v>351344871.82382369</v>
          </cell>
          <cell r="I8">
            <v>9811044253.3486042</v>
          </cell>
          <cell r="J8">
            <v>99965.924173512467</v>
          </cell>
          <cell r="K8">
            <v>6137477.7365877945</v>
          </cell>
          <cell r="L8">
            <v>260501869.47800156</v>
          </cell>
          <cell r="M8">
            <v>3</v>
          </cell>
          <cell r="N8">
            <v>53</v>
          </cell>
          <cell r="O8">
            <v>32.233623131891875</v>
          </cell>
          <cell r="P8">
            <v>0.4300692906052595</v>
          </cell>
          <cell r="Q8">
            <v>0.27147123595129374</v>
          </cell>
        </row>
        <row r="9">
          <cell r="A9">
            <v>4</v>
          </cell>
          <cell r="B9">
            <v>9552673.4697750341</v>
          </cell>
          <cell r="C9">
            <v>102451.14780838646</v>
          </cell>
          <cell r="D9">
            <v>1.0724866513290252E-2</v>
          </cell>
          <cell r="E9">
            <v>0.9892751334867097</v>
          </cell>
          <cell r="F9">
            <v>0.96347419827647784</v>
          </cell>
          <cell r="G9">
            <v>9203754.4126884807</v>
          </cell>
          <cell r="H9">
            <v>341954200.82960784</v>
          </cell>
          <cell r="I9">
            <v>9459699381.5247803</v>
          </cell>
          <cell r="J9">
            <v>97795.064927771644</v>
          </cell>
          <cell r="K9">
            <v>6037511.812414282</v>
          </cell>
          <cell r="L9">
            <v>254364391.74141377</v>
          </cell>
          <cell r="M9">
            <v>4</v>
          </cell>
          <cell r="N9">
            <v>52</v>
          </cell>
          <cell r="O9">
            <v>31.867938412673247</v>
          </cell>
          <cell r="P9">
            <v>0.42794202365790524</v>
          </cell>
          <cell r="Q9">
            <v>0.27698447252104291</v>
          </cell>
        </row>
        <row r="10">
          <cell r="A10">
            <v>5</v>
          </cell>
          <cell r="B10">
            <v>9450222.3219666481</v>
          </cell>
          <cell r="C10">
            <v>100977.0230318869</v>
          </cell>
          <cell r="D10">
            <v>1.068514788241225E-2</v>
          </cell>
          <cell r="E10">
            <v>0.98931485211758774</v>
          </cell>
          <cell r="F10">
            <v>0.95455314088502885</v>
          </cell>
          <cell r="G10">
            <v>9020739.3994950745</v>
          </cell>
          <cell r="H10">
            <v>332750446.41691935</v>
          </cell>
          <cell r="I10">
            <v>9117745180.6951733</v>
          </cell>
          <cell r="J10">
            <v>95495.453617378749</v>
          </cell>
          <cell r="K10">
            <v>5939716.7474865103</v>
          </cell>
          <cell r="L10">
            <v>248326879.92899948</v>
          </cell>
          <cell r="M10">
            <v>5</v>
          </cell>
          <cell r="N10">
            <v>51</v>
          </cell>
          <cell r="O10">
            <v>31.494194854153513</v>
          </cell>
          <cell r="P10">
            <v>0.42578308202800985</v>
          </cell>
          <cell r="Q10">
            <v>0.28260400265575059</v>
          </cell>
        </row>
        <row r="11">
          <cell r="A11">
            <v>6</v>
          </cell>
          <cell r="B11">
            <v>9349245.2989347614</v>
          </cell>
          <cell r="C11">
            <v>99619.564132344763</v>
          </cell>
          <cell r="D11">
            <v>1.0655358903001001E-2</v>
          </cell>
          <cell r="E11">
            <v>0.98934464109699904</v>
          </cell>
          <cell r="F11">
            <v>0.94571468587683394</v>
          </cell>
          <cell r="G11">
            <v>8841718.5810675547</v>
          </cell>
          <cell r="H11">
            <v>323729707.01742429</v>
          </cell>
          <cell r="I11">
            <v>8784994734.2782536</v>
          </cell>
          <cell r="J11">
            <v>93339.354385787083</v>
          </cell>
          <cell r="K11">
            <v>5844221.2938691312</v>
          </cell>
          <cell r="L11">
            <v>242387163.18151298</v>
          </cell>
          <cell r="M11">
            <v>6</v>
          </cell>
          <cell r="N11">
            <v>50</v>
          </cell>
          <cell r="O11">
            <v>31.111619585559033</v>
          </cell>
          <cell r="P11">
            <v>0.4236034811253756</v>
          </cell>
          <cell r="Q11">
            <v>0.2883259671564819</v>
          </cell>
        </row>
        <row r="12">
          <cell r="A12">
            <v>7</v>
          </cell>
          <cell r="B12">
            <v>9249625.7348024175</v>
          </cell>
          <cell r="C12">
            <v>98190.699298205582</v>
          </cell>
          <cell r="D12">
            <v>1.0615640255449E-2</v>
          </cell>
          <cell r="E12">
            <v>0.98938435974455097</v>
          </cell>
          <cell r="F12">
            <v>0.93695806841501128</v>
          </cell>
          <cell r="G12">
            <v>8666511.4620422516</v>
          </cell>
          <cell r="H12">
            <v>314887988.43635672</v>
          </cell>
          <cell r="I12">
            <v>8461265027.260829</v>
          </cell>
          <cell r="J12">
            <v>91148.710840110652</v>
          </cell>
          <cell r="K12">
            <v>5750881.9394833446</v>
          </cell>
          <cell r="L12">
            <v>236542941.88764384</v>
          </cell>
          <cell r="M12">
            <v>7</v>
          </cell>
          <cell r="N12">
            <v>49</v>
          </cell>
          <cell r="O12">
            <v>30.720373193037499</v>
          </cell>
          <cell r="P12">
            <v>0.42139717136250654</v>
          </cell>
          <cell r="Q12">
            <v>0.29415492870195786</v>
          </cell>
        </row>
        <row r="13">
          <cell r="A13">
            <v>8</v>
          </cell>
          <cell r="B13">
            <v>9151435.0355042126</v>
          </cell>
          <cell r="C13">
            <v>96784.859448059782</v>
          </cell>
          <cell r="D13">
            <v>1.0575921598369E-2</v>
          </cell>
          <cell r="E13">
            <v>0.98942407840163105</v>
          </cell>
          <cell r="F13">
            <v>0.92828253074450173</v>
          </cell>
          <cell r="G13">
            <v>8495117.2747017499</v>
          </cell>
          <cell r="H13">
            <v>306221476.97431445</v>
          </cell>
          <cell r="I13">
            <v>8146377038.8244724</v>
          </cell>
          <cell r="J13">
            <v>89011.808208175484</v>
          </cell>
          <cell r="K13">
            <v>5659733.2286432339</v>
          </cell>
          <cell r="L13">
            <v>230792059.9481605</v>
          </cell>
          <cell r="M13">
            <v>8</v>
          </cell>
          <cell r="N13">
            <v>48</v>
          </cell>
          <cell r="O13">
            <v>30.319999901670066</v>
          </cell>
          <cell r="P13">
            <v>0.4191695758514708</v>
          </cell>
          <cell r="Q13">
            <v>0.30008968431824751</v>
          </cell>
        </row>
        <row r="14">
          <cell r="A14">
            <v>9</v>
          </cell>
          <cell r="B14">
            <v>9054650.1760561522</v>
          </cell>
          <cell r="C14">
            <v>95671.360712817288</v>
          </cell>
          <cell r="D14">
            <v>1.056599193261025E-2</v>
          </cell>
          <cell r="E14">
            <v>0.98943400806738979</v>
          </cell>
          <cell r="F14">
            <v>0.91968732212649695</v>
          </cell>
          <cell r="G14">
            <v>8327446.9732092964</v>
          </cell>
          <cell r="H14">
            <v>297726359.69961268</v>
          </cell>
          <cell r="I14">
            <v>7840155561.8501577</v>
          </cell>
          <cell r="J14">
            <v>87173.036264667506</v>
          </cell>
          <cell r="K14">
            <v>5570721.420435058</v>
          </cell>
          <cell r="L14">
            <v>225132326.71951726</v>
          </cell>
          <cell r="M14">
            <v>9</v>
          </cell>
          <cell r="N14">
            <v>47</v>
          </cell>
          <cell r="O14">
            <v>29.910348088705966</v>
          </cell>
          <cell r="P14">
            <v>0.41692044486223107</v>
          </cell>
          <cell r="Q14">
            <v>0.30613188764974758</v>
          </cell>
        </row>
        <row r="15">
          <cell r="A15">
            <v>10</v>
          </cell>
          <cell r="B15">
            <v>8958978.8153433353</v>
          </cell>
          <cell r="C15">
            <v>94571.538216832661</v>
          </cell>
          <cell r="D15">
            <v>1.0556062266256E-2</v>
          </cell>
          <cell r="E15">
            <v>0.98944393773374395</v>
          </cell>
          <cell r="F15">
            <v>0.9111716987734737</v>
          </cell>
          <cell r="G15">
            <v>8163167.9464519499</v>
          </cell>
          <cell r="H15">
            <v>289398912.72640336</v>
          </cell>
          <cell r="I15">
            <v>7542429202.1505451</v>
          </cell>
          <cell r="J15">
            <v>85373.030344386585</v>
          </cell>
          <cell r="K15">
            <v>5483548.3841703907</v>
          </cell>
          <cell r="L15">
            <v>219561605.29908219</v>
          </cell>
          <cell r="M15">
            <v>10</v>
          </cell>
          <cell r="N15">
            <v>46</v>
          </cell>
          <cell r="O15">
            <v>29.492152098911706</v>
          </cell>
          <cell r="P15">
            <v>0.4146319030277365</v>
          </cell>
          <cell r="Q15">
            <v>0.31229261457492963</v>
          </cell>
        </row>
        <row r="16">
          <cell r="A16">
            <v>11</v>
          </cell>
          <cell r="B16">
            <v>8864407.2771265022</v>
          </cell>
          <cell r="C16">
            <v>93837.296975034056</v>
          </cell>
          <cell r="D16">
            <v>1.058585126353225E-2</v>
          </cell>
          <cell r="E16">
            <v>0.98941414873646771</v>
          </cell>
          <cell r="F16">
            <v>0.90273492378483022</v>
          </cell>
          <cell r="G16">
            <v>8002210.0277144872</v>
          </cell>
          <cell r="H16">
            <v>281235744.77995139</v>
          </cell>
          <cell r="I16">
            <v>7253030289.4241419</v>
          </cell>
          <cell r="J16">
            <v>83925.851381700981</v>
          </cell>
          <cell r="K16">
            <v>5398175.3538260041</v>
          </cell>
          <cell r="L16">
            <v>214078056.91491181</v>
          </cell>
          <cell r="M16">
            <v>11</v>
          </cell>
          <cell r="N16">
            <v>45</v>
          </cell>
          <cell r="O16">
            <v>29.065248466828692</v>
          </cell>
          <cell r="P16">
            <v>0.41230320356516931</v>
          </cell>
          <cell r="Q16">
            <v>0.3185741254456731</v>
          </cell>
        </row>
        <row r="17">
          <cell r="A17">
            <v>12</v>
          </cell>
          <cell r="B17">
            <v>8770569.9801514689</v>
          </cell>
          <cell r="C17">
            <v>93366.482135766622</v>
          </cell>
          <cell r="D17">
            <v>1.064542924200625E-2</v>
          </cell>
          <cell r="E17">
            <v>0.98935457075799371</v>
          </cell>
          <cell r="F17">
            <v>0.89437626708311868</v>
          </cell>
          <cell r="G17">
            <v>7844189.6390391327</v>
          </cell>
          <cell r="H17">
            <v>273233534.7522369</v>
          </cell>
          <cell r="I17">
            <v>6971794544.6441908</v>
          </cell>
          <cell r="J17">
            <v>82731.573487683796</v>
          </cell>
          <cell r="K17">
            <v>5314249.5024443027</v>
          </cell>
          <cell r="L17">
            <v>208679881.56108579</v>
          </cell>
          <cell r="M17">
            <v>12</v>
          </cell>
          <cell r="N17">
            <v>44</v>
          </cell>
          <cell r="O17">
            <v>28.630619993407681</v>
          </cell>
          <cell r="P17">
            <v>0.40990989848636206</v>
          </cell>
          <cell r="Q17">
            <v>0.32499176824134141</v>
          </cell>
        </row>
        <row r="18">
          <cell r="A18">
            <v>13</v>
          </cell>
          <cell r="B18">
            <v>8677203.4980157018</v>
          </cell>
          <cell r="C18">
            <v>93320.334152710479</v>
          </cell>
          <cell r="D18">
            <v>1.0754655480196001E-2</v>
          </cell>
          <cell r="E18">
            <v>0.98924534451980395</v>
          </cell>
          <cell r="F18">
            <v>0.88609500535086749</v>
          </cell>
          <cell r="G18">
            <v>7688826.6800047895</v>
          </cell>
          <cell r="H18">
            <v>265389345.11319774</v>
          </cell>
          <cell r="I18">
            <v>6698561009.8919535</v>
          </cell>
          <cell r="J18">
            <v>81925.027527516737</v>
          </cell>
          <cell r="K18">
            <v>5231517.9289566185</v>
          </cell>
          <cell r="L18">
            <v>203365632.05864149</v>
          </cell>
          <cell r="M18">
            <v>13</v>
          </cell>
          <cell r="N18">
            <v>43</v>
          </cell>
          <cell r="O18">
            <v>28.188933382535424</v>
          </cell>
          <cell r="P18">
            <v>0.40743269884146593</v>
          </cell>
          <cell r="Q18">
            <v>0.33155865872764739</v>
          </cell>
        </row>
        <row r="19">
          <cell r="A19">
            <v>14</v>
          </cell>
          <cell r="B19">
            <v>8583883.1638629921</v>
          </cell>
          <cell r="C19">
            <v>93339.525695512653</v>
          </cell>
          <cell r="D19">
            <v>1.0873811294224002E-2</v>
          </cell>
          <cell r="E19">
            <v>0.98912618870577595</v>
          </cell>
          <cell r="F19">
            <v>0.87789042196798894</v>
          </cell>
          <cell r="G19">
            <v>7535708.8128475985</v>
          </cell>
          <cell r="H19">
            <v>257700518.43319297</v>
          </cell>
          <cell r="I19">
            <v>6433171664.7787561</v>
          </cell>
          <cell r="J19">
            <v>81183.154528763262</v>
          </cell>
          <cell r="K19">
            <v>5149592.9014291018</v>
          </cell>
          <cell r="L19">
            <v>198134114.12968487</v>
          </cell>
          <cell r="M19">
            <v>14</v>
          </cell>
          <cell r="N19">
            <v>42</v>
          </cell>
          <cell r="O19">
            <v>27.741384597571109</v>
          </cell>
          <cell r="P19">
            <v>0.40483973749488367</v>
          </cell>
          <cell r="Q19">
            <v>0.33829559030538064</v>
          </cell>
        </row>
        <row r="20">
          <cell r="A20">
            <v>15</v>
          </cell>
          <cell r="B20">
            <v>8490543.63816748</v>
          </cell>
          <cell r="C20">
            <v>93504.882298464116</v>
          </cell>
          <cell r="D20">
            <v>1.1012826302208999E-2</v>
          </cell>
          <cell r="E20">
            <v>0.98898717369779099</v>
          </cell>
          <cell r="F20">
            <v>0.86976180694976668</v>
          </cell>
          <cell r="G20">
            <v>7384750.5767183937</v>
          </cell>
          <cell r="H20">
            <v>250164809.62034538</v>
          </cell>
          <cell r="I20">
            <v>6175471146.3455629</v>
          </cell>
          <cell r="J20">
            <v>80573.947836662031</v>
          </cell>
          <cell r="K20">
            <v>5068409.7469003387</v>
          </cell>
          <cell r="L20">
            <v>192984521.22825578</v>
          </cell>
          <cell r="M20">
            <v>15</v>
          </cell>
          <cell r="N20">
            <v>41</v>
          </cell>
          <cell r="O20">
            <v>27.288028957264014</v>
          </cell>
          <cell r="P20">
            <v>0.40212207470681377</v>
          </cell>
          <cell r="Q20">
            <v>0.34521099050370158</v>
          </cell>
        </row>
        <row r="21">
          <cell r="A21">
            <v>16</v>
          </cell>
          <cell r="B21">
            <v>8397038.7558690161</v>
          </cell>
          <cell r="C21">
            <v>93642.442700914558</v>
          </cell>
          <cell r="D21">
            <v>1.1151841193476E-2</v>
          </cell>
          <cell r="E21">
            <v>0.98884815880652399</v>
          </cell>
          <cell r="F21">
            <v>0.86170845688541675</v>
          </cell>
          <cell r="G21">
            <v>7235799.3087269291</v>
          </cell>
          <cell r="H21">
            <v>242780059.04362699</v>
          </cell>
          <cell r="I21">
            <v>5925306336.7252178</v>
          </cell>
          <cell r="J21">
            <v>79945.332161760336</v>
          </cell>
          <cell r="K21">
            <v>4987835.799063677</v>
          </cell>
          <cell r="L21">
            <v>187916111.48135543</v>
          </cell>
          <cell r="M21">
            <v>16</v>
          </cell>
          <cell r="N21">
            <v>40</v>
          </cell>
          <cell r="O21">
            <v>26.829176531859993</v>
          </cell>
          <cell r="P21">
            <v>0.39926442843450977</v>
          </cell>
          <cell r="Q21">
            <v>0.35231727034456151</v>
          </cell>
        </row>
        <row r="22">
          <cell r="A22">
            <v>17</v>
          </cell>
          <cell r="B22">
            <v>8303396.3131681019</v>
          </cell>
          <cell r="C22">
            <v>93587.552624394637</v>
          </cell>
          <cell r="D22">
            <v>1.1270996721664001E-2</v>
          </cell>
          <cell r="E22">
            <v>0.98872900327833602</v>
          </cell>
          <cell r="F22">
            <v>0.85372967487721829</v>
          </cell>
          <cell r="G22">
            <v>7088855.8348176964</v>
          </cell>
          <cell r="H22">
            <v>235544259.73490006</v>
          </cell>
          <cell r="I22">
            <v>5682526277.681591</v>
          </cell>
          <cell r="J22">
            <v>79158.670218332874</v>
          </cell>
          <cell r="K22">
            <v>4907890.466901917</v>
          </cell>
          <cell r="L22">
            <v>182928275.68229175</v>
          </cell>
          <cell r="M22">
            <v>17</v>
          </cell>
          <cell r="N22">
            <v>39</v>
          </cell>
          <cell r="O22">
            <v>26.364584363003157</v>
          </cell>
          <cell r="P22">
            <v>0.39626309358795958</v>
          </cell>
          <cell r="Q22">
            <v>0.35962038453237871</v>
          </cell>
        </row>
        <row r="23">
          <cell r="A23">
            <v>18</v>
          </cell>
          <cell r="B23">
            <v>8209808.7605437078</v>
          </cell>
          <cell r="C23">
            <v>93266.410237960372</v>
          </cell>
          <cell r="D23">
            <v>1.136036331153025E-2</v>
          </cell>
          <cell r="E23">
            <v>0.98863963668846977</v>
          </cell>
          <cell r="F23">
            <v>0.84582477048020688</v>
          </cell>
          <cell r="G23">
            <v>6944059.6105732732</v>
          </cell>
          <cell r="H23">
            <v>228455403.90008235</v>
          </cell>
          <cell r="I23">
            <v>5446982017.9466906</v>
          </cell>
          <cell r="J23">
            <v>78156.604477174202</v>
          </cell>
          <cell r="K23">
            <v>4828731.7966835843</v>
          </cell>
          <cell r="L23">
            <v>178020385.21538982</v>
          </cell>
          <cell r="M23">
            <v>18</v>
          </cell>
          <cell r="N23">
            <v>38</v>
          </cell>
          <cell r="O23">
            <v>25.893481902952239</v>
          </cell>
          <cell r="P23">
            <v>0.3931264168194859</v>
          </cell>
          <cell r="Q23">
            <v>0.36711912111613876</v>
          </cell>
        </row>
        <row r="24">
          <cell r="A24">
            <v>19</v>
          </cell>
          <cell r="B24">
            <v>8116542.3503057472</v>
          </cell>
          <cell r="C24">
            <v>92690.434856293097</v>
          </cell>
          <cell r="D24">
            <v>1.1419941011310251E-2</v>
          </cell>
          <cell r="E24">
            <v>0.98858005898868972</v>
          </cell>
          <cell r="F24">
            <v>0.8379930596424271</v>
          </cell>
          <cell r="G24">
            <v>6801606.1578500494</v>
          </cell>
          <cell r="H24">
            <v>221511344.28950909</v>
          </cell>
          <cell r="I24">
            <v>5218526614.046608</v>
          </cell>
          <cell r="J24">
            <v>76954.737946434223</v>
          </cell>
          <cell r="K24">
            <v>4750575.1922064098</v>
          </cell>
          <cell r="L24">
            <v>173191653.41870624</v>
          </cell>
          <cell r="M24">
            <v>19</v>
          </cell>
          <cell r="N24">
            <v>37</v>
          </cell>
          <cell r="O24">
            <v>25.414853232764663</v>
          </cell>
          <cell r="P24">
            <v>0.38986918778705215</v>
          </cell>
          <cell r="Q24">
            <v>0.37480809709475382</v>
          </cell>
        </row>
        <row r="25">
          <cell r="A25">
            <v>20</v>
          </cell>
          <cell r="B25">
            <v>8023851.9154494544</v>
          </cell>
          <cell r="C25">
            <v>91870.936813664695</v>
          </cell>
          <cell r="D25">
            <v>1.1449729853161001E-2</v>
          </cell>
          <cell r="E25">
            <v>0.98855027014683905</v>
          </cell>
          <cell r="F25">
            <v>0.83023386464573778</v>
          </cell>
          <cell r="G25">
            <v>6661673.5851087058</v>
          </cell>
          <cell r="H25">
            <v>214709738.13165903</v>
          </cell>
          <cell r="I25">
            <v>4997015269.7570992</v>
          </cell>
          <cell r="J25">
            <v>75568.118818327348</v>
          </cell>
          <cell r="K25">
            <v>4673620.4542599758</v>
          </cell>
          <cell r="L25">
            <v>168441078.22649983</v>
          </cell>
          <cell r="M25">
            <v>20</v>
          </cell>
          <cell r="N25">
            <v>36</v>
          </cell>
          <cell r="O25">
            <v>24.927702321257989</v>
          </cell>
          <cell r="P25">
            <v>0.38650676854200167</v>
          </cell>
          <cell r="Q25">
            <v>0.38268117292782911</v>
          </cell>
        </row>
        <row r="26">
          <cell r="A26">
            <v>21</v>
          </cell>
          <cell r="B26">
            <v>7931980.9786357898</v>
          </cell>
          <cell r="C26">
            <v>90897.800905323005</v>
          </cell>
          <cell r="D26">
            <v>1.1459659465920251E-2</v>
          </cell>
          <cell r="E26">
            <v>0.9885403405340798</v>
          </cell>
          <cell r="F26">
            <v>0.82254651404716606</v>
          </cell>
          <cell r="G26">
            <v>6524423.3034652974</v>
          </cell>
          <cell r="H26">
            <v>208048064.54655033</v>
          </cell>
          <cell r="I26">
            <v>4782305531.6254396</v>
          </cell>
          <cell r="J26">
            <v>74075.37603525244</v>
          </cell>
          <cell r="K26">
            <v>4598052.335441648</v>
          </cell>
          <cell r="L26">
            <v>163767457.77223986</v>
          </cell>
          <cell r="M26">
            <v>21</v>
          </cell>
          <cell r="N26">
            <v>35</v>
          </cell>
          <cell r="O26">
            <v>24.431054683592915</v>
          </cell>
          <cell r="P26">
            <v>0.38305512922747509</v>
          </cell>
          <cell r="Q26">
            <v>0.39073140147999524</v>
          </cell>
        </row>
        <row r="27">
          <cell r="A27">
            <v>22</v>
          </cell>
          <cell r="B27">
            <v>7841083.1777304672</v>
          </cell>
          <cell r="C27">
            <v>89700.425216941745</v>
          </cell>
          <cell r="D27">
            <v>1.1439800239806249E-2</v>
          </cell>
          <cell r="E27">
            <v>0.98856019976019371</v>
          </cell>
          <cell r="F27">
            <v>0.81493034262080322</v>
          </cell>
          <cell r="G27">
            <v>6389936.6005461058</v>
          </cell>
          <cell r="H27">
            <v>201523641.24308503</v>
          </cell>
          <cell r="I27">
            <v>4574257467.0788889</v>
          </cell>
          <cell r="J27">
            <v>72422.750123280784</v>
          </cell>
          <cell r="K27">
            <v>4523976.9594063954</v>
          </cell>
          <cell r="L27">
            <v>159169405.43679821</v>
          </cell>
          <cell r="M27">
            <v>22</v>
          </cell>
          <cell r="N27">
            <v>34</v>
          </cell>
          <cell r="O27">
            <v>23.924199684444154</v>
          </cell>
          <cell r="P27">
            <v>0.37952464745912129</v>
          </cell>
          <cell r="Q27">
            <v>0.39895498509231908</v>
          </cell>
        </row>
        <row r="28">
          <cell r="A28">
            <v>23</v>
          </cell>
          <cell r="B28">
            <v>7751382.7525135251</v>
          </cell>
          <cell r="C28">
            <v>88520.333789792145</v>
          </cell>
          <cell r="D28">
            <v>1.1419941011310251E-2</v>
          </cell>
          <cell r="E28">
            <v>0.98858005898868972</v>
          </cell>
          <cell r="F28">
            <v>0.80738469130024015</v>
          </cell>
          <cell r="G28">
            <v>6258347.7707881378</v>
          </cell>
          <cell r="H28">
            <v>195133704.64253893</v>
          </cell>
          <cell r="I28">
            <v>4372733825.835804</v>
          </cell>
          <cell r="J28">
            <v>70808.203459826036</v>
          </cell>
          <cell r="K28">
            <v>4451554.2092831144</v>
          </cell>
          <cell r="L28">
            <v>154645428.47739181</v>
          </cell>
          <cell r="M28">
            <v>23</v>
          </cell>
          <cell r="N28">
            <v>33</v>
          </cell>
          <cell r="O28">
            <v>23.406206872298803</v>
          </cell>
          <cell r="P28">
            <v>0.3759323980790587</v>
          </cell>
          <cell r="Q28">
            <v>0.40734346421446838</v>
          </cell>
        </row>
        <row r="29">
          <cell r="A29">
            <v>24</v>
          </cell>
          <cell r="B29">
            <v>7662862.4187237332</v>
          </cell>
          <cell r="C29">
            <v>87205.079673438711</v>
          </cell>
          <cell r="D29">
            <v>1.1380222547172249E-2</v>
          </cell>
          <cell r="E29">
            <v>0.9886197774528277</v>
          </cell>
          <cell r="F29">
            <v>0.79990890712153406</v>
          </cell>
          <cell r="G29">
            <v>6129591.9027839769</v>
          </cell>
          <cell r="H29">
            <v>188875356.8717508</v>
          </cell>
          <cell r="I29">
            <v>4177600121.1932654</v>
          </cell>
          <cell r="J29">
            <v>69110.22997723936</v>
          </cell>
          <cell r="K29">
            <v>4380746.0058232881</v>
          </cell>
          <cell r="L29">
            <v>150193874.2681087</v>
          </cell>
          <cell r="M29">
            <v>24</v>
          </cell>
          <cell r="N29">
            <v>32</v>
          </cell>
          <cell r="O29">
            <v>22.876863101992225</v>
          </cell>
          <cell r="P29">
            <v>0.37227722794871193</v>
          </cell>
          <cell r="Q29">
            <v>0.41589996555135744</v>
          </cell>
        </row>
        <row r="30">
          <cell r="A30">
            <v>25</v>
          </cell>
          <cell r="B30">
            <v>7575657.3390502948</v>
          </cell>
          <cell r="C30">
            <v>86062.219695271851</v>
          </cell>
          <cell r="D30">
            <v>1.136036331153025E-2</v>
          </cell>
          <cell r="E30">
            <v>0.98863963668846977</v>
          </cell>
          <cell r="F30">
            <v>0.79250234316670487</v>
          </cell>
          <cell r="G30">
            <v>6003726.1922254032</v>
          </cell>
          <cell r="H30">
            <v>182745764.96896681</v>
          </cell>
          <cell r="I30">
            <v>3988724764.3215146</v>
          </cell>
          <cell r="J30">
            <v>67572.987518791502</v>
          </cell>
          <cell r="K30">
            <v>4311635.7758460492</v>
          </cell>
          <cell r="L30">
            <v>145813128.26228541</v>
          </cell>
          <cell r="M30">
            <v>25</v>
          </cell>
          <cell r="N30">
            <v>31</v>
          </cell>
          <cell r="O30">
            <v>22.335502758592593</v>
          </cell>
          <cell r="P30">
            <v>0.36857064782760057</v>
          </cell>
          <cell r="Q30">
            <v>0.42461914144468788</v>
          </cell>
        </row>
        <row r="31">
          <cell r="A31">
            <v>26</v>
          </cell>
          <cell r="B31">
            <v>7489595.1193550229</v>
          </cell>
          <cell r="C31">
            <v>85010.152788277512</v>
          </cell>
          <cell r="D31">
            <v>1.1350433692815999E-2</v>
          </cell>
          <cell r="E31">
            <v>0.98864956630718404</v>
          </cell>
          <cell r="F31">
            <v>0.78516435850775379</v>
          </cell>
          <cell r="G31">
            <v>5880563.1473711906</v>
          </cell>
          <cell r="H31">
            <v>176742038.77674142</v>
          </cell>
          <cell r="I31">
            <v>3805978999.3525476</v>
          </cell>
          <cell r="J31">
            <v>66128.914839166493</v>
          </cell>
          <cell r="K31">
            <v>4244062.7883272581</v>
          </cell>
          <cell r="L31">
            <v>141501492.48643935</v>
          </cell>
          <cell r="M31">
            <v>26</v>
          </cell>
          <cell r="N31">
            <v>30</v>
          </cell>
          <cell r="O31">
            <v>21.782355452355162</v>
          </cell>
          <cell r="P31">
            <v>0.36479912055501806</v>
          </cell>
          <cell r="Q31">
            <v>0.43351240303428362</v>
          </cell>
        </row>
        <row r="32">
          <cell r="A32">
            <v>27</v>
          </cell>
          <cell r="B32">
            <v>7404584.9665667452</v>
          </cell>
          <cell r="C32">
            <v>83971.725975973328</v>
          </cell>
          <cell r="D32">
            <v>1.1340504073506251E-2</v>
          </cell>
          <cell r="E32">
            <v>0.98865949592649371</v>
          </cell>
          <cell r="F32">
            <v>0.77789431815120036</v>
          </cell>
          <cell r="G32">
            <v>5759984.5737600671</v>
          </cell>
          <cell r="H32">
            <v>170861475.62937021</v>
          </cell>
          <cell r="I32">
            <v>3629236960.5758061</v>
          </cell>
          <cell r="J32">
            <v>64716.303257966058</v>
          </cell>
          <cell r="K32">
            <v>4177933.8734880914</v>
          </cell>
          <cell r="L32">
            <v>137257429.6981121</v>
          </cell>
          <cell r="M32">
            <v>27</v>
          </cell>
          <cell r="N32">
            <v>29</v>
          </cell>
          <cell r="O32">
            <v>21.217409877351393</v>
          </cell>
          <cell r="P32">
            <v>0.36095502046334088</v>
          </cell>
          <cell r="Q32">
            <v>0.44258748067229214</v>
          </cell>
        </row>
        <row r="33">
          <cell r="A33">
            <v>28</v>
          </cell>
          <cell r="B33">
            <v>7320613.2405907717</v>
          </cell>
          <cell r="C33">
            <v>83092.135178076409</v>
          </cell>
          <cell r="D33">
            <v>1.1350433692815999E-2</v>
          </cell>
          <cell r="E33">
            <v>0.98864956630718404</v>
          </cell>
          <cell r="F33">
            <v>0.7706915929831335</v>
          </cell>
          <cell r="G33">
            <v>5641935.0800043214</v>
          </cell>
          <cell r="H33">
            <v>165101491.05561015</v>
          </cell>
          <cell r="I33">
            <v>3458375484.9464359</v>
          </cell>
          <cell r="J33">
            <v>63445.461783791558</v>
          </cell>
          <cell r="K33">
            <v>4113217.5702301254</v>
          </cell>
          <cell r="L33">
            <v>133079495.824624</v>
          </cell>
          <cell r="M33">
            <v>28</v>
          </cell>
          <cell r="N33">
            <v>28</v>
          </cell>
          <cell r="O33">
            <v>20.640430519600951</v>
          </cell>
          <cell r="P33">
            <v>0.35703690628616447</v>
          </cell>
          <cell r="Q33">
            <v>0.45184799631012085</v>
          </cell>
        </row>
        <row r="34">
          <cell r="A34">
            <v>29</v>
          </cell>
          <cell r="B34">
            <v>7237521.1054126956</v>
          </cell>
          <cell r="C34">
            <v>82220.869232356243</v>
          </cell>
          <cell r="D34">
            <v>1.136036331153025E-2</v>
          </cell>
          <cell r="E34">
            <v>0.98863963668846977</v>
          </cell>
          <cell r="F34">
            <v>0.76355555971477118</v>
          </cell>
          <cell r="G34">
            <v>5526249.47859086</v>
          </cell>
          <cell r="H34">
            <v>159459555.97560582</v>
          </cell>
          <cell r="I34">
            <v>3293273993.8908257</v>
          </cell>
          <cell r="J34">
            <v>62198.903661882439</v>
          </cell>
          <cell r="K34">
            <v>4049772.108446334</v>
          </cell>
          <cell r="L34">
            <v>128966278.25439388</v>
          </cell>
          <cell r="M34">
            <v>29</v>
          </cell>
          <cell r="N34">
            <v>27</v>
          </cell>
          <cell r="O34">
            <v>20.051580075096354</v>
          </cell>
          <cell r="P34">
            <v>0.35303031327239398</v>
          </cell>
          <cell r="Q34">
            <v>0.46130690825448961</v>
          </cell>
        </row>
        <row r="35">
          <cell r="A35">
            <v>30</v>
          </cell>
          <cell r="B35">
            <v>7155300.236180339</v>
          </cell>
          <cell r="C35">
            <v>81286.810286086853</v>
          </cell>
          <cell r="D35">
            <v>1.136036331153025E-2</v>
          </cell>
          <cell r="E35">
            <v>0.98863963668846977</v>
          </cell>
          <cell r="F35">
            <v>0.75648560082852312</v>
          </cell>
          <cell r="G35">
            <v>5412881.5982753569</v>
          </cell>
          <cell r="H35">
            <v>153933306.49701497</v>
          </cell>
          <cell r="I35">
            <v>3133814437.9152198</v>
          </cell>
          <cell r="J35">
            <v>60922.928356494347</v>
          </cell>
          <cell r="K35">
            <v>3987573.2047844515</v>
          </cell>
          <cell r="L35">
            <v>124916506.14594755</v>
          </cell>
          <cell r="M35">
            <v>30</v>
          </cell>
          <cell r="N35">
            <v>26</v>
          </cell>
          <cell r="O35">
            <v>19.450598086216885</v>
          </cell>
          <cell r="P35">
            <v>0.34893330783149556</v>
          </cell>
          <cell r="Q35">
            <v>0.47096856174056839</v>
          </cell>
        </row>
        <row r="36">
          <cell r="A36">
            <v>31</v>
          </cell>
          <cell r="B36">
            <v>7074013.425894252</v>
          </cell>
          <cell r="C36">
            <v>80503.84708836097</v>
          </cell>
          <cell r="D36">
            <v>1.1380222547172249E-2</v>
          </cell>
          <cell r="E36">
            <v>0.9886197774528277</v>
          </cell>
          <cell r="F36">
            <v>0.74948110452455519</v>
          </cell>
          <cell r="G36">
            <v>5301839.3958607567</v>
          </cell>
          <cell r="H36">
            <v>148520424.89873961</v>
          </cell>
          <cell r="I36">
            <v>2979881131.4182048</v>
          </cell>
          <cell r="J36">
            <v>59777.444528387874</v>
          </cell>
          <cell r="K36">
            <v>3926650.2764279572</v>
          </cell>
          <cell r="L36">
            <v>120928932.94116309</v>
          </cell>
          <cell r="M36">
            <v>31</v>
          </cell>
          <cell r="N36">
            <v>25</v>
          </cell>
          <cell r="O36">
            <v>18.837029076367145</v>
          </cell>
          <cell r="P36">
            <v>0.34475049433918437</v>
          </cell>
          <cell r="Q36">
            <v>0.48083256976852551</v>
          </cell>
        </row>
        <row r="37">
          <cell r="A37">
            <v>32</v>
          </cell>
          <cell r="B37">
            <v>6993509.5788058909</v>
          </cell>
          <cell r="C37">
            <v>79796.023993392286</v>
          </cell>
          <cell r="D37">
            <v>1.1410011396169002E-2</v>
          </cell>
          <cell r="E37">
            <v>0.98858998860383096</v>
          </cell>
          <cell r="F37">
            <v>0.7425414646678461</v>
          </cell>
          <cell r="G37">
            <v>5192970.845815138</v>
          </cell>
          <cell r="H37">
            <v>143218585.50287884</v>
          </cell>
          <cell r="I37">
            <v>2831360706.519465</v>
          </cell>
          <cell r="J37">
            <v>58703.228229513676</v>
          </cell>
          <cell r="K37">
            <v>3866872.8318995694</v>
          </cell>
          <cell r="L37">
            <v>117002282.66473514</v>
          </cell>
          <cell r="M37">
            <v>32</v>
          </cell>
          <cell r="N37">
            <v>24</v>
          </cell>
          <cell r="O37">
            <v>18.210975233648298</v>
          </cell>
          <cell r="P37">
            <v>0.34046682729335509</v>
          </cell>
          <cell r="Q37">
            <v>0.49091303165434413</v>
          </cell>
        </row>
        <row r="38">
          <cell r="A38">
            <v>33</v>
          </cell>
          <cell r="B38">
            <v>6913713.5548124984</v>
          </cell>
          <cell r="C38">
            <v>79228.802983068192</v>
          </cell>
          <cell r="D38">
            <v>1.1459659465920251E-2</v>
          </cell>
          <cell r="E38">
            <v>0.9885403405340798</v>
          </cell>
          <cell r="F38">
            <v>0.73566608073573625</v>
          </cell>
          <cell r="G38">
            <v>5086184.5541984458</v>
          </cell>
          <cell r="H38">
            <v>138025614.65706369</v>
          </cell>
          <cell r="I38">
            <v>2688142121.0165863</v>
          </cell>
          <cell r="J38">
            <v>57746.258314790008</v>
          </cell>
          <cell r="K38">
            <v>3808169.6036700555</v>
          </cell>
          <cell r="L38">
            <v>113135409.83283557</v>
          </cell>
          <cell r="M38">
            <v>33</v>
          </cell>
          <cell r="N38">
            <v>23</v>
          </cell>
          <cell r="O38">
            <v>17.572325908348237</v>
          </cell>
          <cell r="P38">
            <v>0.33607334961156121</v>
          </cell>
          <cell r="Q38">
            <v>0.50121992901484236</v>
          </cell>
        </row>
        <row r="39">
          <cell r="A39">
            <v>34</v>
          </cell>
          <cell r="B39">
            <v>6834484.7518294305</v>
          </cell>
          <cell r="C39">
            <v>78863.778030429385</v>
          </cell>
          <cell r="D39">
            <v>1.1539096346556251E-2</v>
          </cell>
          <cell r="E39">
            <v>0.98846090365344375</v>
          </cell>
          <cell r="F39">
            <v>0.72885435776596086</v>
          </cell>
          <cell r="G39">
            <v>4981343.9944558917</v>
          </cell>
          <cell r="H39">
            <v>132939430.10286525</v>
          </cell>
          <cell r="I39">
            <v>2550116506.3595228</v>
          </cell>
          <cell r="J39">
            <v>56947.984136556952</v>
          </cell>
          <cell r="K39">
            <v>3750423.3453552653</v>
          </cell>
          <cell r="L39">
            <v>109327240.22916551</v>
          </cell>
          <cell r="M39">
            <v>34</v>
          </cell>
          <cell r="N39">
            <v>22</v>
          </cell>
          <cell r="O39">
            <v>16.921117705582276</v>
          </cell>
          <cell r="P39">
            <v>0.3315540591847177</v>
          </cell>
          <cell r="Q39">
            <v>0.51176892502285221</v>
          </cell>
        </row>
        <row r="40">
          <cell r="A40">
            <v>35</v>
          </cell>
          <cell r="B40">
            <v>6755620.9737990014</v>
          </cell>
          <cell r="C40">
            <v>78557.487128757886</v>
          </cell>
          <cell r="D40">
            <v>1.1628462791715999E-2</v>
          </cell>
          <cell r="E40">
            <v>0.98837153720828397</v>
          </cell>
          <cell r="F40">
            <v>0.7221057063051648</v>
          </cell>
          <cell r="G40">
            <v>4878272.454815113</v>
          </cell>
          <cell r="H40">
            <v>127958086.10840936</v>
          </cell>
          <cell r="I40">
            <v>2417177076.2566576</v>
          </cell>
          <cell r="J40">
            <v>56201.561490442167</v>
          </cell>
          <cell r="K40">
            <v>3693475.3612187086</v>
          </cell>
          <cell r="L40">
            <v>105576816.88381024</v>
          </cell>
          <cell r="M40">
            <v>35</v>
          </cell>
          <cell r="N40">
            <v>21</v>
          </cell>
          <cell r="O40">
            <v>16.257510174415511</v>
          </cell>
          <cell r="P40">
            <v>0.32688556291002546</v>
          </cell>
          <cell r="Q40">
            <v>0.52258193547501464</v>
          </cell>
        </row>
        <row r="41">
          <cell r="A41">
            <v>36</v>
          </cell>
          <cell r="B41">
            <v>6677063.4866702436</v>
          </cell>
          <cell r="C41">
            <v>78373.290509401224</v>
          </cell>
          <cell r="D41">
            <v>1.173768838140625E-2</v>
          </cell>
          <cell r="E41">
            <v>0.98826231161859379</v>
          </cell>
          <cell r="F41">
            <v>0.71541954235789462</v>
          </cell>
          <cell r="G41">
            <v>4776901.7039282341</v>
          </cell>
          <cell r="H41">
            <v>123079813.65359424</v>
          </cell>
          <cell r="I41">
            <v>2289218990.1482482</v>
          </cell>
          <cell r="J41">
            <v>55550.618966083712</v>
          </cell>
          <cell r="K41">
            <v>3637273.7997282664</v>
          </cell>
          <cell r="L41">
            <v>101883341.52259153</v>
          </cell>
          <cell r="M41">
            <v>36</v>
          </cell>
          <cell r="N41">
            <v>20</v>
          </cell>
          <cell r="O41">
            <v>15.581290180558991</v>
          </cell>
          <cell r="P41">
            <v>0.32205713478783787</v>
          </cell>
          <cell r="Q41">
            <v>0.53367165983661435</v>
          </cell>
        </row>
        <row r="42">
          <cell r="A42">
            <v>37</v>
          </cell>
          <cell r="B42">
            <v>6598690.1961608427</v>
          </cell>
          <cell r="C42">
            <v>78305.159158804629</v>
          </cell>
          <cell r="D42">
            <v>1.1866773076324002E-2</v>
          </cell>
          <cell r="E42">
            <v>0.988133226923676</v>
          </cell>
          <cell r="F42">
            <v>0.70879528733606212</v>
          </cell>
          <cell r="G42">
            <v>4677120.5136294803</v>
          </cell>
          <cell r="H42">
            <v>118302911.94966601</v>
          </cell>
          <cell r="I42">
            <v>2166139176.4946542</v>
          </cell>
          <cell r="J42">
            <v>54988.41734339932</v>
          </cell>
          <cell r="K42">
            <v>3581723.1807621829</v>
          </cell>
          <cell r="L42">
            <v>98246067.722863272</v>
          </cell>
          <cell r="M42">
            <v>37</v>
          </cell>
          <cell r="N42">
            <v>19</v>
          </cell>
          <cell r="O42">
            <v>14.892365870413018</v>
          </cell>
          <cell r="P42">
            <v>0.31705076930195558</v>
          </cell>
          <cell r="Q42">
            <v>0.54505695412014488</v>
          </cell>
        </row>
        <row r="43">
          <cell r="A43">
            <v>38</v>
          </cell>
          <cell r="B43">
            <v>6520385.0370020382</v>
          </cell>
          <cell r="C43">
            <v>78217.61086140103</v>
          </cell>
          <cell r="D43">
            <v>1.1995857670602249E-2</v>
          </cell>
          <cell r="E43">
            <v>0.98800414232939771</v>
          </cell>
          <cell r="F43">
            <v>0.70223236800887623</v>
          </cell>
          <cell r="G43">
            <v>4578825.4248635853</v>
          </cell>
          <cell r="H43">
            <v>113625791.43603653</v>
          </cell>
          <cell r="I43">
            <v>2047836264.5449882</v>
          </cell>
          <cell r="J43">
            <v>54418.355335057713</v>
          </cell>
          <cell r="K43">
            <v>3526734.7634187834</v>
          </cell>
          <cell r="L43">
            <v>94664344.542101085</v>
          </cell>
          <cell r="M43">
            <v>38</v>
          </cell>
          <cell r="N43">
            <v>18</v>
          </cell>
          <cell r="O43">
            <v>14.190597667804862</v>
          </cell>
          <cell r="P43">
            <v>0.31184771357893065</v>
          </cell>
          <cell r="Q43">
            <v>0.55675786357102308</v>
          </cell>
        </row>
        <row r="44">
          <cell r="A44">
            <v>39</v>
          </cell>
          <cell r="B44">
            <v>6442167.4261406371</v>
          </cell>
          <cell r="C44">
            <v>78110.907454312517</v>
          </cell>
          <cell r="D44">
            <v>1.2124942164240999E-2</v>
          </cell>
          <cell r="E44">
            <v>0.98787505783575902</v>
          </cell>
          <cell r="F44">
            <v>0.6957302164532384</v>
          </cell>
          <cell r="G44">
            <v>4482010.5378168272</v>
          </cell>
          <cell r="H44">
            <v>109046966.01117294</v>
          </cell>
          <cell r="I44">
            <v>1934210473.1089516</v>
          </cell>
          <cell r="J44">
            <v>53840.932267672266</v>
          </cell>
          <cell r="K44">
            <v>3472316.4080837257</v>
          </cell>
          <cell r="L44">
            <v>91137609.778682306</v>
          </cell>
          <cell r="M44">
            <v>39</v>
          </cell>
          <cell r="N44">
            <v>17</v>
          </cell>
          <cell r="O44">
            <v>13.475524758563063</v>
          </cell>
          <cell r="P44">
            <v>0.30644235944941434</v>
          </cell>
          <cell r="Q44">
            <v>0.56878426315648201</v>
          </cell>
        </row>
        <row r="45">
          <cell r="A45">
            <v>40</v>
          </cell>
          <cell r="B45">
            <v>6364056.5186863244</v>
          </cell>
          <cell r="C45">
            <v>77985.317591760147</v>
          </cell>
          <cell r="D45">
            <v>1.225402655724025E-2</v>
          </cell>
          <cell r="E45">
            <v>0.98774597344275972</v>
          </cell>
          <cell r="F45">
            <v>0.68928827000459714</v>
          </cell>
          <cell r="G45">
            <v>4386669.507976776</v>
          </cell>
          <cell r="H45">
            <v>104564955.47335611</v>
          </cell>
          <cell r="I45">
            <v>1825163507.0977786</v>
          </cell>
          <cell r="J45">
            <v>53256.639049985431</v>
          </cell>
          <cell r="K45">
            <v>3418475.4758160533</v>
          </cell>
          <cell r="L45">
            <v>87665293.370598584</v>
          </cell>
          <cell r="M45">
            <v>40</v>
          </cell>
          <cell r="N45">
            <v>16</v>
          </cell>
          <cell r="O45">
            <v>12.746671097742158</v>
          </cell>
          <cell r="P45">
            <v>0.300828897553921</v>
          </cell>
          <cell r="Q45">
            <v>0.58114637005957626</v>
          </cell>
        </row>
        <row r="46">
          <cell r="A46">
            <v>41</v>
          </cell>
          <cell r="B46">
            <v>6286071.2010945641</v>
          </cell>
          <cell r="C46">
            <v>140674.08583716516</v>
          </cell>
          <cell r="D46">
            <v>2.2378697494337997E-2</v>
          </cell>
          <cell r="E46">
            <v>0.97762130250566204</v>
          </cell>
          <cell r="F46">
            <v>0.68290597120825824</v>
          </cell>
          <cell r="G46">
            <v>4292795.5586677454</v>
          </cell>
          <cell r="H46">
            <v>100178285.96537934</v>
          </cell>
          <cell r="I46">
            <v>1720598551.6244226</v>
          </cell>
          <cell r="J46">
            <v>95177.662349384787</v>
          </cell>
          <cell r="K46">
            <v>3365218.8367660679</v>
          </cell>
          <cell r="L46">
            <v>84246817.894782528</v>
          </cell>
          <cell r="M46">
            <v>41</v>
          </cell>
          <cell r="N46">
            <v>15</v>
          </cell>
          <cell r="O46">
            <v>12.003544827718139</v>
          </cell>
          <cell r="P46">
            <v>0.29500130990656498</v>
          </cell>
          <cell r="Q46">
            <v>0.59385475650345132</v>
          </cell>
        </row>
        <row r="47">
          <cell r="A47">
            <v>42</v>
          </cell>
          <cell r="B47">
            <v>6145397.1152573992</v>
          </cell>
          <cell r="C47">
            <v>138552.8621872302</v>
          </cell>
          <cell r="D47">
            <v>2.2545794777564496E-2</v>
          </cell>
          <cell r="E47">
            <v>0.97745420522243553</v>
          </cell>
          <cell r="F47">
            <v>0.67658276777114468</v>
          </cell>
          <cell r="G47">
            <v>4157869.7892936594</v>
          </cell>
          <cell r="H47">
            <v>95885490.406711593</v>
          </cell>
          <cell r="I47">
            <v>1620420265.6590433</v>
          </cell>
          <cell r="J47">
            <v>92874.493064757102</v>
          </cell>
          <cell r="K47">
            <v>3270041.1744166831</v>
          </cell>
          <cell r="L47">
            <v>80881599.058016464</v>
          </cell>
          <cell r="M47">
            <v>42</v>
          </cell>
          <cell r="N47">
            <v>14</v>
          </cell>
          <cell r="O47">
            <v>11.360617518052274</v>
          </cell>
          <cell r="P47">
            <v>0.2816833402610352</v>
          </cell>
          <cell r="Q47">
            <v>0.61312575679403536</v>
          </cell>
        </row>
        <row r="48">
          <cell r="A48">
            <v>43</v>
          </cell>
          <cell r="B48">
            <v>6006844.2530701691</v>
          </cell>
          <cell r="C48">
            <v>136668.97487195701</v>
          </cell>
          <cell r="D48">
            <v>2.2752208832799999E-2</v>
          </cell>
          <cell r="E48">
            <v>0.97724779116719995</v>
          </cell>
          <cell r="F48">
            <v>0.67031811251400431</v>
          </cell>
          <cell r="G48">
            <v>4026496.5018835897</v>
          </cell>
          <cell r="H48">
            <v>91727620.617417932</v>
          </cell>
          <cell r="I48">
            <v>1524534775.2523317</v>
          </cell>
          <cell r="J48">
            <v>90763.432893214514</v>
          </cell>
          <cell r="K48">
            <v>3177166.6813519262</v>
          </cell>
          <cell r="L48">
            <v>77611557.883599788</v>
          </cell>
          <cell r="M48">
            <v>43</v>
          </cell>
          <cell r="N48">
            <v>13</v>
          </cell>
          <cell r="O48">
            <v>10.698655408388987</v>
          </cell>
          <cell r="P48">
            <v>0.26780804529433644</v>
          </cell>
          <cell r="Q48">
            <v>0.63313033055391277</v>
          </cell>
        </row>
        <row r="49">
          <cell r="A49">
            <v>44</v>
          </cell>
          <cell r="B49">
            <v>5870175.2781982124</v>
          </cell>
          <cell r="C49">
            <v>135001.9359676305</v>
          </cell>
          <cell r="D49">
            <v>2.2997939511112505E-2</v>
          </cell>
          <cell r="E49">
            <v>0.97700206048888749</v>
          </cell>
          <cell r="F49">
            <v>0.66411146332405968</v>
          </cell>
          <cell r="G49">
            <v>3898450.693972934</v>
          </cell>
          <cell r="H49">
            <v>87701124.115534335</v>
          </cell>
          <cell r="I49">
            <v>1432807154.6349137</v>
          </cell>
          <cell r="J49">
            <v>88826.18201327516</v>
          </cell>
          <cell r="K49">
            <v>3086403.2484587114</v>
          </cell>
          <cell r="L49">
            <v>74434391.202247858</v>
          </cell>
          <cell r="M49">
            <v>44</v>
          </cell>
          <cell r="N49">
            <v>12</v>
          </cell>
          <cell r="O49">
            <v>10.017210717895445</v>
          </cell>
          <cell r="P49">
            <v>0.25332235859427527</v>
          </cell>
          <cell r="Q49">
            <v>0.65392569031409919</v>
          </cell>
        </row>
        <row r="50">
          <cell r="A50">
            <v>45</v>
          </cell>
          <cell r="B50">
            <v>5735173.3422305817</v>
          </cell>
          <cell r="C50">
            <v>133757.45297365077</v>
          </cell>
          <cell r="D50">
            <v>2.3322303440897998E-2</v>
          </cell>
          <cell r="E50">
            <v>0.97667769655910197</v>
          </cell>
          <cell r="F50">
            <v>0.65796228310809612</v>
          </cell>
          <cell r="G50">
            <v>3773527.7462747237</v>
          </cell>
          <cell r="H50">
            <v>83802673.421561405</v>
          </cell>
          <cell r="I50">
            <v>1345106030.5193794</v>
          </cell>
          <cell r="J50">
            <v>87192.476186255313</v>
          </cell>
          <cell r="K50">
            <v>2997577.0664454363</v>
          </cell>
          <cell r="L50">
            <v>71347987.953789145</v>
          </cell>
          <cell r="M50">
            <v>45</v>
          </cell>
          <cell r="N50">
            <v>11</v>
          </cell>
          <cell r="O50">
            <v>9.3157262234478946</v>
          </cell>
          <cell r="P50">
            <v>0.2381693214087757</v>
          </cell>
          <cell r="Q50">
            <v>0.67557395430003964</v>
          </cell>
        </row>
        <row r="51">
          <cell r="A51">
            <v>46</v>
          </cell>
          <cell r="B51">
            <v>5601415.8892569309</v>
          </cell>
          <cell r="C51">
            <v>132895.27326047886</v>
          </cell>
          <cell r="D51">
            <v>2.3725300154084503E-2</v>
          </cell>
          <cell r="E51">
            <v>0.97627469984591553</v>
          </cell>
          <cell r="F51">
            <v>0.65187003974598401</v>
          </cell>
          <cell r="G51">
            <v>3651395.1983637018</v>
          </cell>
          <cell r="H51">
            <v>80029145.67528668</v>
          </cell>
          <cell r="I51">
            <v>1261303357.0978179</v>
          </cell>
          <cell r="J51">
            <v>85828.313293265805</v>
          </cell>
          <cell r="K51">
            <v>2910384.5902591809</v>
          </cell>
          <cell r="L51">
            <v>68350410.887343705</v>
          </cell>
          <cell r="M51">
            <v>46</v>
          </cell>
          <cell r="N51">
            <v>10</v>
          </cell>
          <cell r="O51">
            <v>8.5938721858064255</v>
          </cell>
          <cell r="P51">
            <v>0.22225643141143966</v>
          </cell>
          <cell r="Q51">
            <v>0.69817067797924082</v>
          </cell>
        </row>
        <row r="52">
          <cell r="A52">
            <v>47</v>
          </cell>
          <cell r="B52">
            <v>5468520.615996452</v>
          </cell>
          <cell r="C52">
            <v>132429.84155616583</v>
          </cell>
          <cell r="D52">
            <v>2.4216758215884499E-2</v>
          </cell>
          <cell r="E52">
            <v>0.97578324178411546</v>
          </cell>
          <cell r="F52">
            <v>0.64583420604463215</v>
          </cell>
          <cell r="G52">
            <v>3531757.6702707713</v>
          </cell>
          <cell r="H52">
            <v>76377750.476922974</v>
          </cell>
          <cell r="I52">
            <v>1181274211.4225311</v>
          </cell>
          <cell r="J52">
            <v>84735.798230097935</v>
          </cell>
          <cell r="K52">
            <v>2824556.2769659152</v>
          </cell>
          <cell r="L52">
            <v>65440026.297084525</v>
          </cell>
          <cell r="M52">
            <v>47</v>
          </cell>
          <cell r="N52">
            <v>9</v>
          </cell>
          <cell r="O52">
            <v>7.8511129655493583</v>
          </cell>
          <cell r="P52">
            <v>0.20548345071259591</v>
          </cell>
          <cell r="Q52">
            <v>0.72182105886565029</v>
          </cell>
        </row>
        <row r="53">
          <cell r="A53">
            <v>48</v>
          </cell>
          <cell r="B53">
            <v>5336090.7744402867</v>
          </cell>
          <cell r="C53">
            <v>132159.97135180622</v>
          </cell>
          <cell r="D53">
            <v>2.47671894910125E-2</v>
          </cell>
          <cell r="E53">
            <v>0.97523281050898747</v>
          </cell>
          <cell r="F53">
            <v>0.63985425969236687</v>
          </cell>
          <cell r="G53">
            <v>3414320.4121307582</v>
          </cell>
          <cell r="H53">
            <v>72845992.806652203</v>
          </cell>
          <cell r="I53">
            <v>1104896460.9456081</v>
          </cell>
          <cell r="J53">
            <v>83780.128772586642</v>
          </cell>
          <cell r="K53">
            <v>2739820.4787358171</v>
          </cell>
          <cell r="L53">
            <v>62615470.020118609</v>
          </cell>
          <cell r="M53">
            <v>48</v>
          </cell>
          <cell r="N53">
            <v>8</v>
          </cell>
          <cell r="O53">
            <v>7.0867604223677132</v>
          </cell>
          <cell r="P53">
            <v>0.18773339275964554</v>
          </cell>
          <cell r="Q53">
            <v>0.74664845518139344</v>
          </cell>
        </row>
        <row r="54">
          <cell r="A54">
            <v>49</v>
          </cell>
          <cell r="B54">
            <v>5203930.8030884806</v>
          </cell>
          <cell r="C54">
            <v>132006.88615043601</v>
          </cell>
          <cell r="D54">
            <v>2.5366764306721998E-2</v>
          </cell>
          <cell r="E54">
            <v>0.97463323569327798</v>
          </cell>
          <cell r="F54">
            <v>0.63392968321373377</v>
          </cell>
          <cell r="G54">
            <v>3298926.2054680716</v>
          </cell>
          <cell r="H54">
            <v>69431672.394521445</v>
          </cell>
          <cell r="I54">
            <v>1032050468.138956</v>
          </cell>
          <cell r="J54">
            <v>82908.24015345714</v>
          </cell>
          <cell r="K54">
            <v>2656040.3499632305</v>
          </cell>
          <cell r="L54">
            <v>59875649.54138279</v>
          </cell>
          <cell r="M54">
            <v>49</v>
          </cell>
          <cell r="N54">
            <v>7</v>
          </cell>
          <cell r="O54">
            <v>6.2996711837302284</v>
          </cell>
          <cell r="P54">
            <v>0.16890399828939875</v>
          </cell>
          <cell r="Q54">
            <v>0.77276571297235797</v>
          </cell>
        </row>
        <row r="55">
          <cell r="A55">
            <v>50</v>
          </cell>
          <cell r="B55">
            <v>5071923.9169380441</v>
          </cell>
          <cell r="C55">
            <v>131798.98956959043</v>
          </cell>
          <cell r="D55">
            <v>2.5985995004664499E-2</v>
          </cell>
          <cell r="E55">
            <v>0.97401400499533553</v>
          </cell>
          <cell r="F55">
            <v>0.62805996392471752</v>
          </cell>
          <cell r="G55">
            <v>3185472.3523010202</v>
          </cell>
          <cell r="H55">
            <v>66132746.189053372</v>
          </cell>
          <cell r="I55">
            <v>962618795.74443448</v>
          </cell>
          <cell r="J55">
            <v>82011.208739628302</v>
          </cell>
          <cell r="K55">
            <v>2573132.1098097735</v>
          </cell>
          <cell r="L55">
            <v>57219609.191419557</v>
          </cell>
          <cell r="M55">
            <v>50</v>
          </cell>
          <cell r="N55">
            <v>6</v>
          </cell>
          <cell r="O55">
            <v>5.4884243888485393</v>
          </cell>
          <cell r="P55">
            <v>0.14889270210402852</v>
          </cell>
          <cell r="Q55">
            <v>0.80028855355478101</v>
          </cell>
        </row>
        <row r="56">
          <cell r="A56">
            <v>51</v>
          </cell>
          <cell r="B56">
            <v>4940124.9273684537</v>
          </cell>
          <cell r="C56">
            <v>131433.12710376541</v>
          </cell>
          <cell r="D56">
            <v>2.6605223356927998E-2</v>
          </cell>
          <cell r="E56">
            <v>0.97339477664307195</v>
          </cell>
          <cell r="F56">
            <v>0.6222445938883775</v>
          </cell>
          <cell r="G56">
            <v>3073966.0291882339</v>
          </cell>
          <cell r="H56">
            <v>62947273.836752355</v>
          </cell>
          <cell r="I56">
            <v>896486049.55538106</v>
          </cell>
          <cell r="J56">
            <v>81026.297679660493</v>
          </cell>
          <cell r="K56">
            <v>2491120.9010701454</v>
          </cell>
          <cell r="L56">
            <v>54646477.081609786</v>
          </cell>
          <cell r="M56">
            <v>51</v>
          </cell>
          <cell r="N56">
            <v>5</v>
          </cell>
          <cell r="O56">
            <v>4.6512393631904727</v>
          </cell>
          <cell r="P56">
            <v>0.12761441523663805</v>
          </cell>
          <cell r="Q56">
            <v>0.82931855362270912</v>
          </cell>
        </row>
        <row r="57">
          <cell r="A57">
            <v>52</v>
          </cell>
          <cell r="B57">
            <v>4808691.8002646882</v>
          </cell>
          <cell r="C57">
            <v>130677.6640537299</v>
          </cell>
          <cell r="D57">
            <v>2.717530452805E-2</v>
          </cell>
          <cell r="E57">
            <v>0.97282469547195005</v>
          </cell>
          <cell r="F57">
            <v>0.61648306987089241</v>
          </cell>
          <cell r="G57">
            <v>2964477.0830901633</v>
          </cell>
          <cell r="H57">
            <v>59873307.807564124</v>
          </cell>
          <cell r="I57">
            <v>833538775.71862876</v>
          </cell>
          <cell r="J57">
            <v>79814.636318850564</v>
          </cell>
          <cell r="K57">
            <v>2410094.603390485</v>
          </cell>
          <cell r="L57">
            <v>52155356.180539638</v>
          </cell>
          <cell r="M57">
            <v>52</v>
          </cell>
          <cell r="N57">
            <v>4</v>
          </cell>
          <cell r="O57">
            <v>3.7860929439814566</v>
          </cell>
          <cell r="P57">
            <v>0.10499527264620775</v>
          </cell>
          <cell r="Q57">
            <v>0.85994831120581572</v>
          </cell>
        </row>
        <row r="58">
          <cell r="A58">
            <v>53</v>
          </cell>
          <cell r="B58">
            <v>4678014.1362109585</v>
          </cell>
          <cell r="C58">
            <v>129609.3776185147</v>
          </cell>
          <cell r="D58">
            <v>2.7706067969151999E-2</v>
          </cell>
          <cell r="E58">
            <v>0.97229393203084802</v>
          </cell>
          <cell r="F58">
            <v>0.61077489329801371</v>
          </cell>
          <cell r="G58">
            <v>2857213.584890848</v>
          </cell>
          <cell r="H58">
            <v>56908830.724473961</v>
          </cell>
          <cell r="I58">
            <v>773665467.91106462</v>
          </cell>
          <cell r="J58">
            <v>78429.170879950165</v>
          </cell>
          <cell r="K58">
            <v>2330279.9670716343</v>
          </cell>
          <cell r="L58">
            <v>49745261.577149153</v>
          </cell>
          <cell r="M58">
            <v>53</v>
          </cell>
          <cell r="N58">
            <v>3</v>
          </cell>
          <cell r="O58">
            <v>2.8906864812165445</v>
          </cell>
          <cell r="P58">
            <v>8.1002499952231313E-2</v>
          </cell>
          <cell r="Q58">
            <v>0.89223188448094881</v>
          </cell>
        </row>
        <row r="59">
          <cell r="A59">
            <v>54</v>
          </cell>
          <cell r="B59">
            <v>4548404.7585924435</v>
          </cell>
          <cell r="C59">
            <v>128566.64801465554</v>
          </cell>
          <cell r="D59">
            <v>2.8266316398464497E-2</v>
          </cell>
          <cell r="E59">
            <v>0.97173368360153556</v>
          </cell>
          <cell r="F59">
            <v>0.60511957021192087</v>
          </cell>
          <cell r="G59">
            <v>2752328.7326693153</v>
          </cell>
          <cell r="H59">
            <v>54051617.139583111</v>
          </cell>
          <cell r="I59">
            <v>716756637.18659067</v>
          </cell>
          <cell r="J59">
            <v>77077.841134750706</v>
          </cell>
          <cell r="K59">
            <v>2251850.796191684</v>
          </cell>
          <cell r="L59">
            <v>47414981.610077515</v>
          </cell>
          <cell r="M59">
            <v>54</v>
          </cell>
          <cell r="N59">
            <v>2</v>
          </cell>
          <cell r="O59">
            <v>1.9627361494941129</v>
          </cell>
          <cell r="P59">
            <v>5.5593748877986696E-2</v>
          </cell>
          <cell r="Q59">
            <v>0.92623276825632705</v>
          </cell>
        </row>
        <row r="60">
          <cell r="A60">
            <v>55</v>
          </cell>
          <cell r="B60">
            <v>4419838.1105777882</v>
          </cell>
          <cell r="C60">
            <v>127843.16131581657</v>
          </cell>
          <cell r="D60">
            <v>2.8924851570887998E-2</v>
          </cell>
          <cell r="E60">
            <v>0.97107514842911202</v>
          </cell>
          <cell r="F60">
            <v>0.5995166112284771</v>
          </cell>
          <cell r="G60">
            <v>2649766.3662320706</v>
          </cell>
          <cell r="H60">
            <v>51299288.406913795</v>
          </cell>
          <cell r="I60">
            <v>662705020.04700756</v>
          </cell>
          <cell r="J60">
            <v>75934.431258934666</v>
          </cell>
          <cell r="K60">
            <v>2174772.9550569332</v>
          </cell>
          <cell r="L60">
            <v>45163130.81388583</v>
          </cell>
          <cell r="M60">
            <v>55</v>
          </cell>
          <cell r="N60">
            <v>1</v>
          </cell>
          <cell r="O60">
            <v>0.99999999999999878</v>
          </cell>
          <cell r="P60">
            <v>2.8657028871157501E-2</v>
          </cell>
          <cell r="Q60">
            <v>0.96208371186958341</v>
          </cell>
        </row>
        <row r="61">
          <cell r="A61">
            <v>56</v>
          </cell>
          <cell r="B61">
            <v>4291994.9492619717</v>
          </cell>
          <cell r="C61">
            <v>42746.098740511581</v>
          </cell>
          <cell r="D61">
            <v>9.9594941853000003E-3</v>
          </cell>
          <cell r="E61">
            <v>0.99004050581470004</v>
          </cell>
          <cell r="F61">
            <v>0.59396553149487996</v>
          </cell>
          <cell r="G61">
            <v>2549297.0612117276</v>
          </cell>
          <cell r="H61">
            <v>48649522.040681727</v>
          </cell>
          <cell r="I61">
            <v>611405731.6400938</v>
          </cell>
          <cell r="J61">
            <v>25154.619357205942</v>
          </cell>
          <cell r="K61">
            <v>2098838.5237979987</v>
          </cell>
          <cell r="L61">
            <v>42988357.858828895</v>
          </cell>
          <cell r="M61">
            <v>56</v>
          </cell>
          <cell r="N61">
            <v>0</v>
          </cell>
          <cell r="O61">
            <v>0</v>
          </cell>
          <cell r="P61">
            <v>0</v>
          </cell>
          <cell r="Q61">
            <v>0</v>
          </cell>
        </row>
        <row r="62">
          <cell r="A62">
            <v>57</v>
          </cell>
          <cell r="B62">
            <v>4249248.8505214602</v>
          </cell>
          <cell r="C62">
            <v>46880.420090470529</v>
          </cell>
          <cell r="D62">
            <v>1.1032637E-2</v>
          </cell>
          <cell r="E62">
            <v>0.98896736299999999</v>
          </cell>
          <cell r="F62">
            <v>0.58846585064770507</v>
          </cell>
          <cell r="G62">
            <v>2500537.839435894</v>
          </cell>
          <cell r="H62">
            <v>46100224.97947</v>
          </cell>
          <cell r="I62">
            <v>562756209.59941208</v>
          </cell>
          <cell r="J62">
            <v>27332.086229045119</v>
          </cell>
          <cell r="K62">
            <v>2073683.9044407925</v>
          </cell>
          <cell r="L62">
            <v>40889519.335030898</v>
          </cell>
        </row>
        <row r="63">
          <cell r="A63">
            <v>58</v>
          </cell>
          <cell r="B63">
            <v>4202368.4304309897</v>
          </cell>
          <cell r="C63">
            <v>51800.14510515453</v>
          </cell>
          <cell r="D63">
            <v>1.2326416867700002E-2</v>
          </cell>
          <cell r="E63">
            <v>0.98767358313230003</v>
          </cell>
          <cell r="F63">
            <v>0.58301709277133729</v>
          </cell>
          <cell r="G63">
            <v>2450052.6250639232</v>
          </cell>
          <cell r="H63">
            <v>43599687.140034109</v>
          </cell>
          <cell r="I63">
            <v>516655984.61994207</v>
          </cell>
          <cell r="J63">
            <v>29920.73694874486</v>
          </cell>
          <cell r="K63">
            <v>2046351.8182117473</v>
          </cell>
          <cell r="L63">
            <v>38815835.430590108</v>
          </cell>
        </row>
        <row r="64">
          <cell r="A64">
            <v>59</v>
          </cell>
          <cell r="B64">
            <v>4150568.285325835</v>
          </cell>
          <cell r="C64">
            <v>56989.410015626556</v>
          </cell>
          <cell r="D64">
            <v>1.37305077517E-2</v>
          </cell>
          <cell r="E64">
            <v>0.98626949224829996</v>
          </cell>
          <cell r="F64">
            <v>0.57761878635678776</v>
          </cell>
          <cell r="G64">
            <v>2397446.2156608822</v>
          </cell>
          <cell r="H64">
            <v>41149634.514970183</v>
          </cell>
          <cell r="I64">
            <v>473056297.47990799</v>
          </cell>
          <cell r="J64">
            <v>32613.356127596908</v>
          </cell>
          <cell r="K64">
            <v>2016431.0812630025</v>
          </cell>
          <cell r="L64">
            <v>36769483.612378359</v>
          </cell>
        </row>
        <row r="65">
          <cell r="A65">
            <v>60</v>
          </cell>
          <cell r="B65">
            <v>4093578.8753102086</v>
          </cell>
          <cell r="C65">
            <v>61790.405542091277</v>
          </cell>
          <cell r="D65">
            <v>1.50944704925E-2</v>
          </cell>
          <cell r="E65">
            <v>0.98490552950749999</v>
          </cell>
          <cell r="F65">
            <v>0.57227046426089145</v>
          </cell>
          <cell r="G65">
            <v>2342634.2834623512</v>
          </cell>
          <cell r="H65">
            <v>38752188.299309298</v>
          </cell>
          <cell r="I65">
            <v>431906662.96493781</v>
          </cell>
          <cell r="J65">
            <v>35033.409028789101</v>
          </cell>
          <cell r="K65">
            <v>1983817.7251354055</v>
          </cell>
          <cell r="L65">
            <v>34753052.531115353</v>
          </cell>
        </row>
        <row r="66">
          <cell r="A66">
            <v>61</v>
          </cell>
          <cell r="B66">
            <v>4031788.4697681172</v>
          </cell>
          <cell r="C66">
            <v>66922.964521362301</v>
          </cell>
          <cell r="D66">
            <v>1.6598828292499999E-2</v>
          </cell>
          <cell r="E66">
            <v>0.98340117170749997</v>
          </cell>
          <cell r="F66">
            <v>0.56697166366588325</v>
          </cell>
          <cell r="G66">
            <v>2285909.8162533552</v>
          </cell>
          <cell r="H66">
            <v>36409554.015846945</v>
          </cell>
          <cell r="I66">
            <v>393154474.66562849</v>
          </cell>
          <cell r="J66">
            <v>37592.096527202528</v>
          </cell>
          <cell r="K66">
            <v>1948784.3161066165</v>
          </cell>
          <cell r="L66">
            <v>32769234.805979948</v>
          </cell>
        </row>
        <row r="67">
          <cell r="A67">
            <v>62</v>
          </cell>
          <cell r="B67">
            <v>3964865.5052467547</v>
          </cell>
          <cell r="C67">
            <v>72333.330613353581</v>
          </cell>
          <cell r="D67">
            <v>1.8243577371700001E-2</v>
          </cell>
          <cell r="E67">
            <v>0.98175642262829999</v>
          </cell>
          <cell r="F67">
            <v>0.56172192603934712</v>
          </cell>
          <cell r="G67">
            <v>2227151.8880941761</v>
          </cell>
          <cell r="H67">
            <v>34123644.199593589</v>
          </cell>
          <cell r="I67">
            <v>356744920.64978153</v>
          </cell>
          <cell r="J67">
            <v>40255.002809446305</v>
          </cell>
          <cell r="K67">
            <v>1911192.219579414</v>
          </cell>
          <cell r="L67">
            <v>30820450.489873331</v>
          </cell>
        </row>
        <row r="68">
          <cell r="A68">
            <v>63</v>
          </cell>
          <cell r="B68">
            <v>3892532.174633401</v>
          </cell>
          <cell r="C68">
            <v>78040.486956695735</v>
          </cell>
          <cell r="D68">
            <v>2.00487711997E-2</v>
          </cell>
          <cell r="E68">
            <v>0.97995122880030006</v>
          </cell>
          <cell r="F68">
            <v>0.55652079709453828</v>
          </cell>
          <cell r="G68">
            <v>2166275.1085431166</v>
          </cell>
          <cell r="H68">
            <v>31896492.311499413</v>
          </cell>
          <cell r="I68">
            <v>322621276.45018792</v>
          </cell>
          <cell r="J68">
            <v>43029.013691908563</v>
          </cell>
          <cell r="K68">
            <v>1870937.2167699677</v>
          </cell>
          <cell r="L68">
            <v>28909258.270293918</v>
          </cell>
        </row>
        <row r="69">
          <cell r="A69">
            <v>64</v>
          </cell>
          <cell r="B69">
            <v>3814491.6876767054</v>
          </cell>
          <cell r="C69">
            <v>84050.271978549441</v>
          </cell>
          <cell r="D69">
            <v>2.2034461957300001E-2</v>
          </cell>
          <cell r="E69">
            <v>0.97796553804270003</v>
          </cell>
          <cell r="F69">
            <v>0.5513678267510701</v>
          </cell>
          <cell r="G69">
            <v>2103187.9919943269</v>
          </cell>
          <cell r="H69">
            <v>29730217.202956297</v>
          </cell>
          <cell r="I69">
            <v>290724784.1386885</v>
          </cell>
          <cell r="J69">
            <v>45913.517504217227</v>
          </cell>
          <cell r="K69">
            <v>1827908.2030780592</v>
          </cell>
          <cell r="L69">
            <v>27038321.05352395</v>
          </cell>
        </row>
        <row r="70">
          <cell r="A70">
            <v>65</v>
          </cell>
          <cell r="B70">
            <v>3730441.4156981558</v>
          </cell>
          <cell r="C70">
            <v>90353.90363757209</v>
          </cell>
          <cell r="D70">
            <v>2.4220700332500001E-2</v>
          </cell>
          <cell r="E70">
            <v>0.97577929966749999</v>
          </cell>
          <cell r="F70">
            <v>0.54626256909596749</v>
          </cell>
          <cell r="G70">
            <v>2037800.5116012725</v>
          </cell>
          <cell r="H70">
            <v>27627029.210961971</v>
          </cell>
          <cell r="I70">
            <v>260994566.93573219</v>
          </cell>
          <cell r="J70">
            <v>48899.9466814197</v>
          </cell>
          <cell r="K70">
            <v>1781994.6855738419</v>
          </cell>
          <cell r="L70">
            <v>25210412.850445893</v>
          </cell>
        </row>
        <row r="71">
          <cell r="A71">
            <v>66</v>
          </cell>
          <cell r="B71">
            <v>3640087.5120605836</v>
          </cell>
          <cell r="C71">
            <v>96853.550132640492</v>
          </cell>
          <cell r="D71">
            <v>2.6607478477300002E-2</v>
          </cell>
          <cell r="E71">
            <v>0.97339252152269995</v>
          </cell>
          <cell r="F71">
            <v>0.54120458234507884</v>
          </cell>
          <cell r="G71">
            <v>1970032.0416642854</v>
          </cell>
          <cell r="H71">
            <v>25589228.699360698</v>
          </cell>
          <cell r="I71">
            <v>233367537.72477022</v>
          </cell>
          <cell r="J71">
            <v>51932.237137542608</v>
          </cell>
          <cell r="K71">
            <v>1733094.7388924223</v>
          </cell>
          <cell r="L71">
            <v>23428418.16487205</v>
          </cell>
        </row>
        <row r="72">
          <cell r="A72">
            <v>67</v>
          </cell>
          <cell r="B72">
            <v>3543233.9619279429</v>
          </cell>
          <cell r="C72">
            <v>103586.09350330949</v>
          </cell>
          <cell r="D72">
            <v>2.9234900832499997E-2</v>
          </cell>
          <cell r="E72">
            <v>0.97076509916749998</v>
          </cell>
          <cell r="F72">
            <v>0.53619342880484655</v>
          </cell>
          <cell r="G72">
            <v>1899858.7671039249</v>
          </cell>
          <cell r="H72">
            <v>23619196.657696415</v>
          </cell>
          <cell r="I72">
            <v>207778309.02540952</v>
          </cell>
          <cell r="J72">
            <v>55027.903183038579</v>
          </cell>
          <cell r="K72">
            <v>1681162.5017548797</v>
          </cell>
          <cell r="L72">
            <v>21695323.425979629</v>
          </cell>
        </row>
        <row r="73">
          <cell r="A73">
            <v>68</v>
          </cell>
          <cell r="B73">
            <v>3439647.8684246335</v>
          </cell>
          <cell r="C73">
            <v>110491.85056940735</v>
          </cell>
          <cell r="D73">
            <v>3.2123012237299998E-2</v>
          </cell>
          <cell r="E73">
            <v>0.96787698776270004</v>
          </cell>
          <cell r="F73">
            <v>0.53122867483443115</v>
          </cell>
          <cell r="G73">
            <v>1827239.5790402938</v>
          </cell>
          <cell r="H73">
            <v>21719337.890592489</v>
          </cell>
          <cell r="I73">
            <v>184159112.36771309</v>
          </cell>
          <cell r="J73">
            <v>58152.953808379229</v>
          </cell>
          <cell r="K73">
            <v>1626134.5985718411</v>
          </cell>
          <cell r="L73">
            <v>20014160.924224749</v>
          </cell>
        </row>
        <row r="74">
          <cell r="A74">
            <v>69</v>
          </cell>
          <cell r="B74">
            <v>3329156.0178552261</v>
          </cell>
          <cell r="C74">
            <v>117458.70702021425</v>
          </cell>
          <cell r="D74">
            <v>3.5281827102800006E-2</v>
          </cell>
          <cell r="E74">
            <v>0.96471817289719997</v>
          </cell>
          <cell r="F74">
            <v>0.52630989080818635</v>
          </cell>
          <cell r="G74">
            <v>1752167.7402408004</v>
          </cell>
          <cell r="H74">
            <v>19892098.311552197</v>
          </cell>
          <cell r="I74">
            <v>162439774.47712061</v>
          </cell>
          <cell r="J74">
            <v>61247.274828628964</v>
          </cell>
          <cell r="K74">
            <v>1567981.644763462</v>
          </cell>
          <cell r="L74">
            <v>18388026.325652909</v>
          </cell>
        </row>
        <row r="75">
          <cell r="A75">
            <v>70</v>
          </cell>
          <cell r="B75">
            <v>3211697.3108350118</v>
          </cell>
          <cell r="C75">
            <v>124425.69249378893</v>
          </cell>
          <cell r="D75">
            <v>3.87414131693E-2</v>
          </cell>
          <cell r="E75">
            <v>0.96125858683069998</v>
          </cell>
          <cell r="F75">
            <v>0.52143665107848081</v>
          </cell>
          <cell r="G75">
            <v>1674696.6900395711</v>
          </cell>
          <cell r="H75">
            <v>18139930.571311396</v>
          </cell>
          <cell r="I75">
            <v>142547676.16556841</v>
          </cell>
          <cell r="J75">
            <v>64279.374583544362</v>
          </cell>
          <cell r="K75">
            <v>1506734.3699348331</v>
          </cell>
          <cell r="L75">
            <v>16820044.680889446</v>
          </cell>
        </row>
        <row r="76">
          <cell r="A76">
            <v>71</v>
          </cell>
          <cell r="B76">
            <v>3087271.6183412229</v>
          </cell>
          <cell r="C76">
            <v>131338.28200416829</v>
          </cell>
          <cell r="D76">
            <v>4.2541861630800003E-2</v>
          </cell>
          <cell r="E76">
            <v>0.95745813836920002</v>
          </cell>
          <cell r="F76">
            <v>0.51660853393886519</v>
          </cell>
          <cell r="G76">
            <v>1594910.8646223268</v>
          </cell>
          <cell r="H76">
            <v>16465233.881271826</v>
          </cell>
          <cell r="I76">
            <v>124407745.59425703</v>
          </cell>
          <cell r="J76">
            <v>67222.232155887206</v>
          </cell>
          <cell r="K76">
            <v>1442454.9953512887</v>
          </cell>
          <cell r="L76">
            <v>15313310.310954612</v>
          </cell>
        </row>
        <row r="77">
          <cell r="A77">
            <v>72</v>
          </cell>
          <cell r="B77">
            <v>2955933.3363370546</v>
          </cell>
          <cell r="C77">
            <v>138051.55674623651</v>
          </cell>
          <cell r="D77">
            <v>4.6703203705299998E-2</v>
          </cell>
          <cell r="E77">
            <v>0.95329679629469999</v>
          </cell>
          <cell r="F77">
            <v>0.51182512158757931</v>
          </cell>
          <cell r="G77">
            <v>1512920.939275492</v>
          </cell>
          <cell r="H77">
            <v>14870323.0166495</v>
          </cell>
          <cell r="I77">
            <v>107942511.7129852</v>
          </cell>
          <cell r="J77">
            <v>70004.011716839712</v>
          </cell>
          <cell r="K77">
            <v>1375232.7631954015</v>
          </cell>
          <cell r="L77">
            <v>13870855.315603323</v>
          </cell>
        </row>
        <row r="78">
          <cell r="A78">
            <v>73</v>
          </cell>
          <cell r="B78">
            <v>2817881.7795908181</v>
          </cell>
          <cell r="C78">
            <v>144460.17539652309</v>
          </cell>
          <cell r="D78">
            <v>5.1265520236799998E-2</v>
          </cell>
          <cell r="E78">
            <v>0.94873447976320002</v>
          </cell>
          <cell r="F78">
            <v>0.50708600009139793</v>
          </cell>
          <cell r="G78">
            <v>1428908.400343138</v>
          </cell>
          <cell r="H78">
            <v>13357402.077374008</v>
          </cell>
          <cell r="I78">
            <v>93072188.696335703</v>
          </cell>
          <cell r="J78">
            <v>72575.457213266112</v>
          </cell>
          <cell r="K78">
            <v>1305228.7514785619</v>
          </cell>
          <cell r="L78">
            <v>12495622.552407922</v>
          </cell>
        </row>
        <row r="79">
          <cell r="A79">
            <v>74</v>
          </cell>
          <cell r="B79">
            <v>2673421.6041942951</v>
          </cell>
          <cell r="C79">
            <v>150376.84197291007</v>
          </cell>
          <cell r="D79">
            <v>5.62488317357E-2</v>
          </cell>
          <cell r="E79">
            <v>0.94375116826430006</v>
          </cell>
          <cell r="F79">
            <v>0.50239075934981092</v>
          </cell>
          <cell r="G79">
            <v>1343102.3097933617</v>
          </cell>
          <cell r="H79">
            <v>11928493.677030869</v>
          </cell>
          <cell r="I79">
            <v>79714786.618961692</v>
          </cell>
          <cell r="J79">
            <v>74848.417903069043</v>
          </cell>
          <cell r="K79">
            <v>1232653.2942652958</v>
          </cell>
          <cell r="L79">
            <v>11190393.80092936</v>
          </cell>
        </row>
        <row r="80">
          <cell r="A80">
            <v>75</v>
          </cell>
          <cell r="B80">
            <v>2523044.7622213853</v>
          </cell>
          <cell r="C80">
            <v>155705.3135806983</v>
          </cell>
          <cell r="D80">
            <v>6.1713258485199998E-2</v>
          </cell>
          <cell r="E80">
            <v>0.93828674151479996</v>
          </cell>
          <cell r="F80">
            <v>0.49773899305953473</v>
          </cell>
          <cell r="G80">
            <v>1255817.7593922056</v>
          </cell>
          <cell r="H80">
            <v>10585391.367237506</v>
          </cell>
          <cell r="I80">
            <v>67786292.94193083</v>
          </cell>
          <cell r="J80">
            <v>76783.007792012198</v>
          </cell>
          <cell r="K80">
            <v>1157804.8763622269</v>
          </cell>
          <cell r="L80">
            <v>9957740.5066640638</v>
          </cell>
        </row>
        <row r="81">
          <cell r="A81">
            <v>76</v>
          </cell>
          <cell r="B81">
            <v>2367339.4486406869</v>
          </cell>
          <cell r="C81">
            <v>160218.7056228522</v>
          </cell>
          <cell r="D81">
            <v>6.7678805299699996E-2</v>
          </cell>
          <cell r="E81">
            <v>0.93232119470030006</v>
          </cell>
          <cell r="F81">
            <v>0.49313029867935376</v>
          </cell>
          <cell r="G81">
            <v>1167406.8093835986</v>
          </cell>
          <cell r="H81">
            <v>9329573.6078453008</v>
          </cell>
          <cell r="I81">
            <v>57200901.574693322</v>
          </cell>
          <cell r="J81">
            <v>78277.136137836773</v>
          </cell>
          <cell r="K81">
            <v>1081021.8685702146</v>
          </cell>
          <cell r="L81">
            <v>8799935.6303018369</v>
          </cell>
        </row>
        <row r="82">
          <cell r="A82">
            <v>77</v>
          </cell>
          <cell r="B82">
            <v>2207120.7430178346</v>
          </cell>
          <cell r="C82">
            <v>163780.65720870343</v>
          </cell>
          <cell r="D82">
            <v>7.4205571999999997E-2</v>
          </cell>
          <cell r="E82">
            <v>0.925794428</v>
          </cell>
          <cell r="F82">
            <v>0.48856427739528563</v>
          </cell>
          <cell r="G82">
            <v>1078320.3509366543</v>
          </cell>
          <cell r="H82">
            <v>8162166.7984617027</v>
          </cell>
          <cell r="I82">
            <v>47871327.966848023</v>
          </cell>
          <cell r="J82">
            <v>79276.476788268352</v>
          </cell>
          <cell r="K82">
            <v>1002744.7324323779</v>
          </cell>
          <cell r="L82">
            <v>7718913.7617316218</v>
          </cell>
        </row>
        <row r="83">
          <cell r="A83">
            <v>78</v>
          </cell>
          <cell r="B83">
            <v>2043340.0858091312</v>
          </cell>
          <cell r="C83">
            <v>166192.19192901536</v>
          </cell>
          <cell r="D83">
            <v>8.1333593503700008E-2</v>
          </cell>
          <cell r="E83">
            <v>0.91866640649629994</v>
          </cell>
          <cell r="F83">
            <v>0.48404053408606995</v>
          </cell>
          <cell r="G83">
            <v>989059.42645452789</v>
          </cell>
          <cell r="H83">
            <v>7083846.4475250486</v>
          </cell>
          <cell r="I83">
            <v>39709161.168386318</v>
          </cell>
          <cell r="J83">
            <v>79698.907737234345</v>
          </cell>
          <cell r="K83">
            <v>923468.25564410957</v>
          </cell>
          <cell r="L83">
            <v>6716169.0292992443</v>
          </cell>
        </row>
        <row r="84">
          <cell r="A84">
            <v>79</v>
          </cell>
          <cell r="B84">
            <v>1877147.8938801158</v>
          </cell>
          <cell r="C84">
            <v>167278.12328014642</v>
          </cell>
          <cell r="D84">
            <v>8.9112916369300008E-2</v>
          </cell>
          <cell r="E84">
            <v>0.91088708363070003</v>
          </cell>
          <cell r="F84">
            <v>0.47955867728897661</v>
          </cell>
          <cell r="G84">
            <v>900202.56106493657</v>
          </cell>
          <cell r="H84">
            <v>6094787.0210705204</v>
          </cell>
          <cell r="I84">
            <v>32625314.720861271</v>
          </cell>
          <cell r="J84">
            <v>79476.900766094463</v>
          </cell>
          <cell r="K84">
            <v>843769.34790687519</v>
          </cell>
          <cell r="L84">
            <v>5792700.7736551343</v>
          </cell>
        </row>
        <row r="85">
          <cell r="A85">
            <v>80</v>
          </cell>
          <cell r="B85">
            <v>1709869.7705999694</v>
          </cell>
          <cell r="C85">
            <v>166872.29619659518</v>
          </cell>
          <cell r="D85">
            <v>9.7593570613299999E-2</v>
          </cell>
          <cell r="E85">
            <v>0.90240642938670002</v>
          </cell>
          <cell r="F85">
            <v>0.47511831916593045</v>
          </cell>
          <cell r="G85">
            <v>812390.45140009257</v>
          </cell>
          <cell r="H85">
            <v>5194584.4600055842</v>
          </cell>
          <cell r="I85">
            <v>26530527.69979075</v>
          </cell>
          <cell r="J85">
            <v>78549.97298720885</v>
          </cell>
          <cell r="K85">
            <v>764292.44714078074</v>
          </cell>
          <cell r="L85">
            <v>4948931.4257482588</v>
          </cell>
        </row>
        <row r="86">
          <cell r="A86">
            <v>81</v>
          </cell>
          <cell r="B86">
            <v>1542997.4744033744</v>
          </cell>
          <cell r="C86">
            <v>164847.04754071863</v>
          </cell>
          <cell r="D86">
            <v>0.1068355912925</v>
          </cell>
          <cell r="E86">
            <v>0.89316440870750002</v>
          </cell>
          <cell r="F86">
            <v>0.47071907546994951</v>
          </cell>
          <cell r="G86">
            <v>726318.3446036235</v>
          </cell>
          <cell r="H86">
            <v>4382194.0086054914</v>
          </cell>
          <cell r="I86">
            <v>21335943.239785165</v>
          </cell>
          <cell r="J86">
            <v>76878.162314055677</v>
          </cell>
          <cell r="K86">
            <v>685742.47415357188</v>
          </cell>
          <cell r="L86">
            <v>4184638.9786074776</v>
          </cell>
        </row>
        <row r="87">
          <cell r="A87">
            <v>82</v>
          </cell>
          <cell r="B87">
            <v>1378150.4268626557</v>
          </cell>
          <cell r="C87">
            <v>161090.58019491402</v>
          </cell>
          <cell r="D87">
            <v>0.11688896731079999</v>
          </cell>
          <cell r="E87">
            <v>0.88311103268919999</v>
          </cell>
          <cell r="F87">
            <v>0.46636056551189436</v>
          </cell>
          <cell r="G87">
            <v>642715.01243212668</v>
          </cell>
          <cell r="H87">
            <v>3655875.6640018681</v>
          </cell>
          <cell r="I87">
            <v>16953749.231179673</v>
          </cell>
          <cell r="J87">
            <v>74430.680244280564</v>
          </cell>
          <cell r="K87">
            <v>608864.31183951616</v>
          </cell>
          <cell r="L87">
            <v>3498896.5044539059</v>
          </cell>
        </row>
        <row r="88">
          <cell r="A88">
            <v>83</v>
          </cell>
          <cell r="B88">
            <v>1217059.8466677417</v>
          </cell>
          <cell r="C88">
            <v>155569.10355397093</v>
          </cell>
          <cell r="D88">
            <v>0.12782370889969999</v>
          </cell>
          <cell r="E88">
            <v>0.87217629110030004</v>
          </cell>
          <cell r="F88">
            <v>0.46204241212752489</v>
          </cell>
          <cell r="G88">
            <v>562333.26725791895</v>
          </cell>
          <cell r="H88">
            <v>3013160.6515697413</v>
          </cell>
          <cell r="I88">
            <v>13297873.567177804</v>
          </cell>
          <cell r="J88">
            <v>71213.972711754584</v>
          </cell>
          <cell r="K88">
            <v>534433.63159523555</v>
          </cell>
          <cell r="L88">
            <v>2890032.1926143896</v>
          </cell>
        </row>
        <row r="89">
          <cell r="A89">
            <v>84</v>
          </cell>
          <cell r="B89">
            <v>1061490.7431137706</v>
          </cell>
          <cell r="C89">
            <v>148290.01595352599</v>
          </cell>
          <cell r="D89">
            <v>0.13969977309319997</v>
          </cell>
          <cell r="E89">
            <v>0.86030022690680008</v>
          </cell>
          <cell r="F89">
            <v>0.45776424164486251</v>
          </cell>
          <cell r="G89">
            <v>485912.5050345168</v>
          </cell>
          <cell r="H89">
            <v>2450827.3843118222</v>
          </cell>
          <cell r="I89">
            <v>10284712.915608063</v>
          </cell>
          <cell r="J89">
            <v>67253.330893725288</v>
          </cell>
          <cell r="K89">
            <v>463219.65888348094</v>
          </cell>
          <cell r="L89">
            <v>2355598.5610191538</v>
          </cell>
        </row>
        <row r="90">
          <cell r="A90">
            <v>85</v>
          </cell>
          <cell r="B90">
            <v>913200.7271602446</v>
          </cell>
          <cell r="C90">
            <v>139332.58950894262</v>
          </cell>
          <cell r="D90">
            <v>0.15257608252483698</v>
          </cell>
          <cell r="E90">
            <v>0.84742391747516299</v>
          </cell>
          <cell r="F90">
            <v>0.45352568385185449</v>
          </cell>
          <cell r="G90">
            <v>414159.98427936074</v>
          </cell>
          <cell r="H90">
            <v>1964914.8792773057</v>
          </cell>
          <cell r="I90">
            <v>7833885.5312962411</v>
          </cell>
          <cell r="J90">
            <v>62605.80694044946</v>
          </cell>
          <cell r="K90">
            <v>395966.32798975566</v>
          </cell>
          <cell r="L90">
            <v>1892378.9021356727</v>
          </cell>
        </row>
        <row r="91">
          <cell r="A91">
            <v>86</v>
          </cell>
          <cell r="B91">
            <v>773868.13765130192</v>
          </cell>
          <cell r="C91">
            <v>128861.06492518696</v>
          </cell>
          <cell r="D91">
            <v>0.16651553236999997</v>
          </cell>
          <cell r="E91">
            <v>0.83348446763000006</v>
          </cell>
          <cell r="F91">
            <v>0.44932637196433722</v>
          </cell>
          <cell r="G91">
            <v>347719.3626696578</v>
          </cell>
          <cell r="H91">
            <v>1550754.8949979451</v>
          </cell>
          <cell r="I91">
            <v>5868970.6520189354</v>
          </cell>
          <cell r="J91">
            <v>57364.557431125766</v>
          </cell>
          <cell r="K91">
            <v>333360.5210493062</v>
          </cell>
          <cell r="L91">
            <v>1496412.5741459171</v>
          </cell>
        </row>
        <row r="92">
          <cell r="A92">
            <v>87</v>
          </cell>
          <cell r="B92">
            <v>645007.072726115</v>
          </cell>
          <cell r="C92">
            <v>117130.06197268987</v>
          </cell>
          <cell r="D92">
            <v>0.18159500403250001</v>
          </cell>
          <cell r="E92">
            <v>0.81840499596749994</v>
          </cell>
          <cell r="F92">
            <v>0.44516594259429704</v>
          </cell>
          <cell r="G92">
            <v>287135.18151010928</v>
          </cell>
          <cell r="H92">
            <v>1203035.5323282874</v>
          </cell>
          <cell r="I92">
            <v>4318215.7570209904</v>
          </cell>
          <cell r="J92">
            <v>51659.515236384228</v>
          </cell>
          <cell r="K92">
            <v>275995.96361818042</v>
          </cell>
          <cell r="L92">
            <v>1163052.0530966108</v>
          </cell>
        </row>
        <row r="93">
          <cell r="A93">
            <v>88</v>
          </cell>
          <cell r="B93">
            <v>527877.01075342507</v>
          </cell>
          <cell r="C93">
            <v>104448.53336373075</v>
          </cell>
          <cell r="D93">
            <v>0.19786528156370001</v>
          </cell>
          <cell r="E93">
            <v>0.80213471843630002</v>
          </cell>
          <cell r="F93">
            <v>0.44104403571842382</v>
          </cell>
          <cell r="G93">
            <v>232817.00718566839</v>
          </cell>
          <cell r="H93">
            <v>915900.35081817815</v>
          </cell>
          <cell r="I93">
            <v>3115180.2246927028</v>
          </cell>
          <cell r="J93">
            <v>45639.861914058289</v>
          </cell>
          <cell r="K93">
            <v>224336.44838179619</v>
          </cell>
          <cell r="L93">
            <v>887056.08947843034</v>
          </cell>
        </row>
        <row r="94">
          <cell r="A94">
            <v>89</v>
          </cell>
          <cell r="B94">
            <v>423428.47738969431</v>
          </cell>
          <cell r="C94">
            <v>91204.858267818694</v>
          </cell>
          <cell r="D94">
            <v>0.21539613686369999</v>
          </cell>
          <cell r="E94">
            <v>0.78460386313630004</v>
          </cell>
          <cell r="F94">
            <v>0.43696029464695685</v>
          </cell>
          <cell r="G94">
            <v>185021.43224211314</v>
          </cell>
          <cell r="H94">
            <v>683083.3436325097</v>
          </cell>
          <cell r="I94">
            <v>2199279.8738745246</v>
          </cell>
          <cell r="J94">
            <v>39483.893392477585</v>
          </cell>
          <cell r="K94">
            <v>178696.58646773791</v>
          </cell>
          <cell r="L94">
            <v>662719.64109663409</v>
          </cell>
        </row>
        <row r="95">
          <cell r="A95">
            <v>90</v>
          </cell>
          <cell r="B95">
            <v>332223.61912187561</v>
          </cell>
          <cell r="C95">
            <v>77822.475445931297</v>
          </cell>
          <cell r="D95">
            <v>0.23424726890770001</v>
          </cell>
          <cell r="E95">
            <v>0.76575273109230002</v>
          </cell>
          <cell r="F95">
            <v>0.4329143659928183</v>
          </cell>
          <cell r="G95">
            <v>143824.37743998633</v>
          </cell>
          <cell r="H95">
            <v>498061.91139039653</v>
          </cell>
          <cell r="I95">
            <v>1516196.5302420151</v>
          </cell>
          <cell r="J95">
            <v>33378.518843429352</v>
          </cell>
          <cell r="K95">
            <v>139212.69307526032</v>
          </cell>
          <cell r="L95">
            <v>484023.05462889612</v>
          </cell>
        </row>
        <row r="96">
          <cell r="A96">
            <v>91</v>
          </cell>
          <cell r="B96">
            <v>254401.1436759443</v>
          </cell>
          <cell r="C96">
            <v>64734.479893005926</v>
          </cell>
          <cell r="D96">
            <v>0.25445828960369998</v>
          </cell>
          <cell r="E96">
            <v>0.74554171039630002</v>
          </cell>
          <cell r="F96">
            <v>0.42890589964103282</v>
          </cell>
          <cell r="G96">
            <v>109114.15139803854</v>
          </cell>
          <cell r="H96">
            <v>354237.5339504102</v>
          </cell>
          <cell r="I96">
            <v>1018134.6188516187</v>
          </cell>
          <cell r="J96">
            <v>27507.916999856789</v>
          </cell>
          <cell r="K96">
            <v>105834.17423183098</v>
          </cell>
          <cell r="L96">
            <v>344810.3615536358</v>
          </cell>
        </row>
        <row r="97">
          <cell r="A97">
            <v>92</v>
          </cell>
          <cell r="B97">
            <v>189666.66378293838</v>
          </cell>
          <cell r="C97">
            <v>52362.939685099569</v>
          </cell>
          <cell r="D97">
            <v>0.27607877230880001</v>
          </cell>
          <cell r="E97">
            <v>0.72392122769119993</v>
          </cell>
          <cell r="F97">
            <v>0.42493454871843056</v>
          </cell>
          <cell r="G97">
            <v>80595.918181533227</v>
          </cell>
          <cell r="H97">
            <v>245123.38255237165</v>
          </cell>
          <cell r="I97">
            <v>663897.08490120852</v>
          </cell>
          <cell r="J97">
            <v>22044.796013689131</v>
          </cell>
          <cell r="K97">
            <v>78326.257231974203</v>
          </cell>
          <cell r="L97">
            <v>238976.18732180481</v>
          </cell>
        </row>
        <row r="98">
          <cell r="A98">
            <v>93</v>
          </cell>
          <cell r="B98">
            <v>137303.7240978388</v>
          </cell>
          <cell r="C98">
            <v>41072.789613084817</v>
          </cell>
          <cell r="D98">
            <v>0.29913820533969998</v>
          </cell>
          <cell r="E98">
            <v>0.70086179466029996</v>
          </cell>
          <cell r="F98">
            <v>0.42099996956363034</v>
          </cell>
          <cell r="G98">
            <v>57804.863666163234</v>
          </cell>
          <cell r="H98">
            <v>164527.46437083842</v>
          </cell>
          <cell r="I98">
            <v>418773.70234883693</v>
          </cell>
          <cell r="J98">
            <v>17131.535369807632</v>
          </cell>
          <cell r="K98">
            <v>56281.461218285069</v>
          </cell>
          <cell r="L98">
            <v>160649.9300898306</v>
          </cell>
        </row>
        <row r="99">
          <cell r="A99">
            <v>94</v>
          </cell>
          <cell r="B99">
            <v>96230.934484753991</v>
          </cell>
          <cell r="C99">
            <v>31146.683913888191</v>
          </cell>
          <cell r="D99">
            <v>0.32366602361970004</v>
          </cell>
          <cell r="E99">
            <v>0.67633397638030002</v>
          </cell>
          <cell r="F99">
            <v>0.41710182169730031</v>
          </cell>
          <cell r="G99">
            <v>40138.098077224444</v>
          </cell>
          <cell r="H99">
            <v>106722.60070467519</v>
          </cell>
          <cell r="I99">
            <v>254246.23797799853</v>
          </cell>
          <cell r="J99">
            <v>12871.048428087644</v>
          </cell>
          <cell r="K99">
            <v>39149.925848477433</v>
          </cell>
          <cell r="L99">
            <v>104368.46887154553</v>
          </cell>
        </row>
        <row r="100">
          <cell r="A100">
            <v>95</v>
          </cell>
          <cell r="B100">
            <v>65084.250570865799</v>
          </cell>
          <cell r="C100">
            <v>22756.810382485732</v>
          </cell>
          <cell r="D100">
            <v>0.3496515698173</v>
          </cell>
          <cell r="E100">
            <v>0.65034843018270005</v>
          </cell>
          <cell r="F100">
            <v>0.41323976779269561</v>
          </cell>
          <cell r="G100">
            <v>26895.400592866201</v>
          </cell>
          <cell r="H100">
            <v>66584.50262745074</v>
          </cell>
          <cell r="I100">
            <v>147523.63727332334</v>
          </cell>
          <cell r="J100">
            <v>9316.9447878074643</v>
          </cell>
          <cell r="K100">
            <v>26278.877420389788</v>
          </cell>
          <cell r="L100">
            <v>65218.543023068094</v>
          </cell>
        </row>
        <row r="101">
          <cell r="A101">
            <v>96</v>
          </cell>
          <cell r="B101">
            <v>42327.440188380067</v>
          </cell>
          <cell r="C101">
            <v>15961.430574900683</v>
          </cell>
          <cell r="D101">
            <v>0.37709416170370003</v>
          </cell>
          <cell r="E101">
            <v>0.62290583829629997</v>
          </cell>
          <cell r="F101">
            <v>0.4094134736464668</v>
          </cell>
          <cell r="G101">
            <v>17329.424318087742</v>
          </cell>
          <cell r="H101">
            <v>39689.102034584546</v>
          </cell>
          <cell r="I101">
            <v>80939.134645872604</v>
          </cell>
          <cell r="J101">
            <v>6474.3170995922219</v>
          </cell>
          <cell r="K101">
            <v>16961.932632582324</v>
          </cell>
          <cell r="L101">
            <v>38939.665602678302</v>
          </cell>
        </row>
        <row r="102">
          <cell r="A102">
            <v>97</v>
          </cell>
          <cell r="B102">
            <v>26366.009613479386</v>
          </cell>
          <cell r="C102">
            <v>10703.362175569649</v>
          </cell>
          <cell r="D102">
            <v>0.40595305594129993</v>
          </cell>
          <cell r="E102">
            <v>0.59404694405870007</v>
          </cell>
          <cell r="F102">
            <v>0.40562260814974016</v>
          </cell>
          <cell r="G102">
            <v>10694.649585920632</v>
          </cell>
          <cell r="H102">
            <v>22359.677716496801</v>
          </cell>
          <cell r="I102">
            <v>41250.032611288058</v>
          </cell>
          <cell r="J102">
            <v>4301.3263697589318</v>
          </cell>
          <cell r="K102">
            <v>10487.615532990101</v>
          </cell>
          <cell r="L102">
            <v>21977.732970095974</v>
          </cell>
        </row>
        <row r="103">
          <cell r="A103">
            <v>98</v>
          </cell>
          <cell r="B103">
            <v>15662.647437909736</v>
          </cell>
          <cell r="C103">
            <v>6831.3809661897913</v>
          </cell>
          <cell r="D103">
            <v>0.43615748827079998</v>
          </cell>
          <cell r="E103">
            <v>0.56384251172920008</v>
          </cell>
          <cell r="F103">
            <v>0.40186684325946476</v>
          </cell>
          <cell r="G103">
            <v>6294.2986829587289</v>
          </cell>
          <cell r="H103">
            <v>11665.028130576167</v>
          </cell>
          <cell r="I103">
            <v>18890.354894791253</v>
          </cell>
          <cell r="J103">
            <v>2719.8860085782103</v>
          </cell>
          <cell r="K103">
            <v>6186.2891632311694</v>
          </cell>
          <cell r="L103">
            <v>11490.117437105873</v>
          </cell>
        </row>
        <row r="104">
          <cell r="A104">
            <v>99</v>
          </cell>
          <cell r="B104">
            <v>8831.2664717199441</v>
          </cell>
          <cell r="C104">
            <v>4129.6477479935729</v>
          </cell>
          <cell r="D104">
            <v>0.46761670720929999</v>
          </cell>
          <cell r="E104">
            <v>0.53238329279069996</v>
          </cell>
          <cell r="F104">
            <v>0.39814585397002522</v>
          </cell>
          <cell r="G104">
            <v>3516.1321310197886</v>
          </cell>
          <cell r="H104">
            <v>5370.7294476174375</v>
          </cell>
          <cell r="I104">
            <v>7225.3267642150859</v>
          </cell>
          <cell r="J104">
            <v>1628.9780354312154</v>
          </cell>
          <cell r="K104">
            <v>3466.4031546529595</v>
          </cell>
          <cell r="L104">
            <v>5303.8282738747039</v>
          </cell>
        </row>
        <row r="105">
          <cell r="A105">
            <v>100</v>
          </cell>
          <cell r="B105">
            <v>4701.6187237263712</v>
          </cell>
          <cell r="C105">
            <v>4701.6187237263712</v>
          </cell>
          <cell r="D105">
            <v>1</v>
          </cell>
          <cell r="E105">
            <v>0</v>
          </cell>
          <cell r="F105">
            <v>0.39445931828511749</v>
          </cell>
          <cell r="G105">
            <v>1854.5973165976486</v>
          </cell>
          <cell r="H105">
            <v>1854.5973165976486</v>
          </cell>
          <cell r="I105">
            <v>1854.5973165976486</v>
          </cell>
          <cell r="J105">
            <v>1837.4251192217441</v>
          </cell>
          <cell r="K105">
            <v>1837.4251192217441</v>
          </cell>
          <cell r="L105">
            <v>1837.4251192217441</v>
          </cell>
        </row>
        <row r="106">
          <cell r="A106">
            <v>101</v>
          </cell>
          <cell r="B106">
            <v>0</v>
          </cell>
          <cell r="C106">
            <v>0</v>
          </cell>
          <cell r="D106">
            <v>1</v>
          </cell>
          <cell r="E106">
            <v>0</v>
          </cell>
          <cell r="F106">
            <v>0.39080691718988486</v>
          </cell>
          <cell r="G106">
            <v>0</v>
          </cell>
          <cell r="H106">
            <v>0</v>
          </cell>
          <cell r="I106">
            <v>0</v>
          </cell>
          <cell r="J106">
            <v>0</v>
          </cell>
          <cell r="K106">
            <v>0</v>
          </cell>
          <cell r="L106">
            <v>0</v>
          </cell>
        </row>
        <row r="107">
          <cell r="A107">
            <v>102</v>
          </cell>
          <cell r="B107">
            <v>0</v>
          </cell>
          <cell r="C107">
            <v>0</v>
          </cell>
          <cell r="D107">
            <v>1</v>
          </cell>
          <cell r="E107">
            <v>0</v>
          </cell>
          <cell r="F107">
            <v>0.38718833462331176</v>
          </cell>
          <cell r="G107">
            <v>0</v>
          </cell>
          <cell r="H107">
            <v>0</v>
          </cell>
          <cell r="I107">
            <v>0</v>
          </cell>
          <cell r="J107">
            <v>0</v>
          </cell>
          <cell r="K107">
            <v>0</v>
          </cell>
          <cell r="L107">
            <v>0</v>
          </cell>
        </row>
        <row r="108">
          <cell r="A108">
            <v>103</v>
          </cell>
          <cell r="B108">
            <v>0</v>
          </cell>
          <cell r="C108">
            <v>0</v>
          </cell>
          <cell r="D108">
            <v>1</v>
          </cell>
          <cell r="E108">
            <v>0</v>
          </cell>
          <cell r="F108">
            <v>0.38360325745087365</v>
          </cell>
          <cell r="G108">
            <v>0</v>
          </cell>
          <cell r="H108">
            <v>0</v>
          </cell>
          <cell r="I108">
            <v>0</v>
          </cell>
          <cell r="J108">
            <v>0</v>
          </cell>
          <cell r="K108">
            <v>0</v>
          </cell>
          <cell r="L108">
            <v>0</v>
          </cell>
        </row>
        <row r="109">
          <cell r="A109">
            <v>104</v>
          </cell>
          <cell r="B109">
            <v>0</v>
          </cell>
          <cell r="C109">
            <v>0</v>
          </cell>
          <cell r="D109">
            <v>1</v>
          </cell>
          <cell r="E109">
            <v>0</v>
          </cell>
          <cell r="F109">
            <v>0.38005137543743955</v>
          </cell>
          <cell r="G109">
            <v>0</v>
          </cell>
          <cell r="H109">
            <v>0</v>
          </cell>
          <cell r="I109">
            <v>0</v>
          </cell>
          <cell r="J109">
            <v>0</v>
          </cell>
          <cell r="K109">
            <v>0</v>
          </cell>
          <cell r="L109">
            <v>0</v>
          </cell>
        </row>
        <row r="110">
          <cell r="A110">
            <v>105</v>
          </cell>
          <cell r="B110">
            <v>0</v>
          </cell>
          <cell r="C110">
            <v>0</v>
          </cell>
          <cell r="D110">
            <v>1</v>
          </cell>
          <cell r="E110">
            <v>0</v>
          </cell>
          <cell r="F110">
            <v>0.3765323812204262</v>
          </cell>
          <cell r="G110">
            <v>0</v>
          </cell>
          <cell r="H110">
            <v>0</v>
          </cell>
          <cell r="I110">
            <v>0</v>
          </cell>
          <cell r="J110">
            <v>0</v>
          </cell>
          <cell r="K110">
            <v>0</v>
          </cell>
          <cell r="L110">
            <v>0</v>
          </cell>
        </row>
        <row r="111">
          <cell r="A111">
            <v>106</v>
          </cell>
          <cell r="B111">
            <v>0</v>
          </cell>
          <cell r="C111">
            <v>0</v>
          </cell>
          <cell r="D111">
            <v>1</v>
          </cell>
          <cell r="E111">
            <v>0</v>
          </cell>
          <cell r="F111">
            <v>0.37304597028319997</v>
          </cell>
          <cell r="G111">
            <v>0</v>
          </cell>
          <cell r="H111">
            <v>0</v>
          </cell>
          <cell r="I111">
            <v>0</v>
          </cell>
          <cell r="J111">
            <v>0</v>
          </cell>
          <cell r="K111">
            <v>0</v>
          </cell>
          <cell r="L111">
            <v>0</v>
          </cell>
        </row>
        <row r="112">
          <cell r="A112">
            <v>107</v>
          </cell>
          <cell r="B112">
            <v>0</v>
          </cell>
          <cell r="C112">
            <v>0</v>
          </cell>
          <cell r="D112">
            <v>1</v>
          </cell>
          <cell r="E112">
            <v>0</v>
          </cell>
          <cell r="F112">
            <v>0.36959184092872582</v>
          </cell>
          <cell r="G112">
            <v>0</v>
          </cell>
          <cell r="H112">
            <v>0</v>
          </cell>
          <cell r="I112">
            <v>0</v>
          </cell>
          <cell r="J112">
            <v>0</v>
          </cell>
          <cell r="K112">
            <v>0</v>
          </cell>
          <cell r="L112">
            <v>0</v>
          </cell>
        </row>
        <row r="113">
          <cell r="A113">
            <v>108</v>
          </cell>
          <cell r="B113">
            <v>0</v>
          </cell>
          <cell r="C113">
            <v>0</v>
          </cell>
          <cell r="D113">
            <v>1</v>
          </cell>
          <cell r="E113">
            <v>0</v>
          </cell>
          <cell r="F113">
            <v>0.3661696942534598</v>
          </cell>
          <cell r="G113">
            <v>0</v>
          </cell>
          <cell r="H113">
            <v>0</v>
          </cell>
          <cell r="I113">
            <v>0</v>
          </cell>
          <cell r="J113">
            <v>0</v>
          </cell>
          <cell r="K113">
            <v>0</v>
          </cell>
          <cell r="L113">
            <v>0</v>
          </cell>
        </row>
        <row r="114">
          <cell r="A114">
            <v>109</v>
          </cell>
          <cell r="B114">
            <v>0</v>
          </cell>
          <cell r="C114">
            <v>0</v>
          </cell>
          <cell r="D114">
            <v>1</v>
          </cell>
          <cell r="E114">
            <v>0</v>
          </cell>
          <cell r="F114">
            <v>0.36277923412148327</v>
          </cell>
          <cell r="G114">
            <v>0</v>
          </cell>
          <cell r="H114">
            <v>0</v>
          </cell>
          <cell r="I114">
            <v>0</v>
          </cell>
          <cell r="J114">
            <v>0</v>
          </cell>
          <cell r="K114">
            <v>0</v>
          </cell>
          <cell r="L114">
            <v>0</v>
          </cell>
        </row>
        <row r="115">
          <cell r="A115">
            <v>110</v>
          </cell>
          <cell r="B115">
            <v>0</v>
          </cell>
          <cell r="C115">
            <v>0</v>
          </cell>
          <cell r="D115">
            <v>1</v>
          </cell>
          <cell r="E115">
            <v>0</v>
          </cell>
          <cell r="F115">
            <v>0.35942016713887687</v>
          </cell>
          <cell r="G115">
            <v>0</v>
          </cell>
          <cell r="H115">
            <v>0</v>
          </cell>
          <cell r="I115">
            <v>0</v>
          </cell>
          <cell r="J115">
            <v>0</v>
          </cell>
          <cell r="K115">
            <v>0</v>
          </cell>
          <cell r="L115">
            <v>0</v>
          </cell>
        </row>
      </sheetData>
      <sheetData sheetId="1">
        <row r="5">
          <cell r="A5">
            <v>0</v>
          </cell>
          <cell r="B5">
            <v>10000000</v>
          </cell>
          <cell r="C5">
            <v>131874.0301954225</v>
          </cell>
          <cell r="D5">
            <v>1.318740301954225E-2</v>
          </cell>
          <cell r="E5">
            <v>0.98681259698045776</v>
          </cell>
          <cell r="F5">
            <v>1</v>
          </cell>
          <cell r="G5">
            <v>10000000</v>
          </cell>
          <cell r="H5">
            <v>118164421.37937233</v>
          </cell>
          <cell r="I5">
            <v>1378208738.1203625</v>
          </cell>
          <cell r="J5">
            <v>122105.58351428008</v>
          </cell>
          <cell r="K5">
            <v>1247079.8978242644</v>
          </cell>
          <cell r="L5">
            <v>16074885.222308347</v>
          </cell>
          <cell r="M5">
            <v>0</v>
          </cell>
          <cell r="N5">
            <v>56</v>
          </cell>
          <cell r="O5">
            <v>11.758264998028524</v>
          </cell>
          <cell r="P5">
            <v>0.12325068715550762</v>
          </cell>
          <cell r="Q5">
            <v>5.7667203979342241E-3</v>
          </cell>
          <cell r="R5">
            <v>2.0827652021128307</v>
          </cell>
          <cell r="S5">
            <v>8.2596331505822601E-2</v>
          </cell>
          <cell r="T5">
            <v>2.0001688706070082</v>
          </cell>
          <cell r="U5">
            <v>80.244934709186865</v>
          </cell>
          <cell r="V5">
            <v>1.5918139833730032</v>
          </cell>
          <cell r="W5">
            <v>78.653120725813864</v>
          </cell>
          <cell r="X5">
            <v>16.515192554018473</v>
          </cell>
          <cell r="Y5">
            <v>0.21445724916644673</v>
          </cell>
          <cell r="Z5">
            <v>16.300735304852026</v>
          </cell>
          <cell r="AB5">
            <v>0</v>
          </cell>
          <cell r="AC5">
            <v>0</v>
          </cell>
          <cell r="AD5">
            <v>0</v>
          </cell>
          <cell r="AE5">
            <v>0</v>
          </cell>
          <cell r="AF5">
            <v>0</v>
          </cell>
          <cell r="AG5">
            <v>20827652.021128308</v>
          </cell>
          <cell r="AH5">
            <v>356277283.91329283</v>
          </cell>
          <cell r="AI5">
            <v>0</v>
          </cell>
          <cell r="AJ5">
            <v>0</v>
          </cell>
          <cell r="AK5">
            <v>0</v>
          </cell>
          <cell r="AL5">
            <v>0</v>
          </cell>
          <cell r="AM5">
            <v>802449347.09186864</v>
          </cell>
          <cell r="AN5">
            <v>10638644676.42378</v>
          </cell>
          <cell r="AO5">
            <v>0</v>
          </cell>
          <cell r="AP5">
            <v>0</v>
          </cell>
          <cell r="AQ5">
            <v>0</v>
          </cell>
          <cell r="AR5">
            <v>0</v>
          </cell>
          <cell r="AS5">
            <v>165151925.54018474</v>
          </cell>
          <cell r="AT5">
            <v>1762981532.8315837</v>
          </cell>
        </row>
        <row r="6">
          <cell r="A6">
            <v>1</v>
          </cell>
          <cell r="B6">
            <v>9868125.9698045775</v>
          </cell>
          <cell r="C6">
            <v>106716.21743763116</v>
          </cell>
          <cell r="D6">
            <v>1.0814233397929E-2</v>
          </cell>
          <cell r="E6">
            <v>0.98918576660207103</v>
          </cell>
          <cell r="F6">
            <v>0.92592592592592582</v>
          </cell>
          <cell r="G6">
            <v>9137153.6757449787</v>
          </cell>
          <cell r="H6">
            <v>108164421.37937233</v>
          </cell>
          <cell r="I6">
            <v>1260044316.7409902</v>
          </cell>
          <cell r="J6">
            <v>91491.955965047266</v>
          </cell>
          <cell r="K6">
            <v>1124974.3143099842</v>
          </cell>
          <cell r="L6">
            <v>14827805.324484082</v>
          </cell>
          <cell r="M6">
            <v>1</v>
          </cell>
          <cell r="N6">
            <v>55</v>
          </cell>
          <cell r="O6">
            <v>11.774197282668961</v>
          </cell>
          <cell r="P6">
            <v>0.12152595079892446</v>
          </cell>
          <cell r="Q6">
            <v>6.3112875218923658E-3</v>
          </cell>
          <cell r="R6">
            <v>2.2794463965749343</v>
          </cell>
          <cell r="S6">
            <v>9.0396128200271597E-2</v>
          </cell>
          <cell r="T6">
            <v>2.1890502683746624</v>
          </cell>
          <cell r="U6">
            <v>87.822682595566903</v>
          </cell>
          <cell r="V6">
            <v>1.7421333161973092</v>
          </cell>
          <cell r="W6">
            <v>86.080549279369592</v>
          </cell>
          <cell r="X6">
            <v>18.074767197862567</v>
          </cell>
          <cell r="Y6">
            <v>0.23470903169302493</v>
          </cell>
          <cell r="Z6">
            <v>17.840058166169545</v>
          </cell>
          <cell r="AB6">
            <v>1</v>
          </cell>
          <cell r="AC6">
            <v>6.5120900945454724E-2</v>
          </cell>
          <cell r="AD6">
            <v>3.6959916800000099</v>
          </cell>
          <cell r="AE6">
            <v>0.24068630808850544</v>
          </cell>
          <cell r="AF6">
            <v>2106725.9546702947</v>
          </cell>
          <cell r="AG6">
            <v>20827652.021128308</v>
          </cell>
          <cell r="AH6">
            <v>335449631.89216453</v>
          </cell>
          <cell r="AI6">
            <v>6.5120900945454724E-2</v>
          </cell>
          <cell r="AJ6">
            <v>184.2281952000007</v>
          </cell>
          <cell r="AK6">
            <v>11.997106050979143</v>
          </cell>
          <cell r="AL6">
            <v>105010604.46378112</v>
          </cell>
          <cell r="AM6">
            <v>802449347.09186864</v>
          </cell>
          <cell r="AN6">
            <v>9836195329.3319111</v>
          </cell>
          <cell r="AO6">
            <v>0.10121475840000027</v>
          </cell>
          <cell r="AP6">
            <v>31.694928610416717</v>
          </cell>
          <cell r="AQ6">
            <v>3.2079945418085845</v>
          </cell>
          <cell r="AR6">
            <v>28079558.896983832</v>
          </cell>
          <cell r="AS6">
            <v>165151925.54018474</v>
          </cell>
          <cell r="AT6">
            <v>1597829607.291399</v>
          </cell>
        </row>
        <row r="7">
          <cell r="A7">
            <v>2</v>
          </cell>
          <cell r="B7">
            <v>9761409.752366947</v>
          </cell>
          <cell r="C7">
            <v>104980.59888773187</v>
          </cell>
          <cell r="D7">
            <v>1.0754655480196001E-2</v>
          </cell>
          <cell r="E7">
            <v>0.98924534451980395</v>
          </cell>
          <cell r="F7">
            <v>0.8573388203017831</v>
          </cell>
          <cell r="G7">
            <v>8368835.5215765992</v>
          </cell>
          <cell r="H7">
            <v>99027267.703627348</v>
          </cell>
          <cell r="I7">
            <v>1151879895.3616178</v>
          </cell>
          <cell r="J7">
            <v>83336.984078687703</v>
          </cell>
          <cell r="K7">
            <v>1033482.3583449369</v>
          </cell>
          <cell r="L7">
            <v>13702831.010174097</v>
          </cell>
          <cell r="M7">
            <v>2</v>
          </cell>
          <cell r="N7">
            <v>54</v>
          </cell>
          <cell r="O7">
            <v>11.76334461953844</v>
          </cell>
          <cell r="P7">
            <v>0.12175043104250148</v>
          </cell>
          <cell r="Q7">
            <v>6.8907082509465254E-3</v>
          </cell>
          <cell r="R7">
            <v>2.2369810015015315</v>
          </cell>
          <cell r="S7">
            <v>9.8695130634210787E-2</v>
          </cell>
          <cell r="T7">
            <v>2.1382858708673207</v>
          </cell>
          <cell r="U7">
            <v>83.337609017400965</v>
          </cell>
          <cell r="V7">
            <v>1.9020734476964873</v>
          </cell>
          <cell r="W7">
            <v>81.435535569704484</v>
          </cell>
          <cell r="X7">
            <v>16.378905558580978</v>
          </cell>
          <cell r="Y7">
            <v>0.25625697698745703</v>
          </cell>
          <cell r="Z7">
            <v>16.12264858159352</v>
          </cell>
          <cell r="AB7">
            <v>2</v>
          </cell>
          <cell r="AC7">
            <v>5.9363378906250125E-2</v>
          </cell>
          <cell r="AD7">
            <v>3.8800000000000066</v>
          </cell>
          <cell r="AE7">
            <v>0.23032991015625087</v>
          </cell>
          <cell r="AF7">
            <v>1846603.2954806259</v>
          </cell>
          <cell r="AG7">
            <v>18720926.066458013</v>
          </cell>
          <cell r="AH7">
            <v>314621979.87103623</v>
          </cell>
          <cell r="AI7">
            <v>5.9363378906250125E-2</v>
          </cell>
          <cell r="AJ7">
            <v>186.49396484375049</v>
          </cell>
          <cell r="AK7">
            <v>11.07091189874845</v>
          </cell>
          <cell r="AL7">
            <v>88757827.337040484</v>
          </cell>
          <cell r="AM7">
            <v>697438742.62808752</v>
          </cell>
          <cell r="AN7">
            <v>9033745982.2400417</v>
          </cell>
          <cell r="AO7">
            <v>9.0086206054687715E-2</v>
          </cell>
          <cell r="AP7">
            <v>30.003815104166701</v>
          </cell>
          <cell r="AQ7">
            <v>2.7029298699007129</v>
          </cell>
          <cell r="AR7">
            <v>21669956.810323618</v>
          </cell>
          <cell r="AS7">
            <v>137072366.6432009</v>
          </cell>
          <cell r="AT7">
            <v>1432677681.7512143</v>
          </cell>
        </row>
        <row r="8">
          <cell r="A8">
            <v>3</v>
          </cell>
          <cell r="B8">
            <v>9656429.1534792148</v>
          </cell>
          <cell r="C8">
            <v>103755.68370417981</v>
          </cell>
          <cell r="D8">
            <v>1.0744725825156249E-2</v>
          </cell>
          <cell r="E8">
            <v>0.98925527417484371</v>
          </cell>
          <cell r="F8">
            <v>0.79383224102016947</v>
          </cell>
          <cell r="G8">
            <v>7665584.7951589031</v>
          </cell>
          <cell r="H8">
            <v>90658432.18205075</v>
          </cell>
          <cell r="I8">
            <v>1052852627.6579905</v>
          </cell>
          <cell r="J8">
            <v>76263.524919878648</v>
          </cell>
          <cell r="K8">
            <v>950145.37426624913</v>
          </cell>
          <cell r="L8">
            <v>12669348.651829161</v>
          </cell>
          <cell r="M8">
            <v>3</v>
          </cell>
          <cell r="N8">
            <v>53</v>
          </cell>
          <cell r="O8">
            <v>11.750787864201875</v>
          </cell>
          <cell r="P8">
            <v>0.12204839852373808</v>
          </cell>
          <cell r="Q8">
            <v>7.5228707946406372E-3</v>
          </cell>
          <cell r="R8">
            <v>2.2013092571403212</v>
          </cell>
          <cell r="S8">
            <v>0.10774955037740265</v>
          </cell>
          <cell r="T8">
            <v>2.0935597067629184</v>
          </cell>
          <cell r="U8">
            <v>79.404367906210013</v>
          </cell>
          <cell r="V8">
            <v>2.0765721414735272</v>
          </cell>
          <cell r="W8">
            <v>77.327795764736493</v>
          </cell>
          <cell r="X8">
            <v>15.054612650786687</v>
          </cell>
          <cell r="Y8">
            <v>0.2797663255931685</v>
          </cell>
          <cell r="Z8">
            <v>14.774846325193518</v>
          </cell>
          <cell r="AB8">
            <v>3</v>
          </cell>
          <cell r="AC8">
            <v>5.3849301600000087E-2</v>
          </cell>
          <cell r="AD8">
            <v>4.0461603200000038</v>
          </cell>
          <cell r="AE8">
            <v>0.21788290739363306</v>
          </cell>
          <cell r="AF8">
            <v>1600032.3871416617</v>
          </cell>
          <cell r="AG8">
            <v>16874322.770977385</v>
          </cell>
          <cell r="AH8">
            <v>295901053.80457824</v>
          </cell>
          <cell r="AI8">
            <v>5.3849301600000087E-2</v>
          </cell>
          <cell r="AJ8">
            <v>188.29319680000035</v>
          </cell>
          <cell r="AK8">
            <v>10.13945714371139</v>
          </cell>
          <cell r="AL8">
            <v>74459534.306944847</v>
          </cell>
          <cell r="AM8">
            <v>608680915.2910471</v>
          </cell>
          <cell r="AN8">
            <v>8336307239.6119547</v>
          </cell>
          <cell r="AO8">
            <v>8.0442651600000165E-2</v>
          </cell>
          <cell r="AP8">
            <v>28.507795431250024</v>
          </cell>
          <cell r="AQ8">
            <v>2.293242655760122</v>
          </cell>
          <cell r="AR8">
            <v>16840524.870369773</v>
          </cell>
          <cell r="AS8">
            <v>115402409.83287729</v>
          </cell>
          <cell r="AT8">
            <v>1295605315.1080134</v>
          </cell>
        </row>
        <row r="9">
          <cell r="A9">
            <v>4</v>
          </cell>
          <cell r="B9">
            <v>9552673.4697750341</v>
          </cell>
          <cell r="C9">
            <v>102451.14780838646</v>
          </cell>
          <cell r="D9">
            <v>1.0724866513290252E-2</v>
          </cell>
          <cell r="E9">
            <v>0.9892751334867097</v>
          </cell>
          <cell r="F9">
            <v>0.73502985279645316</v>
          </cell>
          <cell r="G9">
            <v>7021500.1743013272</v>
          </cell>
          <cell r="H9">
            <v>82992847.386891842</v>
          </cell>
          <cell r="I9">
            <v>962194195.47593975</v>
          </cell>
          <cell r="J9">
            <v>69726.52971520921</v>
          </cell>
          <cell r="K9">
            <v>873881.84934637044</v>
          </cell>
          <cell r="L9">
            <v>11719203.277562913</v>
          </cell>
          <cell r="M9">
            <v>4</v>
          </cell>
          <cell r="N9">
            <v>52</v>
          </cell>
          <cell r="O9">
            <v>11.736961324793395</v>
          </cell>
          <cell r="P9">
            <v>0.12238251110813191</v>
          </cell>
          <cell r="Q9">
            <v>8.2129463145787663E-3</v>
          </cell>
          <cell r="R9">
            <v>2.1753599664840273</v>
          </cell>
          <cell r="S9">
            <v>0.11763345361454944</v>
          </cell>
          <cell r="T9">
            <v>2.0577265128694777</v>
          </cell>
          <cell r="U9">
            <v>76.083652741240556</v>
          </cell>
          <cell r="V9">
            <v>2.2670568167170861</v>
          </cell>
          <cell r="W9">
            <v>73.816595924523469</v>
          </cell>
          <cell r="X9">
            <v>14.037154812477789</v>
          </cell>
          <cell r="Y9">
            <v>0.30542938665922093</v>
          </cell>
          <cell r="Z9">
            <v>13.731725425818569</v>
          </cell>
          <cell r="AB9">
            <v>4</v>
          </cell>
          <cell r="AC9">
            <v>4.8631704543750057E-2</v>
          </cell>
          <cell r="AD9">
            <v>4.1967323650000017</v>
          </cell>
          <cell r="AE9">
            <v>0.2040942484238735</v>
          </cell>
          <cell r="AF9">
            <v>1372856.5645662949</v>
          </cell>
          <cell r="AG9">
            <v>15274290.383835725</v>
          </cell>
          <cell r="AH9">
            <v>279026731.03360087</v>
          </cell>
          <cell r="AI9">
            <v>4.8631704543750057E-2</v>
          </cell>
          <cell r="AJ9">
            <v>189.69049675625021</v>
          </cell>
          <cell r="AK9">
            <v>9.2249721930071384</v>
          </cell>
          <cell r="AL9">
            <v>62052525.884065866</v>
          </cell>
          <cell r="AM9">
            <v>534221380.98410219</v>
          </cell>
          <cell r="AN9">
            <v>7727626324.3209076</v>
          </cell>
          <cell r="AO9">
            <v>7.2157386239062621E-2</v>
          </cell>
          <cell r="AP9">
            <v>27.190139279166683</v>
          </cell>
          <cell r="AQ9">
            <v>1.961969381860738</v>
          </cell>
          <cell r="AR9">
            <v>13197346.648258232</v>
          </cell>
          <cell r="AS9">
            <v>98561884.962507516</v>
          </cell>
          <cell r="AT9">
            <v>1180202905.275136</v>
          </cell>
        </row>
        <row r="10">
          <cell r="A10">
            <v>5</v>
          </cell>
          <cell r="B10">
            <v>9450222.3219666481</v>
          </cell>
          <cell r="C10">
            <v>100977.0230318869</v>
          </cell>
          <cell r="D10">
            <v>1.068514788241225E-2</v>
          </cell>
          <cell r="E10">
            <v>0.98931485211758774</v>
          </cell>
          <cell r="F10">
            <v>0.68058319703375281</v>
          </cell>
          <cell r="G10">
            <v>6431662.5205637962</v>
          </cell>
          <cell r="H10">
            <v>75971347.212590516</v>
          </cell>
          <cell r="I10">
            <v>879201348.08904791</v>
          </cell>
          <cell r="J10">
            <v>63632.65292777081</v>
          </cell>
          <cell r="K10">
            <v>804155.31963116128</v>
          </cell>
          <cell r="L10">
            <v>10845321.428216541</v>
          </cell>
          <cell r="M10">
            <v>5</v>
          </cell>
          <cell r="N10">
            <v>51</v>
          </cell>
          <cell r="O10">
            <v>11.721631160288991</v>
          </cell>
          <cell r="P10">
            <v>0.12276488246039979</v>
          </cell>
          <cell r="Q10">
            <v>8.9661427033779079E-3</v>
          </cell>
          <cell r="R10">
            <v>2.1614059778203099</v>
          </cell>
          <cell r="S10">
            <v>0.12842143262607356</v>
          </cell>
          <cell r="T10">
            <v>2.0329845451942363</v>
          </cell>
          <cell r="U10">
            <v>73.413188827986929</v>
          </cell>
          <cell r="V10">
            <v>2.4749650316438956</v>
          </cell>
          <cell r="W10">
            <v>70.938223796343024</v>
          </cell>
          <cell r="X10">
            <v>13.272546257101542</v>
          </cell>
          <cell r="Y10">
            <v>0.33343983531593557</v>
          </cell>
          <cell r="Z10">
            <v>12.939106421785606</v>
          </cell>
          <cell r="AB10">
            <v>5</v>
          </cell>
          <cell r="AC10">
            <v>4.3755940800000032E-2</v>
          </cell>
          <cell r="AD10">
            <v>4.3338057600000006</v>
          </cell>
          <cell r="AE10">
            <v>0.18962974827325918</v>
          </cell>
          <cell r="AF10">
            <v>1168429.5729690725</v>
          </cell>
          <cell r="AG10">
            <v>13901433.81926943</v>
          </cell>
          <cell r="AH10">
            <v>263752440.64976516</v>
          </cell>
          <cell r="AI10">
            <v>4.3755940800000032E-2</v>
          </cell>
          <cell r="AJ10">
            <v>190.74527040000012</v>
          </cell>
          <cell r="AK10">
            <v>8.3462387595024037</v>
          </cell>
          <cell r="AL10">
            <v>51426489.137192525</v>
          </cell>
          <cell r="AM10">
            <v>472168855.10003632</v>
          </cell>
          <cell r="AN10">
            <v>7193404943.3368053</v>
          </cell>
          <cell r="AO10">
            <v>6.5110228800000086E-2</v>
          </cell>
          <cell r="AP10">
            <v>26.035214085416673</v>
          </cell>
          <cell r="AQ10">
            <v>1.6951587459584645</v>
          </cell>
          <cell r="AR10">
            <v>10444951.953429049</v>
          </cell>
          <cell r="AS10">
            <v>85364538.314249277</v>
          </cell>
          <cell r="AT10">
            <v>1081641020.3126285</v>
          </cell>
        </row>
        <row r="11">
          <cell r="A11">
            <v>6</v>
          </cell>
          <cell r="B11">
            <v>9349245.2989347614</v>
          </cell>
          <cell r="C11">
            <v>99619.564132344763</v>
          </cell>
          <cell r="D11">
            <v>1.0655358903001001E-2</v>
          </cell>
          <cell r="E11">
            <v>0.98934464109699904</v>
          </cell>
          <cell r="F11">
            <v>0.63016962688310441</v>
          </cell>
          <cell r="G11">
            <v>5891610.4216683367</v>
          </cell>
          <cell r="H11">
            <v>69539684.692026719</v>
          </cell>
          <cell r="I11">
            <v>803230000.87645733</v>
          </cell>
          <cell r="J11">
            <v>58127.058851423317</v>
          </cell>
          <cell r="K11">
            <v>740522.66670339042</v>
          </cell>
          <cell r="L11">
            <v>10041166.10858538</v>
          </cell>
          <cell r="M11">
            <v>6</v>
          </cell>
          <cell r="N11">
            <v>50</v>
          </cell>
          <cell r="O11">
            <v>11.704425166899055</v>
          </cell>
          <cell r="P11">
            <v>0.12321752262578047</v>
          </cell>
          <cell r="Q11">
            <v>9.788020566881361E-3</v>
          </cell>
          <cell r="R11">
            <v>2.1612094716022874</v>
          </cell>
          <cell r="S11">
            <v>0.14019313157918148</v>
          </cell>
          <cell r="T11">
            <v>2.021016340023106</v>
          </cell>
          <cell r="U11">
            <v>71.413813176686844</v>
          </cell>
          <cell r="V11">
            <v>2.7018317055020873</v>
          </cell>
          <cell r="W11">
            <v>68.711981471184757</v>
          </cell>
          <cell r="X11">
            <v>12.7163171015651</v>
          </cell>
          <cell r="Y11">
            <v>0.36400446366533268</v>
          </cell>
          <cell r="Z11">
            <v>12.352312637899766</v>
          </cell>
          <cell r="AB11">
            <v>6</v>
          </cell>
          <cell r="AC11">
            <v>3.9260028772159103E-2</v>
          </cell>
          <cell r="AD11">
            <v>4.4593059299999993</v>
          </cell>
          <cell r="AE11">
            <v>0.17507247911565968</v>
          </cell>
          <cell r="AF11">
            <v>988168.43900468049</v>
          </cell>
          <cell r="AG11">
            <v>12733004.246300356</v>
          </cell>
          <cell r="AH11">
            <v>249851006.83049574</v>
          </cell>
          <cell r="AI11">
            <v>3.9260028772159103E-2</v>
          </cell>
          <cell r="AJ11">
            <v>191.51191316875006</v>
          </cell>
          <cell r="AK11">
            <v>7.5187632212163633</v>
          </cell>
          <cell r="AL11">
            <v>42438449.224488102</v>
          </cell>
          <cell r="AM11">
            <v>420742365.96284378</v>
          </cell>
          <cell r="AN11">
            <v>6721236088.2367687</v>
          </cell>
          <cell r="AO11">
            <v>5.918737554843756E-2</v>
          </cell>
          <cell r="AP11">
            <v>25.028448454166668</v>
          </cell>
          <cell r="AQ11">
            <v>1.481368178051474</v>
          </cell>
          <cell r="AR11">
            <v>8361344.3271644209</v>
          </cell>
          <cell r="AS11">
            <v>74919586.360820234</v>
          </cell>
          <cell r="AT11">
            <v>996276481.99837923</v>
          </cell>
        </row>
        <row r="12">
          <cell r="A12">
            <v>7</v>
          </cell>
          <cell r="B12">
            <v>9249625.7348024175</v>
          </cell>
          <cell r="C12">
            <v>98190.699298205582</v>
          </cell>
          <cell r="D12">
            <v>1.0615640255449E-2</v>
          </cell>
          <cell r="E12">
            <v>0.98938435974455097</v>
          </cell>
          <cell r="F12">
            <v>0.58349039526213364</v>
          </cell>
          <cell r="G12">
            <v>5397067.7760266662</v>
          </cell>
          <cell r="H12">
            <v>63648074.270358384</v>
          </cell>
          <cell r="I12">
            <v>733690316.1844306</v>
          </cell>
          <cell r="J12">
            <v>53049.379578310451</v>
          </cell>
          <cell r="K12">
            <v>682395.6078519671</v>
          </cell>
          <cell r="L12">
            <v>9300643.4418819901</v>
          </cell>
          <cell r="M12">
            <v>7</v>
          </cell>
          <cell r="N12">
            <v>49</v>
          </cell>
          <cell r="O12">
            <v>11.685290140584609</v>
          </cell>
          <cell r="P12">
            <v>0.12373803874563004</v>
          </cell>
          <cell r="Q12">
            <v>1.0684913803657469E-2</v>
          </cell>
          <cell r="R12">
            <v>2.1761512537354593</v>
          </cell>
          <cell r="S12">
            <v>0.15303927045850479</v>
          </cell>
          <cell r="T12">
            <v>2.0231119832769546</v>
          </cell>
          <cell r="U12">
            <v>70.094342416589754</v>
          </cell>
          <cell r="V12">
            <v>2.9494052130375512</v>
          </cell>
          <cell r="W12">
            <v>67.144937203552203</v>
          </cell>
          <cell r="X12">
            <v>12.332296868551861</v>
          </cell>
          <cell r="Y12">
            <v>0.39735882161615294</v>
          </cell>
          <cell r="Z12">
            <v>11.934938046935708</v>
          </cell>
          <cell r="AB12">
            <v>7</v>
          </cell>
          <cell r="AC12">
            <v>3.5174999999999998E-2</v>
          </cell>
          <cell r="AD12">
            <v>4.5750000000000002</v>
          </cell>
          <cell r="AE12">
            <v>0.16092562499999999</v>
          </cell>
          <cell r="AF12">
            <v>832090.35440796148</v>
          </cell>
          <cell r="AG12">
            <v>11744835.807295676</v>
          </cell>
          <cell r="AH12">
            <v>237118002.58419538</v>
          </cell>
          <cell r="AI12">
            <v>3.5174999999999998E-2</v>
          </cell>
          <cell r="AJ12">
            <v>192.04</v>
          </cell>
          <cell r="AK12">
            <v>6.7550069999999991</v>
          </cell>
          <cell r="AL12">
            <v>34927788.341093965</v>
          </cell>
          <cell r="AM12">
            <v>378303916.7383557</v>
          </cell>
          <cell r="AN12">
            <v>6300493722.2739248</v>
          </cell>
          <cell r="AO12">
            <v>5.4281250000000038E-2</v>
          </cell>
          <cell r="AP12">
            <v>24.156295572916665</v>
          </cell>
          <cell r="AQ12">
            <v>1.3112339190673836</v>
          </cell>
          <cell r="AR12">
            <v>6779933.8758418337</v>
          </cell>
          <cell r="AS12">
            <v>66558242.033655807</v>
          </cell>
          <cell r="AT12">
            <v>921356895.63755906</v>
          </cell>
        </row>
        <row r="13">
          <cell r="A13">
            <v>8</v>
          </cell>
          <cell r="B13">
            <v>9151435.0355042126</v>
          </cell>
          <cell r="C13">
            <v>96784.859448059782</v>
          </cell>
          <cell r="D13">
            <v>1.0575921598369E-2</v>
          </cell>
          <cell r="E13">
            <v>0.98942407840163105</v>
          </cell>
          <cell r="F13">
            <v>0.54026888450197563</v>
          </cell>
          <cell r="G13">
            <v>4944235.5982241584</v>
          </cell>
          <cell r="H13">
            <v>58251006.494331717</v>
          </cell>
          <cell r="I13">
            <v>670042241.91407216</v>
          </cell>
          <cell r="J13">
            <v>48416.525972855321</v>
          </cell>
          <cell r="K13">
            <v>629346.22827365668</v>
          </cell>
          <cell r="L13">
            <v>8618247.8340300228</v>
          </cell>
          <cell r="M13">
            <v>8</v>
          </cell>
          <cell r="N13">
            <v>48</v>
          </cell>
          <cell r="O13">
            <v>11.663933473550074</v>
          </cell>
          <cell r="P13">
            <v>0.12434140521646646</v>
          </cell>
          <cell r="Q13">
            <v>1.1663522668712392E-2</v>
          </cell>
          <cell r="R13">
            <v>2.2071653415559909</v>
          </cell>
          <cell r="S13">
            <v>0.16705581654622015</v>
          </cell>
          <cell r="T13">
            <v>2.0401095250097709</v>
          </cell>
          <cell r="U13">
            <v>69.449790887916748</v>
          </cell>
          <cell r="V13">
            <v>3.219535056025125</v>
          </cell>
          <cell r="W13">
            <v>66.230255831891611</v>
          </cell>
          <cell r="X13">
            <v>12.090505593884886</v>
          </cell>
          <cell r="Y13">
            <v>0.4337520834231165</v>
          </cell>
          <cell r="Z13">
            <v>11.656753510461769</v>
          </cell>
          <cell r="AB13">
            <v>8</v>
          </cell>
          <cell r="AC13">
            <v>3.1525246955113627E-2</v>
          </cell>
          <cell r="AD13">
            <v>4.6825026949999984</v>
          </cell>
          <cell r="AE13">
            <v>0.14761705382786006</v>
          </cell>
          <cell r="AF13">
            <v>699248.32914919464</v>
          </cell>
          <cell r="AG13">
            <v>10912745.452887714</v>
          </cell>
          <cell r="AH13">
            <v>225373166.7768997</v>
          </cell>
          <cell r="AI13">
            <v>3.1525246955113627E-2</v>
          </cell>
          <cell r="AJ13">
            <v>192.37447508124995</v>
          </cell>
          <cell r="AK13">
            <v>6.0646528347967577</v>
          </cell>
          <cell r="AL13">
            <v>28727699.487531733</v>
          </cell>
          <cell r="AM13">
            <v>343376128.39726174</v>
          </cell>
          <cell r="AN13">
            <v>5922189805.5355692</v>
          </cell>
          <cell r="AO13">
            <v>5.0290352732812529E-2</v>
          </cell>
          <cell r="AP13">
            <v>23.406196629166661</v>
          </cell>
          <cell r="AQ13">
            <v>1.1771058846143589</v>
          </cell>
          <cell r="AR13">
            <v>5575841.6910833372</v>
          </cell>
          <cell r="AS13">
            <v>59778308.157813974</v>
          </cell>
          <cell r="AT13">
            <v>854798653.60390329</v>
          </cell>
        </row>
        <row r="14">
          <cell r="A14">
            <v>9</v>
          </cell>
          <cell r="B14">
            <v>9054650.1760561522</v>
          </cell>
          <cell r="C14">
            <v>95671.360712817288</v>
          </cell>
          <cell r="D14">
            <v>1.056599193261025E-2</v>
          </cell>
          <cell r="E14">
            <v>0.98943400806738979</v>
          </cell>
          <cell r="F14">
            <v>0.50024896713145883</v>
          </cell>
          <cell r="G14">
            <v>4529579.3983087717</v>
          </cell>
          <cell r="H14">
            <v>53306770.896107562</v>
          </cell>
          <cell r="I14">
            <v>611791235.41974044</v>
          </cell>
          <cell r="J14">
            <v>44314.35127837785</v>
          </cell>
          <cell r="K14">
            <v>580929.70230080141</v>
          </cell>
          <cell r="L14">
            <v>7988901.6057563666</v>
          </cell>
          <cell r="M14">
            <v>9</v>
          </cell>
          <cell r="N14">
            <v>47</v>
          </cell>
          <cell r="O14">
            <v>11.64015350226704</v>
          </cell>
          <cell r="P14">
            <v>0.12503515806414084</v>
          </cell>
          <cell r="Q14">
            <v>1.273124917533705E-2</v>
          </cell>
          <cell r="R14">
            <v>2.2548444845788502</v>
          </cell>
          <cell r="S14">
            <v>0.18234878835916188</v>
          </cell>
          <cell r="T14">
            <v>2.0724956962196881</v>
          </cell>
          <cell r="U14">
            <v>69.465264043547094</v>
          </cell>
          <cell r="V14">
            <v>3.5142644457614445</v>
          </cell>
          <cell r="W14">
            <v>65.950999597785653</v>
          </cell>
          <cell r="X14">
            <v>11.966335436568006</v>
          </cell>
          <cell r="Y14">
            <v>0.47345952086968507</v>
          </cell>
          <cell r="Z14">
            <v>11.49287591569832</v>
          </cell>
          <cell r="AB14">
            <v>9</v>
          </cell>
          <cell r="AC14">
            <v>2.832887083636362E-2</v>
          </cell>
          <cell r="AD14">
            <v>4.7832822399999984</v>
          </cell>
          <cell r="AE14">
            <v>0.135504984750832</v>
          </cell>
          <cell r="AF14">
            <v>588045.56520412478</v>
          </cell>
          <cell r="AG14">
            <v>10213497.12373852</v>
          </cell>
          <cell r="AH14">
            <v>214460421.32401198</v>
          </cell>
          <cell r="AI14">
            <v>2.832887083636362E-2</v>
          </cell>
          <cell r="AJ14">
            <v>192.55584159999995</v>
          </cell>
          <cell r="AK14">
            <v>5.4548895654736915</v>
          </cell>
          <cell r="AL14">
            <v>23672366.175705314</v>
          </cell>
          <cell r="AM14">
            <v>314648428.90973002</v>
          </cell>
          <cell r="AN14">
            <v>5578813677.1383076</v>
          </cell>
          <cell r="AO14">
            <v>4.7119111200000008E-2</v>
          </cell>
          <cell r="AP14">
            <v>22.76654422708333</v>
          </cell>
          <cell r="AQ14">
            <v>1.0727393290756577</v>
          </cell>
          <cell r="AR14">
            <v>4655323.9812022159</v>
          </cell>
          <cell r="AS14">
            <v>54202466.466730639</v>
          </cell>
          <cell r="AT14">
            <v>795020345.44608927</v>
          </cell>
        </row>
        <row r="15">
          <cell r="A15">
            <v>10</v>
          </cell>
          <cell r="B15">
            <v>8958978.8153433353</v>
          </cell>
          <cell r="C15">
            <v>94571.538216832661</v>
          </cell>
          <cell r="D15">
            <v>1.0556062266256E-2</v>
          </cell>
          <cell r="E15">
            <v>0.98944393773374395</v>
          </cell>
          <cell r="F15">
            <v>0.46319348808468408</v>
          </cell>
          <cell r="G15">
            <v>4149740.6471556704</v>
          </cell>
          <cell r="H15">
            <v>48777191.497798793</v>
          </cell>
          <cell r="I15">
            <v>558484464.52363288</v>
          </cell>
          <cell r="J15">
            <v>40560.111722396963</v>
          </cell>
          <cell r="K15">
            <v>536615.35102242359</v>
          </cell>
          <cell r="L15">
            <v>7407971.9034555657</v>
          </cell>
          <cell r="M15">
            <v>10</v>
          </cell>
          <cell r="N15">
            <v>46</v>
          </cell>
          <cell r="O15">
            <v>11.614080058652819</v>
          </cell>
          <cell r="P15">
            <v>0.12580119316879609</v>
          </cell>
          <cell r="Q15">
            <v>1.3896580264327772E-2</v>
          </cell>
          <cell r="R15">
            <v>2.3195308760155662</v>
          </cell>
          <cell r="S15">
            <v>0.19903974375467551</v>
          </cell>
          <cell r="T15">
            <v>2.1204911322608906</v>
          </cell>
          <cell r="U15">
            <v>70.119095980966065</v>
          </cell>
          <cell r="V15">
            <v>3.8359360710025814</v>
          </cell>
          <cell r="W15">
            <v>66.283159909963487</v>
          </cell>
          <cell r="X15">
            <v>11.939816653238124</v>
          </cell>
          <cell r="Y15">
            <v>0.51679675286078608</v>
          </cell>
          <cell r="Z15">
            <v>11.423019900377337</v>
          </cell>
          <cell r="AB15">
            <v>10</v>
          </cell>
          <cell r="AC15">
            <v>2.5598029365340891E-2</v>
          </cell>
          <cell r="AD15">
            <v>4.8786662599999984</v>
          </cell>
          <cell r="AE15">
            <v>0.12488424218717778</v>
          </cell>
          <cell r="AF15">
            <v>496510.58562290797</v>
          </cell>
          <cell r="AG15">
            <v>9625451.5585343949</v>
          </cell>
          <cell r="AH15">
            <v>204246924.20027345</v>
          </cell>
          <cell r="AI15">
            <v>2.5598029365340891E-2</v>
          </cell>
          <cell r="AJ15">
            <v>192.62035149374992</v>
          </cell>
          <cell r="AK15">
            <v>4.9307014138992944</v>
          </cell>
          <cell r="AL15">
            <v>19603317.469609443</v>
          </cell>
          <cell r="AM15">
            <v>290976062.7340247</v>
          </cell>
          <cell r="AN15">
            <v>5264165248.2285776</v>
          </cell>
          <cell r="AO15">
            <v>4.4677729542187503E-2</v>
          </cell>
          <cell r="AP15">
            <v>22.226645804166662</v>
          </cell>
          <cell r="AQ15">
            <v>0.99303606986855475</v>
          </cell>
          <cell r="AR15">
            <v>3948079.5331737236</v>
          </cell>
          <cell r="AS15">
            <v>49547142.485528424</v>
          </cell>
          <cell r="AT15">
            <v>740817878.97935867</v>
          </cell>
        </row>
        <row r="16">
          <cell r="A16">
            <v>11</v>
          </cell>
          <cell r="B16">
            <v>8864407.2771265022</v>
          </cell>
          <cell r="C16">
            <v>93837.296975034056</v>
          </cell>
          <cell r="D16">
            <v>1.058585126353225E-2</v>
          </cell>
          <cell r="E16">
            <v>0.98941414873646771</v>
          </cell>
          <cell r="F16">
            <v>0.4288828593376704</v>
          </cell>
          <cell r="G16">
            <v>3801792.3393476675</v>
          </cell>
          <cell r="H16">
            <v>44627450.850643121</v>
          </cell>
          <cell r="I16">
            <v>509707273.02583414</v>
          </cell>
          <cell r="J16">
            <v>37264.081702935866</v>
          </cell>
          <cell r="K16">
            <v>496055.23930002667</v>
          </cell>
          <cell r="L16">
            <v>6871356.5524331424</v>
          </cell>
          <cell r="M16">
            <v>11</v>
          </cell>
          <cell r="N16">
            <v>45</v>
          </cell>
          <cell r="O16">
            <v>11.585503762447383</v>
          </cell>
          <cell r="P16">
            <v>0.12664611058515993</v>
          </cell>
          <cell r="Q16">
            <v>1.516842552984814E-2</v>
          </cell>
          <cell r="R16">
            <v>2.4012203082291128</v>
          </cell>
          <cell r="S16">
            <v>0.21725629422462073</v>
          </cell>
          <cell r="T16">
            <v>2.1839640140044922</v>
          </cell>
          <cell r="U16">
            <v>71.380212552845251</v>
          </cell>
          <cell r="V16">
            <v>4.1870092874302953</v>
          </cell>
          <cell r="W16">
            <v>67.193203265414951</v>
          </cell>
          <cell r="X16">
            <v>11.994096174168956</v>
          </cell>
          <cell r="Y16">
            <v>0.56409511626099096</v>
          </cell>
          <cell r="Z16">
            <v>11.430001057907964</v>
          </cell>
          <cell r="AB16">
            <v>11</v>
          </cell>
          <cell r="AC16">
            <v>2.3339284581818161E-2</v>
          </cell>
          <cell r="AD16">
            <v>4.9698476799999982</v>
          </cell>
          <cell r="AE16">
            <v>0.11599268933180872</v>
          </cell>
          <cell r="AF16">
            <v>422486.34024323564</v>
          </cell>
          <cell r="AG16">
            <v>9128940.9729114864</v>
          </cell>
          <cell r="AH16">
            <v>194621472.64173907</v>
          </cell>
          <cell r="AI16">
            <v>2.3339284581818161E-2</v>
          </cell>
          <cell r="AJ16">
            <v>192.60019519999994</v>
          </cell>
          <cell r="AK16">
            <v>4.4951507662865273</v>
          </cell>
          <cell r="AL16">
            <v>16372926.66486326</v>
          </cell>
          <cell r="AM16">
            <v>271372745.26441526</v>
          </cell>
          <cell r="AN16">
            <v>4973189185.4945526</v>
          </cell>
          <cell r="AO16">
            <v>4.2882038400000003E-2</v>
          </cell>
          <cell r="AP16">
            <v>21.77668704791666</v>
          </cell>
          <cell r="AQ16">
            <v>0.93382873021354496</v>
          </cell>
          <cell r="AR16">
            <v>3401334.0402283128</v>
          </cell>
          <cell r="AS16">
            <v>45599062.952354699</v>
          </cell>
          <cell r="AT16">
            <v>691270736.4938302</v>
          </cell>
        </row>
        <row r="17">
          <cell r="A17">
            <v>12</v>
          </cell>
          <cell r="B17">
            <v>8770569.9801514689</v>
          </cell>
          <cell r="C17">
            <v>93366.482135766622</v>
          </cell>
          <cell r="D17">
            <v>1.064542924200625E-2</v>
          </cell>
          <cell r="E17">
            <v>0.98935457075799371</v>
          </cell>
          <cell r="F17">
            <v>0.39711375864599113</v>
          </cell>
          <cell r="G17">
            <v>3482914.0102856457</v>
          </cell>
          <cell r="H17">
            <v>40825658.511295453</v>
          </cell>
          <cell r="I17">
            <v>465079822.17519104</v>
          </cell>
          <cell r="J17">
            <v>34330.661715266724</v>
          </cell>
          <cell r="K17">
            <v>458791.15759709082</v>
          </cell>
          <cell r="L17">
            <v>6375301.3131331159</v>
          </cell>
          <cell r="M17">
            <v>12</v>
          </cell>
          <cell r="N17">
            <v>44</v>
          </cell>
          <cell r="O17">
            <v>11.55465997534284</v>
          </cell>
          <cell r="P17">
            <v>0.12754208976048501</v>
          </cell>
          <cell r="Q17">
            <v>1.6557171325229693E-2</v>
          </cell>
          <cell r="R17">
            <v>2.4997615809510627</v>
          </cell>
          <cell r="S17">
            <v>0.23714720277876913</v>
          </cell>
          <cell r="T17">
            <v>2.2626143781722936</v>
          </cell>
          <cell r="U17">
            <v>73.214503098983641</v>
          </cell>
          <cell r="V17">
            <v>4.5703510872565385</v>
          </cell>
          <cell r="W17">
            <v>68.644152011727101</v>
          </cell>
          <cell r="X17">
            <v>12.115639027409006</v>
          </cell>
          <cell r="Y17">
            <v>0.61574086679463658</v>
          </cell>
          <cell r="Z17">
            <v>11.49989816061437</v>
          </cell>
          <cell r="AB17">
            <v>12</v>
          </cell>
          <cell r="AC17">
            <v>2.1553950639204528E-2</v>
          </cell>
          <cell r="AD17">
            <v>5.0578906249999998</v>
          </cell>
          <cell r="AE17">
            <v>0.10901752486974534</v>
          </cell>
          <cell r="AF17">
            <v>363764.42934310815</v>
          </cell>
          <cell r="AG17">
            <v>8706454.6326682512</v>
          </cell>
          <cell r="AH17">
            <v>185492531.66882759</v>
          </cell>
          <cell r="AI17">
            <v>2.1553950639204528E-2</v>
          </cell>
          <cell r="AJ17">
            <v>192.52369140624995</v>
          </cell>
          <cell r="AK17">
            <v>4.1496461414477563</v>
          </cell>
          <cell r="AL17">
            <v>13846339.498379953</v>
          </cell>
          <cell r="AM17">
            <v>254999818.59955198</v>
          </cell>
          <cell r="AN17">
            <v>4701816440.2301369</v>
          </cell>
          <cell r="AO17">
            <v>4.1653344726562493E-2</v>
          </cell>
          <cell r="AP17">
            <v>21.407695312499996</v>
          </cell>
          <cell r="AQ17">
            <v>0.89170211265277832</v>
          </cell>
          <cell r="AR17">
            <v>2975388.6867339914</v>
          </cell>
          <cell r="AS17">
            <v>42197728.912126385</v>
          </cell>
          <cell r="AT17">
            <v>645671673.54147553</v>
          </cell>
        </row>
        <row r="18">
          <cell r="A18">
            <v>13</v>
          </cell>
          <cell r="B18">
            <v>8677203.4980157018</v>
          </cell>
          <cell r="C18">
            <v>93320.334152710479</v>
          </cell>
          <cell r="D18">
            <v>1.0754655480196001E-2</v>
          </cell>
          <cell r="E18">
            <v>0.98924534451980395</v>
          </cell>
          <cell r="F18">
            <v>0.3676979246722139</v>
          </cell>
          <cell r="G18">
            <v>3190589.7181788487</v>
          </cell>
          <cell r="H18">
            <v>37342744.501009807</v>
          </cell>
          <cell r="I18">
            <v>424254163.66389561</v>
          </cell>
          <cell r="J18">
            <v>31771.938145989971</v>
          </cell>
          <cell r="K18">
            <v>424460.49588182411</v>
          </cell>
          <cell r="L18">
            <v>5916510.1555360248</v>
          </cell>
          <cell r="M18">
            <v>13</v>
          </cell>
          <cell r="N18">
            <v>43</v>
          </cell>
          <cell r="O18">
            <v>11.521686067146691</v>
          </cell>
          <cell r="P18">
            <v>0.12846762066499573</v>
          </cell>
          <cell r="Q18">
            <v>1.8074152138952547E-2</v>
          </cell>
          <cell r="R18">
            <v>2.6147800062764111</v>
          </cell>
          <cell r="S18">
            <v>0.25887481250007793</v>
          </cell>
          <cell r="T18">
            <v>2.3559051937763331</v>
          </cell>
          <cell r="U18">
            <v>75.58272933908269</v>
          </cell>
          <cell r="V18">
            <v>4.9890901807380992</v>
          </cell>
          <cell r="W18">
            <v>70.593639158344587</v>
          </cell>
          <cell r="X18">
            <v>12.293131894056264</v>
          </cell>
          <cell r="Y18">
            <v>0.67215552016777769</v>
          </cell>
          <cell r="Z18">
            <v>11.620976373888487</v>
          </cell>
          <cell r="AB18">
            <v>13</v>
          </cell>
          <cell r="AC18">
            <v>2.0238441599999983E-2</v>
          </cell>
          <cell r="AD18">
            <v>5.1437363199999986</v>
          </cell>
          <cell r="AE18">
            <v>0.10410120711811879</v>
          </cell>
          <cell r="AF18">
            <v>318188.85396577831</v>
          </cell>
          <cell r="AG18">
            <v>8342690.2033251431</v>
          </cell>
          <cell r="AH18">
            <v>176786077.03615934</v>
          </cell>
          <cell r="AI18">
            <v>2.0238441599999983E-2</v>
          </cell>
          <cell r="AJ18">
            <v>192.41547679999994</v>
          </cell>
          <cell r="AK18">
            <v>3.8941893901529503</v>
          </cell>
          <cell r="AL18">
            <v>11902721.337059284</v>
          </cell>
          <cell r="AM18">
            <v>241153479.10117203</v>
          </cell>
          <cell r="AN18">
            <v>4446816621.6305847</v>
          </cell>
          <cell r="AO18">
            <v>4.0918281599999995E-2</v>
          </cell>
          <cell r="AP18">
            <v>21.111503035416661</v>
          </cell>
          <cell r="AQ18">
            <v>0.86384642620243357</v>
          </cell>
          <cell r="AR18">
            <v>2640375.7647488913</v>
          </cell>
          <cell r="AS18">
            <v>39222340.225392394</v>
          </cell>
          <cell r="AT18">
            <v>603473944.62934911</v>
          </cell>
        </row>
        <row r="19">
          <cell r="A19">
            <v>14</v>
          </cell>
          <cell r="B19">
            <v>8583883.1638629921</v>
          </cell>
          <cell r="C19">
            <v>93339.525695512653</v>
          </cell>
          <cell r="D19">
            <v>1.0873811294224002E-2</v>
          </cell>
          <cell r="E19">
            <v>0.98912618870577595</v>
          </cell>
          <cell r="F19">
            <v>0.34046104136316102</v>
          </cell>
          <cell r="G19">
            <v>2922477.8009084999</v>
          </cell>
          <cell r="H19">
            <v>34152154.782830961</v>
          </cell>
          <cell r="I19">
            <v>386911419.16288579</v>
          </cell>
          <cell r="J19">
            <v>29424.511220960885</v>
          </cell>
          <cell r="K19">
            <v>392688.55773583415</v>
          </cell>
          <cell r="L19">
            <v>5492049.659654201</v>
          </cell>
          <cell r="M19">
            <v>14</v>
          </cell>
          <cell r="N19">
            <v>42</v>
          </cell>
          <cell r="O19">
            <v>11.486959241677724</v>
          </cell>
          <cell r="P19">
            <v>0.12938183186510524</v>
          </cell>
          <cell r="Q19">
            <v>1.9732298380988712E-2</v>
          </cell>
          <cell r="R19">
            <v>2.7457869301401772</v>
          </cell>
          <cell r="S19">
            <v>0.28262432474301835</v>
          </cell>
          <cell r="T19">
            <v>2.4631626053971587</v>
          </cell>
          <cell r="U19">
            <v>78.443968913244234</v>
          </cell>
          <cell r="V19">
            <v>5.4467958075786305</v>
          </cell>
          <cell r="W19">
            <v>72.997173105665595</v>
          </cell>
          <cell r="X19">
            <v>12.517448190460643</v>
          </cell>
          <cell r="Y19">
            <v>0.73381994244671156</v>
          </cell>
          <cell r="Z19">
            <v>11.783628248013931</v>
          </cell>
          <cell r="AB19">
            <v>14</v>
          </cell>
          <cell r="AC19">
            <v>1.9384619231249987E-2</v>
          </cell>
          <cell r="AD19">
            <v>5.2282089899999988</v>
          </cell>
          <cell r="AE19">
            <v>0.10134684053254804</v>
          </cell>
          <cell r="AF19">
            <v>283723.07726059353</v>
          </cell>
          <cell r="AG19">
            <v>8024501.3493593652</v>
          </cell>
          <cell r="AH19">
            <v>168443386.83283418</v>
          </cell>
          <cell r="AI19">
            <v>1.9384619231249987E-2</v>
          </cell>
          <cell r="AJ19">
            <v>192.29669581874995</v>
          </cell>
          <cell r="AK19">
            <v>3.7275982278739694</v>
          </cell>
          <cell r="AL19">
            <v>10435506.765145604</v>
          </cell>
          <cell r="AM19">
            <v>229250757.76411274</v>
          </cell>
          <cell r="AN19">
            <v>4205663142.5294123</v>
          </cell>
          <cell r="AO19">
            <v>4.0608658035937495E-2</v>
          </cell>
          <cell r="AP19">
            <v>20.880711154166665</v>
          </cell>
          <cell r="AQ19">
            <v>0.84793765880673988</v>
          </cell>
          <cell r="AR19">
            <v>2373823.2057123496</v>
          </cell>
          <cell r="AS19">
            <v>36581964.4606435</v>
          </cell>
          <cell r="AT19">
            <v>564251604.40395677</v>
          </cell>
        </row>
        <row r="20">
          <cell r="A20">
            <v>15</v>
          </cell>
          <cell r="B20">
            <v>8490543.63816748</v>
          </cell>
          <cell r="C20">
            <v>93504.882298464116</v>
          </cell>
          <cell r="D20">
            <v>1.1012826302208999E-2</v>
          </cell>
          <cell r="E20">
            <v>0.98898717369779099</v>
          </cell>
          <cell r="F20">
            <v>0.31524170496588977</v>
          </cell>
          <cell r="G20">
            <v>2676573.452583205</v>
          </cell>
          <cell r="H20">
            <v>31229676.981922459</v>
          </cell>
          <cell r="I20">
            <v>352759264.38005483</v>
          </cell>
          <cell r="J20">
            <v>27293.183813335811</v>
          </cell>
          <cell r="K20">
            <v>363264.04651487328</v>
          </cell>
          <cell r="L20">
            <v>5099361.1019183667</v>
          </cell>
          <cell r="M20">
            <v>15</v>
          </cell>
          <cell r="N20">
            <v>41</v>
          </cell>
          <cell r="O20">
            <v>11.450425749854384</v>
          </cell>
          <cell r="P20">
            <v>0.13027515456717906</v>
          </cell>
          <cell r="Q20">
            <v>2.1545160258421708E-2</v>
          </cell>
          <cell r="R20">
            <v>2.8920477652604748</v>
          </cell>
          <cell r="S20">
            <v>0.30858981817258752</v>
          </cell>
          <cell r="T20">
            <v>2.5834579470878873</v>
          </cell>
          <cell r="U20">
            <v>81.752006763642129</v>
          </cell>
          <cell r="V20">
            <v>5.9472082928892442</v>
          </cell>
          <cell r="W20">
            <v>75.804798470752885</v>
          </cell>
          <cell r="X20">
            <v>12.780572571963722</v>
          </cell>
          <cell r="Y20">
            <v>0.80123804919110486</v>
          </cell>
          <cell r="Z20">
            <v>11.979334522772616</v>
          </cell>
          <cell r="AB20">
            <v>15</v>
          </cell>
          <cell r="AC20">
            <v>1.8980140799999989E-2</v>
          </cell>
          <cell r="AD20">
            <v>5.3120217599999995</v>
          </cell>
          <cell r="AE20">
            <v>0.10082292093746374</v>
          </cell>
          <cell r="AF20">
            <v>258489.25124019789</v>
          </cell>
          <cell r="AG20">
            <v>7740778.2720987713</v>
          </cell>
          <cell r="AH20">
            <v>160418885.48347482</v>
          </cell>
          <cell r="AI20">
            <v>1.8980140799999989E-2</v>
          </cell>
          <cell r="AJ20">
            <v>192.18519039999998</v>
          </cell>
          <cell r="AK20">
            <v>3.6477019734668059</v>
          </cell>
          <cell r="AL20">
            <v>9351958.2958091777</v>
          </cell>
          <cell r="AM20">
            <v>218815250.99896714</v>
          </cell>
          <cell r="AN20">
            <v>3976412384.7652993</v>
          </cell>
          <cell r="AO20">
            <v>4.0661308799999997E-2</v>
          </cell>
          <cell r="AP20">
            <v>20.708652522916665</v>
          </cell>
          <cell r="AQ20">
            <v>0.84204091506621359</v>
          </cell>
          <cell r="AR20">
            <v>2158819.8757312451</v>
          </cell>
          <cell r="AS20">
            <v>34208141.254931152</v>
          </cell>
          <cell r="AT20">
            <v>527669639.9433133</v>
          </cell>
        </row>
        <row r="21">
          <cell r="A21">
            <v>16</v>
          </cell>
          <cell r="B21">
            <v>8397038.7558690161</v>
          </cell>
          <cell r="C21">
            <v>93642.442700914558</v>
          </cell>
          <cell r="D21">
            <v>1.1151841193476E-2</v>
          </cell>
          <cell r="E21">
            <v>0.98884815880652399</v>
          </cell>
          <cell r="F21">
            <v>0.29189046756100906</v>
          </cell>
          <cell r="G21">
            <v>2451015.5685785208</v>
          </cell>
          <cell r="H21">
            <v>28553103.529339254</v>
          </cell>
          <cell r="I21">
            <v>321529587.39813238</v>
          </cell>
          <cell r="J21">
            <v>25308.644799560134</v>
          </cell>
          <cell r="K21">
            <v>335970.86270153744</v>
          </cell>
          <cell r="L21">
            <v>4736097.0554034933</v>
          </cell>
          <cell r="M21">
            <v>16</v>
          </cell>
          <cell r="N21">
            <v>40</v>
          </cell>
          <cell r="O21">
            <v>11.412139722341418</v>
          </cell>
          <cell r="P21">
            <v>0.1311284353117127</v>
          </cell>
          <cell r="Q21">
            <v>2.3527881551885302E-2</v>
          </cell>
          <cell r="R21">
            <v>3.0527301077887343</v>
          </cell>
          <cell r="S21">
            <v>0.33698819609589331</v>
          </cell>
          <cell r="T21">
            <v>2.7157419116928412</v>
          </cell>
          <cell r="U21">
            <v>85.459796905589343</v>
          </cell>
          <cell r="V21">
            <v>6.4945078431149419</v>
          </cell>
          <cell r="W21">
            <v>78.965289062474397</v>
          </cell>
          <cell r="X21">
            <v>13.075935457148923</v>
          </cell>
          <cell r="Y21">
            <v>0.87497301900380153</v>
          </cell>
          <cell r="Z21">
            <v>12.200962438145121</v>
          </cell>
          <cell r="AB21">
            <v>16</v>
          </cell>
          <cell r="AC21">
            <v>1.9008806868749992E-2</v>
          </cell>
          <cell r="AD21">
            <v>5.3957825549999994</v>
          </cell>
          <cell r="AE21">
            <v>0.10256738849376537</v>
          </cell>
          <cell r="AF21">
            <v>240785.44648322859</v>
          </cell>
          <cell r="AG21">
            <v>7482289.0208585737</v>
          </cell>
          <cell r="AH21">
            <v>152678107.21137604</v>
          </cell>
          <cell r="AI21">
            <v>1.9008806868749992E-2</v>
          </cell>
          <cell r="AJ21">
            <v>192.09568973124999</v>
          </cell>
          <cell r="AK21">
            <v>3.651509866420652</v>
          </cell>
          <cell r="AL21">
            <v>8572222.091600351</v>
          </cell>
          <cell r="AM21">
            <v>209463292.70315796</v>
          </cell>
          <cell r="AN21">
            <v>3757597133.7663321</v>
          </cell>
          <cell r="AO21">
            <v>4.1017944220312498E-2</v>
          </cell>
          <cell r="AP21">
            <v>20.589355329166665</v>
          </cell>
          <cell r="AQ21">
            <v>0.84453302842395217</v>
          </cell>
          <cell r="AR21">
            <v>1982611.2890770866</v>
          </cell>
          <cell r="AS21">
            <v>32049321.379199907</v>
          </cell>
          <cell r="AT21">
            <v>493461498.68838215</v>
          </cell>
        </row>
        <row r="22">
          <cell r="A22">
            <v>17</v>
          </cell>
          <cell r="B22">
            <v>8303396.3131681019</v>
          </cell>
          <cell r="C22">
            <v>93587.552624394637</v>
          </cell>
          <cell r="D22">
            <v>1.1270996721664001E-2</v>
          </cell>
          <cell r="E22">
            <v>0.98872900327833602</v>
          </cell>
          <cell r="F22">
            <v>0.27026895144537871</v>
          </cell>
          <cell r="G22">
            <v>2244150.2149953665</v>
          </cell>
          <cell r="H22">
            <v>26102087.960760731</v>
          </cell>
          <cell r="I22">
            <v>292976483.86879313</v>
          </cell>
          <cell r="J22">
            <v>23420.194181605868</v>
          </cell>
          <cell r="K22">
            <v>310662.2179019773</v>
          </cell>
          <cell r="L22">
            <v>4400126.1927019563</v>
          </cell>
          <cell r="M22">
            <v>17</v>
          </cell>
          <cell r="N22">
            <v>39</v>
          </cell>
          <cell r="O22">
            <v>11.371928844667977</v>
          </cell>
          <cell r="P22">
            <v>0.13193822305402159</v>
          </cell>
          <cell r="Q22">
            <v>2.5696677340942307E-2</v>
          </cell>
          <cell r="R22">
            <v>3.2268354970125279</v>
          </cell>
          <cell r="S22">
            <v>0.36805170595941206</v>
          </cell>
          <cell r="T22">
            <v>2.8587837910531162</v>
          </cell>
          <cell r="U22">
            <v>89.517657627910779</v>
          </cell>
          <cell r="V22">
            <v>7.0931703802024231</v>
          </cell>
          <cell r="W22">
            <v>82.424487247708356</v>
          </cell>
          <cell r="X22">
            <v>13.397815301853534</v>
          </cell>
          <cell r="Y22">
            <v>0.95562787077909361</v>
          </cell>
          <cell r="Z22">
            <v>12.442187431074439</v>
          </cell>
          <cell r="AB22">
            <v>17</v>
          </cell>
          <cell r="AC22">
            <v>1.9450909090909088E-2</v>
          </cell>
          <cell r="AD22">
            <v>5.48</v>
          </cell>
          <cell r="AE22">
            <v>0.10659098181818182</v>
          </cell>
          <cell r="AF22">
            <v>229098.49606352867</v>
          </cell>
          <cell r="AG22">
            <v>7241503.5743753454</v>
          </cell>
          <cell r="AH22">
            <v>145195818.19051746</v>
          </cell>
          <cell r="AI22">
            <v>1.9450909090909088E-2</v>
          </cell>
          <cell r="AJ22">
            <v>192.04</v>
          </cell>
          <cell r="AK22">
            <v>3.735352581818181</v>
          </cell>
          <cell r="AL22">
            <v>8028480.8730000071</v>
          </cell>
          <cell r="AM22">
            <v>200891070.6115576</v>
          </cell>
          <cell r="AN22">
            <v>3548133841.0631742</v>
          </cell>
          <cell r="AO22">
            <v>4.1625000000000002E-2</v>
          </cell>
          <cell r="AP22">
            <v>20.517506510416666</v>
          </cell>
          <cell r="AQ22">
            <v>0.85404120849609377</v>
          </cell>
          <cell r="AR22">
            <v>1835610.7909436563</v>
          </cell>
          <cell r="AS22">
            <v>30066710.090122819</v>
          </cell>
          <cell r="AT22">
            <v>461412177.30918223</v>
          </cell>
        </row>
        <row r="23">
          <cell r="A23">
            <v>18</v>
          </cell>
          <cell r="B23">
            <v>8209808.7605437078</v>
          </cell>
          <cell r="C23">
            <v>93266.410237960372</v>
          </cell>
          <cell r="D23">
            <v>1.136036331153025E-2</v>
          </cell>
          <cell r="E23">
            <v>0.98863963668846977</v>
          </cell>
          <cell r="F23">
            <v>0.25024902911609137</v>
          </cell>
          <cell r="G23">
            <v>2054496.6715548444</v>
          </cell>
          <cell r="H23">
            <v>23857937.745765366</v>
          </cell>
          <cell r="I23">
            <v>266874395.90803239</v>
          </cell>
          <cell r="J23">
            <v>21610.952417770986</v>
          </cell>
          <cell r="K23">
            <v>287242.02372037142</v>
          </cell>
          <cell r="L23">
            <v>4089463.9747999785</v>
          </cell>
          <cell r="M23">
            <v>18</v>
          </cell>
          <cell r="N23">
            <v>38</v>
          </cell>
          <cell r="O23">
            <v>11.329376517832404</v>
          </cell>
          <cell r="P23">
            <v>0.13271815001035128</v>
          </cell>
          <cell r="Q23">
            <v>2.806877459465518E-2</v>
          </cell>
          <cell r="R23">
            <v>3.4131985587520197</v>
          </cell>
          <cell r="S23">
            <v>0.40202708843190116</v>
          </cell>
          <cell r="T23">
            <v>3.0111714703201189</v>
          </cell>
          <cell r="U23">
            <v>93.873400920430342</v>
          </cell>
          <cell r="V23">
            <v>7.7479511425458645</v>
          </cell>
          <cell r="W23">
            <v>86.125449777884469</v>
          </cell>
          <cell r="X23">
            <v>13.741126812249274</v>
          </cell>
          <cell r="Y23">
            <v>1.0438432543390073</v>
          </cell>
          <cell r="Z23">
            <v>12.697283557910268</v>
          </cell>
          <cell r="AB23">
            <v>18</v>
          </cell>
          <cell r="AC23">
            <v>2.0283578006250001E-2</v>
          </cell>
          <cell r="AD23">
            <v>5.5650893200000002</v>
          </cell>
          <cell r="AE23">
            <v>0.11287992333396878</v>
          </cell>
          <cell r="AF23">
            <v>222102.39334618088</v>
          </cell>
          <cell r="AG23">
            <v>7012405.0783118168</v>
          </cell>
          <cell r="AH23">
            <v>137954314.61614212</v>
          </cell>
          <cell r="AI23">
            <v>2.0283578006250001E-2</v>
          </cell>
          <cell r="AJ23">
            <v>191.71581853375</v>
          </cell>
          <cell r="AK23">
            <v>3.8886827602613878</v>
          </cell>
          <cell r="AL23">
            <v>7651367.2450216804</v>
          </cell>
          <cell r="AM23">
            <v>192862589.73855761</v>
          </cell>
          <cell r="AN23">
            <v>3347242770.4516168</v>
          </cell>
          <cell r="AO23">
            <v>4.2433487029687501E-2</v>
          </cell>
          <cell r="AP23">
            <v>20.488415170833335</v>
          </cell>
          <cell r="AQ23">
            <v>0.86939489941040893</v>
          </cell>
          <cell r="AR23">
            <v>1710620.2964961291</v>
          </cell>
          <cell r="AS23">
            <v>28231099.299179163</v>
          </cell>
          <cell r="AT23">
            <v>431345467.21905941</v>
          </cell>
        </row>
        <row r="24">
          <cell r="A24">
            <v>19</v>
          </cell>
          <cell r="B24">
            <v>8116542.3503057472</v>
          </cell>
          <cell r="C24">
            <v>92690.434856293097</v>
          </cell>
          <cell r="D24">
            <v>1.1419941011310251E-2</v>
          </cell>
          <cell r="E24">
            <v>0.98858005898868972</v>
          </cell>
          <cell r="F24">
            <v>0.23171206399638089</v>
          </cell>
          <cell r="G24">
            <v>1880700.780503381</v>
          </cell>
          <cell r="H24">
            <v>21803441.074210521</v>
          </cell>
          <cell r="I24">
            <v>243016458.16226703</v>
          </cell>
          <cell r="J24">
            <v>19886.566641920148</v>
          </cell>
          <cell r="K24">
            <v>265631.07130260044</v>
          </cell>
          <cell r="L24">
            <v>3802221.951079607</v>
          </cell>
          <cell r="M24">
            <v>19</v>
          </cell>
          <cell r="N24">
            <v>37</v>
          </cell>
          <cell r="O24">
            <v>11.283916024878414</v>
          </cell>
          <cell r="P24">
            <v>0.13349175351871501</v>
          </cell>
          <cell r="Q24">
            <v>3.0662615008809253E-2</v>
          </cell>
          <cell r="R24">
            <v>3.6105172898094771</v>
          </cell>
          <cell r="S24">
            <v>0.43917848262771064</v>
          </cell>
          <cell r="T24">
            <v>3.1713388071817668</v>
          </cell>
          <cell r="U24">
            <v>98.479898776860736</v>
          </cell>
          <cell r="V24">
            <v>8.4639406750655173</v>
          </cell>
          <cell r="W24">
            <v>90.015958101795206</v>
          </cell>
          <cell r="X24">
            <v>14.101381398685156</v>
          </cell>
          <cell r="Y24">
            <v>1.1403049937005181</v>
          </cell>
          <cell r="Z24">
            <v>12.96107640498464</v>
          </cell>
          <cell r="AB24">
            <v>19</v>
          </cell>
          <cell r="AC24">
            <v>2.08752312E-2</v>
          </cell>
          <cell r="AD24">
            <v>5.6513782400000006</v>
          </cell>
          <cell r="AE24">
            <v>0.1179738273586491</v>
          </cell>
          <cell r="AF24">
            <v>212482.88610648326</v>
          </cell>
          <cell r="AG24">
            <v>6790302.6849656356</v>
          </cell>
          <cell r="AH24">
            <v>130941909.53783031</v>
          </cell>
          <cell r="AI24">
            <v>2.08752312E-2</v>
          </cell>
          <cell r="AJ24">
            <v>191.57044608000001</v>
          </cell>
          <cell r="AK24">
            <v>3.999077353007134</v>
          </cell>
          <cell r="AL24">
            <v>7202745.8696137154</v>
          </cell>
          <cell r="AM24">
            <v>185211222.49353594</v>
          </cell>
          <cell r="AN24">
            <v>3154380180.7130589</v>
          </cell>
          <cell r="AO24">
            <v>4.3398841200000003E-2</v>
          </cell>
          <cell r="AP24">
            <v>20.497975997916669</v>
          </cell>
          <cell r="AQ24">
            <v>0.88958840525499705</v>
          </cell>
          <cell r="AR24">
            <v>1602239.3782377162</v>
          </cell>
          <cell r="AS24">
            <v>26520479.002683032</v>
          </cell>
          <cell r="AT24">
            <v>403114367.91988027</v>
          </cell>
        </row>
        <row r="25">
          <cell r="A25">
            <v>20</v>
          </cell>
          <cell r="B25">
            <v>8023851.9154494544</v>
          </cell>
          <cell r="C25">
            <v>91870.936813664695</v>
          </cell>
          <cell r="D25">
            <v>1.1449729853161001E-2</v>
          </cell>
          <cell r="E25">
            <v>0.98855027014683905</v>
          </cell>
          <cell r="F25">
            <v>0.21454820740405639</v>
          </cell>
          <cell r="G25">
            <v>1721503.0449352846</v>
          </cell>
          <cell r="H25">
            <v>19922740.29370714</v>
          </cell>
          <cell r="I25">
            <v>221213017.0880565</v>
          </cell>
          <cell r="J25">
            <v>18250.689635095452</v>
          </cell>
          <cell r="K25">
            <v>245744.50466068031</v>
          </cell>
          <cell r="L25">
            <v>3536590.8797770063</v>
          </cell>
          <cell r="M25">
            <v>20</v>
          </cell>
          <cell r="N25">
            <v>36</v>
          </cell>
          <cell r="O25">
            <v>11.234931562579451</v>
          </cell>
          <cell r="P25">
            <v>0.13428467586601475</v>
          </cell>
          <cell r="Q25">
            <v>3.3498171350321425E-2</v>
          </cell>
          <cell r="R25">
            <v>3.8209748267430035</v>
          </cell>
          <cell r="S25">
            <v>0.47979195708554551</v>
          </cell>
          <cell r="T25">
            <v>3.3411828696574579</v>
          </cell>
          <cell r="U25">
            <v>103.40294032451972</v>
          </cell>
          <cell r="V25">
            <v>9.2466521511894459</v>
          </cell>
          <cell r="W25">
            <v>94.156288173330267</v>
          </cell>
          <cell r="X25">
            <v>14.474699709509983</v>
          </cell>
          <cell r="Y25">
            <v>1.2457558515355904</v>
          </cell>
          <cell r="Z25">
            <v>13.228943857974393</v>
          </cell>
          <cell r="AB25">
            <v>20</v>
          </cell>
          <cell r="AC25">
            <v>2.2075178643749999E-2</v>
          </cell>
          <cell r="AD25">
            <v>5.7391128850000008</v>
          </cell>
          <cell r="AE25">
            <v>0.12669194219302246</v>
          </cell>
          <cell r="AF25">
            <v>208866.657919861</v>
          </cell>
          <cell r="AG25">
            <v>6577819.798859152</v>
          </cell>
          <cell r="AH25">
            <v>124151606.85286467</v>
          </cell>
          <cell r="AI25">
            <v>2.2075178643749999E-2</v>
          </cell>
          <cell r="AJ25">
            <v>191.57980282625002</v>
          </cell>
          <cell r="AK25">
            <v>4.2291583719238703</v>
          </cell>
          <cell r="AL25">
            <v>6972268.0043197619</v>
          </cell>
          <cell r="AM25">
            <v>178008476.62392223</v>
          </cell>
          <cell r="AN25">
            <v>2969168958.219523</v>
          </cell>
          <cell r="AO25">
            <v>4.4480773214062505E-2</v>
          </cell>
          <cell r="AP25">
            <v>20.542632679166669</v>
          </cell>
          <cell r="AQ25">
            <v>0.91375218542180181</v>
          </cell>
          <cell r="AR25">
            <v>1506428.6002123666</v>
          </cell>
          <cell r="AS25">
            <v>24918239.624445315</v>
          </cell>
          <cell r="AT25">
            <v>376593888.91719723</v>
          </cell>
        </row>
        <row r="26">
          <cell r="A26">
            <v>21</v>
          </cell>
          <cell r="B26">
            <v>7931980.9786357898</v>
          </cell>
          <cell r="C26">
            <v>90897.800905323005</v>
          </cell>
          <cell r="D26">
            <v>1.1459659465920251E-2</v>
          </cell>
          <cell r="E26">
            <v>0.9885403405340798</v>
          </cell>
          <cell r="F26">
            <v>0.19865574759634846</v>
          </cell>
          <cell r="G26">
            <v>1575733.6112309087</v>
          </cell>
          <cell r="H26">
            <v>18201237.248771854</v>
          </cell>
          <cell r="I26">
            <v>201290276.79434937</v>
          </cell>
          <cell r="J26">
            <v>16719.787586769427</v>
          </cell>
          <cell r="K26">
            <v>227493.81502558486</v>
          </cell>
          <cell r="L26">
            <v>3290846.3751163259</v>
          </cell>
          <cell r="M26">
            <v>21</v>
          </cell>
          <cell r="N26">
            <v>35</v>
          </cell>
          <cell r="O26">
            <v>11.181754151909635</v>
          </cell>
          <cell r="P26">
            <v>0.13512486326294096</v>
          </cell>
          <cell r="Q26">
            <v>3.6597051410418677E-2</v>
          </cell>
          <cell r="R26">
            <v>4.0418971173459228</v>
          </cell>
          <cell r="S26">
            <v>0.52417699868254508</v>
          </cell>
          <cell r="T26">
            <v>3.517720118663378</v>
          </cell>
          <cell r="U26">
            <v>108.54386007923947</v>
          </cell>
          <cell r="V26">
            <v>10.102050067520825</v>
          </cell>
          <cell r="W26">
            <v>98.441810011718644</v>
          </cell>
          <cell r="X26">
            <v>14.857721417736625</v>
          </cell>
          <cell r="Y26">
            <v>1.3609993950622157</v>
          </cell>
          <cell r="Z26">
            <v>13.496722022674412</v>
          </cell>
          <cell r="AB26">
            <v>21</v>
          </cell>
          <cell r="AC26">
            <v>2.3790158400000001E-2</v>
          </cell>
          <cell r="AD26">
            <v>5.8284636800000005</v>
          </cell>
          <cell r="AE26">
            <v>0.13866007417584691</v>
          </cell>
          <cell r="AF26">
            <v>209239.88409098765</v>
          </cell>
          <cell r="AG26">
            <v>6368953.1409392906</v>
          </cell>
          <cell r="AH26">
            <v>117573787.05400552</v>
          </cell>
          <cell r="AI26">
            <v>2.3790158400000001E-2</v>
          </cell>
          <cell r="AJ26">
            <v>191.72112256000003</v>
          </cell>
          <cell r="AK26">
            <v>4.561075874328214</v>
          </cell>
          <cell r="AL26">
            <v>6882723.7613065885</v>
          </cell>
          <cell r="AM26">
            <v>171036208.61960247</v>
          </cell>
          <cell r="AN26">
            <v>2791160481.5956006</v>
          </cell>
          <cell r="AO26">
            <v>4.5643118400000009E-2</v>
          </cell>
          <cell r="AP26">
            <v>20.619341318750003</v>
          </cell>
          <cell r="AQ26">
            <v>0.94113103714171864</v>
          </cell>
          <cell r="AR26">
            <v>1420179.1705103957</v>
          </cell>
          <cell r="AS26">
            <v>23411811.02423295</v>
          </cell>
          <cell r="AT26">
            <v>351675649.29275191</v>
          </cell>
        </row>
        <row r="27">
          <cell r="A27">
            <v>22</v>
          </cell>
          <cell r="B27">
            <v>7841083.1777304672</v>
          </cell>
          <cell r="C27">
            <v>89700.425216941745</v>
          </cell>
          <cell r="D27">
            <v>1.1439800239806249E-2</v>
          </cell>
          <cell r="E27">
            <v>0.98856019976019371</v>
          </cell>
          <cell r="F27">
            <v>0.18394050703365597</v>
          </cell>
          <cell r="G27">
            <v>1442292.8154048126</v>
          </cell>
          <cell r="H27">
            <v>16625503.637540944</v>
          </cell>
          <cell r="I27">
            <v>183089039.54557753</v>
          </cell>
          <cell r="J27">
            <v>15277.353421795187</v>
          </cell>
          <cell r="K27">
            <v>210774.02743881542</v>
          </cell>
          <cell r="L27">
            <v>3063352.5600907411</v>
          </cell>
          <cell r="M27">
            <v>22</v>
          </cell>
          <cell r="N27">
            <v>34</v>
          </cell>
          <cell r="O27">
            <v>11.123769089809148</v>
          </cell>
          <cell r="P27">
            <v>0.13603409728873878</v>
          </cell>
          <cell r="Q27">
            <v>3.9983007169842016E-2</v>
          </cell>
          <cell r="R27">
            <v>4.2707785763457737</v>
          </cell>
          <cell r="S27">
            <v>0.57267380537176182</v>
          </cell>
          <cell r="T27">
            <v>3.6981047709740116</v>
          </cell>
          <cell r="U27">
            <v>113.81425678961206</v>
          </cell>
          <cell r="V27">
            <v>11.036690791018218</v>
          </cell>
          <cell r="W27">
            <v>102.77756599859384</v>
          </cell>
          <cell r="X27">
            <v>15.247688693193759</v>
          </cell>
          <cell r="Y27">
            <v>1.486918931273012</v>
          </cell>
          <cell r="Z27">
            <v>13.760769761920749</v>
          </cell>
          <cell r="AB27">
            <v>22</v>
          </cell>
          <cell r="AC27">
            <v>2.5933300781250002E-2</v>
          </cell>
          <cell r="AD27">
            <v>5.9195312500000004</v>
          </cell>
          <cell r="AE27">
            <v>0.15351298439025882</v>
          </cell>
          <cell r="AF27">
            <v>212037.64304846429</v>
          </cell>
          <cell r="AG27">
            <v>6159713.2568483027</v>
          </cell>
          <cell r="AH27">
            <v>111204833.91306622</v>
          </cell>
          <cell r="AI27">
            <v>2.5933300781250002E-2</v>
          </cell>
          <cell r="AJ27">
            <v>191.97294921875002</v>
          </cell>
          <cell r="AK27">
            <v>4.9784922339534763</v>
          </cell>
          <cell r="AL27">
            <v>6876472.133060582</v>
          </cell>
          <cell r="AM27">
            <v>164153484.85829589</v>
          </cell>
          <cell r="AN27">
            <v>2620124272.9759979</v>
          </cell>
          <cell r="AO27">
            <v>4.6853686523437507E-2</v>
          </cell>
          <cell r="AP27">
            <v>20.72553385416667</v>
          </cell>
          <cell r="AQ27">
            <v>0.97106766623401675</v>
          </cell>
          <cell r="AR27">
            <v>1341273.5086003533</v>
          </cell>
          <cell r="AS27">
            <v>21991631.853722554</v>
          </cell>
          <cell r="AT27">
            <v>328263838.26851898</v>
          </cell>
        </row>
        <row r="28">
          <cell r="A28">
            <v>23</v>
          </cell>
          <cell r="B28">
            <v>7751382.7525135251</v>
          </cell>
          <cell r="C28">
            <v>88520.333789792145</v>
          </cell>
          <cell r="D28">
            <v>1.1419941011310251E-2</v>
          </cell>
          <cell r="E28">
            <v>0.98858005898868972</v>
          </cell>
          <cell r="F28">
            <v>0.17031528429042217</v>
          </cell>
          <cell r="G28">
            <v>1320178.9571382161</v>
          </cell>
          <cell r="H28">
            <v>15183210.822136132</v>
          </cell>
          <cell r="I28">
            <v>166463535.90803659</v>
          </cell>
          <cell r="J28">
            <v>13959.597976751402</v>
          </cell>
          <cell r="K28">
            <v>195496.67401702024</v>
          </cell>
          <cell r="L28">
            <v>2852578.5326519259</v>
          </cell>
          <cell r="M28">
            <v>23</v>
          </cell>
          <cell r="N28">
            <v>33</v>
          </cell>
          <cell r="O28">
            <v>11.060197061996009</v>
          </cell>
          <cell r="P28">
            <v>0.13704478985184299</v>
          </cell>
          <cell r="Q28">
            <v>4.3681353704007553E-2</v>
          </cell>
          <cell r="R28">
            <v>4.5052040722515061</v>
          </cell>
          <cell r="S28">
            <v>0.62564496320156981</v>
          </cell>
          <cell r="T28">
            <v>3.8795591090499371</v>
          </cell>
          <cell r="U28">
            <v>119.13310076246671</v>
          </cell>
          <cell r="V28">
            <v>12.057562156751967</v>
          </cell>
          <cell r="W28">
            <v>107.07553860571473</v>
          </cell>
          <cell r="X28">
            <v>15.642090213198429</v>
          </cell>
          <cell r="Y28">
            <v>1.6244558967318408</v>
          </cell>
          <cell r="Z28">
            <v>14.017634316466591</v>
          </cell>
          <cell r="AB28">
            <v>23</v>
          </cell>
          <cell r="AC28">
            <v>2.8424001599999998E-2</v>
          </cell>
          <cell r="AD28">
            <v>6.0123523200000006</v>
          </cell>
          <cell r="AE28">
            <v>0.17089511196344373</v>
          </cell>
          <cell r="AF28">
            <v>216063.31232187565</v>
          </cell>
          <cell r="AG28">
            <v>5947675.6137998383</v>
          </cell>
          <cell r="AH28">
            <v>105045120.65621792</v>
          </cell>
          <cell r="AI28">
            <v>2.8424001599999998E-2</v>
          </cell>
          <cell r="AJ28">
            <v>192.31513344000001</v>
          </cell>
          <cell r="AK28">
            <v>5.466365660602774</v>
          </cell>
          <cell r="AL28">
            <v>6911146.0089334734</v>
          </cell>
          <cell r="AM28">
            <v>157277012.72523531</v>
          </cell>
          <cell r="AN28">
            <v>2455970788.117702</v>
          </cell>
          <cell r="AO28">
            <v>4.8084111600000014E-2</v>
          </cell>
          <cell r="AP28">
            <v>20.859081472916671</v>
          </cell>
          <cell r="AQ28">
            <v>1.002990401417218</v>
          </cell>
          <cell r="AR28">
            <v>1268084.4166192899</v>
          </cell>
          <cell r="AS28">
            <v>20650358.3451222</v>
          </cell>
          <cell r="AT28">
            <v>306272206.41479641</v>
          </cell>
        </row>
        <row r="29">
          <cell r="A29">
            <v>24</v>
          </cell>
          <cell r="B29">
            <v>7662862.4187237332</v>
          </cell>
          <cell r="C29">
            <v>87205.079673438711</v>
          </cell>
          <cell r="D29">
            <v>1.1380222547172249E-2</v>
          </cell>
          <cell r="E29">
            <v>0.9886197774528277</v>
          </cell>
          <cell r="F29">
            <v>0.15769933730594646</v>
          </cell>
          <cell r="G29">
            <v>1208428.3252993748</v>
          </cell>
          <cell r="H29">
            <v>13863031.864997916</v>
          </cell>
          <cell r="I29">
            <v>151280325.08590046</v>
          </cell>
          <cell r="J29">
            <v>12733.503031679207</v>
          </cell>
          <cell r="K29">
            <v>181537.07604026885</v>
          </cell>
          <cell r="L29">
            <v>2657081.8586349059</v>
          </cell>
          <cell r="M29">
            <v>24</v>
          </cell>
          <cell r="N29">
            <v>32</v>
          </cell>
          <cell r="O29">
            <v>10.990523962288414</v>
          </cell>
          <cell r="P29">
            <v>0.13816628282833174</v>
          </cell>
          <cell r="Q29">
            <v>4.7720831076229396E-2</v>
          </cell>
          <cell r="R29">
            <v>4.7430304151948937</v>
          </cell>
          <cell r="S29">
            <v>0.68350211408161321</v>
          </cell>
          <cell r="T29">
            <v>4.0595283011132803</v>
          </cell>
          <cell r="U29">
            <v>124.43093526382738</v>
          </cell>
          <cell r="V29">
            <v>13.172597414734126</v>
          </cell>
          <cell r="W29">
            <v>111.25833784909324</v>
          </cell>
          <cell r="X29">
            <v>16.039241651921031</v>
          </cell>
          <cell r="Y29">
            <v>1.7746790990960704</v>
          </cell>
          <cell r="Z29">
            <v>14.264562552824961</v>
          </cell>
          <cell r="AB29">
            <v>24</v>
          </cell>
          <cell r="AC29">
            <v>3.1187795418750004E-2</v>
          </cell>
          <cell r="AD29">
            <v>6.1069056150000005</v>
          </cell>
          <cell r="AE29">
            <v>0.19046092296223568</v>
          </cell>
          <cell r="AF29">
            <v>220421.37257172269</v>
          </cell>
          <cell r="AG29">
            <v>5731612.3014779631</v>
          </cell>
          <cell r="AH29">
            <v>99097445.042418078</v>
          </cell>
          <cell r="AI29">
            <v>3.1187795418750004E-2</v>
          </cell>
          <cell r="AJ29">
            <v>192.72882911125001</v>
          </cell>
          <cell r="AK29">
            <v>6.0107872936168958</v>
          </cell>
          <cell r="AL29">
            <v>6956314.0033633411</v>
          </cell>
          <cell r="AM29">
            <v>150365866.71630183</v>
          </cell>
          <cell r="AN29">
            <v>2298693775.3924665</v>
          </cell>
          <cell r="AO29">
            <v>4.9309701707812501E-2</v>
          </cell>
          <cell r="AP29">
            <v>21.01825802916667</v>
          </cell>
          <cell r="AQ29">
            <v>1.0364040338360436</v>
          </cell>
          <cell r="AR29">
            <v>1199435.538398114</v>
          </cell>
          <cell r="AS29">
            <v>19382273.92850291</v>
          </cell>
          <cell r="AT29">
            <v>285621848.06967419</v>
          </cell>
        </row>
        <row r="30">
          <cell r="A30">
            <v>25</v>
          </cell>
          <cell r="B30">
            <v>7575657.3390502948</v>
          </cell>
          <cell r="C30">
            <v>86062.219695271851</v>
          </cell>
          <cell r="D30">
            <v>1.136036331153025E-2</v>
          </cell>
          <cell r="E30">
            <v>0.98863963668846977</v>
          </cell>
          <cell r="F30">
            <v>0.14601790491291336</v>
          </cell>
          <cell r="G30">
            <v>1106181.6129862601</v>
          </cell>
          <cell r="H30">
            <v>12654603.539698541</v>
          </cell>
          <cell r="I30">
            <v>137417293.22090253</v>
          </cell>
          <cell r="J30">
            <v>11635.763900054133</v>
          </cell>
          <cell r="K30">
            <v>168803.57300858965</v>
          </cell>
          <cell r="L30">
            <v>2475544.782594637</v>
          </cell>
          <cell r="M30">
            <v>25</v>
          </cell>
          <cell r="N30">
            <v>31</v>
          </cell>
          <cell r="O30">
            <v>10.913969278534211</v>
          </cell>
          <cell r="P30">
            <v>0.13942606252786915</v>
          </cell>
          <cell r="Q30">
            <v>5.2131768691818355E-2</v>
          </cell>
          <cell r="R30">
            <v>4.9821754983145752</v>
          </cell>
          <cell r="S30">
            <v>0.74667966395540264</v>
          </cell>
          <cell r="T30">
            <v>4.2354958343591722</v>
          </cell>
          <cell r="U30">
            <v>129.64376828302946</v>
          </cell>
          <cell r="V30">
            <v>14.390168528255723</v>
          </cell>
          <cell r="W30">
            <v>115.25359975477376</v>
          </cell>
          <cell r="X30">
            <v>16.43748022625164</v>
          </cell>
          <cell r="Y30">
            <v>1.9387164516999662</v>
          </cell>
          <cell r="Z30">
            <v>14.498763774551676</v>
          </cell>
          <cell r="AB30">
            <v>25</v>
          </cell>
          <cell r="AC30">
            <v>3.4156228800000007E-2</v>
          </cell>
          <cell r="AD30">
            <v>6.2031177600000005</v>
          </cell>
          <cell r="AE30">
            <v>0.21187510948390356</v>
          </cell>
          <cell r="AF30">
            <v>224459.22856465756</v>
          </cell>
          <cell r="AG30">
            <v>5511190.9289062405</v>
          </cell>
          <cell r="AH30">
            <v>93365832.740940109</v>
          </cell>
          <cell r="AI30">
            <v>3.4156228800000007E-2</v>
          </cell>
          <cell r="AJ30">
            <v>193.19648992</v>
          </cell>
          <cell r="AK30">
            <v>6.5988635130644155</v>
          </cell>
          <cell r="AL30">
            <v>6990796.687510062</v>
          </cell>
          <cell r="AM30">
            <v>143409552.71293849</v>
          </cell>
          <cell r="AN30">
            <v>2148327908.6761646</v>
          </cell>
          <cell r="AO30">
            <v>5.0509288800000003E-2</v>
          </cell>
          <cell r="AP30">
            <v>21.20170346041667</v>
          </cell>
          <cell r="AQ30">
            <v>1.070882963134145</v>
          </cell>
          <cell r="AR30">
            <v>1134487.0304663419</v>
          </cell>
          <cell r="AS30">
            <v>18182838.390104797</v>
          </cell>
          <cell r="AT30">
            <v>266239574.14117128</v>
          </cell>
        </row>
        <row r="31">
          <cell r="A31">
            <v>26</v>
          </cell>
          <cell r="B31">
            <v>7489595.1193550229</v>
          </cell>
          <cell r="C31">
            <v>85010.152788277512</v>
          </cell>
          <cell r="D31">
            <v>1.1350433692815999E-2</v>
          </cell>
          <cell r="E31">
            <v>0.98864956630718404</v>
          </cell>
          <cell r="F31">
            <v>0.13520176380825311</v>
          </cell>
          <cell r="G31">
            <v>1012606.4703464831</v>
          </cell>
          <cell r="H31">
            <v>11548421.92671228</v>
          </cell>
          <cell r="I31">
            <v>124762689.68120399</v>
          </cell>
          <cell r="J31">
            <v>10642.150554244634</v>
          </cell>
          <cell r="K31">
            <v>157167.80910853553</v>
          </cell>
          <cell r="L31">
            <v>2306741.2095860476</v>
          </cell>
          <cell r="M31">
            <v>26</v>
          </cell>
          <cell r="N31">
            <v>30</v>
          </cell>
          <cell r="O31">
            <v>10.83012092928139</v>
          </cell>
          <cell r="P31">
            <v>0.14081954541585712</v>
          </cell>
          <cell r="Q31">
            <v>5.6949274637372489E-2</v>
          </cell>
          <cell r="R31">
            <v>5.2209143978041386</v>
          </cell>
          <cell r="S31">
            <v>0.81568046348312051</v>
          </cell>
          <cell r="T31">
            <v>4.4052339343210187</v>
          </cell>
          <cell r="U31">
            <v>134.72040720690839</v>
          </cell>
          <cell r="V31">
            <v>15.719966541674705</v>
          </cell>
          <cell r="W31">
            <v>119.0004406652337</v>
          </cell>
          <cell r="X31">
            <v>16.836107470066857</v>
          </cell>
          <cell r="Y31">
            <v>2.1178735811658997</v>
          </cell>
          <cell r="Z31">
            <v>14.718233888900958</v>
          </cell>
          <cell r="AB31">
            <v>26</v>
          </cell>
          <cell r="AC31">
            <v>3.7266733556250008E-2</v>
          </cell>
          <cell r="AD31">
            <v>6.3008691800000003</v>
          </cell>
          <cell r="AE31">
            <v>0.23481281290384748</v>
          </cell>
          <cell r="AF31">
            <v>227717.1105811001</v>
          </cell>
          <cell r="AG31">
            <v>5286731.7003415832</v>
          </cell>
          <cell r="AH31">
            <v>87854641.812033862</v>
          </cell>
          <cell r="AI31">
            <v>3.7266733556250008E-2</v>
          </cell>
          <cell r="AJ31">
            <v>193.70186590375002</v>
          </cell>
          <cell r="AK31">
            <v>7.2186358259835197</v>
          </cell>
          <cell r="AL31">
            <v>7000499.1307833605</v>
          </cell>
          <cell r="AM31">
            <v>136418756.02542841</v>
          </cell>
          <cell r="AN31">
            <v>2004918355.9632263</v>
          </cell>
          <cell r="AO31">
            <v>5.1665078517187511E-2</v>
          </cell>
          <cell r="AP31">
            <v>21.408387204166669</v>
          </cell>
          <cell r="AQ31">
            <v>1.1060660058296234</v>
          </cell>
          <cell r="AR31">
            <v>1072642.2968351278</v>
          </cell>
          <cell r="AS31">
            <v>17048351.359638456</v>
          </cell>
          <cell r="AT31">
            <v>248056735.75106648</v>
          </cell>
        </row>
        <row r="32">
          <cell r="A32">
            <v>27</v>
          </cell>
          <cell r="B32">
            <v>7404584.9665667452</v>
          </cell>
          <cell r="C32">
            <v>83971.725975973328</v>
          </cell>
          <cell r="D32">
            <v>1.1340504073506251E-2</v>
          </cell>
          <cell r="E32">
            <v>0.98865949592649371</v>
          </cell>
          <cell r="F32">
            <v>0.12518681834097509</v>
          </cell>
          <cell r="G32">
            <v>926956.43309990619</v>
          </cell>
          <cell r="H32">
            <v>10535815.456365798</v>
          </cell>
          <cell r="I32">
            <v>113214267.75449172</v>
          </cell>
          <cell r="J32">
            <v>9733.4751903076976</v>
          </cell>
          <cell r="K32">
            <v>146525.65855429089</v>
          </cell>
          <cell r="L32">
            <v>2149573.4004775123</v>
          </cell>
          <cell r="M32">
            <v>27</v>
          </cell>
          <cell r="N32">
            <v>29</v>
          </cell>
          <cell r="O32">
            <v>10.738416285639914</v>
          </cell>
          <cell r="P32">
            <v>0.14235041429490897</v>
          </cell>
          <cell r="Q32">
            <v>6.2211342324355975E-2</v>
          </cell>
          <cell r="R32">
            <v>5.4576616646828198</v>
          </cell>
          <cell r="S32">
            <v>0.89104868963049177</v>
          </cell>
          <cell r="T32">
            <v>4.5666129750523288</v>
          </cell>
          <cell r="U32">
            <v>139.6163317642098</v>
          </cell>
          <cell r="V32">
            <v>17.172478948656689</v>
          </cell>
          <cell r="W32">
            <v>122.44385281555311</v>
          </cell>
          <cell r="X32">
            <v>17.234584595715823</v>
          </cell>
          <cell r="Y32">
            <v>2.3135634158043845</v>
          </cell>
          <cell r="Z32">
            <v>14.921021179911438</v>
          </cell>
          <cell r="AB32">
            <v>27</v>
          </cell>
          <cell r="AC32">
            <v>4.0462500000000012E-2</v>
          </cell>
          <cell r="AD32">
            <v>6.4</v>
          </cell>
          <cell r="AE32">
            <v>0.25896000000000008</v>
          </cell>
          <cell r="AF32">
            <v>229893.80540289028</v>
          </cell>
          <cell r="AG32">
            <v>5059014.5897604832</v>
          </cell>
          <cell r="AH32">
            <v>82567910.11169228</v>
          </cell>
          <cell r="AI32">
            <v>4.0462500000000012E-2</v>
          </cell>
          <cell r="AJ32">
            <v>194.23</v>
          </cell>
          <cell r="AK32">
            <v>7.8590313750000016</v>
          </cell>
          <cell r="AL32">
            <v>6976917.7849067776</v>
          </cell>
          <cell r="AM32">
            <v>129418256.89464505</v>
          </cell>
          <cell r="AN32">
            <v>1868499599.937798</v>
          </cell>
          <cell r="AO32">
            <v>5.2762500000000004E-2</v>
          </cell>
          <cell r="AP32">
            <v>21.638178710937503</v>
          </cell>
          <cell r="AQ32">
            <v>1.1416844042358401</v>
          </cell>
          <cell r="AR32">
            <v>1013539.4356615264</v>
          </cell>
          <cell r="AS32">
            <v>15975709.062803328</v>
          </cell>
          <cell r="AT32">
            <v>231008384.39142802</v>
          </cell>
        </row>
        <row r="33">
          <cell r="A33">
            <v>28</v>
          </cell>
          <cell r="B33">
            <v>7320613.2405907717</v>
          </cell>
          <cell r="C33">
            <v>83092.135178076409</v>
          </cell>
          <cell r="D33">
            <v>1.1350433692815999E-2</v>
          </cell>
          <cell r="E33">
            <v>0.98864956630718404</v>
          </cell>
          <cell r="F33">
            <v>0.11591372068608806</v>
          </cell>
          <cell r="G33">
            <v>848559.51842071663</v>
          </cell>
          <cell r="H33">
            <v>9608859.0232658908</v>
          </cell>
          <cell r="I33">
            <v>102678452.29812592</v>
          </cell>
          <cell r="J33">
            <v>8918.0727298539059</v>
          </cell>
          <cell r="K33">
            <v>136792.18336398317</v>
          </cell>
          <cell r="L33">
            <v>2003047.7419232214</v>
          </cell>
          <cell r="M33">
            <v>28</v>
          </cell>
          <cell r="N33">
            <v>28</v>
          </cell>
          <cell r="O33">
            <v>10.638131360519573</v>
          </cell>
          <cell r="P33">
            <v>0.14403133126390627</v>
          </cell>
          <cell r="Q33">
            <v>6.7958938327235624E-2</v>
          </cell>
          <cell r="R33">
            <v>5.690962954897067</v>
          </cell>
          <cell r="S33">
            <v>0.97337110376824809</v>
          </cell>
          <cell r="T33">
            <v>4.7175918511288186</v>
          </cell>
          <cell r="U33">
            <v>144.29316559623075</v>
          </cell>
          <cell r="V33">
            <v>18.759013938534132</v>
          </cell>
          <cell r="W33">
            <v>125.53415165769661</v>
          </cell>
          <cell r="X33">
            <v>17.632433909866936</v>
          </cell>
          <cell r="Y33">
            <v>2.5273094522064938</v>
          </cell>
          <cell r="Z33">
            <v>15.105124457660443</v>
          </cell>
          <cell r="AB33">
            <v>28</v>
          </cell>
          <cell r="AC33">
            <v>4.3385326106250011E-2</v>
          </cell>
          <cell r="AD33">
            <v>6.5003159449999997</v>
          </cell>
          <cell r="AE33">
            <v>0.2820183270674817</v>
          </cell>
          <cell r="AF33">
            <v>229188.49709281386</v>
          </cell>
          <cell r="AG33">
            <v>4829120.7843575934</v>
          </cell>
          <cell r="AH33">
            <v>77508895.521931797</v>
          </cell>
          <cell r="AI33">
            <v>4.3385326106250011E-2</v>
          </cell>
          <cell r="AJ33">
            <v>194.95162294500003</v>
          </cell>
          <cell r="AK33">
            <v>8.4580397364115179</v>
          </cell>
          <cell r="AL33">
            <v>6873615.0437329989</v>
          </cell>
          <cell r="AM33">
            <v>122441339.10973828</v>
          </cell>
          <cell r="AN33">
            <v>1739081343.043153</v>
          </cell>
          <cell r="AO33">
            <v>5.3975839987500003E-2</v>
          </cell>
          <cell r="AP33">
            <v>21.894519660312501</v>
          </cell>
          <cell r="AQ33">
            <v>1.1817750897882005</v>
          </cell>
          <cell r="AR33">
            <v>960395.94145054859</v>
          </cell>
          <cell r="AS33">
            <v>14962169.627141802</v>
          </cell>
          <cell r="AT33">
            <v>215032675.3286247</v>
          </cell>
        </row>
        <row r="34">
          <cell r="A34">
            <v>29</v>
          </cell>
          <cell r="B34">
            <v>7237521.1054126956</v>
          </cell>
          <cell r="C34">
            <v>82220.869232356243</v>
          </cell>
          <cell r="D34">
            <v>1.136036331153025E-2</v>
          </cell>
          <cell r="E34">
            <v>0.98863963668846977</v>
          </cell>
          <cell r="F34">
            <v>0.1073275191537852</v>
          </cell>
          <cell r="G34">
            <v>776785.18506710569</v>
          </cell>
          <cell r="H34">
            <v>8760299.504845174</v>
          </cell>
          <cell r="I34">
            <v>93069593.274860039</v>
          </cell>
          <cell r="J34">
            <v>8170.8906642375778</v>
          </cell>
          <cell r="K34">
            <v>127874.11063412928</v>
          </cell>
          <cell r="L34">
            <v>1866255.5585592382</v>
          </cell>
          <cell r="M34">
            <v>29</v>
          </cell>
          <cell r="N34">
            <v>27</v>
          </cell>
          <cell r="O34">
            <v>10.52868703340623</v>
          </cell>
          <cell r="P34">
            <v>0.14585896660111142</v>
          </cell>
          <cell r="Q34">
            <v>7.423829018361161E-2</v>
          </cell>
          <cell r="R34">
            <v>5.9217559444924222</v>
          </cell>
          <cell r="S34">
            <v>1.0633098196728248</v>
          </cell>
          <cell r="T34">
            <v>4.8584461248195971</v>
          </cell>
          <cell r="U34">
            <v>148.77694153760348</v>
          </cell>
          <cell r="V34">
            <v>20.49233190815152</v>
          </cell>
          <cell r="W34">
            <v>128.28460962945195</v>
          </cell>
          <cell r="X34">
            <v>18.025284151733214</v>
          </cell>
          <cell r="Y34">
            <v>2.7608308357209466</v>
          </cell>
          <cell r="Z34">
            <v>15.264453316012268</v>
          </cell>
          <cell r="AB34">
            <v>29</v>
          </cell>
          <cell r="AC34">
            <v>4.6424150400000017E-2</v>
          </cell>
          <cell r="AD34">
            <v>6.6015942399999998</v>
          </cell>
          <cell r="AE34">
            <v>0.3064734038775338</v>
          </cell>
          <cell r="AF34">
            <v>227994.73423597121</v>
          </cell>
          <cell r="AG34">
            <v>4599932.2872647792</v>
          </cell>
          <cell r="AH34">
            <v>72679774.737574205</v>
          </cell>
          <cell r="AI34">
            <v>4.6424150400000017E-2</v>
          </cell>
          <cell r="AJ34">
            <v>195.59887424000001</v>
          </cell>
          <cell r="AK34">
            <v>9.0805115557884495</v>
          </cell>
          <cell r="AL34">
            <v>6755264.2176935673</v>
          </cell>
          <cell r="AM34">
            <v>115567724.06600527</v>
          </cell>
          <cell r="AN34">
            <v>1616640003.9334147</v>
          </cell>
          <cell r="AO34">
            <v>5.5037169600000005E-2</v>
          </cell>
          <cell r="AP34">
            <v>22.169361981562499</v>
          </cell>
          <cell r="AQ34">
            <v>1.2201389353030474</v>
          </cell>
          <cell r="AR34">
            <v>907697.85816893098</v>
          </cell>
          <cell r="AS34">
            <v>14001773.685691252</v>
          </cell>
          <cell r="AT34">
            <v>200070505.70148289</v>
          </cell>
        </row>
        <row r="35">
          <cell r="A35">
            <v>30</v>
          </cell>
          <cell r="B35">
            <v>7155300.236180339</v>
          </cell>
          <cell r="C35">
            <v>81286.810286086853</v>
          </cell>
          <cell r="D35">
            <v>1.136036331153025E-2</v>
          </cell>
          <cell r="E35">
            <v>0.98863963668846977</v>
          </cell>
          <cell r="F35">
            <v>9.937733254980112E-2</v>
          </cell>
          <cell r="G35">
            <v>711074.65106456401</v>
          </cell>
          <cell r="H35">
            <v>7983514.319778068</v>
          </cell>
          <cell r="I35">
            <v>84309293.770014867</v>
          </cell>
          <cell r="J35">
            <v>7479.6910904750421</v>
          </cell>
          <cell r="K35">
            <v>119703.2199698917</v>
          </cell>
          <cell r="L35">
            <v>1738381.447925109</v>
          </cell>
          <cell r="M35">
            <v>30</v>
          </cell>
          <cell r="N35">
            <v>26</v>
          </cell>
          <cell r="O35">
            <v>10.409234683882618</v>
          </cell>
          <cell r="P35">
            <v>0.1478469152898518</v>
          </cell>
          <cell r="Q35">
            <v>8.1098663681805461E-2</v>
          </cell>
          <cell r="R35">
            <v>6.1483524219060453</v>
          </cell>
          <cell r="S35">
            <v>1.1615704677724903</v>
          </cell>
          <cell r="T35">
            <v>4.986781954133555</v>
          </cell>
          <cell r="U35">
            <v>153.02536756922274</v>
          </cell>
          <cell r="V35">
            <v>22.386031916478345</v>
          </cell>
          <cell r="W35">
            <v>130.63933565274439</v>
          </cell>
          <cell r="X35">
            <v>18.414488278999848</v>
          </cell>
          <cell r="Y35">
            <v>3.0159597005093421</v>
          </cell>
          <cell r="Z35">
            <v>15.398528578490506</v>
          </cell>
          <cell r="AB35">
            <v>30</v>
          </cell>
          <cell r="AC35">
            <v>4.9510817568750018E-2</v>
          </cell>
          <cell r="AD35">
            <v>6.7035895099999996</v>
          </cell>
          <cell r="AE35">
            <v>0.33190019728539633</v>
          </cell>
          <cell r="AF35">
            <v>226023.60531450767</v>
          </cell>
          <cell r="AG35">
            <v>4371937.553028808</v>
          </cell>
          <cell r="AH35">
            <v>68079842.450309426</v>
          </cell>
          <cell r="AI35">
            <v>4.9510817568750018E-2</v>
          </cell>
          <cell r="AJ35">
            <v>196.17400688500001</v>
          </cell>
          <cell r="AK35">
            <v>9.712735466613946</v>
          </cell>
          <cell r="AL35">
            <v>6614360.2974193385</v>
          </cell>
          <cell r="AM35">
            <v>108812459.84831171</v>
          </cell>
          <cell r="AN35">
            <v>1501072279.8674095</v>
          </cell>
          <cell r="AO35">
            <v>5.5955331337499997E-2</v>
          </cell>
          <cell r="AP35">
            <v>22.4637618309375</v>
          </cell>
          <cell r="AQ35">
            <v>1.2569672363367934</v>
          </cell>
          <cell r="AR35">
            <v>855993.06310371857</v>
          </cell>
          <cell r="AS35">
            <v>13094075.827522321</v>
          </cell>
          <cell r="AT35">
            <v>186068732.01579162</v>
          </cell>
        </row>
        <row r="36">
          <cell r="A36">
            <v>31</v>
          </cell>
          <cell r="B36">
            <v>7074013.425894252</v>
          </cell>
          <cell r="C36">
            <v>80503.84708836097</v>
          </cell>
          <cell r="D36">
            <v>1.1380222547172249E-2</v>
          </cell>
          <cell r="E36">
            <v>0.9886197774528277</v>
          </cell>
          <cell r="F36">
            <v>9.2016048657223237E-2</v>
          </cell>
          <cell r="G36">
            <v>650922.76359893591</v>
          </cell>
          <cell r="H36">
            <v>7272439.6687135035</v>
          </cell>
          <cell r="I36">
            <v>76325779.450236797</v>
          </cell>
          <cell r="J36">
            <v>6858.9313988669282</v>
          </cell>
          <cell r="K36">
            <v>112223.52887941666</v>
          </cell>
          <cell r="L36">
            <v>1618678.2279552172</v>
          </cell>
          <cell r="M36">
            <v>31</v>
          </cell>
          <cell r="N36">
            <v>25</v>
          </cell>
          <cell r="O36">
            <v>10.278743721657365</v>
          </cell>
          <cell r="P36">
            <v>0.15001857066777211</v>
          </cell>
          <cell r="Q36">
            <v>8.8593005505755704E-2</v>
          </cell>
          <cell r="R36">
            <v>6.3692870791484451</v>
          </cell>
          <cell r="S36">
            <v>1.268911399705082</v>
          </cell>
          <cell r="T36">
            <v>5.1003756794433626</v>
          </cell>
          <cell r="U36">
            <v>157.00495552781345</v>
          </cell>
          <cell r="V36">
            <v>24.454729076794042</v>
          </cell>
          <cell r="W36">
            <v>132.55022645101943</v>
          </cell>
          <cell r="X36">
            <v>18.801128872424961</v>
          </cell>
          <cell r="Y36">
            <v>3.2946650687205636</v>
          </cell>
          <cell r="Z36">
            <v>15.506463803704399</v>
          </cell>
          <cell r="AB36">
            <v>31</v>
          </cell>
          <cell r="AC36">
            <v>5.2585852800000013E-2</v>
          </cell>
          <cell r="AD36">
            <v>6.8060396799999996</v>
          </cell>
          <cell r="AE36">
            <v>0.35790140076343918</v>
          </cell>
          <cell r="AF36">
            <v>223110.38167795341</v>
          </cell>
          <cell r="AG36">
            <v>4145913.9477143004</v>
          </cell>
          <cell r="AH36">
            <v>63707904.897280611</v>
          </cell>
          <cell r="AI36">
            <v>5.2585852800000013E-2</v>
          </cell>
          <cell r="AJ36">
            <v>196.67933568000001</v>
          </cell>
          <cell r="AK36">
            <v>10.342550594870271</v>
          </cell>
          <cell r="AL36">
            <v>6447391.3927770583</v>
          </cell>
          <cell r="AM36">
            <v>102198099.55089237</v>
          </cell>
          <cell r="AN36">
            <v>1392259820.0190978</v>
          </cell>
          <cell r="AO36">
            <v>5.67402672E-2</v>
          </cell>
          <cell r="AP36">
            <v>22.778699777187498</v>
          </cell>
          <cell r="AQ36">
            <v>1.2924695118261991</v>
          </cell>
          <cell r="AR36">
            <v>805706.16788745101</v>
          </cell>
          <cell r="AS36">
            <v>12238082.764418602</v>
          </cell>
          <cell r="AT36">
            <v>172974656.18826932</v>
          </cell>
        </row>
        <row r="37">
          <cell r="A37">
            <v>32</v>
          </cell>
          <cell r="B37">
            <v>6993509.5788058909</v>
          </cell>
          <cell r="C37">
            <v>79796.023993392286</v>
          </cell>
          <cell r="D37">
            <v>1.1410011396169002E-2</v>
          </cell>
          <cell r="E37">
            <v>0.98858998860383096</v>
          </cell>
          <cell r="F37">
            <v>8.520004505298448E-2</v>
          </cell>
          <cell r="G37">
            <v>595847.33119274047</v>
          </cell>
          <cell r="H37">
            <v>6621516.9051145678</v>
          </cell>
          <cell r="I37">
            <v>69053339.781523287</v>
          </cell>
          <cell r="J37">
            <v>6295.0229993389385</v>
          </cell>
          <cell r="K37">
            <v>105364.59748054972</v>
          </cell>
          <cell r="L37">
            <v>1506454.6990758006</v>
          </cell>
          <cell r="M37">
            <v>32</v>
          </cell>
          <cell r="N37">
            <v>24</v>
          </cell>
          <cell r="O37">
            <v>10.136397680824375</v>
          </cell>
          <cell r="P37">
            <v>0.15237388246687128</v>
          </cell>
          <cell r="Q37">
            <v>9.6781844879470419E-2</v>
          </cell>
          <cell r="R37">
            <v>6.5835715974154896</v>
          </cell>
          <cell r="S37">
            <v>1.3861995712976505</v>
          </cell>
          <cell r="T37">
            <v>5.1973720261178391</v>
          </cell>
          <cell r="U37">
            <v>160.69671398283489</v>
          </cell>
          <cell r="V37">
            <v>26.715131545300057</v>
          </cell>
          <cell r="W37">
            <v>133.98158243753485</v>
          </cell>
          <cell r="X37">
            <v>19.186754723976581</v>
          </cell>
          <cell r="Y37">
            <v>3.5991979478561369</v>
          </cell>
          <cell r="Z37">
            <v>15.587556776120444</v>
          </cell>
          <cell r="AB37">
            <v>32</v>
          </cell>
          <cell r="AC37">
            <v>5.5598144531249998E-2</v>
          </cell>
          <cell r="AD37">
            <v>6.9086718749999996</v>
          </cell>
          <cell r="AE37">
            <v>0.3841093374252319</v>
          </cell>
          <cell r="AF37">
            <v>219184.8489754326</v>
          </cell>
          <cell r="AG37">
            <v>3922803.5660363468</v>
          </cell>
          <cell r="AH37">
            <v>59561990.949566312</v>
          </cell>
          <cell r="AI37">
            <v>5.5598144531249998E-2</v>
          </cell>
          <cell r="AJ37">
            <v>197.11726562500002</v>
          </cell>
          <cell r="AK37">
            <v>10.959354223823548</v>
          </cell>
          <cell r="AL37">
            <v>6253751.6440474838</v>
          </cell>
          <cell r="AM37">
            <v>95750708.158115312</v>
          </cell>
          <cell r="AN37">
            <v>1290061720.4682055</v>
          </cell>
          <cell r="AO37">
            <v>5.74029296875E-2</v>
          </cell>
          <cell r="AP37">
            <v>23.115063476562501</v>
          </cell>
          <cell r="AQ37">
            <v>1.3268723634672166</v>
          </cell>
          <cell r="AR37">
            <v>757155.03441216983</v>
          </cell>
          <cell r="AS37">
            <v>11432376.596531151</v>
          </cell>
          <cell r="AT37">
            <v>160736573.42385072</v>
          </cell>
        </row>
        <row r="38">
          <cell r="A38">
            <v>33</v>
          </cell>
          <cell r="B38">
            <v>6913713.5548124984</v>
          </cell>
          <cell r="C38">
            <v>79228.802983068192</v>
          </cell>
          <cell r="D38">
            <v>1.1459659465920251E-2</v>
          </cell>
          <cell r="E38">
            <v>0.9885403405340798</v>
          </cell>
          <cell r="F38">
            <v>7.8888930604615257E-2</v>
          </cell>
          <cell r="G38">
            <v>545415.46884579107</v>
          </cell>
          <cell r="H38">
            <v>6025669.5739218276</v>
          </cell>
          <cell r="I38">
            <v>62431822.876408726</v>
          </cell>
          <cell r="J38">
            <v>5787.2921670537035</v>
          </cell>
          <cell r="K38">
            <v>99069.574481210788</v>
          </cell>
          <cell r="L38">
            <v>1401090.1015952509</v>
          </cell>
          <cell r="M38">
            <v>33</v>
          </cell>
          <cell r="N38">
            <v>23</v>
          </cell>
          <cell r="O38">
            <v>9.9811950444954061</v>
          </cell>
          <cell r="P38">
            <v>0.15492143703007605</v>
          </cell>
          <cell r="Q38">
            <v>0.10573078189618945</v>
          </cell>
          <cell r="R38">
            <v>6.7904541191296186</v>
          </cell>
          <cell r="S38">
            <v>1.5143745680813392</v>
          </cell>
          <cell r="T38">
            <v>5.2760795510482801</v>
          </cell>
          <cell r="U38">
            <v>164.08950905529213</v>
          </cell>
          <cell r="V38">
            <v>29.185347213228148</v>
          </cell>
          <cell r="W38">
            <v>134.90416184206398</v>
          </cell>
          <cell r="X38">
            <v>19.572641723400142</v>
          </cell>
          <cell r="Y38">
            <v>3.9319979248164971</v>
          </cell>
          <cell r="Z38">
            <v>15.640643798583646</v>
          </cell>
          <cell r="AB38">
            <v>33</v>
          </cell>
          <cell r="AC38">
            <v>5.850462720000002E-2</v>
          </cell>
          <cell r="AD38">
            <v>7.0112083199999988</v>
          </cell>
          <cell r="AE38">
            <v>0.41018812898313839</v>
          </cell>
          <cell r="AF38">
            <v>214249.97620084471</v>
          </cell>
          <cell r="AG38">
            <v>3703618.7170609143</v>
          </cell>
          <cell r="AH38">
            <v>55639187.383529969</v>
          </cell>
          <cell r="AI38">
            <v>5.850462720000002E-2</v>
          </cell>
          <cell r="AJ38">
            <v>197.49032032000002</v>
          </cell>
          <cell r="AK38">
            <v>11.55409756593019</v>
          </cell>
          <cell r="AL38">
            <v>6034950.6814336414</v>
          </cell>
          <cell r="AM38">
            <v>89496956.514067829</v>
          </cell>
          <cell r="AN38">
            <v>1194311012.3100901</v>
          </cell>
          <cell r="AO38">
            <v>5.7955192800000006E-2</v>
          </cell>
          <cell r="AP38">
            <v>23.473630347812499</v>
          </cell>
          <cell r="AQ38">
            <v>1.3604187725234045</v>
          </cell>
          <cell r="AR38">
            <v>710575.63357301173</v>
          </cell>
          <cell r="AS38">
            <v>10675221.562118981</v>
          </cell>
          <cell r="AT38">
            <v>149304196.82731956</v>
          </cell>
        </row>
        <row r="39">
          <cell r="A39">
            <v>34</v>
          </cell>
          <cell r="B39">
            <v>6834484.7518294305</v>
          </cell>
          <cell r="C39">
            <v>78863.778030429385</v>
          </cell>
          <cell r="D39">
            <v>1.1539096346556251E-2</v>
          </cell>
          <cell r="E39">
            <v>0.98846090365344375</v>
          </cell>
          <cell r="F39">
            <v>7.3045306115384484E-2</v>
          </cell>
          <cell r="G39">
            <v>499227.03083830833</v>
          </cell>
          <cell r="H39">
            <v>5480254.1050760364</v>
          </cell>
          <cell r="I39">
            <v>56406153.302486897</v>
          </cell>
          <cell r="J39">
            <v>5333.9155626374513</v>
          </cell>
          <cell r="K39">
            <v>93282.282314157084</v>
          </cell>
          <cell r="L39">
            <v>1302020.5271140402</v>
          </cell>
          <cell r="M39">
            <v>34</v>
          </cell>
          <cell r="N39">
            <v>22</v>
          </cell>
          <cell r="O39">
            <v>9.8121343665293175</v>
          </cell>
          <cell r="P39">
            <v>0.15766224820158345</v>
          </cell>
          <cell r="Q39">
            <v>0.11551298390735523</v>
          </cell>
          <cell r="R39">
            <v>6.9895428839273341</v>
          </cell>
          <cell r="S39">
            <v>1.6544843608953985</v>
          </cell>
          <cell r="T39">
            <v>5.3350585230319352</v>
          </cell>
          <cell r="U39">
            <v>167.18246544559841</v>
          </cell>
          <cell r="V39">
            <v>31.885572796409065</v>
          </cell>
          <cell r="W39">
            <v>135.29689264918937</v>
          </cell>
          <cell r="X39">
            <v>19.960149016396826</v>
          </cell>
          <cell r="Y39">
            <v>4.2957860035408624</v>
          </cell>
          <cell r="Z39">
            <v>15.664363012855965</v>
          </cell>
          <cell r="AB39">
            <v>34</v>
          </cell>
          <cell r="AC39">
            <v>6.126996399375001E-2</v>
          </cell>
          <cell r="AD39">
            <v>7.1133722399999986</v>
          </cell>
          <cell r="AE39">
            <v>0.43583606101894079</v>
          </cell>
          <cell r="AF39">
            <v>208360.22546063026</v>
          </cell>
          <cell r="AG39">
            <v>3489368.7408600696</v>
          </cell>
          <cell r="AH39">
            <v>51935568.666469052</v>
          </cell>
          <cell r="AI39">
            <v>6.126996399375001E-2</v>
          </cell>
          <cell r="AJ39">
            <v>197.80117036500002</v>
          </cell>
          <cell r="AK39">
            <v>12.119270586185163</v>
          </cell>
          <cell r="AL39">
            <v>5793861.9072784455</v>
          </cell>
          <cell r="AM39">
            <v>83462005.832634181</v>
          </cell>
          <cell r="AN39">
            <v>1104814055.7960222</v>
          </cell>
          <cell r="AO39">
            <v>5.8409763037500007E-2</v>
          </cell>
          <cell r="AP39">
            <v>23.855050247187499</v>
          </cell>
          <cell r="AQ39">
            <v>1.3933678321858778</v>
          </cell>
          <cell r="AR39">
            <v>666127.61455556145</v>
          </cell>
          <cell r="AS39">
            <v>9964645.9285459686</v>
          </cell>
          <cell r="AT39">
            <v>138628975.26520059</v>
          </cell>
        </row>
        <row r="40">
          <cell r="A40">
            <v>35</v>
          </cell>
          <cell r="B40">
            <v>6755620.9737990014</v>
          </cell>
          <cell r="C40">
            <v>78557.487128757886</v>
          </cell>
          <cell r="D40">
            <v>1.1628462791715999E-2</v>
          </cell>
          <cell r="E40">
            <v>0.98837153720828397</v>
          </cell>
          <cell r="F40">
            <v>6.7634542699430075E-2</v>
          </cell>
          <cell r="G40">
            <v>456913.33521357394</v>
          </cell>
          <cell r="H40">
            <v>4981027.0742377285</v>
          </cell>
          <cell r="I40">
            <v>50925899.197410859</v>
          </cell>
          <cell r="J40">
            <v>4919.6293681202815</v>
          </cell>
          <cell r="K40">
            <v>87948.366751519628</v>
          </cell>
          <cell r="L40">
            <v>1208738.2447998831</v>
          </cell>
          <cell r="M40">
            <v>35</v>
          </cell>
          <cell r="N40">
            <v>21</v>
          </cell>
          <cell r="O40">
            <v>9.6282059115090526</v>
          </cell>
          <cell r="P40">
            <v>0.16058918579829543</v>
          </cell>
          <cell r="Q40">
            <v>0.12621037631214463</v>
          </cell>
          <cell r="R40">
            <v>7.1808114636571183</v>
          </cell>
          <cell r="S40">
            <v>1.8077023614820695</v>
          </cell>
          <cell r="T40">
            <v>5.3731091021750492</v>
          </cell>
          <cell r="U40">
            <v>169.98441047699231</v>
          </cell>
          <cell r="V40">
            <v>34.838422534307199</v>
          </cell>
          <cell r="W40">
            <v>135.14598794268511</v>
          </cell>
          <cell r="X40">
            <v>20.350726488742165</v>
          </cell>
          <cell r="Y40">
            <v>4.6936088890074412</v>
          </cell>
          <cell r="Z40">
            <v>15.657117599734722</v>
          </cell>
          <cell r="AB40">
            <v>35</v>
          </cell>
          <cell r="AC40">
            <v>6.3866229600000018E-2</v>
          </cell>
          <cell r="AD40">
            <v>7.2148937599999989</v>
          </cell>
          <cell r="AE40">
            <v>0.46078806141576734</v>
          </cell>
          <cell r="AF40">
            <v>201608.97117399212</v>
          </cell>
          <cell r="AG40">
            <v>3281008.5153994393</v>
          </cell>
          <cell r="AH40">
            <v>48446199.925608985</v>
          </cell>
          <cell r="AI40">
            <v>6.3866229600000018E-2</v>
          </cell>
          <cell r="AJ40">
            <v>198.05266176000001</v>
          </cell>
          <cell r="AK40">
            <v>12.648876768855304</v>
          </cell>
          <cell r="AL40">
            <v>5534273.2275664527</v>
          </cell>
          <cell r="AM40">
            <v>77668143.925355732</v>
          </cell>
          <cell r="AN40">
            <v>1021352049.963388</v>
          </cell>
          <cell r="AO40">
            <v>5.8780090400000012E-2</v>
          </cell>
          <cell r="AP40">
            <v>24.259828143437499</v>
          </cell>
          <cell r="AQ40">
            <v>1.4259948913597207</v>
          </cell>
          <cell r="AR40">
            <v>623916.69190187147</v>
          </cell>
          <cell r="AS40">
            <v>9298518.3139904067</v>
          </cell>
          <cell r="AT40">
            <v>128664329.3366546</v>
          </cell>
        </row>
        <row r="41">
          <cell r="A41">
            <v>36</v>
          </cell>
          <cell r="B41">
            <v>6677063.4866702436</v>
          </cell>
          <cell r="C41">
            <v>78373.290509401224</v>
          </cell>
          <cell r="D41">
            <v>1.173768838140625E-2</v>
          </cell>
          <cell r="E41">
            <v>0.98826231161859379</v>
          </cell>
          <cell r="F41">
            <v>6.2624576573546364E-2</v>
          </cell>
          <cell r="G41">
            <v>418148.27360741113</v>
          </cell>
          <cell r="H41">
            <v>4524113.7390241548</v>
          </cell>
          <cell r="I41">
            <v>45944872.123173133</v>
          </cell>
          <cell r="J41">
            <v>4544.5316044692499</v>
          </cell>
          <cell r="K41">
            <v>83028.737383399348</v>
          </cell>
          <cell r="L41">
            <v>1120789.8780483634</v>
          </cell>
          <cell r="M41">
            <v>36</v>
          </cell>
          <cell r="N41">
            <v>20</v>
          </cell>
          <cell r="O41">
            <v>9.4280966555859589</v>
          </cell>
          <cell r="P41">
            <v>0.16371157179159496</v>
          </cell>
          <cell r="Q41">
            <v>0.13791089816500002</v>
          </cell>
          <cell r="R41">
            <v>7.3643722540311574</v>
          </cell>
          <cell r="S41">
            <v>1.9752881147458763</v>
          </cell>
          <cell r="T41">
            <v>5.3890841392852806</v>
          </cell>
          <cell r="U41">
            <v>172.50787639389839</v>
          </cell>
          <cell r="V41">
            <v>38.068170642921686</v>
          </cell>
          <cell r="W41">
            <v>134.43970575097669</v>
          </cell>
          <cell r="X41">
            <v>20.745276662873177</v>
          </cell>
          <cell r="Y41">
            <v>5.128736926648064</v>
          </cell>
          <cell r="Z41">
            <v>15.616539736225114</v>
          </cell>
          <cell r="AB41">
            <v>36</v>
          </cell>
          <cell r="AC41">
            <v>6.6272592956250015E-2</v>
          </cell>
          <cell r="AD41">
            <v>7.3155158049999987</v>
          </cell>
          <cell r="AE41">
            <v>0.48481820120977859</v>
          </cell>
          <cell r="AF41">
            <v>194115.89159154581</v>
          </cell>
          <cell r="AG41">
            <v>3079399.5442254473</v>
          </cell>
          <cell r="AH41">
            <v>45165191.410209544</v>
          </cell>
          <cell r="AI41">
            <v>6.6272592956250015E-2</v>
          </cell>
          <cell r="AJ41">
            <v>198.24784430500003</v>
          </cell>
          <cell r="AK41">
            <v>13.138398690079294</v>
          </cell>
          <cell r="AL41">
            <v>5260470.7691376572</v>
          </cell>
          <cell r="AM41">
            <v>72133870.697789282</v>
          </cell>
          <cell r="AN41">
            <v>943683906.03803229</v>
          </cell>
          <cell r="AO41">
            <v>5.9080279387500004E-2</v>
          </cell>
          <cell r="AP41">
            <v>24.688306792812497</v>
          </cell>
          <cell r="AQ41">
            <v>1.4585920629236766</v>
          </cell>
          <cell r="AR41">
            <v>584004.26810764475</v>
          </cell>
          <cell r="AS41">
            <v>8674601.6220885348</v>
          </cell>
          <cell r="AT41">
            <v>119365811.0226642</v>
          </cell>
        </row>
        <row r="42">
          <cell r="A42">
            <v>37</v>
          </cell>
          <cell r="B42">
            <v>6598690.1961608427</v>
          </cell>
          <cell r="C42">
            <v>78305.159158804629</v>
          </cell>
          <cell r="D42">
            <v>1.1866773076324002E-2</v>
          </cell>
          <cell r="E42">
            <v>0.988133226923676</v>
          </cell>
          <cell r="F42">
            <v>5.7985719049579949E-2</v>
          </cell>
          <cell r="G42">
            <v>382629.79580980021</v>
          </cell>
          <cell r="H42">
            <v>4105965.4654167434</v>
          </cell>
          <cell r="I42">
            <v>41420758.384148978</v>
          </cell>
          <cell r="J42">
            <v>4204.2416288102659</v>
          </cell>
          <cell r="K42">
            <v>78484.205778930103</v>
          </cell>
          <cell r="L42">
            <v>1037761.1406649641</v>
          </cell>
          <cell r="M42">
            <v>37</v>
          </cell>
          <cell r="N42">
            <v>19</v>
          </cell>
          <cell r="O42">
            <v>9.2104538248806183</v>
          </cell>
          <cell r="P42">
            <v>0.16703137134022691</v>
          </cell>
          <cell r="Q42">
            <v>0.15071278977972688</v>
          </cell>
          <cell r="R42">
            <v>7.5406664202077325</v>
          </cell>
          <cell r="S42">
            <v>2.1586487098061764</v>
          </cell>
          <cell r="T42">
            <v>5.3820177104015556</v>
          </cell>
          <cell r="U42">
            <v>174.77311140163647</v>
          </cell>
          <cell r="V42">
            <v>41.601934841589575</v>
          </cell>
          <cell r="W42">
            <v>133.17117656004689</v>
          </cell>
          <cell r="X42">
            <v>21.14471335630801</v>
          </cell>
          <cell r="Y42">
            <v>5.604823553078714</v>
          </cell>
          <cell r="Z42">
            <v>15.539889803229297</v>
          </cell>
          <cell r="AB42">
            <v>37</v>
          </cell>
          <cell r="AC42">
            <v>6.8475000000000008E-2</v>
          </cell>
          <cell r="AD42">
            <v>7.415</v>
          </cell>
          <cell r="AE42">
            <v>0.50774212500000004</v>
          </cell>
          <cell r="AF42">
            <v>186014.47604151632</v>
          </cell>
          <cell r="AG42">
            <v>2885283.6526339017</v>
          </cell>
          <cell r="AH42">
            <v>42085791.865984097</v>
          </cell>
          <cell r="AI42">
            <v>6.8475000000000008E-2</v>
          </cell>
          <cell r="AJ42">
            <v>198.39</v>
          </cell>
          <cell r="AK42">
            <v>13.584755250000001</v>
          </cell>
          <cell r="AL42">
            <v>4976859.3259442244</v>
          </cell>
          <cell r="AM42">
            <v>66873399.928651623</v>
          </cell>
          <cell r="AN42">
            <v>871550035.34024298</v>
          </cell>
          <cell r="AO42">
            <v>5.9325000000000003E-2</v>
          </cell>
          <cell r="AP42">
            <v>25.140649414062498</v>
          </cell>
          <cell r="AQ42">
            <v>1.4914690264892578</v>
          </cell>
          <cell r="AR42">
            <v>546408.92656789056</v>
          </cell>
          <cell r="AS42">
            <v>8090597.3539808895</v>
          </cell>
          <cell r="AT42">
            <v>110691209.40057567</v>
          </cell>
        </row>
        <row r="43">
          <cell r="A43">
            <v>38</v>
          </cell>
          <cell r="B43">
            <v>6520385.0370020382</v>
          </cell>
          <cell r="C43">
            <v>78217.61086140103</v>
          </cell>
          <cell r="D43">
            <v>1.1995857670602249E-2</v>
          </cell>
          <cell r="E43">
            <v>0.98800414232939771</v>
          </cell>
          <cell r="F43">
            <v>5.3690480601462913E-2</v>
          </cell>
          <cell r="G43">
            <v>350082.60634322697</v>
          </cell>
          <cell r="H43">
            <v>3723335.6696069431</v>
          </cell>
          <cell r="I43">
            <v>37314792.918732233</v>
          </cell>
          <cell r="J43">
            <v>3888.4639987470619</v>
          </cell>
          <cell r="K43">
            <v>74279.964150119835</v>
          </cell>
          <cell r="L43">
            <v>959276.934886034</v>
          </cell>
          <cell r="M43">
            <v>38</v>
          </cell>
          <cell r="N43">
            <v>18</v>
          </cell>
          <cell r="O43">
            <v>8.9737799410685959</v>
          </cell>
          <cell r="P43">
            <v>0.17055099796187523</v>
          </cell>
          <cell r="Q43">
            <v>0.16472456195896901</v>
          </cell>
          <cell r="R43">
            <v>7.7103778584931346</v>
          </cell>
          <cell r="S43">
            <v>2.3593383392730956</v>
          </cell>
          <cell r="T43">
            <v>5.3510395192200386</v>
          </cell>
          <cell r="U43">
            <v>176.80552955556718</v>
          </cell>
          <cell r="V43">
            <v>45.469667859258386</v>
          </cell>
          <cell r="W43">
            <v>131.33586169630877</v>
          </cell>
          <cell r="X43">
            <v>21.549737949609948</v>
          </cell>
          <cell r="Y43">
            <v>6.1259041517815138</v>
          </cell>
          <cell r="Z43">
            <v>15.423833797828435</v>
          </cell>
          <cell r="AB43">
            <v>38</v>
          </cell>
          <cell r="AC43">
            <v>7.0465856418750028E-2</v>
          </cell>
          <cell r="AD43">
            <v>7.5131325699999989</v>
          </cell>
          <cell r="AE43">
            <v>0.52941932093265431</v>
          </cell>
          <cell r="AF43">
            <v>177446.71893125572</v>
          </cell>
          <cell r="AG43">
            <v>2699269.1765923854</v>
          </cell>
          <cell r="AH43">
            <v>39200508.213350192</v>
          </cell>
          <cell r="AI43">
            <v>7.0465856418750028E-2</v>
          </cell>
          <cell r="AJ43">
            <v>198.48267144500002</v>
          </cell>
          <cell r="AK43">
            <v>13.986251427653308</v>
          </cell>
          <cell r="AL43">
            <v>4687804.7850852311</v>
          </cell>
          <cell r="AM43">
            <v>61896540.602707401</v>
          </cell>
          <cell r="AN43">
            <v>804676635.41159141</v>
          </cell>
          <cell r="AO43">
            <v>5.9529398737500003E-2</v>
          </cell>
          <cell r="AP43">
            <v>25.6168223634375</v>
          </cell>
          <cell r="AQ43">
            <v>1.524954032860778</v>
          </cell>
          <cell r="AR43">
            <v>511122.42971305019</v>
          </cell>
          <cell r="AS43">
            <v>7544188.4274129989</v>
          </cell>
          <cell r="AT43">
            <v>102600612.04659478</v>
          </cell>
        </row>
        <row r="44">
          <cell r="A44">
            <v>39</v>
          </cell>
          <cell r="B44">
            <v>6442167.4261406371</v>
          </cell>
          <cell r="C44">
            <v>78110.907454312517</v>
          </cell>
          <cell r="D44">
            <v>1.2124942164240999E-2</v>
          </cell>
          <cell r="E44">
            <v>0.98787505783575902</v>
          </cell>
          <cell r="F44">
            <v>4.9713407964317509E-2</v>
          </cell>
          <cell r="G44">
            <v>320262.09743016679</v>
          </cell>
          <cell r="H44">
            <v>3373253.0632637162</v>
          </cell>
          <cell r="I44">
            <v>33591457.249125287</v>
          </cell>
          <cell r="J44">
            <v>3595.5179710548964</v>
          </cell>
          <cell r="K44">
            <v>70391.500151372777</v>
          </cell>
          <cell r="L44">
            <v>884996.97073591419</v>
          </cell>
          <cell r="M44">
            <v>39</v>
          </cell>
          <cell r="N44">
            <v>17</v>
          </cell>
          <cell r="O44">
            <v>8.7162411243038829</v>
          </cell>
          <cell r="P44">
            <v>0.17428997789648162</v>
          </cell>
          <cell r="Q44">
            <v>0.18006253141434131</v>
          </cell>
          <cell r="R44">
            <v>7.8742457440222484</v>
          </cell>
          <cell r="S44">
            <v>2.5790229992430729</v>
          </cell>
          <cell r="T44">
            <v>5.295222744779176</v>
          </cell>
          <cell r="U44">
            <v>178.63099091860704</v>
          </cell>
          <cell r="V44">
            <v>49.703477125328533</v>
          </cell>
          <cell r="W44">
            <v>128.92751379327851</v>
          </cell>
          <cell r="X44">
            <v>21.960344524482828</v>
          </cell>
          <cell r="Y44">
            <v>6.6963043984063457</v>
          </cell>
          <cell r="Z44">
            <v>15.264040126076482</v>
          </cell>
          <cell r="AB44">
            <v>39</v>
          </cell>
          <cell r="AC44">
            <v>7.2243710400000022E-2</v>
          </cell>
          <cell r="AD44">
            <v>7.6097302399999993</v>
          </cell>
          <cell r="AE44">
            <v>0.54975514768068257</v>
          </cell>
          <cell r="AF44">
            <v>168556.45620269148</v>
          </cell>
          <cell r="AG44">
            <v>2521822.4576611295</v>
          </cell>
          <cell r="AH44">
            <v>36501239.036757804</v>
          </cell>
          <cell r="AI44">
            <v>7.2243710400000022E-2</v>
          </cell>
          <cell r="AJ44">
            <v>198.52969024000004</v>
          </cell>
          <cell r="AK44">
            <v>14.342521447500273</v>
          </cell>
          <cell r="AL44">
            <v>4397456.937694611</v>
          </cell>
          <cell r="AM44">
            <v>57208735.81762217</v>
          </cell>
          <cell r="AN44">
            <v>742780094.80888402</v>
          </cell>
          <cell r="AO44">
            <v>5.9709009600000015E-2</v>
          </cell>
          <cell r="AP44">
            <v>26.116577809687502</v>
          </cell>
          <cell r="AQ44">
            <v>1.5593949951577784</v>
          </cell>
          <cell r="AR44">
            <v>478114.83951156883</v>
          </cell>
          <cell r="AS44">
            <v>7033065.997699949</v>
          </cell>
          <cell r="AT44">
            <v>95056423.619181782</v>
          </cell>
        </row>
        <row r="45">
          <cell r="A45">
            <v>40</v>
          </cell>
          <cell r="B45">
            <v>6364056.5186863244</v>
          </cell>
          <cell r="C45">
            <v>77985.317591760147</v>
          </cell>
          <cell r="D45">
            <v>1.225402655724025E-2</v>
          </cell>
          <cell r="E45">
            <v>0.98774597344275972</v>
          </cell>
          <cell r="F45">
            <v>4.6030933300293994E-2</v>
          </cell>
          <cell r="G45">
            <v>292943.46113095141</v>
          </cell>
          <cell r="H45">
            <v>3052990.9658335494</v>
          </cell>
          <cell r="I45">
            <v>30218204.185861569</v>
          </cell>
          <cell r="J45">
            <v>3323.830511544958</v>
          </cell>
          <cell r="K45">
            <v>66795.982180317878</v>
          </cell>
          <cell r="L45">
            <v>814605.47058454144</v>
          </cell>
          <cell r="M45">
            <v>40</v>
          </cell>
          <cell r="N45">
            <v>16</v>
          </cell>
          <cell r="O45">
            <v>8.4358242959442169</v>
          </cell>
          <cell r="P45">
            <v>0.17826974430327031</v>
          </cell>
          <cell r="Q45">
            <v>0.19685438192308338</v>
          </cell>
          <cell r="R45">
            <v>8.0331747033141063</v>
          </cell>
          <cell r="S45">
            <v>2.8195314954956592</v>
          </cell>
          <cell r="T45">
            <v>5.2136432078184471</v>
          </cell>
          <cell r="U45">
            <v>180.27806005992363</v>
          </cell>
          <cell r="V45">
            <v>54.338607771874159</v>
          </cell>
          <cell r="W45">
            <v>125.93945228804945</v>
          </cell>
          <cell r="X45">
            <v>22.376164782385054</v>
          </cell>
          <cell r="Y45">
            <v>7.3207726958131412</v>
          </cell>
          <cell r="Z45">
            <v>15.055392086571914</v>
          </cell>
          <cell r="AB45">
            <v>40</v>
          </cell>
          <cell r="AC45">
            <v>7.3812935381250028E-2</v>
          </cell>
          <cell r="AD45">
            <v>7.704646135</v>
          </cell>
          <cell r="AE45">
            <v>0.56870254729815273</v>
          </cell>
          <cell r="AF45">
            <v>159482.27221054651</v>
          </cell>
          <cell r="AG45">
            <v>2353266.0014584381</v>
          </cell>
          <cell r="AH45">
            <v>33979416.579096675</v>
          </cell>
          <cell r="AI45">
            <v>7.3812935381250028E-2</v>
          </cell>
          <cell r="AJ45">
            <v>198.53520538500004</v>
          </cell>
          <cell r="AK45">
            <v>14.65446628598621</v>
          </cell>
          <cell r="AL45">
            <v>4109578.1835783608</v>
          </cell>
          <cell r="AM45">
            <v>52811278.879927561</v>
          </cell>
          <cell r="AN45">
            <v>685571358.99126184</v>
          </cell>
          <cell r="AO45">
            <v>5.9879665087500013E-2</v>
          </cell>
          <cell r="AP45">
            <v>26.639436409062505</v>
          </cell>
          <cell r="AQ45">
            <v>1.5951605302944167</v>
          </cell>
          <cell r="AR45">
            <v>447333.71974604524</v>
          </cell>
          <cell r="AS45">
            <v>6554951.1581883803</v>
          </cell>
          <cell r="AT45">
            <v>88023357.621481836</v>
          </cell>
        </row>
        <row r="46">
          <cell r="A46">
            <v>41</v>
          </cell>
          <cell r="B46">
            <v>6286071.2010945641</v>
          </cell>
          <cell r="C46">
            <v>140674.08583716516</v>
          </cell>
          <cell r="D46">
            <v>2.2378697494337997E-2</v>
          </cell>
          <cell r="E46">
            <v>0.97762130250566204</v>
          </cell>
          <cell r="F46">
            <v>4.2621234537309247E-2</v>
          </cell>
          <cell r="G46">
            <v>267920.11498007667</v>
          </cell>
          <cell r="H46">
            <v>2760047.5047025979</v>
          </cell>
          <cell r="I46">
            <v>27165213.22002802</v>
          </cell>
          <cell r="J46">
            <v>5551.5770423957301</v>
          </cell>
          <cell r="K46">
            <v>63472.151668772924</v>
          </cell>
          <cell r="L46">
            <v>747809.48840422358</v>
          </cell>
          <cell r="M46">
            <v>41</v>
          </cell>
          <cell r="N46">
            <v>15</v>
          </cell>
          <cell r="O46">
            <v>8.1303193893355168</v>
          </cell>
          <cell r="P46">
            <v>0.18251382656812104</v>
          </cell>
          <cell r="Q46">
            <v>0.21524029274035864</v>
          </cell>
          <cell r="R46">
            <v>8.1882009098534017</v>
          </cell>
          <cell r="S46">
            <v>3.0828716056636774</v>
          </cell>
          <cell r="T46">
            <v>5.1053293041897243</v>
          </cell>
          <cell r="U46">
            <v>181.77694757995607</v>
          </cell>
          <cell r="V46">
            <v>59.413754114407396</v>
          </cell>
          <cell r="W46">
            <v>122.36319346554868</v>
          </cell>
          <cell r="X46">
            <v>22.796412426504503</v>
          </cell>
          <cell r="Y46">
            <v>8.0045221383394232</v>
          </cell>
          <cell r="Z46">
            <v>14.791890288165082</v>
          </cell>
          <cell r="AB46">
            <v>41</v>
          </cell>
          <cell r="AC46">
            <v>7.518341280000003E-2</v>
          </cell>
          <cell r="AD46">
            <v>7.7977756800000009</v>
          </cell>
          <cell r="AE46">
            <v>0.58626338787124099</v>
          </cell>
          <cell r="AF46">
            <v>149626.93872361793</v>
          </cell>
          <cell r="AG46">
            <v>2193783.7292478918</v>
          </cell>
          <cell r="AH46">
            <v>31626150.577638235</v>
          </cell>
          <cell r="AI46">
            <v>7.518341280000003E-2</v>
          </cell>
          <cell r="AJ46">
            <v>198.50371168000007</v>
          </cell>
          <cell r="AK46">
            <v>14.924186497569632</v>
          </cell>
          <cell r="AL46">
            <v>3808971.1634220909</v>
          </cell>
          <cell r="AM46">
            <v>48701700.696349204</v>
          </cell>
          <cell r="AN46">
            <v>632760080.11133432</v>
          </cell>
          <cell r="AO46">
            <v>6.0057407200000024E-2</v>
          </cell>
          <cell r="AP46">
            <v>27.184669980312506</v>
          </cell>
          <cell r="AQ46">
            <v>1.6326407946052448</v>
          </cell>
          <cell r="AR46">
            <v>416684.80274557037</v>
          </cell>
          <cell r="AS46">
            <v>6107617.4384423355</v>
          </cell>
          <cell r="AT46">
            <v>81468406.463293463</v>
          </cell>
        </row>
        <row r="47">
          <cell r="A47">
            <v>42</v>
          </cell>
          <cell r="B47">
            <v>6145397.1152573992</v>
          </cell>
          <cell r="C47">
            <v>138552.8621872302</v>
          </cell>
          <cell r="D47">
            <v>2.2545794777564496E-2</v>
          </cell>
          <cell r="E47">
            <v>0.97745420522243553</v>
          </cell>
          <cell r="F47">
            <v>3.9464106053064114E-2</v>
          </cell>
          <cell r="G47">
            <v>242522.60349471227</v>
          </cell>
          <cell r="H47">
            <v>2492127.389722521</v>
          </cell>
          <cell r="I47">
            <v>24405165.715325423</v>
          </cell>
          <cell r="J47">
            <v>5062.8378215855828</v>
          </cell>
          <cell r="K47">
            <v>57920.574626377194</v>
          </cell>
          <cell r="L47">
            <v>684337.33673545066</v>
          </cell>
          <cell r="M47">
            <v>42</v>
          </cell>
          <cell r="N47">
            <v>14</v>
          </cell>
          <cell r="O47">
            <v>7.8770224428878572</v>
          </cell>
          <cell r="P47">
            <v>0.17873611668585826</v>
          </cell>
          <cell r="Q47">
            <v>0.23778073939652214</v>
          </cell>
          <cell r="R47">
            <v>8.4287268941875872</v>
          </cell>
          <cell r="S47">
            <v>3.4057168410540939</v>
          </cell>
          <cell r="T47">
            <v>5.0230100531334934</v>
          </cell>
          <cell r="U47">
            <v>185.10740395340474</v>
          </cell>
          <cell r="V47">
            <v>65.635695825263966</v>
          </cell>
          <cell r="W47">
            <v>119.47170812814076</v>
          </cell>
          <cell r="X47">
            <v>23.465576213067681</v>
          </cell>
          <cell r="Y47">
            <v>8.8427736662955034</v>
          </cell>
          <cell r="Z47">
            <v>14.622802546772178</v>
          </cell>
          <cell r="AB47">
            <v>42</v>
          </cell>
          <cell r="AC47">
            <v>7.637021484375002E-2</v>
          </cell>
          <cell r="AD47">
            <v>7.8890624999999996</v>
          </cell>
          <cell r="AE47">
            <v>0.60248939804077162</v>
          </cell>
          <cell r="AF47">
            <v>139180.39257984218</v>
          </cell>
          <cell r="AG47">
            <v>2044156.7905242739</v>
          </cell>
          <cell r="AH47">
            <v>29432366.848390345</v>
          </cell>
          <cell r="AI47">
            <v>7.637021484375002E-2</v>
          </cell>
          <cell r="AJ47">
            <v>198.44007812500007</v>
          </cell>
          <cell r="AK47">
            <v>15.154911400016793</v>
          </cell>
          <cell r="AL47">
            <v>3500918.8958779401</v>
          </cell>
          <cell r="AM47">
            <v>44892729.532927111</v>
          </cell>
          <cell r="AN47">
            <v>584058379.41498506</v>
          </cell>
          <cell r="AO47">
            <v>6.0184423828125139E-2</v>
          </cell>
          <cell r="AP47">
            <v>27.765027343750084</v>
          </cell>
          <cell r="AQ47">
            <v>1.6710221732557387</v>
          </cell>
          <cell r="AR47">
            <v>386020.93719766347</v>
          </cell>
          <cell r="AS47">
            <v>5690932.635696765</v>
          </cell>
          <cell r="AT47">
            <v>75360789.024851128</v>
          </cell>
        </row>
        <row r="48">
          <cell r="A48">
            <v>43</v>
          </cell>
          <cell r="B48">
            <v>6006844.2530701691</v>
          </cell>
          <cell r="C48">
            <v>136668.97487195701</v>
          </cell>
          <cell r="D48">
            <v>2.2752208832799999E-2</v>
          </cell>
          <cell r="E48">
            <v>0.97724779116719995</v>
          </cell>
          <cell r="F48">
            <v>3.6540838938022326E-2</v>
          </cell>
          <cell r="G48">
            <v>219495.12837722208</v>
          </cell>
          <cell r="H48">
            <v>2249604.7862278088</v>
          </cell>
          <cell r="I48">
            <v>21913038.3256029</v>
          </cell>
          <cell r="J48">
            <v>4624.0731468711128</v>
          </cell>
          <cell r="K48">
            <v>52857.73680479161</v>
          </cell>
          <cell r="L48">
            <v>626416.76210907346</v>
          </cell>
          <cell r="M48">
            <v>43</v>
          </cell>
          <cell r="N48">
            <v>13</v>
          </cell>
          <cell r="O48">
            <v>7.5984984244133571</v>
          </cell>
          <cell r="P48">
            <v>0.17442168679847753</v>
          </cell>
          <cell r="Q48">
            <v>0.26272657805979172</v>
          </cell>
          <cell r="R48">
            <v>8.6789005843927374</v>
          </cell>
          <cell r="S48">
            <v>3.763014337332963</v>
          </cell>
          <cell r="T48">
            <v>4.9158862470597748</v>
          </cell>
          <cell r="U48">
            <v>188.57735450927015</v>
          </cell>
          <cell r="V48">
            <v>72.521608800233963</v>
          </cell>
          <cell r="W48">
            <v>116.05574570903617</v>
          </cell>
          <cell r="X48">
            <v>24.168699040017572</v>
          </cell>
          <cell r="Y48">
            <v>9.7704787687990375</v>
          </cell>
          <cell r="Z48">
            <v>14.398220271218536</v>
          </cell>
          <cell r="AB48">
            <v>43</v>
          </cell>
          <cell r="AC48">
            <v>7.7393287200000022E-2</v>
          </cell>
          <cell r="AD48">
            <v>7.9785043200000025</v>
          </cell>
          <cell r="AE48">
            <v>0.61748267626420106</v>
          </cell>
          <cell r="AF48">
            <v>129087.00271828682</v>
          </cell>
          <cell r="AG48">
            <v>1904976.3979444318</v>
          </cell>
          <cell r="AH48">
            <v>27388210.05786607</v>
          </cell>
          <cell r="AI48">
            <v>7.7393287200000022E-2</v>
          </cell>
          <cell r="AJ48">
            <v>198.3495763200001</v>
          </cell>
          <cell r="AK48">
            <v>15.350925726132091</v>
          </cell>
          <cell r="AL48">
            <v>3209166.9404010409</v>
          </cell>
          <cell r="AM48">
            <v>41391810.637049168</v>
          </cell>
          <cell r="AN48">
            <v>539165649.88205791</v>
          </cell>
          <cell r="AO48">
            <v>6.0437365800000156E-2</v>
          </cell>
          <cell r="AP48">
            <v>28.351806892750087</v>
          </cell>
          <cell r="AQ48">
            <v>1.7135085242681027</v>
          </cell>
          <cell r="AR48">
            <v>358215.19863233116</v>
          </cell>
          <cell r="AS48">
            <v>5304911.6984991012</v>
          </cell>
          <cell r="AT48">
            <v>69669856.38915436</v>
          </cell>
        </row>
        <row r="49">
          <cell r="A49">
            <v>44</v>
          </cell>
          <cell r="B49">
            <v>5870175.2781982124</v>
          </cell>
          <cell r="C49">
            <v>135001.9359676305</v>
          </cell>
          <cell r="D49">
            <v>2.2997939511112505E-2</v>
          </cell>
          <cell r="E49">
            <v>0.97700206048888749</v>
          </cell>
          <cell r="F49">
            <v>3.3834110127798453E-2</v>
          </cell>
          <cell r="G49">
            <v>198612.15683203825</v>
          </cell>
          <cell r="H49">
            <v>2030109.6578505866</v>
          </cell>
          <cell r="I49">
            <v>19663433.539375093</v>
          </cell>
          <cell r="J49">
            <v>4229.3244157359286</v>
          </cell>
          <cell r="K49">
            <v>48233.663657920493</v>
          </cell>
          <cell r="L49">
            <v>573559.02530428185</v>
          </cell>
          <cell r="M49">
            <v>44</v>
          </cell>
          <cell r="N49">
            <v>12</v>
          </cell>
          <cell r="O49">
            <v>7.2922940965206564</v>
          </cell>
          <cell r="P49">
            <v>0.16947923997018147</v>
          </cell>
          <cell r="Q49">
            <v>0.29035082695421349</v>
          </cell>
          <cell r="R49">
            <v>8.9414939324583944</v>
          </cell>
          <cell r="S49">
            <v>4.1586745153607305</v>
          </cell>
          <cell r="T49">
            <v>4.7828194170976639</v>
          </cell>
          <cell r="U49">
            <v>192.24726374095175</v>
          </cell>
          <cell r="V49">
            <v>80.146855497831581</v>
          </cell>
          <cell r="W49">
            <v>112.10040824312016</v>
          </cell>
          <cell r="X49">
            <v>24.906312779484477</v>
          </cell>
          <cell r="Y49">
            <v>10.797790658293305</v>
          </cell>
          <cell r="Z49">
            <v>14.108522121191173</v>
          </cell>
          <cell r="AB49">
            <v>44</v>
          </cell>
          <cell r="AC49">
            <v>7.8277131806250025E-2</v>
          </cell>
          <cell r="AD49">
            <v>8.0661588650000038</v>
          </cell>
          <cell r="AE49">
            <v>0.63139578064575741</v>
          </cell>
          <cell r="AF49">
            <v>119423.13798321153</v>
          </cell>
          <cell r="AG49">
            <v>1775889.3952261449</v>
          </cell>
          <cell r="AH49">
            <v>25483233.659921639</v>
          </cell>
          <cell r="AI49">
            <v>7.8277131806250025E-2</v>
          </cell>
          <cell r="AJ49">
            <v>198.23790886500012</v>
          </cell>
          <cell r="AK49">
            <v>15.517494921220996</v>
          </cell>
          <cell r="AL49">
            <v>2935002.0920878816</v>
          </cell>
          <cell r="AM49">
            <v>38182643.696648128</v>
          </cell>
          <cell r="AN49">
            <v>497773839.24500877</v>
          </cell>
          <cell r="AO49">
            <v>6.0745453490625156E-2</v>
          </cell>
          <cell r="AP49">
            <v>28.955510724250093</v>
          </cell>
          <cell r="AQ49">
            <v>1.7589156299972319</v>
          </cell>
          <cell r="AR49">
            <v>332683.92095866363</v>
          </cell>
          <cell r="AS49">
            <v>4946696.4998667696</v>
          </cell>
          <cell r="AT49">
            <v>64364944.690655261</v>
          </cell>
        </row>
        <row r="50">
          <cell r="A50">
            <v>45</v>
          </cell>
          <cell r="B50">
            <v>5735173.3422305817</v>
          </cell>
          <cell r="C50">
            <v>133757.45297365077</v>
          </cell>
          <cell r="D50">
            <v>2.3322303440897998E-2</v>
          </cell>
          <cell r="E50">
            <v>0.97667769655910197</v>
          </cell>
          <cell r="F50">
            <v>3.1327879747961515E-2</v>
          </cell>
          <cell r="G50">
            <v>179670.82079911418</v>
          </cell>
          <cell r="H50">
            <v>1831497.5010185484</v>
          </cell>
          <cell r="I50">
            <v>17633323.881524507</v>
          </cell>
          <cell r="J50">
            <v>3879.9420390297678</v>
          </cell>
          <cell r="K50">
            <v>44004.339242184564</v>
          </cell>
          <cell r="L50">
            <v>525325.3616463613</v>
          </cell>
          <cell r="M50">
            <v>45</v>
          </cell>
          <cell r="N50">
            <v>11</v>
          </cell>
          <cell r="O50">
            <v>6.9556430831290026</v>
          </cell>
          <cell r="P50">
            <v>0.16380685991245553</v>
          </cell>
          <cell r="Q50">
            <v>0.32096031911502548</v>
          </cell>
          <cell r="R50">
            <v>9.2194506034732839</v>
          </cell>
          <cell r="S50">
            <v>4.5970921231651554</v>
          </cell>
          <cell r="T50">
            <v>4.6223584803081277</v>
          </cell>
          <cell r="U50">
            <v>196.17899805761908</v>
          </cell>
          <cell r="V50">
            <v>88.59613243225364</v>
          </cell>
          <cell r="W50">
            <v>107.58286562536543</v>
          </cell>
          <cell r="X50">
            <v>25.68036678625144</v>
          </cell>
          <cell r="Y50">
            <v>11.936120078519954</v>
          </cell>
          <cell r="Z50">
            <v>13.744246707731486</v>
          </cell>
          <cell r="AB50">
            <v>45</v>
          </cell>
          <cell r="AC50">
            <v>7.9050489600000023E-2</v>
          </cell>
          <cell r="AD50">
            <v>8.1521497600000039</v>
          </cell>
          <cell r="AE50">
            <v>0.64443142982052304</v>
          </cell>
          <cell r="AF50">
            <v>110246.99290799489</v>
          </cell>
          <cell r="AG50">
            <v>1656466.2572429334</v>
          </cell>
          <cell r="AH50">
            <v>23707344.264695495</v>
          </cell>
          <cell r="AI50">
            <v>7.9050489600000023E-2</v>
          </cell>
          <cell r="AJ50">
            <v>198.11123776000014</v>
          </cell>
          <cell r="AK50">
            <v>15.660790340190022</v>
          </cell>
          <cell r="AL50">
            <v>2679191.240019714</v>
          </cell>
          <cell r="AM50">
            <v>35247641.604560249</v>
          </cell>
          <cell r="AN50">
            <v>459591195.54836065</v>
          </cell>
          <cell r="AO50">
            <v>6.1126709400000166E-2</v>
          </cell>
          <cell r="AP50">
            <v>29.574427813250097</v>
          </cell>
          <cell r="AQ50">
            <v>1.8077874546118211</v>
          </cell>
          <cell r="AR50">
            <v>309269.7243883005</v>
          </cell>
          <cell r="AS50">
            <v>4614012.5789081063</v>
          </cell>
          <cell r="AT50">
            <v>59418248.190788493</v>
          </cell>
        </row>
        <row r="51">
          <cell r="A51">
            <v>46</v>
          </cell>
          <cell r="B51">
            <v>5601415.8892569309</v>
          </cell>
          <cell r="C51">
            <v>132895.27326047886</v>
          </cell>
          <cell r="D51">
            <v>2.3725300154084503E-2</v>
          </cell>
          <cell r="E51">
            <v>0.97627469984591553</v>
          </cell>
          <cell r="F51">
            <v>2.9007296062927332E-2</v>
          </cell>
          <cell r="G51">
            <v>162481.92907126117</v>
          </cell>
          <cell r="H51">
            <v>1651826.6802194342</v>
          </cell>
          <cell r="I51">
            <v>15801826.380505959</v>
          </cell>
          <cell r="J51">
            <v>3569.3819785466108</v>
          </cell>
          <cell r="K51">
            <v>40124.397203154796</v>
          </cell>
          <cell r="L51">
            <v>481321.02240417671</v>
          </cell>
          <cell r="M51">
            <v>46</v>
          </cell>
          <cell r="N51">
            <v>10</v>
          </cell>
          <cell r="O51">
            <v>6.5856879423375814</v>
          </cell>
          <cell r="P51">
            <v>0.15725669359058592</v>
          </cell>
          <cell r="Q51">
            <v>0.35491456993996306</v>
          </cell>
          <cell r="R51">
            <v>9.5162537346340788</v>
          </cell>
          <cell r="S51">
            <v>5.0834164745543848</v>
          </cell>
          <cell r="T51">
            <v>4.4328372600796939</v>
          </cell>
          <cell r="U51">
            <v>200.44352347796595</v>
          </cell>
          <cell r="V51">
            <v>97.96867826913028</v>
          </cell>
          <cell r="W51">
            <v>102.47484520883566</v>
          </cell>
          <cell r="X51">
            <v>26.49367150627462</v>
          </cell>
          <cell r="Y51">
            <v>13.198836965579741</v>
          </cell>
          <cell r="Z51">
            <v>13.294834540694879</v>
          </cell>
          <cell r="AB51">
            <v>46</v>
          </cell>
          <cell r="AC51">
            <v>7.9746023268750021E-2</v>
          </cell>
          <cell r="AD51">
            <v>8.2366724300000058</v>
          </cell>
          <cell r="AE51">
            <v>0.65684187125985227</v>
          </cell>
          <cell r="AF51">
            <v>101599.89922224519</v>
          </cell>
          <cell r="AG51">
            <v>1546219.2643349385</v>
          </cell>
          <cell r="AH51">
            <v>22050878.007452562</v>
          </cell>
          <cell r="AI51">
            <v>7.9746023268750021E-2</v>
          </cell>
          <cell r="AJ51">
            <v>197.97621280500016</v>
          </cell>
          <cell r="AK51">
            <v>15.787815673006548</v>
          </cell>
          <cell r="AL51">
            <v>2442049.6796896136</v>
          </cell>
          <cell r="AM51">
            <v>32568450.364540536</v>
          </cell>
          <cell r="AN51">
            <v>424343553.94380039</v>
          </cell>
          <cell r="AO51">
            <v>6.1597992403125176E-2</v>
          </cell>
          <cell r="AP51">
            <v>30.206549644750101</v>
          </cell>
          <cell r="AQ51">
            <v>1.8606628155419402</v>
          </cell>
          <cell r="AR51">
            <v>287806.18717720726</v>
          </cell>
          <cell r="AS51">
            <v>4304742.8545198059</v>
          </cell>
          <cell r="AT51">
            <v>54804235.611880384</v>
          </cell>
        </row>
        <row r="52">
          <cell r="A52">
            <v>47</v>
          </cell>
          <cell r="B52">
            <v>5468520.615996452</v>
          </cell>
          <cell r="C52">
            <v>132429.84155616583</v>
          </cell>
          <cell r="D52">
            <v>2.4216758215884499E-2</v>
          </cell>
          <cell r="E52">
            <v>0.97578324178411546</v>
          </cell>
          <cell r="F52">
            <v>2.6858607465673451E-2</v>
          </cell>
          <cell r="G52">
            <v>146876.84864299148</v>
          </cell>
          <cell r="H52">
            <v>1489344.7511481731</v>
          </cell>
          <cell r="I52">
            <v>14149999.700286524</v>
          </cell>
          <cell r="J52">
            <v>3293.4084547207299</v>
          </cell>
          <cell r="K52">
            <v>36555.015224608185</v>
          </cell>
          <cell r="L52">
            <v>441196.6252010219</v>
          </cell>
          <cell r="M52">
            <v>47</v>
          </cell>
          <cell r="N52">
            <v>9</v>
          </cell>
          <cell r="O52">
            <v>6.1791450487006374</v>
          </cell>
          <cell r="P52">
            <v>0.1496627219232548</v>
          </cell>
          <cell r="Q52">
            <v>0.39262283002484577</v>
          </cell>
          <cell r="R52">
            <v>9.8355825200476623</v>
          </cell>
          <cell r="S52">
            <v>5.6235092370879141</v>
          </cell>
          <cell r="T52">
            <v>4.2120732829597491</v>
          </cell>
          <cell r="U52">
            <v>205.11333789628162</v>
          </cell>
          <cell r="V52">
            <v>108.37746030636666</v>
          </cell>
          <cell r="W52">
            <v>96.735877589914963</v>
          </cell>
          <cell r="X52">
            <v>27.3490118044841</v>
          </cell>
          <cell r="Y52">
            <v>14.601160846507582</v>
          </cell>
          <cell r="Z52">
            <v>12.747850957976519</v>
          </cell>
          <cell r="AB52">
            <v>47</v>
          </cell>
          <cell r="AC52">
            <v>8.0400000000000027E-2</v>
          </cell>
          <cell r="AD52">
            <v>8.3200000000000074</v>
          </cell>
          <cell r="AE52">
            <v>0.66892800000000086</v>
          </cell>
          <cell r="AF52">
            <v>93509.619798879445</v>
          </cell>
          <cell r="AG52">
            <v>1444619.3651126933</v>
          </cell>
          <cell r="AH52">
            <v>20504658.743117623</v>
          </cell>
          <cell r="AI52">
            <v>8.0400000000000027E-2</v>
          </cell>
          <cell r="AJ52">
            <v>197.84</v>
          </cell>
          <cell r="AK52">
            <v>15.906336000000005</v>
          </cell>
          <cell r="AL52">
            <v>2223550.8631021986</v>
          </cell>
          <cell r="AM52">
            <v>30126400.684850924</v>
          </cell>
          <cell r="AN52">
            <v>391775103.57925987</v>
          </cell>
          <cell r="AO52">
            <v>6.2174999999999994E-2</v>
          </cell>
          <cell r="AP52">
            <v>30.849558593750107</v>
          </cell>
          <cell r="AQ52">
            <v>1.9180713055664127</v>
          </cell>
          <cell r="AR52">
            <v>268127.68867599405</v>
          </cell>
          <cell r="AS52">
            <v>4016936.6673425986</v>
          </cell>
          <cell r="AT52">
            <v>50499492.757360578</v>
          </cell>
        </row>
        <row r="53">
          <cell r="A53">
            <v>48</v>
          </cell>
          <cell r="B53">
            <v>5336090.7744402867</v>
          </cell>
          <cell r="C53">
            <v>132159.97135180622</v>
          </cell>
          <cell r="D53">
            <v>2.47671894910125E-2</v>
          </cell>
          <cell r="E53">
            <v>0.97523281050898747</v>
          </cell>
          <cell r="F53">
            <v>2.4869080986734678E-2</v>
          </cell>
          <cell r="G53">
            <v>132703.67362212326</v>
          </cell>
          <cell r="H53">
            <v>1342467.9025051817</v>
          </cell>
          <cell r="I53">
            <v>12660654.949138351</v>
          </cell>
          <cell r="J53">
            <v>3043.2379914375952</v>
          </cell>
          <cell r="K53">
            <v>33261.606769887454</v>
          </cell>
          <cell r="L53">
            <v>404641.60997641372</v>
          </cell>
          <cell r="M53">
            <v>48</v>
          </cell>
          <cell r="N53">
            <v>8</v>
          </cell>
          <cell r="O53">
            <v>5.7322942361354903</v>
          </cell>
          <cell r="P53">
            <v>0.14082941331311935</v>
          </cell>
          <cell r="Q53">
            <v>0.43455619882499202</v>
          </cell>
          <cell r="R53">
            <v>10.181404240255848</v>
          </cell>
          <cell r="S53">
            <v>6.2241179351988052</v>
          </cell>
          <cell r="T53">
            <v>3.957286305057043</v>
          </cell>
          <cell r="U53">
            <v>210.26433602134279</v>
          </cell>
          <cell r="V53">
            <v>119.95251826303844</v>
          </cell>
          <cell r="W53">
            <v>90.311817758304329</v>
          </cell>
          <cell r="X53">
            <v>28.249474007339266</v>
          </cell>
          <cell r="Y53">
            <v>16.160611331463109</v>
          </cell>
          <cell r="Z53">
            <v>12.088862675876157</v>
          </cell>
          <cell r="AB53">
            <v>48</v>
          </cell>
          <cell r="AC53">
            <v>8.1051974231250018E-2</v>
          </cell>
          <cell r="AD53">
            <v>8.4024891950000082</v>
          </cell>
          <cell r="AE53">
            <v>0.68103833771149735</v>
          </cell>
          <cell r="AF53">
            <v>85992.738446574222</v>
          </cell>
          <cell r="AG53">
            <v>1351109.7453138139</v>
          </cell>
          <cell r="AH53">
            <v>19060039.378004931</v>
          </cell>
          <cell r="AI53">
            <v>8.1051974231250018E-2</v>
          </cell>
          <cell r="AJ53">
            <v>197.7103099450002</v>
          </cell>
          <cell r="AK53">
            <v>16.024810946914609</v>
          </cell>
          <cell r="AL53">
            <v>2023406.4664324161</v>
          </cell>
          <cell r="AM53">
            <v>27902849.821748726</v>
          </cell>
          <cell r="AN53">
            <v>361648702.89440894</v>
          </cell>
          <cell r="AO53">
            <v>6.2882309092499991E-2</v>
          </cell>
          <cell r="AP53">
            <v>31.500816305250112</v>
          </cell>
          <cell r="AQ53">
            <v>1.9808440675728012</v>
          </cell>
          <cell r="AR53">
            <v>250115.44339577993</v>
          </cell>
          <cell r="AS53">
            <v>3748808.9786666045</v>
          </cell>
          <cell r="AT53">
            <v>46482556.090017982</v>
          </cell>
        </row>
        <row r="54">
          <cell r="A54">
            <v>49</v>
          </cell>
          <cell r="B54">
            <v>5203930.8030884806</v>
          </cell>
          <cell r="C54">
            <v>132006.88615043601</v>
          </cell>
          <cell r="D54">
            <v>2.5366764306721998E-2</v>
          </cell>
          <cell r="E54">
            <v>0.97463323569327798</v>
          </cell>
          <cell r="F54">
            <v>2.302692683956914E-2</v>
          </cell>
          <cell r="G54">
            <v>119830.53388089871</v>
          </cell>
          <cell r="H54">
            <v>1209764.2288830585</v>
          </cell>
          <cell r="I54">
            <v>11318187.046633169</v>
          </cell>
          <cell r="J54">
            <v>2814.5489904679839</v>
          </cell>
          <cell r="K54">
            <v>30218.368778449858</v>
          </cell>
          <cell r="L54">
            <v>371380.00320652628</v>
          </cell>
          <cell r="M54">
            <v>49</v>
          </cell>
          <cell r="N54">
            <v>7</v>
          </cell>
          <cell r="O54">
            <v>5.2406745547854294</v>
          </cell>
          <cell r="P54">
            <v>0.13056223653991078</v>
          </cell>
          <cell r="Q54">
            <v>0.48123964829079796</v>
          </cell>
          <cell r="R54">
            <v>10.557551284254959</v>
          </cell>
          <cell r="S54">
            <v>6.8927617052859231</v>
          </cell>
          <cell r="T54">
            <v>3.664789578969037</v>
          </cell>
          <cell r="U54">
            <v>215.96702040097944</v>
          </cell>
          <cell r="V54">
            <v>132.838762527348</v>
          </cell>
          <cell r="W54">
            <v>83.128257873631441</v>
          </cell>
          <cell r="X54">
            <v>29.197011996526914</v>
          </cell>
          <cell r="Y54">
            <v>17.896711482534066</v>
          </cell>
          <cell r="Z54">
            <v>11.300300513992848</v>
          </cell>
          <cell r="AB54">
            <v>49</v>
          </cell>
          <cell r="AC54">
            <v>8.1744470400000033E-2</v>
          </cell>
          <cell r="AD54">
            <v>8.4845862400000094</v>
          </cell>
          <cell r="AE54">
            <v>0.69356800875192837</v>
          </cell>
          <cell r="AF54">
            <v>79056.412914196902</v>
          </cell>
          <cell r="AG54">
            <v>1265117.0068672397</v>
          </cell>
          <cell r="AH54">
            <v>17708929.632691115</v>
          </cell>
          <cell r="AI54">
            <v>8.1744470400000033E-2</v>
          </cell>
          <cell r="AJ54">
            <v>197.59542624000025</v>
          </cell>
          <cell r="AK54">
            <v>16.15233347145109</v>
          </cell>
          <cell r="AL54">
            <v>1841125.208102803</v>
          </cell>
          <cell r="AM54">
            <v>25879443.355316311</v>
          </cell>
          <cell r="AN54">
            <v>333745853.07266021</v>
          </cell>
          <cell r="AO54">
            <v>6.3726612959999984E-2</v>
          </cell>
          <cell r="AP54">
            <v>32.15735207425012</v>
          </cell>
          <cell r="AQ54">
            <v>2.0492791294541899</v>
          </cell>
          <cell r="AR54">
            <v>233587.26900640939</v>
          </cell>
          <cell r="AS54">
            <v>3498693.5352708246</v>
          </cell>
          <cell r="AT54">
            <v>42733747.111351378</v>
          </cell>
        </row>
        <row r="55">
          <cell r="A55">
            <v>50</v>
          </cell>
          <cell r="B55">
            <v>5071923.9169380441</v>
          </cell>
          <cell r="C55">
            <v>131798.98956959043</v>
          </cell>
          <cell r="D55">
            <v>2.5985995004664499E-2</v>
          </cell>
          <cell r="E55">
            <v>0.97401400499533553</v>
          </cell>
          <cell r="F55">
            <v>2.1321228555156609E-2</v>
          </cell>
          <cell r="G55">
            <v>108139.64904740118</v>
          </cell>
          <cell r="H55">
            <v>1089933.6950021598</v>
          </cell>
          <cell r="I55">
            <v>10108422.817750111</v>
          </cell>
          <cell r="J55">
            <v>2601.9596110666107</v>
          </cell>
          <cell r="K55">
            <v>27403.819787981873</v>
          </cell>
          <cell r="L55">
            <v>341161.63442807645</v>
          </cell>
          <cell r="M55">
            <v>50</v>
          </cell>
          <cell r="N55">
            <v>6</v>
          </cell>
          <cell r="O55">
            <v>4.6991302486318975</v>
          </cell>
          <cell r="P55">
            <v>0.11865022340852563</v>
          </cell>
          <cell r="Q55">
            <v>0.53326605447059294</v>
          </cell>
          <cell r="R55">
            <v>10.967860580286821</v>
          </cell>
          <cell r="S55">
            <v>7.637932269376785</v>
          </cell>
          <cell r="T55">
            <v>3.3299283109100366</v>
          </cell>
          <cell r="U55">
            <v>222.28958905421192</v>
          </cell>
          <cell r="V55">
            <v>147.19984736359359</v>
          </cell>
          <cell r="W55">
            <v>75.089741690618325</v>
          </cell>
          <cell r="X55">
            <v>30.193423920149876</v>
          </cell>
          <cell r="Y55">
            <v>19.831509631813493</v>
          </cell>
          <cell r="Z55">
            <v>10.361914288336381</v>
          </cell>
          <cell r="AB55">
            <v>50</v>
          </cell>
          <cell r="AC55">
            <v>8.2522665693750039E-2</v>
          </cell>
          <cell r="AD55">
            <v>8.5668327600000111</v>
          </cell>
          <cell r="AE55">
            <v>0.70695787590774684</v>
          </cell>
          <cell r="AF55">
            <v>72698.950650116793</v>
          </cell>
          <cell r="AG55">
            <v>1186060.5939530428</v>
          </cell>
          <cell r="AH55">
            <v>16443812.625823874</v>
          </cell>
          <cell r="AI55">
            <v>8.2522665693750039E-2</v>
          </cell>
          <cell r="AJ55">
            <v>197.50423388500027</v>
          </cell>
          <cell r="AK55">
            <v>16.298575865992095</v>
          </cell>
          <cell r="AL55">
            <v>1676039.5533150039</v>
          </cell>
          <cell r="AM55">
            <v>24038318.147213507</v>
          </cell>
          <cell r="AN55">
            <v>307866409.71734393</v>
          </cell>
          <cell r="AO55">
            <v>6.4717969102499967E-2</v>
          </cell>
          <cell r="AP55">
            <v>32.815851225750123</v>
          </cell>
          <cell r="AQ55">
            <v>2.1237752457003323</v>
          </cell>
          <cell r="AR55">
            <v>218395.2354740522</v>
          </cell>
          <cell r="AS55">
            <v>3265106.2662644153</v>
          </cell>
          <cell r="AT55">
            <v>39235053.576080553</v>
          </cell>
        </row>
        <row r="56">
          <cell r="A56">
            <v>51</v>
          </cell>
          <cell r="B56">
            <v>4940124.9273684537</v>
          </cell>
          <cell r="C56">
            <v>131433.12710376541</v>
          </cell>
          <cell r="D56">
            <v>2.6605223356927998E-2</v>
          </cell>
          <cell r="E56">
            <v>0.97339477664307195</v>
          </cell>
          <cell r="F56">
            <v>1.9741878291811676E-2</v>
          </cell>
          <cell r="G56">
            <v>97527.345062453009</v>
          </cell>
          <cell r="H56">
            <v>981794.04595475853</v>
          </cell>
          <cell r="I56">
            <v>9018489.1227479521</v>
          </cell>
          <cell r="J56">
            <v>2402.534072958103</v>
          </cell>
          <cell r="K56">
            <v>24801.860176915263</v>
          </cell>
          <cell r="L56">
            <v>313757.81464009458</v>
          </cell>
          <cell r="M56">
            <v>51</v>
          </cell>
          <cell r="N56">
            <v>5</v>
          </cell>
          <cell r="O56">
            <v>4.1016460215493309</v>
          </cell>
          <cell r="P56">
            <v>0.10488170165174616</v>
          </cell>
          <cell r="Q56">
            <v>0.59129266712237716</v>
          </cell>
          <cell r="R56">
            <v>11.415892051505853</v>
          </cell>
          <cell r="S56">
            <v>8.46904336962427</v>
          </cell>
          <cell r="T56">
            <v>2.946848681881582</v>
          </cell>
          <cell r="U56">
            <v>229.29239568224179</v>
          </cell>
          <cell r="V56">
            <v>163.21719640308703</v>
          </cell>
          <cell r="W56">
            <v>66.075199279154759</v>
          </cell>
          <cell r="X56">
            <v>31.239556750359181</v>
          </cell>
          <cell r="Y56">
            <v>21.989448090596131</v>
          </cell>
          <cell r="Z56">
            <v>9.2501086597630486</v>
          </cell>
          <cell r="AB56">
            <v>51</v>
          </cell>
          <cell r="AC56">
            <v>8.3434072800000036E-2</v>
          </cell>
          <cell r="AD56">
            <v>8.6498716800000111</v>
          </cell>
          <cell r="AE56">
            <v>0.72169402345977951</v>
          </cell>
          <cell r="AF56">
            <v>66911.106590389056</v>
          </cell>
          <cell r="AG56">
            <v>1113361.6433029259</v>
          </cell>
          <cell r="AH56">
            <v>15257752.031870831</v>
          </cell>
          <cell r="AI56">
            <v>8.3434072800000036E-2</v>
          </cell>
          <cell r="AJ56">
            <v>197.44624768000031</v>
          </cell>
          <cell r="AK56">
            <v>16.473744603019984</v>
          </cell>
          <cell r="AL56">
            <v>1527346.0015523424</v>
          </cell>
          <cell r="AM56">
            <v>22362278.593898505</v>
          </cell>
          <cell r="AN56">
            <v>283828091.57013041</v>
          </cell>
          <cell r="AO56">
            <v>6.5865306719999961E-2</v>
          </cell>
          <cell r="AP56">
            <v>33.47264349475013</v>
          </cell>
          <cell r="AQ56">
            <v>2.2046859305109288</v>
          </cell>
          <cell r="AR56">
            <v>204405.15024296736</v>
          </cell>
          <cell r="AS56">
            <v>3046711.030790363</v>
          </cell>
          <cell r="AT56">
            <v>35969947.309816137</v>
          </cell>
        </row>
        <row r="57">
          <cell r="A57">
            <v>52</v>
          </cell>
          <cell r="B57">
            <v>4808691.8002646882</v>
          </cell>
          <cell r="C57">
            <v>130677.6640537299</v>
          </cell>
          <cell r="D57">
            <v>2.717530452805E-2</v>
          </cell>
          <cell r="E57">
            <v>0.97282469547195005</v>
          </cell>
          <cell r="F57">
            <v>1.8279516936862663E-2</v>
          </cell>
          <cell r="G57">
            <v>87900.563207090978</v>
          </cell>
          <cell r="H57">
            <v>884266.70089230547</v>
          </cell>
          <cell r="I57">
            <v>8036695.0767931938</v>
          </cell>
          <cell r="J57">
            <v>2211.7820123516708</v>
          </cell>
          <cell r="K57">
            <v>22399.326103957159</v>
          </cell>
          <cell r="L57">
            <v>288955.95446317934</v>
          </cell>
          <cell r="M57">
            <v>52</v>
          </cell>
          <cell r="N57">
            <v>4</v>
          </cell>
          <cell r="O57">
            <v>3.4413351947763595</v>
          </cell>
          <cell r="P57">
            <v>8.903583264114559E-2</v>
          </cell>
          <cell r="Q57">
            <v>0.65605044922727196</v>
          </cell>
          <cell r="R57">
            <v>11.904935514999284</v>
          </cell>
          <cell r="S57">
            <v>9.3965645375022486</v>
          </cell>
          <cell r="T57">
            <v>2.5083709774970351</v>
          </cell>
          <cell r="U57">
            <v>237.02843112915798</v>
          </cell>
          <cell r="V57">
            <v>181.09258067240586</v>
          </cell>
          <cell r="W57">
            <v>55.935850456752128</v>
          </cell>
          <cell r="X57">
            <v>32.335468361573653</v>
          </cell>
          <cell r="Y57">
            <v>24.397710474413248</v>
          </cell>
          <cell r="Z57">
            <v>7.9377578871604042</v>
          </cell>
          <cell r="AB57">
            <v>52</v>
          </cell>
          <cell r="AC57">
            <v>8.4528222656250041E-2</v>
          </cell>
          <cell r="AD57">
            <v>8.7344531250000124</v>
          </cell>
          <cell r="AE57">
            <v>0.73830779853058004</v>
          </cell>
          <cell r="AF57">
            <v>61677.565900877082</v>
          </cell>
          <cell r="AG57">
            <v>1046450.5367125367</v>
          </cell>
          <cell r="AH57">
            <v>14144390.388567906</v>
          </cell>
          <cell r="AI57">
            <v>8.4528222656250041E-2</v>
          </cell>
          <cell r="AJ57">
            <v>197.43164062500034</v>
          </cell>
          <cell r="AK57">
            <v>16.68854567813877</v>
          </cell>
          <cell r="AL57">
            <v>1394146.0159323623</v>
          </cell>
          <cell r="AM57">
            <v>20834932.592346162</v>
          </cell>
          <cell r="AN57">
            <v>261465812.9762319</v>
          </cell>
          <cell r="AO57">
            <v>6.7176445312499972E-2</v>
          </cell>
          <cell r="AP57">
            <v>34.123691406250131</v>
          </cell>
          <cell r="AQ57">
            <v>2.292308289612587</v>
          </cell>
          <cell r="AR57">
            <v>191497.36177661567</v>
          </cell>
          <cell r="AS57">
            <v>2842305.8805473954</v>
          </cell>
          <cell r="AT57">
            <v>32923236.279025774</v>
          </cell>
        </row>
        <row r="58">
          <cell r="A58">
            <v>53</v>
          </cell>
          <cell r="B58">
            <v>4678014.1362109585</v>
          </cell>
          <cell r="C58">
            <v>129609.3776185147</v>
          </cell>
          <cell r="D58">
            <v>2.7706067969151999E-2</v>
          </cell>
          <cell r="E58">
            <v>0.97229393203084802</v>
          </cell>
          <cell r="F58">
            <v>1.6925478645243203E-2</v>
          </cell>
          <cell r="G58">
            <v>79177.628364584409</v>
          </cell>
          <cell r="H58">
            <v>796366.13768521452</v>
          </cell>
          <cell r="I58">
            <v>7152428.3759008879</v>
          </cell>
          <cell r="J58">
            <v>2031.2044010235488</v>
          </cell>
          <cell r="K58">
            <v>20187.544091605487</v>
          </cell>
          <cell r="L58">
            <v>266556.6283592222</v>
          </cell>
          <cell r="M58">
            <v>53</v>
          </cell>
          <cell r="N58">
            <v>3</v>
          </cell>
          <cell r="O58">
            <v>2.7102951052032505</v>
          </cell>
          <cell r="P58">
            <v>7.0910406618451507E-2</v>
          </cell>
          <cell r="Q58">
            <v>0.72832699299612236</v>
          </cell>
          <cell r="R58">
            <v>12.43751538347594</v>
          </cell>
          <cell r="S58">
            <v>10.431776400967239</v>
          </cell>
          <cell r="T58">
            <v>2.0057389825087011</v>
          </cell>
          <cell r="U58">
            <v>245.53383295210602</v>
          </cell>
          <cell r="V58">
            <v>201.04340282122044</v>
          </cell>
          <cell r="W58">
            <v>44.490430130885571</v>
          </cell>
          <cell r="X58">
            <v>33.479261421733462</v>
          </cell>
          <cell r="Y58">
            <v>27.085586370300014</v>
          </cell>
          <cell r="Z58">
            <v>6.3936750514334468</v>
          </cell>
          <cell r="AB58">
            <v>53</v>
          </cell>
          <cell r="AC58">
            <v>8.5856347200000044E-2</v>
          </cell>
          <cell r="AD58">
            <v>8.8214403200000131</v>
          </cell>
          <cell r="AE58">
            <v>0.75737664291800066</v>
          </cell>
          <cell r="AF58">
            <v>56977.082373703968</v>
          </cell>
          <cell r="AG58">
            <v>984772.97081165959</v>
          </cell>
          <cell r="AH58">
            <v>13097939.851855369</v>
          </cell>
          <cell r="AI58">
            <v>8.5856347200000044E-2</v>
          </cell>
          <cell r="AJ58">
            <v>197.47127232000037</v>
          </cell>
          <cell r="AK58">
            <v>16.954162118331709</v>
          </cell>
          <cell r="AL58">
            <v>1275453.5020667431</v>
          </cell>
          <cell r="AM58">
            <v>19440786.576413799</v>
          </cell>
          <cell r="AN58">
            <v>240630880.38388574</v>
          </cell>
          <cell r="AO58">
            <v>6.865811327999996E-2</v>
          </cell>
          <cell r="AP58">
            <v>34.764578655250141</v>
          </cell>
          <cell r="AQ58">
            <v>2.386870379443633</v>
          </cell>
          <cell r="AR58">
            <v>179563.1163128409</v>
          </cell>
          <cell r="AS58">
            <v>2650808.5187707799</v>
          </cell>
          <cell r="AT58">
            <v>30080930.398478378</v>
          </cell>
        </row>
        <row r="59">
          <cell r="A59">
            <v>54</v>
          </cell>
          <cell r="B59">
            <v>4548404.7585924435</v>
          </cell>
          <cell r="C59">
            <v>128566.64801465554</v>
          </cell>
          <cell r="D59">
            <v>2.8266316398464497E-2</v>
          </cell>
          <cell r="E59">
            <v>0.97173368360153556</v>
          </cell>
          <cell r="F59">
            <v>1.5671739486336298E-2</v>
          </cell>
          <cell r="G59">
            <v>71281.414455073114</v>
          </cell>
          <cell r="H59">
            <v>717188.50932063011</v>
          </cell>
          <cell r="I59">
            <v>6356062.2382156737</v>
          </cell>
          <cell r="J59">
            <v>1865.6139021455344</v>
          </cell>
          <cell r="K59">
            <v>18156.339690581939</v>
          </cell>
          <cell r="L59">
            <v>246369.08426761674</v>
          </cell>
          <cell r="M59">
            <v>54</v>
          </cell>
          <cell r="N59">
            <v>2</v>
          </cell>
          <cell r="O59">
            <v>1.8997534107421616</v>
          </cell>
          <cell r="P59">
            <v>5.026995393942757E-2</v>
          </cell>
          <cell r="Q59">
            <v>0.80900757119078259</v>
          </cell>
          <cell r="R59">
            <v>13.015957883702239</v>
          </cell>
          <cell r="S59">
            <v>11.587358659651878</v>
          </cell>
          <cell r="T59">
            <v>1.4285992240503611</v>
          </cell>
          <cell r="U59">
            <v>254.83968315185734</v>
          </cell>
          <cell r="V59">
            <v>223.314028704675</v>
          </cell>
          <cell r="W59">
            <v>31.525654447182347</v>
          </cell>
          <cell r="X59">
            <v>34.66886033827938</v>
          </cell>
          <cell r="Y59">
            <v>30.085997985016665</v>
          </cell>
          <cell r="Z59">
            <v>4.58286235326272</v>
          </cell>
          <cell r="AB59">
            <v>54</v>
          </cell>
          <cell r="AC59">
            <v>8.7471062118750054E-2</v>
          </cell>
          <cell r="AD59">
            <v>8.9118154900000146</v>
          </cell>
          <cell r="AE59">
            <v>0.77952596631663018</v>
          </cell>
          <cell r="AF59">
            <v>52780.576855307168</v>
          </cell>
          <cell r="AG59">
            <v>927795.88843795564</v>
          </cell>
          <cell r="AH59">
            <v>12113166.88104371</v>
          </cell>
          <cell r="AI59">
            <v>8.7471062118750054E-2</v>
          </cell>
          <cell r="AJ59">
            <v>197.57671736500038</v>
          </cell>
          <cell r="AK59">
            <v>17.28224531785267</v>
          </cell>
          <cell r="AL59">
            <v>1170155.8596454614</v>
          </cell>
          <cell r="AM59">
            <v>18165333.074347056</v>
          </cell>
          <cell r="AN59">
            <v>221190093.80747193</v>
          </cell>
          <cell r="AO59">
            <v>7.031596652249994E-2</v>
          </cell>
          <cell r="AP59">
            <v>35.39049848675014</v>
          </cell>
          <cell r="AQ59">
            <v>2.4885171068089078</v>
          </cell>
          <cell r="AR59">
            <v>168493.89768540944</v>
          </cell>
          <cell r="AS59">
            <v>2471245.402457939</v>
          </cell>
          <cell r="AT59">
            <v>27430121.879707597</v>
          </cell>
        </row>
        <row r="60">
          <cell r="A60">
            <v>55</v>
          </cell>
          <cell r="B60">
            <v>4419838.1105777882</v>
          </cell>
          <cell r="C60">
            <v>127843.16131581657</v>
          </cell>
          <cell r="D60">
            <v>2.8924851570887998E-2</v>
          </cell>
          <cell r="E60">
            <v>0.97107514842911202</v>
          </cell>
          <cell r="F60">
            <v>1.4510869894755829E-2</v>
          </cell>
          <cell r="G60">
            <v>64135.695778477711</v>
          </cell>
          <cell r="H60">
            <v>645907.09486555704</v>
          </cell>
          <cell r="I60">
            <v>5638873.728895044</v>
          </cell>
          <cell r="J60">
            <v>1717.6995192482368</v>
          </cell>
          <cell r="K60">
            <v>16290.725788436404</v>
          </cell>
          <cell r="L60">
            <v>228212.74457703478</v>
          </cell>
          <cell r="M60">
            <v>55</v>
          </cell>
          <cell r="N60">
            <v>1</v>
          </cell>
          <cell r="O60">
            <v>0.99999999999999989</v>
          </cell>
          <cell r="P60">
            <v>2.6782269973044448E-2</v>
          </cell>
          <cell r="Q60">
            <v>0.89914365595288159</v>
          </cell>
          <cell r="R60">
            <v>13.643187322780726</v>
          </cell>
          <cell r="S60">
            <v>12.878371475240128</v>
          </cell>
          <cell r="T60">
            <v>0.76481584754059873</v>
          </cell>
          <cell r="U60">
            <v>264.98780450441046</v>
          </cell>
          <cell r="V60">
            <v>248.1947009464229</v>
          </cell>
          <cell r="W60">
            <v>16.793103557987592</v>
          </cell>
          <cell r="X60">
            <v>35.904366154008009</v>
          </cell>
          <cell r="Y60">
            <v>33.43804827613846</v>
          </cell>
          <cell r="Z60">
            <v>2.4663178778695483</v>
          </cell>
          <cell r="AB60">
            <v>55</v>
          </cell>
          <cell r="AC60">
            <v>8.9426049600000043E-2</v>
          </cell>
          <cell r="AD60">
            <v>9.0066857600000159</v>
          </cell>
          <cell r="AE60">
            <v>0.80543232750537552</v>
          </cell>
          <cell r="AF60">
            <v>49051.99652442243</v>
          </cell>
          <cell r="AG60">
            <v>875015.31158264843</v>
          </cell>
          <cell r="AH60">
            <v>11185370.992605755</v>
          </cell>
          <cell r="AI60">
            <v>8.9426049600000043E-2</v>
          </cell>
          <cell r="AJ60">
            <v>197.76029376000042</v>
          </cell>
          <cell r="AK60">
            <v>17.684921838692375</v>
          </cell>
          <cell r="AL60">
            <v>1077037.3809715642</v>
          </cell>
          <cell r="AM60">
            <v>16995177.214701597</v>
          </cell>
          <cell r="AN60">
            <v>203024760.73312488</v>
          </cell>
          <cell r="AO60">
            <v>7.215460703999993E-2</v>
          </cell>
          <cell r="AP60">
            <v>35.996242075750146</v>
          </cell>
          <cell r="AQ60">
            <v>2.597294701892463</v>
          </cell>
          <cell r="AR60">
            <v>158179.01310806227</v>
          </cell>
          <cell r="AS60">
            <v>2302751.5047725295</v>
          </cell>
          <cell r="AT60">
            <v>24958876.47724966</v>
          </cell>
        </row>
        <row r="61">
          <cell r="A61">
            <v>56</v>
          </cell>
          <cell r="B61">
            <v>4291994.9492619717</v>
          </cell>
          <cell r="C61">
            <v>42746.098740511581</v>
          </cell>
          <cell r="D61">
            <v>9.9594941853000003E-3</v>
          </cell>
          <cell r="E61">
            <v>0.99004050581470004</v>
          </cell>
          <cell r="F61">
            <v>1.3435990643292435E-2</v>
          </cell>
          <cell r="G61">
            <v>57667.203979342245</v>
          </cell>
          <cell r="H61">
            <v>581771.39908707934</v>
          </cell>
          <cell r="I61">
            <v>4992966.6340294871</v>
          </cell>
          <cell r="J61">
            <v>531.79276177293332</v>
          </cell>
          <cell r="K61">
            <v>14573.026269188167</v>
          </cell>
          <cell r="L61">
            <v>211922.01878859839</v>
          </cell>
          <cell r="M61">
            <v>56</v>
          </cell>
          <cell r="N61">
            <v>0</v>
          </cell>
          <cell r="O61">
            <v>0</v>
          </cell>
          <cell r="P61">
            <v>0</v>
          </cell>
          <cell r="Q61">
            <v>0</v>
          </cell>
          <cell r="R61">
            <v>14.322929812135605</v>
          </cell>
          <cell r="S61">
            <v>14.322929812135605</v>
          </cell>
          <cell r="T61">
            <v>0</v>
          </cell>
          <cell r="U61">
            <v>276.03453497471952</v>
          </cell>
          <cell r="V61">
            <v>276.03453497471952</v>
          </cell>
          <cell r="W61">
            <v>0</v>
          </cell>
          <cell r="X61">
            <v>37.188771843918495</v>
          </cell>
          <cell r="Y61">
            <v>37.188771843918495</v>
          </cell>
          <cell r="Z61">
            <v>0</v>
          </cell>
          <cell r="AB61">
            <v>56</v>
          </cell>
          <cell r="AC61">
            <v>9.1775741081250056E-2</v>
          </cell>
          <cell r="AD61">
            <v>9.107289055000015</v>
          </cell>
          <cell r="AE61">
            <v>0.83582820226378385</v>
          </cell>
          <cell r="AF61">
            <v>46192.451166065817</v>
          </cell>
          <cell r="AG61">
            <v>825963.315058226</v>
          </cell>
          <cell r="AH61">
            <v>10310355.681023106</v>
          </cell>
          <cell r="AI61">
            <v>9.1775741081250056E-2</v>
          </cell>
          <cell r="AJ61">
            <v>198.03509130500044</v>
          </cell>
          <cell r="AK61">
            <v>18.174817264609434</v>
          </cell>
          <cell r="AL61">
            <v>1004440.0950743299</v>
          </cell>
          <cell r="AM61">
            <v>15918139.833730033</v>
          </cell>
          <cell r="AN61">
            <v>186029583.51842329</v>
          </cell>
          <cell r="AO61">
            <v>7.4177601532499929E-2</v>
          </cell>
          <cell r="AP61">
            <v>36.576186907250147</v>
          </cell>
          <cell r="AQ61">
            <v>2.7131338179842421</v>
          </cell>
          <cell r="AR61">
            <v>149942.65694170291</v>
          </cell>
          <cell r="AS61">
            <v>2144572.4916644674</v>
          </cell>
          <cell r="AT61">
            <v>22656124.972477131</v>
          </cell>
        </row>
        <row r="62">
          <cell r="A62">
            <v>57</v>
          </cell>
          <cell r="B62">
            <v>4249248.8505214602</v>
          </cell>
          <cell r="C62">
            <v>46880.420090470529</v>
          </cell>
          <cell r="D62">
            <v>1.1032637E-2</v>
          </cell>
          <cell r="E62">
            <v>0.98896736299999999</v>
          </cell>
          <cell r="F62">
            <v>1.2440732077122622E-2</v>
          </cell>
          <cell r="G62">
            <v>52863.766478358761</v>
          </cell>
          <cell r="H62">
            <v>524104.19510773703</v>
          </cell>
          <cell r="I62">
            <v>4411195.2349424073</v>
          </cell>
          <cell r="J62">
            <v>540.02476482268571</v>
          </cell>
          <cell r="K62">
            <v>14041.233507415234</v>
          </cell>
          <cell r="L62">
            <v>197348.99251941021</v>
          </cell>
          <cell r="M62">
            <v>57</v>
          </cell>
          <cell r="N62">
            <v>0</v>
          </cell>
          <cell r="O62">
            <v>0</v>
          </cell>
          <cell r="P62">
            <v>0</v>
          </cell>
          <cell r="Q62">
            <v>0</v>
          </cell>
          <cell r="R62">
            <v>14.750573329113445</v>
          </cell>
          <cell r="S62">
            <v>14.750573329113445</v>
          </cell>
          <cell r="T62">
            <v>0</v>
          </cell>
          <cell r="U62">
            <v>282.11572372091644</v>
          </cell>
          <cell r="V62">
            <v>282.11572372091644</v>
          </cell>
          <cell r="W62">
            <v>0</v>
          </cell>
          <cell r="X62">
            <v>37.731511914485338</v>
          </cell>
          <cell r="Y62">
            <v>37.731511914485338</v>
          </cell>
          <cell r="Z62">
            <v>0</v>
          </cell>
          <cell r="AB62">
            <v>57</v>
          </cell>
          <cell r="AC62">
            <v>9.4575000000000048E-2</v>
          </cell>
          <cell r="AD62">
            <v>9.2150000000000158</v>
          </cell>
          <cell r="AE62">
            <v>0.87150862500000192</v>
          </cell>
          <cell r="AF62">
            <v>44129.568521826033</v>
          </cell>
          <cell r="AG62">
            <v>779770.86389216012</v>
          </cell>
          <cell r="AH62">
            <v>9484392.3659648802</v>
          </cell>
          <cell r="AI62">
            <v>9.4575000000000048E-2</v>
          </cell>
          <cell r="AJ62">
            <v>198.41499999999999</v>
          </cell>
          <cell r="AK62">
            <v>18.765098625000007</v>
          </cell>
          <cell r="AL62">
            <v>950186.47186740069</v>
          </cell>
          <cell r="AM62">
            <v>14913699.738655703</v>
          </cell>
          <cell r="AN62">
            <v>170111443.68469325</v>
          </cell>
          <cell r="AO62">
            <v>7.63874999999999E-2</v>
          </cell>
          <cell r="AP62">
            <v>37.124285156250153</v>
          </cell>
          <cell r="AQ62">
            <v>2.8358313323730546</v>
          </cell>
          <cell r="AR62">
            <v>143594.69259216759</v>
          </cell>
          <cell r="AS62">
            <v>1994629.8347227643</v>
          </cell>
          <cell r="AT62">
            <v>20511552.480812665</v>
          </cell>
        </row>
        <row r="63">
          <cell r="A63">
            <v>58</v>
          </cell>
          <cell r="B63">
            <v>4202368.4304309897</v>
          </cell>
          <cell r="C63">
            <v>51800.14510515453</v>
          </cell>
          <cell r="D63">
            <v>1.2326416867700002E-2</v>
          </cell>
          <cell r="E63">
            <v>0.98767358313230003</v>
          </cell>
          <cell r="F63">
            <v>1.1519196367706132E-2</v>
          </cell>
          <cell r="G63">
            <v>48407.907159583578</v>
          </cell>
          <cell r="H63">
            <v>471240.42862937826</v>
          </cell>
          <cell r="I63">
            <v>3887091.0398346703</v>
          </cell>
          <cell r="J63">
            <v>552.49633642772824</v>
          </cell>
          <cell r="K63">
            <v>13501.208742592549</v>
          </cell>
          <cell r="L63">
            <v>183307.75901199499</v>
          </cell>
          <cell r="M63">
            <v>58</v>
          </cell>
          <cell r="N63">
            <v>0</v>
          </cell>
          <cell r="O63">
            <v>0</v>
          </cell>
          <cell r="P63">
            <v>0</v>
          </cell>
          <cell r="Q63">
            <v>0</v>
          </cell>
          <cell r="R63">
            <v>15.196717613616046</v>
          </cell>
          <cell r="S63">
            <v>15.196717613616046</v>
          </cell>
          <cell r="T63">
            <v>0</v>
          </cell>
          <cell r="U63">
            <v>288.45521498699759</v>
          </cell>
          <cell r="V63">
            <v>288.45521498699759</v>
          </cell>
          <cell r="W63">
            <v>0</v>
          </cell>
          <cell r="X63">
            <v>38.238280701299381</v>
          </cell>
          <cell r="Y63">
            <v>38.238280701299381</v>
          </cell>
          <cell r="Z63">
            <v>0</v>
          </cell>
          <cell r="AB63">
            <v>58</v>
          </cell>
          <cell r="AC63">
            <v>9.7878804543750045E-2</v>
          </cell>
          <cell r="AD63">
            <v>9.3118847537500322</v>
          </cell>
          <cell r="AE63">
            <v>0.91143614774622539</v>
          </cell>
          <cell r="AF63">
            <v>42234.833247507209</v>
          </cell>
          <cell r="AG63">
            <v>735641.29537033406</v>
          </cell>
          <cell r="AH63">
            <v>8704621.5020727199</v>
          </cell>
          <cell r="AI63">
            <v>9.7878804543750045E-2</v>
          </cell>
          <cell r="AJ63">
            <v>198.91473844500047</v>
          </cell>
          <cell r="AK63">
            <v>19.469536805129362</v>
          </cell>
          <cell r="AL63">
            <v>902194.45696134144</v>
          </cell>
          <cell r="AM63">
            <v>13963513.266788302</v>
          </cell>
          <cell r="AN63">
            <v>155197743.94603753</v>
          </cell>
          <cell r="AO63">
            <v>7.8637233485156027E-2</v>
          </cell>
          <cell r="AP63">
            <v>37.710302087500153</v>
          </cell>
          <cell r="AQ63">
            <v>2.9654338300505163</v>
          </cell>
          <cell r="AR63">
            <v>137414.56670157492</v>
          </cell>
          <cell r="AS63">
            <v>1851035.1421305968</v>
          </cell>
          <cell r="AT63">
            <v>18516922.6460899</v>
          </cell>
        </row>
        <row r="64">
          <cell r="A64">
            <v>59</v>
          </cell>
          <cell r="B64">
            <v>4150568.285325835</v>
          </cell>
          <cell r="C64">
            <v>56989.410015626556</v>
          </cell>
          <cell r="D64">
            <v>1.37305077517E-2</v>
          </cell>
          <cell r="E64">
            <v>0.98626949224829996</v>
          </cell>
          <cell r="F64">
            <v>1.066592256269086E-2</v>
          </cell>
          <cell r="G64">
            <v>44269.639922445938</v>
          </cell>
          <cell r="H64">
            <v>422832.52146979468</v>
          </cell>
          <cell r="I64">
            <v>3415850.6112052919</v>
          </cell>
          <cell r="J64">
            <v>562.81910566677027</v>
          </cell>
          <cell r="K64">
            <v>12948.712406164821</v>
          </cell>
          <cell r="L64">
            <v>169806.55026940245</v>
          </cell>
          <cell r="M64">
            <v>59</v>
          </cell>
          <cell r="N64">
            <v>0</v>
          </cell>
          <cell r="O64">
            <v>0</v>
          </cell>
          <cell r="P64">
            <v>0</v>
          </cell>
          <cell r="Q64">
            <v>0</v>
          </cell>
          <cell r="R64">
            <v>15.66325055585669</v>
          </cell>
          <cell r="S64">
            <v>15.66325055585669</v>
          </cell>
          <cell r="T64">
            <v>0</v>
          </cell>
          <cell r="U64">
            <v>295.04009593727255</v>
          </cell>
          <cell r="V64">
            <v>295.04009593727255</v>
          </cell>
          <cell r="W64">
            <v>0</v>
          </cell>
          <cell r="X64">
            <v>38.708708235057692</v>
          </cell>
          <cell r="Y64">
            <v>38.708708235057692</v>
          </cell>
          <cell r="Z64">
            <v>0</v>
          </cell>
          <cell r="AB64">
            <v>59</v>
          </cell>
          <cell r="AC64">
            <v>0.10174193040000004</v>
          </cell>
          <cell r="AD64">
            <v>9.4109491200000299</v>
          </cell>
          <cell r="AE64">
            <v>0.9574881303649847</v>
          </cell>
          <cell r="AF64">
            <v>40548.295315358133</v>
          </cell>
          <cell r="AG64">
            <v>693406.46212282684</v>
          </cell>
          <cell r="AH64">
            <v>7968980.206702386</v>
          </cell>
          <cell r="AI64">
            <v>0.10174193040000004</v>
          </cell>
          <cell r="AJ64">
            <v>199.15600170666679</v>
          </cell>
          <cell r="AK64">
            <v>20.26251606438198</v>
          </cell>
          <cell r="AL64">
            <v>858089.47302308504</v>
          </cell>
          <cell r="AM64">
            <v>13061318.809826961</v>
          </cell>
          <cell r="AN64">
            <v>141234230.67924923</v>
          </cell>
          <cell r="AO64">
            <v>8.102130839999977E-2</v>
          </cell>
          <cell r="AP64">
            <v>38.282012760937661</v>
          </cell>
          <cell r="AQ64">
            <v>3.1016587620766569</v>
          </cell>
          <cell r="AR64">
            <v>131350.94991121333</v>
          </cell>
          <cell r="AS64">
            <v>1713620.5754290218</v>
          </cell>
          <cell r="AT64">
            <v>16665887.503959302</v>
          </cell>
        </row>
        <row r="65">
          <cell r="A65">
            <v>60</v>
          </cell>
          <cell r="B65">
            <v>4093578.8753102086</v>
          </cell>
          <cell r="C65">
            <v>61790.405542091277</v>
          </cell>
          <cell r="D65">
            <v>1.50944704925E-2</v>
          </cell>
          <cell r="E65">
            <v>0.98490552950749999</v>
          </cell>
          <cell r="F65">
            <v>9.8758542247137614E-3</v>
          </cell>
          <cell r="G65">
            <v>40427.588229931331</v>
          </cell>
          <cell r="H65">
            <v>378562.88154734875</v>
          </cell>
          <cell r="I65">
            <v>2993018.0897354973</v>
          </cell>
          <cell r="J65">
            <v>565.03059038855417</v>
          </cell>
          <cell r="K65">
            <v>12385.89330049805</v>
          </cell>
          <cell r="L65">
            <v>156857.83786323763</v>
          </cell>
          <cell r="M65">
            <v>60</v>
          </cell>
          <cell r="N65">
            <v>0</v>
          </cell>
          <cell r="O65">
            <v>0</v>
          </cell>
          <cell r="P65">
            <v>0</v>
          </cell>
          <cell r="Q65">
            <v>0</v>
          </cell>
          <cell r="R65">
            <v>16.148827951208645</v>
          </cell>
          <cell r="S65">
            <v>16.148827951208645</v>
          </cell>
          <cell r="T65">
            <v>0</v>
          </cell>
          <cell r="U65">
            <v>301.85400294962398</v>
          </cell>
          <cell r="V65">
            <v>301.85400294962398</v>
          </cell>
          <cell r="W65">
            <v>0</v>
          </cell>
          <cell r="X65">
            <v>39.138363053434517</v>
          </cell>
          <cell r="Y65">
            <v>39.138363053434517</v>
          </cell>
          <cell r="Z65">
            <v>0</v>
          </cell>
          <cell r="AB65">
            <v>60</v>
          </cell>
          <cell r="AC65">
            <v>0.10621863350625006</v>
          </cell>
          <cell r="AD65">
            <v>9.5123735362500277</v>
          </cell>
          <cell r="AE65">
            <v>1.0103913184214937</v>
          </cell>
          <cell r="AF65">
            <v>39049.355979091488</v>
          </cell>
          <cell r="AG65">
            <v>652858.16680746875</v>
          </cell>
          <cell r="AH65">
            <v>7275573.7445795592</v>
          </cell>
          <cell r="AI65">
            <v>0.10621863350625006</v>
          </cell>
          <cell r="AJ65">
            <v>199.25840594958345</v>
          </cell>
          <cell r="AK65">
            <v>21.1649555945984</v>
          </cell>
          <cell r="AL65">
            <v>817978.01527661609</v>
          </cell>
          <cell r="AM65">
            <v>12203229.336803876</v>
          </cell>
          <cell r="AN65">
            <v>128172911.86942226</v>
          </cell>
          <cell r="AO65">
            <v>8.3530825877343493E-2</v>
          </cell>
          <cell r="AP65">
            <v>38.837746762500167</v>
          </cell>
          <cell r="AQ65">
            <v>3.2441490622867626</v>
          </cell>
          <cell r="AR65">
            <v>125379.07766308138</v>
          </cell>
          <cell r="AS65">
            <v>1582269.6255178086</v>
          </cell>
          <cell r="AT65">
            <v>14952266.92853028</v>
          </cell>
        </row>
        <row r="66">
          <cell r="A66">
            <v>61</v>
          </cell>
          <cell r="B66">
            <v>4031788.4697681172</v>
          </cell>
          <cell r="C66">
            <v>66922.964521362301</v>
          </cell>
          <cell r="D66">
            <v>1.6598828292499999E-2</v>
          </cell>
          <cell r="E66">
            <v>0.98340117170749997</v>
          </cell>
          <cell r="F66">
            <v>9.1443094673275532E-3</v>
          </cell>
          <cell r="G66">
            <v>36867.921474362665</v>
          </cell>
          <cell r="H66">
            <v>338135.29331741744</v>
          </cell>
          <cell r="I66">
            <v>2614455.2081881487</v>
          </cell>
          <cell r="J66">
            <v>566.63360930955491</v>
          </cell>
          <cell r="K66">
            <v>11820.862710109495</v>
          </cell>
          <cell r="L66">
            <v>144471.94456273958</v>
          </cell>
          <cell r="M66">
            <v>61</v>
          </cell>
          <cell r="N66">
            <v>0</v>
          </cell>
          <cell r="O66">
            <v>0</v>
          </cell>
          <cell r="P66">
            <v>0</v>
          </cell>
          <cell r="Q66">
            <v>0</v>
          </cell>
          <cell r="R66">
            <v>16.648858581713363</v>
          </cell>
          <cell r="S66">
            <v>16.648858581713363</v>
          </cell>
          <cell r="T66">
            <v>0</v>
          </cell>
          <cell r="U66">
            <v>308.81185774045798</v>
          </cell>
          <cell r="V66">
            <v>308.81185774045798</v>
          </cell>
          <cell r="W66">
            <v>0</v>
          </cell>
          <cell r="X66">
            <v>39.516481797538397</v>
          </cell>
          <cell r="Y66">
            <v>39.516481797538397</v>
          </cell>
          <cell r="Z66">
            <v>0</v>
          </cell>
          <cell r="AB66">
            <v>61</v>
          </cell>
          <cell r="AC66">
            <v>0.11136233280000007</v>
          </cell>
          <cell r="AD66">
            <v>9.6163238400000228</v>
          </cell>
          <cell r="AE66">
            <v>1.0708962557826571</v>
          </cell>
          <cell r="AF66">
            <v>37716.03026876838</v>
          </cell>
          <cell r="AG66">
            <v>613808.81082837726</v>
          </cell>
          <cell r="AH66">
            <v>6622715.5777720902</v>
          </cell>
          <cell r="AI66">
            <v>0.11136233280000007</v>
          </cell>
          <cell r="AJ66">
            <v>199.35007861333347</v>
          </cell>
          <cell r="AK66">
            <v>22.200089798244218</v>
          </cell>
          <cell r="AL66">
            <v>781867.7619598367</v>
          </cell>
          <cell r="AM66">
            <v>11385251.321527259</v>
          </cell>
          <cell r="AN66">
            <v>115969682.53261837</v>
          </cell>
          <cell r="AO66">
            <v>8.6155483799999724E-2</v>
          </cell>
          <cell r="AP66">
            <v>39.37612595156267</v>
          </cell>
          <cell r="AQ66">
            <v>3.3924691815266064</v>
          </cell>
          <cell r="AR66">
            <v>119479.79988295845</v>
          </cell>
          <cell r="AS66">
            <v>1456890.5478547271</v>
          </cell>
          <cell r="AT66">
            <v>13369997.303012472</v>
          </cell>
        </row>
        <row r="67">
          <cell r="A67">
            <v>62</v>
          </cell>
          <cell r="B67">
            <v>3964865.5052467547</v>
          </cell>
          <cell r="C67">
            <v>72333.330613353581</v>
          </cell>
          <cell r="D67">
            <v>1.8243577371700001E-2</v>
          </cell>
          <cell r="E67">
            <v>0.98175642262829999</v>
          </cell>
          <cell r="F67">
            <v>8.4669532104884766E-3</v>
          </cell>
          <cell r="G67">
            <v>33570.330718804027</v>
          </cell>
          <cell r="H67">
            <v>301267.37184305477</v>
          </cell>
          <cell r="I67">
            <v>2276319.9148707311</v>
          </cell>
          <cell r="J67">
            <v>567.07678320560956</v>
          </cell>
          <cell r="K67">
            <v>11254.229100799941</v>
          </cell>
          <cell r="L67">
            <v>132651.08185263007</v>
          </cell>
          <cell r="M67">
            <v>62</v>
          </cell>
          <cell r="N67">
            <v>0</v>
          </cell>
          <cell r="O67">
            <v>0</v>
          </cell>
          <cell r="P67">
            <v>0</v>
          </cell>
          <cell r="Q67">
            <v>0</v>
          </cell>
          <cell r="R67">
            <v>17.160771676190762</v>
          </cell>
          <cell r="S67">
            <v>17.160771676190762</v>
          </cell>
          <cell r="T67">
            <v>0</v>
          </cell>
          <cell r="U67">
            <v>315.85579684587566</v>
          </cell>
          <cell r="V67">
            <v>315.85579684587566</v>
          </cell>
          <cell r="W67">
            <v>0</v>
          </cell>
          <cell r="X67">
            <v>39.839069777845047</v>
          </cell>
          <cell r="Y67">
            <v>39.839069777845047</v>
          </cell>
          <cell r="Z67">
            <v>0</v>
          </cell>
          <cell r="AB67">
            <v>62</v>
          </cell>
          <cell r="AC67">
            <v>0.11722529296875006</v>
          </cell>
          <cell r="AD67">
            <v>9.7229492187500171</v>
          </cell>
          <cell r="AE67">
            <v>1.1397755706882502</v>
          </cell>
          <cell r="AF67">
            <v>36522.337800627472</v>
          </cell>
          <cell r="AG67">
            <v>576092.78055960883</v>
          </cell>
          <cell r="AH67">
            <v>6008906.7669437127</v>
          </cell>
          <cell r="AI67">
            <v>0.11722529296875006</v>
          </cell>
          <cell r="AJ67">
            <v>199.42378255208348</v>
          </cell>
          <cell r="AK67">
            <v>23.377511334604293</v>
          </cell>
          <cell r="AL67">
            <v>749096.03948157106</v>
          </cell>
          <cell r="AM67">
            <v>10603383.559567424</v>
          </cell>
          <cell r="AN67">
            <v>104584431.21109112</v>
          </cell>
          <cell r="AO67">
            <v>8.8883605957030945E-2</v>
          </cell>
          <cell r="AP67">
            <v>39.895898437500172</v>
          </cell>
          <cell r="AQ67">
            <v>3.5460913160204917</v>
          </cell>
          <cell r="AR67">
            <v>113628.98823789219</v>
          </cell>
          <cell r="AS67">
            <v>1337410.7479717687</v>
          </cell>
          <cell r="AT67">
            <v>11913106.755157745</v>
          </cell>
        </row>
        <row r="68">
          <cell r="A68">
            <v>63</v>
          </cell>
          <cell r="B68">
            <v>3892532.174633401</v>
          </cell>
          <cell r="C68">
            <v>78040.486956695735</v>
          </cell>
          <cell r="D68">
            <v>2.00487711997E-2</v>
          </cell>
          <cell r="E68">
            <v>0.97995122880030006</v>
          </cell>
          <cell r="F68">
            <v>7.8397714911930313E-3</v>
          </cell>
          <cell r="G68">
            <v>30516.562771242552</v>
          </cell>
          <cell r="H68">
            <v>267697.04112425074</v>
          </cell>
          <cell r="I68">
            <v>1975052.5430276762</v>
          </cell>
          <cell r="J68">
            <v>566.49961555733785</v>
          </cell>
          <cell r="K68">
            <v>10687.152317594331</v>
          </cell>
          <cell r="L68">
            <v>121396.85275183013</v>
          </cell>
          <cell r="M68">
            <v>63</v>
          </cell>
          <cell r="N68">
            <v>0</v>
          </cell>
          <cell r="O68">
            <v>0</v>
          </cell>
          <cell r="P68">
            <v>0</v>
          </cell>
          <cell r="Q68">
            <v>0</v>
          </cell>
          <cell r="R68">
            <v>17.681232542593182</v>
          </cell>
          <cell r="S68">
            <v>17.681232542593182</v>
          </cell>
          <cell r="T68">
            <v>0</v>
          </cell>
          <cell r="U68">
            <v>322.91603723379012</v>
          </cell>
          <cell r="V68">
            <v>322.91603723379012</v>
          </cell>
          <cell r="W68">
            <v>0</v>
          </cell>
          <cell r="X68">
            <v>40.10221494824161</v>
          </cell>
          <cell r="Y68">
            <v>40.10221494824161</v>
          </cell>
          <cell r="Z68">
            <v>0</v>
          </cell>
          <cell r="AB68">
            <v>63</v>
          </cell>
          <cell r="AC68">
            <v>0.12385830720000007</v>
          </cell>
          <cell r="AD68">
            <v>9.8323801600000102</v>
          </cell>
          <cell r="AE68">
            <v>1.217821962364467</v>
          </cell>
          <cell r="AF68">
            <v>35442.357693844926</v>
          </cell>
          <cell r="AG68">
            <v>539570.44275898137</v>
          </cell>
          <cell r="AH68">
            <v>5432813.986384104</v>
          </cell>
          <cell r="AI68">
            <v>0.12385830720000007</v>
          </cell>
          <cell r="AJ68">
            <v>199.47131605333348</v>
          </cell>
          <cell r="AK68">
            <v>24.706179541322083</v>
          </cell>
          <cell r="AL68">
            <v>719025.67010023235</v>
          </cell>
          <cell r="AM68">
            <v>9854287.5200858526</v>
          </cell>
          <cell r="AN68">
            <v>93981047.651523694</v>
          </cell>
          <cell r="AO68">
            <v>9.1702171199999682E-2</v>
          </cell>
          <cell r="AP68">
            <v>40.395951267187677</v>
          </cell>
          <cell r="AQ68">
            <v>3.7043964388904884</v>
          </cell>
          <cell r="AR68">
            <v>107809.30849042212</v>
          </cell>
          <cell r="AS68">
            <v>1223781.7597338764</v>
          </cell>
          <cell r="AT68">
            <v>10575696.007185975</v>
          </cell>
        </row>
        <row r="69">
          <cell r="A69">
            <v>64</v>
          </cell>
          <cell r="B69">
            <v>3814491.6876767054</v>
          </cell>
          <cell r="C69">
            <v>84050.271978549441</v>
          </cell>
          <cell r="D69">
            <v>2.2034461957300001E-2</v>
          </cell>
          <cell r="E69">
            <v>0.97796553804270003</v>
          </cell>
          <cell r="F69">
            <v>7.2590476770305855E-3</v>
          </cell>
          <cell r="G69">
            <v>27689.577024482067</v>
          </cell>
          <cell r="H69">
            <v>237180.47835300816</v>
          </cell>
          <cell r="I69">
            <v>1707355.5019034254</v>
          </cell>
          <cell r="J69">
            <v>564.93049218488716</v>
          </cell>
          <cell r="K69">
            <v>10120.652702036994</v>
          </cell>
          <cell r="L69">
            <v>110709.7004342358</v>
          </cell>
          <cell r="M69">
            <v>64</v>
          </cell>
          <cell r="N69">
            <v>0</v>
          </cell>
          <cell r="O69">
            <v>0</v>
          </cell>
          <cell r="P69">
            <v>0</v>
          </cell>
          <cell r="Q69">
            <v>0</v>
          </cell>
          <cell r="R69">
            <v>18.20642058271261</v>
          </cell>
          <cell r="S69">
            <v>18.20642058271261</v>
          </cell>
          <cell r="T69">
            <v>0</v>
          </cell>
          <cell r="U69">
            <v>329.91698796657568</v>
          </cell>
          <cell r="V69">
            <v>329.91698796657568</v>
          </cell>
          <cell r="W69">
            <v>0</v>
          </cell>
          <cell r="X69">
            <v>40.302979357783407</v>
          </cell>
          <cell r="Y69">
            <v>40.302979357783407</v>
          </cell>
          <cell r="Z69">
            <v>0</v>
          </cell>
          <cell r="AB69">
            <v>64</v>
          </cell>
          <cell r="AC69">
            <v>0.13131037993125008</v>
          </cell>
          <cell r="AD69">
            <v>9.9447264012499996</v>
          </cell>
          <cell r="AE69">
            <v>1.3058458020604709</v>
          </cell>
          <cell r="AF69">
            <v>34450.264902476985</v>
          </cell>
          <cell r="AG69">
            <v>504128.08506513649</v>
          </cell>
          <cell r="AH69">
            <v>4893243.5436251229</v>
          </cell>
          <cell r="AI69">
            <v>0.13131037993125008</v>
          </cell>
          <cell r="AJ69">
            <v>199.48347798791681</v>
          </cell>
          <cell r="AK69">
            <v>26.194251284600519</v>
          </cell>
          <cell r="AL69">
            <v>691045.52333258395</v>
          </cell>
          <cell r="AM69">
            <v>9135261.84998562</v>
          </cell>
          <cell r="AN69">
            <v>84126760.131437838</v>
          </cell>
          <cell r="AO69">
            <v>9.4596842599218411E-2</v>
          </cell>
          <cell r="AP69">
            <v>40.875323112500183</v>
          </cell>
          <cell r="AQ69">
            <v>3.8666765066653741</v>
          </cell>
          <cell r="AR69">
            <v>102009.00423053003</v>
          </cell>
          <cell r="AS69">
            <v>1115972.4512434544</v>
          </cell>
          <cell r="AT69">
            <v>9351914.2474520989</v>
          </cell>
        </row>
        <row r="70">
          <cell r="A70">
            <v>65</v>
          </cell>
          <cell r="B70">
            <v>3730441.4156981558</v>
          </cell>
          <cell r="C70">
            <v>90353.90363757209</v>
          </cell>
          <cell r="D70">
            <v>2.4220700332500001E-2</v>
          </cell>
          <cell r="E70">
            <v>0.97577929966749999</v>
          </cell>
          <cell r="F70">
            <v>6.7213404416949854E-3</v>
          </cell>
          <cell r="G70">
            <v>25073.566752705909</v>
          </cell>
          <cell r="H70">
            <v>209490.90132852609</v>
          </cell>
          <cell r="I70">
            <v>1470175.0235504173</v>
          </cell>
          <cell r="J70">
            <v>562.31420980020823</v>
          </cell>
          <cell r="K70">
            <v>9555.722209852107</v>
          </cell>
          <cell r="L70">
            <v>100589.0477321988</v>
          </cell>
          <cell r="M70">
            <v>65</v>
          </cell>
          <cell r="N70">
            <v>0</v>
          </cell>
          <cell r="O70">
            <v>0</v>
          </cell>
          <cell r="P70">
            <v>0</v>
          </cell>
          <cell r="Q70">
            <v>0</v>
          </cell>
          <cell r="R70">
            <v>18.73199073729598</v>
          </cell>
          <cell r="S70">
            <v>18.73199073729598</v>
          </cell>
          <cell r="T70">
            <v>0</v>
          </cell>
          <cell r="U70">
            <v>336.77762760823589</v>
          </cell>
          <cell r="V70">
            <v>336.77762760823589</v>
          </cell>
          <cell r="W70">
            <v>0</v>
          </cell>
          <cell r="X70">
            <v>40.439537661848554</v>
          </cell>
          <cell r="Y70">
            <v>40.439537661848554</v>
          </cell>
          <cell r="Z70">
            <v>0</v>
          </cell>
          <cell r="AB70">
            <v>65</v>
          </cell>
          <cell r="AC70">
            <v>0.13962840960000006</v>
          </cell>
          <cell r="AD70">
            <v>10.060074879999988</v>
          </cell>
          <cell r="AE70">
            <v>1.4046722559513096</v>
          </cell>
          <cell r="AF70">
            <v>33520.760228405386</v>
          </cell>
          <cell r="AG70">
            <v>469677.82016265951</v>
          </cell>
          <cell r="AH70">
            <v>4389115.4585599862</v>
          </cell>
          <cell r="AI70">
            <v>0.13962840960000006</v>
          </cell>
          <cell r="AJ70">
            <v>199.45003296000016</v>
          </cell>
          <cell r="AK70">
            <v>27.848890896872415</v>
          </cell>
          <cell r="AL70">
            <v>664579.22154151252</v>
          </cell>
          <cell r="AM70">
            <v>8444216.3266530354</v>
          </cell>
          <cell r="AN70">
            <v>74991498.281452224</v>
          </cell>
          <cell r="AO70">
            <v>9.7551996599999621E-2</v>
          </cell>
          <cell r="AP70">
            <v>41.333216957812688</v>
          </cell>
          <cell r="AQ70">
            <v>4.0321378401355901</v>
          </cell>
          <cell r="AR70">
            <v>96221.965781995605</v>
          </cell>
          <cell r="AS70">
            <v>1013963.4470129244</v>
          </cell>
          <cell r="AT70">
            <v>8235941.7962086443</v>
          </cell>
        </row>
        <row r="71">
          <cell r="A71">
            <v>66</v>
          </cell>
          <cell r="B71">
            <v>3640087.5120605836</v>
          </cell>
          <cell r="C71">
            <v>96853.550132640492</v>
          </cell>
          <cell r="D71">
            <v>2.6607478477300002E-2</v>
          </cell>
          <cell r="E71">
            <v>0.97339252152269995</v>
          </cell>
          <cell r="F71">
            <v>6.2234633719398013E-3</v>
          </cell>
          <cell r="G71">
            <v>22653.95130196452</v>
          </cell>
          <cell r="H71">
            <v>184417.33457582019</v>
          </cell>
          <cell r="I71">
            <v>1260684.1222218913</v>
          </cell>
          <cell r="J71">
            <v>558.11529786372535</v>
          </cell>
          <cell r="K71">
            <v>8993.4080000518989</v>
          </cell>
          <cell r="L71">
            <v>91033.325522346699</v>
          </cell>
          <cell r="M71">
            <v>66</v>
          </cell>
          <cell r="N71">
            <v>0</v>
          </cell>
          <cell r="O71">
            <v>0</v>
          </cell>
          <cell r="P71">
            <v>0</v>
          </cell>
          <cell r="Q71">
            <v>0</v>
          </cell>
          <cell r="R71">
            <v>19.253023639034271</v>
          </cell>
          <cell r="S71">
            <v>19.253023639034271</v>
          </cell>
          <cell r="T71">
            <v>0</v>
          </cell>
          <cell r="U71">
            <v>343.41192851583833</v>
          </cell>
          <cell r="V71">
            <v>343.41192851583833</v>
          </cell>
          <cell r="W71">
            <v>0</v>
          </cell>
          <cell r="X71">
            <v>40.511320475529736</v>
          </cell>
          <cell r="Y71">
            <v>40.511320475529736</v>
          </cell>
          <cell r="Z71">
            <v>0</v>
          </cell>
          <cell r="AB71">
            <v>66</v>
          </cell>
          <cell r="AC71">
            <v>0.14885687139375009</v>
          </cell>
          <cell r="AD71">
            <v>10.178487683749973</v>
          </cell>
          <cell r="AE71">
            <v>1.5151378321228388</v>
          </cell>
          <cell r="AF71">
            <v>32629.793838817379</v>
          </cell>
          <cell r="AG71">
            <v>436157.0599342541</v>
          </cell>
          <cell r="AH71">
            <v>3919437.6383973262</v>
          </cell>
          <cell r="AI71">
            <v>0.14885687139375009</v>
          </cell>
          <cell r="AJ71">
            <v>199.35967645708351</v>
          </cell>
          <cell r="AK71">
            <v>29.676057719471707</v>
          </cell>
          <cell r="AL71">
            <v>639099.37749920867</v>
          </cell>
          <cell r="AM71">
            <v>7779637.1051115226</v>
          </cell>
          <cell r="AN71">
            <v>66547281.954799183</v>
          </cell>
          <cell r="AO71">
            <v>0.10055075217890586</v>
          </cell>
          <cell r="AP71">
            <v>41.769012787500195</v>
          </cell>
          <cell r="AQ71">
            <v>4.1999056535534818</v>
          </cell>
          <cell r="AR71">
            <v>90448.573530716967</v>
          </cell>
          <cell r="AS71">
            <v>917741.4812309288</v>
          </cell>
          <cell r="AT71">
            <v>7221978.3491957197</v>
          </cell>
        </row>
        <row r="72">
          <cell r="A72">
            <v>67</v>
          </cell>
          <cell r="B72">
            <v>3543233.9619279429</v>
          </cell>
          <cell r="C72">
            <v>103586.09350330949</v>
          </cell>
          <cell r="D72">
            <v>2.9234900832499997E-2</v>
          </cell>
          <cell r="E72">
            <v>0.97076509916749998</v>
          </cell>
          <cell r="F72">
            <v>5.7624660851294451E-3</v>
          </cell>
          <cell r="G72">
            <v>20417.765537288607</v>
          </cell>
          <cell r="H72">
            <v>161763.38327385567</v>
          </cell>
          <cell r="I72">
            <v>1076266.7876460711</v>
          </cell>
          <cell r="J72">
            <v>552.6956950961744</v>
          </cell>
          <cell r="K72">
            <v>8435.2927021881733</v>
          </cell>
          <cell r="L72">
            <v>82039.917522294796</v>
          </cell>
          <cell r="M72">
            <v>67</v>
          </cell>
          <cell r="N72">
            <v>0</v>
          </cell>
          <cell r="O72">
            <v>0</v>
          </cell>
          <cell r="P72">
            <v>0</v>
          </cell>
          <cell r="Q72">
            <v>0</v>
          </cell>
          <cell r="R72">
            <v>19.763537070620284</v>
          </cell>
          <cell r="S72">
            <v>19.763537070620284</v>
          </cell>
          <cell r="T72">
            <v>0</v>
          </cell>
          <cell r="U72">
            <v>349.72180058447998</v>
          </cell>
          <cell r="V72">
            <v>349.72180058447998</v>
          </cell>
          <cell r="W72">
            <v>0</v>
          </cell>
          <cell r="X72">
            <v>40.51828816377293</v>
          </cell>
          <cell r="Y72">
            <v>40.51828816377293</v>
          </cell>
          <cell r="Z72">
            <v>0</v>
          </cell>
          <cell r="AB72">
            <v>67</v>
          </cell>
          <cell r="AC72">
            <v>0.15903750000000011</v>
          </cell>
          <cell r="AD72">
            <v>10.3</v>
          </cell>
          <cell r="AE72">
            <v>1.6380862500000013</v>
          </cell>
          <cell r="AF72">
            <v>31754.63637372421</v>
          </cell>
          <cell r="AG72">
            <v>403527.2660954367</v>
          </cell>
          <cell r="AH72">
            <v>3483280.578463072</v>
          </cell>
          <cell r="AI72">
            <v>0.15903750000000011</v>
          </cell>
          <cell r="AJ72">
            <v>199.2</v>
          </cell>
          <cell r="AK72">
            <v>31.680270000000021</v>
          </cell>
          <cell r="AL72">
            <v>614128.50151901564</v>
          </cell>
          <cell r="AM72">
            <v>7140537.7276123138</v>
          </cell>
          <cell r="AN72">
            <v>58767644.849687658</v>
          </cell>
          <cell r="AO72">
            <v>0.10357499999999956</v>
          </cell>
          <cell r="AP72">
            <v>42.182280273437698</v>
          </cell>
          <cell r="AQ72">
            <v>4.369029679321291</v>
          </cell>
          <cell r="AR72">
            <v>84694.532276829981</v>
          </cell>
          <cell r="AS72">
            <v>827292.90770021186</v>
          </cell>
          <cell r="AT72">
            <v>6304236.8679647911</v>
          </cell>
        </row>
        <row r="73">
          <cell r="A73">
            <v>68</v>
          </cell>
          <cell r="B73">
            <v>3439647.8684246335</v>
          </cell>
          <cell r="C73">
            <v>110491.85056940735</v>
          </cell>
          <cell r="D73">
            <v>3.2123012237299998E-2</v>
          </cell>
          <cell r="E73">
            <v>0.96787698776270004</v>
          </cell>
          <cell r="F73">
            <v>5.3356167454902265E-3</v>
          </cell>
          <cell r="G73">
            <v>18352.642765356239</v>
          </cell>
          <cell r="H73">
            <v>141345.61773656707</v>
          </cell>
          <cell r="I73">
            <v>914503.4043722155</v>
          </cell>
          <cell r="J73">
            <v>545.87237790586448</v>
          </cell>
          <cell r="K73">
            <v>7882.5970070919993</v>
          </cell>
          <cell r="L73">
            <v>73604.624820106619</v>
          </cell>
          <cell r="M73">
            <v>68</v>
          </cell>
          <cell r="N73">
            <v>0</v>
          </cell>
          <cell r="O73">
            <v>0</v>
          </cell>
          <cell r="P73">
            <v>0</v>
          </cell>
          <cell r="Q73">
            <v>0</v>
          </cell>
          <cell r="R73">
            <v>20.257171377165207</v>
          </cell>
          <cell r="S73">
            <v>20.257171377165207</v>
          </cell>
          <cell r="T73">
            <v>0</v>
          </cell>
          <cell r="U73">
            <v>355.61141300113002</v>
          </cell>
          <cell r="V73">
            <v>355.61141300113002</v>
          </cell>
          <cell r="W73">
            <v>0</v>
          </cell>
          <cell r="X73">
            <v>40.462748875881992</v>
          </cell>
          <cell r="Y73">
            <v>40.462748875881992</v>
          </cell>
          <cell r="Z73">
            <v>0</v>
          </cell>
          <cell r="AB73">
            <v>68</v>
          </cell>
          <cell r="AC73">
            <v>0.16974288076875013</v>
          </cell>
          <cell r="AD73">
            <v>10.424618066249932</v>
          </cell>
          <cell r="AE73">
            <v>1.7695047014792209</v>
          </cell>
          <cell r="AF73">
            <v>30789.34476394501</v>
          </cell>
          <cell r="AG73">
            <v>371772.6297217125</v>
          </cell>
          <cell r="AH73">
            <v>3079753.3123676353</v>
          </cell>
          <cell r="AI73">
            <v>0.16974288076875013</v>
          </cell>
          <cell r="AJ73">
            <v>199.59647438083348</v>
          </cell>
          <cell r="AK73">
            <v>33.88008055268871</v>
          </cell>
          <cell r="AL73">
            <v>589512.69239066832</v>
          </cell>
          <cell r="AM73">
            <v>6526409.2260932978</v>
          </cell>
          <cell r="AN73">
            <v>51627107.122075342</v>
          </cell>
          <cell r="AO73">
            <v>0.10681035822812437</v>
          </cell>
          <cell r="AP73">
            <v>42.548899198750277</v>
          </cell>
          <cell r="AQ73">
            <v>4.5446631656308716</v>
          </cell>
          <cell r="AR73">
            <v>79077.043946612976</v>
          </cell>
          <cell r="AS73">
            <v>742598.37542338192</v>
          </cell>
          <cell r="AT73">
            <v>5476943.9602645794</v>
          </cell>
        </row>
        <row r="74">
          <cell r="A74">
            <v>69</v>
          </cell>
          <cell r="B74">
            <v>3329156.0178552261</v>
          </cell>
          <cell r="C74">
            <v>117458.70702021425</v>
          </cell>
          <cell r="D74">
            <v>3.5281827102800006E-2</v>
          </cell>
          <cell r="E74">
            <v>0.96471817289719997</v>
          </cell>
          <cell r="F74">
            <v>4.9403858754539128E-3</v>
          </cell>
          <cell r="G74">
            <v>16447.315367794352</v>
          </cell>
          <cell r="H74">
            <v>122992.97497121085</v>
          </cell>
          <cell r="I74">
            <v>773157.78663564846</v>
          </cell>
          <cell r="J74">
            <v>537.3067936219868</v>
          </cell>
          <cell r="K74">
            <v>7336.7246291861347</v>
          </cell>
          <cell r="L74">
            <v>65722.027813014618</v>
          </cell>
          <cell r="M74">
            <v>69</v>
          </cell>
          <cell r="N74">
            <v>0</v>
          </cell>
          <cell r="O74">
            <v>0</v>
          </cell>
          <cell r="P74">
            <v>0</v>
          </cell>
          <cell r="Q74">
            <v>0</v>
          </cell>
          <cell r="R74">
            <v>20.731850598879507</v>
          </cell>
          <cell r="S74">
            <v>20.731850598879507</v>
          </cell>
          <cell r="T74">
            <v>0</v>
          </cell>
          <cell r="U74">
            <v>360.96447358987984</v>
          </cell>
          <cell r="V74">
            <v>360.96447358987984</v>
          </cell>
          <cell r="W74">
            <v>0</v>
          </cell>
          <cell r="X74">
            <v>40.342227083212407</v>
          </cell>
          <cell r="Y74">
            <v>40.342227083212407</v>
          </cell>
          <cell r="Z74">
            <v>0</v>
          </cell>
          <cell r="AB74">
            <v>69</v>
          </cell>
          <cell r="AC74">
            <v>0.1812800496000001</v>
          </cell>
          <cell r="AD74">
            <v>10.552317119999909</v>
          </cell>
          <cell r="AE74">
            <v>1.9129245709085139</v>
          </cell>
          <cell r="AF74">
            <v>29783.283205290012</v>
          </cell>
          <cell r="AG74">
            <v>340983.28495776746</v>
          </cell>
          <cell r="AH74">
            <v>2707980.682645923</v>
          </cell>
          <cell r="AI74">
            <v>0.1812800496000001</v>
          </cell>
          <cell r="AJ74">
            <v>199.59325418666683</v>
          </cell>
          <cell r="AK74">
            <v>36.182275018784388</v>
          </cell>
          <cell r="AL74">
            <v>563340.00842717139</v>
          </cell>
          <cell r="AM74">
            <v>5936896.5337026296</v>
          </cell>
          <cell r="AN74">
            <v>45100697.895982042</v>
          </cell>
          <cell r="AO74">
            <v>0.11011974079999932</v>
          </cell>
          <cell r="AP74">
            <v>42.881754912083622</v>
          </cell>
          <cell r="AQ74">
            <v>4.7221277359677458</v>
          </cell>
          <cell r="AR74">
            <v>73521.177902528216</v>
          </cell>
          <cell r="AS74">
            <v>663521.33147676894</v>
          </cell>
          <cell r="AT74">
            <v>4734345.5848411974</v>
          </cell>
        </row>
        <row r="75">
          <cell r="A75">
            <v>70</v>
          </cell>
          <cell r="B75">
            <v>3211697.3108350118</v>
          </cell>
          <cell r="C75">
            <v>124425.69249378893</v>
          </cell>
          <cell r="D75">
            <v>3.87414131693E-2</v>
          </cell>
          <cell r="E75">
            <v>0.96125858683069998</v>
          </cell>
          <cell r="F75">
            <v>4.5744313661610298E-3</v>
          </cell>
          <cell r="G75">
            <v>14691.688917298708</v>
          </cell>
          <cell r="H75">
            <v>106545.6596034165</v>
          </cell>
          <cell r="I75">
            <v>650164.81166443764</v>
          </cell>
          <cell r="J75">
            <v>527.01554675916202</v>
          </cell>
          <cell r="K75">
            <v>6799.4178355641479</v>
          </cell>
          <cell r="L75">
            <v>58385.303183828488</v>
          </cell>
          <cell r="M75">
            <v>70</v>
          </cell>
          <cell r="N75">
            <v>0</v>
          </cell>
          <cell r="O75">
            <v>0</v>
          </cell>
          <cell r="P75">
            <v>0</v>
          </cell>
          <cell r="Q75">
            <v>0</v>
          </cell>
          <cell r="R75">
            <v>21.182044045736323</v>
          </cell>
          <cell r="S75">
            <v>21.182044045736323</v>
          </cell>
          <cell r="T75">
            <v>0</v>
          </cell>
          <cell r="U75">
            <v>365.75485334081446</v>
          </cell>
          <cell r="V75">
            <v>365.75485334081446</v>
          </cell>
          <cell r="W75">
            <v>0</v>
          </cell>
          <cell r="X75">
            <v>40.158769825268074</v>
          </cell>
          <cell r="Y75">
            <v>40.158769825268074</v>
          </cell>
          <cell r="Z75">
            <v>0</v>
          </cell>
          <cell r="AB75">
            <v>70</v>
          </cell>
          <cell r="AC75">
            <v>0.19364132555625013</v>
          </cell>
          <cell r="AD75">
            <v>10.68303934874988</v>
          </cell>
          <cell r="AE75">
            <v>2.0686779004615059</v>
          </cell>
          <cell r="AF75">
            <v>28721.616062070869</v>
          </cell>
          <cell r="AG75">
            <v>311200.00175247743</v>
          </cell>
          <cell r="AH75">
            <v>2366997.3976881555</v>
          </cell>
          <cell r="AI75">
            <v>0.19364132555625013</v>
          </cell>
          <cell r="AJ75">
            <v>199.59230045916684</v>
          </cell>
          <cell r="AK75">
            <v>38.649317631734419</v>
          </cell>
          <cell r="AL75">
            <v>536608.84656429791</v>
          </cell>
          <cell r="AM75">
            <v>5373556.5252754586</v>
          </cell>
          <cell r="AN75">
            <v>39163801.362279415</v>
          </cell>
          <cell r="AO75">
            <v>0.11350021537187427</v>
          </cell>
          <cell r="AP75">
            <v>43.179785046250295</v>
          </cell>
          <cell r="AQ75">
            <v>4.9009149024606442</v>
          </cell>
          <cell r="AR75">
            <v>68044.520681519905</v>
          </cell>
          <cell r="AS75">
            <v>590000.15357424074</v>
          </cell>
          <cell r="AT75">
            <v>4070824.2533644289</v>
          </cell>
        </row>
        <row r="76">
          <cell r="A76">
            <v>71</v>
          </cell>
          <cell r="B76">
            <v>3087271.6183412229</v>
          </cell>
          <cell r="C76">
            <v>131338.28200416829</v>
          </cell>
          <cell r="D76">
            <v>4.2541861630800003E-2</v>
          </cell>
          <cell r="E76">
            <v>0.95745813836920002</v>
          </cell>
          <cell r="F76">
            <v>4.2355845982972491E-3</v>
          </cell>
          <cell r="G76">
            <v>13076.400117406307</v>
          </cell>
          <cell r="H76">
            <v>91853.970686117784</v>
          </cell>
          <cell r="I76">
            <v>543619.15206102119</v>
          </cell>
          <cell r="J76">
            <v>515.0874115034037</v>
          </cell>
          <cell r="K76">
            <v>6272.4022888049858</v>
          </cell>
          <cell r="L76">
            <v>51585.885348264339</v>
          </cell>
          <cell r="M76">
            <v>71</v>
          </cell>
          <cell r="N76">
            <v>0</v>
          </cell>
          <cell r="O76">
            <v>0</v>
          </cell>
          <cell r="P76">
            <v>0</v>
          </cell>
          <cell r="Q76">
            <v>0</v>
          </cell>
          <cell r="R76">
            <v>21.602152209643148</v>
          </cell>
          <cell r="S76">
            <v>21.602152209643148</v>
          </cell>
          <cell r="T76">
            <v>0</v>
          </cell>
          <cell r="U76">
            <v>369.89902689445739</v>
          </cell>
          <cell r="V76">
            <v>369.89902689445739</v>
          </cell>
          <cell r="W76">
            <v>0</v>
          </cell>
          <cell r="X76">
            <v>39.915850555684152</v>
          </cell>
          <cell r="Y76">
            <v>39.915850555684152</v>
          </cell>
          <cell r="Z76">
            <v>0</v>
          </cell>
          <cell r="AB76">
            <v>71</v>
          </cell>
          <cell r="AC76">
            <v>0.20681082720000016</v>
          </cell>
          <cell r="AD76">
            <v>10.816691839999846</v>
          </cell>
          <cell r="AE76">
            <v>2.2370089869978598</v>
          </cell>
          <cell r="AF76">
            <v>27592.488678120644</v>
          </cell>
          <cell r="AG76">
            <v>282478.38569040655</v>
          </cell>
          <cell r="AH76">
            <v>2055797.3959356779</v>
          </cell>
          <cell r="AI76">
            <v>0.20681082720000016</v>
          </cell>
          <cell r="AJ76">
            <v>199.59601130666684</v>
          </cell>
          <cell r="AK76">
            <v>41.278616204152357</v>
          </cell>
          <cell r="AL76">
            <v>509152.96133437078</v>
          </cell>
          <cell r="AM76">
            <v>4836947.678711161</v>
          </cell>
          <cell r="AN76">
            <v>33790244.837003954</v>
          </cell>
          <cell r="AO76">
            <v>0.11694984559999921</v>
          </cell>
          <cell r="AP76">
            <v>43.441195759583636</v>
          </cell>
          <cell r="AQ76">
            <v>5.080441136762647</v>
          </cell>
          <cell r="AR76">
            <v>62664.931326051854</v>
          </cell>
          <cell r="AS76">
            <v>521955.63289272087</v>
          </cell>
          <cell r="AT76">
            <v>3480824.099790188</v>
          </cell>
        </row>
        <row r="77">
          <cell r="A77">
            <v>72</v>
          </cell>
          <cell r="B77">
            <v>2955933.3363370546</v>
          </cell>
          <cell r="C77">
            <v>138051.55674623651</v>
          </cell>
          <cell r="D77">
            <v>4.6703203705299998E-2</v>
          </cell>
          <cell r="E77">
            <v>0.95329679629469999</v>
          </cell>
          <cell r="F77">
            <v>3.9218375910159715E-3</v>
          </cell>
          <cell r="G77">
            <v>11592.690474983918</v>
          </cell>
          <cell r="H77">
            <v>78777.570568711482</v>
          </cell>
          <cell r="I77">
            <v>451765.18137490342</v>
          </cell>
          <cell r="J77">
            <v>501.31091180154152</v>
          </cell>
          <cell r="K77">
            <v>5757.3148773015819</v>
          </cell>
          <cell r="L77">
            <v>45313.483059459351</v>
          </cell>
          <cell r="M77">
            <v>72</v>
          </cell>
          <cell r="N77">
            <v>0</v>
          </cell>
          <cell r="O77">
            <v>0</v>
          </cell>
          <cell r="P77">
            <v>0</v>
          </cell>
          <cell r="Q77">
            <v>0</v>
          </cell>
          <cell r="R77">
            <v>21.986776716096141</v>
          </cell>
          <cell r="S77">
            <v>21.986776716096141</v>
          </cell>
          <cell r="T77">
            <v>0</v>
          </cell>
          <cell r="U77">
            <v>373.32099280281989</v>
          </cell>
          <cell r="V77">
            <v>373.32099280281989</v>
          </cell>
          <cell r="W77">
            <v>0</v>
          </cell>
          <cell r="X77">
            <v>39.618991170149926</v>
          </cell>
          <cell r="Y77">
            <v>39.618991170149926</v>
          </cell>
          <cell r="Z77">
            <v>0</v>
          </cell>
          <cell r="AB77">
            <v>72</v>
          </cell>
          <cell r="AC77">
            <v>0.22076396484375013</v>
          </cell>
          <cell r="AD77">
            <v>10.953144531249809</v>
          </cell>
          <cell r="AE77">
            <v>2.4180596142253465</v>
          </cell>
          <cell r="AF77">
            <v>26387.501391005178</v>
          </cell>
          <cell r="AG77">
            <v>254885.89701228592</v>
          </cell>
          <cell r="AH77">
            <v>1773319.0102452715</v>
          </cell>
          <cell r="AI77">
            <v>0.22076396484375013</v>
          </cell>
          <cell r="AJ77">
            <v>199.60725260416683</v>
          </cell>
          <cell r="AK77">
            <v>44.066088496463841</v>
          </cell>
          <cell r="AL77">
            <v>480878.95131117827</v>
          </cell>
          <cell r="AM77">
            <v>4327794.71737679</v>
          </cell>
          <cell r="AN77">
            <v>28953297.158292793</v>
          </cell>
          <cell r="AO77">
            <v>0.12046782226562416</v>
          </cell>
          <cell r="AP77">
            <v>43.664225260416977</v>
          </cell>
          <cell r="AQ77">
            <v>5.2601341280380893</v>
          </cell>
          <cell r="AR77">
            <v>57402.140048125184</v>
          </cell>
          <cell r="AS77">
            <v>459290.70156666898</v>
          </cell>
          <cell r="AT77">
            <v>2958868.4668974672</v>
          </cell>
        </row>
        <row r="78">
          <cell r="A78">
            <v>73</v>
          </cell>
          <cell r="B78">
            <v>2817881.7795908181</v>
          </cell>
          <cell r="C78">
            <v>144460.17539652309</v>
          </cell>
          <cell r="D78">
            <v>5.1265520236799998E-2</v>
          </cell>
          <cell r="E78">
            <v>0.94873447976320002</v>
          </cell>
          <cell r="F78">
            <v>3.6313311027925659E-3</v>
          </cell>
          <cell r="G78">
            <v>10232.661750220605</v>
          </cell>
          <cell r="H78">
            <v>67184.880093727566</v>
          </cell>
          <cell r="I78">
            <v>372987.61080619192</v>
          </cell>
          <cell r="J78">
            <v>485.72474817802191</v>
          </cell>
          <cell r="K78">
            <v>5256.0039655000401</v>
          </cell>
          <cell r="L78">
            <v>39556.168182157766</v>
          </cell>
          <cell r="M78">
            <v>73</v>
          </cell>
          <cell r="N78">
            <v>0</v>
          </cell>
          <cell r="O78">
            <v>0</v>
          </cell>
          <cell r="P78">
            <v>0</v>
          </cell>
          <cell r="Q78">
            <v>0</v>
          </cell>
          <cell r="R78">
            <v>22.330298919179516</v>
          </cell>
          <cell r="S78">
            <v>22.330298919179516</v>
          </cell>
          <cell r="T78">
            <v>0</v>
          </cell>
          <cell r="U78">
            <v>375.94477956653617</v>
          </cell>
          <cell r="V78">
            <v>375.94477956653617</v>
          </cell>
          <cell r="W78">
            <v>0</v>
          </cell>
          <cell r="X78">
            <v>39.275075374193769</v>
          </cell>
          <cell r="Y78">
            <v>39.275075374193769</v>
          </cell>
          <cell r="Z78">
            <v>0</v>
          </cell>
          <cell r="AB78">
            <v>73</v>
          </cell>
          <cell r="AC78">
            <v>0.23546693280000014</v>
          </cell>
          <cell r="AD78">
            <v>11.092228159999765</v>
          </cell>
          <cell r="AE78">
            <v>2.6118529427529338</v>
          </cell>
          <cell r="AF78">
            <v>25102.027353449281</v>
          </cell>
          <cell r="AG78">
            <v>228498.39562128074</v>
          </cell>
          <cell r="AH78">
            <v>1518433.1132329856</v>
          </cell>
          <cell r="AI78">
            <v>0.23546693280000014</v>
          </cell>
          <cell r="AJ78">
            <v>199.62938869333351</v>
          </cell>
          <cell r="AK78">
            <v>47.006119852358268</v>
          </cell>
          <cell r="AL78">
            <v>451766.97623325145</v>
          </cell>
          <cell r="AM78">
            <v>3846915.7660656115</v>
          </cell>
          <cell r="AN78">
            <v>24625502.440916002</v>
          </cell>
          <cell r="AO78">
            <v>0.12405459439999911</v>
          </cell>
          <cell r="AP78">
            <v>43.856597760000504</v>
          </cell>
          <cell r="AQ78">
            <v>5.4406124468807722</v>
          </cell>
          <cell r="AR78">
            <v>52288.702868994769</v>
          </cell>
          <cell r="AS78">
            <v>401888.56151854381</v>
          </cell>
          <cell r="AT78">
            <v>2499577.765330798</v>
          </cell>
        </row>
        <row r="79">
          <cell r="A79">
            <v>74</v>
          </cell>
          <cell r="B79">
            <v>2673421.6041942951</v>
          </cell>
          <cell r="C79">
            <v>150376.84197291007</v>
          </cell>
          <cell r="D79">
            <v>5.62488317357E-2</v>
          </cell>
          <cell r="E79">
            <v>0.94375116826430006</v>
          </cell>
          <cell r="F79">
            <v>3.3623436136968202E-3</v>
          </cell>
          <cell r="G79">
            <v>8988.9620575817971</v>
          </cell>
          <cell r="H79">
            <v>56952.21834350696</v>
          </cell>
          <cell r="I79">
            <v>305802.73071246437</v>
          </cell>
          <cell r="J79">
            <v>468.16538356991674</v>
          </cell>
          <cell r="K79">
            <v>4770.2792173220178</v>
          </cell>
          <cell r="L79">
            <v>34300.164216657722</v>
          </cell>
          <cell r="M79">
            <v>74</v>
          </cell>
          <cell r="N79">
            <v>0</v>
          </cell>
          <cell r="O79">
            <v>0</v>
          </cell>
          <cell r="P79">
            <v>0</v>
          </cell>
          <cell r="Q79">
            <v>0</v>
          </cell>
          <cell r="R79">
            <v>22.6273475140854</v>
          </cell>
          <cell r="S79">
            <v>22.6273475140854</v>
          </cell>
          <cell r="T79">
            <v>0</v>
          </cell>
          <cell r="U79">
            <v>377.70198250739088</v>
          </cell>
          <cell r="V79">
            <v>377.70198250739088</v>
          </cell>
          <cell r="W79">
            <v>0</v>
          </cell>
          <cell r="X79">
            <v>38.892127523741941</v>
          </cell>
          <cell r="Y79">
            <v>38.892127523741941</v>
          </cell>
          <cell r="Z79">
            <v>0</v>
          </cell>
          <cell r="AB79">
            <v>74</v>
          </cell>
          <cell r="AC79">
            <v>0.25087620163125018</v>
          </cell>
          <cell r="AD79">
            <v>11.233732213749716</v>
          </cell>
          <cell r="AE79">
            <v>2.8182760679281444</v>
          </cell>
          <cell r="AF79">
            <v>23735.393785245498</v>
          </cell>
          <cell r="AG79">
            <v>203396.36826783145</v>
          </cell>
          <cell r="AH79">
            <v>1289934.717611705</v>
          </cell>
          <cell r="AI79">
            <v>0.25087620163125018</v>
          </cell>
          <cell r="AJ79">
            <v>199.66631308250018</v>
          </cell>
          <cell r="AK79">
            <v>50.091526219853641</v>
          </cell>
          <cell r="AL79">
            <v>421868.57194803731</v>
          </cell>
          <cell r="AM79">
            <v>3395148.7898323601</v>
          </cell>
          <cell r="AN79">
            <v>20778586.674850389</v>
          </cell>
          <cell r="AO79">
            <v>0.12771200040937403</v>
          </cell>
          <cell r="AP79">
            <v>44.004332741875515</v>
          </cell>
          <cell r="AQ79">
            <v>5.6198813611446363</v>
          </cell>
          <cell r="AR79">
            <v>47330.387058635861</v>
          </cell>
          <cell r="AS79">
            <v>349599.85864954902</v>
          </cell>
          <cell r="AT79">
            <v>2097689.2038122541</v>
          </cell>
        </row>
        <row r="80">
          <cell r="A80">
            <v>75</v>
          </cell>
          <cell r="B80">
            <v>2523044.7622213853</v>
          </cell>
          <cell r="C80">
            <v>155705.3135806983</v>
          </cell>
          <cell r="D80">
            <v>6.1713258485199998E-2</v>
          </cell>
          <cell r="E80">
            <v>0.93828674151479996</v>
          </cell>
          <cell r="F80">
            <v>3.1132811237933517E-3</v>
          </cell>
          <cell r="G80">
            <v>7854.9476327095244</v>
          </cell>
          <cell r="H80">
            <v>47963.256285925163</v>
          </cell>
          <cell r="I80">
            <v>248850.5123689574</v>
          </cell>
          <cell r="J80">
            <v>448.84667930103024</v>
          </cell>
          <cell r="K80">
            <v>4302.1138337521006</v>
          </cell>
          <cell r="L80">
            <v>29529.884999335703</v>
          </cell>
          <cell r="M80">
            <v>75</v>
          </cell>
          <cell r="N80">
            <v>0</v>
          </cell>
          <cell r="O80">
            <v>0</v>
          </cell>
          <cell r="P80">
            <v>0</v>
          </cell>
          <cell r="Q80">
            <v>0</v>
          </cell>
          <cell r="R80">
            <v>22.872332558201002</v>
          </cell>
          <cell r="S80">
            <v>22.872332558201002</v>
          </cell>
          <cell r="T80">
            <v>0</v>
          </cell>
          <cell r="U80">
            <v>378.52323871683211</v>
          </cell>
          <cell r="V80">
            <v>378.52323871683211</v>
          </cell>
          <cell r="W80">
            <v>0</v>
          </cell>
          <cell r="X80">
            <v>38.481411426882651</v>
          </cell>
          <cell r="Y80">
            <v>38.481411426882651</v>
          </cell>
          <cell r="Z80">
            <v>0</v>
          </cell>
          <cell r="AB80">
            <v>75</v>
          </cell>
          <cell r="AC80">
            <v>0.2669380104000002</v>
          </cell>
          <cell r="AD80">
            <v>11.377402879999661</v>
          </cell>
          <cell r="AE80">
            <v>3.0370612883063415</v>
          </cell>
          <cell r="AF80">
            <v>22290.815963005607</v>
          </cell>
          <cell r="AG80">
            <v>179660.97448258594</v>
          </cell>
          <cell r="AH80">
            <v>1086538.3493438736</v>
          </cell>
          <cell r="AI80">
            <v>0.2669380104000002</v>
          </cell>
          <cell r="AJ80">
            <v>199.72247914666687</v>
          </cell>
          <cell r="AK80">
            <v>53.313521215566787</v>
          </cell>
          <cell r="AL80">
            <v>391299.93666302424</v>
          </cell>
          <cell r="AM80">
            <v>2973280.2178843226</v>
          </cell>
          <cell r="AN80">
            <v>17383437.885018028</v>
          </cell>
          <cell r="AO80">
            <v>0.13144339919999898</v>
          </cell>
          <cell r="AP80">
            <v>44.110759680000534</v>
          </cell>
          <cell r="AQ80">
            <v>5.7980681936335294</v>
          </cell>
          <cell r="AR80">
            <v>42555.50309204193</v>
          </cell>
          <cell r="AS80">
            <v>302269.47159091313</v>
          </cell>
          <cell r="AT80">
            <v>1748089.3451627053</v>
          </cell>
        </row>
        <row r="81">
          <cell r="A81">
            <v>76</v>
          </cell>
          <cell r="B81">
            <v>2367339.4486406869</v>
          </cell>
          <cell r="C81">
            <v>160218.7056228522</v>
          </cell>
          <cell r="D81">
            <v>6.7678805299699996E-2</v>
          </cell>
          <cell r="E81">
            <v>0.93232119470030006</v>
          </cell>
          <cell r="F81">
            <v>2.8826677072160663E-3</v>
          </cell>
          <cell r="G81">
            <v>6824.2529806151952</v>
          </cell>
          <cell r="H81">
            <v>40108.308653215638</v>
          </cell>
          <cell r="I81">
            <v>200887.25608303223</v>
          </cell>
          <cell r="J81">
            <v>427.64563776940105</v>
          </cell>
          <cell r="K81">
            <v>3853.2671544510699</v>
          </cell>
          <cell r="L81">
            <v>25227.771165583603</v>
          </cell>
          <cell r="M81">
            <v>76</v>
          </cell>
          <cell r="N81">
            <v>0</v>
          </cell>
          <cell r="O81">
            <v>0</v>
          </cell>
          <cell r="P81">
            <v>0</v>
          </cell>
          <cell r="Q81">
            <v>0</v>
          </cell>
          <cell r="R81">
            <v>23.060422725623173</v>
          </cell>
          <cell r="S81">
            <v>23.060422725623173</v>
          </cell>
          <cell r="T81">
            <v>0</v>
          </cell>
          <cell r="U81">
            <v>378.35354119426813</v>
          </cell>
          <cell r="V81">
            <v>378.35354119426813</v>
          </cell>
          <cell r="W81">
            <v>0</v>
          </cell>
          <cell r="X81">
            <v>38.057494239531906</v>
          </cell>
          <cell r="Y81">
            <v>38.057494239531906</v>
          </cell>
          <cell r="Z81">
            <v>0</v>
          </cell>
          <cell r="AB81">
            <v>76</v>
          </cell>
          <cell r="AC81">
            <v>0.28358785891875021</v>
          </cell>
          <cell r="AD81">
            <v>11.522940996249599</v>
          </cell>
          <cell r="AE81">
            <v>3.2677661655735144</v>
          </cell>
          <cell r="AF81">
            <v>20775.41176330184</v>
          </cell>
          <cell r="AG81">
            <v>157370.15851958032</v>
          </cell>
          <cell r="AH81">
            <v>906877.37486128765</v>
          </cell>
          <cell r="AI81">
            <v>0.28358785891875021</v>
          </cell>
          <cell r="AJ81">
            <v>199.80293082750021</v>
          </cell>
          <cell r="AK81">
            <v>56.661685359061934</v>
          </cell>
          <cell r="AL81">
            <v>360236.866682461</v>
          </cell>
          <cell r="AM81">
            <v>2581980.2812212985</v>
          </cell>
          <cell r="AN81">
            <v>14410157.667133704</v>
          </cell>
          <cell r="AO81">
            <v>0.13525380130312389</v>
          </cell>
          <cell r="AP81">
            <v>44.174682943125546</v>
          </cell>
          <cell r="AQ81">
            <v>5.9747937894179985</v>
          </cell>
          <cell r="AR81">
            <v>37985.827285837033</v>
          </cell>
          <cell r="AS81">
            <v>259713.96849887123</v>
          </cell>
          <cell r="AT81">
            <v>1445819.8735717922</v>
          </cell>
        </row>
        <row r="82">
          <cell r="A82">
            <v>77</v>
          </cell>
          <cell r="B82">
            <v>2207120.7430178346</v>
          </cell>
          <cell r="C82">
            <v>163780.65720870343</v>
          </cell>
          <cell r="D82">
            <v>7.4205571999999997E-2</v>
          </cell>
          <cell r="E82">
            <v>0.925794428</v>
          </cell>
          <cell r="F82">
            <v>2.6691367659408016E-3</v>
          </cell>
          <cell r="G82">
            <v>5891.1071220594822</v>
          </cell>
          <cell r="H82">
            <v>33284.055672600443</v>
          </cell>
          <cell r="I82">
            <v>160778.94742981659</v>
          </cell>
          <cell r="J82">
            <v>404.77127194972007</v>
          </cell>
          <cell r="K82">
            <v>3425.6215166816687</v>
          </cell>
          <cell r="L82">
            <v>21374.504011132532</v>
          </cell>
          <cell r="M82">
            <v>77</v>
          </cell>
          <cell r="N82">
            <v>0</v>
          </cell>
          <cell r="O82">
            <v>0</v>
          </cell>
          <cell r="P82">
            <v>0</v>
          </cell>
          <cell r="Q82">
            <v>0</v>
          </cell>
          <cell r="R82">
            <v>23.186600400592628</v>
          </cell>
          <cell r="S82">
            <v>23.186600400592628</v>
          </cell>
          <cell r="T82">
            <v>0</v>
          </cell>
          <cell r="U82">
            <v>377.135123925931</v>
          </cell>
          <cell r="V82">
            <v>377.135123925931</v>
          </cell>
          <cell r="W82">
            <v>0</v>
          </cell>
          <cell r="X82">
            <v>37.637771070698143</v>
          </cell>
          <cell r="Y82">
            <v>37.637771070698143</v>
          </cell>
          <cell r="Z82">
            <v>0</v>
          </cell>
          <cell r="AB82">
            <v>77</v>
          </cell>
          <cell r="AC82">
            <v>0.30075000000000024</v>
          </cell>
          <cell r="AD82">
            <v>11.669999999999529</v>
          </cell>
          <cell r="AE82">
            <v>3.5097524999998613</v>
          </cell>
          <cell r="AF82">
            <v>19200.214533536015</v>
          </cell>
          <cell r="AG82">
            <v>136594.74675627847</v>
          </cell>
          <cell r="AH82">
            <v>749507.21634170727</v>
          </cell>
          <cell r="AI82">
            <v>0.30075000000000024</v>
          </cell>
          <cell r="AJ82">
            <v>199.91333333333355</v>
          </cell>
          <cell r="AK82">
            <v>60.123935000000117</v>
          </cell>
          <cell r="AL82">
            <v>328909.93042968767</v>
          </cell>
          <cell r="AM82">
            <v>2221743.4145388375</v>
          </cell>
          <cell r="AN82">
            <v>11828177.385912405</v>
          </cell>
          <cell r="AO82">
            <v>0.1391499999999988</v>
          </cell>
          <cell r="AP82">
            <v>44.195000000000562</v>
          </cell>
          <cell r="AQ82">
            <v>6.1497342500000256</v>
          </cell>
          <cell r="AR82">
            <v>33642.320056539415</v>
          </cell>
          <cell r="AS82">
            <v>221728.14121303419</v>
          </cell>
          <cell r="AT82">
            <v>1186105.905072921</v>
          </cell>
        </row>
        <row r="83">
          <cell r="A83">
            <v>78</v>
          </cell>
          <cell r="B83">
            <v>2043340.0858091312</v>
          </cell>
          <cell r="C83">
            <v>166192.19192901536</v>
          </cell>
          <cell r="D83">
            <v>8.1333593503700008E-2</v>
          </cell>
          <cell r="E83">
            <v>0.91866640649629994</v>
          </cell>
          <cell r="F83">
            <v>2.471422931426668E-3</v>
          </cell>
          <cell r="G83">
            <v>5049.9575447720226</v>
          </cell>
          <cell r="H83">
            <v>27392.948550540961</v>
          </cell>
          <cell r="I83">
            <v>127494.89175721613</v>
          </cell>
          <cell r="J83">
            <v>380.30666125688009</v>
          </cell>
          <cell r="K83">
            <v>3020.8502447319488</v>
          </cell>
          <cell r="L83">
            <v>17948.882494450863</v>
          </cell>
          <cell r="M83">
            <v>78</v>
          </cell>
          <cell r="N83">
            <v>0</v>
          </cell>
          <cell r="O83">
            <v>0</v>
          </cell>
          <cell r="P83">
            <v>0</v>
          </cell>
          <cell r="Q83">
            <v>0</v>
          </cell>
          <cell r="R83">
            <v>23.246637458224839</v>
          </cell>
          <cell r="S83">
            <v>23.246637458224839</v>
          </cell>
          <cell r="T83">
            <v>0</v>
          </cell>
          <cell r="U83">
            <v>374.8216628214447</v>
          </cell>
          <cell r="V83">
            <v>374.8216628214447</v>
          </cell>
          <cell r="W83">
            <v>0</v>
          </cell>
          <cell r="X83">
            <v>37.2450301787608</v>
          </cell>
          <cell r="Y83">
            <v>37.2450301787608</v>
          </cell>
          <cell r="Z83">
            <v>0</v>
          </cell>
          <cell r="AB83">
            <v>78</v>
          </cell>
          <cell r="AC83">
            <v>0.31833693170625027</v>
          </cell>
          <cell r="AD83">
            <v>11.818183878749453</v>
          </cell>
          <cell r="AE83">
            <v>3.7621643943013727</v>
          </cell>
          <cell r="AF83">
            <v>17579.724212257308</v>
          </cell>
          <cell r="AG83">
            <v>117394.53222274245</v>
          </cell>
          <cell r="AH83">
            <v>612912.46958542883</v>
          </cell>
          <cell r="AI83">
            <v>0.31833693170625027</v>
          </cell>
          <cell r="AJ83">
            <v>200</v>
          </cell>
          <cell r="AK83">
            <v>63.667386341250051</v>
          </cell>
          <cell r="AL83">
            <v>297502.97325916227</v>
          </cell>
          <cell r="AM83">
            <v>1892833.4841091498</v>
          </cell>
          <cell r="AN83">
            <v>9606433.9713735674</v>
          </cell>
          <cell r="AO83">
            <v>0.14566742399999799</v>
          </cell>
          <cell r="AP83">
            <v>44.31791776000108</v>
          </cell>
          <cell r="AQ83">
            <v>6.4556769171431183</v>
          </cell>
          <cell r="AR83">
            <v>30165.885355439448</v>
          </cell>
          <cell r="AS83">
            <v>188085.82115649479</v>
          </cell>
          <cell r="AT83">
            <v>964377.76385988668</v>
          </cell>
        </row>
        <row r="84">
          <cell r="A84">
            <v>79</v>
          </cell>
          <cell r="B84">
            <v>1877147.8938801158</v>
          </cell>
          <cell r="C84">
            <v>167278.12328014642</v>
          </cell>
          <cell r="D84">
            <v>8.9112916369300008E-2</v>
          </cell>
          <cell r="E84">
            <v>0.91088708363070003</v>
          </cell>
          <cell r="F84">
            <v>2.2883545661358034E-3</v>
          </cell>
          <cell r="G84">
            <v>4295.57995427277</v>
          </cell>
          <cell r="H84">
            <v>22342.991005768938</v>
          </cell>
          <cell r="I84">
            <v>100101.94320667516</v>
          </cell>
          <cell r="J84">
            <v>354.4367196506953</v>
          </cell>
          <cell r="K84">
            <v>2640.5435834750688</v>
          </cell>
          <cell r="L84">
            <v>14928.032249718915</v>
          </cell>
          <cell r="M84">
            <v>79</v>
          </cell>
          <cell r="N84">
            <v>0</v>
          </cell>
          <cell r="O84">
            <v>0</v>
          </cell>
          <cell r="P84">
            <v>0</v>
          </cell>
          <cell r="Q84">
            <v>0</v>
          </cell>
          <cell r="R84">
            <v>23.236631391577372</v>
          </cell>
          <cell r="S84">
            <v>23.236631391577372</v>
          </cell>
          <cell r="T84">
            <v>0</v>
          </cell>
          <cell r="U84">
            <v>371.38885268871047</v>
          </cell>
          <cell r="V84">
            <v>371.38885268871047</v>
          </cell>
          <cell r="W84">
            <v>0</v>
          </cell>
          <cell r="X84">
            <v>36.763356166604225</v>
          </cell>
          <cell r="Y84">
            <v>36.763356166604225</v>
          </cell>
          <cell r="Z84">
            <v>0</v>
          </cell>
          <cell r="AB84">
            <v>79</v>
          </cell>
          <cell r="AC84">
            <v>0.33624888960000027</v>
          </cell>
          <cell r="AD84">
            <v>11.967045119999369</v>
          </cell>
          <cell r="AE84">
            <v>4.0239056333928902</v>
          </cell>
          <cell r="AF84">
            <v>15931.712924813026</v>
          </cell>
          <cell r="AG84">
            <v>99814.80801048514</v>
          </cell>
          <cell r="AH84">
            <v>495517.93736268638</v>
          </cell>
          <cell r="AI84">
            <v>0.33624888960000027</v>
          </cell>
          <cell r="AJ84">
            <v>200</v>
          </cell>
          <cell r="AK84">
            <v>67.249777920000056</v>
          </cell>
          <cell r="AL84">
            <v>266259.7619555706</v>
          </cell>
          <cell r="AM84">
            <v>1595330.5108499874</v>
          </cell>
          <cell r="AN84">
            <v>7713600.4872644171</v>
          </cell>
          <cell r="AO84">
            <v>0.15044200799999785</v>
          </cell>
          <cell r="AP84">
            <v>44.294152320001103</v>
          </cell>
          <cell r="AQ84">
            <v>6.6637012176787298</v>
          </cell>
          <cell r="AR84">
            <v>26383.365935763424</v>
          </cell>
          <cell r="AS84">
            <v>157919.93580105534</v>
          </cell>
          <cell r="AT84">
            <v>776291.94270339189</v>
          </cell>
        </row>
        <row r="85">
          <cell r="A85">
            <v>80</v>
          </cell>
          <cell r="B85">
            <v>1709869.7705999694</v>
          </cell>
          <cell r="C85">
            <v>166872.29619659518</v>
          </cell>
          <cell r="D85">
            <v>9.7593570613299999E-2</v>
          </cell>
          <cell r="E85">
            <v>0.90240642938670002</v>
          </cell>
          <cell r="F85">
            <v>2.1188468204961144E-3</v>
          </cell>
          <cell r="G85">
            <v>3622.9521268981657</v>
          </cell>
          <cell r="H85">
            <v>18047.411051496169</v>
          </cell>
          <cell r="I85">
            <v>77758.95220090622</v>
          </cell>
          <cell r="J85">
            <v>327.38595761577915</v>
          </cell>
          <cell r="K85">
            <v>2286.1068638243732</v>
          </cell>
          <cell r="L85">
            <v>12287.488666243848</v>
          </cell>
          <cell r="M85">
            <v>80</v>
          </cell>
          <cell r="N85">
            <v>0</v>
          </cell>
          <cell r="O85">
            <v>0</v>
          </cell>
          <cell r="P85">
            <v>0</v>
          </cell>
          <cell r="Q85">
            <v>0</v>
          </cell>
          <cell r="R85">
            <v>23.153244135602101</v>
          </cell>
          <cell r="S85">
            <v>23.153244135602101</v>
          </cell>
          <cell r="T85">
            <v>0</v>
          </cell>
          <cell r="U85">
            <v>366.84744990884457</v>
          </cell>
          <cell r="V85">
            <v>366.84744990884457</v>
          </cell>
          <cell r="W85">
            <v>0</v>
          </cell>
          <cell r="X85">
            <v>36.306460935190039</v>
          </cell>
          <cell r="Y85">
            <v>36.306460935190039</v>
          </cell>
          <cell r="Z85">
            <v>0</v>
          </cell>
          <cell r="AB85">
            <v>80</v>
          </cell>
          <cell r="AC85">
            <v>0.35437333899375034</v>
          </cell>
          <cell r="AD85">
            <v>12.116082661249274</v>
          </cell>
          <cell r="AE85">
            <v>4.2936166681911896</v>
          </cell>
          <cell r="AF85">
            <v>14276.600603014422</v>
          </cell>
          <cell r="AG85">
            <v>83883.095085672117</v>
          </cell>
          <cell r="AH85">
            <v>395703.12935220124</v>
          </cell>
          <cell r="AI85">
            <v>0.35437333899375034</v>
          </cell>
          <cell r="AJ85">
            <v>200</v>
          </cell>
          <cell r="AK85">
            <v>70.874667798750068</v>
          </cell>
          <cell r="AL85">
            <v>235663.638193475</v>
          </cell>
          <cell r="AM85">
            <v>1329070.7488944167</v>
          </cell>
          <cell r="AN85">
            <v>6118269.97641443</v>
          </cell>
          <cell r="AO85">
            <v>0.15944318640000035</v>
          </cell>
          <cell r="AP85">
            <v>44.234303680001133</v>
          </cell>
          <cell r="AQ85">
            <v>7.0528583269246425</v>
          </cell>
          <cell r="AR85">
            <v>23451.288092182338</v>
          </cell>
          <cell r="AS85">
            <v>131536.56986529191</v>
          </cell>
          <cell r="AT85">
            <v>618372.00690233661</v>
          </cell>
        </row>
        <row r="86">
          <cell r="A86">
            <v>81</v>
          </cell>
          <cell r="B86">
            <v>1542997.4744033744</v>
          </cell>
          <cell r="C86">
            <v>164847.04754071863</v>
          </cell>
          <cell r="D86">
            <v>0.1068355912925</v>
          </cell>
          <cell r="E86">
            <v>0.89316440870750002</v>
          </cell>
          <cell r="F86">
            <v>1.9618952041630684E-3</v>
          </cell>
          <cell r="G86">
            <v>3027.1993450677069</v>
          </cell>
          <cell r="H86">
            <v>14424.458924598004</v>
          </cell>
          <cell r="I86">
            <v>59711.541149410048</v>
          </cell>
          <cell r="J86">
            <v>299.45614073201591</v>
          </cell>
          <cell r="K86">
            <v>1958.7209062085942</v>
          </cell>
          <cell r="L86">
            <v>10001.381802419475</v>
          </cell>
          <cell r="M86">
            <v>81</v>
          </cell>
          <cell r="N86">
            <v>0</v>
          </cell>
          <cell r="O86">
            <v>0</v>
          </cell>
          <cell r="P86">
            <v>0</v>
          </cell>
          <cell r="Q86">
            <v>0</v>
          </cell>
          <cell r="R86">
            <v>22.993693691189957</v>
          </cell>
          <cell r="S86">
            <v>22.993693691189957</v>
          </cell>
          <cell r="T86">
            <v>0</v>
          </cell>
          <cell r="U86">
            <v>361.19428754583265</v>
          </cell>
          <cell r="V86">
            <v>361.19428754583265</v>
          </cell>
          <cell r="W86">
            <v>0</v>
          </cell>
          <cell r="X86">
            <v>35.704712327325147</v>
          </cell>
          <cell r="Y86">
            <v>35.704712327325147</v>
          </cell>
          <cell r="Z86">
            <v>0</v>
          </cell>
          <cell r="AB86">
            <v>81</v>
          </cell>
          <cell r="AC86">
            <v>0.37258446720000032</v>
          </cell>
          <cell r="AD86">
            <v>12.264739839999171</v>
          </cell>
          <cell r="AE86">
            <v>4.5696515586327084</v>
          </cell>
          <cell r="AF86">
            <v>12636.698643306629</v>
          </cell>
          <cell r="AG86">
            <v>69606.494482657698</v>
          </cell>
          <cell r="AH86">
            <v>311820.03426652914</v>
          </cell>
          <cell r="AI86">
            <v>0.37258446720000032</v>
          </cell>
          <cell r="AJ86">
            <v>200</v>
          </cell>
          <cell r="AK86">
            <v>74.516893440000061</v>
          </cell>
          <cell r="AL86">
            <v>206065.4984640503</v>
          </cell>
          <cell r="AM86">
            <v>1093407.1107009416</v>
          </cell>
          <cell r="AN86">
            <v>4789199.2275200132</v>
          </cell>
          <cell r="AO86">
            <v>0.16580369520000024</v>
          </cell>
          <cell r="AP86">
            <v>44.139218240001163</v>
          </cell>
          <cell r="AQ86">
            <v>7.3184454874314442</v>
          </cell>
          <cell r="AR86">
            <v>20238.083577166617</v>
          </cell>
          <cell r="AS86">
            <v>108085.28177310957</v>
          </cell>
          <cell r="AT86">
            <v>486835.43703704467</v>
          </cell>
        </row>
        <row r="87">
          <cell r="A87">
            <v>82</v>
          </cell>
          <cell r="B87">
            <v>1378150.4268626557</v>
          </cell>
          <cell r="C87">
            <v>161090.58019491402</v>
          </cell>
          <cell r="D87">
            <v>0.11688896731079999</v>
          </cell>
          <cell r="E87">
            <v>0.88311103268919999</v>
          </cell>
          <cell r="F87">
            <v>1.8165696334843224E-3</v>
          </cell>
          <cell r="G87">
            <v>2503.5062158121568</v>
          </cell>
          <cell r="H87">
            <v>11397.259579530297</v>
          </cell>
          <cell r="I87">
            <v>45287.082224812046</v>
          </cell>
          <cell r="J87">
            <v>270.95579279856645</v>
          </cell>
          <cell r="K87">
            <v>1659.2647654765783</v>
          </cell>
          <cell r="L87">
            <v>8042.6608962108803</v>
          </cell>
          <cell r="M87">
            <v>82</v>
          </cell>
          <cell r="N87">
            <v>0</v>
          </cell>
          <cell r="O87">
            <v>0</v>
          </cell>
          <cell r="P87">
            <v>0</v>
          </cell>
          <cell r="Q87">
            <v>0</v>
          </cell>
          <cell r="R87">
            <v>22.756003352230394</v>
          </cell>
          <cell r="S87">
            <v>22.756003352230394</v>
          </cell>
          <cell r="T87">
            <v>0</v>
          </cell>
          <cell r="U87">
            <v>354.43954827530985</v>
          </cell>
          <cell r="V87">
            <v>354.43954827530985</v>
          </cell>
          <cell r="W87">
            <v>0</v>
          </cell>
          <cell r="X87">
            <v>35.089666500965585</v>
          </cell>
          <cell r="Y87">
            <v>35.089666500965585</v>
          </cell>
          <cell r="Z87">
            <v>0</v>
          </cell>
          <cell r="AB87">
            <v>82</v>
          </cell>
          <cell r="AC87">
            <v>0.39074267578125033</v>
          </cell>
          <cell r="AD87">
            <v>12.412402343749058</v>
          </cell>
          <cell r="AE87">
            <v>4.8500553046699695</v>
          </cell>
          <cell r="AF87">
            <v>11035.359289870677</v>
          </cell>
          <cell r="AG87">
            <v>56969.795839351071</v>
          </cell>
          <cell r="AH87">
            <v>242213.53978387144</v>
          </cell>
          <cell r="AI87">
            <v>0.39074267578125033</v>
          </cell>
          <cell r="AJ87">
            <v>200</v>
          </cell>
          <cell r="AK87">
            <v>78.148535156250063</v>
          </cell>
          <cell r="AL87">
            <v>177811.82053654801</v>
          </cell>
          <cell r="AM87">
            <v>887341.61223689129</v>
          </cell>
          <cell r="AN87">
            <v>3695792.1168190711</v>
          </cell>
          <cell r="AO87">
            <v>0.17268750000000005</v>
          </cell>
          <cell r="AP87">
            <v>44.010000000001199</v>
          </cell>
          <cell r="AQ87">
            <v>7.599976875000209</v>
          </cell>
          <cell r="AR87">
            <v>17292.271972565239</v>
          </cell>
          <cell r="AS87">
            <v>87847.198195942954</v>
          </cell>
          <cell r="AT87">
            <v>378750.1552639351</v>
          </cell>
        </row>
        <row r="88">
          <cell r="A88">
            <v>83</v>
          </cell>
          <cell r="B88">
            <v>1217059.8466677417</v>
          </cell>
          <cell r="C88">
            <v>155569.10355397093</v>
          </cell>
          <cell r="D88">
            <v>0.12782370889969999</v>
          </cell>
          <cell r="E88">
            <v>0.87217629110030004</v>
          </cell>
          <cell r="F88">
            <v>1.6820089198928911E-3</v>
          </cell>
          <cell r="G88">
            <v>2047.1055181386157</v>
          </cell>
          <cell r="H88">
            <v>8893.7533637181405</v>
          </cell>
          <cell r="I88">
            <v>33889.822645281747</v>
          </cell>
          <cell r="J88">
            <v>242.2857591088148</v>
          </cell>
          <cell r="K88">
            <v>1388.308972678012</v>
          </cell>
          <cell r="L88">
            <v>6383.3961307343025</v>
          </cell>
          <cell r="M88">
            <v>83</v>
          </cell>
          <cell r="N88">
            <v>0</v>
          </cell>
          <cell r="O88">
            <v>0</v>
          </cell>
          <cell r="P88">
            <v>0</v>
          </cell>
          <cell r="Q88">
            <v>0</v>
          </cell>
          <cell r="R88">
            <v>22.438724405006482</v>
          </cell>
          <cell r="S88">
            <v>22.438724405006482</v>
          </cell>
          <cell r="T88">
            <v>0</v>
          </cell>
          <cell r="U88">
            <v>346.601474820654</v>
          </cell>
          <cell r="V88">
            <v>346.601474820654</v>
          </cell>
          <cell r="W88">
            <v>0</v>
          </cell>
          <cell r="X88">
            <v>34.465700765406382</v>
          </cell>
          <cell r="Y88">
            <v>34.465700765406382</v>
          </cell>
          <cell r="Z88">
            <v>0</v>
          </cell>
          <cell r="AB88">
            <v>83</v>
          </cell>
          <cell r="AC88">
            <v>0.40869407280000047</v>
          </cell>
          <cell r="AD88">
            <v>12.558396159998933</v>
          </cell>
          <cell r="AE88">
            <v>5.1325420744658503</v>
          </cell>
          <cell r="AF88">
            <v>9495.9414910968771</v>
          </cell>
          <cell r="AG88">
            <v>45934.436549480393</v>
          </cell>
          <cell r="AH88">
            <v>185243.74394452036</v>
          </cell>
          <cell r="AI88">
            <v>0.40869407280000047</v>
          </cell>
          <cell r="AJ88">
            <v>200</v>
          </cell>
          <cell r="AK88">
            <v>81.738814560000094</v>
          </cell>
          <cell r="AL88">
            <v>151228.57043391254</v>
          </cell>
          <cell r="AM88">
            <v>709529.79170034325</v>
          </cell>
          <cell r="AN88">
            <v>2808450.5045821797</v>
          </cell>
          <cell r="AO88">
            <v>0.18016272479999987</v>
          </cell>
          <cell r="AP88">
            <v>43.848021760001231</v>
          </cell>
          <cell r="AQ88">
            <v>7.899779077371508</v>
          </cell>
          <cell r="AR88">
            <v>14615.728195295524</v>
          </cell>
          <cell r="AS88">
            <v>70554.926223377712</v>
          </cell>
          <cell r="AT88">
            <v>290902.95706799213</v>
          </cell>
        </row>
        <row r="89">
          <cell r="A89">
            <v>84</v>
          </cell>
          <cell r="B89">
            <v>1061490.7431137706</v>
          </cell>
          <cell r="C89">
            <v>148290.01595352599</v>
          </cell>
          <cell r="D89">
            <v>0.13969977309319997</v>
          </cell>
          <cell r="E89">
            <v>0.86030022690680008</v>
          </cell>
          <cell r="F89">
            <v>1.5574156665674919E-3</v>
          </cell>
          <cell r="G89">
            <v>1653.1823132417553</v>
          </cell>
          <cell r="H89">
            <v>6846.6478455795241</v>
          </cell>
          <cell r="I89">
            <v>24996.069281563607</v>
          </cell>
          <cell r="J89">
            <v>213.84184633478205</v>
          </cell>
          <cell r="K89">
            <v>1146.0232135691972</v>
          </cell>
          <cell r="L89">
            <v>4995.0871580562907</v>
          </cell>
          <cell r="M89">
            <v>84</v>
          </cell>
          <cell r="N89">
            <v>0</v>
          </cell>
          <cell r="O89">
            <v>0</v>
          </cell>
          <cell r="P89">
            <v>0</v>
          </cell>
          <cell r="Q89">
            <v>0</v>
          </cell>
          <cell r="R89">
            <v>22.041425659176458</v>
          </cell>
          <cell r="S89">
            <v>22.041425659176458</v>
          </cell>
          <cell r="T89">
            <v>0</v>
          </cell>
          <cell r="U89">
            <v>337.71303793569365</v>
          </cell>
          <cell r="V89">
            <v>337.71303793569365</v>
          </cell>
          <cell r="W89">
            <v>0</v>
          </cell>
          <cell r="X89">
            <v>33.837283147791481</v>
          </cell>
          <cell r="Y89">
            <v>33.837283147791481</v>
          </cell>
          <cell r="Z89">
            <v>0</v>
          </cell>
          <cell r="AB89">
            <v>84</v>
          </cell>
          <cell r="AC89">
            <v>0.42626996506875048</v>
          </cell>
          <cell r="AD89">
            <v>12.701985526248798</v>
          </cell>
          <cell r="AE89">
            <v>5.4144749265778493</v>
          </cell>
          <cell r="AF89">
            <v>8040.6707789334469</v>
          </cell>
          <cell r="AG89">
            <v>36438.495058383516</v>
          </cell>
          <cell r="AH89">
            <v>139309.30739503997</v>
          </cell>
          <cell r="AI89">
            <v>0.42626996506875048</v>
          </cell>
          <cell r="AJ89">
            <v>200</v>
          </cell>
          <cell r="AK89">
            <v>85.25399301375009</v>
          </cell>
          <cell r="AL89">
            <v>126604.94317706957</v>
          </cell>
          <cell r="AM89">
            <v>558301.22126643069</v>
          </cell>
          <cell r="AN89">
            <v>2098920.7128818366</v>
          </cell>
          <cell r="AO89">
            <v>0.18830403359999964</v>
          </cell>
          <cell r="AP89">
            <v>43.654936320001255</v>
          </cell>
          <cell r="AQ89">
            <v>8.2204005956073605</v>
          </cell>
          <cell r="AR89">
            <v>12207.561352953446</v>
          </cell>
          <cell r="AS89">
            <v>55939.198028082188</v>
          </cell>
          <cell r="AT89">
            <v>220348.03084461443</v>
          </cell>
        </row>
        <row r="90">
          <cell r="A90">
            <v>85</v>
          </cell>
          <cell r="B90">
            <v>913200.7271602446</v>
          </cell>
          <cell r="C90">
            <v>139332.58950894262</v>
          </cell>
          <cell r="D90">
            <v>0.15257608252483698</v>
          </cell>
          <cell r="E90">
            <v>0.84742391747516299</v>
          </cell>
          <cell r="F90">
            <v>1.4420515431180477E-3</v>
          </cell>
          <cell r="G90">
            <v>1316.882517777954</v>
          </cell>
          <cell r="H90">
            <v>5193.4655323377683</v>
          </cell>
          <cell r="I90">
            <v>18149.421435984084</v>
          </cell>
          <cell r="J90">
            <v>186.04145898889277</v>
          </cell>
          <cell r="K90">
            <v>932.18136723441512</v>
          </cell>
          <cell r="L90">
            <v>3849.0639444870935</v>
          </cell>
          <cell r="M90">
            <v>85</v>
          </cell>
          <cell r="N90">
            <v>0</v>
          </cell>
          <cell r="O90">
            <v>0</v>
          </cell>
          <cell r="P90">
            <v>0</v>
          </cell>
          <cell r="Q90">
            <v>0</v>
          </cell>
          <cell r="R90">
            <v>21.56443258686981</v>
          </cell>
          <cell r="S90">
            <v>21.56443258686981</v>
          </cell>
          <cell r="T90">
            <v>0</v>
          </cell>
          <cell r="U90">
            <v>327.81684946185271</v>
          </cell>
          <cell r="V90">
            <v>327.81684946185271</v>
          </cell>
          <cell r="W90">
            <v>0</v>
          </cell>
          <cell r="X90">
            <v>33.208457159048223</v>
          </cell>
          <cell r="Y90">
            <v>33.208457159048223</v>
          </cell>
          <cell r="Z90">
            <v>0</v>
          </cell>
          <cell r="AB90">
            <v>85</v>
          </cell>
          <cell r="AC90">
            <v>0.44328635040000053</v>
          </cell>
          <cell r="AD90">
            <v>12.842370879998649</v>
          </cell>
          <cell r="AE90">
            <v>5.6928477178778438</v>
          </cell>
          <cell r="AF90">
            <v>6689.5990982037574</v>
          </cell>
          <cell r="AG90">
            <v>28397.824279450073</v>
          </cell>
          <cell r="AH90">
            <v>102870.81233665645</v>
          </cell>
          <cell r="AI90">
            <v>0.44328635040000053</v>
          </cell>
          <cell r="AJ90">
            <v>200</v>
          </cell>
          <cell r="AK90">
            <v>88.657270080000103</v>
          </cell>
          <cell r="AL90">
            <v>104180.1262510254</v>
          </cell>
          <cell r="AM90">
            <v>431696.27808936115</v>
          </cell>
          <cell r="AN90">
            <v>1540619.4916154058</v>
          </cell>
          <cell r="AO90">
            <v>0.19719290639999931</v>
          </cell>
          <cell r="AP90">
            <v>43.432687680001287</v>
          </cell>
          <cell r="AQ90">
            <v>8.5646179163828968</v>
          </cell>
          <cell r="AR90">
            <v>10064.18283594147</v>
          </cell>
          <cell r="AS90">
            <v>43731.636675128742</v>
          </cell>
          <cell r="AT90">
            <v>164408.83281653226</v>
          </cell>
        </row>
        <row r="91">
          <cell r="A91">
            <v>86</v>
          </cell>
          <cell r="B91">
            <v>773868.13765130192</v>
          </cell>
          <cell r="C91">
            <v>128861.06492518696</v>
          </cell>
          <cell r="D91">
            <v>0.16651553236999997</v>
          </cell>
          <cell r="E91">
            <v>0.83348446763000006</v>
          </cell>
          <cell r="F91">
            <v>1.3352329102944884E-3</v>
          </cell>
          <cell r="G91">
            <v>1033.2942056203237</v>
          </cell>
          <cell r="H91">
            <v>3876.5830145598138</v>
          </cell>
          <cell r="I91">
            <v>12955.955903646316</v>
          </cell>
          <cell r="J91">
            <v>159.31438402194851</v>
          </cell>
          <cell r="K91">
            <v>746.13990824552229</v>
          </cell>
          <cell r="L91">
            <v>2916.8825772526784</v>
          </cell>
          <cell r="M91">
            <v>86</v>
          </cell>
          <cell r="N91">
            <v>0</v>
          </cell>
          <cell r="O91">
            <v>0</v>
          </cell>
          <cell r="P91">
            <v>0</v>
          </cell>
          <cell r="Q91">
            <v>0</v>
          </cell>
          <cell r="R91">
            <v>21.008755360448465</v>
          </cell>
          <cell r="S91">
            <v>21.008755360448465</v>
          </cell>
          <cell r="T91">
            <v>0</v>
          </cell>
          <cell r="U91">
            <v>316.96311665825704</v>
          </cell>
          <cell r="V91">
            <v>316.96311665825704</v>
          </cell>
          <cell r="W91">
            <v>0</v>
          </cell>
          <cell r="X91">
            <v>32.582640700066136</v>
          </cell>
          <cell r="Y91">
            <v>32.582640700066136</v>
          </cell>
          <cell r="Z91">
            <v>0</v>
          </cell>
          <cell r="AB91">
            <v>86</v>
          </cell>
          <cell r="AC91">
            <v>0.45954340985625064</v>
          </cell>
          <cell r="AD91">
            <v>12.978686808748487</v>
          </cell>
          <cell r="AE91">
            <v>5.964269991548619</v>
          </cell>
          <cell r="AF91">
            <v>5459.4950815068642</v>
          </cell>
          <cell r="AG91">
            <v>21708.225181246315</v>
          </cell>
          <cell r="AH91">
            <v>74472.988057206385</v>
          </cell>
          <cell r="AI91">
            <v>0.45954340985625064</v>
          </cell>
          <cell r="AJ91">
            <v>200</v>
          </cell>
          <cell r="AK91">
            <v>91.908681971250132</v>
          </cell>
          <cell r="AL91">
            <v>84130.16142475688</v>
          </cell>
          <cell r="AM91">
            <v>327516.15183833573</v>
          </cell>
          <cell r="AN91">
            <v>1108923.2135260447</v>
          </cell>
          <cell r="AO91">
            <v>0.20691791519999903</v>
          </cell>
          <cell r="AP91">
            <v>43.183522240001324</v>
          </cell>
          <cell r="AQ91">
            <v>8.9354443928938654</v>
          </cell>
          <cell r="AR91">
            <v>8179.2096573776435</v>
          </cell>
          <cell r="AS91">
            <v>33667.45383918727</v>
          </cell>
          <cell r="AT91">
            <v>120677.19614140352</v>
          </cell>
        </row>
        <row r="92">
          <cell r="A92">
            <v>87</v>
          </cell>
          <cell r="B92">
            <v>645007.072726115</v>
          </cell>
          <cell r="C92">
            <v>117130.06197268987</v>
          </cell>
          <cell r="D92">
            <v>0.18159500403250001</v>
          </cell>
          <cell r="E92">
            <v>0.81840499596749994</v>
          </cell>
          <cell r="F92">
            <v>1.2363267687911929E-3</v>
          </cell>
          <cell r="G92">
            <v>797.4395100709437</v>
          </cell>
          <cell r="H92">
            <v>2843.2888089394901</v>
          </cell>
          <cell r="I92">
            <v>9079.3728890865023</v>
          </cell>
          <cell r="J92">
            <v>134.08428800648875</v>
          </cell>
          <cell r="K92">
            <v>586.82552422357378</v>
          </cell>
          <cell r="L92">
            <v>2170.7426690071561</v>
          </cell>
          <cell r="M92">
            <v>87</v>
          </cell>
          <cell r="N92">
            <v>0</v>
          </cell>
          <cell r="O92">
            <v>0</v>
          </cell>
          <cell r="P92">
            <v>0</v>
          </cell>
          <cell r="Q92">
            <v>0</v>
          </cell>
          <cell r="R92">
            <v>20.376128715134637</v>
          </cell>
          <cell r="S92">
            <v>20.376128715134637</v>
          </cell>
          <cell r="T92">
            <v>0</v>
          </cell>
          <cell r="U92">
            <v>305.20934483410059</v>
          </cell>
          <cell r="V92">
            <v>305.20934483410059</v>
          </cell>
          <cell r="W92">
            <v>0</v>
          </cell>
          <cell r="X92">
            <v>31.962605137964736</v>
          </cell>
          <cell r="Y92">
            <v>31.962605137964736</v>
          </cell>
          <cell r="Z92">
            <v>0</v>
          </cell>
          <cell r="AB92">
            <v>87</v>
          </cell>
          <cell r="AC92">
            <v>0.47482500000000072</v>
          </cell>
          <cell r="AD92">
            <v>13.109999999998312</v>
          </cell>
          <cell r="AE92">
            <v>6.2249557499992081</v>
          </cell>
          <cell r="AF92">
            <v>4362.8384813358207</v>
          </cell>
          <cell r="AG92">
            <v>16248.730099739452</v>
          </cell>
          <cell r="AH92">
            <v>52764.762875960078</v>
          </cell>
          <cell r="AI92">
            <v>0.47482500000000072</v>
          </cell>
          <cell r="AJ92">
            <v>200</v>
          </cell>
          <cell r="AK92">
            <v>94.965000000000146</v>
          </cell>
          <cell r="AL92">
            <v>66557.413902919638</v>
          </cell>
          <cell r="AM92">
            <v>243385.99041357887</v>
          </cell>
          <cell r="AN92">
            <v>781407.06168770907</v>
          </cell>
          <cell r="AO92">
            <v>0.21757499999999869</v>
          </cell>
          <cell r="AP92">
            <v>42.910000000001354</v>
          </cell>
          <cell r="AQ92">
            <v>9.336143250000239</v>
          </cell>
          <cell r="AR92">
            <v>6543.3533464667435</v>
          </cell>
          <cell r="AS92">
            <v>25488.244181809627</v>
          </cell>
          <cell r="AT92">
            <v>87009.74230221624</v>
          </cell>
        </row>
        <row r="93">
          <cell r="A93">
            <v>88</v>
          </cell>
          <cell r="B93">
            <v>527877.01075342507</v>
          </cell>
          <cell r="C93">
            <v>104448.53336373075</v>
          </cell>
          <cell r="D93">
            <v>0.19786528156370001</v>
          </cell>
          <cell r="E93">
            <v>0.80213471843630002</v>
          </cell>
          <cell r="F93">
            <v>1.1447470081399934E-3</v>
          </cell>
          <cell r="G93">
            <v>604.28562872586645</v>
          </cell>
          <cell r="H93">
            <v>2045.8492988685466</v>
          </cell>
          <cell r="I93">
            <v>6236.0840801470113</v>
          </cell>
          <cell r="J93">
            <v>110.71032043772318</v>
          </cell>
          <cell r="K93">
            <v>452.74123621708503</v>
          </cell>
          <cell r="L93">
            <v>1583.9171447835822</v>
          </cell>
          <cell r="M93">
            <v>88</v>
          </cell>
          <cell r="N93">
            <v>0</v>
          </cell>
          <cell r="O93">
            <v>0</v>
          </cell>
          <cell r="P93">
            <v>0</v>
          </cell>
          <cell r="Q93">
            <v>0</v>
          </cell>
          <cell r="R93">
            <v>19.669326976160232</v>
          </cell>
          <cell r="S93">
            <v>19.669326976160232</v>
          </cell>
          <cell r="T93">
            <v>0</v>
          </cell>
          <cell r="U93">
            <v>292.62416331743901</v>
          </cell>
          <cell r="V93">
            <v>292.62416331743901</v>
          </cell>
          <cell r="W93">
            <v>0</v>
          </cell>
          <cell r="X93">
            <v>31.350887617976458</v>
          </cell>
          <cell r="Y93">
            <v>31.350887617976458</v>
          </cell>
          <cell r="Z93">
            <v>0</v>
          </cell>
          <cell r="AB93">
            <v>88</v>
          </cell>
          <cell r="AC93">
            <v>0.48889814514375085</v>
          </cell>
          <cell r="AD93">
            <v>13.235307191248122</v>
          </cell>
          <cell r="AE93">
            <v>6.4707171362089539</v>
          </cell>
          <cell r="AF93">
            <v>3407.1529975643271</v>
          </cell>
          <cell r="AG93">
            <v>11885.891618403632</v>
          </cell>
          <cell r="AH93">
            <v>36516.032776220629</v>
          </cell>
          <cell r="AI93">
            <v>0.48889814514375085</v>
          </cell>
          <cell r="AJ93">
            <v>200</v>
          </cell>
          <cell r="AK93">
            <v>97.779629028750165</v>
          </cell>
          <cell r="AL93">
            <v>51485.816661925535</v>
          </cell>
          <cell r="AM93">
            <v>176828.57651065924</v>
          </cell>
          <cell r="AN93">
            <v>538021.07127413026</v>
          </cell>
          <cell r="AO93">
            <v>0.22926774479999829</v>
          </cell>
          <cell r="AP93">
            <v>42.615005760001381</v>
          </cell>
          <cell r="AQ93">
            <v>9.7702462652344533</v>
          </cell>
          <cell r="AR93">
            <v>5144.5184743523414</v>
          </cell>
          <cell r="AS93">
            <v>18944.890835342885</v>
          </cell>
          <cell r="AT93">
            <v>61521.498120406621</v>
          </cell>
        </row>
        <row r="94">
          <cell r="A94">
            <v>89</v>
          </cell>
          <cell r="B94">
            <v>423428.47738969431</v>
          </cell>
          <cell r="C94">
            <v>91204.858267818694</v>
          </cell>
          <cell r="D94">
            <v>0.21539613686369999</v>
          </cell>
          <cell r="E94">
            <v>0.78460386313630004</v>
          </cell>
          <cell r="F94">
            <v>1.0599509334629567E-3</v>
          </cell>
          <cell r="G94">
            <v>448.81340986400494</v>
          </cell>
          <cell r="H94">
            <v>1441.5636701426802</v>
          </cell>
          <cell r="I94">
            <v>4190.2347812784647</v>
          </cell>
          <cell r="J94">
            <v>89.511735793825082</v>
          </cell>
          <cell r="K94">
            <v>342.03091577936186</v>
          </cell>
          <cell r="L94">
            <v>1131.1759085664971</v>
          </cell>
          <cell r="M94">
            <v>89</v>
          </cell>
          <cell r="N94">
            <v>0</v>
          </cell>
          <cell r="O94">
            <v>0</v>
          </cell>
          <cell r="P94">
            <v>0</v>
          </cell>
          <cell r="Q94">
            <v>0</v>
          </cell>
          <cell r="R94">
            <v>18.891455635000852</v>
          </cell>
          <cell r="S94">
            <v>18.891455635000852</v>
          </cell>
          <cell r="T94">
            <v>0</v>
          </cell>
          <cell r="U94">
            <v>279.27587967283296</v>
          </cell>
          <cell r="V94">
            <v>279.27587967283296</v>
          </cell>
          <cell r="W94">
            <v>0</v>
          </cell>
          <cell r="X94">
            <v>30.748574034746866</v>
          </cell>
          <cell r="Y94">
            <v>30.748574034746866</v>
          </cell>
          <cell r="Z94">
            <v>0</v>
          </cell>
          <cell r="AB94">
            <v>89</v>
          </cell>
          <cell r="AC94">
            <v>0.50151252960000092</v>
          </cell>
          <cell r="AD94">
            <v>13.353533119997916</v>
          </cell>
          <cell r="AE94">
            <v>6.6969641741075474</v>
          </cell>
          <cell r="AF94">
            <v>2594.6371299901566</v>
          </cell>
          <cell r="AG94">
            <v>8478.7386208393036</v>
          </cell>
          <cell r="AH94">
            <v>24630.141157816997</v>
          </cell>
          <cell r="AI94">
            <v>0.50151252960000092</v>
          </cell>
          <cell r="AJ94">
            <v>200</v>
          </cell>
          <cell r="AK94">
            <v>100.30250592000019</v>
          </cell>
          <cell r="AL94">
            <v>38860.683635920941</v>
          </cell>
          <cell r="AM94">
            <v>125342.75984873371</v>
          </cell>
          <cell r="AN94">
            <v>361192.49476347101</v>
          </cell>
          <cell r="AO94">
            <v>0.24210765359999781</v>
          </cell>
          <cell r="AP94">
            <v>42.301760320001414</v>
          </cell>
          <cell r="AQ94">
            <v>10.241579934225035</v>
          </cell>
          <cell r="AR94">
            <v>3967.9447099093409</v>
          </cell>
          <cell r="AS94">
            <v>13800.372360990545</v>
          </cell>
          <cell r="AT94">
            <v>42576.607285063736</v>
          </cell>
        </row>
        <row r="95">
          <cell r="A95">
            <v>90</v>
          </cell>
          <cell r="B95">
            <v>332223.61912187561</v>
          </cell>
          <cell r="C95">
            <v>77822.475445931297</v>
          </cell>
          <cell r="D95">
            <v>0.23424726890770001</v>
          </cell>
          <cell r="E95">
            <v>0.76575273109230002</v>
          </cell>
          <cell r="F95">
            <v>9.8143604950273766E-4</v>
          </cell>
          <cell r="G95">
            <v>326.05623630247578</v>
          </cell>
          <cell r="H95">
            <v>992.75026027867534</v>
          </cell>
          <cell r="I95">
            <v>2748.6711111357845</v>
          </cell>
          <cell r="J95">
            <v>70.720169318683887</v>
          </cell>
          <cell r="K95">
            <v>252.51917998553677</v>
          </cell>
          <cell r="L95">
            <v>789.14499278713538</v>
          </cell>
          <cell r="M95">
            <v>90</v>
          </cell>
          <cell r="N95">
            <v>0</v>
          </cell>
          <cell r="O95">
            <v>0</v>
          </cell>
          <cell r="P95">
            <v>0</v>
          </cell>
          <cell r="Q95">
            <v>0</v>
          </cell>
          <cell r="R95">
            <v>18.046278021164987</v>
          </cell>
          <cell r="S95">
            <v>18.046278021164987</v>
          </cell>
          <cell r="T95">
            <v>0</v>
          </cell>
          <cell r="U95">
            <v>265.23668798220774</v>
          </cell>
          <cell r="V95">
            <v>265.23668798220774</v>
          </cell>
          <cell r="W95">
            <v>0</v>
          </cell>
          <cell r="X95">
            <v>30.155619050818764</v>
          </cell>
          <cell r="Y95">
            <v>30.155619050818764</v>
          </cell>
          <cell r="Z95">
            <v>0</v>
          </cell>
          <cell r="AB95">
            <v>90</v>
          </cell>
          <cell r="AC95">
            <v>0.51239998993125102</v>
          </cell>
          <cell r="AD95">
            <v>13.463528473747694</v>
          </cell>
          <cell r="AE95">
            <v>6.8987118543874297</v>
          </cell>
          <cell r="AF95">
            <v>1922.119060603188</v>
          </cell>
          <cell r="AG95">
            <v>5884.1014908491461</v>
          </cell>
          <cell r="AH95">
            <v>16151.402536977694</v>
          </cell>
          <cell r="AI95">
            <v>0.51239998993125102</v>
          </cell>
          <cell r="AJ95">
            <v>200</v>
          </cell>
          <cell r="AK95">
            <v>102.4799979862502</v>
          </cell>
          <cell r="AL95">
            <v>28552.976500195997</v>
          </cell>
          <cell r="AM95">
            <v>86482.076212812768</v>
          </cell>
          <cell r="AN95">
            <v>235849.73491473729</v>
          </cell>
          <cell r="AO95">
            <v>0.25621442639999725</v>
          </cell>
          <cell r="AP95">
            <v>41.973831680001446</v>
          </cell>
          <cell r="AQ95">
            <v>10.754301207701603</v>
          </cell>
          <cell r="AR95">
            <v>2996.3633459549123</v>
          </cell>
          <cell r="AS95">
            <v>9832.4276510812033</v>
          </cell>
          <cell r="AT95">
            <v>28776.234924073193</v>
          </cell>
        </row>
        <row r="96">
          <cell r="A96">
            <v>91</v>
          </cell>
          <cell r="B96">
            <v>254401.1436759443</v>
          </cell>
          <cell r="C96">
            <v>64734.479893005926</v>
          </cell>
          <cell r="D96">
            <v>0.25445828960369998</v>
          </cell>
          <cell r="E96">
            <v>0.74554171039630002</v>
          </cell>
          <cell r="F96">
            <v>9.0873708287290511E-4</v>
          </cell>
          <cell r="G96">
            <v>231.18375318360845</v>
          </cell>
          <cell r="H96">
            <v>666.69402397619956</v>
          </cell>
          <cell r="I96">
            <v>1755.9208508571094</v>
          </cell>
          <cell r="J96">
            <v>54.469094832652729</v>
          </cell>
          <cell r="K96">
            <v>181.79901066685289</v>
          </cell>
          <cell r="L96">
            <v>536.62581280159861</v>
          </cell>
          <cell r="M96">
            <v>91</v>
          </cell>
          <cell r="N96">
            <v>0</v>
          </cell>
          <cell r="O96">
            <v>0</v>
          </cell>
          <cell r="P96">
            <v>0</v>
          </cell>
          <cell r="Q96">
            <v>0</v>
          </cell>
          <cell r="R96">
            <v>17.137806509695825</v>
          </cell>
          <cell r="S96">
            <v>17.137806509695825</v>
          </cell>
          <cell r="T96">
            <v>0</v>
          </cell>
          <cell r="U96">
            <v>250.57599816112031</v>
          </cell>
          <cell r="V96">
            <v>250.57599816112031</v>
          </cell>
          <cell r="W96">
            <v>0</v>
          </cell>
          <cell r="X96">
            <v>29.569830106949688</v>
          </cell>
          <cell r="Y96">
            <v>29.569830106949688</v>
          </cell>
          <cell r="Z96">
            <v>0</v>
          </cell>
          <cell r="AB96">
            <v>91</v>
          </cell>
          <cell r="AC96">
            <v>0.52127400720000117</v>
          </cell>
          <cell r="AD96">
            <v>13.564067839997454</v>
          </cell>
          <cell r="AE96">
            <v>7.0705959968881373</v>
          </cell>
          <cell r="AF96">
            <v>1381.5014408368229</v>
          </cell>
          <cell r="AG96">
            <v>3961.9824302459579</v>
          </cell>
          <cell r="AH96">
            <v>10267.301046128547</v>
          </cell>
          <cell r="AI96">
            <v>0.52127400720000117</v>
          </cell>
          <cell r="AJ96">
            <v>200</v>
          </cell>
          <cell r="AK96">
            <v>104.25480144000024</v>
          </cell>
          <cell r="AL96">
            <v>20370.016681324447</v>
          </cell>
          <cell r="AM96">
            <v>57929.099712616764</v>
          </cell>
          <cell r="AN96">
            <v>149367.65870192452</v>
          </cell>
          <cell r="AO96">
            <v>0.27171623519999666</v>
          </cell>
          <cell r="AP96">
            <v>41.635146240001475</v>
          </cell>
          <cell r="AQ96">
            <v>11.312945188334497</v>
          </cell>
          <cell r="AR96">
            <v>2210.400662782964</v>
          </cell>
          <cell r="AS96">
            <v>6836.0643051262905</v>
          </cell>
          <cell r="AT96">
            <v>18943.807272991988</v>
          </cell>
        </row>
        <row r="97">
          <cell r="A97">
            <v>92</v>
          </cell>
          <cell r="B97">
            <v>189666.66378293838</v>
          </cell>
          <cell r="C97">
            <v>52362.939685099569</v>
          </cell>
          <cell r="D97">
            <v>0.27607877230880001</v>
          </cell>
          <cell r="E97">
            <v>0.72392122769119993</v>
          </cell>
          <cell r="F97">
            <v>8.4142322488231969E-4</v>
          </cell>
          <cell r="G97">
            <v>159.58993589291069</v>
          </cell>
          <cell r="H97">
            <v>435.51027079259109</v>
          </cell>
          <cell r="I97">
            <v>1089.2268268809098</v>
          </cell>
          <cell r="J97">
            <v>40.795734790884133</v>
          </cell>
          <cell r="K97">
            <v>127.32991583420016</v>
          </cell>
          <cell r="L97">
            <v>354.82680213474578</v>
          </cell>
          <cell r="M97">
            <v>92</v>
          </cell>
          <cell r="N97">
            <v>0</v>
          </cell>
          <cell r="O97">
            <v>0</v>
          </cell>
          <cell r="P97">
            <v>0</v>
          </cell>
          <cell r="Q97">
            <v>0</v>
          </cell>
          <cell r="R97">
            <v>16.169446870012592</v>
          </cell>
          <cell r="S97">
            <v>16.169446870012592</v>
          </cell>
          <cell r="T97">
            <v>0</v>
          </cell>
          <cell r="U97">
            <v>235.34744105978908</v>
          </cell>
          <cell r="V97">
            <v>235.34744105978908</v>
          </cell>
          <cell r="W97">
            <v>0</v>
          </cell>
          <cell r="X97">
            <v>28.984682627150601</v>
          </cell>
          <cell r="Y97">
            <v>28.984682627150601</v>
          </cell>
          <cell r="Z97">
            <v>0</v>
          </cell>
          <cell r="AB97">
            <v>92</v>
          </cell>
          <cell r="AC97">
            <v>0.52782919921875127</v>
          </cell>
          <cell r="AD97">
            <v>13.653847656247196</v>
          </cell>
          <cell r="AE97">
            <v>7.2068994746517809</v>
          </cell>
          <cell r="AF97">
            <v>960.54514810245928</v>
          </cell>
          <cell r="AG97">
            <v>2580.480989409135</v>
          </cell>
          <cell r="AH97">
            <v>6305.3186158825893</v>
          </cell>
          <cell r="AI97">
            <v>0.52782919921875127</v>
          </cell>
          <cell r="AJ97">
            <v>200</v>
          </cell>
          <cell r="AK97">
            <v>105.56583984375025</v>
          </cell>
          <cell r="AL97">
            <v>14069.955550777959</v>
          </cell>
          <cell r="AM97">
            <v>37559.083031292314</v>
          </cell>
          <cell r="AN97">
            <v>91438.558989307756</v>
          </cell>
          <cell r="AO97">
            <v>0.28874999999999607</v>
          </cell>
          <cell r="AP97">
            <v>41.290000000001505</v>
          </cell>
          <cell r="AQ97">
            <v>11.922487500000273</v>
          </cell>
          <cell r="AR97">
            <v>1589.044992471026</v>
          </cell>
          <cell r="AS97">
            <v>4625.6636423433265</v>
          </cell>
          <cell r="AT97">
            <v>12107.742967865695</v>
          </cell>
        </row>
        <row r="98">
          <cell r="A98">
            <v>93</v>
          </cell>
          <cell r="B98">
            <v>137303.7240978388</v>
          </cell>
          <cell r="C98">
            <v>41072.789613084817</v>
          </cell>
          <cell r="D98">
            <v>0.29913820533969998</v>
          </cell>
          <cell r="E98">
            <v>0.70086179466029996</v>
          </cell>
          <cell r="F98">
            <v>7.790955785947402E-4</v>
          </cell>
          <cell r="G98">
            <v>106.9727243692183</v>
          </cell>
          <cell r="H98">
            <v>275.92033489968037</v>
          </cell>
          <cell r="I98">
            <v>653.71655608831884</v>
          </cell>
          <cell r="J98">
            <v>29.629285914913286</v>
          </cell>
          <cell r="K98">
            <v>86.534181043316025</v>
          </cell>
          <cell r="L98">
            <v>227.49688630054561</v>
          </cell>
          <cell r="M98">
            <v>93</v>
          </cell>
          <cell r="N98">
            <v>0</v>
          </cell>
          <cell r="O98">
            <v>0</v>
          </cell>
          <cell r="P98">
            <v>0</v>
          </cell>
          <cell r="Q98">
            <v>0</v>
          </cell>
          <cell r="R98">
            <v>15.143447555055602</v>
          </cell>
          <cell r="S98">
            <v>15.143447555055602</v>
          </cell>
          <cell r="T98">
            <v>0</v>
          </cell>
          <cell r="U98">
            <v>219.58052970064784</v>
          </cell>
          <cell r="V98">
            <v>219.58052970064784</v>
          </cell>
          <cell r="W98">
            <v>0</v>
          </cell>
          <cell r="X98">
            <v>28.386849711253092</v>
          </cell>
          <cell r="Y98">
            <v>28.386849711253092</v>
          </cell>
          <cell r="Z98">
            <v>0</v>
          </cell>
          <cell r="AB98">
            <v>93</v>
          </cell>
          <cell r="AC98">
            <v>0.53174081280000141</v>
          </cell>
          <cell r="AD98">
            <v>13.731484159996919</v>
          </cell>
          <cell r="AE98">
            <v>7.3015905481871064</v>
          </cell>
          <cell r="AF98">
            <v>643.97201939117269</v>
          </cell>
          <cell r="AG98">
            <v>1619.9358413066757</v>
          </cell>
          <cell r="AH98">
            <v>3724.8376264734543</v>
          </cell>
          <cell r="AI98">
            <v>0.53174081280000141</v>
          </cell>
          <cell r="AJ98">
            <v>200</v>
          </cell>
          <cell r="AK98">
            <v>106.34816256000028</v>
          </cell>
          <cell r="AL98">
            <v>9379.4962276141468</v>
          </cell>
          <cell r="AM98">
            <v>23489.127480514355</v>
          </cell>
          <cell r="AN98">
            <v>53879.47595801545</v>
          </cell>
          <cell r="AO98">
            <v>0.30746166479999532</v>
          </cell>
          <cell r="AP98">
            <v>40.943069760001535</v>
          </cell>
          <cell r="AQ98">
            <v>12.588424390432417</v>
          </cell>
          <cell r="AR98">
            <v>1110.2502971318518</v>
          </cell>
          <cell r="AS98">
            <v>3036.6186498723009</v>
          </cell>
          <cell r="AT98">
            <v>7482.0793255223698</v>
          </cell>
        </row>
        <row r="99">
          <cell r="A99">
            <v>94</v>
          </cell>
          <cell r="B99">
            <v>96230.934484753991</v>
          </cell>
          <cell r="C99">
            <v>31146.683913888191</v>
          </cell>
          <cell r="D99">
            <v>0.32366602361970004</v>
          </cell>
          <cell r="E99">
            <v>0.67633397638030002</v>
          </cell>
          <cell r="F99">
            <v>7.2138479499512978E-4</v>
          </cell>
          <cell r="G99">
            <v>69.419532945474018</v>
          </cell>
          <cell r="H99">
            <v>168.9476105304621</v>
          </cell>
          <cell r="I99">
            <v>377.79622118863853</v>
          </cell>
          <cell r="J99">
            <v>20.804392768516976</v>
          </cell>
          <cell r="K99">
            <v>56.904895128402742</v>
          </cell>
          <cell r="L99">
            <v>140.9627052572296</v>
          </cell>
          <cell r="M99">
            <v>94</v>
          </cell>
          <cell r="N99">
            <v>0</v>
          </cell>
          <cell r="O99">
            <v>0</v>
          </cell>
          <cell r="P99">
            <v>0</v>
          </cell>
          <cell r="Q99">
            <v>0</v>
          </cell>
          <cell r="R99">
            <v>14.05892233072325</v>
          </cell>
          <cell r="S99">
            <v>14.05892233072325</v>
          </cell>
          <cell r="T99">
            <v>0</v>
          </cell>
          <cell r="U99">
            <v>203.25160159148152</v>
          </cell>
          <cell r="V99">
            <v>203.25160159148152</v>
          </cell>
          <cell r="W99">
            <v>0</v>
          </cell>
          <cell r="X99">
            <v>27.749658792051029</v>
          </cell>
          <cell r="Y99">
            <v>27.749658792051029</v>
          </cell>
          <cell r="Z99">
            <v>0</v>
          </cell>
          <cell r="AB99">
            <v>94</v>
          </cell>
          <cell r="AC99">
            <v>0.53266421600625158</v>
          </cell>
          <cell r="AD99">
            <v>13.795511338746621</v>
          </cell>
          <cell r="AE99">
            <v>7.3483752316588236</v>
          </cell>
          <cell r="AF99">
            <v>414.78817213269241</v>
          </cell>
          <cell r="AG99">
            <v>975.9638219155031</v>
          </cell>
          <cell r="AH99">
            <v>2104.9017851667786</v>
          </cell>
          <cell r="AI99">
            <v>0.53266421600625158</v>
          </cell>
          <cell r="AJ99">
            <v>200</v>
          </cell>
          <cell r="AK99">
            <v>106.53284320125032</v>
          </cell>
          <cell r="AL99">
            <v>6013.3787280171609</v>
          </cell>
          <cell r="AM99">
            <v>14109.63125290021</v>
          </cell>
          <cell r="AN99">
            <v>30390.348477501095</v>
          </cell>
          <cell r="AO99">
            <v>0.32800647359999446</v>
          </cell>
          <cell r="AP99">
            <v>40.59942432000156</v>
          </cell>
          <cell r="AQ99">
            <v>13.316874001393565</v>
          </cell>
          <cell r="AR99">
            <v>751.68750253278688</v>
          </cell>
          <cell r="AS99">
            <v>1926.3683527404492</v>
          </cell>
          <cell r="AT99">
            <v>4445.4606756500689</v>
          </cell>
        </row>
        <row r="100">
          <cell r="A100">
            <v>95</v>
          </cell>
          <cell r="B100">
            <v>65084.250570865799</v>
          </cell>
          <cell r="C100">
            <v>22756.810382485732</v>
          </cell>
          <cell r="D100">
            <v>0.3496515698173</v>
          </cell>
          <cell r="E100">
            <v>0.65034843018270005</v>
          </cell>
          <cell r="F100">
            <v>6.6794888425474963E-4</v>
          </cell>
          <cell r="G100">
            <v>43.472952551366362</v>
          </cell>
          <cell r="H100">
            <v>99.528077584988083</v>
          </cell>
          <cell r="I100">
            <v>208.84861065817643</v>
          </cell>
          <cell r="J100">
            <v>14.074431577942823</v>
          </cell>
          <cell r="K100">
            <v>36.100502359885766</v>
          </cell>
          <cell r="L100">
            <v>84.057810128826858</v>
          </cell>
          <cell r="M100">
            <v>95</v>
          </cell>
          <cell r="N100">
            <v>0</v>
          </cell>
          <cell r="O100">
            <v>0</v>
          </cell>
          <cell r="P100">
            <v>0</v>
          </cell>
          <cell r="Q100">
            <v>0</v>
          </cell>
          <cell r="R100">
            <v>12.90861597494999</v>
          </cell>
          <cell r="S100">
            <v>12.90861597494999</v>
          </cell>
          <cell r="T100">
            <v>0</v>
          </cell>
          <cell r="U100">
            <v>186.2365459377703</v>
          </cell>
          <cell r="V100">
            <v>186.2365459377703</v>
          </cell>
          <cell r="W100">
            <v>0</v>
          </cell>
          <cell r="X100">
            <v>27.0209585792383</v>
          </cell>
          <cell r="Y100">
            <v>27.0209585792383</v>
          </cell>
          <cell r="Z100">
            <v>0</v>
          </cell>
          <cell r="AB100">
            <v>95</v>
          </cell>
          <cell r="AC100">
            <v>0.53023439040000175</v>
          </cell>
          <cell r="AD100">
            <v>13.844378879996302</v>
          </cell>
          <cell r="AE100">
            <v>7.3407657959014987</v>
          </cell>
          <cell r="AF100">
            <v>255.64677450215896</v>
          </cell>
          <cell r="AG100">
            <v>561.17564978281075</v>
          </cell>
          <cell r="AH100">
            <v>1128.9379632512753</v>
          </cell>
          <cell r="AI100">
            <v>0.53023439040000175</v>
          </cell>
          <cell r="AJ100">
            <v>200</v>
          </cell>
          <cell r="AK100">
            <v>106.04687808000035</v>
          </cell>
          <cell r="AL100">
            <v>3693.1490638636328</v>
          </cell>
          <cell r="AM100">
            <v>8096.2525248830498</v>
          </cell>
          <cell r="AN100">
            <v>16280.717224600885</v>
          </cell>
          <cell r="AO100">
            <v>0.35054924639999357</v>
          </cell>
          <cell r="AP100">
            <v>40.264535680001586</v>
          </cell>
          <cell r="AQ100">
            <v>14.11470263927021</v>
          </cell>
          <cell r="AR100">
            <v>491.55337509898101</v>
          </cell>
          <cell r="AS100">
            <v>1174.6808502076624</v>
          </cell>
          <cell r="AT100">
            <v>2519.0923229096193</v>
          </cell>
        </row>
        <row r="101">
          <cell r="A101">
            <v>96</v>
          </cell>
          <cell r="B101">
            <v>42327.440188380067</v>
          </cell>
          <cell r="C101">
            <v>15961.430574900683</v>
          </cell>
          <cell r="D101">
            <v>0.37709416170370003</v>
          </cell>
          <cell r="E101">
            <v>0.62290583829629997</v>
          </cell>
          <cell r="F101">
            <v>6.1847118912476825E-4</v>
          </cell>
          <cell r="G101">
            <v>26.178302265914926</v>
          </cell>
          <cell r="H101">
            <v>56.055125033621721</v>
          </cell>
          <cell r="I101">
            <v>109.32053307318836</v>
          </cell>
          <cell r="J101">
            <v>9.1404490257326465</v>
          </cell>
          <cell r="K101">
            <v>22.026070781942941</v>
          </cell>
          <cell r="L101">
            <v>47.957307768941092</v>
          </cell>
          <cell r="M101">
            <v>96</v>
          </cell>
          <cell r="N101">
            <v>0</v>
          </cell>
          <cell r="O101">
            <v>0</v>
          </cell>
          <cell r="P101">
            <v>0</v>
          </cell>
          <cell r="Q101">
            <v>0</v>
          </cell>
          <cell r="R101">
            <v>11.671072943429991</v>
          </cell>
          <cell r="S101">
            <v>11.671072943429991</v>
          </cell>
          <cell r="T101">
            <v>0</v>
          </cell>
          <cell r="U101">
            <v>168.19667739693011</v>
          </cell>
          <cell r="V101">
            <v>168.19667739693011</v>
          </cell>
          <cell r="W101">
            <v>0</v>
          </cell>
          <cell r="X101">
            <v>26.095178677730274</v>
          </cell>
          <cell r="Y101">
            <v>26.095178677730274</v>
          </cell>
          <cell r="Z101">
            <v>0</v>
          </cell>
          <cell r="AB101">
            <v>96</v>
          </cell>
          <cell r="AC101">
            <v>0.52406542329375205</v>
          </cell>
          <cell r="AD101">
            <v>13.876450121245961</v>
          </cell>
          <cell r="AE101">
            <v>7.2721677066054013</v>
          </cell>
          <cell r="AF101">
            <v>150.08671322450377</v>
          </cell>
          <cell r="AG101">
            <v>305.52887528065173</v>
          </cell>
          <cell r="AH101">
            <v>567.76231346846453</v>
          </cell>
          <cell r="AI101">
            <v>0.52406542329375205</v>
          </cell>
          <cell r="AJ101">
            <v>200</v>
          </cell>
          <cell r="AK101">
            <v>104.81308465875041</v>
          </cell>
          <cell r="AL101">
            <v>2163.1860009313041</v>
          </cell>
          <cell r="AM101">
            <v>4403.1034610194174</v>
          </cell>
          <cell r="AN101">
            <v>8184.4646997178352</v>
          </cell>
          <cell r="AO101">
            <v>0.37526465519999264</v>
          </cell>
          <cell r="AP101">
            <v>39.944290240001614</v>
          </cell>
          <cell r="AQ101">
            <v>14.989680304122636</v>
          </cell>
          <cell r="AR101">
            <v>309.36468187998042</v>
          </cell>
          <cell r="AS101">
            <v>683.12747510868132</v>
          </cell>
          <cell r="AT101">
            <v>1344.4114727019569</v>
          </cell>
        </row>
        <row r="102">
          <cell r="A102">
            <v>97</v>
          </cell>
          <cell r="B102">
            <v>26366.009613479386</v>
          </cell>
          <cell r="C102">
            <v>10703.362175569649</v>
          </cell>
          <cell r="D102">
            <v>0.40595305594129993</v>
          </cell>
          <cell r="E102">
            <v>0.59404694405870007</v>
          </cell>
          <cell r="F102">
            <v>5.7265850844885949E-4</v>
          </cell>
          <cell r="G102">
            <v>15.098719739003394</v>
          </cell>
          <cell r="H102">
            <v>29.876822767706798</v>
          </cell>
          <cell r="I102">
            <v>53.265408039566637</v>
          </cell>
          <cell r="J102">
            <v>5.6753439063422721</v>
          </cell>
          <cell r="K102">
            <v>12.885621756210295</v>
          </cell>
          <cell r="L102">
            <v>25.931236986998151</v>
          </cell>
          <cell r="M102">
            <v>97</v>
          </cell>
          <cell r="N102">
            <v>0</v>
          </cell>
          <cell r="O102">
            <v>0</v>
          </cell>
          <cell r="P102">
            <v>0</v>
          </cell>
          <cell r="Q102">
            <v>0</v>
          </cell>
          <cell r="R102">
            <v>10.295055789041889</v>
          </cell>
          <cell r="S102">
            <v>10.295055789041889</v>
          </cell>
          <cell r="T102">
            <v>0</v>
          </cell>
          <cell r="U102">
            <v>148.35148269570843</v>
          </cell>
          <cell r="V102">
            <v>148.35148269570843</v>
          </cell>
          <cell r="W102">
            <v>0</v>
          </cell>
          <cell r="X102">
            <v>24.75460169402227</v>
          </cell>
          <cell r="Y102">
            <v>24.75460169402227</v>
          </cell>
          <cell r="Z102">
            <v>0</v>
          </cell>
          <cell r="AB102">
            <v>97</v>
          </cell>
          <cell r="AC102">
            <v>0.51375000000000226</v>
          </cell>
          <cell r="AD102">
            <v>13.889999999995595</v>
          </cell>
          <cell r="AE102">
            <v>7.1359874999977686</v>
          </cell>
          <cell r="AF102">
            <v>83.504155020889201</v>
          </cell>
          <cell r="AG102">
            <v>155.44216205614794</v>
          </cell>
          <cell r="AH102">
            <v>262.23343818781285</v>
          </cell>
          <cell r="AI102">
            <v>0.51375000000000226</v>
          </cell>
          <cell r="AJ102">
            <v>200</v>
          </cell>
          <cell r="AK102">
            <v>102.75000000000045</v>
          </cell>
          <cell r="AL102">
            <v>1202.3636432097292</v>
          </cell>
          <cell r="AM102">
            <v>2239.9174600881133</v>
          </cell>
          <cell r="AN102">
            <v>3781.3612386984182</v>
          </cell>
          <cell r="AO102">
            <v>0.40233749999999147</v>
          </cell>
          <cell r="AP102">
            <v>39.645000000001637</v>
          </cell>
          <cell r="AQ102">
            <v>15.95067018750032</v>
          </cell>
          <cell r="AR102">
            <v>186.65212572534901</v>
          </cell>
          <cell r="AS102">
            <v>373.7627932287009</v>
          </cell>
          <cell r="AT102">
            <v>661.28399759327544</v>
          </cell>
        </row>
        <row r="103">
          <cell r="A103">
            <v>98</v>
          </cell>
          <cell r="B103">
            <v>15662.647437909736</v>
          </cell>
          <cell r="C103">
            <v>6831.3809661897913</v>
          </cell>
          <cell r="D103">
            <v>0.43615748827079998</v>
          </cell>
          <cell r="E103">
            <v>0.56384251172920008</v>
          </cell>
          <cell r="F103">
            <v>5.3023935967486981E-4</v>
          </cell>
          <cell r="G103">
            <v>8.3049521482904982</v>
          </cell>
          <cell r="H103">
            <v>14.778103028703404</v>
          </cell>
          <cell r="I103">
            <v>23.388585271859839</v>
          </cell>
          <cell r="J103">
            <v>3.3539509900070077</v>
          </cell>
          <cell r="K103">
            <v>7.2102778498680227</v>
          </cell>
          <cell r="L103">
            <v>13.045615230787858</v>
          </cell>
          <cell r="M103">
            <v>98</v>
          </cell>
          <cell r="N103">
            <v>0</v>
          </cell>
          <cell r="O103">
            <v>0</v>
          </cell>
          <cell r="P103">
            <v>0</v>
          </cell>
          <cell r="Q103">
            <v>0</v>
          </cell>
          <cell r="R103">
            <v>8.6620615929817912</v>
          </cell>
          <cell r="S103">
            <v>8.6620615929817912</v>
          </cell>
          <cell r="T103">
            <v>0</v>
          </cell>
          <cell r="U103">
            <v>124.93194401992494</v>
          </cell>
          <cell r="V103">
            <v>124.93194401992494</v>
          </cell>
          <cell r="W103">
            <v>0</v>
          </cell>
          <cell r="X103">
            <v>22.530011511489199</v>
          </cell>
          <cell r="Y103">
            <v>22.530011511489199</v>
          </cell>
          <cell r="Z103">
            <v>0</v>
          </cell>
          <cell r="AB103">
            <v>98</v>
          </cell>
          <cell r="AC103">
            <v>0.4988588960812525</v>
          </cell>
          <cell r="AD103">
            <v>13.883213003745206</v>
          </cell>
          <cell r="AE103">
            <v>6.925764313109223</v>
          </cell>
          <cell r="AF103">
            <v>43.773502647133576</v>
          </cell>
          <cell r="AG103">
            <v>71.93800703525875</v>
          </cell>
          <cell r="AH103">
            <v>106.7912761316649</v>
          </cell>
          <cell r="AI103">
            <v>0.4988588960812525</v>
          </cell>
          <cell r="AJ103">
            <v>200</v>
          </cell>
          <cell r="AK103">
            <v>99.771779216250494</v>
          </cell>
          <cell r="AL103">
            <v>630.596139889592</v>
          </cell>
          <cell r="AM103">
            <v>1037.5538168783839</v>
          </cell>
          <cell r="AN103">
            <v>1541.4437786103049</v>
          </cell>
          <cell r="AO103">
            <v>0.43196298479999029</v>
          </cell>
          <cell r="AP103">
            <v>39.373413760001661</v>
          </cell>
          <cell r="AQ103">
            <v>17.007857329535327</v>
          </cell>
          <cell r="AR103">
            <v>107.4962205149391</v>
          </cell>
          <cell r="AS103">
            <v>187.11066750335189</v>
          </cell>
          <cell r="AT103">
            <v>287.5212043645746</v>
          </cell>
        </row>
        <row r="104">
          <cell r="A104">
            <v>99</v>
          </cell>
          <cell r="B104">
            <v>8831.2664717199441</v>
          </cell>
          <cell r="C104">
            <v>4129.6477479935729</v>
          </cell>
          <cell r="D104">
            <v>0.46761670720929999</v>
          </cell>
          <cell r="E104">
            <v>0.53238329279069996</v>
          </cell>
          <cell r="F104">
            <v>4.9096237006932388E-4</v>
          </cell>
          <cell r="G104">
            <v>4.3358195176693792</v>
          </cell>
          <cell r="H104">
            <v>6.4731508804129057</v>
          </cell>
          <cell r="I104">
            <v>8.610482243156433</v>
          </cell>
          <cell r="J104">
            <v>1.8773163388021947</v>
          </cell>
          <cell r="K104">
            <v>3.856326859861015</v>
          </cell>
          <cell r="L104">
            <v>5.8353373809198352</v>
          </cell>
          <cell r="M104">
            <v>99</v>
          </cell>
          <cell r="N104">
            <v>0</v>
          </cell>
          <cell r="O104">
            <v>0</v>
          </cell>
          <cell r="P104">
            <v>0</v>
          </cell>
          <cell r="Q104">
            <v>0</v>
          </cell>
          <cell r="R104">
            <v>6.4957741606514947</v>
          </cell>
          <cell r="S104">
            <v>6.4957741606514947</v>
          </cell>
          <cell r="T104">
            <v>0</v>
          </cell>
          <cell r="U104">
            <v>93.85945963164599</v>
          </cell>
          <cell r="V104">
            <v>93.85945963164599</v>
          </cell>
          <cell r="W104">
            <v>0</v>
          </cell>
          <cell r="X104">
            <v>18.362029753306643</v>
          </cell>
          <cell r="Y104">
            <v>18.362029753306643</v>
          </cell>
          <cell r="Z104">
            <v>0</v>
          </cell>
          <cell r="AB104">
            <v>99</v>
          </cell>
          <cell r="AC104">
            <v>0.4789404696000028</v>
          </cell>
          <cell r="AD104">
            <v>13.85418111999479</v>
          </cell>
          <cell r="AE104">
            <v>6.6353280115337974</v>
          </cell>
          <cell r="AF104">
            <v>21.475739679844207</v>
          </cell>
          <cell r="AG104">
            <v>28.164504388125181</v>
          </cell>
          <cell r="AH104">
            <v>34.853269096406152</v>
          </cell>
          <cell r="AI104">
            <v>0.4789404696000028</v>
          </cell>
          <cell r="AJ104">
            <v>200</v>
          </cell>
          <cell r="AK104">
            <v>95.788093920000563</v>
          </cell>
          <cell r="AL104">
            <v>310.02539224566289</v>
          </cell>
          <cell r="AM104">
            <v>406.95767698879189</v>
          </cell>
          <cell r="AN104">
            <v>503.88996173192089</v>
          </cell>
          <cell r="AO104">
            <v>0.46434699359998899</v>
          </cell>
          <cell r="AP104">
            <v>39.13672832000168</v>
          </cell>
          <cell r="AQ104">
            <v>18.173022134732328</v>
          </cell>
          <cell r="AR104">
            <v>58.818357115602893</v>
          </cell>
          <cell r="AS104">
            <v>79.614446988412794</v>
          </cell>
          <cell r="AT104">
            <v>100.4105368612227</v>
          </cell>
        </row>
        <row r="105">
          <cell r="A105">
            <v>100</v>
          </cell>
          <cell r="B105">
            <v>4701.6187237263712</v>
          </cell>
          <cell r="C105">
            <v>4701.6187237263712</v>
          </cell>
          <cell r="D105">
            <v>1</v>
          </cell>
          <cell r="E105">
            <v>0</v>
          </cell>
          <cell r="F105">
            <v>4.5459478710122578E-4</v>
          </cell>
          <cell r="G105">
            <v>2.1373313627435264</v>
          </cell>
          <cell r="H105">
            <v>2.1373313627435264</v>
          </cell>
          <cell r="I105">
            <v>2.1373313627435264</v>
          </cell>
          <cell r="J105">
            <v>1.9790105210588202</v>
          </cell>
          <cell r="K105">
            <v>1.9790105210588202</v>
          </cell>
          <cell r="L105">
            <v>1.9790105210588202</v>
          </cell>
          <cell r="M105">
            <v>100</v>
          </cell>
          <cell r="N105">
            <v>0</v>
          </cell>
          <cell r="O105">
            <v>0</v>
          </cell>
          <cell r="P105">
            <v>0</v>
          </cell>
          <cell r="Q105">
            <v>0</v>
          </cell>
          <cell r="R105">
            <v>3.1294935473623169</v>
          </cell>
          <cell r="S105">
            <v>3.1294935473623169</v>
          </cell>
          <cell r="T105">
            <v>0</v>
          </cell>
          <cell r="U105">
            <v>45.352015336875304</v>
          </cell>
          <cell r="V105">
            <v>45.352015336875304</v>
          </cell>
          <cell r="W105">
            <v>0</v>
          </cell>
          <cell r="X105">
            <v>9.7299324921314838</v>
          </cell>
          <cell r="Y105">
            <v>9.7299324921314838</v>
          </cell>
          <cell r="Z105">
            <v>0</v>
          </cell>
          <cell r="AB105">
            <v>100</v>
          </cell>
          <cell r="AC105">
            <v>0.45352015336875307</v>
          </cell>
          <cell r="AD105">
            <v>13.800901786244346</v>
          </cell>
          <cell r="AE105">
            <v>6.2589870947246338</v>
          </cell>
          <cell r="AF105">
            <v>6.6887647082809734</v>
          </cell>
          <cell r="AG105">
            <v>6.6887647082809734</v>
          </cell>
          <cell r="AH105">
            <v>6.6887647082809734</v>
          </cell>
          <cell r="AI105">
            <v>0.45352015336875307</v>
          </cell>
          <cell r="AJ105">
            <v>200</v>
          </cell>
          <cell r="AK105">
            <v>90.704030673750609</v>
          </cell>
          <cell r="AL105">
            <v>96.932284743129003</v>
          </cell>
          <cell r="AM105">
            <v>96.932284743129003</v>
          </cell>
          <cell r="AN105">
            <v>96.932284743129003</v>
          </cell>
          <cell r="AO105">
            <v>0.49970636639998756</v>
          </cell>
          <cell r="AP105">
            <v>38.942599680001699</v>
          </cell>
          <cell r="AQ105">
            <v>19.459864984262968</v>
          </cell>
          <cell r="AR105">
            <v>20.796089872809901</v>
          </cell>
          <cell r="AS105">
            <v>20.796089872809901</v>
          </cell>
          <cell r="AT105">
            <v>20.796089872809901</v>
          </cell>
        </row>
        <row r="106">
          <cell r="A106">
            <v>101</v>
          </cell>
          <cell r="B106">
            <v>0</v>
          </cell>
          <cell r="C106">
            <v>0</v>
          </cell>
          <cell r="D106">
            <v>1</v>
          </cell>
          <cell r="E106">
            <v>0</v>
          </cell>
          <cell r="F106">
            <v>4.2092109916780151E-4</v>
          </cell>
          <cell r="G106">
            <v>0</v>
          </cell>
          <cell r="H106">
            <v>0</v>
          </cell>
          <cell r="I106">
            <v>0</v>
          </cell>
          <cell r="J106">
            <v>0</v>
          </cell>
          <cell r="K106">
            <v>0</v>
          </cell>
          <cell r="L106">
            <v>0</v>
          </cell>
          <cell r="M106">
            <v>101</v>
          </cell>
          <cell r="N106">
            <v>0</v>
          </cell>
          <cell r="O106">
            <v>0</v>
          </cell>
          <cell r="P106">
            <v>0</v>
          </cell>
          <cell r="Q106">
            <v>0</v>
          </cell>
          <cell r="R106">
            <v>0</v>
          </cell>
          <cell r="S106">
            <v>0</v>
          </cell>
          <cell r="T106">
            <v>0</v>
          </cell>
          <cell r="U106">
            <v>0</v>
          </cell>
          <cell r="V106">
            <v>0</v>
          </cell>
          <cell r="W106">
            <v>0</v>
          </cell>
          <cell r="X106">
            <v>0</v>
          </cell>
          <cell r="Y106">
            <v>0</v>
          </cell>
          <cell r="Z106">
            <v>0</v>
          </cell>
        </row>
        <row r="107">
          <cell r="A107">
            <v>102</v>
          </cell>
          <cell r="B107">
            <v>0</v>
          </cell>
          <cell r="C107">
            <v>0</v>
          </cell>
          <cell r="D107">
            <v>1</v>
          </cell>
          <cell r="E107">
            <v>0</v>
          </cell>
          <cell r="F107">
            <v>3.8974175848870509E-4</v>
          </cell>
          <cell r="G107">
            <v>0</v>
          </cell>
          <cell r="H107">
            <v>0</v>
          </cell>
          <cell r="I107">
            <v>0</v>
          </cell>
          <cell r="J107">
            <v>0</v>
          </cell>
          <cell r="K107">
            <v>0</v>
          </cell>
          <cell r="L107">
            <v>0</v>
          </cell>
          <cell r="M107">
            <v>102</v>
          </cell>
          <cell r="N107">
            <v>0</v>
          </cell>
          <cell r="O107">
            <v>0</v>
          </cell>
          <cell r="P107">
            <v>0</v>
          </cell>
          <cell r="Q107">
            <v>0</v>
          </cell>
          <cell r="R107">
            <v>0</v>
          </cell>
          <cell r="S107">
            <v>0</v>
          </cell>
          <cell r="T107">
            <v>0</v>
          </cell>
          <cell r="U107">
            <v>0</v>
          </cell>
          <cell r="V107">
            <v>0</v>
          </cell>
          <cell r="W107">
            <v>0</v>
          </cell>
          <cell r="X107">
            <v>0</v>
          </cell>
          <cell r="Y107">
            <v>0</v>
          </cell>
          <cell r="Z107">
            <v>0</v>
          </cell>
        </row>
        <row r="108">
          <cell r="A108">
            <v>103</v>
          </cell>
          <cell r="B108">
            <v>0</v>
          </cell>
          <cell r="C108">
            <v>0</v>
          </cell>
          <cell r="D108">
            <v>1</v>
          </cell>
          <cell r="E108">
            <v>0</v>
          </cell>
          <cell r="F108">
            <v>3.6087199860065282E-4</v>
          </cell>
          <cell r="G108">
            <v>0</v>
          </cell>
          <cell r="H108">
            <v>0</v>
          </cell>
          <cell r="I108">
            <v>0</v>
          </cell>
          <cell r="J108">
            <v>0</v>
          </cell>
          <cell r="K108">
            <v>0</v>
          </cell>
          <cell r="L108">
            <v>0</v>
          </cell>
          <cell r="M108">
            <v>103</v>
          </cell>
          <cell r="N108">
            <v>0</v>
          </cell>
          <cell r="O108">
            <v>0</v>
          </cell>
          <cell r="P108">
            <v>0</v>
          </cell>
          <cell r="Q108">
            <v>0</v>
          </cell>
          <cell r="R108">
            <v>0</v>
          </cell>
          <cell r="S108">
            <v>0</v>
          </cell>
          <cell r="T108">
            <v>0</v>
          </cell>
          <cell r="U108">
            <v>0</v>
          </cell>
          <cell r="V108">
            <v>0</v>
          </cell>
          <cell r="W108">
            <v>0</v>
          </cell>
          <cell r="X108">
            <v>0</v>
          </cell>
          <cell r="Y108">
            <v>0</v>
          </cell>
          <cell r="Z108">
            <v>0</v>
          </cell>
        </row>
        <row r="109">
          <cell r="A109">
            <v>104</v>
          </cell>
          <cell r="B109">
            <v>0</v>
          </cell>
          <cell r="C109">
            <v>0</v>
          </cell>
          <cell r="D109">
            <v>1</v>
          </cell>
          <cell r="E109">
            <v>0</v>
          </cell>
          <cell r="F109">
            <v>3.3414073944504894E-4</v>
          </cell>
          <cell r="G109">
            <v>0</v>
          </cell>
          <cell r="H109">
            <v>0</v>
          </cell>
          <cell r="I109">
            <v>0</v>
          </cell>
          <cell r="J109">
            <v>0</v>
          </cell>
          <cell r="K109">
            <v>0</v>
          </cell>
          <cell r="L109">
            <v>0</v>
          </cell>
          <cell r="M109">
            <v>104</v>
          </cell>
          <cell r="N109">
            <v>0</v>
          </cell>
          <cell r="O109">
            <v>0</v>
          </cell>
          <cell r="P109">
            <v>0</v>
          </cell>
          <cell r="Q109">
            <v>0</v>
          </cell>
          <cell r="R109">
            <v>0</v>
          </cell>
          <cell r="S109">
            <v>0</v>
          </cell>
          <cell r="T109">
            <v>0</v>
          </cell>
          <cell r="U109">
            <v>0</v>
          </cell>
          <cell r="V109">
            <v>0</v>
          </cell>
          <cell r="W109">
            <v>0</v>
          </cell>
          <cell r="X109">
            <v>0</v>
          </cell>
          <cell r="Y109">
            <v>0</v>
          </cell>
          <cell r="Z109">
            <v>0</v>
          </cell>
        </row>
        <row r="110">
          <cell r="A110">
            <v>105</v>
          </cell>
          <cell r="B110">
            <v>0</v>
          </cell>
          <cell r="C110">
            <v>0</v>
          </cell>
          <cell r="D110">
            <v>1</v>
          </cell>
          <cell r="E110">
            <v>0</v>
          </cell>
          <cell r="F110">
            <v>3.0938957356023043E-4</v>
          </cell>
          <cell r="G110">
            <v>0</v>
          </cell>
          <cell r="H110">
            <v>0</v>
          </cell>
          <cell r="I110">
            <v>0</v>
          </cell>
          <cell r="J110">
            <v>0</v>
          </cell>
          <cell r="K110">
            <v>0</v>
          </cell>
          <cell r="L110">
            <v>0</v>
          </cell>
          <cell r="M110">
            <v>105</v>
          </cell>
          <cell r="N110">
            <v>0</v>
          </cell>
          <cell r="O110">
            <v>0</v>
          </cell>
          <cell r="P110">
            <v>0</v>
          </cell>
          <cell r="Q110">
            <v>0</v>
          </cell>
          <cell r="R110">
            <v>0</v>
          </cell>
          <cell r="S110">
            <v>0</v>
          </cell>
          <cell r="T110">
            <v>0</v>
          </cell>
          <cell r="U110">
            <v>0</v>
          </cell>
          <cell r="V110">
            <v>0</v>
          </cell>
          <cell r="W110">
            <v>0</v>
          </cell>
          <cell r="X110">
            <v>0</v>
          </cell>
          <cell r="Y110">
            <v>0</v>
          </cell>
          <cell r="Z110">
            <v>0</v>
          </cell>
        </row>
        <row r="111">
          <cell r="A111">
            <v>106</v>
          </cell>
          <cell r="B111">
            <v>0</v>
          </cell>
          <cell r="C111">
            <v>0</v>
          </cell>
          <cell r="D111">
            <v>1</v>
          </cell>
          <cell r="E111">
            <v>0</v>
          </cell>
          <cell r="F111">
            <v>2.8647182737058372E-4</v>
          </cell>
          <cell r="G111">
            <v>0</v>
          </cell>
          <cell r="H111">
            <v>0</v>
          </cell>
          <cell r="I111">
            <v>0</v>
          </cell>
          <cell r="J111">
            <v>0</v>
          </cell>
          <cell r="K111">
            <v>0</v>
          </cell>
          <cell r="L111">
            <v>0</v>
          </cell>
          <cell r="M111">
            <v>106</v>
          </cell>
          <cell r="N111">
            <v>0</v>
          </cell>
          <cell r="O111">
            <v>0</v>
          </cell>
          <cell r="P111">
            <v>0</v>
          </cell>
          <cell r="Q111">
            <v>0</v>
          </cell>
          <cell r="R111">
            <v>0</v>
          </cell>
          <cell r="S111">
            <v>0</v>
          </cell>
          <cell r="T111">
            <v>0</v>
          </cell>
          <cell r="U111">
            <v>0</v>
          </cell>
          <cell r="V111">
            <v>0</v>
          </cell>
          <cell r="W111">
            <v>0</v>
          </cell>
          <cell r="X111">
            <v>0</v>
          </cell>
          <cell r="Y111">
            <v>0</v>
          </cell>
          <cell r="Z111">
            <v>0</v>
          </cell>
        </row>
        <row r="112">
          <cell r="A112">
            <v>107</v>
          </cell>
          <cell r="B112">
            <v>0</v>
          </cell>
          <cell r="C112">
            <v>0</v>
          </cell>
          <cell r="D112">
            <v>1</v>
          </cell>
          <cell r="E112">
            <v>0</v>
          </cell>
          <cell r="F112">
            <v>2.6525169200979971E-4</v>
          </cell>
          <cell r="G112">
            <v>0</v>
          </cell>
          <cell r="H112">
            <v>0</v>
          </cell>
          <cell r="I112">
            <v>0</v>
          </cell>
          <cell r="J112">
            <v>0</v>
          </cell>
          <cell r="K112">
            <v>0</v>
          </cell>
          <cell r="L112">
            <v>0</v>
          </cell>
          <cell r="M112">
            <v>107</v>
          </cell>
          <cell r="N112">
            <v>0</v>
          </cell>
          <cell r="O112">
            <v>0</v>
          </cell>
          <cell r="P112">
            <v>0</v>
          </cell>
          <cell r="Q112">
            <v>0</v>
          </cell>
          <cell r="R112">
            <v>0</v>
          </cell>
          <cell r="S112">
            <v>0</v>
          </cell>
          <cell r="T112">
            <v>0</v>
          </cell>
          <cell r="U112">
            <v>0</v>
          </cell>
          <cell r="V112">
            <v>0</v>
          </cell>
          <cell r="W112">
            <v>0</v>
          </cell>
          <cell r="X112">
            <v>0</v>
          </cell>
          <cell r="Y112">
            <v>0</v>
          </cell>
          <cell r="Z112">
            <v>0</v>
          </cell>
        </row>
        <row r="113">
          <cell r="A113">
            <v>108</v>
          </cell>
          <cell r="B113">
            <v>0</v>
          </cell>
          <cell r="C113">
            <v>0</v>
          </cell>
          <cell r="D113">
            <v>1</v>
          </cell>
          <cell r="E113">
            <v>0</v>
          </cell>
          <cell r="F113">
            <v>2.4560341852759236E-4</v>
          </cell>
          <cell r="G113">
            <v>0</v>
          </cell>
          <cell r="H113">
            <v>0</v>
          </cell>
          <cell r="I113">
            <v>0</v>
          </cell>
          <cell r="J113">
            <v>0</v>
          </cell>
          <cell r="K113">
            <v>0</v>
          </cell>
          <cell r="L113">
            <v>0</v>
          </cell>
          <cell r="M113">
            <v>108</v>
          </cell>
          <cell r="N113">
            <v>0</v>
          </cell>
          <cell r="O113">
            <v>0</v>
          </cell>
          <cell r="P113">
            <v>0</v>
          </cell>
          <cell r="Q113">
            <v>0</v>
          </cell>
          <cell r="R113">
            <v>0</v>
          </cell>
          <cell r="S113">
            <v>0</v>
          </cell>
          <cell r="T113">
            <v>0</v>
          </cell>
          <cell r="U113">
            <v>0</v>
          </cell>
          <cell r="V113">
            <v>0</v>
          </cell>
          <cell r="W113">
            <v>0</v>
          </cell>
          <cell r="X113">
            <v>0</v>
          </cell>
          <cell r="Y113">
            <v>0</v>
          </cell>
          <cell r="Z113">
            <v>0</v>
          </cell>
        </row>
        <row r="114">
          <cell r="A114">
            <v>109</v>
          </cell>
          <cell r="B114">
            <v>0</v>
          </cell>
          <cell r="C114">
            <v>0</v>
          </cell>
          <cell r="D114">
            <v>1</v>
          </cell>
          <cell r="E114">
            <v>0</v>
          </cell>
          <cell r="F114">
            <v>2.2741057271073357E-4</v>
          </cell>
          <cell r="G114">
            <v>0</v>
          </cell>
          <cell r="H114">
            <v>0</v>
          </cell>
          <cell r="I114">
            <v>0</v>
          </cell>
          <cell r="J114">
            <v>0</v>
          </cell>
          <cell r="K114">
            <v>0</v>
          </cell>
          <cell r="L114">
            <v>0</v>
          </cell>
          <cell r="M114">
            <v>109</v>
          </cell>
          <cell r="N114">
            <v>0</v>
          </cell>
          <cell r="O114">
            <v>0</v>
          </cell>
          <cell r="P114">
            <v>0</v>
          </cell>
          <cell r="Q114">
            <v>0</v>
          </cell>
          <cell r="R114">
            <v>0</v>
          </cell>
          <cell r="S114">
            <v>0</v>
          </cell>
          <cell r="T114">
            <v>0</v>
          </cell>
          <cell r="U114">
            <v>0</v>
          </cell>
          <cell r="V114">
            <v>0</v>
          </cell>
          <cell r="W114">
            <v>0</v>
          </cell>
          <cell r="X114">
            <v>0</v>
          </cell>
          <cell r="Y114">
            <v>0</v>
          </cell>
          <cell r="Z114">
            <v>0</v>
          </cell>
        </row>
        <row r="115">
          <cell r="A115">
            <v>110</v>
          </cell>
          <cell r="B115">
            <v>0</v>
          </cell>
          <cell r="C115">
            <v>0</v>
          </cell>
          <cell r="D115">
            <v>1</v>
          </cell>
          <cell r="E115">
            <v>0</v>
          </cell>
          <cell r="F115">
            <v>2.1056534510253109E-4</v>
          </cell>
          <cell r="G115">
            <v>0</v>
          </cell>
          <cell r="H115">
            <v>0</v>
          </cell>
          <cell r="I115">
            <v>0</v>
          </cell>
          <cell r="J115">
            <v>0</v>
          </cell>
          <cell r="K115">
            <v>0</v>
          </cell>
          <cell r="L115">
            <v>0</v>
          </cell>
          <cell r="M115">
            <v>110</v>
          </cell>
          <cell r="N115">
            <v>0</v>
          </cell>
          <cell r="O115">
            <v>0</v>
          </cell>
          <cell r="P115">
            <v>0</v>
          </cell>
          <cell r="Q115">
            <v>0</v>
          </cell>
          <cell r="R115">
            <v>0</v>
          </cell>
          <cell r="S115">
            <v>0</v>
          </cell>
          <cell r="T115">
            <v>0</v>
          </cell>
          <cell r="U115">
            <v>0</v>
          </cell>
          <cell r="V115">
            <v>0</v>
          </cell>
          <cell r="W115">
            <v>0</v>
          </cell>
          <cell r="X115">
            <v>0</v>
          </cell>
          <cell r="Y115">
            <v>0</v>
          </cell>
          <cell r="Z115">
            <v>0</v>
          </cell>
        </row>
      </sheetData>
      <sheetData sheetId="2">
        <row r="5">
          <cell r="B5">
            <v>20</v>
          </cell>
        </row>
      </sheetData>
      <sheetData sheetId="3">
        <row r="5">
          <cell r="B5">
            <v>20</v>
          </cell>
          <cell r="C5">
            <v>36</v>
          </cell>
          <cell r="D5">
            <v>4514176.2812806461</v>
          </cell>
          <cell r="E5">
            <v>4709232.667788025</v>
          </cell>
          <cell r="F5">
            <v>4921062.0036513889</v>
          </cell>
          <cell r="G5">
            <v>5150640.1093637059</v>
          </cell>
          <cell r="H5">
            <v>5399091.8769855006</v>
          </cell>
          <cell r="I5">
            <v>5667703.9646178121</v>
          </cell>
          <cell r="J5">
            <v>5957968.4953220235</v>
          </cell>
          <cell r="K5">
            <v>6271591.5882512806</v>
          </cell>
          <cell r="L5">
            <v>6610497.8148805564</v>
          </cell>
          <cell r="M5">
            <v>6977310.4674935164</v>
          </cell>
          <cell r="N5">
            <v>7374355.157327557</v>
          </cell>
          <cell r="O5">
            <v>7804234.4736177325</v>
          </cell>
          <cell r="P5">
            <v>8269959.545706206</v>
          </cell>
          <cell r="Q5">
            <v>8774894.357922677</v>
          </cell>
          <cell r="R5">
            <v>9322850.2514460068</v>
          </cell>
          <cell r="S5">
            <v>9918149.8479032908</v>
          </cell>
          <cell r="T5">
            <v>10565533.140828159</v>
          </cell>
          <cell r="U5">
            <v>11270328.37617488</v>
          </cell>
          <cell r="V5">
            <v>12038465.835996624</v>
          </cell>
          <cell r="W5">
            <v>12876376.092199583</v>
          </cell>
          <cell r="X5">
            <v>13791138.522582224</v>
          </cell>
          <cell r="Y5">
            <v>14790535.714920586</v>
          </cell>
          <cell r="Z5">
            <v>15994985.814000931</v>
          </cell>
          <cell r="AA5">
            <v>17329083.671621695</v>
          </cell>
          <cell r="AB5">
            <v>18807930.983987335</v>
          </cell>
          <cell r="AC5">
            <v>20448478.955030128</v>
          </cell>
          <cell r="AD5">
            <v>22270467.253393877</v>
          </cell>
          <cell r="AE5">
            <v>24296334.470676038</v>
          </cell>
          <cell r="AF5">
            <v>26551848.690048426</v>
          </cell>
          <cell r="AG5">
            <v>29065747.51177422</v>
          </cell>
          <cell r="AH5">
            <v>31870452.059612568</v>
          </cell>
          <cell r="AI5">
            <v>35001908.041123435</v>
          </cell>
          <cell r="AJ5">
            <v>38500062.582415827</v>
          </cell>
          <cell r="AK5">
            <v>42407987.607961878</v>
          </cell>
          <cell r="AL5">
            <v>46773967.206067294</v>
          </cell>
          <cell r="AM5">
            <v>51655074.037848324</v>
          </cell>
          <cell r="AN5">
            <v>57119710.942692578</v>
          </cell>
        </row>
        <row r="6">
          <cell r="B6">
            <v>21</v>
          </cell>
          <cell r="C6">
            <v>35</v>
          </cell>
          <cell r="D6">
            <v>4572476.6772700269</v>
          </cell>
          <cell r="E6">
            <v>4771653.3617343158</v>
          </cell>
          <cell r="F6">
            <v>4987411.4731010059</v>
          </cell>
          <cell r="G6">
            <v>5220768.5074608736</v>
          </cell>
          <cell r="H6">
            <v>5472897.7878864501</v>
          </cell>
          <cell r="I6">
            <v>5745160.2454175465</v>
          </cell>
          <cell r="J6">
            <v>6039120.0252936278</v>
          </cell>
          <cell r="K6">
            <v>6356548.6149500171</v>
          </cell>
          <cell r="L6">
            <v>6699896.5634451667</v>
          </cell>
          <cell r="M6">
            <v>7071305.38544528</v>
          </cell>
          <cell r="N6">
            <v>7473179.8188305171</v>
          </cell>
          <cell r="O6">
            <v>7908304.8071257286</v>
          </cell>
          <cell r="P6">
            <v>8379799.2000013068</v>
          </cell>
          <cell r="Q6">
            <v>8891200.9266197234</v>
          </cell>
          <cell r="R6">
            <v>9446526.469488088</v>
          </cell>
          <cell r="S6">
            <v>10050187.211171865</v>
          </cell>
          <cell r="T6">
            <v>10707144.292874942</v>
          </cell>
          <cell r="U6">
            <v>11422922.513101244</v>
          </cell>
          <cell r="V6">
            <v>12203517.791059613</v>
          </cell>
          <cell r="W6">
            <v>13055532.375360331</v>
          </cell>
          <cell r="X6">
            <v>13986225.031445364</v>
          </cell>
          <cell r="Y6">
            <v>15106445.910127252</v>
          </cell>
          <cell r="Z6">
            <v>16347326.070031356</v>
          </cell>
          <cell r="AA6">
            <v>17722946.991901591</v>
          </cell>
          <cell r="AB6">
            <v>19249113.304904219</v>
          </cell>
          <cell r="AC6">
            <v>20944221.23927943</v>
          </cell>
          <cell r="AD6">
            <v>22829180.097557832</v>
          </cell>
          <cell r="AE6">
            <v>24927997.556808501</v>
          </cell>
          <cell r="AF6">
            <v>27267449.500262689</v>
          </cell>
          <cell r="AG6">
            <v>29877741.590375438</v>
          </cell>
          <cell r="AH6">
            <v>32792363.521497756</v>
          </cell>
          <cell r="AI6">
            <v>36048530.954698093</v>
          </cell>
          <cell r="AJ6">
            <v>39686372.737103075</v>
          </cell>
          <cell r="AK6">
            <v>43750864.866646066</v>
          </cell>
          <cell r="AL6">
            <v>48295150.859643735</v>
          </cell>
          <cell r="AM6">
            <v>53382907.423077174</v>
          </cell>
          <cell r="AN6">
            <v>0</v>
          </cell>
        </row>
        <row r="7">
          <cell r="B7">
            <v>22</v>
          </cell>
          <cell r="C7">
            <v>34</v>
          </cell>
          <cell r="D7">
            <v>4632019.1169520039</v>
          </cell>
          <cell r="E7">
            <v>4834861.3457526863</v>
          </cell>
          <cell r="F7">
            <v>5054111.1527649611</v>
          </cell>
          <cell r="G7">
            <v>5290835.9404739607</v>
          </cell>
          <cell r="H7">
            <v>5546274.0305535486</v>
          </cell>
          <cell r="I7">
            <v>5821856.8823425509</v>
          </cell>
          <cell r="J7">
            <v>6119212.9140803525</v>
          </cell>
          <cell r="K7">
            <v>6440631.2325588586</v>
          </cell>
          <cell r="L7">
            <v>6788081.2995739933</v>
          </cell>
          <cell r="M7">
            <v>7163782.9451976065</v>
          </cell>
          <cell r="N7">
            <v>7570309.7243402358</v>
          </cell>
          <cell r="O7">
            <v>8010551.3888598401</v>
          </cell>
          <cell r="P7">
            <v>8487790.3426699266</v>
          </cell>
          <cell r="Q7">
            <v>9005756.9569505081</v>
          </cell>
          <cell r="R7">
            <v>9568555.5012127124</v>
          </cell>
          <cell r="S7">
            <v>10180804.028108642</v>
          </cell>
          <cell r="T7">
            <v>10847648.379554158</v>
          </cell>
          <cell r="U7">
            <v>11574678.257283941</v>
          </cell>
          <cell r="V7">
            <v>12368049.994779121</v>
          </cell>
          <cell r="W7">
            <v>13234532.803898428</v>
          </cell>
          <cell r="X7">
            <v>14276034.785011666</v>
          </cell>
          <cell r="Y7">
            <v>15429795.601255337</v>
          </cell>
          <cell r="Z7">
            <v>16708943.260980329</v>
          </cell>
          <cell r="AA7">
            <v>18128210.828151029</v>
          </cell>
          <cell r="AB7">
            <v>19704738.983097713</v>
          </cell>
          <cell r="AC7">
            <v>21458007.786232408</v>
          </cell>
          <cell r="AD7">
            <v>23410379.67527587</v>
          </cell>
          <cell r="AE7">
            <v>25586797.153055649</v>
          </cell>
          <cell r="AF7">
            <v>28015395.357443541</v>
          </cell>
          <cell r="AG7">
            <v>30727368.643342912</v>
          </cell>
          <cell r="AH7">
            <v>33757379.900756285</v>
          </cell>
          <cell r="AI7">
            <v>37142807.43723502</v>
          </cell>
          <cell r="AJ7">
            <v>40925535.577467352</v>
          </cell>
          <cell r="AK7">
            <v>45155035.739826359</v>
          </cell>
          <cell r="AL7">
            <v>49890567.685118847</v>
          </cell>
          <cell r="AM7">
            <v>0</v>
          </cell>
          <cell r="AN7">
            <v>0</v>
          </cell>
        </row>
        <row r="8">
          <cell r="B8">
            <v>23</v>
          </cell>
          <cell r="C8">
            <v>33</v>
          </cell>
          <cell r="D8">
            <v>4692291.133277623</v>
          </cell>
          <cell r="E8">
            <v>4898356.6156659778</v>
          </cell>
          <cell r="F8">
            <v>5120684.6812099535</v>
          </cell>
          <cell r="G8">
            <v>5360399.0633909339</v>
          </cell>
          <cell r="H8">
            <v>5618807.2160331337</v>
          </cell>
          <cell r="I8">
            <v>5897403.847847023</v>
          </cell>
          <cell r="J8">
            <v>6198327.1850015614</v>
          </cell>
          <cell r="K8">
            <v>6523385.8922176529</v>
          </cell>
          <cell r="L8">
            <v>6874626.9885313343</v>
          </cell>
          <cell r="M8">
            <v>7254426.4694005232</v>
          </cell>
          <cell r="N8">
            <v>7665459.9765780959</v>
          </cell>
          <cell r="O8">
            <v>8110771.1053336672</v>
          </cell>
          <cell r="P8">
            <v>8593822.8330836166</v>
          </cell>
          <cell r="Q8">
            <v>9118432.4077929426</v>
          </cell>
          <cell r="R8">
            <v>9688897.238607429</v>
          </cell>
          <cell r="S8">
            <v>10310009.00240735</v>
          </cell>
          <cell r="T8">
            <v>10986977.758428173</v>
          </cell>
          <cell r="U8">
            <v>11725543.097039675</v>
          </cell>
          <cell r="V8">
            <v>12532016.703387273</v>
          </cell>
          <cell r="W8">
            <v>13499949.621352242</v>
          </cell>
          <cell r="X8">
            <v>14572290.490249712</v>
          </cell>
          <cell r="Y8">
            <v>15761276.222736161</v>
          </cell>
          <cell r="Z8">
            <v>17080638.419970483</v>
          </cell>
          <cell r="AA8">
            <v>18546344.351152182</v>
          </cell>
          <cell r="AB8">
            <v>20176538.336395565</v>
          </cell>
          <cell r="AC8">
            <v>21992045.20655378</v>
          </cell>
          <cell r="AD8">
            <v>24016094.024824768</v>
          </cell>
          <cell r="AE8">
            <v>26274884.859376352</v>
          </cell>
          <cell r="AF8">
            <v>28797466.888058022</v>
          </cell>
          <cell r="AG8">
            <v>31616117.233520947</v>
          </cell>
          <cell r="AH8">
            <v>34765643.60558264</v>
          </cell>
          <cell r="AI8">
            <v>38285040.914683506</v>
          </cell>
          <cell r="AJ8">
            <v>42220348.711959668</v>
          </cell>
          <cell r="AK8">
            <v>46626698.771139115</v>
          </cell>
          <cell r="AL8">
            <v>0</v>
          </cell>
          <cell r="AM8">
            <v>0</v>
          </cell>
          <cell r="AN8">
            <v>0</v>
          </cell>
        </row>
        <row r="9">
          <cell r="B9">
            <v>24</v>
          </cell>
          <cell r="C9">
            <v>32</v>
          </cell>
          <cell r="D9">
            <v>4752791.6277230028</v>
          </cell>
          <cell r="E9">
            <v>4961664.8127389168</v>
          </cell>
          <cell r="F9">
            <v>5186684.1408090498</v>
          </cell>
          <cell r="G9">
            <v>5429041.1727533052</v>
          </cell>
          <cell r="H9">
            <v>5690105.6551055918</v>
          </cell>
          <cell r="I9">
            <v>5971874.8041068921</v>
          </cell>
          <cell r="J9">
            <v>6276007.0068378914</v>
          </cell>
          <cell r="K9">
            <v>6604387.7766936971</v>
          </cell>
          <cell r="L9">
            <v>6959208.4741297634</v>
          </cell>
          <cell r="M9">
            <v>7342944.6379970266</v>
          </cell>
          <cell r="N9">
            <v>7758416.6779166032</v>
          </cell>
          <cell r="O9">
            <v>8208837.6705911923</v>
          </cell>
          <cell r="P9">
            <v>8697756.6195501685</v>
          </cell>
          <cell r="Q9">
            <v>9229171.2671109661</v>
          </cell>
          <cell r="R9">
            <v>9807542.2947935108</v>
          </cell>
          <cell r="S9">
            <v>10437724.955759229</v>
          </cell>
          <cell r="T9">
            <v>11125069.360834586</v>
          </cell>
          <cell r="U9">
            <v>11875459.600105818</v>
          </cell>
          <cell r="V9">
            <v>12774636.384287359</v>
          </cell>
          <cell r="W9">
            <v>13770883.844450062</v>
          </cell>
          <cell r="X9">
            <v>14875606.093536004</v>
          </cell>
          <cell r="Y9">
            <v>16101598.786156883</v>
          </cell>
          <cell r="Z9">
            <v>17463732.545595609</v>
          </cell>
          <cell r="AA9">
            <v>18978903.336548045</v>
          </cell>
          <cell r="AB9">
            <v>20666498.97410322</v>
          </cell>
          <cell r="AC9">
            <v>22548147.176010866</v>
          </cell>
          <cell r="AD9">
            <v>24648239.534079902</v>
          </cell>
          <cell r="AE9">
            <v>26993820.38779176</v>
          </cell>
          <cell r="AF9">
            <v>29614937.170684189</v>
          </cell>
          <cell r="AG9">
            <v>32543995.164786022</v>
          </cell>
          <cell r="AH9">
            <v>35817288.893390186</v>
          </cell>
          <cell r="AI9">
            <v>39477650.555074893</v>
          </cell>
          <cell r="AJ9">
            <v>43576353.991718799</v>
          </cell>
          <cell r="AK9">
            <v>0</v>
          </cell>
          <cell r="AL9">
            <v>0</v>
          </cell>
          <cell r="AM9">
            <v>0</v>
          </cell>
          <cell r="AN9">
            <v>0</v>
          </cell>
        </row>
        <row r="10">
          <cell r="B10">
            <v>25</v>
          </cell>
          <cell r="C10">
            <v>31</v>
          </cell>
          <cell r="D10">
            <v>4813048.1132332766</v>
          </cell>
          <cell r="E10">
            <v>5024333.7458727118</v>
          </cell>
          <cell r="F10">
            <v>5251689.7304357067</v>
          </cell>
          <cell r="G10">
            <v>5496369.0263752835</v>
          </cell>
          <cell r="H10">
            <v>5760237.0649529947</v>
          </cell>
          <cell r="I10">
            <v>6044811.7868568096</v>
          </cell>
          <cell r="J10">
            <v>6351827.7656304855</v>
          </cell>
          <cell r="K10">
            <v>6683303.8056524182</v>
          </cell>
          <cell r="L10">
            <v>7041528.4337156536</v>
          </cell>
          <cell r="M10">
            <v>7429113.4747230858</v>
          </cell>
          <cell r="N10">
            <v>7849038.4533085534</v>
          </cell>
          <cell r="O10">
            <v>8304601.6772672031</v>
          </cell>
          <cell r="P10">
            <v>8799520.8264600672</v>
          </cell>
          <cell r="Q10">
            <v>9337947.2409488019</v>
          </cell>
          <cell r="R10">
            <v>9924404.5794331171</v>
          </cell>
          <cell r="S10">
            <v>10563878.953166278</v>
          </cell>
          <cell r="T10">
            <v>11261854.830683904</v>
          </cell>
          <cell r="U10">
            <v>12096773.545908963</v>
          </cell>
          <cell r="V10">
            <v>13021905.670805532</v>
          </cell>
          <cell r="W10">
            <v>14047877.00082558</v>
          </cell>
          <cell r="X10">
            <v>15186608.474181563</v>
          </cell>
          <cell r="Y10">
            <v>16451945.811430587</v>
          </cell>
          <cell r="Z10">
            <v>17859618.28996158</v>
          </cell>
          <cell r="AA10">
            <v>19427670.719476543</v>
          </cell>
          <cell r="AB10">
            <v>21176234.233194135</v>
          </cell>
          <cell r="AC10">
            <v>23128010.258101925</v>
          </cell>
          <cell r="AD10">
            <v>25308169.452963486</v>
          </cell>
          <cell r="AE10">
            <v>27744675.429715253</v>
          </cell>
          <cell r="AF10">
            <v>30467688.210770495</v>
          </cell>
          <cell r="AG10">
            <v>33510978.593116071</v>
          </cell>
          <cell r="AH10">
            <v>36914381.249575116</v>
          </cell>
          <cell r="AI10">
            <v>40725564.478241868</v>
          </cell>
          <cell r="AJ10">
            <v>0</v>
          </cell>
          <cell r="AK10">
            <v>0</v>
          </cell>
          <cell r="AL10">
            <v>0</v>
          </cell>
          <cell r="AM10">
            <v>0</v>
          </cell>
          <cell r="AN10">
            <v>0</v>
          </cell>
        </row>
        <row r="11">
          <cell r="B11">
            <v>26</v>
          </cell>
          <cell r="C11">
            <v>30</v>
          </cell>
          <cell r="D11">
            <v>4872604.4048107117</v>
          </cell>
          <cell r="E11">
            <v>5085940.7189239329</v>
          </cell>
          <cell r="F11">
            <v>5315306.7565338733</v>
          </cell>
          <cell r="G11">
            <v>5562444.7853699122</v>
          </cell>
          <cell r="H11">
            <v>5828741.4878090676</v>
          </cell>
          <cell r="I11">
            <v>6115790.3721134635</v>
          </cell>
          <cell r="J11">
            <v>6425448.9752997588</v>
          </cell>
          <cell r="K11">
            <v>6759831.0465367995</v>
          </cell>
          <cell r="L11">
            <v>7121353.4717384903</v>
          </cell>
          <cell r="M11">
            <v>7512777.5025771139</v>
          </cell>
          <cell r="N11">
            <v>7937167.1517691016</v>
          </cell>
          <cell r="O11">
            <v>8397978.3585620299</v>
          </cell>
          <cell r="P11">
            <v>8899073.3588509411</v>
          </cell>
          <cell r="Q11">
            <v>9444665.9099694565</v>
          </cell>
          <cell r="R11">
            <v>10039401.936653839</v>
          </cell>
          <cell r="S11">
            <v>10688392.429355005</v>
          </cell>
          <cell r="T11">
            <v>11463256.874527283</v>
          </cell>
          <cell r="U11">
            <v>12321926.069268582</v>
          </cell>
          <cell r="V11">
            <v>13274298.409507422</v>
          </cell>
          <cell r="W11">
            <v>14331477.34149434</v>
          </cell>
          <cell r="X11">
            <v>15506350.732771685</v>
          </cell>
          <cell r="Y11">
            <v>16813557.498759277</v>
          </cell>
          <cell r="Z11">
            <v>18269887.303937584</v>
          </cell>
          <cell r="AA11">
            <v>19894072.604393445</v>
          </cell>
          <cell r="AB11">
            <v>21707235.23382343</v>
          </cell>
          <cell r="AC11">
            <v>23732794.747516494</v>
          </cell>
          <cell r="AD11">
            <v>25996767.260585401</v>
          </cell>
          <cell r="AE11">
            <v>28527214.42197093</v>
          </cell>
          <cell r="AF11">
            <v>31355548.405943986</v>
          </cell>
          <cell r="AG11">
            <v>34518802.45938839</v>
          </cell>
          <cell r="AH11">
            <v>38061275.213310152</v>
          </cell>
          <cell r="AI11">
            <v>0</v>
          </cell>
          <cell r="AJ11">
            <v>0</v>
          </cell>
          <cell r="AK11">
            <v>0</v>
          </cell>
          <cell r="AL11">
            <v>0</v>
          </cell>
          <cell r="AM11">
            <v>0</v>
          </cell>
          <cell r="AN11">
            <v>0</v>
          </cell>
        </row>
        <row r="12">
          <cell r="B12">
            <v>27</v>
          </cell>
          <cell r="C12">
            <v>29</v>
          </cell>
          <cell r="D12">
            <v>4931035.1006886307</v>
          </cell>
          <cell r="E12">
            <v>5146089.681915733</v>
          </cell>
          <cell r="F12">
            <v>5377592.1876287144</v>
          </cell>
          <cell r="G12">
            <v>5626806.6288859434</v>
          </cell>
          <cell r="H12">
            <v>5895194.6772377435</v>
          </cell>
          <cell r="I12">
            <v>6184463.1525402647</v>
          </cell>
          <cell r="J12">
            <v>6496562.4603883382</v>
          </cell>
          <cell r="K12">
            <v>6833727.3007248482</v>
          </cell>
          <cell r="L12">
            <v>7198514.9318000693</v>
          </cell>
          <cell r="M12">
            <v>7593770.3989671394</v>
          </cell>
          <cell r="N12">
            <v>8022705.0240778858</v>
          </cell>
          <cell r="O12">
            <v>8488910.8522174265</v>
          </cell>
          <cell r="P12">
            <v>8996312.013274448</v>
          </cell>
          <cell r="Q12">
            <v>9549236.5006609056</v>
          </cell>
          <cell r="R12">
            <v>10152446.259888746</v>
          </cell>
          <cell r="S12">
            <v>10871185.219030388</v>
          </cell>
          <cell r="T12">
            <v>11667739.525776111</v>
          </cell>
          <cell r="U12">
            <v>12551327.763415687</v>
          </cell>
          <cell r="V12">
            <v>13532289.367020305</v>
          </cell>
          <cell r="W12">
            <v>14622617.014398884</v>
          </cell>
          <cell r="X12">
            <v>15835930.591093572</v>
          </cell>
          <cell r="Y12">
            <v>17187846.728667531</v>
          </cell>
          <cell r="Z12">
            <v>18695790.70831804</v>
          </cell>
          <cell r="AA12">
            <v>20379408.108329516</v>
          </cell>
          <cell r="AB12">
            <v>22260481.938687529</v>
          </cell>
          <cell r="AC12">
            <v>24363208.224015452</v>
          </cell>
          <cell r="AD12">
            <v>26713687.516550779</v>
          </cell>
          <cell r="AE12">
            <v>29341127.670269147</v>
          </cell>
          <cell r="AF12">
            <v>32279943.776970901</v>
          </cell>
          <cell r="AG12">
            <v>35571285.246084258</v>
          </cell>
          <cell r="AH12">
            <v>0</v>
          </cell>
          <cell r="AI12">
            <v>0</v>
          </cell>
          <cell r="AJ12">
            <v>0</v>
          </cell>
          <cell r="AK12">
            <v>0</v>
          </cell>
          <cell r="AL12">
            <v>0</v>
          </cell>
          <cell r="AM12">
            <v>0</v>
          </cell>
          <cell r="AN12">
            <v>0</v>
          </cell>
        </row>
        <row r="13">
          <cell r="B13">
            <v>28</v>
          </cell>
          <cell r="C13">
            <v>28</v>
          </cell>
          <cell r="D13">
            <v>4987942.8832071899</v>
          </cell>
          <cell r="E13">
            <v>5204832.7504874086</v>
          </cell>
          <cell r="F13">
            <v>5438082.4616680723</v>
          </cell>
          <cell r="G13">
            <v>5689030.4764193129</v>
          </cell>
          <cell r="H13">
            <v>5959242.7574379332</v>
          </cell>
          <cell r="I13">
            <v>6250517.0527729532</v>
          </cell>
          <cell r="J13">
            <v>6564917.7951046238</v>
          </cell>
          <cell r="K13">
            <v>6904811.5946252607</v>
          </cell>
          <cell r="L13">
            <v>7272838.8542924076</v>
          </cell>
          <cell r="M13">
            <v>7671982.2815693375</v>
          </cell>
          <cell r="N13">
            <v>8105581.4067655448</v>
          </cell>
          <cell r="O13">
            <v>8577289.6799146272</v>
          </cell>
          <cell r="P13">
            <v>9091137.9623497538</v>
          </cell>
          <cell r="Q13">
            <v>9651561.9893595316</v>
          </cell>
          <cell r="R13">
            <v>10317847.223238897</v>
          </cell>
          <cell r="S13">
            <v>11056350.232792489</v>
          </cell>
          <cell r="T13">
            <v>11875654.262395374</v>
          </cell>
          <cell r="U13">
            <v>12785384.71797915</v>
          </cell>
          <cell r="V13">
            <v>13796697.651433647</v>
          </cell>
          <cell r="W13">
            <v>14922260.583929362</v>
          </cell>
          <cell r="X13">
            <v>16176593.854583368</v>
          </cell>
          <cell r="Y13">
            <v>17575901.085817657</v>
          </cell>
          <cell r="Z13">
            <v>19138448.177961372</v>
          </cell>
          <cell r="AA13">
            <v>20884488.659408126</v>
          </cell>
          <cell r="AB13">
            <v>22836517.53563232</v>
          </cell>
          <cell r="AC13">
            <v>25018802.558214184</v>
          </cell>
          <cell r="AD13">
            <v>27458491.468703877</v>
          </cell>
          <cell r="AE13">
            <v>30187552.484991942</v>
          </cell>
          <cell r="AF13">
            <v>33244191.81877033</v>
          </cell>
          <cell r="AG13">
            <v>0</v>
          </cell>
          <cell r="AH13">
            <v>0</v>
          </cell>
          <cell r="AI13">
            <v>0</v>
          </cell>
          <cell r="AJ13">
            <v>0</v>
          </cell>
          <cell r="AK13">
            <v>0</v>
          </cell>
          <cell r="AL13">
            <v>0</v>
          </cell>
          <cell r="AM13">
            <v>0</v>
          </cell>
          <cell r="AN13">
            <v>0</v>
          </cell>
        </row>
        <row r="14">
          <cell r="B14">
            <v>29</v>
          </cell>
          <cell r="C14">
            <v>27</v>
          </cell>
          <cell r="D14">
            <v>5043375.3325983379</v>
          </cell>
          <cell r="E14">
            <v>5261704.7352962308</v>
          </cell>
          <cell r="F14">
            <v>5496353.6532245195</v>
          </cell>
          <cell r="G14">
            <v>5748756.4068750078</v>
          </cell>
          <cell r="H14">
            <v>6020568.0736931562</v>
          </cell>
          <cell r="I14">
            <v>6313693.9580763765</v>
          </cell>
          <cell r="J14">
            <v>6630322.4944618884</v>
          </cell>
          <cell r="K14">
            <v>6972902.8312319107</v>
          </cell>
          <cell r="L14">
            <v>7344204.0175426593</v>
          </cell>
          <cell r="M14">
            <v>7747329.5885862168</v>
          </cell>
          <cell r="N14">
            <v>8185680.0225690026</v>
          </cell>
          <cell r="O14">
            <v>8663008.4872926027</v>
          </cell>
          <cell r="P14">
            <v>9183445.8486780263</v>
          </cell>
          <cell r="Q14">
            <v>9800708.9094150737</v>
          </cell>
          <cell r="R14">
            <v>10484958.370190978</v>
          </cell>
          <cell r="S14">
            <v>11244183.700694147</v>
          </cell>
          <cell r="T14">
            <v>12087342.989903307</v>
          </cell>
          <cell r="U14">
            <v>13024810.396325951</v>
          </cell>
          <cell r="V14">
            <v>14068363.380972158</v>
          </cell>
          <cell r="W14">
            <v>15231497.710579483</v>
          </cell>
          <cell r="X14">
            <v>16529275.270396749</v>
          </cell>
          <cell r="Y14">
            <v>17978672.542103294</v>
          </cell>
          <cell r="Z14">
            <v>19598513.6320442</v>
          </cell>
          <cell r="AA14">
            <v>21409703.808171451</v>
          </cell>
          <cell r="AB14">
            <v>23434797.92425476</v>
          </cell>
          <cell r="AC14">
            <v>25699018.383128859</v>
          </cell>
          <cell r="AD14">
            <v>28232046.604637772</v>
          </cell>
          <cell r="AE14">
            <v>31069338.148383494</v>
          </cell>
          <cell r="AF14">
            <v>0</v>
          </cell>
          <cell r="AG14">
            <v>0</v>
          </cell>
          <cell r="AH14">
            <v>0</v>
          </cell>
          <cell r="AI14">
            <v>0</v>
          </cell>
          <cell r="AJ14">
            <v>0</v>
          </cell>
          <cell r="AK14">
            <v>0</v>
          </cell>
          <cell r="AL14">
            <v>0</v>
          </cell>
          <cell r="AM14">
            <v>0</v>
          </cell>
          <cell r="AN14">
            <v>0</v>
          </cell>
        </row>
        <row r="15">
          <cell r="B15">
            <v>30</v>
          </cell>
          <cell r="C15">
            <v>26</v>
          </cell>
          <cell r="D15">
            <v>5096865.738687031</v>
          </cell>
          <cell r="E15">
            <v>5316281.8558462057</v>
          </cell>
          <cell r="F15">
            <v>5552040.1913956366</v>
          </cell>
          <cell r="G15">
            <v>5805662.4857681096</v>
          </cell>
          <cell r="H15">
            <v>6078905.3253396945</v>
          </cell>
          <cell r="I15">
            <v>6373790.6251503248</v>
          </cell>
          <cell r="J15">
            <v>6692588.7909884565</v>
          </cell>
          <cell r="K15">
            <v>7037869.1913494999</v>
          </cell>
          <cell r="L15">
            <v>7412514.8052410483</v>
          </cell>
          <cell r="M15">
            <v>7819689.688601126</v>
          </cell>
          <cell r="N15">
            <v>8262887.4825662924</v>
          </cell>
          <cell r="O15">
            <v>8745954.1284149326</v>
          </cell>
          <cell r="P15">
            <v>9317402.0740657058</v>
          </cell>
          <cell r="Q15">
            <v>9950947.2836475056</v>
          </cell>
          <cell r="R15">
            <v>10654024.297235057</v>
          </cell>
          <cell r="S15">
            <v>11434967.543103449</v>
          </cell>
          <cell r="T15">
            <v>12303420.438281374</v>
          </cell>
          <cell r="U15">
            <v>13270328.61185327</v>
          </cell>
          <cell r="V15">
            <v>14348230.28627678</v>
          </cell>
          <cell r="W15">
            <v>15551120.302713646</v>
          </cell>
          <cell r="X15">
            <v>16894770.078684524</v>
          </cell>
          <cell r="Y15">
            <v>18396667.812077906</v>
          </cell>
          <cell r="Z15">
            <v>20076233.034843534</v>
          </cell>
          <cell r="AA15">
            <v>21954419.76167585</v>
          </cell>
          <cell r="AB15">
            <v>24054651.013432577</v>
          </cell>
          <cell r="AC15">
            <v>26404471.015521724</v>
          </cell>
          <cell r="AD15">
            <v>29036764.624657463</v>
          </cell>
          <cell r="AE15">
            <v>0</v>
          </cell>
          <cell r="AF15">
            <v>0</v>
          </cell>
          <cell r="AG15">
            <v>0</v>
          </cell>
          <cell r="AH15">
            <v>0</v>
          </cell>
          <cell r="AI15">
            <v>0</v>
          </cell>
          <cell r="AJ15">
            <v>0</v>
          </cell>
          <cell r="AK15">
            <v>0</v>
          </cell>
          <cell r="AL15">
            <v>0</v>
          </cell>
          <cell r="AM15">
            <v>0</v>
          </cell>
          <cell r="AN15">
            <v>0</v>
          </cell>
        </row>
        <row r="16">
          <cell r="B16">
            <v>31</v>
          </cell>
          <cell r="C16">
            <v>25</v>
          </cell>
          <cell r="D16">
            <v>5147990.4564272221</v>
          </cell>
          <cell r="E16">
            <v>5368193.2610410843</v>
          </cell>
          <cell r="F16">
            <v>5604816.1419129269</v>
          </cell>
          <cell r="G16">
            <v>5859476.6966138259</v>
          </cell>
          <cell r="H16">
            <v>6134041.2145787701</v>
          </cell>
          <cell r="I16">
            <v>6430613.0524431728</v>
          </cell>
          <cell r="J16">
            <v>6751574.9612624357</v>
          </cell>
          <cell r="K16">
            <v>7099603.792768931</v>
          </cell>
          <cell r="L16">
            <v>7477642.647509655</v>
          </cell>
          <cell r="M16">
            <v>7888942.6183360964</v>
          </cell>
          <cell r="N16">
            <v>8337083.3618139122</v>
          </cell>
          <cell r="O16">
            <v>8865713.4428980704</v>
          </cell>
          <cell r="P16">
            <v>9451871.5018311776</v>
          </cell>
          <cell r="Q16">
            <v>10102473.452880766</v>
          </cell>
          <cell r="R16">
            <v>10825270.863851245</v>
          </cell>
          <cell r="S16">
            <v>11629224.215809807</v>
          </cell>
          <cell r="T16">
            <v>12524501.724826278</v>
          </cell>
          <cell r="U16">
            <v>13522746.712162109</v>
          </cell>
          <cell r="V16">
            <v>14636956.78151449</v>
          </cell>
          <cell r="W16">
            <v>15881777.122218391</v>
          </cell>
          <cell r="X16">
            <v>17273447.419586051</v>
          </cell>
          <cell r="Y16">
            <v>18829998.667247351</v>
          </cell>
          <cell r="Z16">
            <v>20570888.768611453</v>
          </cell>
          <cell r="AA16">
            <v>22517859.079136986</v>
          </cell>
          <cell r="AB16">
            <v>24696456.446254387</v>
          </cell>
          <cell r="AC16">
            <v>27137163.200614456</v>
          </cell>
          <cell r="AD16">
            <v>0</v>
          </cell>
          <cell r="AE16">
            <v>0</v>
          </cell>
          <cell r="AF16">
            <v>0</v>
          </cell>
          <cell r="AG16">
            <v>0</v>
          </cell>
          <cell r="AH16">
            <v>0</v>
          </cell>
          <cell r="AI16">
            <v>0</v>
          </cell>
          <cell r="AJ16">
            <v>0</v>
          </cell>
          <cell r="AK16">
            <v>0</v>
          </cell>
          <cell r="AL16">
            <v>0</v>
          </cell>
          <cell r="AM16">
            <v>0</v>
          </cell>
          <cell r="AN16">
            <v>0</v>
          </cell>
        </row>
        <row r="17">
          <cell r="B17">
            <v>32</v>
          </cell>
          <cell r="C17">
            <v>24</v>
          </cell>
          <cell r="D17">
            <v>5196373.6999620637</v>
          </cell>
          <cell r="E17">
            <v>5417109.2784968689</v>
          </cell>
          <cell r="F17">
            <v>5654403.211823293</v>
          </cell>
          <cell r="G17">
            <v>5909976.3448857293</v>
          </cell>
          <cell r="H17">
            <v>6185775.9136158023</v>
          </cell>
          <cell r="I17">
            <v>6484010.2602464883</v>
          </cell>
          <cell r="J17">
            <v>6807163.594196856</v>
          </cell>
          <cell r="K17">
            <v>7157972.5156484656</v>
          </cell>
          <cell r="L17">
            <v>7539461.436812548</v>
          </cell>
          <cell r="M17">
            <v>7954961.1500372579</v>
          </cell>
          <cell r="N17">
            <v>8443574.5352647677</v>
          </cell>
          <cell r="O17">
            <v>8985445.537516851</v>
          </cell>
          <cell r="P17">
            <v>9587005.3740449809</v>
          </cell>
          <cell r="Q17">
            <v>10255460.883241711</v>
          </cell>
          <cell r="R17">
            <v>10999134.288266286</v>
          </cell>
          <cell r="S17">
            <v>11827467.250969274</v>
          </cell>
          <cell r="T17">
            <v>12751266.736354003</v>
          </cell>
          <cell r="U17">
            <v>13782598.350487238</v>
          </cell>
          <cell r="V17">
            <v>14935054.732997699</v>
          </cell>
          <cell r="W17">
            <v>16223708.735014223</v>
          </cell>
          <cell r="X17">
            <v>17665293.650802318</v>
          </cell>
          <cell r="Y17">
            <v>19277869.148925096</v>
          </cell>
          <cell r="Z17">
            <v>21081604.934935503</v>
          </cell>
          <cell r="AA17">
            <v>23100181.147873703</v>
          </cell>
          <cell r="AB17">
            <v>25361834.766929395</v>
          </cell>
          <cell r="AC17">
            <v>0</v>
          </cell>
          <cell r="AD17">
            <v>0</v>
          </cell>
          <cell r="AE17">
            <v>0</v>
          </cell>
          <cell r="AF17">
            <v>0</v>
          </cell>
          <cell r="AG17">
            <v>0</v>
          </cell>
          <cell r="AH17">
            <v>0</v>
          </cell>
          <cell r="AI17">
            <v>0</v>
          </cell>
          <cell r="AJ17">
            <v>0</v>
          </cell>
          <cell r="AK17">
            <v>0</v>
          </cell>
          <cell r="AL17">
            <v>0</v>
          </cell>
          <cell r="AM17">
            <v>0</v>
          </cell>
          <cell r="AN17">
            <v>0</v>
          </cell>
        </row>
        <row r="18">
          <cell r="B18">
            <v>33</v>
          </cell>
          <cell r="C18">
            <v>23</v>
          </cell>
          <cell r="D18">
            <v>5241682.3033416737</v>
          </cell>
          <cell r="E18">
            <v>5462745.7494022353</v>
          </cell>
          <cell r="F18">
            <v>5700569.9246118581</v>
          </cell>
          <cell r="G18">
            <v>5956956.1577023733</v>
          </cell>
          <cell r="H18">
            <v>6233949.7920072842</v>
          </cell>
          <cell r="I18">
            <v>6533854.997400526</v>
          </cell>
          <cell r="J18">
            <v>6859215.3830679152</v>
          </cell>
          <cell r="K18">
            <v>7212843.5101550268</v>
          </cell>
          <cell r="L18">
            <v>7597837.5876291702</v>
          </cell>
          <cell r="M18">
            <v>8049052.1916822428</v>
          </cell>
          <cell r="N18">
            <v>8549533.4213352408</v>
          </cell>
          <cell r="O18">
            <v>9105259.5059741549</v>
          </cell>
          <cell r="P18">
            <v>9722928.1910832673</v>
          </cell>
          <cell r="Q18">
            <v>10410265.197104119</v>
          </cell>
          <cell r="R18">
            <v>11176033.163252449</v>
          </cell>
          <cell r="S18">
            <v>12030257.413168855</v>
          </cell>
          <cell r="T18">
            <v>12984132.527097283</v>
          </cell>
          <cell r="U18">
            <v>14050267.453352196</v>
          </cell>
          <cell r="V18">
            <v>15242644.543825595</v>
          </cell>
          <cell r="W18">
            <v>16576784.289638737</v>
          </cell>
          <cell r="X18">
            <v>18069439.597816356</v>
          </cell>
          <cell r="Y18">
            <v>19739311.342223834</v>
          </cell>
          <cell r="Z18">
            <v>21608335.074620724</v>
          </cell>
          <cell r="AA18">
            <v>23702649.314887285</v>
          </cell>
          <cell r="AB18">
            <v>0</v>
          </cell>
          <cell r="AC18">
            <v>0</v>
          </cell>
          <cell r="AD18">
            <v>0</v>
          </cell>
          <cell r="AE18">
            <v>0</v>
          </cell>
          <cell r="AF18">
            <v>0</v>
          </cell>
          <cell r="AG18">
            <v>0</v>
          </cell>
          <cell r="AH18">
            <v>0</v>
          </cell>
          <cell r="AI18">
            <v>0</v>
          </cell>
          <cell r="AJ18">
            <v>0</v>
          </cell>
          <cell r="AK18">
            <v>0</v>
          </cell>
          <cell r="AL18">
            <v>0</v>
          </cell>
          <cell r="AM18">
            <v>0</v>
          </cell>
          <cell r="AN18">
            <v>0</v>
          </cell>
        </row>
        <row r="19">
          <cell r="B19">
            <v>34</v>
          </cell>
          <cell r="C19">
            <v>22</v>
          </cell>
          <cell r="D19">
            <v>5283626.6256442368</v>
          </cell>
          <cell r="E19">
            <v>5504862.9897764651</v>
          </cell>
          <cell r="F19">
            <v>5743105.9185309447</v>
          </cell>
          <cell r="G19">
            <v>6000248.4198211115</v>
          </cell>
          <cell r="H19">
            <v>6278426.402263768</v>
          </cell>
          <cell r="I19">
            <v>6580003.1096281474</v>
          </cell>
          <cell r="J19">
            <v>6907593.11140968</v>
          </cell>
          <cell r="K19">
            <v>7264077.2489300231</v>
          </cell>
          <cell r="L19">
            <v>7680339.7210443681</v>
          </cell>
          <cell r="M19">
            <v>8142138.9202309307</v>
          </cell>
          <cell r="N19">
            <v>8655029.7227303907</v>
          </cell>
          <cell r="O19">
            <v>9225234.0862622932</v>
          </cell>
          <cell r="P19">
            <v>9859920.2520927452</v>
          </cell>
          <cell r="Q19">
            <v>10567216.258844199</v>
          </cell>
          <cell r="R19">
            <v>11356416.924210776</v>
          </cell>
          <cell r="S19">
            <v>12237902.785611345</v>
          </cell>
          <cell r="T19">
            <v>13223363.453683501</v>
          </cell>
          <cell r="U19">
            <v>14325762.122153983</v>
          </cell>
          <cell r="V19">
            <v>15559485.821261559</v>
          </cell>
          <cell r="W19">
            <v>16940066.185565192</v>
          </cell>
          <cell r="X19">
            <v>18484831.34903536</v>
          </cell>
          <cell r="Y19">
            <v>20214086.408029154</v>
          </cell>
          <cell r="Z19">
            <v>22152008.705502134</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row>
        <row r="20">
          <cell r="B20">
            <v>35</v>
          </cell>
          <cell r="C20">
            <v>21</v>
          </cell>
          <cell r="D20">
            <v>5321959.3123602103</v>
          </cell>
          <cell r="E20">
            <v>5543245.8819221333</v>
          </cell>
          <cell r="F20">
            <v>5781835.9224508582</v>
          </cell>
          <cell r="G20">
            <v>6039708.0890518464</v>
          </cell>
          <cell r="H20">
            <v>6319057.0596844396</v>
          </cell>
          <cell r="I20">
            <v>6622312.3649187014</v>
          </cell>
          <cell r="J20">
            <v>6952151.6987439031</v>
          </cell>
          <cell r="K20">
            <v>7335748.6269902801</v>
          </cell>
          <cell r="L20">
            <v>7761396.395834377</v>
          </cell>
          <cell r="M20">
            <v>8234254.2243717331</v>
          </cell>
          <cell r="N20">
            <v>8760099.4088595118</v>
          </cell>
          <cell r="O20">
            <v>9345579.1819886584</v>
          </cell>
          <cell r="P20">
            <v>9998228.4977149945</v>
          </cell>
          <cell r="Q20">
            <v>10726659.457894815</v>
          </cell>
          <cell r="R20">
            <v>11540491.81226</v>
          </cell>
          <cell r="S20">
            <v>12450555.977357619</v>
          </cell>
          <cell r="T20">
            <v>13468862.662647801</v>
          </cell>
          <cell r="U20">
            <v>14608739.589133356</v>
          </cell>
          <cell r="V20">
            <v>15884577.015237005</v>
          </cell>
          <cell r="W20">
            <v>17312420.140448</v>
          </cell>
          <cell r="X20">
            <v>18911050.271027688</v>
          </cell>
          <cell r="Y20">
            <v>20702811.874301061</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row>
        <row r="21">
          <cell r="B21">
            <v>36</v>
          </cell>
          <cell r="C21">
            <v>20</v>
          </cell>
          <cell r="D21">
            <v>5356460.8009793181</v>
          </cell>
          <cell r="E21">
            <v>5577712.0931328638</v>
          </cell>
          <cell r="F21">
            <v>5816606.8617509827</v>
          </cell>
          <cell r="G21">
            <v>6075182.2466529384</v>
          </cell>
          <cell r="H21">
            <v>6355694.8448336748</v>
          </cell>
          <cell r="I21">
            <v>6660632.4929624833</v>
          </cell>
          <cell r="J21">
            <v>7013700.8755378602</v>
          </cell>
          <cell r="K21">
            <v>7405562.2608843278</v>
          </cell>
          <cell r="L21">
            <v>7841006.0950645767</v>
          </cell>
          <cell r="M21">
            <v>8325394.1028756043</v>
          </cell>
          <cell r="N21">
            <v>8864886.593106335</v>
          </cell>
          <cell r="O21">
            <v>9466464.2349774204</v>
          </cell>
          <cell r="P21">
            <v>10138101.078160269</v>
          </cell>
          <cell r="Q21">
            <v>10888705.855856875</v>
          </cell>
          <cell r="R21">
            <v>11728305.999482961</v>
          </cell>
          <cell r="S21">
            <v>12668022.046286885</v>
          </cell>
          <cell r="T21">
            <v>13720191.708639707</v>
          </cell>
          <cell r="U21">
            <v>14898138.538294774</v>
          </cell>
          <cell r="V21">
            <v>16216708.730553273</v>
          </cell>
          <cell r="W21">
            <v>17693259.48878333</v>
          </cell>
          <cell r="X21">
            <v>19348422.312430896</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row>
        <row r="22">
          <cell r="B22">
            <v>37</v>
          </cell>
          <cell r="C22">
            <v>19</v>
          </cell>
          <cell r="D22">
            <v>5386942.1591908131</v>
          </cell>
          <cell r="E22">
            <v>5608101.0418436341</v>
          </cell>
          <cell r="F22">
            <v>5847261.8606421882</v>
          </cell>
          <cell r="G22">
            <v>6106519.5924177617</v>
          </cell>
          <cell r="H22">
            <v>6388184.637091998</v>
          </cell>
          <cell r="I22">
            <v>6712721.6685729837</v>
          </cell>
          <cell r="J22">
            <v>7073006.994575873</v>
          </cell>
          <cell r="K22">
            <v>7473484.4788896628</v>
          </cell>
          <cell r="L22">
            <v>7919127.4617691487</v>
          </cell>
          <cell r="M22">
            <v>8415641.1829359401</v>
          </cell>
          <cell r="N22">
            <v>8969488.2884937059</v>
          </cell>
          <cell r="O22">
            <v>9588046.5176606961</v>
          </cell>
          <cell r="P22">
            <v>10279560.102209095</v>
          </cell>
          <cell r="Q22">
            <v>11053306.020160854</v>
          </cell>
          <cell r="R22">
            <v>11919572.872117804</v>
          </cell>
          <cell r="S22">
            <v>12889773.128739102</v>
          </cell>
          <cell r="T22">
            <v>13976233.419657174</v>
          </cell>
          <cell r="U22">
            <v>15192679.375511471</v>
          </cell>
          <cell r="V22">
            <v>16555137.262386734</v>
          </cell>
          <cell r="W22">
            <v>18082637.675169066</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row>
        <row r="23">
          <cell r="B23">
            <v>38</v>
          </cell>
          <cell r="C23">
            <v>18</v>
          </cell>
          <cell r="D23">
            <v>5413235.7895937767</v>
          </cell>
          <cell r="E23">
            <v>5634252.154090086</v>
          </cell>
          <cell r="F23">
            <v>5873645.5247393381</v>
          </cell>
          <cell r="G23">
            <v>6133560.4727270575</v>
          </cell>
          <cell r="H23">
            <v>6431432.6901011346</v>
          </cell>
          <cell r="I23">
            <v>6762207.6802689042</v>
          </cell>
          <cell r="J23">
            <v>7130006.3329317998</v>
          </cell>
          <cell r="K23">
            <v>7539439.0121369474</v>
          </cell>
          <cell r="L23">
            <v>7995785.6594122043</v>
          </cell>
          <cell r="M23">
            <v>8505024.787107056</v>
          </cell>
          <cell r="N23">
            <v>9073976.8349508122</v>
          </cell>
          <cell r="O23">
            <v>9710265.0053420104</v>
          </cell>
          <cell r="P23">
            <v>10422464.917990657</v>
          </cell>
          <cell r="Q23">
            <v>11220087.662613992</v>
          </cell>
          <cell r="R23">
            <v>12113680.997990871</v>
          </cell>
          <cell r="S23">
            <v>13114639.850836989</v>
          </cell>
          <cell r="T23">
            <v>14235642.59509857</v>
          </cell>
          <cell r="U23">
            <v>15491471.630240381</v>
          </cell>
          <cell r="V23">
            <v>16899661.378662676</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row>
        <row r="24">
          <cell r="B24">
            <v>39</v>
          </cell>
          <cell r="C24">
            <v>17</v>
          </cell>
          <cell r="D24">
            <v>5435177.6619853172</v>
          </cell>
          <cell r="E24">
            <v>5656006.209152027</v>
          </cell>
          <cell r="F24">
            <v>5895593.9639747767</v>
          </cell>
          <cell r="G24">
            <v>6168545.7943330519</v>
          </cell>
          <cell r="H24">
            <v>6471741.0313838869</v>
          </cell>
          <cell r="I24">
            <v>6808998.7198870704</v>
          </cell>
          <cell r="J24">
            <v>7184589.9937890954</v>
          </cell>
          <cell r="K24">
            <v>7603397.3196703959</v>
          </cell>
          <cell r="L24">
            <v>8070946.7484279452</v>
          </cell>
          <cell r="M24">
            <v>8593537.879147185</v>
          </cell>
          <cell r="N24">
            <v>9178213.5129428655</v>
          </cell>
          <cell r="O24">
            <v>9832893.7944671083</v>
          </cell>
          <cell r="P24">
            <v>10566363.167750614</v>
          </cell>
          <cell r="Q24">
            <v>11388361.249628039</v>
          </cell>
          <cell r="R24">
            <v>12309412.216425598</v>
          </cell>
          <cell r="S24">
            <v>13341215.697516421</v>
          </cell>
          <cell r="T24">
            <v>14497391.60019706</v>
          </cell>
          <cell r="U24">
            <v>15794076.05482493</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row>
        <row r="25">
          <cell r="B25">
            <v>40</v>
          </cell>
          <cell r="C25">
            <v>16</v>
          </cell>
          <cell r="D25">
            <v>5452604.9796311762</v>
          </cell>
          <cell r="E25">
            <v>5673195.357664234</v>
          </cell>
          <cell r="F25">
            <v>5922857.1066993298</v>
          </cell>
          <cell r="G25">
            <v>6200276.8735474218</v>
          </cell>
          <cell r="H25">
            <v>6508991.6048919931</v>
          </cell>
          <cell r="I25">
            <v>6852955.3972023195</v>
          </cell>
          <cell r="J25">
            <v>7236679.2451453414</v>
          </cell>
          <cell r="K25">
            <v>7665266.3384474674</v>
          </cell>
          <cell r="L25">
            <v>8144529.5092372512</v>
          </cell>
          <cell r="M25">
            <v>8680969.1275231037</v>
          </cell>
          <cell r="N25">
            <v>9281892.7444451023</v>
          </cell>
          <cell r="O25">
            <v>9955405.6959156804</v>
          </cell>
          <cell r="P25">
            <v>10710492.32592446</v>
          </cell>
          <cell r="Q25">
            <v>11556863.025386918</v>
          </cell>
          <cell r="R25">
            <v>12505302.709121889</v>
          </cell>
          <cell r="S25">
            <v>13568344.843147226</v>
          </cell>
          <cell r="T25">
            <v>14760818.742827037</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row>
        <row r="26">
          <cell r="B26">
            <v>41</v>
          </cell>
          <cell r="C26">
            <v>15</v>
          </cell>
          <cell r="D26">
            <v>5465346.1928880261</v>
          </cell>
          <cell r="E26">
            <v>5693241.5107799647</v>
          </cell>
          <cell r="F26">
            <v>5946572.0531395115</v>
          </cell>
          <cell r="G26">
            <v>6228611.1235881858</v>
          </cell>
          <cell r="H26">
            <v>6543016.5218875743</v>
          </cell>
          <cell r="I26">
            <v>6893952.0726920208</v>
          </cell>
          <cell r="J26">
            <v>7286125.7683722563</v>
          </cell>
          <cell r="K26">
            <v>7724895.518667222</v>
          </cell>
          <cell r="L26">
            <v>8216254.7486261306</v>
          </cell>
          <cell r="M26">
            <v>8766938.4920880888</v>
          </cell>
          <cell r="N26">
            <v>9384417.4044811651</v>
          </cell>
          <cell r="O26">
            <v>10076969.967322983</v>
          </cell>
          <cell r="P26">
            <v>10853546.024416188</v>
          </cell>
          <cell r="Q26">
            <v>11724075.617164385</v>
          </cell>
          <cell r="R26">
            <v>12700076.845904395</v>
          </cell>
          <cell r="S26">
            <v>13795157.703576673</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row>
        <row r="27">
          <cell r="B27">
            <v>42</v>
          </cell>
          <cell r="C27">
            <v>14</v>
          </cell>
          <cell r="D27">
            <v>5478647.4959020521</v>
          </cell>
          <cell r="E27">
            <v>5709464.7443470694</v>
          </cell>
          <cell r="F27">
            <v>5966573.2905939706</v>
          </cell>
          <cell r="G27">
            <v>6253354.0215934208</v>
          </cell>
          <cell r="H27">
            <v>6573646.3040440558</v>
          </cell>
          <cell r="I27">
            <v>6931788.7869935511</v>
          </cell>
          <cell r="J27">
            <v>7332714.2190690618</v>
          </cell>
          <cell r="K27">
            <v>7781942.2449840996</v>
          </cell>
          <cell r="L27">
            <v>8285672.8356796606</v>
          </cell>
          <cell r="M27">
            <v>8850783.4872526452</v>
          </cell>
          <cell r="N27">
            <v>9484892.9966673963</v>
          </cell>
          <cell r="O27">
            <v>10196240.416032327</v>
          </cell>
          <cell r="P27">
            <v>10993956.839634001</v>
          </cell>
          <cell r="Q27">
            <v>11888611.427920436</v>
          </cell>
          <cell r="R27">
            <v>12892670.751006234</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row>
        <row r="28">
          <cell r="B28">
            <v>43</v>
          </cell>
          <cell r="C28">
            <v>13</v>
          </cell>
          <cell r="D28">
            <v>5487869.1286532003</v>
          </cell>
          <cell r="E28">
            <v>5721678.1195713393</v>
          </cell>
          <cell r="F28">
            <v>5982641.4044960793</v>
          </cell>
          <cell r="G28">
            <v>6274295.1183917522</v>
          </cell>
          <cell r="H28">
            <v>6600632.7296302766</v>
          </cell>
          <cell r="I28">
            <v>6966189.6400053613</v>
          </cell>
          <cell r="J28">
            <v>7376042.7088700524</v>
          </cell>
          <cell r="K28">
            <v>7835891.8483820669</v>
          </cell>
          <cell r="L28">
            <v>8352060.2001231872</v>
          </cell>
          <cell r="M28">
            <v>8931550.033437876</v>
          </cell>
          <cell r="N28">
            <v>9581936.1091315243</v>
          </cell>
          <cell r="O28">
            <v>10311602.841942059</v>
          </cell>
          <cell r="P28">
            <v>11130232.532608328</v>
          </cell>
          <cell r="Q28">
            <v>12049225.000940407</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row>
        <row r="29">
          <cell r="B29">
            <v>44</v>
          </cell>
          <cell r="C29">
            <v>12</v>
          </cell>
          <cell r="D29">
            <v>5492804.1279614046</v>
          </cell>
          <cell r="E29">
            <v>5729638.9586107144</v>
          </cell>
          <cell r="F29">
            <v>5994527.6551653016</v>
          </cell>
          <cell r="G29">
            <v>6291141.0872346926</v>
          </cell>
          <cell r="H29">
            <v>6623643.3044318082</v>
          </cell>
          <cell r="I29">
            <v>6996697.348015801</v>
          </cell>
          <cell r="J29">
            <v>7415535.7854871182</v>
          </cell>
          <cell r="K29">
            <v>7885963.6700956561</v>
          </cell>
          <cell r="L29">
            <v>8414407.0771486033</v>
          </cell>
          <cell r="M29">
            <v>9007819.9344578739</v>
          </cell>
          <cell r="N29">
            <v>9673888.825407533</v>
          </cell>
          <cell r="O29">
            <v>10421467.20988673</v>
          </cell>
          <cell r="P29">
            <v>11260957.944804117</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row>
        <row r="30">
          <cell r="B30">
            <v>45</v>
          </cell>
          <cell r="C30">
            <v>11</v>
          </cell>
          <cell r="D30">
            <v>5493188.0746057015</v>
          </cell>
          <cell r="E30">
            <v>5733062.7362620765</v>
          </cell>
          <cell r="F30">
            <v>6001896.5616313452</v>
          </cell>
          <cell r="G30">
            <v>6303506.5422135359</v>
          </cell>
          <cell r="H30">
            <v>6642168.9733856628</v>
          </cell>
          <cell r="I30">
            <v>7022679.6519404389</v>
          </cell>
          <cell r="J30">
            <v>7450359.4364250684</v>
          </cell>
          <cell r="K30">
            <v>7931095.9030464832</v>
          </cell>
          <cell r="L30">
            <v>8471262.761865681</v>
          </cell>
          <cell r="M30">
            <v>9077894.4174313396</v>
          </cell>
          <cell r="N30">
            <v>9759069.7120160796</v>
          </cell>
          <cell r="O30">
            <v>10524259.761499178</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row>
        <row r="31">
          <cell r="B31">
            <v>46</v>
          </cell>
          <cell r="C31">
            <v>10</v>
          </cell>
          <cell r="D31">
            <v>5488702.9989693416</v>
          </cell>
          <cell r="E31">
            <v>5731574.5750861578</v>
          </cell>
          <cell r="F31">
            <v>6004313.3064955231</v>
          </cell>
          <cell r="G31">
            <v>6310834.0438247835</v>
          </cell>
          <cell r="H31">
            <v>6655524.3869435405</v>
          </cell>
          <cell r="I31">
            <v>7043252.6759852646</v>
          </cell>
          <cell r="J31">
            <v>7479403.2169697322</v>
          </cell>
          <cell r="K31">
            <v>7969807.4603776475</v>
          </cell>
          <cell r="L31">
            <v>8520890.2978274189</v>
          </cell>
          <cell r="M31">
            <v>9140006.6298939735</v>
          </cell>
          <cell r="N31">
            <v>9835756.7864478286</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row>
        <row r="32">
          <cell r="B32">
            <v>47</v>
          </cell>
          <cell r="C32">
            <v>9</v>
          </cell>
          <cell r="D32">
            <v>5478937.2044831812</v>
          </cell>
          <cell r="E32">
            <v>5724693.4600300919</v>
          </cell>
          <cell r="F32">
            <v>6001175.2311510649</v>
          </cell>
          <cell r="G32">
            <v>6312388.6252641976</v>
          </cell>
          <cell r="H32">
            <v>6662779.0680975989</v>
          </cell>
          <cell r="I32">
            <v>7057260.5197017416</v>
          </cell>
          <cell r="J32">
            <v>7501157.6459028507</v>
          </cell>
          <cell r="K32">
            <v>8000325.700066749</v>
          </cell>
          <cell r="L32">
            <v>8561443.0017424729</v>
          </cell>
          <cell r="M32">
            <v>9192296.0621007737</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row>
        <row r="33">
          <cell r="B33">
            <v>48</v>
          </cell>
          <cell r="C33">
            <v>8</v>
          </cell>
          <cell r="D33">
            <v>5463366.5007166034</v>
          </cell>
          <cell r="E33">
            <v>5711774.4716429161</v>
          </cell>
          <cell r="F33">
            <v>5991700.9975264929</v>
          </cell>
          <cell r="G33">
            <v>6307196.2569876295</v>
          </cell>
          <cell r="H33">
            <v>6662734.634404554</v>
          </cell>
          <cell r="I33">
            <v>7063167.1650852822</v>
          </cell>
          <cell r="J33">
            <v>7513816.7301969612</v>
          </cell>
          <cell r="K33">
            <v>8020729.3305728473</v>
          </cell>
          <cell r="L33">
            <v>8590930.899159601</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row>
        <row r="34">
          <cell r="B34">
            <v>49</v>
          </cell>
          <cell r="C34">
            <v>7</v>
          </cell>
          <cell r="D34">
            <v>5441306.4721025908</v>
          </cell>
          <cell r="E34">
            <v>5691992.9342202283</v>
          </cell>
          <cell r="F34">
            <v>5974875.8727727048</v>
          </cell>
          <cell r="G34">
            <v>6294018.8537529772</v>
          </cell>
          <cell r="H34">
            <v>6653830.2671249397</v>
          </cell>
          <cell r="I34">
            <v>7059135.449944824</v>
          </cell>
          <cell r="J34">
            <v>7515389.4509750661</v>
          </cell>
          <cell r="K34">
            <v>8028907.3823921513</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row>
        <row r="35">
          <cell r="B35">
            <v>50</v>
          </cell>
          <cell r="C35">
            <v>6</v>
          </cell>
          <cell r="D35">
            <v>5411891.9404760543</v>
          </cell>
          <cell r="E35">
            <v>5664296.0744409999</v>
          </cell>
          <cell r="F35">
            <v>5949424.6662281379</v>
          </cell>
          <cell r="G35">
            <v>6271272.4185638716</v>
          </cell>
          <cell r="H35">
            <v>6634199.6740082474</v>
          </cell>
          <cell r="I35">
            <v>7043109.189668728</v>
          </cell>
          <cell r="J35">
            <v>7503651.7592449998</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row>
        <row r="36">
          <cell r="B36">
            <v>51</v>
          </cell>
          <cell r="C36">
            <v>5</v>
          </cell>
          <cell r="D36">
            <v>5374034.580673052</v>
          </cell>
          <cell r="E36">
            <v>5627374.0236815605</v>
          </cell>
          <cell r="F36">
            <v>5913741.7189740883</v>
          </cell>
          <cell r="G36">
            <v>6237063.4348151851</v>
          </cell>
          <cell r="H36">
            <v>6601725.7678871052</v>
          </cell>
          <cell r="I36">
            <v>7012758.6535000009</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row>
        <row r="37">
          <cell r="B37">
            <v>52</v>
          </cell>
          <cell r="C37">
            <v>4</v>
          </cell>
          <cell r="D37">
            <v>5326392.1147595244</v>
          </cell>
          <cell r="E37">
            <v>5579600.8782359725</v>
          </cell>
          <cell r="F37">
            <v>5865908.0710833492</v>
          </cell>
          <cell r="G37">
            <v>6189217.8970631575</v>
          </cell>
          <cell r="H37">
            <v>6553980.0499999998</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row>
        <row r="38">
          <cell r="B38">
            <v>53</v>
          </cell>
          <cell r="C38">
            <v>3</v>
          </cell>
          <cell r="D38">
            <v>5267319.7186676404</v>
          </cell>
          <cell r="E38">
            <v>5519033.8993713558</v>
          </cell>
          <cell r="F38">
            <v>5803696.522461337</v>
          </cell>
          <cell r="G38">
            <v>6125215.0000000009</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row>
        <row r="39">
          <cell r="B39">
            <v>54</v>
          </cell>
          <cell r="C39">
            <v>2</v>
          </cell>
          <cell r="D39">
            <v>5194852.4304816416</v>
          </cell>
          <cell r="E39">
            <v>5443396.1723661786</v>
          </cell>
          <cell r="F39">
            <v>5724500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row>
        <row r="40">
          <cell r="B40">
            <v>55</v>
          </cell>
          <cell r="C40">
            <v>1</v>
          </cell>
          <cell r="D40">
            <v>5106666.8732118243</v>
          </cell>
          <cell r="E40">
            <v>5350000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row>
        <row r="45">
          <cell r="B45">
            <v>20</v>
          </cell>
          <cell r="C45">
            <v>36</v>
          </cell>
          <cell r="D45">
            <v>401798.28921398672</v>
          </cell>
          <cell r="E45">
            <v>216422.97913934104</v>
          </cell>
          <cell r="F45">
            <v>451550.61375464685</v>
          </cell>
          <cell r="G45">
            <v>706671.8514841469</v>
          </cell>
          <cell r="H45">
            <v>983118.15137268882</v>
          </cell>
          <cell r="I45">
            <v>1282489.7799687572</v>
          </cell>
          <cell r="J45">
            <v>1606444.4339561686</v>
          </cell>
          <cell r="K45">
            <v>1956914.2958135493</v>
          </cell>
          <cell r="L45">
            <v>2336114.8337901309</v>
          </cell>
          <cell r="M45">
            <v>2746902.0298014078</v>
          </cell>
          <cell r="N45">
            <v>3191942.4693166274</v>
          </cell>
          <cell r="O45">
            <v>3674252.8309867964</v>
          </cell>
          <cell r="P45">
            <v>4197172.2987583494</v>
          </cell>
          <cell r="Q45">
            <v>4764467.2647333005</v>
          </cell>
          <cell r="R45">
            <v>5380351.4494367614</v>
          </cell>
          <cell r="S45">
            <v>6049553.1844589598</v>
          </cell>
          <cell r="T45">
            <v>6777340.0340696108</v>
          </cell>
          <cell r="U45">
            <v>7569583.7864534277</v>
          </cell>
          <cell r="V45">
            <v>8432816.4078924712</v>
          </cell>
          <cell r="W45">
            <v>9374205.3200776856</v>
          </cell>
          <cell r="X45">
            <v>10401638.752362054</v>
          </cell>
          <cell r="Y45">
            <v>11523787.29352227</v>
          </cell>
          <cell r="Z45">
            <v>12830011.672348412</v>
          </cell>
          <cell r="AA45">
            <v>14276020.004097234</v>
          </cell>
          <cell r="AB45">
            <v>15877899.69156008</v>
          </cell>
          <cell r="AC45">
            <v>17653713.463845797</v>
          </cell>
          <cell r="AD45">
            <v>19624349.104865458</v>
          </cell>
          <cell r="AE45">
            <v>21813564.561303046</v>
          </cell>
          <cell r="AF45">
            <v>24248622.672697991</v>
          </cell>
          <cell r="AG45">
            <v>26960053.441334162</v>
          </cell>
          <cell r="AH45">
            <v>29982349.564918578</v>
          </cell>
          <cell r="AI45">
            <v>33353873.686703559</v>
          </cell>
          <cell r="AJ45">
            <v>37117339.988542803</v>
          </cell>
          <cell r="AK45">
            <v>41318995.67142617</v>
          </cell>
          <cell r="AL45">
            <v>46010649.535702661</v>
          </cell>
          <cell r="AM45">
            <v>51253275.748634338</v>
          </cell>
          <cell r="AN45">
            <v>57119710.942692578</v>
          </cell>
        </row>
        <row r="46">
          <cell r="B46">
            <v>21</v>
          </cell>
          <cell r="C46">
            <v>35</v>
          </cell>
          <cell r="D46">
            <v>408923.02005129785</v>
          </cell>
          <cell r="E46">
            <v>222888.11117628217</v>
          </cell>
          <cell r="F46">
            <v>464642.28814710677</v>
          </cell>
          <cell r="G46">
            <v>726490.25685573928</v>
          </cell>
          <cell r="H46">
            <v>1009924.5097611565</v>
          </cell>
          <cell r="I46">
            <v>1316474.4874950321</v>
          </cell>
          <cell r="J46">
            <v>1647934.4072017139</v>
          </cell>
          <cell r="K46">
            <v>2006371.8113039313</v>
          </cell>
          <cell r="L46">
            <v>2394474.0645697508</v>
          </cell>
          <cell r="M46">
            <v>2814729.7020892836</v>
          </cell>
          <cell r="N46">
            <v>3269964.8938370701</v>
          </cell>
          <cell r="O46">
            <v>3763298.4550420535</v>
          </cell>
          <cell r="P46">
            <v>4298258.7786851972</v>
          </cell>
          <cell r="Q46">
            <v>4878793.3083094265</v>
          </cell>
          <cell r="R46">
            <v>5509331.4304780476</v>
          </cell>
          <cell r="S46">
            <v>6194821.4534341143</v>
          </cell>
          <cell r="T46">
            <v>6940777.6987617314</v>
          </cell>
          <cell r="U46">
            <v>7753337.3183237165</v>
          </cell>
          <cell r="V46">
            <v>8639246.1470139492</v>
          </cell>
          <cell r="W46">
            <v>9605929.6276407074</v>
          </cell>
          <cell r="X46">
            <v>10661550.27277666</v>
          </cell>
          <cell r="Y46">
            <v>11885350.103769697</v>
          </cell>
          <cell r="Z46">
            <v>13240125.146465218</v>
          </cell>
          <cell r="AA46">
            <v>14740960.066850115</v>
          </cell>
          <cell r="AB46">
            <v>16404790.728952186</v>
          </cell>
          <cell r="AC46">
            <v>18251181.836783327</v>
          </cell>
          <cell r="AD46">
            <v>20302385.442908142</v>
          </cell>
          <cell r="AE46">
            <v>22583930.485945329</v>
          </cell>
          <cell r="AF46">
            <v>25124417.034213841</v>
          </cell>
          <cell r="AG46">
            <v>27956159.057490475</v>
          </cell>
          <cell r="AH46">
            <v>31115106.043184415</v>
          </cell>
          <cell r="AI46">
            <v>34641289.773841321</v>
          </cell>
          <cell r="AJ46">
            <v>38578070.677453108</v>
          </cell>
          <cell r="AK46">
            <v>42974011.964572631</v>
          </cell>
          <cell r="AL46">
            <v>47886227.839592434</v>
          </cell>
          <cell r="AM46">
            <v>53382907.423077174</v>
          </cell>
          <cell r="AN46">
            <v>0</v>
          </cell>
        </row>
        <row r="47">
          <cell r="B47">
            <v>22</v>
          </cell>
          <cell r="C47">
            <v>34</v>
          </cell>
          <cell r="D47">
            <v>416407.34175213595</v>
          </cell>
          <cell r="E47">
            <v>229314.08791214414</v>
          </cell>
          <cell r="F47">
            <v>477576.28516529035</v>
          </cell>
          <cell r="G47">
            <v>746179.00523505267</v>
          </cell>
          <cell r="H47">
            <v>1036532.1635373123</v>
          </cell>
          <cell r="I47">
            <v>1350301.5022113891</v>
          </cell>
          <cell r="J47">
            <v>1689416.9130363641</v>
          </cell>
          <cell r="K47">
            <v>2056408.652837988</v>
          </cell>
          <cell r="L47">
            <v>2453599.5551842973</v>
          </cell>
          <cell r="M47">
            <v>2883638.595510806</v>
          </cell>
          <cell r="N47">
            <v>3349439.3111256417</v>
          </cell>
          <cell r="O47">
            <v>3854308.4928719159</v>
          </cell>
          <cell r="P47">
            <v>4401945.5541886752</v>
          </cell>
          <cell r="Q47">
            <v>4996501.3274968229</v>
          </cell>
          <cell r="R47">
            <v>5642626.83507796</v>
          </cell>
          <cell r="S47">
            <v>6345503.4345593099</v>
          </cell>
          <cell r="T47">
            <v>7110900.5288251452</v>
          </cell>
          <cell r="U47">
            <v>7945171.4606419122</v>
          </cell>
          <cell r="V47">
            <v>8855310.824216906</v>
          </cell>
          <cell r="W47">
            <v>9849008.1193893757</v>
          </cell>
          <cell r="X47">
            <v>10995984.808646817</v>
          </cell>
          <cell r="Y47">
            <v>12265725.071037577</v>
          </cell>
          <cell r="Z47">
            <v>13672378.460973367</v>
          </cell>
          <cell r="AA47">
            <v>15231829.981728649</v>
          </cell>
          <cell r="AB47">
            <v>16962410.173419826</v>
          </cell>
          <cell r="AC47">
            <v>18884966.422202103</v>
          </cell>
          <cell r="AD47">
            <v>21023410.270265598</v>
          </cell>
          <cell r="AE47">
            <v>23404541.792709392</v>
          </cell>
          <cell r="AF47">
            <v>26058643.02206368</v>
          </cell>
          <cell r="AG47">
            <v>29019413.126701333</v>
          </cell>
          <cell r="AH47">
            <v>32324382.66022139</v>
          </cell>
          <cell r="AI47">
            <v>36014220.657113507</v>
          </cell>
          <cell r="AJ47">
            <v>40134464.309715658</v>
          </cell>
          <cell r="AK47">
            <v>44738628.398074225</v>
          </cell>
          <cell r="AL47">
            <v>49890567.685118847</v>
          </cell>
          <cell r="AM47">
            <v>0</v>
          </cell>
          <cell r="AN47">
            <v>0</v>
          </cell>
        </row>
        <row r="48">
          <cell r="B48">
            <v>23</v>
          </cell>
          <cell r="C48">
            <v>33</v>
          </cell>
          <cell r="D48">
            <v>424250.22872339451</v>
          </cell>
          <cell r="E48">
            <v>235624.31087516993</v>
          </cell>
          <cell r="F48">
            <v>490430.71851171367</v>
          </cell>
          <cell r="G48">
            <v>765717.78204128239</v>
          </cell>
          <cell r="H48">
            <v>1063031.6507233754</v>
          </cell>
          <cell r="I48">
            <v>1384174.1849570787</v>
          </cell>
          <cell r="J48">
            <v>1731529.3029219303</v>
          </cell>
          <cell r="K48">
            <v>2107265.6967449607</v>
          </cell>
          <cell r="L48">
            <v>2513867.6136290422</v>
          </cell>
          <cell r="M48">
            <v>2954057.4348794967</v>
          </cell>
          <cell r="N48">
            <v>3430935.6960181082</v>
          </cell>
          <cell r="O48">
            <v>3947970.8560689245</v>
          </cell>
          <cell r="P48">
            <v>4509054.2729299618</v>
          </cell>
          <cell r="Q48">
            <v>5118560.2452343293</v>
          </cell>
          <cell r="R48">
            <v>5781360.0967555624</v>
          </cell>
          <cell r="S48">
            <v>6502880.8098955881</v>
          </cell>
          <cell r="T48">
            <v>7289110.467833994</v>
          </cell>
          <cell r="U48">
            <v>8146642.7100149728</v>
          </cell>
          <cell r="V48">
            <v>9082726.8428674303</v>
          </cell>
          <cell r="W48">
            <v>10158121.048297757</v>
          </cell>
          <cell r="X48">
            <v>11348625.795737993</v>
          </cell>
          <cell r="Y48">
            <v>12667518.784369014</v>
          </cell>
          <cell r="Z48">
            <v>14129705.251034707</v>
          </cell>
          <cell r="AA48">
            <v>15752364.735314561</v>
          </cell>
          <cell r="AB48">
            <v>17555034.636169288</v>
          </cell>
          <cell r="AC48">
            <v>19560118.065763503</v>
          </cell>
          <cell r="AD48">
            <v>21792736.646292176</v>
          </cell>
          <cell r="AE48">
            <v>24281277.776593249</v>
          </cell>
          <cell r="AF48">
            <v>27057342.625273317</v>
          </cell>
          <cell r="AG48">
            <v>30156129.990023211</v>
          </cell>
          <cell r="AH48">
            <v>33615800.287292264</v>
          </cell>
          <cell r="AI48">
            <v>37479070.095658094</v>
          </cell>
          <cell r="AJ48">
            <v>41796098.483236276</v>
          </cell>
          <cell r="AK48">
            <v>46626698.771139115</v>
          </cell>
          <cell r="AL48">
            <v>0</v>
          </cell>
          <cell r="AM48">
            <v>0</v>
          </cell>
          <cell r="AN48">
            <v>0</v>
          </cell>
        </row>
        <row r="49">
          <cell r="B49">
            <v>24</v>
          </cell>
          <cell r="C49">
            <v>32</v>
          </cell>
          <cell r="D49">
            <v>432444.49891844747</v>
          </cell>
          <cell r="E49">
            <v>241978.83687186055</v>
          </cell>
          <cell r="F49">
            <v>503257.922319768</v>
          </cell>
          <cell r="G49">
            <v>785272.1229320569</v>
          </cell>
          <cell r="H49">
            <v>1089704.2694770833</v>
          </cell>
          <cell r="I49">
            <v>1418802.0156763792</v>
          </cell>
          <cell r="J49">
            <v>1774590.7298417492</v>
          </cell>
          <cell r="K49">
            <v>2159401.5984704401</v>
          </cell>
          <cell r="L49">
            <v>2575779.0582075538</v>
          </cell>
          <cell r="M49">
            <v>3026631.7483729199</v>
          </cell>
          <cell r="N49">
            <v>3515213.1484623542</v>
          </cell>
          <cell r="O49">
            <v>4045172.9897050261</v>
          </cell>
          <cell r="P49">
            <v>4620628.0855706083</v>
          </cell>
          <cell r="Q49">
            <v>5246161.1779989693</v>
          </cell>
          <cell r="R49">
            <v>5926880.5247736871</v>
          </cell>
          <cell r="S49">
            <v>6668434.430307271</v>
          </cell>
          <cell r="T49">
            <v>7477043.5502109239</v>
          </cell>
          <cell r="U49">
            <v>8359547.705737683</v>
          </cell>
          <cell r="V49">
            <v>9368261.3610033542</v>
          </cell>
          <cell r="W49">
            <v>10484955.000772014</v>
          </cell>
          <cell r="X49">
            <v>11722093.627000175</v>
          </cell>
          <cell r="Y49">
            <v>13093669.198417597</v>
          </cell>
          <cell r="Z49">
            <v>14615788.023338173</v>
          </cell>
          <cell r="AA49">
            <v>16306766.052218292</v>
          </cell>
          <cell r="AB49">
            <v>18187599.865504503</v>
          </cell>
          <cell r="AC49">
            <v>20281846.294172022</v>
          </cell>
          <cell r="AD49">
            <v>22616126.508357763</v>
          </cell>
          <cell r="AE49">
            <v>25220086.129262015</v>
          </cell>
          <cell r="AF49">
            <v>28126750.696768709</v>
          </cell>
          <cell r="AG49">
            <v>31371942.956095282</v>
          </cell>
          <cell r="AH49">
            <v>34995750.981613182</v>
          </cell>
          <cell r="AI49">
            <v>39045206.056156449</v>
          </cell>
          <cell r="AJ49">
            <v>43576353.991718799</v>
          </cell>
          <cell r="AK49">
            <v>0</v>
          </cell>
          <cell r="AL49">
            <v>0</v>
          </cell>
          <cell r="AM49">
            <v>0</v>
          </cell>
          <cell r="AN49">
            <v>0</v>
          </cell>
        </row>
        <row r="50">
          <cell r="B50">
            <v>25</v>
          </cell>
          <cell r="C50">
            <v>31</v>
          </cell>
          <cell r="D50">
            <v>440998.86946719425</v>
          </cell>
          <cell r="E50">
            <v>248262.65986661892</v>
          </cell>
          <cell r="F50">
            <v>516060.2886003973</v>
          </cell>
          <cell r="G50">
            <v>804965.12314264663</v>
          </cell>
          <cell r="H50">
            <v>1117097.9862469397</v>
          </cell>
          <cell r="I50">
            <v>1454351.0592458677</v>
          </cell>
          <cell r="J50">
            <v>1818913.4048365662</v>
          </cell>
          <cell r="K50">
            <v>2213163.8879389791</v>
          </cell>
          <cell r="L50">
            <v>2639832.7031616177</v>
          </cell>
          <cell r="M50">
            <v>3101973.3120234525</v>
          </cell>
          <cell r="N50">
            <v>3603010.531335705</v>
          </cell>
          <cell r="O50">
            <v>4146821.71092636</v>
          </cell>
          <cell r="P50">
            <v>4737721.1024079192</v>
          </cell>
          <cell r="Q50">
            <v>5380520.432090166</v>
          </cell>
          <cell r="R50">
            <v>6080552.0976116387</v>
          </cell>
          <cell r="S50">
            <v>6843689.9756309884</v>
          </cell>
          <cell r="T50">
            <v>7676393.1715797316</v>
          </cell>
          <cell r="U50">
            <v>8623015.5538277011</v>
          </cell>
          <cell r="V50">
            <v>9670976.455990985</v>
          </cell>
          <cell r="W50">
            <v>10831983.548437675</v>
          </cell>
          <cell r="X50">
            <v>12119177.738104362</v>
          </cell>
          <cell r="Y50">
            <v>13547664.87419598</v>
          </cell>
          <cell r="Z50">
            <v>15134622.309210788</v>
          </cell>
          <cell r="AA50">
            <v>16899735.441887479</v>
          </cell>
          <cell r="AB50">
            <v>18865102.679288268</v>
          </cell>
          <cell r="AC50">
            <v>21055699.130976163</v>
          </cell>
          <cell r="AD50">
            <v>23499348.194505617</v>
          </cell>
          <cell r="AE50">
            <v>26227050.499361213</v>
          </cell>
          <cell r="AF50">
            <v>29272451.133453391</v>
          </cell>
          <cell r="AG50">
            <v>32673189.486712333</v>
          </cell>
          <cell r="AH50">
            <v>36473382.380107924</v>
          </cell>
          <cell r="AI50">
            <v>40725564.478241868</v>
          </cell>
          <cell r="AJ50">
            <v>0</v>
          </cell>
          <cell r="AK50">
            <v>0</v>
          </cell>
          <cell r="AL50">
            <v>0</v>
          </cell>
          <cell r="AM50">
            <v>0</v>
          </cell>
          <cell r="AN50">
            <v>0</v>
          </cell>
        </row>
        <row r="51">
          <cell r="B51">
            <v>26</v>
          </cell>
          <cell r="C51">
            <v>30</v>
          </cell>
          <cell r="D51">
            <v>449912.28044708667</v>
          </cell>
          <cell r="E51">
            <v>254595.35946154501</v>
          </cell>
          <cell r="F51">
            <v>529080.8164268434</v>
          </cell>
          <cell r="G51">
            <v>825459.19205644354</v>
          </cell>
          <cell r="H51">
            <v>1145498.9734745296</v>
          </cell>
          <cell r="I51">
            <v>1491257.3441714235</v>
          </cell>
          <cell r="J51">
            <v>1864959.1792015033</v>
          </cell>
          <cell r="K51">
            <v>2269168.8224807102</v>
          </cell>
          <cell r="L51">
            <v>2706753.7228400549</v>
          </cell>
          <cell r="M51">
            <v>3180929.4243159555</v>
          </cell>
          <cell r="N51">
            <v>3695350.6851788722</v>
          </cell>
          <cell r="O51">
            <v>4254082.074257399</v>
          </cell>
          <cell r="P51">
            <v>4861659.5613344461</v>
          </cell>
          <cell r="Q51">
            <v>5523121.9888072181</v>
          </cell>
          <cell r="R51">
            <v>6244020.9902146375</v>
          </cell>
          <cell r="S51">
            <v>7030461.8921358977</v>
          </cell>
          <cell r="T51">
            <v>7919287.7441147259</v>
          </cell>
          <cell r="U51">
            <v>8903268.3151671737</v>
          </cell>
          <cell r="V51">
            <v>9993405.7428509854</v>
          </cell>
          <cell r="W51">
            <v>11202048.099987766</v>
          </cell>
          <cell r="X51">
            <v>12543368.852321703</v>
          </cell>
          <cell r="Y51">
            <v>14033484.258685049</v>
          </cell>
          <cell r="Z51">
            <v>15690857.731964175</v>
          </cell>
          <cell r="AA51">
            <v>17536228.76436891</v>
          </cell>
          <cell r="AB51">
            <v>19593038.827543568</v>
          </cell>
          <cell r="AC51">
            <v>21887413.832374513</v>
          </cell>
          <cell r="AD51">
            <v>24448468.295320749</v>
          </cell>
          <cell r="AE51">
            <v>27307819.370504357</v>
          </cell>
          <cell r="AF51">
            <v>30500826.016629849</v>
          </cell>
          <cell r="AG51">
            <v>34068890.178941302</v>
          </cell>
          <cell r="AH51">
            <v>38061275.213310152</v>
          </cell>
          <cell r="AI51">
            <v>0</v>
          </cell>
          <cell r="AJ51">
            <v>0</v>
          </cell>
          <cell r="AK51">
            <v>0</v>
          </cell>
          <cell r="AL51">
            <v>0</v>
          </cell>
          <cell r="AM51">
            <v>0</v>
          </cell>
          <cell r="AN51">
            <v>0</v>
          </cell>
        </row>
        <row r="52">
          <cell r="B52">
            <v>27</v>
          </cell>
          <cell r="C52">
            <v>29</v>
          </cell>
          <cell r="D52">
            <v>459195.74819265679</v>
          </cell>
          <cell r="E52">
            <v>261104.99245018233</v>
          </cell>
          <cell r="F52">
            <v>542863.86783741601</v>
          </cell>
          <cell r="G52">
            <v>846930.32010751124</v>
          </cell>
          <cell r="H52">
            <v>1175239.263490716</v>
          </cell>
          <cell r="I52">
            <v>1529872.4355158042</v>
          </cell>
          <cell r="J52">
            <v>1913240.1340744318</v>
          </cell>
          <cell r="K52">
            <v>2328036.9189195381</v>
          </cell>
          <cell r="L52">
            <v>2777283.7145117093</v>
          </cell>
          <cell r="M52">
            <v>3264428.5011726599</v>
          </cell>
          <cell r="N52">
            <v>3793303.7887679124</v>
          </cell>
          <cell r="O52">
            <v>4368189.2580621773</v>
          </cell>
          <cell r="P52">
            <v>4993851.1487721223</v>
          </cell>
          <cell r="Q52">
            <v>5675541.8514630087</v>
          </cell>
          <cell r="R52">
            <v>6419038.1648575589</v>
          </cell>
          <cell r="S52">
            <v>7254090.0048381491</v>
          </cell>
          <cell r="T52">
            <v>8178541.3566368949</v>
          </cell>
          <cell r="U52">
            <v>9202737.3197229896</v>
          </cell>
          <cell r="V52">
            <v>10338287.637301804</v>
          </cell>
          <cell r="W52">
            <v>11598497.11235382</v>
          </cell>
          <cell r="X52">
            <v>12998493.457264531</v>
          </cell>
          <cell r="Y52">
            <v>14555601.588044841</v>
          </cell>
          <cell r="Z52">
            <v>16289295.235099126</v>
          </cell>
          <cell r="AA52">
            <v>18221587.477954246</v>
          </cell>
          <cell r="AB52">
            <v>20377023.525000751</v>
          </cell>
          <cell r="AC52">
            <v>22782961.7344684</v>
          </cell>
          <cell r="AD52">
            <v>25469131.527894076</v>
          </cell>
          <cell r="AE52">
            <v>28468768.981441848</v>
          </cell>
          <cell r="AF52">
            <v>31820748.028778244</v>
          </cell>
          <cell r="AG52">
            <v>35571285.246084258</v>
          </cell>
          <cell r="AH52">
            <v>0</v>
          </cell>
          <cell r="AI52">
            <v>0</v>
          </cell>
          <cell r="AJ52">
            <v>0</v>
          </cell>
          <cell r="AK52">
            <v>0</v>
          </cell>
          <cell r="AL52">
            <v>0</v>
          </cell>
          <cell r="AM52">
            <v>0</v>
          </cell>
          <cell r="AN52">
            <v>0</v>
          </cell>
        </row>
        <row r="53">
          <cell r="B53">
            <v>28</v>
          </cell>
          <cell r="C53">
            <v>28</v>
          </cell>
          <cell r="D53">
            <v>468873.96988897264</v>
          </cell>
          <cell r="E53">
            <v>268205.46341567859</v>
          </cell>
          <cell r="F53">
            <v>557463.27193004452</v>
          </cell>
          <cell r="G53">
            <v>869595.10217447113</v>
          </cell>
          <cell r="H53">
            <v>1206549.7364564333</v>
          </cell>
          <cell r="I53">
            <v>1570594.5080242511</v>
          </cell>
          <cell r="J53">
            <v>1964263.4015860027</v>
          </cell>
          <cell r="K53">
            <v>2390396.4659875371</v>
          </cell>
          <cell r="L53">
            <v>2852249.7468908727</v>
          </cell>
          <cell r="M53">
            <v>3353440.23221849</v>
          </cell>
          <cell r="N53">
            <v>3898009.5808866816</v>
          </cell>
          <cell r="O53">
            <v>4490471.1014527436</v>
          </cell>
          <cell r="P53">
            <v>5135799.5354245417</v>
          </cell>
          <cell r="Q53">
            <v>5839466.8608165001</v>
          </cell>
          <cell r="R53">
            <v>6624516.4395375336</v>
          </cell>
          <cell r="S53">
            <v>7493612.1113426946</v>
          </cell>
          <cell r="T53">
            <v>8456487.3797618151</v>
          </cell>
          <cell r="U53">
            <v>9524064.7324616816</v>
          </cell>
          <cell r="V53">
            <v>10708840.001459885</v>
          </cell>
          <cell r="W53">
            <v>12025020.314425305</v>
          </cell>
          <cell r="X53">
            <v>13488870.299514845</v>
          </cell>
          <cell r="Y53">
            <v>15118685.202419288</v>
          </cell>
          <cell r="Z53">
            <v>16935148.323259979</v>
          </cell>
          <cell r="AA53">
            <v>18961333.606204979</v>
          </cell>
          <cell r="AB53">
            <v>21222965.041138887</v>
          </cell>
          <cell r="AC53">
            <v>23748015.732666884</v>
          </cell>
          <cell r="AD53">
            <v>26567746.545199085</v>
          </cell>
          <cell r="AE53">
            <v>29718678.515102968</v>
          </cell>
          <cell r="AF53">
            <v>33244191.81877033</v>
          </cell>
          <cell r="AG53">
            <v>0</v>
          </cell>
          <cell r="AH53">
            <v>0</v>
          </cell>
          <cell r="AI53">
            <v>0</v>
          </cell>
          <cell r="AJ53">
            <v>0</v>
          </cell>
          <cell r="AK53">
            <v>0</v>
          </cell>
          <cell r="AL53">
            <v>0</v>
          </cell>
          <cell r="AM53">
            <v>0</v>
          </cell>
          <cell r="AN53">
            <v>0</v>
          </cell>
        </row>
        <row r="54">
          <cell r="B54">
            <v>29</v>
          </cell>
          <cell r="C54">
            <v>27</v>
          </cell>
          <cell r="D54">
            <v>479012.75026946166</v>
          </cell>
          <cell r="E54">
            <v>275548.60116934776</v>
          </cell>
          <cell r="F54">
            <v>572704.35379846301</v>
          </cell>
          <cell r="G54">
            <v>893292.67595833074</v>
          </cell>
          <cell r="H54">
            <v>1239448.3844534904</v>
          </cell>
          <cell r="I54">
            <v>1613556.4891516659</v>
          </cell>
          <cell r="J54">
            <v>2018289.1006292487</v>
          </cell>
          <cell r="K54">
            <v>2456724.3224333674</v>
          </cell>
          <cell r="L54">
            <v>2932279.1996567119</v>
          </cell>
          <cell r="M54">
            <v>3448774.5787020214</v>
          </cell>
          <cell r="N54">
            <v>4010489.3896044153</v>
          </cell>
          <cell r="O54">
            <v>4622141.0905024186</v>
          </cell>
          <cell r="P54">
            <v>5288919.1974232905</v>
          </cell>
          <cell r="Q54">
            <v>6027514.7251130883</v>
          </cell>
          <cell r="R54">
            <v>6845180.7419945654</v>
          </cell>
          <cell r="S54">
            <v>7751081.8497460289</v>
          </cell>
          <cell r="T54">
            <v>8755501.2667609248</v>
          </cell>
          <cell r="U54">
            <v>9870181.9026503954</v>
          </cell>
          <cell r="V54">
            <v>11108474.116880139</v>
          </cell>
          <cell r="W54">
            <v>12485655.683174439</v>
          </cell>
          <cell r="X54">
            <v>14018925.338641793</v>
          </cell>
          <cell r="Y54">
            <v>15727729.23783171</v>
          </cell>
          <cell r="Z54">
            <v>17633772.890630059</v>
          </cell>
          <cell r="AA54">
            <v>19761260.371922534</v>
          </cell>
          <cell r="AB54">
            <v>22136532.01186949</v>
          </cell>
          <cell r="AC54">
            <v>24789012.277015466</v>
          </cell>
          <cell r="AD54">
            <v>27753033.85436831</v>
          </cell>
          <cell r="AE54">
            <v>31069338.148383494</v>
          </cell>
          <cell r="AF54">
            <v>0</v>
          </cell>
          <cell r="AG54">
            <v>0</v>
          </cell>
          <cell r="AH54">
            <v>0</v>
          </cell>
          <cell r="AI54">
            <v>0</v>
          </cell>
          <cell r="AJ54">
            <v>0</v>
          </cell>
          <cell r="AK54">
            <v>0</v>
          </cell>
          <cell r="AL54">
            <v>0</v>
          </cell>
          <cell r="AM54">
            <v>0</v>
          </cell>
          <cell r="AN54">
            <v>0</v>
          </cell>
        </row>
        <row r="55">
          <cell r="B55">
            <v>30</v>
          </cell>
          <cell r="C55">
            <v>26</v>
          </cell>
          <cell r="D55">
            <v>489648.46057115827</v>
          </cell>
          <cell r="E55">
            <v>283310.81593121868</v>
          </cell>
          <cell r="F55">
            <v>588768.67124292254</v>
          </cell>
          <cell r="G55">
            <v>918385.69757046085</v>
          </cell>
          <cell r="H55">
            <v>1274408.8378512571</v>
          </cell>
          <cell r="I55">
            <v>1659354.4225177914</v>
          </cell>
          <cell r="J55">
            <v>2076135.7774647055</v>
          </cell>
          <cell r="K55">
            <v>2527984.654834969</v>
          </cell>
          <cell r="L55">
            <v>3018517.2715924708</v>
          </cell>
          <cell r="M55">
            <v>3551795.6401187079</v>
          </cell>
          <cell r="N55">
            <v>4132299.1024084315</v>
          </cell>
          <cell r="O55">
            <v>4764955.7554749567</v>
          </cell>
          <cell r="P55">
            <v>5460430.1610212019</v>
          </cell>
          <cell r="Q55">
            <v>6230354.2274811342</v>
          </cell>
          <cell r="R55">
            <v>7083363.7188415714</v>
          </cell>
          <cell r="S55">
            <v>8029147.6151669081</v>
          </cell>
          <cell r="T55">
            <v>9078748.4755137376</v>
          </cell>
          <cell r="U55">
            <v>10244719.751111109</v>
          </cell>
          <cell r="V55">
            <v>11541421.238012113</v>
          </cell>
          <cell r="W55">
            <v>12985032.07460852</v>
          </cell>
          <cell r="X55">
            <v>14593848.186418552</v>
          </cell>
          <cell r="Y55">
            <v>16388303.15181846</v>
          </cell>
          <cell r="Z55">
            <v>18391188.554411944</v>
          </cell>
          <cell r="AA55">
            <v>20627327.935719531</v>
          </cell>
          <cell r="AB55">
            <v>23124439.680397872</v>
          </cell>
          <cell r="AC55">
            <v>25914822.554950565</v>
          </cell>
          <cell r="AD55">
            <v>29036764.624657463</v>
          </cell>
          <cell r="AE55">
            <v>0</v>
          </cell>
          <cell r="AF55">
            <v>0</v>
          </cell>
          <cell r="AG55">
            <v>0</v>
          </cell>
          <cell r="AH55">
            <v>0</v>
          </cell>
          <cell r="AI55">
            <v>0</v>
          </cell>
          <cell r="AJ55">
            <v>0</v>
          </cell>
          <cell r="AK55">
            <v>0</v>
          </cell>
          <cell r="AL55">
            <v>0</v>
          </cell>
          <cell r="AM55">
            <v>0</v>
          </cell>
          <cell r="AN55">
            <v>0</v>
          </cell>
        </row>
        <row r="56">
          <cell r="B56">
            <v>31</v>
          </cell>
          <cell r="C56">
            <v>25</v>
          </cell>
          <cell r="D56">
            <v>500838.48725407757</v>
          </cell>
          <cell r="E56">
            <v>291495.180371264</v>
          </cell>
          <cell r="F56">
            <v>605849.51483995188</v>
          </cell>
          <cell r="G56">
            <v>945182.16374753602</v>
          </cell>
          <cell r="H56">
            <v>1311865.1308878092</v>
          </cell>
          <cell r="I56">
            <v>1708659.3857742734</v>
          </cell>
          <cell r="J56">
            <v>2138625.2006856939</v>
          </cell>
          <cell r="K56">
            <v>2605189.4221331505</v>
          </cell>
          <cell r="L56">
            <v>3112213.6282715183</v>
          </cell>
          <cell r="M56">
            <v>3663957.1392142009</v>
          </cell>
          <cell r="N56">
            <v>4265106.4979666164</v>
          </cell>
          <cell r="O56">
            <v>4920597.4385356978</v>
          </cell>
          <cell r="P56">
            <v>5646251.0455454998</v>
          </cell>
          <cell r="Q56">
            <v>6450211.908967521</v>
          </cell>
          <cell r="R56">
            <v>7341617.104217628</v>
          </cell>
          <cell r="S56">
            <v>8330858.2292420343</v>
          </cell>
          <cell r="T56">
            <v>9429748.0661115274</v>
          </cell>
          <cell r="U56">
            <v>10651793.138440743</v>
          </cell>
          <cell r="V56">
            <v>12012225.265304819</v>
          </cell>
          <cell r="W56">
            <v>13528271.837083714</v>
          </cell>
          <cell r="X56">
            <v>15219185.230901578</v>
          </cell>
          <cell r="Y56">
            <v>17106445.554161344</v>
          </cell>
          <cell r="Z56">
            <v>19213468.668109328</v>
          </cell>
          <cell r="AA56">
            <v>21566389.454745106</v>
          </cell>
          <cell r="AB56">
            <v>24195617.959000312</v>
          </cell>
          <cell r="AC56">
            <v>27137163.200614456</v>
          </cell>
          <cell r="AD56">
            <v>0</v>
          </cell>
          <cell r="AE56">
            <v>0</v>
          </cell>
          <cell r="AF56">
            <v>0</v>
          </cell>
          <cell r="AG56">
            <v>0</v>
          </cell>
          <cell r="AH56">
            <v>0</v>
          </cell>
          <cell r="AI56">
            <v>0</v>
          </cell>
          <cell r="AJ56">
            <v>0</v>
          </cell>
          <cell r="AK56">
            <v>0</v>
          </cell>
          <cell r="AL56">
            <v>0</v>
          </cell>
          <cell r="AM56">
            <v>0</v>
          </cell>
          <cell r="AN56">
            <v>0</v>
          </cell>
        </row>
        <row r="57">
          <cell r="B57">
            <v>32</v>
          </cell>
          <cell r="C57">
            <v>24</v>
          </cell>
          <cell r="D57">
            <v>512645.01093838812</v>
          </cell>
          <cell r="E57">
            <v>300299.43573333602</v>
          </cell>
          <cell r="F57">
            <v>624261.48216493707</v>
          </cell>
          <cell r="G57">
            <v>974124.62006311771</v>
          </cell>
          <cell r="H57">
            <v>1352509.2004847582</v>
          </cell>
          <cell r="I57">
            <v>1762317.0584430452</v>
          </cell>
          <cell r="J57">
            <v>2206800.0781490579</v>
          </cell>
          <cell r="K57">
            <v>2689634.9891380733</v>
          </cell>
          <cell r="L57">
            <v>3214878.1983439047</v>
          </cell>
          <cell r="M57">
            <v>3786993.4777587629</v>
          </cell>
          <cell r="N57">
            <v>4405458.2788685933</v>
          </cell>
          <cell r="O57">
            <v>5090113.2296181405</v>
          </cell>
          <cell r="P57">
            <v>5848647.1871682052</v>
          </cell>
          <cell r="Q57">
            <v>6689685.1588075198</v>
          </cell>
          <cell r="R57">
            <v>7623014.2210298255</v>
          </cell>
          <cell r="S57">
            <v>8659759.3698882498</v>
          </cell>
          <cell r="T57">
            <v>9812634.6949682645</v>
          </cell>
          <cell r="U57">
            <v>11095992.686024729</v>
          </cell>
          <cell r="V57">
            <v>12526069.055286888</v>
          </cell>
          <cell r="W57">
            <v>14121020.36543167</v>
          </cell>
          <cell r="X57">
            <v>15901110.332233531</v>
          </cell>
          <cell r="Y57">
            <v>17888449.885071915</v>
          </cell>
          <cell r="Z57">
            <v>20107705.826905347</v>
          </cell>
          <cell r="AA57">
            <v>22587536.136935316</v>
          </cell>
          <cell r="AB57">
            <v>25361834.766929395</v>
          </cell>
          <cell r="AC57">
            <v>0</v>
          </cell>
          <cell r="AD57">
            <v>0</v>
          </cell>
          <cell r="AE57">
            <v>0</v>
          </cell>
          <cell r="AF57">
            <v>0</v>
          </cell>
          <cell r="AG57">
            <v>0</v>
          </cell>
          <cell r="AH57">
            <v>0</v>
          </cell>
          <cell r="AI57">
            <v>0</v>
          </cell>
          <cell r="AJ57">
            <v>0</v>
          </cell>
          <cell r="AK57">
            <v>0</v>
          </cell>
          <cell r="AL57">
            <v>0</v>
          </cell>
          <cell r="AM57">
            <v>0</v>
          </cell>
          <cell r="AN57">
            <v>0</v>
          </cell>
        </row>
        <row r="58">
          <cell r="B58">
            <v>33</v>
          </cell>
          <cell r="C58">
            <v>23</v>
          </cell>
          <cell r="D58">
            <v>525155.78344823979</v>
          </cell>
          <cell r="E58">
            <v>309846.63884813339</v>
          </cell>
          <cell r="F58">
            <v>644261.90595234744</v>
          </cell>
          <cell r="G58">
            <v>1005736.6721123997</v>
          </cell>
          <cell r="H58">
            <v>1397026.6976882666</v>
          </cell>
          <cell r="I58">
            <v>1821222.5619565481</v>
          </cell>
          <cell r="J58">
            <v>2281830.9467103435</v>
          </cell>
          <cell r="K58">
            <v>2782721.5929867458</v>
          </cell>
          <cell r="L58">
            <v>3328153.3390382621</v>
          </cell>
          <cell r="M58">
            <v>3912388.2994481022</v>
          </cell>
          <cell r="N58">
            <v>4559138.028232228</v>
          </cell>
          <cell r="O58">
            <v>5275669.0865808763</v>
          </cell>
          <cell r="P58">
            <v>6070131.9983763257</v>
          </cell>
          <cell r="Q58">
            <v>6951753.0862002</v>
          </cell>
          <cell r="R58">
            <v>7931019.4041617531</v>
          </cell>
          <cell r="S58">
            <v>9019909.9426352922</v>
          </cell>
          <cell r="T58">
            <v>10231961.975481685</v>
          </cell>
          <cell r="U58">
            <v>11582492.02610659</v>
          </cell>
          <cell r="V58">
            <v>13088641.413951499</v>
          </cell>
          <cell r="W58">
            <v>14769547.209317958</v>
          </cell>
          <cell r="X58">
            <v>16646112.448467413</v>
          </cell>
          <cell r="Y58">
            <v>18741644.851447068</v>
          </cell>
          <cell r="Z58">
            <v>21083179.291172486</v>
          </cell>
          <cell r="AA58">
            <v>23702649.314887285</v>
          </cell>
          <cell r="AB58">
            <v>0</v>
          </cell>
          <cell r="AC58">
            <v>0</v>
          </cell>
          <cell r="AD58">
            <v>0</v>
          </cell>
          <cell r="AE58">
            <v>0</v>
          </cell>
          <cell r="AF58">
            <v>0</v>
          </cell>
          <cell r="AG58">
            <v>0</v>
          </cell>
          <cell r="AH58">
            <v>0</v>
          </cell>
          <cell r="AI58">
            <v>0</v>
          </cell>
          <cell r="AJ58">
            <v>0</v>
          </cell>
          <cell r="AK58">
            <v>0</v>
          </cell>
          <cell r="AL58">
            <v>0</v>
          </cell>
          <cell r="AM58">
            <v>0</v>
          </cell>
          <cell r="AN58">
            <v>0</v>
          </cell>
        </row>
        <row r="59">
          <cell r="B59">
            <v>34</v>
          </cell>
          <cell r="C59">
            <v>22</v>
          </cell>
          <cell r="D59">
            <v>538478.82920024928</v>
          </cell>
          <cell r="E59">
            <v>320277.9432481518</v>
          </cell>
          <cell r="F59">
            <v>666275.46984423138</v>
          </cell>
          <cell r="G59">
            <v>1040614.027796438</v>
          </cell>
          <cell r="H59">
            <v>1446235.8860964682</v>
          </cell>
          <cell r="I59">
            <v>1886491.7939859284</v>
          </cell>
          <cell r="J59">
            <v>2365080.3211906208</v>
          </cell>
          <cell r="K59">
            <v>2886072.3831365481</v>
          </cell>
          <cell r="L59">
            <v>3438729.8984140269</v>
          </cell>
          <cell r="M59">
            <v>4050508.3849728871</v>
          </cell>
          <cell r="N59">
            <v>4728283.7354520578</v>
          </cell>
          <cell r="O59">
            <v>5479767.5425241757</v>
          </cell>
          <cell r="P59">
            <v>6313666.7194246054</v>
          </cell>
          <cell r="Q59">
            <v>7239877.4675613623</v>
          </cell>
          <cell r="R59">
            <v>8269697.835305199</v>
          </cell>
          <cell r="S59">
            <v>9415910.4871309493</v>
          </cell>
          <cell r="T59">
            <v>10692981.299140722</v>
          </cell>
          <cell r="U59">
            <v>12117112.574676238</v>
          </cell>
          <cell r="V59">
            <v>13706399.674692772</v>
          </cell>
          <cell r="W59">
            <v>15480629.650528179</v>
          </cell>
          <cell r="X59">
            <v>17461854.356649742</v>
          </cell>
          <cell r="Y59">
            <v>19675607.578828905</v>
          </cell>
          <cell r="Z59">
            <v>22152008.705502134</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row>
        <row r="60">
          <cell r="B60">
            <v>35</v>
          </cell>
          <cell r="C60">
            <v>21</v>
          </cell>
          <cell r="D60">
            <v>552746.72781962622</v>
          </cell>
          <cell r="E60">
            <v>331896.30597983301</v>
          </cell>
          <cell r="F60">
            <v>690787.70901433565</v>
          </cell>
          <cell r="G60">
            <v>1079480.5904527819</v>
          </cell>
          <cell r="H60">
            <v>1501183.299338608</v>
          </cell>
          <cell r="I60">
            <v>1959438.088874233</v>
          </cell>
          <cell r="J60">
            <v>2458144.2601602348</v>
          </cell>
          <cell r="K60">
            <v>2981750.2467222586</v>
          </cell>
          <cell r="L60">
            <v>3561351.2553973086</v>
          </cell>
          <cell r="M60">
            <v>4203462.5242215628</v>
          </cell>
          <cell r="N60">
            <v>4915390.4547787393</v>
          </cell>
          <cell r="O60">
            <v>5705361.7214203924</v>
          </cell>
          <cell r="P60">
            <v>6582726.291322872</v>
          </cell>
          <cell r="Q60">
            <v>7558152.5759716192</v>
          </cell>
          <cell r="R60">
            <v>8643726.1005347781</v>
          </cell>
          <cell r="S60">
            <v>9853127.1088281106</v>
          </cell>
          <cell r="T60">
            <v>11201691.245562021</v>
          </cell>
          <cell r="U60">
            <v>12706552.820890207</v>
          </cell>
          <cell r="V60">
            <v>14386470.26441036</v>
          </cell>
          <cell r="W60">
            <v>16262337.658996096</v>
          </cell>
          <cell r="X60">
            <v>18358303.543208063</v>
          </cell>
          <cell r="Y60">
            <v>20702811.874301061</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row>
        <row r="61">
          <cell r="B61">
            <v>36</v>
          </cell>
          <cell r="C61">
            <v>20</v>
          </cell>
          <cell r="D61">
            <v>568138.08732070238</v>
          </cell>
          <cell r="E61">
            <v>344902.47370954137</v>
          </cell>
          <cell r="F61">
            <v>718260.68999538571</v>
          </cell>
          <cell r="G61">
            <v>1123153.685664882</v>
          </cell>
          <cell r="H61">
            <v>1562981.7643624162</v>
          </cell>
          <cell r="I61">
            <v>2041488.3857989814</v>
          </cell>
          <cell r="J61">
            <v>2538464.4110533064</v>
          </cell>
          <cell r="K61">
            <v>3088565.8995287521</v>
          </cell>
          <cell r="L61">
            <v>3697976.0748872817</v>
          </cell>
          <cell r="M61">
            <v>4373628.3455412202</v>
          </cell>
          <cell r="N61">
            <v>5123306.4418556495</v>
          </cell>
          <cell r="O61">
            <v>5955856.5857314523</v>
          </cell>
          <cell r="P61">
            <v>6881366.3948827647</v>
          </cell>
          <cell r="Q61">
            <v>7911279.0380308069</v>
          </cell>
          <cell r="R61">
            <v>9058551.1279543787</v>
          </cell>
          <cell r="S61">
            <v>10337720.720737278</v>
          </cell>
          <cell r="T61">
            <v>11765038.113250051</v>
          </cell>
          <cell r="U61">
            <v>13358316.661149938</v>
          </cell>
          <cell r="V61">
            <v>15137386.461393241</v>
          </cell>
          <cell r="W61">
            <v>17125121.401462626</v>
          </cell>
          <cell r="X61">
            <v>19348422.312430896</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row>
        <row r="62">
          <cell r="B62">
            <v>37</v>
          </cell>
          <cell r="C62">
            <v>19</v>
          </cell>
          <cell r="D62">
            <v>584872.6090606763</v>
          </cell>
          <cell r="E62">
            <v>359582.95457448252</v>
          </cell>
          <cell r="F62">
            <v>749371.17306861375</v>
          </cell>
          <cell r="G62">
            <v>1172637.0268714251</v>
          </cell>
          <cell r="H62">
            <v>1632983.5233547296</v>
          </cell>
          <cell r="I62">
            <v>2105667.0007716604</v>
          </cell>
          <cell r="J62">
            <v>2628853.3961457945</v>
          </cell>
          <cell r="K62">
            <v>3208421.4046198595</v>
          </cell>
          <cell r="L62">
            <v>3850962.3440446425</v>
          </cell>
          <cell r="M62">
            <v>4563852.693641522</v>
          </cell>
          <cell r="N62">
            <v>5355475.6020958042</v>
          </cell>
          <cell r="O62">
            <v>6235384.6318686549</v>
          </cell>
          <cell r="P62">
            <v>7214433.102113843</v>
          </cell>
          <cell r="Q62">
            <v>8304913.4513275716</v>
          </cell>
          <cell r="R62">
            <v>9520632.4620509036</v>
          </cell>
          <cell r="S62">
            <v>10877030.434717922</v>
          </cell>
          <cell r="T62">
            <v>12391056.05015257</v>
          </cell>
          <cell r="U62">
            <v>14081565.641598783</v>
          </cell>
          <cell r="V62">
            <v>15970264.653326057</v>
          </cell>
          <cell r="W62">
            <v>18082637.675169066</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row>
        <row r="63">
          <cell r="B63">
            <v>38</v>
          </cell>
          <cell r="C63">
            <v>18</v>
          </cell>
          <cell r="D63">
            <v>603228.05162850581</v>
          </cell>
          <cell r="E63">
            <v>376371.00315199792</v>
          </cell>
          <cell r="F63">
            <v>784919.67081649601</v>
          </cell>
          <cell r="G63">
            <v>1229123.7483807309</v>
          </cell>
          <cell r="H63">
            <v>1679791.7892438797</v>
          </cell>
          <cell r="I63">
            <v>2178580.280407764</v>
          </cell>
          <cell r="J63">
            <v>2731089.9731855895</v>
          </cell>
          <cell r="K63">
            <v>3343599.9872777462</v>
          </cell>
          <cell r="L63">
            <v>4023113.9533225615</v>
          </cell>
          <cell r="M63">
            <v>4777591.1586494418</v>
          </cell>
          <cell r="N63">
            <v>5616096.1515254863</v>
          </cell>
          <cell r="O63">
            <v>6548943.1044397093</v>
          </cell>
          <cell r="P63">
            <v>7587817.7337598614</v>
          </cell>
          <cell r="Q63">
            <v>8745859.724564977</v>
          </cell>
          <cell r="R63">
            <v>10037771.073445324</v>
          </cell>
          <cell r="S63">
            <v>11479713.815186955</v>
          </cell>
          <cell r="T63">
            <v>13089658.046561968</v>
          </cell>
          <cell r="U63">
            <v>14888243.578611875</v>
          </cell>
          <cell r="V63">
            <v>16899661.378662676</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row>
        <row r="64">
          <cell r="B64">
            <v>39</v>
          </cell>
          <cell r="C64">
            <v>17</v>
          </cell>
          <cell r="D64">
            <v>623568.98856666207</v>
          </cell>
          <cell r="E64">
            <v>395687.78520401753</v>
          </cell>
          <cell r="F64">
            <v>825778.92564290669</v>
          </cell>
          <cell r="G64">
            <v>1256678.8767045727</v>
          </cell>
          <cell r="H64">
            <v>1733553.0542470748</v>
          </cell>
          <cell r="I64">
            <v>2261750.2657890441</v>
          </cell>
          <cell r="J64">
            <v>2847266.6716116443</v>
          </cell>
          <cell r="K64">
            <v>3496766.5504512885</v>
          </cell>
          <cell r="L64">
            <v>4217823.5202029906</v>
          </cell>
          <cell r="M64">
            <v>5019056.960153671</v>
          </cell>
          <cell r="N64">
            <v>5910291.3814082732</v>
          </cell>
          <cell r="O64">
            <v>6902661.8981847093</v>
          </cell>
          <cell r="P64">
            <v>8008703.9066346241</v>
          </cell>
          <cell r="Q64">
            <v>9242451.3429024871</v>
          </cell>
          <cell r="R64">
            <v>10619356.238956831</v>
          </cell>
          <cell r="S64">
            <v>12156588.384653864</v>
          </cell>
          <cell r="T64">
            <v>13873822.611630399</v>
          </cell>
          <cell r="U64">
            <v>15794076.05482493</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row>
        <row r="65">
          <cell r="B65">
            <v>40</v>
          </cell>
          <cell r="C65">
            <v>16</v>
          </cell>
          <cell r="D65">
            <v>646363.0332192533</v>
          </cell>
          <cell r="E65">
            <v>418057.45613202266</v>
          </cell>
          <cell r="F65">
            <v>831440.9877782017</v>
          </cell>
          <cell r="G65">
            <v>1288888.3840318872</v>
          </cell>
          <cell r="H65">
            <v>1795522.2735380474</v>
          </cell>
          <cell r="I65">
            <v>2357084.8360005384</v>
          </cell>
          <cell r="J65">
            <v>2979934.0109005598</v>
          </cell>
          <cell r="K65">
            <v>3671295.4020675928</v>
          </cell>
          <cell r="L65">
            <v>4439386.4194634734</v>
          </cell>
          <cell r="M65">
            <v>5293590.8261770336</v>
          </cell>
          <cell r="N65">
            <v>6244548.6634470448</v>
          </cell>
          <cell r="O65">
            <v>7304253.3322353717</v>
          </cell>
          <cell r="P65">
            <v>8486140.4711046424</v>
          </cell>
          <cell r="Q65">
            <v>9805028.4602684509</v>
          </cell>
          <cell r="R65">
            <v>11277372.332185963</v>
          </cell>
          <cell r="S65">
            <v>12921981.809927972</v>
          </cell>
          <cell r="T65">
            <v>14760818.742827037</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row>
        <row r="66">
          <cell r="B66">
            <v>41</v>
          </cell>
          <cell r="C66">
            <v>15</v>
          </cell>
          <cell r="D66">
            <v>672217.89589925366</v>
          </cell>
          <cell r="E66">
            <v>398166.05827069003</v>
          </cell>
          <cell r="F66">
            <v>838725.43028657045</v>
          </cell>
          <cell r="G66">
            <v>1326600.5297465213</v>
          </cell>
          <cell r="H66">
            <v>1867308.7639203984</v>
          </cell>
          <cell r="I66">
            <v>2466934.7810447663</v>
          </cell>
          <cell r="J66">
            <v>3132393.8852784224</v>
          </cell>
          <cell r="K66">
            <v>3871544.7485768031</v>
          </cell>
          <cell r="L66">
            <v>4693379.5263155112</v>
          </cell>
          <cell r="M66">
            <v>5608099.043796218</v>
          </cell>
          <cell r="N66">
            <v>6627217.5461517293</v>
          </cell>
          <cell r="O66">
            <v>7763642.8636063701</v>
          </cell>
          <cell r="P66">
            <v>9031637.151530413</v>
          </cell>
          <cell r="Q66">
            <v>10447027.376667857</v>
          </cell>
          <cell r="R66">
            <v>12027858.950005142</v>
          </cell>
          <cell r="S66">
            <v>13795157.703576673</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row>
        <row r="67">
          <cell r="B67">
            <v>42</v>
          </cell>
          <cell r="C67">
            <v>14</v>
          </cell>
          <cell r="D67">
            <v>695522.64648537454</v>
          </cell>
          <cell r="E67">
            <v>424537.01088414248</v>
          </cell>
          <cell r="F67">
            <v>894617.60163225047</v>
          </cell>
          <cell r="G67">
            <v>1415546.7364078471</v>
          </cell>
          <cell r="H67">
            <v>1993151.1974626007</v>
          </cell>
          <cell r="I67">
            <v>2634053.4697042853</v>
          </cell>
          <cell r="J67">
            <v>3345773.7615192472</v>
          </cell>
          <cell r="K67">
            <v>4136934.409271176</v>
          </cell>
          <cell r="L67">
            <v>5017321.3289717268</v>
          </cell>
          <cell r="M67">
            <v>5997995.791398447</v>
          </cell>
          <cell r="N67">
            <v>7091366.4345532805</v>
          </cell>
          <cell r="O67">
            <v>8311168.7917050058</v>
          </cell>
          <cell r="P67">
            <v>9672635.3197249956</v>
          </cell>
          <cell r="Q67">
            <v>11193088.781435061</v>
          </cell>
          <cell r="R67">
            <v>12892670.751006234</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row>
        <row r="68">
          <cell r="B68">
            <v>43</v>
          </cell>
          <cell r="C68">
            <v>13</v>
          </cell>
          <cell r="D68">
            <v>722230.7385129045</v>
          </cell>
          <cell r="E68">
            <v>454959.16878793202</v>
          </cell>
          <cell r="F68">
            <v>959062.16373564396</v>
          </cell>
          <cell r="G68">
            <v>1517908.8521817503</v>
          </cell>
          <cell r="H68">
            <v>2137864.2377288584</v>
          </cell>
          <cell r="I68">
            <v>2826150.5404679603</v>
          </cell>
          <cell r="J68">
            <v>3591066.4548615846</v>
          </cell>
          <cell r="K68">
            <v>4442035.5385443233</v>
          </cell>
          <cell r="L68">
            <v>5389725.3648610972</v>
          </cell>
          <cell r="M68">
            <v>6446111.9742440954</v>
          </cell>
          <cell r="N68">
            <v>7624477.6737126708</v>
          </cell>
          <cell r="O68">
            <v>8939542.533109339</v>
          </cell>
          <cell r="P68">
            <v>10408001.794095423</v>
          </cell>
          <cell r="Q68">
            <v>12049225.000940407</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row>
        <row r="69">
          <cell r="B69">
            <v>44</v>
          </cell>
          <cell r="C69">
            <v>12</v>
          </cell>
          <cell r="D69">
            <v>753234.03791163117</v>
          </cell>
          <cell r="E69">
            <v>490411.83283334784</v>
          </cell>
          <cell r="F69">
            <v>1033963.333932424</v>
          </cell>
          <cell r="G69">
            <v>1636798.7113602487</v>
          </cell>
          <cell r="H69">
            <v>2305884.1704499032</v>
          </cell>
          <cell r="I69">
            <v>3049242.891734032</v>
          </cell>
          <cell r="J69">
            <v>3875990.9336374267</v>
          </cell>
          <cell r="K69">
            <v>4796464.2751998762</v>
          </cell>
          <cell r="L69">
            <v>5822276.2725797966</v>
          </cell>
          <cell r="M69">
            <v>6966333.4084335007</v>
          </cell>
          <cell r="N69">
            <v>8242929.8927978212</v>
          </cell>
          <cell r="O69">
            <v>9668233.1719750986</v>
          </cell>
          <cell r="P69">
            <v>11260957.944804117</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row>
        <row r="70">
          <cell r="B70">
            <v>45</v>
          </cell>
          <cell r="C70">
            <v>11</v>
          </cell>
          <cell r="D70">
            <v>789745.53595619311</v>
          </cell>
          <cell r="E70">
            <v>532045.08260044456</v>
          </cell>
          <cell r="F70">
            <v>1121944.3433942031</v>
          </cell>
          <cell r="G70">
            <v>1776452.7584381169</v>
          </cell>
          <cell r="H70">
            <v>2503369.6383446599</v>
          </cell>
          <cell r="I70">
            <v>3311562.515206682</v>
          </cell>
          <cell r="J70">
            <v>4211102.8008340048</v>
          </cell>
          <cell r="K70">
            <v>5213316.7952429168</v>
          </cell>
          <cell r="L70">
            <v>6330819.3014074937</v>
          </cell>
          <cell r="M70">
            <v>7577572.6418801658</v>
          </cell>
          <cell r="N70">
            <v>8969324.1760598868</v>
          </cell>
          <cell r="O70">
            <v>10524259.761499178</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row>
        <row r="71">
          <cell r="B71">
            <v>46</v>
          </cell>
          <cell r="C71">
            <v>10</v>
          </cell>
          <cell r="D71">
            <v>833428.9518463175</v>
          </cell>
          <cell r="E71">
            <v>581696.19384122267</v>
          </cell>
          <cell r="F71">
            <v>1226853.3295984343</v>
          </cell>
          <cell r="G71">
            <v>1943104.1426622961</v>
          </cell>
          <cell r="H71">
            <v>2739133.1892369329</v>
          </cell>
          <cell r="I71">
            <v>3624822.1314007877</v>
          </cell>
          <cell r="J71">
            <v>4611294.8326354278</v>
          </cell>
          <cell r="K71">
            <v>5710969.0516538974</v>
          </cell>
          <cell r="L71">
            <v>6937580.8039461123</v>
          </cell>
          <cell r="M71">
            <v>8306577.6780476561</v>
          </cell>
          <cell r="N71">
            <v>9835756.7864478286</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row>
        <row r="72">
          <cell r="B72">
            <v>47</v>
          </cell>
          <cell r="C72">
            <v>9</v>
          </cell>
          <cell r="D72">
            <v>886682.08324957557</v>
          </cell>
          <cell r="E72">
            <v>641970.86493394058</v>
          </cell>
          <cell r="F72">
            <v>1354362.9992808783</v>
          </cell>
          <cell r="G72">
            <v>2145754.0269461707</v>
          </cell>
          <cell r="H72">
            <v>3025923.0289579048</v>
          </cell>
          <cell r="I72">
            <v>4005890.2600373551</v>
          </cell>
          <cell r="J72">
            <v>5097987.535800105</v>
          </cell>
          <cell r="K72">
            <v>6315848.3881694023</v>
          </cell>
          <cell r="L72">
            <v>7674760.9184928974</v>
          </cell>
          <cell r="M72">
            <v>9192296.0621007737</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row>
        <row r="73">
          <cell r="B73">
            <v>48</v>
          </cell>
          <cell r="C73">
            <v>8</v>
          </cell>
          <cell r="D73">
            <v>953085.49695100985</v>
          </cell>
          <cell r="E73">
            <v>716963.55923673324</v>
          </cell>
          <cell r="F73">
            <v>1513028.1092716381</v>
          </cell>
          <cell r="G73">
            <v>2397976.920222153</v>
          </cell>
          <cell r="H73">
            <v>3382847.9701161273</v>
          </cell>
          <cell r="I73">
            <v>4480024.2078587525</v>
          </cell>
          <cell r="J73">
            <v>5703189.3066353919</v>
          </cell>
          <cell r="K73">
            <v>7067643.8336218372</v>
          </cell>
          <cell r="L73">
            <v>8590930.899159601</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row>
        <row r="74">
          <cell r="B74">
            <v>49</v>
          </cell>
          <cell r="C74">
            <v>7</v>
          </cell>
          <cell r="D74">
            <v>1038283.6055205829</v>
          </cell>
          <cell r="E74">
            <v>812963.03685986903</v>
          </cell>
          <cell r="F74">
            <v>1716204.0529493112</v>
          </cell>
          <cell r="G74">
            <v>2720936.9399157013</v>
          </cell>
          <cell r="H74">
            <v>3839775.2932697213</v>
          </cell>
          <cell r="I74">
            <v>5086652.6290394273</v>
          </cell>
          <cell r="J74">
            <v>6477105.8454544833</v>
          </cell>
          <cell r="K74">
            <v>8028907.3823921513</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row>
        <row r="75">
          <cell r="B75">
            <v>50</v>
          </cell>
          <cell r="C75">
            <v>6</v>
          </cell>
          <cell r="D75">
            <v>1151679.4926149726</v>
          </cell>
          <cell r="E75">
            <v>940514.46545684524</v>
          </cell>
          <cell r="F75">
            <v>1986109.4951900523</v>
          </cell>
          <cell r="G75">
            <v>3149881.1269665482</v>
          </cell>
          <cell r="H75">
            <v>4446292.6298311511</v>
          </cell>
          <cell r="I75">
            <v>5891429.6970537556</v>
          </cell>
          <cell r="J75">
            <v>7503651.7592449998</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row>
        <row r="76">
          <cell r="B76">
            <v>51</v>
          </cell>
          <cell r="C76">
            <v>5</v>
          </cell>
          <cell r="D76">
            <v>1310214.1317019593</v>
          </cell>
          <cell r="E76">
            <v>1118488.0195622593</v>
          </cell>
          <cell r="F76">
            <v>2362674.7710541412</v>
          </cell>
          <cell r="G76">
            <v>3747979.6693118084</v>
          </cell>
          <cell r="H76">
            <v>5291511.6361851459</v>
          </cell>
          <cell r="I76">
            <v>7012758.6535000009</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row>
        <row r="77">
          <cell r="B77">
            <v>52</v>
          </cell>
          <cell r="C77">
            <v>4</v>
          </cell>
          <cell r="D77">
            <v>1547769.0527922167</v>
          </cell>
          <cell r="E77">
            <v>1384689.9904681565</v>
          </cell>
          <cell r="F77">
            <v>2925528.5340001709</v>
          </cell>
          <cell r="G77">
            <v>4641448.8442709409</v>
          </cell>
          <cell r="H77">
            <v>6553980.0499999998</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row>
        <row r="78">
          <cell r="B78">
            <v>53</v>
          </cell>
          <cell r="C78">
            <v>3</v>
          </cell>
          <cell r="D78">
            <v>1943448.7811144218</v>
          </cell>
          <cell r="E78">
            <v>1826960.4488465362</v>
          </cell>
          <cell r="F78">
            <v>3860247.7413469153</v>
          </cell>
          <cell r="G78">
            <v>6125215.0000000009</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row>
        <row r="79">
          <cell r="B79">
            <v>54</v>
          </cell>
          <cell r="C79">
            <v>2</v>
          </cell>
          <cell r="D79">
            <v>2734487.7504139915</v>
          </cell>
          <cell r="E79">
            <v>2708908.4219521875</v>
          </cell>
          <cell r="F79">
            <v>5724500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row>
        <row r="80">
          <cell r="B80">
            <v>55</v>
          </cell>
          <cell r="C80">
            <v>1</v>
          </cell>
          <cell r="D80">
            <v>5106666.8732118253</v>
          </cell>
          <cell r="E80">
            <v>5350000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row>
      </sheetData>
      <sheetData sheetId="4"/>
      <sheetData sheetId="5"/>
      <sheetData sheetId="6">
        <row r="7">
          <cell r="H7">
            <v>20</v>
          </cell>
          <cell r="I7">
            <v>36</v>
          </cell>
          <cell r="J7">
            <v>11.234931562579451</v>
          </cell>
          <cell r="K7">
            <v>0.38650676854200167</v>
          </cell>
          <cell r="L7">
            <v>0.38268117292782911</v>
          </cell>
          <cell r="M7">
            <v>0.76918794146983083</v>
          </cell>
          <cell r="N7">
            <v>3.3411828696574579</v>
          </cell>
          <cell r="O7">
            <v>4514176.2812806461</v>
          </cell>
          <cell r="P7">
            <v>401798.28921398672</v>
          </cell>
        </row>
        <row r="8">
          <cell r="H8">
            <v>21</v>
          </cell>
          <cell r="I8">
            <v>35</v>
          </cell>
          <cell r="J8">
            <v>11.181754151909635</v>
          </cell>
          <cell r="K8">
            <v>0.38305512922747509</v>
          </cell>
          <cell r="L8">
            <v>0.39073140147999524</v>
          </cell>
          <cell r="M8">
            <v>0.77378653070747028</v>
          </cell>
          <cell r="N8">
            <v>3.517720118663378</v>
          </cell>
          <cell r="O8">
            <v>4572476.6772700269</v>
          </cell>
          <cell r="P8">
            <v>408923.02005129785</v>
          </cell>
        </row>
        <row r="9">
          <cell r="H9">
            <v>22</v>
          </cell>
          <cell r="I9">
            <v>34</v>
          </cell>
          <cell r="J9">
            <v>11.123769089809148</v>
          </cell>
          <cell r="K9">
            <v>0.37952464745912129</v>
          </cell>
          <cell r="L9">
            <v>0.39895498509231908</v>
          </cell>
          <cell r="M9">
            <v>0.77847963255144037</v>
          </cell>
          <cell r="N9">
            <v>3.6981047709740116</v>
          </cell>
          <cell r="O9">
            <v>4632019.1169520039</v>
          </cell>
          <cell r="P9">
            <v>416407.34175213595</v>
          </cell>
        </row>
        <row r="10">
          <cell r="H10">
            <v>23</v>
          </cell>
          <cell r="I10">
            <v>33</v>
          </cell>
          <cell r="J10">
            <v>11.060197061996009</v>
          </cell>
          <cell r="K10">
            <v>0.3759323980790587</v>
          </cell>
          <cell r="L10">
            <v>0.40734346421446838</v>
          </cell>
          <cell r="M10">
            <v>0.78327586229352708</v>
          </cell>
          <cell r="N10">
            <v>3.8795591090499371</v>
          </cell>
          <cell r="O10">
            <v>4692291.133277623</v>
          </cell>
          <cell r="P10">
            <v>424250.22872339451</v>
          </cell>
        </row>
        <row r="11">
          <cell r="H11">
            <v>24</v>
          </cell>
          <cell r="I11">
            <v>32</v>
          </cell>
          <cell r="J11">
            <v>10.990523962288414</v>
          </cell>
          <cell r="K11">
            <v>0.37227722794871193</v>
          </cell>
          <cell r="L11">
            <v>0.41589996555135744</v>
          </cell>
          <cell r="M11">
            <v>0.78817719350006943</v>
          </cell>
          <cell r="N11">
            <v>4.0595283011132803</v>
          </cell>
          <cell r="O11">
            <v>4752791.6277230028</v>
          </cell>
          <cell r="P11">
            <v>432444.49891844747</v>
          </cell>
        </row>
        <row r="12">
          <cell r="H12">
            <v>25</v>
          </cell>
          <cell r="I12">
            <v>31</v>
          </cell>
          <cell r="J12">
            <v>10.913969278534211</v>
          </cell>
          <cell r="K12">
            <v>0.36857064782760057</v>
          </cell>
          <cell r="L12">
            <v>0.42461914144468788</v>
          </cell>
          <cell r="M12">
            <v>0.79318978927228845</v>
          </cell>
          <cell r="N12">
            <v>4.2354958343591722</v>
          </cell>
          <cell r="O12">
            <v>4813048.1132332766</v>
          </cell>
          <cell r="P12">
            <v>440998.86946719425</v>
          </cell>
        </row>
        <row r="13">
          <cell r="H13">
            <v>26</v>
          </cell>
          <cell r="I13">
            <v>30</v>
          </cell>
          <cell r="J13">
            <v>10.83012092928139</v>
          </cell>
          <cell r="K13">
            <v>0.36479912055501806</v>
          </cell>
          <cell r="L13">
            <v>0.43351240303428362</v>
          </cell>
          <cell r="M13">
            <v>0.79831152358930169</v>
          </cell>
          <cell r="N13">
            <v>4.4052339343210187</v>
          </cell>
          <cell r="O13">
            <v>4872604.4048107117</v>
          </cell>
          <cell r="P13">
            <v>449912.28044708667</v>
          </cell>
        </row>
        <row r="14">
          <cell r="H14">
            <v>27</v>
          </cell>
          <cell r="I14">
            <v>29</v>
          </cell>
          <cell r="J14">
            <v>10.738416285639914</v>
          </cell>
          <cell r="K14">
            <v>0.36095502046334088</v>
          </cell>
          <cell r="L14">
            <v>0.44258748067229214</v>
          </cell>
          <cell r="M14">
            <v>0.80354250113563297</v>
          </cell>
          <cell r="N14">
            <v>4.5666129750523288</v>
          </cell>
          <cell r="O14">
            <v>4931035.1006886307</v>
          </cell>
          <cell r="P14">
            <v>459195.74819265679</v>
          </cell>
        </row>
        <row r="15">
          <cell r="H15">
            <v>28</v>
          </cell>
          <cell r="I15">
            <v>28</v>
          </cell>
          <cell r="J15">
            <v>10.638131360519573</v>
          </cell>
          <cell r="K15">
            <v>0.35703690628616447</v>
          </cell>
          <cell r="L15">
            <v>0.45184799631012085</v>
          </cell>
          <cell r="M15">
            <v>0.80888490259628532</v>
          </cell>
          <cell r="N15">
            <v>4.7175918511288186</v>
          </cell>
          <cell r="O15">
            <v>4987942.8832071899</v>
          </cell>
          <cell r="P15">
            <v>468873.96988897264</v>
          </cell>
        </row>
        <row r="16">
          <cell r="H16">
            <v>29</v>
          </cell>
          <cell r="I16">
            <v>27</v>
          </cell>
          <cell r="J16">
            <v>10.52868703340623</v>
          </cell>
          <cell r="K16">
            <v>0.35303031327239398</v>
          </cell>
          <cell r="L16">
            <v>0.46130690825448961</v>
          </cell>
          <cell r="M16">
            <v>0.81433722152688359</v>
          </cell>
          <cell r="N16">
            <v>4.8584461248195971</v>
          </cell>
          <cell r="O16">
            <v>5043375.332598337</v>
          </cell>
          <cell r="P16">
            <v>479012.7502694616</v>
          </cell>
        </row>
        <row r="17">
          <cell r="H17">
            <v>30</v>
          </cell>
          <cell r="I17">
            <v>26</v>
          </cell>
          <cell r="J17">
            <v>10.409234683882618</v>
          </cell>
          <cell r="K17">
            <v>0.34893330783149556</v>
          </cell>
          <cell r="L17">
            <v>0.47096856174056839</v>
          </cell>
          <cell r="M17">
            <v>0.8199018695720639</v>
          </cell>
          <cell r="N17">
            <v>4.986781954133555</v>
          </cell>
          <cell r="O17">
            <v>5096865.738687031</v>
          </cell>
          <cell r="P17">
            <v>489648.46057115827</v>
          </cell>
        </row>
        <row r="18">
          <cell r="H18">
            <v>31</v>
          </cell>
          <cell r="I18">
            <v>25</v>
          </cell>
          <cell r="J18">
            <v>10.278743721657365</v>
          </cell>
          <cell r="K18">
            <v>0.34475049433918437</v>
          </cell>
          <cell r="L18">
            <v>0.48083256976852551</v>
          </cell>
          <cell r="M18">
            <v>0.82558306410770987</v>
          </cell>
          <cell r="N18">
            <v>5.1003756794433626</v>
          </cell>
          <cell r="O18">
            <v>5147990.4564272221</v>
          </cell>
          <cell r="P18">
            <v>500838.48725407757</v>
          </cell>
        </row>
        <row r="19">
          <cell r="H19">
            <v>32</v>
          </cell>
          <cell r="I19">
            <v>24</v>
          </cell>
          <cell r="J19">
            <v>10.136397680824375</v>
          </cell>
          <cell r="K19">
            <v>0.34046682729335509</v>
          </cell>
          <cell r="L19">
            <v>0.49091303165434413</v>
          </cell>
          <cell r="M19">
            <v>0.83137985894769928</v>
          </cell>
          <cell r="N19">
            <v>5.1973720261178391</v>
          </cell>
          <cell r="O19">
            <v>5196373.6999620637</v>
          </cell>
          <cell r="P19">
            <v>512645.01093838812</v>
          </cell>
        </row>
        <row r="20">
          <cell r="H20">
            <v>33</v>
          </cell>
          <cell r="I20">
            <v>23</v>
          </cell>
          <cell r="J20">
            <v>9.9811950444954061</v>
          </cell>
          <cell r="K20">
            <v>0.33607334961156121</v>
          </cell>
          <cell r="L20">
            <v>0.50121992901484236</v>
          </cell>
          <cell r="M20">
            <v>0.83729327862640357</v>
          </cell>
          <cell r="N20">
            <v>5.2760795510482801</v>
          </cell>
          <cell r="O20">
            <v>5241682.3033416737</v>
          </cell>
          <cell r="P20">
            <v>525155.78344823979</v>
          </cell>
        </row>
        <row r="21">
          <cell r="H21">
            <v>34</v>
          </cell>
          <cell r="I21">
            <v>22</v>
          </cell>
          <cell r="J21">
            <v>9.8121343665293175</v>
          </cell>
          <cell r="K21">
            <v>0.3315540591847177</v>
          </cell>
          <cell r="L21">
            <v>0.51176892502285221</v>
          </cell>
          <cell r="M21">
            <v>0.8433229842075699</v>
          </cell>
          <cell r="N21">
            <v>5.3350585230319352</v>
          </cell>
          <cell r="O21">
            <v>5283626.6256442368</v>
          </cell>
          <cell r="P21">
            <v>538478.82920024928</v>
          </cell>
        </row>
        <row r="22">
          <cell r="H22">
            <v>35</v>
          </cell>
          <cell r="I22">
            <v>21</v>
          </cell>
          <cell r="J22">
            <v>9.6282059115090526</v>
          </cell>
          <cell r="K22">
            <v>0.32688556291002546</v>
          </cell>
          <cell r="L22">
            <v>0.52258193547501464</v>
          </cell>
          <cell r="M22">
            <v>0.8494674983850401</v>
          </cell>
          <cell r="N22">
            <v>5.3731091021750492</v>
          </cell>
          <cell r="O22">
            <v>5321959.3123602103</v>
          </cell>
          <cell r="P22">
            <v>552746.72781962622</v>
          </cell>
        </row>
        <row r="23">
          <cell r="H23">
            <v>36</v>
          </cell>
          <cell r="I23">
            <v>20</v>
          </cell>
          <cell r="J23">
            <v>9.4280966555859589</v>
          </cell>
          <cell r="K23">
            <v>0.32205713478783787</v>
          </cell>
          <cell r="L23">
            <v>0.53367165983661435</v>
          </cell>
          <cell r="M23">
            <v>0.85572879462445228</v>
          </cell>
          <cell r="N23">
            <v>5.3890841392852806</v>
          </cell>
          <cell r="O23">
            <v>5356460.8009793181</v>
          </cell>
          <cell r="P23">
            <v>568138.08732070238</v>
          </cell>
        </row>
        <row r="24">
          <cell r="H24">
            <v>37</v>
          </cell>
          <cell r="I24">
            <v>19</v>
          </cell>
          <cell r="J24">
            <v>9.2104538248806183</v>
          </cell>
          <cell r="K24">
            <v>0.31705076930195558</v>
          </cell>
          <cell r="L24">
            <v>0.54505695412014488</v>
          </cell>
          <cell r="M24">
            <v>0.8621077234221004</v>
          </cell>
          <cell r="N24">
            <v>5.3820177104015556</v>
          </cell>
          <cell r="O24">
            <v>5386942.1591908131</v>
          </cell>
          <cell r="P24">
            <v>584872.6090606763</v>
          </cell>
        </row>
        <row r="25">
          <cell r="H25">
            <v>38</v>
          </cell>
          <cell r="I25">
            <v>18</v>
          </cell>
          <cell r="J25">
            <v>8.9737799410685959</v>
          </cell>
          <cell r="K25">
            <v>0.31184771357893065</v>
          </cell>
          <cell r="L25">
            <v>0.55675786357102308</v>
          </cell>
          <cell r="M25">
            <v>0.86860557714995368</v>
          </cell>
          <cell r="N25">
            <v>5.3510395192200386</v>
          </cell>
          <cell r="O25">
            <v>5413235.7895937767</v>
          </cell>
          <cell r="P25">
            <v>603228.05162850581</v>
          </cell>
        </row>
        <row r="26">
          <cell r="H26">
            <v>39</v>
          </cell>
          <cell r="I26">
            <v>17</v>
          </cell>
          <cell r="J26">
            <v>8.7162411243038829</v>
          </cell>
          <cell r="K26">
            <v>0.30644235944941434</v>
          </cell>
          <cell r="L26">
            <v>0.56878426315648201</v>
          </cell>
          <cell r="M26">
            <v>0.87522662260589634</v>
          </cell>
          <cell r="N26">
            <v>5.295222744779176</v>
          </cell>
          <cell r="O26">
            <v>5435177.6619853172</v>
          </cell>
          <cell r="P26">
            <v>623568.98856666207</v>
          </cell>
        </row>
        <row r="27">
          <cell r="H27">
            <v>40</v>
          </cell>
          <cell r="I27">
            <v>16</v>
          </cell>
          <cell r="J27">
            <v>8.4358242959442169</v>
          </cell>
          <cell r="K27">
            <v>0.300828897553921</v>
          </cell>
          <cell r="L27">
            <v>0.58114637005957626</v>
          </cell>
          <cell r="M27">
            <v>0.88197526761349732</v>
          </cell>
          <cell r="N27">
            <v>5.2136432078184471</v>
          </cell>
          <cell r="O27">
            <v>5452604.9796311762</v>
          </cell>
          <cell r="P27">
            <v>646363.0332192533</v>
          </cell>
        </row>
        <row r="28">
          <cell r="H28">
            <v>41</v>
          </cell>
          <cell r="I28">
            <v>15</v>
          </cell>
          <cell r="J28">
            <v>8.1303193893355168</v>
          </cell>
          <cell r="K28">
            <v>0.29500130990656498</v>
          </cell>
          <cell r="L28">
            <v>0.59385475650345132</v>
          </cell>
          <cell r="M28">
            <v>0.88885606641001624</v>
          </cell>
          <cell r="N28">
            <v>5.1053293041897243</v>
          </cell>
          <cell r="O28">
            <v>5465346.1928880261</v>
          </cell>
          <cell r="P28">
            <v>672217.89589925366</v>
          </cell>
        </row>
        <row r="29">
          <cell r="H29">
            <v>42</v>
          </cell>
          <cell r="I29">
            <v>14</v>
          </cell>
          <cell r="J29">
            <v>7.8770224428878572</v>
          </cell>
          <cell r="K29">
            <v>0.2816833402610352</v>
          </cell>
          <cell r="L29">
            <v>0.61312575679403536</v>
          </cell>
          <cell r="M29">
            <v>0.89480909705507061</v>
          </cell>
          <cell r="N29">
            <v>5.0230100531334934</v>
          </cell>
          <cell r="O29">
            <v>5478647.4959020512</v>
          </cell>
          <cell r="P29">
            <v>695522.64648537443</v>
          </cell>
        </row>
        <row r="30">
          <cell r="H30">
            <v>43</v>
          </cell>
          <cell r="I30">
            <v>13</v>
          </cell>
          <cell r="J30">
            <v>7.5984984244133571</v>
          </cell>
          <cell r="K30">
            <v>0.26780804529433644</v>
          </cell>
          <cell r="L30">
            <v>0.63313033055391277</v>
          </cell>
          <cell r="M30">
            <v>0.90093837584824921</v>
          </cell>
          <cell r="N30">
            <v>4.9158862470597748</v>
          </cell>
          <cell r="O30">
            <v>5487869.1286532003</v>
          </cell>
          <cell r="P30">
            <v>722230.7385129045</v>
          </cell>
        </row>
        <row r="31">
          <cell r="H31">
            <v>44</v>
          </cell>
          <cell r="I31">
            <v>12</v>
          </cell>
          <cell r="J31">
            <v>7.2922940965206564</v>
          </cell>
          <cell r="K31">
            <v>0.25332235859427527</v>
          </cell>
          <cell r="L31">
            <v>0.65392569031409919</v>
          </cell>
          <cell r="M31">
            <v>0.90724804890837452</v>
          </cell>
          <cell r="N31">
            <v>4.7828194170976639</v>
          </cell>
          <cell r="O31">
            <v>5492804.1279614046</v>
          </cell>
          <cell r="P31">
            <v>753234.03791163117</v>
          </cell>
        </row>
        <row r="32">
          <cell r="H32">
            <v>45</v>
          </cell>
          <cell r="I32">
            <v>11</v>
          </cell>
          <cell r="J32">
            <v>6.9556430831290026</v>
          </cell>
          <cell r="K32">
            <v>0.2381693214087757</v>
          </cell>
          <cell r="L32">
            <v>0.67557395430003964</v>
          </cell>
          <cell r="M32">
            <v>0.91374327570881531</v>
          </cell>
          <cell r="N32">
            <v>4.6223584803081277</v>
          </cell>
          <cell r="O32">
            <v>5493188.0746057015</v>
          </cell>
          <cell r="P32">
            <v>789745.53595619311</v>
          </cell>
        </row>
        <row r="33">
          <cell r="H33">
            <v>46</v>
          </cell>
          <cell r="I33">
            <v>10</v>
          </cell>
          <cell r="J33">
            <v>6.5856879423375814</v>
          </cell>
          <cell r="K33">
            <v>0.22225643141143966</v>
          </cell>
          <cell r="L33">
            <v>0.69817067797924082</v>
          </cell>
          <cell r="M33">
            <v>0.92042710939068051</v>
          </cell>
          <cell r="N33">
            <v>4.4328372600796939</v>
          </cell>
          <cell r="O33">
            <v>5488702.9989693416</v>
          </cell>
          <cell r="P33">
            <v>833428.9518463175</v>
          </cell>
        </row>
        <row r="34">
          <cell r="H34">
            <v>47</v>
          </cell>
          <cell r="I34">
            <v>9</v>
          </cell>
          <cell r="J34">
            <v>6.1791450487006374</v>
          </cell>
          <cell r="K34">
            <v>0.20548345071259591</v>
          </cell>
          <cell r="L34">
            <v>0.72182105886565029</v>
          </cell>
          <cell r="M34">
            <v>0.92730450957824617</v>
          </cell>
          <cell r="N34">
            <v>4.2120732829597491</v>
          </cell>
          <cell r="O34">
            <v>5478937.2044831812</v>
          </cell>
          <cell r="P34">
            <v>886682.08324957557</v>
          </cell>
        </row>
        <row r="35">
          <cell r="H35">
            <v>48</v>
          </cell>
          <cell r="I35">
            <v>8</v>
          </cell>
          <cell r="J35">
            <v>5.7322942361354903</v>
          </cell>
          <cell r="K35">
            <v>0.18773339275964554</v>
          </cell>
          <cell r="L35">
            <v>0.74664845518139344</v>
          </cell>
          <cell r="M35">
            <v>0.93438184794103896</v>
          </cell>
          <cell r="N35">
            <v>3.957286305057043</v>
          </cell>
          <cell r="O35">
            <v>5463366.5007166034</v>
          </cell>
          <cell r="P35">
            <v>953085.49695100985</v>
          </cell>
        </row>
        <row r="36">
          <cell r="H36">
            <v>49</v>
          </cell>
          <cell r="I36">
            <v>7</v>
          </cell>
          <cell r="J36">
            <v>5.2406745547854294</v>
          </cell>
          <cell r="K36">
            <v>0.16890399828939875</v>
          </cell>
          <cell r="L36">
            <v>0.77276571297235797</v>
          </cell>
          <cell r="M36">
            <v>0.94166971126175669</v>
          </cell>
          <cell r="N36">
            <v>3.664789578969037</v>
          </cell>
          <cell r="O36">
            <v>5441306.4721025908</v>
          </cell>
          <cell r="P36">
            <v>1038283.6055205829</v>
          </cell>
        </row>
        <row r="37">
          <cell r="H37">
            <v>50</v>
          </cell>
          <cell r="I37">
            <v>6</v>
          </cell>
          <cell r="J37">
            <v>4.6991302486318975</v>
          </cell>
          <cell r="K37">
            <v>0.14889270210402852</v>
          </cell>
          <cell r="L37">
            <v>0.80028855355478101</v>
          </cell>
          <cell r="M37">
            <v>0.94918125565880951</v>
          </cell>
          <cell r="N37">
            <v>3.3299283109100366</v>
          </cell>
          <cell r="O37">
            <v>5411891.9404760543</v>
          </cell>
          <cell r="P37">
            <v>1151679.4926149726</v>
          </cell>
        </row>
        <row r="38">
          <cell r="H38">
            <v>51</v>
          </cell>
          <cell r="I38">
            <v>5</v>
          </cell>
          <cell r="J38">
            <v>4.1016460215493309</v>
          </cell>
          <cell r="K38">
            <v>0.12761441523663805</v>
          </cell>
          <cell r="L38">
            <v>0.82931855362270912</v>
          </cell>
          <cell r="M38">
            <v>0.9569329688593472</v>
          </cell>
          <cell r="N38">
            <v>2.946848681881582</v>
          </cell>
          <cell r="O38">
            <v>5374034.580673052</v>
          </cell>
          <cell r="P38">
            <v>1310214.1317019593</v>
          </cell>
        </row>
        <row r="39">
          <cell r="H39">
            <v>52</v>
          </cell>
          <cell r="I39">
            <v>4</v>
          </cell>
          <cell r="J39">
            <v>3.4413351947763595</v>
          </cell>
          <cell r="K39">
            <v>0.10499527264620775</v>
          </cell>
          <cell r="L39">
            <v>0.85994831120581572</v>
          </cell>
          <cell r="M39">
            <v>0.9649435838520235</v>
          </cell>
          <cell r="N39">
            <v>2.5083709774970351</v>
          </cell>
          <cell r="O39">
            <v>5326392.1147595244</v>
          </cell>
          <cell r="P39">
            <v>1547769.0527922167</v>
          </cell>
        </row>
        <row r="40">
          <cell r="H40">
            <v>53</v>
          </cell>
          <cell r="I40">
            <v>3</v>
          </cell>
          <cell r="J40">
            <v>2.7102951052032505</v>
          </cell>
          <cell r="K40">
            <v>8.1002499952231313E-2</v>
          </cell>
          <cell r="L40">
            <v>0.89223188448094881</v>
          </cell>
          <cell r="M40">
            <v>0.97323438443318011</v>
          </cell>
          <cell r="N40">
            <v>2.0057389825087011</v>
          </cell>
          <cell r="O40">
            <v>5267319.7186676404</v>
          </cell>
          <cell r="P40">
            <v>1943448.7811144218</v>
          </cell>
        </row>
        <row r="41">
          <cell r="H41">
            <v>54</v>
          </cell>
          <cell r="I41">
            <v>2</v>
          </cell>
          <cell r="J41">
            <v>1.8997534107421616</v>
          </cell>
          <cell r="K41">
            <v>5.5593748877986696E-2</v>
          </cell>
          <cell r="L41">
            <v>0.92623276825632705</v>
          </cell>
          <cell r="M41">
            <v>0.98182651713431379</v>
          </cell>
          <cell r="N41">
            <v>1.4285992240503611</v>
          </cell>
          <cell r="O41">
            <v>5194852.4304816416</v>
          </cell>
          <cell r="P41">
            <v>2734487.7504139915</v>
          </cell>
        </row>
        <row r="42">
          <cell r="H42">
            <v>55</v>
          </cell>
          <cell r="I42">
            <v>1</v>
          </cell>
          <cell r="J42">
            <v>0.99999999999999989</v>
          </cell>
          <cell r="K42">
            <v>2.8657028871157501E-2</v>
          </cell>
          <cell r="L42">
            <v>0.96208371186958341</v>
          </cell>
          <cell r="M42">
            <v>0.99074074074074092</v>
          </cell>
          <cell r="N42">
            <v>0.76481584754059873</v>
          </cell>
          <cell r="O42">
            <v>5106666.8732118253</v>
          </cell>
          <cell r="P42">
            <v>5106666.8732118262</v>
          </cell>
        </row>
      </sheetData>
      <sheetData sheetId="7"/>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KU-Ajt'03"/>
      <sheetName val="Sheet2"/>
      <sheetName val="KS-Ajt'03"/>
      <sheetName val="KT-Ajt'03"/>
      <sheetName val="KB-Ajt'03"/>
      <sheetName val="Mill-Ajt'03"/>
      <sheetName val="Sheet3"/>
      <sheetName val="Sum KU,KS,KT,KB"/>
    </sheetNames>
    <sheetDataSet>
      <sheetData sheetId="0" refreshError="1"/>
      <sheetData sheetId="1">
        <row r="8">
          <cell r="Z8">
            <v>7429386</v>
          </cell>
          <cell r="AA8">
            <v>81722983</v>
          </cell>
        </row>
        <row r="9">
          <cell r="Z9">
            <v>1100000</v>
          </cell>
          <cell r="AA9">
            <v>12100000</v>
          </cell>
        </row>
        <row r="10">
          <cell r="Z10">
            <v>700000</v>
          </cell>
          <cell r="AA10">
            <v>7700000</v>
          </cell>
        </row>
        <row r="11">
          <cell r="Z11">
            <v>1191625</v>
          </cell>
          <cell r="AA11">
            <v>13107875</v>
          </cell>
        </row>
        <row r="12">
          <cell r="Z12">
            <v>66740</v>
          </cell>
          <cell r="AA12">
            <v>66740</v>
          </cell>
        </row>
        <row r="13">
          <cell r="Z13">
            <v>10000</v>
          </cell>
          <cell r="AA13">
            <v>10000</v>
          </cell>
        </row>
        <row r="14">
          <cell r="Z14">
            <v>198000</v>
          </cell>
          <cell r="AA14">
            <v>198000</v>
          </cell>
        </row>
        <row r="15">
          <cell r="Z15">
            <v>141800</v>
          </cell>
          <cell r="AA15">
            <v>141800</v>
          </cell>
        </row>
        <row r="16">
          <cell r="Z16">
            <v>36100</v>
          </cell>
          <cell r="AA16">
            <v>36100</v>
          </cell>
        </row>
        <row r="17">
          <cell r="Z17">
            <v>3809950</v>
          </cell>
          <cell r="AA17">
            <v>41909450</v>
          </cell>
        </row>
        <row r="18">
          <cell r="Z18">
            <v>371974</v>
          </cell>
          <cell r="AA18">
            <v>371974</v>
          </cell>
        </row>
        <row r="19">
          <cell r="Z19">
            <v>3131863</v>
          </cell>
          <cell r="AA19">
            <v>37582349</v>
          </cell>
        </row>
        <row r="20">
          <cell r="Z20">
            <v>0</v>
          </cell>
          <cell r="AA20">
            <v>0</v>
          </cell>
        </row>
        <row r="21">
          <cell r="Z21">
            <v>5234815</v>
          </cell>
          <cell r="AA21">
            <v>62817779</v>
          </cell>
        </row>
        <row r="22">
          <cell r="Z22">
            <v>4372290</v>
          </cell>
          <cell r="AA22">
            <v>52467480</v>
          </cell>
        </row>
        <row r="23">
          <cell r="Z23">
            <v>1833750</v>
          </cell>
          <cell r="AA23">
            <v>3667500</v>
          </cell>
        </row>
        <row r="24">
          <cell r="Z24">
            <v>3640275</v>
          </cell>
          <cell r="AA24">
            <v>7280550</v>
          </cell>
        </row>
        <row r="25">
          <cell r="Z25">
            <v>391030</v>
          </cell>
          <cell r="AA25">
            <v>782060</v>
          </cell>
        </row>
        <row r="26">
          <cell r="Z26">
            <v>4640625</v>
          </cell>
          <cell r="AA26">
            <v>55687500</v>
          </cell>
        </row>
        <row r="27">
          <cell r="Z27">
            <v>0</v>
          </cell>
          <cell r="AA27">
            <v>0</v>
          </cell>
        </row>
        <row r="28">
          <cell r="Z28">
            <v>0</v>
          </cell>
          <cell r="AA28">
            <v>0</v>
          </cell>
        </row>
        <row r="29">
          <cell r="Z29">
            <v>0</v>
          </cell>
          <cell r="AA29">
            <v>0</v>
          </cell>
        </row>
        <row r="30">
          <cell r="Z30">
            <v>6795602</v>
          </cell>
          <cell r="AA30">
            <v>88342830</v>
          </cell>
        </row>
        <row r="31">
          <cell r="Z31">
            <v>871449</v>
          </cell>
          <cell r="AA31">
            <v>11328833</v>
          </cell>
        </row>
        <row r="32">
          <cell r="Z32">
            <v>108215</v>
          </cell>
          <cell r="AA32">
            <v>324645</v>
          </cell>
        </row>
        <row r="33">
          <cell r="Z33">
            <v>151498</v>
          </cell>
          <cell r="AA33">
            <v>454492</v>
          </cell>
        </row>
        <row r="34">
          <cell r="Z34">
            <v>900000</v>
          </cell>
          <cell r="AA34">
            <v>2700000</v>
          </cell>
        </row>
        <row r="35">
          <cell r="Z35">
            <v>1100000</v>
          </cell>
          <cell r="AA35">
            <v>3300000</v>
          </cell>
        </row>
        <row r="36">
          <cell r="Z36">
            <v>1980175</v>
          </cell>
          <cell r="AA36">
            <v>25742275</v>
          </cell>
        </row>
        <row r="37">
          <cell r="Z37">
            <v>3270205</v>
          </cell>
          <cell r="AA37">
            <v>9810615</v>
          </cell>
        </row>
        <row r="38">
          <cell r="Z38">
            <v>0</v>
          </cell>
          <cell r="AA38">
            <v>0</v>
          </cell>
        </row>
        <row r="39">
          <cell r="Z39">
            <v>0</v>
          </cell>
          <cell r="AA39">
            <v>0</v>
          </cell>
        </row>
        <row r="40">
          <cell r="Z40">
            <v>0</v>
          </cell>
          <cell r="AA40">
            <v>0</v>
          </cell>
        </row>
        <row r="41">
          <cell r="Z41">
            <v>1442138</v>
          </cell>
          <cell r="AA41">
            <v>18747798</v>
          </cell>
        </row>
        <row r="42">
          <cell r="Z42">
            <v>7020063</v>
          </cell>
          <cell r="AA42">
            <v>98280874</v>
          </cell>
        </row>
        <row r="43">
          <cell r="Z43">
            <v>0</v>
          </cell>
          <cell r="AA43">
            <v>0</v>
          </cell>
        </row>
        <row r="44">
          <cell r="Z44">
            <v>0</v>
          </cell>
          <cell r="AA44">
            <v>0</v>
          </cell>
        </row>
        <row r="45">
          <cell r="Z45">
            <v>4675219</v>
          </cell>
          <cell r="AA45">
            <v>65453062</v>
          </cell>
        </row>
        <row r="46">
          <cell r="Z46">
            <v>0</v>
          </cell>
          <cell r="AA46">
            <v>0</v>
          </cell>
        </row>
        <row r="47">
          <cell r="Z47">
            <v>0</v>
          </cell>
          <cell r="AA47">
            <v>0</v>
          </cell>
        </row>
        <row r="48">
          <cell r="Z48">
            <v>0</v>
          </cell>
          <cell r="AA48">
            <v>0</v>
          </cell>
        </row>
        <row r="49">
          <cell r="Z49">
            <v>0</v>
          </cell>
          <cell r="AA49">
            <v>0</v>
          </cell>
        </row>
        <row r="50">
          <cell r="Z50">
            <v>0</v>
          </cell>
          <cell r="AA50">
            <v>0</v>
          </cell>
        </row>
        <row r="51">
          <cell r="Z51">
            <v>0</v>
          </cell>
          <cell r="AA51">
            <v>0</v>
          </cell>
        </row>
        <row r="52">
          <cell r="Z52">
            <v>0</v>
          </cell>
          <cell r="AA52">
            <v>0</v>
          </cell>
        </row>
        <row r="53">
          <cell r="Z53">
            <v>0</v>
          </cell>
          <cell r="AA53">
            <v>0</v>
          </cell>
        </row>
        <row r="54">
          <cell r="Z54">
            <v>0</v>
          </cell>
          <cell r="AA54">
            <v>0</v>
          </cell>
        </row>
        <row r="55">
          <cell r="Z55">
            <v>0</v>
          </cell>
          <cell r="AA55">
            <v>0</v>
          </cell>
        </row>
        <row r="56">
          <cell r="Z56">
            <v>0</v>
          </cell>
          <cell r="AA56">
            <v>0</v>
          </cell>
        </row>
        <row r="57">
          <cell r="Z57">
            <v>874148</v>
          </cell>
          <cell r="AA57">
            <v>4370740</v>
          </cell>
        </row>
        <row r="58">
          <cell r="Z58">
            <v>0</v>
          </cell>
          <cell r="AA58">
            <v>0</v>
          </cell>
        </row>
        <row r="59">
          <cell r="Z59">
            <v>0</v>
          </cell>
          <cell r="AA59">
            <v>0</v>
          </cell>
        </row>
        <row r="60">
          <cell r="Z60">
            <v>907700</v>
          </cell>
          <cell r="AA60">
            <v>4538500</v>
          </cell>
        </row>
        <row r="61">
          <cell r="Z61">
            <v>0</v>
          </cell>
          <cell r="AA61">
            <v>0</v>
          </cell>
        </row>
        <row r="62">
          <cell r="Z62">
            <v>0</v>
          </cell>
          <cell r="AA62">
            <v>0</v>
          </cell>
        </row>
        <row r="63">
          <cell r="Z63">
            <v>0</v>
          </cell>
          <cell r="AA63">
            <v>0</v>
          </cell>
        </row>
        <row r="64">
          <cell r="Z64">
            <v>0</v>
          </cell>
          <cell r="AA64">
            <v>0</v>
          </cell>
        </row>
        <row r="65">
          <cell r="Z65">
            <v>0</v>
          </cell>
          <cell r="AA65">
            <v>0</v>
          </cell>
        </row>
        <row r="66">
          <cell r="Z66">
            <v>0</v>
          </cell>
          <cell r="AA66">
            <v>0</v>
          </cell>
        </row>
        <row r="67">
          <cell r="Z67">
            <v>0</v>
          </cell>
          <cell r="AA67">
            <v>0</v>
          </cell>
        </row>
        <row r="68">
          <cell r="Z68">
            <v>1191505</v>
          </cell>
          <cell r="AA68">
            <v>7149030</v>
          </cell>
        </row>
        <row r="69">
          <cell r="Z69">
            <v>0</v>
          </cell>
          <cell r="AA69">
            <v>0</v>
          </cell>
        </row>
        <row r="70">
          <cell r="Z70">
            <v>0</v>
          </cell>
          <cell r="AA70">
            <v>0</v>
          </cell>
        </row>
        <row r="71">
          <cell r="Z71">
            <v>0</v>
          </cell>
          <cell r="AA71">
            <v>0</v>
          </cell>
        </row>
        <row r="72">
          <cell r="Z72">
            <v>4743459</v>
          </cell>
          <cell r="AA72">
            <v>36186838</v>
          </cell>
        </row>
        <row r="73">
          <cell r="Z73">
            <v>0</v>
          </cell>
          <cell r="AA73">
            <v>0</v>
          </cell>
        </row>
        <row r="74">
          <cell r="Z74">
            <v>0</v>
          </cell>
          <cell r="AA74">
            <v>0</v>
          </cell>
        </row>
        <row r="75">
          <cell r="Z75">
            <v>350075</v>
          </cell>
          <cell r="AA75">
            <v>2683908</v>
          </cell>
        </row>
        <row r="76">
          <cell r="Z76">
            <v>74681674</v>
          </cell>
          <cell r="AA76">
            <v>757064580</v>
          </cell>
        </row>
        <row r="78">
          <cell r="Z78">
            <v>0</v>
          </cell>
          <cell r="AA78">
            <v>0</v>
          </cell>
        </row>
        <row r="79">
          <cell r="Z79">
            <v>0</v>
          </cell>
          <cell r="AA79">
            <v>0</v>
          </cell>
        </row>
        <row r="80">
          <cell r="Z80">
            <v>0</v>
          </cell>
          <cell r="AA80">
            <v>0</v>
          </cell>
        </row>
        <row r="81">
          <cell r="Z81">
            <v>0</v>
          </cell>
          <cell r="AA81">
            <v>0</v>
          </cell>
        </row>
        <row r="82">
          <cell r="Z82">
            <v>0</v>
          </cell>
          <cell r="AA82">
            <v>0</v>
          </cell>
        </row>
        <row r="83">
          <cell r="Z83">
            <v>0</v>
          </cell>
          <cell r="AA83">
            <v>0</v>
          </cell>
        </row>
        <row r="84">
          <cell r="Z84">
            <v>0</v>
          </cell>
          <cell r="AA84">
            <v>0</v>
          </cell>
        </row>
        <row r="85">
          <cell r="Z85">
            <v>0</v>
          </cell>
          <cell r="AA85">
            <v>0</v>
          </cell>
        </row>
        <row r="86">
          <cell r="Z86">
            <v>0</v>
          </cell>
          <cell r="AA86">
            <v>0</v>
          </cell>
        </row>
        <row r="87">
          <cell r="Z87">
            <v>0</v>
          </cell>
          <cell r="AA87">
            <v>0</v>
          </cell>
        </row>
        <row r="88">
          <cell r="Z88">
            <v>0</v>
          </cell>
          <cell r="AA88">
            <v>0</v>
          </cell>
        </row>
        <row r="89">
          <cell r="Z89">
            <v>0</v>
          </cell>
          <cell r="AA89">
            <v>0</v>
          </cell>
        </row>
        <row r="90">
          <cell r="Z90">
            <v>0</v>
          </cell>
          <cell r="AA90">
            <v>0</v>
          </cell>
        </row>
        <row r="91">
          <cell r="Z91">
            <v>0</v>
          </cell>
          <cell r="AA91">
            <v>0</v>
          </cell>
        </row>
        <row r="92">
          <cell r="Z92">
            <v>0</v>
          </cell>
          <cell r="AA92">
            <v>0</v>
          </cell>
        </row>
        <row r="93">
          <cell r="Z93">
            <v>0</v>
          </cell>
          <cell r="AA93">
            <v>0</v>
          </cell>
        </row>
        <row r="94">
          <cell r="Z94">
            <v>0</v>
          </cell>
          <cell r="AA94">
            <v>0</v>
          </cell>
        </row>
        <row r="95">
          <cell r="Z95">
            <v>0</v>
          </cell>
          <cell r="AA95">
            <v>0</v>
          </cell>
        </row>
        <row r="96">
          <cell r="Z96">
            <v>3187500</v>
          </cell>
          <cell r="AA96">
            <v>0</v>
          </cell>
        </row>
        <row r="97">
          <cell r="Z97">
            <v>468750</v>
          </cell>
          <cell r="AA97">
            <v>0</v>
          </cell>
        </row>
        <row r="98">
          <cell r="Z98">
            <v>213125</v>
          </cell>
          <cell r="AA98">
            <v>0</v>
          </cell>
        </row>
        <row r="99">
          <cell r="Z99">
            <v>143750</v>
          </cell>
          <cell r="AA99">
            <v>0</v>
          </cell>
        </row>
        <row r="100">
          <cell r="Z100">
            <v>0</v>
          </cell>
          <cell r="AA100">
            <v>0</v>
          </cell>
        </row>
        <row r="101">
          <cell r="Z101">
            <v>353682</v>
          </cell>
          <cell r="AA101">
            <v>0</v>
          </cell>
        </row>
        <row r="102">
          <cell r="Z102">
            <v>431100</v>
          </cell>
          <cell r="AA102">
            <v>0</v>
          </cell>
        </row>
        <row r="103">
          <cell r="Z103">
            <v>226525</v>
          </cell>
          <cell r="AA103">
            <v>0</v>
          </cell>
        </row>
        <row r="104">
          <cell r="Z104">
            <v>427444</v>
          </cell>
          <cell r="AA104">
            <v>0</v>
          </cell>
        </row>
        <row r="105">
          <cell r="Z105">
            <v>487500</v>
          </cell>
          <cell r="AA105">
            <v>0</v>
          </cell>
        </row>
        <row r="106">
          <cell r="Z106">
            <v>2152500</v>
          </cell>
          <cell r="AA106">
            <v>0</v>
          </cell>
        </row>
        <row r="107">
          <cell r="Z107">
            <v>0</v>
          </cell>
          <cell r="AA107">
            <v>0</v>
          </cell>
        </row>
        <row r="108">
          <cell r="Z108">
            <v>248125</v>
          </cell>
          <cell r="AA108">
            <v>0</v>
          </cell>
        </row>
        <row r="109">
          <cell r="Z109">
            <v>731250</v>
          </cell>
          <cell r="AA109">
            <v>0</v>
          </cell>
        </row>
        <row r="110">
          <cell r="Z110">
            <v>383612</v>
          </cell>
          <cell r="AA110">
            <v>0</v>
          </cell>
        </row>
        <row r="111">
          <cell r="Z111">
            <v>712437</v>
          </cell>
          <cell r="AA111">
            <v>0</v>
          </cell>
        </row>
        <row r="112">
          <cell r="Z112">
            <v>125724</v>
          </cell>
          <cell r="AA112">
            <v>0</v>
          </cell>
        </row>
        <row r="113">
          <cell r="Z113">
            <v>0</v>
          </cell>
          <cell r="AA113">
            <v>0</v>
          </cell>
        </row>
        <row r="114">
          <cell r="Z114">
            <v>103125</v>
          </cell>
          <cell r="AA114">
            <v>0</v>
          </cell>
        </row>
        <row r="115">
          <cell r="Z115">
            <v>1056250</v>
          </cell>
          <cell r="AA115">
            <v>0</v>
          </cell>
        </row>
        <row r="116">
          <cell r="Z116">
            <v>537500</v>
          </cell>
          <cell r="AA116">
            <v>0</v>
          </cell>
        </row>
        <row r="117">
          <cell r="Z117">
            <v>0</v>
          </cell>
          <cell r="AA117">
            <v>0</v>
          </cell>
        </row>
        <row r="118">
          <cell r="Z118">
            <v>411250</v>
          </cell>
          <cell r="AA118">
            <v>0</v>
          </cell>
        </row>
        <row r="119">
          <cell r="Z119">
            <v>731250</v>
          </cell>
          <cell r="AA119">
            <v>0</v>
          </cell>
        </row>
        <row r="120">
          <cell r="Z120">
            <v>358094</v>
          </cell>
          <cell r="AA120">
            <v>0</v>
          </cell>
        </row>
        <row r="121">
          <cell r="Z121">
            <v>313313</v>
          </cell>
          <cell r="AA121">
            <v>313312</v>
          </cell>
        </row>
        <row r="122">
          <cell r="Z122">
            <v>602500</v>
          </cell>
          <cell r="AA122">
            <v>602500</v>
          </cell>
        </row>
        <row r="123">
          <cell r="Z123">
            <v>212500</v>
          </cell>
          <cell r="AA123">
            <v>212500</v>
          </cell>
        </row>
        <row r="124">
          <cell r="Z124">
            <v>0</v>
          </cell>
          <cell r="AA124">
            <v>0</v>
          </cell>
        </row>
        <row r="125">
          <cell r="Z125">
            <v>296400</v>
          </cell>
          <cell r="AA125">
            <v>296400</v>
          </cell>
        </row>
        <row r="126">
          <cell r="Z126">
            <v>3927255</v>
          </cell>
          <cell r="AA126">
            <v>3927254</v>
          </cell>
        </row>
        <row r="127">
          <cell r="Z127">
            <v>631125</v>
          </cell>
          <cell r="AA127">
            <v>631125</v>
          </cell>
        </row>
        <row r="128">
          <cell r="Z128">
            <v>8544929</v>
          </cell>
          <cell r="AA128">
            <v>17089859</v>
          </cell>
        </row>
        <row r="129">
          <cell r="Z129">
            <v>3406250</v>
          </cell>
          <cell r="AA129">
            <v>6812500</v>
          </cell>
        </row>
        <row r="130">
          <cell r="Z130">
            <v>8875000</v>
          </cell>
          <cell r="AA130">
            <v>17750000</v>
          </cell>
        </row>
        <row r="131">
          <cell r="Z131">
            <v>5697149</v>
          </cell>
          <cell r="AA131">
            <v>17091449</v>
          </cell>
        </row>
        <row r="132">
          <cell r="Z132">
            <v>10248155</v>
          </cell>
          <cell r="AA132">
            <v>40992619</v>
          </cell>
        </row>
        <row r="133">
          <cell r="Z133">
            <v>10375000</v>
          </cell>
          <cell r="AA133">
            <v>41500000</v>
          </cell>
        </row>
        <row r="134">
          <cell r="Z134">
            <v>877500</v>
          </cell>
          <cell r="AA134">
            <v>3510000</v>
          </cell>
        </row>
        <row r="135">
          <cell r="Z135">
            <v>11198918</v>
          </cell>
          <cell r="AA135">
            <v>44795671</v>
          </cell>
        </row>
        <row r="136">
          <cell r="Z136">
            <v>3916583</v>
          </cell>
          <cell r="AA136">
            <v>15666334</v>
          </cell>
        </row>
        <row r="137">
          <cell r="Z137">
            <v>1130181</v>
          </cell>
          <cell r="AA137">
            <v>4520726</v>
          </cell>
        </row>
        <row r="138">
          <cell r="Z138">
            <v>923684</v>
          </cell>
          <cell r="AA138">
            <v>3694735</v>
          </cell>
        </row>
        <row r="139">
          <cell r="Z139">
            <v>84666935</v>
          </cell>
          <cell r="AA139">
            <v>219406984</v>
          </cell>
        </row>
        <row r="142">
          <cell r="Z142">
            <v>0</v>
          </cell>
          <cell r="AA142">
            <v>0</v>
          </cell>
        </row>
        <row r="143">
          <cell r="Z143">
            <v>0</v>
          </cell>
          <cell r="AA143">
            <v>0</v>
          </cell>
        </row>
        <row r="144">
          <cell r="Z144">
            <v>0</v>
          </cell>
          <cell r="AA144">
            <v>0</v>
          </cell>
        </row>
        <row r="145">
          <cell r="Z145">
            <v>0</v>
          </cell>
          <cell r="AA145">
            <v>0</v>
          </cell>
        </row>
        <row r="146">
          <cell r="Z146">
            <v>0</v>
          </cell>
          <cell r="AA146">
            <v>0</v>
          </cell>
        </row>
        <row r="147">
          <cell r="Z147">
            <v>0</v>
          </cell>
          <cell r="AA147">
            <v>0</v>
          </cell>
        </row>
        <row r="148">
          <cell r="Z148">
            <v>11088880</v>
          </cell>
          <cell r="AA148">
            <v>0</v>
          </cell>
        </row>
        <row r="149">
          <cell r="Z149">
            <v>32706582</v>
          </cell>
          <cell r="AA149">
            <v>0</v>
          </cell>
        </row>
        <row r="150">
          <cell r="Z150">
            <v>0</v>
          </cell>
          <cell r="AA150">
            <v>0</v>
          </cell>
        </row>
        <row r="151">
          <cell r="Z151">
            <v>18096958</v>
          </cell>
          <cell r="AA151">
            <v>0</v>
          </cell>
        </row>
        <row r="152">
          <cell r="Z152">
            <v>0</v>
          </cell>
          <cell r="AA152">
            <v>0</v>
          </cell>
        </row>
        <row r="153">
          <cell r="Z153">
            <v>4016313</v>
          </cell>
          <cell r="AA153">
            <v>0</v>
          </cell>
        </row>
        <row r="154">
          <cell r="Z154">
            <v>0</v>
          </cell>
          <cell r="AA154">
            <v>0</v>
          </cell>
        </row>
        <row r="155">
          <cell r="Z155">
            <v>421113</v>
          </cell>
          <cell r="AA155">
            <v>0</v>
          </cell>
        </row>
        <row r="156">
          <cell r="Z156">
            <v>1478718</v>
          </cell>
          <cell r="AA156">
            <v>0</v>
          </cell>
        </row>
        <row r="157">
          <cell r="Z157">
            <v>19166384</v>
          </cell>
          <cell r="AA157">
            <v>19166324</v>
          </cell>
        </row>
        <row r="158">
          <cell r="Z158">
            <v>3470445</v>
          </cell>
          <cell r="AA158">
            <v>3470445</v>
          </cell>
        </row>
        <row r="159">
          <cell r="Z159">
            <v>40224007</v>
          </cell>
          <cell r="AA159">
            <v>40224007</v>
          </cell>
        </row>
        <row r="160">
          <cell r="Z160">
            <v>0</v>
          </cell>
          <cell r="AA160">
            <v>0</v>
          </cell>
        </row>
        <row r="161">
          <cell r="Z161">
            <v>319313</v>
          </cell>
          <cell r="AA161">
            <v>319312</v>
          </cell>
        </row>
        <row r="162">
          <cell r="Z162">
            <v>35881306</v>
          </cell>
          <cell r="AA162">
            <v>35881306</v>
          </cell>
        </row>
        <row r="163">
          <cell r="Z163">
            <v>0</v>
          </cell>
          <cell r="AA163">
            <v>0</v>
          </cell>
        </row>
        <row r="164">
          <cell r="Z164">
            <v>6534091</v>
          </cell>
          <cell r="AA164">
            <v>6534091</v>
          </cell>
        </row>
        <row r="165">
          <cell r="Z165">
            <v>0</v>
          </cell>
          <cell r="AA165">
            <v>0</v>
          </cell>
        </row>
        <row r="166">
          <cell r="Z166">
            <v>46716591</v>
          </cell>
          <cell r="AA166">
            <v>46716591</v>
          </cell>
        </row>
        <row r="167">
          <cell r="Z167">
            <v>12625000</v>
          </cell>
          <cell r="AA167">
            <v>12625000</v>
          </cell>
        </row>
        <row r="168">
          <cell r="Z168">
            <v>937500</v>
          </cell>
          <cell r="AA168">
            <v>937500</v>
          </cell>
        </row>
        <row r="169">
          <cell r="Z169">
            <v>35784091</v>
          </cell>
          <cell r="AA169">
            <v>71568182</v>
          </cell>
        </row>
        <row r="170">
          <cell r="Z170">
            <v>8599307</v>
          </cell>
          <cell r="AA170">
            <v>17198613</v>
          </cell>
        </row>
        <row r="171">
          <cell r="Z171">
            <v>0</v>
          </cell>
          <cell r="AA171">
            <v>0</v>
          </cell>
        </row>
        <row r="172">
          <cell r="Z172">
            <v>77513687</v>
          </cell>
          <cell r="AA172">
            <v>155027375</v>
          </cell>
        </row>
        <row r="173">
          <cell r="Z173">
            <v>40625000</v>
          </cell>
          <cell r="AA173">
            <v>81250000</v>
          </cell>
        </row>
        <row r="174">
          <cell r="Z174">
            <v>1097170</v>
          </cell>
          <cell r="AA174">
            <v>2194340</v>
          </cell>
        </row>
        <row r="175">
          <cell r="Z175">
            <v>2000000</v>
          </cell>
          <cell r="AA175">
            <v>4000000</v>
          </cell>
        </row>
        <row r="176">
          <cell r="Z176">
            <v>24750000</v>
          </cell>
          <cell r="AA176">
            <v>49500000</v>
          </cell>
        </row>
        <row r="177">
          <cell r="Z177">
            <v>3000000</v>
          </cell>
          <cell r="AA177">
            <v>6000000</v>
          </cell>
        </row>
        <row r="178">
          <cell r="Z178">
            <v>24817852</v>
          </cell>
          <cell r="AA178">
            <v>49635705</v>
          </cell>
        </row>
        <row r="179">
          <cell r="Z179">
            <v>508563</v>
          </cell>
          <cell r="AA179">
            <v>1525687</v>
          </cell>
        </row>
        <row r="180">
          <cell r="Z180">
            <v>11133076</v>
          </cell>
          <cell r="AA180">
            <v>33399226</v>
          </cell>
        </row>
        <row r="181">
          <cell r="Z181">
            <v>237125</v>
          </cell>
          <cell r="AA181">
            <v>948500</v>
          </cell>
        </row>
        <row r="182">
          <cell r="Z182">
            <v>5606249</v>
          </cell>
          <cell r="AA182">
            <v>22424993</v>
          </cell>
        </row>
        <row r="183">
          <cell r="Z183">
            <v>93137654</v>
          </cell>
          <cell r="AA183">
            <v>372550618</v>
          </cell>
        </row>
        <row r="184">
          <cell r="Z184">
            <v>5271100</v>
          </cell>
          <cell r="AA184">
            <v>28112531</v>
          </cell>
        </row>
        <row r="185">
          <cell r="Z185">
            <v>2829612</v>
          </cell>
          <cell r="AA185">
            <v>16741867</v>
          </cell>
        </row>
        <row r="186">
          <cell r="Z186">
            <v>481365</v>
          </cell>
          <cell r="AA186">
            <v>2807960</v>
          </cell>
        </row>
        <row r="187">
          <cell r="Z187">
            <v>571075052</v>
          </cell>
          <cell r="AA187">
            <v>1080760173</v>
          </cell>
        </row>
        <row r="190">
          <cell r="Z190">
            <v>0</v>
          </cell>
          <cell r="AA190">
            <v>0</v>
          </cell>
        </row>
        <row r="191">
          <cell r="Z191">
            <v>5632500</v>
          </cell>
          <cell r="AA191">
            <v>0</v>
          </cell>
        </row>
        <row r="192">
          <cell r="Z192">
            <v>22509440</v>
          </cell>
          <cell r="AA192">
            <v>22509440</v>
          </cell>
        </row>
        <row r="193">
          <cell r="Z193">
            <v>0</v>
          </cell>
          <cell r="AA193">
            <v>0</v>
          </cell>
        </row>
        <row r="194">
          <cell r="Z194">
            <v>0</v>
          </cell>
          <cell r="AA194">
            <v>0</v>
          </cell>
        </row>
        <row r="195">
          <cell r="Z195">
            <v>11875000</v>
          </cell>
          <cell r="AA195">
            <v>35625000</v>
          </cell>
        </row>
        <row r="196">
          <cell r="Z196">
            <v>17147188</v>
          </cell>
          <cell r="AA196">
            <v>51441562</v>
          </cell>
        </row>
        <row r="197">
          <cell r="Z197">
            <v>16425000</v>
          </cell>
          <cell r="AA197">
            <v>49275000</v>
          </cell>
        </row>
        <row r="198">
          <cell r="Z198">
            <v>14625000</v>
          </cell>
          <cell r="AA198">
            <v>58500000</v>
          </cell>
        </row>
        <row r="199">
          <cell r="Z199">
            <v>9808750</v>
          </cell>
          <cell r="AA199">
            <v>39234500</v>
          </cell>
        </row>
        <row r="200">
          <cell r="Z200">
            <v>0</v>
          </cell>
          <cell r="AA200">
            <v>0</v>
          </cell>
        </row>
        <row r="201">
          <cell r="Z201">
            <v>19800000</v>
          </cell>
          <cell r="AA201">
            <v>120450000</v>
          </cell>
        </row>
        <row r="202">
          <cell r="Z202">
            <v>117822878</v>
          </cell>
          <cell r="AA202">
            <v>377035502</v>
          </cell>
        </row>
        <row r="203">
          <cell r="Z203">
            <v>688897930</v>
          </cell>
          <cell r="AA203">
            <v>1457795675</v>
          </cell>
        </row>
        <row r="206">
          <cell r="Z206">
            <v>0</v>
          </cell>
          <cell r="AA206">
            <v>0</v>
          </cell>
        </row>
        <row r="207">
          <cell r="Z207">
            <v>0</v>
          </cell>
          <cell r="AA207">
            <v>0</v>
          </cell>
        </row>
        <row r="208">
          <cell r="Z208">
            <v>0</v>
          </cell>
          <cell r="AA208">
            <v>0</v>
          </cell>
        </row>
        <row r="209">
          <cell r="Z209">
            <v>0</v>
          </cell>
          <cell r="AA209">
            <v>0</v>
          </cell>
        </row>
        <row r="210">
          <cell r="Z210">
            <v>0</v>
          </cell>
          <cell r="AA210">
            <v>0</v>
          </cell>
        </row>
        <row r="211">
          <cell r="Z211">
            <v>0</v>
          </cell>
          <cell r="AA211">
            <v>0</v>
          </cell>
        </row>
        <row r="212">
          <cell r="Z212">
            <v>0</v>
          </cell>
          <cell r="AA212">
            <v>0</v>
          </cell>
        </row>
        <row r="213">
          <cell r="Z213">
            <v>0</v>
          </cell>
          <cell r="AA213">
            <v>0</v>
          </cell>
        </row>
        <row r="214">
          <cell r="Z214">
            <v>0</v>
          </cell>
          <cell r="AA214">
            <v>0</v>
          </cell>
        </row>
        <row r="215">
          <cell r="Z215">
            <v>0</v>
          </cell>
          <cell r="AA215">
            <v>0</v>
          </cell>
        </row>
        <row r="216">
          <cell r="Z216">
            <v>0</v>
          </cell>
          <cell r="AA216">
            <v>0</v>
          </cell>
        </row>
        <row r="217">
          <cell r="Z217">
            <v>0</v>
          </cell>
          <cell r="AA217">
            <v>0</v>
          </cell>
        </row>
        <row r="218">
          <cell r="Z218">
            <v>0</v>
          </cell>
          <cell r="AA218">
            <v>0</v>
          </cell>
        </row>
        <row r="219">
          <cell r="Z219">
            <v>0</v>
          </cell>
          <cell r="AA219">
            <v>0</v>
          </cell>
        </row>
        <row r="220">
          <cell r="Z220">
            <v>0</v>
          </cell>
          <cell r="AA220">
            <v>0</v>
          </cell>
        </row>
        <row r="221">
          <cell r="Z221">
            <v>0</v>
          </cell>
          <cell r="AA221">
            <v>0</v>
          </cell>
        </row>
        <row r="222">
          <cell r="Z222">
            <v>0</v>
          </cell>
          <cell r="AA222">
            <v>0</v>
          </cell>
        </row>
        <row r="223">
          <cell r="Z223">
            <v>0</v>
          </cell>
          <cell r="AA223">
            <v>0</v>
          </cell>
        </row>
        <row r="224">
          <cell r="Z224">
            <v>0</v>
          </cell>
          <cell r="AA224">
            <v>0</v>
          </cell>
        </row>
        <row r="225">
          <cell r="Z225">
            <v>0</v>
          </cell>
          <cell r="AA225">
            <v>0</v>
          </cell>
        </row>
        <row r="226">
          <cell r="Z226">
            <v>0</v>
          </cell>
          <cell r="AA226">
            <v>0</v>
          </cell>
        </row>
        <row r="227">
          <cell r="Z227">
            <v>0</v>
          </cell>
          <cell r="AA227">
            <v>0</v>
          </cell>
        </row>
        <row r="228">
          <cell r="Z228">
            <v>0</v>
          </cell>
          <cell r="AA228">
            <v>0</v>
          </cell>
        </row>
        <row r="229">
          <cell r="Z229">
            <v>0</v>
          </cell>
          <cell r="AA229">
            <v>0</v>
          </cell>
        </row>
        <row r="230">
          <cell r="Z230">
            <v>0</v>
          </cell>
          <cell r="AA230">
            <v>0</v>
          </cell>
        </row>
        <row r="231">
          <cell r="Z231">
            <v>0</v>
          </cell>
          <cell r="AA231">
            <v>0</v>
          </cell>
        </row>
        <row r="232">
          <cell r="Z232">
            <v>0</v>
          </cell>
          <cell r="AA232">
            <v>0</v>
          </cell>
        </row>
        <row r="233">
          <cell r="Z233">
            <v>0</v>
          </cell>
          <cell r="AA233">
            <v>0</v>
          </cell>
        </row>
        <row r="234">
          <cell r="Z234">
            <v>0</v>
          </cell>
          <cell r="AA234">
            <v>0</v>
          </cell>
        </row>
        <row r="235">
          <cell r="Z235">
            <v>0</v>
          </cell>
          <cell r="AA235">
            <v>0</v>
          </cell>
        </row>
        <row r="236">
          <cell r="Z236">
            <v>0</v>
          </cell>
          <cell r="AA236">
            <v>0</v>
          </cell>
        </row>
        <row r="237">
          <cell r="Z237">
            <v>0</v>
          </cell>
          <cell r="AA237">
            <v>0</v>
          </cell>
        </row>
        <row r="238">
          <cell r="Z238">
            <v>0</v>
          </cell>
          <cell r="AA238">
            <v>0</v>
          </cell>
        </row>
        <row r="239">
          <cell r="Z239">
            <v>0</v>
          </cell>
          <cell r="AA239">
            <v>0</v>
          </cell>
        </row>
        <row r="240">
          <cell r="Z240">
            <v>0</v>
          </cell>
          <cell r="AA240">
            <v>0</v>
          </cell>
        </row>
        <row r="241">
          <cell r="Z241">
            <v>0</v>
          </cell>
          <cell r="AA241">
            <v>0</v>
          </cell>
        </row>
        <row r="242">
          <cell r="Z242">
            <v>0</v>
          </cell>
          <cell r="AA242">
            <v>0</v>
          </cell>
        </row>
        <row r="243">
          <cell r="Z243">
            <v>0</v>
          </cell>
          <cell r="AA243">
            <v>0</v>
          </cell>
        </row>
        <row r="244">
          <cell r="Z244">
            <v>0</v>
          </cell>
          <cell r="AA244">
            <v>0</v>
          </cell>
        </row>
        <row r="245">
          <cell r="Z245">
            <v>0</v>
          </cell>
          <cell r="AA245">
            <v>0</v>
          </cell>
        </row>
        <row r="246">
          <cell r="Z246">
            <v>0</v>
          </cell>
          <cell r="AA246">
            <v>0</v>
          </cell>
        </row>
        <row r="247">
          <cell r="Z247">
            <v>0</v>
          </cell>
          <cell r="AA247">
            <v>0</v>
          </cell>
        </row>
        <row r="248">
          <cell r="Z248">
            <v>0</v>
          </cell>
          <cell r="AA248">
            <v>0</v>
          </cell>
        </row>
        <row r="249">
          <cell r="Z249">
            <v>0</v>
          </cell>
          <cell r="AA249">
            <v>0</v>
          </cell>
        </row>
        <row r="250">
          <cell r="Z250">
            <v>0</v>
          </cell>
          <cell r="AA250">
            <v>0</v>
          </cell>
        </row>
        <row r="251">
          <cell r="Z251">
            <v>0</v>
          </cell>
          <cell r="AA251">
            <v>0</v>
          </cell>
        </row>
        <row r="252">
          <cell r="Z252">
            <v>0</v>
          </cell>
          <cell r="AA252">
            <v>0</v>
          </cell>
        </row>
        <row r="253">
          <cell r="Z253">
            <v>0</v>
          </cell>
          <cell r="AA253">
            <v>0</v>
          </cell>
        </row>
        <row r="254">
          <cell r="Z254">
            <v>0</v>
          </cell>
          <cell r="AA254">
            <v>0</v>
          </cell>
        </row>
        <row r="255">
          <cell r="Z255">
            <v>0</v>
          </cell>
          <cell r="AA255">
            <v>0</v>
          </cell>
        </row>
        <row r="256">
          <cell r="Z256">
            <v>0</v>
          </cell>
          <cell r="AA256">
            <v>0</v>
          </cell>
        </row>
        <row r="257">
          <cell r="Z257">
            <v>0</v>
          </cell>
          <cell r="AA257">
            <v>0</v>
          </cell>
        </row>
        <row r="258">
          <cell r="Z258">
            <v>0</v>
          </cell>
          <cell r="AA258">
            <v>0</v>
          </cell>
        </row>
        <row r="259">
          <cell r="Z259">
            <v>0</v>
          </cell>
          <cell r="AA259">
            <v>0</v>
          </cell>
        </row>
        <row r="260">
          <cell r="Z260">
            <v>0</v>
          </cell>
          <cell r="AA260">
            <v>0</v>
          </cell>
        </row>
        <row r="261">
          <cell r="Z261">
            <v>0</v>
          </cell>
          <cell r="AA261">
            <v>0</v>
          </cell>
        </row>
        <row r="262">
          <cell r="Z262">
            <v>0</v>
          </cell>
          <cell r="AA262">
            <v>0</v>
          </cell>
        </row>
        <row r="263">
          <cell r="Z263">
            <v>0</v>
          </cell>
          <cell r="AA263">
            <v>0</v>
          </cell>
        </row>
        <row r="264">
          <cell r="Z264">
            <v>0</v>
          </cell>
          <cell r="AA264">
            <v>0</v>
          </cell>
        </row>
        <row r="265">
          <cell r="Z265">
            <v>0</v>
          </cell>
          <cell r="AA265">
            <v>0</v>
          </cell>
        </row>
        <row r="266">
          <cell r="Z266">
            <v>0</v>
          </cell>
          <cell r="AA266">
            <v>0</v>
          </cell>
        </row>
        <row r="267">
          <cell r="Z267">
            <v>0</v>
          </cell>
          <cell r="AA267">
            <v>0</v>
          </cell>
        </row>
        <row r="268">
          <cell r="Z268">
            <v>0</v>
          </cell>
          <cell r="AA268">
            <v>0</v>
          </cell>
        </row>
        <row r="269">
          <cell r="Z269">
            <v>0</v>
          </cell>
          <cell r="AA269">
            <v>0</v>
          </cell>
        </row>
        <row r="270">
          <cell r="Z270">
            <v>0</v>
          </cell>
          <cell r="AA270">
            <v>0</v>
          </cell>
        </row>
        <row r="271">
          <cell r="Z271">
            <v>0</v>
          </cell>
          <cell r="AA271">
            <v>0</v>
          </cell>
        </row>
        <row r="272">
          <cell r="Z272">
            <v>0</v>
          </cell>
          <cell r="AA272">
            <v>0</v>
          </cell>
        </row>
        <row r="273">
          <cell r="Z273">
            <v>0</v>
          </cell>
          <cell r="AA273">
            <v>0</v>
          </cell>
        </row>
        <row r="274">
          <cell r="Z274">
            <v>0</v>
          </cell>
          <cell r="AA274">
            <v>0</v>
          </cell>
        </row>
        <row r="275">
          <cell r="Z275">
            <v>0</v>
          </cell>
          <cell r="AA275">
            <v>0</v>
          </cell>
        </row>
        <row r="276">
          <cell r="Z276">
            <v>0</v>
          </cell>
          <cell r="AA276">
            <v>0</v>
          </cell>
        </row>
        <row r="277">
          <cell r="Z277">
            <v>0</v>
          </cell>
          <cell r="AA277">
            <v>0</v>
          </cell>
        </row>
        <row r="278">
          <cell r="Z278">
            <v>0</v>
          </cell>
          <cell r="AA278">
            <v>0</v>
          </cell>
        </row>
        <row r="279">
          <cell r="Z279">
            <v>0</v>
          </cell>
          <cell r="AA279">
            <v>0</v>
          </cell>
        </row>
        <row r="280">
          <cell r="Z280">
            <v>0</v>
          </cell>
          <cell r="AA280">
            <v>0</v>
          </cell>
        </row>
        <row r="281">
          <cell r="Z281">
            <v>0</v>
          </cell>
          <cell r="AA281">
            <v>0</v>
          </cell>
        </row>
        <row r="282">
          <cell r="Z282">
            <v>0</v>
          </cell>
          <cell r="AA282">
            <v>0</v>
          </cell>
        </row>
        <row r="283">
          <cell r="Z283">
            <v>0</v>
          </cell>
          <cell r="AA283">
            <v>0</v>
          </cell>
        </row>
        <row r="284">
          <cell r="Z284">
            <v>0</v>
          </cell>
          <cell r="AA284">
            <v>0</v>
          </cell>
        </row>
        <row r="285">
          <cell r="Z285">
            <v>0</v>
          </cell>
          <cell r="AA285">
            <v>0</v>
          </cell>
        </row>
        <row r="286">
          <cell r="Z286">
            <v>0</v>
          </cell>
          <cell r="AA286">
            <v>0</v>
          </cell>
        </row>
        <row r="287">
          <cell r="Z287">
            <v>0</v>
          </cell>
          <cell r="AA287">
            <v>0</v>
          </cell>
        </row>
        <row r="288">
          <cell r="Z288">
            <v>0</v>
          </cell>
          <cell r="AA288">
            <v>0</v>
          </cell>
        </row>
        <row r="289">
          <cell r="Z289">
            <v>0</v>
          </cell>
          <cell r="AA289">
            <v>0</v>
          </cell>
        </row>
        <row r="290">
          <cell r="Z290">
            <v>0</v>
          </cell>
          <cell r="AA290">
            <v>0</v>
          </cell>
        </row>
        <row r="291">
          <cell r="Z291">
            <v>0</v>
          </cell>
          <cell r="AA291">
            <v>0</v>
          </cell>
        </row>
        <row r="292">
          <cell r="Z292">
            <v>0</v>
          </cell>
          <cell r="AA292">
            <v>0</v>
          </cell>
        </row>
        <row r="293">
          <cell r="Z293">
            <v>0</v>
          </cell>
          <cell r="AA293">
            <v>0</v>
          </cell>
        </row>
        <row r="294">
          <cell r="Z294">
            <v>0</v>
          </cell>
          <cell r="AA294">
            <v>0</v>
          </cell>
        </row>
        <row r="295">
          <cell r="Z295">
            <v>0</v>
          </cell>
          <cell r="AA295">
            <v>0</v>
          </cell>
        </row>
        <row r="296">
          <cell r="Z296">
            <v>0</v>
          </cell>
          <cell r="AA296">
            <v>0</v>
          </cell>
        </row>
        <row r="297">
          <cell r="Z297">
            <v>0</v>
          </cell>
          <cell r="AA297">
            <v>0</v>
          </cell>
        </row>
        <row r="298">
          <cell r="Z298">
            <v>0</v>
          </cell>
          <cell r="AA298">
            <v>0</v>
          </cell>
        </row>
        <row r="299">
          <cell r="Z299">
            <v>0</v>
          </cell>
          <cell r="AA299">
            <v>0</v>
          </cell>
        </row>
        <row r="300">
          <cell r="Z300">
            <v>0</v>
          </cell>
          <cell r="AA300">
            <v>0</v>
          </cell>
        </row>
        <row r="301">
          <cell r="Z301">
            <v>0</v>
          </cell>
          <cell r="AA301">
            <v>0</v>
          </cell>
        </row>
        <row r="302">
          <cell r="Z302">
            <v>0</v>
          </cell>
          <cell r="AA302">
            <v>0</v>
          </cell>
        </row>
        <row r="303">
          <cell r="Z303">
            <v>0</v>
          </cell>
          <cell r="AA303">
            <v>0</v>
          </cell>
        </row>
        <row r="304">
          <cell r="Z304">
            <v>0</v>
          </cell>
          <cell r="AA304">
            <v>0</v>
          </cell>
        </row>
        <row r="305">
          <cell r="Z305">
            <v>0</v>
          </cell>
          <cell r="AA305">
            <v>0</v>
          </cell>
        </row>
        <row r="306">
          <cell r="Z306">
            <v>0</v>
          </cell>
          <cell r="AA306">
            <v>0</v>
          </cell>
        </row>
        <row r="307">
          <cell r="Z307">
            <v>0</v>
          </cell>
          <cell r="AA307">
            <v>0</v>
          </cell>
        </row>
        <row r="308">
          <cell r="Z308">
            <v>0</v>
          </cell>
          <cell r="AA308">
            <v>0</v>
          </cell>
        </row>
        <row r="309">
          <cell r="Z309">
            <v>0</v>
          </cell>
          <cell r="AA309">
            <v>0</v>
          </cell>
        </row>
        <row r="310">
          <cell r="Z310">
            <v>0</v>
          </cell>
          <cell r="AA310">
            <v>0</v>
          </cell>
        </row>
        <row r="311">
          <cell r="Z311">
            <v>0</v>
          </cell>
          <cell r="AA311">
            <v>0</v>
          </cell>
        </row>
        <row r="312">
          <cell r="Z312">
            <v>0</v>
          </cell>
          <cell r="AA312">
            <v>0</v>
          </cell>
        </row>
        <row r="313">
          <cell r="Z313">
            <v>0</v>
          </cell>
          <cell r="AA313">
            <v>0</v>
          </cell>
        </row>
        <row r="314">
          <cell r="Z314">
            <v>0</v>
          </cell>
          <cell r="AA314">
            <v>0</v>
          </cell>
        </row>
        <row r="315">
          <cell r="Z315">
            <v>0</v>
          </cell>
          <cell r="AA315">
            <v>0</v>
          </cell>
        </row>
        <row r="316">
          <cell r="Z316">
            <v>0</v>
          </cell>
          <cell r="AA316">
            <v>0</v>
          </cell>
        </row>
        <row r="317">
          <cell r="Z317">
            <v>0</v>
          </cell>
          <cell r="AA317">
            <v>0</v>
          </cell>
        </row>
        <row r="318">
          <cell r="Z318">
            <v>0</v>
          </cell>
          <cell r="AA318">
            <v>0</v>
          </cell>
        </row>
        <row r="319">
          <cell r="Z319">
            <v>0</v>
          </cell>
          <cell r="AA319">
            <v>0</v>
          </cell>
        </row>
        <row r="320">
          <cell r="Z320">
            <v>0</v>
          </cell>
          <cell r="AA320">
            <v>0</v>
          </cell>
        </row>
        <row r="321">
          <cell r="Z321">
            <v>0</v>
          </cell>
          <cell r="AA321">
            <v>0</v>
          </cell>
        </row>
        <row r="322">
          <cell r="Z322">
            <v>0</v>
          </cell>
          <cell r="AA322">
            <v>0</v>
          </cell>
        </row>
        <row r="323">
          <cell r="Z323">
            <v>0</v>
          </cell>
          <cell r="AA323">
            <v>0</v>
          </cell>
        </row>
        <row r="324">
          <cell r="Z324">
            <v>0</v>
          </cell>
          <cell r="AA324">
            <v>0</v>
          </cell>
        </row>
        <row r="325">
          <cell r="Z325">
            <v>0</v>
          </cell>
          <cell r="AA325">
            <v>0</v>
          </cell>
        </row>
        <row r="326">
          <cell r="Z326">
            <v>0</v>
          </cell>
          <cell r="AA326">
            <v>0</v>
          </cell>
        </row>
        <row r="327">
          <cell r="Z327">
            <v>0</v>
          </cell>
          <cell r="AA327">
            <v>0</v>
          </cell>
        </row>
        <row r="328">
          <cell r="Z328">
            <v>0</v>
          </cell>
          <cell r="AA328">
            <v>0</v>
          </cell>
        </row>
        <row r="329">
          <cell r="Z329">
            <v>0</v>
          </cell>
          <cell r="AA329">
            <v>0</v>
          </cell>
        </row>
        <row r="330">
          <cell r="Z330">
            <v>0</v>
          </cell>
          <cell r="AA330">
            <v>0</v>
          </cell>
        </row>
        <row r="331">
          <cell r="Z331">
            <v>0</v>
          </cell>
          <cell r="AA331">
            <v>0</v>
          </cell>
        </row>
        <row r="332">
          <cell r="Z332">
            <v>0</v>
          </cell>
          <cell r="AA332">
            <v>0</v>
          </cell>
        </row>
        <row r="333">
          <cell r="Z333">
            <v>0</v>
          </cell>
          <cell r="AA333">
            <v>0</v>
          </cell>
        </row>
        <row r="334">
          <cell r="Z334">
            <v>0</v>
          </cell>
          <cell r="AA334">
            <v>0</v>
          </cell>
        </row>
        <row r="335">
          <cell r="Z335">
            <v>0</v>
          </cell>
          <cell r="AA335">
            <v>0</v>
          </cell>
        </row>
        <row r="336">
          <cell r="Z336">
            <v>0</v>
          </cell>
          <cell r="AA336">
            <v>0</v>
          </cell>
        </row>
        <row r="337">
          <cell r="Z337">
            <v>0</v>
          </cell>
          <cell r="AA337">
            <v>0</v>
          </cell>
        </row>
        <row r="338">
          <cell r="Z338">
            <v>0</v>
          </cell>
          <cell r="AA338">
            <v>0</v>
          </cell>
        </row>
        <row r="339">
          <cell r="Z339">
            <v>0</v>
          </cell>
          <cell r="AA339">
            <v>0</v>
          </cell>
        </row>
        <row r="340">
          <cell r="Z340">
            <v>0</v>
          </cell>
          <cell r="AA340">
            <v>0</v>
          </cell>
        </row>
        <row r="341">
          <cell r="Z341">
            <v>0</v>
          </cell>
          <cell r="AA341">
            <v>0</v>
          </cell>
        </row>
        <row r="342">
          <cell r="Z342">
            <v>0</v>
          </cell>
          <cell r="AA342">
            <v>0</v>
          </cell>
        </row>
        <row r="343">
          <cell r="Z343">
            <v>0</v>
          </cell>
          <cell r="AA343">
            <v>0</v>
          </cell>
        </row>
        <row r="344">
          <cell r="Z344">
            <v>0</v>
          </cell>
          <cell r="AA344">
            <v>0</v>
          </cell>
        </row>
        <row r="345">
          <cell r="Z345">
            <v>0</v>
          </cell>
          <cell r="AA345">
            <v>0</v>
          </cell>
        </row>
        <row r="346">
          <cell r="Z346">
            <v>458750</v>
          </cell>
          <cell r="AA346">
            <v>20000</v>
          </cell>
        </row>
        <row r="347">
          <cell r="Z347">
            <v>0</v>
          </cell>
          <cell r="AA347">
            <v>0</v>
          </cell>
        </row>
        <row r="348">
          <cell r="Z348">
            <v>0</v>
          </cell>
          <cell r="AA348">
            <v>0</v>
          </cell>
        </row>
        <row r="349">
          <cell r="Z349">
            <v>0</v>
          </cell>
          <cell r="AA349">
            <v>0</v>
          </cell>
        </row>
        <row r="350">
          <cell r="Z350">
            <v>0</v>
          </cell>
          <cell r="AA350">
            <v>0</v>
          </cell>
        </row>
        <row r="351">
          <cell r="Z351">
            <v>0</v>
          </cell>
          <cell r="AA351">
            <v>0</v>
          </cell>
        </row>
        <row r="352">
          <cell r="Z352">
            <v>0</v>
          </cell>
          <cell r="AA352">
            <v>0</v>
          </cell>
        </row>
        <row r="353">
          <cell r="Z353">
            <v>0</v>
          </cell>
          <cell r="AA353">
            <v>0</v>
          </cell>
        </row>
        <row r="354">
          <cell r="Z354">
            <v>0</v>
          </cell>
          <cell r="AA354">
            <v>0</v>
          </cell>
        </row>
        <row r="355">
          <cell r="Z355">
            <v>0</v>
          </cell>
          <cell r="AA355">
            <v>0</v>
          </cell>
        </row>
        <row r="356">
          <cell r="Z356">
            <v>0</v>
          </cell>
          <cell r="AA356">
            <v>0</v>
          </cell>
        </row>
        <row r="357">
          <cell r="Z357">
            <v>0</v>
          </cell>
          <cell r="AA357">
            <v>0</v>
          </cell>
        </row>
        <row r="358">
          <cell r="Z358">
            <v>0</v>
          </cell>
          <cell r="AA358">
            <v>0</v>
          </cell>
        </row>
        <row r="359">
          <cell r="Z359">
            <v>0</v>
          </cell>
          <cell r="AA359">
            <v>0</v>
          </cell>
        </row>
        <row r="360">
          <cell r="Z360">
            <v>0</v>
          </cell>
          <cell r="AA360">
            <v>0</v>
          </cell>
        </row>
        <row r="361">
          <cell r="Z361">
            <v>0</v>
          </cell>
          <cell r="AA361">
            <v>0</v>
          </cell>
        </row>
        <row r="362">
          <cell r="Z362">
            <v>0</v>
          </cell>
          <cell r="AA362">
            <v>0</v>
          </cell>
        </row>
        <row r="363">
          <cell r="Z363">
            <v>0</v>
          </cell>
          <cell r="AA363">
            <v>0</v>
          </cell>
        </row>
        <row r="364">
          <cell r="Z364">
            <v>0</v>
          </cell>
          <cell r="AA364">
            <v>0</v>
          </cell>
        </row>
        <row r="365">
          <cell r="Z365">
            <v>0</v>
          </cell>
          <cell r="AA365">
            <v>0</v>
          </cell>
        </row>
        <row r="366">
          <cell r="Z366">
            <v>0</v>
          </cell>
          <cell r="AA366">
            <v>0</v>
          </cell>
        </row>
        <row r="367">
          <cell r="Z367">
            <v>0</v>
          </cell>
          <cell r="AA367">
            <v>0</v>
          </cell>
        </row>
        <row r="368">
          <cell r="Z368">
            <v>0</v>
          </cell>
          <cell r="AA368">
            <v>0</v>
          </cell>
        </row>
        <row r="369">
          <cell r="Z369">
            <v>0</v>
          </cell>
          <cell r="AA369">
            <v>0</v>
          </cell>
        </row>
        <row r="370">
          <cell r="Z370">
            <v>0</v>
          </cell>
          <cell r="AA370">
            <v>0</v>
          </cell>
        </row>
        <row r="371">
          <cell r="Z371">
            <v>0</v>
          </cell>
          <cell r="AA371">
            <v>0</v>
          </cell>
        </row>
        <row r="372">
          <cell r="Z372">
            <v>0</v>
          </cell>
          <cell r="AA372">
            <v>0</v>
          </cell>
        </row>
        <row r="373">
          <cell r="Z373">
            <v>0</v>
          </cell>
          <cell r="AA373">
            <v>0</v>
          </cell>
        </row>
        <row r="374">
          <cell r="Z374">
            <v>0</v>
          </cell>
          <cell r="AA374">
            <v>0</v>
          </cell>
        </row>
        <row r="375">
          <cell r="Z375">
            <v>0</v>
          </cell>
          <cell r="AA375">
            <v>0</v>
          </cell>
        </row>
        <row r="376">
          <cell r="Z376">
            <v>0</v>
          </cell>
          <cell r="AA376">
            <v>0</v>
          </cell>
        </row>
        <row r="377">
          <cell r="Z377">
            <v>0</v>
          </cell>
          <cell r="AA377">
            <v>0</v>
          </cell>
        </row>
        <row r="378">
          <cell r="Z378">
            <v>0</v>
          </cell>
          <cell r="AA378">
            <v>0</v>
          </cell>
        </row>
        <row r="379">
          <cell r="Z379">
            <v>0</v>
          </cell>
          <cell r="AA379">
            <v>0</v>
          </cell>
        </row>
        <row r="380">
          <cell r="Z380">
            <v>0</v>
          </cell>
          <cell r="AA380">
            <v>0</v>
          </cell>
        </row>
        <row r="381">
          <cell r="Z381">
            <v>0</v>
          </cell>
          <cell r="AA381">
            <v>0</v>
          </cell>
        </row>
        <row r="382">
          <cell r="Z382">
            <v>0</v>
          </cell>
          <cell r="AA382">
            <v>0</v>
          </cell>
        </row>
        <row r="383">
          <cell r="Z383">
            <v>0</v>
          </cell>
          <cell r="AA383">
            <v>0</v>
          </cell>
        </row>
        <row r="384">
          <cell r="Z384">
            <v>0</v>
          </cell>
          <cell r="AA384">
            <v>0</v>
          </cell>
        </row>
        <row r="385">
          <cell r="Z385">
            <v>0</v>
          </cell>
          <cell r="AA385">
            <v>0</v>
          </cell>
        </row>
        <row r="386">
          <cell r="Z386">
            <v>0</v>
          </cell>
          <cell r="AA386">
            <v>0</v>
          </cell>
        </row>
        <row r="387">
          <cell r="Z387">
            <v>0</v>
          </cell>
          <cell r="AA387">
            <v>0</v>
          </cell>
        </row>
        <row r="388">
          <cell r="Z388">
            <v>0</v>
          </cell>
          <cell r="AA388">
            <v>0</v>
          </cell>
        </row>
        <row r="389">
          <cell r="Z389">
            <v>0</v>
          </cell>
          <cell r="AA389">
            <v>0</v>
          </cell>
        </row>
        <row r="390">
          <cell r="Z390">
            <v>0</v>
          </cell>
          <cell r="AA390">
            <v>0</v>
          </cell>
        </row>
        <row r="391">
          <cell r="Z391">
            <v>0</v>
          </cell>
          <cell r="AA391">
            <v>0</v>
          </cell>
        </row>
        <row r="392">
          <cell r="Z392">
            <v>0</v>
          </cell>
          <cell r="AA392">
            <v>0</v>
          </cell>
        </row>
        <row r="393">
          <cell r="Z393">
            <v>0</v>
          </cell>
          <cell r="AA393">
            <v>0</v>
          </cell>
        </row>
        <row r="394">
          <cell r="Z394">
            <v>0</v>
          </cell>
          <cell r="AA394">
            <v>0</v>
          </cell>
        </row>
        <row r="395">
          <cell r="Z395">
            <v>0</v>
          </cell>
          <cell r="AA395">
            <v>0</v>
          </cell>
        </row>
        <row r="396">
          <cell r="Z396">
            <v>0</v>
          </cell>
          <cell r="AA396">
            <v>0</v>
          </cell>
        </row>
        <row r="397">
          <cell r="Z397">
            <v>0</v>
          </cell>
          <cell r="AA397">
            <v>0</v>
          </cell>
        </row>
        <row r="398">
          <cell r="Z398">
            <v>0</v>
          </cell>
          <cell r="AA398">
            <v>0</v>
          </cell>
        </row>
        <row r="399">
          <cell r="Z399">
            <v>0</v>
          </cell>
          <cell r="AA399">
            <v>0</v>
          </cell>
        </row>
        <row r="400">
          <cell r="Z400">
            <v>2287500</v>
          </cell>
          <cell r="AA400">
            <v>0</v>
          </cell>
        </row>
        <row r="401">
          <cell r="Z401">
            <v>0</v>
          </cell>
          <cell r="AA401">
            <v>0</v>
          </cell>
        </row>
        <row r="402">
          <cell r="Z402">
            <v>0</v>
          </cell>
          <cell r="AA402">
            <v>0</v>
          </cell>
        </row>
        <row r="403">
          <cell r="Z403">
            <v>0</v>
          </cell>
          <cell r="AA403">
            <v>0</v>
          </cell>
        </row>
        <row r="404">
          <cell r="Z404">
            <v>0</v>
          </cell>
          <cell r="AA404">
            <v>0</v>
          </cell>
        </row>
        <row r="405">
          <cell r="Z405">
            <v>0</v>
          </cell>
          <cell r="AA405">
            <v>0</v>
          </cell>
        </row>
        <row r="406">
          <cell r="Z406">
            <v>0</v>
          </cell>
          <cell r="AA406">
            <v>0</v>
          </cell>
        </row>
        <row r="407">
          <cell r="Z407">
            <v>0</v>
          </cell>
          <cell r="AA407">
            <v>0</v>
          </cell>
        </row>
        <row r="408">
          <cell r="Z408">
            <v>0</v>
          </cell>
          <cell r="AA408">
            <v>0</v>
          </cell>
        </row>
        <row r="409">
          <cell r="Z409">
            <v>219000</v>
          </cell>
          <cell r="AA409">
            <v>0</v>
          </cell>
        </row>
        <row r="410">
          <cell r="Z410">
            <v>0</v>
          </cell>
          <cell r="AA410">
            <v>0</v>
          </cell>
        </row>
        <row r="411">
          <cell r="Z411">
            <v>0</v>
          </cell>
          <cell r="AA411">
            <v>0</v>
          </cell>
        </row>
        <row r="412">
          <cell r="Z412">
            <v>0</v>
          </cell>
          <cell r="AA412">
            <v>0</v>
          </cell>
        </row>
        <row r="413">
          <cell r="Z413">
            <v>0</v>
          </cell>
          <cell r="AA413">
            <v>0</v>
          </cell>
        </row>
        <row r="414">
          <cell r="Z414">
            <v>0</v>
          </cell>
          <cell r="AA414">
            <v>0</v>
          </cell>
        </row>
        <row r="415">
          <cell r="Z415">
            <v>469000</v>
          </cell>
          <cell r="AA415">
            <v>0</v>
          </cell>
        </row>
        <row r="416">
          <cell r="Z416">
            <v>0</v>
          </cell>
          <cell r="AA416">
            <v>0</v>
          </cell>
        </row>
        <row r="417">
          <cell r="Z417">
            <v>0</v>
          </cell>
          <cell r="AA417">
            <v>0</v>
          </cell>
        </row>
        <row r="418">
          <cell r="Z418">
            <v>0</v>
          </cell>
          <cell r="AA418">
            <v>0</v>
          </cell>
        </row>
        <row r="419">
          <cell r="Z419">
            <v>0</v>
          </cell>
          <cell r="AA419">
            <v>0</v>
          </cell>
        </row>
        <row r="420">
          <cell r="Z420">
            <v>0</v>
          </cell>
          <cell r="AA420">
            <v>0</v>
          </cell>
        </row>
        <row r="421">
          <cell r="Z421">
            <v>0</v>
          </cell>
          <cell r="AA421">
            <v>0</v>
          </cell>
        </row>
        <row r="422">
          <cell r="Z422">
            <v>893490</v>
          </cell>
          <cell r="AA422">
            <v>0</v>
          </cell>
        </row>
        <row r="423">
          <cell r="Z423">
            <v>0</v>
          </cell>
          <cell r="AA423">
            <v>0</v>
          </cell>
        </row>
        <row r="424">
          <cell r="Z424">
            <v>0</v>
          </cell>
          <cell r="AA424">
            <v>0</v>
          </cell>
        </row>
        <row r="425">
          <cell r="Z425">
            <v>0</v>
          </cell>
          <cell r="AA425">
            <v>0</v>
          </cell>
        </row>
        <row r="426">
          <cell r="Z426">
            <v>0</v>
          </cell>
          <cell r="AA426">
            <v>0</v>
          </cell>
        </row>
        <row r="427">
          <cell r="Z427">
            <v>805625</v>
          </cell>
          <cell r="AA427">
            <v>0</v>
          </cell>
        </row>
        <row r="428">
          <cell r="Z428">
            <v>0</v>
          </cell>
          <cell r="AA428">
            <v>0</v>
          </cell>
        </row>
        <row r="429">
          <cell r="Z429">
            <v>0</v>
          </cell>
          <cell r="AA429">
            <v>0</v>
          </cell>
        </row>
        <row r="430">
          <cell r="Z430">
            <v>0</v>
          </cell>
          <cell r="AA430">
            <v>0</v>
          </cell>
        </row>
        <row r="431">
          <cell r="Z431">
            <v>0</v>
          </cell>
          <cell r="AA431">
            <v>0</v>
          </cell>
        </row>
        <row r="432">
          <cell r="Z432">
            <v>0</v>
          </cell>
          <cell r="AA432">
            <v>0</v>
          </cell>
        </row>
        <row r="433">
          <cell r="Z433">
            <v>0</v>
          </cell>
          <cell r="AA433">
            <v>0</v>
          </cell>
        </row>
        <row r="434">
          <cell r="Z434">
            <v>42656</v>
          </cell>
          <cell r="AA434">
            <v>0</v>
          </cell>
        </row>
        <row r="435">
          <cell r="Z435">
            <v>171875</v>
          </cell>
          <cell r="AA435">
            <v>0</v>
          </cell>
        </row>
        <row r="436">
          <cell r="Z436">
            <v>0</v>
          </cell>
          <cell r="AA436">
            <v>0</v>
          </cell>
        </row>
        <row r="437">
          <cell r="Z437">
            <v>227687</v>
          </cell>
          <cell r="AA437">
            <v>0</v>
          </cell>
        </row>
        <row r="438">
          <cell r="Z438">
            <v>0</v>
          </cell>
          <cell r="AA438">
            <v>0</v>
          </cell>
        </row>
        <row r="439">
          <cell r="Z439">
            <v>150202</v>
          </cell>
          <cell r="AA439">
            <v>0</v>
          </cell>
        </row>
        <row r="440">
          <cell r="Z440">
            <v>79922</v>
          </cell>
          <cell r="AA440">
            <v>0</v>
          </cell>
        </row>
        <row r="441">
          <cell r="Z441">
            <v>0</v>
          </cell>
          <cell r="AA441">
            <v>0</v>
          </cell>
        </row>
        <row r="442">
          <cell r="Z442">
            <v>0</v>
          </cell>
          <cell r="AA442">
            <v>0</v>
          </cell>
        </row>
        <row r="443">
          <cell r="Z443">
            <v>0</v>
          </cell>
          <cell r="AA443">
            <v>0</v>
          </cell>
        </row>
        <row r="444">
          <cell r="Z444">
            <v>0</v>
          </cell>
          <cell r="AA444">
            <v>0</v>
          </cell>
        </row>
        <row r="445">
          <cell r="Z445">
            <v>0</v>
          </cell>
          <cell r="AA445">
            <v>0</v>
          </cell>
        </row>
        <row r="446">
          <cell r="Z446">
            <v>0</v>
          </cell>
          <cell r="AA446">
            <v>0</v>
          </cell>
        </row>
        <row r="447">
          <cell r="Z447">
            <v>0</v>
          </cell>
          <cell r="AA447">
            <v>0</v>
          </cell>
        </row>
        <row r="448">
          <cell r="Z448">
            <v>0</v>
          </cell>
          <cell r="AA448">
            <v>0</v>
          </cell>
        </row>
        <row r="449">
          <cell r="Z449">
            <v>0</v>
          </cell>
          <cell r="AA449">
            <v>0</v>
          </cell>
        </row>
        <row r="450">
          <cell r="Z450">
            <v>0</v>
          </cell>
          <cell r="AA450">
            <v>0</v>
          </cell>
        </row>
        <row r="451">
          <cell r="Z451">
            <v>0</v>
          </cell>
          <cell r="AA451">
            <v>0</v>
          </cell>
        </row>
        <row r="452">
          <cell r="Z452">
            <v>0</v>
          </cell>
          <cell r="AA452">
            <v>0</v>
          </cell>
        </row>
        <row r="453">
          <cell r="Z453">
            <v>0</v>
          </cell>
          <cell r="AA453">
            <v>0</v>
          </cell>
        </row>
        <row r="454">
          <cell r="Z454">
            <v>0</v>
          </cell>
          <cell r="AA454">
            <v>0</v>
          </cell>
        </row>
        <row r="455">
          <cell r="Z455">
            <v>0</v>
          </cell>
          <cell r="AA455">
            <v>0</v>
          </cell>
        </row>
        <row r="456">
          <cell r="Z456">
            <v>0</v>
          </cell>
          <cell r="AA456">
            <v>0</v>
          </cell>
        </row>
        <row r="457">
          <cell r="Z457">
            <v>0</v>
          </cell>
          <cell r="AA457">
            <v>0</v>
          </cell>
        </row>
        <row r="458">
          <cell r="Z458">
            <v>0</v>
          </cell>
          <cell r="AA458">
            <v>0</v>
          </cell>
        </row>
        <row r="459">
          <cell r="Z459">
            <v>0</v>
          </cell>
          <cell r="AA459">
            <v>0</v>
          </cell>
        </row>
        <row r="460">
          <cell r="Z460">
            <v>0</v>
          </cell>
          <cell r="AA460">
            <v>0</v>
          </cell>
        </row>
        <row r="461">
          <cell r="Z461">
            <v>0</v>
          </cell>
          <cell r="AA461">
            <v>0</v>
          </cell>
        </row>
        <row r="462">
          <cell r="Z462">
            <v>0</v>
          </cell>
          <cell r="AA462">
            <v>0</v>
          </cell>
        </row>
        <row r="463">
          <cell r="Z463">
            <v>0</v>
          </cell>
          <cell r="AA463">
            <v>0</v>
          </cell>
        </row>
        <row r="464">
          <cell r="Z464">
            <v>0</v>
          </cell>
          <cell r="AA464">
            <v>0</v>
          </cell>
        </row>
        <row r="465">
          <cell r="Z465">
            <v>0</v>
          </cell>
          <cell r="AA465">
            <v>0</v>
          </cell>
        </row>
        <row r="466">
          <cell r="Z466">
            <v>0</v>
          </cell>
          <cell r="AA466">
            <v>0</v>
          </cell>
        </row>
        <row r="467">
          <cell r="Z467">
            <v>0</v>
          </cell>
          <cell r="AA467">
            <v>0</v>
          </cell>
        </row>
        <row r="468">
          <cell r="Z468">
            <v>0</v>
          </cell>
          <cell r="AA468">
            <v>0</v>
          </cell>
        </row>
        <row r="469">
          <cell r="Z469">
            <v>0</v>
          </cell>
          <cell r="AA469">
            <v>0</v>
          </cell>
        </row>
        <row r="470">
          <cell r="Z470">
            <v>0</v>
          </cell>
          <cell r="AA470">
            <v>0</v>
          </cell>
        </row>
        <row r="471">
          <cell r="Z471">
            <v>0</v>
          </cell>
          <cell r="AA471">
            <v>0</v>
          </cell>
        </row>
        <row r="472">
          <cell r="Z472">
            <v>0</v>
          </cell>
          <cell r="AA472">
            <v>0</v>
          </cell>
        </row>
        <row r="473">
          <cell r="Z473">
            <v>0</v>
          </cell>
          <cell r="AA473">
            <v>0</v>
          </cell>
        </row>
        <row r="474">
          <cell r="Z474">
            <v>0</v>
          </cell>
          <cell r="AA474">
            <v>0</v>
          </cell>
        </row>
        <row r="475">
          <cell r="Z475">
            <v>0</v>
          </cell>
          <cell r="AA475">
            <v>0</v>
          </cell>
        </row>
        <row r="476">
          <cell r="Z476">
            <v>0</v>
          </cell>
          <cell r="AA476">
            <v>0</v>
          </cell>
        </row>
        <row r="477">
          <cell r="Z477">
            <v>0</v>
          </cell>
          <cell r="AA477">
            <v>0</v>
          </cell>
        </row>
        <row r="478">
          <cell r="Z478">
            <v>0</v>
          </cell>
          <cell r="AA478">
            <v>0</v>
          </cell>
        </row>
        <row r="479">
          <cell r="Z479">
            <v>0</v>
          </cell>
          <cell r="AA479">
            <v>0</v>
          </cell>
        </row>
        <row r="480">
          <cell r="Z480">
            <v>0</v>
          </cell>
          <cell r="AA480">
            <v>0</v>
          </cell>
        </row>
        <row r="481">
          <cell r="Z481">
            <v>0</v>
          </cell>
          <cell r="AA481">
            <v>0</v>
          </cell>
        </row>
        <row r="482">
          <cell r="Z482">
            <v>0</v>
          </cell>
          <cell r="AA482">
            <v>0</v>
          </cell>
        </row>
        <row r="483">
          <cell r="Z483">
            <v>0</v>
          </cell>
          <cell r="AA483">
            <v>0</v>
          </cell>
        </row>
        <row r="484">
          <cell r="Z484">
            <v>319375</v>
          </cell>
          <cell r="AA484">
            <v>958125</v>
          </cell>
        </row>
        <row r="485">
          <cell r="Z485">
            <v>0</v>
          </cell>
          <cell r="AA485">
            <v>0</v>
          </cell>
        </row>
        <row r="486">
          <cell r="Z486">
            <v>0</v>
          </cell>
          <cell r="AA486">
            <v>0</v>
          </cell>
        </row>
        <row r="487">
          <cell r="Z487">
            <v>0</v>
          </cell>
          <cell r="AA487">
            <v>0</v>
          </cell>
        </row>
        <row r="488">
          <cell r="Z488">
            <v>0</v>
          </cell>
          <cell r="AA488">
            <v>0</v>
          </cell>
        </row>
        <row r="489">
          <cell r="Z489">
            <v>0</v>
          </cell>
          <cell r="AA489">
            <v>0</v>
          </cell>
        </row>
        <row r="490">
          <cell r="Z490">
            <v>0</v>
          </cell>
          <cell r="AA490">
            <v>0</v>
          </cell>
        </row>
        <row r="491">
          <cell r="Z491">
            <v>0</v>
          </cell>
          <cell r="AA491">
            <v>0</v>
          </cell>
        </row>
        <row r="492">
          <cell r="Z492">
            <v>0</v>
          </cell>
          <cell r="AA492">
            <v>0</v>
          </cell>
        </row>
        <row r="493">
          <cell r="Z493">
            <v>0</v>
          </cell>
          <cell r="AA493">
            <v>0</v>
          </cell>
        </row>
        <row r="494">
          <cell r="Z494">
            <v>0</v>
          </cell>
          <cell r="AA494">
            <v>0</v>
          </cell>
        </row>
        <row r="495">
          <cell r="Z495">
            <v>0</v>
          </cell>
          <cell r="AA495">
            <v>0</v>
          </cell>
        </row>
        <row r="496">
          <cell r="Z496">
            <v>0</v>
          </cell>
          <cell r="AA496">
            <v>0</v>
          </cell>
        </row>
        <row r="497">
          <cell r="Z497">
            <v>0</v>
          </cell>
          <cell r="AA497">
            <v>0</v>
          </cell>
        </row>
        <row r="498">
          <cell r="Z498">
            <v>0</v>
          </cell>
          <cell r="AA498">
            <v>0</v>
          </cell>
        </row>
        <row r="499">
          <cell r="Z499">
            <v>0</v>
          </cell>
          <cell r="AA499">
            <v>0</v>
          </cell>
        </row>
        <row r="500">
          <cell r="Z500">
            <v>0</v>
          </cell>
          <cell r="AA500">
            <v>0</v>
          </cell>
        </row>
        <row r="501">
          <cell r="Z501">
            <v>0</v>
          </cell>
          <cell r="AA501">
            <v>0</v>
          </cell>
        </row>
        <row r="502">
          <cell r="Z502">
            <v>0</v>
          </cell>
          <cell r="AA502">
            <v>0</v>
          </cell>
        </row>
        <row r="503">
          <cell r="Z503">
            <v>0</v>
          </cell>
          <cell r="AA503">
            <v>0</v>
          </cell>
        </row>
        <row r="504">
          <cell r="Z504">
            <v>0</v>
          </cell>
          <cell r="AA504">
            <v>0</v>
          </cell>
        </row>
        <row r="505">
          <cell r="Z505">
            <v>0</v>
          </cell>
          <cell r="AA505">
            <v>0</v>
          </cell>
        </row>
        <row r="506">
          <cell r="Z506">
            <v>0</v>
          </cell>
          <cell r="AA506">
            <v>0</v>
          </cell>
        </row>
        <row r="507">
          <cell r="Z507">
            <v>0</v>
          </cell>
          <cell r="AA507">
            <v>0</v>
          </cell>
        </row>
        <row r="508">
          <cell r="Z508">
            <v>0</v>
          </cell>
          <cell r="AA508">
            <v>0</v>
          </cell>
        </row>
        <row r="509">
          <cell r="Z509">
            <v>0</v>
          </cell>
          <cell r="AA509">
            <v>0</v>
          </cell>
        </row>
        <row r="510">
          <cell r="Z510">
            <v>0</v>
          </cell>
          <cell r="AA510">
            <v>0</v>
          </cell>
        </row>
        <row r="511">
          <cell r="Z511">
            <v>0</v>
          </cell>
          <cell r="AA511">
            <v>0</v>
          </cell>
        </row>
        <row r="512">
          <cell r="Z512">
            <v>0</v>
          </cell>
          <cell r="AA512">
            <v>0</v>
          </cell>
        </row>
        <row r="513">
          <cell r="Z513">
            <v>0</v>
          </cell>
          <cell r="AA513">
            <v>0</v>
          </cell>
        </row>
        <row r="514">
          <cell r="Z514">
            <v>0</v>
          </cell>
          <cell r="AA514">
            <v>0</v>
          </cell>
        </row>
        <row r="515">
          <cell r="Z515">
            <v>0</v>
          </cell>
          <cell r="AA515">
            <v>0</v>
          </cell>
        </row>
        <row r="516">
          <cell r="Z516">
            <v>0</v>
          </cell>
          <cell r="AA516">
            <v>0</v>
          </cell>
        </row>
        <row r="517">
          <cell r="Z517">
            <v>0</v>
          </cell>
          <cell r="AA517">
            <v>0</v>
          </cell>
        </row>
        <row r="518">
          <cell r="Z518">
            <v>0</v>
          </cell>
          <cell r="AA518">
            <v>0</v>
          </cell>
        </row>
        <row r="519">
          <cell r="Z519">
            <v>0</v>
          </cell>
          <cell r="AA519">
            <v>0</v>
          </cell>
        </row>
        <row r="520">
          <cell r="Z520">
            <v>0</v>
          </cell>
          <cell r="AA520">
            <v>0</v>
          </cell>
        </row>
        <row r="521">
          <cell r="Z521">
            <v>0</v>
          </cell>
          <cell r="AA521">
            <v>0</v>
          </cell>
        </row>
        <row r="522">
          <cell r="Z522">
            <v>0</v>
          </cell>
          <cell r="AA522">
            <v>0</v>
          </cell>
        </row>
        <row r="523">
          <cell r="Z523">
            <v>0</v>
          </cell>
          <cell r="AA523">
            <v>0</v>
          </cell>
        </row>
        <row r="524">
          <cell r="Z524">
            <v>0</v>
          </cell>
          <cell r="AA524">
            <v>0</v>
          </cell>
        </row>
        <row r="525">
          <cell r="Z525">
            <v>0</v>
          </cell>
          <cell r="AA525">
            <v>0</v>
          </cell>
        </row>
        <row r="526">
          <cell r="Z526">
            <v>0</v>
          </cell>
          <cell r="AA526">
            <v>0</v>
          </cell>
        </row>
        <row r="527">
          <cell r="Z527">
            <v>0</v>
          </cell>
          <cell r="AA527">
            <v>0</v>
          </cell>
        </row>
        <row r="528">
          <cell r="Z528">
            <v>0</v>
          </cell>
          <cell r="AA528">
            <v>0</v>
          </cell>
        </row>
        <row r="529">
          <cell r="Z529">
            <v>0</v>
          </cell>
          <cell r="AA529">
            <v>0</v>
          </cell>
        </row>
        <row r="530">
          <cell r="Z530">
            <v>0</v>
          </cell>
          <cell r="AA530">
            <v>0</v>
          </cell>
        </row>
        <row r="531">
          <cell r="Z531">
            <v>0</v>
          </cell>
          <cell r="AA531">
            <v>0</v>
          </cell>
        </row>
        <row r="532">
          <cell r="Z532">
            <v>0</v>
          </cell>
          <cell r="AA532">
            <v>0</v>
          </cell>
        </row>
        <row r="533">
          <cell r="Z533">
            <v>0</v>
          </cell>
          <cell r="AA533">
            <v>0</v>
          </cell>
        </row>
        <row r="534">
          <cell r="Z534">
            <v>0</v>
          </cell>
          <cell r="AA534">
            <v>0</v>
          </cell>
        </row>
        <row r="535">
          <cell r="Z535">
            <v>0</v>
          </cell>
          <cell r="AA535">
            <v>0</v>
          </cell>
        </row>
        <row r="536">
          <cell r="Z536">
            <v>0</v>
          </cell>
          <cell r="AA536">
            <v>0</v>
          </cell>
        </row>
        <row r="537">
          <cell r="Z537">
            <v>0</v>
          </cell>
          <cell r="AA537">
            <v>0</v>
          </cell>
        </row>
        <row r="538">
          <cell r="Z538">
            <v>0</v>
          </cell>
          <cell r="AA538">
            <v>0</v>
          </cell>
        </row>
        <row r="539">
          <cell r="Z539">
            <v>0</v>
          </cell>
          <cell r="AA539">
            <v>0</v>
          </cell>
        </row>
        <row r="540">
          <cell r="Z540">
            <v>0</v>
          </cell>
          <cell r="AA540">
            <v>0</v>
          </cell>
        </row>
        <row r="541">
          <cell r="Z541">
            <v>0</v>
          </cell>
          <cell r="AA541">
            <v>0</v>
          </cell>
        </row>
        <row r="542">
          <cell r="Z542">
            <v>0</v>
          </cell>
          <cell r="AA542">
            <v>0</v>
          </cell>
        </row>
        <row r="543">
          <cell r="Z543">
            <v>0</v>
          </cell>
          <cell r="AA543">
            <v>0</v>
          </cell>
        </row>
        <row r="544">
          <cell r="Z544">
            <v>0</v>
          </cell>
          <cell r="AA544">
            <v>0</v>
          </cell>
        </row>
        <row r="545">
          <cell r="Z545">
            <v>0</v>
          </cell>
          <cell r="AA545">
            <v>0</v>
          </cell>
        </row>
        <row r="546">
          <cell r="Z546">
            <v>0</v>
          </cell>
          <cell r="AA546">
            <v>0</v>
          </cell>
        </row>
        <row r="547">
          <cell r="Z547">
            <v>0</v>
          </cell>
          <cell r="AA547">
            <v>0</v>
          </cell>
        </row>
        <row r="548">
          <cell r="Z548">
            <v>0</v>
          </cell>
          <cell r="AA548">
            <v>0</v>
          </cell>
        </row>
        <row r="549">
          <cell r="Z549">
            <v>0</v>
          </cell>
          <cell r="AA549">
            <v>0</v>
          </cell>
        </row>
        <row r="550">
          <cell r="Z550">
            <v>0</v>
          </cell>
          <cell r="AA550">
            <v>0</v>
          </cell>
        </row>
        <row r="551">
          <cell r="Z551">
            <v>0</v>
          </cell>
          <cell r="AA551">
            <v>0</v>
          </cell>
        </row>
        <row r="552">
          <cell r="Z552">
            <v>0</v>
          </cell>
          <cell r="AA552">
            <v>0</v>
          </cell>
        </row>
        <row r="553">
          <cell r="Z553">
            <v>0</v>
          </cell>
          <cell r="AA553">
            <v>0</v>
          </cell>
        </row>
        <row r="554">
          <cell r="Z554">
            <v>0</v>
          </cell>
          <cell r="AA554">
            <v>0</v>
          </cell>
        </row>
        <row r="556">
          <cell r="Z556">
            <v>6125082</v>
          </cell>
          <cell r="AA556">
            <v>978125</v>
          </cell>
        </row>
        <row r="559">
          <cell r="Z559">
            <v>0</v>
          </cell>
          <cell r="AA559">
            <v>0</v>
          </cell>
        </row>
        <row r="560">
          <cell r="Z560">
            <v>0</v>
          </cell>
          <cell r="AA560">
            <v>0</v>
          </cell>
        </row>
        <row r="561">
          <cell r="Z561">
            <v>0</v>
          </cell>
          <cell r="AA561">
            <v>0</v>
          </cell>
        </row>
        <row r="562">
          <cell r="Z562">
            <v>0</v>
          </cell>
          <cell r="AA562">
            <v>0</v>
          </cell>
        </row>
        <row r="563">
          <cell r="Z563">
            <v>0</v>
          </cell>
          <cell r="AA563">
            <v>0</v>
          </cell>
        </row>
        <row r="564">
          <cell r="Z564">
            <v>0</v>
          </cell>
          <cell r="AA564">
            <v>0</v>
          </cell>
        </row>
        <row r="565">
          <cell r="Z565">
            <v>0</v>
          </cell>
          <cell r="AA565">
            <v>0</v>
          </cell>
        </row>
        <row r="566">
          <cell r="Z566">
            <v>0</v>
          </cell>
          <cell r="AA566">
            <v>0</v>
          </cell>
        </row>
        <row r="567">
          <cell r="Z567">
            <v>0</v>
          </cell>
          <cell r="AA567">
            <v>0</v>
          </cell>
        </row>
        <row r="568">
          <cell r="Z568">
            <v>0</v>
          </cell>
          <cell r="AA568">
            <v>0</v>
          </cell>
        </row>
        <row r="569">
          <cell r="Z569">
            <v>0</v>
          </cell>
          <cell r="AA569">
            <v>0</v>
          </cell>
        </row>
        <row r="570">
          <cell r="Z570">
            <v>0</v>
          </cell>
          <cell r="AA570">
            <v>0</v>
          </cell>
        </row>
        <row r="571">
          <cell r="Z571">
            <v>0</v>
          </cell>
          <cell r="AA571">
            <v>0</v>
          </cell>
        </row>
        <row r="572">
          <cell r="Z572">
            <v>0</v>
          </cell>
          <cell r="AA572">
            <v>0</v>
          </cell>
        </row>
        <row r="573">
          <cell r="Z573">
            <v>0</v>
          </cell>
          <cell r="AA573">
            <v>0</v>
          </cell>
        </row>
        <row r="574">
          <cell r="Z574">
            <v>0</v>
          </cell>
          <cell r="AA574">
            <v>0</v>
          </cell>
        </row>
        <row r="575">
          <cell r="Z575">
            <v>920312</v>
          </cell>
          <cell r="AA575">
            <v>0</v>
          </cell>
        </row>
        <row r="576">
          <cell r="Z576">
            <v>0</v>
          </cell>
          <cell r="AA576">
            <v>0</v>
          </cell>
        </row>
        <row r="577">
          <cell r="Z577">
            <v>0</v>
          </cell>
          <cell r="AA577">
            <v>0</v>
          </cell>
        </row>
        <row r="578">
          <cell r="Z578">
            <v>0</v>
          </cell>
          <cell r="AA578">
            <v>0</v>
          </cell>
        </row>
        <row r="579">
          <cell r="Z579">
            <v>0</v>
          </cell>
          <cell r="AA579">
            <v>0</v>
          </cell>
        </row>
        <row r="580">
          <cell r="Z580">
            <v>0</v>
          </cell>
          <cell r="AA580">
            <v>0</v>
          </cell>
        </row>
        <row r="581">
          <cell r="Z581">
            <v>0</v>
          </cell>
          <cell r="AA581">
            <v>0</v>
          </cell>
        </row>
        <row r="582">
          <cell r="Z582">
            <v>44750</v>
          </cell>
          <cell r="AA582">
            <v>44750</v>
          </cell>
        </row>
        <row r="583">
          <cell r="Z583">
            <v>129375</v>
          </cell>
          <cell r="AA583">
            <v>129375</v>
          </cell>
        </row>
        <row r="584">
          <cell r="Z584">
            <v>0</v>
          </cell>
          <cell r="AA584">
            <v>0</v>
          </cell>
        </row>
        <row r="585">
          <cell r="Z585">
            <v>0</v>
          </cell>
          <cell r="AA585">
            <v>0</v>
          </cell>
        </row>
        <row r="586">
          <cell r="Z586">
            <v>0</v>
          </cell>
          <cell r="AA586">
            <v>0</v>
          </cell>
        </row>
        <row r="587">
          <cell r="Z587">
            <v>243750</v>
          </cell>
          <cell r="AA587">
            <v>487500</v>
          </cell>
        </row>
        <row r="588">
          <cell r="Z588">
            <v>0</v>
          </cell>
          <cell r="AA588">
            <v>0</v>
          </cell>
        </row>
        <row r="589">
          <cell r="Z589">
            <v>0</v>
          </cell>
          <cell r="AA589">
            <v>0</v>
          </cell>
        </row>
        <row r="590">
          <cell r="Z590">
            <v>0</v>
          </cell>
          <cell r="AA590">
            <v>0</v>
          </cell>
        </row>
        <row r="591">
          <cell r="Z591">
            <v>0</v>
          </cell>
          <cell r="AA591">
            <v>0</v>
          </cell>
        </row>
        <row r="592">
          <cell r="Z592">
            <v>0</v>
          </cell>
          <cell r="AA592">
            <v>0</v>
          </cell>
        </row>
        <row r="593">
          <cell r="Z593">
            <v>0</v>
          </cell>
          <cell r="AA593">
            <v>0</v>
          </cell>
        </row>
        <row r="594">
          <cell r="Z594">
            <v>1375000</v>
          </cell>
          <cell r="AA594">
            <v>2750000</v>
          </cell>
        </row>
        <row r="595">
          <cell r="Z595">
            <v>0</v>
          </cell>
          <cell r="AA595">
            <v>0</v>
          </cell>
        </row>
        <row r="596">
          <cell r="Z596">
            <v>5585913</v>
          </cell>
          <cell r="AA596">
            <v>1595974</v>
          </cell>
        </row>
        <row r="597">
          <cell r="Z597">
            <v>3180625</v>
          </cell>
          <cell r="AA597">
            <v>908750</v>
          </cell>
        </row>
        <row r="598">
          <cell r="Z598">
            <v>634375</v>
          </cell>
          <cell r="AA598">
            <v>181250</v>
          </cell>
        </row>
        <row r="599">
          <cell r="Z599">
            <v>0</v>
          </cell>
          <cell r="AA599">
            <v>0</v>
          </cell>
        </row>
        <row r="600">
          <cell r="Z600">
            <v>0</v>
          </cell>
          <cell r="AA600">
            <v>0</v>
          </cell>
        </row>
        <row r="601">
          <cell r="Z601">
            <v>0</v>
          </cell>
          <cell r="AA601">
            <v>0</v>
          </cell>
        </row>
        <row r="602">
          <cell r="Z602">
            <v>92969</v>
          </cell>
          <cell r="AA602">
            <v>79687</v>
          </cell>
        </row>
        <row r="603">
          <cell r="Z603">
            <v>0</v>
          </cell>
          <cell r="AA603">
            <v>0</v>
          </cell>
        </row>
        <row r="604">
          <cell r="Z604">
            <v>0</v>
          </cell>
          <cell r="AA604">
            <v>0</v>
          </cell>
        </row>
        <row r="605">
          <cell r="Z605">
            <v>418031</v>
          </cell>
          <cell r="AA605">
            <v>1254094</v>
          </cell>
        </row>
        <row r="606">
          <cell r="Z606">
            <v>0</v>
          </cell>
          <cell r="AA606">
            <v>0</v>
          </cell>
        </row>
        <row r="607">
          <cell r="Z607">
            <v>339063</v>
          </cell>
          <cell r="AA607">
            <v>290624</v>
          </cell>
        </row>
        <row r="608">
          <cell r="Z608">
            <v>2942188</v>
          </cell>
          <cell r="AA608">
            <v>2521874</v>
          </cell>
        </row>
        <row r="609">
          <cell r="Z609">
            <v>0</v>
          </cell>
          <cell r="AA609">
            <v>0</v>
          </cell>
        </row>
        <row r="610">
          <cell r="Z610">
            <v>0</v>
          </cell>
          <cell r="AA610">
            <v>0</v>
          </cell>
        </row>
        <row r="611">
          <cell r="Z611">
            <v>1125000</v>
          </cell>
          <cell r="AA611">
            <v>3375000</v>
          </cell>
        </row>
        <row r="612">
          <cell r="Z612">
            <v>0</v>
          </cell>
          <cell r="AA612">
            <v>0</v>
          </cell>
        </row>
        <row r="613">
          <cell r="Z613">
            <v>468750</v>
          </cell>
          <cell r="AA613">
            <v>1875000</v>
          </cell>
        </row>
        <row r="614">
          <cell r="Z614">
            <v>400000</v>
          </cell>
          <cell r="AA614">
            <v>0</v>
          </cell>
        </row>
        <row r="615">
          <cell r="Z615">
            <v>197500</v>
          </cell>
          <cell r="AA615">
            <v>0</v>
          </cell>
        </row>
        <row r="616">
          <cell r="Z616">
            <v>112500</v>
          </cell>
          <cell r="AA616">
            <v>0</v>
          </cell>
        </row>
        <row r="617">
          <cell r="Z617">
            <v>312500</v>
          </cell>
          <cell r="AA617">
            <v>0</v>
          </cell>
        </row>
        <row r="618">
          <cell r="Z618">
            <v>25000</v>
          </cell>
          <cell r="AA618">
            <v>0</v>
          </cell>
        </row>
        <row r="619">
          <cell r="Z619">
            <v>175000</v>
          </cell>
          <cell r="AA619">
            <v>0</v>
          </cell>
        </row>
        <row r="620">
          <cell r="Z620">
            <v>187500</v>
          </cell>
          <cell r="AA620">
            <v>421875</v>
          </cell>
        </row>
        <row r="621">
          <cell r="Z621">
            <v>112500</v>
          </cell>
          <cell r="AA621">
            <v>253125</v>
          </cell>
        </row>
        <row r="622">
          <cell r="Z622">
            <v>2918750</v>
          </cell>
          <cell r="AA622">
            <v>7783333</v>
          </cell>
        </row>
        <row r="623">
          <cell r="Z623">
            <v>575000</v>
          </cell>
          <cell r="AA623">
            <v>1389583</v>
          </cell>
        </row>
        <row r="624">
          <cell r="Z624">
            <v>315000</v>
          </cell>
          <cell r="AA624">
            <v>787500</v>
          </cell>
        </row>
        <row r="625">
          <cell r="Z625">
            <v>187500</v>
          </cell>
          <cell r="AA625">
            <v>468750</v>
          </cell>
        </row>
        <row r="626">
          <cell r="Z626">
            <v>162500</v>
          </cell>
          <cell r="AA626">
            <v>406250</v>
          </cell>
        </row>
        <row r="627">
          <cell r="Z627">
            <v>337500</v>
          </cell>
          <cell r="AA627">
            <v>928125</v>
          </cell>
        </row>
        <row r="628">
          <cell r="Z628">
            <v>287500</v>
          </cell>
          <cell r="AA628">
            <v>742708</v>
          </cell>
        </row>
        <row r="629">
          <cell r="Z629">
            <v>1502500</v>
          </cell>
          <cell r="AA629">
            <v>4257083</v>
          </cell>
        </row>
        <row r="630">
          <cell r="Z630">
            <v>562500</v>
          </cell>
          <cell r="AA630">
            <v>1593750</v>
          </cell>
        </row>
        <row r="631">
          <cell r="Z631">
            <v>1971572.5</v>
          </cell>
          <cell r="AA631">
            <v>4847488.5</v>
          </cell>
        </row>
        <row r="632">
          <cell r="Z632">
            <v>1228333.3333333333</v>
          </cell>
          <cell r="AA632">
            <v>4131666.666666667</v>
          </cell>
        </row>
        <row r="633">
          <cell r="Z633">
            <v>1634375</v>
          </cell>
          <cell r="AA633">
            <v>4903125</v>
          </cell>
        </row>
        <row r="634">
          <cell r="Z634">
            <v>1297916.6666666667</v>
          </cell>
          <cell r="AA634">
            <v>7602083.333333333</v>
          </cell>
        </row>
        <row r="637">
          <cell r="Z637">
            <v>32003548.5</v>
          </cell>
          <cell r="AA637">
            <v>56010323.5</v>
          </cell>
        </row>
        <row r="639">
          <cell r="Z639">
            <v>468750</v>
          </cell>
          <cell r="AA639">
            <v>703125</v>
          </cell>
        </row>
        <row r="640">
          <cell r="Z640">
            <v>468750</v>
          </cell>
          <cell r="AA640">
            <v>703125</v>
          </cell>
        </row>
        <row r="641">
          <cell r="Z641">
            <v>38597380.5</v>
          </cell>
          <cell r="AA641">
            <v>57691573.5</v>
          </cell>
        </row>
        <row r="644">
          <cell r="Z644">
            <v>8766865</v>
          </cell>
          <cell r="AA644">
            <v>105202378</v>
          </cell>
        </row>
        <row r="645">
          <cell r="Z645">
            <v>586288</v>
          </cell>
          <cell r="AA645">
            <v>7621737</v>
          </cell>
        </row>
        <row r="646">
          <cell r="Z646">
            <v>2543803</v>
          </cell>
          <cell r="AA646">
            <v>43244647</v>
          </cell>
        </row>
        <row r="647">
          <cell r="Z647">
            <v>11896956</v>
          </cell>
          <cell r="AA647">
            <v>156068762</v>
          </cell>
        </row>
        <row r="648">
          <cell r="Z648">
            <v>898740875.5</v>
          </cell>
          <cell r="AA648">
            <v>2648027574.5</v>
          </cell>
        </row>
        <row r="650">
          <cell r="Z650" t="str">
            <v>SUSUT2003</v>
          </cell>
          <cell r="AA650" t="str">
            <v>WDV2003</v>
          </cell>
        </row>
        <row r="652">
          <cell r="Z652">
            <v>74681674</v>
          </cell>
          <cell r="AA652">
            <v>757064580</v>
          </cell>
        </row>
        <row r="653">
          <cell r="Z653">
            <v>84666935</v>
          </cell>
          <cell r="AA653">
            <v>219406984</v>
          </cell>
        </row>
        <row r="654">
          <cell r="Z654">
            <v>688897930</v>
          </cell>
          <cell r="AA654">
            <v>1457795675</v>
          </cell>
        </row>
        <row r="655">
          <cell r="Z655">
            <v>38597380.5</v>
          </cell>
          <cell r="AA655">
            <v>57691573.5</v>
          </cell>
        </row>
        <row r="656">
          <cell r="Z656">
            <v>11896956</v>
          </cell>
          <cell r="AA656">
            <v>156068762</v>
          </cell>
        </row>
        <row r="657">
          <cell r="Z657">
            <v>898740875.5</v>
          </cell>
          <cell r="AA657">
            <v>2648027574.5</v>
          </cell>
        </row>
        <row r="660">
          <cell r="Z660" t="str">
            <v>SUSUT2003</v>
          </cell>
          <cell r="AA660" t="str">
            <v>WDV2003</v>
          </cell>
        </row>
        <row r="662">
          <cell r="Z662">
            <v>0</v>
          </cell>
          <cell r="AA662">
            <v>0</v>
          </cell>
        </row>
        <row r="663">
          <cell r="Z663">
            <v>0</v>
          </cell>
          <cell r="AA663">
            <v>0</v>
          </cell>
        </row>
        <row r="664">
          <cell r="Z664">
            <v>0</v>
          </cell>
          <cell r="AA664">
            <v>0</v>
          </cell>
        </row>
        <row r="665">
          <cell r="Z665">
            <v>0</v>
          </cell>
          <cell r="AA665">
            <v>0</v>
          </cell>
        </row>
        <row r="666">
          <cell r="Z666">
            <v>0</v>
          </cell>
          <cell r="AA666">
            <v>0</v>
          </cell>
        </row>
        <row r="667">
          <cell r="Z667">
            <v>0</v>
          </cell>
          <cell r="AA667">
            <v>0</v>
          </cell>
        </row>
      </sheetData>
      <sheetData sheetId="2" refreshError="1"/>
      <sheetData sheetId="3">
        <row r="9">
          <cell r="Z9">
            <v>0</v>
          </cell>
          <cell r="AA9">
            <v>0</v>
          </cell>
        </row>
        <row r="10">
          <cell r="Z10">
            <v>1131775</v>
          </cell>
          <cell r="AA10">
            <v>3395325</v>
          </cell>
        </row>
        <row r="11">
          <cell r="Z11">
            <v>734875</v>
          </cell>
          <cell r="AA11">
            <v>9553372</v>
          </cell>
        </row>
        <row r="12">
          <cell r="Z12">
            <v>2728550</v>
          </cell>
          <cell r="AA12">
            <v>35471150</v>
          </cell>
        </row>
        <row r="13">
          <cell r="Z13">
            <v>1450000</v>
          </cell>
          <cell r="AA13">
            <v>18850000</v>
          </cell>
        </row>
        <row r="14">
          <cell r="Z14">
            <v>3571517</v>
          </cell>
          <cell r="AA14">
            <v>46429720</v>
          </cell>
        </row>
        <row r="15">
          <cell r="Z15">
            <v>300000</v>
          </cell>
          <cell r="AA15">
            <v>900000</v>
          </cell>
        </row>
        <row r="16">
          <cell r="Z16">
            <v>320000</v>
          </cell>
          <cell r="AA16">
            <v>960000</v>
          </cell>
        </row>
        <row r="17">
          <cell r="Z17">
            <v>710700</v>
          </cell>
          <cell r="AA17">
            <v>2132100</v>
          </cell>
        </row>
        <row r="18">
          <cell r="Z18">
            <v>300000</v>
          </cell>
          <cell r="AA18">
            <v>900000</v>
          </cell>
        </row>
        <row r="19">
          <cell r="Z19">
            <v>229900</v>
          </cell>
          <cell r="AA19">
            <v>689700</v>
          </cell>
        </row>
        <row r="20">
          <cell r="Z20">
            <v>1829720</v>
          </cell>
          <cell r="AA20">
            <v>5489160</v>
          </cell>
        </row>
        <row r="21">
          <cell r="Z21">
            <v>3023336</v>
          </cell>
          <cell r="AA21">
            <v>39303372</v>
          </cell>
        </row>
        <row r="22">
          <cell r="Z22">
            <v>385768</v>
          </cell>
          <cell r="AA22">
            <v>5014977</v>
          </cell>
        </row>
        <row r="23">
          <cell r="Z23">
            <v>5138900</v>
          </cell>
          <cell r="AA23">
            <v>66805700</v>
          </cell>
        </row>
        <row r="24">
          <cell r="Z24">
            <v>3722850</v>
          </cell>
          <cell r="AA24">
            <v>48397050</v>
          </cell>
        </row>
        <row r="25">
          <cell r="Z25">
            <v>0</v>
          </cell>
          <cell r="AA25">
            <v>0</v>
          </cell>
        </row>
        <row r="26">
          <cell r="Z26">
            <v>8497310</v>
          </cell>
          <cell r="AA26">
            <v>118962340</v>
          </cell>
        </row>
        <row r="27">
          <cell r="Z27">
            <v>2750000</v>
          </cell>
          <cell r="AA27">
            <v>38500000</v>
          </cell>
        </row>
        <row r="28">
          <cell r="Z28">
            <v>0</v>
          </cell>
          <cell r="AA28">
            <v>0</v>
          </cell>
        </row>
        <row r="29">
          <cell r="Z29">
            <v>5446453</v>
          </cell>
          <cell r="AA29">
            <v>76250334</v>
          </cell>
        </row>
        <row r="30">
          <cell r="Z30">
            <v>1104750</v>
          </cell>
          <cell r="AA30">
            <v>15466500</v>
          </cell>
        </row>
        <row r="31">
          <cell r="Z31">
            <v>427500</v>
          </cell>
          <cell r="AA31">
            <v>1710000</v>
          </cell>
        </row>
        <row r="32">
          <cell r="Z32">
            <v>147000</v>
          </cell>
          <cell r="AA32">
            <v>588000</v>
          </cell>
        </row>
        <row r="33">
          <cell r="Z33">
            <v>98500</v>
          </cell>
          <cell r="AA33">
            <v>394000</v>
          </cell>
        </row>
        <row r="34">
          <cell r="Z34">
            <v>278500</v>
          </cell>
          <cell r="AA34">
            <v>1114000</v>
          </cell>
        </row>
        <row r="35">
          <cell r="Z35">
            <v>130600</v>
          </cell>
          <cell r="AA35">
            <v>522400</v>
          </cell>
        </row>
        <row r="36">
          <cell r="Z36">
            <v>303520</v>
          </cell>
          <cell r="AA36">
            <v>1214080</v>
          </cell>
        </row>
        <row r="37">
          <cell r="Z37">
            <v>0</v>
          </cell>
          <cell r="AA37">
            <v>0</v>
          </cell>
        </row>
        <row r="38">
          <cell r="Z38">
            <v>587500</v>
          </cell>
          <cell r="AA38">
            <v>2937500</v>
          </cell>
        </row>
        <row r="39">
          <cell r="Z39">
            <v>0</v>
          </cell>
          <cell r="AA39">
            <v>0</v>
          </cell>
        </row>
        <row r="40">
          <cell r="Z40">
            <v>0</v>
          </cell>
          <cell r="AA40">
            <v>0</v>
          </cell>
        </row>
        <row r="41">
          <cell r="Z41">
            <v>344792</v>
          </cell>
          <cell r="AA41">
            <v>1723960</v>
          </cell>
        </row>
        <row r="42">
          <cell r="Z42">
            <v>10081488</v>
          </cell>
          <cell r="AA42">
            <v>131059337</v>
          </cell>
        </row>
        <row r="43">
          <cell r="Z43">
            <v>1211196</v>
          </cell>
          <cell r="AA43">
            <v>15745548</v>
          </cell>
        </row>
        <row r="44">
          <cell r="Z44">
            <v>420000</v>
          </cell>
          <cell r="AA44">
            <v>5460000</v>
          </cell>
        </row>
        <row r="45">
          <cell r="Z45">
            <v>0</v>
          </cell>
          <cell r="AA45">
            <v>0</v>
          </cell>
        </row>
        <row r="46">
          <cell r="Z46">
            <v>366996</v>
          </cell>
          <cell r="AA46">
            <v>4806948</v>
          </cell>
        </row>
        <row r="47">
          <cell r="Z47">
            <v>444612</v>
          </cell>
          <cell r="AA47">
            <v>5779956</v>
          </cell>
        </row>
        <row r="48">
          <cell r="Z48">
            <v>0</v>
          </cell>
          <cell r="AA48">
            <v>0</v>
          </cell>
        </row>
        <row r="49">
          <cell r="Z49">
            <v>63000</v>
          </cell>
          <cell r="AA49">
            <v>315000</v>
          </cell>
        </row>
        <row r="50">
          <cell r="Z50">
            <v>5400000</v>
          </cell>
          <cell r="AA50">
            <v>70200000</v>
          </cell>
        </row>
        <row r="51">
          <cell r="Z51">
            <v>140191</v>
          </cell>
          <cell r="AA51">
            <v>1822479</v>
          </cell>
        </row>
        <row r="52">
          <cell r="Z52">
            <v>14954</v>
          </cell>
          <cell r="AA52">
            <v>194397</v>
          </cell>
        </row>
        <row r="53">
          <cell r="Z53">
            <v>59815</v>
          </cell>
          <cell r="AA53">
            <v>299073</v>
          </cell>
        </row>
        <row r="54">
          <cell r="Z54">
            <v>765000</v>
          </cell>
          <cell r="AA54">
            <v>9945000</v>
          </cell>
        </row>
        <row r="55">
          <cell r="Z55">
            <v>1531250</v>
          </cell>
          <cell r="AA55">
            <v>7656250</v>
          </cell>
        </row>
        <row r="56">
          <cell r="Z56">
            <v>0</v>
          </cell>
          <cell r="AA56">
            <v>0</v>
          </cell>
        </row>
        <row r="57">
          <cell r="Z57">
            <v>0</v>
          </cell>
          <cell r="AA57">
            <v>0</v>
          </cell>
        </row>
        <row r="58">
          <cell r="Z58">
            <v>849111</v>
          </cell>
          <cell r="AA58">
            <v>4245552</v>
          </cell>
        </row>
        <row r="59">
          <cell r="Z59">
            <v>0</v>
          </cell>
          <cell r="AA59">
            <v>0</v>
          </cell>
        </row>
        <row r="60">
          <cell r="Z60">
            <v>2213834</v>
          </cell>
          <cell r="AA60">
            <v>32469565</v>
          </cell>
        </row>
        <row r="61">
          <cell r="Z61">
            <v>200802</v>
          </cell>
          <cell r="AA61">
            <v>2945096</v>
          </cell>
        </row>
        <row r="62">
          <cell r="Z62">
            <v>231700</v>
          </cell>
          <cell r="AA62">
            <v>1390200</v>
          </cell>
        </row>
        <row r="63">
          <cell r="Z63">
            <v>0</v>
          </cell>
          <cell r="AA63">
            <v>0</v>
          </cell>
        </row>
        <row r="64">
          <cell r="Z64">
            <v>519550</v>
          </cell>
          <cell r="AA64">
            <v>7620067</v>
          </cell>
        </row>
        <row r="65">
          <cell r="Z65">
            <v>0</v>
          </cell>
          <cell r="AA65">
            <v>0</v>
          </cell>
        </row>
        <row r="66">
          <cell r="Z66">
            <v>609750</v>
          </cell>
          <cell r="AA66">
            <v>3658500</v>
          </cell>
        </row>
        <row r="67">
          <cell r="Z67">
            <v>62500</v>
          </cell>
          <cell r="AA67">
            <v>375000</v>
          </cell>
        </row>
        <row r="68">
          <cell r="Z68">
            <v>0</v>
          </cell>
          <cell r="AA68">
            <v>0</v>
          </cell>
        </row>
        <row r="69">
          <cell r="Z69">
            <v>0</v>
          </cell>
          <cell r="AA69">
            <v>0</v>
          </cell>
        </row>
        <row r="70">
          <cell r="Z70">
            <v>635000</v>
          </cell>
          <cell r="AA70">
            <v>3810000</v>
          </cell>
        </row>
        <row r="71">
          <cell r="Z71">
            <v>0</v>
          </cell>
          <cell r="AA71">
            <v>0</v>
          </cell>
        </row>
        <row r="72">
          <cell r="Z72">
            <v>826999</v>
          </cell>
          <cell r="AA72">
            <v>14472487</v>
          </cell>
        </row>
        <row r="73">
          <cell r="Z73">
            <v>842463</v>
          </cell>
          <cell r="AA73">
            <v>14743093</v>
          </cell>
        </row>
        <row r="74">
          <cell r="Z74">
            <v>326618</v>
          </cell>
          <cell r="AA74">
            <v>2476848</v>
          </cell>
        </row>
        <row r="75">
          <cell r="Z75">
            <v>0</v>
          </cell>
          <cell r="AA75">
            <v>0</v>
          </cell>
        </row>
        <row r="77">
          <cell r="Z77">
            <v>73511145</v>
          </cell>
          <cell r="AA77">
            <v>885165136</v>
          </cell>
        </row>
        <row r="80">
          <cell r="Z80">
            <v>455000</v>
          </cell>
          <cell r="AA80">
            <v>455000</v>
          </cell>
        </row>
        <row r="81">
          <cell r="Z81">
            <v>346875</v>
          </cell>
          <cell r="AA81">
            <v>346875</v>
          </cell>
        </row>
        <row r="82">
          <cell r="Z82">
            <v>545790</v>
          </cell>
          <cell r="AA82">
            <v>1091580</v>
          </cell>
        </row>
        <row r="83">
          <cell r="Z83">
            <v>3031250</v>
          </cell>
          <cell r="AA83">
            <v>6062500</v>
          </cell>
        </row>
        <row r="84">
          <cell r="Z84">
            <v>2093750</v>
          </cell>
          <cell r="AA84">
            <v>4187500</v>
          </cell>
        </row>
        <row r="85">
          <cell r="Z85">
            <v>5374833</v>
          </cell>
          <cell r="AA85">
            <v>16124500</v>
          </cell>
        </row>
        <row r="86">
          <cell r="Z86">
            <v>253125</v>
          </cell>
          <cell r="AA86">
            <v>1012500</v>
          </cell>
        </row>
        <row r="87">
          <cell r="Z87">
            <v>12100623</v>
          </cell>
          <cell r="AA87">
            <v>29280455</v>
          </cell>
        </row>
        <row r="90">
          <cell r="Z90">
            <v>0</v>
          </cell>
          <cell r="AA90">
            <v>0</v>
          </cell>
        </row>
        <row r="91">
          <cell r="Z91">
            <v>0</v>
          </cell>
          <cell r="AA91">
            <v>0</v>
          </cell>
        </row>
        <row r="92">
          <cell r="Z92">
            <v>0</v>
          </cell>
          <cell r="AA92">
            <v>0</v>
          </cell>
        </row>
        <row r="93">
          <cell r="Z93">
            <v>15827619</v>
          </cell>
          <cell r="AA93">
            <v>0</v>
          </cell>
        </row>
        <row r="94">
          <cell r="Z94">
            <v>0</v>
          </cell>
          <cell r="AA94">
            <v>0</v>
          </cell>
        </row>
        <row r="95">
          <cell r="Z95">
            <v>35355214</v>
          </cell>
          <cell r="AA95">
            <v>0</v>
          </cell>
        </row>
        <row r="96">
          <cell r="Z96">
            <v>0</v>
          </cell>
          <cell r="AA96">
            <v>0</v>
          </cell>
        </row>
        <row r="97">
          <cell r="Z97">
            <v>5340909</v>
          </cell>
          <cell r="AA97">
            <v>0</v>
          </cell>
        </row>
        <row r="98">
          <cell r="Z98">
            <v>437500</v>
          </cell>
          <cell r="AA98">
            <v>0</v>
          </cell>
        </row>
        <row r="99">
          <cell r="Z99">
            <v>17337860</v>
          </cell>
          <cell r="AA99">
            <v>17337860</v>
          </cell>
        </row>
        <row r="100">
          <cell r="Z100">
            <v>45679400</v>
          </cell>
          <cell r="AA100">
            <v>45679401</v>
          </cell>
        </row>
        <row r="101">
          <cell r="Z101">
            <v>0</v>
          </cell>
          <cell r="AA101">
            <v>0</v>
          </cell>
        </row>
        <row r="102">
          <cell r="Z102">
            <v>42627819</v>
          </cell>
          <cell r="AA102">
            <v>42627818</v>
          </cell>
        </row>
        <row r="103">
          <cell r="Z103">
            <v>0</v>
          </cell>
          <cell r="AA103">
            <v>0</v>
          </cell>
        </row>
        <row r="104">
          <cell r="Z104">
            <v>8854553</v>
          </cell>
          <cell r="AA104">
            <v>8854552</v>
          </cell>
        </row>
        <row r="105">
          <cell r="Z105">
            <v>0</v>
          </cell>
          <cell r="AA105">
            <v>0</v>
          </cell>
        </row>
        <row r="106">
          <cell r="Z106">
            <v>17452913</v>
          </cell>
          <cell r="AA106">
            <v>17452914</v>
          </cell>
        </row>
        <row r="107">
          <cell r="Z107">
            <v>175545077</v>
          </cell>
          <cell r="AA107">
            <v>251090156</v>
          </cell>
        </row>
        <row r="108">
          <cell r="Z108">
            <v>0</v>
          </cell>
          <cell r="AA108">
            <v>0</v>
          </cell>
        </row>
        <row r="109">
          <cell r="Z109">
            <v>1097170</v>
          </cell>
          <cell r="AA109">
            <v>2194340</v>
          </cell>
        </row>
        <row r="110">
          <cell r="Z110">
            <v>9386350</v>
          </cell>
          <cell r="AA110">
            <v>18772700</v>
          </cell>
        </row>
        <row r="111">
          <cell r="Z111">
            <v>126232</v>
          </cell>
          <cell r="AA111">
            <v>378697</v>
          </cell>
        </row>
        <row r="112">
          <cell r="Z112">
            <v>586375</v>
          </cell>
          <cell r="AA112">
            <v>1759125</v>
          </cell>
        </row>
        <row r="113">
          <cell r="Z113">
            <v>5878283</v>
          </cell>
          <cell r="AA113">
            <v>23513132</v>
          </cell>
        </row>
        <row r="114">
          <cell r="Z114">
            <v>838614</v>
          </cell>
          <cell r="AA114">
            <v>3354457</v>
          </cell>
        </row>
        <row r="115">
          <cell r="Z115">
            <v>4778718</v>
          </cell>
          <cell r="AA115">
            <v>19114873</v>
          </cell>
        </row>
        <row r="116">
          <cell r="Z116">
            <v>2638717</v>
          </cell>
          <cell r="AA116">
            <v>13193588</v>
          </cell>
        </row>
        <row r="117">
          <cell r="Z117">
            <v>645457</v>
          </cell>
          <cell r="AA117">
            <v>3496226</v>
          </cell>
        </row>
        <row r="118">
          <cell r="Z118">
            <v>9271390</v>
          </cell>
          <cell r="AA118">
            <v>53310492</v>
          </cell>
        </row>
        <row r="119">
          <cell r="Z119">
            <v>96036711</v>
          </cell>
          <cell r="AA119">
            <v>552211087</v>
          </cell>
        </row>
        <row r="120">
          <cell r="Z120">
            <v>63650000</v>
          </cell>
          <cell r="AA120">
            <v>365900000</v>
          </cell>
        </row>
        <row r="121">
          <cell r="Z121">
            <v>37567070</v>
          </cell>
          <cell r="AA121">
            <v>222271828</v>
          </cell>
        </row>
        <row r="122">
          <cell r="Z122">
            <v>40961756</v>
          </cell>
          <cell r="AA122">
            <v>242357056</v>
          </cell>
        </row>
        <row r="123">
          <cell r="Z123">
            <v>22392654</v>
          </cell>
          <cell r="AA123">
            <v>132489871</v>
          </cell>
        </row>
        <row r="124">
          <cell r="Z124">
            <v>335992</v>
          </cell>
          <cell r="AA124">
            <v>1987950</v>
          </cell>
        </row>
        <row r="125">
          <cell r="Z125">
            <v>3106250</v>
          </cell>
          <cell r="AA125">
            <v>19931771</v>
          </cell>
        </row>
        <row r="126">
          <cell r="Z126">
            <v>12993750</v>
          </cell>
          <cell r="AA126">
            <v>87862499</v>
          </cell>
        </row>
        <row r="127">
          <cell r="Z127">
            <v>1505528.375</v>
          </cell>
          <cell r="AA127">
            <v>10287777.625</v>
          </cell>
        </row>
        <row r="128">
          <cell r="Z128">
            <v>2739665.7787500001</v>
          </cell>
          <cell r="AA128">
            <v>19177660.451250002</v>
          </cell>
        </row>
        <row r="129">
          <cell r="Z129">
            <v>1856250</v>
          </cell>
          <cell r="AA129">
            <v>12993750</v>
          </cell>
        </row>
        <row r="130">
          <cell r="Z130">
            <v>4056875</v>
          </cell>
          <cell r="AA130">
            <v>28398125</v>
          </cell>
        </row>
        <row r="134">
          <cell r="Z134">
            <v>686908672.15374994</v>
          </cell>
          <cell r="AA134">
            <v>2217999706.0762501</v>
          </cell>
        </row>
        <row r="137">
          <cell r="Z137">
            <v>0</v>
          </cell>
          <cell r="AA137">
            <v>0</v>
          </cell>
        </row>
        <row r="138">
          <cell r="Z138">
            <v>0</v>
          </cell>
          <cell r="AA138">
            <v>0</v>
          </cell>
        </row>
        <row r="139">
          <cell r="Z139">
            <v>14625000</v>
          </cell>
          <cell r="AA139">
            <v>43875000</v>
          </cell>
        </row>
        <row r="140">
          <cell r="Z140">
            <v>14625000</v>
          </cell>
          <cell r="AA140">
            <v>43875000</v>
          </cell>
        </row>
        <row r="141">
          <cell r="Z141">
            <v>701533672.15374994</v>
          </cell>
          <cell r="AA141">
            <v>2261874706.0762501</v>
          </cell>
        </row>
        <row r="144">
          <cell r="Z144">
            <v>0</v>
          </cell>
          <cell r="AA144">
            <v>0</v>
          </cell>
        </row>
        <row r="145">
          <cell r="Z145">
            <v>0</v>
          </cell>
          <cell r="AA145">
            <v>0</v>
          </cell>
        </row>
        <row r="146">
          <cell r="Z146">
            <v>0</v>
          </cell>
          <cell r="AA146">
            <v>0</v>
          </cell>
        </row>
        <row r="147">
          <cell r="Z147">
            <v>0</v>
          </cell>
          <cell r="AA147">
            <v>0</v>
          </cell>
        </row>
        <row r="148">
          <cell r="Z148">
            <v>0</v>
          </cell>
          <cell r="AA148">
            <v>0</v>
          </cell>
        </row>
        <row r="149">
          <cell r="Z149">
            <v>0</v>
          </cell>
          <cell r="AA149">
            <v>0</v>
          </cell>
        </row>
        <row r="150">
          <cell r="Z150">
            <v>0</v>
          </cell>
          <cell r="AA150">
            <v>0</v>
          </cell>
        </row>
        <row r="151">
          <cell r="Z151">
            <v>0</v>
          </cell>
          <cell r="AA151">
            <v>0</v>
          </cell>
        </row>
        <row r="152">
          <cell r="Z152">
            <v>0</v>
          </cell>
          <cell r="AA152">
            <v>0</v>
          </cell>
        </row>
        <row r="153">
          <cell r="Z153">
            <v>0</v>
          </cell>
          <cell r="AA153">
            <v>0</v>
          </cell>
        </row>
        <row r="154">
          <cell r="Z154">
            <v>0</v>
          </cell>
          <cell r="AA154">
            <v>0</v>
          </cell>
        </row>
        <row r="155">
          <cell r="Z155">
            <v>0</v>
          </cell>
          <cell r="AA155">
            <v>0</v>
          </cell>
        </row>
        <row r="156">
          <cell r="Z156">
            <v>0</v>
          </cell>
          <cell r="AA156">
            <v>0</v>
          </cell>
        </row>
        <row r="157">
          <cell r="Z157">
            <v>0</v>
          </cell>
          <cell r="AA157">
            <v>0</v>
          </cell>
        </row>
        <row r="158">
          <cell r="Z158">
            <v>0</v>
          </cell>
          <cell r="AA158">
            <v>0</v>
          </cell>
        </row>
        <row r="159">
          <cell r="Z159">
            <v>0</v>
          </cell>
          <cell r="AA159">
            <v>0</v>
          </cell>
        </row>
        <row r="160">
          <cell r="Z160">
            <v>0</v>
          </cell>
          <cell r="AA160">
            <v>0</v>
          </cell>
        </row>
        <row r="161">
          <cell r="Z161">
            <v>0</v>
          </cell>
          <cell r="AA161">
            <v>0</v>
          </cell>
        </row>
        <row r="162">
          <cell r="Z162">
            <v>0</v>
          </cell>
          <cell r="AA162">
            <v>0</v>
          </cell>
        </row>
        <row r="163">
          <cell r="Z163">
            <v>0</v>
          </cell>
          <cell r="AA163">
            <v>0</v>
          </cell>
        </row>
        <row r="164">
          <cell r="Z164">
            <v>0</v>
          </cell>
          <cell r="AA164">
            <v>0</v>
          </cell>
        </row>
        <row r="165">
          <cell r="Z165">
            <v>0</v>
          </cell>
          <cell r="AA165">
            <v>0</v>
          </cell>
        </row>
        <row r="166">
          <cell r="Z166">
            <v>0</v>
          </cell>
          <cell r="AA166">
            <v>0</v>
          </cell>
        </row>
        <row r="167">
          <cell r="Z167">
            <v>0</v>
          </cell>
          <cell r="AA167">
            <v>0</v>
          </cell>
        </row>
        <row r="168">
          <cell r="Z168">
            <v>0</v>
          </cell>
          <cell r="AA168">
            <v>0</v>
          </cell>
        </row>
        <row r="169">
          <cell r="Z169">
            <v>0</v>
          </cell>
          <cell r="AA169">
            <v>0</v>
          </cell>
        </row>
        <row r="170">
          <cell r="Z170">
            <v>0</v>
          </cell>
          <cell r="AA170">
            <v>0</v>
          </cell>
        </row>
        <row r="171">
          <cell r="Z171">
            <v>0</v>
          </cell>
          <cell r="AA171">
            <v>0</v>
          </cell>
        </row>
        <row r="172">
          <cell r="Z172">
            <v>0</v>
          </cell>
          <cell r="AA172">
            <v>0</v>
          </cell>
        </row>
        <row r="173">
          <cell r="Z173">
            <v>0</v>
          </cell>
          <cell r="AA173">
            <v>0</v>
          </cell>
        </row>
        <row r="174">
          <cell r="Z174">
            <v>0</v>
          </cell>
          <cell r="AA174">
            <v>0</v>
          </cell>
        </row>
        <row r="175">
          <cell r="Z175">
            <v>0</v>
          </cell>
          <cell r="AA175">
            <v>0</v>
          </cell>
        </row>
        <row r="176">
          <cell r="Z176">
            <v>0</v>
          </cell>
          <cell r="AA176">
            <v>0</v>
          </cell>
        </row>
        <row r="177">
          <cell r="Z177">
            <v>0</v>
          </cell>
          <cell r="AA177">
            <v>0</v>
          </cell>
        </row>
        <row r="178">
          <cell r="Z178">
            <v>0</v>
          </cell>
          <cell r="AA178">
            <v>0</v>
          </cell>
        </row>
        <row r="179">
          <cell r="Z179">
            <v>0</v>
          </cell>
          <cell r="AA179">
            <v>0</v>
          </cell>
        </row>
        <row r="180">
          <cell r="Z180">
            <v>0</v>
          </cell>
          <cell r="AA180">
            <v>0</v>
          </cell>
        </row>
        <row r="181">
          <cell r="Z181">
            <v>0</v>
          </cell>
          <cell r="AA181">
            <v>0</v>
          </cell>
        </row>
        <row r="182">
          <cell r="Z182">
            <v>0</v>
          </cell>
          <cell r="AA182">
            <v>0</v>
          </cell>
        </row>
        <row r="183">
          <cell r="Z183">
            <v>0</v>
          </cell>
          <cell r="AA183">
            <v>0</v>
          </cell>
        </row>
        <row r="184">
          <cell r="Z184">
            <v>0</v>
          </cell>
          <cell r="AA184">
            <v>0</v>
          </cell>
        </row>
        <row r="187">
          <cell r="Z187">
            <v>0</v>
          </cell>
          <cell r="AA187">
            <v>0</v>
          </cell>
        </row>
        <row r="188">
          <cell r="Z188">
            <v>295000</v>
          </cell>
          <cell r="AA188">
            <v>295000</v>
          </cell>
        </row>
        <row r="189">
          <cell r="Z189">
            <v>0</v>
          </cell>
          <cell r="AA189">
            <v>0</v>
          </cell>
        </row>
        <row r="190">
          <cell r="Z190">
            <v>468750</v>
          </cell>
          <cell r="AA190">
            <v>468750</v>
          </cell>
        </row>
        <row r="191">
          <cell r="Z191">
            <v>914063</v>
          </cell>
          <cell r="AA191">
            <v>914062</v>
          </cell>
        </row>
        <row r="192">
          <cell r="Z192">
            <v>61375</v>
          </cell>
          <cell r="AA192">
            <v>61375</v>
          </cell>
        </row>
        <row r="193">
          <cell r="Z193">
            <v>0</v>
          </cell>
          <cell r="AA193">
            <v>0</v>
          </cell>
        </row>
        <row r="194">
          <cell r="Z194">
            <v>0</v>
          </cell>
          <cell r="AA194">
            <v>0</v>
          </cell>
        </row>
        <row r="195">
          <cell r="Z195">
            <v>0</v>
          </cell>
          <cell r="AA195">
            <v>0</v>
          </cell>
        </row>
        <row r="196">
          <cell r="Z196">
            <v>0</v>
          </cell>
          <cell r="AA196">
            <v>0</v>
          </cell>
        </row>
        <row r="197">
          <cell r="Z197">
            <v>0</v>
          </cell>
          <cell r="AA197">
            <v>0</v>
          </cell>
        </row>
        <row r="198">
          <cell r="Z198">
            <v>4345469</v>
          </cell>
          <cell r="AA198">
            <v>1241562</v>
          </cell>
        </row>
        <row r="199">
          <cell r="Z199">
            <v>0</v>
          </cell>
          <cell r="AA199">
            <v>0</v>
          </cell>
        </row>
        <row r="200">
          <cell r="Z200">
            <v>0</v>
          </cell>
          <cell r="AA200">
            <v>0</v>
          </cell>
        </row>
        <row r="201">
          <cell r="Z201">
            <v>0</v>
          </cell>
          <cell r="AA201">
            <v>0</v>
          </cell>
        </row>
        <row r="202">
          <cell r="Z202">
            <v>373750</v>
          </cell>
          <cell r="AA202">
            <v>747500</v>
          </cell>
        </row>
        <row r="203">
          <cell r="Z203">
            <v>1739063</v>
          </cell>
          <cell r="AA203">
            <v>1490624</v>
          </cell>
        </row>
        <row r="204">
          <cell r="Z204">
            <v>246094</v>
          </cell>
          <cell r="AA204">
            <v>210937</v>
          </cell>
        </row>
        <row r="205">
          <cell r="Z205">
            <v>771875</v>
          </cell>
          <cell r="AA205">
            <v>2315625</v>
          </cell>
        </row>
        <row r="206">
          <cell r="Z206">
            <v>1859375</v>
          </cell>
          <cell r="AA206">
            <v>1593750</v>
          </cell>
        </row>
        <row r="207">
          <cell r="Z207">
            <v>1268750</v>
          </cell>
          <cell r="AA207">
            <v>1087500</v>
          </cell>
        </row>
        <row r="208">
          <cell r="Z208">
            <v>92969</v>
          </cell>
          <cell r="AA208">
            <v>79687</v>
          </cell>
        </row>
        <row r="209">
          <cell r="Z209">
            <v>0</v>
          </cell>
          <cell r="AA209">
            <v>0</v>
          </cell>
        </row>
        <row r="210">
          <cell r="Z210">
            <v>0</v>
          </cell>
          <cell r="AA210">
            <v>0</v>
          </cell>
        </row>
        <row r="211">
          <cell r="Z211">
            <v>300000</v>
          </cell>
          <cell r="AA211">
            <v>900000</v>
          </cell>
        </row>
        <row r="212">
          <cell r="Z212">
            <v>4341358</v>
          </cell>
          <cell r="AA212">
            <v>3721165</v>
          </cell>
        </row>
        <row r="213">
          <cell r="Z213">
            <v>0</v>
          </cell>
          <cell r="AA213">
            <v>0</v>
          </cell>
        </row>
        <row r="214">
          <cell r="Z214">
            <v>0</v>
          </cell>
          <cell r="AA214">
            <v>0</v>
          </cell>
        </row>
        <row r="215">
          <cell r="Z215">
            <v>0</v>
          </cell>
          <cell r="AA215">
            <v>0</v>
          </cell>
        </row>
        <row r="216">
          <cell r="Z216">
            <v>0</v>
          </cell>
          <cell r="AA216">
            <v>0</v>
          </cell>
        </row>
        <row r="217">
          <cell r="Z217">
            <v>0</v>
          </cell>
          <cell r="AA217">
            <v>0</v>
          </cell>
        </row>
        <row r="218">
          <cell r="Z218">
            <v>306250</v>
          </cell>
          <cell r="AA218">
            <v>918750</v>
          </cell>
        </row>
        <row r="219">
          <cell r="Z219">
            <v>0</v>
          </cell>
          <cell r="AA219">
            <v>0</v>
          </cell>
        </row>
        <row r="220">
          <cell r="Z220">
            <v>0</v>
          </cell>
          <cell r="AA220">
            <v>0</v>
          </cell>
        </row>
        <row r="221">
          <cell r="Z221">
            <v>0</v>
          </cell>
          <cell r="AA221">
            <v>0</v>
          </cell>
        </row>
        <row r="222">
          <cell r="Z222">
            <v>0</v>
          </cell>
          <cell r="AA222">
            <v>0</v>
          </cell>
        </row>
        <row r="223">
          <cell r="Z223">
            <v>0</v>
          </cell>
          <cell r="AA223">
            <v>0</v>
          </cell>
        </row>
        <row r="224">
          <cell r="Z224">
            <v>512500</v>
          </cell>
          <cell r="AA224">
            <v>0</v>
          </cell>
        </row>
        <row r="225">
          <cell r="Z225">
            <v>468750</v>
          </cell>
          <cell r="AA225">
            <v>1875000</v>
          </cell>
        </row>
        <row r="226">
          <cell r="Z226">
            <v>387500</v>
          </cell>
          <cell r="AA226">
            <v>0</v>
          </cell>
        </row>
        <row r="227">
          <cell r="Z227">
            <v>1000000</v>
          </cell>
          <cell r="AA227">
            <v>0</v>
          </cell>
        </row>
        <row r="228">
          <cell r="Z228">
            <v>43750</v>
          </cell>
          <cell r="AA228">
            <v>0</v>
          </cell>
        </row>
        <row r="229">
          <cell r="Z229">
            <v>43750</v>
          </cell>
          <cell r="AA229">
            <v>0</v>
          </cell>
        </row>
        <row r="230">
          <cell r="Z230">
            <v>37500</v>
          </cell>
          <cell r="AA230">
            <v>0</v>
          </cell>
        </row>
        <row r="231">
          <cell r="Z231">
            <v>225000</v>
          </cell>
          <cell r="AA231">
            <v>0</v>
          </cell>
        </row>
        <row r="232">
          <cell r="Z232">
            <v>306250</v>
          </cell>
          <cell r="AA232">
            <v>437500</v>
          </cell>
        </row>
        <row r="233">
          <cell r="Z233">
            <v>87500</v>
          </cell>
          <cell r="AA233">
            <v>0</v>
          </cell>
        </row>
        <row r="234">
          <cell r="Z234">
            <v>187500</v>
          </cell>
          <cell r="AA234">
            <v>0</v>
          </cell>
        </row>
        <row r="235">
          <cell r="Z235">
            <v>251875</v>
          </cell>
          <cell r="AA235">
            <v>0</v>
          </cell>
        </row>
        <row r="236">
          <cell r="Z236">
            <v>281250</v>
          </cell>
          <cell r="AA236">
            <v>351562</v>
          </cell>
        </row>
        <row r="237">
          <cell r="Z237">
            <v>62500</v>
          </cell>
          <cell r="AA237">
            <v>78125</v>
          </cell>
        </row>
        <row r="238">
          <cell r="Z238">
            <v>62500</v>
          </cell>
          <cell r="AA238">
            <v>78125</v>
          </cell>
        </row>
        <row r="239">
          <cell r="Z239">
            <v>0</v>
          </cell>
          <cell r="AA239">
            <v>0</v>
          </cell>
        </row>
        <row r="240">
          <cell r="Z240">
            <v>287500</v>
          </cell>
          <cell r="AA240">
            <v>742708</v>
          </cell>
        </row>
        <row r="241">
          <cell r="Z241">
            <v>21629766</v>
          </cell>
          <cell r="AA241">
            <v>19609307</v>
          </cell>
        </row>
        <row r="242">
          <cell r="Z242">
            <v>21629766</v>
          </cell>
          <cell r="AA242">
            <v>19609307</v>
          </cell>
        </row>
        <row r="244">
          <cell r="Z244">
            <v>1695327</v>
          </cell>
          <cell r="AA244">
            <v>22039253</v>
          </cell>
        </row>
        <row r="245">
          <cell r="Z245">
            <v>950255</v>
          </cell>
          <cell r="AA245">
            <v>16154344</v>
          </cell>
        </row>
        <row r="246">
          <cell r="Z246">
            <v>950256</v>
          </cell>
          <cell r="AA246">
            <v>16154343</v>
          </cell>
        </row>
        <row r="247">
          <cell r="Z247">
            <v>1477700</v>
          </cell>
          <cell r="AA247">
            <v>25120909</v>
          </cell>
        </row>
        <row r="248">
          <cell r="Z248">
            <v>564540</v>
          </cell>
          <cell r="AA248">
            <v>9597175</v>
          </cell>
        </row>
        <row r="249">
          <cell r="Z249">
            <v>446875</v>
          </cell>
          <cell r="AA249">
            <v>7475833</v>
          </cell>
        </row>
        <row r="250">
          <cell r="Z250">
            <v>1730820</v>
          </cell>
          <cell r="AA250">
            <v>31010525</v>
          </cell>
        </row>
        <row r="251">
          <cell r="Z251">
            <v>612640</v>
          </cell>
          <cell r="AA251">
            <v>10976467</v>
          </cell>
        </row>
        <row r="252">
          <cell r="Z252">
            <v>785635</v>
          </cell>
          <cell r="AA252">
            <v>14075964</v>
          </cell>
        </row>
        <row r="253">
          <cell r="Z253">
            <v>1695118</v>
          </cell>
          <cell r="AA253">
            <v>30390771</v>
          </cell>
        </row>
        <row r="254">
          <cell r="Z254">
            <v>592566.80000000005</v>
          </cell>
          <cell r="AA254">
            <v>10814344.199999999</v>
          </cell>
        </row>
        <row r="255">
          <cell r="Z255">
            <v>459018</v>
          </cell>
          <cell r="AA255">
            <v>8377088</v>
          </cell>
        </row>
        <row r="256">
          <cell r="Z256">
            <v>647164</v>
          </cell>
          <cell r="AA256">
            <v>11918604</v>
          </cell>
        </row>
        <row r="257">
          <cell r="Z257">
            <v>732088</v>
          </cell>
          <cell r="AA257">
            <v>13543628</v>
          </cell>
        </row>
        <row r="258">
          <cell r="Z258">
            <v>258775</v>
          </cell>
          <cell r="AA258">
            <v>4852031</v>
          </cell>
        </row>
        <row r="259">
          <cell r="Z259">
            <v>13598777.800000001</v>
          </cell>
          <cell r="AA259">
            <v>232501279.19999999</v>
          </cell>
        </row>
        <row r="261">
          <cell r="Z261">
            <v>822373983.9537499</v>
          </cell>
          <cell r="AA261">
            <v>3428430883.2762499</v>
          </cell>
        </row>
        <row r="269">
          <cell r="Z269" t="str">
            <v>KSSUSUT2003</v>
          </cell>
          <cell r="AA269" t="str">
            <v>KSWDV2003</v>
          </cell>
        </row>
        <row r="271">
          <cell r="Z271">
            <v>73511145</v>
          </cell>
          <cell r="AA271">
            <v>885165136</v>
          </cell>
        </row>
        <row r="272">
          <cell r="Z272">
            <v>12100623</v>
          </cell>
          <cell r="AA272">
            <v>29280455</v>
          </cell>
        </row>
        <row r="273">
          <cell r="Z273">
            <v>701533672.15374994</v>
          </cell>
          <cell r="AA273">
            <v>2261874706.0762501</v>
          </cell>
        </row>
        <row r="274">
          <cell r="Z274">
            <v>21629766</v>
          </cell>
          <cell r="AA274">
            <v>19609307</v>
          </cell>
        </row>
        <row r="275">
          <cell r="Z275">
            <v>13598777.800000001</v>
          </cell>
          <cell r="AA275">
            <v>232501279.19999999</v>
          </cell>
        </row>
        <row r="276">
          <cell r="Z276">
            <v>822373983.9537499</v>
          </cell>
          <cell r="AA276">
            <v>3428430883.2762499</v>
          </cell>
        </row>
        <row r="280">
          <cell r="Z280" t="str">
            <v>KSSUSUT2003</v>
          </cell>
          <cell r="AA280" t="str">
            <v>KSWDV2003</v>
          </cell>
        </row>
        <row r="282">
          <cell r="Z282">
            <v>0</v>
          </cell>
          <cell r="AA282">
            <v>0</v>
          </cell>
        </row>
        <row r="283">
          <cell r="Z283">
            <v>0</v>
          </cell>
          <cell r="AA283">
            <v>0</v>
          </cell>
        </row>
        <row r="284">
          <cell r="Z284">
            <v>0</v>
          </cell>
          <cell r="AA284">
            <v>0</v>
          </cell>
        </row>
        <row r="285">
          <cell r="Z285">
            <v>0</v>
          </cell>
          <cell r="AA285">
            <v>0</v>
          </cell>
        </row>
        <row r="286">
          <cell r="Z286">
            <v>0</v>
          </cell>
          <cell r="AA286">
            <v>0</v>
          </cell>
        </row>
        <row r="287">
          <cell r="Z287">
            <v>0</v>
          </cell>
          <cell r="AA287">
            <v>0</v>
          </cell>
        </row>
      </sheetData>
      <sheetData sheetId="4">
        <row r="8">
          <cell r="Z8">
            <v>11700000</v>
          </cell>
          <cell r="AA8">
            <v>175500000</v>
          </cell>
        </row>
        <row r="9">
          <cell r="Z9">
            <v>0</v>
          </cell>
          <cell r="AA9">
            <v>0</v>
          </cell>
        </row>
        <row r="10">
          <cell r="Z10">
            <v>0</v>
          </cell>
          <cell r="AA10">
            <v>0</v>
          </cell>
        </row>
        <row r="11">
          <cell r="Z11">
            <v>4925000</v>
          </cell>
          <cell r="AA11">
            <v>73875000</v>
          </cell>
        </row>
        <row r="12">
          <cell r="Z12">
            <v>5500000</v>
          </cell>
          <cell r="AA12">
            <v>82500000</v>
          </cell>
        </row>
        <row r="13">
          <cell r="Z13">
            <v>0</v>
          </cell>
          <cell r="AA13">
            <v>0</v>
          </cell>
        </row>
        <row r="14">
          <cell r="Z14">
            <v>0</v>
          </cell>
          <cell r="AA14">
            <v>0</v>
          </cell>
        </row>
        <row r="15">
          <cell r="Z15">
            <v>2241708</v>
          </cell>
          <cell r="AA15">
            <v>33625620</v>
          </cell>
        </row>
        <row r="16">
          <cell r="Z16">
            <v>889504</v>
          </cell>
          <cell r="AA16">
            <v>5337024</v>
          </cell>
        </row>
        <row r="17">
          <cell r="Z17">
            <v>490000</v>
          </cell>
          <cell r="AA17">
            <v>7840000</v>
          </cell>
        </row>
        <row r="18">
          <cell r="Z18">
            <v>558050</v>
          </cell>
          <cell r="AA18">
            <v>3348300</v>
          </cell>
        </row>
        <row r="19">
          <cell r="Z19">
            <v>480500</v>
          </cell>
          <cell r="AA19">
            <v>2883000</v>
          </cell>
        </row>
        <row r="20">
          <cell r="Z20">
            <v>100000</v>
          </cell>
          <cell r="AA20">
            <v>1600000</v>
          </cell>
        </row>
        <row r="21">
          <cell r="Z21">
            <v>608410</v>
          </cell>
          <cell r="AA21">
            <v>9734560</v>
          </cell>
        </row>
        <row r="22">
          <cell r="Z22">
            <v>436051</v>
          </cell>
          <cell r="AA22">
            <v>6976816</v>
          </cell>
        </row>
        <row r="23">
          <cell r="Z23">
            <v>750000</v>
          </cell>
          <cell r="AA23">
            <v>11250000</v>
          </cell>
        </row>
        <row r="24">
          <cell r="Z24">
            <v>0</v>
          </cell>
          <cell r="AA24">
            <v>0</v>
          </cell>
        </row>
        <row r="25">
          <cell r="Z25">
            <v>28679223</v>
          </cell>
          <cell r="AA25">
            <v>414470320</v>
          </cell>
        </row>
        <row r="31">
          <cell r="Z31">
            <v>437500</v>
          </cell>
          <cell r="AA31">
            <v>0</v>
          </cell>
        </row>
        <row r="32">
          <cell r="Z32">
            <v>18960897</v>
          </cell>
          <cell r="AA32">
            <v>25000</v>
          </cell>
        </row>
        <row r="33">
          <cell r="Z33">
            <v>11829744</v>
          </cell>
          <cell r="AA33">
            <v>0</v>
          </cell>
        </row>
        <row r="34">
          <cell r="Z34">
            <v>2114500</v>
          </cell>
          <cell r="AA34">
            <v>4229000</v>
          </cell>
        </row>
        <row r="35">
          <cell r="Z35">
            <v>11732938</v>
          </cell>
          <cell r="AA35">
            <v>35198812</v>
          </cell>
        </row>
        <row r="36">
          <cell r="Z36">
            <v>1057250</v>
          </cell>
          <cell r="AA36">
            <v>3171750</v>
          </cell>
        </row>
        <row r="37">
          <cell r="Z37">
            <v>628750</v>
          </cell>
          <cell r="AA37">
            <v>1886250</v>
          </cell>
        </row>
        <row r="38">
          <cell r="Z38">
            <v>6057679</v>
          </cell>
          <cell r="AA38">
            <v>18173038</v>
          </cell>
        </row>
        <row r="39">
          <cell r="Z39">
            <v>96224886</v>
          </cell>
          <cell r="AA39">
            <v>288674660</v>
          </cell>
        </row>
        <row r="40">
          <cell r="Z40">
            <v>9015149</v>
          </cell>
          <cell r="AA40">
            <v>27045447</v>
          </cell>
        </row>
        <row r="41">
          <cell r="Z41">
            <v>158525309</v>
          </cell>
          <cell r="AA41">
            <v>634101233</v>
          </cell>
        </row>
        <row r="42">
          <cell r="Z42">
            <v>44239998</v>
          </cell>
          <cell r="AA42">
            <v>176959993</v>
          </cell>
        </row>
        <row r="43">
          <cell r="Z43">
            <v>1202928</v>
          </cell>
          <cell r="AA43">
            <v>6916833</v>
          </cell>
        </row>
        <row r="44">
          <cell r="Z44">
            <v>3106250</v>
          </cell>
          <cell r="AA44">
            <v>19931771</v>
          </cell>
        </row>
        <row r="45">
          <cell r="Z45">
            <v>365133778</v>
          </cell>
          <cell r="AA45">
            <v>1216313787</v>
          </cell>
        </row>
        <row r="48">
          <cell r="Z48">
            <v>0</v>
          </cell>
          <cell r="AA48">
            <v>0</v>
          </cell>
        </row>
        <row r="49">
          <cell r="Z49">
            <v>7817625</v>
          </cell>
          <cell r="AA49">
            <v>7817625</v>
          </cell>
        </row>
        <row r="50">
          <cell r="Z50">
            <v>0</v>
          </cell>
          <cell r="AA50">
            <v>0</v>
          </cell>
        </row>
        <row r="51">
          <cell r="Z51">
            <v>7817625</v>
          </cell>
          <cell r="AA51">
            <v>7817625</v>
          </cell>
        </row>
        <row r="52">
          <cell r="Z52">
            <v>372951403</v>
          </cell>
          <cell r="AA52">
            <v>1224131412</v>
          </cell>
        </row>
        <row r="55">
          <cell r="Z55">
            <v>0</v>
          </cell>
          <cell r="AA55">
            <v>0</v>
          </cell>
        </row>
        <row r="56">
          <cell r="Z56">
            <v>0</v>
          </cell>
          <cell r="AA56">
            <v>0</v>
          </cell>
        </row>
        <row r="57">
          <cell r="Z57">
            <v>0</v>
          </cell>
          <cell r="AA57">
            <v>0</v>
          </cell>
        </row>
        <row r="58">
          <cell r="Z58">
            <v>0</v>
          </cell>
          <cell r="AA58">
            <v>0</v>
          </cell>
        </row>
        <row r="59">
          <cell r="Z59">
            <v>0</v>
          </cell>
          <cell r="AA59">
            <v>0</v>
          </cell>
        </row>
        <row r="60">
          <cell r="Z60">
            <v>0</v>
          </cell>
          <cell r="AA60">
            <v>0</v>
          </cell>
        </row>
        <row r="61">
          <cell r="Z61">
            <v>0</v>
          </cell>
          <cell r="AA61">
            <v>0</v>
          </cell>
        </row>
        <row r="62">
          <cell r="Z62">
            <v>0</v>
          </cell>
          <cell r="AA62">
            <v>0</v>
          </cell>
        </row>
        <row r="63">
          <cell r="Z63">
            <v>0</v>
          </cell>
          <cell r="AA63">
            <v>0</v>
          </cell>
        </row>
        <row r="64">
          <cell r="Z64">
            <v>0</v>
          </cell>
          <cell r="AA64">
            <v>0</v>
          </cell>
        </row>
        <row r="65">
          <cell r="Z65">
            <v>0</v>
          </cell>
          <cell r="AA65">
            <v>0</v>
          </cell>
        </row>
        <row r="66">
          <cell r="Z66">
            <v>0</v>
          </cell>
          <cell r="AA66">
            <v>0</v>
          </cell>
        </row>
        <row r="67">
          <cell r="Z67">
            <v>0</v>
          </cell>
          <cell r="AA67">
            <v>0</v>
          </cell>
        </row>
        <row r="68">
          <cell r="Z68">
            <v>0</v>
          </cell>
          <cell r="AA68">
            <v>0</v>
          </cell>
        </row>
        <row r="69">
          <cell r="Z69">
            <v>0</v>
          </cell>
          <cell r="AA69">
            <v>0</v>
          </cell>
        </row>
        <row r="70">
          <cell r="Z70">
            <v>0</v>
          </cell>
          <cell r="AA70">
            <v>0</v>
          </cell>
        </row>
        <row r="71">
          <cell r="Z71">
            <v>0</v>
          </cell>
          <cell r="AA71">
            <v>0</v>
          </cell>
        </row>
        <row r="72">
          <cell r="Z72">
            <v>0</v>
          </cell>
          <cell r="AA72">
            <v>0</v>
          </cell>
        </row>
        <row r="73">
          <cell r="Z73">
            <v>0</v>
          </cell>
          <cell r="AA73">
            <v>0</v>
          </cell>
        </row>
        <row r="74">
          <cell r="Z74">
            <v>0</v>
          </cell>
          <cell r="AA74">
            <v>0</v>
          </cell>
        </row>
        <row r="75">
          <cell r="Z75">
            <v>0</v>
          </cell>
          <cell r="AA75">
            <v>0</v>
          </cell>
        </row>
        <row r="76">
          <cell r="Z76">
            <v>0</v>
          </cell>
          <cell r="AA76">
            <v>0</v>
          </cell>
        </row>
        <row r="77">
          <cell r="Z77">
            <v>0</v>
          </cell>
          <cell r="AA77">
            <v>0</v>
          </cell>
        </row>
        <row r="78">
          <cell r="Z78">
            <v>0</v>
          </cell>
          <cell r="AA78">
            <v>0</v>
          </cell>
        </row>
        <row r="81">
          <cell r="Z81">
            <v>0</v>
          </cell>
          <cell r="AA81">
            <v>0</v>
          </cell>
        </row>
        <row r="82">
          <cell r="Z82">
            <v>328125</v>
          </cell>
          <cell r="AA82">
            <v>468750</v>
          </cell>
        </row>
        <row r="83">
          <cell r="Z83">
            <v>111875</v>
          </cell>
          <cell r="AA83">
            <v>447500</v>
          </cell>
        </row>
        <row r="84">
          <cell r="Z84">
            <v>468750</v>
          </cell>
          <cell r="AA84">
            <v>1875000</v>
          </cell>
        </row>
        <row r="85">
          <cell r="Z85">
            <v>1161250</v>
          </cell>
          <cell r="AA85">
            <v>0</v>
          </cell>
        </row>
        <row r="86">
          <cell r="Z86">
            <v>0</v>
          </cell>
          <cell r="AA86">
            <v>0</v>
          </cell>
        </row>
        <row r="87">
          <cell r="Z87">
            <v>262500</v>
          </cell>
          <cell r="AA87">
            <v>0</v>
          </cell>
        </row>
        <row r="88">
          <cell r="Z88">
            <v>187500</v>
          </cell>
          <cell r="AA88">
            <v>0</v>
          </cell>
        </row>
        <row r="89">
          <cell r="Z89">
            <v>412500</v>
          </cell>
          <cell r="AA89">
            <v>0</v>
          </cell>
        </row>
        <row r="90">
          <cell r="Z90">
            <v>251875</v>
          </cell>
          <cell r="AA90">
            <v>0</v>
          </cell>
        </row>
        <row r="91">
          <cell r="Z91">
            <v>1268750</v>
          </cell>
          <cell r="AA91">
            <v>1087500</v>
          </cell>
        </row>
        <row r="92">
          <cell r="Z92">
            <v>245094</v>
          </cell>
          <cell r="AA92">
            <v>212937</v>
          </cell>
        </row>
        <row r="93">
          <cell r="Z93">
            <v>4698219</v>
          </cell>
          <cell r="AA93">
            <v>4091687</v>
          </cell>
        </row>
        <row r="94">
          <cell r="Z94">
            <v>4698219</v>
          </cell>
          <cell r="AA94">
            <v>4091687</v>
          </cell>
        </row>
        <row r="98">
          <cell r="Z98">
            <v>698880</v>
          </cell>
          <cell r="AA98">
            <v>5066880</v>
          </cell>
        </row>
        <row r="99">
          <cell r="Z99">
            <v>429072</v>
          </cell>
          <cell r="AA99">
            <v>7401492</v>
          </cell>
        </row>
        <row r="100">
          <cell r="Z100">
            <v>696918.75</v>
          </cell>
          <cell r="AA100">
            <v>12079924.5</v>
          </cell>
        </row>
        <row r="101">
          <cell r="Z101">
            <v>323097.5</v>
          </cell>
          <cell r="AA101">
            <v>5681131</v>
          </cell>
        </row>
        <row r="102">
          <cell r="Z102">
            <v>250000</v>
          </cell>
          <cell r="AA102">
            <v>4437500</v>
          </cell>
        </row>
        <row r="103">
          <cell r="Z103">
            <v>280000</v>
          </cell>
          <cell r="AA103">
            <v>4970000</v>
          </cell>
        </row>
        <row r="104">
          <cell r="Z104">
            <v>682388</v>
          </cell>
          <cell r="AA104">
            <v>12794775</v>
          </cell>
        </row>
        <row r="105">
          <cell r="Z105">
            <v>3360356.25</v>
          </cell>
          <cell r="AA105">
            <v>52431702.5</v>
          </cell>
        </row>
        <row r="107">
          <cell r="Z107">
            <v>409689201.25</v>
          </cell>
          <cell r="AA107">
            <v>1695125121.5</v>
          </cell>
        </row>
        <row r="116">
          <cell r="Z116" t="str">
            <v>KTSUSUT2003</v>
          </cell>
          <cell r="AA116" t="str">
            <v>KTWDV2003</v>
          </cell>
        </row>
        <row r="118">
          <cell r="Z118">
            <v>28679223</v>
          </cell>
          <cell r="AA118">
            <v>414470320</v>
          </cell>
        </row>
        <row r="119">
          <cell r="Z119">
            <v>0</v>
          </cell>
          <cell r="AA119">
            <v>0</v>
          </cell>
        </row>
        <row r="120">
          <cell r="Z120">
            <v>372951403</v>
          </cell>
          <cell r="AA120">
            <v>1224131412</v>
          </cell>
        </row>
        <row r="121">
          <cell r="Z121">
            <v>4698219</v>
          </cell>
          <cell r="AA121">
            <v>4091687</v>
          </cell>
        </row>
        <row r="122">
          <cell r="Z122">
            <v>3360356.25</v>
          </cell>
          <cell r="AA122">
            <v>52431702.5</v>
          </cell>
        </row>
        <row r="123">
          <cell r="Z123">
            <v>409689201.25</v>
          </cell>
          <cell r="AA123">
            <v>1695125121.5</v>
          </cell>
        </row>
        <row r="127">
          <cell r="Z127" t="str">
            <v>KTSUSUT2003</v>
          </cell>
          <cell r="AA127" t="str">
            <v>KTWDV2003</v>
          </cell>
        </row>
        <row r="129">
          <cell r="Z129">
            <v>0</v>
          </cell>
          <cell r="AA129">
            <v>0</v>
          </cell>
        </row>
        <row r="130">
          <cell r="Z130">
            <v>0</v>
          </cell>
          <cell r="AA130">
            <v>0</v>
          </cell>
        </row>
        <row r="131">
          <cell r="Z131">
            <v>0</v>
          </cell>
          <cell r="AA131">
            <v>0</v>
          </cell>
        </row>
        <row r="132">
          <cell r="Z132">
            <v>0</v>
          </cell>
          <cell r="AA132">
            <v>0</v>
          </cell>
        </row>
        <row r="133">
          <cell r="Z133">
            <v>0</v>
          </cell>
          <cell r="AA133">
            <v>0</v>
          </cell>
        </row>
        <row r="134">
          <cell r="Z134">
            <v>0</v>
          </cell>
          <cell r="AA134">
            <v>0</v>
          </cell>
        </row>
      </sheetData>
      <sheetData sheetId="5">
        <row r="8">
          <cell r="Z8">
            <v>126587.5</v>
          </cell>
          <cell r="AA8">
            <v>1645638</v>
          </cell>
        </row>
        <row r="9">
          <cell r="Z9">
            <v>588555</v>
          </cell>
          <cell r="AA9">
            <v>8239770</v>
          </cell>
        </row>
        <row r="10">
          <cell r="Z10">
            <v>0</v>
          </cell>
          <cell r="AA10">
            <v>0</v>
          </cell>
        </row>
        <row r="11">
          <cell r="Z11">
            <v>0</v>
          </cell>
          <cell r="AA11">
            <v>0</v>
          </cell>
        </row>
        <row r="12">
          <cell r="Z12">
            <v>0</v>
          </cell>
          <cell r="AA12">
            <v>0</v>
          </cell>
        </row>
        <row r="13">
          <cell r="Z13">
            <v>0</v>
          </cell>
          <cell r="AA13">
            <v>0</v>
          </cell>
        </row>
        <row r="14">
          <cell r="Z14">
            <v>715142.5</v>
          </cell>
          <cell r="AA14">
            <v>9885408</v>
          </cell>
        </row>
        <row r="17">
          <cell r="Z17">
            <v>7465945</v>
          </cell>
          <cell r="AA17">
            <v>29863782</v>
          </cell>
        </row>
        <row r="18">
          <cell r="Z18">
            <v>437500</v>
          </cell>
          <cell r="AA18">
            <v>1750000</v>
          </cell>
        </row>
        <row r="19">
          <cell r="Z19">
            <v>7903445</v>
          </cell>
          <cell r="AA19">
            <v>31613782</v>
          </cell>
        </row>
        <row r="21">
          <cell r="Z21">
            <v>0</v>
          </cell>
          <cell r="AA21">
            <v>0</v>
          </cell>
        </row>
        <row r="22">
          <cell r="Z22">
            <v>22636809</v>
          </cell>
          <cell r="AA22">
            <v>22636810</v>
          </cell>
        </row>
        <row r="23">
          <cell r="Z23">
            <v>77513687</v>
          </cell>
          <cell r="AA23">
            <v>155027375</v>
          </cell>
        </row>
        <row r="24">
          <cell r="Z24">
            <v>99271409</v>
          </cell>
          <cell r="AA24">
            <v>198542818</v>
          </cell>
        </row>
        <row r="25">
          <cell r="Z25">
            <v>44239998</v>
          </cell>
          <cell r="AA25">
            <v>176959994</v>
          </cell>
        </row>
        <row r="26">
          <cell r="Z26">
            <v>79262654</v>
          </cell>
          <cell r="AA26">
            <v>317050618</v>
          </cell>
        </row>
        <row r="27">
          <cell r="Z27">
            <v>5271100</v>
          </cell>
          <cell r="AA27">
            <v>28112531</v>
          </cell>
        </row>
        <row r="28">
          <cell r="Z28">
            <v>313031</v>
          </cell>
          <cell r="AA28">
            <v>1826016</v>
          </cell>
        </row>
        <row r="29">
          <cell r="Z29">
            <v>1414806</v>
          </cell>
          <cell r="AA29">
            <v>8370934</v>
          </cell>
        </row>
        <row r="30">
          <cell r="Z30">
            <v>6212500</v>
          </cell>
          <cell r="AA30">
            <v>39863542</v>
          </cell>
        </row>
        <row r="31">
          <cell r="Z31">
            <v>336135994</v>
          </cell>
          <cell r="AA31">
            <v>948390638</v>
          </cell>
        </row>
        <row r="34">
          <cell r="Z34">
            <v>11562500</v>
          </cell>
          <cell r="AA34">
            <v>23125000</v>
          </cell>
        </row>
        <row r="35">
          <cell r="Z35">
            <v>14625000</v>
          </cell>
          <cell r="AA35">
            <v>58500000</v>
          </cell>
        </row>
        <row r="36">
          <cell r="Z36">
            <v>9808750</v>
          </cell>
          <cell r="AA36">
            <v>39235000</v>
          </cell>
        </row>
        <row r="37">
          <cell r="Z37">
            <v>35996250</v>
          </cell>
          <cell r="AA37">
            <v>120860000</v>
          </cell>
        </row>
        <row r="38">
          <cell r="Z38">
            <v>372132244</v>
          </cell>
          <cell r="AA38">
            <v>1069250638</v>
          </cell>
        </row>
        <row r="41">
          <cell r="Z41">
            <v>0</v>
          </cell>
          <cell r="AA41">
            <v>0</v>
          </cell>
        </row>
        <row r="42">
          <cell r="Z42">
            <v>0</v>
          </cell>
          <cell r="AA42">
            <v>0</v>
          </cell>
        </row>
        <row r="45">
          <cell r="Z45">
            <v>2942188</v>
          </cell>
          <cell r="AA45">
            <v>2521874</v>
          </cell>
        </row>
        <row r="46">
          <cell r="Z46">
            <v>32500</v>
          </cell>
          <cell r="AA46">
            <v>43333</v>
          </cell>
        </row>
        <row r="47">
          <cell r="Z47">
            <v>2974688</v>
          </cell>
          <cell r="AA47">
            <v>2565207</v>
          </cell>
        </row>
        <row r="51">
          <cell r="Z51">
            <v>0</v>
          </cell>
          <cell r="AA51">
            <v>0</v>
          </cell>
        </row>
        <row r="52">
          <cell r="Z52">
            <v>2974688</v>
          </cell>
          <cell r="AA52">
            <v>2565207</v>
          </cell>
        </row>
        <row r="56">
          <cell r="Z56">
            <v>0</v>
          </cell>
          <cell r="AA56">
            <v>0</v>
          </cell>
        </row>
        <row r="57">
          <cell r="Z57">
            <v>0</v>
          </cell>
          <cell r="AA57">
            <v>0</v>
          </cell>
        </row>
        <row r="59">
          <cell r="Z59">
            <v>1050000</v>
          </cell>
          <cell r="AA59">
            <v>18112500</v>
          </cell>
        </row>
        <row r="60">
          <cell r="Z60">
            <v>1050000</v>
          </cell>
          <cell r="AA60">
            <v>18200000</v>
          </cell>
        </row>
        <row r="61">
          <cell r="Z61">
            <v>1924670</v>
          </cell>
          <cell r="AA61">
            <v>33842114</v>
          </cell>
        </row>
        <row r="62">
          <cell r="Z62">
            <v>1920380</v>
          </cell>
          <cell r="AA62">
            <v>34246777</v>
          </cell>
        </row>
        <row r="63">
          <cell r="Z63">
            <v>5945050</v>
          </cell>
          <cell r="AA63">
            <v>104401391</v>
          </cell>
        </row>
        <row r="64">
          <cell r="Z64">
            <v>5945050</v>
          </cell>
          <cell r="AA64">
            <v>104401391</v>
          </cell>
        </row>
        <row r="65">
          <cell r="Z65">
            <v>389670569.5</v>
          </cell>
          <cell r="AA65">
            <v>1217716426</v>
          </cell>
        </row>
        <row r="76">
          <cell r="Z76" t="str">
            <v>KBSUSUT2003</v>
          </cell>
          <cell r="AA76" t="str">
            <v>KBWDV2003</v>
          </cell>
        </row>
        <row r="79">
          <cell r="Z79">
            <v>715142.5</v>
          </cell>
          <cell r="AA79">
            <v>9885408</v>
          </cell>
        </row>
        <row r="80">
          <cell r="Z80">
            <v>7903445</v>
          </cell>
          <cell r="AA80">
            <v>31613782</v>
          </cell>
        </row>
        <row r="81">
          <cell r="Z81">
            <v>372132244</v>
          </cell>
          <cell r="AA81">
            <v>1069250638</v>
          </cell>
        </row>
        <row r="82">
          <cell r="Z82">
            <v>2974688</v>
          </cell>
          <cell r="AA82">
            <v>2565207</v>
          </cell>
        </row>
        <row r="83">
          <cell r="Z83">
            <v>5945050</v>
          </cell>
          <cell r="AA83">
            <v>104401391</v>
          </cell>
        </row>
        <row r="84">
          <cell r="Z84">
            <v>389670569.5</v>
          </cell>
          <cell r="AA84">
            <v>1217716426</v>
          </cell>
        </row>
        <row r="88">
          <cell r="Z88" t="str">
            <v>KBSUSUT2003</v>
          </cell>
          <cell r="AA88" t="str">
            <v>KBWDV2003</v>
          </cell>
        </row>
        <row r="90">
          <cell r="Z90">
            <v>0</v>
          </cell>
          <cell r="AA90">
            <v>0</v>
          </cell>
        </row>
        <row r="91">
          <cell r="Z91">
            <v>0</v>
          </cell>
          <cell r="AA91">
            <v>0</v>
          </cell>
        </row>
        <row r="92">
          <cell r="Z92">
            <v>0</v>
          </cell>
          <cell r="AA92">
            <v>0</v>
          </cell>
        </row>
        <row r="93">
          <cell r="Z93">
            <v>0</v>
          </cell>
          <cell r="AA93">
            <v>0</v>
          </cell>
        </row>
        <row r="94">
          <cell r="Z94">
            <v>0</v>
          </cell>
          <cell r="AA94">
            <v>0</v>
          </cell>
        </row>
        <row r="95">
          <cell r="Z95">
            <v>0</v>
          </cell>
          <cell r="AA95">
            <v>0</v>
          </cell>
        </row>
      </sheetData>
      <sheetData sheetId="6">
        <row r="10">
          <cell r="Y10">
            <v>0</v>
          </cell>
          <cell r="Z10">
            <v>0</v>
          </cell>
        </row>
        <row r="11">
          <cell r="G11">
            <v>0</v>
          </cell>
          <cell r="H11">
            <v>0</v>
          </cell>
          <cell r="Y11">
            <v>0</v>
          </cell>
          <cell r="Z11">
            <v>0</v>
          </cell>
        </row>
        <row r="12">
          <cell r="G12">
            <v>0</v>
          </cell>
          <cell r="H12">
            <v>0</v>
          </cell>
          <cell r="Y12">
            <v>0</v>
          </cell>
          <cell r="Z12">
            <v>0</v>
          </cell>
        </row>
        <row r="13">
          <cell r="G13">
            <v>0</v>
          </cell>
          <cell r="H13">
            <v>0</v>
          </cell>
          <cell r="Y13">
            <v>0</v>
          </cell>
          <cell r="Z13">
            <v>0</v>
          </cell>
        </row>
        <row r="14">
          <cell r="G14">
            <v>0</v>
          </cell>
          <cell r="H14">
            <v>0</v>
          </cell>
          <cell r="Y14">
            <v>0</v>
          </cell>
          <cell r="Z14">
            <v>0</v>
          </cell>
        </row>
        <row r="15">
          <cell r="G15">
            <v>0</v>
          </cell>
          <cell r="H15">
            <v>0</v>
          </cell>
          <cell r="Y15">
            <v>0</v>
          </cell>
          <cell r="Z15">
            <v>0</v>
          </cell>
        </row>
        <row r="16">
          <cell r="G16">
            <v>0</v>
          </cell>
          <cell r="H16">
            <v>0</v>
          </cell>
          <cell r="Y16">
            <v>0</v>
          </cell>
          <cell r="Z16">
            <v>0</v>
          </cell>
        </row>
        <row r="17">
          <cell r="G17">
            <v>0</v>
          </cell>
          <cell r="H17">
            <v>0</v>
          </cell>
          <cell r="Y17">
            <v>0</v>
          </cell>
          <cell r="Z17">
            <v>0</v>
          </cell>
        </row>
        <row r="20">
          <cell r="G20">
            <v>0</v>
          </cell>
          <cell r="H20">
            <v>0</v>
          </cell>
          <cell r="Y20">
            <v>0</v>
          </cell>
          <cell r="Z20">
            <v>0</v>
          </cell>
        </row>
        <row r="21">
          <cell r="G21">
            <v>0</v>
          </cell>
          <cell r="H21">
            <v>0</v>
          </cell>
          <cell r="Y21">
            <v>0</v>
          </cell>
          <cell r="Z21">
            <v>0</v>
          </cell>
        </row>
        <row r="22">
          <cell r="G22">
            <v>0</v>
          </cell>
          <cell r="H22">
            <v>0</v>
          </cell>
          <cell r="Y22">
            <v>0</v>
          </cell>
          <cell r="Z22">
            <v>0</v>
          </cell>
        </row>
        <row r="23">
          <cell r="G23">
            <v>0</v>
          </cell>
          <cell r="H23">
            <v>0</v>
          </cell>
          <cell r="Y23">
            <v>0</v>
          </cell>
          <cell r="Z23">
            <v>0</v>
          </cell>
        </row>
        <row r="24">
          <cell r="G24">
            <v>0</v>
          </cell>
          <cell r="H24">
            <v>0</v>
          </cell>
          <cell r="Y24">
            <v>0</v>
          </cell>
          <cell r="Z24">
            <v>0</v>
          </cell>
        </row>
        <row r="26">
          <cell r="G26">
            <v>0</v>
          </cell>
          <cell r="H26">
            <v>0</v>
          </cell>
        </row>
        <row r="27">
          <cell r="Y27">
            <v>0</v>
          </cell>
          <cell r="Z27">
            <v>0</v>
          </cell>
        </row>
        <row r="28">
          <cell r="G28">
            <v>0</v>
          </cell>
          <cell r="H28">
            <v>0</v>
          </cell>
          <cell r="Y28">
            <v>0</v>
          </cell>
          <cell r="Z28">
            <v>0</v>
          </cell>
        </row>
        <row r="30">
          <cell r="G30">
            <v>0</v>
          </cell>
          <cell r="H30">
            <v>0</v>
          </cell>
          <cell r="Y30">
            <v>1470619.75</v>
          </cell>
          <cell r="Z30">
            <v>23529916.5</v>
          </cell>
        </row>
        <row r="31">
          <cell r="G31">
            <v>0</v>
          </cell>
          <cell r="H31">
            <v>0</v>
          </cell>
          <cell r="Y31">
            <v>801107.5</v>
          </cell>
          <cell r="Z31">
            <v>12817720</v>
          </cell>
        </row>
        <row r="32">
          <cell r="G32">
            <v>0</v>
          </cell>
          <cell r="H32">
            <v>0</v>
          </cell>
          <cell r="Y32">
            <v>1563578.5</v>
          </cell>
          <cell r="Z32">
            <v>25017256</v>
          </cell>
        </row>
        <row r="33">
          <cell r="G33">
            <v>0</v>
          </cell>
          <cell r="H33">
            <v>0</v>
          </cell>
          <cell r="Y33">
            <v>2200372.6750000003</v>
          </cell>
          <cell r="Z33">
            <v>35205962.650000006</v>
          </cell>
        </row>
        <row r="34">
          <cell r="G34">
            <v>0</v>
          </cell>
          <cell r="H34">
            <v>0</v>
          </cell>
          <cell r="Y34">
            <v>3323094.9000000004</v>
          </cell>
          <cell r="Z34">
            <v>53169518.200000003</v>
          </cell>
        </row>
        <row r="35">
          <cell r="G35">
            <v>0</v>
          </cell>
          <cell r="H35">
            <v>0</v>
          </cell>
          <cell r="Y35">
            <v>0</v>
          </cell>
          <cell r="Z35">
            <v>0</v>
          </cell>
        </row>
        <row r="36">
          <cell r="G36">
            <v>0</v>
          </cell>
          <cell r="H36">
            <v>0</v>
          </cell>
          <cell r="Y36">
            <v>7766077.5</v>
          </cell>
          <cell r="Z36">
            <v>124257240</v>
          </cell>
        </row>
        <row r="37">
          <cell r="G37">
            <v>0</v>
          </cell>
          <cell r="H37">
            <v>0</v>
          </cell>
          <cell r="Y37">
            <v>8550000</v>
          </cell>
          <cell r="Z37">
            <v>136800000</v>
          </cell>
        </row>
        <row r="38">
          <cell r="G38">
            <v>0</v>
          </cell>
          <cell r="H38">
            <v>0</v>
          </cell>
          <cell r="Y38">
            <v>0</v>
          </cell>
          <cell r="Z38">
            <v>0</v>
          </cell>
        </row>
        <row r="39">
          <cell r="G39">
            <v>0</v>
          </cell>
          <cell r="H39">
            <v>0</v>
          </cell>
          <cell r="Y39">
            <v>174900</v>
          </cell>
          <cell r="Z39">
            <v>1049400</v>
          </cell>
        </row>
        <row r="40">
          <cell r="G40">
            <v>0</v>
          </cell>
          <cell r="H40">
            <v>0</v>
          </cell>
          <cell r="Y40">
            <v>1053933.254</v>
          </cell>
          <cell r="Z40">
            <v>6323599.4920000006</v>
          </cell>
        </row>
        <row r="41">
          <cell r="G41">
            <v>0</v>
          </cell>
          <cell r="H41">
            <v>0</v>
          </cell>
          <cell r="Y41">
            <v>4890073.2</v>
          </cell>
          <cell r="Z41">
            <v>29340439.599999998</v>
          </cell>
        </row>
        <row r="42">
          <cell r="G42">
            <v>0</v>
          </cell>
          <cell r="H42">
            <v>0</v>
          </cell>
          <cell r="Y42">
            <v>64274144.200000003</v>
          </cell>
          <cell r="Z42">
            <v>1210496382.8</v>
          </cell>
        </row>
        <row r="43">
          <cell r="G43">
            <v>0</v>
          </cell>
          <cell r="H43">
            <v>0</v>
          </cell>
          <cell r="Y43">
            <v>96067901.479000002</v>
          </cell>
          <cell r="Z43">
            <v>1658007435.2420001</v>
          </cell>
        </row>
        <row r="46">
          <cell r="G46">
            <v>0</v>
          </cell>
          <cell r="H46">
            <v>0</v>
          </cell>
          <cell r="Y46">
            <v>746641638.20000005</v>
          </cell>
          <cell r="Z46">
            <v>11946266211.599998</v>
          </cell>
        </row>
        <row r="47">
          <cell r="G47">
            <v>0</v>
          </cell>
          <cell r="H47">
            <v>0</v>
          </cell>
          <cell r="Y47">
            <v>746641638.20000005</v>
          </cell>
          <cell r="Z47">
            <v>11946266211.599998</v>
          </cell>
        </row>
        <row r="49">
          <cell r="G49">
            <v>0</v>
          </cell>
          <cell r="H49">
            <v>0</v>
          </cell>
          <cell r="Y49">
            <v>60377958.880999997</v>
          </cell>
          <cell r="Z49">
            <v>966047342.23799992</v>
          </cell>
        </row>
        <row r="50">
          <cell r="G50">
            <v>0</v>
          </cell>
          <cell r="H50">
            <v>0</v>
          </cell>
          <cell r="Y50">
            <v>60377958.880999997</v>
          </cell>
          <cell r="Z50">
            <v>966047342.23799992</v>
          </cell>
        </row>
        <row r="51">
          <cell r="G51">
            <v>0</v>
          </cell>
          <cell r="H51">
            <v>0</v>
          </cell>
          <cell r="Y51">
            <v>903087498.56000006</v>
          </cell>
          <cell r="Z51">
            <v>14570320989.079998</v>
          </cell>
        </row>
        <row r="55">
          <cell r="G55">
            <v>0</v>
          </cell>
          <cell r="H55">
            <v>0</v>
          </cell>
          <cell r="Y55">
            <v>1008215</v>
          </cell>
          <cell r="Z55">
            <v>4032864</v>
          </cell>
        </row>
        <row r="56">
          <cell r="G56">
            <v>0</v>
          </cell>
          <cell r="H56">
            <v>0</v>
          </cell>
          <cell r="Y56">
            <v>1481250</v>
          </cell>
          <cell r="Z56">
            <v>5925000</v>
          </cell>
        </row>
        <row r="57">
          <cell r="G57">
            <v>0</v>
          </cell>
          <cell r="H57">
            <v>0</v>
          </cell>
          <cell r="Y57">
            <v>1557935</v>
          </cell>
          <cell r="Z57">
            <v>6231738</v>
          </cell>
        </row>
        <row r="58">
          <cell r="G58">
            <v>0</v>
          </cell>
          <cell r="H58">
            <v>0</v>
          </cell>
          <cell r="Y58">
            <v>1605417</v>
          </cell>
          <cell r="Z58">
            <v>6421670</v>
          </cell>
        </row>
        <row r="59">
          <cell r="G59">
            <v>0</v>
          </cell>
          <cell r="H59">
            <v>0</v>
          </cell>
          <cell r="Y59">
            <v>2902350</v>
          </cell>
          <cell r="Z59">
            <v>11609398</v>
          </cell>
        </row>
        <row r="60">
          <cell r="G60">
            <v>0</v>
          </cell>
          <cell r="H60">
            <v>0</v>
          </cell>
          <cell r="Y60">
            <v>3109877</v>
          </cell>
          <cell r="Z60">
            <v>12439507</v>
          </cell>
        </row>
        <row r="61">
          <cell r="G61">
            <v>0</v>
          </cell>
          <cell r="H61">
            <v>0</v>
          </cell>
          <cell r="Y61">
            <v>3487712</v>
          </cell>
          <cell r="Z61">
            <v>13950850</v>
          </cell>
        </row>
        <row r="62">
          <cell r="G62">
            <v>0</v>
          </cell>
          <cell r="H62">
            <v>0</v>
          </cell>
          <cell r="Y62">
            <v>3633034</v>
          </cell>
          <cell r="Z62">
            <v>14532135</v>
          </cell>
        </row>
        <row r="63">
          <cell r="G63">
            <v>0</v>
          </cell>
          <cell r="H63">
            <v>0</v>
          </cell>
          <cell r="Y63">
            <v>4218647</v>
          </cell>
          <cell r="Z63">
            <v>16874590</v>
          </cell>
        </row>
        <row r="64">
          <cell r="G64">
            <v>0</v>
          </cell>
          <cell r="H64">
            <v>0</v>
          </cell>
          <cell r="Y64">
            <v>4924859</v>
          </cell>
          <cell r="Z64">
            <v>19699436</v>
          </cell>
        </row>
        <row r="65">
          <cell r="G65">
            <v>0</v>
          </cell>
          <cell r="H65">
            <v>0</v>
          </cell>
          <cell r="Y65">
            <v>4966054</v>
          </cell>
          <cell r="Z65">
            <v>19864216</v>
          </cell>
        </row>
        <row r="66">
          <cell r="G66">
            <v>0</v>
          </cell>
          <cell r="H66">
            <v>0</v>
          </cell>
          <cell r="Y66">
            <v>5847388</v>
          </cell>
          <cell r="Z66">
            <v>23389542</v>
          </cell>
        </row>
        <row r="67">
          <cell r="G67">
            <v>0</v>
          </cell>
          <cell r="H67">
            <v>0</v>
          </cell>
          <cell r="Y67">
            <v>8019650</v>
          </cell>
          <cell r="Z67">
            <v>32078602</v>
          </cell>
        </row>
        <row r="68">
          <cell r="G68">
            <v>0</v>
          </cell>
          <cell r="H68">
            <v>0</v>
          </cell>
          <cell r="Y68">
            <v>10688314</v>
          </cell>
          <cell r="Z68">
            <v>42753255</v>
          </cell>
        </row>
        <row r="69">
          <cell r="G69">
            <v>0</v>
          </cell>
          <cell r="H69">
            <v>0</v>
          </cell>
          <cell r="Y69">
            <v>12008884</v>
          </cell>
          <cell r="Z69">
            <v>48035535</v>
          </cell>
        </row>
        <row r="70">
          <cell r="G70">
            <v>0</v>
          </cell>
          <cell r="H70">
            <v>0</v>
          </cell>
          <cell r="Y70">
            <v>12170594</v>
          </cell>
          <cell r="Z70">
            <v>48682375</v>
          </cell>
        </row>
        <row r="71">
          <cell r="G71">
            <v>0</v>
          </cell>
          <cell r="H71">
            <v>0</v>
          </cell>
          <cell r="Y71">
            <v>14427782</v>
          </cell>
          <cell r="Z71">
            <v>57711125</v>
          </cell>
        </row>
        <row r="72">
          <cell r="G72">
            <v>0</v>
          </cell>
          <cell r="H72">
            <v>0</v>
          </cell>
          <cell r="Y72">
            <v>14978550</v>
          </cell>
          <cell r="Z72">
            <v>59914200</v>
          </cell>
        </row>
        <row r="73">
          <cell r="G73">
            <v>0</v>
          </cell>
          <cell r="H73">
            <v>0</v>
          </cell>
          <cell r="Y73">
            <v>16071037</v>
          </cell>
          <cell r="Z73">
            <v>64284149</v>
          </cell>
        </row>
        <row r="74">
          <cell r="G74">
            <v>0</v>
          </cell>
          <cell r="H74">
            <v>0</v>
          </cell>
          <cell r="Y74">
            <v>17933111</v>
          </cell>
          <cell r="Z74">
            <v>71732443</v>
          </cell>
        </row>
        <row r="75">
          <cell r="G75">
            <v>0</v>
          </cell>
          <cell r="H75">
            <v>0</v>
          </cell>
          <cell r="Y75">
            <v>21566100</v>
          </cell>
          <cell r="Z75">
            <v>86264402</v>
          </cell>
        </row>
        <row r="76">
          <cell r="G76">
            <v>0</v>
          </cell>
          <cell r="H76">
            <v>0</v>
          </cell>
          <cell r="Y76">
            <v>22499452</v>
          </cell>
          <cell r="Z76">
            <v>89997807</v>
          </cell>
        </row>
        <row r="77">
          <cell r="G77">
            <v>0</v>
          </cell>
          <cell r="H77">
            <v>0</v>
          </cell>
          <cell r="Y77">
            <v>25543313</v>
          </cell>
          <cell r="Z77">
            <v>102173252</v>
          </cell>
        </row>
        <row r="78">
          <cell r="G78">
            <v>0</v>
          </cell>
          <cell r="H78">
            <v>0</v>
          </cell>
          <cell r="Y78">
            <v>25581993</v>
          </cell>
          <cell r="Z78">
            <v>102327974</v>
          </cell>
        </row>
        <row r="79">
          <cell r="G79">
            <v>0</v>
          </cell>
          <cell r="H79">
            <v>0</v>
          </cell>
          <cell r="Y79">
            <v>26691947</v>
          </cell>
          <cell r="Z79">
            <v>106767788</v>
          </cell>
        </row>
        <row r="80">
          <cell r="G80">
            <v>0</v>
          </cell>
          <cell r="H80">
            <v>0</v>
          </cell>
          <cell r="Y80">
            <v>27930782</v>
          </cell>
          <cell r="Z80">
            <v>111723127</v>
          </cell>
        </row>
        <row r="81">
          <cell r="G81">
            <v>0</v>
          </cell>
          <cell r="H81">
            <v>0</v>
          </cell>
          <cell r="Y81">
            <v>28048779</v>
          </cell>
          <cell r="Z81">
            <v>112195113</v>
          </cell>
        </row>
        <row r="82">
          <cell r="G82">
            <v>0</v>
          </cell>
          <cell r="H82">
            <v>0</v>
          </cell>
          <cell r="Y82">
            <v>29191130</v>
          </cell>
          <cell r="Z82">
            <v>116764522</v>
          </cell>
        </row>
        <row r="83">
          <cell r="G83">
            <v>0</v>
          </cell>
          <cell r="H83">
            <v>0</v>
          </cell>
          <cell r="Y83">
            <v>33163755</v>
          </cell>
          <cell r="Z83">
            <v>132655022</v>
          </cell>
        </row>
        <row r="84">
          <cell r="G84">
            <v>0</v>
          </cell>
          <cell r="H84">
            <v>0</v>
          </cell>
          <cell r="Y84">
            <v>47534715</v>
          </cell>
          <cell r="Z84">
            <v>190138866</v>
          </cell>
        </row>
        <row r="85">
          <cell r="G85">
            <v>0</v>
          </cell>
          <cell r="H85">
            <v>0</v>
          </cell>
          <cell r="Y85">
            <v>53195783</v>
          </cell>
          <cell r="Z85">
            <v>212783134</v>
          </cell>
        </row>
        <row r="86">
          <cell r="G86">
            <v>0</v>
          </cell>
          <cell r="H86">
            <v>0</v>
          </cell>
          <cell r="Y86">
            <v>55945918</v>
          </cell>
          <cell r="Z86">
            <v>223783673</v>
          </cell>
        </row>
        <row r="87">
          <cell r="G87">
            <v>0</v>
          </cell>
          <cell r="H87">
            <v>0</v>
          </cell>
          <cell r="Y87">
            <v>59442233</v>
          </cell>
          <cell r="Z87">
            <v>237768929</v>
          </cell>
        </row>
        <row r="88">
          <cell r="G88">
            <v>0</v>
          </cell>
          <cell r="H88">
            <v>0</v>
          </cell>
          <cell r="Y88">
            <v>80412329</v>
          </cell>
          <cell r="Z88">
            <v>321649314</v>
          </cell>
        </row>
        <row r="89">
          <cell r="G89">
            <v>0</v>
          </cell>
          <cell r="H89">
            <v>0</v>
          </cell>
          <cell r="Y89">
            <v>139905678</v>
          </cell>
          <cell r="Z89">
            <v>559622712</v>
          </cell>
        </row>
        <row r="90">
          <cell r="G90">
            <v>0</v>
          </cell>
          <cell r="H90">
            <v>0</v>
          </cell>
          <cell r="Y90">
            <v>146488980</v>
          </cell>
          <cell r="Z90">
            <v>585955920</v>
          </cell>
        </row>
        <row r="91">
          <cell r="G91">
            <v>0</v>
          </cell>
          <cell r="H91">
            <v>0</v>
          </cell>
          <cell r="Y91">
            <v>159456574</v>
          </cell>
          <cell r="Z91">
            <v>637826297</v>
          </cell>
        </row>
        <row r="92">
          <cell r="G92">
            <v>0</v>
          </cell>
          <cell r="H92">
            <v>0</v>
          </cell>
          <cell r="Y92">
            <v>159967206</v>
          </cell>
          <cell r="Z92">
            <v>639868822</v>
          </cell>
        </row>
        <row r="93">
          <cell r="G93">
            <v>0</v>
          </cell>
          <cell r="H93">
            <v>0</v>
          </cell>
          <cell r="Y93">
            <v>219572492</v>
          </cell>
          <cell r="Z93">
            <v>878289965</v>
          </cell>
        </row>
        <row r="94">
          <cell r="G94">
            <v>0</v>
          </cell>
          <cell r="H94">
            <v>0</v>
          </cell>
          <cell r="Y94">
            <v>309349300</v>
          </cell>
          <cell r="Z94">
            <v>1237397201</v>
          </cell>
        </row>
        <row r="95">
          <cell r="G95">
            <v>0</v>
          </cell>
          <cell r="H95">
            <v>0</v>
          </cell>
          <cell r="Y95">
            <v>322022349</v>
          </cell>
          <cell r="Z95">
            <v>1288089398</v>
          </cell>
        </row>
        <row r="96">
          <cell r="G96">
            <v>0</v>
          </cell>
          <cell r="H96">
            <v>0</v>
          </cell>
          <cell r="Y96">
            <v>706762558</v>
          </cell>
          <cell r="Z96">
            <v>2827050235</v>
          </cell>
        </row>
        <row r="97">
          <cell r="G97">
            <v>0</v>
          </cell>
          <cell r="H97">
            <v>0</v>
          </cell>
          <cell r="Y97">
            <v>1361576250</v>
          </cell>
          <cell r="Z97">
            <v>5446305000</v>
          </cell>
        </row>
        <row r="98">
          <cell r="G98">
            <v>0</v>
          </cell>
          <cell r="H98">
            <v>0</v>
          </cell>
          <cell r="Y98">
            <v>2514470</v>
          </cell>
          <cell r="Z98">
            <v>13829588</v>
          </cell>
        </row>
        <row r="99">
          <cell r="G99">
            <v>0</v>
          </cell>
          <cell r="H99">
            <v>0</v>
          </cell>
          <cell r="Y99">
            <v>1075579</v>
          </cell>
          <cell r="Z99">
            <v>5915682</v>
          </cell>
        </row>
        <row r="100">
          <cell r="G100">
            <v>0</v>
          </cell>
          <cell r="H100">
            <v>0</v>
          </cell>
          <cell r="Y100">
            <v>822180</v>
          </cell>
          <cell r="Z100">
            <v>4110900</v>
          </cell>
        </row>
        <row r="101">
          <cell r="G101">
            <v>0</v>
          </cell>
          <cell r="H101">
            <v>0</v>
          </cell>
          <cell r="Y101">
            <v>822180</v>
          </cell>
          <cell r="Z101">
            <v>4110900</v>
          </cell>
        </row>
        <row r="102">
          <cell r="G102">
            <v>0</v>
          </cell>
          <cell r="H102">
            <v>0</v>
          </cell>
          <cell r="Y102">
            <v>389439</v>
          </cell>
          <cell r="Z102">
            <v>2141911</v>
          </cell>
        </row>
        <row r="103">
          <cell r="G103">
            <v>0</v>
          </cell>
          <cell r="H103">
            <v>0</v>
          </cell>
          <cell r="Y103">
            <v>21166519</v>
          </cell>
          <cell r="Z103">
            <v>105832595</v>
          </cell>
        </row>
        <row r="104">
          <cell r="G104">
            <v>0</v>
          </cell>
          <cell r="H104">
            <v>0</v>
          </cell>
          <cell r="Y104">
            <v>2257104</v>
          </cell>
          <cell r="Z104">
            <v>12414070</v>
          </cell>
        </row>
        <row r="105">
          <cell r="G105">
            <v>0</v>
          </cell>
          <cell r="H105">
            <v>0</v>
          </cell>
          <cell r="Y105">
            <v>799391</v>
          </cell>
          <cell r="Z105">
            <v>4396650</v>
          </cell>
        </row>
        <row r="106">
          <cell r="G106">
            <v>0</v>
          </cell>
          <cell r="H106">
            <v>0</v>
          </cell>
          <cell r="Y106">
            <v>303740647</v>
          </cell>
          <cell r="Z106">
            <v>1712490849</v>
          </cell>
        </row>
        <row r="107">
          <cell r="G107">
            <v>0</v>
          </cell>
          <cell r="H107">
            <v>0</v>
          </cell>
          <cell r="Y107">
            <v>0</v>
          </cell>
          <cell r="Z107">
            <v>0</v>
          </cell>
        </row>
        <row r="108">
          <cell r="G108">
            <v>0</v>
          </cell>
          <cell r="H108">
            <v>0</v>
          </cell>
          <cell r="Y108">
            <v>1042168</v>
          </cell>
          <cell r="Z108">
            <v>6166162</v>
          </cell>
        </row>
        <row r="109">
          <cell r="G109">
            <v>0</v>
          </cell>
          <cell r="H109">
            <v>0</v>
          </cell>
          <cell r="Y109">
            <v>900000</v>
          </cell>
          <cell r="Z109">
            <v>5325000</v>
          </cell>
        </row>
        <row r="110">
          <cell r="G110">
            <v>114024100</v>
          </cell>
          <cell r="Y110">
            <v>10689759.375</v>
          </cell>
          <cell r="Z110">
            <v>103334340.625</v>
          </cell>
        </row>
        <row r="111">
          <cell r="G111">
            <v>119598952.95</v>
          </cell>
          <cell r="Y111">
            <v>9966579.4124999996</v>
          </cell>
          <cell r="Z111">
            <v>109632373.53750001</v>
          </cell>
        </row>
        <row r="112">
          <cell r="G112">
            <v>15586501.449999999</v>
          </cell>
          <cell r="Y112">
            <v>1136515.7307291667</v>
          </cell>
          <cell r="Z112">
            <v>14449985.719270833</v>
          </cell>
        </row>
        <row r="113">
          <cell r="G113">
            <v>160350087.59999999</v>
          </cell>
          <cell r="Y113">
            <v>11692193.887500001</v>
          </cell>
          <cell r="Z113">
            <v>148657893.71250001</v>
          </cell>
        </row>
        <row r="114">
          <cell r="G114">
            <v>36298445.549999997</v>
          </cell>
          <cell r="Y114">
            <v>2646761.6546874996</v>
          </cell>
          <cell r="Z114">
            <v>33651683.895312496</v>
          </cell>
        </row>
        <row r="115">
          <cell r="G115">
            <v>308345543</v>
          </cell>
          <cell r="Y115">
            <v>22483529.177083332</v>
          </cell>
          <cell r="Z115">
            <v>285862013.82291669</v>
          </cell>
        </row>
        <row r="116">
          <cell r="G116">
            <v>39815773.560000002</v>
          </cell>
          <cell r="Y116">
            <v>2903233.48875</v>
          </cell>
          <cell r="Z116">
            <v>36912540.071249999</v>
          </cell>
        </row>
        <row r="117">
          <cell r="G117">
            <v>29351000</v>
          </cell>
          <cell r="Y117">
            <v>1834437.5</v>
          </cell>
          <cell r="Z117">
            <v>27516562.5</v>
          </cell>
        </row>
        <row r="118">
          <cell r="G118">
            <v>133167608.48999999</v>
          </cell>
          <cell r="Y118">
            <v>5548650.3537499998</v>
          </cell>
          <cell r="Z118">
            <v>127618958.13624999</v>
          </cell>
        </row>
        <row r="119">
          <cell r="G119">
            <v>67001495</v>
          </cell>
          <cell r="Y119">
            <v>2791728.9583333335</v>
          </cell>
          <cell r="Z119">
            <v>64209766.041666664</v>
          </cell>
        </row>
        <row r="120">
          <cell r="G120">
            <v>60323552</v>
          </cell>
          <cell r="Y120">
            <v>1256740.6666666667</v>
          </cell>
          <cell r="Z120">
            <v>59066811.333333336</v>
          </cell>
        </row>
        <row r="121">
          <cell r="G121">
            <v>58095816.829999998</v>
          </cell>
          <cell r="Y121">
            <v>1210329.5172916667</v>
          </cell>
          <cell r="Z121">
            <v>56885487.312708333</v>
          </cell>
        </row>
        <row r="127">
          <cell r="G127">
            <v>1141958876.4299998</v>
          </cell>
          <cell r="H127">
            <v>0</v>
          </cell>
          <cell r="Y127">
            <v>4616580412.7222929</v>
          </cell>
          <cell r="Z127">
            <v>19772093826.707714</v>
          </cell>
        </row>
        <row r="131">
          <cell r="G131">
            <v>0</v>
          </cell>
          <cell r="H131">
            <v>0</v>
          </cell>
          <cell r="Y131">
            <v>70601459</v>
          </cell>
          <cell r="Z131">
            <v>282405895</v>
          </cell>
        </row>
        <row r="132">
          <cell r="G132">
            <v>0</v>
          </cell>
          <cell r="H132">
            <v>0</v>
          </cell>
          <cell r="Y132">
            <v>70601459</v>
          </cell>
          <cell r="Z132">
            <v>282405895</v>
          </cell>
        </row>
        <row r="135">
          <cell r="G135">
            <v>0</v>
          </cell>
          <cell r="H135">
            <v>0</v>
          </cell>
          <cell r="Y135">
            <v>10768750</v>
          </cell>
          <cell r="Z135">
            <v>43075000</v>
          </cell>
        </row>
        <row r="136">
          <cell r="G136">
            <v>0</v>
          </cell>
          <cell r="H136">
            <v>0</v>
          </cell>
          <cell r="Y136">
            <v>4541625</v>
          </cell>
          <cell r="Z136">
            <v>18166500</v>
          </cell>
        </row>
        <row r="137">
          <cell r="G137">
            <v>0</v>
          </cell>
          <cell r="H137">
            <v>0</v>
          </cell>
          <cell r="Y137">
            <v>9808750</v>
          </cell>
          <cell r="Z137">
            <v>36411250</v>
          </cell>
        </row>
        <row r="139">
          <cell r="G139">
            <v>125964900</v>
          </cell>
          <cell r="Y139">
            <v>3936403.125</v>
          </cell>
          <cell r="Z139">
            <v>122028496.875</v>
          </cell>
        </row>
        <row r="140">
          <cell r="G140">
            <v>125964900</v>
          </cell>
          <cell r="H140">
            <v>0</v>
          </cell>
          <cell r="Y140">
            <v>29055528.125</v>
          </cell>
          <cell r="Z140">
            <v>219681246.875</v>
          </cell>
        </row>
        <row r="141">
          <cell r="G141">
            <v>125964900</v>
          </cell>
          <cell r="H141">
            <v>0</v>
          </cell>
          <cell r="Y141">
            <v>99656987.125</v>
          </cell>
          <cell r="Z141">
            <v>502087141.875</v>
          </cell>
        </row>
        <row r="145">
          <cell r="G145">
            <v>0</v>
          </cell>
          <cell r="H145">
            <v>0</v>
          </cell>
          <cell r="Y145">
            <v>0</v>
          </cell>
          <cell r="Z145">
            <v>0</v>
          </cell>
        </row>
        <row r="146">
          <cell r="G146">
            <v>0</v>
          </cell>
          <cell r="H146">
            <v>0</v>
          </cell>
          <cell r="Y146">
            <v>0</v>
          </cell>
          <cell r="Z146">
            <v>0</v>
          </cell>
        </row>
        <row r="147">
          <cell r="G147">
            <v>0</v>
          </cell>
          <cell r="H147">
            <v>0</v>
          </cell>
          <cell r="Y147">
            <v>0</v>
          </cell>
          <cell r="Z147">
            <v>0</v>
          </cell>
        </row>
        <row r="148">
          <cell r="G148">
            <v>0</v>
          </cell>
          <cell r="H148">
            <v>0</v>
          </cell>
          <cell r="Y148">
            <v>0</v>
          </cell>
          <cell r="Z148">
            <v>0</v>
          </cell>
        </row>
        <row r="149">
          <cell r="G149">
            <v>0</v>
          </cell>
          <cell r="H149">
            <v>0</v>
          </cell>
          <cell r="Y149">
            <v>0</v>
          </cell>
          <cell r="Z149">
            <v>0</v>
          </cell>
        </row>
        <row r="150">
          <cell r="G150">
            <v>0</v>
          </cell>
          <cell r="H150">
            <v>0</v>
          </cell>
          <cell r="Y150">
            <v>0</v>
          </cell>
          <cell r="Z150">
            <v>0</v>
          </cell>
        </row>
        <row r="151">
          <cell r="G151">
            <v>0</v>
          </cell>
          <cell r="H151">
            <v>0</v>
          </cell>
          <cell r="Y151">
            <v>0</v>
          </cell>
          <cell r="Z151">
            <v>0</v>
          </cell>
        </row>
        <row r="152">
          <cell r="G152">
            <v>0</v>
          </cell>
          <cell r="H152">
            <v>0</v>
          </cell>
          <cell r="Y152">
            <v>0</v>
          </cell>
          <cell r="Z152">
            <v>0</v>
          </cell>
        </row>
        <row r="153">
          <cell r="G153">
            <v>0</v>
          </cell>
          <cell r="H153">
            <v>0</v>
          </cell>
          <cell r="Y153">
            <v>0</v>
          </cell>
          <cell r="Z153">
            <v>0</v>
          </cell>
        </row>
        <row r="154">
          <cell r="G154">
            <v>0</v>
          </cell>
          <cell r="H154">
            <v>0</v>
          </cell>
          <cell r="Y154">
            <v>0</v>
          </cell>
          <cell r="Z154">
            <v>0</v>
          </cell>
        </row>
        <row r="155">
          <cell r="G155">
            <v>0</v>
          </cell>
          <cell r="H155">
            <v>0</v>
          </cell>
          <cell r="Y155">
            <v>0</v>
          </cell>
          <cell r="Z155">
            <v>0</v>
          </cell>
        </row>
        <row r="156">
          <cell r="G156">
            <v>0</v>
          </cell>
          <cell r="H156">
            <v>0</v>
          </cell>
          <cell r="Y156">
            <v>0</v>
          </cell>
          <cell r="Z156">
            <v>0</v>
          </cell>
        </row>
        <row r="157">
          <cell r="G157">
            <v>0</v>
          </cell>
          <cell r="H157">
            <v>0</v>
          </cell>
          <cell r="Y157">
            <v>0</v>
          </cell>
          <cell r="Z157">
            <v>0</v>
          </cell>
        </row>
        <row r="158">
          <cell r="G158">
            <v>0</v>
          </cell>
          <cell r="H158">
            <v>0</v>
          </cell>
          <cell r="Y158">
            <v>0</v>
          </cell>
          <cell r="Z158">
            <v>0</v>
          </cell>
        </row>
        <row r="159">
          <cell r="G159">
            <v>0</v>
          </cell>
          <cell r="H159">
            <v>0</v>
          </cell>
          <cell r="Y159">
            <v>0</v>
          </cell>
          <cell r="Z159">
            <v>0</v>
          </cell>
        </row>
        <row r="160">
          <cell r="G160">
            <v>0</v>
          </cell>
          <cell r="H160">
            <v>0</v>
          </cell>
          <cell r="Y160">
            <v>0</v>
          </cell>
          <cell r="Z160">
            <v>0</v>
          </cell>
        </row>
        <row r="161">
          <cell r="G161">
            <v>0</v>
          </cell>
          <cell r="H161">
            <v>0</v>
          </cell>
          <cell r="Y161">
            <v>0</v>
          </cell>
          <cell r="Z161">
            <v>0</v>
          </cell>
        </row>
        <row r="162">
          <cell r="G162">
            <v>0</v>
          </cell>
          <cell r="H162">
            <v>0</v>
          </cell>
          <cell r="Y162">
            <v>0</v>
          </cell>
          <cell r="Z162">
            <v>0</v>
          </cell>
        </row>
        <row r="163">
          <cell r="G163">
            <v>0</v>
          </cell>
          <cell r="H163">
            <v>0</v>
          </cell>
          <cell r="Y163">
            <v>0</v>
          </cell>
          <cell r="Z163">
            <v>0</v>
          </cell>
        </row>
        <row r="164">
          <cell r="G164">
            <v>0</v>
          </cell>
          <cell r="H164">
            <v>0</v>
          </cell>
          <cell r="Y164">
            <v>0</v>
          </cell>
          <cell r="Z164">
            <v>0</v>
          </cell>
        </row>
        <row r="165">
          <cell r="G165">
            <v>0</v>
          </cell>
          <cell r="H165">
            <v>0</v>
          </cell>
          <cell r="Y165">
            <v>0</v>
          </cell>
          <cell r="Z165">
            <v>0</v>
          </cell>
        </row>
        <row r="166">
          <cell r="G166">
            <v>0</v>
          </cell>
          <cell r="H166">
            <v>0</v>
          </cell>
          <cell r="Y166">
            <v>0</v>
          </cell>
          <cell r="Z166">
            <v>0</v>
          </cell>
        </row>
        <row r="167">
          <cell r="G167">
            <v>0</v>
          </cell>
          <cell r="H167">
            <v>0</v>
          </cell>
          <cell r="Y167">
            <v>0</v>
          </cell>
          <cell r="Z167">
            <v>0</v>
          </cell>
        </row>
        <row r="168">
          <cell r="G168">
            <v>0</v>
          </cell>
          <cell r="H168">
            <v>0</v>
          </cell>
          <cell r="Y168">
            <v>0</v>
          </cell>
          <cell r="Z168">
            <v>0</v>
          </cell>
        </row>
        <row r="169">
          <cell r="G169">
            <v>0</v>
          </cell>
          <cell r="H169">
            <v>0</v>
          </cell>
          <cell r="Y169">
            <v>0</v>
          </cell>
          <cell r="Z169">
            <v>0</v>
          </cell>
        </row>
        <row r="170">
          <cell r="G170">
            <v>0</v>
          </cell>
          <cell r="H170">
            <v>0</v>
          </cell>
          <cell r="Y170">
            <v>0</v>
          </cell>
          <cell r="Z170">
            <v>0</v>
          </cell>
        </row>
        <row r="171">
          <cell r="G171">
            <v>0</v>
          </cell>
          <cell r="H171">
            <v>0</v>
          </cell>
          <cell r="Y171">
            <v>0</v>
          </cell>
          <cell r="Z171">
            <v>0</v>
          </cell>
        </row>
        <row r="172">
          <cell r="G172">
            <v>0</v>
          </cell>
          <cell r="H172">
            <v>0</v>
          </cell>
          <cell r="Y172">
            <v>0</v>
          </cell>
          <cell r="Z172">
            <v>0</v>
          </cell>
        </row>
        <row r="173">
          <cell r="G173">
            <v>0</v>
          </cell>
          <cell r="H173">
            <v>0</v>
          </cell>
          <cell r="Y173">
            <v>0</v>
          </cell>
          <cell r="Z173">
            <v>0</v>
          </cell>
        </row>
        <row r="174">
          <cell r="G174">
            <v>0</v>
          </cell>
          <cell r="H174">
            <v>0</v>
          </cell>
          <cell r="Y174">
            <v>0</v>
          </cell>
          <cell r="Z174">
            <v>0</v>
          </cell>
        </row>
        <row r="175">
          <cell r="G175">
            <v>0</v>
          </cell>
          <cell r="H175">
            <v>0</v>
          </cell>
          <cell r="Y175">
            <v>0</v>
          </cell>
          <cell r="Z175">
            <v>0</v>
          </cell>
        </row>
        <row r="176">
          <cell r="G176">
            <v>0</v>
          </cell>
          <cell r="H176">
            <v>0</v>
          </cell>
          <cell r="Y176">
            <v>0</v>
          </cell>
          <cell r="Z176">
            <v>0</v>
          </cell>
        </row>
        <row r="177">
          <cell r="G177">
            <v>0</v>
          </cell>
          <cell r="H177">
            <v>0</v>
          </cell>
          <cell r="Y177">
            <v>0</v>
          </cell>
          <cell r="Z177">
            <v>0</v>
          </cell>
        </row>
        <row r="178">
          <cell r="G178">
            <v>0</v>
          </cell>
          <cell r="H178">
            <v>0</v>
          </cell>
          <cell r="Y178">
            <v>0</v>
          </cell>
          <cell r="Z178">
            <v>0</v>
          </cell>
        </row>
        <row r="179">
          <cell r="G179">
            <v>0</v>
          </cell>
          <cell r="H179">
            <v>0</v>
          </cell>
          <cell r="Y179">
            <v>0</v>
          </cell>
          <cell r="Z179">
            <v>0</v>
          </cell>
        </row>
        <row r="180">
          <cell r="G180">
            <v>0</v>
          </cell>
          <cell r="H180">
            <v>0</v>
          </cell>
          <cell r="Y180">
            <v>0</v>
          </cell>
          <cell r="Z180">
            <v>0</v>
          </cell>
        </row>
        <row r="181">
          <cell r="G181">
            <v>0</v>
          </cell>
          <cell r="H181">
            <v>0</v>
          </cell>
          <cell r="Y181">
            <v>0</v>
          </cell>
          <cell r="Z181">
            <v>0</v>
          </cell>
        </row>
        <row r="182">
          <cell r="G182">
            <v>0</v>
          </cell>
          <cell r="H182">
            <v>0</v>
          </cell>
          <cell r="Y182">
            <v>0</v>
          </cell>
          <cell r="Z182">
            <v>0</v>
          </cell>
        </row>
        <row r="183">
          <cell r="G183">
            <v>0</v>
          </cell>
          <cell r="H183">
            <v>0</v>
          </cell>
          <cell r="Y183">
            <v>0</v>
          </cell>
          <cell r="Z183">
            <v>0</v>
          </cell>
        </row>
        <row r="184">
          <cell r="G184">
            <v>0</v>
          </cell>
          <cell r="H184">
            <v>0</v>
          </cell>
          <cell r="Y184">
            <v>0</v>
          </cell>
          <cell r="Z184">
            <v>0</v>
          </cell>
        </row>
        <row r="185">
          <cell r="G185">
            <v>0</v>
          </cell>
          <cell r="H185">
            <v>0</v>
          </cell>
          <cell r="Y185">
            <v>0</v>
          </cell>
          <cell r="Z185">
            <v>0</v>
          </cell>
        </row>
        <row r="186">
          <cell r="G186">
            <v>0</v>
          </cell>
          <cell r="H186">
            <v>0</v>
          </cell>
          <cell r="Y186">
            <v>0</v>
          </cell>
          <cell r="Z186">
            <v>0</v>
          </cell>
        </row>
        <row r="187">
          <cell r="G187">
            <v>0</v>
          </cell>
          <cell r="H187">
            <v>0</v>
          </cell>
          <cell r="Y187">
            <v>0</v>
          </cell>
          <cell r="Z187">
            <v>0</v>
          </cell>
        </row>
        <row r="188">
          <cell r="G188">
            <v>0</v>
          </cell>
          <cell r="H188">
            <v>0</v>
          </cell>
          <cell r="Y188">
            <v>0</v>
          </cell>
          <cell r="Z188">
            <v>0</v>
          </cell>
        </row>
        <row r="189">
          <cell r="G189">
            <v>0</v>
          </cell>
          <cell r="H189">
            <v>0</v>
          </cell>
          <cell r="Y189">
            <v>0</v>
          </cell>
          <cell r="Z189">
            <v>0</v>
          </cell>
        </row>
        <row r="190">
          <cell r="G190">
            <v>0</v>
          </cell>
          <cell r="H190">
            <v>0</v>
          </cell>
          <cell r="Y190">
            <v>0</v>
          </cell>
          <cell r="Z190">
            <v>0</v>
          </cell>
        </row>
        <row r="191">
          <cell r="G191">
            <v>0</v>
          </cell>
          <cell r="H191">
            <v>0</v>
          </cell>
          <cell r="Y191">
            <v>0</v>
          </cell>
          <cell r="Z191">
            <v>0</v>
          </cell>
        </row>
        <row r="192">
          <cell r="G192">
            <v>0</v>
          </cell>
          <cell r="H192">
            <v>0</v>
          </cell>
          <cell r="Y192">
            <v>0</v>
          </cell>
          <cell r="Z192">
            <v>0</v>
          </cell>
        </row>
        <row r="193">
          <cell r="G193">
            <v>0</v>
          </cell>
          <cell r="H193">
            <v>0</v>
          </cell>
          <cell r="Y193">
            <v>0</v>
          </cell>
          <cell r="Z193">
            <v>0</v>
          </cell>
        </row>
        <row r="194">
          <cell r="G194">
            <v>0</v>
          </cell>
          <cell r="H194">
            <v>0</v>
          </cell>
          <cell r="Y194">
            <v>0</v>
          </cell>
          <cell r="Z194">
            <v>0</v>
          </cell>
        </row>
        <row r="195">
          <cell r="G195">
            <v>0</v>
          </cell>
          <cell r="H195">
            <v>0</v>
          </cell>
          <cell r="Y195">
            <v>0</v>
          </cell>
          <cell r="Z195">
            <v>0</v>
          </cell>
        </row>
        <row r="196">
          <cell r="G196">
            <v>0</v>
          </cell>
          <cell r="H196">
            <v>0</v>
          </cell>
          <cell r="Y196">
            <v>0</v>
          </cell>
          <cell r="Z196">
            <v>0</v>
          </cell>
        </row>
        <row r="197">
          <cell r="G197">
            <v>0</v>
          </cell>
          <cell r="H197">
            <v>0</v>
          </cell>
          <cell r="Y197">
            <v>0</v>
          </cell>
          <cell r="Z197">
            <v>0</v>
          </cell>
        </row>
        <row r="198">
          <cell r="G198">
            <v>0</v>
          </cell>
          <cell r="H198">
            <v>0</v>
          </cell>
          <cell r="Y198">
            <v>0</v>
          </cell>
          <cell r="Z198">
            <v>0</v>
          </cell>
        </row>
        <row r="199">
          <cell r="G199">
            <v>0</v>
          </cell>
          <cell r="H199">
            <v>0</v>
          </cell>
          <cell r="Y199">
            <v>0</v>
          </cell>
          <cell r="Z199">
            <v>0</v>
          </cell>
        </row>
        <row r="200">
          <cell r="G200">
            <v>0</v>
          </cell>
          <cell r="H200">
            <v>0</v>
          </cell>
          <cell r="Y200">
            <v>0</v>
          </cell>
          <cell r="Z200">
            <v>0</v>
          </cell>
        </row>
        <row r="201">
          <cell r="G201">
            <v>0</v>
          </cell>
          <cell r="H201">
            <v>0</v>
          </cell>
          <cell r="Y201">
            <v>0</v>
          </cell>
          <cell r="Z201">
            <v>0</v>
          </cell>
        </row>
        <row r="202">
          <cell r="G202">
            <v>0</v>
          </cell>
          <cell r="H202">
            <v>0</v>
          </cell>
          <cell r="Y202">
            <v>0</v>
          </cell>
          <cell r="Z202">
            <v>0</v>
          </cell>
        </row>
        <row r="203">
          <cell r="G203">
            <v>0</v>
          </cell>
          <cell r="H203">
            <v>0</v>
          </cell>
          <cell r="Y203">
            <v>0</v>
          </cell>
          <cell r="Z203">
            <v>0</v>
          </cell>
        </row>
        <row r="204">
          <cell r="G204">
            <v>0</v>
          </cell>
          <cell r="H204">
            <v>0</v>
          </cell>
          <cell r="Y204">
            <v>0</v>
          </cell>
          <cell r="Z204">
            <v>0</v>
          </cell>
        </row>
        <row r="205">
          <cell r="G205">
            <v>0</v>
          </cell>
          <cell r="H205">
            <v>0</v>
          </cell>
          <cell r="Y205">
            <v>0</v>
          </cell>
          <cell r="Z205">
            <v>0</v>
          </cell>
        </row>
        <row r="206">
          <cell r="Y206">
            <v>0</v>
          </cell>
          <cell r="Z206">
            <v>0</v>
          </cell>
        </row>
        <row r="207">
          <cell r="G207">
            <v>0</v>
          </cell>
          <cell r="H207">
            <v>0</v>
          </cell>
          <cell r="Y207">
            <v>0</v>
          </cell>
          <cell r="Z207">
            <v>0</v>
          </cell>
        </row>
        <row r="211">
          <cell r="G211">
            <v>0</v>
          </cell>
          <cell r="H211">
            <v>0</v>
          </cell>
          <cell r="Y211">
            <v>0</v>
          </cell>
          <cell r="Z211">
            <v>0</v>
          </cell>
        </row>
        <row r="212">
          <cell r="G212">
            <v>0</v>
          </cell>
          <cell r="H212">
            <v>0</v>
          </cell>
          <cell r="Y212">
            <v>0</v>
          </cell>
          <cell r="Z212">
            <v>0</v>
          </cell>
        </row>
        <row r="213">
          <cell r="G213">
            <v>0</v>
          </cell>
          <cell r="H213">
            <v>0</v>
          </cell>
          <cell r="Y213">
            <v>0</v>
          </cell>
          <cell r="Z213">
            <v>0</v>
          </cell>
        </row>
        <row r="214">
          <cell r="G214">
            <v>0</v>
          </cell>
          <cell r="H214">
            <v>0</v>
          </cell>
          <cell r="Y214">
            <v>0</v>
          </cell>
          <cell r="Z214">
            <v>0</v>
          </cell>
        </row>
        <row r="215">
          <cell r="G215">
            <v>0</v>
          </cell>
          <cell r="H215">
            <v>0</v>
          </cell>
          <cell r="Y215">
            <v>0</v>
          </cell>
          <cell r="Z215">
            <v>0</v>
          </cell>
        </row>
        <row r="216">
          <cell r="G216">
            <v>0</v>
          </cell>
          <cell r="H216">
            <v>0</v>
          </cell>
          <cell r="Y216">
            <v>0</v>
          </cell>
          <cell r="Z216">
            <v>0</v>
          </cell>
        </row>
        <row r="217">
          <cell r="G217">
            <v>0</v>
          </cell>
          <cell r="H217">
            <v>0</v>
          </cell>
          <cell r="Y217">
            <v>0</v>
          </cell>
          <cell r="Z217">
            <v>0</v>
          </cell>
        </row>
        <row r="218">
          <cell r="G218">
            <v>0</v>
          </cell>
          <cell r="H218">
            <v>0</v>
          </cell>
          <cell r="Y218">
            <v>0</v>
          </cell>
          <cell r="Z218">
            <v>0</v>
          </cell>
        </row>
        <row r="219">
          <cell r="G219">
            <v>0</v>
          </cell>
          <cell r="H219">
            <v>0</v>
          </cell>
          <cell r="Y219">
            <v>0</v>
          </cell>
          <cell r="Z219">
            <v>0</v>
          </cell>
        </row>
        <row r="220">
          <cell r="G220">
            <v>0</v>
          </cell>
          <cell r="H220">
            <v>0</v>
          </cell>
          <cell r="Y220">
            <v>0</v>
          </cell>
          <cell r="Z220">
            <v>0</v>
          </cell>
        </row>
        <row r="221">
          <cell r="G221">
            <v>0</v>
          </cell>
          <cell r="H221">
            <v>0</v>
          </cell>
          <cell r="Y221">
            <v>0</v>
          </cell>
          <cell r="Z221">
            <v>0</v>
          </cell>
        </row>
        <row r="222">
          <cell r="G222">
            <v>0</v>
          </cell>
          <cell r="H222">
            <v>0</v>
          </cell>
          <cell r="Y222">
            <v>0</v>
          </cell>
          <cell r="Z222">
            <v>0</v>
          </cell>
        </row>
        <row r="223">
          <cell r="G223">
            <v>0</v>
          </cell>
          <cell r="H223">
            <v>0</v>
          </cell>
          <cell r="Y223">
            <v>0</v>
          </cell>
          <cell r="Z223">
            <v>0</v>
          </cell>
        </row>
        <row r="224">
          <cell r="G224">
            <v>0</v>
          </cell>
          <cell r="H224">
            <v>0</v>
          </cell>
          <cell r="Y224">
            <v>0</v>
          </cell>
          <cell r="Z224">
            <v>0</v>
          </cell>
        </row>
        <row r="225">
          <cell r="G225">
            <v>0</v>
          </cell>
          <cell r="H225">
            <v>0</v>
          </cell>
          <cell r="Y225">
            <v>0</v>
          </cell>
          <cell r="Z225">
            <v>0</v>
          </cell>
        </row>
        <row r="226">
          <cell r="G226">
            <v>0</v>
          </cell>
          <cell r="H226">
            <v>0</v>
          </cell>
          <cell r="Y226">
            <v>0</v>
          </cell>
          <cell r="Z226">
            <v>0</v>
          </cell>
        </row>
        <row r="227">
          <cell r="G227">
            <v>0</v>
          </cell>
          <cell r="H227">
            <v>0</v>
          </cell>
          <cell r="Y227">
            <v>0</v>
          </cell>
          <cell r="Z227">
            <v>0</v>
          </cell>
        </row>
        <row r="228">
          <cell r="G228">
            <v>0</v>
          </cell>
          <cell r="H228">
            <v>0</v>
          </cell>
          <cell r="Y228">
            <v>0</v>
          </cell>
          <cell r="Z228">
            <v>0</v>
          </cell>
        </row>
        <row r="229">
          <cell r="G229">
            <v>0</v>
          </cell>
          <cell r="H229">
            <v>0</v>
          </cell>
          <cell r="Y229">
            <v>0</v>
          </cell>
          <cell r="Z229">
            <v>0</v>
          </cell>
        </row>
        <row r="230">
          <cell r="G230">
            <v>0</v>
          </cell>
          <cell r="H230">
            <v>0</v>
          </cell>
          <cell r="Y230">
            <v>0</v>
          </cell>
          <cell r="Z230">
            <v>0</v>
          </cell>
        </row>
        <row r="231">
          <cell r="G231">
            <v>0</v>
          </cell>
          <cell r="H231">
            <v>0</v>
          </cell>
          <cell r="Y231">
            <v>0</v>
          </cell>
          <cell r="Z231">
            <v>0</v>
          </cell>
        </row>
        <row r="232">
          <cell r="G232">
            <v>0</v>
          </cell>
          <cell r="H232">
            <v>0</v>
          </cell>
          <cell r="Y232">
            <v>0</v>
          </cell>
          <cell r="Z232">
            <v>0</v>
          </cell>
        </row>
        <row r="233">
          <cell r="G233">
            <v>0</v>
          </cell>
          <cell r="H233">
            <v>0</v>
          </cell>
          <cell r="Y233">
            <v>0</v>
          </cell>
          <cell r="Z233">
            <v>0</v>
          </cell>
        </row>
        <row r="234">
          <cell r="G234">
            <v>0</v>
          </cell>
          <cell r="H234">
            <v>0</v>
          </cell>
          <cell r="Y234">
            <v>0</v>
          </cell>
          <cell r="Z234">
            <v>0</v>
          </cell>
        </row>
        <row r="235">
          <cell r="G235">
            <v>0</v>
          </cell>
          <cell r="H235">
            <v>0</v>
          </cell>
          <cell r="Y235">
            <v>0</v>
          </cell>
          <cell r="Z235">
            <v>0</v>
          </cell>
        </row>
        <row r="236">
          <cell r="G236">
            <v>0</v>
          </cell>
          <cell r="H236">
            <v>0</v>
          </cell>
          <cell r="Y236">
            <v>0</v>
          </cell>
          <cell r="Z236">
            <v>0</v>
          </cell>
        </row>
        <row r="237">
          <cell r="G237">
            <v>0</v>
          </cell>
          <cell r="H237">
            <v>0</v>
          </cell>
          <cell r="Y237">
            <v>0</v>
          </cell>
          <cell r="Z237">
            <v>0</v>
          </cell>
        </row>
        <row r="238">
          <cell r="G238">
            <v>0</v>
          </cell>
          <cell r="H238">
            <v>0</v>
          </cell>
          <cell r="Y238">
            <v>0</v>
          </cell>
          <cell r="Z238">
            <v>0</v>
          </cell>
        </row>
        <row r="239">
          <cell r="Y239">
            <v>0</v>
          </cell>
          <cell r="Z239">
            <v>0</v>
          </cell>
        </row>
        <row r="240">
          <cell r="G240">
            <v>0</v>
          </cell>
          <cell r="Y240">
            <v>0</v>
          </cell>
          <cell r="Z240">
            <v>0</v>
          </cell>
        </row>
        <row r="241">
          <cell r="G241">
            <v>0</v>
          </cell>
          <cell r="Y241">
            <v>0</v>
          </cell>
          <cell r="Z241">
            <v>0</v>
          </cell>
        </row>
        <row r="242">
          <cell r="G242">
            <v>0</v>
          </cell>
          <cell r="Y242">
            <v>0</v>
          </cell>
          <cell r="Z242">
            <v>0</v>
          </cell>
        </row>
        <row r="243">
          <cell r="G243">
            <v>0</v>
          </cell>
          <cell r="Y243">
            <v>0</v>
          </cell>
          <cell r="Z243">
            <v>0</v>
          </cell>
        </row>
        <row r="244">
          <cell r="G244">
            <v>0</v>
          </cell>
          <cell r="Y244">
            <v>0</v>
          </cell>
          <cell r="Z244">
            <v>0</v>
          </cell>
        </row>
        <row r="245">
          <cell r="G245">
            <v>0</v>
          </cell>
          <cell r="Y245">
            <v>0</v>
          </cell>
          <cell r="Z245">
            <v>0</v>
          </cell>
        </row>
        <row r="246">
          <cell r="G246">
            <v>0</v>
          </cell>
          <cell r="Y246">
            <v>0</v>
          </cell>
          <cell r="Z246">
            <v>0</v>
          </cell>
        </row>
        <row r="247">
          <cell r="G247">
            <v>0</v>
          </cell>
          <cell r="Y247">
            <v>0</v>
          </cell>
          <cell r="Z247">
            <v>0</v>
          </cell>
        </row>
        <row r="248">
          <cell r="G248">
            <v>0</v>
          </cell>
          <cell r="Y248">
            <v>0</v>
          </cell>
          <cell r="Z248">
            <v>0</v>
          </cell>
        </row>
        <row r="249">
          <cell r="G249">
            <v>0</v>
          </cell>
          <cell r="Y249">
            <v>0</v>
          </cell>
          <cell r="Z249">
            <v>0</v>
          </cell>
        </row>
        <row r="250">
          <cell r="G250">
            <v>0</v>
          </cell>
          <cell r="Y250">
            <v>0</v>
          </cell>
          <cell r="Z250">
            <v>0</v>
          </cell>
        </row>
        <row r="251">
          <cell r="G251">
            <v>0</v>
          </cell>
          <cell r="Y251">
            <v>0</v>
          </cell>
          <cell r="Z251">
            <v>0</v>
          </cell>
        </row>
        <row r="252">
          <cell r="G252">
            <v>0</v>
          </cell>
          <cell r="Y252">
            <v>0</v>
          </cell>
          <cell r="Z252">
            <v>0</v>
          </cell>
        </row>
        <row r="253">
          <cell r="G253">
            <v>0</v>
          </cell>
          <cell r="Y253">
            <v>0</v>
          </cell>
          <cell r="Z253">
            <v>0</v>
          </cell>
        </row>
        <row r="254">
          <cell r="G254">
            <v>0</v>
          </cell>
          <cell r="Y254">
            <v>0</v>
          </cell>
          <cell r="Z254">
            <v>0</v>
          </cell>
        </row>
        <row r="255">
          <cell r="G255">
            <v>0</v>
          </cell>
          <cell r="Y255">
            <v>0</v>
          </cell>
          <cell r="Z255">
            <v>0</v>
          </cell>
        </row>
        <row r="256">
          <cell r="G256">
            <v>0</v>
          </cell>
          <cell r="Y256">
            <v>0</v>
          </cell>
          <cell r="Z256">
            <v>0</v>
          </cell>
        </row>
        <row r="257">
          <cell r="G257">
            <v>0</v>
          </cell>
          <cell r="Y257">
            <v>0</v>
          </cell>
          <cell r="Z257">
            <v>0</v>
          </cell>
        </row>
        <row r="258">
          <cell r="G258">
            <v>0</v>
          </cell>
          <cell r="Y258">
            <v>0</v>
          </cell>
          <cell r="Z258">
            <v>0</v>
          </cell>
        </row>
        <row r="259">
          <cell r="G259">
            <v>0</v>
          </cell>
          <cell r="Y259">
            <v>0</v>
          </cell>
          <cell r="Z259">
            <v>0</v>
          </cell>
        </row>
        <row r="260">
          <cell r="G260">
            <v>0</v>
          </cell>
          <cell r="Y260">
            <v>0</v>
          </cell>
          <cell r="Z260">
            <v>0</v>
          </cell>
        </row>
        <row r="261">
          <cell r="G261">
            <v>0</v>
          </cell>
          <cell r="Y261">
            <v>0</v>
          </cell>
          <cell r="Z261">
            <v>0</v>
          </cell>
        </row>
        <row r="262">
          <cell r="G262">
            <v>0</v>
          </cell>
          <cell r="Y262">
            <v>0</v>
          </cell>
          <cell r="Z262">
            <v>0</v>
          </cell>
        </row>
        <row r="263">
          <cell r="G263">
            <v>0</v>
          </cell>
          <cell r="Y263">
            <v>0</v>
          </cell>
          <cell r="Z263">
            <v>0</v>
          </cell>
        </row>
        <row r="264">
          <cell r="G264">
            <v>0</v>
          </cell>
          <cell r="Y264">
            <v>0</v>
          </cell>
          <cell r="Z264">
            <v>0</v>
          </cell>
        </row>
        <row r="265">
          <cell r="G265">
            <v>0</v>
          </cell>
          <cell r="Y265">
            <v>0</v>
          </cell>
          <cell r="Z265">
            <v>0</v>
          </cell>
        </row>
        <row r="266">
          <cell r="G266">
            <v>0</v>
          </cell>
          <cell r="Y266">
            <v>0</v>
          </cell>
          <cell r="Z266">
            <v>0</v>
          </cell>
        </row>
        <row r="267">
          <cell r="G267">
            <v>0</v>
          </cell>
          <cell r="Y267">
            <v>0</v>
          </cell>
          <cell r="Z267">
            <v>0</v>
          </cell>
        </row>
        <row r="268">
          <cell r="G268">
            <v>0</v>
          </cell>
          <cell r="Y268">
            <v>0</v>
          </cell>
          <cell r="Z268">
            <v>0</v>
          </cell>
        </row>
        <row r="269">
          <cell r="G269">
            <v>0</v>
          </cell>
          <cell r="Y269">
            <v>0</v>
          </cell>
          <cell r="Z269">
            <v>0</v>
          </cell>
        </row>
        <row r="270">
          <cell r="G270">
            <v>0</v>
          </cell>
          <cell r="H270">
            <v>0</v>
          </cell>
          <cell r="Y270">
            <v>0</v>
          </cell>
          <cell r="Z270">
            <v>0</v>
          </cell>
        </row>
        <row r="273">
          <cell r="G273">
            <v>0</v>
          </cell>
          <cell r="H273">
            <v>0</v>
          </cell>
          <cell r="Y273">
            <v>362500</v>
          </cell>
          <cell r="Z273">
            <v>0</v>
          </cell>
        </row>
        <row r="274">
          <cell r="G274">
            <v>0</v>
          </cell>
          <cell r="H274">
            <v>0</v>
          </cell>
          <cell r="Y274">
            <v>3204688</v>
          </cell>
          <cell r="Z274">
            <v>4578124</v>
          </cell>
        </row>
        <row r="275">
          <cell r="G275">
            <v>0</v>
          </cell>
          <cell r="H275">
            <v>0</v>
          </cell>
          <cell r="Y275">
            <v>146250</v>
          </cell>
          <cell r="Z275">
            <v>146250</v>
          </cell>
        </row>
        <row r="276">
          <cell r="G276">
            <v>0</v>
          </cell>
          <cell r="H276">
            <v>0</v>
          </cell>
          <cell r="Y276">
            <v>187500</v>
          </cell>
          <cell r="Z276">
            <v>0</v>
          </cell>
        </row>
        <row r="277">
          <cell r="G277">
            <v>0</v>
          </cell>
          <cell r="H277">
            <v>0</v>
          </cell>
          <cell r="Y277">
            <v>687500</v>
          </cell>
          <cell r="Z277">
            <v>2750000</v>
          </cell>
        </row>
        <row r="278">
          <cell r="G278">
            <v>0</v>
          </cell>
          <cell r="H278">
            <v>0</v>
          </cell>
          <cell r="Y278">
            <v>287500</v>
          </cell>
          <cell r="Z278">
            <v>0</v>
          </cell>
        </row>
        <row r="279">
          <cell r="G279">
            <v>0</v>
          </cell>
          <cell r="H279">
            <v>0</v>
          </cell>
          <cell r="Y279">
            <v>427500</v>
          </cell>
          <cell r="Z279">
            <v>0</v>
          </cell>
        </row>
        <row r="280">
          <cell r="G280">
            <v>0</v>
          </cell>
          <cell r="H280">
            <v>0</v>
          </cell>
          <cell r="Y280">
            <v>437500</v>
          </cell>
          <cell r="Z280">
            <v>0</v>
          </cell>
        </row>
        <row r="281">
          <cell r="G281">
            <v>0</v>
          </cell>
          <cell r="H281">
            <v>0</v>
          </cell>
          <cell r="Y281">
            <v>496250</v>
          </cell>
          <cell r="Z281">
            <v>0</v>
          </cell>
        </row>
        <row r="282">
          <cell r="G282">
            <v>0</v>
          </cell>
          <cell r="H282">
            <v>0</v>
          </cell>
          <cell r="Y282">
            <v>500000</v>
          </cell>
          <cell r="Z282">
            <v>0</v>
          </cell>
        </row>
        <row r="283">
          <cell r="G283">
            <v>0</v>
          </cell>
          <cell r="H283">
            <v>0</v>
          </cell>
          <cell r="Y283">
            <v>575000</v>
          </cell>
          <cell r="Z283">
            <v>0</v>
          </cell>
        </row>
        <row r="284">
          <cell r="G284">
            <v>0</v>
          </cell>
          <cell r="H284">
            <v>0</v>
          </cell>
          <cell r="Y284">
            <v>650000</v>
          </cell>
          <cell r="Z284">
            <v>0</v>
          </cell>
        </row>
        <row r="285">
          <cell r="G285">
            <v>0</v>
          </cell>
          <cell r="H285">
            <v>0</v>
          </cell>
          <cell r="Y285">
            <v>750000</v>
          </cell>
          <cell r="Z285">
            <v>0</v>
          </cell>
        </row>
        <row r="286">
          <cell r="G286">
            <v>0</v>
          </cell>
          <cell r="H286">
            <v>0</v>
          </cell>
          <cell r="Y286">
            <v>755625</v>
          </cell>
          <cell r="Z286">
            <v>0</v>
          </cell>
        </row>
        <row r="287">
          <cell r="G287">
            <v>0</v>
          </cell>
          <cell r="H287">
            <v>0</v>
          </cell>
          <cell r="Y287">
            <v>984702</v>
          </cell>
          <cell r="Z287">
            <v>0</v>
          </cell>
        </row>
        <row r="288">
          <cell r="G288">
            <v>0</v>
          </cell>
          <cell r="H288">
            <v>0</v>
          </cell>
          <cell r="Y288">
            <v>562500</v>
          </cell>
          <cell r="Z288">
            <v>2250000</v>
          </cell>
        </row>
        <row r="289">
          <cell r="G289">
            <v>0</v>
          </cell>
          <cell r="H289">
            <v>0</v>
          </cell>
          <cell r="Y289">
            <v>2188000</v>
          </cell>
          <cell r="Z289">
            <v>0</v>
          </cell>
        </row>
        <row r="290">
          <cell r="G290">
            <v>0</v>
          </cell>
          <cell r="H290">
            <v>0</v>
          </cell>
          <cell r="Y290">
            <v>3968750</v>
          </cell>
          <cell r="Z290">
            <v>0</v>
          </cell>
        </row>
        <row r="291">
          <cell r="G291">
            <v>0</v>
          </cell>
          <cell r="H291">
            <v>0</v>
          </cell>
          <cell r="Y291">
            <v>2308500</v>
          </cell>
          <cell r="Z291">
            <v>9234000</v>
          </cell>
        </row>
        <row r="292">
          <cell r="G292">
            <v>0</v>
          </cell>
          <cell r="H292">
            <v>0</v>
          </cell>
          <cell r="Y292">
            <v>11045781</v>
          </cell>
          <cell r="Z292">
            <v>15779688</v>
          </cell>
        </row>
        <row r="293">
          <cell r="G293">
            <v>0</v>
          </cell>
          <cell r="H293">
            <v>0</v>
          </cell>
          <cell r="Y293">
            <v>6896250</v>
          </cell>
          <cell r="Z293">
            <v>27585000</v>
          </cell>
        </row>
        <row r="294">
          <cell r="G294">
            <v>0</v>
          </cell>
          <cell r="H294">
            <v>0</v>
          </cell>
          <cell r="Y294">
            <v>1925000</v>
          </cell>
          <cell r="Z294">
            <v>0</v>
          </cell>
        </row>
        <row r="295">
          <cell r="G295">
            <v>0</v>
          </cell>
          <cell r="H295">
            <v>0</v>
          </cell>
          <cell r="Y295">
            <v>450000</v>
          </cell>
          <cell r="Z295">
            <v>0</v>
          </cell>
        </row>
        <row r="296">
          <cell r="G296">
            <v>0</v>
          </cell>
          <cell r="H296">
            <v>0</v>
          </cell>
          <cell r="Y296">
            <v>2237500</v>
          </cell>
          <cell r="Z296">
            <v>0</v>
          </cell>
        </row>
        <row r="297">
          <cell r="G297">
            <v>0</v>
          </cell>
          <cell r="Y297">
            <v>118750</v>
          </cell>
          <cell r="Z297">
            <v>217708</v>
          </cell>
        </row>
        <row r="298">
          <cell r="G298">
            <v>0</v>
          </cell>
          <cell r="Y298">
            <v>137500</v>
          </cell>
          <cell r="Z298">
            <v>252083</v>
          </cell>
        </row>
        <row r="299">
          <cell r="G299">
            <v>0</v>
          </cell>
          <cell r="H299">
            <v>0</v>
          </cell>
          <cell r="Y299">
            <v>42291046</v>
          </cell>
          <cell r="Z299">
            <v>62792853</v>
          </cell>
        </row>
        <row r="302">
          <cell r="G302">
            <v>0</v>
          </cell>
          <cell r="H302">
            <v>0</v>
          </cell>
          <cell r="Y302">
            <v>69000</v>
          </cell>
          <cell r="Z302">
            <v>0</v>
          </cell>
        </row>
        <row r="303">
          <cell r="G303">
            <v>0</v>
          </cell>
          <cell r="H303">
            <v>0</v>
          </cell>
          <cell r="Y303">
            <v>33675</v>
          </cell>
          <cell r="Z303">
            <v>0</v>
          </cell>
        </row>
        <row r="304">
          <cell r="G304">
            <v>0</v>
          </cell>
          <cell r="H304">
            <v>0</v>
          </cell>
          <cell r="Y304">
            <v>87300</v>
          </cell>
          <cell r="Z304">
            <v>0</v>
          </cell>
        </row>
        <row r="305">
          <cell r="G305">
            <v>0</v>
          </cell>
          <cell r="H305">
            <v>0</v>
          </cell>
          <cell r="Y305">
            <v>3313510</v>
          </cell>
          <cell r="Z305">
            <v>13254040</v>
          </cell>
        </row>
        <row r="306">
          <cell r="G306">
            <v>0</v>
          </cell>
          <cell r="H306">
            <v>0</v>
          </cell>
          <cell r="Y306">
            <v>13730189</v>
          </cell>
          <cell r="Z306">
            <v>54920753</v>
          </cell>
        </row>
        <row r="307">
          <cell r="G307">
            <v>0</v>
          </cell>
          <cell r="H307">
            <v>0</v>
          </cell>
          <cell r="Y307">
            <v>13817815</v>
          </cell>
          <cell r="Z307">
            <v>55271259</v>
          </cell>
        </row>
        <row r="308">
          <cell r="G308">
            <v>0</v>
          </cell>
          <cell r="H308">
            <v>0</v>
          </cell>
          <cell r="Y308">
            <v>31051489</v>
          </cell>
          <cell r="Z308">
            <v>123446052</v>
          </cell>
        </row>
        <row r="309">
          <cell r="G309">
            <v>0</v>
          </cell>
          <cell r="H309">
            <v>0</v>
          </cell>
          <cell r="Y309">
            <v>73342535</v>
          </cell>
          <cell r="Z309">
            <v>186238905</v>
          </cell>
        </row>
        <row r="312">
          <cell r="G312">
            <v>0</v>
          </cell>
          <cell r="H312">
            <v>0</v>
          </cell>
          <cell r="Y312">
            <v>5673594</v>
          </cell>
          <cell r="Z312">
            <v>22694376</v>
          </cell>
        </row>
        <row r="313">
          <cell r="G313">
            <v>1374634589.97</v>
          </cell>
          <cell r="Y313">
            <v>57276441.248750001</v>
          </cell>
          <cell r="Z313">
            <v>1317358148.7212501</v>
          </cell>
        </row>
        <row r="314">
          <cell r="G314">
            <v>1374634589.97</v>
          </cell>
          <cell r="H314">
            <v>0</v>
          </cell>
          <cell r="Y314">
            <v>62950035.248750001</v>
          </cell>
          <cell r="Z314">
            <v>1340052524.7212501</v>
          </cell>
        </row>
        <row r="315">
          <cell r="G315">
            <v>0</v>
          </cell>
          <cell r="H315">
            <v>0</v>
          </cell>
          <cell r="Y315">
            <v>32706634</v>
          </cell>
          <cell r="Z315">
            <v>130826538</v>
          </cell>
        </row>
        <row r="316">
          <cell r="G316">
            <v>0</v>
          </cell>
          <cell r="H316">
            <v>0</v>
          </cell>
          <cell r="Y316">
            <v>32706634</v>
          </cell>
          <cell r="Z316">
            <v>130826538</v>
          </cell>
        </row>
        <row r="317">
          <cell r="G317">
            <v>1374634589.97</v>
          </cell>
          <cell r="H317">
            <v>0</v>
          </cell>
          <cell r="Y317">
            <v>95656669.248750001</v>
          </cell>
          <cell r="Z317">
            <v>1470879062.7212501</v>
          </cell>
        </row>
        <row r="319">
          <cell r="G319">
            <v>2642558366.3999996</v>
          </cell>
          <cell r="H319">
            <v>0</v>
          </cell>
          <cell r="Y319">
            <v>5788324102.6560431</v>
          </cell>
          <cell r="Z319">
            <v>36501619925.383957</v>
          </cell>
        </row>
        <row r="332">
          <cell r="G332" t="str">
            <v>Additions</v>
          </cell>
          <cell r="H332" t="str">
            <v>Disposals</v>
          </cell>
          <cell r="Y332" t="str">
            <v>POMSUSUT2003</v>
          </cell>
          <cell r="Z332" t="str">
            <v>POMWDV2003</v>
          </cell>
        </row>
        <row r="335">
          <cell r="G335">
            <v>0</v>
          </cell>
          <cell r="H335">
            <v>0</v>
          </cell>
          <cell r="Y335">
            <v>903087498.56000006</v>
          </cell>
          <cell r="Z335">
            <v>14570320989.079998</v>
          </cell>
        </row>
        <row r="336">
          <cell r="G336">
            <v>1141958876.4299998</v>
          </cell>
          <cell r="H336">
            <v>0</v>
          </cell>
          <cell r="Y336">
            <v>4616580412.7222929</v>
          </cell>
          <cell r="Z336">
            <v>19772093826.707714</v>
          </cell>
        </row>
        <row r="337">
          <cell r="G337">
            <v>125964900</v>
          </cell>
          <cell r="H337">
            <v>0</v>
          </cell>
          <cell r="Y337">
            <v>99656987.125</v>
          </cell>
          <cell r="Z337">
            <v>502087141.875</v>
          </cell>
        </row>
        <row r="338">
          <cell r="G338">
            <v>0</v>
          </cell>
          <cell r="H338">
            <v>0</v>
          </cell>
          <cell r="Y338">
            <v>73342535</v>
          </cell>
          <cell r="Z338">
            <v>186238905</v>
          </cell>
        </row>
        <row r="339">
          <cell r="G339">
            <v>0</v>
          </cell>
          <cell r="H339">
            <v>0</v>
          </cell>
          <cell r="Y339">
            <v>0</v>
          </cell>
          <cell r="Z339">
            <v>0</v>
          </cell>
        </row>
        <row r="340">
          <cell r="G340">
            <v>1374634589.97</v>
          </cell>
          <cell r="H340">
            <v>0</v>
          </cell>
          <cell r="Y340">
            <v>95656669.248750001</v>
          </cell>
          <cell r="Z340">
            <v>1470879062.7212501</v>
          </cell>
        </row>
        <row r="341">
          <cell r="G341">
            <v>2642558366.3999996</v>
          </cell>
          <cell r="H341">
            <v>0</v>
          </cell>
          <cell r="Y341">
            <v>5788324102.6560431</v>
          </cell>
          <cell r="Z341">
            <v>36501619925.383965</v>
          </cell>
        </row>
        <row r="346">
          <cell r="G346" t="str">
            <v>Disposal</v>
          </cell>
          <cell r="H346" t="str">
            <v>Addition</v>
          </cell>
          <cell r="Y346" t="str">
            <v>POMSUSUT2003</v>
          </cell>
          <cell r="Z346" t="str">
            <v>POMWDV2003</v>
          </cell>
        </row>
        <row r="348">
          <cell r="G348">
            <v>0</v>
          </cell>
          <cell r="H348">
            <v>0</v>
          </cell>
          <cell r="Y348">
            <v>0</v>
          </cell>
          <cell r="Z348">
            <v>0</v>
          </cell>
        </row>
        <row r="349">
          <cell r="G349">
            <v>0</v>
          </cell>
          <cell r="H349">
            <v>0</v>
          </cell>
          <cell r="Y349">
            <v>0</v>
          </cell>
          <cell r="Z349">
            <v>0</v>
          </cell>
        </row>
        <row r="350">
          <cell r="G350">
            <v>0</v>
          </cell>
          <cell r="H350">
            <v>0</v>
          </cell>
          <cell r="Y350">
            <v>0</v>
          </cell>
          <cell r="Z350">
            <v>0</v>
          </cell>
        </row>
        <row r="351">
          <cell r="G351">
            <v>0</v>
          </cell>
          <cell r="H351">
            <v>0</v>
          </cell>
          <cell r="Y351">
            <v>0</v>
          </cell>
          <cell r="Z351">
            <v>0</v>
          </cell>
        </row>
        <row r="352">
          <cell r="G352">
            <v>0</v>
          </cell>
          <cell r="H352">
            <v>0</v>
          </cell>
          <cell r="Y352">
            <v>0</v>
          </cell>
          <cell r="Z352">
            <v>0</v>
          </cell>
        </row>
        <row r="353">
          <cell r="G353">
            <v>0</v>
          </cell>
          <cell r="H353">
            <v>0</v>
          </cell>
          <cell r="Y353">
            <v>0</v>
          </cell>
          <cell r="Z353">
            <v>0</v>
          </cell>
        </row>
        <row r="354">
          <cell r="G354">
            <v>0</v>
          </cell>
          <cell r="H354">
            <v>0</v>
          </cell>
          <cell r="Y354">
            <v>0</v>
          </cell>
          <cell r="Z354">
            <v>0</v>
          </cell>
        </row>
      </sheetData>
      <sheetData sheetId="7" refreshError="1"/>
      <sheetData sheetId="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 1B"/>
      <sheetName val="Excel load"/>
      <sheetName val="COVER PG"/>
      <sheetName val="Note"/>
      <sheetName val="Control"/>
      <sheetName val="SCH 1A"/>
      <sheetName val="SCH 2A, SCH2A-1 &amp; SCH2A-2"/>
      <sheetName val="SCH 2B"/>
      <sheetName val="SCH 3"/>
      <sheetName val="SCH 3-1"/>
      <sheetName val="SCH 3-2"/>
      <sheetName val="SCH 4 &amp; 4A"/>
      <sheetName val="SCH 4-1 &amp; 4A-1"/>
      <sheetName val="SCH 4B"/>
      <sheetName val="SCH 5"/>
      <sheetName val="SCH 6, 6-1"/>
      <sheetName val="SCH 6D"/>
      <sheetName val="SCH 7"/>
      <sheetName val="SCH 8A "/>
      <sheetName val="SCH 8B"/>
      <sheetName val="SCH 8C"/>
      <sheetName val="SCH 8D"/>
      <sheetName val="SCHs 9A &amp; 9B"/>
      <sheetName val="SCH 10"/>
      <sheetName val="SCH1-1 sales"/>
      <sheetName val="主要材料"/>
      <sheetName val="辅助材料"/>
      <sheetName val="sch 3-1 v"/>
      <sheetName val="sch 3-101 "/>
      <sheetName val="Sch 3-104"/>
      <sheetName val="财务预算明细"/>
      <sheetName val="sch 3-105"/>
      <sheetName val="sch 3-201"/>
      <sheetName val="sch 3-202"/>
      <sheetName val="sch 3-301"/>
      <sheetName val="sch3-302"/>
      <sheetName val="sch 3-303"/>
      <sheetName val="sch 3-304"/>
      <sheetName val="sch 3-401"/>
      <sheetName val="Sch 3-2(Mfg)V"/>
      <sheetName val="101"/>
      <sheetName val="104"/>
      <sheetName val="105"/>
      <sheetName val="201"/>
      <sheetName val="202"/>
      <sheetName val="301"/>
      <sheetName val="302"/>
      <sheetName val="303"/>
      <sheetName val="304"/>
      <sheetName val="401"/>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PACK"/>
      <sheetName val="Instructions"/>
      <sheetName val="SCH 01"/>
      <sheetName val="SCH 02"/>
      <sheetName val="SCH 03"/>
      <sheetName val="SCH 04"/>
      <sheetName val="SCH 05"/>
      <sheetName val="SCH 06"/>
      <sheetName val="SCH 06A "/>
      <sheetName val="SCH 06B"/>
      <sheetName val="SCH 06C"/>
      <sheetName val="SCH 07"/>
      <sheetName val="SCH 08 "/>
      <sheetName val="SCH 08A"/>
      <sheetName val="SCH 08B"/>
      <sheetName val="SCH 09"/>
      <sheetName val="SCH 09A"/>
      <sheetName val="SCH 09B"/>
      <sheetName val="SCH 10"/>
      <sheetName val="SCH 10A "/>
      <sheetName val="SCH 11 &amp; 11-1"/>
      <sheetName val="SCH 11-2"/>
      <sheetName val="SCH 12"/>
      <sheetName val="SCH 13"/>
      <sheetName val="SCH 14 &amp; 14-1"/>
      <sheetName val="SCH 14A"/>
      <sheetName val="SCH 14B"/>
      <sheetName val="SCH 15"/>
      <sheetName val="SCH 16"/>
      <sheetName val="SCH 17"/>
      <sheetName val="SCH 18"/>
      <sheetName val="SCH 19"/>
      <sheetName val="SCH 19A"/>
      <sheetName val="SCH 19A-1"/>
      <sheetName val="SCH 19B"/>
      <sheetName val="SCH 20"/>
      <sheetName val="SCH 21"/>
      <sheetName val="SCH 22"/>
      <sheetName val="SCH 23"/>
      <sheetName val="SCH 23A"/>
      <sheetName val="SCH 24"/>
      <sheetName val="SCH 25"/>
      <sheetName val="SCH 25A"/>
      <sheetName val="SCH 26"/>
      <sheetName val="SCH 26A"/>
      <sheetName val="SCH 27"/>
      <sheetName val="SCH 27A"/>
      <sheetName val="SCH 28"/>
      <sheetName val="SCH 29"/>
      <sheetName val="SCH 30"/>
      <sheetName val="SCH 31"/>
      <sheetName val="SCH 32"/>
      <sheetName val="SCH33"/>
      <sheetName val="SCH 34"/>
      <sheetName val="SCH 34A"/>
      <sheetName val="SCH35"/>
      <sheetName val="SCH 35A"/>
      <sheetName val="SCH 35B"/>
      <sheetName val="SCH 36"/>
      <sheetName val="SCH 37"/>
      <sheetName val="SCH 37-1"/>
      <sheetName val="Sheet2"/>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934"/>
      <sheetName val="2933"/>
      <sheetName val="2930"/>
      <sheetName val="WBS1"/>
      <sheetName val="ban-ling"/>
      <sheetName val="cf9900"/>
      <sheetName val="A"/>
      <sheetName val="PDPC0908"/>
      <sheetName val="PACK"/>
      <sheetName val="Ex-Rate"/>
      <sheetName val="RATE-NEW"/>
      <sheetName val="具体的な海外生産拡大（ｱｼﾞｱ）"/>
      <sheetName val="COMP"/>
      <sheetName val="Okt"/>
      <sheetName val="Gratti"/>
      <sheetName val="Ex_Rate"/>
      <sheetName val="CIP_USD"/>
      <sheetName val="SUMMFA-USD"/>
      <sheetName val="Investment"/>
      <sheetName val="A3_USD_PL02"/>
      <sheetName val="ShareCapital"/>
      <sheetName val="Inventories"/>
      <sheetName val="CF WORKSHEET"/>
      <sheetName val="co_data"/>
      <sheetName val="101.00"/>
      <sheetName val="july"/>
      <sheetName val="june"/>
      <sheetName val="JAN"/>
      <sheetName val="GRAPH"/>
      <sheetName val="metsvsmine"/>
      <sheetName val="BONUS-01"/>
      <sheetName val="Customize Your Invoice"/>
      <sheetName val="Invoice"/>
      <sheetName val="412"/>
      <sheetName val="SELISIHKURSSOURCE"/>
      <sheetName val="412src2"/>
      <sheetName val="Carrying Cost"/>
      <sheetName val="ocean voyage"/>
      <sheetName val="DATAPASIF"/>
      <sheetName val="DATA"/>
      <sheetName val="hit-311202"/>
      <sheetName val="tr-28202"/>
      <sheetName val="TRP"/>
      <sheetName val="U2.2"/>
      <sheetName val="??????????(????)"/>
      <sheetName val="Identitas"/>
      <sheetName val="K.6DEPOSIT"/>
      <sheetName val="__________(____)"/>
      <sheetName val="공표손익"/>
      <sheetName val="TB"/>
      <sheetName val="CMA Calculations"/>
      <sheetName val="Statistics"/>
      <sheetName val="CF_WORKSHEET"/>
      <sheetName val="101_00"/>
      <sheetName val="Customize_Your_Invoice"/>
      <sheetName val="CF_WORKSHEET1"/>
      <sheetName val="101_001"/>
      <sheetName val="Customize_Your_Invoice1"/>
      <sheetName val="CF_WORKSHEET2"/>
      <sheetName val="101_002"/>
      <sheetName val="Customize_Your_Invoice2"/>
      <sheetName val="CF_WORKSHEET3"/>
      <sheetName val="101_003"/>
      <sheetName val="Customize_Your_Invoice3"/>
      <sheetName val="CF_WORKSHEET7"/>
      <sheetName val="101_007"/>
      <sheetName val="Customize_Your_Invoice7"/>
      <sheetName val="CF_WORKSHEET4"/>
      <sheetName val="101_004"/>
      <sheetName val="Customize_Your_Invoice4"/>
      <sheetName val="CF_WORKSHEET5"/>
      <sheetName val="101_005"/>
      <sheetName val="Customize_Your_Invoice5"/>
      <sheetName val="CF_WORKSHEET6"/>
      <sheetName val="101_006"/>
      <sheetName val="Customize_Your_Invoice6"/>
      <sheetName val="CF_WORKSHEET8"/>
      <sheetName val="101_008"/>
      <sheetName val="Customize_Your_Invoice8"/>
      <sheetName val="CF_WORKSHEET9"/>
      <sheetName val="101_009"/>
      <sheetName val="Customize_Your_Invoice9"/>
      <sheetName val="data Order"/>
      <sheetName val="data PL"/>
      <sheetName val="Vendors"/>
      <sheetName val="LOOKUP"/>
      <sheetName val="1770S C260606 revisi"/>
      <sheetName val="(40)g&amp;a"/>
      <sheetName val="ACC.CODE"/>
      <sheetName val="IPO-KE2"/>
      <sheetName val="5"/>
      <sheetName val="손익합산"/>
      <sheetName val="MENU"/>
      <sheetName val="EDIT"/>
      <sheetName val="Tabel"/>
      <sheetName val="ABSEN 4"/>
      <sheetName val="Status"/>
      <sheetName val="시산표"/>
      <sheetName val="2003 ACT CFlow"/>
      <sheetName val="2003 BGT C Flow"/>
      <sheetName val="HO Use"/>
      <sheetName val="assets"/>
      <sheetName val="1999U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SELISIH KURSSOURCE2"/>
      <sheetName val="Sheet4"/>
      <sheetName val="x8"/>
      <sheetName val="531x"/>
      <sheetName val="53x"/>
      <sheetName val="531xx"/>
      <sheetName val="531xxx"/>
      <sheetName val="531xxxx"/>
      <sheetName val="2y"/>
      <sheetName val="521x"/>
      <sheetName val="Sheet1"/>
      <sheetName val="Sheet2"/>
      <sheetName val="Sheet3"/>
      <sheetName val="21"/>
      <sheetName val="RKDUS$"/>
      <sheetName val="Sheet1 (2)"/>
      <sheetName val="penj"/>
      <sheetName val="412EKS"/>
      <sheetName val="N.BANDING"/>
      <sheetName val="RL.BANDING"/>
      <sheetName val="Sheet2 (2)"/>
      <sheetName val="Sheet1 (3)"/>
      <sheetName val="21XX"/>
      <sheetName val="412ex"/>
      <sheetName val="412src2"/>
      <sheetName val="412src"/>
      <sheetName val="531sc"/>
      <sheetName val="sourcerekap"/>
      <sheetName val="rekap"/>
      <sheetName val="21SRC"/>
      <sheetName val="21ex"/>
      <sheetName val="SELISIHKURSSOURCE"/>
      <sheetName val="SKURS"/>
      <sheetName val="21barusrc"/>
      <sheetName val="PENINVSORT"/>
      <sheetName val="peninv"/>
      <sheetName val="sourceinv"/>
      <sheetName val="211"/>
      <sheetName val="412"/>
      <sheetName val="4111"/>
      <sheetName val="Sheet6"/>
      <sheetName val="42"/>
      <sheetName val="421"/>
      <sheetName val="422"/>
      <sheetName val="2930"/>
      <sheetName val="2933"/>
      <sheetName val="2934"/>
      <sheetName val="SELISIH_KURSSOURCE2"/>
      <sheetName val="Sheet1_(2)"/>
      <sheetName val="N_BANDING"/>
      <sheetName val="RL_BANDING"/>
      <sheetName val="Sheet2_(2)"/>
      <sheetName val="Sheet1_(3)"/>
      <sheetName val="COMP"/>
      <sheetName val="SELISIH_KURSSOURCE21"/>
      <sheetName val="Sheet1_(2)1"/>
      <sheetName val="N_BANDING1"/>
      <sheetName val="RL_BANDING1"/>
      <sheetName val="Sheet2_(2)1"/>
      <sheetName val="Sheet1_(3)1"/>
      <sheetName val="21_x0000__x0001_䃀澘孍甀ʻʚ_x0000__x0000_≠ʻ_x0000__x0000__x0002__x0000_휁"/>
      <sheetName val="21_x005f_x0000__x005f_x0001_䃀澘孍甀ʻʚ_x005f_x0000__"/>
      <sheetName val="21?_x0001_䃀澘孍甀ʻʚ??≠ʻ??_x0002_?휁"/>
      <sheetName val="21__x0001_䃀澘孍甀ʻʚ__≠ʻ___x0002__휁"/>
      <sheetName val="21_x0000__x0001_???????_x0000__x0000_??_x0000__x0000__x0002__x0000_?"/>
      <sheetName val="21_x005f_x0000__x005f_x0001_???????_x005f_x0000__"/>
      <sheetName val="21?_x0001_?????????????_x0002_??"/>
      <sheetName val="21__x0001_???????__??___x0002__?"/>
      <sheetName val="SELISIH_KURSSOURCE27"/>
      <sheetName val="Sheet1_(2)7"/>
      <sheetName val="N_BANDING7"/>
      <sheetName val="RL_BANDING7"/>
      <sheetName val="Sheet2_(2)7"/>
      <sheetName val="Sheet1_(3)7"/>
      <sheetName val="21䃀澘孍甀ʻʚ≠ʻ휁"/>
      <sheetName val="21?䃀澘孍甀ʻʚ??≠ʻ???휁"/>
      <sheetName val="21_䃀澘孍甀ʻʚ__≠ʻ___휁"/>
      <sheetName val="SELISIH_KURSSOURCE22"/>
      <sheetName val="Sheet1_(2)2"/>
      <sheetName val="N_BANDING2"/>
      <sheetName val="RL_BANDING2"/>
      <sheetName val="Sheet2_(2)2"/>
      <sheetName val="Sheet1_(3)2"/>
      <sheetName val="SELISIH_KURSSOURCE24"/>
      <sheetName val="Sheet1_(2)4"/>
      <sheetName val="N_BANDING4"/>
      <sheetName val="RL_BANDING4"/>
      <sheetName val="Sheet2_(2)4"/>
      <sheetName val="Sheet1_(3)4"/>
      <sheetName val="SELISIH_KURSSOURCE23"/>
      <sheetName val="Sheet1_(2)3"/>
      <sheetName val="N_BANDING3"/>
      <sheetName val="RL_BANDING3"/>
      <sheetName val="Sheet2_(2)3"/>
      <sheetName val="Sheet1_(3)3"/>
      <sheetName val="SELISIH_KURSSOURCE25"/>
      <sheetName val="Sheet1_(2)5"/>
      <sheetName val="N_BANDING5"/>
      <sheetName val="RL_BANDING5"/>
      <sheetName val="Sheet2_(2)5"/>
      <sheetName val="Sheet1_(3)5"/>
      <sheetName val="SELISIH_KURSSOURCE26"/>
      <sheetName val="Sheet1_(2)6"/>
      <sheetName val="N_BANDING6"/>
      <sheetName val="RL_BANDING6"/>
      <sheetName val="Sheet2_(2)6"/>
      <sheetName val="Sheet1_(3)6"/>
      <sheetName val="SELISIH_KURSSOURCE210"/>
      <sheetName val="Sheet1_(2)10"/>
      <sheetName val="N_BANDING10"/>
      <sheetName val="RL_BANDING10"/>
      <sheetName val="Sheet2_(2)10"/>
      <sheetName val="Sheet1_(3)10"/>
      <sheetName val="SELISIH_KURSSOURCE28"/>
      <sheetName val="Sheet1_(2)8"/>
      <sheetName val="N_BANDING8"/>
      <sheetName val="RL_BANDING8"/>
      <sheetName val="Sheet2_(2)8"/>
      <sheetName val="Sheet1_(3)8"/>
      <sheetName val="SELISIH_KURSSOURCE29"/>
      <sheetName val="Sheet1_(2)9"/>
      <sheetName val="N_BANDING9"/>
      <sheetName val="RL_BANDING9"/>
      <sheetName val="Sheet2_(2)9"/>
      <sheetName val="Sheet1_(3)9"/>
      <sheetName val="SELISIH_KURSSOURCE213"/>
      <sheetName val="Sheet1_(2)13"/>
      <sheetName val="N_BANDING13"/>
      <sheetName val="RL_BANDING13"/>
      <sheetName val="Sheet2_(2)13"/>
      <sheetName val="Sheet1_(3)13"/>
      <sheetName val="SELISIH_KURSSOURCE212"/>
      <sheetName val="Sheet1_(2)12"/>
      <sheetName val="N_BANDING12"/>
      <sheetName val="RL_BANDING12"/>
      <sheetName val="Sheet2_(2)12"/>
      <sheetName val="Sheet1_(3)12"/>
      <sheetName val="SELISIH_KURSSOURCE211"/>
      <sheetName val="Sheet1_(2)11"/>
      <sheetName val="N_BANDING11"/>
      <sheetName val="RL_BANDING11"/>
      <sheetName val="Sheet2_(2)11"/>
      <sheetName val="Sheet1_(3)11"/>
      <sheetName val="21_x005f_x0000__x005f_x0001_________x005f_x0000__"/>
      <sheetName val="21__x0001_______________x0002___"/>
      <sheetName val="21??????????"/>
      <sheetName val="21????????????????"/>
      <sheetName val="21_???????__??___?"/>
      <sheetName val="bag"/>
      <sheetName val="SELISIH_KURSSOURCE214"/>
      <sheetName val="Sheet1_(2)14"/>
      <sheetName val="N_BANDING14"/>
      <sheetName val="RL_BANDING14"/>
      <sheetName val="Sheet2_(2)14"/>
      <sheetName val="Sheet1_(3)14"/>
      <sheetName val="21__________"/>
      <sheetName val="21________________"/>
      <sheetName val="GraphTemp"/>
      <sheetName val="wwancara"/>
      <sheetName val="COSTCAP (3)"/>
      <sheetName val="Module2"/>
      <sheetName val="Detail"/>
      <sheetName val="E-1-1"/>
      <sheetName val="LPP"/>
      <sheetName val="Kirim TUP"/>
      <sheetName val="KPS 6 "/>
      <sheetName val="sampul"/>
      <sheetName val="LAPORAN"/>
      <sheetName val="KKP"/>
      <sheetName val="Neraca"/>
      <sheetName val="R-L"/>
      <sheetName val="E-6"/>
      <sheetName val="E-6-1"/>
      <sheetName val="Kredit Pajak"/>
      <sheetName val="Pengantar Alket"/>
      <sheetName val="Alket"/>
      <sheetName val="NOTHIT BADAN"/>
      <sheetName val="STP BADAN"/>
      <sheetName val="NOTHIT21"/>
      <sheetName val="NOTHIT23 (2)"/>
      <sheetName val="NOTHIT23"/>
      <sheetName val="NOTHIT26"/>
      <sheetName val="NOTHIT4 ayat 2"/>
      <sheetName val="NOTHIT PPN"/>
      <sheetName val="NOTHIT PPN (2)"/>
      <sheetName val="PHP 1"/>
      <sheetName val="PHP 2"/>
      <sheetName val="Surat Tanggapan"/>
      <sheetName val="Lembar Pernyataan"/>
      <sheetName val="BAP PHP"/>
      <sheetName val="Peng-DHK"/>
      <sheetName val="DHK"/>
      <sheetName val="Peng-KLU"/>
      <sheetName val="KLU"/>
      <sheetName val="Ex_Rate"/>
      <sheetName val="ShareCapital "/>
      <sheetName val="21_x005f_x005f_x005f_x0000__x005f_x005f_x005f_x0001_䃀澘孍"/>
      <sheetName val="21__x005f_x0001_䃀澘孍甀ʻʚ__≠ʻ___x005f_x0002__"/>
      <sheetName val="21_x005f_x005f_x005f_x0000__x005f_x005f_x005f_x0001____"/>
      <sheetName val="21__x005f_x0001_______________x005f_x0002__"/>
      <sheetName val="GLdownload"/>
      <sheetName val="21_x0000__x0001_䃀澘孍甀ʻʚ_x0000__"/>
      <sheetName val="21_x0000__x0001_________x0000__"/>
      <sheetName val="21_x005f_x0000__x005f_x0001_䃀澘孍"/>
      <sheetName val="21__x0001_䃀澘孍甀ʻʚ__≠ʻ___x0002__"/>
      <sheetName val="21_x005f_x0000__x005f_x0001____"/>
      <sheetName val="21__x0001_______________x0002__"/>
      <sheetName val="21_x0000__x0001_䃀澘孍"/>
      <sheetName val="21_x0000__x0001____"/>
      <sheetName val="SELISIH_KURSSOURCE215"/>
      <sheetName val="Sheet1_(2)15"/>
      <sheetName val="N_BANDING15"/>
      <sheetName val="RL_BANDING15"/>
      <sheetName val="Sheet2_(2)15"/>
      <sheetName val="Sheet1_(3)15"/>
      <sheetName val="COSTCAP_(3)"/>
      <sheetName val="21_x0000__x0001_???????_x0000__"/>
      <sheetName val="21_x005f_x0000__x005f_x0001_________x005f_x0000_2"/>
      <sheetName val="K.6DEPOSIT"/>
      <sheetName val="PDPC0908"/>
      <sheetName val="kurs"/>
      <sheetName val="PEMAKAIAN PAKAN &amp; OBAT"/>
      <sheetName val="Attachement"/>
      <sheetName val="MK(7ｶ国+5,7,12万台)"/>
      <sheetName val="SEP"/>
      <sheetName val="KMK all 10-13"/>
      <sheetName val="PPNSPM-2012-normal"/>
      <sheetName val="PPNSPM-2012-p.1"/>
      <sheetName val="PPN SPM-2012-p.2"/>
      <sheetName val="PPNSPM-2013"/>
      <sheetName val="A1"/>
      <sheetName val="A2"/>
      <sheetName val="B1"/>
      <sheetName val="B2"/>
      <sheetName val="B3"/>
      <sheetName val="PEB"/>
      <sheetName val="MPN"/>
      <sheetName val="PEB (2)"/>
      <sheetName val="PIB"/>
      <sheetName val="Kurs KMK 2009 s.d 2011"/>
      <sheetName val="NZD"/>
      <sheetName val="KMK USD 2012-2013"/>
      <sheetName val="KMK EURO 12"/>
      <sheetName val="KMK JPY 12"/>
      <sheetName val="KMK USD13"/>
      <sheetName val="JPY 13"/>
      <sheetName val="SGD"/>
      <sheetName val="Bath 2012"/>
      <sheetName val="21_x005f_x0000__x005f_x0001_________x005f_x0000_3"/>
      <sheetName val="A"/>
      <sheetName val="Statistics"/>
      <sheetName val="Pengobatan"/>
      <sheetName val="21_x005f_x0000__x005f_x0001_________x005f_x0000_4"/>
      <sheetName val="SPAREPARTS"/>
      <sheetName val="ASU1"/>
      <sheetName val="ASU2"/>
      <sheetName val="HYD1"/>
      <sheetName val="HYD2"/>
      <sheetName val="IDCO"/>
      <sheetName val="APSA"/>
      <sheetName val="EJIP"/>
      <sheetName val="PROV"/>
      <sheetName val="REL"/>
      <sheetName val="TCN"/>
      <sheetName val="VSA"/>
      <sheetName val="LTLGroup"/>
      <sheetName val="kary21"/>
      <sheetName val="dat."/>
      <sheetName val="rekp."/>
      <sheetName val="sptmasa"/>
      <sheetName val="kredit"/>
      <sheetName val="kprikps"/>
      <sheetName val="oby."/>
      <sheetName val="Urai"/>
      <sheetName val="nothit"/>
      <sheetName val="induk php"/>
      <sheetName val="php"/>
      <sheetName val="setuju"/>
      <sheetName val="tangg"/>
      <sheetName val="I.4.1 (2)"/>
      <sheetName val="WBS1"/>
      <sheetName val="Ex-Rate"/>
      <sheetName val="SALES JULI"/>
      <sheetName val="KKP-III"/>
      <sheetName val="FKT_PJK"/>
      <sheetName val="5"/>
      <sheetName val="Trading Statement"/>
      <sheetName val="K_6DEPOSIT"/>
      <sheetName val="MTO REV.2(ARMOR)"/>
      <sheetName val="LTLGroup-Trans"/>
      <sheetName val="K_6DEPOSIT6"/>
      <sheetName val="Trading_Statement5"/>
      <sheetName val="MTO_REV_2(ARMOR)5"/>
      <sheetName val="K_6DEPOSIT1"/>
      <sheetName val="Trading_Statement"/>
      <sheetName val="MTO_REV_2(ARMOR)"/>
      <sheetName val="K_6DEPOSIT3"/>
      <sheetName val="Trading_Statement2"/>
      <sheetName val="MTO_REV_2(ARMOR)2"/>
      <sheetName val="K_6DEPOSIT2"/>
      <sheetName val="Trading_Statement1"/>
      <sheetName val="MTO_REV_2(ARMOR)1"/>
      <sheetName val="K_6DEPOSIT4"/>
      <sheetName val="Trading_Statement3"/>
      <sheetName val="MTO_REV_2(ARMOR)3"/>
      <sheetName val="K_6DEPOSIT5"/>
      <sheetName val="Trading_Statement4"/>
      <sheetName val="MTO_REV_2(ARMOR)4"/>
      <sheetName val="K_6DEPOSIT9"/>
      <sheetName val="Trading_Statement8"/>
      <sheetName val="MTO_REV_2(ARMOR)8"/>
      <sheetName val="K_6DEPOSIT7"/>
      <sheetName val="Trading_Statement6"/>
      <sheetName val="MTO_REV_2(ARMOR)6"/>
      <sheetName val="K_6DEPOSIT8"/>
      <sheetName val="Trading_Statement7"/>
      <sheetName val="MTO_REV_2(ARMOR)7"/>
      <sheetName val="K_6DEPOSIT12"/>
      <sheetName val="Trading_Statement11"/>
      <sheetName val="MTO_REV_2(ARMOR)11"/>
      <sheetName val="K_6DEPOSIT11"/>
      <sheetName val="Trading_Statement10"/>
      <sheetName val="MTO_REV_2(ARMOR)10"/>
      <sheetName val="K_6DEPOSIT10"/>
      <sheetName val="Trading_Statement9"/>
      <sheetName val="MTO_REV_2(ARMOR)9"/>
      <sheetName val="Customize Your Purchase Order"/>
      <sheetName val="K_6DEPOSIT13"/>
      <sheetName val="Trading_Statement12"/>
      <sheetName val="MTO_REV_2(ARMOR)12"/>
      <sheetName val="CRA-Detail"/>
      <sheetName val="PEDESB"/>
      <sheetName val="des"/>
      <sheetName val="JUL"/>
      <sheetName val="Trial Balance - MARCH 2006"/>
      <sheetName val="Projection 2007 Lampung"/>
      <sheetName val="Projection 2007 Medan"/>
      <sheetName val="Projection 2007 Pasuruan"/>
      <sheetName val="Projection 2007 Pemalang"/>
      <sheetName val="Projection 2007 PSN"/>
      <sheetName val="Projection 2007 PSVN"/>
      <sheetName val="Projection 2007 Sulawesi"/>
      <sheetName val="Table Array"/>
      <sheetName val="Trial_Balance_-_MARCH_20065"/>
      <sheetName val="Kirim_TUP5"/>
      <sheetName val="KPS_6_5"/>
      <sheetName val="Kredit_Pajak5"/>
      <sheetName val="Pengantar_Alket5"/>
      <sheetName val="NOTHIT_BADAN5"/>
      <sheetName val="STP_BADAN5"/>
      <sheetName val="NOTHIT23_(2)5"/>
      <sheetName val="NOTHIT4_ayat_25"/>
      <sheetName val="NOTHIT_PPN5"/>
      <sheetName val="NOTHIT_PPN_(2)5"/>
      <sheetName val="PHP_15"/>
      <sheetName val="PHP_25"/>
      <sheetName val="Surat_Tanggapan5"/>
      <sheetName val="Lembar_Pernyataan5"/>
      <sheetName val="BAP_PHP5"/>
      <sheetName val="Projection_2007_Lampung5"/>
      <sheetName val="Projection_2007_Medan5"/>
      <sheetName val="Projection_2007_Pasuruan5"/>
      <sheetName val="Projection_2007_Pemalang5"/>
      <sheetName val="Projection_2007_PSN5"/>
      <sheetName val="Projection_2007_PSVN5"/>
      <sheetName val="Projection_2007_Sulawesi5"/>
      <sheetName val="Trial_Balance_-_MARCH_2006"/>
      <sheetName val="Kirim_TUP"/>
      <sheetName val="KPS_6_"/>
      <sheetName val="Kredit_Pajak"/>
      <sheetName val="Pengantar_Alket"/>
      <sheetName val="NOTHIT_BADAN"/>
      <sheetName val="STP_BADAN"/>
      <sheetName val="NOTHIT23_(2)"/>
      <sheetName val="NOTHIT4_ayat_2"/>
      <sheetName val="NOTHIT_PPN"/>
      <sheetName val="NOTHIT_PPN_(2)"/>
      <sheetName val="PHP_1"/>
      <sheetName val="PHP_2"/>
      <sheetName val="Surat_Tanggapan"/>
      <sheetName val="Lembar_Pernyataan"/>
      <sheetName val="BAP_PHP"/>
      <sheetName val="Projection_2007_Lampung"/>
      <sheetName val="Projection_2007_Medan"/>
      <sheetName val="Projection_2007_Pasuruan"/>
      <sheetName val="Projection_2007_Pemalang"/>
      <sheetName val="Projection_2007_PSN"/>
      <sheetName val="Projection_2007_PSVN"/>
      <sheetName val="Projection_2007_Sulawesi"/>
      <sheetName val="Trial_Balance_-_MARCH_20062"/>
      <sheetName val="Kirim_TUP2"/>
      <sheetName val="KPS_6_2"/>
      <sheetName val="Kredit_Pajak2"/>
      <sheetName val="Pengantar_Alket2"/>
      <sheetName val="NOTHIT_BADAN2"/>
      <sheetName val="STP_BADAN2"/>
      <sheetName val="NOTHIT23_(2)2"/>
      <sheetName val="NOTHIT4_ayat_22"/>
      <sheetName val="NOTHIT_PPN2"/>
      <sheetName val="NOTHIT_PPN_(2)2"/>
      <sheetName val="PHP_12"/>
      <sheetName val="PHP_22"/>
      <sheetName val="Surat_Tanggapan2"/>
      <sheetName val="Lembar_Pernyataan2"/>
      <sheetName val="BAP_PHP2"/>
      <sheetName val="Projection_2007_Lampung2"/>
      <sheetName val="Projection_2007_Medan2"/>
      <sheetName val="Projection_2007_Pasuruan2"/>
      <sheetName val="Projection_2007_Pemalang2"/>
      <sheetName val="Projection_2007_PSN2"/>
      <sheetName val="Projection_2007_PSVN2"/>
      <sheetName val="Projection_2007_Sulawesi2"/>
      <sheetName val="Trial_Balance_-_MARCH_20061"/>
      <sheetName val="Kirim_TUP1"/>
      <sheetName val="KPS_6_1"/>
      <sheetName val="Kredit_Pajak1"/>
      <sheetName val="Pengantar_Alket1"/>
      <sheetName val="NOTHIT_BADAN1"/>
      <sheetName val="STP_BADAN1"/>
      <sheetName val="NOTHIT23_(2)1"/>
      <sheetName val="NOTHIT4_ayat_21"/>
      <sheetName val="NOTHIT_PPN1"/>
      <sheetName val="NOTHIT_PPN_(2)1"/>
      <sheetName val="PHP_11"/>
      <sheetName val="PHP_21"/>
      <sheetName val="Surat_Tanggapan1"/>
      <sheetName val="Lembar_Pernyataan1"/>
      <sheetName val="BAP_PHP1"/>
      <sheetName val="Projection_2007_Lampung1"/>
      <sheetName val="Projection_2007_Medan1"/>
      <sheetName val="Projection_2007_Pasuruan1"/>
      <sheetName val="Projection_2007_Pemalang1"/>
      <sheetName val="Projection_2007_PSN1"/>
      <sheetName val="Projection_2007_PSVN1"/>
      <sheetName val="Projection_2007_Sulawesi1"/>
      <sheetName val="Trial_Balance_-_MARCH_20063"/>
      <sheetName val="Kirim_TUP3"/>
      <sheetName val="KPS_6_3"/>
      <sheetName val="Kredit_Pajak3"/>
      <sheetName val="Pengantar_Alket3"/>
      <sheetName val="NOTHIT_BADAN3"/>
      <sheetName val="STP_BADAN3"/>
      <sheetName val="NOTHIT23_(2)3"/>
      <sheetName val="NOTHIT4_ayat_23"/>
      <sheetName val="NOTHIT_PPN3"/>
      <sheetName val="NOTHIT_PPN_(2)3"/>
      <sheetName val="PHP_13"/>
      <sheetName val="PHP_23"/>
      <sheetName val="Surat_Tanggapan3"/>
      <sheetName val="Lembar_Pernyataan3"/>
      <sheetName val="BAP_PHP3"/>
      <sheetName val="Projection_2007_Lampung3"/>
      <sheetName val="Projection_2007_Medan3"/>
      <sheetName val="Projection_2007_Pasuruan3"/>
      <sheetName val="Projection_2007_Pemalang3"/>
      <sheetName val="Projection_2007_PSN3"/>
      <sheetName val="Projection_2007_PSVN3"/>
      <sheetName val="Projection_2007_Sulawesi3"/>
      <sheetName val="Trial_Balance_-_MARCH_20064"/>
      <sheetName val="Kirim_TUP4"/>
      <sheetName val="KPS_6_4"/>
      <sheetName val="Kredit_Pajak4"/>
      <sheetName val="Pengantar_Alket4"/>
      <sheetName val="NOTHIT_BADAN4"/>
      <sheetName val="STP_BADAN4"/>
      <sheetName val="NOTHIT23_(2)4"/>
      <sheetName val="NOTHIT4_ayat_24"/>
      <sheetName val="NOTHIT_PPN4"/>
      <sheetName val="NOTHIT_PPN_(2)4"/>
      <sheetName val="PHP_14"/>
      <sheetName val="PHP_24"/>
      <sheetName val="Surat_Tanggapan4"/>
      <sheetName val="Lembar_Pernyataan4"/>
      <sheetName val="BAP_PHP4"/>
      <sheetName val="Projection_2007_Lampung4"/>
      <sheetName val="Projection_2007_Medan4"/>
      <sheetName val="Projection_2007_Pasuruan4"/>
      <sheetName val="Projection_2007_Pemalang4"/>
      <sheetName val="Projection_2007_PSN4"/>
      <sheetName val="Projection_2007_PSVN4"/>
      <sheetName val="Projection_2007_Sulawesi4"/>
      <sheetName val="Trial_Balance_-_MARCH_20068"/>
      <sheetName val="Kirim_TUP8"/>
      <sheetName val="KPS_6_8"/>
      <sheetName val="Kredit_Pajak8"/>
      <sheetName val="Pengantar_Alket8"/>
      <sheetName val="NOTHIT_BADAN8"/>
      <sheetName val="STP_BADAN8"/>
      <sheetName val="NOTHIT23_(2)8"/>
      <sheetName val="NOTHIT4_ayat_28"/>
      <sheetName val="NOTHIT_PPN8"/>
      <sheetName val="NOTHIT_PPN_(2)8"/>
      <sheetName val="PHP_18"/>
      <sheetName val="PHP_28"/>
      <sheetName val="Surat_Tanggapan8"/>
      <sheetName val="21_x005f_x0000__x005f_x0001_________x005f_x0000_5"/>
      <sheetName val="TO"/>
      <sheetName val="KU-Ajt'03"/>
      <sheetName val="KS-Ajt'03"/>
      <sheetName val="KT-Ajt'03"/>
      <sheetName val="KB-Ajt'03"/>
      <sheetName val="Mill-Ajt'03"/>
      <sheetName val="Sum KU,KS,KT,KB"/>
      <sheetName val="21_x005f_x0000__x005f_x0001_________x005f_x0000_6"/>
      <sheetName val="Lembar_Pernyataan8"/>
      <sheetName val="BAP_PHP8"/>
      <sheetName val="Projection_2007_Lampung8"/>
      <sheetName val="Projection_2007_Medan8"/>
      <sheetName val="21_x005f_x0000__x005f_x0001_________x005f_x0000_7"/>
      <sheetName val="21_x005f_x005f_x005f_x0000__x005f_x005f_x005f_x0001_???"/>
      <sheetName val="21__x005f_x0001_???????__??___x005f_x0002__"/>
      <sheetName val="21_x005f_x0000__x005f_x0001_???"/>
      <sheetName val="21__x0001_???????__??___x0002__"/>
      <sheetName val="21_x0000__x0001_???"/>
      <sheetName val="MK(7??+5,7,12??)"/>
      <sheetName val="Projection_2007_Pasuruan8"/>
      <sheetName val="Projection_2007_Pemalang8"/>
      <sheetName val="Projection_2007_PSN8"/>
      <sheetName val="Projection_2007_PSVN8"/>
      <sheetName val="Projection_2007_Sulawesi8"/>
      <sheetName val="Trial_Balance_-_MARCH_20066"/>
      <sheetName val="Kirim_TUP6"/>
      <sheetName val="KPS_6_6"/>
      <sheetName val="Kredit_Pajak6"/>
      <sheetName val="Pengantar_Alket6"/>
      <sheetName val="NOTHIT_BADAN6"/>
      <sheetName val="STP_BADAN6"/>
      <sheetName val="NOTHIT23_(2)6"/>
      <sheetName val="NOTHIT4_ayat_26"/>
      <sheetName val="NOTHIT_PPN6"/>
      <sheetName val="NOTHIT_PPN_(2)6"/>
      <sheetName val="PHP_16"/>
      <sheetName val="PHP_26"/>
      <sheetName val="Surat_Tanggapan6"/>
      <sheetName val="Lembar_Pernyataan6"/>
      <sheetName val="BAP_PHP6"/>
      <sheetName val="Projection_2007_Lampung6"/>
      <sheetName val="Projection_2007_Medan6"/>
      <sheetName val="Projection_2007_Pasuruan6"/>
      <sheetName val="Projection_2007_Pemalang6"/>
      <sheetName val="Projection_2007_PSN6"/>
      <sheetName val="21?_x005f_x0001_䃀澘孍甀ʻʚ??≠ʻ??_x005f_x0002_?"/>
      <sheetName val="21?_x005f_x0001_?????????????_x005f_x0002_?"/>
      <sheetName val="21_x005f_x005f_x005f_x005f_x005f_x005f_x005f_x0000__x00"/>
      <sheetName val="21__x005f_x005f_x005f_x0001_䃀澘孍甀ʻʚ__≠ʻ___x"/>
      <sheetName val="21__x005f_x005f_x005f_x0001_______________x"/>
      <sheetName val="Projection_2007_PSVN6"/>
      <sheetName val="Projection_2007_Sulawesi6"/>
      <sheetName val="Trial_Balance_-_MARCH_20067"/>
      <sheetName val="Kirim_TUP7"/>
      <sheetName val="KPS_6_7"/>
      <sheetName val="Kredit_Pajak7"/>
      <sheetName val="Pengantar_Alket7"/>
      <sheetName val="NOTHIT_BADAN7"/>
      <sheetName val="STP_BADAN7"/>
      <sheetName val="NOTHIT23_(2)7"/>
      <sheetName val="NOTHIT4_ayat_27"/>
      <sheetName val="NOTHIT_PPN7"/>
      <sheetName val="NOTHIT_PPN_(2)7"/>
      <sheetName val="PHP_17"/>
      <sheetName val="PHP_27"/>
      <sheetName val="Surat_Tanggapan7"/>
      <sheetName val="Lembar_Pernyataan7"/>
      <sheetName val="BAP_PHP7"/>
      <sheetName val="Projection_2007_Lampung7"/>
      <sheetName val="Projection_2007_Medan7"/>
      <sheetName val="Projection_2007_Pasuruan7"/>
      <sheetName val="Projection_2007_Pemalang7"/>
      <sheetName val="Projection_2007_PSN7"/>
      <sheetName val="Projection_2007_PSVN7"/>
      <sheetName val="Projection_2007_Sulawesi7"/>
      <sheetName val="Trial_Balance_-_MARCH_200611"/>
      <sheetName val="Kirim_TUP11"/>
      <sheetName val="KPS_6_11"/>
      <sheetName val="Kredit_Pajak11"/>
      <sheetName val="Pengantar_Alket11"/>
      <sheetName val="NOTHIT_BADAN11"/>
      <sheetName val="STP_BADAN11"/>
      <sheetName val="NOTHIT23_(2)11"/>
      <sheetName val="NOTHIT4_ayat_211"/>
      <sheetName val="NOTHIT_PPN11"/>
      <sheetName val="NOTHIT_PPN_(2)11"/>
      <sheetName val="PHP_111"/>
      <sheetName val="PHP_211"/>
      <sheetName val="Surat_Tanggapan11"/>
      <sheetName val="Lembar_Pernyataan11"/>
      <sheetName val="BAP_PHP11"/>
      <sheetName val="Projection_2007_Lampung11"/>
      <sheetName val="Projection_2007_Medan11"/>
      <sheetName val="Projection_2007_Pasuruan11"/>
      <sheetName val="Projection_2007_Pemalang11"/>
      <sheetName val="Projection_2007_PSN11"/>
      <sheetName val="Projection_2007_PSVN11"/>
      <sheetName val="Projection_2007_Sulawesi11"/>
      <sheetName val="Trial_Balance_-_MARCH_200610"/>
      <sheetName val="Kirim_TUP10"/>
      <sheetName val="KPS_6_10"/>
      <sheetName val="Kredit_Pajak10"/>
      <sheetName val="Pengantar_Alket10"/>
      <sheetName val="NOTHIT_BADAN10"/>
      <sheetName val="STP_BADAN10"/>
      <sheetName val="NOTHIT23_(2)10"/>
      <sheetName val="NOTHIT4_ayat_210"/>
      <sheetName val="NOTHIT_PPN10"/>
      <sheetName val="NOTHIT_PPN_(2)10"/>
      <sheetName val="PHP_110"/>
      <sheetName val="PHP_210"/>
      <sheetName val="Surat_Tanggapan10"/>
      <sheetName val="Lembar_Pernyataan10"/>
      <sheetName val="BAP_PHP10"/>
      <sheetName val="Projection_2007_Lampung10"/>
      <sheetName val="Projection_2007_Medan10"/>
      <sheetName val="Projection_2007_Pasuruan10"/>
      <sheetName val="Projection_2007_Pemalang10"/>
      <sheetName val="Projection_2007_PSN10"/>
      <sheetName val="Projection_2007_PSVN10"/>
      <sheetName val="Projection_2007_Sulawesi10"/>
      <sheetName val="Trial_Balance_-_MARCH_20069"/>
      <sheetName val="Kirim_TUP9"/>
      <sheetName val="KPS_6_9"/>
      <sheetName val="Kredit_Pajak9"/>
      <sheetName val="Pengantar_Alket9"/>
      <sheetName val="NOTHIT_BADAN9"/>
      <sheetName val="STP_BADAN9"/>
      <sheetName val="NOTHIT23_(2)9"/>
      <sheetName val="NOTHIT4_ayat_29"/>
      <sheetName val="NOTHIT_PPN9"/>
      <sheetName val="NOTHIT_PPN_(2)9"/>
      <sheetName val="PHP_19"/>
      <sheetName val="PHP_29"/>
      <sheetName val="Surat_Tanggapan9"/>
      <sheetName val="Lembar_Pernyataan9"/>
      <sheetName val="BAP_PHP9"/>
      <sheetName val="Projection_2007_Lampung9"/>
      <sheetName val="Projection_2007_Medan9"/>
      <sheetName val="Projection_2007_Pasuruan9"/>
      <sheetName val="Projection_2007_Pemalang9"/>
      <sheetName val="Projection_2007_PSN9"/>
      <sheetName val="Projection_2007_PSVN9"/>
      <sheetName val="Projection_2007_Sulawesi9"/>
      <sheetName val="A1-B ASSET"/>
      <sheetName val="貸借対照表(BS)"/>
      <sheetName val="損益計算書(PL)"/>
      <sheetName val="TABEL DARI AKTUARIA"/>
      <sheetName val="Table_Array"/>
      <sheetName val="100152"/>
      <sheetName val="std"/>
      <sheetName val="Trial_Balance_-_MARCH_200612"/>
      <sheetName val="Kirim_TUP12"/>
      <sheetName val="KPS_6_12"/>
      <sheetName val="Kredit_Pajak12"/>
      <sheetName val="Pengantar_Alket12"/>
      <sheetName val="NOTHIT_BADAN12"/>
      <sheetName val="STP_BADAN12"/>
      <sheetName val="NOTHIT23_(2)12"/>
      <sheetName val="NOTHIT4_ayat_212"/>
      <sheetName val="NOTHIT_PPN12"/>
      <sheetName val="NOTHIT_PPN_(2)12"/>
      <sheetName val="PHP_112"/>
      <sheetName val="PHP_212"/>
      <sheetName val="Surat_Tanggapan12"/>
      <sheetName val="Family"/>
      <sheetName val="PEMAKAIAN_PAKAN_&amp;_OBAT"/>
      <sheetName val="Marshal"/>
      <sheetName val="F1771-IV"/>
      <sheetName val="F1771-V"/>
      <sheetName val="CODE"/>
      <sheetName val="5100"/>
      <sheetName val="5500"/>
      <sheetName val="6100"/>
      <sheetName val="5200"/>
      <sheetName val="7000"/>
      <sheetName val="5300 &amp; 6400"/>
      <sheetName val="5400"/>
      <sheetName val="Rate"/>
      <sheetName val="PEMAKAIAN_PAKAN_&amp;_OBAT6"/>
      <sheetName val="Customize_Your_Purchase_Order5"/>
      <sheetName val="5300_&amp;_64005"/>
      <sheetName val="PEMAKAIAN_PAKAN_&amp;_OBAT1"/>
      <sheetName val="Customize_Your_Purchase_Order"/>
      <sheetName val="5300_&amp;_6400"/>
      <sheetName val="PEMAKAIAN_PAKAN_&amp;_OBAT3"/>
      <sheetName val="Customize_Your_Purchase_Order2"/>
      <sheetName val="5300_&amp;_64002"/>
      <sheetName val="PEMAKAIAN_PAKAN_&amp;_OBAT2"/>
      <sheetName val="Customize_Your_Purchase_Order1"/>
      <sheetName val="5300_&amp;_64001"/>
      <sheetName val="PEMAKAIAN_PAKAN_&amp;_OBAT4"/>
      <sheetName val="Customize_Your_Purchase_Order3"/>
      <sheetName val="5300_&amp;_64003"/>
      <sheetName val="PEMAKAIAN_PAKAN_&amp;_OBAT5"/>
      <sheetName val="Customize_Your_Purchase_Order4"/>
      <sheetName val="5300_&amp;_64004"/>
      <sheetName val="PEMAKAIAN_PAKAN_&amp;_OBAT9"/>
      <sheetName val="Customize_Your_Purchase_Order8"/>
      <sheetName val="5300_&amp;_64008"/>
      <sheetName val="PEMAKAIAN_PAKAN_&amp;_OBAT7"/>
      <sheetName val="Customize_Your_Purchase_Order6"/>
      <sheetName val="5300_&amp;_64006"/>
      <sheetName val="PEMAKAIAN_PAKAN_&amp;_OBAT8"/>
      <sheetName val="Customize_Your_Purchase_Order7"/>
      <sheetName val="5300_&amp;_64007"/>
      <sheetName val="List PT"/>
      <sheetName val="PEMAKAIAN_PAKAN_&amp;_OBAT12"/>
      <sheetName val="Customize_Your_Purchase_Order11"/>
      <sheetName val="5300_&amp;_640011"/>
      <sheetName val="PEMAKAIAN_PAKAN_&amp;_OBAT11"/>
      <sheetName val="Customize_Your_Purchase_Order10"/>
      <sheetName val="5300_&amp;_640010"/>
      <sheetName val="PEMAKAIAN_PAKAN_&amp;_OBAT10"/>
      <sheetName val="Customize_Your_Purchase_Order9"/>
      <sheetName val="5300_&amp;_64009"/>
      <sheetName val="Effort.P"/>
      <sheetName val="PEMAKAIAN_PAKAN_&amp;_OBAT13"/>
      <sheetName val="Customize_Your_Purchase_Order12"/>
      <sheetName val="5300_&amp;_640012"/>
      <sheetName val="Biaya Departemen"/>
      <sheetName val="Links"/>
      <sheetName val="leave"/>
      <sheetName val="ADD-DISP-OTHER"/>
      <sheetName val="合成単価作成・-BLDG"/>
      <sheetName val="REKAP PPH 21"/>
      <sheetName val="ATU"/>
      <sheetName val="21_x0000__x0001_________x0000_2"/>
      <sheetName val="21_x0000__x0001_________x0000_3"/>
      <sheetName val="기준정보"/>
      <sheetName val="#REF"/>
      <sheetName val="대차대조표"/>
      <sheetName val="CMA Calculations"/>
      <sheetName val="Vendors"/>
      <sheetName val="depo"/>
      <sheetName val="SELISIH_KURSSOURCE216"/>
      <sheetName val="Sheet1_(2)16"/>
      <sheetName val="N_BANDING16"/>
      <sheetName val="RL_BANDING16"/>
      <sheetName val="Sheet2_(2)16"/>
      <sheetName val="Sheet1_(3)16"/>
      <sheetName val="COSTCAP_(3)1"/>
      <sheetName val="21䃀澘孍甀ʻʚ_"/>
      <sheetName val="21________"/>
      <sheetName val="21_䃀澘孍甀ʻʚ__≠ʻ___"/>
      <sheetName val="21_______________"/>
      <sheetName val="21䃀澘孍"/>
      <sheetName val="21___"/>
      <sheetName val="ShareCapital_"/>
      <sheetName val="21???????_"/>
      <sheetName val="KMK_all_10-13"/>
      <sheetName val="PPNSPM-2012-p_1"/>
      <sheetName val="PPN_SPM-2012-p_2"/>
      <sheetName val="PEB_(2)"/>
      <sheetName val="Kurs_KMK_2009_s_d_2011"/>
      <sheetName val="KMK_USD_2012-2013"/>
      <sheetName val="KMK_EURO_12"/>
      <sheetName val="KMK_JPY_12"/>
      <sheetName val="KMK_USD13"/>
      <sheetName val="JPY_13"/>
      <sheetName val="Bath_2012"/>
      <sheetName val="SELISIH_KURSSOURCE217"/>
      <sheetName val="Sheet1_(2)17"/>
      <sheetName val="N_BANDING17"/>
      <sheetName val="RL_BANDING17"/>
      <sheetName val="Sheet2_(2)17"/>
      <sheetName val="Sheet1_(3)17"/>
      <sheetName val="COSTCAP_(3)2"/>
      <sheetName val="ShareCapital_1"/>
      <sheetName val="KMK_all_10-131"/>
      <sheetName val="PPNSPM-2012-p_11"/>
      <sheetName val="PPN_SPM-2012-p_21"/>
      <sheetName val="PEB_(2)1"/>
      <sheetName val="Kurs_KMK_2009_s_d_20111"/>
      <sheetName val="KMK_USD_2012-20131"/>
      <sheetName val="KMK_EURO_121"/>
      <sheetName val="KMK_JPY_121"/>
      <sheetName val="KMK_USD131"/>
      <sheetName val="JPY_131"/>
      <sheetName val="Bath_20121"/>
      <sheetName val="SELISIH_KURSSOURCE218"/>
      <sheetName val="Sheet1_(2)18"/>
      <sheetName val="N_BANDING18"/>
      <sheetName val="RL_BANDING18"/>
      <sheetName val="Sheet2_(2)18"/>
      <sheetName val="Sheet1_(3)18"/>
      <sheetName val="COSTCAP_(3)3"/>
      <sheetName val="ShareCapital_2"/>
      <sheetName val="KMK_all_10-132"/>
      <sheetName val="PPNSPM-2012-p_12"/>
      <sheetName val="PPN_SPM-2012-p_22"/>
      <sheetName val="PEB_(2)2"/>
      <sheetName val="Kurs_KMK_2009_s_d_20112"/>
      <sheetName val="KMK_USD_2012-20132"/>
      <sheetName val="KMK_EURO_122"/>
      <sheetName val="KMK_JPY_122"/>
      <sheetName val="KMK_USD132"/>
      <sheetName val="JPY_132"/>
      <sheetName val="Bath_20122"/>
      <sheetName val="SELISIH_KURSSOURCE219"/>
      <sheetName val="Sheet1_(2)19"/>
      <sheetName val="N_BANDING19"/>
      <sheetName val="RL_BANDING19"/>
      <sheetName val="Sheet2_(2)19"/>
      <sheetName val="Sheet1_(3)19"/>
      <sheetName val="COSTCAP_(3)4"/>
      <sheetName val="ShareCapital_3"/>
      <sheetName val="KMK_all_10-133"/>
      <sheetName val="PPNSPM-2012-p_13"/>
      <sheetName val="PPN_SPM-2012-p_23"/>
      <sheetName val="PEB_(2)3"/>
      <sheetName val="Kurs_KMK_2009_s_d_20113"/>
      <sheetName val="KMK_USD_2012-20133"/>
      <sheetName val="KMK_EURO_123"/>
      <sheetName val="KMK_JPY_123"/>
      <sheetName val="KMK_USD133"/>
      <sheetName val="JPY_133"/>
      <sheetName val="Bath_20123"/>
      <sheetName val="SELISIH_KURSSOURCE223"/>
      <sheetName val="Sheet1_(2)23"/>
      <sheetName val="N_BANDING23"/>
      <sheetName val="RL_BANDING23"/>
      <sheetName val="Sheet2_(2)23"/>
      <sheetName val="Sheet1_(3)23"/>
      <sheetName val="COSTCAP_(3)8"/>
      <sheetName val="ShareCapital_7"/>
      <sheetName val="KMK_all_10-137"/>
      <sheetName val="PPNSPM-2012-p_17"/>
      <sheetName val="PPN_SPM-2012-p_27"/>
      <sheetName val="PEB_(2)7"/>
      <sheetName val="Kurs_KMK_2009_s_d_20117"/>
      <sheetName val="KMK_USD_2012-20137"/>
      <sheetName val="KMK_EURO_127"/>
      <sheetName val="KMK_JPY_127"/>
      <sheetName val="KMK_USD137"/>
      <sheetName val="JPY_137"/>
      <sheetName val="Bath_20127"/>
      <sheetName val="SELISIH_KURSSOURCE220"/>
      <sheetName val="Sheet1_(2)20"/>
      <sheetName val="N_BANDING20"/>
      <sheetName val="RL_BANDING20"/>
      <sheetName val="Sheet2_(2)20"/>
      <sheetName val="Sheet1_(3)20"/>
      <sheetName val="COSTCAP_(3)5"/>
      <sheetName val="ShareCapital_4"/>
      <sheetName val="KMK_all_10-134"/>
      <sheetName val="PPNSPM-2012-p_14"/>
      <sheetName val="PPN_SPM-2012-p_24"/>
      <sheetName val="PEB_(2)4"/>
      <sheetName val="Kurs_KMK_2009_s_d_20114"/>
      <sheetName val="KMK_USD_2012-20134"/>
      <sheetName val="KMK_EURO_124"/>
      <sheetName val="KMK_JPY_124"/>
      <sheetName val="KMK_USD134"/>
      <sheetName val="JPY_134"/>
      <sheetName val="Bath_20124"/>
      <sheetName val="SELISIH_KURSSOURCE221"/>
      <sheetName val="Sheet1_(2)21"/>
      <sheetName val="N_BANDING21"/>
      <sheetName val="RL_BANDING21"/>
      <sheetName val="Sheet2_(2)21"/>
      <sheetName val="Sheet1_(3)21"/>
      <sheetName val="COSTCAP_(3)6"/>
      <sheetName val="ShareCapital_5"/>
      <sheetName val="KMK_all_10-135"/>
      <sheetName val="PPNSPM-2012-p_15"/>
      <sheetName val="PPN_SPM-2012-p_25"/>
      <sheetName val="PEB_(2)5"/>
      <sheetName val="Kurs_KMK_2009_s_d_20115"/>
      <sheetName val="KMK_USD_2012-20135"/>
      <sheetName val="KMK_EURO_125"/>
      <sheetName val="KMK_JPY_125"/>
      <sheetName val="KMK_USD135"/>
      <sheetName val="JPY_135"/>
      <sheetName val="Bath_20125"/>
      <sheetName val="SELISIH_KURSSOURCE222"/>
      <sheetName val="Sheet1_(2)22"/>
      <sheetName val="N_BANDING22"/>
      <sheetName val="RL_BANDING22"/>
      <sheetName val="Sheet2_(2)22"/>
      <sheetName val="Sheet1_(3)22"/>
      <sheetName val="COSTCAP_(3)7"/>
      <sheetName val="ShareCapital_6"/>
      <sheetName val="KMK_all_10-136"/>
      <sheetName val="PPNSPM-2012-p_16"/>
      <sheetName val="PPN_SPM-2012-p_26"/>
      <sheetName val="PEB_(2)6"/>
      <sheetName val="Kurs_KMK_2009_s_d_20116"/>
      <sheetName val="KMK_USD_2012-20136"/>
      <sheetName val="KMK_EURO_126"/>
      <sheetName val="KMK_JPY_126"/>
      <sheetName val="KMK_USD136"/>
      <sheetName val="JPY_136"/>
      <sheetName val="Bath_20126"/>
      <sheetName val="SELISIH_KURSSOURCE224"/>
      <sheetName val="Sheet1_(2)24"/>
      <sheetName val="N_BANDING24"/>
      <sheetName val="RL_BANDING24"/>
      <sheetName val="Sheet2_(2)24"/>
      <sheetName val="Sheet1_(3)24"/>
      <sheetName val="COSTCAP_(3)9"/>
      <sheetName val="ShareCapital_8"/>
      <sheetName val="KMK_all_10-138"/>
      <sheetName val="PPNSPM-2012-p_18"/>
      <sheetName val="PPN_SPM-2012-p_28"/>
      <sheetName val="PEB_(2)8"/>
      <sheetName val="Kurs_KMK_2009_s_d_20118"/>
      <sheetName val="KMK_USD_2012-20138"/>
      <sheetName val="KMK_EURO_128"/>
      <sheetName val="KMK_JPY_128"/>
      <sheetName val="KMK_USD138"/>
      <sheetName val="JPY_138"/>
      <sheetName val="Bath_20128"/>
      <sheetName val="SELISIH_KURSSOURCE225"/>
      <sheetName val="Sheet1_(2)25"/>
      <sheetName val="N_BANDING25"/>
      <sheetName val="RL_BANDING25"/>
      <sheetName val="Sheet2_(2)25"/>
      <sheetName val="Sheet1_(3)25"/>
      <sheetName val="COSTCAP_(3)10"/>
      <sheetName val="ShareCapital_9"/>
      <sheetName val="KMK_all_10-139"/>
      <sheetName val="PPNSPM-2012-p_19"/>
      <sheetName val="PPN_SPM-2012-p_29"/>
      <sheetName val="PEB_(2)9"/>
      <sheetName val="Kurs_KMK_2009_s_d_20119"/>
      <sheetName val="KMK_USD_2012-20139"/>
      <sheetName val="KMK_EURO_129"/>
      <sheetName val="KMK_JPY_129"/>
      <sheetName val="KMK_USD139"/>
      <sheetName val="JPY_139"/>
      <sheetName val="Bath_20129"/>
      <sheetName val="MK(7__+5,7,12__)"/>
      <sheetName val="21_x0001_䃀澘孍甀ʻʚ≠ʻ_x0002_휁"/>
      <sheetName val="21_x0001_?????????_x0002_?"/>
      <sheetName val="21_x0001_䃀澘孍甀ʻʚ_"/>
      <sheetName val="21_x0001_________"/>
      <sheetName val="21_x0001_䃀澘孍"/>
      <sheetName val="21_x0001____"/>
      <sheetName val="21_x0001_???????_"/>
      <sheetName val="21_x0001_???"/>
      <sheetName val="21_x0001________2"/>
      <sheetName val="21_x0001________3"/>
      <sheetName val="吊上げパ_20_"/>
      <sheetName val="21_x0000__x0001_________x0000_4"/>
      <sheetName val="OpRev"/>
      <sheetName val="Taxation"/>
      <sheetName val="21_x0001___________x0002__"/>
      <sheetName val="21_x005f_x005f_x005F"/>
      <sheetName val="21__x005f_x0001_䃀澘孍甀ʻʚ__≠ʻ___x"/>
      <sheetName val="21__x005f_x0001_______________x"/>
      <sheetName val="21_x005f_x005f_x005f_x0000__x00"/>
      <sheetName val="C2"/>
      <sheetName val="TB"/>
      <sheetName val="21_x005f_x0000__x00"/>
      <sheetName val="adj"/>
      <sheetName val="Payrolsheet"/>
      <sheetName val="시산표"/>
      <sheetName val="SSP-1"/>
      <sheetName val="MENU"/>
      <sheetName val="EDIT"/>
      <sheetName val="21?_x0001_䃀澘孍甀ʻʚ??≠ʻ??_x0002_?"/>
      <sheetName val="LegalPath"/>
      <sheetName val="97년추정손익계산서"/>
      <sheetName val="Basic data"/>
      <sheetName val="IDENTITAS"/>
      <sheetName val="Marshal (2)"/>
      <sheetName val="WPL(01)"/>
      <sheetName val="G_A"/>
      <sheetName val="21_x0001________4"/>
    </sheetNames>
    <sheetDataSet>
      <sheetData sheetId="0">
        <row r="390">
          <cell r="B390" t="str">
            <v>a. Penjualan ( + )</v>
          </cell>
        </row>
      </sheetData>
      <sheetData sheetId="1">
        <row r="787">
          <cell r="D787" t="str">
            <v>Short Term Loan MBB II</v>
          </cell>
        </row>
      </sheetData>
      <sheetData sheetId="2">
        <row r="21">
          <cell r="J21">
            <v>884333984.65999997</v>
          </cell>
        </row>
      </sheetData>
      <sheetData sheetId="3">
        <row r="390">
          <cell r="B390" t="str">
            <v>a. Penjualan ( + )</v>
          </cell>
        </row>
      </sheetData>
      <sheetData sheetId="4">
        <row r="787">
          <cell r="D787" t="str">
            <v>Short Term Loan MBB II</v>
          </cell>
        </row>
      </sheetData>
      <sheetData sheetId="5">
        <row r="21">
          <cell r="J21">
            <v>884333984.65999997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390">
          <cell r="B390" t="str">
            <v>a. Penjualan ( + )</v>
          </cell>
        </row>
      </sheetData>
      <sheetData sheetId="20"/>
      <sheetData sheetId="21"/>
      <sheetData sheetId="22">
        <row r="390">
          <cell r="B390" t="str">
            <v>a. Penjualan ( + )</v>
          </cell>
        </row>
      </sheetData>
      <sheetData sheetId="23"/>
      <sheetData sheetId="24"/>
      <sheetData sheetId="25" refreshError="1">
        <row r="390">
          <cell r="B390" t="str">
            <v>a. Penjualan ( + )</v>
          </cell>
        </row>
        <row r="771">
          <cell r="B771" t="str">
            <v>b. Penjualan yang tidak dilaporkan</v>
          </cell>
        </row>
      </sheetData>
      <sheetData sheetId="26"/>
      <sheetData sheetId="27"/>
      <sheetData sheetId="28">
        <row r="787">
          <cell r="D787" t="str">
            <v>Short Term Loan MBB II</v>
          </cell>
        </row>
      </sheetData>
      <sheetData sheetId="29"/>
      <sheetData sheetId="30">
        <row r="787">
          <cell r="D787" t="str">
            <v>Short Term Loan MBB II</v>
          </cell>
        </row>
      </sheetData>
      <sheetData sheetId="31"/>
      <sheetData sheetId="32" refreshError="1">
        <row r="787">
          <cell r="D787" t="str">
            <v>Short Term Loan MBB II</v>
          </cell>
        </row>
        <row r="868">
          <cell r="D868" t="str">
            <v>Pencairan LTL From MBB 6409 to BOTM</v>
          </cell>
        </row>
        <row r="899">
          <cell r="D899" t="str">
            <v>Short Term Loan MBB I</v>
          </cell>
        </row>
        <row r="930">
          <cell r="D930" t="str">
            <v>LTL MBB $ 3.375.000</v>
          </cell>
        </row>
      </sheetData>
      <sheetData sheetId="33"/>
      <sheetData sheetId="34"/>
      <sheetData sheetId="35"/>
      <sheetData sheetId="36"/>
      <sheetData sheetId="37">
        <row r="21">
          <cell r="J21">
            <v>884333984.65999997</v>
          </cell>
        </row>
      </sheetData>
      <sheetData sheetId="38">
        <row r="21">
          <cell r="J21">
            <v>884333984.65999997</v>
          </cell>
        </row>
      </sheetData>
      <sheetData sheetId="39" refreshError="1">
        <row r="21">
          <cell r="J21">
            <v>884333984.65999997</v>
          </cell>
        </row>
        <row r="406">
          <cell r="J406">
            <v>3216925786.0086207</v>
          </cell>
        </row>
        <row r="410">
          <cell r="J410">
            <v>2267000000</v>
          </cell>
        </row>
        <row r="411">
          <cell r="J411">
            <v>7651125000</v>
          </cell>
        </row>
        <row r="418">
          <cell r="J418">
            <v>1211062500</v>
          </cell>
        </row>
        <row r="447">
          <cell r="J447">
            <v>5680428847.4690199</v>
          </cell>
        </row>
        <row r="525">
          <cell r="J525">
            <v>7932198330.3483706</v>
          </cell>
        </row>
      </sheetData>
      <sheetData sheetId="40"/>
      <sheetData sheetId="41"/>
      <sheetData sheetId="42"/>
      <sheetData sheetId="43"/>
      <sheetData sheetId="44"/>
      <sheetData sheetId="45" refreshError="1"/>
      <sheetData sheetId="46" refreshError="1"/>
      <sheetData sheetId="47" refreshError="1"/>
      <sheetData sheetId="48"/>
      <sheetData sheetId="49"/>
      <sheetData sheetId="50"/>
      <sheetData sheetId="51"/>
      <sheetData sheetId="52"/>
      <sheetData sheetId="53"/>
      <sheetData sheetId="54" refreshError="1"/>
      <sheetData sheetId="55"/>
      <sheetData sheetId="56"/>
      <sheetData sheetId="57"/>
      <sheetData sheetId="58"/>
      <sheetData sheetId="59"/>
      <sheetData sheetId="60" refreshError="1"/>
      <sheetData sheetId="61">
        <row r="787">
          <cell r="D787" t="str">
            <v>Short Term Loan MBB II</v>
          </cell>
        </row>
      </sheetData>
      <sheetData sheetId="62" refreshError="1"/>
      <sheetData sheetId="63" refreshError="1"/>
      <sheetData sheetId="64" refreshError="1"/>
      <sheetData sheetId="65" refreshError="1"/>
      <sheetData sheetId="66" refreshError="1"/>
      <sheetData sheetId="67" refreshError="1"/>
      <sheetData sheetId="68" refreshError="1"/>
      <sheetData sheetId="69">
        <row r="787">
          <cell r="D787" t="str">
            <v>Short Term Loan MBB II</v>
          </cell>
        </row>
      </sheetData>
      <sheetData sheetId="70"/>
      <sheetData sheetId="71"/>
      <sheetData sheetId="72"/>
      <sheetData sheetId="73">
        <row r="787">
          <cell r="D787" t="str">
            <v>Short Term Loan MBB II</v>
          </cell>
        </row>
      </sheetData>
      <sheetData sheetId="74"/>
      <sheetData sheetId="75"/>
      <sheetData sheetId="76"/>
      <sheetData sheetId="77"/>
      <sheetData sheetId="78">
        <row r="787">
          <cell r="D787" t="str">
            <v>Short Term Loan MBB II</v>
          </cell>
        </row>
      </sheetData>
      <sheetData sheetId="79"/>
      <sheetData sheetId="80">
        <row r="787">
          <cell r="D787" t="str">
            <v>Short Term Loan MBB II</v>
          </cell>
        </row>
      </sheetData>
      <sheetData sheetId="81"/>
      <sheetData sheetId="82"/>
      <sheetData sheetId="83"/>
      <sheetData sheetId="84">
        <row r="787">
          <cell r="D787" t="str">
            <v>Short Term Loan MBB II</v>
          </cell>
        </row>
      </sheetData>
      <sheetData sheetId="85"/>
      <sheetData sheetId="86">
        <row r="787">
          <cell r="D787" t="str">
            <v>Short Term Loan MBB II</v>
          </cell>
        </row>
      </sheetData>
      <sheetData sheetId="87"/>
      <sheetData sheetId="88">
        <row r="787">
          <cell r="D787" t="str">
            <v>Short Term Loan MBB II</v>
          </cell>
        </row>
      </sheetData>
      <sheetData sheetId="89"/>
      <sheetData sheetId="90">
        <row r="787">
          <cell r="D787" t="str">
            <v>Short Term Loan MBB II</v>
          </cell>
        </row>
      </sheetData>
      <sheetData sheetId="91"/>
      <sheetData sheetId="92">
        <row r="787">
          <cell r="D787" t="str">
            <v>Short Term Loan MBB II</v>
          </cell>
        </row>
      </sheetData>
      <sheetData sheetId="93"/>
      <sheetData sheetId="94">
        <row r="787">
          <cell r="D787" t="str">
            <v>Short Term Loan MBB II</v>
          </cell>
        </row>
      </sheetData>
      <sheetData sheetId="95"/>
      <sheetData sheetId="96">
        <row r="787">
          <cell r="D787" t="str">
            <v>Short Term Loan MBB II</v>
          </cell>
        </row>
      </sheetData>
      <sheetData sheetId="97"/>
      <sheetData sheetId="98">
        <row r="787">
          <cell r="D787" t="str">
            <v>Short Term Loan MBB II</v>
          </cell>
        </row>
      </sheetData>
      <sheetData sheetId="99"/>
      <sheetData sheetId="100">
        <row r="787">
          <cell r="D787" t="str">
            <v>Short Term Loan MBB II</v>
          </cell>
        </row>
      </sheetData>
      <sheetData sheetId="101"/>
      <sheetData sheetId="102">
        <row r="787">
          <cell r="D787" t="str">
            <v>Short Term Loan MBB II</v>
          </cell>
        </row>
      </sheetData>
      <sheetData sheetId="103"/>
      <sheetData sheetId="104"/>
      <sheetData sheetId="105"/>
      <sheetData sheetId="106">
        <row r="787">
          <cell r="D787" t="str">
            <v>Short Term Loan MBB II</v>
          </cell>
        </row>
      </sheetData>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sheetData sheetId="147"/>
      <sheetData sheetId="148"/>
      <sheetData sheetId="149" refreshError="1"/>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sheetData sheetId="195"/>
      <sheetData sheetId="196"/>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efreshError="1"/>
      <sheetData sheetId="328"/>
      <sheetData sheetId="329"/>
      <sheetData sheetId="330"/>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refreshError="1"/>
      <sheetData sheetId="498" refreshError="1"/>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sheetData sheetId="510" refreshError="1"/>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refreshError="1"/>
      <sheetData sheetId="543" refreshError="1"/>
      <sheetData sheetId="544" refreshError="1"/>
      <sheetData sheetId="545" refreshError="1"/>
      <sheetData sheetId="546" refreshError="1"/>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refreshError="1"/>
      <sheetData sheetId="642" refreshError="1"/>
      <sheetData sheetId="643" refreshError="1"/>
      <sheetData sheetId="644" refreshError="1"/>
      <sheetData sheetId="645"/>
      <sheetData sheetId="646" refreshError="1"/>
      <sheetData sheetId="647" refreshError="1"/>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refreshError="1"/>
      <sheetData sheetId="704"/>
      <sheetData sheetId="705"/>
      <sheetData sheetId="706"/>
      <sheetData sheetId="707"/>
      <sheetData sheetId="708"/>
      <sheetData sheetId="709"/>
      <sheetData sheetId="710"/>
      <sheetData sheetId="711"/>
      <sheetData sheetId="712"/>
      <sheetData sheetId="713" refreshError="1"/>
      <sheetData sheetId="714"/>
      <sheetData sheetId="715"/>
      <sheetData sheetId="716"/>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ow r="787">
          <cell r="D787" t="str">
            <v>Short Term Loan MBB II</v>
          </cell>
        </row>
      </sheetData>
      <sheetData sheetId="739"/>
      <sheetData sheetId="740"/>
      <sheetData sheetId="741"/>
      <sheetData sheetId="742">
        <row r="787">
          <cell r="D787" t="str">
            <v>Short Term Loan MBB II</v>
          </cell>
        </row>
      </sheetData>
      <sheetData sheetId="743">
        <row r="787">
          <cell r="D787" t="str">
            <v>Short Term Loan MBB II</v>
          </cell>
        </row>
      </sheetData>
      <sheetData sheetId="744">
        <row r="787">
          <cell r="D787" t="str">
            <v>Short Term Loan MBB II</v>
          </cell>
        </row>
      </sheetData>
      <sheetData sheetId="745">
        <row r="787">
          <cell r="D787" t="str">
            <v>Short Term Loan MBB II</v>
          </cell>
        </row>
      </sheetData>
      <sheetData sheetId="746">
        <row r="787">
          <cell r="D787" t="str">
            <v>Short Term Loan MBB II</v>
          </cell>
        </row>
      </sheetData>
      <sheetData sheetId="747">
        <row r="787">
          <cell r="D787" t="str">
            <v>Short Term Loan MBB II</v>
          </cell>
        </row>
      </sheetData>
      <sheetData sheetId="748">
        <row r="787">
          <cell r="D787" t="str">
            <v>Short Term Loan MBB II</v>
          </cell>
        </row>
      </sheetData>
      <sheetData sheetId="749">
        <row r="787">
          <cell r="D787" t="str">
            <v>Short Term Loan MBB II</v>
          </cell>
        </row>
      </sheetData>
      <sheetData sheetId="750">
        <row r="787">
          <cell r="D787" t="str">
            <v>Short Term Loan MBB II</v>
          </cell>
        </row>
      </sheetData>
      <sheetData sheetId="751">
        <row r="787">
          <cell r="D787" t="str">
            <v>Short Term Loan MBB II</v>
          </cell>
        </row>
      </sheetData>
      <sheetData sheetId="752">
        <row r="787">
          <cell r="D787" t="str">
            <v>Short Term Loan MBB II</v>
          </cell>
        </row>
      </sheetData>
      <sheetData sheetId="753">
        <row r="787">
          <cell r="D787" t="str">
            <v>Short Term Loan MBB II</v>
          </cell>
        </row>
      </sheetData>
      <sheetData sheetId="754">
        <row r="787">
          <cell r="D787" t="str">
            <v>Short Term Loan MBB II</v>
          </cell>
        </row>
      </sheetData>
      <sheetData sheetId="755">
        <row r="787">
          <cell r="D787" t="str">
            <v>Short Term Loan MBB II</v>
          </cell>
        </row>
      </sheetData>
      <sheetData sheetId="756">
        <row r="787">
          <cell r="D787" t="str">
            <v>Short Term Loan MBB II</v>
          </cell>
        </row>
      </sheetData>
      <sheetData sheetId="757">
        <row r="787">
          <cell r="D787" t="str">
            <v>Short Term Loan MBB II</v>
          </cell>
        </row>
      </sheetData>
      <sheetData sheetId="758">
        <row r="787">
          <cell r="D787" t="str">
            <v>Short Term Loan MBB II</v>
          </cell>
        </row>
      </sheetData>
      <sheetData sheetId="759"/>
      <sheetData sheetId="760">
        <row r="787">
          <cell r="D787" t="str">
            <v>Short Term Loan MBB II</v>
          </cell>
        </row>
      </sheetData>
      <sheetData sheetId="761">
        <row r="787">
          <cell r="D787" t="str">
            <v>Short Term Loan MBB II</v>
          </cell>
        </row>
      </sheetData>
      <sheetData sheetId="762">
        <row r="787">
          <cell r="D787" t="str">
            <v>Short Term Loan MBB II</v>
          </cell>
        </row>
      </sheetData>
      <sheetData sheetId="763">
        <row r="787">
          <cell r="D787" t="str">
            <v>Short Term Loan MBB II</v>
          </cell>
        </row>
      </sheetData>
      <sheetData sheetId="764">
        <row r="787">
          <cell r="D787" t="str">
            <v>Short Term Loan MBB II</v>
          </cell>
        </row>
      </sheetData>
      <sheetData sheetId="765">
        <row r="787">
          <cell r="D787" t="str">
            <v>Short Term Loan MBB II</v>
          </cell>
        </row>
      </sheetData>
      <sheetData sheetId="766">
        <row r="787">
          <cell r="D787" t="str">
            <v>Short Term Loan MBB II</v>
          </cell>
        </row>
      </sheetData>
      <sheetData sheetId="767">
        <row r="787">
          <cell r="D787" t="str">
            <v>Short Term Loan MBB II</v>
          </cell>
        </row>
      </sheetData>
      <sheetData sheetId="768">
        <row r="787">
          <cell r="D787" t="str">
            <v>Short Term Loan MBB II</v>
          </cell>
        </row>
      </sheetData>
      <sheetData sheetId="769">
        <row r="787">
          <cell r="D787" t="str">
            <v>Short Term Loan MBB II</v>
          </cell>
        </row>
      </sheetData>
      <sheetData sheetId="770">
        <row r="787">
          <cell r="D787" t="str">
            <v>Short Term Loan MBB II</v>
          </cell>
        </row>
      </sheetData>
      <sheetData sheetId="771">
        <row r="787">
          <cell r="D787" t="str">
            <v>Short Term Loan MBB II</v>
          </cell>
        </row>
      </sheetData>
      <sheetData sheetId="772">
        <row r="787">
          <cell r="D787" t="str">
            <v>Short Term Loan MBB II</v>
          </cell>
        </row>
      </sheetData>
      <sheetData sheetId="773">
        <row r="787">
          <cell r="D787" t="str">
            <v>Short Term Loan MBB II</v>
          </cell>
        </row>
      </sheetData>
      <sheetData sheetId="774">
        <row r="787">
          <cell r="D787" t="str">
            <v>Short Term Loan MBB II</v>
          </cell>
        </row>
      </sheetData>
      <sheetData sheetId="775">
        <row r="787">
          <cell r="D787" t="str">
            <v>Short Term Loan MBB II</v>
          </cell>
        </row>
      </sheetData>
      <sheetData sheetId="776">
        <row r="787">
          <cell r="D787" t="str">
            <v>Short Term Loan MBB II</v>
          </cell>
        </row>
      </sheetData>
      <sheetData sheetId="777">
        <row r="787">
          <cell r="D787" t="str">
            <v>Short Term Loan MBB II</v>
          </cell>
        </row>
      </sheetData>
      <sheetData sheetId="778">
        <row r="787">
          <cell r="D787" t="str">
            <v>Short Term Loan MBB II</v>
          </cell>
        </row>
      </sheetData>
      <sheetData sheetId="779">
        <row r="787">
          <cell r="D787" t="str">
            <v>Short Term Loan MBB II</v>
          </cell>
        </row>
      </sheetData>
      <sheetData sheetId="780">
        <row r="787">
          <cell r="D787" t="str">
            <v>Short Term Loan MBB II</v>
          </cell>
        </row>
      </sheetData>
      <sheetData sheetId="781">
        <row r="787">
          <cell r="D787" t="str">
            <v>Short Term Loan MBB II</v>
          </cell>
        </row>
      </sheetData>
      <sheetData sheetId="782">
        <row r="787">
          <cell r="D787" t="str">
            <v>Short Term Loan MBB II</v>
          </cell>
        </row>
      </sheetData>
      <sheetData sheetId="783">
        <row r="787">
          <cell r="D787" t="str">
            <v>Short Term Loan MBB II</v>
          </cell>
        </row>
      </sheetData>
      <sheetData sheetId="784">
        <row r="787">
          <cell r="D787" t="str">
            <v>Short Term Loan MBB II</v>
          </cell>
        </row>
      </sheetData>
      <sheetData sheetId="785">
        <row r="787">
          <cell r="D787" t="str">
            <v>Short Term Loan MBB II</v>
          </cell>
        </row>
      </sheetData>
      <sheetData sheetId="786">
        <row r="787">
          <cell r="D787" t="str">
            <v>Short Term Loan MBB II</v>
          </cell>
        </row>
      </sheetData>
      <sheetData sheetId="787">
        <row r="787">
          <cell r="D787" t="str">
            <v>Short Term Loan MBB II</v>
          </cell>
        </row>
      </sheetData>
      <sheetData sheetId="788">
        <row r="787">
          <cell r="D787" t="str">
            <v>Short Term Loan MBB II</v>
          </cell>
        </row>
      </sheetData>
      <sheetData sheetId="789">
        <row r="787">
          <cell r="D787" t="str">
            <v>Short Term Loan MBB II</v>
          </cell>
        </row>
      </sheetData>
      <sheetData sheetId="790">
        <row r="787">
          <cell r="D787" t="str">
            <v>Short Term Loan MBB II</v>
          </cell>
        </row>
      </sheetData>
      <sheetData sheetId="791">
        <row r="787">
          <cell r="D787" t="str">
            <v>Short Term Loan MBB II</v>
          </cell>
        </row>
      </sheetData>
      <sheetData sheetId="792">
        <row r="787">
          <cell r="D787" t="str">
            <v>Short Term Loan MBB II</v>
          </cell>
        </row>
      </sheetData>
      <sheetData sheetId="793">
        <row r="787">
          <cell r="D787" t="str">
            <v>Short Term Loan MBB II</v>
          </cell>
        </row>
      </sheetData>
      <sheetData sheetId="794">
        <row r="787">
          <cell r="D787" t="str">
            <v>Short Term Loan MBB II</v>
          </cell>
        </row>
      </sheetData>
      <sheetData sheetId="795">
        <row r="787">
          <cell r="D787" t="str">
            <v>Short Term Loan MBB II</v>
          </cell>
        </row>
      </sheetData>
      <sheetData sheetId="796">
        <row r="787">
          <cell r="D787" t="str">
            <v>Short Term Loan MBB II</v>
          </cell>
        </row>
      </sheetData>
      <sheetData sheetId="797">
        <row r="787">
          <cell r="D787" t="str">
            <v>Short Term Loan MBB II</v>
          </cell>
        </row>
      </sheetData>
      <sheetData sheetId="798">
        <row r="787">
          <cell r="D787" t="str">
            <v>Short Term Loan MBB II</v>
          </cell>
        </row>
      </sheetData>
      <sheetData sheetId="799">
        <row r="787">
          <cell r="D787" t="str">
            <v>Short Term Loan MBB II</v>
          </cell>
        </row>
      </sheetData>
      <sheetData sheetId="800">
        <row r="787">
          <cell r="D787" t="str">
            <v>Short Term Loan MBB II</v>
          </cell>
        </row>
      </sheetData>
      <sheetData sheetId="801">
        <row r="787">
          <cell r="D787" t="str">
            <v>Short Term Loan MBB II</v>
          </cell>
        </row>
      </sheetData>
      <sheetData sheetId="802">
        <row r="787">
          <cell r="D787" t="str">
            <v>Short Term Loan MBB II</v>
          </cell>
        </row>
      </sheetData>
      <sheetData sheetId="803">
        <row r="787">
          <cell r="D787" t="str">
            <v>Short Term Loan MBB II</v>
          </cell>
        </row>
      </sheetData>
      <sheetData sheetId="804">
        <row r="787">
          <cell r="D787" t="str">
            <v>Short Term Loan MBB II</v>
          </cell>
        </row>
      </sheetData>
      <sheetData sheetId="805">
        <row r="787">
          <cell r="D787" t="str">
            <v>Short Term Loan MBB II</v>
          </cell>
        </row>
      </sheetData>
      <sheetData sheetId="806">
        <row r="787">
          <cell r="D787" t="str">
            <v>Short Term Loan MBB II</v>
          </cell>
        </row>
      </sheetData>
      <sheetData sheetId="807">
        <row r="787">
          <cell r="D787" t="str">
            <v>Short Term Loan MBB II</v>
          </cell>
        </row>
      </sheetData>
      <sheetData sheetId="808">
        <row r="787">
          <cell r="D787" t="str">
            <v>Short Term Loan MBB II</v>
          </cell>
        </row>
      </sheetData>
      <sheetData sheetId="809">
        <row r="787">
          <cell r="D787" t="str">
            <v>Short Term Loan MBB II</v>
          </cell>
        </row>
      </sheetData>
      <sheetData sheetId="810">
        <row r="787">
          <cell r="D787" t="str">
            <v>Short Term Loan MBB II</v>
          </cell>
        </row>
      </sheetData>
      <sheetData sheetId="811">
        <row r="787">
          <cell r="D787" t="str">
            <v>Short Term Loan MBB II</v>
          </cell>
        </row>
      </sheetData>
      <sheetData sheetId="812">
        <row r="787">
          <cell r="D787" t="str">
            <v>Short Term Loan MBB II</v>
          </cell>
        </row>
      </sheetData>
      <sheetData sheetId="813">
        <row r="787">
          <cell r="D787" t="str">
            <v>Short Term Loan MBB II</v>
          </cell>
        </row>
      </sheetData>
      <sheetData sheetId="814">
        <row r="787">
          <cell r="D787" t="str">
            <v>Short Term Loan MBB II</v>
          </cell>
        </row>
      </sheetData>
      <sheetData sheetId="815">
        <row r="787">
          <cell r="D787" t="str">
            <v>Short Term Loan MBB II</v>
          </cell>
        </row>
      </sheetData>
      <sheetData sheetId="816">
        <row r="787">
          <cell r="D787" t="str">
            <v>Short Term Loan MBB II</v>
          </cell>
        </row>
      </sheetData>
      <sheetData sheetId="817">
        <row r="787">
          <cell r="D787" t="str">
            <v>Short Term Loan MBB II</v>
          </cell>
        </row>
      </sheetData>
      <sheetData sheetId="818">
        <row r="787">
          <cell r="D787" t="str">
            <v>Short Term Loan MBB II</v>
          </cell>
        </row>
      </sheetData>
      <sheetData sheetId="819">
        <row r="787">
          <cell r="D787" t="str">
            <v>Short Term Loan MBB II</v>
          </cell>
        </row>
      </sheetData>
      <sheetData sheetId="820">
        <row r="787">
          <cell r="D787" t="str">
            <v>Short Term Loan MBB II</v>
          </cell>
        </row>
      </sheetData>
      <sheetData sheetId="821">
        <row r="787">
          <cell r="D787" t="str">
            <v>Short Term Loan MBB II</v>
          </cell>
        </row>
      </sheetData>
      <sheetData sheetId="822">
        <row r="787">
          <cell r="D787" t="str">
            <v>Short Term Loan MBB II</v>
          </cell>
        </row>
      </sheetData>
      <sheetData sheetId="823">
        <row r="787">
          <cell r="D787" t="str">
            <v>Short Term Loan MBB II</v>
          </cell>
        </row>
      </sheetData>
      <sheetData sheetId="824">
        <row r="787">
          <cell r="D787" t="str">
            <v>Short Term Loan MBB II</v>
          </cell>
        </row>
      </sheetData>
      <sheetData sheetId="825">
        <row r="787">
          <cell r="D787" t="str">
            <v>Short Term Loan MBB II</v>
          </cell>
        </row>
      </sheetData>
      <sheetData sheetId="826">
        <row r="787">
          <cell r="D787" t="str">
            <v>Short Term Loan MBB II</v>
          </cell>
        </row>
      </sheetData>
      <sheetData sheetId="827">
        <row r="787">
          <cell r="D787" t="str">
            <v>Short Term Loan MBB II</v>
          </cell>
        </row>
      </sheetData>
      <sheetData sheetId="828">
        <row r="787">
          <cell r="D787" t="str">
            <v>Short Term Loan MBB II</v>
          </cell>
        </row>
      </sheetData>
      <sheetData sheetId="829">
        <row r="787">
          <cell r="D787" t="str">
            <v>Short Term Loan MBB II</v>
          </cell>
        </row>
      </sheetData>
      <sheetData sheetId="830">
        <row r="787">
          <cell r="D787" t="str">
            <v>Short Term Loan MBB II</v>
          </cell>
        </row>
      </sheetData>
      <sheetData sheetId="831">
        <row r="787">
          <cell r="D787" t="str">
            <v>Short Term Loan MBB II</v>
          </cell>
        </row>
      </sheetData>
      <sheetData sheetId="832">
        <row r="787">
          <cell r="D787" t="str">
            <v>Short Term Loan MBB II</v>
          </cell>
        </row>
      </sheetData>
      <sheetData sheetId="833">
        <row r="787">
          <cell r="D787" t="str">
            <v>Short Term Loan MBB II</v>
          </cell>
        </row>
      </sheetData>
      <sheetData sheetId="834">
        <row r="787">
          <cell r="D787" t="str">
            <v>Short Term Loan MBB II</v>
          </cell>
        </row>
      </sheetData>
      <sheetData sheetId="835">
        <row r="787">
          <cell r="D787" t="str">
            <v>Short Term Loan MBB II</v>
          </cell>
        </row>
      </sheetData>
      <sheetData sheetId="836">
        <row r="787">
          <cell r="D787" t="str">
            <v>Short Term Loan MBB II</v>
          </cell>
        </row>
      </sheetData>
      <sheetData sheetId="837">
        <row r="787">
          <cell r="D787" t="str">
            <v>Short Term Loan MBB II</v>
          </cell>
        </row>
      </sheetData>
      <sheetData sheetId="838">
        <row r="787">
          <cell r="D787" t="str">
            <v>Short Term Loan MBB II</v>
          </cell>
        </row>
      </sheetData>
      <sheetData sheetId="839">
        <row r="787">
          <cell r="D787" t="str">
            <v>Short Term Loan MBB II</v>
          </cell>
        </row>
      </sheetData>
      <sheetData sheetId="840">
        <row r="787">
          <cell r="D787" t="str">
            <v>Short Term Loan MBB II</v>
          </cell>
        </row>
      </sheetData>
      <sheetData sheetId="841">
        <row r="787">
          <cell r="D787" t="str">
            <v>Short Term Loan MBB II</v>
          </cell>
        </row>
      </sheetData>
      <sheetData sheetId="842">
        <row r="787">
          <cell r="D787" t="str">
            <v>Short Term Loan MBB II</v>
          </cell>
        </row>
      </sheetData>
      <sheetData sheetId="843">
        <row r="787">
          <cell r="D787" t="str">
            <v>Short Term Loan MBB II</v>
          </cell>
        </row>
      </sheetData>
      <sheetData sheetId="844">
        <row r="787">
          <cell r="D787" t="str">
            <v>Short Term Loan MBB II</v>
          </cell>
        </row>
      </sheetData>
      <sheetData sheetId="845">
        <row r="787">
          <cell r="D787" t="str">
            <v>Short Term Loan MBB II</v>
          </cell>
        </row>
      </sheetData>
      <sheetData sheetId="846">
        <row r="787">
          <cell r="D787" t="str">
            <v>Short Term Loan MBB II</v>
          </cell>
        </row>
      </sheetData>
      <sheetData sheetId="847">
        <row r="787">
          <cell r="D787" t="str">
            <v>Short Term Loan MBB II</v>
          </cell>
        </row>
      </sheetData>
      <sheetData sheetId="848">
        <row r="787">
          <cell r="D787" t="str">
            <v>Short Term Loan MBB II</v>
          </cell>
        </row>
      </sheetData>
      <sheetData sheetId="849">
        <row r="787">
          <cell r="D787" t="str">
            <v>Short Term Loan MBB II</v>
          </cell>
        </row>
      </sheetData>
      <sheetData sheetId="850">
        <row r="787">
          <cell r="D787" t="str">
            <v>Short Term Loan MBB II</v>
          </cell>
        </row>
      </sheetData>
      <sheetData sheetId="851">
        <row r="787">
          <cell r="D787" t="str">
            <v>Short Term Loan MBB II</v>
          </cell>
        </row>
      </sheetData>
      <sheetData sheetId="852">
        <row r="787">
          <cell r="D787" t="str">
            <v>Short Term Loan MBB II</v>
          </cell>
        </row>
      </sheetData>
      <sheetData sheetId="853">
        <row r="787">
          <cell r="D787" t="str">
            <v>Short Term Loan MBB II</v>
          </cell>
        </row>
      </sheetData>
      <sheetData sheetId="854">
        <row r="787">
          <cell r="D787" t="str">
            <v>Short Term Loan MBB II</v>
          </cell>
        </row>
      </sheetData>
      <sheetData sheetId="855">
        <row r="787">
          <cell r="D787" t="str">
            <v>Short Term Loan MBB II</v>
          </cell>
        </row>
      </sheetData>
      <sheetData sheetId="856">
        <row r="787">
          <cell r="D787" t="str">
            <v>Short Term Loan MBB II</v>
          </cell>
        </row>
      </sheetData>
      <sheetData sheetId="857">
        <row r="787">
          <cell r="D787" t="str">
            <v>Short Term Loan MBB II</v>
          </cell>
        </row>
      </sheetData>
      <sheetData sheetId="858">
        <row r="787">
          <cell r="D787" t="str">
            <v>Short Term Loan MBB II</v>
          </cell>
        </row>
      </sheetData>
      <sheetData sheetId="859">
        <row r="787">
          <cell r="D787" t="str">
            <v>Short Term Loan MBB II</v>
          </cell>
        </row>
      </sheetData>
      <sheetData sheetId="860">
        <row r="787">
          <cell r="D787" t="str">
            <v>Short Term Loan MBB II</v>
          </cell>
        </row>
      </sheetData>
      <sheetData sheetId="861">
        <row r="787">
          <cell r="D787" t="str">
            <v>Short Term Loan MBB II</v>
          </cell>
        </row>
      </sheetData>
      <sheetData sheetId="862">
        <row r="787">
          <cell r="D787" t="str">
            <v>Short Term Loan MBB II</v>
          </cell>
        </row>
      </sheetData>
      <sheetData sheetId="863">
        <row r="787">
          <cell r="D787" t="str">
            <v>Short Term Loan MBB II</v>
          </cell>
        </row>
      </sheetData>
      <sheetData sheetId="864">
        <row r="787">
          <cell r="D787" t="str">
            <v>Short Term Loan MBB II</v>
          </cell>
        </row>
      </sheetData>
      <sheetData sheetId="865">
        <row r="787">
          <cell r="D787" t="str">
            <v>Short Term Loan MBB II</v>
          </cell>
        </row>
      </sheetData>
      <sheetData sheetId="866"/>
      <sheetData sheetId="867">
        <row r="787">
          <cell r="D787" t="str">
            <v>Short Term Loan MBB II</v>
          </cell>
        </row>
      </sheetData>
      <sheetData sheetId="868">
        <row r="787">
          <cell r="D787" t="str">
            <v>Short Term Loan MBB II</v>
          </cell>
        </row>
      </sheetData>
      <sheetData sheetId="869">
        <row r="787">
          <cell r="D787" t="str">
            <v>Short Term Loan MBB II</v>
          </cell>
        </row>
      </sheetData>
      <sheetData sheetId="870">
        <row r="787">
          <cell r="D787" t="str">
            <v>Short Term Loan MBB II</v>
          </cell>
        </row>
      </sheetData>
      <sheetData sheetId="871">
        <row r="787">
          <cell r="D787" t="str">
            <v>Short Term Loan MBB II</v>
          </cell>
        </row>
      </sheetData>
      <sheetData sheetId="872">
        <row r="787">
          <cell r="D787" t="str">
            <v>Short Term Loan MBB II</v>
          </cell>
        </row>
      </sheetData>
      <sheetData sheetId="873">
        <row r="787">
          <cell r="D787" t="str">
            <v>Short Term Loan MBB II</v>
          </cell>
        </row>
      </sheetData>
      <sheetData sheetId="874">
        <row r="787">
          <cell r="D787" t="str">
            <v>Short Term Loan MBB II</v>
          </cell>
        </row>
      </sheetData>
      <sheetData sheetId="875">
        <row r="787">
          <cell r="D787" t="str">
            <v>Short Term Loan MBB II</v>
          </cell>
        </row>
      </sheetData>
      <sheetData sheetId="876"/>
      <sheetData sheetId="877">
        <row r="787">
          <cell r="D787" t="str">
            <v>Short Term Loan MBB II</v>
          </cell>
        </row>
      </sheetData>
      <sheetData sheetId="878">
        <row r="787">
          <cell r="D787" t="str">
            <v>Short Term Loan MBB II</v>
          </cell>
        </row>
      </sheetData>
      <sheetData sheetId="879">
        <row r="787">
          <cell r="D787" t="str">
            <v>Short Term Loan MBB II</v>
          </cell>
        </row>
      </sheetData>
      <sheetData sheetId="880">
        <row r="787">
          <cell r="D787" t="str">
            <v>Short Term Loan MBB II</v>
          </cell>
        </row>
      </sheetData>
      <sheetData sheetId="881">
        <row r="787">
          <cell r="D787" t="str">
            <v>Short Term Loan MBB II</v>
          </cell>
        </row>
      </sheetData>
      <sheetData sheetId="882">
        <row r="787">
          <cell r="D787" t="str">
            <v>Short Term Loan MBB II</v>
          </cell>
        </row>
      </sheetData>
      <sheetData sheetId="883">
        <row r="787">
          <cell r="D787" t="str">
            <v>Short Term Loan MBB II</v>
          </cell>
        </row>
      </sheetData>
      <sheetData sheetId="884">
        <row r="787">
          <cell r="D787" t="str">
            <v>Short Term Loan MBB II</v>
          </cell>
        </row>
      </sheetData>
      <sheetData sheetId="885"/>
      <sheetData sheetId="886">
        <row r="787">
          <cell r="D787" t="str">
            <v>Short Term Loan MBB II</v>
          </cell>
        </row>
      </sheetData>
      <sheetData sheetId="887"/>
      <sheetData sheetId="888"/>
      <sheetData sheetId="889">
        <row r="787">
          <cell r="D787" t="str">
            <v>Short Term Loan MBB II</v>
          </cell>
        </row>
      </sheetData>
      <sheetData sheetId="890">
        <row r="787">
          <cell r="D787" t="str">
            <v>Short Term Loan MBB II</v>
          </cell>
        </row>
      </sheetData>
      <sheetData sheetId="891">
        <row r="787">
          <cell r="D787" t="str">
            <v>Short Term Loan MBB II</v>
          </cell>
        </row>
      </sheetData>
      <sheetData sheetId="892">
        <row r="787">
          <cell r="D787" t="str">
            <v>Short Term Loan MBB II</v>
          </cell>
        </row>
      </sheetData>
      <sheetData sheetId="893">
        <row r="787">
          <cell r="D787" t="str">
            <v>Short Term Loan MBB II</v>
          </cell>
        </row>
      </sheetData>
      <sheetData sheetId="894">
        <row r="787">
          <cell r="D787" t="str">
            <v>Short Term Loan MBB II</v>
          </cell>
        </row>
      </sheetData>
      <sheetData sheetId="895"/>
      <sheetData sheetId="896">
        <row r="787">
          <cell r="D787" t="str">
            <v>Short Term Loan MBB II</v>
          </cell>
        </row>
      </sheetData>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ow r="787">
          <cell r="D787" t="str">
            <v>Short Term Loan MBB II</v>
          </cell>
        </row>
      </sheetData>
      <sheetData sheetId="911"/>
      <sheetData sheetId="912">
        <row r="787">
          <cell r="D787" t="str">
            <v>Short Term Loan MBB II</v>
          </cell>
        </row>
      </sheetData>
      <sheetData sheetId="913"/>
      <sheetData sheetId="914"/>
      <sheetData sheetId="915">
        <row r="787">
          <cell r="D787" t="str">
            <v>Short Term Loan MBB II</v>
          </cell>
        </row>
      </sheetData>
      <sheetData sheetId="916"/>
      <sheetData sheetId="917"/>
      <sheetData sheetId="918"/>
      <sheetData sheetId="919"/>
      <sheetData sheetId="920">
        <row r="787">
          <cell r="D787" t="str">
            <v>Short Term Loan MBB II</v>
          </cell>
        </row>
      </sheetData>
      <sheetData sheetId="921"/>
      <sheetData sheetId="922">
        <row r="787">
          <cell r="D787" t="str">
            <v>Short Term Loan MBB II</v>
          </cell>
        </row>
      </sheetData>
      <sheetData sheetId="923"/>
      <sheetData sheetId="924"/>
      <sheetData sheetId="925"/>
      <sheetData sheetId="926"/>
      <sheetData sheetId="927"/>
      <sheetData sheetId="928"/>
      <sheetData sheetId="929" refreshError="1"/>
      <sheetData sheetId="930">
        <row r="787">
          <cell r="D787" t="str">
            <v>Short Term Loan MBB II</v>
          </cell>
        </row>
      </sheetData>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sheetData sheetId="946"/>
      <sheetData sheetId="947"/>
      <sheetData sheetId="948"/>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Data"/>
      <sheetName val="1"/>
      <sheetName val="2 "/>
      <sheetName val="21"/>
      <sheetName val="22"/>
      <sheetName val="23"/>
      <sheetName val="3"/>
      <sheetName val="4"/>
      <sheetName val="41"/>
      <sheetName val="411"/>
      <sheetName val="KURSI"/>
      <sheetName val="5"/>
      <sheetName val="51"/>
      <sheetName val="52"/>
      <sheetName val="53"/>
      <sheetName val="54"/>
      <sheetName val="541"/>
      <sheetName val="6"/>
      <sheetName val="7"/>
      <sheetName val="7.1"/>
      <sheetName val="8"/>
      <sheetName val="81"/>
      <sheetName val="82"/>
      <sheetName val="83"/>
      <sheetName val="N"/>
      <sheetName val="RL"/>
      <sheetName val="Sheet2"/>
      <sheetName val="81a"/>
      <sheetName val="Sheet2 (2)"/>
      <sheetName val="GL"/>
      <sheetName val="51A"/>
      <sheetName val="GLpem"/>
      <sheetName val="Sheet5"/>
      <sheetName val="412"/>
      <sheetName val="SELISIHKURSSOURCE"/>
      <sheetName val="412src2"/>
      <sheetName val="2_"/>
      <sheetName val="7_1"/>
      <sheetName val="Sheet2_(2)"/>
      <sheetName val="PDPC0908"/>
      <sheetName val="2_1"/>
      <sheetName val="7_11"/>
      <sheetName val="Sheet2_(2)1"/>
      <sheetName val="L.1"/>
      <sheetName val="std"/>
      <sheetName val="2_7"/>
      <sheetName val="7_17"/>
      <sheetName val="Sheet2_(2)7"/>
      <sheetName val="L_15"/>
      <sheetName val="2_2"/>
      <sheetName val="7_12"/>
      <sheetName val="Sheet2_(2)2"/>
      <sheetName val="L_1"/>
      <sheetName val="2_4"/>
      <sheetName val="7_14"/>
      <sheetName val="Sheet2_(2)4"/>
      <sheetName val="L_12"/>
      <sheetName val="2_3"/>
      <sheetName val="7_13"/>
      <sheetName val="Sheet2_(2)3"/>
      <sheetName val="L_11"/>
      <sheetName val="2_5"/>
      <sheetName val="7_15"/>
      <sheetName val="Sheet2_(2)5"/>
      <sheetName val="L_13"/>
      <sheetName val="2_6"/>
      <sheetName val="7_16"/>
      <sheetName val="Sheet2_(2)6"/>
      <sheetName val="L_14"/>
      <sheetName val="2_10"/>
      <sheetName val="7_110"/>
      <sheetName val="Sheet2_(2)10"/>
      <sheetName val="L_18"/>
      <sheetName val="2_8"/>
      <sheetName val="7_18"/>
      <sheetName val="Sheet2_(2)8"/>
      <sheetName val="L_16"/>
      <sheetName val="2_9"/>
      <sheetName val="7_19"/>
      <sheetName val="Sheet2_(2)9"/>
      <sheetName val="L_17"/>
      <sheetName val="2_13"/>
      <sheetName val="7_113"/>
      <sheetName val="Sheet2_(2)13"/>
      <sheetName val="L_111"/>
      <sheetName val="2_12"/>
      <sheetName val="7_112"/>
      <sheetName val="Sheet2_(2)12"/>
      <sheetName val="L_110"/>
      <sheetName val="2_11"/>
      <sheetName val="7_111"/>
      <sheetName val="Sheet2_(2)11"/>
      <sheetName val="L_19"/>
      <sheetName val="Amor1"/>
      <sheetName val="2_14"/>
      <sheetName val="7_114"/>
      <sheetName val="Sheet2_(2)14"/>
      <sheetName val="L_112"/>
      <sheetName val="bs"/>
      <sheetName val="GeneralInfo"/>
      <sheetName val="2930"/>
      <sheetName val="2933"/>
      <sheetName val="2934"/>
      <sheetName val="asia"/>
      <sheetName val="GLdownload"/>
      <sheetName val="dpp &amp; pk (b.1.3)"/>
      <sheetName val="WS-December'98"/>
      <sheetName val="EX RATE"/>
      <sheetName val="CODE"/>
      <sheetName val="2_15"/>
      <sheetName val="7_115"/>
      <sheetName val="Sheet2_(2)15"/>
      <sheetName val="L_113"/>
      <sheetName val="dpp_&amp;_pk_(b_1_3)"/>
      <sheetName val="SPI"/>
      <sheetName val="Purchase Order (2)"/>
      <sheetName val="Customize Your Purchase Order"/>
      <sheetName val="CIVIC 1.6L(7ｶ国MA輸出)ｺｽﾄ"/>
      <sheetName val="April"/>
      <sheetName val="rate"/>
      <sheetName val="Master KKP Global 4"/>
      <sheetName val="PO"/>
      <sheetName val="adj"/>
      <sheetName val="lhp7"/>
      <sheetName val="CRA-Detail"/>
      <sheetName val="Lamp 1"/>
      <sheetName val="LPP"/>
      <sheetName val="JUL"/>
      <sheetName val="kurs"/>
      <sheetName val="Main"/>
      <sheetName val="SHAREHOLDERS"/>
      <sheetName val="Journal Template"/>
      <sheetName val="ACC.CODE"/>
      <sheetName val="ExchRates"/>
      <sheetName val="V_List"/>
      <sheetName val="MASTER"/>
      <sheetName val="DETANAL-AUG"/>
      <sheetName val="YRACCT"/>
      <sheetName val="ACC_CODE5"/>
      <sheetName val="Lamp_15"/>
      <sheetName val="ACC_CODE"/>
      <sheetName val="Lamp_1"/>
      <sheetName val="ACC_CODE2"/>
      <sheetName val="Lamp_12"/>
      <sheetName val="ACC_CODE1"/>
      <sheetName val="Lamp_11"/>
      <sheetName val="ACC_CODE3"/>
      <sheetName val="Lamp_13"/>
      <sheetName val="ACC_CODE4"/>
      <sheetName val="Lamp_14"/>
      <sheetName val="ACC_CODE8"/>
      <sheetName val="Lamp_18"/>
      <sheetName val="ACC_CODE6"/>
      <sheetName val="Lamp_16"/>
      <sheetName val="ACC_CODE7"/>
      <sheetName val="Lamp_17"/>
      <sheetName val="Engineering Workload"/>
      <sheetName val="ACC_CODE11"/>
      <sheetName val="Lamp_111"/>
      <sheetName val="ACC_CODE10"/>
      <sheetName val="Lamp_110"/>
      <sheetName val="ACC_CODE9"/>
      <sheetName val="Lamp_19"/>
      <sheetName val="Marshal"/>
      <sheetName val="Other Addbacks"/>
      <sheetName val="Customize Your Invoice"/>
      <sheetName val="Invoice"/>
      <sheetName val="ACC_CODE12"/>
      <sheetName val="Lamp_112"/>
      <sheetName val="Purchase_Order_(2)"/>
      <sheetName val="Customize_Your_Purchase_Order"/>
      <sheetName val="CIVIC_1_6L(7ｶ国MA輸出)ｺｽﾄ"/>
      <sheetName val="KLHT"/>
      <sheetName val="DB KPP"/>
      <sheetName val="Identitas"/>
      <sheetName val="Formal"/>
      <sheetName val="Matrik"/>
      <sheetName val="LPNK"/>
      <sheetName val="S Balik WP"/>
      <sheetName val="KKP"/>
      <sheetName val="S KPP"/>
      <sheetName val="S WP"/>
      <sheetName val="SPUH"/>
      <sheetName val="Lamp SPUH"/>
      <sheetName val="26 A"/>
      <sheetName val="SK"/>
      <sheetName val="FP"/>
      <sheetName val="Sheet1"/>
      <sheetName val="SPT"/>
      <sheetName val="Tunggakan"/>
      <sheetName val="no SK"/>
      <sheetName val="Sheet3"/>
      <sheetName val="CIVIC 1.6L(7__MA__)___"/>
      <sheetName val="CIVIC_1_6L(7__MA__)___"/>
      <sheetName val="Purchase_Order_(2)6"/>
      <sheetName val="Customize_Your_Purchase_Order6"/>
      <sheetName val="CIVIC_1_6L(7ｶ国MA輸出)ｺｽﾄ6"/>
      <sheetName val="Master_KKP_Global_45"/>
      <sheetName val="Purchase_Order_(2)1"/>
      <sheetName val="Customize_Your_Purchase_Order1"/>
      <sheetName val="CIVIC_1_6L(7ｶ国MA輸出)ｺｽﾄ1"/>
      <sheetName val="Master_KKP_Global_4"/>
      <sheetName val="Purchase_Order_(2)3"/>
      <sheetName val="Customize_Your_Purchase_Order3"/>
      <sheetName val="CIVIC_1_6L(7ｶ国MA輸出)ｺｽﾄ3"/>
      <sheetName val="Master_KKP_Global_42"/>
      <sheetName val="Purchase_Order_(2)2"/>
      <sheetName val="Customize_Your_Purchase_Order2"/>
      <sheetName val="CIVIC_1_6L(7ｶ国MA輸出)ｺｽﾄ2"/>
      <sheetName val="Master_KKP_Global_41"/>
      <sheetName val="Purchase_Order_(2)4"/>
      <sheetName val="Customize_Your_Purchase_Order4"/>
      <sheetName val="CIVIC_1_6L(7ｶ国MA輸出)ｺｽﾄ4"/>
      <sheetName val="Master_KKP_Global_43"/>
      <sheetName val="Purchase_Order_(2)5"/>
      <sheetName val="Customize_Your_Purchase_Order5"/>
      <sheetName val="CIVIC_1_6L(7ｶ国MA輸出)ｺｽﾄ5"/>
      <sheetName val="Master_KKP_Global_44"/>
      <sheetName val="Purchase_Order_(2)9"/>
      <sheetName val="Customize_Your_Purchase_Order9"/>
      <sheetName val="CIVIC_1_6L(7ｶ国MA輸出)ｺｽﾄ9"/>
      <sheetName val="Master_KKP_Global_48"/>
      <sheetName val="Purchase_Order_(2)7"/>
      <sheetName val="Customize_Your_Purchase_Order7"/>
      <sheetName val="CIVIC_1_6L(7ｶ国MA輸出)ｺｽﾄ7"/>
      <sheetName val="Master_KKP_Global_46"/>
      <sheetName val="Purchase_Order_(2)8"/>
      <sheetName val="Customize_Your_Purchase_Order8"/>
      <sheetName val="CIVIC_1_6L(7ｶ国MA輸出)ｺｽﾄ8"/>
      <sheetName val="Master_KKP_Global_47"/>
      <sheetName val="CIVIC 1.6L(7??MA??)???"/>
      <sheetName val="CIVIC_1_6L(7??MA??)???"/>
      <sheetName val="Purchase_Order_(2)12"/>
      <sheetName val="Customize_Your_Purchase_Order12"/>
      <sheetName val="CIVIC_1_6L(7ｶ国MA輸出)ｺｽﾄ12"/>
      <sheetName val="Master_KKP_Global_411"/>
      <sheetName val="Purchase_Order_(2)11"/>
      <sheetName val="Customize_Your_Purchase_Order11"/>
      <sheetName val="CIVIC_1_6L(7ｶ国MA輸出)ｺｽﾄ11"/>
      <sheetName val="Master_KKP_Global_410"/>
      <sheetName val="Purchase_Order_(2)10"/>
      <sheetName val="Customize_Your_Purchase_Order10"/>
      <sheetName val="CIVIC_1_6L(7ｶ国MA輸出)ｺｽﾄ10"/>
      <sheetName val="Master_KKP_Global_49"/>
      <sheetName val="Chart2"/>
      <sheetName val="home"/>
      <sheetName val="Lokasi"/>
      <sheetName val="pemegang saham"/>
      <sheetName val="gambaran"/>
      <sheetName val="output"/>
      <sheetName val="proses produksi"/>
      <sheetName val="pemasok"/>
      <sheetName val="HubIstimewa"/>
      <sheetName val="tenaga kerja"/>
      <sheetName val="prospektus"/>
      <sheetName val="ketetapan"/>
      <sheetName val="Restitusi"/>
      <sheetName val="Kewajiban"/>
      <sheetName val="Pemeriksaan"/>
      <sheetName val="keberatan"/>
      <sheetName val="suplier"/>
      <sheetName val="PGroup"/>
      <sheetName val="Daftar Pemotong"/>
      <sheetName val="Analisa ROA dll (2)"/>
      <sheetName val="potensial"/>
      <sheetName val="Neraca"/>
      <sheetName val="Laporan Laba rugi"/>
      <sheetName val="Financial Analysis2 (2)"/>
      <sheetName val="Financial Analysis1"/>
      <sheetName val="PPH GB"/>
      <sheetName val="CIVIC_1_6L(7??MA??)???1"/>
      <sheetName val="A p r"/>
      <sheetName val="00 received in 01"/>
      <sheetName val="F e b"/>
      <sheetName val="Per GL J a n"/>
      <sheetName val="J u l"/>
      <sheetName val="Purchase_Order_(2)13"/>
      <sheetName val="Customize_Your_Purchase_Order13"/>
      <sheetName val="CIVIC_1_6L(7ｶ国MA輸出)ｺｽﾄ13"/>
      <sheetName val="Master_KKP_Global_412"/>
      <sheetName val="CIVIC_1_6L(7??MA??)???3"/>
      <sheetName val="CIVIC_1_6L(7??MA??)???2"/>
      <sheetName val="CIVIC_1_6L(7__MA__)___1"/>
      <sheetName val="Data WP"/>
      <sheetName val="2 matrik"/>
      <sheetName val="Order"/>
      <sheetName val="Schedule"/>
      <sheetName val="Schedule OK Status"/>
      <sheetName val="JVFORM"/>
      <sheetName val="tuong"/>
      <sheetName val="GVL"/>
      <sheetName val="Table"/>
      <sheetName val="Assumptions"/>
      <sheetName val="Sheet7"/>
      <sheetName val="TB-WP"/>
      <sheetName val="Schedule_OK_Status5"/>
      <sheetName val="Schedule_OK_Status"/>
      <sheetName val="Schedule_OK_Status2"/>
      <sheetName val="Schedule_OK_Status1"/>
      <sheetName val="Schedule_OK_Status3"/>
      <sheetName val="Schedule_OK_Status4"/>
      <sheetName val="Schedule_OK_Status8"/>
      <sheetName val="Schedule_OK_Status6"/>
      <sheetName val="Schedule_OK_Status7"/>
      <sheetName val="Schedule_OK_Status11"/>
      <sheetName val="Schedule_OK_Status10"/>
      <sheetName val="Schedule_OK_Status9"/>
      <sheetName val="Projects"/>
      <sheetName val="Schedule_OK_Status12"/>
      <sheetName val="AT JUAL"/>
      <sheetName val="XXXXXXX"/>
      <sheetName val="samsidb"/>
      <sheetName val="FORM OB &amp; COAL"/>
      <sheetName val="Chart1"/>
      <sheetName val="FORM HL &amp; DB"/>
      <sheetName val="COAL CRUSH PLAN"/>
      <sheetName val=" COAL MINE PLAN"/>
      <sheetName val=" OB PLAN"/>
      <sheetName val="Ktd"/>
      <sheetName val="REPORT01"/>
      <sheetName val="Report 02"/>
      <sheetName val="REPORT 03"/>
      <sheetName val="ACT COAL"/>
      <sheetName val="ACT DIRTY COAL"/>
      <sheetName val="ACT OB"/>
      <sheetName val="ACT HAUL"/>
      <sheetName val="DRILLBLAST"/>
      <sheetName val="DAILY_SUM"/>
      <sheetName val="Rain &amp; Slippery Method"/>
      <sheetName val="ACTDIRTYCOAL"/>
      <sheetName val="Rain_SlipperyMethod"/>
      <sheetName val="ADR(new)"/>
      <sheetName val="FORM_OB_&amp;_COAL"/>
      <sheetName val="FORM_HL_&amp;_DB"/>
      <sheetName val="COAL_CRUSH_PLAN"/>
      <sheetName val="_COAL_MINE_PLAN"/>
      <sheetName val="_OB_PLAN"/>
      <sheetName val="Report_02"/>
      <sheetName val="REPORT_03"/>
      <sheetName val="ACT_COAL"/>
      <sheetName val="ACT_DIRTY_COAL"/>
      <sheetName val="ACT_OB"/>
      <sheetName val="ACT_HAUL"/>
      <sheetName val="Rain_&amp;_Slippery_Method"/>
      <sheetName val="SEX"/>
      <sheetName val="Trading Statement"/>
      <sheetName val="Attendance Ratio"/>
      <sheetName val="week 3"/>
      <sheetName val="week 1"/>
      <sheetName val="BP1_23"/>
      <sheetName val="CIVIC_1_6L(7__MA__)___3"/>
      <sheetName val="CIVIC_1_6L(7__MA__)___2"/>
      <sheetName val="A"/>
      <sheetName val="기준정보"/>
      <sheetName val="#REF"/>
      <sheetName val="ppn-1"/>
      <sheetName val="rekap impor"/>
      <sheetName val="2_16"/>
      <sheetName val="7_116"/>
      <sheetName val="Sheet2_(2)16"/>
      <sheetName val="L_114"/>
      <sheetName val="dpp_&amp;_pk_(b_1_3)1"/>
      <sheetName val="EX_RATE"/>
      <sheetName val="2_17"/>
      <sheetName val="7_117"/>
      <sheetName val="Sheet2_(2)17"/>
      <sheetName val="L_115"/>
      <sheetName val="dpp_&amp;_pk_(b_1_3)2"/>
      <sheetName val="EX_RATE1"/>
      <sheetName val="2_18"/>
      <sheetName val="7_118"/>
      <sheetName val="Sheet2_(2)18"/>
      <sheetName val="L_116"/>
      <sheetName val="dpp_&amp;_pk_(b_1_3)3"/>
      <sheetName val="EX_RATE2"/>
      <sheetName val="2_19"/>
      <sheetName val="7_119"/>
      <sheetName val="Sheet2_(2)19"/>
      <sheetName val="L_117"/>
      <sheetName val="dpp_&amp;_pk_(b_1_3)4"/>
      <sheetName val="EX_RATE3"/>
      <sheetName val="2_23"/>
      <sheetName val="7_123"/>
      <sheetName val="Sheet2_(2)23"/>
      <sheetName val="L_121"/>
      <sheetName val="dpp_&amp;_pk_(b_1_3)8"/>
      <sheetName val="EX_RATE7"/>
      <sheetName val="2_20"/>
      <sheetName val="7_120"/>
      <sheetName val="Sheet2_(2)20"/>
      <sheetName val="L_118"/>
      <sheetName val="dpp_&amp;_pk_(b_1_3)5"/>
      <sheetName val="EX_RATE4"/>
      <sheetName val="2_21"/>
      <sheetName val="7_121"/>
      <sheetName val="Sheet2_(2)21"/>
      <sheetName val="L_119"/>
      <sheetName val="dpp_&amp;_pk_(b_1_3)6"/>
      <sheetName val="EX_RATE5"/>
      <sheetName val="2_22"/>
      <sheetName val="7_122"/>
      <sheetName val="Sheet2_(2)22"/>
      <sheetName val="L_120"/>
      <sheetName val="dpp_&amp;_pk_(b_1_3)7"/>
      <sheetName val="EX_RATE6"/>
      <sheetName val="2_24"/>
      <sheetName val="7_124"/>
      <sheetName val="Sheet2_(2)24"/>
      <sheetName val="L_122"/>
      <sheetName val="dpp_&amp;_pk_(b_1_3)9"/>
      <sheetName val="EX_RATE8"/>
      <sheetName val="2_25"/>
      <sheetName val="7_125"/>
      <sheetName val="Sheet2_(2)25"/>
      <sheetName val="L_123"/>
      <sheetName val="dpp_&amp;_pk_(b_1_3)10"/>
      <sheetName val="EX_RATE9"/>
      <sheetName val="RM"/>
      <sheetName val="Statistics"/>
      <sheetName val="吊上げパ_20_"/>
      <sheetName val="k.6deposit"/>
      <sheetName val="A1-C LIABILITIES"/>
      <sheetName val="Attachement"/>
      <sheetName val="Safety 2"/>
      <sheetName val="data_val"/>
      <sheetName val="시산표"/>
      <sheetName val="KPPN"/>
      <sheetName val="KPP"/>
      <sheetName val="Bank"/>
      <sheetName val="SSP-1"/>
      <sheetName val="Safety_2"/>
    </sheetNames>
    <sheetDataSet>
      <sheetData sheetId="0" refreshError="1"/>
      <sheetData sheetId="1"/>
      <sheetData sheetId="2"/>
      <sheetData sheetId="3"/>
      <sheetData sheetId="4"/>
      <sheetData sheetId="5"/>
      <sheetData sheetId="6"/>
      <sheetData sheetId="7"/>
      <sheetData sheetId="8">
        <row r="5">
          <cell r="I5">
            <v>5</v>
          </cell>
        </row>
      </sheetData>
      <sheetData sheetId="9">
        <row r="5">
          <cell r="I5">
            <v>5</v>
          </cell>
        </row>
      </sheetData>
      <sheetData sheetId="10">
        <row r="5">
          <cell r="I5">
            <v>5</v>
          </cell>
        </row>
      </sheetData>
      <sheetData sheetId="11">
        <row r="5">
          <cell r="I5">
            <v>5</v>
          </cell>
        </row>
      </sheetData>
      <sheetData sheetId="12" refreshError="1">
        <row r="5">
          <cell r="I5">
            <v>5</v>
          </cell>
        </row>
        <row r="10">
          <cell r="G10" t="str">
            <v>PT LANDIS &amp; STAEFA INDONESIA</v>
          </cell>
        </row>
        <row r="11">
          <cell r="G11" t="str">
            <v>1.071.966.4-056</v>
          </cell>
        </row>
        <row r="12">
          <cell r="G12">
            <v>1997</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sheetData sheetId="38"/>
      <sheetData sheetId="39"/>
      <sheetData sheetId="40" refreshError="1"/>
      <sheetData sheetId="41"/>
      <sheetData sheetId="42"/>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sheetData sheetId="96"/>
      <sheetData sheetId="97"/>
      <sheetData sheetId="98"/>
      <sheetData sheetId="99" refreshError="1"/>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ow r="11">
          <cell r="G11">
            <v>0</v>
          </cell>
        </row>
      </sheetData>
      <sheetData sheetId="136">
        <row r="11">
          <cell r="G11">
            <v>0</v>
          </cell>
        </row>
      </sheetData>
      <sheetData sheetId="137">
        <row r="11">
          <cell r="G11">
            <v>0</v>
          </cell>
        </row>
      </sheetData>
      <sheetData sheetId="138">
        <row r="11">
          <cell r="G11">
            <v>0</v>
          </cell>
        </row>
      </sheetData>
      <sheetData sheetId="139">
        <row r="11">
          <cell r="G11">
            <v>0</v>
          </cell>
        </row>
      </sheetData>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sheetData sheetId="156"/>
      <sheetData sheetId="157"/>
      <sheetData sheetId="158"/>
      <sheetData sheetId="159"/>
      <sheetData sheetId="160"/>
      <sheetData sheetId="161" refreshError="1"/>
      <sheetData sheetId="162"/>
      <sheetData sheetId="163" refreshError="1"/>
      <sheetData sheetId="164"/>
      <sheetData sheetId="165" refreshError="1"/>
      <sheetData sheetId="166"/>
      <sheetData sheetId="167"/>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sheetData sheetId="202" refreshError="1"/>
      <sheetData sheetId="203" refreshError="1"/>
      <sheetData sheetId="204" refreshError="1"/>
      <sheetData sheetId="205"/>
      <sheetData sheetId="206" refreshError="1"/>
      <sheetData sheetId="207" refreshError="1"/>
      <sheetData sheetId="208" refreshError="1"/>
      <sheetData sheetId="209"/>
      <sheetData sheetId="210" refreshError="1"/>
      <sheetData sheetId="211" refreshError="1"/>
      <sheetData sheetId="212" refreshError="1"/>
      <sheetData sheetId="213"/>
      <sheetData sheetId="214" refreshError="1"/>
      <sheetData sheetId="215" refreshError="1"/>
      <sheetData sheetId="216" refreshError="1"/>
      <sheetData sheetId="217"/>
      <sheetData sheetId="218" refreshError="1"/>
      <sheetData sheetId="219" refreshError="1"/>
      <sheetData sheetId="220" refreshError="1"/>
      <sheetData sheetId="221"/>
      <sheetData sheetId="222" refreshError="1"/>
      <sheetData sheetId="223" refreshError="1"/>
      <sheetData sheetId="224" refreshError="1"/>
      <sheetData sheetId="225"/>
      <sheetData sheetId="226" refreshError="1"/>
      <sheetData sheetId="227" refreshError="1"/>
      <sheetData sheetId="228" refreshError="1"/>
      <sheetData sheetId="229"/>
      <sheetData sheetId="230" refreshError="1"/>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sheetData sheetId="240" refreshError="1"/>
      <sheetData sheetId="241" refreshError="1"/>
      <sheetData sheetId="242" refreshError="1"/>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refreshError="1"/>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SELISIH KURSSOURCE2"/>
      <sheetName val="Sheet4"/>
      <sheetName val="x8"/>
      <sheetName val="531x"/>
      <sheetName val="53x"/>
      <sheetName val="531xx"/>
      <sheetName val="531xxx"/>
      <sheetName val="531xxxx"/>
      <sheetName val="2y"/>
      <sheetName val="521x"/>
      <sheetName val="Sheet1"/>
      <sheetName val="Sheet2"/>
      <sheetName val="Sheet3"/>
      <sheetName val="21"/>
      <sheetName val="RKDUS$"/>
      <sheetName val="Sheet1 (2)"/>
      <sheetName val="penj"/>
      <sheetName val="412EKS"/>
      <sheetName val="N.BANDING"/>
      <sheetName val="RL.BANDING"/>
      <sheetName val="Sheet2 (2)"/>
      <sheetName val="Sheet1 (3)"/>
      <sheetName val="21XX"/>
      <sheetName val="412ex"/>
      <sheetName val="412src2"/>
      <sheetName val="412src"/>
      <sheetName val="531sc"/>
      <sheetName val="sourcerekap"/>
      <sheetName val="rekap"/>
      <sheetName val="21SRC"/>
      <sheetName val="21ex"/>
      <sheetName val="SELISIHKURSSOURCE"/>
      <sheetName val="SKURS"/>
      <sheetName val="21barusrc"/>
      <sheetName val="PENINVSORT"/>
      <sheetName val="peninv"/>
      <sheetName val="sourceinv"/>
      <sheetName val="211"/>
      <sheetName val="412"/>
      <sheetName val="4111"/>
      <sheetName val="Sheet6"/>
      <sheetName val="42"/>
      <sheetName val="421"/>
      <sheetName val="422"/>
      <sheetName val="K.6DEPOSIT"/>
      <sheetName val="SELISIH_KURSSOURCE2"/>
      <sheetName val="Sheet1_(2)"/>
      <sheetName val="N_BANDING"/>
      <sheetName val="RL_BANDING"/>
      <sheetName val="Sheet2_(2)"/>
      <sheetName val="Sheet1_(3)"/>
      <sheetName val="5"/>
      <sheetName val="Trading Statement"/>
      <sheetName val="SELISIH_KURSSOURCE21"/>
      <sheetName val="Sheet1_(2)1"/>
      <sheetName val="N_BANDING1"/>
      <sheetName val="RL_BANDING1"/>
      <sheetName val="Sheet2_(2)1"/>
      <sheetName val="Sheet1_(3)1"/>
      <sheetName val="K_6DEPOSIT"/>
      <sheetName val="MTO REV.2(ARMOR)"/>
      <sheetName val="LTLGroup-Trans"/>
      <sheetName val="SELISIH_KURSSOURCE27"/>
      <sheetName val="Sheet1_(2)7"/>
      <sheetName val="N_BANDING7"/>
      <sheetName val="RL_BANDING7"/>
      <sheetName val="Sheet2_(2)7"/>
      <sheetName val="Sheet1_(3)7"/>
      <sheetName val="K_6DEPOSIT6"/>
      <sheetName val="Trading_Statement5"/>
      <sheetName val="MTO_REV_2(ARMOR)5"/>
      <sheetName val="SELISIH_KURSSOURCE22"/>
      <sheetName val="Sheet1_(2)2"/>
      <sheetName val="N_BANDING2"/>
      <sheetName val="RL_BANDING2"/>
      <sheetName val="Sheet2_(2)2"/>
      <sheetName val="Sheet1_(3)2"/>
      <sheetName val="K_6DEPOSIT1"/>
      <sheetName val="Trading_Statement"/>
      <sheetName val="MTO_REV_2(ARMOR)"/>
      <sheetName val="SELISIH_KURSSOURCE24"/>
      <sheetName val="Sheet1_(2)4"/>
      <sheetName val="N_BANDING4"/>
      <sheetName val="RL_BANDING4"/>
      <sheetName val="Sheet2_(2)4"/>
      <sheetName val="Sheet1_(3)4"/>
      <sheetName val="K_6DEPOSIT3"/>
      <sheetName val="Trading_Statement2"/>
      <sheetName val="MTO_REV_2(ARMOR)2"/>
      <sheetName val="SELISIH_KURSSOURCE23"/>
      <sheetName val="Sheet1_(2)3"/>
      <sheetName val="N_BANDING3"/>
      <sheetName val="RL_BANDING3"/>
      <sheetName val="Sheet2_(2)3"/>
      <sheetName val="Sheet1_(3)3"/>
      <sheetName val="K_6DEPOSIT2"/>
      <sheetName val="Trading_Statement1"/>
      <sheetName val="MTO_REV_2(ARMOR)1"/>
      <sheetName val="SELISIH_KURSSOURCE25"/>
      <sheetName val="Sheet1_(2)5"/>
      <sheetName val="N_BANDING5"/>
      <sheetName val="RL_BANDING5"/>
      <sheetName val="Sheet2_(2)5"/>
      <sheetName val="Sheet1_(3)5"/>
      <sheetName val="K_6DEPOSIT4"/>
      <sheetName val="Trading_Statement3"/>
      <sheetName val="MTO_REV_2(ARMOR)3"/>
      <sheetName val="SELISIH_KURSSOURCE26"/>
      <sheetName val="Sheet1_(2)6"/>
      <sheetName val="N_BANDING6"/>
      <sheetName val="RL_BANDING6"/>
      <sheetName val="Sheet2_(2)6"/>
      <sheetName val="Sheet1_(3)6"/>
      <sheetName val="K_6DEPOSIT5"/>
      <sheetName val="Trading_Statement4"/>
      <sheetName val="MTO_REV_2(ARMOR)4"/>
      <sheetName val="SELISIH_KURSSOURCE210"/>
      <sheetName val="Sheet1_(2)10"/>
      <sheetName val="N_BANDING10"/>
      <sheetName val="RL_BANDING10"/>
      <sheetName val="Sheet2_(2)10"/>
      <sheetName val="Sheet1_(3)10"/>
      <sheetName val="K_6DEPOSIT9"/>
      <sheetName val="Trading_Statement8"/>
      <sheetName val="MTO_REV_2(ARMOR)8"/>
      <sheetName val="SELISIH_KURSSOURCE28"/>
      <sheetName val="Sheet1_(2)8"/>
      <sheetName val="N_BANDING8"/>
      <sheetName val="RL_BANDING8"/>
      <sheetName val="Sheet2_(2)8"/>
      <sheetName val="Sheet1_(3)8"/>
      <sheetName val="K_6DEPOSIT7"/>
      <sheetName val="Trading_Statement6"/>
      <sheetName val="MTO_REV_2(ARMOR)6"/>
      <sheetName val="SELISIH_KURSSOURCE29"/>
      <sheetName val="Sheet1_(2)9"/>
      <sheetName val="N_BANDING9"/>
      <sheetName val="RL_BANDING9"/>
      <sheetName val="Sheet2_(2)9"/>
      <sheetName val="Sheet1_(3)9"/>
      <sheetName val="K_6DEPOSIT8"/>
      <sheetName val="Trading_Statement7"/>
      <sheetName val="MTO_REV_2(ARMOR)7"/>
      <sheetName val="SELISIH_KURSSOURCE213"/>
      <sheetName val="Sheet1_(2)13"/>
      <sheetName val="N_BANDING13"/>
      <sheetName val="RL_BANDING13"/>
      <sheetName val="Sheet2_(2)13"/>
      <sheetName val="Sheet1_(3)13"/>
      <sheetName val="K_6DEPOSIT12"/>
      <sheetName val="Trading_Statement11"/>
      <sheetName val="MTO_REV_2(ARMOR)11"/>
      <sheetName val="SELISIH_KURSSOURCE212"/>
      <sheetName val="Sheet1_(2)12"/>
      <sheetName val="N_BANDING12"/>
      <sheetName val="RL_BANDING12"/>
      <sheetName val="Sheet2_(2)12"/>
      <sheetName val="Sheet1_(3)12"/>
      <sheetName val="K_6DEPOSIT11"/>
      <sheetName val="Trading_Statement10"/>
      <sheetName val="MTO_REV_2(ARMOR)10"/>
      <sheetName val="SELISIH_KURSSOURCE211"/>
      <sheetName val="Sheet1_(2)11"/>
      <sheetName val="N_BANDING11"/>
      <sheetName val="RL_BANDING11"/>
      <sheetName val="Sheet2_(2)11"/>
      <sheetName val="Sheet1_(3)11"/>
      <sheetName val="K_6DEPOSIT10"/>
      <sheetName val="Trading_Statement9"/>
      <sheetName val="MTO_REV_2(ARMOR)9"/>
      <sheetName val="Customize Your Purchase Order"/>
      <sheetName val="SELISIH_KURSSOURCE214"/>
      <sheetName val="Sheet1_(2)14"/>
      <sheetName val="N_BANDING14"/>
      <sheetName val="RL_BANDING14"/>
      <sheetName val="Sheet2_(2)14"/>
      <sheetName val="Sheet1_(3)14"/>
      <sheetName val="K_6DEPOSIT13"/>
      <sheetName val="Trading_Statement12"/>
      <sheetName val="MTO_REV_2(ARMOR)12"/>
      <sheetName val="TB"/>
      <sheetName val="_BY"/>
      <sheetName val="Piutang Normal Psrt"/>
      <sheetName val="2930"/>
      <sheetName val="2933"/>
      <sheetName val="2934"/>
      <sheetName val="adj"/>
      <sheetName val="SELISIH_KURSSOURCE215"/>
      <sheetName val="Sheet1_(2)15"/>
      <sheetName val="N_BANDING15"/>
      <sheetName val="RL_BANDING15"/>
      <sheetName val="Sheet2_(2)15"/>
      <sheetName val="Sheet1_(3)15"/>
      <sheetName val="K_6DEPOSIT14"/>
      <sheetName val="Trading_Statement13"/>
      <sheetName val="MTO_REV_2(ARMOR)13"/>
      <sheetName val="Customize_Your_Purchase_Order"/>
      <sheetName val="Piutang_Normal_Psrt"/>
      <sheetName val="NEW-PANEL"/>
      <sheetName val="Identitas"/>
      <sheetName val="ACC.CODE"/>
      <sheetName val="Harta"/>
      <sheetName val="Cut off purchase"/>
      <sheetName val="10-2"/>
      <sheetName val="40"/>
      <sheetName val="30 (2)"/>
      <sheetName val="H"/>
      <sheetName val="Art_22"/>
      <sheetName val="Art_23"/>
      <sheetName val="Art_25"/>
      <sheetName val="Fiskal_LN"/>
      <sheetName val="BARS"/>
      <sheetName val="A u g"/>
      <sheetName val="J u l"/>
      <sheetName val="O c t"/>
      <sheetName val="A p r"/>
      <sheetName val="M a y"/>
      <sheetName val="S e p"/>
      <sheetName val="00 received in 01"/>
      <sheetName val="F e b"/>
      <sheetName val="Per GL J a n"/>
      <sheetName val="J u n"/>
      <sheetName val="M a r"/>
      <sheetName val="11"/>
      <sheetName val="GeneralInfo"/>
      <sheetName val="Marshal"/>
      <sheetName val="Bukubesar"/>
      <sheetName val="Family"/>
      <sheetName val="Permanent info"/>
      <sheetName val="HEADER"/>
      <sheetName val="A"/>
      <sheetName val="Tab.Daten"/>
      <sheetName val="JUAL_STD"/>
      <sheetName val="Rekonsiliasi PPh 21"/>
      <sheetName val="Data Sheet"/>
      <sheetName val="Mutasi BCA"/>
      <sheetName val="Mutasi BII"/>
      <sheetName val="Mutasi Kas"/>
      <sheetName val="tr-28202"/>
      <sheetName val="KOR"/>
      <sheetName val="SELISIH_KURSSOURCE216"/>
      <sheetName val="Sheet1_(2)16"/>
      <sheetName val="N_BANDING16"/>
      <sheetName val="RL_BANDING16"/>
      <sheetName val="Sheet2_(2)16"/>
      <sheetName val="Sheet1_(3)16"/>
      <sheetName val="K_6DEPOSIT15"/>
      <sheetName val="Trading_Statement14"/>
      <sheetName val="MTO_REV_2(ARMOR)14"/>
      <sheetName val="Customize_Your_Purchase_Order1"/>
      <sheetName val="Customize Your Invoice"/>
      <sheetName val="Invoice"/>
      <sheetName val="Piutang_Normal_Psrt1"/>
      <sheetName val="ACC_CODE"/>
      <sheetName val="SELISIH_KURSSOURCE217"/>
      <sheetName val="Sheet1_(2)17"/>
      <sheetName val="N_BANDING17"/>
      <sheetName val="RL_BANDING17"/>
      <sheetName val="Sheet2_(2)17"/>
      <sheetName val="Sheet1_(3)17"/>
      <sheetName val="K_6DEPOSIT16"/>
      <sheetName val="Trading_Statement15"/>
      <sheetName val="MTO_REV_2(ARMOR)15"/>
      <sheetName val="Customize_Your_Purchase_Order2"/>
      <sheetName val="Piutang_Normal_Psrt2"/>
      <sheetName val="ACC_CODE1"/>
      <sheetName val="SELISIH_KURSSOURCE218"/>
      <sheetName val="Sheet1_(2)18"/>
      <sheetName val="N_BANDING18"/>
      <sheetName val="RL_BANDING18"/>
      <sheetName val="Sheet2_(2)18"/>
      <sheetName val="Sheet1_(3)18"/>
      <sheetName val="K_6DEPOSIT17"/>
      <sheetName val="Trading_Statement16"/>
      <sheetName val="MTO_REV_2(ARMOR)16"/>
      <sheetName val="Customize_Your_Purchase_Order3"/>
      <sheetName val="Piutang_Normal_Psrt3"/>
      <sheetName val="ACC_CODE2"/>
      <sheetName val="SELISIH_KURSSOURCE219"/>
      <sheetName val="Sheet1_(2)19"/>
      <sheetName val="N_BANDING19"/>
      <sheetName val="RL_BANDING19"/>
      <sheetName val="Sheet2_(2)19"/>
      <sheetName val="Sheet1_(3)19"/>
      <sheetName val="K_6DEPOSIT18"/>
      <sheetName val="Trading_Statement17"/>
      <sheetName val="MTO_REV_2(ARMOR)17"/>
      <sheetName val="Customize_Your_Purchase_Order4"/>
      <sheetName val="Piutang_Normal_Psrt4"/>
      <sheetName val="ACC_CODE3"/>
      <sheetName val="SELISIH_KURSSOURCE223"/>
      <sheetName val="Sheet1_(2)23"/>
      <sheetName val="N_BANDING23"/>
      <sheetName val="RL_BANDING23"/>
      <sheetName val="Sheet2_(2)23"/>
      <sheetName val="Sheet1_(3)23"/>
      <sheetName val="K_6DEPOSIT22"/>
      <sheetName val="Trading_Statement21"/>
      <sheetName val="MTO_REV_2(ARMOR)21"/>
      <sheetName val="Customize_Your_Purchase_Order8"/>
      <sheetName val="Piutang_Normal_Psrt8"/>
      <sheetName val="ACC_CODE7"/>
      <sheetName val="SELISIH_KURSSOURCE220"/>
      <sheetName val="Sheet1_(2)20"/>
      <sheetName val="N_BANDING20"/>
      <sheetName val="RL_BANDING20"/>
      <sheetName val="Sheet2_(2)20"/>
      <sheetName val="Sheet1_(3)20"/>
      <sheetName val="K_6DEPOSIT19"/>
      <sheetName val="Trading_Statement18"/>
      <sheetName val="MTO_REV_2(ARMOR)18"/>
      <sheetName val="Customize_Your_Purchase_Order5"/>
      <sheetName val="Piutang_Normal_Psrt5"/>
      <sheetName val="ACC_CODE4"/>
      <sheetName val="SELISIH_KURSSOURCE221"/>
      <sheetName val="Sheet1_(2)21"/>
      <sheetName val="N_BANDING21"/>
      <sheetName val="RL_BANDING21"/>
      <sheetName val="Sheet2_(2)21"/>
      <sheetName val="Sheet1_(3)21"/>
      <sheetName val="K_6DEPOSIT20"/>
      <sheetName val="Trading_Statement19"/>
      <sheetName val="MTO_REV_2(ARMOR)19"/>
      <sheetName val="Customize_Your_Purchase_Order6"/>
      <sheetName val="Piutang_Normal_Psrt6"/>
      <sheetName val="ACC_CODE5"/>
      <sheetName val="SELISIH_KURSSOURCE222"/>
      <sheetName val="Sheet1_(2)22"/>
      <sheetName val="N_BANDING22"/>
      <sheetName val="RL_BANDING22"/>
      <sheetName val="Sheet2_(2)22"/>
      <sheetName val="Sheet1_(3)22"/>
      <sheetName val="K_6DEPOSIT21"/>
      <sheetName val="Trading_Statement20"/>
      <sheetName val="MTO_REV_2(ARMOR)20"/>
      <sheetName val="Customize_Your_Purchase_Order7"/>
      <sheetName val="Piutang_Normal_Psrt7"/>
      <sheetName val="ACC_CODE6"/>
      <sheetName val="SELISIH_KURSSOURCE224"/>
      <sheetName val="Sheet1_(2)24"/>
      <sheetName val="N_BANDING24"/>
      <sheetName val="RL_BANDING24"/>
      <sheetName val="Sheet2_(2)24"/>
      <sheetName val="Sheet1_(3)24"/>
      <sheetName val="K_6DEPOSIT23"/>
      <sheetName val="Trading_Statement22"/>
      <sheetName val="MTO_REV_2(ARMOR)22"/>
      <sheetName val="Customize_Your_Purchase_Order9"/>
      <sheetName val="Piutang_Normal_Psrt9"/>
      <sheetName val="ACC_CODE8"/>
      <sheetName val="SELISIH_KURSSOURCE225"/>
      <sheetName val="Sheet1_(2)25"/>
      <sheetName val="N_BANDING25"/>
      <sheetName val="RL_BANDING25"/>
      <sheetName val="Sheet2_(2)25"/>
      <sheetName val="Sheet1_(3)25"/>
      <sheetName val="K_6DEPOSIT24"/>
      <sheetName val="Trading_Statement23"/>
      <sheetName val="MTO_REV_2(ARMOR)23"/>
      <sheetName val="Customize_Your_Purchase_Order10"/>
      <sheetName val="Piutang_Normal_Psrt10"/>
      <sheetName val="ACC_CODE9"/>
      <sheetName val="RM"/>
      <sheetName val="Saldo Awal"/>
      <sheetName val="Customer&amp;Suplier"/>
      <sheetName val="CMA Calculations- Figure 5440.1"/>
      <sheetName val="시산표"/>
      <sheetName val="IPO-KE2"/>
      <sheetName val="KPPN"/>
      <sheetName val="KPP"/>
      <sheetName val="Bank"/>
      <sheetName val="CMA_Calculations-_Figure_5440_1"/>
      <sheetName val="Ex_Rate"/>
      <sheetName val="data_val"/>
      <sheetName val="PO"/>
    </sheetNames>
    <sheetDataSet>
      <sheetData sheetId="0">
        <row r="771">
          <cell r="B771" t="str">
            <v>b. Penjualan yang tidak dilaporkan</v>
          </cell>
        </row>
      </sheetData>
      <sheetData sheetId="1">
        <row r="771">
          <cell r="B771" t="str">
            <v>b. Penjualan yang tidak dilaporkan</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771">
          <cell r="B771" t="str">
            <v>b. Penjualan yang tidak dilaporkan</v>
          </cell>
        </row>
      </sheetData>
      <sheetData sheetId="25" refreshError="1">
        <row r="771">
          <cell r="B771" t="str">
            <v>b. Penjualan yang tidak dilaporkan</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efreshError="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A.6 Star Eastern"/>
      <sheetName val="AA.5.1"/>
      <sheetName val="AA.5 Artha Graha"/>
      <sheetName val="bunga Inv"/>
      <sheetName val="Bunga BKP (2)"/>
      <sheetName val="Bunga BKP"/>
      <sheetName val="AA.4.1 Bukopin"/>
      <sheetName val="AA.4 Bukopin"/>
      <sheetName val="bunga kmk"/>
      <sheetName val="AA.3.1.1"/>
      <sheetName val="AA.3.1"/>
      <sheetName val="AA.3 Bumiputera"/>
      <sheetName val="AA.2.1 Bukopin"/>
      <sheetName val="AA.2 Bukopin"/>
      <sheetName val="AA.1.1.1 BNI"/>
      <sheetName val="AA.1.1 BNI"/>
      <sheetName val="AA.1 BNI"/>
      <sheetName val="AA"/>
      <sheetName val="AA_1_1 BNI"/>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4">
          <cell r="A14" t="str">
            <v>Type</v>
          </cell>
          <cell r="B14" t="str">
            <v>Doc.no.</v>
          </cell>
          <cell r="C14" t="str">
            <v>G/L acct</v>
          </cell>
          <cell r="D14" t="str">
            <v>Inv. ref.</v>
          </cell>
          <cell r="E14" t="str">
            <v>Text</v>
          </cell>
          <cell r="G14" t="str">
            <v>Doc. date</v>
          </cell>
          <cell r="H14" t="str">
            <v>Pstg date</v>
          </cell>
        </row>
        <row r="15">
          <cell r="A15" t="str">
            <v>SA</v>
          </cell>
          <cell r="B15" t="str">
            <v>100000743</v>
          </cell>
          <cell r="C15" t="str">
            <v>2101010103</v>
          </cell>
          <cell r="D15" t="str">
            <v>100000743</v>
          </cell>
          <cell r="E15" t="str">
            <v>INITIAL BALANCE 30042004</v>
          </cell>
          <cell r="F15">
            <v>-498620095</v>
          </cell>
          <cell r="G15">
            <v>37987</v>
          </cell>
          <cell r="H15">
            <v>38107</v>
          </cell>
        </row>
        <row r="16">
          <cell r="A16" t="str">
            <v>SA</v>
          </cell>
          <cell r="B16" t="str">
            <v>100005766</v>
          </cell>
          <cell r="C16" t="str">
            <v>2101010103</v>
          </cell>
          <cell r="D16" t="str">
            <v>100005766</v>
          </cell>
          <cell r="E16" t="str">
            <v>Bank Bni Mattoangin (Pinjaman) 601,848,203</v>
          </cell>
          <cell r="F16">
            <v>-52500000</v>
          </cell>
          <cell r="G16">
            <v>38114</v>
          </cell>
          <cell r="H16">
            <v>38114</v>
          </cell>
        </row>
        <row r="17">
          <cell r="A17" t="str">
            <v>SA</v>
          </cell>
          <cell r="B17" t="str">
            <v>100005767</v>
          </cell>
          <cell r="C17" t="str">
            <v>2101010103</v>
          </cell>
          <cell r="D17" t="str">
            <v>100005767</v>
          </cell>
          <cell r="E17" t="str">
            <v>Bank Bni Mattoangin (Pinjaman) 601,848,203</v>
          </cell>
          <cell r="F17">
            <v>-105000000</v>
          </cell>
          <cell r="G17">
            <v>38114</v>
          </cell>
          <cell r="H17">
            <v>38114</v>
          </cell>
        </row>
        <row r="18">
          <cell r="A18" t="str">
            <v>SA</v>
          </cell>
          <cell r="B18" t="str">
            <v>100005768</v>
          </cell>
          <cell r="C18" t="str">
            <v>2101010103</v>
          </cell>
          <cell r="D18" t="str">
            <v>100005768</v>
          </cell>
          <cell r="E18" t="str">
            <v>Bank Bni Mattoangin (Pinjaman) 601,848,203</v>
          </cell>
          <cell r="F18">
            <v>-98800000</v>
          </cell>
          <cell r="G18">
            <v>38114</v>
          </cell>
          <cell r="H18">
            <v>38114</v>
          </cell>
        </row>
        <row r="19">
          <cell r="A19" t="str">
            <v>SA</v>
          </cell>
          <cell r="B19" t="str">
            <v>100005769</v>
          </cell>
          <cell r="C19" t="str">
            <v>2101010103</v>
          </cell>
          <cell r="D19" t="str">
            <v>100005769</v>
          </cell>
          <cell r="E19" t="str">
            <v>Bank Bni Mattoangin (Pinjaman) 601,848,203</v>
          </cell>
          <cell r="F19">
            <v>-105000000</v>
          </cell>
          <cell r="G19">
            <v>38117</v>
          </cell>
          <cell r="H19">
            <v>38117</v>
          </cell>
        </row>
        <row r="20">
          <cell r="A20" t="str">
            <v>SA</v>
          </cell>
          <cell r="B20" t="str">
            <v>100005770</v>
          </cell>
          <cell r="C20" t="str">
            <v>2101010103</v>
          </cell>
          <cell r="D20" t="str">
            <v>100005770</v>
          </cell>
          <cell r="E20" t="str">
            <v>Bank Bni Mattoangin (Pinjaman) 601,848,203</v>
          </cell>
          <cell r="F20">
            <v>-114000000</v>
          </cell>
          <cell r="G20">
            <v>38118</v>
          </cell>
          <cell r="H20">
            <v>38118</v>
          </cell>
        </row>
        <row r="21">
          <cell r="A21" t="str">
            <v>SA</v>
          </cell>
          <cell r="B21" t="str">
            <v>100005771</v>
          </cell>
          <cell r="C21" t="str">
            <v>2101010103</v>
          </cell>
          <cell r="D21" t="str">
            <v>100005771</v>
          </cell>
          <cell r="E21" t="str">
            <v>Bank Bni Mattoangin (Pinjaman) 601,848,203</v>
          </cell>
          <cell r="F21">
            <v>-77900000</v>
          </cell>
          <cell r="G21">
            <v>38119</v>
          </cell>
          <cell r="H21">
            <v>38119</v>
          </cell>
        </row>
        <row r="22">
          <cell r="A22" t="str">
            <v>SA</v>
          </cell>
          <cell r="B22" t="str">
            <v>100005772</v>
          </cell>
          <cell r="C22" t="str">
            <v>2101010103</v>
          </cell>
          <cell r="D22" t="str">
            <v>100005772</v>
          </cell>
          <cell r="E22" t="str">
            <v>Bank Bni Mattoangin (Pinjaman) 601,848,203</v>
          </cell>
          <cell r="F22">
            <v>-208125000</v>
          </cell>
          <cell r="G22">
            <v>38121</v>
          </cell>
          <cell r="H22">
            <v>38121</v>
          </cell>
        </row>
        <row r="23">
          <cell r="A23" t="str">
            <v>SA</v>
          </cell>
          <cell r="B23" t="str">
            <v>100005773</v>
          </cell>
          <cell r="C23" t="str">
            <v>2101010103</v>
          </cell>
          <cell r="D23" t="str">
            <v>100005773</v>
          </cell>
          <cell r="E23" t="str">
            <v>Bank Bni Mattoangin (Pinjaman) 601,848,203</v>
          </cell>
          <cell r="F23">
            <v>-97125000</v>
          </cell>
          <cell r="G23">
            <v>38124</v>
          </cell>
          <cell r="H23">
            <v>38124</v>
          </cell>
        </row>
        <row r="24">
          <cell r="A24" t="str">
            <v>SA</v>
          </cell>
          <cell r="B24" t="str">
            <v>100005774</v>
          </cell>
          <cell r="C24" t="str">
            <v>2101010103</v>
          </cell>
          <cell r="D24" t="str">
            <v>100005774</v>
          </cell>
          <cell r="E24" t="str">
            <v>Bank Bni Mattoangin (Pinjaman) 601,848,203</v>
          </cell>
          <cell r="F24">
            <v>-130700000</v>
          </cell>
          <cell r="G24">
            <v>38125</v>
          </cell>
          <cell r="H24">
            <v>38125</v>
          </cell>
        </row>
        <row r="25">
          <cell r="A25" t="str">
            <v>SA</v>
          </cell>
          <cell r="B25" t="str">
            <v>100005775</v>
          </cell>
          <cell r="C25" t="str">
            <v>2101010103</v>
          </cell>
          <cell r="D25" t="str">
            <v>100005775</v>
          </cell>
          <cell r="E25" t="str">
            <v>Bank Bni Mattoangin (Pinjaman) 601,848,203</v>
          </cell>
          <cell r="F25">
            <v>-146300000</v>
          </cell>
          <cell r="G25">
            <v>38126</v>
          </cell>
          <cell r="H25">
            <v>38126</v>
          </cell>
        </row>
        <row r="26">
          <cell r="A26" t="str">
            <v>SA</v>
          </cell>
          <cell r="B26" t="str">
            <v>100005776</v>
          </cell>
          <cell r="C26" t="str">
            <v>2101010103</v>
          </cell>
          <cell r="D26" t="str">
            <v>100005776</v>
          </cell>
          <cell r="E26" t="str">
            <v>Bank Bni Mattoangin (Pinjaman) 601,848,203</v>
          </cell>
          <cell r="F26">
            <v>-63000000</v>
          </cell>
          <cell r="G26">
            <v>38128</v>
          </cell>
          <cell r="H26">
            <v>38128</v>
          </cell>
        </row>
        <row r="27">
          <cell r="A27" t="str">
            <v>SA</v>
          </cell>
          <cell r="B27" t="str">
            <v>100005777</v>
          </cell>
          <cell r="C27" t="str">
            <v>2101010103</v>
          </cell>
          <cell r="D27" t="str">
            <v>100005777</v>
          </cell>
          <cell r="E27" t="str">
            <v>Bank Bni Mattoangin (Pinjaman) 601,848,203</v>
          </cell>
          <cell r="F27">
            <v>-50000000</v>
          </cell>
          <cell r="G27">
            <v>38128</v>
          </cell>
          <cell r="H27">
            <v>38128</v>
          </cell>
        </row>
        <row r="28">
          <cell r="A28" t="str">
            <v>SA</v>
          </cell>
          <cell r="B28" t="str">
            <v>100005778</v>
          </cell>
          <cell r="C28" t="str">
            <v>2101010103</v>
          </cell>
          <cell r="D28" t="str">
            <v>100005778</v>
          </cell>
          <cell r="E28" t="str">
            <v>Bank Bni Mattoangin (Pinjaman) 601,848,203</v>
          </cell>
          <cell r="F28">
            <v>-31500000</v>
          </cell>
          <cell r="G28">
            <v>38132</v>
          </cell>
          <cell r="H28">
            <v>38132</v>
          </cell>
        </row>
        <row r="29">
          <cell r="A29" t="str">
            <v>SA</v>
          </cell>
          <cell r="B29" t="str">
            <v>100006104</v>
          </cell>
          <cell r="C29" t="str">
            <v>2101010103</v>
          </cell>
          <cell r="D29" t="str">
            <v>100006104</v>
          </cell>
          <cell r="E29" t="str">
            <v>Setor NPB Ke BNI 203</v>
          </cell>
          <cell r="F29">
            <v>52500000</v>
          </cell>
          <cell r="G29">
            <v>38137</v>
          </cell>
          <cell r="H29">
            <v>38137</v>
          </cell>
        </row>
        <row r="30">
          <cell r="A30" t="str">
            <v>SA</v>
          </cell>
          <cell r="B30" t="str">
            <v>100006106</v>
          </cell>
          <cell r="C30" t="str">
            <v>2101010103</v>
          </cell>
          <cell r="D30" t="str">
            <v>100006106</v>
          </cell>
          <cell r="E30" t="str">
            <v>Setor NPB Ke BNI 203</v>
          </cell>
          <cell r="F30">
            <v>105000000</v>
          </cell>
          <cell r="G30">
            <v>38137</v>
          </cell>
          <cell r="H30">
            <v>38137</v>
          </cell>
        </row>
        <row r="31">
          <cell r="A31" t="str">
            <v>SA</v>
          </cell>
          <cell r="B31" t="str">
            <v>100006108</v>
          </cell>
          <cell r="C31" t="str">
            <v>2101010103</v>
          </cell>
          <cell r="D31" t="str">
            <v>100006108</v>
          </cell>
          <cell r="E31" t="str">
            <v>Setor NPB Ke BNI 203</v>
          </cell>
          <cell r="F31">
            <v>98800000</v>
          </cell>
          <cell r="G31">
            <v>38137</v>
          </cell>
          <cell r="H31">
            <v>38137</v>
          </cell>
        </row>
        <row r="32">
          <cell r="A32" t="str">
            <v>SA</v>
          </cell>
          <cell r="B32" t="str">
            <v>100006110</v>
          </cell>
          <cell r="C32" t="str">
            <v>2101010103</v>
          </cell>
          <cell r="D32" t="str">
            <v>100006110</v>
          </cell>
          <cell r="E32" t="str">
            <v>Setor NPB Ke BNI 203</v>
          </cell>
          <cell r="F32">
            <v>105000000</v>
          </cell>
          <cell r="G32">
            <v>38137</v>
          </cell>
          <cell r="H32">
            <v>38137</v>
          </cell>
        </row>
        <row r="33">
          <cell r="A33" t="str">
            <v>SA</v>
          </cell>
          <cell r="B33" t="str">
            <v>100006112</v>
          </cell>
          <cell r="C33" t="str">
            <v>2101010103</v>
          </cell>
          <cell r="D33" t="str">
            <v>100006112</v>
          </cell>
          <cell r="E33" t="str">
            <v>Setor NPB Ke BNI 203</v>
          </cell>
          <cell r="F33">
            <v>114000000</v>
          </cell>
          <cell r="G33">
            <v>38137</v>
          </cell>
          <cell r="H33">
            <v>38137</v>
          </cell>
        </row>
        <row r="34">
          <cell r="A34" t="str">
            <v>SA</v>
          </cell>
          <cell r="B34" t="str">
            <v>100006115</v>
          </cell>
          <cell r="C34" t="str">
            <v>2101010103</v>
          </cell>
          <cell r="D34" t="str">
            <v>100006115</v>
          </cell>
          <cell r="E34" t="str">
            <v>Setor NPB Ke BNI 203</v>
          </cell>
          <cell r="F34">
            <v>77900000</v>
          </cell>
          <cell r="G34">
            <v>38137</v>
          </cell>
          <cell r="H34">
            <v>38137</v>
          </cell>
        </row>
        <row r="35">
          <cell r="A35" t="str">
            <v>SA</v>
          </cell>
          <cell r="B35" t="str">
            <v>100006116</v>
          </cell>
          <cell r="C35" t="str">
            <v>2101010103</v>
          </cell>
          <cell r="D35" t="str">
            <v>100006116</v>
          </cell>
          <cell r="E35" t="str">
            <v>Setor NPB Ke BNI 203</v>
          </cell>
          <cell r="F35">
            <v>208125000</v>
          </cell>
          <cell r="G35">
            <v>38137</v>
          </cell>
          <cell r="H35">
            <v>38137</v>
          </cell>
        </row>
        <row r="36">
          <cell r="A36" t="str">
            <v>SA</v>
          </cell>
          <cell r="B36" t="str">
            <v>100006118</v>
          </cell>
          <cell r="C36" t="str">
            <v>2101010103</v>
          </cell>
          <cell r="D36" t="str">
            <v>100006118</v>
          </cell>
          <cell r="E36" t="str">
            <v>Setor NPB Ke BNI 203</v>
          </cell>
          <cell r="F36">
            <v>97125000</v>
          </cell>
          <cell r="G36">
            <v>38137</v>
          </cell>
          <cell r="H36">
            <v>38137</v>
          </cell>
        </row>
        <row r="37">
          <cell r="A37" t="str">
            <v>SA</v>
          </cell>
          <cell r="B37" t="str">
            <v>100006120</v>
          </cell>
          <cell r="C37" t="str">
            <v>2101010103</v>
          </cell>
          <cell r="D37" t="str">
            <v>100006120</v>
          </cell>
          <cell r="E37" t="str">
            <v>Setor NPB Ke BNI 203</v>
          </cell>
          <cell r="F37">
            <v>130700000</v>
          </cell>
          <cell r="G37">
            <v>38137</v>
          </cell>
          <cell r="H37">
            <v>38137</v>
          </cell>
        </row>
        <row r="38">
          <cell r="A38" t="str">
            <v>SA</v>
          </cell>
          <cell r="B38" t="str">
            <v>100006123</v>
          </cell>
          <cell r="C38" t="str">
            <v>2101010103</v>
          </cell>
          <cell r="D38" t="str">
            <v>100006123</v>
          </cell>
          <cell r="E38" t="str">
            <v>Setor NPB Ke BNI 203</v>
          </cell>
          <cell r="F38">
            <v>146300000</v>
          </cell>
          <cell r="G38">
            <v>38137</v>
          </cell>
          <cell r="H38">
            <v>38137</v>
          </cell>
        </row>
        <row r="39">
          <cell r="A39" t="str">
            <v>SA</v>
          </cell>
          <cell r="B39" t="str">
            <v>100006124</v>
          </cell>
          <cell r="C39" t="str">
            <v>2101010103</v>
          </cell>
          <cell r="D39" t="str">
            <v>100006124</v>
          </cell>
          <cell r="E39" t="str">
            <v>Setor NPB Ke BNI 203</v>
          </cell>
          <cell r="F39">
            <v>63000000</v>
          </cell>
          <cell r="G39">
            <v>38137</v>
          </cell>
          <cell r="H39">
            <v>38137</v>
          </cell>
        </row>
        <row r="40">
          <cell r="A40" t="str">
            <v>SA</v>
          </cell>
          <cell r="B40" t="str">
            <v>100006128</v>
          </cell>
          <cell r="C40" t="str">
            <v>2101010103</v>
          </cell>
          <cell r="D40" t="str">
            <v>100006128</v>
          </cell>
          <cell r="E40" t="str">
            <v>Bayar Pokok Pinjaman Bank BNI 203</v>
          </cell>
          <cell r="F40">
            <v>50370210</v>
          </cell>
          <cell r="G40">
            <v>38137</v>
          </cell>
          <cell r="H40">
            <v>38137</v>
          </cell>
        </row>
        <row r="41">
          <cell r="A41" t="str">
            <v>SA</v>
          </cell>
          <cell r="B41" t="str">
            <v>100006131</v>
          </cell>
          <cell r="C41" t="str">
            <v>2101010103</v>
          </cell>
          <cell r="D41" t="str">
            <v>100006131</v>
          </cell>
          <cell r="E41" t="str">
            <v>Setor NPB Ke BNI 203</v>
          </cell>
          <cell r="F41">
            <v>31500000</v>
          </cell>
          <cell r="G41">
            <v>38137</v>
          </cell>
          <cell r="H41">
            <v>38137</v>
          </cell>
        </row>
        <row r="42">
          <cell r="A42" t="str">
            <v>SA</v>
          </cell>
          <cell r="B42" t="str">
            <v>100005779</v>
          </cell>
          <cell r="C42" t="str">
            <v>2101010103</v>
          </cell>
          <cell r="D42" t="str">
            <v>100005779</v>
          </cell>
          <cell r="E42" t="str">
            <v>Bank Bni Mattoangin (Pinjaman) 601,848,203</v>
          </cell>
          <cell r="F42">
            <v>-53339352</v>
          </cell>
          <cell r="G42">
            <v>38138</v>
          </cell>
          <cell r="H42">
            <v>38138</v>
          </cell>
        </row>
        <row r="43">
          <cell r="A43" t="str">
            <v>SA</v>
          </cell>
          <cell r="B43" t="str">
            <v>100006151</v>
          </cell>
          <cell r="C43" t="str">
            <v>2101010103</v>
          </cell>
          <cell r="D43" t="str">
            <v>100006151</v>
          </cell>
          <cell r="E43" t="str">
            <v>Bank Bni Mattoangin (Pinjaman) 601,848,203 Tgl 21</v>
          </cell>
          <cell r="F43">
            <v>50000000</v>
          </cell>
          <cell r="G43">
            <v>38138</v>
          </cell>
          <cell r="H43">
            <v>38138</v>
          </cell>
        </row>
        <row r="44">
          <cell r="A44" t="str">
            <v>SA</v>
          </cell>
          <cell r="B44" t="str">
            <v>100039649</v>
          </cell>
          <cell r="C44" t="str">
            <v>2101010103</v>
          </cell>
          <cell r="D44" t="str">
            <v>100039649</v>
          </cell>
          <cell r="E44" t="str">
            <v>Bayar Pokok Pinjaman Bank BNI 203, Tgl 30 Sept 04</v>
          </cell>
          <cell r="F44">
            <v>6186979</v>
          </cell>
          <cell r="G44">
            <v>38260</v>
          </cell>
          <cell r="H44">
            <v>38260</v>
          </cell>
        </row>
        <row r="45">
          <cell r="A45" t="str">
            <v>SA</v>
          </cell>
          <cell r="B45" t="str">
            <v>100045470</v>
          </cell>
          <cell r="C45" t="str">
            <v>2101010103</v>
          </cell>
          <cell r="D45" t="str">
            <v>100045470</v>
          </cell>
          <cell r="E45" t="str">
            <v>Bayar Pokok Pinjaman Bank BNI 203, Penutupan KMK 2</v>
          </cell>
          <cell r="F45">
            <v>300000000</v>
          </cell>
          <cell r="G45">
            <v>38321</v>
          </cell>
          <cell r="H45">
            <v>38321</v>
          </cell>
        </row>
        <row r="46">
          <cell r="A46" t="str">
            <v>SA</v>
          </cell>
          <cell r="B46" t="str">
            <v>100048000</v>
          </cell>
          <cell r="C46" t="str">
            <v>2101010103</v>
          </cell>
          <cell r="D46" t="str">
            <v>100048000</v>
          </cell>
          <cell r="E46" t="str">
            <v>Terima Pinjaman Pokok BNI 203</v>
          </cell>
          <cell r="F46">
            <v>-300000000</v>
          </cell>
          <cell r="G46">
            <v>38321</v>
          </cell>
          <cell r="H46">
            <v>38321</v>
          </cell>
        </row>
        <row r="47">
          <cell r="A47" t="str">
            <v>SA</v>
          </cell>
          <cell r="B47" t="str">
            <v>100050686</v>
          </cell>
          <cell r="C47" t="str">
            <v>2101010103</v>
          </cell>
          <cell r="D47" t="str">
            <v>100050686</v>
          </cell>
          <cell r="E47" t="str">
            <v>Terima Pinjaman Pokok BNI 203</v>
          </cell>
          <cell r="F47">
            <v>-300000000</v>
          </cell>
          <cell r="G47">
            <v>38321</v>
          </cell>
          <cell r="H47">
            <v>38321</v>
          </cell>
        </row>
        <row r="49">
          <cell r="E49" t="str">
            <v>Saldo per 31 Desember 2004     (A)</v>
          </cell>
          <cell r="F49">
            <v>-795402258</v>
          </cell>
        </row>
        <row r="51">
          <cell r="A51" t="str">
            <v>SA</v>
          </cell>
          <cell r="B51" t="str">
            <v>100158145</v>
          </cell>
          <cell r="C51" t="str">
            <v>2101010103</v>
          </cell>
          <cell r="D51" t="str">
            <v>100158145</v>
          </cell>
          <cell r="E51" t="str">
            <v>reklasifikasi pencatatan</v>
          </cell>
          <cell r="F51">
            <v>-1959477</v>
          </cell>
          <cell r="G51">
            <v>38353</v>
          </cell>
          <cell r="H51">
            <v>38353</v>
          </cell>
        </row>
        <row r="52">
          <cell r="A52" t="str">
            <v>SA</v>
          </cell>
          <cell r="B52" t="str">
            <v>100158146</v>
          </cell>
          <cell r="C52" t="str">
            <v>2101010103</v>
          </cell>
          <cell r="D52" t="str">
            <v>100158146</v>
          </cell>
          <cell r="E52" t="str">
            <v>koreksi pencatatan</v>
          </cell>
          <cell r="F52">
            <v>-2638265</v>
          </cell>
          <cell r="G52">
            <v>38353</v>
          </cell>
          <cell r="H52">
            <v>38353</v>
          </cell>
        </row>
        <row r="53">
          <cell r="A53" t="str">
            <v>SA</v>
          </cell>
          <cell r="B53" t="str">
            <v>100116404</v>
          </cell>
          <cell r="C53" t="str">
            <v>2101010103</v>
          </cell>
          <cell r="D53" t="str">
            <v>100116404</v>
          </cell>
          <cell r="E53" t="str">
            <v>Pem. Pokok KMK - BNI 203</v>
          </cell>
          <cell r="F53">
            <v>4500000</v>
          </cell>
          <cell r="G53">
            <v>38583</v>
          </cell>
          <cell r="H53">
            <v>38583</v>
          </cell>
        </row>
        <row r="54">
          <cell r="A54" t="str">
            <v>AB</v>
          </cell>
          <cell r="B54" t="str">
            <v>100157838</v>
          </cell>
          <cell r="C54" t="str">
            <v>2101010103</v>
          </cell>
          <cell r="D54" t="str">
            <v>100157838</v>
          </cell>
          <cell r="E54" t="str">
            <v>Pem. Pokok KMK - BNI 203</v>
          </cell>
          <cell r="F54">
            <v>-4500000</v>
          </cell>
          <cell r="G54">
            <v>38583</v>
          </cell>
          <cell r="H54">
            <v>38583</v>
          </cell>
        </row>
      </sheetData>
      <sheetData sheetId="16" refreshError="1"/>
      <sheetData sheetId="17" refreshError="1"/>
      <sheetData sheetId="1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A.6 Star Eastern"/>
      <sheetName val="AA.5-Atc"/>
      <sheetName val="AA.5.1-PBC"/>
      <sheetName val="AA.5 Artha Graha"/>
      <sheetName val="Atch AA.4 "/>
      <sheetName val="Data Bunga BKP"/>
      <sheetName val="Bunga BKP"/>
      <sheetName val="bunga Inv"/>
      <sheetName val="AA.4 Bukopin"/>
      <sheetName val="Atch AA.3 "/>
      <sheetName val="AA.3.1"/>
      <sheetName val="AA.3 Bumiputera"/>
      <sheetName val="Atch. AA.2"/>
      <sheetName val="AA.2.1"/>
      <sheetName val="AA.2 Bukopin"/>
      <sheetName val="Atch. AA.1"/>
      <sheetName val="AA.1.1(2) BNI"/>
      <sheetName val="AA.1.1 BNI"/>
      <sheetName val="AA.1 BNI"/>
      <sheetName val="AA"/>
      <sheetName val="AA_1 BN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Exchange Rate"/>
      <sheetName val="Compta X - 2"/>
      <sheetName val="Sheet2"/>
      <sheetName val="jan"/>
      <sheetName val="feb"/>
      <sheetName val="mar"/>
      <sheetName val="apr"/>
      <sheetName val="may"/>
      <sheetName val="jun"/>
      <sheetName val="jul"/>
      <sheetName val="aug"/>
      <sheetName val="sept"/>
      <sheetName val="okt"/>
      <sheetName val="nov"/>
      <sheetName val="dec"/>
    </sheetNames>
    <sheetDataSet>
      <sheetData sheetId="0">
        <row r="7">
          <cell r="B7">
            <v>8877.2466715976334</v>
          </cell>
          <cell r="D7">
            <v>5116.5097100000003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Badan"/>
      <sheetName val="NH_Badan"/>
      <sheetName val="PPH1298S"/>
      <sheetName val="SAP PbT"/>
      <sheetName val="C1 NOV"/>
      <sheetName val="A.4.3"/>
      <sheetName val="A.4.2"/>
      <sheetName val="Sheet1"/>
      <sheetName val="#REF"/>
      <sheetName val="BANK"/>
      <sheetName val="note"/>
      <sheetName val="HPP PER BULAN"/>
      <sheetName val="(40)G&amp;A"/>
      <sheetName val="SAP_PbT1"/>
      <sheetName val="SAP_PbT"/>
      <sheetName val="Ref"/>
      <sheetName val="A_4_3"/>
      <sheetName val="A_4_2"/>
      <sheetName val="C1_NOV"/>
      <sheetName val="HPP_PER_BULAN"/>
      <sheetName val="BS"/>
      <sheetName val="SAP_PbT2"/>
      <sheetName val="A_4_31"/>
      <sheetName val="A_4_21"/>
      <sheetName val="C1_NOV1"/>
      <sheetName val="HPP_PER_BULAN1"/>
      <sheetName val="RumusTB 1 bln"/>
      <sheetName val="AKUN"/>
      <sheetName val="Link"/>
      <sheetName val="CURRENCY C.O.A."/>
      <sheetName val="DSU1001"/>
      <sheetName val="Identitas"/>
      <sheetName val="A"/>
      <sheetName val="BASIC"/>
      <sheetName val="Harga satuan"/>
      <sheetName val="STR"/>
      <sheetName val="SAT-BHN"/>
      <sheetName val="Material"/>
      <sheetName val="REKAP OMZET KAPAL"/>
      <sheetName val="GL Detail by E-Code"/>
      <sheetName val="분석 total"/>
      <sheetName val="Control"/>
      <sheetName val="EPS"/>
      <sheetName val="AUG02"/>
      <sheetName val="A9"/>
      <sheetName val="B1"/>
      <sheetName val="A26"/>
      <sheetName val="B2"/>
      <sheetName val="A24"/>
      <sheetName val="A25"/>
      <sheetName val="B3"/>
      <sheetName val="A5"/>
      <sheetName val="B4"/>
      <sheetName val="B6"/>
      <sheetName val="B5"/>
      <sheetName val="B7"/>
      <sheetName val="B8"/>
      <sheetName val="A23"/>
      <sheetName val="Trf"/>
      <sheetName val="JSiar"/>
      <sheetName val="Frontline-Melbourne1"/>
      <sheetName val="Frontline-Melbourne"/>
      <sheetName val="Advanzco-DSP1"/>
      <sheetName val="Profit &amp; Loss Account"/>
      <sheetName val="WS"/>
      <sheetName val="asli"/>
      <sheetName val="DATA"/>
      <sheetName val="Div2"/>
      <sheetName val="Penyusutan Inventaris"/>
      <sheetName val="Penyusutan Kendaraan"/>
      <sheetName val="SAP_PbT3"/>
      <sheetName val="A_4_32"/>
      <sheetName val="A_4_22"/>
      <sheetName val="C1_NOV2"/>
      <sheetName val="HPP_PER_BULAN2"/>
      <sheetName val="RumusTB_1_bln"/>
      <sheetName val="CURRENCY_C_O_A_"/>
      <sheetName val="JAD-PEL"/>
      <sheetName val="BP1_23"/>
      <sheetName val="H.Satuan"/>
      <sheetName val="amtek"/>
      <sheetName val="Sec I ML"/>
      <sheetName val="PNT"/>
      <sheetName val="Corptax2003"/>
      <sheetName val="HARSAT"/>
      <sheetName val="est proy"/>
      <sheetName val="HARGA MATERIAL"/>
      <sheetName val="BQ ARS"/>
      <sheetName val="61004"/>
      <sheetName val="upah"/>
      <sheetName val="ANTEK"/>
      <sheetName val="Agregat Halus &amp; Kasar"/>
      <sheetName val="HS"/>
      <sheetName val="MAP"/>
      <sheetName val="ANAL_WK"/>
      <sheetName val="AHS-8FO"/>
      <sheetName val="AHS-8UP"/>
      <sheetName val="5-ALAT"/>
      <sheetName val="H.DASAR"/>
      <sheetName val="DAF-3"/>
      <sheetName val="HARGA DASAR"/>
      <sheetName val="351BQMCN"/>
      <sheetName val="div7-1"/>
      <sheetName val="PERALATAN PROYEK GOL III A"/>
      <sheetName val="Analisa"/>
      <sheetName val="fr BS"/>
      <sheetName val="BEFORE ALLOCATION"/>
      <sheetName val="analysis"/>
      <sheetName val="MAT MAY 02"/>
      <sheetName val="BOQ"/>
      <sheetName val="Rate"/>
      <sheetName val="Pricing"/>
      <sheetName val="RAB"/>
      <sheetName val="railing"/>
      <sheetName val="UMUM"/>
      <sheetName val="DAF-4"/>
      <sheetName val="PROJ CASH"/>
      <sheetName val="brd2"/>
      <sheetName val="H_Satuan"/>
      <sheetName val="MAP2"/>
      <sheetName val="Df-Kuan"/>
      <sheetName val="61005"/>
      <sheetName val="61006"/>
      <sheetName val="61007"/>
      <sheetName val="61008"/>
      <sheetName val="anal-mpu"/>
      <sheetName val="DC"/>
      <sheetName val="Daftar Kuantitas &amp; Harga"/>
      <sheetName val="AnaB"/>
      <sheetName val="Huruf"/>
      <sheetName val="INFO"/>
      <sheetName val="CODE"/>
      <sheetName val="Wil 1"/>
      <sheetName val="Detail-PARENT"/>
      <sheetName val="00-MEMO"/>
      <sheetName val="rekap"/>
      <sheetName val="rcnpdp"/>
      <sheetName val="B.U.A"/>
      <sheetName val="Rekap Biaya"/>
      <sheetName val="Har Sat"/>
      <sheetName val="Harga material_1"/>
      <sheetName val="HS-2"/>
      <sheetName val="Kuantitas &amp; Harga"/>
      <sheetName val="MPU. 6-3(4).LastonAC"/>
      <sheetName val="Data Info"/>
      <sheetName val="bahan dan upah"/>
      <sheetName val="Source"/>
      <sheetName val="hasat"/>
      <sheetName val="schtng"/>
      <sheetName val="schbhn"/>
      <sheetName val="schalt"/>
      <sheetName val="Cashflow"/>
      <sheetName val="Sheet3"/>
      <sheetName val="DKH"/>
      <sheetName val="Cash Flow bulanan"/>
      <sheetName val="COVER"/>
      <sheetName val="7.공정표"/>
      <sheetName val="HSDM"/>
      <sheetName val="MAPDC"/>
      <sheetName val="Hsat-A"/>
      <sheetName val="Input Data"/>
      <sheetName val="MAP-Prog"/>
      <sheetName val="TEKNIS"/>
      <sheetName val="BoQ Total_lama"/>
      <sheetName val="ANSTRUK"/>
      <sheetName val="TBM"/>
      <sheetName val="Post tension PDMR1"/>
      <sheetName val="Rokan 1"/>
      <sheetName val="Anal"/>
      <sheetName val="610.04"/>
      <sheetName val="610.06"/>
      <sheetName val="610.07"/>
      <sheetName val="610.08"/>
      <sheetName val="DATA PROYEK"/>
      <sheetName val="pivotscd"/>
      <sheetName val="SDM"/>
      <sheetName val="6106"/>
      <sheetName val="kepmenaker150"/>
      <sheetName val="tr-28202"/>
      <sheetName val="FKT_PJK"/>
      <sheetName val="BHN+KMK"/>
      <sheetName val="RKP"/>
      <sheetName val="bearing PDMR1"/>
      <sheetName val="ALAT"/>
      <sheetName val="eval"/>
      <sheetName val="BETON"/>
      <sheetName val="Bearing-1"/>
      <sheetName val="DKH_2"/>
      <sheetName val="Stay Cable-1"/>
      <sheetName val="DKH_1"/>
      <sheetName val="Stay Cable PDMR1"/>
      <sheetName val="SUB+KMK"/>
      <sheetName val="TNG"/>
      <sheetName val="Post Tens-1"/>
      <sheetName val="BTN-PS"/>
      <sheetName val="Anls-Um"/>
      <sheetName val="Sheet2"/>
      <sheetName val="A-3"/>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sheetData sheetId="17"/>
      <sheetData sheetId="18"/>
      <sheetData sheetId="19"/>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ontrol"/>
      <sheetName val="s20"/>
      <sheetName val="s21"/>
      <sheetName val="s22"/>
      <sheetName val="s23"/>
      <sheetName val="s23a"/>
      <sheetName val="s24"/>
      <sheetName val="s25"/>
      <sheetName val="s27"/>
      <sheetName val="s26"/>
      <sheetName val="s28"/>
      <sheetName val="s29"/>
      <sheetName val="s30"/>
      <sheetName val="s31"/>
      <sheetName val="s32"/>
      <sheetName val="s33"/>
      <sheetName val="s33a"/>
      <sheetName val="s34"/>
      <sheetName val="s35"/>
      <sheetName val="s35a"/>
      <sheetName val="s36"/>
      <sheetName val="s37"/>
      <sheetName val="s38"/>
      <sheetName val="s39"/>
      <sheetName val="s39a"/>
      <sheetName val="s39b"/>
      <sheetName val="s39c"/>
      <sheetName val="s40"/>
      <sheetName val="s41"/>
      <sheetName val="s41a"/>
      <sheetName val="s42"/>
      <sheetName val="s43"/>
      <sheetName val="s43a"/>
      <sheetName val="s44"/>
      <sheetName val="s44a"/>
      <sheetName val="s45a"/>
      <sheetName val="s45b"/>
      <sheetName val="s46"/>
      <sheetName val="s46a"/>
      <sheetName val="s47a"/>
      <sheetName val="s47b"/>
      <sheetName val="s48"/>
      <sheetName val="s49"/>
      <sheetName val="s50"/>
      <sheetName val="s52"/>
      <sheetName val="s53"/>
      <sheetName val="s54"/>
      <sheetName val="s55"/>
      <sheetName val="s56"/>
      <sheetName val="S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ly"/>
      <sheetName val="Miscell"/>
      <sheetName val="Surgical"/>
      <sheetName val="Mortality-Tb"/>
      <sheetName val="20-60"/>
      <sheetName val="LK "/>
    </sheetNames>
    <sheetDataSet>
      <sheetData sheetId="0" refreshError="1"/>
      <sheetData sheetId="1" refreshError="1"/>
      <sheetData sheetId="2">
        <row r="10">
          <cell r="K10">
            <v>0</v>
          </cell>
        </row>
        <row r="11">
          <cell r="N11">
            <v>17.809999999999999</v>
          </cell>
          <cell r="Q11">
            <v>1419857</v>
          </cell>
          <cell r="R11">
            <v>83521</v>
          </cell>
          <cell r="S11">
            <v>4913</v>
          </cell>
          <cell r="T11">
            <v>289</v>
          </cell>
          <cell r="U11">
            <v>17</v>
          </cell>
          <cell r="V11">
            <v>1</v>
          </cell>
        </row>
        <row r="12">
          <cell r="N12">
            <v>21.189999999999998</v>
          </cell>
          <cell r="Q12">
            <v>5153632</v>
          </cell>
          <cell r="R12">
            <v>234256</v>
          </cell>
          <cell r="S12">
            <v>10648</v>
          </cell>
          <cell r="T12">
            <v>484</v>
          </cell>
          <cell r="U12">
            <v>22</v>
          </cell>
          <cell r="V12">
            <v>1</v>
          </cell>
        </row>
        <row r="13">
          <cell r="N13">
            <v>21.64</v>
          </cell>
          <cell r="Q13">
            <v>14348907</v>
          </cell>
          <cell r="R13">
            <v>531441</v>
          </cell>
          <cell r="S13">
            <v>19683</v>
          </cell>
          <cell r="T13">
            <v>729</v>
          </cell>
          <cell r="U13">
            <v>27</v>
          </cell>
          <cell r="V13">
            <v>1</v>
          </cell>
        </row>
        <row r="14">
          <cell r="N14">
            <v>23.015000000000001</v>
          </cell>
          <cell r="Q14">
            <v>33554432</v>
          </cell>
          <cell r="R14">
            <v>1048576</v>
          </cell>
          <cell r="S14">
            <v>32768</v>
          </cell>
          <cell r="T14">
            <v>1024</v>
          </cell>
          <cell r="U14">
            <v>32</v>
          </cell>
          <cell r="V14">
            <v>1</v>
          </cell>
        </row>
        <row r="15">
          <cell r="N15">
            <v>25.14</v>
          </cell>
          <cell r="Q15">
            <v>69343957</v>
          </cell>
          <cell r="R15">
            <v>1874161</v>
          </cell>
          <cell r="S15">
            <v>50653</v>
          </cell>
          <cell r="T15">
            <v>1369</v>
          </cell>
          <cell r="U15">
            <v>37</v>
          </cell>
          <cell r="V15">
            <v>1</v>
          </cell>
        </row>
        <row r="16">
          <cell r="N16">
            <v>27.82</v>
          </cell>
          <cell r="Q16">
            <v>130691232</v>
          </cell>
          <cell r="R16">
            <v>3111696</v>
          </cell>
          <cell r="S16">
            <v>74088</v>
          </cell>
          <cell r="T16">
            <v>1764</v>
          </cell>
          <cell r="U16">
            <v>42</v>
          </cell>
          <cell r="V16">
            <v>1</v>
          </cell>
        </row>
        <row r="18">
          <cell r="P18">
            <v>-2.2719999999999996E-5</v>
          </cell>
          <cell r="Q18">
            <v>-4.4444444444444719E-7</v>
          </cell>
          <cell r="R18">
            <v>6.6666666666666497E-6</v>
          </cell>
          <cell r="S18">
            <v>-1.7777777777777733E-5</v>
          </cell>
          <cell r="T18">
            <v>1.9999999999999951E-5</v>
          </cell>
          <cell r="U18">
            <v>-1.0666666666666642E-5</v>
          </cell>
          <cell r="V18">
            <v>2.2222222222222174E-6</v>
          </cell>
        </row>
        <row r="19">
          <cell r="P19">
            <v>2.798533333333332E-3</v>
          </cell>
          <cell r="Q19">
            <v>6.0000000000000266E-5</v>
          </cell>
          <cell r="R19">
            <v>-8.3333333333333111E-4</v>
          </cell>
          <cell r="S19">
            <v>2.1333333333333278E-3</v>
          </cell>
          <cell r="T19">
            <v>-2.2999999999999939E-3</v>
          </cell>
          <cell r="U19">
            <v>1.1733333333333303E-3</v>
          </cell>
          <cell r="V19">
            <v>-2.3333333333333276E-4</v>
          </cell>
        </row>
        <row r="20">
          <cell r="P20">
            <v>-0.13131946666666658</v>
          </cell>
          <cell r="Q20">
            <v>-3.1844444444444541E-3</v>
          </cell>
          <cell r="R20">
            <v>3.9899999999999894E-2</v>
          </cell>
          <cell r="S20">
            <v>-9.7244444444444175E-2</v>
          </cell>
          <cell r="T20">
            <v>0.10009999999999972</v>
          </cell>
          <cell r="U20">
            <v>-4.8959999999999865E-2</v>
          </cell>
          <cell r="V20">
            <v>9.3888888888888633E-3</v>
          </cell>
        </row>
        <row r="21">
          <cell r="P21">
            <v>2.8932862666666641</v>
          </cell>
          <cell r="Q21">
            <v>8.2980000000000165E-2</v>
          </cell>
          <cell r="R21">
            <v>-0.90076666666666438</v>
          </cell>
          <cell r="S21">
            <v>2.071466666666661</v>
          </cell>
          <cell r="T21">
            <v>-2.0344999999999942</v>
          </cell>
          <cell r="U21">
            <v>0.95978666666666379</v>
          </cell>
          <cell r="V21">
            <v>-0.17896666666666611</v>
          </cell>
        </row>
        <row r="22">
          <cell r="P22">
            <v>-28.939846933333307</v>
          </cell>
          <cell r="Q22">
            <v>-1.0605911111111126</v>
          </cell>
          <cell r="R22">
            <v>9.3087333333333113</v>
          </cell>
          <cell r="S22">
            <v>-20.085777777777722</v>
          </cell>
          <cell r="T22">
            <v>18.933799999999945</v>
          </cell>
          <cell r="U22">
            <v>-8.6816533333333066</v>
          </cell>
          <cell r="V22">
            <v>1.5854888888888836</v>
          </cell>
        </row>
        <row r="23">
          <cell r="P23">
            <v>117.32305503999991</v>
          </cell>
          <cell r="Q23">
            <v>5.3137920000000038</v>
          </cell>
          <cell r="R23">
            <v>-32.820479999999925</v>
          </cell>
          <cell r="S23">
            <v>67.630079999999822</v>
          </cell>
          <cell r="T23">
            <v>-61.994239999999813</v>
          </cell>
          <cell r="U23">
            <v>27.89740799999991</v>
          </cell>
          <cell r="V23">
            <v>-5.026559999999983</v>
          </cell>
        </row>
      </sheetData>
      <sheetData sheetId="3"/>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IP"/>
      <sheetName val="CV FIX"/>
      <sheetName val="CTK"/>
      <sheetName val="helps"/>
      <sheetName val="new_bum"/>
      <sheetName val="data_klaim"/>
      <sheetName val="DATA PESERTA"/>
      <sheetName val="2014"/>
      <sheetName val="2013"/>
    </sheetNames>
    <sheetDataSet>
      <sheetData sheetId="0">
        <row r="2">
          <cell r="BK2">
            <v>0</v>
          </cell>
          <cell r="BL2">
            <v>0.75</v>
          </cell>
        </row>
        <row r="3">
          <cell r="B3">
            <v>20</v>
          </cell>
          <cell r="C3">
            <v>1.1900000000000001E-2</v>
          </cell>
          <cell r="W3">
            <v>20</v>
          </cell>
          <cell r="X3">
            <v>0</v>
          </cell>
          <cell r="Y3">
            <v>0</v>
          </cell>
          <cell r="Z3">
            <v>0</v>
          </cell>
          <cell r="AA3">
            <v>0</v>
          </cell>
          <cell r="AB3">
            <v>0</v>
          </cell>
          <cell r="AC3">
            <v>0</v>
          </cell>
          <cell r="AD3">
            <v>1.04</v>
          </cell>
          <cell r="AE3">
            <v>5.98</v>
          </cell>
          <cell r="AF3">
            <v>11.450000000000001</v>
          </cell>
          <cell r="AG3">
            <v>17.510000000000002</v>
          </cell>
          <cell r="AH3">
            <v>24.23</v>
          </cell>
          <cell r="AI3">
            <v>31.68</v>
          </cell>
          <cell r="AJ3">
            <v>39.94</v>
          </cell>
          <cell r="AK3">
            <v>49.1</v>
          </cell>
          <cell r="AL3">
            <v>59.26</v>
          </cell>
          <cell r="AM3">
            <v>70.55</v>
          </cell>
          <cell r="AN3">
            <v>83.070000000000007</v>
          </cell>
          <cell r="AO3">
            <v>96.98</v>
          </cell>
          <cell r="AP3">
            <v>112.43</v>
          </cell>
          <cell r="AQ3">
            <v>129.61000000000001</v>
          </cell>
          <cell r="AR3">
            <v>148.72</v>
          </cell>
          <cell r="AS3">
            <v>169.98</v>
          </cell>
          <cell r="AT3">
            <v>193.66</v>
          </cell>
          <cell r="AU3">
            <v>220.04</v>
          </cell>
          <cell r="AV3">
            <v>249.46</v>
          </cell>
          <cell r="AW3">
            <v>282.3</v>
          </cell>
          <cell r="AX3">
            <v>318.98</v>
          </cell>
          <cell r="AY3">
            <v>360</v>
          </cell>
          <cell r="AZ3">
            <v>405.92</v>
          </cell>
          <cell r="BA3">
            <v>457.38</v>
          </cell>
          <cell r="BB3">
            <v>515.15</v>
          </cell>
          <cell r="BC3">
            <v>580.07000000000005</v>
          </cell>
          <cell r="BD3">
            <v>653.15</v>
          </cell>
          <cell r="BE3">
            <v>735.57</v>
          </cell>
          <cell r="BF3">
            <v>828.69</v>
          </cell>
          <cell r="BG3">
            <v>934.11</v>
          </cell>
          <cell r="BH3">
            <v>1053.74</v>
          </cell>
          <cell r="BK3">
            <v>13</v>
          </cell>
          <cell r="BL3">
            <v>0.77500000000000002</v>
          </cell>
        </row>
        <row r="4">
          <cell r="B4">
            <v>21</v>
          </cell>
          <cell r="C4">
            <v>1.2800000000000001E-2</v>
          </cell>
          <cell r="W4">
            <v>21</v>
          </cell>
          <cell r="X4">
            <v>0</v>
          </cell>
          <cell r="Y4">
            <v>0</v>
          </cell>
          <cell r="Z4">
            <v>0</v>
          </cell>
          <cell r="AA4">
            <v>0</v>
          </cell>
          <cell r="AB4">
            <v>0</v>
          </cell>
          <cell r="AC4">
            <v>0</v>
          </cell>
          <cell r="AD4">
            <v>3.37</v>
          </cell>
          <cell r="AE4">
            <v>8.86</v>
          </cell>
          <cell r="AF4">
            <v>14.94</v>
          </cell>
          <cell r="AG4">
            <v>21.68</v>
          </cell>
          <cell r="AH4">
            <v>29.150000000000002</v>
          </cell>
          <cell r="AI4">
            <v>37.43</v>
          </cell>
          <cell r="AJ4">
            <v>46.62</v>
          </cell>
          <cell r="AK4">
            <v>56.82</v>
          </cell>
          <cell r="AL4">
            <v>68.13</v>
          </cell>
          <cell r="AM4">
            <v>80.69</v>
          </cell>
          <cell r="AN4">
            <v>94.65</v>
          </cell>
          <cell r="AO4">
            <v>110.15</v>
          </cell>
          <cell r="AP4">
            <v>127.38000000000001</v>
          </cell>
          <cell r="AQ4">
            <v>146.55000000000001</v>
          </cell>
          <cell r="AR4">
            <v>167.88</v>
          </cell>
          <cell r="AS4">
            <v>191.64000000000001</v>
          </cell>
          <cell r="AT4">
            <v>218.1</v>
          </cell>
          <cell r="AU4">
            <v>247.62</v>
          </cell>
          <cell r="AV4">
            <v>280.56</v>
          </cell>
          <cell r="AW4">
            <v>317.35000000000002</v>
          </cell>
          <cell r="AX4">
            <v>358.5</v>
          </cell>
          <cell r="AY4">
            <v>404.56</v>
          </cell>
          <cell r="AZ4">
            <v>456.18</v>
          </cell>
          <cell r="BA4">
            <v>514.12</v>
          </cell>
          <cell r="BB4">
            <v>579.23</v>
          </cell>
          <cell r="BC4">
            <v>652.53</v>
          </cell>
          <cell r="BD4">
            <v>735.19</v>
          </cell>
          <cell r="BE4">
            <v>828.57</v>
          </cell>
          <cell r="BF4">
            <v>934.30000000000007</v>
          </cell>
          <cell r="BG4">
            <v>1054.26</v>
          </cell>
          <cell r="BH4">
            <v>1054.26</v>
          </cell>
          <cell r="BK4">
            <v>25</v>
          </cell>
          <cell r="BL4">
            <v>0.8</v>
          </cell>
        </row>
        <row r="5">
          <cell r="B5">
            <v>22</v>
          </cell>
          <cell r="C5">
            <v>1.38E-2</v>
          </cell>
          <cell r="W5">
            <v>22</v>
          </cell>
          <cell r="X5">
            <v>0</v>
          </cell>
          <cell r="Y5">
            <v>0</v>
          </cell>
          <cell r="Z5">
            <v>0</v>
          </cell>
          <cell r="AA5">
            <v>0</v>
          </cell>
          <cell r="AB5">
            <v>0</v>
          </cell>
          <cell r="AC5">
            <v>0.46</v>
          </cell>
          <cell r="AD5">
            <v>5.97</v>
          </cell>
          <cell r="AE5">
            <v>12.07</v>
          </cell>
          <cell r="AF5">
            <v>18.830000000000002</v>
          </cell>
          <cell r="AG5">
            <v>26.330000000000002</v>
          </cell>
          <cell r="AH5">
            <v>34.64</v>
          </cell>
          <cell r="AI5">
            <v>43.87</v>
          </cell>
          <cell r="AJ5">
            <v>54.1</v>
          </cell>
          <cell r="AK5">
            <v>65.45</v>
          </cell>
          <cell r="AL5">
            <v>78.06</v>
          </cell>
          <cell r="AM5">
            <v>92.06</v>
          </cell>
          <cell r="AN5">
            <v>107.62</v>
          </cell>
          <cell r="AO5">
            <v>124.92</v>
          </cell>
          <cell r="AP5">
            <v>144.16</v>
          </cell>
          <cell r="AQ5">
            <v>165.56</v>
          </cell>
          <cell r="AR5">
            <v>189.4</v>
          </cell>
          <cell r="AS5">
            <v>215.96</v>
          </cell>
          <cell r="AT5">
            <v>245.58</v>
          </cell>
          <cell r="AU5">
            <v>278.64</v>
          </cell>
          <cell r="AV5">
            <v>315.56</v>
          </cell>
          <cell r="AW5">
            <v>356.85</v>
          </cell>
          <cell r="AX5">
            <v>403.07</v>
          </cell>
          <cell r="AY5">
            <v>454.87</v>
          </cell>
          <cell r="AZ5">
            <v>513</v>
          </cell>
          <cell r="BA5">
            <v>578.34</v>
          </cell>
          <cell r="BB5">
            <v>651.88</v>
          </cell>
          <cell r="BC5">
            <v>734.80000000000007</v>
          </cell>
          <cell r="BD5">
            <v>828.49</v>
          </cell>
          <cell r="BE5">
            <v>934.55000000000007</v>
          </cell>
          <cell r="BF5">
            <v>1054.8900000000001</v>
          </cell>
          <cell r="BG5">
            <v>1054.8900000000001</v>
          </cell>
          <cell r="BH5">
            <v>1054.8900000000001</v>
          </cell>
          <cell r="BK5">
            <v>37</v>
          </cell>
          <cell r="BL5">
            <v>0.82499999999999996</v>
          </cell>
        </row>
        <row r="6">
          <cell r="B6">
            <v>23</v>
          </cell>
          <cell r="C6">
            <v>1.4800000000000001E-2</v>
          </cell>
          <cell r="W6">
            <v>23</v>
          </cell>
          <cell r="X6">
            <v>0</v>
          </cell>
          <cell r="Y6">
            <v>0</v>
          </cell>
          <cell r="Z6">
            <v>0</v>
          </cell>
          <cell r="AA6">
            <v>0</v>
          </cell>
          <cell r="AB6">
            <v>0</v>
          </cell>
          <cell r="AC6">
            <v>2.75</v>
          </cell>
          <cell r="AD6">
            <v>8.8800000000000008</v>
          </cell>
          <cell r="AE6">
            <v>15.67</v>
          </cell>
          <cell r="AF6">
            <v>23.19</v>
          </cell>
          <cell r="AG6">
            <v>31.54</v>
          </cell>
          <cell r="AH6">
            <v>40.800000000000004</v>
          </cell>
          <cell r="AI6">
            <v>51.07</v>
          </cell>
          <cell r="AJ6">
            <v>62.47</v>
          </cell>
          <cell r="AK6">
            <v>75.13</v>
          </cell>
          <cell r="AL6">
            <v>89.19</v>
          </cell>
          <cell r="AM6">
            <v>104.81</v>
          </cell>
          <cell r="AN6">
            <v>122.18</v>
          </cell>
          <cell r="AO6">
            <v>141.5</v>
          </cell>
          <cell r="AP6">
            <v>162.99</v>
          </cell>
          <cell r="AQ6">
            <v>186.92000000000002</v>
          </cell>
          <cell r="AR6">
            <v>213.59</v>
          </cell>
          <cell r="AS6">
            <v>243.33</v>
          </cell>
          <cell r="AT6">
            <v>276.52</v>
          </cell>
          <cell r="AU6">
            <v>313.59000000000003</v>
          </cell>
          <cell r="AV6">
            <v>355.04</v>
          </cell>
          <cell r="AW6">
            <v>401.44</v>
          </cell>
          <cell r="AX6">
            <v>453.44</v>
          </cell>
          <cell r="AY6">
            <v>511.79</v>
          </cell>
          <cell r="AZ6">
            <v>577.37</v>
          </cell>
          <cell r="BA6">
            <v>651.19000000000005</v>
          </cell>
          <cell r="BB6">
            <v>734.42</v>
          </cell>
          <cell r="BC6">
            <v>828.44</v>
          </cell>
          <cell r="BD6">
            <v>934.87</v>
          </cell>
          <cell r="BE6">
            <v>1055.6300000000001</v>
          </cell>
          <cell r="BF6">
            <v>1055.6300000000001</v>
          </cell>
          <cell r="BG6">
            <v>1055.6300000000001</v>
          </cell>
          <cell r="BH6">
            <v>1055.6300000000001</v>
          </cell>
          <cell r="BK6">
            <v>49</v>
          </cell>
          <cell r="BL6">
            <v>0.85</v>
          </cell>
        </row>
        <row r="7">
          <cell r="B7">
            <v>24</v>
          </cell>
          <cell r="C7">
            <v>1.5900000000000001E-2</v>
          </cell>
          <cell r="W7">
            <v>24</v>
          </cell>
          <cell r="X7">
            <v>0</v>
          </cell>
          <cell r="Y7">
            <v>0</v>
          </cell>
          <cell r="Z7">
            <v>0</v>
          </cell>
          <cell r="AA7">
            <v>0</v>
          </cell>
          <cell r="AB7">
            <v>0</v>
          </cell>
          <cell r="AC7">
            <v>5.32</v>
          </cell>
          <cell r="AD7">
            <v>12.13</v>
          </cell>
          <cell r="AE7">
            <v>19.7</v>
          </cell>
          <cell r="AF7">
            <v>28.080000000000002</v>
          </cell>
          <cell r="AG7">
            <v>37.380000000000003</v>
          </cell>
          <cell r="AH7">
            <v>47.7</v>
          </cell>
          <cell r="AI7">
            <v>59.15</v>
          </cell>
          <cell r="AJ7">
            <v>71.87</v>
          </cell>
          <cell r="AK7">
            <v>85.99</v>
          </cell>
          <cell r="AL7">
            <v>101.69</v>
          </cell>
          <cell r="AM7">
            <v>119.13</v>
          </cell>
          <cell r="AN7">
            <v>138.54</v>
          </cell>
          <cell r="AO7">
            <v>160.13</v>
          </cell>
          <cell r="AP7">
            <v>184.17000000000002</v>
          </cell>
          <cell r="AQ7">
            <v>210.96</v>
          </cell>
          <cell r="AR7">
            <v>240.83</v>
          </cell>
          <cell r="AS7">
            <v>274.17</v>
          </cell>
          <cell r="AT7">
            <v>311.40000000000003</v>
          </cell>
          <cell r="AU7">
            <v>353.04</v>
          </cell>
          <cell r="AV7">
            <v>399.64</v>
          </cell>
          <cell r="AW7">
            <v>451.86</v>
          </cell>
          <cell r="AX7">
            <v>510.46000000000004</v>
          </cell>
          <cell r="AY7">
            <v>576.32000000000005</v>
          </cell>
          <cell r="AZ7">
            <v>650.44000000000005</v>
          </cell>
          <cell r="BA7">
            <v>734.01</v>
          </cell>
          <cell r="BB7">
            <v>828.41</v>
          </cell>
          <cell r="BC7">
            <v>935.27</v>
          </cell>
          <cell r="BD7">
            <v>1056.5</v>
          </cell>
          <cell r="BE7">
            <v>1056.5</v>
          </cell>
          <cell r="BF7">
            <v>1056.5</v>
          </cell>
          <cell r="BG7">
            <v>1056.5</v>
          </cell>
          <cell r="BH7">
            <v>1056.5</v>
          </cell>
          <cell r="BK7">
            <v>61</v>
          </cell>
          <cell r="BL7">
            <v>0.875</v>
          </cell>
        </row>
        <row r="8">
          <cell r="B8">
            <v>25</v>
          </cell>
          <cell r="C8">
            <v>1.72E-2</v>
          </cell>
          <cell r="W8">
            <v>25</v>
          </cell>
          <cell r="X8">
            <v>0</v>
          </cell>
          <cell r="Y8">
            <v>0</v>
          </cell>
          <cell r="Z8">
            <v>0</v>
          </cell>
          <cell r="AA8">
            <v>0</v>
          </cell>
          <cell r="AB8">
            <v>1.34</v>
          </cell>
          <cell r="AC8">
            <v>8.19</v>
          </cell>
          <cell r="AD8">
            <v>15.790000000000001</v>
          </cell>
          <cell r="AE8">
            <v>24.22</v>
          </cell>
          <cell r="AF8">
            <v>33.56</v>
          </cell>
          <cell r="AG8">
            <v>43.94</v>
          </cell>
          <cell r="AH8">
            <v>55.45</v>
          </cell>
          <cell r="AI8">
            <v>68.23</v>
          </cell>
          <cell r="AJ8">
            <v>82.43</v>
          </cell>
          <cell r="AK8">
            <v>98.2</v>
          </cell>
          <cell r="AL8">
            <v>115.74000000000001</v>
          </cell>
          <cell r="AM8">
            <v>135.24</v>
          </cell>
          <cell r="AN8">
            <v>156.94</v>
          </cell>
          <cell r="AO8">
            <v>181.11</v>
          </cell>
          <cell r="AP8">
            <v>208.03</v>
          </cell>
          <cell r="AQ8">
            <v>238.05</v>
          </cell>
          <cell r="AR8">
            <v>271.56</v>
          </cell>
          <cell r="AS8">
            <v>308.98</v>
          </cell>
          <cell r="AT8">
            <v>350.81</v>
          </cell>
          <cell r="AU8">
            <v>397.64</v>
          </cell>
          <cell r="AV8">
            <v>450.12</v>
          </cell>
          <cell r="AW8">
            <v>509</v>
          </cell>
          <cell r="AX8">
            <v>575.16999999999996</v>
          </cell>
          <cell r="AY8">
            <v>649.63</v>
          </cell>
          <cell r="AZ8">
            <v>733.58</v>
          </cell>
          <cell r="BA8">
            <v>828.41</v>
          </cell>
          <cell r="BB8">
            <v>935.74</v>
          </cell>
          <cell r="BC8">
            <v>1057.5</v>
          </cell>
          <cell r="BD8">
            <v>1057.5</v>
          </cell>
          <cell r="BE8">
            <v>1057.5</v>
          </cell>
          <cell r="BF8">
            <v>1057.5</v>
          </cell>
          <cell r="BG8">
            <v>1057.5</v>
          </cell>
          <cell r="BH8">
            <v>1057.5</v>
          </cell>
          <cell r="BK8">
            <v>73</v>
          </cell>
          <cell r="BL8">
            <v>0.9</v>
          </cell>
        </row>
        <row r="9">
          <cell r="B9">
            <v>26</v>
          </cell>
          <cell r="C9">
            <v>1.8499999999999999E-2</v>
          </cell>
          <cell r="W9">
            <v>26</v>
          </cell>
          <cell r="X9">
            <v>0</v>
          </cell>
          <cell r="Y9">
            <v>0</v>
          </cell>
          <cell r="Z9">
            <v>0</v>
          </cell>
          <cell r="AA9">
            <v>0</v>
          </cell>
          <cell r="AB9">
            <v>3.7800000000000002</v>
          </cell>
          <cell r="AC9">
            <v>11.42</v>
          </cell>
          <cell r="AD9">
            <v>19.89</v>
          </cell>
          <cell r="AE9">
            <v>29.3</v>
          </cell>
          <cell r="AF9">
            <v>39.730000000000004</v>
          </cell>
          <cell r="AG9">
            <v>51.300000000000004</v>
          </cell>
          <cell r="AH9">
            <v>64.16</v>
          </cell>
          <cell r="AI9">
            <v>78.44</v>
          </cell>
          <cell r="AJ9">
            <v>94.3</v>
          </cell>
          <cell r="AK9">
            <v>111.94</v>
          </cell>
          <cell r="AL9">
            <v>131.55000000000001</v>
          </cell>
          <cell r="AM9">
            <v>153.38</v>
          </cell>
          <cell r="AN9">
            <v>177.68</v>
          </cell>
          <cell r="AO9">
            <v>204.76</v>
          </cell>
          <cell r="AP9">
            <v>234.95000000000002</v>
          </cell>
          <cell r="AQ9">
            <v>268.64</v>
          </cell>
          <cell r="AR9">
            <v>306.27</v>
          </cell>
          <cell r="AS9">
            <v>348.34000000000003</v>
          </cell>
          <cell r="AT9">
            <v>395.42</v>
          </cell>
          <cell r="AU9">
            <v>448.18</v>
          </cell>
          <cell r="AV9">
            <v>507.38</v>
          </cell>
          <cell r="AW9">
            <v>573.89</v>
          </cell>
          <cell r="AX9">
            <v>648.74</v>
          </cell>
          <cell r="AY9">
            <v>733.13</v>
          </cell>
          <cell r="AZ9">
            <v>828.43000000000006</v>
          </cell>
          <cell r="BA9">
            <v>936.30000000000007</v>
          </cell>
          <cell r="BB9">
            <v>1058.6500000000001</v>
          </cell>
          <cell r="BC9">
            <v>1058.6500000000001</v>
          </cell>
          <cell r="BD9">
            <v>1058.6500000000001</v>
          </cell>
          <cell r="BE9">
            <v>1058.6500000000001</v>
          </cell>
          <cell r="BF9">
            <v>1058.6500000000001</v>
          </cell>
          <cell r="BG9">
            <v>1058.6500000000001</v>
          </cell>
          <cell r="BH9">
            <v>1058.6500000000001</v>
          </cell>
          <cell r="BK9">
            <v>85</v>
          </cell>
          <cell r="BL9">
            <v>0.92500000000000004</v>
          </cell>
        </row>
        <row r="10">
          <cell r="B10">
            <v>27</v>
          </cell>
          <cell r="C10">
            <v>0.02</v>
          </cell>
          <cell r="W10">
            <v>27</v>
          </cell>
          <cell r="X10">
            <v>0</v>
          </cell>
          <cell r="Y10">
            <v>0</v>
          </cell>
          <cell r="Z10">
            <v>0</v>
          </cell>
          <cell r="AA10">
            <v>0</v>
          </cell>
          <cell r="AB10">
            <v>6.5200000000000005</v>
          </cell>
          <cell r="AC10">
            <v>15.05</v>
          </cell>
          <cell r="AD10">
            <v>24.51</v>
          </cell>
          <cell r="AE10">
            <v>35.01</v>
          </cell>
          <cell r="AF10">
            <v>46.660000000000004</v>
          </cell>
          <cell r="AG10">
            <v>59.6</v>
          </cell>
          <cell r="AH10">
            <v>73.97</v>
          </cell>
          <cell r="AI10">
            <v>89.94</v>
          </cell>
          <cell r="AJ10">
            <v>107.68</v>
          </cell>
          <cell r="AK10">
            <v>127.42</v>
          </cell>
          <cell r="AL10">
            <v>149.39000000000001</v>
          </cell>
          <cell r="AM10">
            <v>173.85</v>
          </cell>
          <cell r="AN10">
            <v>201.1</v>
          </cell>
          <cell r="AO10">
            <v>231.48000000000002</v>
          </cell>
          <cell r="AP10">
            <v>265.38</v>
          </cell>
          <cell r="AQ10">
            <v>303.24</v>
          </cell>
          <cell r="AR10">
            <v>345.57</v>
          </cell>
          <cell r="AS10">
            <v>392.94</v>
          </cell>
          <cell r="AT10">
            <v>446.02</v>
          </cell>
          <cell r="AU10">
            <v>505.56</v>
          </cell>
          <cell r="AV10">
            <v>572.47</v>
          </cell>
          <cell r="AW10">
            <v>647.76</v>
          </cell>
          <cell r="AX10">
            <v>732.62</v>
          </cell>
          <cell r="AY10">
            <v>828.47</v>
          </cell>
          <cell r="AZ10">
            <v>936.93000000000006</v>
          </cell>
          <cell r="BA10">
            <v>1059.95</v>
          </cell>
          <cell r="BB10">
            <v>1059.95</v>
          </cell>
          <cell r="BC10">
            <v>1059.95</v>
          </cell>
          <cell r="BD10">
            <v>1059.95</v>
          </cell>
          <cell r="BE10">
            <v>1059.95</v>
          </cell>
          <cell r="BF10">
            <v>1059.95</v>
          </cell>
          <cell r="BG10">
            <v>1059.95</v>
          </cell>
          <cell r="BH10">
            <v>1059.95</v>
          </cell>
          <cell r="BK10">
            <v>97</v>
          </cell>
          <cell r="BL10">
            <v>0.95</v>
          </cell>
        </row>
        <row r="11">
          <cell r="B11">
            <v>28</v>
          </cell>
          <cell r="C11">
            <v>2.1600000000000001E-2</v>
          </cell>
          <cell r="W11">
            <v>28</v>
          </cell>
          <cell r="X11">
            <v>0</v>
          </cell>
          <cell r="Y11">
            <v>0</v>
          </cell>
          <cell r="Z11">
            <v>0</v>
          </cell>
          <cell r="AA11">
            <v>1.03</v>
          </cell>
          <cell r="AB11">
            <v>9.61</v>
          </cell>
          <cell r="AC11">
            <v>19.14</v>
          </cell>
          <cell r="AD11">
            <v>29.71</v>
          </cell>
          <cell r="AE11">
            <v>41.45</v>
          </cell>
          <cell r="AF11">
            <v>54.480000000000004</v>
          </cell>
          <cell r="AG11">
            <v>68.95</v>
          </cell>
          <cell r="AH11">
            <v>85.03</v>
          </cell>
          <cell r="AI11">
            <v>102.91</v>
          </cell>
          <cell r="AJ11">
            <v>122.79</v>
          </cell>
          <cell r="AK11">
            <v>144.91</v>
          </cell>
          <cell r="AL11">
            <v>169.54</v>
          </cell>
          <cell r="AM11">
            <v>196.98000000000002</v>
          </cell>
          <cell r="AN11">
            <v>227.58</v>
          </cell>
          <cell r="AO11">
            <v>261.72000000000003</v>
          </cell>
          <cell r="AP11">
            <v>299.84000000000003</v>
          </cell>
          <cell r="AQ11">
            <v>342.46</v>
          </cell>
          <cell r="AR11">
            <v>390.15000000000003</v>
          </cell>
          <cell r="AS11">
            <v>443.59000000000003</v>
          </cell>
          <cell r="AT11">
            <v>503.53000000000003</v>
          </cell>
          <cell r="AU11">
            <v>570.88</v>
          </cell>
          <cell r="AV11">
            <v>646.65</v>
          </cell>
          <cell r="AW11">
            <v>732.06000000000006</v>
          </cell>
          <cell r="AX11">
            <v>828.5</v>
          </cell>
          <cell r="AY11">
            <v>937.64</v>
          </cell>
          <cell r="AZ11">
            <v>1061.4100000000001</v>
          </cell>
          <cell r="BA11">
            <v>1061.4100000000001</v>
          </cell>
          <cell r="BB11">
            <v>1061.4100000000001</v>
          </cell>
          <cell r="BC11">
            <v>1061.4100000000001</v>
          </cell>
          <cell r="BD11">
            <v>1061.4100000000001</v>
          </cell>
          <cell r="BE11">
            <v>1061.4100000000001</v>
          </cell>
          <cell r="BF11">
            <v>1061.4100000000001</v>
          </cell>
          <cell r="BG11">
            <v>1061.4100000000001</v>
          </cell>
          <cell r="BH11">
            <v>1061.4100000000001</v>
          </cell>
          <cell r="BK11">
            <v>109</v>
          </cell>
          <cell r="BL11">
            <v>0.97499999999999998</v>
          </cell>
        </row>
        <row r="12">
          <cell r="B12">
            <v>29</v>
          </cell>
          <cell r="C12">
            <v>2.3300000000000001E-2</v>
          </cell>
          <cell r="W12">
            <v>29</v>
          </cell>
          <cell r="X12">
            <v>0</v>
          </cell>
          <cell r="Y12">
            <v>0</v>
          </cell>
          <cell r="Z12">
            <v>0</v>
          </cell>
          <cell r="AA12">
            <v>3.5</v>
          </cell>
          <cell r="AB12">
            <v>13.1</v>
          </cell>
          <cell r="AC12">
            <v>23.76</v>
          </cell>
          <cell r="AD12">
            <v>35.590000000000003</v>
          </cell>
          <cell r="AE12">
            <v>48.72</v>
          </cell>
          <cell r="AF12">
            <v>63.31</v>
          </cell>
          <cell r="AG12">
            <v>79.52</v>
          </cell>
          <cell r="AH12">
            <v>97.54</v>
          </cell>
          <cell r="AI12">
            <v>117.58</v>
          </cell>
          <cell r="AJ12">
            <v>138.87</v>
          </cell>
          <cell r="AK12">
            <v>164.70000000000002</v>
          </cell>
          <cell r="AL12">
            <v>192.36</v>
          </cell>
          <cell r="AM12">
            <v>223.19</v>
          </cell>
          <cell r="AN12">
            <v>257.59000000000003</v>
          </cell>
          <cell r="AO12">
            <v>296.01</v>
          </cell>
          <cell r="AP12">
            <v>338.96</v>
          </cell>
          <cell r="AQ12">
            <v>387.01</v>
          </cell>
          <cell r="AR12">
            <v>440.85</v>
          </cell>
          <cell r="AS12">
            <v>501.24</v>
          </cell>
          <cell r="AT12">
            <v>569.08000000000004</v>
          </cell>
          <cell r="AU12">
            <v>645.4</v>
          </cell>
          <cell r="AV12">
            <v>731.42</v>
          </cell>
          <cell r="AW12">
            <v>828.54</v>
          </cell>
          <cell r="AX12">
            <v>938.43000000000006</v>
          </cell>
          <cell r="AY12">
            <v>1063.04</v>
          </cell>
          <cell r="AZ12">
            <v>1063.04</v>
          </cell>
          <cell r="BA12">
            <v>1063.04</v>
          </cell>
          <cell r="BB12">
            <v>1063.04</v>
          </cell>
          <cell r="BC12">
            <v>1063.04</v>
          </cell>
          <cell r="BD12">
            <v>1063.04</v>
          </cell>
          <cell r="BE12">
            <v>1063.04</v>
          </cell>
          <cell r="BF12">
            <v>1063.04</v>
          </cell>
          <cell r="BG12">
            <v>1063.04</v>
          </cell>
          <cell r="BH12">
            <v>1063.04</v>
          </cell>
          <cell r="BK12">
            <v>121</v>
          </cell>
          <cell r="BL12">
            <v>1</v>
          </cell>
        </row>
        <row r="13">
          <cell r="B13">
            <v>30</v>
          </cell>
          <cell r="C13">
            <v>2.5100000000000001E-2</v>
          </cell>
          <cell r="W13">
            <v>30</v>
          </cell>
          <cell r="X13">
            <v>0</v>
          </cell>
          <cell r="Y13">
            <v>0</v>
          </cell>
          <cell r="Z13">
            <v>0</v>
          </cell>
          <cell r="AA13">
            <v>6.29</v>
          </cell>
          <cell r="AB13">
            <v>17.04</v>
          </cell>
          <cell r="AC13">
            <v>28.98</v>
          </cell>
          <cell r="AD13">
            <v>42.230000000000004</v>
          </cell>
          <cell r="AE13">
            <v>56.95</v>
          </cell>
          <cell r="AF13">
            <v>73.3</v>
          </cell>
          <cell r="AG13">
            <v>91.48</v>
          </cell>
          <cell r="AH13">
            <v>111.69</v>
          </cell>
          <cell r="AI13">
            <v>134.19</v>
          </cell>
          <cell r="AJ13">
            <v>159.22999999999999</v>
          </cell>
          <cell r="AK13">
            <v>187.14000000000001</v>
          </cell>
          <cell r="AL13">
            <v>218.24</v>
          </cell>
          <cell r="AM13">
            <v>252.94</v>
          </cell>
          <cell r="AN13">
            <v>291.69</v>
          </cell>
          <cell r="AO13">
            <v>335</v>
          </cell>
          <cell r="AP13">
            <v>383.46000000000004</v>
          </cell>
          <cell r="AQ13">
            <v>437.75</v>
          </cell>
          <cell r="AR13">
            <v>498.64</v>
          </cell>
          <cell r="AS13">
            <v>567.03</v>
          </cell>
          <cell r="AT13">
            <v>643.97</v>
          </cell>
          <cell r="AU13">
            <v>730.68000000000006</v>
          </cell>
          <cell r="AV13">
            <v>828.56000000000006</v>
          </cell>
          <cell r="AW13">
            <v>939.30000000000007</v>
          </cell>
          <cell r="AX13">
            <v>1064.8499999999999</v>
          </cell>
          <cell r="AY13">
            <v>1064.8499999999999</v>
          </cell>
          <cell r="AZ13">
            <v>1064.8499999999999</v>
          </cell>
          <cell r="BA13">
            <v>1064.8499999999999</v>
          </cell>
          <cell r="BB13">
            <v>1064.8499999999999</v>
          </cell>
          <cell r="BC13">
            <v>1064.8499999999999</v>
          </cell>
          <cell r="BD13">
            <v>1064.8499999999999</v>
          </cell>
          <cell r="BE13">
            <v>1064.8499999999999</v>
          </cell>
          <cell r="BF13">
            <v>1064.8499999999999</v>
          </cell>
          <cell r="BG13">
            <v>1064.8499999999999</v>
          </cell>
          <cell r="BH13">
            <v>1064.8499999999999</v>
          </cell>
        </row>
        <row r="14">
          <cell r="B14">
            <v>31</v>
          </cell>
          <cell r="C14">
            <v>2.7099999999999999E-2</v>
          </cell>
          <cell r="W14">
            <v>31</v>
          </cell>
          <cell r="X14">
            <v>0</v>
          </cell>
          <cell r="Y14">
            <v>0</v>
          </cell>
          <cell r="Z14">
            <v>0</v>
          </cell>
          <cell r="AA14">
            <v>9.4600000000000009</v>
          </cell>
          <cell r="AB14">
            <v>21.51</v>
          </cell>
          <cell r="AC14">
            <v>34.89</v>
          </cell>
          <cell r="AD14">
            <v>49.75</v>
          </cell>
          <cell r="AE14">
            <v>66.27</v>
          </cell>
          <cell r="AF14">
            <v>84.63</v>
          </cell>
          <cell r="AG14">
            <v>105.04</v>
          </cell>
          <cell r="AH14">
            <v>127.76</v>
          </cell>
          <cell r="AI14">
            <v>153.05000000000001</v>
          </cell>
          <cell r="AJ14">
            <v>181.23</v>
          </cell>
          <cell r="AK14">
            <v>212.63</v>
          </cell>
          <cell r="AL14">
            <v>247.67000000000002</v>
          </cell>
          <cell r="AM14">
            <v>286.79000000000002</v>
          </cell>
          <cell r="AN14">
            <v>330.52</v>
          </cell>
          <cell r="AO14">
            <v>379.44</v>
          </cell>
          <cell r="AP14">
            <v>434.23</v>
          </cell>
          <cell r="AQ14">
            <v>495.68</v>
          </cell>
          <cell r="AR14">
            <v>564.70000000000005</v>
          </cell>
          <cell r="AS14">
            <v>642.34</v>
          </cell>
          <cell r="AT14">
            <v>729.81000000000006</v>
          </cell>
          <cell r="AU14">
            <v>828.55000000000007</v>
          </cell>
          <cell r="AV14">
            <v>940.24</v>
          </cell>
          <cell r="AW14">
            <v>1066.8600000000001</v>
          </cell>
          <cell r="AX14">
            <v>1066.8600000000001</v>
          </cell>
          <cell r="AY14">
            <v>1066.8600000000001</v>
          </cell>
          <cell r="AZ14">
            <v>1066.8600000000001</v>
          </cell>
          <cell r="BA14">
            <v>1066.8600000000001</v>
          </cell>
          <cell r="BB14">
            <v>1066.8600000000001</v>
          </cell>
          <cell r="BC14">
            <v>1066.8600000000001</v>
          </cell>
          <cell r="BD14">
            <v>1066.8600000000001</v>
          </cell>
          <cell r="BE14">
            <v>1066.8600000000001</v>
          </cell>
          <cell r="BF14">
            <v>1066.8600000000001</v>
          </cell>
          <cell r="BG14">
            <v>1066.8600000000001</v>
          </cell>
          <cell r="BH14">
            <v>1066.8600000000001</v>
          </cell>
        </row>
        <row r="15">
          <cell r="B15">
            <v>32</v>
          </cell>
          <cell r="C15">
            <v>2.93E-2</v>
          </cell>
          <cell r="W15">
            <v>32</v>
          </cell>
          <cell r="X15">
            <v>0</v>
          </cell>
          <cell r="Y15">
            <v>0</v>
          </cell>
          <cell r="Z15">
            <v>0.86</v>
          </cell>
          <cell r="AA15">
            <v>13.05</v>
          </cell>
          <cell r="AB15">
            <v>26.580000000000002</v>
          </cell>
          <cell r="AC15">
            <v>41.6</v>
          </cell>
          <cell r="AD15">
            <v>58.300000000000004</v>
          </cell>
          <cell r="AE15">
            <v>76.86</v>
          </cell>
          <cell r="AF15">
            <v>97.5</v>
          </cell>
          <cell r="AG15">
            <v>120.47</v>
          </cell>
          <cell r="AH15">
            <v>146.04</v>
          </cell>
          <cell r="AI15">
            <v>174.52</v>
          </cell>
          <cell r="AJ15">
            <v>206.27</v>
          </cell>
          <cell r="AK15">
            <v>241.68</v>
          </cell>
          <cell r="AL15">
            <v>281.22000000000003</v>
          </cell>
          <cell r="AM15">
            <v>325.41000000000003</v>
          </cell>
          <cell r="AN15">
            <v>374.85</v>
          </cell>
          <cell r="AO15">
            <v>430.21000000000004</v>
          </cell>
          <cell r="AP15">
            <v>492.3</v>
          </cell>
          <cell r="AQ15">
            <v>562.02</v>
          </cell>
          <cell r="AR15">
            <v>640.44000000000005</v>
          </cell>
          <cell r="AS15">
            <v>728.78</v>
          </cell>
          <cell r="AT15">
            <v>828.49</v>
          </cell>
          <cell r="AU15">
            <v>941.26</v>
          </cell>
          <cell r="AV15">
            <v>1069.08</v>
          </cell>
          <cell r="AW15">
            <v>1069.08</v>
          </cell>
          <cell r="AX15">
            <v>1069.08</v>
          </cell>
          <cell r="AY15">
            <v>1069.08</v>
          </cell>
          <cell r="AZ15">
            <v>1069.08</v>
          </cell>
          <cell r="BA15">
            <v>1069.08</v>
          </cell>
          <cell r="BB15">
            <v>1069.08</v>
          </cell>
          <cell r="BC15">
            <v>1069.08</v>
          </cell>
          <cell r="BD15">
            <v>1069.08</v>
          </cell>
          <cell r="BE15">
            <v>1069.08</v>
          </cell>
          <cell r="BF15">
            <v>1069.08</v>
          </cell>
          <cell r="BG15">
            <v>1069.08</v>
          </cell>
          <cell r="BH15">
            <v>1069.08</v>
          </cell>
        </row>
        <row r="16">
          <cell r="B16">
            <v>33</v>
          </cell>
          <cell r="C16">
            <v>3.1600000000000003E-2</v>
          </cell>
          <cell r="W16">
            <v>33</v>
          </cell>
          <cell r="X16">
            <v>0</v>
          </cell>
          <cell r="Y16">
            <v>0</v>
          </cell>
          <cell r="Z16">
            <v>3.44</v>
          </cell>
          <cell r="AA16">
            <v>17.14</v>
          </cell>
          <cell r="AB16">
            <v>32.35</v>
          </cell>
          <cell r="AC16">
            <v>49.25</v>
          </cell>
          <cell r="AD16">
            <v>68.040000000000006</v>
          </cell>
          <cell r="AE16">
            <v>88.93</v>
          </cell>
          <cell r="AF16">
            <v>112.18</v>
          </cell>
          <cell r="AG16">
            <v>138.06</v>
          </cell>
          <cell r="AH16">
            <v>166.89000000000001</v>
          </cell>
          <cell r="AI16">
            <v>199.02</v>
          </cell>
          <cell r="AJ16">
            <v>234.86</v>
          </cell>
          <cell r="AK16">
            <v>274.87</v>
          </cell>
          <cell r="AL16">
            <v>319.59000000000003</v>
          </cell>
          <cell r="AM16">
            <v>369.6</v>
          </cell>
          <cell r="AN16">
            <v>425.61</v>
          </cell>
          <cell r="AO16">
            <v>488.41</v>
          </cell>
          <cell r="AP16">
            <v>558.93000000000006</v>
          </cell>
          <cell r="AQ16">
            <v>638.23</v>
          </cell>
          <cell r="AR16">
            <v>727.55000000000007</v>
          </cell>
          <cell r="AS16">
            <v>828.35</v>
          </cell>
          <cell r="AT16">
            <v>942.34</v>
          </cell>
          <cell r="AU16">
            <v>1071.52</v>
          </cell>
          <cell r="AV16">
            <v>1071.52</v>
          </cell>
          <cell r="AW16">
            <v>1071.52</v>
          </cell>
          <cell r="AX16">
            <v>1071.52</v>
          </cell>
          <cell r="AY16">
            <v>1071.52</v>
          </cell>
          <cell r="AZ16">
            <v>1071.52</v>
          </cell>
          <cell r="BA16">
            <v>1071.52</v>
          </cell>
          <cell r="BB16">
            <v>1071.52</v>
          </cell>
          <cell r="BC16">
            <v>1071.52</v>
          </cell>
          <cell r="BD16">
            <v>1071.52</v>
          </cell>
          <cell r="BE16">
            <v>1071.52</v>
          </cell>
          <cell r="BF16">
            <v>1071.52</v>
          </cell>
          <cell r="BG16">
            <v>1071.52</v>
          </cell>
          <cell r="BH16">
            <v>1071.52</v>
          </cell>
        </row>
        <row r="17">
          <cell r="B17">
            <v>34</v>
          </cell>
          <cell r="C17">
            <v>3.4200000000000001E-2</v>
          </cell>
          <cell r="W17">
            <v>34</v>
          </cell>
          <cell r="X17">
            <v>0</v>
          </cell>
          <cell r="Y17">
            <v>0</v>
          </cell>
          <cell r="Z17">
            <v>6.38</v>
          </cell>
          <cell r="AA17">
            <v>21.8</v>
          </cell>
          <cell r="AB17">
            <v>38.93</v>
          </cell>
          <cell r="AC17">
            <v>57.980000000000004</v>
          </cell>
          <cell r="AD17">
            <v>79.16</v>
          </cell>
          <cell r="AE17">
            <v>102.72</v>
          </cell>
          <cell r="AF17">
            <v>128.94999999999999</v>
          </cell>
          <cell r="AG17">
            <v>158.17000000000002</v>
          </cell>
          <cell r="AH17">
            <v>190.73</v>
          </cell>
          <cell r="AI17">
            <v>227.06</v>
          </cell>
          <cell r="AJ17">
            <v>267.60000000000002</v>
          </cell>
          <cell r="AK17">
            <v>312.91000000000003</v>
          </cell>
          <cell r="AL17">
            <v>363.58</v>
          </cell>
          <cell r="AM17">
            <v>420.32</v>
          </cell>
          <cell r="AN17">
            <v>483.93</v>
          </cell>
          <cell r="AO17">
            <v>555.34</v>
          </cell>
          <cell r="AP17">
            <v>635.64</v>
          </cell>
          <cell r="AQ17">
            <v>726.07</v>
          </cell>
          <cell r="AR17">
            <v>828.11</v>
          </cell>
          <cell r="AS17">
            <v>943.47</v>
          </cell>
          <cell r="AT17">
            <v>1074.19</v>
          </cell>
          <cell r="AU17">
            <v>1074.19</v>
          </cell>
          <cell r="AV17">
            <v>1074.19</v>
          </cell>
          <cell r="AW17">
            <v>1074.19</v>
          </cell>
          <cell r="AX17">
            <v>1074.19</v>
          </cell>
          <cell r="AY17">
            <v>1074.19</v>
          </cell>
          <cell r="AZ17">
            <v>1074.19</v>
          </cell>
          <cell r="BA17">
            <v>1074.19</v>
          </cell>
          <cell r="BB17">
            <v>1074.19</v>
          </cell>
          <cell r="BC17">
            <v>1074.19</v>
          </cell>
          <cell r="BD17">
            <v>1074.19</v>
          </cell>
          <cell r="BE17">
            <v>1074.19</v>
          </cell>
          <cell r="BF17">
            <v>1074.19</v>
          </cell>
          <cell r="BG17">
            <v>1074.19</v>
          </cell>
          <cell r="BH17">
            <v>1074.19</v>
          </cell>
        </row>
        <row r="18">
          <cell r="B18">
            <v>35</v>
          </cell>
          <cell r="C18">
            <v>3.6900000000000002E-2</v>
          </cell>
          <cell r="W18">
            <v>35</v>
          </cell>
          <cell r="X18">
            <v>0</v>
          </cell>
          <cell r="Y18">
            <v>0</v>
          </cell>
          <cell r="Z18">
            <v>9.74</v>
          </cell>
          <cell r="AA18">
            <v>27.14</v>
          </cell>
          <cell r="AB18">
            <v>46.47</v>
          </cell>
          <cell r="AC18">
            <v>67.97</v>
          </cell>
          <cell r="AD18">
            <v>91.89</v>
          </cell>
          <cell r="AE18">
            <v>118.52</v>
          </cell>
          <cell r="AF18">
            <v>148.18</v>
          </cell>
          <cell r="AG18">
            <v>181.24</v>
          </cell>
          <cell r="AH18">
            <v>218.1</v>
          </cell>
          <cell r="AI18">
            <v>259.25</v>
          </cell>
          <cell r="AJ18">
            <v>305.23</v>
          </cell>
          <cell r="AK18">
            <v>356.64</v>
          </cell>
          <cell r="AL18">
            <v>414.21000000000004</v>
          </cell>
          <cell r="AM18">
            <v>478.73</v>
          </cell>
          <cell r="AN18">
            <v>551.16999999999996</v>
          </cell>
          <cell r="AO18">
            <v>632.59</v>
          </cell>
          <cell r="AP18">
            <v>724.29</v>
          </cell>
          <cell r="AQ18">
            <v>828.73</v>
          </cell>
          <cell r="AR18">
            <v>944.65</v>
          </cell>
          <cell r="AS18">
            <v>1077.1100000000001</v>
          </cell>
          <cell r="AT18">
            <v>1077.1100000000001</v>
          </cell>
          <cell r="AU18">
            <v>1077.1100000000001</v>
          </cell>
          <cell r="AV18">
            <v>1077.1100000000001</v>
          </cell>
          <cell r="AW18">
            <v>1077.1100000000001</v>
          </cell>
          <cell r="AX18">
            <v>1077.1100000000001</v>
          </cell>
          <cell r="AY18">
            <v>1077.1100000000001</v>
          </cell>
          <cell r="AZ18">
            <v>1077.1100000000001</v>
          </cell>
          <cell r="BA18">
            <v>1077.1100000000001</v>
          </cell>
          <cell r="BB18">
            <v>1077.1100000000001</v>
          </cell>
          <cell r="BC18">
            <v>1077.1100000000001</v>
          </cell>
          <cell r="BD18">
            <v>1077.1100000000001</v>
          </cell>
          <cell r="BE18">
            <v>1077.1100000000001</v>
          </cell>
          <cell r="BF18">
            <v>1077.1100000000001</v>
          </cell>
          <cell r="BG18">
            <v>1077.1100000000001</v>
          </cell>
          <cell r="BH18">
            <v>1077.1100000000001</v>
          </cell>
        </row>
        <row r="19">
          <cell r="B19">
            <v>36</v>
          </cell>
          <cell r="C19">
            <v>3.9800000000000002E-2</v>
          </cell>
          <cell r="W19">
            <v>36</v>
          </cell>
          <cell r="X19">
            <v>0</v>
          </cell>
          <cell r="Y19">
            <v>0</v>
          </cell>
          <cell r="Z19">
            <v>13.6</v>
          </cell>
          <cell r="AA19">
            <v>33.270000000000003</v>
          </cell>
          <cell r="AB19">
            <v>55.13</v>
          </cell>
          <cell r="AC19">
            <v>79.460000000000008</v>
          </cell>
          <cell r="AD19">
            <v>106.54</v>
          </cell>
          <cell r="AE19">
            <v>136.69999999999999</v>
          </cell>
          <cell r="AF19">
            <v>170.31</v>
          </cell>
          <cell r="AG19">
            <v>207.79</v>
          </cell>
          <cell r="AH19">
            <v>249.63</v>
          </cell>
          <cell r="AI19">
            <v>296.36</v>
          </cell>
          <cell r="AJ19">
            <v>348.62</v>
          </cell>
          <cell r="AK19">
            <v>407.12</v>
          </cell>
          <cell r="AL19">
            <v>472.69</v>
          </cell>
          <cell r="AM19">
            <v>546.28</v>
          </cell>
          <cell r="AN19">
            <v>628.99</v>
          </cell>
          <cell r="AO19">
            <v>722.11</v>
          </cell>
          <cell r="AP19">
            <v>827.15</v>
          </cell>
          <cell r="AQ19">
            <v>945.85</v>
          </cell>
          <cell r="AR19">
            <v>1080.29</v>
          </cell>
          <cell r="AS19">
            <v>1080.29</v>
          </cell>
          <cell r="AT19">
            <v>1080.29</v>
          </cell>
          <cell r="AU19">
            <v>1080.29</v>
          </cell>
          <cell r="AV19">
            <v>1080.29</v>
          </cell>
          <cell r="AW19">
            <v>1080.29</v>
          </cell>
          <cell r="AX19">
            <v>1080.29</v>
          </cell>
          <cell r="AY19">
            <v>1080.29</v>
          </cell>
          <cell r="AZ19">
            <v>1080.29</v>
          </cell>
          <cell r="BA19">
            <v>1080.29</v>
          </cell>
          <cell r="BB19">
            <v>1080.29</v>
          </cell>
          <cell r="BC19">
            <v>1080.29</v>
          </cell>
          <cell r="BD19">
            <v>1080.29</v>
          </cell>
          <cell r="BE19">
            <v>1080.29</v>
          </cell>
          <cell r="BF19">
            <v>1080.29</v>
          </cell>
          <cell r="BG19">
            <v>1080.29</v>
          </cell>
          <cell r="BH19">
            <v>1080.29</v>
          </cell>
        </row>
        <row r="20">
          <cell r="B20">
            <v>37</v>
          </cell>
          <cell r="C20">
            <v>4.2999999999999997E-2</v>
          </cell>
          <cell r="W20">
            <v>37</v>
          </cell>
          <cell r="X20">
            <v>0</v>
          </cell>
          <cell r="Y20">
            <v>0</v>
          </cell>
          <cell r="Z20">
            <v>18.059999999999999</v>
          </cell>
          <cell r="AA20">
            <v>40.340000000000003</v>
          </cell>
          <cell r="AB20">
            <v>65.12</v>
          </cell>
          <cell r="AC20">
            <v>92.710000000000008</v>
          </cell>
          <cell r="AD20">
            <v>123.44</v>
          </cell>
          <cell r="AE20">
            <v>157.68</v>
          </cell>
          <cell r="AF20">
            <v>195.86</v>
          </cell>
          <cell r="AG20">
            <v>238.48000000000002</v>
          </cell>
          <cell r="AH20">
            <v>286.08</v>
          </cell>
          <cell r="AI20">
            <v>339.3</v>
          </cell>
          <cell r="AJ20">
            <v>398.87</v>
          </cell>
          <cell r="AK20">
            <v>465.62</v>
          </cell>
          <cell r="AL20">
            <v>540.53</v>
          </cell>
          <cell r="AM20">
            <v>624.71</v>
          </cell>
          <cell r="AN20">
            <v>719.46</v>
          </cell>
          <cell r="AO20">
            <v>826.31000000000006</v>
          </cell>
          <cell r="AP20">
            <v>947.04</v>
          </cell>
          <cell r="AQ20">
            <v>1083.75</v>
          </cell>
          <cell r="AR20">
            <v>1083.75</v>
          </cell>
          <cell r="AS20">
            <v>1083.75</v>
          </cell>
          <cell r="AT20">
            <v>1083.75</v>
          </cell>
          <cell r="AU20">
            <v>1083.75</v>
          </cell>
          <cell r="AV20">
            <v>1083.75</v>
          </cell>
          <cell r="AW20">
            <v>1083.75</v>
          </cell>
          <cell r="AX20">
            <v>1083.75</v>
          </cell>
          <cell r="AY20">
            <v>1083.75</v>
          </cell>
          <cell r="AZ20">
            <v>1083.75</v>
          </cell>
          <cell r="BA20">
            <v>1083.75</v>
          </cell>
          <cell r="BB20">
            <v>1083.75</v>
          </cell>
          <cell r="BC20">
            <v>1083.75</v>
          </cell>
          <cell r="BD20">
            <v>1083.75</v>
          </cell>
          <cell r="BE20">
            <v>1083.75</v>
          </cell>
          <cell r="BF20">
            <v>1083.75</v>
          </cell>
          <cell r="BG20">
            <v>1083.75</v>
          </cell>
          <cell r="BH20">
            <v>1083.75</v>
          </cell>
        </row>
        <row r="21">
          <cell r="B21">
            <v>38</v>
          </cell>
          <cell r="C21">
            <v>4.6399999999999997E-2</v>
          </cell>
          <cell r="W21">
            <v>38</v>
          </cell>
          <cell r="X21">
            <v>0</v>
          </cell>
          <cell r="Y21">
            <v>0.46</v>
          </cell>
          <cell r="Z21">
            <v>23.21</v>
          </cell>
          <cell r="AA21">
            <v>48.52</v>
          </cell>
          <cell r="AB21">
            <v>76.69</v>
          </cell>
          <cell r="AC21">
            <v>108.07000000000001</v>
          </cell>
          <cell r="AD21">
            <v>143.03</v>
          </cell>
          <cell r="AE21">
            <v>182.01</v>
          </cell>
          <cell r="AF21">
            <v>225.52</v>
          </cell>
          <cell r="AG21">
            <v>274.11</v>
          </cell>
          <cell r="AH21">
            <v>328.42</v>
          </cell>
          <cell r="AI21">
            <v>389.21000000000004</v>
          </cell>
          <cell r="AJ21">
            <v>457.32</v>
          </cell>
          <cell r="AK21">
            <v>533.74</v>
          </cell>
          <cell r="AL21">
            <v>619.6</v>
          </cell>
          <cell r="AM21">
            <v>716.22</v>
          </cell>
          <cell r="AN21">
            <v>825.15</v>
          </cell>
          <cell r="AO21">
            <v>948.21</v>
          </cell>
          <cell r="AP21">
            <v>1087.51</v>
          </cell>
          <cell r="AQ21">
            <v>1087.51</v>
          </cell>
          <cell r="AR21">
            <v>1087.51</v>
          </cell>
          <cell r="AS21">
            <v>1087.51</v>
          </cell>
          <cell r="AT21">
            <v>1087.51</v>
          </cell>
          <cell r="AU21">
            <v>1087.51</v>
          </cell>
          <cell r="AV21">
            <v>1087.51</v>
          </cell>
          <cell r="AW21">
            <v>1087.51</v>
          </cell>
          <cell r="AX21">
            <v>1087.51</v>
          </cell>
          <cell r="AY21">
            <v>1087.51</v>
          </cell>
          <cell r="AZ21">
            <v>1087.51</v>
          </cell>
          <cell r="BA21">
            <v>1087.51</v>
          </cell>
          <cell r="BB21">
            <v>1087.51</v>
          </cell>
          <cell r="BC21">
            <v>1087.51</v>
          </cell>
          <cell r="BD21">
            <v>1087.51</v>
          </cell>
          <cell r="BE21">
            <v>1087.51</v>
          </cell>
          <cell r="BF21">
            <v>1087.51</v>
          </cell>
          <cell r="BG21">
            <v>1087.51</v>
          </cell>
          <cell r="BH21">
            <v>1087.51</v>
          </cell>
        </row>
        <row r="22">
          <cell r="B22">
            <v>39</v>
          </cell>
          <cell r="C22">
            <v>5.0099999999999999E-2</v>
          </cell>
          <cell r="W22">
            <v>39</v>
          </cell>
          <cell r="X22">
            <v>0</v>
          </cell>
          <cell r="Y22">
            <v>3.29</v>
          </cell>
          <cell r="Z22">
            <v>29.2</v>
          </cell>
          <cell r="AA22">
            <v>58.04</v>
          </cell>
          <cell r="AB22">
            <v>90.16</v>
          </cell>
          <cell r="AC22">
            <v>125.95</v>
          </cell>
          <cell r="AD22">
            <v>165.85</v>
          </cell>
          <cell r="AE22">
            <v>210.37</v>
          </cell>
          <cell r="AF22">
            <v>260.09000000000003</v>
          </cell>
          <cell r="AG22">
            <v>315.67</v>
          </cell>
          <cell r="AH22">
            <v>377.86</v>
          </cell>
          <cell r="AI22">
            <v>447.53000000000003</v>
          </cell>
          <cell r="AJ22">
            <v>525.68000000000006</v>
          </cell>
          <cell r="AK22">
            <v>613.46</v>
          </cell>
          <cell r="AL22">
            <v>712.23</v>
          </cell>
          <cell r="AM22">
            <v>823.56000000000006</v>
          </cell>
          <cell r="AN22">
            <v>949.29</v>
          </cell>
          <cell r="AO22">
            <v>1091.58</v>
          </cell>
          <cell r="AP22">
            <v>1091.58</v>
          </cell>
          <cell r="AQ22">
            <v>1091.58</v>
          </cell>
          <cell r="AR22">
            <v>1091.58</v>
          </cell>
          <cell r="AS22">
            <v>1091.58</v>
          </cell>
          <cell r="AT22">
            <v>1091.58</v>
          </cell>
          <cell r="AU22">
            <v>1091.58</v>
          </cell>
          <cell r="AV22">
            <v>1091.58</v>
          </cell>
          <cell r="AW22">
            <v>1091.58</v>
          </cell>
          <cell r="AX22">
            <v>1091.58</v>
          </cell>
          <cell r="AY22">
            <v>1091.58</v>
          </cell>
          <cell r="AZ22">
            <v>1091.58</v>
          </cell>
          <cell r="BA22">
            <v>1091.58</v>
          </cell>
          <cell r="BB22">
            <v>1091.58</v>
          </cell>
          <cell r="BC22">
            <v>1091.58</v>
          </cell>
          <cell r="BD22">
            <v>1091.58</v>
          </cell>
          <cell r="BE22">
            <v>1091.58</v>
          </cell>
          <cell r="BF22">
            <v>1091.58</v>
          </cell>
          <cell r="BG22">
            <v>1091.58</v>
          </cell>
          <cell r="BH22">
            <v>1091.58</v>
          </cell>
        </row>
        <row r="23">
          <cell r="B23">
            <v>40</v>
          </cell>
          <cell r="C23">
            <v>5.3999999999999999E-2</v>
          </cell>
          <cell r="W23">
            <v>40</v>
          </cell>
          <cell r="X23">
            <v>0</v>
          </cell>
          <cell r="Y23">
            <v>6.6000000000000005</v>
          </cell>
          <cell r="Z23">
            <v>36.21</v>
          </cell>
          <cell r="AA23">
            <v>69.180000000000007</v>
          </cell>
          <cell r="AB23">
            <v>105.92</v>
          </cell>
          <cell r="AC23">
            <v>146.88</v>
          </cell>
          <cell r="AD23">
            <v>192.58</v>
          </cell>
          <cell r="AE23">
            <v>243.6</v>
          </cell>
          <cell r="AF23">
            <v>300.64</v>
          </cell>
          <cell r="AG23">
            <v>364.44</v>
          </cell>
          <cell r="AH23">
            <v>435.91</v>
          </cell>
          <cell r="AI23">
            <v>516.04999999999995</v>
          </cell>
          <cell r="AJ23">
            <v>606.07000000000005</v>
          </cell>
          <cell r="AK23">
            <v>707.32</v>
          </cell>
          <cell r="AL23">
            <v>821.42000000000007</v>
          </cell>
          <cell r="AM23">
            <v>950.24</v>
          </cell>
          <cell r="AN23">
            <v>1095.99</v>
          </cell>
          <cell r="AO23">
            <v>1095.99</v>
          </cell>
          <cell r="AP23">
            <v>1095.99</v>
          </cell>
          <cell r="AQ23">
            <v>1095.99</v>
          </cell>
          <cell r="AR23">
            <v>1095.99</v>
          </cell>
          <cell r="AS23">
            <v>1095.99</v>
          </cell>
          <cell r="AT23">
            <v>1095.99</v>
          </cell>
          <cell r="AU23">
            <v>1095.99</v>
          </cell>
          <cell r="AV23">
            <v>1095.99</v>
          </cell>
          <cell r="AW23">
            <v>1095.99</v>
          </cell>
          <cell r="AX23">
            <v>1095.99</v>
          </cell>
          <cell r="AY23">
            <v>1095.99</v>
          </cell>
          <cell r="AZ23">
            <v>1095.99</v>
          </cell>
          <cell r="BA23">
            <v>1095.99</v>
          </cell>
          <cell r="BB23">
            <v>1095.99</v>
          </cell>
          <cell r="BC23">
            <v>1095.99</v>
          </cell>
          <cell r="BD23">
            <v>1095.99</v>
          </cell>
          <cell r="BE23">
            <v>1095.99</v>
          </cell>
          <cell r="BF23">
            <v>1095.99</v>
          </cell>
          <cell r="BG23">
            <v>1095.99</v>
          </cell>
          <cell r="BH23">
            <v>1095.99</v>
          </cell>
        </row>
        <row r="24">
          <cell r="B24">
            <v>41</v>
          </cell>
          <cell r="C24">
            <v>5.8200000000000002E-2</v>
          </cell>
          <cell r="W24">
            <v>41</v>
          </cell>
          <cell r="X24">
            <v>0</v>
          </cell>
          <cell r="Y24">
            <v>10.5</v>
          </cell>
          <cell r="Z24">
            <v>44.46</v>
          </cell>
          <cell r="AA24">
            <v>82.29</v>
          </cell>
          <cell r="AB24">
            <v>124.48</v>
          </cell>
          <cell r="AC24">
            <v>171.54</v>
          </cell>
          <cell r="AD24">
            <v>224.08</v>
          </cell>
          <cell r="AE24">
            <v>282.8</v>
          </cell>
          <cell r="AF24">
            <v>348.48</v>
          </cell>
          <cell r="AG24">
            <v>422.03000000000003</v>
          </cell>
          <cell r="AH24">
            <v>504.5</v>
          </cell>
          <cell r="AI24">
            <v>597.1</v>
          </cell>
          <cell r="AJ24">
            <v>701.24</v>
          </cell>
          <cell r="AK24">
            <v>818.56000000000006</v>
          </cell>
          <cell r="AL24">
            <v>950.97</v>
          </cell>
          <cell r="AM24">
            <v>1100.75</v>
          </cell>
          <cell r="AN24">
            <v>1100.75</v>
          </cell>
          <cell r="AO24">
            <v>1100.75</v>
          </cell>
          <cell r="AP24">
            <v>1100.75</v>
          </cell>
          <cell r="AQ24">
            <v>1100.75</v>
          </cell>
          <cell r="AR24">
            <v>1100.75</v>
          </cell>
          <cell r="AS24">
            <v>1100.75</v>
          </cell>
          <cell r="AT24">
            <v>1100.75</v>
          </cell>
          <cell r="AU24">
            <v>1100.75</v>
          </cell>
          <cell r="AV24">
            <v>1100.75</v>
          </cell>
          <cell r="AW24">
            <v>1100.75</v>
          </cell>
          <cell r="AX24">
            <v>1100.75</v>
          </cell>
          <cell r="AY24">
            <v>1100.75</v>
          </cell>
          <cell r="AZ24">
            <v>1100.75</v>
          </cell>
          <cell r="BA24">
            <v>1100.75</v>
          </cell>
          <cell r="BB24">
            <v>1100.75</v>
          </cell>
          <cell r="BC24">
            <v>1100.75</v>
          </cell>
          <cell r="BD24">
            <v>1100.75</v>
          </cell>
          <cell r="BE24">
            <v>1100.75</v>
          </cell>
          <cell r="BF24">
            <v>1100.75</v>
          </cell>
          <cell r="BG24">
            <v>1100.75</v>
          </cell>
          <cell r="BH24">
            <v>1100.75</v>
          </cell>
        </row>
        <row r="25">
          <cell r="B25">
            <v>42</v>
          </cell>
          <cell r="C25">
            <v>6.2799999999999995E-2</v>
          </cell>
          <cell r="W25">
            <v>42</v>
          </cell>
          <cell r="X25">
            <v>0</v>
          </cell>
          <cell r="Y25">
            <v>15.11</v>
          </cell>
          <cell r="Z25">
            <v>54.230000000000004</v>
          </cell>
          <cell r="AA25">
            <v>97.84</v>
          </cell>
          <cell r="AB25">
            <v>146.49</v>
          </cell>
          <cell r="AC25">
            <v>200.8</v>
          </cell>
          <cell r="AD25">
            <v>261.49</v>
          </cell>
          <cell r="AE25">
            <v>329.36</v>
          </cell>
          <cell r="AF25">
            <v>405.35</v>
          </cell>
          <cell r="AG25">
            <v>490.54</v>
          </cell>
          <cell r="AH25">
            <v>586.16</v>
          </cell>
          <cell r="AI25">
            <v>693.68000000000006</v>
          </cell>
          <cell r="AJ25">
            <v>814.76</v>
          </cell>
          <cell r="AK25">
            <v>951.39</v>
          </cell>
          <cell r="AL25">
            <v>1105.8800000000001</v>
          </cell>
          <cell r="AM25">
            <v>1105.8800000000001</v>
          </cell>
          <cell r="AN25">
            <v>1105.8800000000001</v>
          </cell>
          <cell r="AO25">
            <v>1105.8800000000001</v>
          </cell>
          <cell r="AP25">
            <v>1105.8800000000001</v>
          </cell>
          <cell r="AQ25">
            <v>1105.8800000000001</v>
          </cell>
          <cell r="AR25">
            <v>1105.8800000000001</v>
          </cell>
          <cell r="AS25">
            <v>1105.8800000000001</v>
          </cell>
          <cell r="AT25">
            <v>1105.8800000000001</v>
          </cell>
          <cell r="AU25">
            <v>1105.8800000000001</v>
          </cell>
          <cell r="AV25">
            <v>1105.8800000000001</v>
          </cell>
          <cell r="AW25">
            <v>1105.8800000000001</v>
          </cell>
          <cell r="AX25">
            <v>1105.8800000000001</v>
          </cell>
          <cell r="AY25">
            <v>1105.8800000000001</v>
          </cell>
          <cell r="AZ25">
            <v>1105.8800000000001</v>
          </cell>
          <cell r="BA25">
            <v>1105.8800000000001</v>
          </cell>
          <cell r="BB25">
            <v>1105.8800000000001</v>
          </cell>
          <cell r="BC25">
            <v>1105.8800000000001</v>
          </cell>
          <cell r="BD25">
            <v>1105.8800000000001</v>
          </cell>
          <cell r="BE25">
            <v>1105.8800000000001</v>
          </cell>
          <cell r="BF25">
            <v>1105.8800000000001</v>
          </cell>
          <cell r="BG25">
            <v>1105.8800000000001</v>
          </cell>
          <cell r="BH25">
            <v>1105.8800000000001</v>
          </cell>
        </row>
        <row r="26">
          <cell r="B26">
            <v>43</v>
          </cell>
          <cell r="C26">
            <v>6.7599999999999993E-2</v>
          </cell>
          <cell r="W26">
            <v>43</v>
          </cell>
          <cell r="X26">
            <v>0</v>
          </cell>
          <cell r="Y26">
            <v>20.63</v>
          </cell>
          <cell r="Z26">
            <v>65.91</v>
          </cell>
          <cell r="AA26">
            <v>116.43</v>
          </cell>
          <cell r="AB26">
            <v>172.82</v>
          </cell>
          <cell r="AC26">
            <v>235.82</v>
          </cell>
          <cell r="AD26">
            <v>306.27</v>
          </cell>
          <cell r="AE26">
            <v>385.14</v>
          </cell>
          <cell r="AF26">
            <v>473.53000000000003</v>
          </cell>
          <cell r="AG26">
            <v>572.72</v>
          </cell>
          <cell r="AH26">
            <v>684.22</v>
          </cell>
          <cell r="AI26">
            <v>809.75</v>
          </cell>
          <cell r="AJ26">
            <v>951.35</v>
          </cell>
          <cell r="AK26">
            <v>1111.4000000000001</v>
          </cell>
          <cell r="AL26">
            <v>1111.4000000000001</v>
          </cell>
          <cell r="AM26">
            <v>1111.4000000000001</v>
          </cell>
          <cell r="AN26">
            <v>1111.4000000000001</v>
          </cell>
          <cell r="AO26">
            <v>1111.4000000000001</v>
          </cell>
          <cell r="AP26">
            <v>1111.4000000000001</v>
          </cell>
          <cell r="AQ26">
            <v>1111.4000000000001</v>
          </cell>
          <cell r="AR26">
            <v>1111.4000000000001</v>
          </cell>
          <cell r="AS26">
            <v>1111.4000000000001</v>
          </cell>
          <cell r="AT26">
            <v>1111.4000000000001</v>
          </cell>
          <cell r="AU26">
            <v>1111.4000000000001</v>
          </cell>
          <cell r="AV26">
            <v>1111.4000000000001</v>
          </cell>
          <cell r="AW26">
            <v>1111.4000000000001</v>
          </cell>
          <cell r="AX26">
            <v>1111.4000000000001</v>
          </cell>
          <cell r="AY26">
            <v>1111.4000000000001</v>
          </cell>
          <cell r="AZ26">
            <v>1111.4000000000001</v>
          </cell>
          <cell r="BA26">
            <v>1111.4000000000001</v>
          </cell>
          <cell r="BB26">
            <v>1111.4000000000001</v>
          </cell>
          <cell r="BC26">
            <v>1111.4000000000001</v>
          </cell>
          <cell r="BD26">
            <v>1111.4000000000001</v>
          </cell>
          <cell r="BE26">
            <v>1111.4000000000001</v>
          </cell>
          <cell r="BF26">
            <v>1111.4000000000001</v>
          </cell>
          <cell r="BG26">
            <v>1111.4000000000001</v>
          </cell>
          <cell r="BH26">
            <v>1111.4000000000001</v>
          </cell>
        </row>
        <row r="27">
          <cell r="B27">
            <v>44</v>
          </cell>
          <cell r="C27">
            <v>7.2800000000000004E-2</v>
          </cell>
          <cell r="W27">
            <v>44</v>
          </cell>
          <cell r="X27">
            <v>0</v>
          </cell>
          <cell r="Y27">
            <v>27.28</v>
          </cell>
          <cell r="Z27">
            <v>80.010000000000005</v>
          </cell>
          <cell r="AA27">
            <v>138.88</v>
          </cell>
          <cell r="AB27">
            <v>204.63</v>
          </cell>
          <cell r="AC27">
            <v>278.14</v>
          </cell>
          <cell r="AD27">
            <v>360.42</v>
          </cell>
          <cell r="AE27">
            <v>452.62</v>
          </cell>
          <cell r="AF27">
            <v>556.07000000000005</v>
          </cell>
          <cell r="AG27">
            <v>672.31000000000006</v>
          </cell>
          <cell r="AH27">
            <v>803.14</v>
          </cell>
          <cell r="AI27">
            <v>950.66</v>
          </cell>
          <cell r="AJ27">
            <v>1117.3600000000001</v>
          </cell>
          <cell r="AK27">
            <v>1117.3600000000001</v>
          </cell>
          <cell r="AL27">
            <v>1117.3600000000001</v>
          </cell>
          <cell r="AM27">
            <v>1117.3600000000001</v>
          </cell>
          <cell r="AN27">
            <v>1117.3600000000001</v>
          </cell>
          <cell r="AO27">
            <v>1117.3600000000001</v>
          </cell>
          <cell r="AP27">
            <v>1117.3600000000001</v>
          </cell>
          <cell r="AQ27">
            <v>1117.3600000000001</v>
          </cell>
          <cell r="AR27">
            <v>1117.3600000000001</v>
          </cell>
          <cell r="AS27">
            <v>1117.3600000000001</v>
          </cell>
          <cell r="AT27">
            <v>1117.3600000000001</v>
          </cell>
          <cell r="AU27">
            <v>1117.3600000000001</v>
          </cell>
          <cell r="AV27">
            <v>1117.3600000000001</v>
          </cell>
          <cell r="AW27">
            <v>1117.3600000000001</v>
          </cell>
          <cell r="AX27">
            <v>1117.3600000000001</v>
          </cell>
          <cell r="AY27">
            <v>1117.3600000000001</v>
          </cell>
          <cell r="AZ27">
            <v>1117.3600000000001</v>
          </cell>
          <cell r="BA27">
            <v>1117.3600000000001</v>
          </cell>
          <cell r="BB27">
            <v>1117.3600000000001</v>
          </cell>
          <cell r="BC27">
            <v>1117.3600000000001</v>
          </cell>
          <cell r="BD27">
            <v>1117.3600000000001</v>
          </cell>
          <cell r="BE27">
            <v>1117.3600000000001</v>
          </cell>
          <cell r="BF27">
            <v>1117.3600000000001</v>
          </cell>
          <cell r="BG27">
            <v>1117.3600000000001</v>
          </cell>
          <cell r="BH27">
            <v>1117.3600000000001</v>
          </cell>
        </row>
        <row r="28">
          <cell r="B28">
            <v>45</v>
          </cell>
          <cell r="C28">
            <v>7.8399999999999997E-2</v>
          </cell>
          <cell r="W28">
            <v>45</v>
          </cell>
          <cell r="X28">
            <v>0</v>
          </cell>
          <cell r="Y28">
            <v>35.4</v>
          </cell>
          <cell r="Z28">
            <v>97.23</v>
          </cell>
          <cell r="AA28">
            <v>166.29</v>
          </cell>
          <cell r="AB28">
            <v>243.49</v>
          </cell>
          <cell r="AC28">
            <v>329.88</v>
          </cell>
          <cell r="AD28">
            <v>426.66</v>
          </cell>
          <cell r="AE28">
            <v>535.23</v>
          </cell>
          <cell r="AF28">
            <v>657.18000000000006</v>
          </cell>
          <cell r="AG28">
            <v>794.39</v>
          </cell>
          <cell r="AH28">
            <v>949.06000000000006</v>
          </cell>
          <cell r="AI28">
            <v>1123.76</v>
          </cell>
          <cell r="AJ28">
            <v>1123.76</v>
          </cell>
          <cell r="AK28">
            <v>1123.76</v>
          </cell>
          <cell r="AL28">
            <v>1123.76</v>
          </cell>
          <cell r="AM28">
            <v>1123.76</v>
          </cell>
          <cell r="AN28">
            <v>1123.76</v>
          </cell>
          <cell r="AO28">
            <v>1123.76</v>
          </cell>
          <cell r="AP28">
            <v>1123.76</v>
          </cell>
          <cell r="AQ28">
            <v>1123.76</v>
          </cell>
          <cell r="AR28">
            <v>1123.76</v>
          </cell>
          <cell r="AS28">
            <v>1123.76</v>
          </cell>
          <cell r="AT28">
            <v>1123.76</v>
          </cell>
          <cell r="AU28">
            <v>1123.76</v>
          </cell>
          <cell r="AV28">
            <v>1123.76</v>
          </cell>
          <cell r="AW28">
            <v>1123.76</v>
          </cell>
          <cell r="AX28">
            <v>1123.76</v>
          </cell>
          <cell r="AY28">
            <v>1123.76</v>
          </cell>
          <cell r="AZ28">
            <v>1123.76</v>
          </cell>
          <cell r="BA28">
            <v>1123.76</v>
          </cell>
          <cell r="BB28">
            <v>1123.76</v>
          </cell>
          <cell r="BC28">
            <v>1123.76</v>
          </cell>
          <cell r="BD28">
            <v>1123.76</v>
          </cell>
          <cell r="BE28">
            <v>1123.76</v>
          </cell>
          <cell r="BF28">
            <v>1123.76</v>
          </cell>
          <cell r="BG28">
            <v>1123.76</v>
          </cell>
          <cell r="BH28">
            <v>1123.76</v>
          </cell>
        </row>
        <row r="29">
          <cell r="B29">
            <v>46</v>
          </cell>
          <cell r="C29">
            <v>8.43E-2</v>
          </cell>
          <cell r="W29">
            <v>46</v>
          </cell>
          <cell r="X29">
            <v>0</v>
          </cell>
          <cell r="Y29">
            <v>45.44</v>
          </cell>
          <cell r="Z29">
            <v>118.53</v>
          </cell>
          <cell r="AA29">
            <v>200.23000000000002</v>
          </cell>
          <cell r="AB29">
            <v>291.64</v>
          </cell>
          <cell r="AC29">
            <v>394.01</v>
          </cell>
          <cell r="AD29">
            <v>508.82</v>
          </cell>
          <cell r="AE29">
            <v>637.75</v>
          </cell>
          <cell r="AF29">
            <v>782.76</v>
          </cell>
          <cell r="AG29">
            <v>946.16</v>
          </cell>
          <cell r="AH29">
            <v>1130.6500000000001</v>
          </cell>
          <cell r="AI29">
            <v>1130.6500000000001</v>
          </cell>
          <cell r="AJ29">
            <v>1130.6500000000001</v>
          </cell>
          <cell r="AK29">
            <v>1130.6500000000001</v>
          </cell>
          <cell r="AL29">
            <v>1130.6500000000001</v>
          </cell>
          <cell r="AM29">
            <v>1130.6500000000001</v>
          </cell>
          <cell r="AN29">
            <v>1130.6500000000001</v>
          </cell>
          <cell r="AO29">
            <v>1130.6500000000001</v>
          </cell>
          <cell r="AP29">
            <v>1130.6500000000001</v>
          </cell>
          <cell r="AQ29">
            <v>1130.6500000000001</v>
          </cell>
          <cell r="AR29">
            <v>1130.6500000000001</v>
          </cell>
          <cell r="AS29">
            <v>1130.6500000000001</v>
          </cell>
          <cell r="AT29">
            <v>1130.6500000000001</v>
          </cell>
          <cell r="AU29">
            <v>1130.6500000000001</v>
          </cell>
          <cell r="AV29">
            <v>1130.6500000000001</v>
          </cell>
          <cell r="AW29">
            <v>1130.6500000000001</v>
          </cell>
          <cell r="AX29">
            <v>1130.6500000000001</v>
          </cell>
          <cell r="AY29">
            <v>1130.6500000000001</v>
          </cell>
          <cell r="AZ29">
            <v>1130.6500000000001</v>
          </cell>
          <cell r="BA29">
            <v>1130.6500000000001</v>
          </cell>
          <cell r="BB29">
            <v>1130.6500000000001</v>
          </cell>
          <cell r="BC29">
            <v>1130.6500000000001</v>
          </cell>
          <cell r="BD29">
            <v>1130.6500000000001</v>
          </cell>
          <cell r="BE29">
            <v>1130.6500000000001</v>
          </cell>
          <cell r="BF29">
            <v>1130.6500000000001</v>
          </cell>
          <cell r="BG29">
            <v>1130.6500000000001</v>
          </cell>
          <cell r="BH29">
            <v>1130.6500000000001</v>
          </cell>
        </row>
        <row r="30">
          <cell r="B30">
            <v>47</v>
          </cell>
          <cell r="C30">
            <v>9.06E-2</v>
          </cell>
          <cell r="W30">
            <v>47</v>
          </cell>
          <cell r="X30">
            <v>0</v>
          </cell>
          <cell r="Y30">
            <v>58.08</v>
          </cell>
          <cell r="Z30">
            <v>145.35</v>
          </cell>
          <cell r="AA30">
            <v>242.98000000000002</v>
          </cell>
          <cell r="AB30">
            <v>352.3</v>
          </cell>
          <cell r="AC30">
            <v>474.86</v>
          </cell>
          <cell r="AD30">
            <v>612.45000000000005</v>
          </cell>
          <cell r="AE30">
            <v>767.15</v>
          </cell>
          <cell r="AF30">
            <v>941.41</v>
          </cell>
          <cell r="AG30">
            <v>1138.06</v>
          </cell>
          <cell r="AH30">
            <v>1138.06</v>
          </cell>
          <cell r="AI30">
            <v>1138.06</v>
          </cell>
          <cell r="AJ30">
            <v>1138.06</v>
          </cell>
          <cell r="AK30">
            <v>1138.06</v>
          </cell>
          <cell r="AL30">
            <v>1138.06</v>
          </cell>
          <cell r="AM30">
            <v>1138.06</v>
          </cell>
          <cell r="AN30">
            <v>1138.06</v>
          </cell>
          <cell r="AO30">
            <v>1138.06</v>
          </cell>
          <cell r="AP30">
            <v>1138.06</v>
          </cell>
          <cell r="AQ30">
            <v>1138.06</v>
          </cell>
          <cell r="AR30">
            <v>1138.06</v>
          </cell>
          <cell r="AS30">
            <v>1138.06</v>
          </cell>
          <cell r="AT30">
            <v>1138.06</v>
          </cell>
          <cell r="AU30">
            <v>1138.06</v>
          </cell>
          <cell r="AV30">
            <v>1138.06</v>
          </cell>
          <cell r="AW30">
            <v>1138.06</v>
          </cell>
          <cell r="AX30">
            <v>1138.06</v>
          </cell>
          <cell r="AY30">
            <v>1138.06</v>
          </cell>
          <cell r="AZ30">
            <v>1138.06</v>
          </cell>
          <cell r="BA30">
            <v>1138.06</v>
          </cell>
          <cell r="BB30">
            <v>1138.06</v>
          </cell>
          <cell r="BC30">
            <v>1138.06</v>
          </cell>
          <cell r="BD30">
            <v>1138.06</v>
          </cell>
          <cell r="BE30">
            <v>1138.06</v>
          </cell>
          <cell r="BF30">
            <v>1138.06</v>
          </cell>
          <cell r="BG30">
            <v>1138.06</v>
          </cell>
          <cell r="BH30">
            <v>1138.06</v>
          </cell>
        </row>
        <row r="31">
          <cell r="B31">
            <v>48</v>
          </cell>
          <cell r="C31">
            <v>9.7299999999999998E-2</v>
          </cell>
          <cell r="W31">
            <v>48</v>
          </cell>
          <cell r="X31">
            <v>0</v>
          </cell>
          <cell r="Y31">
            <v>74.33</v>
          </cell>
          <cell r="Z31">
            <v>179.83</v>
          </cell>
          <cell r="AA31">
            <v>297.94</v>
          </cell>
          <cell r="AB31">
            <v>430.33</v>
          </cell>
          <cell r="AC31">
            <v>578.91</v>
          </cell>
          <cell r="AD31">
            <v>745.92</v>
          </cell>
          <cell r="AE31">
            <v>933.95</v>
          </cell>
          <cell r="AF31">
            <v>1146.05</v>
          </cell>
          <cell r="AG31">
            <v>1146.05</v>
          </cell>
          <cell r="AH31">
            <v>1146.05</v>
          </cell>
          <cell r="AI31">
            <v>1146.05</v>
          </cell>
          <cell r="AJ31">
            <v>1146.05</v>
          </cell>
          <cell r="AK31">
            <v>1146.05</v>
          </cell>
          <cell r="AL31">
            <v>1146.05</v>
          </cell>
          <cell r="AM31">
            <v>1146.05</v>
          </cell>
          <cell r="AN31">
            <v>1146.05</v>
          </cell>
          <cell r="AO31">
            <v>1146.05</v>
          </cell>
          <cell r="AP31">
            <v>1146.05</v>
          </cell>
          <cell r="AQ31">
            <v>1146.05</v>
          </cell>
          <cell r="AR31">
            <v>1146.05</v>
          </cell>
          <cell r="AS31">
            <v>1146.05</v>
          </cell>
          <cell r="AT31">
            <v>1146.05</v>
          </cell>
          <cell r="AU31">
            <v>1146.05</v>
          </cell>
          <cell r="AV31">
            <v>1146.05</v>
          </cell>
          <cell r="AW31">
            <v>1146.05</v>
          </cell>
          <cell r="AX31">
            <v>1146.05</v>
          </cell>
          <cell r="AY31">
            <v>1146.05</v>
          </cell>
          <cell r="AZ31">
            <v>1146.05</v>
          </cell>
          <cell r="BA31">
            <v>1146.05</v>
          </cell>
          <cell r="BB31">
            <v>1146.05</v>
          </cell>
          <cell r="BC31">
            <v>1146.05</v>
          </cell>
          <cell r="BD31">
            <v>1146.05</v>
          </cell>
          <cell r="BE31">
            <v>1146.05</v>
          </cell>
          <cell r="BF31">
            <v>1146.05</v>
          </cell>
          <cell r="BG31">
            <v>1146.05</v>
          </cell>
          <cell r="BH31">
            <v>1146.05</v>
          </cell>
        </row>
        <row r="32">
          <cell r="B32">
            <v>49</v>
          </cell>
          <cell r="C32">
            <v>0.1045</v>
          </cell>
          <cell r="W32">
            <v>49</v>
          </cell>
          <cell r="X32">
            <v>0</v>
          </cell>
          <cell r="Y32">
            <v>95.75</v>
          </cell>
          <cell r="Z32">
            <v>225.32</v>
          </cell>
          <cell r="AA32">
            <v>370.51</v>
          </cell>
          <cell r="AB32">
            <v>533.41</v>
          </cell>
          <cell r="AC32">
            <v>716.45</v>
          </cell>
          <cell r="AD32">
            <v>922.44</v>
          </cell>
          <cell r="AE32">
            <v>1154.69</v>
          </cell>
          <cell r="AF32">
            <v>1154.69</v>
          </cell>
          <cell r="AG32">
            <v>1154.69</v>
          </cell>
          <cell r="AH32">
            <v>1154.69</v>
          </cell>
          <cell r="AI32">
            <v>1154.69</v>
          </cell>
          <cell r="AJ32">
            <v>1154.69</v>
          </cell>
          <cell r="AK32">
            <v>1154.69</v>
          </cell>
          <cell r="AL32">
            <v>1154.69</v>
          </cell>
          <cell r="AM32">
            <v>1154.69</v>
          </cell>
          <cell r="AN32">
            <v>1154.69</v>
          </cell>
          <cell r="AO32">
            <v>1154.69</v>
          </cell>
          <cell r="AP32">
            <v>1154.69</v>
          </cell>
          <cell r="AQ32">
            <v>1154.69</v>
          </cell>
          <cell r="AR32">
            <v>1154.69</v>
          </cell>
          <cell r="AS32">
            <v>1154.69</v>
          </cell>
          <cell r="AT32">
            <v>1154.69</v>
          </cell>
          <cell r="AU32">
            <v>1154.69</v>
          </cell>
          <cell r="AV32">
            <v>1154.69</v>
          </cell>
          <cell r="AW32">
            <v>1154.69</v>
          </cell>
          <cell r="AX32">
            <v>1154.69</v>
          </cell>
          <cell r="AY32">
            <v>1154.69</v>
          </cell>
          <cell r="AZ32">
            <v>1154.69</v>
          </cell>
          <cell r="BA32">
            <v>1154.69</v>
          </cell>
          <cell r="BB32">
            <v>1154.69</v>
          </cell>
          <cell r="BC32">
            <v>1154.69</v>
          </cell>
          <cell r="BD32">
            <v>1154.69</v>
          </cell>
          <cell r="BE32">
            <v>1154.69</v>
          </cell>
          <cell r="BF32">
            <v>1154.69</v>
          </cell>
          <cell r="BG32">
            <v>1154.69</v>
          </cell>
          <cell r="BH32">
            <v>1154.69</v>
          </cell>
        </row>
        <row r="33">
          <cell r="B33">
            <v>50</v>
          </cell>
          <cell r="C33">
            <v>0.11210000000000001</v>
          </cell>
          <cell r="W33">
            <v>50</v>
          </cell>
          <cell r="X33">
            <v>0</v>
          </cell>
          <cell r="Y33">
            <v>125.02</v>
          </cell>
          <cell r="Z33">
            <v>287.48</v>
          </cell>
          <cell r="AA33">
            <v>469.7</v>
          </cell>
          <cell r="AB33">
            <v>674.37</v>
          </cell>
          <cell r="AC33">
            <v>904.62</v>
          </cell>
          <cell r="AD33">
            <v>1164.1000000000001</v>
          </cell>
          <cell r="AE33">
            <v>1164.1000000000001</v>
          </cell>
          <cell r="AF33">
            <v>1164.1000000000001</v>
          </cell>
          <cell r="AG33">
            <v>1164.1000000000001</v>
          </cell>
          <cell r="AH33">
            <v>1164.1000000000001</v>
          </cell>
          <cell r="AI33">
            <v>1164.1000000000001</v>
          </cell>
          <cell r="AJ33">
            <v>1164.1000000000001</v>
          </cell>
          <cell r="AK33">
            <v>1164.1000000000001</v>
          </cell>
          <cell r="AL33">
            <v>1164.1000000000001</v>
          </cell>
          <cell r="AM33">
            <v>1164.1000000000001</v>
          </cell>
          <cell r="AN33">
            <v>1164.1000000000001</v>
          </cell>
          <cell r="AO33">
            <v>1164.1000000000001</v>
          </cell>
          <cell r="AP33">
            <v>1164.1000000000001</v>
          </cell>
          <cell r="AQ33">
            <v>1164.1000000000001</v>
          </cell>
          <cell r="AR33">
            <v>1164.1000000000001</v>
          </cell>
          <cell r="AS33">
            <v>1164.1000000000001</v>
          </cell>
          <cell r="AT33">
            <v>1164.1000000000001</v>
          </cell>
          <cell r="AU33">
            <v>1164.1000000000001</v>
          </cell>
          <cell r="AV33">
            <v>1164.1000000000001</v>
          </cell>
          <cell r="AW33">
            <v>1164.1000000000001</v>
          </cell>
          <cell r="AX33">
            <v>1164.1000000000001</v>
          </cell>
          <cell r="AY33">
            <v>1164.1000000000001</v>
          </cell>
          <cell r="AZ33">
            <v>1164.1000000000001</v>
          </cell>
          <cell r="BA33">
            <v>1164.1000000000001</v>
          </cell>
          <cell r="BB33">
            <v>1164.1000000000001</v>
          </cell>
          <cell r="BC33">
            <v>1164.1000000000001</v>
          </cell>
          <cell r="BD33">
            <v>1164.1000000000001</v>
          </cell>
          <cell r="BE33">
            <v>1164.1000000000001</v>
          </cell>
          <cell r="BF33">
            <v>1164.1000000000001</v>
          </cell>
          <cell r="BG33">
            <v>1164.1000000000001</v>
          </cell>
          <cell r="BH33">
            <v>1164.1000000000001</v>
          </cell>
        </row>
        <row r="34">
          <cell r="B34">
            <v>51</v>
          </cell>
          <cell r="C34">
            <v>0.1201</v>
          </cell>
          <cell r="W34">
            <v>51</v>
          </cell>
          <cell r="X34">
            <v>0</v>
          </cell>
          <cell r="Y34">
            <v>165.68</v>
          </cell>
          <cell r="Z34">
            <v>373.94</v>
          </cell>
          <cell r="AA34">
            <v>607.85</v>
          </cell>
          <cell r="AB34">
            <v>870.96</v>
          </cell>
          <cell r="AC34">
            <v>1167.44</v>
          </cell>
          <cell r="AD34">
            <v>1167.44</v>
          </cell>
          <cell r="AE34">
            <v>1167.44</v>
          </cell>
          <cell r="AF34">
            <v>1167.44</v>
          </cell>
          <cell r="AG34">
            <v>1167.44</v>
          </cell>
          <cell r="AH34">
            <v>1167.44</v>
          </cell>
          <cell r="AI34">
            <v>1167.44</v>
          </cell>
          <cell r="AJ34">
            <v>1167.44</v>
          </cell>
          <cell r="AK34">
            <v>1167.44</v>
          </cell>
          <cell r="AL34">
            <v>1167.44</v>
          </cell>
          <cell r="AM34">
            <v>1167.44</v>
          </cell>
          <cell r="AN34">
            <v>1167.44</v>
          </cell>
          <cell r="AO34">
            <v>1167.44</v>
          </cell>
          <cell r="AP34">
            <v>1167.44</v>
          </cell>
          <cell r="AQ34">
            <v>1167.44</v>
          </cell>
          <cell r="AR34">
            <v>1167.44</v>
          </cell>
          <cell r="AS34">
            <v>1167.44</v>
          </cell>
          <cell r="AT34">
            <v>1167.44</v>
          </cell>
          <cell r="AU34">
            <v>1167.44</v>
          </cell>
          <cell r="AV34">
            <v>1167.44</v>
          </cell>
          <cell r="AW34">
            <v>1167.44</v>
          </cell>
          <cell r="AX34">
            <v>1167.44</v>
          </cell>
          <cell r="AY34">
            <v>1167.44</v>
          </cell>
          <cell r="AZ34">
            <v>1167.44</v>
          </cell>
          <cell r="BA34">
            <v>1167.44</v>
          </cell>
          <cell r="BB34">
            <v>1167.44</v>
          </cell>
          <cell r="BC34">
            <v>1167.44</v>
          </cell>
          <cell r="BD34">
            <v>1167.44</v>
          </cell>
          <cell r="BE34">
            <v>1167.44</v>
          </cell>
          <cell r="BF34">
            <v>1167.44</v>
          </cell>
          <cell r="BG34">
            <v>1167.44</v>
          </cell>
          <cell r="BH34">
            <v>1167.44</v>
          </cell>
        </row>
        <row r="35">
          <cell r="B35">
            <v>52</v>
          </cell>
          <cell r="C35">
            <v>0.12870000000000001</v>
          </cell>
          <cell r="W35">
            <v>52</v>
          </cell>
          <cell r="X35">
            <v>0</v>
          </cell>
          <cell r="Y35">
            <v>228.94</v>
          </cell>
          <cell r="Z35">
            <v>508.45</v>
          </cell>
          <cell r="AA35">
            <v>822.75</v>
          </cell>
          <cell r="AB35">
            <v>1176.76</v>
          </cell>
          <cell r="AC35">
            <v>1176.76</v>
          </cell>
          <cell r="AD35">
            <v>1176.76</v>
          </cell>
          <cell r="AE35">
            <v>1176.76</v>
          </cell>
          <cell r="AF35">
            <v>1176.76</v>
          </cell>
          <cell r="AG35">
            <v>1176.76</v>
          </cell>
          <cell r="AH35">
            <v>1176.76</v>
          </cell>
          <cell r="AI35">
            <v>1176.76</v>
          </cell>
          <cell r="AJ35">
            <v>1176.76</v>
          </cell>
          <cell r="AK35">
            <v>1176.76</v>
          </cell>
          <cell r="AL35">
            <v>1176.76</v>
          </cell>
          <cell r="AM35">
            <v>1176.76</v>
          </cell>
          <cell r="AN35">
            <v>1176.76</v>
          </cell>
          <cell r="AO35">
            <v>1176.76</v>
          </cell>
          <cell r="AP35">
            <v>1176.76</v>
          </cell>
          <cell r="AQ35">
            <v>1176.76</v>
          </cell>
          <cell r="AR35">
            <v>1176.76</v>
          </cell>
          <cell r="AS35">
            <v>1176.76</v>
          </cell>
          <cell r="AT35">
            <v>1176.76</v>
          </cell>
          <cell r="AU35">
            <v>1176.76</v>
          </cell>
          <cell r="AV35">
            <v>1176.76</v>
          </cell>
          <cell r="AW35">
            <v>1176.76</v>
          </cell>
          <cell r="AX35">
            <v>1176.76</v>
          </cell>
          <cell r="AY35">
            <v>1176.76</v>
          </cell>
          <cell r="AZ35">
            <v>1176.76</v>
          </cell>
          <cell r="BA35">
            <v>1176.76</v>
          </cell>
          <cell r="BB35">
            <v>1176.76</v>
          </cell>
          <cell r="BC35">
            <v>1176.76</v>
          </cell>
          <cell r="BD35">
            <v>1176.76</v>
          </cell>
          <cell r="BE35">
            <v>1176.76</v>
          </cell>
          <cell r="BF35">
            <v>1176.76</v>
          </cell>
          <cell r="BG35">
            <v>1176.76</v>
          </cell>
          <cell r="BH35">
            <v>1176.76</v>
          </cell>
        </row>
        <row r="36">
          <cell r="B36">
            <v>53</v>
          </cell>
          <cell r="C36">
            <v>0.13769999999999999</v>
          </cell>
          <cell r="W36">
            <v>53</v>
          </cell>
          <cell r="X36">
            <v>0</v>
          </cell>
          <cell r="Y36">
            <v>335.96</v>
          </cell>
          <cell r="Z36">
            <v>736.1</v>
          </cell>
          <cell r="AA36">
            <v>1166.6100000000001</v>
          </cell>
          <cell r="AB36">
            <v>1166.6100000000001</v>
          </cell>
          <cell r="AC36">
            <v>1166.6100000000001</v>
          </cell>
          <cell r="AD36">
            <v>1166.6100000000001</v>
          </cell>
          <cell r="AE36">
            <v>1166.6100000000001</v>
          </cell>
          <cell r="AF36">
            <v>1166.6100000000001</v>
          </cell>
          <cell r="AG36">
            <v>1166.6100000000001</v>
          </cell>
          <cell r="AH36">
            <v>1166.6100000000001</v>
          </cell>
          <cell r="AI36">
            <v>1166.6100000000001</v>
          </cell>
          <cell r="AJ36">
            <v>1166.6100000000001</v>
          </cell>
          <cell r="AK36">
            <v>1166.6100000000001</v>
          </cell>
          <cell r="AL36">
            <v>1166.6100000000001</v>
          </cell>
          <cell r="AM36">
            <v>1166.6100000000001</v>
          </cell>
          <cell r="AN36">
            <v>1166.6100000000001</v>
          </cell>
          <cell r="AO36">
            <v>1166.6100000000001</v>
          </cell>
          <cell r="AP36">
            <v>1166.6100000000001</v>
          </cell>
          <cell r="AQ36">
            <v>1166.6100000000001</v>
          </cell>
          <cell r="AR36">
            <v>1166.6100000000001</v>
          </cell>
          <cell r="AS36">
            <v>1166.6100000000001</v>
          </cell>
          <cell r="AT36">
            <v>1166.6100000000001</v>
          </cell>
          <cell r="AU36">
            <v>1166.6100000000001</v>
          </cell>
          <cell r="AV36">
            <v>1166.6100000000001</v>
          </cell>
          <cell r="AW36">
            <v>1166.6100000000001</v>
          </cell>
          <cell r="AX36">
            <v>1166.6100000000001</v>
          </cell>
          <cell r="AY36">
            <v>1166.6100000000001</v>
          </cell>
          <cell r="AZ36">
            <v>1166.6100000000001</v>
          </cell>
          <cell r="BA36">
            <v>1166.6100000000001</v>
          </cell>
          <cell r="BB36">
            <v>1166.6100000000001</v>
          </cell>
          <cell r="BC36">
            <v>1166.6100000000001</v>
          </cell>
          <cell r="BD36">
            <v>1166.6100000000001</v>
          </cell>
          <cell r="BE36">
            <v>1166.6100000000001</v>
          </cell>
          <cell r="BF36">
            <v>1166.6100000000001</v>
          </cell>
          <cell r="BG36">
            <v>1166.6100000000001</v>
          </cell>
          <cell r="BH36">
            <v>1166.6100000000001</v>
          </cell>
        </row>
        <row r="37">
          <cell r="B37">
            <v>54</v>
          </cell>
          <cell r="C37">
            <v>0.1472</v>
          </cell>
          <cell r="W37">
            <v>54</v>
          </cell>
          <cell r="X37">
            <v>0</v>
          </cell>
          <cell r="Y37">
            <v>552.59</v>
          </cell>
          <cell r="Z37">
            <v>1197.01</v>
          </cell>
          <cell r="AA37">
            <v>1197.01</v>
          </cell>
          <cell r="AB37">
            <v>1197.01</v>
          </cell>
          <cell r="AC37">
            <v>1197.01</v>
          </cell>
          <cell r="AD37">
            <v>1197.01</v>
          </cell>
          <cell r="AE37">
            <v>1197.01</v>
          </cell>
          <cell r="AF37">
            <v>1197.01</v>
          </cell>
          <cell r="AG37">
            <v>1197.01</v>
          </cell>
          <cell r="AH37">
            <v>1197.01</v>
          </cell>
          <cell r="AI37">
            <v>1197.01</v>
          </cell>
          <cell r="AJ37">
            <v>1197.01</v>
          </cell>
          <cell r="AK37">
            <v>1197.01</v>
          </cell>
          <cell r="AL37">
            <v>1197.01</v>
          </cell>
          <cell r="AM37">
            <v>1197.01</v>
          </cell>
          <cell r="AN37">
            <v>1197.01</v>
          </cell>
          <cell r="AO37">
            <v>1197.01</v>
          </cell>
          <cell r="AP37">
            <v>1197.01</v>
          </cell>
          <cell r="AQ37">
            <v>1197.01</v>
          </cell>
          <cell r="AR37">
            <v>1197.01</v>
          </cell>
          <cell r="AS37">
            <v>1197.01</v>
          </cell>
          <cell r="AT37">
            <v>1197.01</v>
          </cell>
          <cell r="AU37">
            <v>1197.01</v>
          </cell>
          <cell r="AV37">
            <v>1197.01</v>
          </cell>
          <cell r="AW37">
            <v>1197.01</v>
          </cell>
          <cell r="AX37">
            <v>1197.01</v>
          </cell>
          <cell r="AY37">
            <v>1197.01</v>
          </cell>
          <cell r="AZ37">
            <v>1197.01</v>
          </cell>
          <cell r="BA37">
            <v>1197.01</v>
          </cell>
          <cell r="BB37">
            <v>1197.01</v>
          </cell>
          <cell r="BC37">
            <v>1197.01</v>
          </cell>
          <cell r="BD37">
            <v>1197.01</v>
          </cell>
          <cell r="BE37">
            <v>1197.01</v>
          </cell>
          <cell r="BF37">
            <v>1197.01</v>
          </cell>
          <cell r="BG37">
            <v>1197.01</v>
          </cell>
          <cell r="BH37">
            <v>1197.01</v>
          </cell>
        </row>
        <row r="38">
          <cell r="B38">
            <v>55</v>
          </cell>
          <cell r="C38">
            <v>0.15720000000000001</v>
          </cell>
          <cell r="W38">
            <v>55</v>
          </cell>
          <cell r="X38">
            <v>0</v>
          </cell>
          <cell r="Y38">
            <v>1208.03</v>
          </cell>
          <cell r="Z38">
            <v>1208.03</v>
          </cell>
          <cell r="AA38">
            <v>1208.03</v>
          </cell>
          <cell r="AB38">
            <v>1208.03</v>
          </cell>
          <cell r="AC38">
            <v>1208.03</v>
          </cell>
          <cell r="AD38">
            <v>1208.03</v>
          </cell>
          <cell r="AE38">
            <v>1208.03</v>
          </cell>
          <cell r="AF38">
            <v>1208.03</v>
          </cell>
          <cell r="AG38">
            <v>1208.03</v>
          </cell>
          <cell r="AH38">
            <v>1208.03</v>
          </cell>
          <cell r="AI38">
            <v>1208.03</v>
          </cell>
          <cell r="AJ38">
            <v>1208.03</v>
          </cell>
          <cell r="AK38">
            <v>1208.03</v>
          </cell>
          <cell r="AL38">
            <v>1208.03</v>
          </cell>
          <cell r="AM38">
            <v>1208.03</v>
          </cell>
          <cell r="AN38">
            <v>1208.03</v>
          </cell>
          <cell r="AO38">
            <v>1208.03</v>
          </cell>
          <cell r="AP38">
            <v>1208.03</v>
          </cell>
          <cell r="AQ38">
            <v>1208.03</v>
          </cell>
          <cell r="AR38">
            <v>1208.03</v>
          </cell>
          <cell r="AS38">
            <v>1208.03</v>
          </cell>
          <cell r="AT38">
            <v>1208.03</v>
          </cell>
          <cell r="AU38">
            <v>1208.03</v>
          </cell>
          <cell r="AV38">
            <v>1208.03</v>
          </cell>
          <cell r="AW38">
            <v>1208.03</v>
          </cell>
          <cell r="AX38">
            <v>1208.03</v>
          </cell>
          <cell r="AY38">
            <v>1208.03</v>
          </cell>
          <cell r="AZ38">
            <v>1208.03</v>
          </cell>
          <cell r="BA38">
            <v>1208.03</v>
          </cell>
          <cell r="BB38">
            <v>1208.03</v>
          </cell>
          <cell r="BC38">
            <v>1208.03</v>
          </cell>
          <cell r="BD38">
            <v>1208.03</v>
          </cell>
          <cell r="BE38">
            <v>1208.03</v>
          </cell>
          <cell r="BF38">
            <v>1208.03</v>
          </cell>
          <cell r="BG38">
            <v>1208.03</v>
          </cell>
          <cell r="BH38">
            <v>1208.03</v>
          </cell>
        </row>
        <row r="39">
          <cell r="B39">
            <v>56</v>
          </cell>
          <cell r="C39">
            <v>0.1678</v>
          </cell>
          <cell r="W39">
            <v>56</v>
          </cell>
          <cell r="X39">
            <v>0</v>
          </cell>
          <cell r="Y39">
            <v>1208.03</v>
          </cell>
          <cell r="Z39">
            <v>1208.03</v>
          </cell>
          <cell r="AA39">
            <v>1208.03</v>
          </cell>
          <cell r="AB39">
            <v>1208.03</v>
          </cell>
          <cell r="AC39">
            <v>1208.03</v>
          </cell>
          <cell r="AD39">
            <v>1208.03</v>
          </cell>
          <cell r="AE39">
            <v>1208.03</v>
          </cell>
          <cell r="AF39">
            <v>1208.03</v>
          </cell>
          <cell r="AG39">
            <v>1208.03</v>
          </cell>
          <cell r="AH39">
            <v>1208.03</v>
          </cell>
          <cell r="AI39">
            <v>1208.03</v>
          </cell>
          <cell r="AJ39">
            <v>1208.03</v>
          </cell>
          <cell r="AK39">
            <v>1208.03</v>
          </cell>
          <cell r="AL39">
            <v>1208.03</v>
          </cell>
          <cell r="AM39">
            <v>1208.03</v>
          </cell>
          <cell r="AN39">
            <v>1208.03</v>
          </cell>
          <cell r="AO39">
            <v>1208.03</v>
          </cell>
          <cell r="AP39">
            <v>1208.03</v>
          </cell>
          <cell r="AQ39">
            <v>1208.03</v>
          </cell>
          <cell r="AR39">
            <v>1208.03</v>
          </cell>
          <cell r="AS39">
            <v>1208.03</v>
          </cell>
          <cell r="AT39">
            <v>1208.03</v>
          </cell>
          <cell r="AU39">
            <v>1208.03</v>
          </cell>
          <cell r="AV39">
            <v>1208.03</v>
          </cell>
          <cell r="AW39">
            <v>1208.03</v>
          </cell>
          <cell r="AX39">
            <v>1208.03</v>
          </cell>
          <cell r="AY39">
            <v>1208.03</v>
          </cell>
          <cell r="AZ39">
            <v>1208.03</v>
          </cell>
          <cell r="BA39">
            <v>1208.03</v>
          </cell>
          <cell r="BB39">
            <v>1208.03</v>
          </cell>
          <cell r="BC39">
            <v>1208.03</v>
          </cell>
          <cell r="BD39">
            <v>1208.03</v>
          </cell>
          <cell r="BE39">
            <v>1208.03</v>
          </cell>
          <cell r="BF39">
            <v>1208.03</v>
          </cell>
          <cell r="BG39">
            <v>1208.03</v>
          </cell>
          <cell r="BH39">
            <v>1208.03</v>
          </cell>
        </row>
        <row r="40">
          <cell r="B40">
            <v>57</v>
          </cell>
          <cell r="C40">
            <v>0.1789</v>
          </cell>
        </row>
        <row r="41">
          <cell r="B41">
            <v>58</v>
          </cell>
          <cell r="C41">
            <v>0.1905</v>
          </cell>
        </row>
        <row r="42">
          <cell r="B42">
            <v>59</v>
          </cell>
          <cell r="C42">
            <v>0.20269999999999999</v>
          </cell>
        </row>
        <row r="43">
          <cell r="B43">
            <v>60</v>
          </cell>
          <cell r="C43">
            <v>0.21540000000000001</v>
          </cell>
        </row>
        <row r="44">
          <cell r="B44">
            <v>61</v>
          </cell>
          <cell r="C44">
            <v>0.22869999999999999</v>
          </cell>
        </row>
        <row r="45">
          <cell r="B45">
            <v>62</v>
          </cell>
          <cell r="C45">
            <v>0.2424</v>
          </cell>
        </row>
        <row r="46">
          <cell r="B46">
            <v>63</v>
          </cell>
          <cell r="C46">
            <v>0.25679999999999997</v>
          </cell>
        </row>
        <row r="47">
          <cell r="B47">
            <v>64</v>
          </cell>
          <cell r="C47">
            <v>0.27160000000000001</v>
          </cell>
        </row>
        <row r="48">
          <cell r="B48">
            <v>65</v>
          </cell>
          <cell r="C48">
            <v>0.28689999999999999</v>
          </cell>
        </row>
        <row r="49">
          <cell r="B49">
            <v>66</v>
          </cell>
          <cell r="C49">
            <v>0.30270000000000002</v>
          </cell>
        </row>
        <row r="50">
          <cell r="B50">
            <v>67</v>
          </cell>
          <cell r="C50">
            <v>0.31890000000000002</v>
          </cell>
        </row>
        <row r="51">
          <cell r="B51">
            <v>68</v>
          </cell>
          <cell r="C51">
            <v>0.33589999999999998</v>
          </cell>
        </row>
        <row r="52">
          <cell r="B52">
            <v>69</v>
          </cell>
          <cell r="C52">
            <v>0.35270000000000001</v>
          </cell>
        </row>
        <row r="53">
          <cell r="B53">
            <v>70</v>
          </cell>
          <cell r="C53">
            <v>0.37009999999999998</v>
          </cell>
        </row>
        <row r="54">
          <cell r="B54">
            <v>71</v>
          </cell>
          <cell r="C54">
            <v>0.38779999999999998</v>
          </cell>
        </row>
        <row r="55">
          <cell r="B55">
            <v>72</v>
          </cell>
          <cell r="C55">
            <v>0.40579999999999999</v>
          </cell>
        </row>
        <row r="56">
          <cell r="B56">
            <v>73</v>
          </cell>
          <cell r="C56">
            <v>0.42399999999999999</v>
          </cell>
        </row>
        <row r="57">
          <cell r="B57">
            <v>74</v>
          </cell>
          <cell r="C57">
            <v>0.44240000000000002</v>
          </cell>
        </row>
        <row r="58">
          <cell r="B58">
            <v>75</v>
          </cell>
          <cell r="C58">
            <v>0.46100000000000002</v>
          </cell>
        </row>
        <row r="59">
          <cell r="B59">
            <v>76</v>
          </cell>
          <cell r="C59">
            <v>0.47960000000000003</v>
          </cell>
        </row>
        <row r="60">
          <cell r="B60">
            <v>77</v>
          </cell>
          <cell r="C60">
            <v>0.49830000000000002</v>
          </cell>
        </row>
        <row r="61">
          <cell r="B61">
            <v>78</v>
          </cell>
          <cell r="C61">
            <v>0.51690000000000003</v>
          </cell>
        </row>
        <row r="62">
          <cell r="B62">
            <v>79</v>
          </cell>
          <cell r="C62">
            <v>0.53539999999999999</v>
          </cell>
        </row>
        <row r="63">
          <cell r="B63">
            <v>80</v>
          </cell>
          <cell r="C63">
            <v>0.55379999999999996</v>
          </cell>
        </row>
      </sheetData>
      <sheetData sheetId="1"/>
      <sheetData sheetId="2"/>
      <sheetData sheetId="3"/>
      <sheetData sheetId="4"/>
      <sheetData sheetId="5"/>
      <sheetData sheetId="6"/>
      <sheetData sheetId="7"/>
      <sheetData sheetId="8"/>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ity "/>
      <sheetName val="Sampling Sales "/>
      <sheetName val="Sales "/>
      <sheetName val="Sampling Opex "/>
      <sheetName val="MUS Calculations OPEX "/>
      <sheetName val="OPEX"/>
      <sheetName val="Sampling COGS "/>
      <sheetName val="MUS Calculations COG'2"/>
      <sheetName val="MUS Calculations COGS "/>
      <sheetName val="COGS "/>
      <sheetName val="Suspense Payment "/>
      <sheetName val="CMA_SampleDesign"/>
      <sheetName val="Sampling Suspense Payment "/>
      <sheetName val="MUS Calculations Suspense Payme"/>
      <sheetName val="Advance "/>
    </sheetNames>
    <sheetDataSet>
      <sheetData sheetId="0"/>
      <sheetData sheetId="1"/>
      <sheetData sheetId="2"/>
      <sheetData sheetId="3">
        <row r="16">
          <cell r="C16">
            <v>6285377084</v>
          </cell>
        </row>
      </sheetData>
      <sheetData sheetId="4"/>
      <sheetData sheetId="5"/>
      <sheetData sheetId="6"/>
      <sheetData sheetId="7"/>
      <sheetData sheetId="8">
        <row r="3512">
          <cell r="I3512">
            <v>80288526482824</v>
          </cell>
          <cell r="M3512">
            <v>-132920063.38356018</v>
          </cell>
        </row>
      </sheetData>
      <sheetData sheetId="9"/>
      <sheetData sheetId="10"/>
      <sheetData sheetId="11"/>
      <sheetData sheetId="12" refreshError="1"/>
      <sheetData sheetId="13" refreshError="1"/>
      <sheetData sheetId="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Customize Your Invoice"/>
      <sheetName val="Invoice"/>
      <sheetName val="Macros"/>
      <sheetName val="ATW"/>
      <sheetName val="Lock"/>
      <sheetName val="Intl Data Table"/>
      <sheetName val="TemplateInformation"/>
      <sheetName val="SPI"/>
      <sheetName val="AutoOpen_Stub_Data"/>
      <sheetName val="Customize_Your_Invoice"/>
      <sheetName val="Intl_Data_Table"/>
      <sheetName val="2930"/>
      <sheetName val="2933"/>
      <sheetName val="2934"/>
      <sheetName val="AutoOpen_Stub_Data1"/>
      <sheetName val="Customize_Your_Invoice1"/>
      <sheetName val="Intl_Data_Table1"/>
      <sheetName val="412src2"/>
      <sheetName val="GiaVL"/>
      <sheetName val="JUL"/>
      <sheetName val="Permanent info"/>
      <sheetName val="REV_1702"/>
      <sheetName val="HARVEST02"/>
      <sheetName val="PDCC"/>
      <sheetName val="SPI GMBH"/>
      <sheetName val="UK"/>
      <sheetName val="SSI"/>
      <sheetName val="Syntegra"/>
      <sheetName val="COGS"/>
      <sheetName val="AutoOpen_Stub_Data7"/>
      <sheetName val="Customize_Your_Invoice7"/>
      <sheetName val="Intl_Data_Table7"/>
      <sheetName val="Permanent_info5"/>
      <sheetName val="SPI_GMBH5"/>
      <sheetName val="AutoOpen_Stub_Data2"/>
      <sheetName val="Customize_Your_Invoice2"/>
      <sheetName val="Intl_Data_Table2"/>
      <sheetName val="Permanent_info"/>
      <sheetName val="SPI_GMBH"/>
      <sheetName val="AutoOpen_Stub_Data4"/>
      <sheetName val="Customize_Your_Invoice4"/>
      <sheetName val="Intl_Data_Table4"/>
      <sheetName val="Permanent_info2"/>
      <sheetName val="SPI_GMBH2"/>
      <sheetName val="AutoOpen_Stub_Data3"/>
      <sheetName val="Customize_Your_Invoice3"/>
      <sheetName val="Intl_Data_Table3"/>
      <sheetName val="Permanent_info1"/>
      <sheetName val="SPI_GMBH1"/>
      <sheetName val="AutoOpen_Stub_Data5"/>
      <sheetName val="Customize_Your_Invoice5"/>
      <sheetName val="Intl_Data_Table5"/>
      <sheetName val="Permanent_info3"/>
      <sheetName val="SPI_GMBH3"/>
      <sheetName val="AutoOpen_Stub_Data6"/>
      <sheetName val="Customize_Your_Invoice6"/>
      <sheetName val="Intl_Data_Table6"/>
      <sheetName val="Permanent_info4"/>
      <sheetName val="SPI_GMBH4"/>
      <sheetName val="AutoOpen_Stub_Data10"/>
      <sheetName val="Customize_Your_Invoice10"/>
      <sheetName val="Intl_Data_Table10"/>
      <sheetName val="Permanent_info8"/>
      <sheetName val="SPI_GMBH8"/>
      <sheetName val="AutoOpen_Stub_Data8"/>
      <sheetName val="Customize_Your_Invoice8"/>
      <sheetName val="Intl_Data_Table8"/>
      <sheetName val="Permanent_info6"/>
      <sheetName val="SPI_GMBH6"/>
      <sheetName val="AutoOpen_Stub_Data9"/>
      <sheetName val="Customize_Your_Invoice9"/>
      <sheetName val="Intl_Data_Table9"/>
      <sheetName val="Permanent_info7"/>
      <sheetName val="SPI_GMBH7"/>
      <sheetName val="CMA Calculations- Figure 5440.1"/>
      <sheetName val="AutoOpen_Stub_Data13"/>
      <sheetName val="Customize_Your_Invoice13"/>
      <sheetName val="Intl_Data_Table13"/>
      <sheetName val="Permanent_info11"/>
      <sheetName val="SPI_GMBH11"/>
      <sheetName val="AutoOpen_Stub_Data12"/>
      <sheetName val="Customize_Your_Invoice12"/>
      <sheetName val="Intl_Data_Table12"/>
      <sheetName val="Permanent_info10"/>
      <sheetName val="SPI_GMBH10"/>
      <sheetName val="AutoOpen_Stub_Data11"/>
      <sheetName val="Customize_Your_Invoice11"/>
      <sheetName val="Intl_Data_Table11"/>
      <sheetName val="Permanent_info9"/>
      <sheetName val="SPI_GMBH9"/>
      <sheetName val="DATA WP"/>
      <sheetName val="Marshal"/>
      <sheetName val="NET ASSETS"/>
      <sheetName val="AutoOpen_Stub_Data14"/>
      <sheetName val="Customize_Your_Invoice14"/>
      <sheetName val="Intl_Data_Table14"/>
      <sheetName val="Permanent_info12"/>
      <sheetName val="SPI_GMBH12"/>
      <sheetName val="BSliRp"/>
      <sheetName val="Calc"/>
      <sheetName val="K.6DEPOSIT"/>
      <sheetName val="SELISIHKURSSOURCE"/>
      <sheetName val="412"/>
      <sheetName val="B 7-1"/>
      <sheetName val="総括表横"/>
      <sheetName val="Account Code"/>
      <sheetName val="AutoOpen_Stub_Data15"/>
      <sheetName val="Customize_Your_Invoice15"/>
      <sheetName val="Intl_Data_Table15"/>
      <sheetName val="Permanent_info13"/>
      <sheetName val="SPI_GMBH13"/>
      <sheetName val="CMA_Calculations-_Figure_5440_1"/>
      <sheetName val="DATA_WP"/>
      <sheetName val="NET_ASSETS"/>
      <sheetName val="K_6DEPOSIT"/>
      <sheetName val="B_7-1"/>
      <sheetName val="Sheet2"/>
      <sheetName val="BS"/>
      <sheetName val="IS"/>
      <sheetName val="PL okay"/>
      <sheetName val="BS okay"/>
      <sheetName val="TB"/>
      <sheetName val="KAS &amp; BANK"/>
      <sheetName val="FA"/>
      <sheetName val="GJ4"/>
      <sheetName val="Sales04"/>
      <sheetName val="PB04"/>
      <sheetName val="PG04"/>
      <sheetName val="Purchase04"/>
      <sheetName val="Cost04"/>
      <sheetName val="GJ5"/>
      <sheetName val="Sales05"/>
      <sheetName val="PB05"/>
      <sheetName val="PG05"/>
      <sheetName val="Purchase05"/>
      <sheetName val="Cost05"/>
      <sheetName val="GJ6"/>
      <sheetName val="Sales06"/>
      <sheetName val="PB06"/>
      <sheetName val="PG06"/>
      <sheetName val="Purchase06"/>
      <sheetName val="Cost06"/>
      <sheetName val="GJ7"/>
      <sheetName val="Sales 07"/>
      <sheetName val="PB07"/>
      <sheetName val="PG07"/>
      <sheetName val="Purchase07"/>
      <sheetName val="Cost07"/>
      <sheetName val="GJ8"/>
      <sheetName val="notes"/>
      <sheetName val="Sales 08"/>
      <sheetName val="PB08"/>
      <sheetName val="PG08"/>
      <sheetName val="Purchase08 "/>
      <sheetName val="Cost08"/>
      <sheetName val="GJ9"/>
      <sheetName val="IBJVerena"/>
      <sheetName val="Sigra-PT.Adira"/>
      <sheetName val="cover"/>
      <sheetName val="Content"/>
      <sheetName val="PPN Import Accounting"/>
      <sheetName val="Sheet1"/>
      <sheetName val="SE"/>
      <sheetName val="CF"/>
      <sheetName val="Note-FS"/>
      <sheetName val="GL"/>
      <sheetName val="GJ"/>
      <sheetName val="C&amp;B"/>
      <sheetName val="AR-2"/>
      <sheetName val="Prepaid-3"/>
      <sheetName val="SecDep-5"/>
      <sheetName val="Advance-6"/>
      <sheetName val="AP-7"/>
      <sheetName val="Sheet3"/>
      <sheetName val="Loan-8"/>
      <sheetName val="Accrued-9"/>
      <sheetName val="Sales-10"/>
      <sheetName val="Marshal -1"/>
      <sheetName val="LOOKUP"/>
      <sheetName val="5"/>
      <sheetName val="Ideal"/>
      <sheetName val="MUS Calculations- Figure 5410.1"/>
      <sheetName val="Links"/>
      <sheetName val="Gmd3"/>
      <sheetName val="KOR"/>
      <sheetName val="Utilities Volume general"/>
      <sheetName val="DSU1001"/>
      <sheetName val="RK1"/>
      <sheetName val="INVOICE1"/>
      <sheetName val="Assumption"/>
      <sheetName val="Marshal_-1"/>
      <sheetName val="Customize Your Purchase Order"/>
      <sheetName val="NC"/>
      <sheetName val="FE-1770-I"/>
      <sheetName val="FE-1770.P1"/>
      <sheetName val="FE-1770-II"/>
      <sheetName val="Balance Sheet"/>
      <sheetName val="Income Statement"/>
      <sheetName val="adj"/>
      <sheetName val="EPS"/>
      <sheetName val="Marshal_-16"/>
      <sheetName val="Customize_Your_Purchase_Order5"/>
      <sheetName val="FE-1770_P15"/>
      <sheetName val="Balance_Sheet5"/>
      <sheetName val="Income_Statement5"/>
      <sheetName val="Marshal_-11"/>
      <sheetName val="Customize_Your_Purchase_Order"/>
      <sheetName val="FE-1770_P1"/>
      <sheetName val="Balance_Sheet"/>
      <sheetName val="Income_Statement"/>
      <sheetName val="Marshal_-13"/>
      <sheetName val="Customize_Your_Purchase_Order2"/>
      <sheetName val="FE-1770_P12"/>
      <sheetName val="Balance_Sheet2"/>
      <sheetName val="Income_Statement2"/>
      <sheetName val="Marshal_-12"/>
      <sheetName val="Customize_Your_Purchase_Order1"/>
      <sheetName val="FE-1770_P11"/>
      <sheetName val="Balance_Sheet1"/>
      <sheetName val="Income_Statement1"/>
      <sheetName val="Marshal_-14"/>
      <sheetName val="Customize_Your_Purchase_Order3"/>
      <sheetName val="FE-1770_P13"/>
      <sheetName val="Balance_Sheet3"/>
      <sheetName val="Income_Statement3"/>
      <sheetName val="Marshal_-15"/>
      <sheetName val="Customize_Your_Purchase_Order4"/>
      <sheetName val="FE-1770_P14"/>
      <sheetName val="Balance_Sheet4"/>
      <sheetName val="Income_Statement4"/>
      <sheetName val="Marshal_-19"/>
      <sheetName val="Customize_Your_Purchase_Order8"/>
      <sheetName val="FE-1770_P18"/>
      <sheetName val="Balance_Sheet8"/>
      <sheetName val="Income_Statement8"/>
      <sheetName val="Marshal_-17"/>
      <sheetName val="Customize_Your_Purchase_Order6"/>
      <sheetName val="FE-1770_P16"/>
      <sheetName val="Balance_Sheet6"/>
      <sheetName val="Income_Statement6"/>
      <sheetName val="Marshal_-18"/>
      <sheetName val="Customize_Your_Purchase_Order7"/>
      <sheetName val="FE-1770_P17"/>
      <sheetName val="Balance_Sheet7"/>
      <sheetName val="Income_Statement7"/>
      <sheetName val="Danamon LK"/>
      <sheetName val="Marshal_-112"/>
      <sheetName val="Customize_Your_Purchase_Order11"/>
      <sheetName val="FE-1770_P111"/>
      <sheetName val="Balance_Sheet11"/>
      <sheetName val="Income_Statement11"/>
      <sheetName val="Marshal_-111"/>
      <sheetName val="Customize_Your_Purchase_Order10"/>
      <sheetName val="FE-1770_P110"/>
      <sheetName val="Balance_Sheet10"/>
      <sheetName val="Income_Statement10"/>
      <sheetName val="Marshal_-110"/>
      <sheetName val="Customize_Your_Purchase_Order9"/>
      <sheetName val="FE-1770_P19"/>
      <sheetName val="Balance_Sheet9"/>
      <sheetName val="Income_Statement9"/>
      <sheetName val="Data Ben"/>
      <sheetName val="Data0308"/>
      <sheetName val="Marshal_-113"/>
      <sheetName val="Customize_Your_Purchase_Order12"/>
      <sheetName val="FE-1770_P112"/>
      <sheetName val="Balance_Sheet12"/>
      <sheetName val="Income_Statement12"/>
      <sheetName val="A"/>
      <sheetName val="JAN"/>
      <sheetName val="2002"/>
      <sheetName val="Sheet8"/>
      <sheetName val="Exchange Rate"/>
      <sheetName val="Compta X - 2"/>
      <sheetName val="feb"/>
      <sheetName val="mar"/>
      <sheetName val="apr"/>
      <sheetName val="may"/>
      <sheetName val="jun"/>
      <sheetName val="aug"/>
      <sheetName val="sept"/>
      <sheetName val="okt"/>
      <sheetName val="nov"/>
      <sheetName val="dec"/>
      <sheetName val="2012-PC4"/>
      <sheetName val="OLDDATA"/>
      <sheetName val="Sheet1 (2)"/>
      <sheetName val="Index"/>
      <sheetName val="HPP-New"/>
      <sheetName val="source"/>
      <sheetName val="DATA21"/>
      <sheetName val="Marshal_-114"/>
      <sheetName val="Customize_Your_Purchase_Order13"/>
      <sheetName val="FE-1770_P113"/>
      <sheetName val="Balance_Sheet13"/>
      <sheetName val="Income_Statement13"/>
      <sheetName val="Danamon_LK"/>
      <sheetName val="Data_Ben"/>
      <sheetName val="Sheet1_(2)"/>
      <sheetName val="Data23"/>
      <sheetName val="Data26"/>
      <sheetName val="LIST"/>
      <sheetName val="Order"/>
      <sheetName val="Schedule"/>
      <sheetName val="Schedule OK Status"/>
      <sheetName val="Stamping Process"/>
      <sheetName val="Purchase Order (2)"/>
      <sheetName val="Projects"/>
      <sheetName val="LABARUGI"/>
      <sheetName val="NERACA"/>
      <sheetName val="Schedule_OK_Status"/>
      <sheetName val="Stamping_Process"/>
      <sheetName val="Purchase_Order_(2)"/>
      <sheetName val="Exch.rate"/>
      <sheetName val="GeneralInfo"/>
      <sheetName val="FE_1770_I"/>
      <sheetName val="FE_1770_P1"/>
      <sheetName val="FE_1770_II"/>
      <sheetName val="計算結果"/>
      <sheetName val="Faktor"/>
      <sheetName val="SAD"/>
      <sheetName val="100100-100220"/>
      <sheetName val="HUT-MESIN"/>
      <sheetName val="GA Page 7"/>
      <sheetName val="Irregular Income"/>
      <sheetName val="GFM"/>
      <sheetName val="PL"/>
      <sheetName val="Daftar"/>
      <sheetName val="Assump"/>
      <sheetName val="DATA"/>
      <sheetName val="SCH12"/>
      <sheetName val="PL_okay"/>
      <sheetName val="BS_okay"/>
      <sheetName val="KAS_&amp;_BANK"/>
      <sheetName val="Sales_07"/>
      <sheetName val="Sales_08"/>
      <sheetName val="Purchase08_"/>
      <sheetName val="Sigra-PT_Adira"/>
      <sheetName val="PPN_Import_Accounting"/>
      <sheetName val="????"/>
      <sheetName val="PPh25"/>
      <sheetName val="Rank"/>
      <sheetName val="GLdownload"/>
      <sheetName val="MEytd"/>
      <sheetName val="data_val"/>
      <sheetName val="AutoOpen_Stub_Data16"/>
      <sheetName val="Customize_Your_Invoice16"/>
      <sheetName val="Intl_Data_Table16"/>
      <sheetName val="Permanent_info14"/>
      <sheetName val="SPI_GMBH14"/>
      <sheetName val="CMA_Calculations-_Figure_5440_2"/>
      <sheetName val="DATA_WP1"/>
      <sheetName val="NET_ASSETS1"/>
      <sheetName val="K_6DEPOSIT1"/>
      <sheetName val="____"/>
      <sheetName val="B_7-11"/>
      <sheetName val="Account_Code"/>
      <sheetName val="MUS_Calculations-_Figure_5410_1"/>
      <sheetName val="AutoOpen_Stub_Data17"/>
      <sheetName val="Customize_Your_Invoice17"/>
      <sheetName val="Intl_Data_Table17"/>
      <sheetName val="Permanent_info15"/>
      <sheetName val="SPI_GMBH15"/>
      <sheetName val="CMA_Calculations-_Figure_5440_3"/>
      <sheetName val="DATA_WP2"/>
      <sheetName val="NET_ASSETS2"/>
      <sheetName val="K_6DEPOSIT2"/>
      <sheetName val="B_7-12"/>
      <sheetName val="Account_Code1"/>
      <sheetName val="PL_okay1"/>
      <sheetName val="BS_okay1"/>
      <sheetName val="KAS_&amp;_BANK1"/>
      <sheetName val="Sales_071"/>
      <sheetName val="Sales_081"/>
      <sheetName val="Purchase08_1"/>
      <sheetName val="Sigra-PT_Adira1"/>
      <sheetName val="PPN_Import_Accounting1"/>
      <sheetName val="MUS_Calculations-_Figure_5410_2"/>
      <sheetName val="AutoOpen_Stub_Data18"/>
      <sheetName val="Customize_Your_Invoice18"/>
      <sheetName val="Intl_Data_Table18"/>
      <sheetName val="Permanent_info16"/>
      <sheetName val="SPI_GMBH16"/>
      <sheetName val="CMA_Calculations-_Figure_5440_4"/>
      <sheetName val="DATA_WP3"/>
      <sheetName val="NET_ASSETS3"/>
      <sheetName val="K_6DEPOSIT3"/>
      <sheetName val="B_7-13"/>
      <sheetName val="Account_Code2"/>
      <sheetName val="PL_okay2"/>
      <sheetName val="BS_okay2"/>
      <sheetName val="KAS_&amp;_BANK2"/>
      <sheetName val="Sales_072"/>
      <sheetName val="Sales_082"/>
      <sheetName val="Purchase08_2"/>
      <sheetName val="Sigra-PT_Adira2"/>
      <sheetName val="PPN_Import_Accounting2"/>
      <sheetName val="MUS_Calculations-_Figure_5410_3"/>
      <sheetName val="AutoOpen_Stub_Data19"/>
      <sheetName val="Customize_Your_Invoice19"/>
      <sheetName val="Intl_Data_Table19"/>
      <sheetName val="Permanent_info17"/>
      <sheetName val="SPI_GMBH17"/>
      <sheetName val="CMA_Calculations-_Figure_5440_5"/>
      <sheetName val="DATA_WP4"/>
      <sheetName val="NET_ASSETS4"/>
      <sheetName val="K_6DEPOSIT4"/>
      <sheetName val="B_7-14"/>
      <sheetName val="Account_Code3"/>
      <sheetName val="PL_okay3"/>
      <sheetName val="BS_okay3"/>
      <sheetName val="KAS_&amp;_BANK3"/>
      <sheetName val="Sales_073"/>
      <sheetName val="Sales_083"/>
      <sheetName val="Purchase08_3"/>
      <sheetName val="Sigra-PT_Adira3"/>
      <sheetName val="PPN_Import_Accounting3"/>
      <sheetName val="MUS_Calculations-_Figure_5410_4"/>
      <sheetName val="AutoOpen_Stub_Data23"/>
      <sheetName val="Customize_Your_Invoice23"/>
      <sheetName val="Intl_Data_Table23"/>
      <sheetName val="Permanent_info21"/>
      <sheetName val="SPI_GMBH21"/>
      <sheetName val="CMA_Calculations-_Figure_5440_9"/>
      <sheetName val="DATA_WP8"/>
      <sheetName val="NET_ASSETS8"/>
      <sheetName val="K_6DEPOSIT8"/>
      <sheetName val="B_7-18"/>
      <sheetName val="Account_Code7"/>
      <sheetName val="PL_okay7"/>
      <sheetName val="BS_okay7"/>
      <sheetName val="KAS_&amp;_BANK7"/>
      <sheetName val="Sales_077"/>
      <sheetName val="Sales_087"/>
      <sheetName val="Purchase08_7"/>
      <sheetName val="Sigra-PT_Adira7"/>
      <sheetName val="PPN_Import_Accounting7"/>
      <sheetName val="MUS_Calculations-_Figure_5410_8"/>
      <sheetName val="AutoOpen_Stub_Data20"/>
      <sheetName val="Customize_Your_Invoice20"/>
      <sheetName val="Intl_Data_Table20"/>
      <sheetName val="Permanent_info18"/>
      <sheetName val="SPI_GMBH18"/>
      <sheetName val="CMA_Calculations-_Figure_5440_6"/>
      <sheetName val="DATA_WP5"/>
      <sheetName val="NET_ASSETS5"/>
      <sheetName val="K_6DEPOSIT5"/>
      <sheetName val="B_7-15"/>
      <sheetName val="Account_Code4"/>
      <sheetName val="PL_okay4"/>
      <sheetName val="BS_okay4"/>
      <sheetName val="KAS_&amp;_BANK4"/>
      <sheetName val="Sales_074"/>
      <sheetName val="Sales_084"/>
      <sheetName val="Purchase08_4"/>
      <sheetName val="Sigra-PT_Adira4"/>
      <sheetName val="PPN_Import_Accounting4"/>
      <sheetName val="MUS_Calculations-_Figure_5410_5"/>
      <sheetName val="AutoOpen_Stub_Data21"/>
      <sheetName val="Customize_Your_Invoice21"/>
      <sheetName val="Intl_Data_Table21"/>
      <sheetName val="Permanent_info19"/>
      <sheetName val="SPI_GMBH19"/>
      <sheetName val="CMA_Calculations-_Figure_5440_7"/>
      <sheetName val="DATA_WP6"/>
      <sheetName val="NET_ASSETS6"/>
      <sheetName val="K_6DEPOSIT6"/>
      <sheetName val="B_7-16"/>
      <sheetName val="Account_Code5"/>
      <sheetName val="PL_okay5"/>
      <sheetName val="BS_okay5"/>
      <sheetName val="KAS_&amp;_BANK5"/>
      <sheetName val="Sales_075"/>
      <sheetName val="Sales_085"/>
      <sheetName val="Purchase08_5"/>
      <sheetName val="Sigra-PT_Adira5"/>
      <sheetName val="PPN_Import_Accounting5"/>
      <sheetName val="MUS_Calculations-_Figure_5410_6"/>
      <sheetName val="AutoOpen_Stub_Data22"/>
      <sheetName val="Customize_Your_Invoice22"/>
      <sheetName val="Intl_Data_Table22"/>
      <sheetName val="Permanent_info20"/>
      <sheetName val="SPI_GMBH20"/>
      <sheetName val="CMA_Calculations-_Figure_5440_8"/>
      <sheetName val="DATA_WP7"/>
      <sheetName val="NET_ASSETS7"/>
      <sheetName val="K_6DEPOSIT7"/>
      <sheetName val="B_7-17"/>
      <sheetName val="Account_Code6"/>
      <sheetName val="PL_okay6"/>
      <sheetName val="BS_okay6"/>
      <sheetName val="KAS_&amp;_BANK6"/>
      <sheetName val="Sales_076"/>
      <sheetName val="Sales_086"/>
      <sheetName val="Purchase08_6"/>
      <sheetName val="Sigra-PT_Adira6"/>
      <sheetName val="PPN_Import_Accounting6"/>
      <sheetName val="MUS_Calculations-_Figure_5410_7"/>
      <sheetName val="AutoOpen_Stub_Data24"/>
      <sheetName val="Customize_Your_Invoice24"/>
      <sheetName val="Intl_Data_Table24"/>
      <sheetName val="Permanent_info22"/>
      <sheetName val="SPI_GMBH22"/>
      <sheetName val="CMA_Calculations-_Figure_544010"/>
      <sheetName val="DATA_WP9"/>
      <sheetName val="NET_ASSETS9"/>
      <sheetName val="K_6DEPOSIT9"/>
      <sheetName val="B_7-19"/>
      <sheetName val="Account_Code8"/>
      <sheetName val="PL_okay8"/>
      <sheetName val="BS_okay8"/>
      <sheetName val="KAS_&amp;_BANK8"/>
      <sheetName val="Sales_078"/>
      <sheetName val="Sales_088"/>
      <sheetName val="Purchase08_8"/>
      <sheetName val="Sigra-PT_Adira8"/>
      <sheetName val="PPN_Import_Accounting8"/>
      <sheetName val="MUS_Calculations-_Figure_5410_9"/>
      <sheetName val="AutoOpen_Stub_Data25"/>
      <sheetName val="Customize_Your_Invoice25"/>
      <sheetName val="Intl_Data_Table25"/>
      <sheetName val="Permanent_info23"/>
      <sheetName val="SPI_GMBH23"/>
      <sheetName val="CMA_Calculations-_Figure_544011"/>
      <sheetName val="DATA_WP10"/>
      <sheetName val="NET_ASSETS10"/>
      <sheetName val="K_6DEPOSIT10"/>
      <sheetName val="B_7-110"/>
      <sheetName val="Account_Code9"/>
      <sheetName val="PL_okay9"/>
      <sheetName val="BS_okay9"/>
      <sheetName val="KAS_&amp;_BANK9"/>
      <sheetName val="Sales_079"/>
      <sheetName val="Sales_089"/>
      <sheetName val="Purchase08_9"/>
      <sheetName val="Sigra-PT_Adira9"/>
      <sheetName val="PPN_Import_Accounting9"/>
      <sheetName val="MUS_Calculations-_Figure_541010"/>
      <sheetName val="Terms"/>
      <sheetName val="Prod. Rate.Calc"/>
      <sheetName val="CF-OILCalcul"/>
      <sheetName val="Data Update"/>
      <sheetName val="Job Families"/>
      <sheetName val="FX Table"/>
      <sheetName val="Beli1-7"/>
      <sheetName val="Data Sheet"/>
      <sheetName val="AA.1 BNI"/>
      <sheetName val="CMTOOL"/>
      <sheetName val="PF-OFFICE"/>
      <sheetName val="aug02"/>
      <sheetName val="Param"/>
      <sheetName val="ban-ling"/>
      <sheetName val="cf9900"/>
      <sheetName val="내역서"/>
      <sheetName val="SMITH"/>
      <sheetName val="12"/>
      <sheetName val="tabel"/>
      <sheetName val="daftar penyusutan harta"/>
      <sheetName val="data2004"/>
      <sheetName val="pl_items"/>
      <sheetName val="Temp"/>
      <sheetName val="RWP 33"/>
    </sheetNames>
    <sheetDataSet>
      <sheetData sheetId="0">
        <row r="22">
          <cell r="G22" t="str">
            <v>Credit Card #1</v>
          </cell>
        </row>
      </sheetData>
      <sheetData sheetId="1" refreshError="1">
        <row r="22">
          <cell r="G22" t="str">
            <v>Credit Card #1</v>
          </cell>
        </row>
        <row r="23">
          <cell r="G23" t="str">
            <v>Credit Card #2</v>
          </cell>
        </row>
        <row r="24">
          <cell r="G24" t="str">
            <v>Credit Card #3</v>
          </cell>
        </row>
      </sheetData>
      <sheetData sheetId="2">
        <row r="22">
          <cell r="G22" t="str">
            <v>Credit Card #1</v>
          </cell>
        </row>
      </sheetData>
      <sheetData sheetId="3" refreshError="1"/>
      <sheetData sheetId="4"/>
      <sheetData sheetId="5"/>
      <sheetData sheetId="6"/>
      <sheetData sheetId="7"/>
      <sheetData sheetId="8" refreshError="1"/>
      <sheetData sheetId="9">
        <row r="22">
          <cell r="G22" t="str">
            <v>Credit Card #1</v>
          </cell>
        </row>
      </sheetData>
      <sheetData sheetId="10">
        <row r="22">
          <cell r="G22" t="str">
            <v>Credit Card #1</v>
          </cell>
        </row>
      </sheetData>
      <sheetData sheetId="11">
        <row r="22">
          <cell r="G22" t="str">
            <v>Credit Card #1</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ow r="22">
          <cell r="G22" t="str">
            <v>Credit Card #1</v>
          </cell>
        </row>
      </sheetData>
      <sheetData sheetId="32">
        <row r="22">
          <cell r="G22" t="str">
            <v>Credit Card #1</v>
          </cell>
        </row>
      </sheetData>
      <sheetData sheetId="33">
        <row r="22">
          <cell r="G22" t="str">
            <v>Credit Card #1</v>
          </cell>
        </row>
      </sheetData>
      <sheetData sheetId="34">
        <row r="22">
          <cell r="G22" t="str">
            <v>Credit Card #1</v>
          </cell>
        </row>
      </sheetData>
      <sheetData sheetId="35">
        <row r="22">
          <cell r="G22" t="str">
            <v>Credit Card #1</v>
          </cell>
        </row>
      </sheetData>
      <sheetData sheetId="36">
        <row r="22">
          <cell r="G22" t="str">
            <v>Credit Card #1</v>
          </cell>
        </row>
      </sheetData>
      <sheetData sheetId="37">
        <row r="22">
          <cell r="G22" t="str">
            <v>Credit Card #1</v>
          </cell>
        </row>
      </sheetData>
      <sheetData sheetId="38">
        <row r="22">
          <cell r="G22" t="str">
            <v>Credit Card #1</v>
          </cell>
        </row>
      </sheetData>
      <sheetData sheetId="39">
        <row r="22">
          <cell r="G22" t="str">
            <v>Credit Card #1</v>
          </cell>
        </row>
      </sheetData>
      <sheetData sheetId="40">
        <row r="22">
          <cell r="G22" t="str">
            <v>Credit Card #1</v>
          </cell>
        </row>
      </sheetData>
      <sheetData sheetId="41">
        <row r="22">
          <cell r="G22" t="str">
            <v>Credit Card #1</v>
          </cell>
        </row>
      </sheetData>
      <sheetData sheetId="42">
        <row r="22">
          <cell r="G22" t="str">
            <v>Credit Card #1</v>
          </cell>
        </row>
      </sheetData>
      <sheetData sheetId="43">
        <row r="22">
          <cell r="G22" t="str">
            <v>Credit Card #1</v>
          </cell>
        </row>
      </sheetData>
      <sheetData sheetId="44">
        <row r="22">
          <cell r="G22" t="str">
            <v>Credit Card #1</v>
          </cell>
        </row>
      </sheetData>
      <sheetData sheetId="45">
        <row r="22">
          <cell r="G22" t="str">
            <v>Credit Card #1</v>
          </cell>
        </row>
      </sheetData>
      <sheetData sheetId="46">
        <row r="22">
          <cell r="G22" t="str">
            <v>Credit Card #1</v>
          </cell>
        </row>
      </sheetData>
      <sheetData sheetId="47">
        <row r="22">
          <cell r="G22" t="str">
            <v>Credit Card #1</v>
          </cell>
        </row>
      </sheetData>
      <sheetData sheetId="48">
        <row r="22">
          <cell r="G22" t="str">
            <v>Credit Card #1</v>
          </cell>
        </row>
      </sheetData>
      <sheetData sheetId="49">
        <row r="22">
          <cell r="G22" t="str">
            <v>Credit Card #1</v>
          </cell>
        </row>
      </sheetData>
      <sheetData sheetId="50">
        <row r="22">
          <cell r="G22" t="str">
            <v>Credit Card #1</v>
          </cell>
        </row>
      </sheetData>
      <sheetData sheetId="51">
        <row r="22">
          <cell r="G22" t="str">
            <v>Credit Card #1</v>
          </cell>
        </row>
      </sheetData>
      <sheetData sheetId="52">
        <row r="22">
          <cell r="G22" t="str">
            <v>Credit Card #1</v>
          </cell>
        </row>
      </sheetData>
      <sheetData sheetId="53">
        <row r="22">
          <cell r="G22" t="str">
            <v>Credit Card #1</v>
          </cell>
        </row>
      </sheetData>
      <sheetData sheetId="54">
        <row r="22">
          <cell r="G22" t="str">
            <v>Credit Card #1</v>
          </cell>
        </row>
      </sheetData>
      <sheetData sheetId="55">
        <row r="22">
          <cell r="G22" t="str">
            <v>Credit Card #1</v>
          </cell>
        </row>
      </sheetData>
      <sheetData sheetId="56">
        <row r="22">
          <cell r="G22" t="str">
            <v>Credit Card #1</v>
          </cell>
        </row>
      </sheetData>
      <sheetData sheetId="57">
        <row r="22">
          <cell r="G22" t="str">
            <v>Credit Card #1</v>
          </cell>
        </row>
      </sheetData>
      <sheetData sheetId="58">
        <row r="22">
          <cell r="G22" t="str">
            <v>Credit Card #1</v>
          </cell>
        </row>
      </sheetData>
      <sheetData sheetId="59">
        <row r="22">
          <cell r="G22" t="str">
            <v>Credit Card #1</v>
          </cell>
        </row>
      </sheetData>
      <sheetData sheetId="60">
        <row r="22">
          <cell r="G22" t="str">
            <v>Credit Card #1</v>
          </cell>
        </row>
      </sheetData>
      <sheetData sheetId="61">
        <row r="22">
          <cell r="G22" t="str">
            <v>Credit Card #1</v>
          </cell>
        </row>
      </sheetData>
      <sheetData sheetId="62">
        <row r="22">
          <cell r="G22" t="str">
            <v>Credit Card #1</v>
          </cell>
        </row>
      </sheetData>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ow r="22">
          <cell r="G22">
            <v>14707788331.597061</v>
          </cell>
        </row>
      </sheetData>
      <sheetData sheetId="128">
        <row r="22">
          <cell r="G22">
            <v>14707788331.597061</v>
          </cell>
        </row>
      </sheetData>
      <sheetData sheetId="129"/>
      <sheetData sheetId="130">
        <row r="22">
          <cell r="G22">
            <v>14707788331.597061</v>
          </cell>
        </row>
      </sheetData>
      <sheetData sheetId="131">
        <row r="22">
          <cell r="G22">
            <v>14707788331.597061</v>
          </cell>
        </row>
      </sheetData>
      <sheetData sheetId="132">
        <row r="22">
          <cell r="G22">
            <v>14707788331.597061</v>
          </cell>
        </row>
      </sheetData>
      <sheetData sheetId="133"/>
      <sheetData sheetId="134">
        <row r="22">
          <cell r="G22">
            <v>14707788331.597061</v>
          </cell>
        </row>
      </sheetData>
      <sheetData sheetId="135">
        <row r="22">
          <cell r="G22">
            <v>14707788331.597061</v>
          </cell>
        </row>
      </sheetData>
      <sheetData sheetId="136">
        <row r="22">
          <cell r="G22">
            <v>14707788331.597061</v>
          </cell>
        </row>
      </sheetData>
      <sheetData sheetId="137">
        <row r="22">
          <cell r="G22">
            <v>14707788331.597061</v>
          </cell>
        </row>
      </sheetData>
      <sheetData sheetId="138">
        <row r="22">
          <cell r="G22">
            <v>14707788331.597061</v>
          </cell>
        </row>
      </sheetData>
      <sheetData sheetId="139">
        <row r="22">
          <cell r="G22">
            <v>14707788331.597061</v>
          </cell>
        </row>
      </sheetData>
      <sheetData sheetId="140">
        <row r="22">
          <cell r="G22">
            <v>14707788331.597061</v>
          </cell>
        </row>
      </sheetData>
      <sheetData sheetId="141">
        <row r="22">
          <cell r="G22">
            <v>14707788331.597061</v>
          </cell>
        </row>
      </sheetData>
      <sheetData sheetId="142">
        <row r="22">
          <cell r="G22">
            <v>14707788331.597061</v>
          </cell>
        </row>
      </sheetData>
      <sheetData sheetId="143">
        <row r="22">
          <cell r="G22">
            <v>14707788331.597061</v>
          </cell>
        </row>
      </sheetData>
      <sheetData sheetId="144">
        <row r="22">
          <cell r="G22">
            <v>14707788331.597061</v>
          </cell>
        </row>
      </sheetData>
      <sheetData sheetId="145"/>
      <sheetData sheetId="146">
        <row r="22">
          <cell r="G22">
            <v>14707788331.597061</v>
          </cell>
        </row>
      </sheetData>
      <sheetData sheetId="147">
        <row r="22">
          <cell r="G22">
            <v>14707788331.597061</v>
          </cell>
        </row>
      </sheetData>
      <sheetData sheetId="148"/>
      <sheetData sheetId="149"/>
      <sheetData sheetId="150">
        <row r="22">
          <cell r="G22">
            <v>14707788331.597061</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sheetData sheetId="203"/>
      <sheetData sheetId="204"/>
      <sheetData sheetId="205"/>
      <sheetData sheetId="206"/>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refreshError="1"/>
      <sheetData sheetId="263" refreshError="1"/>
      <sheetData sheetId="264"/>
      <sheetData sheetId="265"/>
      <sheetData sheetId="266"/>
      <sheetData sheetId="267"/>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ow r="22">
          <cell r="G22" t="str">
            <v>Credit Card #1</v>
          </cell>
        </row>
      </sheetData>
      <sheetData sheetId="357">
        <row r="22">
          <cell r="G22" t="str">
            <v>Credit Card #1</v>
          </cell>
        </row>
      </sheetData>
      <sheetData sheetId="358">
        <row r="22">
          <cell r="G22" t="str">
            <v>Credit Card #1</v>
          </cell>
        </row>
      </sheetData>
      <sheetData sheetId="359">
        <row r="22">
          <cell r="G22" t="str">
            <v>Credit Card #1</v>
          </cell>
        </row>
      </sheetData>
      <sheetData sheetId="360">
        <row r="22">
          <cell r="G22" t="str">
            <v>Credit Card #1</v>
          </cell>
        </row>
      </sheetData>
      <sheetData sheetId="361">
        <row r="22">
          <cell r="G22" t="str">
            <v>Credit Card #1</v>
          </cell>
        </row>
      </sheetData>
      <sheetData sheetId="362">
        <row r="22">
          <cell r="G22" t="str">
            <v>Credit Card #1</v>
          </cell>
        </row>
      </sheetData>
      <sheetData sheetId="363">
        <row r="22">
          <cell r="G22" t="str">
            <v>Credit Card #1</v>
          </cell>
        </row>
      </sheetData>
      <sheetData sheetId="364">
        <row r="22">
          <cell r="G22" t="str">
            <v>Credit Card #1</v>
          </cell>
        </row>
      </sheetData>
      <sheetData sheetId="365"/>
      <sheetData sheetId="366"/>
      <sheetData sheetId="367"/>
      <sheetData sheetId="368"/>
      <sheetData sheetId="369"/>
      <sheetData sheetId="370"/>
      <sheetData sheetId="371"/>
      <sheetData sheetId="372">
        <row r="22">
          <cell r="G22" t="str">
            <v>Credit Card #1</v>
          </cell>
        </row>
      </sheetData>
      <sheetData sheetId="373">
        <row r="22">
          <cell r="G22" t="str">
            <v>Credit Card #1</v>
          </cell>
        </row>
      </sheetData>
      <sheetData sheetId="374">
        <row r="22">
          <cell r="G22" t="str">
            <v>Credit Card #1</v>
          </cell>
        </row>
      </sheetData>
      <sheetData sheetId="375">
        <row r="22">
          <cell r="G22" t="str">
            <v>Credit Card #1</v>
          </cell>
        </row>
      </sheetData>
      <sheetData sheetId="376">
        <row r="22">
          <cell r="G22" t="str">
            <v>Credit Card #1</v>
          </cell>
        </row>
      </sheetData>
      <sheetData sheetId="377">
        <row r="22">
          <cell r="G22" t="str">
            <v>Credit Card #1</v>
          </cell>
        </row>
      </sheetData>
      <sheetData sheetId="378">
        <row r="22">
          <cell r="G22" t="str">
            <v>Credit Card #1</v>
          </cell>
        </row>
      </sheetData>
      <sheetData sheetId="379">
        <row r="22">
          <cell r="G22" t="str">
            <v>Credit Card #1</v>
          </cell>
        </row>
      </sheetData>
      <sheetData sheetId="380">
        <row r="22">
          <cell r="G22" t="str">
            <v>Credit Card #1</v>
          </cell>
        </row>
      </sheetData>
      <sheetData sheetId="381">
        <row r="22">
          <cell r="G22" t="str">
            <v>Credit Card #1</v>
          </cell>
        </row>
      </sheetData>
      <sheetData sheetId="382">
        <row r="22">
          <cell r="G22" t="str">
            <v>Credit Card #1</v>
          </cell>
        </row>
      </sheetData>
      <sheetData sheetId="383">
        <row r="22">
          <cell r="G22" t="str">
            <v>Credit Card #1</v>
          </cell>
        </row>
      </sheetData>
      <sheetData sheetId="384">
        <row r="22">
          <cell r="G22" t="str">
            <v>Credit Card #1</v>
          </cell>
        </row>
      </sheetData>
      <sheetData sheetId="385"/>
      <sheetData sheetId="386"/>
      <sheetData sheetId="387"/>
      <sheetData sheetId="388"/>
      <sheetData sheetId="389"/>
      <sheetData sheetId="390"/>
      <sheetData sheetId="391"/>
      <sheetData sheetId="392">
        <row r="22">
          <cell r="G22" t="str">
            <v>Credit Card #1</v>
          </cell>
        </row>
      </sheetData>
      <sheetData sheetId="393">
        <row r="22">
          <cell r="G22" t="str">
            <v>Credit Card #1</v>
          </cell>
        </row>
      </sheetData>
      <sheetData sheetId="394">
        <row r="22">
          <cell r="G22" t="str">
            <v>Credit Card #1</v>
          </cell>
        </row>
      </sheetData>
      <sheetData sheetId="395">
        <row r="22">
          <cell r="G22" t="str">
            <v>Credit Card #1</v>
          </cell>
        </row>
      </sheetData>
      <sheetData sheetId="396">
        <row r="22">
          <cell r="G22" t="str">
            <v>Credit Card #1</v>
          </cell>
        </row>
      </sheetData>
      <sheetData sheetId="397">
        <row r="22">
          <cell r="G22" t="str">
            <v>Credit Card #1</v>
          </cell>
        </row>
      </sheetData>
      <sheetData sheetId="398">
        <row r="22">
          <cell r="G22" t="str">
            <v>Credit Card #1</v>
          </cell>
        </row>
      </sheetData>
      <sheetData sheetId="399">
        <row r="22">
          <cell r="G22" t="str">
            <v>Credit Card #1</v>
          </cell>
        </row>
      </sheetData>
      <sheetData sheetId="400">
        <row r="22">
          <cell r="G22" t="str">
            <v>Credit Card #1</v>
          </cell>
        </row>
      </sheetData>
      <sheetData sheetId="401">
        <row r="22">
          <cell r="G22" t="str">
            <v>Credit Card #1</v>
          </cell>
        </row>
      </sheetData>
      <sheetData sheetId="402">
        <row r="22">
          <cell r="G22" t="str">
            <v>Credit Card #1</v>
          </cell>
        </row>
      </sheetData>
      <sheetData sheetId="403">
        <row r="22">
          <cell r="G22" t="str">
            <v>Credit Card #1</v>
          </cell>
        </row>
      </sheetData>
      <sheetData sheetId="404">
        <row r="22">
          <cell r="G22" t="str">
            <v>Credit Card #1</v>
          </cell>
        </row>
      </sheetData>
      <sheetData sheetId="405"/>
      <sheetData sheetId="406"/>
      <sheetData sheetId="407"/>
      <sheetData sheetId="408"/>
      <sheetData sheetId="409"/>
      <sheetData sheetId="410"/>
      <sheetData sheetId="411"/>
      <sheetData sheetId="412">
        <row r="22">
          <cell r="G22" t="str">
            <v>Credit Card #1</v>
          </cell>
        </row>
      </sheetData>
      <sheetData sheetId="413">
        <row r="22">
          <cell r="G22" t="str">
            <v>Credit Card #1</v>
          </cell>
        </row>
      </sheetData>
      <sheetData sheetId="414">
        <row r="22">
          <cell r="G22" t="str">
            <v>Credit Card #1</v>
          </cell>
        </row>
      </sheetData>
      <sheetData sheetId="415">
        <row r="22">
          <cell r="G22" t="str">
            <v>Credit Card #1</v>
          </cell>
        </row>
      </sheetData>
      <sheetData sheetId="416">
        <row r="22">
          <cell r="G22" t="str">
            <v>Credit Card #1</v>
          </cell>
        </row>
      </sheetData>
      <sheetData sheetId="417">
        <row r="22">
          <cell r="G22" t="str">
            <v>Credit Card #1</v>
          </cell>
        </row>
      </sheetData>
      <sheetData sheetId="418">
        <row r="22">
          <cell r="G22" t="str">
            <v>Credit Card #1</v>
          </cell>
        </row>
      </sheetData>
      <sheetData sheetId="419">
        <row r="22">
          <cell r="G22" t="str">
            <v>Credit Card #1</v>
          </cell>
        </row>
      </sheetData>
      <sheetData sheetId="420">
        <row r="22">
          <cell r="G22" t="str">
            <v>Credit Card #1</v>
          </cell>
        </row>
      </sheetData>
      <sheetData sheetId="421">
        <row r="22">
          <cell r="G22" t="str">
            <v>Credit Card #1</v>
          </cell>
        </row>
      </sheetData>
      <sheetData sheetId="422">
        <row r="22">
          <cell r="G22" t="str">
            <v>Credit Card #1</v>
          </cell>
        </row>
      </sheetData>
      <sheetData sheetId="423">
        <row r="22">
          <cell r="G22" t="str">
            <v>Credit Card #1</v>
          </cell>
        </row>
      </sheetData>
      <sheetData sheetId="424">
        <row r="22">
          <cell r="G22" t="str">
            <v>Credit Card #1</v>
          </cell>
        </row>
      </sheetData>
      <sheetData sheetId="425"/>
      <sheetData sheetId="426"/>
      <sheetData sheetId="427"/>
      <sheetData sheetId="428"/>
      <sheetData sheetId="429"/>
      <sheetData sheetId="430"/>
      <sheetData sheetId="431"/>
      <sheetData sheetId="432">
        <row r="22">
          <cell r="G22" t="str">
            <v>Credit Card #1</v>
          </cell>
        </row>
      </sheetData>
      <sheetData sheetId="433">
        <row r="22">
          <cell r="G22" t="str">
            <v>Credit Card #1</v>
          </cell>
        </row>
      </sheetData>
      <sheetData sheetId="434">
        <row r="22">
          <cell r="G22" t="str">
            <v>Credit Card #1</v>
          </cell>
        </row>
      </sheetData>
      <sheetData sheetId="435">
        <row r="22">
          <cell r="G22" t="str">
            <v>Credit Card #1</v>
          </cell>
        </row>
      </sheetData>
      <sheetData sheetId="436">
        <row r="22">
          <cell r="G22" t="str">
            <v>Credit Card #1</v>
          </cell>
        </row>
      </sheetData>
      <sheetData sheetId="437">
        <row r="22">
          <cell r="G22" t="str">
            <v>Credit Card #1</v>
          </cell>
        </row>
      </sheetData>
      <sheetData sheetId="438">
        <row r="22">
          <cell r="G22" t="str">
            <v>Credit Card #1</v>
          </cell>
        </row>
      </sheetData>
      <sheetData sheetId="439">
        <row r="22">
          <cell r="G22" t="str">
            <v>Credit Card #1</v>
          </cell>
        </row>
      </sheetData>
      <sheetData sheetId="440">
        <row r="22">
          <cell r="G22" t="str">
            <v>Credit Card #1</v>
          </cell>
        </row>
      </sheetData>
      <sheetData sheetId="441">
        <row r="22">
          <cell r="G22" t="str">
            <v>Credit Card #1</v>
          </cell>
        </row>
      </sheetData>
      <sheetData sheetId="442">
        <row r="22">
          <cell r="G22" t="str">
            <v>Credit Card #1</v>
          </cell>
        </row>
      </sheetData>
      <sheetData sheetId="443">
        <row r="22">
          <cell r="G22" t="str">
            <v>Credit Card #1</v>
          </cell>
        </row>
      </sheetData>
      <sheetData sheetId="444">
        <row r="22">
          <cell r="G22" t="str">
            <v>Credit Card #1</v>
          </cell>
        </row>
      </sheetData>
      <sheetData sheetId="445"/>
      <sheetData sheetId="446"/>
      <sheetData sheetId="447"/>
      <sheetData sheetId="448"/>
      <sheetData sheetId="449"/>
      <sheetData sheetId="450"/>
      <sheetData sheetId="451"/>
      <sheetData sheetId="452">
        <row r="22">
          <cell r="G22" t="str">
            <v>Credit Card #1</v>
          </cell>
        </row>
      </sheetData>
      <sheetData sheetId="453">
        <row r="22">
          <cell r="G22" t="str">
            <v>Credit Card #1</v>
          </cell>
        </row>
      </sheetData>
      <sheetData sheetId="454">
        <row r="22">
          <cell r="G22" t="str">
            <v>Credit Card #1</v>
          </cell>
        </row>
      </sheetData>
      <sheetData sheetId="455">
        <row r="22">
          <cell r="G22" t="str">
            <v>Credit Card #1</v>
          </cell>
        </row>
      </sheetData>
      <sheetData sheetId="456">
        <row r="22">
          <cell r="G22" t="str">
            <v>Credit Card #1</v>
          </cell>
        </row>
      </sheetData>
      <sheetData sheetId="457">
        <row r="22">
          <cell r="G22" t="str">
            <v>Credit Card #1</v>
          </cell>
        </row>
      </sheetData>
      <sheetData sheetId="458">
        <row r="22">
          <cell r="G22" t="str">
            <v>Credit Card #1</v>
          </cell>
        </row>
      </sheetData>
      <sheetData sheetId="459">
        <row r="22">
          <cell r="G22" t="str">
            <v>Credit Card #1</v>
          </cell>
        </row>
      </sheetData>
      <sheetData sheetId="460">
        <row r="22">
          <cell r="G22" t="str">
            <v>Credit Card #1</v>
          </cell>
        </row>
      </sheetData>
      <sheetData sheetId="461">
        <row r="22">
          <cell r="G22" t="str">
            <v>Credit Card #1</v>
          </cell>
        </row>
      </sheetData>
      <sheetData sheetId="462">
        <row r="22">
          <cell r="G22" t="str">
            <v>Credit Card #1</v>
          </cell>
        </row>
      </sheetData>
      <sheetData sheetId="463">
        <row r="22">
          <cell r="G22" t="str">
            <v>Credit Card #1</v>
          </cell>
        </row>
      </sheetData>
      <sheetData sheetId="464">
        <row r="22">
          <cell r="G22" t="str">
            <v>Credit Card #1</v>
          </cell>
        </row>
      </sheetData>
      <sheetData sheetId="465"/>
      <sheetData sheetId="466"/>
      <sheetData sheetId="467"/>
      <sheetData sheetId="468"/>
      <sheetData sheetId="469"/>
      <sheetData sheetId="470"/>
      <sheetData sheetId="471"/>
      <sheetData sheetId="472">
        <row r="22">
          <cell r="G22" t="str">
            <v>Credit Card #1</v>
          </cell>
        </row>
      </sheetData>
      <sheetData sheetId="473">
        <row r="22">
          <cell r="G22" t="str">
            <v>Credit Card #1</v>
          </cell>
        </row>
      </sheetData>
      <sheetData sheetId="474">
        <row r="22">
          <cell r="G22" t="str">
            <v>Credit Card #1</v>
          </cell>
        </row>
      </sheetData>
      <sheetData sheetId="475">
        <row r="22">
          <cell r="G22" t="str">
            <v>Credit Card #1</v>
          </cell>
        </row>
      </sheetData>
      <sheetData sheetId="476">
        <row r="22">
          <cell r="G22" t="str">
            <v>Credit Card #1</v>
          </cell>
        </row>
      </sheetData>
      <sheetData sheetId="477">
        <row r="22">
          <cell r="G22" t="str">
            <v>Credit Card #1</v>
          </cell>
        </row>
      </sheetData>
      <sheetData sheetId="478">
        <row r="22">
          <cell r="G22" t="str">
            <v>Credit Card #1</v>
          </cell>
        </row>
      </sheetData>
      <sheetData sheetId="479">
        <row r="22">
          <cell r="G22" t="str">
            <v>Credit Card #1</v>
          </cell>
        </row>
      </sheetData>
      <sheetData sheetId="480">
        <row r="22">
          <cell r="G22" t="str">
            <v>Credit Card #1</v>
          </cell>
        </row>
      </sheetData>
      <sheetData sheetId="481">
        <row r="22">
          <cell r="G22" t="str">
            <v>Credit Card #1</v>
          </cell>
        </row>
      </sheetData>
      <sheetData sheetId="482">
        <row r="22">
          <cell r="G22" t="str">
            <v>Credit Card #1</v>
          </cell>
        </row>
      </sheetData>
      <sheetData sheetId="483">
        <row r="22">
          <cell r="G22" t="str">
            <v>Credit Card #1</v>
          </cell>
        </row>
      </sheetData>
      <sheetData sheetId="484">
        <row r="22">
          <cell r="G22" t="str">
            <v>Credit Card #1</v>
          </cell>
        </row>
      </sheetData>
      <sheetData sheetId="485"/>
      <sheetData sheetId="486"/>
      <sheetData sheetId="487"/>
      <sheetData sheetId="488"/>
      <sheetData sheetId="489"/>
      <sheetData sheetId="490"/>
      <sheetData sheetId="491"/>
      <sheetData sheetId="492">
        <row r="22">
          <cell r="G22" t="str">
            <v>Credit Card #1</v>
          </cell>
        </row>
      </sheetData>
      <sheetData sheetId="493">
        <row r="22">
          <cell r="G22" t="str">
            <v>Credit Card #1</v>
          </cell>
        </row>
      </sheetData>
      <sheetData sheetId="494">
        <row r="22">
          <cell r="G22" t="str">
            <v>Credit Card #1</v>
          </cell>
        </row>
      </sheetData>
      <sheetData sheetId="495">
        <row r="22">
          <cell r="G22" t="str">
            <v>Credit Card #1</v>
          </cell>
        </row>
      </sheetData>
      <sheetData sheetId="496">
        <row r="22">
          <cell r="G22" t="str">
            <v>Credit Card #1</v>
          </cell>
        </row>
      </sheetData>
      <sheetData sheetId="497">
        <row r="22">
          <cell r="G22" t="str">
            <v>Credit Card #1</v>
          </cell>
        </row>
      </sheetData>
      <sheetData sheetId="498">
        <row r="22">
          <cell r="G22" t="str">
            <v>Credit Card #1</v>
          </cell>
        </row>
      </sheetData>
      <sheetData sheetId="499">
        <row r="22">
          <cell r="G22" t="str">
            <v>Credit Card #1</v>
          </cell>
        </row>
      </sheetData>
      <sheetData sheetId="500">
        <row r="22">
          <cell r="G22" t="str">
            <v>Credit Card #1</v>
          </cell>
        </row>
      </sheetData>
      <sheetData sheetId="501">
        <row r="22">
          <cell r="G22" t="str">
            <v>Credit Card #1</v>
          </cell>
        </row>
      </sheetData>
      <sheetData sheetId="502">
        <row r="22">
          <cell r="G22" t="str">
            <v>Credit Card #1</v>
          </cell>
        </row>
      </sheetData>
      <sheetData sheetId="503">
        <row r="22">
          <cell r="G22" t="str">
            <v>Credit Card #1</v>
          </cell>
        </row>
      </sheetData>
      <sheetData sheetId="504">
        <row r="22">
          <cell r="G22" t="str">
            <v>Credit Card #1</v>
          </cell>
        </row>
      </sheetData>
      <sheetData sheetId="505"/>
      <sheetData sheetId="506"/>
      <sheetData sheetId="507"/>
      <sheetData sheetId="508"/>
      <sheetData sheetId="509"/>
      <sheetData sheetId="510"/>
      <sheetData sheetId="511"/>
      <sheetData sheetId="512">
        <row r="22">
          <cell r="G22" t="str">
            <v>Credit Card #1</v>
          </cell>
        </row>
      </sheetData>
      <sheetData sheetId="513">
        <row r="22">
          <cell r="G22" t="str">
            <v>Credit Card #1</v>
          </cell>
        </row>
      </sheetData>
      <sheetData sheetId="514">
        <row r="22">
          <cell r="G22" t="str">
            <v>Credit Card #1</v>
          </cell>
        </row>
      </sheetData>
      <sheetData sheetId="515">
        <row r="22">
          <cell r="G22" t="str">
            <v>Credit Card #1</v>
          </cell>
        </row>
      </sheetData>
      <sheetData sheetId="516">
        <row r="22">
          <cell r="G22" t="str">
            <v>Credit Card #1</v>
          </cell>
        </row>
      </sheetData>
      <sheetData sheetId="517">
        <row r="22">
          <cell r="G22" t="str">
            <v>Credit Card #1</v>
          </cell>
        </row>
      </sheetData>
      <sheetData sheetId="518">
        <row r="22">
          <cell r="G22" t="str">
            <v>Credit Card #1</v>
          </cell>
        </row>
      </sheetData>
      <sheetData sheetId="519">
        <row r="22">
          <cell r="G22" t="str">
            <v>Credit Card #1</v>
          </cell>
        </row>
      </sheetData>
      <sheetData sheetId="520">
        <row r="22">
          <cell r="G22" t="str">
            <v>Credit Card #1</v>
          </cell>
        </row>
      </sheetData>
      <sheetData sheetId="521">
        <row r="22">
          <cell r="G22" t="str">
            <v>Credit Card #1</v>
          </cell>
        </row>
      </sheetData>
      <sheetData sheetId="522">
        <row r="22">
          <cell r="G22" t="str">
            <v>Credit Card #1</v>
          </cell>
        </row>
      </sheetData>
      <sheetData sheetId="523">
        <row r="22">
          <cell r="G22" t="str">
            <v>Credit Card #1</v>
          </cell>
        </row>
      </sheetData>
      <sheetData sheetId="524">
        <row r="22">
          <cell r="G22" t="str">
            <v>Credit Card #1</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98"/>
      <sheetName val="nov-98"/>
      <sheetName val="GLdownload"/>
      <sheetName val="gloct2nd"/>
      <sheetName val="Summary 1998"/>
      <sheetName val="Rec to control sheet"/>
      <sheetName val="vat status"/>
      <sheetName val="Summary 1997"/>
      <sheetName val="analysis"/>
      <sheetName val="Summary"/>
      <sheetName val="VAT 1-98 to 12-98"/>
      <sheetName val="IN RETURN NOT BOOKED"/>
      <sheetName val="Customize Your Invoice"/>
      <sheetName val="Invoice"/>
      <sheetName val="Summary_1998"/>
      <sheetName val="Rec_to_control_sheet"/>
      <sheetName val="vat_status"/>
      <sheetName val="Summary_1997"/>
      <sheetName val="VAT_1-98_to_12-98"/>
      <sheetName val="IN_RETURN_NOT_BOOKED"/>
      <sheetName val="412"/>
      <sheetName val="SELISIHKURSSOURCE"/>
      <sheetName val="412src2"/>
      <sheetName val="Summary_19981"/>
      <sheetName val="Rec_to_control_sheet1"/>
      <sheetName val="vat_status1"/>
      <sheetName val="Summary_19971"/>
      <sheetName val="VAT_1-98_to_12-981"/>
      <sheetName val="IN_RETURN_NOT_BOOKED1"/>
      <sheetName val="Customize_Your_Invoice"/>
      <sheetName val="HARVEST02"/>
      <sheetName val="Summary_19987"/>
      <sheetName val="Rec_to_control_sheet7"/>
      <sheetName val="vat_status7"/>
      <sheetName val="Summary_19977"/>
      <sheetName val="VAT_1-98_to_12-987"/>
      <sheetName val="IN_RETURN_NOT_BOOKED7"/>
      <sheetName val="Customize_Your_Invoice6"/>
      <sheetName val="Summary_19982"/>
      <sheetName val="Rec_to_control_sheet2"/>
      <sheetName val="vat_status2"/>
      <sheetName val="Summary_19972"/>
      <sheetName val="VAT_1-98_to_12-982"/>
      <sheetName val="IN_RETURN_NOT_BOOKED2"/>
      <sheetName val="Customize_Your_Invoice1"/>
      <sheetName val="Summary_19984"/>
      <sheetName val="Rec_to_control_sheet4"/>
      <sheetName val="vat_status4"/>
      <sheetName val="Summary_19974"/>
      <sheetName val="VAT_1-98_to_12-984"/>
      <sheetName val="IN_RETURN_NOT_BOOKED4"/>
      <sheetName val="Customize_Your_Invoice3"/>
      <sheetName val="Summary_19983"/>
      <sheetName val="Rec_to_control_sheet3"/>
      <sheetName val="vat_status3"/>
      <sheetName val="Summary_19973"/>
      <sheetName val="VAT_1-98_to_12-983"/>
      <sheetName val="IN_RETURN_NOT_BOOKED3"/>
      <sheetName val="Customize_Your_Invoice2"/>
      <sheetName val="Summary_19985"/>
      <sheetName val="Rec_to_control_sheet5"/>
      <sheetName val="vat_status5"/>
      <sheetName val="Summary_19975"/>
      <sheetName val="VAT_1-98_to_12-985"/>
      <sheetName val="IN_RETURN_NOT_BOOKED5"/>
      <sheetName val="Customize_Your_Invoice4"/>
      <sheetName val="Summary_19986"/>
      <sheetName val="Rec_to_control_sheet6"/>
      <sheetName val="vat_status6"/>
      <sheetName val="Summary_19976"/>
      <sheetName val="VAT_1-98_to_12-986"/>
      <sheetName val="IN_RETURN_NOT_BOOKED6"/>
      <sheetName val="Customize_Your_Invoice5"/>
      <sheetName val="Summary_199810"/>
      <sheetName val="Rec_to_control_sheet10"/>
      <sheetName val="vat_status10"/>
      <sheetName val="Summary_199710"/>
      <sheetName val="VAT_1-98_to_12-9810"/>
      <sheetName val="IN_RETURN_NOT_BOOKED10"/>
      <sheetName val="Customize_Your_Invoice9"/>
      <sheetName val="Summary_19988"/>
      <sheetName val="Rec_to_control_sheet8"/>
      <sheetName val="vat_status8"/>
      <sheetName val="Summary_19978"/>
      <sheetName val="VAT_1-98_to_12-988"/>
      <sheetName val="IN_RETURN_NOT_BOOKED8"/>
      <sheetName val="Customize_Your_Invoice7"/>
      <sheetName val="Summary_19989"/>
      <sheetName val="Rec_to_control_sheet9"/>
      <sheetName val="vat_status9"/>
      <sheetName val="Summary_19979"/>
      <sheetName val="VAT_1-98_to_12-989"/>
      <sheetName val="IN_RETURN_NOT_BOOKED9"/>
      <sheetName val="Customize_Your_Invoice8"/>
      <sheetName val="Summary_199813"/>
      <sheetName val="Rec_to_control_sheet13"/>
      <sheetName val="vat_status13"/>
      <sheetName val="Summary_199713"/>
      <sheetName val="VAT_1-98_to_12-9813"/>
      <sheetName val="IN_RETURN_NOT_BOOKED13"/>
      <sheetName val="Customize_Your_Invoice12"/>
      <sheetName val="Summary_199812"/>
      <sheetName val="Rec_to_control_sheet12"/>
      <sheetName val="vat_status12"/>
      <sheetName val="Summary_199712"/>
      <sheetName val="VAT_1-98_to_12-9812"/>
      <sheetName val="IN_RETURN_NOT_BOOKED12"/>
      <sheetName val="Customize_Your_Invoice11"/>
      <sheetName val="Summary_199811"/>
      <sheetName val="Rec_to_control_sheet11"/>
      <sheetName val="vat_status11"/>
      <sheetName val="Summary_199711"/>
      <sheetName val="VAT_1-98_to_12-9811"/>
      <sheetName val="IN_RETURN_NOT_BOOKED11"/>
      <sheetName val="Customize_Your_Invoice10"/>
      <sheetName val="Sheet5"/>
      <sheetName val="Summary_199814"/>
      <sheetName val="Rec_to_control_sheet14"/>
      <sheetName val="vat_status14"/>
      <sheetName val="Summary_199714"/>
      <sheetName val="VAT_1-98_to_12-9814"/>
      <sheetName val="IN_RETURN_NOT_BOOKED14"/>
      <sheetName val="Customize_Your_Invoice13"/>
      <sheetName val="Marshal"/>
      <sheetName val="ban-ling"/>
      <sheetName val="cf9900"/>
      <sheetName val="Permanent info"/>
      <sheetName val="GeneralInfo"/>
      <sheetName val="Summary_199815"/>
      <sheetName val="Rec_to_control_sheet15"/>
      <sheetName val="vat_status15"/>
      <sheetName val="Summary_199715"/>
      <sheetName val="VAT_1-98_to_12-9815"/>
      <sheetName val="IN_RETURN_NOT_BOOKED15"/>
      <sheetName val="Customize_Your_Invoice14"/>
      <sheetName val="INP-FARMER USE"/>
      <sheetName val="Amor1"/>
      <sheetName val="5"/>
      <sheetName val="CMA Calculations- Figure 5440.1"/>
      <sheetName val="Dati base"/>
      <sheetName val="Cal"/>
      <sheetName val="Assumption"/>
      <sheetName val="Sheet1"/>
      <sheetName val="Exchange Rate"/>
      <sheetName val="Compta X - 2"/>
      <sheetName val="Sheet2"/>
      <sheetName val="jan"/>
      <sheetName val="feb"/>
      <sheetName val="mar"/>
      <sheetName val="apr"/>
      <sheetName val="may"/>
      <sheetName val="jun"/>
      <sheetName val="jul"/>
      <sheetName val="aug"/>
      <sheetName val="sept"/>
      <sheetName val="okt"/>
      <sheetName val="nov"/>
      <sheetName val="dec"/>
      <sheetName val="adj"/>
      <sheetName val="B 7-1"/>
      <sheetName val="data_val"/>
      <sheetName val="Summary_199816"/>
      <sheetName val="Rec_to_control_sheet16"/>
      <sheetName val="vat_status16"/>
      <sheetName val="Summary_199716"/>
      <sheetName val="VAT_1-98_to_12-9816"/>
      <sheetName val="IN_RETURN_NOT_BOOKED16"/>
      <sheetName val="Customize_Your_Invoice15"/>
      <sheetName val="Temp"/>
      <sheetName val="Permanent_info"/>
      <sheetName val="INP-FARMER_USE"/>
      <sheetName val="Summary_199817"/>
      <sheetName val="Rec_to_control_sheet17"/>
      <sheetName val="vat_status17"/>
      <sheetName val="Summary_199717"/>
      <sheetName val="VAT_1-98_to_12-9817"/>
      <sheetName val="IN_RETURN_NOT_BOOKED17"/>
      <sheetName val="Customize_Your_Invoice16"/>
      <sheetName val="Permanent_info1"/>
      <sheetName val="INP-FARMER_USE1"/>
      <sheetName val="Summary_199818"/>
      <sheetName val="Rec_to_control_sheet18"/>
      <sheetName val="vat_status18"/>
      <sheetName val="Summary_199718"/>
      <sheetName val="VAT_1-98_to_12-9818"/>
      <sheetName val="IN_RETURN_NOT_BOOKED18"/>
      <sheetName val="Customize_Your_Invoice17"/>
      <sheetName val="Permanent_info2"/>
      <sheetName val="INP-FARMER_USE2"/>
      <sheetName val="Summary_199819"/>
      <sheetName val="Rec_to_control_sheet19"/>
      <sheetName val="vat_status19"/>
      <sheetName val="Summary_199719"/>
      <sheetName val="VAT_1-98_to_12-9819"/>
      <sheetName val="IN_RETURN_NOT_BOOKED19"/>
      <sheetName val="Customize_Your_Invoice18"/>
      <sheetName val="Permanent_info3"/>
      <sheetName val="INP-FARMER_USE3"/>
      <sheetName val="Summary_199823"/>
      <sheetName val="Rec_to_control_sheet23"/>
      <sheetName val="vat_status23"/>
      <sheetName val="Summary_199723"/>
      <sheetName val="VAT_1-98_to_12-9823"/>
      <sheetName val="IN_RETURN_NOT_BOOKED23"/>
      <sheetName val="Customize_Your_Invoice22"/>
      <sheetName val="Permanent_info7"/>
      <sheetName val="INP-FARMER_USE7"/>
      <sheetName val="Summary_199820"/>
      <sheetName val="Rec_to_control_sheet20"/>
      <sheetName val="vat_status20"/>
      <sheetName val="Summary_199720"/>
      <sheetName val="VAT_1-98_to_12-9820"/>
      <sheetName val="IN_RETURN_NOT_BOOKED20"/>
      <sheetName val="Customize_Your_Invoice19"/>
      <sheetName val="Permanent_info4"/>
      <sheetName val="INP-FARMER_USE4"/>
      <sheetName val="Summary_199821"/>
      <sheetName val="Rec_to_control_sheet21"/>
      <sheetName val="vat_status21"/>
      <sheetName val="Summary_199721"/>
      <sheetName val="VAT_1-98_to_12-9821"/>
      <sheetName val="IN_RETURN_NOT_BOOKED21"/>
      <sheetName val="Customize_Your_Invoice20"/>
      <sheetName val="Permanent_info5"/>
      <sheetName val="INP-FARMER_USE5"/>
      <sheetName val="Summary_199822"/>
      <sheetName val="Rec_to_control_sheet22"/>
      <sheetName val="vat_status22"/>
      <sheetName val="Summary_199722"/>
      <sheetName val="VAT_1-98_to_12-9822"/>
      <sheetName val="IN_RETURN_NOT_BOOKED22"/>
      <sheetName val="Customize_Your_Invoice21"/>
      <sheetName val="Permanent_info6"/>
      <sheetName val="INP-FARMER_USE6"/>
      <sheetName val="Summary_199824"/>
      <sheetName val="Rec_to_control_sheet24"/>
      <sheetName val="vat_status24"/>
      <sheetName val="Summary_199724"/>
      <sheetName val="VAT_1-98_to_12-9824"/>
      <sheetName val="IN_RETURN_NOT_BOOKED24"/>
      <sheetName val="Customize_Your_Invoice23"/>
      <sheetName val="Permanent_info8"/>
      <sheetName val="INP-FARMER_USE8"/>
      <sheetName val="Summary_199825"/>
      <sheetName val="Rec_to_control_sheet25"/>
      <sheetName val="vat_status25"/>
      <sheetName val="Summary_199725"/>
      <sheetName val="VAT_1-98_to_12-9825"/>
      <sheetName val="IN_RETURN_NOT_BOOKED25"/>
      <sheetName val="Customize_Your_Invoice24"/>
      <sheetName val="Permanent_info9"/>
      <sheetName val="INP-FARMER_USE9"/>
      <sheetName val="Gmd3"/>
      <sheetName val="Rank"/>
      <sheetName val="K.6DEPOSIT"/>
      <sheetName val="Constrained Gen"/>
      <sheetName val="Block Prices"/>
      <sheetName val="FRYPROD"/>
      <sheetName val="K_6DEPOSIT"/>
      <sheetName val="Constrained_Gen"/>
      <sheetName val="Block_Prices"/>
      <sheetName val="B2 (Act by Mth) Total"/>
      <sheetName val="2003 Bgt"/>
      <sheetName val="HO"/>
      <sheetName val="Expense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sheetData sheetId="15"/>
      <sheetData sheetId="16"/>
      <sheetData sheetId="17"/>
      <sheetData sheetId="18"/>
      <sheetData sheetId="19"/>
      <sheetData sheetId="20" refreshError="1"/>
      <sheetData sheetId="21" refreshError="1"/>
      <sheetData sheetId="22" refreshError="1"/>
      <sheetData sheetId="23"/>
      <sheetData sheetId="24"/>
      <sheetData sheetId="25"/>
      <sheetData sheetId="26"/>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refreshError="1"/>
      <sheetData sheetId="262" refreshError="1"/>
      <sheetData sheetId="263" refreshError="1"/>
      <sheetData sheetId="26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SELISIH KURSSOURCE2"/>
      <sheetName val="Sheet4"/>
      <sheetName val="x8"/>
      <sheetName val="531x"/>
      <sheetName val="53x"/>
      <sheetName val="531xx"/>
      <sheetName val="531xxx"/>
      <sheetName val="531xxxx"/>
      <sheetName val="2y"/>
      <sheetName val="521x"/>
      <sheetName val="Sheet1"/>
      <sheetName val="Sheet2"/>
      <sheetName val="Sheet3"/>
      <sheetName val="21"/>
      <sheetName val="RKDUS$"/>
      <sheetName val="Sheet1 (2)"/>
      <sheetName val="penj"/>
      <sheetName val="412EKS"/>
      <sheetName val="N.BANDING"/>
      <sheetName val="RL.BANDING"/>
      <sheetName val="Sheet2 (2)"/>
      <sheetName val="Sheet1 (3)"/>
      <sheetName val="21XX"/>
      <sheetName val="412ex"/>
      <sheetName val="412src2"/>
      <sheetName val="412src"/>
      <sheetName val="531sc"/>
      <sheetName val="sourcerekap"/>
      <sheetName val="rekap"/>
      <sheetName val="21SRC"/>
      <sheetName val="21ex"/>
      <sheetName val="SELISIHKURSSOURCE"/>
      <sheetName val="SKURS"/>
      <sheetName val="21barusrc"/>
      <sheetName val="PENINVSORT"/>
      <sheetName val="peninv"/>
      <sheetName val="sourceinv"/>
      <sheetName val="211"/>
      <sheetName val="412"/>
      <sheetName val="4111"/>
      <sheetName val="Sheet6"/>
      <sheetName val="42"/>
      <sheetName val="421"/>
      <sheetName val="422"/>
      <sheetName val="GLdownload"/>
      <sheetName val="PDPC0908"/>
      <sheetName val="SELISIH_KURSSOURCE2"/>
      <sheetName val="Sheet1_(2)"/>
      <sheetName val="N_BANDING"/>
      <sheetName val="RL_BANDING"/>
      <sheetName val="Sheet2_(2)"/>
      <sheetName val="Sheet1_(3)"/>
      <sheetName val="INPUT"/>
      <sheetName val="SELISIH_KURSSOURCE21"/>
      <sheetName val="Sheet1_(2)1"/>
      <sheetName val="N_BANDING1"/>
      <sheetName val="RL_BANDING1"/>
      <sheetName val="Sheet2_(2)1"/>
      <sheetName val="Sheet1_(3)1"/>
      <sheetName val="SPI"/>
      <sheetName val="PEJ LR"/>
      <sheetName val="EDIT"/>
      <sheetName val="Stamping Process"/>
      <sheetName val="SELISIH_KURSSOURCE27"/>
      <sheetName val="Sheet1_(2)7"/>
      <sheetName val="N_BANDING7"/>
      <sheetName val="RL_BANDING7"/>
      <sheetName val="Sheet2_(2)7"/>
      <sheetName val="Sheet1_(3)7"/>
      <sheetName val="PEJ_LR5"/>
      <sheetName val="Stamping_Process5"/>
      <sheetName val="SELISIH_KURSSOURCE22"/>
      <sheetName val="Sheet1_(2)2"/>
      <sheetName val="N_BANDING2"/>
      <sheetName val="RL_BANDING2"/>
      <sheetName val="Sheet2_(2)2"/>
      <sheetName val="Sheet1_(3)2"/>
      <sheetName val="PEJ_LR"/>
      <sheetName val="Stamping_Process"/>
      <sheetName val="SELISIH_KURSSOURCE24"/>
      <sheetName val="Sheet1_(2)4"/>
      <sheetName val="N_BANDING4"/>
      <sheetName val="RL_BANDING4"/>
      <sheetName val="Sheet2_(2)4"/>
      <sheetName val="Sheet1_(3)4"/>
      <sheetName val="PEJ_LR2"/>
      <sheetName val="Stamping_Process2"/>
      <sheetName val="SELISIH_KURSSOURCE23"/>
      <sheetName val="Sheet1_(2)3"/>
      <sheetName val="N_BANDING3"/>
      <sheetName val="RL_BANDING3"/>
      <sheetName val="Sheet2_(2)3"/>
      <sheetName val="Sheet1_(3)3"/>
      <sheetName val="PEJ_LR1"/>
      <sheetName val="Stamping_Process1"/>
      <sheetName val="SELISIH_KURSSOURCE25"/>
      <sheetName val="Sheet1_(2)5"/>
      <sheetName val="N_BANDING5"/>
      <sheetName val="RL_BANDING5"/>
      <sheetName val="Sheet2_(2)5"/>
      <sheetName val="Sheet1_(3)5"/>
      <sheetName val="PEJ_LR3"/>
      <sheetName val="Stamping_Process3"/>
      <sheetName val="SELISIH_KURSSOURCE26"/>
      <sheetName val="Sheet1_(2)6"/>
      <sheetName val="N_BANDING6"/>
      <sheetName val="RL_BANDING6"/>
      <sheetName val="Sheet2_(2)6"/>
      <sheetName val="Sheet1_(3)6"/>
      <sheetName val="PEJ_LR4"/>
      <sheetName val="Stamping_Process4"/>
      <sheetName val="SELISIH_KURSSOURCE210"/>
      <sheetName val="Sheet1_(2)10"/>
      <sheetName val="N_BANDING10"/>
      <sheetName val="RL_BANDING10"/>
      <sheetName val="Sheet2_(2)10"/>
      <sheetName val="Sheet1_(3)10"/>
      <sheetName val="PEJ_LR8"/>
      <sheetName val="Stamping_Process8"/>
      <sheetName val="SELISIH_KURSSOURCE28"/>
      <sheetName val="Sheet1_(2)8"/>
      <sheetName val="N_BANDING8"/>
      <sheetName val="RL_BANDING8"/>
      <sheetName val="Sheet2_(2)8"/>
      <sheetName val="Sheet1_(3)8"/>
      <sheetName val="PEJ_LR6"/>
      <sheetName val="Stamping_Process6"/>
      <sheetName val="SELISIH_KURSSOURCE29"/>
      <sheetName val="Sheet1_(2)9"/>
      <sheetName val="N_BANDING9"/>
      <sheetName val="RL_BANDING9"/>
      <sheetName val="Sheet2_(2)9"/>
      <sheetName val="Sheet1_(3)9"/>
      <sheetName val="PEJ_LR7"/>
      <sheetName val="Stamping_Process7"/>
      <sheetName val="SELISIH_KURSSOURCE213"/>
      <sheetName val="Sheet1_(2)13"/>
      <sheetName val="N_BANDING13"/>
      <sheetName val="RL_BANDING13"/>
      <sheetName val="Sheet2_(2)13"/>
      <sheetName val="Sheet1_(3)13"/>
      <sheetName val="PEJ_LR11"/>
      <sheetName val="Stamping_Process11"/>
      <sheetName val="SELISIH_KURSSOURCE212"/>
      <sheetName val="Sheet1_(2)12"/>
      <sheetName val="N_BANDING12"/>
      <sheetName val="RL_BANDING12"/>
      <sheetName val="Sheet2_(2)12"/>
      <sheetName val="Sheet1_(3)12"/>
      <sheetName val="PEJ_LR10"/>
      <sheetName val="Stamping_Process10"/>
      <sheetName val="SELISIH_KURSSOURCE211"/>
      <sheetName val="Sheet1_(2)11"/>
      <sheetName val="N_BANDING11"/>
      <sheetName val="RL_BANDING11"/>
      <sheetName val="Sheet2_(2)11"/>
      <sheetName val="Sheet1_(3)11"/>
      <sheetName val="PEJ_LR9"/>
      <sheetName val="Stamping_Process9"/>
      <sheetName val="Client AJE"/>
      <sheetName val="SELISIH_KURSSOURCE214"/>
      <sheetName val="Sheet1_(2)14"/>
      <sheetName val="N_BANDING14"/>
      <sheetName val="RL_BANDING14"/>
      <sheetName val="Sheet2_(2)14"/>
      <sheetName val="Sheet1_(3)14"/>
      <sheetName val="PEJ_LR12"/>
      <sheetName val="Stamping_Process12"/>
      <sheetName val="Permanent info"/>
      <sheetName val="des"/>
      <sheetName val="Customize Your Invoice"/>
      <sheetName val="Invoice"/>
      <sheetName val="JUL"/>
      <sheetName val="NAMA DEPT"/>
      <sheetName val="SELISIH_KURSSOURCE215"/>
      <sheetName val="Sheet1_(2)15"/>
      <sheetName val="N_BANDING15"/>
      <sheetName val="RL_BANDING15"/>
      <sheetName val="Sheet2_(2)15"/>
      <sheetName val="Sheet1_(3)15"/>
      <sheetName val="Stamping_Process13"/>
      <sheetName val="PEJ_LR13"/>
      <sheetName val="Client_AJE"/>
      <sheetName val="Permanent_info"/>
      <sheetName val="Customize_Your_Invoice"/>
      <sheetName val="_BY"/>
      <sheetName val="Marshal"/>
      <sheetName val="KOR"/>
      <sheetName val="Cal"/>
      <sheetName val="IS 02"/>
      <sheetName val="Vehicles"/>
      <sheetName val="Vehicles$"/>
      <sheetName val="Notes"/>
      <sheetName val="Furn&amp;Fix"/>
      <sheetName val="Furn&amp;Fix$"/>
      <sheetName val="Identitas"/>
      <sheetName val="Properties"/>
      <sheetName val="DAT-1"/>
      <sheetName val="I.3"/>
      <sheetName val="Exc. Rate"/>
      <sheetName val="CRA-Detail"/>
      <sheetName val="MOTOR"/>
      <sheetName val="K.6DEPOSIT"/>
      <sheetName val="CMA Calculations- Figure 5440.1"/>
      <sheetName val="SELISIH_KURSSOURCE216"/>
      <sheetName val="Sheet1_(2)16"/>
      <sheetName val="N_BANDING16"/>
      <sheetName val="RL_BANDING16"/>
      <sheetName val="Sheet2_(2)16"/>
      <sheetName val="Sheet1_(3)16"/>
      <sheetName val="PEJ_LR14"/>
      <sheetName val="Stamping_Process14"/>
      <sheetName val="Client_AJE1"/>
      <sheetName val="Permanent_info1"/>
      <sheetName val="Customize_Your_Invoice1"/>
      <sheetName val="NAMA_DEPT"/>
      <sheetName val="SELISIH_KURSSOURCE217"/>
      <sheetName val="Sheet1_(2)17"/>
      <sheetName val="N_BANDING17"/>
      <sheetName val="RL_BANDING17"/>
      <sheetName val="Sheet2_(2)17"/>
      <sheetName val="Sheet1_(3)17"/>
      <sheetName val="PEJ_LR15"/>
      <sheetName val="Stamping_Process15"/>
      <sheetName val="Client_AJE2"/>
      <sheetName val="Permanent_info2"/>
      <sheetName val="Customize_Your_Invoice2"/>
      <sheetName val="NAMA_DEPT1"/>
      <sheetName val="SELISIH_KURSSOURCE218"/>
      <sheetName val="Sheet1_(2)18"/>
      <sheetName val="N_BANDING18"/>
      <sheetName val="RL_BANDING18"/>
      <sheetName val="Sheet2_(2)18"/>
      <sheetName val="Sheet1_(3)18"/>
      <sheetName val="PEJ_LR16"/>
      <sheetName val="Stamping_Process16"/>
      <sheetName val="Client_AJE3"/>
      <sheetName val="Permanent_info3"/>
      <sheetName val="Customize_Your_Invoice3"/>
      <sheetName val="NAMA_DEPT2"/>
      <sheetName val="SELISIH_KURSSOURCE219"/>
      <sheetName val="Sheet1_(2)19"/>
      <sheetName val="N_BANDING19"/>
      <sheetName val="RL_BANDING19"/>
      <sheetName val="Sheet2_(2)19"/>
      <sheetName val="Sheet1_(3)19"/>
      <sheetName val="PEJ_LR17"/>
      <sheetName val="Stamping_Process17"/>
      <sheetName val="Client_AJE4"/>
      <sheetName val="Permanent_info4"/>
      <sheetName val="Customize_Your_Invoice4"/>
      <sheetName val="NAMA_DEPT3"/>
      <sheetName val="SELISIH_KURSSOURCE223"/>
      <sheetName val="Sheet1_(2)23"/>
      <sheetName val="N_BANDING23"/>
      <sheetName val="RL_BANDING23"/>
      <sheetName val="Sheet2_(2)23"/>
      <sheetName val="Sheet1_(3)23"/>
      <sheetName val="PEJ_LR21"/>
      <sheetName val="Stamping_Process21"/>
      <sheetName val="Client_AJE8"/>
      <sheetName val="Permanent_info8"/>
      <sheetName val="Customize_Your_Invoice8"/>
      <sheetName val="NAMA_DEPT7"/>
      <sheetName val="SELISIH_KURSSOURCE220"/>
      <sheetName val="Sheet1_(2)20"/>
      <sheetName val="N_BANDING20"/>
      <sheetName val="RL_BANDING20"/>
      <sheetName val="Sheet2_(2)20"/>
      <sheetName val="Sheet1_(3)20"/>
      <sheetName val="PEJ_LR18"/>
      <sheetName val="Stamping_Process18"/>
      <sheetName val="Client_AJE5"/>
      <sheetName val="Permanent_info5"/>
      <sheetName val="Customize_Your_Invoice5"/>
      <sheetName val="NAMA_DEPT4"/>
      <sheetName val="SELISIH_KURSSOURCE221"/>
      <sheetName val="Sheet1_(2)21"/>
      <sheetName val="N_BANDING21"/>
      <sheetName val="RL_BANDING21"/>
      <sheetName val="Sheet2_(2)21"/>
      <sheetName val="Sheet1_(3)21"/>
      <sheetName val="PEJ_LR19"/>
      <sheetName val="Stamping_Process19"/>
      <sheetName val="Client_AJE6"/>
      <sheetName val="Permanent_info6"/>
      <sheetName val="Customize_Your_Invoice6"/>
      <sheetName val="NAMA_DEPT5"/>
      <sheetName val="SELISIH_KURSSOURCE222"/>
      <sheetName val="Sheet1_(2)22"/>
      <sheetName val="N_BANDING22"/>
      <sheetName val="RL_BANDING22"/>
      <sheetName val="Sheet2_(2)22"/>
      <sheetName val="Sheet1_(3)22"/>
      <sheetName val="PEJ_LR20"/>
      <sheetName val="Stamping_Process20"/>
      <sheetName val="Client_AJE7"/>
      <sheetName val="Permanent_info7"/>
      <sheetName val="Customize_Your_Invoice7"/>
      <sheetName val="NAMA_DEPT6"/>
      <sheetName val="SELISIH_KURSSOURCE224"/>
      <sheetName val="Sheet1_(2)24"/>
      <sheetName val="N_BANDING24"/>
      <sheetName val="RL_BANDING24"/>
      <sheetName val="Sheet2_(2)24"/>
      <sheetName val="Sheet1_(3)24"/>
      <sheetName val="PEJ_LR22"/>
      <sheetName val="Stamping_Process22"/>
      <sheetName val="Client_AJE9"/>
      <sheetName val="Permanent_info9"/>
      <sheetName val="Customize_Your_Invoice9"/>
      <sheetName val="NAMA_DEPT8"/>
      <sheetName val="SELISIH_KURSSOURCE225"/>
      <sheetName val="Sheet1_(2)25"/>
      <sheetName val="N_BANDING25"/>
      <sheetName val="RL_BANDING25"/>
      <sheetName val="Sheet2_(2)25"/>
      <sheetName val="Sheet1_(3)25"/>
      <sheetName val="PEJ_LR23"/>
      <sheetName val="Stamping_Process23"/>
      <sheetName val="Client_AJE10"/>
      <sheetName val="Permanent_info10"/>
      <sheetName val="Customize_Your_Invoice10"/>
      <sheetName val="NAMA_DEPT9"/>
      <sheetName val="RumusTB 1 bln"/>
      <sheetName val="ban-ling"/>
      <sheetName val="g2.02 lease"/>
      <sheetName val="adj"/>
      <sheetName val="data_val"/>
      <sheetName val="cf9900"/>
      <sheetName val="CF WORKSHEET"/>
      <sheetName val="K_6DEPOSIT"/>
      <sheetName val="CF_WORKSHEET"/>
      <sheetName val="Master"/>
      <sheetName val="Akomodasi"/>
      <sheetName val="RWP 33"/>
    </sheetNames>
    <sheetDataSet>
      <sheetData sheetId="0">
        <row r="930">
          <cell r="D930" t="str">
            <v>LTL MBB $ 3.375.000</v>
          </cell>
        </row>
      </sheetData>
      <sheetData sheetId="1">
        <row r="447">
          <cell r="J447">
            <v>5680428847.4690199</v>
          </cell>
        </row>
      </sheetData>
      <sheetData sheetId="2">
        <row r="930">
          <cell r="D930" t="str">
            <v>LTL MBB $ 3.375.000</v>
          </cell>
        </row>
      </sheetData>
      <sheetData sheetId="3">
        <row r="447">
          <cell r="J447">
            <v>5680428847.4690199</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930">
          <cell r="D930" t="str">
            <v>LTL MBB $ 3.375.000</v>
          </cell>
        </row>
      </sheetData>
      <sheetData sheetId="31"/>
      <sheetData sheetId="32" refreshError="1">
        <row r="930">
          <cell r="D930" t="str">
            <v>LTL MBB $ 3.375.000</v>
          </cell>
        </row>
      </sheetData>
      <sheetData sheetId="33"/>
      <sheetData sheetId="34"/>
      <sheetData sheetId="35"/>
      <sheetData sheetId="36"/>
      <sheetData sheetId="37"/>
      <sheetData sheetId="38">
        <row r="447">
          <cell r="J447">
            <v>5680428847.4690199</v>
          </cell>
        </row>
      </sheetData>
      <sheetData sheetId="39" refreshError="1">
        <row r="447">
          <cell r="J447">
            <v>5680428847.4690199</v>
          </cell>
        </row>
      </sheetData>
      <sheetData sheetId="40"/>
      <sheetData sheetId="41"/>
      <sheetData sheetId="42"/>
      <sheetData sheetId="43"/>
      <sheetData sheetId="44"/>
      <sheetData sheetId="45" refreshError="1"/>
      <sheetData sheetId="46" refreshError="1"/>
      <sheetData sheetId="47"/>
      <sheetData sheetId="48"/>
      <sheetData sheetId="49"/>
      <sheetData sheetId="50"/>
      <sheetData sheetId="51"/>
      <sheetData sheetId="52"/>
      <sheetData sheetId="53" refreshError="1"/>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row r="447">
          <cell r="J447">
            <v>5680428847.4690199</v>
          </cell>
        </row>
      </sheetData>
      <sheetData sheetId="218">
        <row r="447">
          <cell r="J447">
            <v>5680428847.4690199</v>
          </cell>
        </row>
      </sheetData>
      <sheetData sheetId="219">
        <row r="447">
          <cell r="J447">
            <v>5680428847.4690199</v>
          </cell>
        </row>
      </sheetData>
      <sheetData sheetId="220"/>
      <sheetData sheetId="221"/>
      <sheetData sheetId="222"/>
      <sheetData sheetId="223"/>
      <sheetData sheetId="224"/>
      <sheetData sheetId="225"/>
      <sheetData sheetId="226"/>
      <sheetData sheetId="227"/>
      <sheetData sheetId="228"/>
      <sheetData sheetId="229">
        <row r="447">
          <cell r="J447">
            <v>5680428847.4690199</v>
          </cell>
        </row>
      </sheetData>
      <sheetData sheetId="230">
        <row r="447">
          <cell r="J447">
            <v>5680428847.4690199</v>
          </cell>
        </row>
      </sheetData>
      <sheetData sheetId="231">
        <row r="447">
          <cell r="J447">
            <v>5680428847.4690199</v>
          </cell>
        </row>
      </sheetData>
      <sheetData sheetId="232"/>
      <sheetData sheetId="233"/>
      <sheetData sheetId="234"/>
      <sheetData sheetId="235"/>
      <sheetData sheetId="236"/>
      <sheetData sheetId="237"/>
      <sheetData sheetId="238"/>
      <sheetData sheetId="239"/>
      <sheetData sheetId="240"/>
      <sheetData sheetId="241">
        <row r="447">
          <cell r="J447">
            <v>5680428847.4690199</v>
          </cell>
        </row>
      </sheetData>
      <sheetData sheetId="242">
        <row r="447">
          <cell r="J447">
            <v>5680428847.4690199</v>
          </cell>
        </row>
      </sheetData>
      <sheetData sheetId="243">
        <row r="447">
          <cell r="J447">
            <v>5680428847.4690199</v>
          </cell>
        </row>
      </sheetData>
      <sheetData sheetId="244"/>
      <sheetData sheetId="245"/>
      <sheetData sheetId="246"/>
      <sheetData sheetId="247"/>
      <sheetData sheetId="248"/>
      <sheetData sheetId="249"/>
      <sheetData sheetId="250"/>
      <sheetData sheetId="251"/>
      <sheetData sheetId="252"/>
      <sheetData sheetId="253">
        <row r="447">
          <cell r="J447">
            <v>5680428847.4690199</v>
          </cell>
        </row>
      </sheetData>
      <sheetData sheetId="254">
        <row r="447">
          <cell r="J447">
            <v>5680428847.4690199</v>
          </cell>
        </row>
      </sheetData>
      <sheetData sheetId="255">
        <row r="447">
          <cell r="J447">
            <v>5680428847.4690199</v>
          </cell>
        </row>
      </sheetData>
      <sheetData sheetId="256"/>
      <sheetData sheetId="257"/>
      <sheetData sheetId="258"/>
      <sheetData sheetId="259"/>
      <sheetData sheetId="260"/>
      <sheetData sheetId="261"/>
      <sheetData sheetId="262"/>
      <sheetData sheetId="263"/>
      <sheetData sheetId="264"/>
      <sheetData sheetId="265">
        <row r="447">
          <cell r="J447">
            <v>5680428847.4690199</v>
          </cell>
        </row>
      </sheetData>
      <sheetData sheetId="266">
        <row r="447">
          <cell r="J447">
            <v>5680428847.4690199</v>
          </cell>
        </row>
      </sheetData>
      <sheetData sheetId="267">
        <row r="447">
          <cell r="J447">
            <v>5680428847.4690199</v>
          </cell>
        </row>
      </sheetData>
      <sheetData sheetId="268"/>
      <sheetData sheetId="269"/>
      <sheetData sheetId="270"/>
      <sheetData sheetId="271"/>
      <sheetData sheetId="272"/>
      <sheetData sheetId="273"/>
      <sheetData sheetId="274"/>
      <sheetData sheetId="275"/>
      <sheetData sheetId="276"/>
      <sheetData sheetId="277">
        <row r="447">
          <cell r="J447">
            <v>5680428847.4690199</v>
          </cell>
        </row>
      </sheetData>
      <sheetData sheetId="278">
        <row r="447">
          <cell r="J447">
            <v>5680428847.4690199</v>
          </cell>
        </row>
      </sheetData>
      <sheetData sheetId="279">
        <row r="447">
          <cell r="J447">
            <v>5680428847.4690199</v>
          </cell>
        </row>
      </sheetData>
      <sheetData sheetId="280"/>
      <sheetData sheetId="281"/>
      <sheetData sheetId="282"/>
      <sheetData sheetId="283"/>
      <sheetData sheetId="284"/>
      <sheetData sheetId="285"/>
      <sheetData sheetId="286"/>
      <sheetData sheetId="287"/>
      <sheetData sheetId="288"/>
      <sheetData sheetId="289">
        <row r="447">
          <cell r="J447">
            <v>5680428847.4690199</v>
          </cell>
        </row>
      </sheetData>
      <sheetData sheetId="290">
        <row r="447">
          <cell r="J447">
            <v>5680428847.4690199</v>
          </cell>
        </row>
      </sheetData>
      <sheetData sheetId="291">
        <row r="447">
          <cell r="J447">
            <v>5680428847.4690199</v>
          </cell>
        </row>
      </sheetData>
      <sheetData sheetId="292"/>
      <sheetData sheetId="293"/>
      <sheetData sheetId="294"/>
      <sheetData sheetId="295"/>
      <sheetData sheetId="296"/>
      <sheetData sheetId="297"/>
      <sheetData sheetId="298"/>
      <sheetData sheetId="299"/>
      <sheetData sheetId="300"/>
      <sheetData sheetId="301">
        <row r="447">
          <cell r="J447">
            <v>5680428847.4690199</v>
          </cell>
        </row>
      </sheetData>
      <sheetData sheetId="302">
        <row r="447">
          <cell r="J447">
            <v>5680428847.4690199</v>
          </cell>
        </row>
      </sheetData>
      <sheetData sheetId="303">
        <row r="447">
          <cell r="J447">
            <v>5680428847.4690199</v>
          </cell>
        </row>
      </sheetData>
      <sheetData sheetId="304"/>
      <sheetData sheetId="305"/>
      <sheetData sheetId="306"/>
      <sheetData sheetId="307"/>
      <sheetData sheetId="308"/>
      <sheetData sheetId="309"/>
      <sheetData sheetId="310"/>
      <sheetData sheetId="311"/>
      <sheetData sheetId="312"/>
      <sheetData sheetId="313">
        <row r="447">
          <cell r="J447">
            <v>5680428847.4690199</v>
          </cell>
        </row>
      </sheetData>
      <sheetData sheetId="314">
        <row r="447">
          <cell r="J447">
            <v>5680428847.4690199</v>
          </cell>
        </row>
      </sheetData>
      <sheetData sheetId="315">
        <row r="447">
          <cell r="J447">
            <v>5680428847.4690199</v>
          </cell>
        </row>
      </sheetData>
      <sheetData sheetId="316"/>
      <sheetData sheetId="317"/>
      <sheetData sheetId="318"/>
      <sheetData sheetId="319"/>
      <sheetData sheetId="320"/>
      <sheetData sheetId="321"/>
      <sheetData sheetId="322"/>
      <sheetData sheetId="323"/>
      <sheetData sheetId="324"/>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SELISIH KURSSOURCE2"/>
      <sheetName val="Sheet4"/>
      <sheetName val="x8"/>
      <sheetName val="531x"/>
      <sheetName val="53x"/>
      <sheetName val="531xx"/>
      <sheetName val="531xxx"/>
      <sheetName val="531xxxx"/>
      <sheetName val="2y"/>
      <sheetName val="521x"/>
      <sheetName val="Sheet1"/>
      <sheetName val="Sheet2"/>
      <sheetName val="Sheet3"/>
      <sheetName val="21"/>
      <sheetName val="RKDUS$"/>
      <sheetName val="Sheet1 (2)"/>
      <sheetName val="penj"/>
      <sheetName val="412EKS"/>
      <sheetName val="N.BANDING"/>
      <sheetName val="RL.BANDING"/>
      <sheetName val="Sheet2 (2)"/>
      <sheetName val="Sheet1 (3)"/>
      <sheetName val="21XX"/>
      <sheetName val="412ex"/>
      <sheetName val="412src2"/>
      <sheetName val="412src"/>
      <sheetName val="531sc"/>
      <sheetName val="sourcerekap"/>
      <sheetName val="rekap"/>
      <sheetName val="21SRC"/>
      <sheetName val="21ex"/>
      <sheetName val="SELISIHKURSSOURCE"/>
      <sheetName val="SKURS"/>
      <sheetName val="21barusrc"/>
      <sheetName val="PENINVSORT"/>
      <sheetName val="peninv"/>
      <sheetName val="sourceinv"/>
      <sheetName val="211"/>
      <sheetName val="412"/>
      <sheetName val="4111"/>
      <sheetName val="Sheet6"/>
      <sheetName val="42"/>
      <sheetName val="421"/>
      <sheetName val="422"/>
      <sheetName val="kurs"/>
      <sheetName val="SELISIH_KURSSOURCE2"/>
      <sheetName val="Sheet1_(2)"/>
      <sheetName val="N_BANDING"/>
      <sheetName val="RL_BANDING"/>
      <sheetName val="Sheet2_(2)"/>
      <sheetName val="Sheet1_(3)"/>
      <sheetName val="CRA-Detail"/>
      <sheetName val="SELISIH_KURSSOURCE21"/>
      <sheetName val="Sheet1_(2)1"/>
      <sheetName val="N_BANDING1"/>
      <sheetName val="RL_BANDING1"/>
      <sheetName val="Sheet2_(2)1"/>
      <sheetName val="Sheet1_(3)1"/>
      <sheetName val="PEDESB"/>
      <sheetName val="des"/>
      <sheetName val="A"/>
      <sheetName val="E-1-1"/>
      <sheetName val="LPP"/>
      <sheetName val="Kirim TUP"/>
      <sheetName val="KPS 6 "/>
      <sheetName val="sampul"/>
      <sheetName val="LAPORAN"/>
      <sheetName val="KKP"/>
      <sheetName val="Neraca"/>
      <sheetName val="R-L"/>
      <sheetName val="E-6"/>
      <sheetName val="E-6-1"/>
      <sheetName val="Kredit Pajak"/>
      <sheetName val="Pengantar Alket"/>
      <sheetName val="Alket"/>
      <sheetName val="NOTHIT BADAN"/>
      <sheetName val="STP BADAN"/>
      <sheetName val="NOTHIT21"/>
      <sheetName val="NOTHIT23 (2)"/>
      <sheetName val="NOTHIT23"/>
      <sheetName val="NOTHIT26"/>
      <sheetName val="NOTHIT4 ayat 2"/>
      <sheetName val="NOTHIT PPN"/>
      <sheetName val="NOTHIT PPN (2)"/>
      <sheetName val="PHP 1"/>
      <sheetName val="PHP 2"/>
      <sheetName val="Surat Tanggapan"/>
      <sheetName val="Lembar Pernyataan"/>
      <sheetName val="BAP PHP"/>
      <sheetName val="Peng-DHK"/>
      <sheetName val="DHK"/>
      <sheetName val="Peng-KLU"/>
      <sheetName val="KLU"/>
      <sheetName val="JUL"/>
      <sheetName val="Trial Balance - MARCH 2006"/>
      <sheetName val="Table Array"/>
      <sheetName val="Projection 2007 Lampung"/>
      <sheetName val="Projection 2007 Medan"/>
      <sheetName val="Projection 2007 Pasuruan"/>
      <sheetName val="Projection 2007 Pemalang"/>
      <sheetName val="Projection 2007 PSN"/>
      <sheetName val="Projection 2007 PSVN"/>
      <sheetName val="Projection 2007 Sulawesi"/>
      <sheetName val="SELISIH_KURSSOURCE27"/>
      <sheetName val="Sheet1_(2)7"/>
      <sheetName val="N_BANDING7"/>
      <sheetName val="RL_BANDING7"/>
      <sheetName val="Sheet2_(2)7"/>
      <sheetName val="Sheet1_(3)7"/>
      <sheetName val="Trial_Balance_-_MARCH_20065"/>
      <sheetName val="Kirim_TUP5"/>
      <sheetName val="KPS_6_5"/>
      <sheetName val="Kredit_Pajak5"/>
      <sheetName val="Pengantar_Alket5"/>
      <sheetName val="NOTHIT_BADAN5"/>
      <sheetName val="STP_BADAN5"/>
      <sheetName val="NOTHIT23_(2)5"/>
      <sheetName val="NOTHIT4_ayat_25"/>
      <sheetName val="NOTHIT_PPN5"/>
      <sheetName val="NOTHIT_PPN_(2)5"/>
      <sheetName val="PHP_15"/>
      <sheetName val="PHP_25"/>
      <sheetName val="Surat_Tanggapan5"/>
      <sheetName val="Lembar_Pernyataan5"/>
      <sheetName val="BAP_PHP5"/>
      <sheetName val="Projection_2007_Lampung5"/>
      <sheetName val="Projection_2007_Medan5"/>
      <sheetName val="Projection_2007_Pasuruan5"/>
      <sheetName val="Projection_2007_Pemalang5"/>
      <sheetName val="Projection_2007_PSN5"/>
      <sheetName val="Projection_2007_PSVN5"/>
      <sheetName val="Projection_2007_Sulawesi5"/>
      <sheetName val="SELISIH_KURSSOURCE22"/>
      <sheetName val="Sheet1_(2)2"/>
      <sheetName val="N_BANDING2"/>
      <sheetName val="RL_BANDING2"/>
      <sheetName val="Sheet2_(2)2"/>
      <sheetName val="Sheet1_(3)2"/>
      <sheetName val="Trial_Balance_-_MARCH_2006"/>
      <sheetName val="Kirim_TUP"/>
      <sheetName val="KPS_6_"/>
      <sheetName val="Kredit_Pajak"/>
      <sheetName val="Pengantar_Alket"/>
      <sheetName val="NOTHIT_BADAN"/>
      <sheetName val="STP_BADAN"/>
      <sheetName val="NOTHIT23_(2)"/>
      <sheetName val="NOTHIT4_ayat_2"/>
      <sheetName val="NOTHIT_PPN"/>
      <sheetName val="NOTHIT_PPN_(2)"/>
      <sheetName val="PHP_1"/>
      <sheetName val="PHP_2"/>
      <sheetName val="Surat_Tanggapan"/>
      <sheetName val="Lembar_Pernyataan"/>
      <sheetName val="BAP_PHP"/>
      <sheetName val="Projection_2007_Lampung"/>
      <sheetName val="Projection_2007_Medan"/>
      <sheetName val="Projection_2007_Pasuruan"/>
      <sheetName val="Projection_2007_Pemalang"/>
      <sheetName val="Projection_2007_PSN"/>
      <sheetName val="Projection_2007_PSVN"/>
      <sheetName val="Projection_2007_Sulawesi"/>
      <sheetName val="SELISIH_KURSSOURCE24"/>
      <sheetName val="Sheet1_(2)4"/>
      <sheetName val="N_BANDING4"/>
      <sheetName val="RL_BANDING4"/>
      <sheetName val="Sheet2_(2)4"/>
      <sheetName val="Sheet1_(3)4"/>
      <sheetName val="Trial_Balance_-_MARCH_20062"/>
      <sheetName val="Kirim_TUP2"/>
      <sheetName val="KPS_6_2"/>
      <sheetName val="Kredit_Pajak2"/>
      <sheetName val="Pengantar_Alket2"/>
      <sheetName val="NOTHIT_BADAN2"/>
      <sheetName val="STP_BADAN2"/>
      <sheetName val="NOTHIT23_(2)2"/>
      <sheetName val="NOTHIT4_ayat_22"/>
      <sheetName val="NOTHIT_PPN2"/>
      <sheetName val="NOTHIT_PPN_(2)2"/>
      <sheetName val="PHP_12"/>
      <sheetName val="PHP_22"/>
      <sheetName val="Surat_Tanggapan2"/>
      <sheetName val="Lembar_Pernyataan2"/>
      <sheetName val="BAP_PHP2"/>
      <sheetName val="Projection_2007_Lampung2"/>
      <sheetName val="Projection_2007_Medan2"/>
      <sheetName val="Projection_2007_Pasuruan2"/>
      <sheetName val="Projection_2007_Pemalang2"/>
      <sheetName val="Projection_2007_PSN2"/>
      <sheetName val="Projection_2007_PSVN2"/>
      <sheetName val="Projection_2007_Sulawesi2"/>
      <sheetName val="SELISIH_KURSSOURCE23"/>
      <sheetName val="Sheet1_(2)3"/>
      <sheetName val="N_BANDING3"/>
      <sheetName val="RL_BANDING3"/>
      <sheetName val="Sheet2_(2)3"/>
      <sheetName val="Sheet1_(3)3"/>
      <sheetName val="Trial_Balance_-_MARCH_20061"/>
      <sheetName val="Kirim_TUP1"/>
      <sheetName val="KPS_6_1"/>
      <sheetName val="Kredit_Pajak1"/>
      <sheetName val="Pengantar_Alket1"/>
      <sheetName val="NOTHIT_BADAN1"/>
      <sheetName val="STP_BADAN1"/>
      <sheetName val="NOTHIT23_(2)1"/>
      <sheetName val="NOTHIT4_ayat_21"/>
      <sheetName val="NOTHIT_PPN1"/>
      <sheetName val="NOTHIT_PPN_(2)1"/>
      <sheetName val="PHP_11"/>
      <sheetName val="PHP_21"/>
      <sheetName val="Surat_Tanggapan1"/>
      <sheetName val="Lembar_Pernyataan1"/>
      <sheetName val="BAP_PHP1"/>
      <sheetName val="Projection_2007_Lampung1"/>
      <sheetName val="Projection_2007_Medan1"/>
      <sheetName val="Projection_2007_Pasuruan1"/>
      <sheetName val="Projection_2007_Pemalang1"/>
      <sheetName val="Projection_2007_PSN1"/>
      <sheetName val="Projection_2007_PSVN1"/>
      <sheetName val="Projection_2007_Sulawesi1"/>
      <sheetName val="SELISIH_KURSSOURCE25"/>
      <sheetName val="Sheet1_(2)5"/>
      <sheetName val="N_BANDING5"/>
      <sheetName val="RL_BANDING5"/>
      <sheetName val="Sheet2_(2)5"/>
      <sheetName val="Sheet1_(3)5"/>
      <sheetName val="Trial_Balance_-_MARCH_20063"/>
      <sheetName val="Kirim_TUP3"/>
      <sheetName val="KPS_6_3"/>
      <sheetName val="Kredit_Pajak3"/>
      <sheetName val="Pengantar_Alket3"/>
      <sheetName val="NOTHIT_BADAN3"/>
      <sheetName val="STP_BADAN3"/>
      <sheetName val="NOTHIT23_(2)3"/>
      <sheetName val="NOTHIT4_ayat_23"/>
      <sheetName val="NOTHIT_PPN3"/>
      <sheetName val="NOTHIT_PPN_(2)3"/>
      <sheetName val="PHP_13"/>
      <sheetName val="PHP_23"/>
      <sheetName val="Surat_Tanggapan3"/>
      <sheetName val="Lembar_Pernyataan3"/>
      <sheetName val="BAP_PHP3"/>
      <sheetName val="Projection_2007_Lampung3"/>
      <sheetName val="Projection_2007_Medan3"/>
      <sheetName val="Projection_2007_Pasuruan3"/>
      <sheetName val="Projection_2007_Pemalang3"/>
      <sheetName val="Projection_2007_PSN3"/>
      <sheetName val="Projection_2007_PSVN3"/>
      <sheetName val="Projection_2007_Sulawesi3"/>
      <sheetName val="SELISIH_KURSSOURCE26"/>
      <sheetName val="Sheet1_(2)6"/>
      <sheetName val="N_BANDING6"/>
      <sheetName val="RL_BANDING6"/>
      <sheetName val="Sheet2_(2)6"/>
      <sheetName val="Sheet1_(3)6"/>
      <sheetName val="Trial_Balance_-_MARCH_20064"/>
      <sheetName val="Kirim_TUP4"/>
      <sheetName val="KPS_6_4"/>
      <sheetName val="Kredit_Pajak4"/>
      <sheetName val="Pengantar_Alket4"/>
      <sheetName val="NOTHIT_BADAN4"/>
      <sheetName val="STP_BADAN4"/>
      <sheetName val="NOTHIT23_(2)4"/>
      <sheetName val="NOTHIT4_ayat_24"/>
      <sheetName val="NOTHIT_PPN4"/>
      <sheetName val="NOTHIT_PPN_(2)4"/>
      <sheetName val="PHP_14"/>
      <sheetName val="PHP_24"/>
      <sheetName val="Surat_Tanggapan4"/>
      <sheetName val="Lembar_Pernyataan4"/>
      <sheetName val="BAP_PHP4"/>
      <sheetName val="Projection_2007_Lampung4"/>
      <sheetName val="Projection_2007_Medan4"/>
      <sheetName val="Projection_2007_Pasuruan4"/>
      <sheetName val="Projection_2007_Pemalang4"/>
      <sheetName val="Projection_2007_PSN4"/>
      <sheetName val="Projection_2007_PSVN4"/>
      <sheetName val="Projection_2007_Sulawesi4"/>
      <sheetName val="SELISIH_KURSSOURCE210"/>
      <sheetName val="Sheet1_(2)10"/>
      <sheetName val="N_BANDING10"/>
      <sheetName val="RL_BANDING10"/>
      <sheetName val="Sheet2_(2)10"/>
      <sheetName val="Sheet1_(3)10"/>
      <sheetName val="Trial_Balance_-_MARCH_20068"/>
      <sheetName val="Kirim_TUP8"/>
      <sheetName val="KPS_6_8"/>
      <sheetName val="Kredit_Pajak8"/>
      <sheetName val="Pengantar_Alket8"/>
      <sheetName val="NOTHIT_BADAN8"/>
      <sheetName val="STP_BADAN8"/>
      <sheetName val="NOTHIT23_(2)8"/>
      <sheetName val="NOTHIT4_ayat_28"/>
      <sheetName val="NOTHIT_PPN8"/>
      <sheetName val="NOTHIT_PPN_(2)8"/>
      <sheetName val="PHP_18"/>
      <sheetName val="PHP_28"/>
      <sheetName val="Surat_Tanggapan8"/>
      <sheetName val="Lembar_Pernyataan8"/>
      <sheetName val="BAP_PHP8"/>
      <sheetName val="Projection_2007_Lampung8"/>
      <sheetName val="Projection_2007_Medan8"/>
      <sheetName val="Projection_2007_Pasuruan8"/>
      <sheetName val="Projection_2007_Pemalang8"/>
      <sheetName val="Projection_2007_PSN8"/>
      <sheetName val="Projection_2007_PSVN8"/>
      <sheetName val="Projection_2007_Sulawesi8"/>
      <sheetName val="SELISIH_KURSSOURCE28"/>
      <sheetName val="Sheet1_(2)8"/>
      <sheetName val="N_BANDING8"/>
      <sheetName val="RL_BANDING8"/>
      <sheetName val="Sheet2_(2)8"/>
      <sheetName val="Sheet1_(3)8"/>
      <sheetName val="Trial_Balance_-_MARCH_20066"/>
      <sheetName val="Kirim_TUP6"/>
      <sheetName val="KPS_6_6"/>
      <sheetName val="Kredit_Pajak6"/>
      <sheetName val="Pengantar_Alket6"/>
      <sheetName val="NOTHIT_BADAN6"/>
      <sheetName val="STP_BADAN6"/>
      <sheetName val="NOTHIT23_(2)6"/>
      <sheetName val="NOTHIT4_ayat_26"/>
      <sheetName val="NOTHIT_PPN6"/>
      <sheetName val="NOTHIT_PPN_(2)6"/>
      <sheetName val="PHP_16"/>
      <sheetName val="PHP_26"/>
      <sheetName val="Surat_Tanggapan6"/>
      <sheetName val="Lembar_Pernyataan6"/>
      <sheetName val="BAP_PHP6"/>
      <sheetName val="Projection_2007_Lampung6"/>
      <sheetName val="Projection_2007_Medan6"/>
      <sheetName val="Projection_2007_Pasuruan6"/>
      <sheetName val="Projection_2007_Pemalang6"/>
      <sheetName val="Projection_2007_PSN6"/>
      <sheetName val="Projection_2007_PSVN6"/>
      <sheetName val="Projection_2007_Sulawesi6"/>
      <sheetName val="SELISIH_KURSSOURCE29"/>
      <sheetName val="Sheet1_(2)9"/>
      <sheetName val="N_BANDING9"/>
      <sheetName val="RL_BANDING9"/>
      <sheetName val="Sheet2_(2)9"/>
      <sheetName val="Sheet1_(3)9"/>
      <sheetName val="Trial_Balance_-_MARCH_20067"/>
      <sheetName val="Kirim_TUP7"/>
      <sheetName val="KPS_6_7"/>
      <sheetName val="Kredit_Pajak7"/>
      <sheetName val="Pengantar_Alket7"/>
      <sheetName val="NOTHIT_BADAN7"/>
      <sheetName val="STP_BADAN7"/>
      <sheetName val="NOTHIT23_(2)7"/>
      <sheetName val="NOTHIT4_ayat_27"/>
      <sheetName val="NOTHIT_PPN7"/>
      <sheetName val="NOTHIT_PPN_(2)7"/>
      <sheetName val="PHP_17"/>
      <sheetName val="PHP_27"/>
      <sheetName val="Surat_Tanggapan7"/>
      <sheetName val="Lembar_Pernyataan7"/>
      <sheetName val="BAP_PHP7"/>
      <sheetName val="Projection_2007_Lampung7"/>
      <sheetName val="Projection_2007_Medan7"/>
      <sheetName val="Projection_2007_Pasuruan7"/>
      <sheetName val="Projection_2007_Pemalang7"/>
      <sheetName val="Projection_2007_PSN7"/>
      <sheetName val="Projection_2007_PSVN7"/>
      <sheetName val="Projection_2007_Sulawesi7"/>
      <sheetName val="WBS1"/>
      <sheetName val="SELISIH_KURSSOURCE213"/>
      <sheetName val="Sheet1_(2)13"/>
      <sheetName val="N_BANDING13"/>
      <sheetName val="RL_BANDING13"/>
      <sheetName val="Sheet2_(2)13"/>
      <sheetName val="Sheet1_(3)13"/>
      <sheetName val="Trial_Balance_-_MARCH_200611"/>
      <sheetName val="Kirim_TUP11"/>
      <sheetName val="KPS_6_11"/>
      <sheetName val="Kredit_Pajak11"/>
      <sheetName val="Pengantar_Alket11"/>
      <sheetName val="NOTHIT_BADAN11"/>
      <sheetName val="STP_BADAN11"/>
      <sheetName val="NOTHIT23_(2)11"/>
      <sheetName val="NOTHIT4_ayat_211"/>
      <sheetName val="NOTHIT_PPN11"/>
      <sheetName val="NOTHIT_PPN_(2)11"/>
      <sheetName val="PHP_111"/>
      <sheetName val="PHP_211"/>
      <sheetName val="Surat_Tanggapan11"/>
      <sheetName val="Lembar_Pernyataan11"/>
      <sheetName val="BAP_PHP11"/>
      <sheetName val="Projection_2007_Lampung11"/>
      <sheetName val="Projection_2007_Medan11"/>
      <sheetName val="Projection_2007_Pasuruan11"/>
      <sheetName val="Projection_2007_Pemalang11"/>
      <sheetName val="Projection_2007_PSN11"/>
      <sheetName val="Projection_2007_PSVN11"/>
      <sheetName val="Projection_2007_Sulawesi11"/>
      <sheetName val="SELISIH_KURSSOURCE212"/>
      <sheetName val="Sheet1_(2)12"/>
      <sheetName val="N_BANDING12"/>
      <sheetName val="RL_BANDING12"/>
      <sheetName val="Sheet2_(2)12"/>
      <sheetName val="Sheet1_(3)12"/>
      <sheetName val="Trial_Balance_-_MARCH_200610"/>
      <sheetName val="Kirim_TUP10"/>
      <sheetName val="KPS_6_10"/>
      <sheetName val="Kredit_Pajak10"/>
      <sheetName val="Pengantar_Alket10"/>
      <sheetName val="NOTHIT_BADAN10"/>
      <sheetName val="STP_BADAN10"/>
      <sheetName val="NOTHIT23_(2)10"/>
      <sheetName val="NOTHIT4_ayat_210"/>
      <sheetName val="NOTHIT_PPN10"/>
      <sheetName val="NOTHIT_PPN_(2)10"/>
      <sheetName val="PHP_110"/>
      <sheetName val="PHP_210"/>
      <sheetName val="Surat_Tanggapan10"/>
      <sheetName val="Lembar_Pernyataan10"/>
      <sheetName val="BAP_PHP10"/>
      <sheetName val="Projection_2007_Lampung10"/>
      <sheetName val="Projection_2007_Medan10"/>
      <sheetName val="Projection_2007_Pasuruan10"/>
      <sheetName val="Projection_2007_Pemalang10"/>
      <sheetName val="Projection_2007_PSN10"/>
      <sheetName val="Projection_2007_PSVN10"/>
      <sheetName val="Projection_2007_Sulawesi10"/>
      <sheetName val="SELISIH_KURSSOURCE211"/>
      <sheetName val="Sheet1_(2)11"/>
      <sheetName val="N_BANDING11"/>
      <sheetName val="RL_BANDING11"/>
      <sheetName val="Sheet2_(2)11"/>
      <sheetName val="Sheet1_(3)11"/>
      <sheetName val="Trial_Balance_-_MARCH_20069"/>
      <sheetName val="Kirim_TUP9"/>
      <sheetName val="KPS_6_9"/>
      <sheetName val="Kredit_Pajak9"/>
      <sheetName val="Pengantar_Alket9"/>
      <sheetName val="NOTHIT_BADAN9"/>
      <sheetName val="STP_BADAN9"/>
      <sheetName val="NOTHIT23_(2)9"/>
      <sheetName val="NOTHIT4_ayat_29"/>
      <sheetName val="NOTHIT_PPN9"/>
      <sheetName val="NOTHIT_PPN_(2)9"/>
      <sheetName val="PHP_19"/>
      <sheetName val="PHP_29"/>
      <sheetName val="Surat_Tanggapan9"/>
      <sheetName val="Lembar_Pernyataan9"/>
      <sheetName val="BAP_PHP9"/>
      <sheetName val="Projection_2007_Lampung9"/>
      <sheetName val="Projection_2007_Medan9"/>
      <sheetName val="Projection_2007_Pasuruan9"/>
      <sheetName val="Projection_2007_Pemalang9"/>
      <sheetName val="Projection_2007_PSN9"/>
      <sheetName val="Projection_2007_PSVN9"/>
      <sheetName val="Projection_2007_Sulawesi9"/>
      <sheetName val="A1-B ASSET"/>
      <sheetName val="貸借対照表(BS)"/>
      <sheetName val="損益計算書(PL)"/>
      <sheetName val="TABEL DARI AKTUARIA"/>
      <sheetName val="Table_Array"/>
      <sheetName val="100152"/>
      <sheetName val="std"/>
      <sheetName val="SELISIH_KURSSOURCE214"/>
      <sheetName val="Sheet1_(2)14"/>
      <sheetName val="N_BANDING14"/>
      <sheetName val="RL_BANDING14"/>
      <sheetName val="Sheet2_(2)14"/>
      <sheetName val="Sheet1_(3)14"/>
      <sheetName val="Trial_Balance_-_MARCH_200612"/>
      <sheetName val="Kirim_TUP12"/>
      <sheetName val="KPS_6_12"/>
      <sheetName val="Kredit_Pajak12"/>
      <sheetName val="Pengantar_Alket12"/>
      <sheetName val="NOTHIT_BADAN12"/>
      <sheetName val="STP_BADAN12"/>
      <sheetName val="NOTHIT23_(2)12"/>
      <sheetName val="NOTHIT4_ayat_212"/>
      <sheetName val="NOTHIT_PPN12"/>
      <sheetName val="NOTHIT_PPN_(2)12"/>
      <sheetName val="PHP_112"/>
      <sheetName val="PHP_212"/>
      <sheetName val="Surat_Tanggapan12"/>
      <sheetName val="Marshal"/>
      <sheetName val="depo"/>
      <sheetName val="Lembar_Pernyataan12"/>
      <sheetName val="JUAL"/>
      <sheetName val="?????(BS)"/>
      <sheetName val="?????(PL)"/>
      <sheetName val="BAG_2"/>
      <sheetName val="T1 "/>
      <sheetName val="Purchase Order (2)"/>
      <sheetName val="Customize Your Purchase Order"/>
      <sheetName val="LOOKUP"/>
      <sheetName val="2001"/>
      <sheetName val="RECON"/>
      <sheetName val="PL"/>
      <sheetName val="Jurnal"/>
      <sheetName val="見積"/>
      <sheetName val="Permanent info"/>
      <sheetName val="Fixset"/>
      <sheetName val="3"/>
      <sheetName val="Guidance "/>
      <sheetName val="CMA Calculations- R Factor"/>
      <sheetName val="List TOD Disposal FA"/>
      <sheetName val="CMA Calculations- Figure 5440.1"/>
      <sheetName val="CMA Selections"/>
      <sheetName val="Tickmarks"/>
      <sheetName val="CMA_SampleDesign"/>
      <sheetName val="DialogInsert"/>
      <sheetName val="data_val"/>
      <sheetName val="PACK"/>
      <sheetName val="PLL"/>
      <sheetName val="PP"/>
      <sheetName val="Inpu data"/>
      <sheetName val="GLdownload"/>
      <sheetName val="SELISIH_KURSSOURCE215"/>
      <sheetName val="Sheet1_(2)15"/>
      <sheetName val="N_BANDING15"/>
      <sheetName val="RL_BANDING15"/>
      <sheetName val="Sheet2_(2)15"/>
      <sheetName val="Sheet1_(3)15"/>
      <sheetName val="Kirim_TUP13"/>
      <sheetName val="KPS_6_13"/>
      <sheetName val="Kredit_Pajak13"/>
      <sheetName val="Pengantar_Alket13"/>
      <sheetName val="NOTHIT_BADAN13"/>
      <sheetName val="STP_BADAN13"/>
      <sheetName val="NOTHIT23_(2)13"/>
      <sheetName val="NOTHIT4_ayat_213"/>
      <sheetName val="NOTHIT_PPN13"/>
      <sheetName val="NOTHIT_PPN_(2)13"/>
      <sheetName val="PHP_113"/>
      <sheetName val="PHP_213"/>
      <sheetName val="Surat_Tanggapan13"/>
      <sheetName val="Lembar_Pernyataan13"/>
      <sheetName val="BAP_PHP12"/>
      <sheetName val="Trial_Balance_-_MARCH_200613"/>
      <sheetName val="Projection_2007_Lampung12"/>
      <sheetName val="Projection_2007_Medan12"/>
      <sheetName val="Projection_2007_Pasuruan12"/>
      <sheetName val="Projection_2007_Pemalang12"/>
      <sheetName val="Projection_2007_PSN12"/>
      <sheetName val="Projection_2007_PSVN12"/>
      <sheetName val="Projection_2007_Sulawesi12"/>
      <sheetName val="Table_Array1"/>
      <sheetName val="A1-B_ASSET"/>
      <sheetName val="TABEL_DARI_AKTUARIA"/>
      <sheetName val="Customize Your Invoice"/>
      <sheetName val="Invoice"/>
      <sheetName val="jl10"/>
      <sheetName val="Exchange Rate"/>
      <sheetName val="영업.일1"/>
      <sheetName val="WS"/>
      <sheetName val="5"/>
      <sheetName val="T1_"/>
      <sheetName val="Purchase_Order_(2)"/>
      <sheetName val="Customize_Your_Purchase_Order"/>
      <sheetName val="SELISIH_KURSSOURCE216"/>
      <sheetName val="Sheet1_(2)16"/>
      <sheetName val="N_BANDING16"/>
      <sheetName val="RL_BANDING16"/>
      <sheetName val="Sheet2_(2)16"/>
      <sheetName val="Sheet1_(3)16"/>
      <sheetName val="Kirim_TUP14"/>
      <sheetName val="KPS_6_14"/>
      <sheetName val="Kredit_Pajak14"/>
      <sheetName val="Pengantar_Alket14"/>
      <sheetName val="NOTHIT_BADAN14"/>
      <sheetName val="STP_BADAN14"/>
      <sheetName val="NOTHIT23_(2)14"/>
      <sheetName val="NOTHIT4_ayat_214"/>
      <sheetName val="NOTHIT_PPN14"/>
      <sheetName val="NOTHIT_PPN_(2)14"/>
      <sheetName val="PHP_114"/>
      <sheetName val="PHP_214"/>
      <sheetName val="Surat_Tanggapan14"/>
      <sheetName val="Lembar_Pernyataan14"/>
      <sheetName val="BAP_PHP13"/>
      <sheetName val="Trial_Balance_-_MARCH_200614"/>
      <sheetName val="Projection_2007_Lampung13"/>
      <sheetName val="Projection_2007_Medan13"/>
      <sheetName val="Projection_2007_Pasuruan13"/>
      <sheetName val="Projection_2007_Pemalang13"/>
      <sheetName val="Projection_2007_PSN13"/>
      <sheetName val="Projection_2007_PSVN13"/>
      <sheetName val="Projection_2007_Sulawesi13"/>
      <sheetName val="Table_Array2"/>
      <sheetName val="A1-B_ASSET1"/>
      <sheetName val="TABEL_DARI_AKTUARIA1"/>
      <sheetName val="T1_1"/>
      <sheetName val="Purchase_Order_(2)1"/>
      <sheetName val="Customize_Your_Purchase_Order1"/>
      <sheetName val="SELISIH_KURSSOURCE217"/>
      <sheetName val="Sheet1_(2)17"/>
      <sheetName val="N_BANDING17"/>
      <sheetName val="RL_BANDING17"/>
      <sheetName val="Sheet2_(2)17"/>
      <sheetName val="Sheet1_(3)17"/>
      <sheetName val="Kirim_TUP15"/>
      <sheetName val="KPS_6_15"/>
      <sheetName val="Kredit_Pajak15"/>
      <sheetName val="Pengantar_Alket15"/>
      <sheetName val="NOTHIT_BADAN15"/>
      <sheetName val="STP_BADAN15"/>
      <sheetName val="NOTHIT23_(2)15"/>
      <sheetName val="NOTHIT4_ayat_215"/>
      <sheetName val="NOTHIT_PPN15"/>
      <sheetName val="NOTHIT_PPN_(2)15"/>
      <sheetName val="PHP_115"/>
      <sheetName val="PHP_215"/>
      <sheetName val="Surat_Tanggapan15"/>
      <sheetName val="Lembar_Pernyataan15"/>
      <sheetName val="BAP_PHP14"/>
      <sheetName val="Trial_Balance_-_MARCH_200615"/>
      <sheetName val="Projection_2007_Lampung14"/>
      <sheetName val="Projection_2007_Medan14"/>
      <sheetName val="Projection_2007_Pasuruan14"/>
      <sheetName val="Projection_2007_Pemalang14"/>
      <sheetName val="Projection_2007_PSN14"/>
      <sheetName val="Projection_2007_PSVN14"/>
      <sheetName val="Projection_2007_Sulawesi14"/>
      <sheetName val="Table_Array3"/>
      <sheetName val="A1-B_ASSET2"/>
      <sheetName val="TABEL_DARI_AKTUARIA2"/>
      <sheetName val="T1_2"/>
      <sheetName val="Purchase_Order_(2)2"/>
      <sheetName val="Customize_Your_Purchase_Order2"/>
      <sheetName val="SELISIH_KURSSOURCE218"/>
      <sheetName val="Sheet1_(2)18"/>
      <sheetName val="N_BANDING18"/>
      <sheetName val="RL_BANDING18"/>
      <sheetName val="Sheet2_(2)18"/>
      <sheetName val="Sheet1_(3)18"/>
      <sheetName val="Kirim_TUP16"/>
      <sheetName val="KPS_6_16"/>
      <sheetName val="Kredit_Pajak16"/>
      <sheetName val="Pengantar_Alket16"/>
      <sheetName val="NOTHIT_BADAN16"/>
      <sheetName val="STP_BADAN16"/>
      <sheetName val="NOTHIT23_(2)16"/>
      <sheetName val="NOTHIT4_ayat_216"/>
      <sheetName val="NOTHIT_PPN16"/>
      <sheetName val="NOTHIT_PPN_(2)16"/>
      <sheetName val="PHP_116"/>
      <sheetName val="PHP_216"/>
      <sheetName val="Surat_Tanggapan16"/>
      <sheetName val="Lembar_Pernyataan16"/>
      <sheetName val="BAP_PHP15"/>
      <sheetName val="Trial_Balance_-_MARCH_200616"/>
      <sheetName val="Projection_2007_Lampung15"/>
      <sheetName val="Projection_2007_Medan15"/>
      <sheetName val="Projection_2007_Pasuruan15"/>
      <sheetName val="Projection_2007_Pemalang15"/>
      <sheetName val="Projection_2007_PSN15"/>
      <sheetName val="Projection_2007_PSVN15"/>
      <sheetName val="Projection_2007_Sulawesi15"/>
      <sheetName val="Table_Array4"/>
      <sheetName val="A1-B_ASSET3"/>
      <sheetName val="TABEL_DARI_AKTUARIA3"/>
      <sheetName val="T1_3"/>
      <sheetName val="Purchase_Order_(2)3"/>
      <sheetName val="Customize_Your_Purchase_Order3"/>
      <sheetName val="SELISIH_KURSSOURCE222"/>
      <sheetName val="Sheet1_(2)22"/>
      <sheetName val="N_BANDING22"/>
      <sheetName val="RL_BANDING22"/>
      <sheetName val="Sheet2_(2)22"/>
      <sheetName val="Sheet1_(3)22"/>
      <sheetName val="Kirim_TUP20"/>
      <sheetName val="KPS_6_20"/>
      <sheetName val="Kredit_Pajak20"/>
      <sheetName val="Pengantar_Alket20"/>
      <sheetName val="NOTHIT_BADAN20"/>
      <sheetName val="STP_BADAN20"/>
      <sheetName val="NOTHIT23_(2)20"/>
      <sheetName val="NOTHIT4_ayat_220"/>
      <sheetName val="NOTHIT_PPN20"/>
      <sheetName val="NOTHIT_PPN_(2)20"/>
      <sheetName val="PHP_120"/>
      <sheetName val="PHP_220"/>
      <sheetName val="Surat_Tanggapan20"/>
      <sheetName val="Lembar_Pernyataan20"/>
      <sheetName val="BAP_PHP19"/>
      <sheetName val="Trial_Balance_-_MARCH_200620"/>
      <sheetName val="Projection_2007_Lampung19"/>
      <sheetName val="Projection_2007_Medan19"/>
      <sheetName val="Projection_2007_Pasuruan19"/>
      <sheetName val="Projection_2007_Pemalang19"/>
      <sheetName val="Projection_2007_PSN19"/>
      <sheetName val="Projection_2007_PSVN19"/>
      <sheetName val="Projection_2007_Sulawesi19"/>
      <sheetName val="Table_Array8"/>
      <sheetName val="A1-B_ASSET7"/>
      <sheetName val="TABEL_DARI_AKTUARIA7"/>
      <sheetName val="T1_7"/>
      <sheetName val="Purchase_Order_(2)7"/>
      <sheetName val="Customize_Your_Purchase_Order7"/>
      <sheetName val="SELISIH_KURSSOURCE219"/>
      <sheetName val="Sheet1_(2)19"/>
      <sheetName val="N_BANDING19"/>
      <sheetName val="RL_BANDING19"/>
      <sheetName val="Sheet2_(2)19"/>
      <sheetName val="Sheet1_(3)19"/>
      <sheetName val="Kirim_TUP17"/>
      <sheetName val="KPS_6_17"/>
      <sheetName val="Kredit_Pajak17"/>
      <sheetName val="Pengantar_Alket17"/>
      <sheetName val="NOTHIT_BADAN17"/>
      <sheetName val="STP_BADAN17"/>
      <sheetName val="NOTHIT23_(2)17"/>
      <sheetName val="NOTHIT4_ayat_217"/>
      <sheetName val="NOTHIT_PPN17"/>
      <sheetName val="NOTHIT_PPN_(2)17"/>
      <sheetName val="PHP_117"/>
      <sheetName val="PHP_217"/>
      <sheetName val="Surat_Tanggapan17"/>
      <sheetName val="Lembar_Pernyataan17"/>
      <sheetName val="BAP_PHP16"/>
      <sheetName val="Trial_Balance_-_MARCH_200617"/>
      <sheetName val="Projection_2007_Lampung16"/>
      <sheetName val="Projection_2007_Medan16"/>
      <sheetName val="Projection_2007_Pasuruan16"/>
      <sheetName val="Projection_2007_Pemalang16"/>
      <sheetName val="Projection_2007_PSN16"/>
      <sheetName val="Projection_2007_PSVN16"/>
      <sheetName val="Projection_2007_Sulawesi16"/>
      <sheetName val="Table_Array5"/>
      <sheetName val="A1-B_ASSET4"/>
      <sheetName val="TABEL_DARI_AKTUARIA4"/>
      <sheetName val="T1_4"/>
      <sheetName val="Purchase_Order_(2)4"/>
      <sheetName val="Customize_Your_Purchase_Order4"/>
      <sheetName val="SELISIH_KURSSOURCE220"/>
      <sheetName val="Sheet1_(2)20"/>
      <sheetName val="N_BANDING20"/>
      <sheetName val="RL_BANDING20"/>
      <sheetName val="Sheet2_(2)20"/>
      <sheetName val="Sheet1_(3)20"/>
      <sheetName val="Kirim_TUP18"/>
      <sheetName val="KPS_6_18"/>
      <sheetName val="Kredit_Pajak18"/>
      <sheetName val="Pengantar_Alket18"/>
      <sheetName val="NOTHIT_BADAN18"/>
      <sheetName val="STP_BADAN18"/>
      <sheetName val="NOTHIT23_(2)18"/>
      <sheetName val="NOTHIT4_ayat_218"/>
      <sheetName val="NOTHIT_PPN18"/>
      <sheetName val="NOTHIT_PPN_(2)18"/>
      <sheetName val="PHP_118"/>
      <sheetName val="PHP_218"/>
      <sheetName val="Surat_Tanggapan18"/>
      <sheetName val="Lembar_Pernyataan18"/>
      <sheetName val="BAP_PHP17"/>
      <sheetName val="Trial_Balance_-_MARCH_200618"/>
      <sheetName val="Projection_2007_Lampung17"/>
      <sheetName val="Projection_2007_Medan17"/>
      <sheetName val="Projection_2007_Pasuruan17"/>
      <sheetName val="Projection_2007_Pemalang17"/>
      <sheetName val="Projection_2007_PSN17"/>
      <sheetName val="Projection_2007_PSVN17"/>
      <sheetName val="Projection_2007_Sulawesi17"/>
      <sheetName val="Table_Array6"/>
      <sheetName val="A1-B_ASSET5"/>
      <sheetName val="TABEL_DARI_AKTUARIA5"/>
      <sheetName val="T1_5"/>
      <sheetName val="Purchase_Order_(2)5"/>
      <sheetName val="Customize_Your_Purchase_Order5"/>
      <sheetName val="SELISIH_KURSSOURCE221"/>
      <sheetName val="Sheet1_(2)21"/>
      <sheetName val="N_BANDING21"/>
      <sheetName val="RL_BANDING21"/>
      <sheetName val="Sheet2_(2)21"/>
      <sheetName val="Sheet1_(3)21"/>
      <sheetName val="Kirim_TUP19"/>
      <sheetName val="KPS_6_19"/>
      <sheetName val="Kredit_Pajak19"/>
      <sheetName val="Pengantar_Alket19"/>
      <sheetName val="NOTHIT_BADAN19"/>
      <sheetName val="STP_BADAN19"/>
      <sheetName val="NOTHIT23_(2)19"/>
      <sheetName val="NOTHIT4_ayat_219"/>
      <sheetName val="NOTHIT_PPN19"/>
      <sheetName val="NOTHIT_PPN_(2)19"/>
      <sheetName val="PHP_119"/>
      <sheetName val="PHP_219"/>
      <sheetName val="Surat_Tanggapan19"/>
      <sheetName val="Lembar_Pernyataan19"/>
      <sheetName val="BAP_PHP18"/>
      <sheetName val="Trial_Balance_-_MARCH_200619"/>
      <sheetName val="Projection_2007_Lampung18"/>
      <sheetName val="Projection_2007_Medan18"/>
      <sheetName val="Projection_2007_Pasuruan18"/>
      <sheetName val="Projection_2007_Pemalang18"/>
      <sheetName val="Projection_2007_PSN18"/>
      <sheetName val="Projection_2007_PSVN18"/>
      <sheetName val="Projection_2007_Sulawesi18"/>
      <sheetName val="Table_Array7"/>
      <sheetName val="A1-B_ASSET6"/>
      <sheetName val="TABEL_DARI_AKTUARIA6"/>
      <sheetName val="T1_6"/>
      <sheetName val="Purchase_Order_(2)6"/>
      <sheetName val="Customize_Your_Purchase_Order6"/>
      <sheetName val="SELISIH_KURSSOURCE223"/>
      <sheetName val="Sheet1_(2)23"/>
      <sheetName val="N_BANDING23"/>
      <sheetName val="RL_BANDING23"/>
      <sheetName val="Sheet2_(2)23"/>
      <sheetName val="Sheet1_(3)23"/>
      <sheetName val="Kirim_TUP21"/>
      <sheetName val="KPS_6_21"/>
      <sheetName val="Kredit_Pajak21"/>
      <sheetName val="Pengantar_Alket21"/>
      <sheetName val="NOTHIT_BADAN21"/>
      <sheetName val="STP_BADAN21"/>
      <sheetName val="NOTHIT23_(2)21"/>
      <sheetName val="NOTHIT4_ayat_221"/>
      <sheetName val="NOTHIT_PPN21"/>
      <sheetName val="NOTHIT_PPN_(2)21"/>
      <sheetName val="PHP_121"/>
      <sheetName val="PHP_221"/>
      <sheetName val="Surat_Tanggapan21"/>
      <sheetName val="Lembar_Pernyataan21"/>
      <sheetName val="BAP_PHP20"/>
      <sheetName val="Trial_Balance_-_MARCH_200621"/>
      <sheetName val="Projection_2007_Lampung20"/>
      <sheetName val="Projection_2007_Medan20"/>
      <sheetName val="Projection_2007_Pasuruan20"/>
      <sheetName val="Projection_2007_Pemalang20"/>
      <sheetName val="Projection_2007_PSN20"/>
      <sheetName val="Projection_2007_PSVN20"/>
      <sheetName val="Projection_2007_Sulawesi20"/>
      <sheetName val="Table_Array9"/>
      <sheetName val="A1-B_ASSET8"/>
      <sheetName val="TABEL_DARI_AKTUARIA8"/>
      <sheetName val="T1_8"/>
      <sheetName val="Purchase_Order_(2)8"/>
      <sheetName val="Customize_Your_Purchase_Order8"/>
      <sheetName val="SELISIH_KURSSOURCE224"/>
      <sheetName val="Sheet1_(2)24"/>
      <sheetName val="N_BANDING24"/>
      <sheetName val="RL_BANDING24"/>
      <sheetName val="Sheet2_(2)24"/>
      <sheetName val="Sheet1_(3)24"/>
      <sheetName val="Kirim_TUP22"/>
      <sheetName val="KPS_6_22"/>
      <sheetName val="Kredit_Pajak22"/>
      <sheetName val="Pengantar_Alket22"/>
      <sheetName val="NOTHIT_BADAN22"/>
      <sheetName val="STP_BADAN22"/>
      <sheetName val="NOTHIT23_(2)22"/>
      <sheetName val="NOTHIT4_ayat_222"/>
      <sheetName val="NOTHIT_PPN22"/>
      <sheetName val="NOTHIT_PPN_(2)22"/>
      <sheetName val="PHP_122"/>
      <sheetName val="PHP_222"/>
      <sheetName val="Surat_Tanggapan22"/>
      <sheetName val="Lembar_Pernyataan22"/>
      <sheetName val="BAP_PHP21"/>
      <sheetName val="Trial_Balance_-_MARCH_200622"/>
      <sheetName val="Projection_2007_Lampung21"/>
      <sheetName val="Projection_2007_Medan21"/>
      <sheetName val="Projection_2007_Pasuruan21"/>
      <sheetName val="Projection_2007_Pemalang21"/>
      <sheetName val="Projection_2007_PSN21"/>
      <sheetName val="Projection_2007_PSVN21"/>
      <sheetName val="Projection_2007_Sulawesi21"/>
      <sheetName val="Table_Array10"/>
      <sheetName val="A1-B_ASSET9"/>
      <sheetName val="TABEL_DARI_AKTUARIA9"/>
      <sheetName val="T1_9"/>
      <sheetName val="Purchase_Order_(2)9"/>
      <sheetName val="Customize_Your_Purchase_Order9"/>
      <sheetName val="_____(BS)"/>
      <sheetName val="_____(PL)"/>
      <sheetName val="Lokasi"/>
      <sheetName val="GeneralInfo"/>
      <sheetName val="ACC.CODE"/>
      <sheetName val="K.6DEPOSIT"/>
      <sheetName val="SMITH"/>
      <sheetName val="adj"/>
    </sheetNames>
    <sheetDataSet>
      <sheetData sheetId="0">
        <row r="390">
          <cell r="B390" t="str">
            <v>a. Penjualan ( + )</v>
          </cell>
        </row>
      </sheetData>
      <sheetData sheetId="1">
        <row r="787">
          <cell r="D787" t="str">
            <v>Short Term Loan MBB II</v>
          </cell>
        </row>
      </sheetData>
      <sheetData sheetId="2">
        <row r="21">
          <cell r="J21">
            <v>884333984.65999997</v>
          </cell>
        </row>
      </sheetData>
      <sheetData sheetId="3">
        <row r="390">
          <cell r="B390" t="str">
            <v>a. Penjualan ( + )</v>
          </cell>
        </row>
      </sheetData>
      <sheetData sheetId="4">
        <row r="787">
          <cell r="D787" t="str">
            <v>Short Term Loan MBB II</v>
          </cell>
        </row>
      </sheetData>
      <sheetData sheetId="5">
        <row r="21">
          <cell r="J21">
            <v>884333984.65999997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390">
          <cell r="B390" t="str">
            <v>a. Penjualan ( + )</v>
          </cell>
        </row>
      </sheetData>
      <sheetData sheetId="23"/>
      <sheetData sheetId="24"/>
      <sheetData sheetId="25" refreshError="1">
        <row r="390">
          <cell r="B390" t="str">
            <v>a. Penjualan ( + )</v>
          </cell>
        </row>
        <row r="771">
          <cell r="B771" t="str">
            <v>b. Penjualan yang tidak dilaporkan</v>
          </cell>
        </row>
      </sheetData>
      <sheetData sheetId="26"/>
      <sheetData sheetId="27"/>
      <sheetData sheetId="28"/>
      <sheetData sheetId="29"/>
      <sheetData sheetId="30">
        <row r="787">
          <cell r="D787" t="str">
            <v>Short Term Loan MBB II</v>
          </cell>
        </row>
      </sheetData>
      <sheetData sheetId="31"/>
      <sheetData sheetId="32" refreshError="1">
        <row r="787">
          <cell r="D787" t="str">
            <v>Short Term Loan MBB II</v>
          </cell>
        </row>
        <row r="868">
          <cell r="D868" t="str">
            <v>Pencairan LTL From MBB 6409 to BOTM</v>
          </cell>
        </row>
        <row r="899">
          <cell r="D899" t="str">
            <v>Short Term Loan MBB I</v>
          </cell>
        </row>
        <row r="930">
          <cell r="D930" t="str">
            <v>LTL MBB $ 3.375.000</v>
          </cell>
        </row>
      </sheetData>
      <sheetData sheetId="33"/>
      <sheetData sheetId="34"/>
      <sheetData sheetId="35"/>
      <sheetData sheetId="36"/>
      <sheetData sheetId="37"/>
      <sheetData sheetId="38">
        <row r="21">
          <cell r="J21">
            <v>884333984.65999997</v>
          </cell>
        </row>
      </sheetData>
      <sheetData sheetId="39" refreshError="1">
        <row r="21">
          <cell r="J21">
            <v>884333984.65999997</v>
          </cell>
        </row>
        <row r="406">
          <cell r="J406">
            <v>3216925786.0086207</v>
          </cell>
        </row>
        <row r="410">
          <cell r="J410">
            <v>2267000000</v>
          </cell>
        </row>
        <row r="411">
          <cell r="J411">
            <v>7651125000</v>
          </cell>
        </row>
        <row r="418">
          <cell r="J418">
            <v>1211062500</v>
          </cell>
        </row>
        <row r="447">
          <cell r="J447">
            <v>5680428847.4690199</v>
          </cell>
        </row>
        <row r="525">
          <cell r="J525">
            <v>7932198330.3483706</v>
          </cell>
        </row>
      </sheetData>
      <sheetData sheetId="40"/>
      <sheetData sheetId="41"/>
      <sheetData sheetId="42"/>
      <sheetData sheetId="43"/>
      <sheetData sheetId="44"/>
      <sheetData sheetId="45" refreshError="1"/>
      <sheetData sheetId="46"/>
      <sheetData sheetId="47"/>
      <sheetData sheetId="48"/>
      <sheetData sheetId="49"/>
      <sheetData sheetId="50"/>
      <sheetData sheetId="51"/>
      <sheetData sheetId="52" refreshError="1"/>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ow r="787">
          <cell r="D787" t="str">
            <v>Short Term Loan MBB II</v>
          </cell>
        </row>
      </sheetData>
      <sheetData sheetId="106">
        <row r="787">
          <cell r="D787" t="str">
            <v>Short Term Loan MBB II</v>
          </cell>
        </row>
      </sheetData>
      <sheetData sheetId="107">
        <row r="787">
          <cell r="D787" t="str">
            <v>Short Term Loan MBB II</v>
          </cell>
        </row>
      </sheetData>
      <sheetData sheetId="108">
        <row r="787">
          <cell r="D787" t="str">
            <v>Short Term Loan MBB II</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ow r="787">
          <cell r="D787" t="str">
            <v>Short Term Loan MBB II</v>
          </cell>
        </row>
      </sheetData>
      <sheetData sheetId="132">
        <row r="787">
          <cell r="D787" t="str">
            <v>Short Term Loan MBB II</v>
          </cell>
        </row>
      </sheetData>
      <sheetData sheetId="133">
        <row r="787">
          <cell r="D787" t="str">
            <v>Short Term Loan MBB II</v>
          </cell>
        </row>
      </sheetData>
      <sheetData sheetId="134">
        <row r="787">
          <cell r="D787" t="str">
            <v>Short Term Loan MBB II</v>
          </cell>
        </row>
      </sheetData>
      <sheetData sheetId="135">
        <row r="787">
          <cell r="D787" t="str">
            <v>Short Term Loan MBB II</v>
          </cell>
        </row>
      </sheetData>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ow r="787">
          <cell r="D787" t="str">
            <v>Short Term Loan MBB II</v>
          </cell>
        </row>
      </sheetData>
      <sheetData sheetId="161">
        <row r="787">
          <cell r="D787" t="str">
            <v>Short Term Loan MBB II</v>
          </cell>
        </row>
      </sheetData>
      <sheetData sheetId="162">
        <row r="787">
          <cell r="D787" t="str">
            <v>Short Term Loan MBB II</v>
          </cell>
        </row>
      </sheetData>
      <sheetData sheetId="163">
        <row r="787">
          <cell r="D787" t="str">
            <v>Short Term Loan MBB II</v>
          </cell>
        </row>
      </sheetData>
      <sheetData sheetId="164">
        <row r="787">
          <cell r="D787" t="str">
            <v>Short Term Loan MBB II</v>
          </cell>
        </row>
      </sheetData>
      <sheetData sheetId="165">
        <row r="787">
          <cell r="D787" t="str">
            <v>Short Term Loan MBB II</v>
          </cell>
        </row>
      </sheetData>
      <sheetData sheetId="166">
        <row r="787">
          <cell r="D787" t="str">
            <v>Short Term Loan MBB II</v>
          </cell>
        </row>
      </sheetData>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ow r="787">
          <cell r="D787" t="str">
            <v>Short Term Loan MBB II</v>
          </cell>
        </row>
      </sheetData>
      <sheetData sheetId="190">
        <row r="787">
          <cell r="D787" t="str">
            <v>Short Term Loan MBB II</v>
          </cell>
        </row>
      </sheetData>
      <sheetData sheetId="191">
        <row r="787">
          <cell r="D787" t="str">
            <v>Short Term Loan MBB II</v>
          </cell>
        </row>
      </sheetData>
      <sheetData sheetId="192">
        <row r="787">
          <cell r="D787" t="str">
            <v>Short Term Loan MBB II</v>
          </cell>
        </row>
      </sheetData>
      <sheetData sheetId="193">
        <row r="787">
          <cell r="D787" t="str">
            <v>Short Term Loan MBB II</v>
          </cell>
        </row>
      </sheetData>
      <sheetData sheetId="194">
        <row r="787">
          <cell r="D787" t="str">
            <v>Short Term Loan MBB II</v>
          </cell>
        </row>
      </sheetData>
      <sheetData sheetId="195">
        <row r="787">
          <cell r="D787" t="str">
            <v>Short Term Loan MBB II</v>
          </cell>
        </row>
      </sheetData>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row r="787">
          <cell r="D787" t="str">
            <v>Short Term Loan MBB II</v>
          </cell>
        </row>
      </sheetData>
      <sheetData sheetId="219">
        <row r="787">
          <cell r="D787" t="str">
            <v>Short Term Loan MBB II</v>
          </cell>
        </row>
      </sheetData>
      <sheetData sheetId="220">
        <row r="787">
          <cell r="D787" t="str">
            <v>Short Term Loan MBB II</v>
          </cell>
        </row>
      </sheetData>
      <sheetData sheetId="221">
        <row r="787">
          <cell r="D787" t="str">
            <v>Short Term Loan MBB II</v>
          </cell>
        </row>
      </sheetData>
      <sheetData sheetId="222">
        <row r="787">
          <cell r="D787" t="str">
            <v>Short Term Loan MBB II</v>
          </cell>
        </row>
      </sheetData>
      <sheetData sheetId="223">
        <row r="787">
          <cell r="D787" t="str">
            <v>Short Term Loan MBB II</v>
          </cell>
        </row>
      </sheetData>
      <sheetData sheetId="224">
        <row r="787">
          <cell r="D787" t="str">
            <v>Short Term Loan MBB II</v>
          </cell>
        </row>
      </sheetData>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ow r="787">
          <cell r="D787" t="str">
            <v>Short Term Loan MBB II</v>
          </cell>
        </row>
      </sheetData>
      <sheetData sheetId="248">
        <row r="787">
          <cell r="D787" t="str">
            <v>Short Term Loan MBB II</v>
          </cell>
        </row>
      </sheetData>
      <sheetData sheetId="249">
        <row r="787">
          <cell r="D787" t="str">
            <v>Short Term Loan MBB II</v>
          </cell>
        </row>
      </sheetData>
      <sheetData sheetId="250">
        <row r="787">
          <cell r="D787" t="str">
            <v>Short Term Loan MBB II</v>
          </cell>
        </row>
      </sheetData>
      <sheetData sheetId="251">
        <row r="787">
          <cell r="D787" t="str">
            <v>Short Term Loan MBB II</v>
          </cell>
        </row>
      </sheetData>
      <sheetData sheetId="252">
        <row r="787">
          <cell r="D787" t="str">
            <v>Short Term Loan MBB II</v>
          </cell>
        </row>
      </sheetData>
      <sheetData sheetId="253">
        <row r="787">
          <cell r="D787" t="str">
            <v>Short Term Loan MBB II</v>
          </cell>
        </row>
      </sheetData>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refreshError="1"/>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refreshError="1"/>
      <sheetData sheetId="454" refreshError="1"/>
      <sheetData sheetId="455" refreshError="1"/>
      <sheetData sheetId="456" refreshError="1"/>
      <sheetData sheetId="457"/>
      <sheetData sheetId="458" refreshError="1"/>
      <sheetData sheetId="459" refreshError="1"/>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refreshError="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ow r="787">
          <cell r="D787" t="str">
            <v>Short Term Loan MBB II</v>
          </cell>
        </row>
      </sheetData>
      <sheetData sheetId="514">
        <row r="787">
          <cell r="D787" t="str">
            <v>Short Term Loan MBB II</v>
          </cell>
        </row>
      </sheetData>
      <sheetData sheetId="515">
        <row r="787">
          <cell r="D787" t="str">
            <v>Short Term Loan MBB II</v>
          </cell>
        </row>
      </sheetData>
      <sheetData sheetId="516"/>
      <sheetData sheetId="517"/>
      <sheetData sheetId="518"/>
      <sheetData sheetId="519"/>
      <sheetData sheetId="520"/>
      <sheetData sheetId="521"/>
      <sheetData sheetId="522"/>
      <sheetData sheetId="523"/>
      <sheetData sheetId="524"/>
      <sheetData sheetId="525"/>
      <sheetData sheetId="526"/>
      <sheetData sheetId="527">
        <row r="787">
          <cell r="D787" t="str">
            <v>Short Term Loan MBB II</v>
          </cell>
        </row>
      </sheetData>
      <sheetData sheetId="528">
        <row r="787">
          <cell r="D787" t="str">
            <v>Short Term Loan MBB II</v>
          </cell>
        </row>
      </sheetData>
      <sheetData sheetId="529">
        <row r="787">
          <cell r="D787" t="str">
            <v>Short Term Loan MBB II</v>
          </cell>
        </row>
      </sheetData>
      <sheetData sheetId="530">
        <row r="787">
          <cell r="D787" t="str">
            <v>Short Term Loan MBB II</v>
          </cell>
        </row>
      </sheetData>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sheetData sheetId="553">
        <row r="787">
          <cell r="D787" t="str">
            <v>Short Term Loan MBB II</v>
          </cell>
        </row>
      </sheetData>
      <sheetData sheetId="554"/>
      <sheetData sheetId="555">
        <row r="787">
          <cell r="D787" t="str">
            <v>Short Term Loan MBB II</v>
          </cell>
        </row>
      </sheetData>
      <sheetData sheetId="556"/>
      <sheetData sheetId="557">
        <row r="787">
          <cell r="D787" t="str">
            <v>Short Term Loan MBB II</v>
          </cell>
        </row>
      </sheetData>
      <sheetData sheetId="558"/>
      <sheetData sheetId="559">
        <row r="787">
          <cell r="D787" t="str">
            <v>Short Term Loan MBB II</v>
          </cell>
        </row>
      </sheetData>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row r="787">
          <cell r="D787" t="str">
            <v>Short Term Loan MBB II</v>
          </cell>
        </row>
      </sheetData>
      <sheetData sheetId="583"/>
      <sheetData sheetId="584">
        <row r="787">
          <cell r="D787" t="str">
            <v>Short Term Loan MBB II</v>
          </cell>
        </row>
      </sheetData>
      <sheetData sheetId="585"/>
      <sheetData sheetId="586">
        <row r="787">
          <cell r="D787" t="str">
            <v>Short Term Loan MBB II</v>
          </cell>
        </row>
      </sheetData>
      <sheetData sheetId="587"/>
      <sheetData sheetId="588">
        <row r="787">
          <cell r="D787" t="str">
            <v>Short Term Loan MBB II</v>
          </cell>
        </row>
      </sheetData>
      <sheetData sheetId="589"/>
      <sheetData sheetId="590">
        <row r="787">
          <cell r="D787" t="str">
            <v>Short Term Loan MBB II</v>
          </cell>
        </row>
      </sheetData>
      <sheetData sheetId="591"/>
      <sheetData sheetId="592">
        <row r="787">
          <cell r="D787" t="str">
            <v>Short Term Loan MBB II</v>
          </cell>
        </row>
      </sheetData>
      <sheetData sheetId="593"/>
      <sheetData sheetId="594">
        <row r="787">
          <cell r="D787" t="str">
            <v>Short Term Loan MBB II</v>
          </cell>
        </row>
      </sheetData>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row r="787">
          <cell r="D787" t="str">
            <v>Short Term Loan MBB II</v>
          </cell>
        </row>
      </sheetData>
      <sheetData sheetId="618"/>
      <sheetData sheetId="619">
        <row r="787">
          <cell r="D787" t="str">
            <v>Short Term Loan MBB II</v>
          </cell>
        </row>
      </sheetData>
      <sheetData sheetId="620"/>
      <sheetData sheetId="621">
        <row r="787">
          <cell r="D787" t="str">
            <v>Short Term Loan MBB II</v>
          </cell>
        </row>
      </sheetData>
      <sheetData sheetId="622"/>
      <sheetData sheetId="623">
        <row r="787">
          <cell r="D787" t="str">
            <v>Short Term Loan MBB II</v>
          </cell>
        </row>
      </sheetData>
      <sheetData sheetId="624"/>
      <sheetData sheetId="625">
        <row r="787">
          <cell r="D787" t="str">
            <v>Short Term Loan MBB II</v>
          </cell>
        </row>
      </sheetData>
      <sheetData sheetId="626"/>
      <sheetData sheetId="627">
        <row r="787">
          <cell r="D787" t="str">
            <v>Short Term Loan MBB II</v>
          </cell>
        </row>
      </sheetData>
      <sheetData sheetId="628"/>
      <sheetData sheetId="629">
        <row r="787">
          <cell r="D787" t="str">
            <v>Short Term Loan MBB II</v>
          </cell>
        </row>
      </sheetData>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row r="787">
          <cell r="D787" t="str">
            <v>Short Term Loan MBB II</v>
          </cell>
        </row>
      </sheetData>
      <sheetData sheetId="653"/>
      <sheetData sheetId="654">
        <row r="787">
          <cell r="D787" t="str">
            <v>Short Term Loan MBB II</v>
          </cell>
        </row>
      </sheetData>
      <sheetData sheetId="655"/>
      <sheetData sheetId="656">
        <row r="787">
          <cell r="D787" t="str">
            <v>Short Term Loan MBB II</v>
          </cell>
        </row>
      </sheetData>
      <sheetData sheetId="657"/>
      <sheetData sheetId="658">
        <row r="787">
          <cell r="D787" t="str">
            <v>Short Term Loan MBB II</v>
          </cell>
        </row>
      </sheetData>
      <sheetData sheetId="659"/>
      <sheetData sheetId="660">
        <row r="787">
          <cell r="D787" t="str">
            <v>Short Term Loan MBB II</v>
          </cell>
        </row>
      </sheetData>
      <sheetData sheetId="661"/>
      <sheetData sheetId="662">
        <row r="787">
          <cell r="D787" t="str">
            <v>Short Term Loan MBB II</v>
          </cell>
        </row>
      </sheetData>
      <sheetData sheetId="663"/>
      <sheetData sheetId="664">
        <row r="787">
          <cell r="D787" t="str">
            <v>Short Term Loan MBB II</v>
          </cell>
        </row>
      </sheetData>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row r="787">
          <cell r="D787" t="str">
            <v>Short Term Loan MBB II</v>
          </cell>
        </row>
      </sheetData>
      <sheetData sheetId="688"/>
      <sheetData sheetId="689">
        <row r="787">
          <cell r="D787" t="str">
            <v>Short Term Loan MBB II</v>
          </cell>
        </row>
      </sheetData>
      <sheetData sheetId="690"/>
      <sheetData sheetId="691">
        <row r="787">
          <cell r="D787" t="str">
            <v>Short Term Loan MBB II</v>
          </cell>
        </row>
      </sheetData>
      <sheetData sheetId="692"/>
      <sheetData sheetId="693">
        <row r="787">
          <cell r="D787" t="str">
            <v>Short Term Loan MBB II</v>
          </cell>
        </row>
      </sheetData>
      <sheetData sheetId="694"/>
      <sheetData sheetId="695">
        <row r="787">
          <cell r="D787" t="str">
            <v>Short Term Loan MBB II</v>
          </cell>
        </row>
      </sheetData>
      <sheetData sheetId="696"/>
      <sheetData sheetId="697">
        <row r="787">
          <cell r="D787" t="str">
            <v>Short Term Loan MBB II</v>
          </cell>
        </row>
      </sheetData>
      <sheetData sheetId="698"/>
      <sheetData sheetId="699">
        <row r="787">
          <cell r="D787" t="str">
            <v>Short Term Loan MBB II</v>
          </cell>
        </row>
      </sheetData>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row r="787">
          <cell r="D787" t="str">
            <v>Short Term Loan MBB II</v>
          </cell>
        </row>
      </sheetData>
      <sheetData sheetId="723"/>
      <sheetData sheetId="724">
        <row r="787">
          <cell r="D787" t="str">
            <v>Short Term Loan MBB II</v>
          </cell>
        </row>
      </sheetData>
      <sheetData sheetId="725"/>
      <sheetData sheetId="726">
        <row r="787">
          <cell r="D787" t="str">
            <v>Short Term Loan MBB II</v>
          </cell>
        </row>
      </sheetData>
      <sheetData sheetId="727"/>
      <sheetData sheetId="728">
        <row r="787">
          <cell r="D787" t="str">
            <v>Short Term Loan MBB II</v>
          </cell>
        </row>
      </sheetData>
      <sheetData sheetId="729"/>
      <sheetData sheetId="730">
        <row r="787">
          <cell r="D787" t="str">
            <v>Short Term Loan MBB II</v>
          </cell>
        </row>
      </sheetData>
      <sheetData sheetId="731"/>
      <sheetData sheetId="732">
        <row r="787">
          <cell r="D787" t="str">
            <v>Short Term Loan MBB II</v>
          </cell>
        </row>
      </sheetData>
      <sheetData sheetId="733"/>
      <sheetData sheetId="734">
        <row r="787">
          <cell r="D787" t="str">
            <v>Short Term Loan MBB II</v>
          </cell>
        </row>
      </sheetData>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row r="787">
          <cell r="D787" t="str">
            <v>Short Term Loan MBB II</v>
          </cell>
        </row>
      </sheetData>
      <sheetData sheetId="758"/>
      <sheetData sheetId="759">
        <row r="787">
          <cell r="D787" t="str">
            <v>Short Term Loan MBB II</v>
          </cell>
        </row>
      </sheetData>
      <sheetData sheetId="760"/>
      <sheetData sheetId="761">
        <row r="787">
          <cell r="D787" t="str">
            <v>Short Term Loan MBB II</v>
          </cell>
        </row>
      </sheetData>
      <sheetData sheetId="762"/>
      <sheetData sheetId="763">
        <row r="787">
          <cell r="D787" t="str">
            <v>Short Term Loan MBB II</v>
          </cell>
        </row>
      </sheetData>
      <sheetData sheetId="764"/>
      <sheetData sheetId="765">
        <row r="787">
          <cell r="D787" t="str">
            <v>Short Term Loan MBB II</v>
          </cell>
        </row>
      </sheetData>
      <sheetData sheetId="766"/>
      <sheetData sheetId="767">
        <row r="787">
          <cell r="D787" t="str">
            <v>Short Term Loan MBB II</v>
          </cell>
        </row>
      </sheetData>
      <sheetData sheetId="768"/>
      <sheetData sheetId="769">
        <row r="787">
          <cell r="D787" t="str">
            <v>Short Term Loan MBB II</v>
          </cell>
        </row>
      </sheetData>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ow r="787">
          <cell r="D787" t="str">
            <v>Short Term Loan MBB II</v>
          </cell>
        </row>
      </sheetData>
      <sheetData sheetId="793"/>
      <sheetData sheetId="794">
        <row r="787">
          <cell r="D787" t="str">
            <v>Short Term Loan MBB II</v>
          </cell>
        </row>
      </sheetData>
      <sheetData sheetId="795"/>
      <sheetData sheetId="796">
        <row r="787">
          <cell r="D787" t="str">
            <v>Short Term Loan MBB II</v>
          </cell>
        </row>
      </sheetData>
      <sheetData sheetId="797"/>
      <sheetData sheetId="798">
        <row r="787">
          <cell r="D787" t="str">
            <v>Short Term Loan MBB II</v>
          </cell>
        </row>
      </sheetData>
      <sheetData sheetId="799"/>
      <sheetData sheetId="800">
        <row r="787">
          <cell r="D787" t="str">
            <v>Short Term Loan MBB II</v>
          </cell>
        </row>
      </sheetData>
      <sheetData sheetId="801"/>
      <sheetData sheetId="802">
        <row r="787">
          <cell r="D787" t="str">
            <v>Short Term Loan MBB II</v>
          </cell>
        </row>
      </sheetData>
      <sheetData sheetId="803"/>
      <sheetData sheetId="804">
        <row r="787">
          <cell r="D787" t="str">
            <v>Short Term Loan MBB II</v>
          </cell>
        </row>
      </sheetData>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row r="787">
          <cell r="D787" t="str">
            <v>Short Term Loan MBB II</v>
          </cell>
        </row>
      </sheetData>
      <sheetData sheetId="828"/>
      <sheetData sheetId="829">
        <row r="787">
          <cell r="D787" t="str">
            <v>Short Term Loan MBB II</v>
          </cell>
        </row>
      </sheetData>
      <sheetData sheetId="830"/>
      <sheetData sheetId="831">
        <row r="787">
          <cell r="D787" t="str">
            <v>Short Term Loan MBB II</v>
          </cell>
        </row>
      </sheetData>
      <sheetData sheetId="832"/>
      <sheetData sheetId="833">
        <row r="787">
          <cell r="D787" t="str">
            <v>Short Term Loan MBB II</v>
          </cell>
        </row>
      </sheetData>
      <sheetData sheetId="834"/>
      <sheetData sheetId="835">
        <row r="787">
          <cell r="D787" t="str">
            <v>Short Term Loan MBB II</v>
          </cell>
        </row>
      </sheetData>
      <sheetData sheetId="836"/>
      <sheetData sheetId="837">
        <row r="787">
          <cell r="D787" t="str">
            <v>Short Term Loan MBB II</v>
          </cell>
        </row>
      </sheetData>
      <sheetData sheetId="838"/>
      <sheetData sheetId="839">
        <row r="787">
          <cell r="D787" t="str">
            <v>Short Term Loan MBB II</v>
          </cell>
        </row>
      </sheetData>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al Balance"/>
      <sheetName val="Comb"/>
      <sheetName val="Forex June"/>
      <sheetName val="adj"/>
      <sheetName val="adj by totoku"/>
      <sheetName val="Sales 6"/>
      <sheetName val="Trial_Balance"/>
      <sheetName val="Forex_June"/>
      <sheetName val="adj_by_totoku"/>
      <sheetName val="Sales_6"/>
      <sheetName val="IS"/>
      <sheetName val="Marshal"/>
      <sheetName val="Worksheet-03"/>
      <sheetName val="Monthly RecapLO"/>
      <sheetName val="General Info"/>
      <sheetName val="Table"/>
      <sheetName val="F1771-2"/>
      <sheetName val="412src2"/>
      <sheetName val="412"/>
      <sheetName val="SELISIHKURSSOURCE"/>
      <sheetName val="aug"/>
      <sheetName val="mei"/>
      <sheetName val="aprl"/>
      <sheetName val="feb"/>
      <sheetName val="jan"/>
      <sheetName val="jul"/>
      <sheetName val="jun"/>
      <sheetName val="mart"/>
      <sheetName val="oct"/>
      <sheetName val="sept"/>
      <sheetName val="Trial_Balance1"/>
      <sheetName val="Forex_June1"/>
      <sheetName val="adj_by_totoku1"/>
      <sheetName val="Sales_61"/>
      <sheetName val="Monthly_RecapLO"/>
      <sheetName val="General_Info"/>
      <sheetName val="Data Sheet"/>
    </sheetNames>
    <sheetDataSet>
      <sheetData sheetId="0" refreshError="1"/>
      <sheetData sheetId="1" refreshError="1"/>
      <sheetData sheetId="2" refreshError="1"/>
      <sheetData sheetId="3" refreshError="1">
        <row r="8">
          <cell r="A8">
            <v>110041</v>
          </cell>
          <cell r="B8">
            <v>39263</v>
          </cell>
          <cell r="C8" t="str">
            <v>IJ-01</v>
          </cell>
          <cell r="D8" t="str">
            <v>Raw Material Cost</v>
          </cell>
          <cell r="E8" t="str">
            <v>Copper Wire Material</v>
          </cell>
          <cell r="F8">
            <v>520010</v>
          </cell>
          <cell r="G8">
            <v>0</v>
          </cell>
          <cell r="H8">
            <v>0</v>
          </cell>
          <cell r="K8" t="e">
            <v>#DIV/0!</v>
          </cell>
        </row>
        <row r="9">
          <cell r="A9">
            <v>520010</v>
          </cell>
          <cell r="B9">
            <v>39263</v>
          </cell>
          <cell r="C9" t="str">
            <v>IJ-01</v>
          </cell>
          <cell r="D9" t="str">
            <v>Raw Material Cost</v>
          </cell>
          <cell r="E9" t="str">
            <v>Copper Wire Material</v>
          </cell>
          <cell r="F9">
            <v>110041</v>
          </cell>
          <cell r="I9">
            <v>0</v>
          </cell>
          <cell r="J9">
            <v>0</v>
          </cell>
          <cell r="K9" t="e">
            <v>#DIV/0!</v>
          </cell>
        </row>
        <row r="10">
          <cell r="A10" t="str">
            <v>110041-1</v>
          </cell>
          <cell r="B10">
            <v>39263</v>
          </cell>
          <cell r="C10" t="str">
            <v>IJ-02</v>
          </cell>
          <cell r="D10" t="str">
            <v>Raw Material Cost</v>
          </cell>
          <cell r="E10" t="str">
            <v>Copper Wire Material for LITZ</v>
          </cell>
          <cell r="F10">
            <v>520010</v>
          </cell>
          <cell r="G10">
            <v>14472.91</v>
          </cell>
          <cell r="H10">
            <v>129891920</v>
          </cell>
          <cell r="K10">
            <v>8974.8309082278556</v>
          </cell>
        </row>
        <row r="11">
          <cell r="A11">
            <v>520010</v>
          </cell>
          <cell r="B11">
            <v>39263</v>
          </cell>
          <cell r="C11" t="str">
            <v>IJ-02</v>
          </cell>
          <cell r="D11" t="str">
            <v>Raw Material Cost</v>
          </cell>
          <cell r="E11" t="str">
            <v>Copper Wire Material for LITZ</v>
          </cell>
          <cell r="F11" t="str">
            <v>110041-1</v>
          </cell>
          <cell r="I11">
            <v>14472.91</v>
          </cell>
          <cell r="J11">
            <v>129891920</v>
          </cell>
          <cell r="K11">
            <v>8974.8309082278556</v>
          </cell>
        </row>
        <row r="12">
          <cell r="A12">
            <v>110042</v>
          </cell>
          <cell r="B12">
            <v>39263</v>
          </cell>
          <cell r="C12" t="str">
            <v>IJ-03</v>
          </cell>
          <cell r="D12" t="str">
            <v>Raw Material Cost</v>
          </cell>
          <cell r="E12" t="str">
            <v>PVC Tape Material</v>
          </cell>
          <cell r="F12">
            <v>520010</v>
          </cell>
          <cell r="G12">
            <v>0</v>
          </cell>
          <cell r="H12">
            <v>0</v>
          </cell>
          <cell r="K12" t="e">
            <v>#DIV/0!</v>
          </cell>
        </row>
        <row r="13">
          <cell r="A13">
            <v>520010</v>
          </cell>
          <cell r="B13">
            <v>39263</v>
          </cell>
          <cell r="C13" t="str">
            <v>IJ-03</v>
          </cell>
          <cell r="D13" t="str">
            <v>Raw Material Cost</v>
          </cell>
          <cell r="E13" t="str">
            <v>PVC Tape Material</v>
          </cell>
          <cell r="F13">
            <v>110042</v>
          </cell>
          <cell r="I13">
            <v>0</v>
          </cell>
          <cell r="J13">
            <v>0</v>
          </cell>
          <cell r="K13" t="e">
            <v>#DIV/0!</v>
          </cell>
        </row>
        <row r="14">
          <cell r="A14">
            <v>110043</v>
          </cell>
          <cell r="B14">
            <v>39263</v>
          </cell>
          <cell r="C14" t="str">
            <v>IJ-04</v>
          </cell>
          <cell r="D14" t="str">
            <v>Raw Material Cost</v>
          </cell>
          <cell r="E14" t="str">
            <v>Connector Assembling Material</v>
          </cell>
          <cell r="F14">
            <v>520010</v>
          </cell>
          <cell r="G14">
            <v>0</v>
          </cell>
          <cell r="H14">
            <v>0</v>
          </cell>
          <cell r="K14" t="e">
            <v>#DIV/0!</v>
          </cell>
        </row>
        <row r="15">
          <cell r="A15">
            <v>520010</v>
          </cell>
          <cell r="B15">
            <v>39263</v>
          </cell>
          <cell r="C15" t="str">
            <v>IJ-04</v>
          </cell>
          <cell r="D15" t="str">
            <v>Raw Material Cost</v>
          </cell>
          <cell r="E15" t="str">
            <v>Connector Assembling Material</v>
          </cell>
          <cell r="F15">
            <v>110043</v>
          </cell>
          <cell r="I15">
            <v>0</v>
          </cell>
          <cell r="J15">
            <v>0</v>
          </cell>
          <cell r="K15" t="e">
            <v>#DIV/0!</v>
          </cell>
        </row>
        <row r="16">
          <cell r="A16" t="str">
            <v>110043-1</v>
          </cell>
          <cell r="B16">
            <v>39263</v>
          </cell>
          <cell r="C16" t="str">
            <v>IJ-05</v>
          </cell>
          <cell r="D16" t="str">
            <v>Raw Material Cost</v>
          </cell>
          <cell r="E16" t="str">
            <v>Tetron Litz</v>
          </cell>
          <cell r="F16">
            <v>520010</v>
          </cell>
          <cell r="G16">
            <v>0</v>
          </cell>
          <cell r="H16">
            <v>0</v>
          </cell>
          <cell r="K16" t="e">
            <v>#DIV/0!</v>
          </cell>
        </row>
        <row r="17">
          <cell r="A17">
            <v>520010</v>
          </cell>
          <cell r="B17">
            <v>39263</v>
          </cell>
          <cell r="C17" t="str">
            <v>IJ-05</v>
          </cell>
          <cell r="D17" t="str">
            <v>Raw Material Cost</v>
          </cell>
          <cell r="E17" t="str">
            <v>Tetron Litz</v>
          </cell>
          <cell r="F17" t="str">
            <v>110043-1</v>
          </cell>
          <cell r="I17">
            <v>0</v>
          </cell>
          <cell r="J17">
            <v>0</v>
          </cell>
          <cell r="K17" t="e">
            <v>#DIV/0!</v>
          </cell>
        </row>
        <row r="18">
          <cell r="A18" t="str">
            <v>110043-2-1</v>
          </cell>
          <cell r="B18">
            <v>39263</v>
          </cell>
          <cell r="C18" t="str">
            <v>IJ-06</v>
          </cell>
          <cell r="D18" t="str">
            <v>Raw Material Cost</v>
          </cell>
          <cell r="E18" t="str">
            <v>Seat (H)</v>
          </cell>
          <cell r="F18">
            <v>520010</v>
          </cell>
          <cell r="G18">
            <v>0</v>
          </cell>
          <cell r="H18">
            <v>0</v>
          </cell>
          <cell r="K18" t="e">
            <v>#DIV/0!</v>
          </cell>
        </row>
        <row r="19">
          <cell r="A19">
            <v>520010</v>
          </cell>
          <cell r="B19">
            <v>39263</v>
          </cell>
          <cell r="C19" t="str">
            <v>IJ-06</v>
          </cell>
          <cell r="D19" t="str">
            <v>Raw Material Cost</v>
          </cell>
          <cell r="E19" t="str">
            <v>Seat (H)</v>
          </cell>
          <cell r="F19" t="str">
            <v>110043-2-1</v>
          </cell>
          <cell r="I19">
            <v>0</v>
          </cell>
          <cell r="J19">
            <v>0</v>
          </cell>
          <cell r="K19" t="e">
            <v>#DIV/0!</v>
          </cell>
        </row>
        <row r="20">
          <cell r="A20" t="str">
            <v>110043-2-2</v>
          </cell>
          <cell r="B20">
            <v>39263</v>
          </cell>
          <cell r="C20" t="str">
            <v>IJ-07</v>
          </cell>
          <cell r="D20" t="str">
            <v>Raw Material Cost</v>
          </cell>
          <cell r="E20" t="str">
            <v>Blanket (H)</v>
          </cell>
          <cell r="F20">
            <v>520010</v>
          </cell>
          <cell r="G20">
            <v>0</v>
          </cell>
          <cell r="H20">
            <v>0</v>
          </cell>
          <cell r="K20" t="e">
            <v>#DIV/0!</v>
          </cell>
        </row>
        <row r="21">
          <cell r="A21">
            <v>520010</v>
          </cell>
          <cell r="B21">
            <v>39263</v>
          </cell>
          <cell r="C21" t="str">
            <v>IJ-07</v>
          </cell>
          <cell r="D21" t="str">
            <v>Raw Material Cost</v>
          </cell>
          <cell r="E21" t="str">
            <v>Blanket (H)</v>
          </cell>
          <cell r="F21" t="str">
            <v>110043-2-2</v>
          </cell>
          <cell r="I21">
            <v>0</v>
          </cell>
          <cell r="J21">
            <v>0</v>
          </cell>
          <cell r="K21" t="e">
            <v>#DIV/0!</v>
          </cell>
        </row>
        <row r="22">
          <cell r="A22" t="str">
            <v>110043-3</v>
          </cell>
          <cell r="B22">
            <v>39263</v>
          </cell>
          <cell r="C22" t="str">
            <v>IJ-08</v>
          </cell>
          <cell r="D22" t="str">
            <v>Raw Material Cost</v>
          </cell>
          <cell r="E22" t="str">
            <v>Heater</v>
          </cell>
          <cell r="F22">
            <v>520010</v>
          </cell>
          <cell r="G22">
            <v>0</v>
          </cell>
          <cell r="H22">
            <v>0</v>
          </cell>
          <cell r="K22" t="e">
            <v>#DIV/0!</v>
          </cell>
        </row>
        <row r="23">
          <cell r="A23">
            <v>520010</v>
          </cell>
          <cell r="B23">
            <v>39263</v>
          </cell>
          <cell r="C23" t="str">
            <v>IJ-08</v>
          </cell>
          <cell r="D23" t="str">
            <v>Raw Material Cost</v>
          </cell>
          <cell r="E23" t="str">
            <v>Heater</v>
          </cell>
          <cell r="F23" t="str">
            <v>110043-3</v>
          </cell>
          <cell r="I23">
            <v>0</v>
          </cell>
          <cell r="J23">
            <v>0</v>
          </cell>
          <cell r="K23" t="e">
            <v>#DIV/0!</v>
          </cell>
        </row>
        <row r="24">
          <cell r="A24" t="str">
            <v>110044-9</v>
          </cell>
          <cell r="B24">
            <v>39263</v>
          </cell>
          <cell r="C24" t="str">
            <v>IJ-09</v>
          </cell>
          <cell r="D24" t="str">
            <v>Raw Material Cost</v>
          </cell>
          <cell r="E24" t="str">
            <v>Alumunium</v>
          </cell>
          <cell r="F24">
            <v>520010</v>
          </cell>
          <cell r="G24">
            <v>439.01</v>
          </cell>
          <cell r="H24">
            <v>3997599</v>
          </cell>
          <cell r="K24">
            <v>9105.9406391653956</v>
          </cell>
        </row>
        <row r="25">
          <cell r="A25">
            <v>520010</v>
          </cell>
          <cell r="B25">
            <v>39263</v>
          </cell>
          <cell r="C25" t="str">
            <v>IJ-09</v>
          </cell>
          <cell r="D25" t="str">
            <v>Raw Material Cost</v>
          </cell>
          <cell r="E25" t="str">
            <v>Alumunium</v>
          </cell>
          <cell r="F25" t="str">
            <v>110044-9</v>
          </cell>
          <cell r="I25">
            <v>439.01</v>
          </cell>
          <cell r="J25">
            <v>3997599</v>
          </cell>
          <cell r="K25">
            <v>9105.9406391653956</v>
          </cell>
        </row>
        <row r="26">
          <cell r="A26" t="str">
            <v>110044-10</v>
          </cell>
          <cell r="B26">
            <v>39263</v>
          </cell>
          <cell r="C26" t="str">
            <v>IJ-09A</v>
          </cell>
          <cell r="D26" t="str">
            <v>Raw Material Cost</v>
          </cell>
          <cell r="E26" t="str">
            <v>Cut Pin 90 SF (F)</v>
          </cell>
          <cell r="F26">
            <v>520010</v>
          </cell>
          <cell r="G26">
            <v>9982.74</v>
          </cell>
          <cell r="H26">
            <v>90245795</v>
          </cell>
          <cell r="K26">
            <v>9040.1828556087803</v>
          </cell>
        </row>
        <row r="27">
          <cell r="A27">
            <v>520010</v>
          </cell>
          <cell r="B27">
            <v>39263</v>
          </cell>
          <cell r="C27" t="str">
            <v>IJ-09A</v>
          </cell>
          <cell r="D27" t="str">
            <v>Raw Material Cost</v>
          </cell>
          <cell r="E27" t="str">
            <v>Cut Pin 90 SF (F)</v>
          </cell>
          <cell r="F27" t="str">
            <v>110044-10</v>
          </cell>
          <cell r="I27">
            <v>9982.74</v>
          </cell>
          <cell r="J27">
            <v>90245795</v>
          </cell>
          <cell r="K27">
            <v>9040.1828556087803</v>
          </cell>
        </row>
        <row r="28">
          <cell r="A28" t="str">
            <v>110043-5</v>
          </cell>
          <cell r="B28">
            <v>39263</v>
          </cell>
          <cell r="C28" t="str">
            <v>IJ-10</v>
          </cell>
          <cell r="D28" t="str">
            <v>Raw Material Cost</v>
          </cell>
          <cell r="E28" t="str">
            <v>Heater Compound</v>
          </cell>
          <cell r="F28">
            <v>520010</v>
          </cell>
          <cell r="G28">
            <v>0</v>
          </cell>
          <cell r="H28">
            <v>0</v>
          </cell>
          <cell r="K28" t="e">
            <v>#DIV/0!</v>
          </cell>
        </row>
        <row r="29">
          <cell r="A29">
            <v>520010</v>
          </cell>
          <cell r="B29">
            <v>39263</v>
          </cell>
          <cell r="C29" t="str">
            <v>IJ-10</v>
          </cell>
          <cell r="D29" t="str">
            <v>Raw Material Cost</v>
          </cell>
          <cell r="E29" t="str">
            <v>Heater Compound</v>
          </cell>
          <cell r="F29" t="str">
            <v>110043-5</v>
          </cell>
          <cell r="I29">
            <v>0</v>
          </cell>
          <cell r="J29">
            <v>0</v>
          </cell>
          <cell r="K29" t="e">
            <v>#DIV/0!</v>
          </cell>
        </row>
        <row r="30">
          <cell r="A30" t="str">
            <v>110043-6</v>
          </cell>
          <cell r="B30">
            <v>39263</v>
          </cell>
          <cell r="C30" t="str">
            <v>IJ-11</v>
          </cell>
          <cell r="D30" t="str">
            <v>Raw Material Cost</v>
          </cell>
          <cell r="E30" t="str">
            <v>Heater Solder</v>
          </cell>
          <cell r="F30">
            <v>520010</v>
          </cell>
          <cell r="G30">
            <v>0</v>
          </cell>
          <cell r="H30">
            <v>0</v>
          </cell>
          <cell r="K30" t="e">
            <v>#DIV/0!</v>
          </cell>
        </row>
        <row r="31">
          <cell r="A31">
            <v>520010</v>
          </cell>
          <cell r="B31">
            <v>39263</v>
          </cell>
          <cell r="C31" t="str">
            <v>IJ-11</v>
          </cell>
          <cell r="D31" t="str">
            <v>Raw Material Cost</v>
          </cell>
          <cell r="E31" t="str">
            <v>Heater Solder</v>
          </cell>
          <cell r="F31" t="str">
            <v>110043-6</v>
          </cell>
          <cell r="I31">
            <v>0</v>
          </cell>
          <cell r="J31">
            <v>0</v>
          </cell>
          <cell r="K31" t="e">
            <v>#DIV/0!</v>
          </cell>
        </row>
        <row r="32">
          <cell r="A32" t="str">
            <v>110043-7</v>
          </cell>
          <cell r="B32">
            <v>39263</v>
          </cell>
          <cell r="C32" t="str">
            <v>IJ-12</v>
          </cell>
          <cell r="D32" t="str">
            <v>Raw Material Cost</v>
          </cell>
          <cell r="E32" t="str">
            <v>Heater Pin</v>
          </cell>
          <cell r="F32">
            <v>520010</v>
          </cell>
          <cell r="G32">
            <v>0</v>
          </cell>
          <cell r="H32">
            <v>0</v>
          </cell>
          <cell r="K32" t="e">
            <v>#DIV/0!</v>
          </cell>
        </row>
        <row r="33">
          <cell r="A33">
            <v>520010</v>
          </cell>
          <cell r="B33">
            <v>39263</v>
          </cell>
          <cell r="C33" t="str">
            <v>IJ-12</v>
          </cell>
          <cell r="D33" t="str">
            <v>Raw Material Cost</v>
          </cell>
          <cell r="E33" t="str">
            <v>Heater Pin</v>
          </cell>
          <cell r="F33" t="str">
            <v>110043-7</v>
          </cell>
          <cell r="I33">
            <v>0</v>
          </cell>
          <cell r="J33">
            <v>0</v>
          </cell>
          <cell r="K33" t="e">
            <v>#DIV/0!</v>
          </cell>
        </row>
        <row r="34">
          <cell r="A34" t="str">
            <v>110043-8</v>
          </cell>
          <cell r="B34">
            <v>39263</v>
          </cell>
          <cell r="C34" t="str">
            <v>IJ-13</v>
          </cell>
          <cell r="D34" t="str">
            <v>Raw Material Cost</v>
          </cell>
          <cell r="E34" t="str">
            <v>Captire</v>
          </cell>
          <cell r="F34">
            <v>520010</v>
          </cell>
          <cell r="G34">
            <v>0</v>
          </cell>
          <cell r="H34">
            <v>0</v>
          </cell>
          <cell r="K34" t="e">
            <v>#DIV/0!</v>
          </cell>
        </row>
        <row r="35">
          <cell r="A35">
            <v>520010</v>
          </cell>
          <cell r="B35">
            <v>39263</v>
          </cell>
          <cell r="C35" t="str">
            <v>IJ-13</v>
          </cell>
          <cell r="D35" t="str">
            <v>Raw Material Cost</v>
          </cell>
          <cell r="E35" t="str">
            <v>Captire</v>
          </cell>
          <cell r="F35" t="str">
            <v>110043-8</v>
          </cell>
          <cell r="I35">
            <v>0</v>
          </cell>
          <cell r="J35">
            <v>0</v>
          </cell>
          <cell r="K35" t="e">
            <v>#DIV/0!</v>
          </cell>
        </row>
        <row r="36">
          <cell r="A36">
            <v>110044</v>
          </cell>
          <cell r="B36">
            <v>39263</v>
          </cell>
          <cell r="C36" t="str">
            <v>IJ-14</v>
          </cell>
          <cell r="D36" t="str">
            <v>Raw Material Cost</v>
          </cell>
          <cell r="E36" t="str">
            <v>Others Material</v>
          </cell>
          <cell r="F36">
            <v>520010</v>
          </cell>
          <cell r="G36">
            <v>2.2999999999999545</v>
          </cell>
          <cell r="H36">
            <v>21112</v>
          </cell>
          <cell r="K36">
            <v>9179.13043478279</v>
          </cell>
        </row>
        <row r="37">
          <cell r="A37">
            <v>520010</v>
          </cell>
          <cell r="B37">
            <v>39263</v>
          </cell>
          <cell r="C37" t="str">
            <v>IJ-14</v>
          </cell>
          <cell r="D37" t="str">
            <v>Raw Material Cost</v>
          </cell>
          <cell r="E37" t="str">
            <v>Others Material</v>
          </cell>
          <cell r="F37">
            <v>110044</v>
          </cell>
          <cell r="I37">
            <v>2.2999999999999545</v>
          </cell>
          <cell r="J37">
            <v>21112</v>
          </cell>
          <cell r="K37">
            <v>9179.13043478279</v>
          </cell>
        </row>
        <row r="38">
          <cell r="A38" t="str">
            <v>110044-1</v>
          </cell>
          <cell r="B38">
            <v>39263</v>
          </cell>
          <cell r="C38" t="str">
            <v>IJ-15</v>
          </cell>
          <cell r="D38" t="str">
            <v>Raw Material Cost</v>
          </cell>
          <cell r="E38" t="str">
            <v>Others (F)</v>
          </cell>
          <cell r="F38">
            <v>520010</v>
          </cell>
          <cell r="G38">
            <v>646.75</v>
          </cell>
          <cell r="H38">
            <v>5938466</v>
          </cell>
          <cell r="K38">
            <v>9182.0115964437573</v>
          </cell>
        </row>
        <row r="39">
          <cell r="A39">
            <v>520010</v>
          </cell>
          <cell r="B39">
            <v>39263</v>
          </cell>
          <cell r="C39" t="str">
            <v>IJ-15</v>
          </cell>
          <cell r="D39" t="str">
            <v>Raw Material Cost</v>
          </cell>
          <cell r="E39" t="str">
            <v>Others (F)</v>
          </cell>
          <cell r="F39" t="str">
            <v>110044-1</v>
          </cell>
          <cell r="I39">
            <v>646.75</v>
          </cell>
          <cell r="J39">
            <v>5938466</v>
          </cell>
          <cell r="K39">
            <v>9182.0115964437573</v>
          </cell>
        </row>
        <row r="40">
          <cell r="A40" t="str">
            <v>110044-2</v>
          </cell>
          <cell r="B40">
            <v>39263</v>
          </cell>
          <cell r="C40" t="str">
            <v>IJ-16</v>
          </cell>
          <cell r="D40" t="str">
            <v>Raw Material Cost</v>
          </cell>
          <cell r="E40" t="str">
            <v>Adhesive Tape (F)</v>
          </cell>
          <cell r="F40">
            <v>520010</v>
          </cell>
          <cell r="G40">
            <v>0</v>
          </cell>
          <cell r="H40">
            <v>0</v>
          </cell>
          <cell r="K40" t="e">
            <v>#DIV/0!</v>
          </cell>
        </row>
        <row r="41">
          <cell r="A41">
            <v>520010</v>
          </cell>
          <cell r="B41">
            <v>39263</v>
          </cell>
          <cell r="C41" t="str">
            <v>IJ-16</v>
          </cell>
          <cell r="D41" t="str">
            <v>Raw Material Cost</v>
          </cell>
          <cell r="E41" t="str">
            <v>Adhesive Tape (F)</v>
          </cell>
          <cell r="F41" t="str">
            <v>110044-2</v>
          </cell>
          <cell r="I41">
            <v>0</v>
          </cell>
          <cell r="J41">
            <v>0</v>
          </cell>
          <cell r="K41" t="e">
            <v>#DIV/0!</v>
          </cell>
        </row>
        <row r="42">
          <cell r="A42" t="str">
            <v>110044-3</v>
          </cell>
          <cell r="B42">
            <v>39263</v>
          </cell>
          <cell r="C42" t="str">
            <v>IJ-17</v>
          </cell>
          <cell r="D42" t="str">
            <v>Raw Material Cost</v>
          </cell>
          <cell r="E42" t="str">
            <v>Laminate Tube (F)</v>
          </cell>
          <cell r="F42">
            <v>520010</v>
          </cell>
          <cell r="G42">
            <v>0</v>
          </cell>
          <cell r="H42">
            <v>0</v>
          </cell>
          <cell r="K42" t="e">
            <v>#DIV/0!</v>
          </cell>
        </row>
        <row r="43">
          <cell r="A43">
            <v>520010</v>
          </cell>
          <cell r="B43">
            <v>39263</v>
          </cell>
          <cell r="C43" t="str">
            <v>IJ-17</v>
          </cell>
          <cell r="D43" t="str">
            <v>Raw Material Cost</v>
          </cell>
          <cell r="E43" t="str">
            <v>Laminate Tube (F)</v>
          </cell>
          <cell r="F43" t="str">
            <v>110044-3</v>
          </cell>
          <cell r="I43">
            <v>0</v>
          </cell>
          <cell r="J43">
            <v>0</v>
          </cell>
          <cell r="K43" t="e">
            <v>#DIV/0!</v>
          </cell>
        </row>
        <row r="44">
          <cell r="A44" t="str">
            <v>110044-4</v>
          </cell>
          <cell r="B44">
            <v>39263</v>
          </cell>
          <cell r="C44" t="str">
            <v>IJ-18</v>
          </cell>
          <cell r="D44" t="str">
            <v>Raw Material Cost</v>
          </cell>
          <cell r="E44" t="str">
            <v>Reinforcing Tape (FFC)</v>
          </cell>
          <cell r="F44">
            <v>520010</v>
          </cell>
          <cell r="G44">
            <v>11252.97</v>
          </cell>
          <cell r="H44">
            <v>102050281</v>
          </cell>
          <cell r="K44">
            <v>9068.7419410164603</v>
          </cell>
        </row>
        <row r="45">
          <cell r="A45">
            <v>520010</v>
          </cell>
          <cell r="B45">
            <v>39263</v>
          </cell>
          <cell r="C45" t="str">
            <v>IJ-18</v>
          </cell>
          <cell r="D45" t="str">
            <v>Raw Material Cost</v>
          </cell>
          <cell r="E45" t="str">
            <v>Reinforcing Tape (FFC)</v>
          </cell>
          <cell r="F45" t="str">
            <v>110044-4</v>
          </cell>
          <cell r="I45">
            <v>11252.97</v>
          </cell>
          <cell r="J45">
            <v>102050281</v>
          </cell>
          <cell r="K45">
            <v>9068.7419410164603</v>
          </cell>
        </row>
        <row r="46">
          <cell r="A46" t="str">
            <v>110044-5</v>
          </cell>
          <cell r="B46">
            <v>39263</v>
          </cell>
          <cell r="C46" t="str">
            <v>IJ-19</v>
          </cell>
          <cell r="D46" t="str">
            <v>Raw Material Cost</v>
          </cell>
          <cell r="E46" t="str">
            <v>Insulation Tape (FFC)</v>
          </cell>
          <cell r="F46">
            <v>520010</v>
          </cell>
          <cell r="G46">
            <v>129393.36</v>
          </cell>
          <cell r="H46">
            <v>1166533720</v>
          </cell>
          <cell r="K46">
            <v>9015.4063547001169</v>
          </cell>
        </row>
        <row r="47">
          <cell r="A47">
            <v>520010</v>
          </cell>
          <cell r="B47">
            <v>39263</v>
          </cell>
          <cell r="C47" t="str">
            <v>IJ-19</v>
          </cell>
          <cell r="D47" t="str">
            <v>Raw Material Cost</v>
          </cell>
          <cell r="E47" t="str">
            <v>Insulation Tape (FFC)</v>
          </cell>
          <cell r="F47" t="str">
            <v>110044-5</v>
          </cell>
          <cell r="I47">
            <v>129393.36</v>
          </cell>
          <cell r="J47">
            <v>1166533720</v>
          </cell>
          <cell r="K47">
            <v>9015.4063547001169</v>
          </cell>
        </row>
        <row r="48">
          <cell r="A48" t="str">
            <v>110044-6</v>
          </cell>
          <cell r="B48">
            <v>39263</v>
          </cell>
          <cell r="C48" t="str">
            <v>IJ-20</v>
          </cell>
          <cell r="D48" t="str">
            <v>Raw Material Cost</v>
          </cell>
          <cell r="E48" t="str">
            <v>TC-CUR (FFC)</v>
          </cell>
          <cell r="F48">
            <v>520010</v>
          </cell>
          <cell r="G48">
            <v>-5.680000000000291</v>
          </cell>
          <cell r="H48">
            <v>-51496</v>
          </cell>
          <cell r="K48">
            <v>9066.1971830981274</v>
          </cell>
        </row>
        <row r="49">
          <cell r="A49">
            <v>520010</v>
          </cell>
          <cell r="B49">
            <v>39263</v>
          </cell>
          <cell r="C49" t="str">
            <v>IJ-20</v>
          </cell>
          <cell r="D49" t="str">
            <v>Raw Material Cost</v>
          </cell>
          <cell r="E49" t="str">
            <v>TC-CUR (FFC)</v>
          </cell>
          <cell r="F49" t="str">
            <v>110044-6</v>
          </cell>
          <cell r="I49">
            <v>-5.680000000000291</v>
          </cell>
          <cell r="J49">
            <v>-51496</v>
          </cell>
          <cell r="K49">
            <v>9066.1971830981274</v>
          </cell>
        </row>
        <row r="50">
          <cell r="A50" t="str">
            <v>110044-7</v>
          </cell>
          <cell r="B50">
            <v>39263</v>
          </cell>
          <cell r="C50" t="str">
            <v>IJ-21</v>
          </cell>
          <cell r="D50" t="str">
            <v>Raw Material Cost</v>
          </cell>
          <cell r="E50" t="str">
            <v>Accu Wire (FFC)</v>
          </cell>
          <cell r="F50">
            <v>520010</v>
          </cell>
          <cell r="G50">
            <v>133443.35999999999</v>
          </cell>
          <cell r="H50">
            <v>1201485351</v>
          </cell>
          <cell r="K50">
            <v>9003.7102707845497</v>
          </cell>
        </row>
        <row r="51">
          <cell r="A51">
            <v>520010</v>
          </cell>
          <cell r="B51">
            <v>39263</v>
          </cell>
          <cell r="C51" t="str">
            <v>IJ-21</v>
          </cell>
          <cell r="D51" t="str">
            <v>Raw Material Cost</v>
          </cell>
          <cell r="E51" t="str">
            <v>Accu Wire (FFC)</v>
          </cell>
          <cell r="F51" t="str">
            <v>110044-7</v>
          </cell>
          <cell r="I51">
            <v>133443.35999999999</v>
          </cell>
          <cell r="J51">
            <v>1201485351</v>
          </cell>
          <cell r="K51">
            <v>9003.7102707845497</v>
          </cell>
        </row>
        <row r="52">
          <cell r="A52" t="str">
            <v>110044-8</v>
          </cell>
          <cell r="B52">
            <v>39263</v>
          </cell>
          <cell r="C52" t="str">
            <v>IJ-21</v>
          </cell>
          <cell r="D52" t="str">
            <v>Raw Material Cost</v>
          </cell>
          <cell r="E52" t="str">
            <v>Double Faced (FFC)</v>
          </cell>
          <cell r="F52">
            <v>520010</v>
          </cell>
          <cell r="G52">
            <v>423.12</v>
          </cell>
          <cell r="H52">
            <v>3942367</v>
          </cell>
          <cell r="K52">
            <v>9317.3733219890346</v>
          </cell>
        </row>
        <row r="53">
          <cell r="A53">
            <v>520010</v>
          </cell>
          <cell r="B53">
            <v>39263</v>
          </cell>
          <cell r="C53" t="str">
            <v>IJ-21</v>
          </cell>
          <cell r="D53" t="str">
            <v>Raw Material Cost</v>
          </cell>
          <cell r="E53" t="str">
            <v>Double Faced (FFC)</v>
          </cell>
          <cell r="F53" t="str">
            <v>110044-8</v>
          </cell>
          <cell r="I53">
            <v>423.12</v>
          </cell>
          <cell r="J53">
            <v>3942367</v>
          </cell>
          <cell r="K53">
            <v>9317.3733219890346</v>
          </cell>
        </row>
        <row r="54">
          <cell r="A54">
            <v>520010</v>
          </cell>
          <cell r="B54">
            <v>39263</v>
          </cell>
          <cell r="C54" t="str">
            <v>IJ-22</v>
          </cell>
          <cell r="D54" t="str">
            <v>Work in Process - DGC + Litz</v>
          </cell>
          <cell r="E54" t="str">
            <v>Raw Material Cost</v>
          </cell>
          <cell r="F54">
            <v>110045</v>
          </cell>
          <cell r="G54">
            <v>300050.83999999997</v>
          </cell>
          <cell r="H54">
            <v>2704055115</v>
          </cell>
          <cell r="K54">
            <v>9011.9898181254885</v>
          </cell>
        </row>
        <row r="55">
          <cell r="A55">
            <v>110045</v>
          </cell>
          <cell r="B55">
            <v>39263</v>
          </cell>
          <cell r="C55" t="str">
            <v>IJ-22</v>
          </cell>
          <cell r="D55" t="str">
            <v>Work in Process - DGC + Litz</v>
          </cell>
          <cell r="E55" t="str">
            <v>Raw Material Cost</v>
          </cell>
          <cell r="F55">
            <v>520010</v>
          </cell>
          <cell r="I55">
            <v>300050.83999999997</v>
          </cell>
          <cell r="J55">
            <v>2704055115</v>
          </cell>
          <cell r="K55">
            <v>9011.9898181254885</v>
          </cell>
        </row>
        <row r="56">
          <cell r="A56">
            <v>110045</v>
          </cell>
          <cell r="B56">
            <v>39263</v>
          </cell>
          <cell r="C56" t="str">
            <v>IJ-23</v>
          </cell>
          <cell r="D56" t="str">
            <v>Cost of Goods Sold</v>
          </cell>
          <cell r="E56" t="str">
            <v>Work in Process - DGC + Litz</v>
          </cell>
          <cell r="F56">
            <v>530010</v>
          </cell>
          <cell r="G56">
            <v>277097.09999999998</v>
          </cell>
          <cell r="H56">
            <v>2493729677</v>
          </cell>
          <cell r="K56">
            <v>8999.4795217993997</v>
          </cell>
        </row>
        <row r="57">
          <cell r="A57">
            <v>530010</v>
          </cell>
          <cell r="B57">
            <v>39263</v>
          </cell>
          <cell r="C57" t="str">
            <v>IJ-23</v>
          </cell>
          <cell r="D57" t="str">
            <v>Cost of Goods Sold</v>
          </cell>
          <cell r="E57" t="str">
            <v>Work in Process - DGC + Litz</v>
          </cell>
          <cell r="F57">
            <v>110045</v>
          </cell>
          <cell r="I57">
            <v>277097.09999999998</v>
          </cell>
          <cell r="J57">
            <v>2493729677</v>
          </cell>
          <cell r="K57">
            <v>8999.4795217993997</v>
          </cell>
        </row>
        <row r="59">
          <cell r="A59">
            <v>810012</v>
          </cell>
          <cell r="B59">
            <v>39263</v>
          </cell>
          <cell r="C59" t="str">
            <v>AJE-01</v>
          </cell>
          <cell r="D59" t="str">
            <v>T/R -PT. Sanyo Electric (usd)</v>
          </cell>
          <cell r="E59" t="str">
            <v>Foreign Exchange Gain</v>
          </cell>
          <cell r="F59">
            <v>110032</v>
          </cell>
          <cell r="H59">
            <v>0</v>
          </cell>
          <cell r="K59" t="str">
            <v>forex</v>
          </cell>
        </row>
        <row r="60">
          <cell r="A60">
            <v>810012</v>
          </cell>
          <cell r="B60">
            <v>39263</v>
          </cell>
          <cell r="C60" t="str">
            <v>AJE-01</v>
          </cell>
          <cell r="D60" t="str">
            <v>T/R -PT. Sony Manufacturing Indonesia (usd)</v>
          </cell>
          <cell r="E60" t="str">
            <v>Foreign Exchange Gain</v>
          </cell>
          <cell r="F60">
            <v>110033</v>
          </cell>
          <cell r="H60">
            <v>0</v>
          </cell>
          <cell r="K60" t="str">
            <v>forex</v>
          </cell>
        </row>
        <row r="61">
          <cell r="A61">
            <v>810012</v>
          </cell>
          <cell r="B61">
            <v>39263</v>
          </cell>
          <cell r="C61" t="str">
            <v>AJE-01</v>
          </cell>
          <cell r="D61" t="str">
            <v>T/R -PT. Tembaga Mulia Semanan</v>
          </cell>
          <cell r="E61" t="str">
            <v>Foreign Exchange Gain</v>
          </cell>
          <cell r="F61">
            <v>110034</v>
          </cell>
          <cell r="H61">
            <v>0</v>
          </cell>
          <cell r="K61" t="str">
            <v>forex</v>
          </cell>
        </row>
        <row r="62">
          <cell r="A62">
            <v>810012</v>
          </cell>
          <cell r="B62">
            <v>39263</v>
          </cell>
          <cell r="C62" t="str">
            <v>AJE-01</v>
          </cell>
          <cell r="D62" t="str">
            <v xml:space="preserve">T/R -PT Sanwa Musen (Yen) </v>
          </cell>
          <cell r="E62" t="str">
            <v>Foreign Exchange Gain</v>
          </cell>
          <cell r="F62" t="str">
            <v>110035-1</v>
          </cell>
          <cell r="H62">
            <v>0</v>
          </cell>
          <cell r="K62" t="str">
            <v>forex</v>
          </cell>
        </row>
        <row r="63">
          <cell r="A63">
            <v>810012</v>
          </cell>
          <cell r="B63">
            <v>39263</v>
          </cell>
          <cell r="C63" t="str">
            <v>AJE-01</v>
          </cell>
          <cell r="D63" t="str">
            <v>T/R - PT. Galindra M.C (USD)  GALVA</v>
          </cell>
          <cell r="E63" t="str">
            <v>Foreign Exchange Gain</v>
          </cell>
          <cell r="F63" t="str">
            <v>110035-2</v>
          </cell>
          <cell r="H63">
            <v>615145</v>
          </cell>
          <cell r="K63" t="str">
            <v>forex</v>
          </cell>
        </row>
        <row r="64">
          <cell r="A64">
            <v>810012</v>
          </cell>
          <cell r="B64">
            <v>39263</v>
          </cell>
          <cell r="C64" t="str">
            <v>AJE-01</v>
          </cell>
          <cell r="D64" t="str">
            <v>T/R - PT. Sanken (USD)</v>
          </cell>
          <cell r="E64" t="str">
            <v>Foreign Exchange Gain</v>
          </cell>
          <cell r="F64" t="str">
            <v>110035-3</v>
          </cell>
          <cell r="H64">
            <v>0</v>
          </cell>
          <cell r="K64" t="str">
            <v>forex</v>
          </cell>
        </row>
        <row r="65">
          <cell r="A65">
            <v>810012</v>
          </cell>
          <cell r="B65">
            <v>39263</v>
          </cell>
          <cell r="C65" t="str">
            <v>AJE-01</v>
          </cell>
          <cell r="D65" t="str">
            <v>T/R - PT. Padi Trust Component (USD)</v>
          </cell>
          <cell r="E65" t="str">
            <v>Foreign Exchange Gain</v>
          </cell>
          <cell r="F65" t="str">
            <v>110035-4</v>
          </cell>
          <cell r="H65">
            <v>0</v>
          </cell>
          <cell r="K65" t="str">
            <v>forex</v>
          </cell>
        </row>
        <row r="66">
          <cell r="A66">
            <v>810012</v>
          </cell>
          <cell r="B66">
            <v>39263</v>
          </cell>
          <cell r="C66" t="str">
            <v>AJE-01</v>
          </cell>
          <cell r="D66" t="str">
            <v>T/R - PT. PGCOM Panasonic (USD)</v>
          </cell>
          <cell r="E66" t="str">
            <v>Foreign Exchange Gain</v>
          </cell>
          <cell r="F66" t="str">
            <v>110035-5</v>
          </cell>
          <cell r="H66">
            <v>0</v>
          </cell>
          <cell r="K66" t="str">
            <v>forex</v>
          </cell>
        </row>
        <row r="67">
          <cell r="A67">
            <v>810012</v>
          </cell>
          <cell r="B67">
            <v>39263</v>
          </cell>
          <cell r="C67" t="str">
            <v>AJE-01</v>
          </cell>
          <cell r="D67" t="str">
            <v>T/R - PT. Samwha Indonesia (USD)</v>
          </cell>
          <cell r="E67" t="str">
            <v>Foreign Exchange Gain</v>
          </cell>
          <cell r="F67" t="str">
            <v>110035-6</v>
          </cell>
          <cell r="H67">
            <v>4925196</v>
          </cell>
          <cell r="K67" t="str">
            <v>forex</v>
          </cell>
        </row>
        <row r="68">
          <cell r="A68">
            <v>810012</v>
          </cell>
          <cell r="B68">
            <v>39263</v>
          </cell>
          <cell r="C68" t="str">
            <v>AJE-01</v>
          </cell>
          <cell r="D68" t="str">
            <v>T/R - PT. Toshiba (USD)</v>
          </cell>
          <cell r="E68" t="str">
            <v>Foreign Exchange Gain</v>
          </cell>
          <cell r="F68" t="str">
            <v>110035-7</v>
          </cell>
          <cell r="H68">
            <v>0</v>
          </cell>
          <cell r="K68" t="str">
            <v>forex</v>
          </cell>
        </row>
        <row r="69">
          <cell r="A69">
            <v>810012</v>
          </cell>
          <cell r="B69">
            <v>39263</v>
          </cell>
          <cell r="C69" t="str">
            <v>AJE-01</v>
          </cell>
          <cell r="D69" t="str">
            <v>T/R - TVS Electronics</v>
          </cell>
          <cell r="E69" t="str">
            <v>Foreign Exchange Gain</v>
          </cell>
          <cell r="F69" t="str">
            <v>110035-8</v>
          </cell>
          <cell r="H69">
            <v>0</v>
          </cell>
          <cell r="K69" t="str">
            <v>forex</v>
          </cell>
        </row>
        <row r="70">
          <cell r="A70">
            <v>810012</v>
          </cell>
          <cell r="B70">
            <v>39263</v>
          </cell>
          <cell r="C70" t="str">
            <v>AJE-01</v>
          </cell>
          <cell r="D70" t="str">
            <v xml:space="preserve">Totoku Electric Co., Ltd., Japan  (USD) </v>
          </cell>
          <cell r="E70" t="str">
            <v>Foreign Exchange Gain</v>
          </cell>
          <cell r="F70">
            <v>110036</v>
          </cell>
          <cell r="H70">
            <v>0</v>
          </cell>
          <cell r="K70" t="str">
            <v>forex</v>
          </cell>
        </row>
        <row r="71">
          <cell r="A71">
            <v>810012</v>
          </cell>
          <cell r="B71">
            <v>39263</v>
          </cell>
          <cell r="C71" t="str">
            <v>AJE-01</v>
          </cell>
          <cell r="D71" t="str">
            <v>Totoku Electric Co., Ltd., Singapore  (USD)</v>
          </cell>
          <cell r="E71" t="str">
            <v>Foreign Exchange Gain</v>
          </cell>
          <cell r="F71">
            <v>110037</v>
          </cell>
          <cell r="H71">
            <v>0</v>
          </cell>
          <cell r="K71" t="str">
            <v>forex</v>
          </cell>
        </row>
        <row r="72">
          <cell r="A72">
            <v>810012</v>
          </cell>
          <cell r="B72">
            <v>39263</v>
          </cell>
          <cell r="C72" t="str">
            <v>AJE-01</v>
          </cell>
          <cell r="D72" t="str">
            <v>Totoku North Amerika (USD)</v>
          </cell>
          <cell r="E72" t="str">
            <v>Foreign Exchange Gain</v>
          </cell>
          <cell r="F72" t="str">
            <v>110037-1</v>
          </cell>
          <cell r="H72">
            <v>0</v>
          </cell>
          <cell r="K72" t="str">
            <v>forex</v>
          </cell>
        </row>
        <row r="73">
          <cell r="A73">
            <v>810012</v>
          </cell>
          <cell r="B73">
            <v>39263</v>
          </cell>
          <cell r="C73" t="str">
            <v>AJE-01</v>
          </cell>
          <cell r="D73" t="str">
            <v>Totoku Malaysia (USD)</v>
          </cell>
          <cell r="E73" t="str">
            <v>Foreign Exchange Gain</v>
          </cell>
          <cell r="F73" t="str">
            <v>110037-2</v>
          </cell>
          <cell r="H73">
            <v>568707</v>
          </cell>
          <cell r="K73" t="str">
            <v>forex</v>
          </cell>
        </row>
        <row r="74">
          <cell r="A74">
            <v>810012</v>
          </cell>
          <cell r="B74">
            <v>39263</v>
          </cell>
          <cell r="C74" t="str">
            <v>AJE-01</v>
          </cell>
          <cell r="D74" t="str">
            <v>Totoku China (Zhejiang) Co. Ltd (USD)</v>
          </cell>
          <cell r="E74" t="str">
            <v>Foreign Exchange Gain</v>
          </cell>
          <cell r="F74" t="str">
            <v>110037-3</v>
          </cell>
          <cell r="H74">
            <v>878078</v>
          </cell>
          <cell r="K74" t="str">
            <v>forex</v>
          </cell>
        </row>
        <row r="75">
          <cell r="A75">
            <v>810012</v>
          </cell>
          <cell r="B75">
            <v>39263</v>
          </cell>
          <cell r="C75" t="str">
            <v>AJE-01</v>
          </cell>
          <cell r="D75" t="str">
            <v>Noble Batam (USD)</v>
          </cell>
          <cell r="E75" t="str">
            <v>Foreign Exchange Gain</v>
          </cell>
          <cell r="F75">
            <v>110038</v>
          </cell>
          <cell r="H75">
            <v>2727161</v>
          </cell>
          <cell r="K75" t="str">
            <v>forex</v>
          </cell>
        </row>
        <row r="76">
          <cell r="A76">
            <v>810012</v>
          </cell>
          <cell r="B76">
            <v>39263</v>
          </cell>
          <cell r="C76" t="str">
            <v>AJE-01</v>
          </cell>
          <cell r="D76" t="str">
            <v>Sanyo Industries, UK (USD)</v>
          </cell>
          <cell r="E76" t="str">
            <v>Foreign Exchange Gain</v>
          </cell>
          <cell r="F76">
            <v>110039</v>
          </cell>
          <cell r="H76">
            <v>0</v>
          </cell>
          <cell r="K76" t="str">
            <v>forex</v>
          </cell>
        </row>
        <row r="77">
          <cell r="A77">
            <v>810012</v>
          </cell>
          <cell r="B77">
            <v>39263</v>
          </cell>
          <cell r="C77" t="str">
            <v>AJE-01</v>
          </cell>
          <cell r="D77" t="str">
            <v>NEC Tokin Electronic (USD)</v>
          </cell>
          <cell r="E77" t="str">
            <v>Foreign Exchange Gain</v>
          </cell>
          <cell r="F77" t="str">
            <v>110039-1</v>
          </cell>
          <cell r="H77">
            <v>2497306</v>
          </cell>
          <cell r="K77" t="str">
            <v>forex</v>
          </cell>
        </row>
        <row r="78">
          <cell r="A78">
            <v>810012</v>
          </cell>
          <cell r="B78">
            <v>39263</v>
          </cell>
          <cell r="C78" t="str">
            <v>AJE-01</v>
          </cell>
          <cell r="D78" t="str">
            <v>Shibata Electronics ($)  (L)  Singapore</v>
          </cell>
          <cell r="E78" t="str">
            <v>Foreign Exchange Gain</v>
          </cell>
          <cell r="F78" t="str">
            <v>110039-2</v>
          </cell>
          <cell r="H78">
            <v>185869964</v>
          </cell>
          <cell r="K78" t="str">
            <v>forex</v>
          </cell>
        </row>
        <row r="79">
          <cell r="A79">
            <v>810012</v>
          </cell>
          <cell r="B79">
            <v>39263</v>
          </cell>
          <cell r="C79" t="str">
            <v>AJE-01</v>
          </cell>
          <cell r="D79" t="str">
            <v>Shibata Electronics ($)  (L)  Japan</v>
          </cell>
          <cell r="E79" t="str">
            <v>Foreign Exchange Gain</v>
          </cell>
          <cell r="F79" t="str">
            <v>110039-3</v>
          </cell>
          <cell r="H79">
            <v>1897803</v>
          </cell>
          <cell r="K79" t="str">
            <v>forex</v>
          </cell>
        </row>
        <row r="80">
          <cell r="A80">
            <v>810012</v>
          </cell>
          <cell r="B80">
            <v>39263</v>
          </cell>
          <cell r="C80" t="str">
            <v>AJE-01</v>
          </cell>
          <cell r="D80" t="str">
            <v>Sanwa Musen - Thailand</v>
          </cell>
          <cell r="E80" t="str">
            <v>Foreign Exchange Gain</v>
          </cell>
          <cell r="F80" t="str">
            <v>110039-4</v>
          </cell>
          <cell r="H80">
            <v>0</v>
          </cell>
          <cell r="K80" t="str">
            <v>forex</v>
          </cell>
        </row>
        <row r="81">
          <cell r="A81">
            <v>810012</v>
          </cell>
          <cell r="B81">
            <v>39263</v>
          </cell>
          <cell r="C81" t="str">
            <v>AJE-01</v>
          </cell>
          <cell r="D81" t="str">
            <v xml:space="preserve">A-Tex Worldwide SDN., BHD </v>
          </cell>
          <cell r="E81" t="str">
            <v>Foreign Exchange Gain</v>
          </cell>
          <cell r="F81" t="str">
            <v>110039-5</v>
          </cell>
          <cell r="H81">
            <v>0</v>
          </cell>
          <cell r="K81" t="str">
            <v>forex</v>
          </cell>
        </row>
        <row r="82">
          <cell r="A82">
            <v>810012</v>
          </cell>
          <cell r="B82">
            <v>39263</v>
          </cell>
          <cell r="C82" t="str">
            <v>AJE-01</v>
          </cell>
          <cell r="D82" t="str">
            <v>PT. KEL Indonesia</v>
          </cell>
          <cell r="E82" t="str">
            <v>Foreign Exchange Gain</v>
          </cell>
          <cell r="F82" t="str">
            <v>110039-6</v>
          </cell>
          <cell r="H82">
            <v>0</v>
          </cell>
          <cell r="K82" t="str">
            <v>forex</v>
          </cell>
        </row>
        <row r="83">
          <cell r="A83">
            <v>810012</v>
          </cell>
          <cell r="B83">
            <v>39263</v>
          </cell>
          <cell r="C83" t="str">
            <v>AJE-01</v>
          </cell>
          <cell r="D83" t="str">
            <v>Other Receivable</v>
          </cell>
          <cell r="E83" t="str">
            <v>Foreign Exchange Gain</v>
          </cell>
          <cell r="F83" t="str">
            <v>110039-10</v>
          </cell>
          <cell r="H83">
            <v>967563</v>
          </cell>
          <cell r="K83" t="str">
            <v>forex</v>
          </cell>
        </row>
        <row r="84">
          <cell r="A84">
            <v>810012</v>
          </cell>
          <cell r="B84">
            <v>39263</v>
          </cell>
          <cell r="C84" t="str">
            <v>AJE-01</v>
          </cell>
          <cell r="D84" t="str">
            <v>Refundable Deposits -PT. Karawang Sport Centre</v>
          </cell>
          <cell r="E84" t="str">
            <v>Foreign Exchange Gain</v>
          </cell>
          <cell r="F84">
            <v>130011</v>
          </cell>
          <cell r="H84">
            <v>8475000</v>
          </cell>
          <cell r="K84" t="str">
            <v>forex</v>
          </cell>
        </row>
        <row r="85">
          <cell r="A85">
            <v>810012</v>
          </cell>
          <cell r="B85">
            <v>39263</v>
          </cell>
          <cell r="C85" t="str">
            <v>AJE-01</v>
          </cell>
          <cell r="D85" t="str">
            <v>Refundable Deposits -PT. Secom Indopratama</v>
          </cell>
          <cell r="E85" t="str">
            <v>Foreign Exchange Gain</v>
          </cell>
          <cell r="F85">
            <v>130011</v>
          </cell>
          <cell r="H85">
            <v>113000</v>
          </cell>
          <cell r="K85" t="str">
            <v>forex</v>
          </cell>
        </row>
        <row r="86">
          <cell r="A86">
            <v>810012</v>
          </cell>
          <cell r="B86">
            <v>39263</v>
          </cell>
          <cell r="C86" t="str">
            <v>AJE-01</v>
          </cell>
          <cell r="D86" t="str">
            <v>Refundable Deposits -PT. Griya Karawang</v>
          </cell>
          <cell r="E86" t="str">
            <v>Foreign Exchange Gain</v>
          </cell>
          <cell r="F86">
            <v>130011</v>
          </cell>
          <cell r="H86">
            <v>226000</v>
          </cell>
          <cell r="K86" t="str">
            <v>forex</v>
          </cell>
        </row>
        <row r="87">
          <cell r="A87">
            <v>810012</v>
          </cell>
          <cell r="B87">
            <v>39263</v>
          </cell>
          <cell r="C87" t="str">
            <v>AJE-01</v>
          </cell>
          <cell r="D87" t="str">
            <v>Refundable Deposits -PT. Besland Pertiwi (II)</v>
          </cell>
          <cell r="E87" t="str">
            <v>Foreign Exchange Gain</v>
          </cell>
          <cell r="F87">
            <v>130011</v>
          </cell>
          <cell r="H87">
            <v>3209200</v>
          </cell>
          <cell r="K87" t="str">
            <v>forex</v>
          </cell>
        </row>
        <row r="88">
          <cell r="A88">
            <v>810012</v>
          </cell>
          <cell r="B88">
            <v>39263</v>
          </cell>
          <cell r="C88" t="str">
            <v>AJE-01</v>
          </cell>
          <cell r="D88" t="str">
            <v>Refundable Deposits -PT. Besland Pertiwi (III)</v>
          </cell>
          <cell r="E88" t="str">
            <v>Foreign Exchange Gain</v>
          </cell>
          <cell r="F88">
            <v>130011</v>
          </cell>
          <cell r="H88">
            <v>2101800</v>
          </cell>
          <cell r="K88" t="str">
            <v>forex</v>
          </cell>
        </row>
        <row r="89">
          <cell r="A89">
            <v>810012</v>
          </cell>
          <cell r="B89">
            <v>39263</v>
          </cell>
          <cell r="C89" t="str">
            <v>AJE-01</v>
          </cell>
          <cell r="D89" t="str">
            <v>Refundable Deposits -PT. Tatajabar Sejahtera (III)</v>
          </cell>
          <cell r="E89" t="str">
            <v>Foreign Exchange Gain</v>
          </cell>
          <cell r="F89">
            <v>130011</v>
          </cell>
          <cell r="H89">
            <v>2226100</v>
          </cell>
          <cell r="K89" t="str">
            <v>forex</v>
          </cell>
        </row>
        <row r="90">
          <cell r="A90">
            <v>810012</v>
          </cell>
          <cell r="B90">
            <v>39263</v>
          </cell>
          <cell r="C90" t="str">
            <v>AJE-01</v>
          </cell>
          <cell r="D90" t="str">
            <v>Refundable Deposits -PT. Besland Pertiwi (IV)</v>
          </cell>
          <cell r="E90" t="str">
            <v>Foreign Exchange Gain</v>
          </cell>
          <cell r="F90">
            <v>130011</v>
          </cell>
          <cell r="H90">
            <v>5311000</v>
          </cell>
          <cell r="K90" t="str">
            <v>forex</v>
          </cell>
        </row>
        <row r="91">
          <cell r="A91">
            <v>810012</v>
          </cell>
          <cell r="B91">
            <v>39263</v>
          </cell>
          <cell r="C91" t="str">
            <v>AJE-01</v>
          </cell>
          <cell r="D91" t="str">
            <v>Refundable Deposits -PT. Tatajabar Sejahtera (IV)</v>
          </cell>
          <cell r="E91" t="str">
            <v>Foreign Exchange Gain</v>
          </cell>
          <cell r="F91">
            <v>130011</v>
          </cell>
          <cell r="H91">
            <v>3898500</v>
          </cell>
          <cell r="K91" t="str">
            <v>forex</v>
          </cell>
        </row>
        <row r="92">
          <cell r="A92">
            <v>810012</v>
          </cell>
          <cell r="B92">
            <v>39263</v>
          </cell>
          <cell r="C92" t="str">
            <v>AJE-01</v>
          </cell>
          <cell r="D92" t="str">
            <v xml:space="preserve">Totoku Electric Co., Ltd., Japan </v>
          </cell>
          <cell r="E92" t="str">
            <v>Foreign Exchange Gain</v>
          </cell>
          <cell r="F92">
            <v>210011</v>
          </cell>
          <cell r="H92">
            <v>0</v>
          </cell>
          <cell r="K92" t="str">
            <v>forex</v>
          </cell>
        </row>
        <row r="93">
          <cell r="A93">
            <v>810012</v>
          </cell>
          <cell r="B93">
            <v>39263</v>
          </cell>
          <cell r="C93" t="str">
            <v>AJE-01</v>
          </cell>
          <cell r="D93" t="str">
            <v>Totoku Electrica Mexicana. S.A. DE.C.V, Mexico</v>
          </cell>
          <cell r="E93" t="str">
            <v>Foreign Exchange Gain</v>
          </cell>
          <cell r="F93">
            <v>210012</v>
          </cell>
          <cell r="H93">
            <v>0</v>
          </cell>
          <cell r="K93" t="str">
            <v>forex</v>
          </cell>
        </row>
        <row r="94">
          <cell r="A94">
            <v>810012</v>
          </cell>
          <cell r="B94">
            <v>39263</v>
          </cell>
          <cell r="C94" t="str">
            <v>AJE-01</v>
          </cell>
          <cell r="D94" t="str">
            <v>Totoku Malaysia</v>
          </cell>
          <cell r="E94" t="str">
            <v>Foreign Exchange Gain</v>
          </cell>
          <cell r="F94" t="str">
            <v>210012-1</v>
          </cell>
          <cell r="H94">
            <v>0</v>
          </cell>
          <cell r="K94" t="str">
            <v>forex</v>
          </cell>
        </row>
        <row r="95">
          <cell r="A95">
            <v>810012</v>
          </cell>
          <cell r="B95">
            <v>39263</v>
          </cell>
          <cell r="C95" t="str">
            <v>AJE-01</v>
          </cell>
          <cell r="D95" t="str">
            <v>Furukawa Electric Singapore (US$)</v>
          </cell>
          <cell r="E95" t="str">
            <v>Foreign Exchange Gain</v>
          </cell>
          <cell r="F95">
            <v>210013</v>
          </cell>
          <cell r="H95">
            <v>0</v>
          </cell>
          <cell r="K95" t="str">
            <v>forex</v>
          </cell>
        </row>
        <row r="96">
          <cell r="A96">
            <v>810012</v>
          </cell>
          <cell r="B96">
            <v>39263</v>
          </cell>
          <cell r="C96" t="str">
            <v>AJE-01</v>
          </cell>
          <cell r="D96" t="str">
            <v>Totoku Hongkong</v>
          </cell>
          <cell r="E96" t="str">
            <v>Foreign Exchange Gain</v>
          </cell>
          <cell r="F96" t="str">
            <v>210013-2</v>
          </cell>
          <cell r="H96">
            <v>0</v>
          </cell>
          <cell r="K96" t="str">
            <v>forex</v>
          </cell>
        </row>
        <row r="97">
          <cell r="A97">
            <v>810012</v>
          </cell>
          <cell r="B97">
            <v>39263</v>
          </cell>
          <cell r="C97" t="str">
            <v>AJE-01</v>
          </cell>
          <cell r="D97" t="str">
            <v>Nitto Denko</v>
          </cell>
          <cell r="E97" t="str">
            <v>Foreign Exchange Gain</v>
          </cell>
          <cell r="F97" t="str">
            <v>210013-3</v>
          </cell>
          <cell r="H97">
            <v>0</v>
          </cell>
          <cell r="K97" t="str">
            <v>forex</v>
          </cell>
        </row>
        <row r="98">
          <cell r="A98">
            <v>810012</v>
          </cell>
          <cell r="B98">
            <v>39263</v>
          </cell>
          <cell r="C98" t="str">
            <v>AJE-01</v>
          </cell>
          <cell r="D98" t="str">
            <v>Local T/P -PT. Fanah Jaya (USD)</v>
          </cell>
          <cell r="E98" t="str">
            <v>Foreign Exchange Gain</v>
          </cell>
          <cell r="F98">
            <v>210014</v>
          </cell>
          <cell r="H98">
            <v>0</v>
          </cell>
          <cell r="K98" t="str">
            <v>forex</v>
          </cell>
        </row>
        <row r="99">
          <cell r="A99">
            <v>810012</v>
          </cell>
          <cell r="B99">
            <v>39263</v>
          </cell>
          <cell r="C99" t="str">
            <v>AJE-01</v>
          </cell>
          <cell r="D99" t="str">
            <v>Local T/P -PT. Nitto (USD)</v>
          </cell>
          <cell r="E99" t="str">
            <v>Foreign Exchange Gain</v>
          </cell>
          <cell r="F99">
            <v>210015</v>
          </cell>
          <cell r="H99">
            <v>0</v>
          </cell>
          <cell r="K99" t="str">
            <v>forex</v>
          </cell>
        </row>
        <row r="100">
          <cell r="A100">
            <v>810012</v>
          </cell>
          <cell r="B100">
            <v>39263</v>
          </cell>
          <cell r="C100" t="str">
            <v>AJE-01</v>
          </cell>
          <cell r="D100" t="str">
            <v>Local T/P -PT. Sumitomo Electric (USD) OPTEC</v>
          </cell>
          <cell r="E100" t="str">
            <v>Foreign Exchange Gain</v>
          </cell>
          <cell r="F100">
            <v>210016</v>
          </cell>
          <cell r="H100">
            <v>0</v>
          </cell>
          <cell r="K100" t="str">
            <v>forex</v>
          </cell>
        </row>
        <row r="101">
          <cell r="A101">
            <v>810012</v>
          </cell>
          <cell r="B101">
            <v>39263</v>
          </cell>
          <cell r="C101" t="str">
            <v>AJE-01</v>
          </cell>
          <cell r="D101" t="str">
            <v>Local T/P -PT. Dia Electro (USD)  DECSI (Adtec Enterprise)</v>
          </cell>
          <cell r="E101" t="str">
            <v>Foreign Exchange Gain</v>
          </cell>
          <cell r="F101">
            <v>210017</v>
          </cell>
          <cell r="H101">
            <v>0</v>
          </cell>
          <cell r="K101" t="str">
            <v>forex</v>
          </cell>
        </row>
        <row r="102">
          <cell r="A102">
            <v>810012</v>
          </cell>
          <cell r="B102">
            <v>39263</v>
          </cell>
          <cell r="C102" t="str">
            <v>AJE-01</v>
          </cell>
          <cell r="D102" t="str">
            <v xml:space="preserve">Local T/P - PT Sanko Material (USD) </v>
          </cell>
          <cell r="E102" t="str">
            <v>Foreign Exchange Gain</v>
          </cell>
          <cell r="F102">
            <v>210018</v>
          </cell>
          <cell r="H102">
            <v>0</v>
          </cell>
          <cell r="K102" t="str">
            <v>forex</v>
          </cell>
        </row>
        <row r="103">
          <cell r="A103">
            <v>810012</v>
          </cell>
          <cell r="B103">
            <v>39263</v>
          </cell>
          <cell r="C103" t="str">
            <v>AJE-01</v>
          </cell>
          <cell r="D103" t="str">
            <v xml:space="preserve">Local T/P - PT.Bina Sinar Amity </v>
          </cell>
          <cell r="E103" t="str">
            <v>Foreign Exchange Gain</v>
          </cell>
          <cell r="F103">
            <v>210019</v>
          </cell>
          <cell r="H103">
            <v>0</v>
          </cell>
          <cell r="K103" t="str">
            <v>forex</v>
          </cell>
        </row>
        <row r="104">
          <cell r="A104">
            <v>810012</v>
          </cell>
          <cell r="B104">
            <v>39263</v>
          </cell>
          <cell r="C104" t="str">
            <v>AJE-01</v>
          </cell>
          <cell r="D104" t="str">
            <v>Local T/P -PT. Sucaco (USD)</v>
          </cell>
          <cell r="E104" t="str">
            <v>Foreign Exchange Gain</v>
          </cell>
          <cell r="F104" t="str">
            <v>210019-1</v>
          </cell>
          <cell r="H104">
            <v>0</v>
          </cell>
          <cell r="K104" t="str">
            <v>forex</v>
          </cell>
        </row>
        <row r="105">
          <cell r="A105">
            <v>810012</v>
          </cell>
          <cell r="B105">
            <v>39263</v>
          </cell>
          <cell r="C105" t="str">
            <v>AJE-01</v>
          </cell>
          <cell r="D105" t="str">
            <v>Local T/P -PT. Ewindo</v>
          </cell>
          <cell r="E105" t="str">
            <v>Foreign Exchange Gain</v>
          </cell>
          <cell r="F105" t="str">
            <v>210019-2</v>
          </cell>
          <cell r="H105">
            <v>0</v>
          </cell>
          <cell r="K105" t="str">
            <v>forex</v>
          </cell>
        </row>
        <row r="106">
          <cell r="A106">
            <v>810012</v>
          </cell>
          <cell r="B106">
            <v>39263</v>
          </cell>
          <cell r="C106" t="str">
            <v>AJE-01</v>
          </cell>
          <cell r="D106" t="str">
            <v>Local T/P - Harmonics Techindo (USD)</v>
          </cell>
          <cell r="E106" t="str">
            <v>Foreign Exchange Gain</v>
          </cell>
          <cell r="F106" t="str">
            <v>210019-3</v>
          </cell>
          <cell r="H106">
            <v>0</v>
          </cell>
          <cell r="K106" t="str">
            <v>forex</v>
          </cell>
        </row>
        <row r="107">
          <cell r="A107">
            <v>810012</v>
          </cell>
          <cell r="B107">
            <v>39263</v>
          </cell>
          <cell r="C107" t="str">
            <v>AJE-01</v>
          </cell>
          <cell r="D107" t="str">
            <v>Local T/P -Tessa (USD)</v>
          </cell>
          <cell r="E107" t="str">
            <v>Foreign Exchange Gain</v>
          </cell>
          <cell r="F107" t="str">
            <v>210019-4</v>
          </cell>
          <cell r="H107">
            <v>0</v>
          </cell>
          <cell r="K107" t="str">
            <v>forex</v>
          </cell>
        </row>
        <row r="108">
          <cell r="A108">
            <v>810012</v>
          </cell>
          <cell r="B108">
            <v>39263</v>
          </cell>
          <cell r="C108" t="str">
            <v>AJE-01</v>
          </cell>
          <cell r="D108" t="str">
            <v>Local T/P -  PT. Kyoei Denki (USD)</v>
          </cell>
          <cell r="E108" t="str">
            <v>Foreign Exchange Gain</v>
          </cell>
          <cell r="F108" t="str">
            <v>210019-5</v>
          </cell>
          <cell r="H108">
            <v>0</v>
          </cell>
          <cell r="K108" t="str">
            <v>forex</v>
          </cell>
        </row>
        <row r="109">
          <cell r="A109">
            <v>810012</v>
          </cell>
          <cell r="B109">
            <v>39263</v>
          </cell>
          <cell r="C109" t="str">
            <v>AJE-01</v>
          </cell>
          <cell r="D109" t="str">
            <v>Local T/P -  PT. Kel Indonesia (USD)</v>
          </cell>
          <cell r="E109" t="str">
            <v>Foreign Exchange Gain</v>
          </cell>
          <cell r="F109" t="str">
            <v>210019-6</v>
          </cell>
          <cell r="H109">
            <v>0</v>
          </cell>
          <cell r="K109" t="str">
            <v>forex</v>
          </cell>
        </row>
        <row r="110">
          <cell r="A110">
            <v>810012</v>
          </cell>
          <cell r="B110">
            <v>39263</v>
          </cell>
          <cell r="C110" t="str">
            <v>AJE-01</v>
          </cell>
          <cell r="D110" t="str">
            <v>Local T/P -  Furukawa + Furukawa Sangyo (Yen)</v>
          </cell>
          <cell r="E110" t="str">
            <v>Foreign Exchange Gain</v>
          </cell>
          <cell r="F110" t="str">
            <v>210019-7</v>
          </cell>
          <cell r="H110">
            <v>0</v>
          </cell>
          <cell r="K110" t="str">
            <v>forex</v>
          </cell>
        </row>
        <row r="111">
          <cell r="A111">
            <v>810012</v>
          </cell>
          <cell r="B111">
            <v>39263</v>
          </cell>
          <cell r="C111" t="str">
            <v>AJE-01</v>
          </cell>
          <cell r="D111" t="str">
            <v>Other Payables :</v>
          </cell>
          <cell r="E111" t="str">
            <v>Foreign Exchange Gain</v>
          </cell>
          <cell r="F111" t="str">
            <v>210030-1</v>
          </cell>
          <cell r="H111">
            <v>0</v>
          </cell>
          <cell r="K111" t="str">
            <v>forex</v>
          </cell>
        </row>
        <row r="112">
          <cell r="A112">
            <v>810012</v>
          </cell>
          <cell r="B112">
            <v>39263</v>
          </cell>
          <cell r="C112" t="str">
            <v>AJE-01</v>
          </cell>
          <cell r="D112" t="str">
            <v>Output Payables :</v>
          </cell>
          <cell r="E112" t="str">
            <v>Foreign Exchange Gain</v>
          </cell>
          <cell r="F112">
            <v>210030</v>
          </cell>
          <cell r="H112">
            <v>0</v>
          </cell>
          <cell r="K112" t="str">
            <v>forex</v>
          </cell>
        </row>
        <row r="113">
          <cell r="A113">
            <v>810012</v>
          </cell>
          <cell r="B113">
            <v>39263</v>
          </cell>
          <cell r="C113" t="str">
            <v>AJE-01</v>
          </cell>
          <cell r="D113" t="str">
            <v>Temporary Receivable Subject (Royalty) (usd)</v>
          </cell>
          <cell r="E113" t="str">
            <v>Foreign Exchange Gain</v>
          </cell>
          <cell r="F113">
            <v>210039</v>
          </cell>
          <cell r="H113">
            <v>0</v>
          </cell>
          <cell r="K113" t="str">
            <v>forex</v>
          </cell>
        </row>
        <row r="114">
          <cell r="A114">
            <v>810012</v>
          </cell>
          <cell r="B114">
            <v>39263</v>
          </cell>
          <cell r="C114" t="str">
            <v>AJE-01</v>
          </cell>
          <cell r="D114" t="str">
            <v>Suspense Receivable - Totoku Electric</v>
          </cell>
          <cell r="E114" t="str">
            <v>Foreign Exchange Gain</v>
          </cell>
          <cell r="F114">
            <v>210041</v>
          </cell>
          <cell r="H114">
            <v>55</v>
          </cell>
          <cell r="K114" t="str">
            <v>forex</v>
          </cell>
        </row>
        <row r="115">
          <cell r="A115">
            <v>810012</v>
          </cell>
          <cell r="B115">
            <v>39263</v>
          </cell>
          <cell r="C115" t="str">
            <v>AJE-01</v>
          </cell>
          <cell r="D115" t="str">
            <v>Long Term Loans - Totoku Electric Co. Ltd</v>
          </cell>
          <cell r="E115" t="str">
            <v>Foreign Exchange Gain</v>
          </cell>
          <cell r="F115">
            <v>210071</v>
          </cell>
          <cell r="H115">
            <v>0</v>
          </cell>
          <cell r="K115" t="str">
            <v>forex</v>
          </cell>
        </row>
        <row r="116">
          <cell r="A116">
            <v>810012</v>
          </cell>
          <cell r="B116">
            <v>39263</v>
          </cell>
          <cell r="C116" t="str">
            <v>AJE-01</v>
          </cell>
          <cell r="D116" t="str">
            <v>PT. Resona Perdania Indonesia (max -usd 500,000)</v>
          </cell>
          <cell r="E116" t="str">
            <v>Foreign Exchange Gain</v>
          </cell>
          <cell r="F116">
            <v>210061</v>
          </cell>
          <cell r="H116">
            <v>0</v>
          </cell>
          <cell r="K116" t="str">
            <v>forex</v>
          </cell>
        </row>
        <row r="117">
          <cell r="A117">
            <v>810012</v>
          </cell>
          <cell r="B117">
            <v>39263</v>
          </cell>
          <cell r="C117" t="str">
            <v>AJE-01</v>
          </cell>
          <cell r="D117" t="str">
            <v>PT. Bank Dai-Ichi Kangyo Indonesia (max -usd 1,000,000)</v>
          </cell>
          <cell r="E117" t="str">
            <v>Foreign Exchange Gain</v>
          </cell>
          <cell r="F117">
            <v>210062</v>
          </cell>
          <cell r="H117">
            <v>0</v>
          </cell>
          <cell r="K117" t="str">
            <v>forex</v>
          </cell>
        </row>
        <row r="118">
          <cell r="A118">
            <v>810012</v>
          </cell>
          <cell r="B118">
            <v>39263</v>
          </cell>
          <cell r="C118" t="str">
            <v>AJE-01</v>
          </cell>
          <cell r="D118" t="str">
            <v>Totoku Electric Co. Ltd</v>
          </cell>
          <cell r="E118" t="str">
            <v>Foreign Exchange Gain</v>
          </cell>
          <cell r="F118">
            <v>210063</v>
          </cell>
          <cell r="H118">
            <v>0</v>
          </cell>
          <cell r="K118" t="str">
            <v>forex</v>
          </cell>
        </row>
        <row r="119">
          <cell r="A119">
            <v>110032</v>
          </cell>
          <cell r="B119">
            <v>39263</v>
          </cell>
          <cell r="C119" t="str">
            <v>AJE-01</v>
          </cell>
          <cell r="D119" t="str">
            <v>Foreign Exchange Gain</v>
          </cell>
          <cell r="E119" t="str">
            <v>T/R -PT. Sanyo Electric (usd)</v>
          </cell>
          <cell r="F119">
            <v>810012</v>
          </cell>
          <cell r="J119">
            <v>0</v>
          </cell>
          <cell r="K119" t="str">
            <v>forex</v>
          </cell>
        </row>
        <row r="120">
          <cell r="A120">
            <v>110033</v>
          </cell>
          <cell r="B120">
            <v>39263</v>
          </cell>
          <cell r="C120" t="str">
            <v>AJE-01</v>
          </cell>
          <cell r="D120" t="str">
            <v>Foreign Exchange Gain</v>
          </cell>
          <cell r="E120" t="str">
            <v>T/R -PT. Sony Manufacturing Indonesia (usd)</v>
          </cell>
          <cell r="F120">
            <v>810012</v>
          </cell>
          <cell r="J120">
            <v>0</v>
          </cell>
          <cell r="K120" t="str">
            <v>forex</v>
          </cell>
        </row>
        <row r="121">
          <cell r="A121">
            <v>110034</v>
          </cell>
          <cell r="B121">
            <v>39263</v>
          </cell>
          <cell r="C121" t="str">
            <v>AJE-01</v>
          </cell>
          <cell r="D121" t="str">
            <v>Foreign Exchange Gain</v>
          </cell>
          <cell r="E121" t="str">
            <v>T/R -PT. Tembaga Mulia Semanan</v>
          </cell>
          <cell r="F121">
            <v>810012</v>
          </cell>
          <cell r="J121">
            <v>0</v>
          </cell>
          <cell r="K121" t="str">
            <v>forex</v>
          </cell>
        </row>
        <row r="122">
          <cell r="A122" t="str">
            <v>110035-1</v>
          </cell>
          <cell r="B122">
            <v>39263</v>
          </cell>
          <cell r="C122" t="str">
            <v>AJE-01</v>
          </cell>
          <cell r="D122" t="str">
            <v>Foreign Exchange Gain</v>
          </cell>
          <cell r="E122" t="str">
            <v xml:space="preserve">T/R -PT Sanwa Musen (Yen) </v>
          </cell>
          <cell r="F122">
            <v>810012</v>
          </cell>
          <cell r="J122">
            <v>0</v>
          </cell>
          <cell r="K122" t="str">
            <v>forex</v>
          </cell>
        </row>
        <row r="123">
          <cell r="A123" t="str">
            <v>110035-2</v>
          </cell>
          <cell r="B123">
            <v>39263</v>
          </cell>
          <cell r="C123" t="str">
            <v>AJE-01</v>
          </cell>
          <cell r="D123" t="str">
            <v>Foreign Exchange Gain</v>
          </cell>
          <cell r="E123" t="str">
            <v>T/R - PT. Galindra M.C (USD)  GALVA</v>
          </cell>
          <cell r="F123">
            <v>810012</v>
          </cell>
          <cell r="J123">
            <v>615145</v>
          </cell>
          <cell r="K123" t="str">
            <v>forex</v>
          </cell>
        </row>
        <row r="124">
          <cell r="A124" t="str">
            <v>110035-3</v>
          </cell>
          <cell r="B124">
            <v>39263</v>
          </cell>
          <cell r="C124" t="str">
            <v>AJE-01</v>
          </cell>
          <cell r="D124" t="str">
            <v>Foreign Exchange Gain</v>
          </cell>
          <cell r="E124" t="str">
            <v>T/R - PT. Sanken (USD)</v>
          </cell>
          <cell r="F124">
            <v>810012</v>
          </cell>
          <cell r="J124">
            <v>0</v>
          </cell>
          <cell r="K124" t="str">
            <v>forex</v>
          </cell>
        </row>
        <row r="125">
          <cell r="A125" t="str">
            <v>110035-4</v>
          </cell>
          <cell r="B125">
            <v>39263</v>
          </cell>
          <cell r="C125" t="str">
            <v>AJE-01</v>
          </cell>
          <cell r="D125" t="str">
            <v>Foreign Exchange Gain</v>
          </cell>
          <cell r="E125" t="str">
            <v>T/R - PT. Padi Trust Component (USD)</v>
          </cell>
          <cell r="F125">
            <v>810012</v>
          </cell>
          <cell r="J125">
            <v>0</v>
          </cell>
          <cell r="K125" t="str">
            <v>forex</v>
          </cell>
        </row>
        <row r="126">
          <cell r="A126" t="str">
            <v>110035-5</v>
          </cell>
          <cell r="B126">
            <v>39263</v>
          </cell>
          <cell r="C126" t="str">
            <v>AJE-01</v>
          </cell>
          <cell r="D126" t="str">
            <v>Foreign Exchange Gain</v>
          </cell>
          <cell r="E126" t="str">
            <v>T/R - PT. PGCOM Panasonic (USD)</v>
          </cell>
          <cell r="F126">
            <v>810012</v>
          </cell>
          <cell r="J126">
            <v>0</v>
          </cell>
          <cell r="K126" t="str">
            <v>forex</v>
          </cell>
        </row>
        <row r="127">
          <cell r="A127" t="str">
            <v>110035-6</v>
          </cell>
          <cell r="B127">
            <v>39263</v>
          </cell>
          <cell r="C127" t="str">
            <v>AJE-01</v>
          </cell>
          <cell r="D127" t="str">
            <v>Foreign Exchange Gain</v>
          </cell>
          <cell r="E127" t="str">
            <v>T/R - PT. Samwha Indonesia (USD)</v>
          </cell>
          <cell r="F127">
            <v>810012</v>
          </cell>
          <cell r="J127">
            <v>4925196</v>
          </cell>
          <cell r="K127" t="str">
            <v>forex</v>
          </cell>
        </row>
        <row r="128">
          <cell r="A128" t="str">
            <v>110035-7</v>
          </cell>
          <cell r="B128">
            <v>39263</v>
          </cell>
          <cell r="C128" t="str">
            <v>AJE-01</v>
          </cell>
          <cell r="D128" t="str">
            <v>Foreign Exchange Gain</v>
          </cell>
          <cell r="E128" t="str">
            <v>T/R - PT. Toshiba (USD)</v>
          </cell>
          <cell r="F128">
            <v>810012</v>
          </cell>
          <cell r="J128">
            <v>0</v>
          </cell>
          <cell r="K128" t="str">
            <v>forex</v>
          </cell>
        </row>
        <row r="129">
          <cell r="A129" t="str">
            <v>110035-8</v>
          </cell>
          <cell r="B129">
            <v>39263</v>
          </cell>
          <cell r="C129" t="str">
            <v>AJE-01</v>
          </cell>
          <cell r="D129" t="str">
            <v>Foreign Exchange Gain</v>
          </cell>
          <cell r="E129" t="str">
            <v>T/R - TVS Electronics</v>
          </cell>
          <cell r="F129">
            <v>810012</v>
          </cell>
          <cell r="J129">
            <v>0</v>
          </cell>
          <cell r="K129" t="str">
            <v>forex</v>
          </cell>
        </row>
        <row r="130">
          <cell r="A130">
            <v>110036</v>
          </cell>
          <cell r="B130">
            <v>39263</v>
          </cell>
          <cell r="C130" t="str">
            <v>AJE-01</v>
          </cell>
          <cell r="D130" t="str">
            <v>Foreign Exchange Gain</v>
          </cell>
          <cell r="E130" t="str">
            <v xml:space="preserve">Totoku Electric Co., Ltd., Japan  (USD) </v>
          </cell>
          <cell r="F130">
            <v>810012</v>
          </cell>
          <cell r="J130">
            <v>0</v>
          </cell>
          <cell r="K130" t="str">
            <v>forex</v>
          </cell>
        </row>
        <row r="131">
          <cell r="A131">
            <v>110037</v>
          </cell>
          <cell r="B131">
            <v>39263</v>
          </cell>
          <cell r="C131" t="str">
            <v>AJE-01</v>
          </cell>
          <cell r="D131" t="str">
            <v>Foreign Exchange Gain</v>
          </cell>
          <cell r="E131" t="str">
            <v>Totoku Electric Co., Ltd., Singapore  (USD)</v>
          </cell>
          <cell r="F131">
            <v>810012</v>
          </cell>
          <cell r="J131">
            <v>0</v>
          </cell>
          <cell r="K131" t="str">
            <v>forex</v>
          </cell>
        </row>
        <row r="132">
          <cell r="A132" t="str">
            <v>110037-1</v>
          </cell>
          <cell r="B132">
            <v>39263</v>
          </cell>
          <cell r="C132" t="str">
            <v>AJE-01</v>
          </cell>
          <cell r="D132" t="str">
            <v>Foreign Exchange Gain</v>
          </cell>
          <cell r="E132" t="str">
            <v>Totoku North Amerika (USD)</v>
          </cell>
          <cell r="F132">
            <v>810012</v>
          </cell>
          <cell r="J132">
            <v>0</v>
          </cell>
          <cell r="K132" t="str">
            <v>forex</v>
          </cell>
        </row>
        <row r="133">
          <cell r="A133" t="str">
            <v>110037-2</v>
          </cell>
          <cell r="B133">
            <v>39263</v>
          </cell>
          <cell r="C133" t="str">
            <v>AJE-01</v>
          </cell>
          <cell r="D133" t="str">
            <v>Foreign Exchange Gain</v>
          </cell>
          <cell r="E133" t="str">
            <v>Totoku Malaysia (USD)</v>
          </cell>
          <cell r="F133">
            <v>810012</v>
          </cell>
          <cell r="J133">
            <v>568707</v>
          </cell>
          <cell r="K133" t="str">
            <v>forex</v>
          </cell>
        </row>
        <row r="134">
          <cell r="A134" t="str">
            <v>110037-3</v>
          </cell>
          <cell r="B134">
            <v>39263</v>
          </cell>
          <cell r="C134" t="str">
            <v>AJE-01</v>
          </cell>
          <cell r="D134" t="str">
            <v>Foreign Exchange Gain</v>
          </cell>
          <cell r="E134" t="str">
            <v>Totoku China (Zhejiang) Co. Ltd (USD)</v>
          </cell>
          <cell r="F134">
            <v>810012</v>
          </cell>
          <cell r="J134">
            <v>878078</v>
          </cell>
          <cell r="K134" t="str">
            <v>forex</v>
          </cell>
        </row>
        <row r="135">
          <cell r="A135">
            <v>110038</v>
          </cell>
          <cell r="B135">
            <v>39263</v>
          </cell>
          <cell r="C135" t="str">
            <v>AJE-01</v>
          </cell>
          <cell r="D135" t="str">
            <v>Foreign Exchange Gain</v>
          </cell>
          <cell r="E135" t="str">
            <v>Noble Batam (USD)</v>
          </cell>
          <cell r="F135">
            <v>810012</v>
          </cell>
          <cell r="J135">
            <v>2727161</v>
          </cell>
          <cell r="K135" t="str">
            <v>forex</v>
          </cell>
        </row>
        <row r="136">
          <cell r="A136">
            <v>110039</v>
          </cell>
          <cell r="B136">
            <v>39263</v>
          </cell>
          <cell r="C136" t="str">
            <v>AJE-01</v>
          </cell>
          <cell r="D136" t="str">
            <v>Foreign Exchange Gain</v>
          </cell>
          <cell r="E136" t="str">
            <v>Sanyo Industries, UK (USD)</v>
          </cell>
          <cell r="F136">
            <v>810012</v>
          </cell>
          <cell r="J136">
            <v>0</v>
          </cell>
          <cell r="K136" t="str">
            <v>forex</v>
          </cell>
        </row>
        <row r="137">
          <cell r="A137" t="str">
            <v>110039-1</v>
          </cell>
          <cell r="B137">
            <v>39263</v>
          </cell>
          <cell r="C137" t="str">
            <v>AJE-01</v>
          </cell>
          <cell r="D137" t="str">
            <v>Foreign Exchange Gain</v>
          </cell>
          <cell r="E137" t="str">
            <v>NEC Tokin Electronic (USD)</v>
          </cell>
          <cell r="F137">
            <v>810012</v>
          </cell>
          <cell r="J137">
            <v>2497306</v>
          </cell>
          <cell r="K137" t="str">
            <v>forex</v>
          </cell>
        </row>
        <row r="138">
          <cell r="A138" t="str">
            <v>110039-2</v>
          </cell>
          <cell r="B138">
            <v>39263</v>
          </cell>
          <cell r="C138" t="str">
            <v>AJE-01</v>
          </cell>
          <cell r="D138" t="str">
            <v>Foreign Exchange Gain</v>
          </cell>
          <cell r="E138" t="str">
            <v>Shibata Electronics ($)  (L)  Singapore</v>
          </cell>
          <cell r="F138">
            <v>810012</v>
          </cell>
          <cell r="J138">
            <v>185869964</v>
          </cell>
          <cell r="K138" t="str">
            <v>forex</v>
          </cell>
        </row>
        <row r="139">
          <cell r="A139" t="str">
            <v>110039-3</v>
          </cell>
          <cell r="B139">
            <v>39263</v>
          </cell>
          <cell r="C139" t="str">
            <v>AJE-01</v>
          </cell>
          <cell r="D139" t="str">
            <v>Foreign Exchange Gain</v>
          </cell>
          <cell r="E139" t="str">
            <v>Shibata Electronics ($)  (L)  Japan</v>
          </cell>
          <cell r="F139">
            <v>810012</v>
          </cell>
          <cell r="J139">
            <v>1897803</v>
          </cell>
          <cell r="K139" t="str">
            <v>forex</v>
          </cell>
        </row>
        <row r="140">
          <cell r="A140" t="str">
            <v>110039-4</v>
          </cell>
          <cell r="B140">
            <v>39263</v>
          </cell>
          <cell r="C140" t="str">
            <v>AJE-01</v>
          </cell>
          <cell r="D140" t="str">
            <v>Foreign Exchange Gain</v>
          </cell>
          <cell r="E140" t="str">
            <v>Sanwa Musen - Thailand</v>
          </cell>
          <cell r="F140">
            <v>810012</v>
          </cell>
          <cell r="J140">
            <v>0</v>
          </cell>
          <cell r="K140" t="str">
            <v>forex</v>
          </cell>
        </row>
        <row r="141">
          <cell r="A141" t="str">
            <v>110039-5</v>
          </cell>
          <cell r="B141">
            <v>39263</v>
          </cell>
          <cell r="C141" t="str">
            <v>AJE-01</v>
          </cell>
          <cell r="D141" t="str">
            <v>Foreign Exchange Gain</v>
          </cell>
          <cell r="E141" t="str">
            <v xml:space="preserve">A-Tex Worldwide SDN., BHD </v>
          </cell>
          <cell r="F141">
            <v>810012</v>
          </cell>
          <cell r="J141">
            <v>0</v>
          </cell>
          <cell r="K141" t="str">
            <v>forex</v>
          </cell>
        </row>
        <row r="142">
          <cell r="A142" t="str">
            <v>110039-6</v>
          </cell>
          <cell r="B142">
            <v>39263</v>
          </cell>
          <cell r="C142" t="str">
            <v>AJE-01</v>
          </cell>
          <cell r="D142" t="str">
            <v>Foreign Exchange Gain</v>
          </cell>
          <cell r="E142" t="str">
            <v>PT. KEL Indonesia</v>
          </cell>
          <cell r="F142">
            <v>810012</v>
          </cell>
          <cell r="J142">
            <v>0</v>
          </cell>
          <cell r="K142" t="str">
            <v>forex</v>
          </cell>
        </row>
        <row r="143">
          <cell r="A143" t="str">
            <v>110039-10</v>
          </cell>
          <cell r="B143">
            <v>39263</v>
          </cell>
          <cell r="C143" t="str">
            <v>AJE-01</v>
          </cell>
          <cell r="D143" t="str">
            <v>Foreign Exchange Gain</v>
          </cell>
          <cell r="E143" t="str">
            <v>Other Receivable</v>
          </cell>
          <cell r="F143">
            <v>810012</v>
          </cell>
          <cell r="J143">
            <v>967563</v>
          </cell>
          <cell r="K143" t="str">
            <v>forex</v>
          </cell>
        </row>
        <row r="144">
          <cell r="A144">
            <v>130011</v>
          </cell>
          <cell r="B144">
            <v>39263</v>
          </cell>
          <cell r="C144" t="str">
            <v>AJE-01</v>
          </cell>
          <cell r="D144" t="str">
            <v>Foreign Exchange Gain</v>
          </cell>
          <cell r="E144" t="str">
            <v>Refundable Deposits -PT. Karawang Sport Centre</v>
          </cell>
          <cell r="F144">
            <v>810012</v>
          </cell>
          <cell r="J144">
            <v>8475000</v>
          </cell>
          <cell r="K144" t="str">
            <v>forex</v>
          </cell>
        </row>
        <row r="145">
          <cell r="A145">
            <v>130011</v>
          </cell>
          <cell r="B145">
            <v>39263</v>
          </cell>
          <cell r="C145" t="str">
            <v>AJE-01</v>
          </cell>
          <cell r="D145" t="str">
            <v>Foreign Exchange Gain</v>
          </cell>
          <cell r="E145" t="str">
            <v>Refundable Deposits -PT. Secom Indopratama</v>
          </cell>
          <cell r="F145">
            <v>810012</v>
          </cell>
          <cell r="J145">
            <v>113000</v>
          </cell>
          <cell r="K145" t="str">
            <v>forex</v>
          </cell>
        </row>
        <row r="146">
          <cell r="A146">
            <v>130011</v>
          </cell>
          <cell r="B146">
            <v>39263</v>
          </cell>
          <cell r="C146" t="str">
            <v>AJE-01</v>
          </cell>
          <cell r="D146" t="str">
            <v>Foreign Exchange Gain</v>
          </cell>
          <cell r="E146" t="str">
            <v>Refundable Deposits -PT. Griya Karawang</v>
          </cell>
          <cell r="F146">
            <v>810012</v>
          </cell>
          <cell r="J146">
            <v>226000</v>
          </cell>
          <cell r="K146" t="str">
            <v>forex</v>
          </cell>
        </row>
        <row r="147">
          <cell r="A147">
            <v>130011</v>
          </cell>
          <cell r="B147">
            <v>39263</v>
          </cell>
          <cell r="C147" t="str">
            <v>AJE-01</v>
          </cell>
          <cell r="D147" t="str">
            <v>Foreign Exchange Gain</v>
          </cell>
          <cell r="E147" t="str">
            <v>Refundable Deposits -PT. Besland Pertiwi (II)</v>
          </cell>
          <cell r="F147">
            <v>810012</v>
          </cell>
          <cell r="J147">
            <v>3209200</v>
          </cell>
          <cell r="K147" t="str">
            <v>forex</v>
          </cell>
        </row>
        <row r="148">
          <cell r="A148">
            <v>130011</v>
          </cell>
          <cell r="B148">
            <v>39263</v>
          </cell>
          <cell r="C148" t="str">
            <v>AJE-01</v>
          </cell>
          <cell r="D148" t="str">
            <v>Foreign Exchange Gain</v>
          </cell>
          <cell r="E148" t="str">
            <v>Refundable Deposits -PT. Besland Pertiwi (III)</v>
          </cell>
          <cell r="F148">
            <v>810012</v>
          </cell>
          <cell r="J148">
            <v>2101800</v>
          </cell>
          <cell r="K148" t="str">
            <v>forex</v>
          </cell>
        </row>
        <row r="149">
          <cell r="A149">
            <v>130011</v>
          </cell>
          <cell r="B149">
            <v>39263</v>
          </cell>
          <cell r="C149" t="str">
            <v>AJE-01</v>
          </cell>
          <cell r="D149" t="str">
            <v>Foreign Exchange Gain</v>
          </cell>
          <cell r="E149" t="str">
            <v>Refundable Deposits -PT. Tatajabar Sejahtera (III)</v>
          </cell>
          <cell r="F149">
            <v>810012</v>
          </cell>
          <cell r="J149">
            <v>2226100</v>
          </cell>
          <cell r="K149" t="str">
            <v>forex</v>
          </cell>
        </row>
        <row r="150">
          <cell r="A150">
            <v>130011</v>
          </cell>
          <cell r="B150">
            <v>39263</v>
          </cell>
          <cell r="C150" t="str">
            <v>AJE-01</v>
          </cell>
          <cell r="D150" t="str">
            <v>Foreign Exchange Gain</v>
          </cell>
          <cell r="E150" t="str">
            <v>Refundable Deposits -PT. Besland Pertiwi (IV)</v>
          </cell>
          <cell r="F150">
            <v>810012</v>
          </cell>
          <cell r="J150">
            <v>5311000</v>
          </cell>
          <cell r="K150" t="str">
            <v>forex</v>
          </cell>
        </row>
        <row r="151">
          <cell r="A151">
            <v>130011</v>
          </cell>
          <cell r="B151">
            <v>39263</v>
          </cell>
          <cell r="C151" t="str">
            <v>AJE-01</v>
          </cell>
          <cell r="D151" t="str">
            <v>Foreign Exchange Gain</v>
          </cell>
          <cell r="E151" t="str">
            <v>Refundable Deposits -PT. Tatajabar Sejahtera (IV)</v>
          </cell>
          <cell r="F151">
            <v>810012</v>
          </cell>
          <cell r="J151">
            <v>3898500</v>
          </cell>
          <cell r="K151" t="str">
            <v>forex</v>
          </cell>
        </row>
        <row r="152">
          <cell r="A152">
            <v>210011</v>
          </cell>
          <cell r="B152">
            <v>39263</v>
          </cell>
          <cell r="C152" t="str">
            <v>AJE-01</v>
          </cell>
          <cell r="D152" t="str">
            <v>Foreign Exchange Gain</v>
          </cell>
          <cell r="E152" t="str">
            <v xml:space="preserve">Totoku Electric Co., Ltd., Japan </v>
          </cell>
          <cell r="F152">
            <v>810012</v>
          </cell>
          <cell r="J152">
            <v>0</v>
          </cell>
          <cell r="K152" t="str">
            <v>forex</v>
          </cell>
        </row>
        <row r="153">
          <cell r="A153">
            <v>210012</v>
          </cell>
          <cell r="B153">
            <v>39263</v>
          </cell>
          <cell r="C153" t="str">
            <v>AJE-01</v>
          </cell>
          <cell r="D153" t="str">
            <v>Foreign Exchange Gain</v>
          </cell>
          <cell r="E153" t="str">
            <v>Totoku Electrica Mexicana. S.A. DE.C.V, Mexico</v>
          </cell>
          <cell r="F153">
            <v>810012</v>
          </cell>
          <cell r="J153">
            <v>0</v>
          </cell>
          <cell r="K153" t="str">
            <v>forex</v>
          </cell>
        </row>
        <row r="154">
          <cell r="A154" t="str">
            <v>210012-1</v>
          </cell>
          <cell r="B154">
            <v>39263</v>
          </cell>
          <cell r="C154" t="str">
            <v>AJE-01</v>
          </cell>
          <cell r="D154" t="str">
            <v>Foreign Exchange Gain</v>
          </cell>
          <cell r="E154" t="str">
            <v>Totoku Malaysia</v>
          </cell>
          <cell r="F154">
            <v>810012</v>
          </cell>
          <cell r="J154">
            <v>0</v>
          </cell>
          <cell r="K154" t="str">
            <v>forex</v>
          </cell>
        </row>
        <row r="155">
          <cell r="A155">
            <v>210013</v>
          </cell>
          <cell r="B155">
            <v>39263</v>
          </cell>
          <cell r="C155" t="str">
            <v>AJE-01</v>
          </cell>
          <cell r="D155" t="str">
            <v>Foreign Exchange Gain</v>
          </cell>
          <cell r="E155" t="str">
            <v>Furukawa Electric Singapore (US$)</v>
          </cell>
          <cell r="F155">
            <v>810012</v>
          </cell>
          <cell r="J155">
            <v>0</v>
          </cell>
          <cell r="K155" t="str">
            <v>forex</v>
          </cell>
        </row>
        <row r="156">
          <cell r="A156" t="str">
            <v>210013-2</v>
          </cell>
          <cell r="B156">
            <v>39263</v>
          </cell>
          <cell r="C156" t="str">
            <v>AJE-01</v>
          </cell>
          <cell r="D156" t="str">
            <v>Foreign Exchange Gain</v>
          </cell>
          <cell r="E156" t="str">
            <v>Totoku Hongkong</v>
          </cell>
          <cell r="F156">
            <v>810012</v>
          </cell>
          <cell r="J156">
            <v>0</v>
          </cell>
          <cell r="K156" t="str">
            <v>forex</v>
          </cell>
        </row>
        <row r="157">
          <cell r="A157" t="str">
            <v>210013-3</v>
          </cell>
          <cell r="B157">
            <v>39263</v>
          </cell>
          <cell r="C157" t="str">
            <v>AJE-01</v>
          </cell>
          <cell r="D157" t="str">
            <v>Foreign Exchange Gain</v>
          </cell>
          <cell r="E157" t="str">
            <v>Nitto Denko</v>
          </cell>
          <cell r="F157">
            <v>810012</v>
          </cell>
          <cell r="J157">
            <v>0</v>
          </cell>
          <cell r="K157" t="str">
            <v>forex</v>
          </cell>
        </row>
        <row r="158">
          <cell r="A158">
            <v>210014</v>
          </cell>
          <cell r="B158">
            <v>39263</v>
          </cell>
          <cell r="C158" t="str">
            <v>AJE-01</v>
          </cell>
          <cell r="D158" t="str">
            <v>Foreign Exchange Gain</v>
          </cell>
          <cell r="E158" t="str">
            <v>Local T/P -PT. Fanah Jaya (USD)</v>
          </cell>
          <cell r="F158">
            <v>810012</v>
          </cell>
          <cell r="J158">
            <v>0</v>
          </cell>
          <cell r="K158" t="str">
            <v>forex</v>
          </cell>
        </row>
        <row r="159">
          <cell r="A159">
            <v>210015</v>
          </cell>
          <cell r="B159">
            <v>39263</v>
          </cell>
          <cell r="C159" t="str">
            <v>AJE-01</v>
          </cell>
          <cell r="D159" t="str">
            <v>Foreign Exchange Gain</v>
          </cell>
          <cell r="E159" t="str">
            <v>Local T/P -PT. Nitto (USD)</v>
          </cell>
          <cell r="F159">
            <v>810012</v>
          </cell>
          <cell r="J159">
            <v>0</v>
          </cell>
          <cell r="K159" t="str">
            <v>forex</v>
          </cell>
        </row>
        <row r="160">
          <cell r="A160">
            <v>210016</v>
          </cell>
          <cell r="B160">
            <v>39263</v>
          </cell>
          <cell r="C160" t="str">
            <v>AJE-01</v>
          </cell>
          <cell r="D160" t="str">
            <v>Foreign Exchange Gain</v>
          </cell>
          <cell r="E160" t="str">
            <v>Local T/P -PT. Sumitomo Electric (USD) OPTEC</v>
          </cell>
          <cell r="F160">
            <v>810012</v>
          </cell>
          <cell r="J160">
            <v>0</v>
          </cell>
          <cell r="K160" t="str">
            <v>forex</v>
          </cell>
        </row>
        <row r="161">
          <cell r="A161">
            <v>210017</v>
          </cell>
          <cell r="B161">
            <v>39263</v>
          </cell>
          <cell r="C161" t="str">
            <v>AJE-01</v>
          </cell>
          <cell r="D161" t="str">
            <v>Foreign Exchange Gain</v>
          </cell>
          <cell r="E161" t="str">
            <v>Local T/P -PT. Dia Electro (USD)  DECSI (Adtec Enterprise)</v>
          </cell>
          <cell r="F161">
            <v>810012</v>
          </cell>
          <cell r="J161">
            <v>0</v>
          </cell>
          <cell r="K161" t="str">
            <v>forex</v>
          </cell>
        </row>
        <row r="162">
          <cell r="A162">
            <v>210018</v>
          </cell>
          <cell r="B162">
            <v>39263</v>
          </cell>
          <cell r="C162" t="str">
            <v>AJE-01</v>
          </cell>
          <cell r="D162" t="str">
            <v>Foreign Exchange Gain</v>
          </cell>
          <cell r="E162" t="str">
            <v xml:space="preserve">Local T/P - PT Sanko Material (USD) </v>
          </cell>
          <cell r="F162">
            <v>810012</v>
          </cell>
          <cell r="J162">
            <v>0</v>
          </cell>
          <cell r="K162" t="str">
            <v>forex</v>
          </cell>
        </row>
        <row r="163">
          <cell r="A163">
            <v>210019</v>
          </cell>
          <cell r="B163">
            <v>39263</v>
          </cell>
          <cell r="C163" t="str">
            <v>AJE-01</v>
          </cell>
          <cell r="D163" t="str">
            <v>Foreign Exchange Gain</v>
          </cell>
          <cell r="E163" t="str">
            <v xml:space="preserve">Local T/P - PT.Bina Sinar Amity </v>
          </cell>
          <cell r="F163">
            <v>810012</v>
          </cell>
          <cell r="J163">
            <v>0</v>
          </cell>
          <cell r="K163" t="str">
            <v>forex</v>
          </cell>
        </row>
        <row r="164">
          <cell r="A164" t="str">
            <v>210019-1</v>
          </cell>
          <cell r="B164">
            <v>39263</v>
          </cell>
          <cell r="C164" t="str">
            <v>AJE-01</v>
          </cell>
          <cell r="D164" t="str">
            <v>Foreign Exchange Gain</v>
          </cell>
          <cell r="E164" t="str">
            <v>Local T/P -PT. Sucaco (USD)</v>
          </cell>
          <cell r="F164">
            <v>810012</v>
          </cell>
          <cell r="J164">
            <v>0</v>
          </cell>
          <cell r="K164" t="str">
            <v>forex</v>
          </cell>
        </row>
        <row r="165">
          <cell r="A165" t="str">
            <v>210019-2</v>
          </cell>
          <cell r="B165">
            <v>39263</v>
          </cell>
          <cell r="C165" t="str">
            <v>AJE-01</v>
          </cell>
          <cell r="D165" t="str">
            <v>Foreign Exchange Gain</v>
          </cell>
          <cell r="E165" t="str">
            <v>Local T/P -PT. Ewindo</v>
          </cell>
          <cell r="F165">
            <v>810012</v>
          </cell>
          <cell r="J165">
            <v>0</v>
          </cell>
          <cell r="K165" t="str">
            <v>forex</v>
          </cell>
        </row>
        <row r="166">
          <cell r="A166" t="str">
            <v>210019-3</v>
          </cell>
          <cell r="B166">
            <v>39263</v>
          </cell>
          <cell r="C166" t="str">
            <v>AJE-01</v>
          </cell>
          <cell r="D166" t="str">
            <v>Foreign Exchange Gain</v>
          </cell>
          <cell r="E166" t="str">
            <v>Local T/P - Harmonics Techindo (USD)</v>
          </cell>
          <cell r="F166">
            <v>810012</v>
          </cell>
          <cell r="J166">
            <v>0</v>
          </cell>
          <cell r="K166" t="str">
            <v>forex</v>
          </cell>
        </row>
        <row r="167">
          <cell r="A167" t="str">
            <v>210019-4</v>
          </cell>
          <cell r="B167">
            <v>39263</v>
          </cell>
          <cell r="C167" t="str">
            <v>AJE-01</v>
          </cell>
          <cell r="D167" t="str">
            <v>Foreign Exchange Gain</v>
          </cell>
          <cell r="E167" t="str">
            <v>Local T/P -Tessa (USD)</v>
          </cell>
          <cell r="F167">
            <v>810012</v>
          </cell>
          <cell r="J167">
            <v>0</v>
          </cell>
          <cell r="K167" t="str">
            <v>forex</v>
          </cell>
        </row>
        <row r="168">
          <cell r="A168" t="str">
            <v>210019-5</v>
          </cell>
          <cell r="B168">
            <v>39263</v>
          </cell>
          <cell r="C168" t="str">
            <v>AJE-01</v>
          </cell>
          <cell r="D168" t="str">
            <v>Foreign Exchange Gain</v>
          </cell>
          <cell r="E168" t="str">
            <v>Local T/P -  PT. Kyoei Denki (USD)</v>
          </cell>
          <cell r="F168">
            <v>810012</v>
          </cell>
          <cell r="J168">
            <v>0</v>
          </cell>
          <cell r="K168" t="str">
            <v>forex</v>
          </cell>
        </row>
        <row r="169">
          <cell r="A169" t="str">
            <v>210019-6</v>
          </cell>
          <cell r="B169">
            <v>39263</v>
          </cell>
          <cell r="C169" t="str">
            <v>AJE-01</v>
          </cell>
          <cell r="D169" t="str">
            <v>Foreign Exchange Gain</v>
          </cell>
          <cell r="E169" t="str">
            <v>Local T/P -  PT. Kel Indonesia (USD)</v>
          </cell>
          <cell r="F169">
            <v>810012</v>
          </cell>
          <cell r="J169">
            <v>0</v>
          </cell>
          <cell r="K169" t="str">
            <v>forex</v>
          </cell>
        </row>
        <row r="170">
          <cell r="A170" t="str">
            <v>210019-7</v>
          </cell>
          <cell r="B170">
            <v>39263</v>
          </cell>
          <cell r="C170" t="str">
            <v>AJE-01</v>
          </cell>
          <cell r="D170" t="str">
            <v>Foreign Exchange Gain</v>
          </cell>
          <cell r="E170" t="str">
            <v>Local T/P -  Furukawa + Furukawa Sangyo (Yen)</v>
          </cell>
          <cell r="F170">
            <v>810012</v>
          </cell>
          <cell r="J170">
            <v>0</v>
          </cell>
          <cell r="K170" t="str">
            <v>forex</v>
          </cell>
        </row>
        <row r="171">
          <cell r="A171" t="str">
            <v>210030-1</v>
          </cell>
          <cell r="B171">
            <v>39263</v>
          </cell>
          <cell r="C171" t="str">
            <v>AJE-01</v>
          </cell>
          <cell r="D171" t="str">
            <v>Foreign Exchange Gain</v>
          </cell>
          <cell r="E171" t="str">
            <v>Other Payables :</v>
          </cell>
          <cell r="F171">
            <v>810012</v>
          </cell>
          <cell r="J171">
            <v>0</v>
          </cell>
          <cell r="K171" t="str">
            <v>forex</v>
          </cell>
        </row>
        <row r="172">
          <cell r="A172">
            <v>210030</v>
          </cell>
          <cell r="B172">
            <v>39263</v>
          </cell>
          <cell r="C172" t="str">
            <v>AJE-01</v>
          </cell>
          <cell r="D172" t="str">
            <v>Foreign Exchange Gain</v>
          </cell>
          <cell r="E172" t="str">
            <v>Output Payables :</v>
          </cell>
          <cell r="F172">
            <v>810012</v>
          </cell>
          <cell r="J172">
            <v>0</v>
          </cell>
          <cell r="K172" t="str">
            <v>forex</v>
          </cell>
        </row>
        <row r="173">
          <cell r="A173">
            <v>210039</v>
          </cell>
          <cell r="B173">
            <v>39263</v>
          </cell>
          <cell r="C173" t="str">
            <v>AJE-01</v>
          </cell>
          <cell r="D173" t="str">
            <v>Foreign Exchange Gain</v>
          </cell>
          <cell r="E173" t="str">
            <v>Temporary Receivable Subject (Royalty) (usd)</v>
          </cell>
          <cell r="F173">
            <v>810012</v>
          </cell>
          <cell r="J173">
            <v>0</v>
          </cell>
          <cell r="K173" t="str">
            <v>forex</v>
          </cell>
        </row>
        <row r="174">
          <cell r="A174">
            <v>210041</v>
          </cell>
          <cell r="B174">
            <v>39263</v>
          </cell>
          <cell r="C174" t="str">
            <v>AJE-01</v>
          </cell>
          <cell r="D174" t="str">
            <v>Foreign Exchange Gain</v>
          </cell>
          <cell r="E174" t="str">
            <v>Suspense Receivable - Totoku Electric</v>
          </cell>
          <cell r="F174">
            <v>810012</v>
          </cell>
          <cell r="J174">
            <v>55</v>
          </cell>
          <cell r="K174" t="str">
            <v>forex</v>
          </cell>
        </row>
        <row r="175">
          <cell r="A175">
            <v>210071</v>
          </cell>
          <cell r="B175">
            <v>39263</v>
          </cell>
          <cell r="C175" t="str">
            <v>AJE-01</v>
          </cell>
          <cell r="D175" t="str">
            <v>Foreign Exchange Gain</v>
          </cell>
          <cell r="E175" t="str">
            <v>Long Term Loans - Totoku Electric Co. Ltd</v>
          </cell>
          <cell r="F175">
            <v>810012</v>
          </cell>
          <cell r="J175">
            <v>0</v>
          </cell>
          <cell r="K175" t="str">
            <v>forex</v>
          </cell>
        </row>
        <row r="176">
          <cell r="A176">
            <v>210061</v>
          </cell>
          <cell r="B176">
            <v>39263</v>
          </cell>
          <cell r="C176" t="str">
            <v>AJE-01</v>
          </cell>
          <cell r="D176" t="str">
            <v>Foreign Exchange Gain</v>
          </cell>
          <cell r="E176" t="str">
            <v>PT. Resona Perdania Indonesia (max -usd 500,000)</v>
          </cell>
          <cell r="F176">
            <v>810012</v>
          </cell>
          <cell r="J176">
            <v>0</v>
          </cell>
          <cell r="K176" t="str">
            <v>forex</v>
          </cell>
        </row>
        <row r="177">
          <cell r="A177">
            <v>210062</v>
          </cell>
          <cell r="B177">
            <v>39263</v>
          </cell>
          <cell r="C177" t="str">
            <v>AJE-01</v>
          </cell>
          <cell r="D177" t="str">
            <v>Foreign Exchange Gain</v>
          </cell>
          <cell r="E177" t="str">
            <v>PT. Bank Dai-Ichi Kangyo Indonesia (max -usd 1,000,000)</v>
          </cell>
          <cell r="F177">
            <v>810012</v>
          </cell>
          <cell r="J177">
            <v>0</v>
          </cell>
          <cell r="K177" t="str">
            <v>forex</v>
          </cell>
        </row>
        <row r="178">
          <cell r="A178">
            <v>210063</v>
          </cell>
          <cell r="B178">
            <v>39263</v>
          </cell>
          <cell r="C178" t="str">
            <v>AJE-01</v>
          </cell>
          <cell r="D178" t="str">
            <v>Foreign Exchange Gain</v>
          </cell>
          <cell r="E178" t="str">
            <v>Totoku Electric Co. Ltd</v>
          </cell>
          <cell r="F178">
            <v>810012</v>
          </cell>
          <cell r="J178">
            <v>0</v>
          </cell>
          <cell r="K178" t="str">
            <v>forex</v>
          </cell>
        </row>
        <row r="180">
          <cell r="A180">
            <v>110032</v>
          </cell>
          <cell r="B180">
            <v>39263</v>
          </cell>
          <cell r="C180" t="str">
            <v>AJE-02</v>
          </cell>
          <cell r="D180" t="str">
            <v>Foreign Exchange Loss</v>
          </cell>
          <cell r="E180" t="str">
            <v>T/R -PT. Sanyo Electric (USD)</v>
          </cell>
          <cell r="F180">
            <v>820012</v>
          </cell>
          <cell r="H180">
            <v>0</v>
          </cell>
          <cell r="K180" t="str">
            <v>forex</v>
          </cell>
        </row>
        <row r="181">
          <cell r="A181">
            <v>110033</v>
          </cell>
          <cell r="B181">
            <v>39263</v>
          </cell>
          <cell r="C181" t="str">
            <v>AJE-02</v>
          </cell>
          <cell r="D181" t="str">
            <v>Foreign Exchange Loss</v>
          </cell>
          <cell r="E181" t="str">
            <v>T/R -PT. Sony Manufacturing Indonesia (USD)</v>
          </cell>
          <cell r="F181">
            <v>820012</v>
          </cell>
          <cell r="H181">
            <v>0</v>
          </cell>
          <cell r="K181" t="str">
            <v>forex</v>
          </cell>
        </row>
        <row r="182">
          <cell r="A182">
            <v>110034</v>
          </cell>
          <cell r="B182">
            <v>39263</v>
          </cell>
          <cell r="C182" t="str">
            <v>AJE-02</v>
          </cell>
          <cell r="D182" t="str">
            <v>Foreign Exchange Loss</v>
          </cell>
          <cell r="E182" t="str">
            <v>T/R -PT. Tembaga Mulia Semanan</v>
          </cell>
          <cell r="F182">
            <v>820012</v>
          </cell>
          <cell r="H182">
            <v>0</v>
          </cell>
          <cell r="K182" t="str">
            <v>forex</v>
          </cell>
        </row>
        <row r="183">
          <cell r="A183" t="str">
            <v>110035-1</v>
          </cell>
          <cell r="B183">
            <v>39263</v>
          </cell>
          <cell r="C183" t="str">
            <v>AJE-02</v>
          </cell>
          <cell r="D183" t="str">
            <v>Foreign Exchange Loss</v>
          </cell>
          <cell r="E183" t="str">
            <v xml:space="preserve">T/R -PT Sanwa Musen (Yen) </v>
          </cell>
          <cell r="F183">
            <v>820012</v>
          </cell>
          <cell r="H183">
            <v>0</v>
          </cell>
          <cell r="K183" t="str">
            <v>forex</v>
          </cell>
        </row>
        <row r="184">
          <cell r="A184" t="str">
            <v>110035-2</v>
          </cell>
          <cell r="B184">
            <v>39263</v>
          </cell>
          <cell r="C184" t="str">
            <v>AJE-02</v>
          </cell>
          <cell r="D184" t="str">
            <v>Foreign Exchange Loss</v>
          </cell>
          <cell r="E184" t="str">
            <v>T/R - PT. Galindra M.C (USD)  GALVA</v>
          </cell>
          <cell r="F184">
            <v>820012</v>
          </cell>
          <cell r="H184">
            <v>0</v>
          </cell>
          <cell r="K184" t="str">
            <v>forex</v>
          </cell>
        </row>
        <row r="185">
          <cell r="A185" t="str">
            <v>110035-3</v>
          </cell>
          <cell r="B185">
            <v>39263</v>
          </cell>
          <cell r="C185" t="str">
            <v>AJE-02</v>
          </cell>
          <cell r="D185" t="str">
            <v>Foreign Exchange Loss</v>
          </cell>
          <cell r="E185" t="str">
            <v>T/R - PT. Sanken (USD)</v>
          </cell>
          <cell r="F185">
            <v>820012</v>
          </cell>
          <cell r="H185">
            <v>0</v>
          </cell>
          <cell r="K185" t="str">
            <v>forex</v>
          </cell>
        </row>
        <row r="186">
          <cell r="A186" t="str">
            <v>110035-4</v>
          </cell>
          <cell r="B186">
            <v>39263</v>
          </cell>
          <cell r="C186" t="str">
            <v>AJE-02</v>
          </cell>
          <cell r="D186" t="str">
            <v>Foreign Exchange Loss</v>
          </cell>
          <cell r="E186" t="str">
            <v>T/R - PT. Padi Trust Component (USD)</v>
          </cell>
          <cell r="F186">
            <v>820012</v>
          </cell>
          <cell r="H186">
            <v>0</v>
          </cell>
          <cell r="K186" t="str">
            <v>forex</v>
          </cell>
        </row>
        <row r="187">
          <cell r="A187" t="str">
            <v>110035-5</v>
          </cell>
          <cell r="B187">
            <v>39263</v>
          </cell>
          <cell r="C187" t="str">
            <v>AJE-02</v>
          </cell>
          <cell r="D187" t="str">
            <v>Foreign Exchange Loss</v>
          </cell>
          <cell r="E187" t="str">
            <v>T/R - PT. PGCOM Panasonic (USD)</v>
          </cell>
          <cell r="F187">
            <v>820012</v>
          </cell>
          <cell r="H187">
            <v>0</v>
          </cell>
          <cell r="K187" t="str">
            <v>forex</v>
          </cell>
        </row>
        <row r="188">
          <cell r="A188" t="str">
            <v>110035-6</v>
          </cell>
          <cell r="B188">
            <v>39263</v>
          </cell>
          <cell r="C188" t="str">
            <v>AJE-02</v>
          </cell>
          <cell r="D188" t="str">
            <v>Foreign Exchange Loss</v>
          </cell>
          <cell r="E188" t="str">
            <v>T/R - PT. Samwha Indonesia (USD)</v>
          </cell>
          <cell r="F188">
            <v>820012</v>
          </cell>
          <cell r="H188">
            <v>0</v>
          </cell>
          <cell r="K188" t="str">
            <v>forex</v>
          </cell>
        </row>
        <row r="189">
          <cell r="A189" t="str">
            <v>110035-7</v>
          </cell>
          <cell r="B189">
            <v>39263</v>
          </cell>
          <cell r="C189" t="str">
            <v>AJE-02</v>
          </cell>
          <cell r="D189" t="str">
            <v>Foreign Exchange Loss</v>
          </cell>
          <cell r="E189" t="str">
            <v>T/R - PT. Toshiba (USD)</v>
          </cell>
          <cell r="F189">
            <v>820012</v>
          </cell>
          <cell r="H189">
            <v>0</v>
          </cell>
          <cell r="K189" t="str">
            <v>forex</v>
          </cell>
        </row>
        <row r="190">
          <cell r="A190" t="str">
            <v>110035-8</v>
          </cell>
          <cell r="B190">
            <v>39263</v>
          </cell>
          <cell r="C190" t="str">
            <v>AJE-02</v>
          </cell>
          <cell r="D190" t="str">
            <v>Foreign Exchange Loss</v>
          </cell>
          <cell r="E190" t="str">
            <v>T/R - TVS Electronics</v>
          </cell>
          <cell r="F190">
            <v>820012</v>
          </cell>
          <cell r="H190">
            <v>779830</v>
          </cell>
          <cell r="K190" t="str">
            <v>forex</v>
          </cell>
        </row>
        <row r="191">
          <cell r="A191">
            <v>110036</v>
          </cell>
          <cell r="B191">
            <v>39263</v>
          </cell>
          <cell r="C191" t="str">
            <v>AJE-02</v>
          </cell>
          <cell r="D191" t="str">
            <v>Foreign Exchange Loss</v>
          </cell>
          <cell r="E191" t="str">
            <v xml:space="preserve">Totoku Electric Co., Ltd., Japan  (USD) </v>
          </cell>
          <cell r="F191">
            <v>820012</v>
          </cell>
          <cell r="H191">
            <v>547611885</v>
          </cell>
          <cell r="K191" t="str">
            <v>forex</v>
          </cell>
        </row>
        <row r="192">
          <cell r="A192">
            <v>110037</v>
          </cell>
          <cell r="B192">
            <v>39263</v>
          </cell>
          <cell r="C192" t="str">
            <v>AJE-02</v>
          </cell>
          <cell r="D192" t="str">
            <v>Foreign Exchange Loss</v>
          </cell>
          <cell r="E192" t="str">
            <v>Totoku Electric Co., Ltd., Singapore  (USD)</v>
          </cell>
          <cell r="F192">
            <v>820012</v>
          </cell>
          <cell r="H192">
            <v>0</v>
          </cell>
          <cell r="K192" t="str">
            <v>forex</v>
          </cell>
        </row>
        <row r="193">
          <cell r="A193" t="str">
            <v>110037-1</v>
          </cell>
          <cell r="B193">
            <v>39263</v>
          </cell>
          <cell r="C193" t="str">
            <v>AJE-02</v>
          </cell>
          <cell r="D193" t="str">
            <v>Foreign Exchange Loss</v>
          </cell>
          <cell r="E193" t="str">
            <v>Totoku North Amerika (USD)</v>
          </cell>
          <cell r="F193">
            <v>820012</v>
          </cell>
          <cell r="H193">
            <v>0</v>
          </cell>
          <cell r="K193" t="str">
            <v>forex</v>
          </cell>
        </row>
        <row r="194">
          <cell r="A194" t="str">
            <v>110037-2</v>
          </cell>
          <cell r="B194">
            <v>39263</v>
          </cell>
          <cell r="C194" t="str">
            <v>AJE-02</v>
          </cell>
          <cell r="D194" t="str">
            <v>Foreign Exchange Loss</v>
          </cell>
          <cell r="E194" t="str">
            <v>Totoku Malaysia (USD)</v>
          </cell>
          <cell r="F194">
            <v>820012</v>
          </cell>
          <cell r="H194">
            <v>0</v>
          </cell>
          <cell r="K194" t="str">
            <v>forex</v>
          </cell>
        </row>
        <row r="195">
          <cell r="A195" t="str">
            <v>110037-3</v>
          </cell>
          <cell r="B195">
            <v>39263</v>
          </cell>
          <cell r="C195" t="str">
            <v>AJE-02</v>
          </cell>
          <cell r="D195" t="str">
            <v>Foreign Exchange Loss</v>
          </cell>
          <cell r="E195" t="str">
            <v>Totoku China (Zhejiang) Co. Ltd (USD)</v>
          </cell>
          <cell r="F195">
            <v>820012</v>
          </cell>
          <cell r="H195">
            <v>0</v>
          </cell>
          <cell r="K195" t="str">
            <v>forex</v>
          </cell>
        </row>
        <row r="196">
          <cell r="A196">
            <v>110038</v>
          </cell>
          <cell r="B196">
            <v>39263</v>
          </cell>
          <cell r="C196" t="str">
            <v>AJE-02</v>
          </cell>
          <cell r="D196" t="str">
            <v>Foreign Exchange Loss</v>
          </cell>
          <cell r="E196" t="str">
            <v>Noble Batam (USD)</v>
          </cell>
          <cell r="F196">
            <v>820012</v>
          </cell>
          <cell r="H196">
            <v>0</v>
          </cell>
          <cell r="K196" t="str">
            <v>forex</v>
          </cell>
        </row>
        <row r="197">
          <cell r="A197">
            <v>110039</v>
          </cell>
          <cell r="B197">
            <v>39263</v>
          </cell>
          <cell r="C197" t="str">
            <v>AJE-02</v>
          </cell>
          <cell r="D197" t="str">
            <v>Foreign Exchange Loss</v>
          </cell>
          <cell r="E197" t="str">
            <v>Sanyo Industries, UK (USD)</v>
          </cell>
          <cell r="F197">
            <v>820012</v>
          </cell>
          <cell r="H197">
            <v>0</v>
          </cell>
          <cell r="K197" t="str">
            <v>forex</v>
          </cell>
        </row>
        <row r="198">
          <cell r="A198" t="str">
            <v>110039-1</v>
          </cell>
          <cell r="B198">
            <v>39263</v>
          </cell>
          <cell r="C198" t="str">
            <v>AJE-02</v>
          </cell>
          <cell r="D198" t="str">
            <v>Foreign Exchange Loss</v>
          </cell>
          <cell r="E198" t="str">
            <v>NEC Tokin Electronic (USD)</v>
          </cell>
          <cell r="F198">
            <v>820012</v>
          </cell>
          <cell r="H198">
            <v>0</v>
          </cell>
          <cell r="K198" t="str">
            <v>forex</v>
          </cell>
        </row>
        <row r="199">
          <cell r="A199" t="str">
            <v>110039-2</v>
          </cell>
          <cell r="B199">
            <v>39263</v>
          </cell>
          <cell r="C199" t="str">
            <v>AJE-02</v>
          </cell>
          <cell r="D199" t="str">
            <v>Foreign Exchange Loss</v>
          </cell>
          <cell r="E199" t="str">
            <v>Yutaka (USD)</v>
          </cell>
          <cell r="F199">
            <v>820012</v>
          </cell>
          <cell r="H199">
            <v>0</v>
          </cell>
          <cell r="K199" t="str">
            <v>forex</v>
          </cell>
        </row>
        <row r="200">
          <cell r="A200" t="str">
            <v>110039-3</v>
          </cell>
          <cell r="B200">
            <v>39263</v>
          </cell>
          <cell r="C200" t="str">
            <v>AJE-02</v>
          </cell>
          <cell r="D200" t="str">
            <v>Foreign Exchange Loss</v>
          </cell>
          <cell r="E200" t="str">
            <v>T/ R  (L) Shibata Electronics (USD)</v>
          </cell>
          <cell r="F200">
            <v>820012</v>
          </cell>
          <cell r="H200">
            <v>0</v>
          </cell>
          <cell r="K200" t="str">
            <v>forex</v>
          </cell>
        </row>
        <row r="201">
          <cell r="A201" t="str">
            <v>110039-4</v>
          </cell>
          <cell r="B201">
            <v>39263</v>
          </cell>
          <cell r="C201" t="str">
            <v>AJE-02</v>
          </cell>
          <cell r="D201" t="str">
            <v>Foreign Exchange Loss</v>
          </cell>
          <cell r="E201" t="str">
            <v>Sanwa Musen - Thailand</v>
          </cell>
          <cell r="F201">
            <v>820012</v>
          </cell>
          <cell r="H201">
            <v>0</v>
          </cell>
          <cell r="K201" t="str">
            <v>forex</v>
          </cell>
        </row>
        <row r="202">
          <cell r="A202" t="str">
            <v>110039-5</v>
          </cell>
          <cell r="B202">
            <v>39263</v>
          </cell>
          <cell r="C202" t="str">
            <v>AJE-02</v>
          </cell>
          <cell r="D202" t="str">
            <v>Foreign Exchange Loss</v>
          </cell>
          <cell r="E202" t="str">
            <v xml:space="preserve">A-Tex Worldwide SDN., BHD </v>
          </cell>
          <cell r="F202">
            <v>820012</v>
          </cell>
          <cell r="H202">
            <v>0</v>
          </cell>
          <cell r="K202" t="str">
            <v>forex</v>
          </cell>
        </row>
        <row r="203">
          <cell r="A203" t="str">
            <v>110039-6</v>
          </cell>
          <cell r="B203">
            <v>39263</v>
          </cell>
          <cell r="C203" t="str">
            <v>AJE-02</v>
          </cell>
          <cell r="D203" t="str">
            <v>Foreign Exchange Loss</v>
          </cell>
          <cell r="E203" t="str">
            <v>PT. KEL Indonesia</v>
          </cell>
          <cell r="F203">
            <v>820012</v>
          </cell>
          <cell r="H203">
            <v>0</v>
          </cell>
          <cell r="K203" t="str">
            <v>forex</v>
          </cell>
        </row>
        <row r="204">
          <cell r="A204" t="str">
            <v>110039-10</v>
          </cell>
          <cell r="B204">
            <v>39263</v>
          </cell>
          <cell r="C204" t="str">
            <v>AJE-02</v>
          </cell>
          <cell r="D204" t="str">
            <v>Foreign Exchange Loss</v>
          </cell>
          <cell r="E204" t="str">
            <v>Other Receivable</v>
          </cell>
          <cell r="F204">
            <v>820012</v>
          </cell>
          <cell r="H204">
            <v>0</v>
          </cell>
          <cell r="K204" t="str">
            <v>forex</v>
          </cell>
        </row>
        <row r="205">
          <cell r="A205">
            <v>130011</v>
          </cell>
          <cell r="B205">
            <v>39263</v>
          </cell>
          <cell r="C205" t="str">
            <v>AJE-02</v>
          </cell>
          <cell r="D205" t="str">
            <v>Foreign Exchange Loss</v>
          </cell>
          <cell r="E205" t="str">
            <v>Refundable Deposits -PT. Karawang Sport Centre</v>
          </cell>
          <cell r="F205">
            <v>820012</v>
          </cell>
          <cell r="H205">
            <v>0</v>
          </cell>
          <cell r="K205" t="str">
            <v>forex</v>
          </cell>
        </row>
        <row r="206">
          <cell r="A206">
            <v>130011</v>
          </cell>
          <cell r="B206">
            <v>39263</v>
          </cell>
          <cell r="C206" t="str">
            <v>AJE-02</v>
          </cell>
          <cell r="D206" t="str">
            <v>Foreign Exchange Loss</v>
          </cell>
          <cell r="E206" t="str">
            <v>Refundable Deposits -PT. Secom Indopratama</v>
          </cell>
          <cell r="F206">
            <v>820012</v>
          </cell>
          <cell r="H206">
            <v>0</v>
          </cell>
          <cell r="K206" t="str">
            <v>forex</v>
          </cell>
        </row>
        <row r="207">
          <cell r="A207">
            <v>130011</v>
          </cell>
          <cell r="B207">
            <v>39263</v>
          </cell>
          <cell r="C207" t="str">
            <v>AJE-02</v>
          </cell>
          <cell r="D207" t="str">
            <v>Foreign Exchange Loss</v>
          </cell>
          <cell r="E207" t="str">
            <v>Refundable Deposits -PT. Griya Karawang</v>
          </cell>
          <cell r="F207">
            <v>820012</v>
          </cell>
          <cell r="H207">
            <v>0</v>
          </cell>
          <cell r="K207" t="str">
            <v>forex</v>
          </cell>
        </row>
        <row r="208">
          <cell r="A208">
            <v>130011</v>
          </cell>
          <cell r="B208">
            <v>39263</v>
          </cell>
          <cell r="C208" t="str">
            <v>AJE-02</v>
          </cell>
          <cell r="D208" t="str">
            <v>Foreign Exchange Loss</v>
          </cell>
          <cell r="E208" t="str">
            <v>Refundable Deposits -PT. Besland Pertiwi (II)</v>
          </cell>
          <cell r="F208">
            <v>820012</v>
          </cell>
          <cell r="H208">
            <v>0</v>
          </cell>
          <cell r="K208" t="str">
            <v>forex</v>
          </cell>
        </row>
        <row r="209">
          <cell r="A209">
            <v>130011</v>
          </cell>
          <cell r="B209">
            <v>39263</v>
          </cell>
          <cell r="C209" t="str">
            <v>AJE-02</v>
          </cell>
          <cell r="D209" t="str">
            <v>Foreign Exchange Loss</v>
          </cell>
          <cell r="E209" t="str">
            <v>Refundable Deposits -PT. Besland Pertiwi (III)</v>
          </cell>
          <cell r="F209">
            <v>820012</v>
          </cell>
          <cell r="H209">
            <v>0</v>
          </cell>
          <cell r="K209" t="str">
            <v>forex</v>
          </cell>
        </row>
        <row r="210">
          <cell r="A210">
            <v>130011</v>
          </cell>
          <cell r="B210">
            <v>39263</v>
          </cell>
          <cell r="C210" t="str">
            <v>AJE-02</v>
          </cell>
          <cell r="D210" t="str">
            <v>Foreign Exchange Loss</v>
          </cell>
          <cell r="E210" t="str">
            <v>Refundable Deposits -PT. Tatajabar Sejahtera (III)</v>
          </cell>
          <cell r="F210">
            <v>820012</v>
          </cell>
          <cell r="H210">
            <v>0</v>
          </cell>
          <cell r="K210" t="str">
            <v>forex</v>
          </cell>
        </row>
        <row r="211">
          <cell r="A211">
            <v>130011</v>
          </cell>
          <cell r="B211">
            <v>39263</v>
          </cell>
          <cell r="C211" t="str">
            <v>AJE-02</v>
          </cell>
          <cell r="D211" t="str">
            <v>Foreign Exchange Loss</v>
          </cell>
          <cell r="E211" t="str">
            <v>Refundable Deposits -PT. Besland Pertiwi (IV)</v>
          </cell>
          <cell r="F211">
            <v>820012</v>
          </cell>
          <cell r="H211">
            <v>0</v>
          </cell>
          <cell r="K211" t="str">
            <v>forex</v>
          </cell>
        </row>
        <row r="212">
          <cell r="A212">
            <v>130011</v>
          </cell>
          <cell r="B212">
            <v>39263</v>
          </cell>
          <cell r="C212" t="str">
            <v>AJE-02</v>
          </cell>
          <cell r="D212" t="str">
            <v>Foreign Exchange Loss</v>
          </cell>
          <cell r="E212" t="str">
            <v>Refundable Deposits -PT. Tatajabar Sejahtera (IV)</v>
          </cell>
          <cell r="F212">
            <v>820012</v>
          </cell>
          <cell r="H212">
            <v>0</v>
          </cell>
          <cell r="K212" t="str">
            <v>forex</v>
          </cell>
        </row>
        <row r="213">
          <cell r="A213">
            <v>210011</v>
          </cell>
          <cell r="B213">
            <v>39263</v>
          </cell>
          <cell r="C213" t="str">
            <v>AJE-02</v>
          </cell>
          <cell r="D213" t="str">
            <v>Foreign Exchange Loss</v>
          </cell>
          <cell r="E213" t="str">
            <v xml:space="preserve">Totoku Electric Co., Ltd., Japan </v>
          </cell>
          <cell r="F213">
            <v>820012</v>
          </cell>
          <cell r="H213">
            <v>9700168</v>
          </cell>
          <cell r="K213" t="str">
            <v>forex</v>
          </cell>
        </row>
        <row r="214">
          <cell r="A214">
            <v>210012</v>
          </cell>
          <cell r="B214">
            <v>39263</v>
          </cell>
          <cell r="C214" t="str">
            <v>AJE-02</v>
          </cell>
          <cell r="D214" t="str">
            <v>Foreign Exchange Loss</v>
          </cell>
          <cell r="E214" t="str">
            <v>Totoku Electrica Mexicana. S.A. DE.C.V, Mexico</v>
          </cell>
          <cell r="F214">
            <v>820012</v>
          </cell>
          <cell r="H214">
            <v>0</v>
          </cell>
          <cell r="K214" t="str">
            <v>forex</v>
          </cell>
        </row>
        <row r="215">
          <cell r="A215" t="str">
            <v>210012-1</v>
          </cell>
          <cell r="B215">
            <v>39263</v>
          </cell>
          <cell r="C215" t="str">
            <v>AJE-02</v>
          </cell>
          <cell r="D215" t="str">
            <v>Foreign Exchange Loss</v>
          </cell>
          <cell r="E215" t="str">
            <v>Totoku Malaysia</v>
          </cell>
          <cell r="F215">
            <v>820012</v>
          </cell>
          <cell r="H215">
            <v>0</v>
          </cell>
          <cell r="K215" t="str">
            <v>forex</v>
          </cell>
        </row>
        <row r="216">
          <cell r="A216">
            <v>210013</v>
          </cell>
          <cell r="B216">
            <v>39263</v>
          </cell>
          <cell r="C216" t="str">
            <v>AJE-02</v>
          </cell>
          <cell r="D216" t="str">
            <v>Foreign Exchange Loss</v>
          </cell>
          <cell r="E216" t="str">
            <v>Furukawa Electric Singapore (US$)</v>
          </cell>
          <cell r="F216">
            <v>820012</v>
          </cell>
          <cell r="H216">
            <v>0</v>
          </cell>
          <cell r="K216" t="str">
            <v>forex</v>
          </cell>
        </row>
        <row r="217">
          <cell r="A217" t="str">
            <v>210013-2</v>
          </cell>
          <cell r="B217">
            <v>39263</v>
          </cell>
          <cell r="C217" t="str">
            <v>AJE-02</v>
          </cell>
          <cell r="D217" t="str">
            <v>Foreign Exchange Loss</v>
          </cell>
          <cell r="E217" t="str">
            <v>Honami Electronics (002-0157)</v>
          </cell>
          <cell r="F217">
            <v>820012</v>
          </cell>
          <cell r="H217">
            <v>0</v>
          </cell>
          <cell r="K217" t="str">
            <v>forex</v>
          </cell>
        </row>
        <row r="218">
          <cell r="A218" t="str">
            <v>210013-3</v>
          </cell>
          <cell r="B218">
            <v>39263</v>
          </cell>
          <cell r="C218" t="str">
            <v>AJE-02</v>
          </cell>
          <cell r="D218" t="str">
            <v>Foreign Exchange Loss</v>
          </cell>
          <cell r="E218" t="str">
            <v>Nitto Denko</v>
          </cell>
          <cell r="F218">
            <v>820012</v>
          </cell>
          <cell r="H218">
            <v>0</v>
          </cell>
          <cell r="K218" t="str">
            <v>forex</v>
          </cell>
        </row>
        <row r="219">
          <cell r="A219">
            <v>210014</v>
          </cell>
          <cell r="B219">
            <v>39263</v>
          </cell>
          <cell r="C219" t="str">
            <v>AJE-02</v>
          </cell>
          <cell r="D219" t="str">
            <v>Foreign Exchange Loss</v>
          </cell>
          <cell r="E219" t="str">
            <v>Local T/P -PT. Yontomo (USD)</v>
          </cell>
          <cell r="F219">
            <v>820012</v>
          </cell>
          <cell r="H219">
            <v>0</v>
          </cell>
          <cell r="K219" t="str">
            <v>forex</v>
          </cell>
        </row>
        <row r="220">
          <cell r="A220">
            <v>210015</v>
          </cell>
          <cell r="B220">
            <v>39263</v>
          </cell>
          <cell r="C220" t="str">
            <v>AJE-02</v>
          </cell>
          <cell r="D220" t="str">
            <v>Foreign Exchange Loss</v>
          </cell>
          <cell r="E220" t="str">
            <v>Local T/P -PT. Nitto (USD)</v>
          </cell>
          <cell r="F220">
            <v>820012</v>
          </cell>
          <cell r="H220">
            <v>51480</v>
          </cell>
          <cell r="K220" t="str">
            <v>forex</v>
          </cell>
        </row>
        <row r="221">
          <cell r="A221">
            <v>210016</v>
          </cell>
          <cell r="B221">
            <v>39263</v>
          </cell>
          <cell r="C221" t="str">
            <v>AJE-02</v>
          </cell>
          <cell r="D221" t="str">
            <v>Foreign Exchange Loss</v>
          </cell>
          <cell r="E221" t="str">
            <v>Local T/P -PT. Sumitomo Electric (USD) OPTEC</v>
          </cell>
          <cell r="F221">
            <v>820012</v>
          </cell>
          <cell r="H221">
            <v>15299735</v>
          </cell>
          <cell r="K221" t="str">
            <v>forex</v>
          </cell>
        </row>
        <row r="222">
          <cell r="A222">
            <v>210017</v>
          </cell>
          <cell r="B222">
            <v>39263</v>
          </cell>
          <cell r="C222" t="str">
            <v>AJE-02</v>
          </cell>
          <cell r="D222" t="str">
            <v>Foreign Exchange Loss</v>
          </cell>
          <cell r="E222" t="str">
            <v>Local T/P -PT. Dia Electro (USD)  DECSI</v>
          </cell>
          <cell r="F222">
            <v>820012</v>
          </cell>
          <cell r="H222">
            <v>9120705</v>
          </cell>
          <cell r="K222" t="str">
            <v>forex</v>
          </cell>
        </row>
        <row r="223">
          <cell r="A223">
            <v>210018</v>
          </cell>
          <cell r="B223">
            <v>39263</v>
          </cell>
          <cell r="C223" t="str">
            <v>AJE-02</v>
          </cell>
          <cell r="D223" t="str">
            <v>Foreign Exchange Loss</v>
          </cell>
          <cell r="E223" t="str">
            <v xml:space="preserve">Local T/P - PT Sanko Material (USD) </v>
          </cell>
          <cell r="F223">
            <v>820012</v>
          </cell>
          <cell r="H223">
            <v>0</v>
          </cell>
          <cell r="K223" t="str">
            <v>forex</v>
          </cell>
        </row>
        <row r="224">
          <cell r="A224">
            <v>210019</v>
          </cell>
          <cell r="B224">
            <v>39263</v>
          </cell>
          <cell r="C224" t="str">
            <v>AJE-02</v>
          </cell>
          <cell r="D224" t="str">
            <v>Foreign Exchange Loss</v>
          </cell>
          <cell r="E224" t="str">
            <v>Local T/P -PT. Four Pillars (USD)</v>
          </cell>
          <cell r="F224">
            <v>820012</v>
          </cell>
          <cell r="H224">
            <v>0</v>
          </cell>
          <cell r="K224" t="str">
            <v>forex</v>
          </cell>
        </row>
        <row r="225">
          <cell r="A225" t="str">
            <v>210019-1</v>
          </cell>
          <cell r="B225">
            <v>39263</v>
          </cell>
          <cell r="C225" t="str">
            <v>AJE-02</v>
          </cell>
          <cell r="D225" t="str">
            <v>Foreign Exchange Loss</v>
          </cell>
          <cell r="E225" t="str">
            <v>Local T/P -PT. Sucaco (USD)</v>
          </cell>
          <cell r="F225">
            <v>820012</v>
          </cell>
          <cell r="H225">
            <v>14782220</v>
          </cell>
          <cell r="K225" t="str">
            <v>forex</v>
          </cell>
        </row>
        <row r="226">
          <cell r="A226" t="str">
            <v>210019-2</v>
          </cell>
          <cell r="B226">
            <v>39263</v>
          </cell>
          <cell r="C226" t="str">
            <v>AJE-02</v>
          </cell>
          <cell r="D226" t="str">
            <v>Foreign Exchange Loss</v>
          </cell>
          <cell r="E226" t="str">
            <v xml:space="preserve">Local T/P -PT. Rapindo </v>
          </cell>
          <cell r="F226">
            <v>820012</v>
          </cell>
          <cell r="H226">
            <v>0</v>
          </cell>
          <cell r="K226" t="str">
            <v>forex</v>
          </cell>
        </row>
        <row r="227">
          <cell r="A227" t="str">
            <v>210019-3</v>
          </cell>
          <cell r="B227">
            <v>39263</v>
          </cell>
          <cell r="C227" t="str">
            <v>AJE-02</v>
          </cell>
          <cell r="D227" t="str">
            <v>Foreign Exchange Loss</v>
          </cell>
          <cell r="E227" t="str">
            <v>Local T/P - Harmonics Techindo (USD)</v>
          </cell>
          <cell r="F227">
            <v>820012</v>
          </cell>
          <cell r="H227">
            <v>0</v>
          </cell>
          <cell r="K227" t="str">
            <v>forex</v>
          </cell>
        </row>
        <row r="228">
          <cell r="A228" t="str">
            <v>210019-4</v>
          </cell>
          <cell r="B228">
            <v>39263</v>
          </cell>
          <cell r="C228" t="str">
            <v>AJE-02</v>
          </cell>
          <cell r="D228" t="str">
            <v>Foreign Exchange Loss</v>
          </cell>
          <cell r="E228" t="str">
            <v>Local T/P -Tessa (USD)</v>
          </cell>
          <cell r="F228">
            <v>820012</v>
          </cell>
          <cell r="H228">
            <v>0</v>
          </cell>
          <cell r="K228" t="str">
            <v>forex</v>
          </cell>
        </row>
        <row r="229">
          <cell r="A229" t="str">
            <v>210019-5</v>
          </cell>
          <cell r="B229">
            <v>39263</v>
          </cell>
          <cell r="C229" t="str">
            <v>AJE-02</v>
          </cell>
          <cell r="D229" t="str">
            <v>Foreign Exchange Loss</v>
          </cell>
          <cell r="E229" t="str">
            <v>Local T/P -  PT. Kyoei Denki (USD)</v>
          </cell>
          <cell r="F229">
            <v>820012</v>
          </cell>
          <cell r="H229">
            <v>37444</v>
          </cell>
          <cell r="K229" t="str">
            <v>forex</v>
          </cell>
        </row>
        <row r="230">
          <cell r="A230" t="str">
            <v>210019-6</v>
          </cell>
          <cell r="B230">
            <v>39263</v>
          </cell>
          <cell r="C230" t="str">
            <v>AJE-02</v>
          </cell>
          <cell r="D230" t="str">
            <v>Foreign Exchange Loss</v>
          </cell>
          <cell r="E230" t="str">
            <v>Local T/P -  PT. Kel Indonesia (USD)</v>
          </cell>
          <cell r="F230">
            <v>820012</v>
          </cell>
          <cell r="H230">
            <v>21179700</v>
          </cell>
          <cell r="K230" t="str">
            <v>forex</v>
          </cell>
        </row>
        <row r="231">
          <cell r="A231" t="str">
            <v>210019-7</v>
          </cell>
          <cell r="B231">
            <v>39263</v>
          </cell>
          <cell r="C231" t="str">
            <v>AJE-02</v>
          </cell>
          <cell r="D231" t="str">
            <v>Foreign Exchange Loss</v>
          </cell>
          <cell r="E231" t="str">
            <v>Local T/P -  Furukawa (Yen)</v>
          </cell>
          <cell r="F231">
            <v>820012</v>
          </cell>
          <cell r="H231">
            <v>103749026</v>
          </cell>
          <cell r="K231" t="str">
            <v>forex</v>
          </cell>
        </row>
        <row r="232">
          <cell r="A232">
            <v>210030</v>
          </cell>
          <cell r="B232">
            <v>39263</v>
          </cell>
          <cell r="C232" t="str">
            <v>AJE-02</v>
          </cell>
          <cell r="D232" t="str">
            <v>Foreign Exchange Loss</v>
          </cell>
          <cell r="E232" t="str">
            <v>Output Payables :</v>
          </cell>
          <cell r="F232">
            <v>820012</v>
          </cell>
          <cell r="H232">
            <v>0</v>
          </cell>
          <cell r="K232" t="str">
            <v>forex</v>
          </cell>
        </row>
        <row r="233">
          <cell r="A233" t="str">
            <v>210030-1</v>
          </cell>
          <cell r="B233">
            <v>39263</v>
          </cell>
          <cell r="C233" t="str">
            <v>AJE-02</v>
          </cell>
          <cell r="D233" t="str">
            <v>Foreign Exchange Loss</v>
          </cell>
          <cell r="E233" t="str">
            <v>Other Payables :</v>
          </cell>
          <cell r="F233">
            <v>820012</v>
          </cell>
          <cell r="H233">
            <v>1475754</v>
          </cell>
          <cell r="K233" t="str">
            <v>forex</v>
          </cell>
        </row>
        <row r="234">
          <cell r="A234">
            <v>210039</v>
          </cell>
          <cell r="B234">
            <v>39263</v>
          </cell>
          <cell r="C234" t="str">
            <v>AJE-02</v>
          </cell>
          <cell r="D234" t="str">
            <v>Foreign Exchange Loss</v>
          </cell>
          <cell r="E234" t="str">
            <v>Temporary Receivable Subject (Royalty) (usd)</v>
          </cell>
          <cell r="F234">
            <v>820012</v>
          </cell>
          <cell r="H234">
            <v>0</v>
          </cell>
          <cell r="K234" t="str">
            <v>forex</v>
          </cell>
        </row>
        <row r="235">
          <cell r="A235">
            <v>210041</v>
          </cell>
          <cell r="B235">
            <v>39263</v>
          </cell>
          <cell r="C235" t="str">
            <v>AJE-02</v>
          </cell>
          <cell r="D235" t="str">
            <v>Foreign Exchange Loss</v>
          </cell>
          <cell r="E235" t="str">
            <v>Suspense Receivable - Totoku Electric</v>
          </cell>
          <cell r="F235">
            <v>820012</v>
          </cell>
          <cell r="H235">
            <v>0</v>
          </cell>
          <cell r="K235" t="str">
            <v>forex</v>
          </cell>
        </row>
        <row r="236">
          <cell r="A236">
            <v>210071</v>
          </cell>
          <cell r="B236">
            <v>39263</v>
          </cell>
          <cell r="C236" t="str">
            <v>AJE-02</v>
          </cell>
          <cell r="D236" t="str">
            <v>Foreign Exchange Loss</v>
          </cell>
          <cell r="E236" t="str">
            <v>Long Term Loans - Totoku Electric Co. Ltd</v>
          </cell>
          <cell r="F236">
            <v>820012</v>
          </cell>
          <cell r="H236">
            <v>158200000</v>
          </cell>
          <cell r="K236" t="str">
            <v>forex</v>
          </cell>
        </row>
        <row r="237">
          <cell r="A237">
            <v>210061</v>
          </cell>
          <cell r="B237">
            <v>39263</v>
          </cell>
          <cell r="C237" t="str">
            <v>AJE-02</v>
          </cell>
          <cell r="D237" t="str">
            <v>Foreign Exchange Loss</v>
          </cell>
          <cell r="E237" t="str">
            <v>PT. Resona Perdania Indonesia (max -usd 500,000)</v>
          </cell>
          <cell r="F237">
            <v>820012</v>
          </cell>
          <cell r="H237">
            <v>226000000</v>
          </cell>
          <cell r="K237" t="str">
            <v>forex</v>
          </cell>
        </row>
        <row r="238">
          <cell r="A238">
            <v>210062</v>
          </cell>
          <cell r="B238">
            <v>39263</v>
          </cell>
          <cell r="C238" t="str">
            <v>AJE-02</v>
          </cell>
          <cell r="D238" t="str">
            <v>Foreign Exchange Loss</v>
          </cell>
          <cell r="E238" t="str">
            <v>PT. Bank Dai-Ichi Kangyo Indonesia (max -usd 1,000,000)</v>
          </cell>
          <cell r="F238">
            <v>820012</v>
          </cell>
          <cell r="H238">
            <v>226000000</v>
          </cell>
          <cell r="K238" t="str">
            <v>forex</v>
          </cell>
        </row>
        <row r="239">
          <cell r="A239">
            <v>210063</v>
          </cell>
          <cell r="B239">
            <v>39263</v>
          </cell>
          <cell r="C239" t="str">
            <v>AJE-02</v>
          </cell>
          <cell r="D239" t="str">
            <v>Foreign Exchange Loss</v>
          </cell>
          <cell r="E239" t="str">
            <v>Totoku Electric Co. Ltd</v>
          </cell>
          <cell r="F239">
            <v>820012</v>
          </cell>
          <cell r="H239">
            <v>96050000</v>
          </cell>
          <cell r="K239" t="str">
            <v>forex</v>
          </cell>
        </row>
        <row r="240">
          <cell r="A240">
            <v>820012</v>
          </cell>
          <cell r="B240">
            <v>39263</v>
          </cell>
          <cell r="C240" t="str">
            <v>AJE-02</v>
          </cell>
          <cell r="D240" t="str">
            <v>T/R -PT. Sanyo Electric (USD)</v>
          </cell>
          <cell r="E240" t="str">
            <v>Foreign Exchange Loss</v>
          </cell>
          <cell r="F240">
            <v>110032</v>
          </cell>
          <cell r="J240">
            <v>0</v>
          </cell>
          <cell r="K240" t="str">
            <v>forex</v>
          </cell>
        </row>
        <row r="241">
          <cell r="A241">
            <v>820012</v>
          </cell>
          <cell r="B241">
            <v>39263</v>
          </cell>
          <cell r="C241" t="str">
            <v>AJE-02</v>
          </cell>
          <cell r="D241" t="str">
            <v>T/R -PT. Sony Manufacturing Indonesia (USD)</v>
          </cell>
          <cell r="E241" t="str">
            <v>Foreign Exchange Loss</v>
          </cell>
          <cell r="F241">
            <v>110033</v>
          </cell>
          <cell r="J241">
            <v>0</v>
          </cell>
          <cell r="K241" t="str">
            <v>forex</v>
          </cell>
        </row>
        <row r="242">
          <cell r="A242">
            <v>820012</v>
          </cell>
          <cell r="B242">
            <v>39263</v>
          </cell>
          <cell r="C242" t="str">
            <v>AJE-02</v>
          </cell>
          <cell r="D242" t="str">
            <v>T/R -PT. Tembaga Mulia Semanan</v>
          </cell>
          <cell r="E242" t="str">
            <v>Foreign Exchange Loss</v>
          </cell>
          <cell r="F242">
            <v>110034</v>
          </cell>
          <cell r="J242">
            <v>0</v>
          </cell>
          <cell r="K242" t="str">
            <v>forex</v>
          </cell>
        </row>
        <row r="243">
          <cell r="A243">
            <v>820012</v>
          </cell>
          <cell r="B243">
            <v>39263</v>
          </cell>
          <cell r="C243" t="str">
            <v>AJE-02</v>
          </cell>
          <cell r="D243" t="str">
            <v xml:space="preserve">T/R -PT Sanwa Musen (Yen) </v>
          </cell>
          <cell r="E243" t="str">
            <v>Foreign Exchange Loss</v>
          </cell>
          <cell r="F243" t="str">
            <v>110035-1</v>
          </cell>
          <cell r="J243">
            <v>0</v>
          </cell>
          <cell r="K243" t="str">
            <v>forex</v>
          </cell>
        </row>
        <row r="244">
          <cell r="A244">
            <v>820012</v>
          </cell>
          <cell r="B244">
            <v>39263</v>
          </cell>
          <cell r="C244" t="str">
            <v>AJE-02</v>
          </cell>
          <cell r="D244" t="str">
            <v>T/R - PT. Galindra M.C (USD)  GALVA</v>
          </cell>
          <cell r="E244" t="str">
            <v>Foreign Exchange Loss</v>
          </cell>
          <cell r="F244" t="str">
            <v>110035-2</v>
          </cell>
          <cell r="J244">
            <v>0</v>
          </cell>
          <cell r="K244" t="str">
            <v>forex</v>
          </cell>
        </row>
        <row r="245">
          <cell r="A245">
            <v>820012</v>
          </cell>
          <cell r="B245">
            <v>39263</v>
          </cell>
          <cell r="C245" t="str">
            <v>AJE-02</v>
          </cell>
          <cell r="D245" t="str">
            <v>T/R - PT. Sanken (USD)</v>
          </cell>
          <cell r="E245" t="str">
            <v>Foreign Exchange Loss</v>
          </cell>
          <cell r="F245" t="str">
            <v>110035-3</v>
          </cell>
          <cell r="J245">
            <v>0</v>
          </cell>
          <cell r="K245" t="str">
            <v>forex</v>
          </cell>
        </row>
        <row r="246">
          <cell r="A246">
            <v>820012</v>
          </cell>
          <cell r="B246">
            <v>39263</v>
          </cell>
          <cell r="C246" t="str">
            <v>AJE-02</v>
          </cell>
          <cell r="D246" t="str">
            <v>T/R - PT. Padi Trust Component (USD)</v>
          </cell>
          <cell r="E246" t="str">
            <v>Foreign Exchange Loss</v>
          </cell>
          <cell r="F246" t="str">
            <v>110035-4</v>
          </cell>
          <cell r="J246">
            <v>0</v>
          </cell>
          <cell r="K246" t="str">
            <v>forex</v>
          </cell>
        </row>
        <row r="247">
          <cell r="A247">
            <v>820012</v>
          </cell>
          <cell r="B247">
            <v>39263</v>
          </cell>
          <cell r="C247" t="str">
            <v>AJE-02</v>
          </cell>
          <cell r="D247" t="str">
            <v>T/R - PT. PGCOM Panasonic (USD)</v>
          </cell>
          <cell r="E247" t="str">
            <v>Foreign Exchange Loss</v>
          </cell>
          <cell r="F247" t="str">
            <v>110035-5</v>
          </cell>
          <cell r="J247">
            <v>0</v>
          </cell>
          <cell r="K247" t="str">
            <v>forex</v>
          </cell>
        </row>
        <row r="248">
          <cell r="A248">
            <v>820012</v>
          </cell>
          <cell r="B248">
            <v>39263</v>
          </cell>
          <cell r="C248" t="str">
            <v>AJE-02</v>
          </cell>
          <cell r="D248" t="str">
            <v>T/R - PT. Samwha Indonesia (USD)</v>
          </cell>
          <cell r="E248" t="str">
            <v>Foreign Exchange Loss</v>
          </cell>
          <cell r="F248" t="str">
            <v>110035-6</v>
          </cell>
          <cell r="J248">
            <v>0</v>
          </cell>
          <cell r="K248" t="str">
            <v>forex</v>
          </cell>
        </row>
        <row r="249">
          <cell r="A249">
            <v>820012</v>
          </cell>
          <cell r="B249">
            <v>39263</v>
          </cell>
          <cell r="C249" t="str">
            <v>AJE-02</v>
          </cell>
          <cell r="D249" t="str">
            <v>T/R - PT. Toshiba (USD)</v>
          </cell>
          <cell r="E249" t="str">
            <v>Foreign Exchange Loss</v>
          </cell>
          <cell r="F249" t="str">
            <v>110035-7</v>
          </cell>
          <cell r="J249">
            <v>0</v>
          </cell>
          <cell r="K249" t="str">
            <v>forex</v>
          </cell>
        </row>
        <row r="250">
          <cell r="A250">
            <v>820012</v>
          </cell>
          <cell r="B250">
            <v>39263</v>
          </cell>
          <cell r="C250" t="str">
            <v>AJE-02</v>
          </cell>
          <cell r="D250" t="str">
            <v>T/R - PT. Toshiba (USD)</v>
          </cell>
          <cell r="E250" t="str">
            <v>Foreign Exchange Loss</v>
          </cell>
          <cell r="F250" t="str">
            <v>110035-8</v>
          </cell>
          <cell r="J250">
            <v>779830</v>
          </cell>
          <cell r="K250" t="str">
            <v>forex</v>
          </cell>
        </row>
        <row r="251">
          <cell r="A251">
            <v>820012</v>
          </cell>
          <cell r="B251">
            <v>39263</v>
          </cell>
          <cell r="C251" t="str">
            <v>AJE-02</v>
          </cell>
          <cell r="D251" t="str">
            <v xml:space="preserve">Totoku Electric Co., Ltd., Japan  (USD) </v>
          </cell>
          <cell r="E251" t="str">
            <v>Foreign Exchange Loss</v>
          </cell>
          <cell r="F251">
            <v>110036</v>
          </cell>
          <cell r="J251">
            <v>547611885</v>
          </cell>
          <cell r="K251" t="str">
            <v>forex</v>
          </cell>
        </row>
        <row r="252">
          <cell r="A252">
            <v>820012</v>
          </cell>
          <cell r="B252">
            <v>39263</v>
          </cell>
          <cell r="C252" t="str">
            <v>AJE-02</v>
          </cell>
          <cell r="D252" t="str">
            <v>Totoku Electric Co., Ltd., Singapore  (USD)</v>
          </cell>
          <cell r="E252" t="str">
            <v>Foreign Exchange Loss</v>
          </cell>
          <cell r="F252">
            <v>110037</v>
          </cell>
          <cell r="J252">
            <v>0</v>
          </cell>
          <cell r="K252" t="str">
            <v>forex</v>
          </cell>
        </row>
        <row r="253">
          <cell r="A253">
            <v>820012</v>
          </cell>
          <cell r="B253">
            <v>39263</v>
          </cell>
          <cell r="C253" t="str">
            <v>AJE-02</v>
          </cell>
          <cell r="D253" t="str">
            <v>Totoku North Amerika (USD)</v>
          </cell>
          <cell r="E253" t="str">
            <v>Foreign Exchange Loss</v>
          </cell>
          <cell r="F253" t="str">
            <v>110037-1</v>
          </cell>
          <cell r="J253">
            <v>0</v>
          </cell>
          <cell r="K253" t="str">
            <v>forex</v>
          </cell>
        </row>
        <row r="254">
          <cell r="A254">
            <v>820012</v>
          </cell>
          <cell r="B254">
            <v>39263</v>
          </cell>
          <cell r="C254" t="str">
            <v>AJE-02</v>
          </cell>
          <cell r="D254" t="str">
            <v>Totoku Malaysia (USD)</v>
          </cell>
          <cell r="E254" t="str">
            <v>Foreign Exchange Loss</v>
          </cell>
          <cell r="F254" t="str">
            <v>110037-2</v>
          </cell>
          <cell r="J254">
            <v>0</v>
          </cell>
          <cell r="K254" t="str">
            <v>forex</v>
          </cell>
        </row>
        <row r="255">
          <cell r="A255">
            <v>820012</v>
          </cell>
          <cell r="B255">
            <v>39263</v>
          </cell>
          <cell r="C255" t="str">
            <v>AJE-02</v>
          </cell>
          <cell r="D255" t="str">
            <v>Totoku China (Zhejiang) Co. Ltd (USD)</v>
          </cell>
          <cell r="E255" t="str">
            <v>Foreign Exchange Loss</v>
          </cell>
          <cell r="F255" t="str">
            <v>110037-3</v>
          </cell>
          <cell r="J255">
            <v>0</v>
          </cell>
          <cell r="K255" t="str">
            <v>forex</v>
          </cell>
        </row>
        <row r="256">
          <cell r="A256">
            <v>820012</v>
          </cell>
          <cell r="B256">
            <v>39263</v>
          </cell>
          <cell r="C256" t="str">
            <v>AJE-02</v>
          </cell>
          <cell r="D256" t="str">
            <v>Noble Batam (USD)</v>
          </cell>
          <cell r="E256" t="str">
            <v>Foreign Exchange Loss</v>
          </cell>
          <cell r="F256">
            <v>110038</v>
          </cell>
          <cell r="J256">
            <v>0</v>
          </cell>
          <cell r="K256" t="str">
            <v>forex</v>
          </cell>
        </row>
        <row r="257">
          <cell r="A257">
            <v>820012</v>
          </cell>
          <cell r="B257">
            <v>39263</v>
          </cell>
          <cell r="C257" t="str">
            <v>AJE-02</v>
          </cell>
          <cell r="D257" t="str">
            <v>Sanyo Industries, UK (USD)</v>
          </cell>
          <cell r="E257" t="str">
            <v>Foreign Exchange Loss</v>
          </cell>
          <cell r="F257">
            <v>110039</v>
          </cell>
          <cell r="J257">
            <v>0</v>
          </cell>
          <cell r="K257" t="str">
            <v>forex</v>
          </cell>
        </row>
        <row r="258">
          <cell r="A258">
            <v>820012</v>
          </cell>
          <cell r="B258">
            <v>39263</v>
          </cell>
          <cell r="C258" t="str">
            <v>AJE-02</v>
          </cell>
          <cell r="D258" t="str">
            <v>NEC Tokin Electronic (USD)</v>
          </cell>
          <cell r="E258" t="str">
            <v>Foreign Exchange Loss</v>
          </cell>
          <cell r="F258" t="str">
            <v>110039-1</v>
          </cell>
          <cell r="J258">
            <v>0</v>
          </cell>
          <cell r="K258" t="str">
            <v>forex</v>
          </cell>
        </row>
        <row r="259">
          <cell r="A259">
            <v>820012</v>
          </cell>
          <cell r="B259">
            <v>39263</v>
          </cell>
          <cell r="C259" t="str">
            <v>AJE-02</v>
          </cell>
          <cell r="D259" t="str">
            <v>Yutaka (USD)</v>
          </cell>
          <cell r="E259" t="str">
            <v>Foreign Exchange Loss</v>
          </cell>
          <cell r="F259" t="str">
            <v>110039-2</v>
          </cell>
          <cell r="J259">
            <v>0</v>
          </cell>
          <cell r="K259" t="str">
            <v>forex</v>
          </cell>
        </row>
        <row r="260">
          <cell r="A260">
            <v>820012</v>
          </cell>
          <cell r="B260">
            <v>39263</v>
          </cell>
          <cell r="C260" t="str">
            <v>AJE-02</v>
          </cell>
          <cell r="D260" t="str">
            <v>T/ R  (L) Shibata Electronics (USD)</v>
          </cell>
          <cell r="E260" t="str">
            <v>Foreign Exchange Loss</v>
          </cell>
          <cell r="F260" t="str">
            <v>110039-3</v>
          </cell>
          <cell r="J260">
            <v>0</v>
          </cell>
          <cell r="K260" t="str">
            <v>forex</v>
          </cell>
        </row>
        <row r="261">
          <cell r="A261">
            <v>820012</v>
          </cell>
          <cell r="B261">
            <v>39263</v>
          </cell>
          <cell r="C261" t="str">
            <v>AJE-02</v>
          </cell>
          <cell r="D261" t="str">
            <v>Sanwa Musen - Thailand</v>
          </cell>
          <cell r="E261" t="str">
            <v>Foreign Exchange Loss</v>
          </cell>
          <cell r="F261" t="str">
            <v>110039-4</v>
          </cell>
          <cell r="J261">
            <v>0</v>
          </cell>
          <cell r="K261" t="str">
            <v>forex</v>
          </cell>
        </row>
        <row r="262">
          <cell r="A262">
            <v>820012</v>
          </cell>
          <cell r="B262">
            <v>39263</v>
          </cell>
          <cell r="C262" t="str">
            <v>AJE-02</v>
          </cell>
          <cell r="D262" t="str">
            <v xml:space="preserve">A-Tex Worldwide SDN., BHD </v>
          </cell>
          <cell r="E262" t="str">
            <v>Foreign Exchange Loss</v>
          </cell>
          <cell r="F262" t="str">
            <v>110039-5</v>
          </cell>
          <cell r="J262">
            <v>0</v>
          </cell>
          <cell r="K262" t="str">
            <v>forex</v>
          </cell>
        </row>
        <row r="263">
          <cell r="A263">
            <v>820012</v>
          </cell>
          <cell r="B263">
            <v>39263</v>
          </cell>
          <cell r="C263" t="str">
            <v>AJE-02</v>
          </cell>
          <cell r="D263" t="str">
            <v>PT. KEL Indonesia</v>
          </cell>
          <cell r="E263" t="str">
            <v>Foreign Exchange Loss</v>
          </cell>
          <cell r="F263" t="str">
            <v>110039-6</v>
          </cell>
          <cell r="J263">
            <v>0</v>
          </cell>
          <cell r="K263" t="str">
            <v>forex</v>
          </cell>
        </row>
        <row r="264">
          <cell r="A264">
            <v>820012</v>
          </cell>
          <cell r="B264">
            <v>39263</v>
          </cell>
          <cell r="C264" t="str">
            <v>AJE-02</v>
          </cell>
          <cell r="D264" t="str">
            <v>Other Receivable</v>
          </cell>
          <cell r="E264" t="str">
            <v>Foreign Exchange Loss</v>
          </cell>
          <cell r="F264" t="str">
            <v>110039-10</v>
          </cell>
          <cell r="J264">
            <v>0</v>
          </cell>
          <cell r="K264" t="str">
            <v>forex</v>
          </cell>
        </row>
        <row r="265">
          <cell r="A265">
            <v>820012</v>
          </cell>
          <cell r="B265">
            <v>39263</v>
          </cell>
          <cell r="C265" t="str">
            <v>AJE-02</v>
          </cell>
          <cell r="D265" t="str">
            <v>Refundable Deposits -PT. Karawang Sport Centre</v>
          </cell>
          <cell r="E265" t="str">
            <v>Foreign Exchange Loss</v>
          </cell>
          <cell r="F265">
            <v>130011</v>
          </cell>
          <cell r="J265">
            <v>0</v>
          </cell>
          <cell r="K265" t="str">
            <v>forex</v>
          </cell>
        </row>
        <row r="266">
          <cell r="A266">
            <v>820012</v>
          </cell>
          <cell r="B266">
            <v>39263</v>
          </cell>
          <cell r="C266" t="str">
            <v>AJE-02</v>
          </cell>
          <cell r="D266" t="str">
            <v>Refundable Deposits -PT. Secom Indopratama</v>
          </cell>
          <cell r="E266" t="str">
            <v>Foreign Exchange Loss</v>
          </cell>
          <cell r="F266">
            <v>130011</v>
          </cell>
          <cell r="J266">
            <v>0</v>
          </cell>
          <cell r="K266" t="str">
            <v>forex</v>
          </cell>
        </row>
        <row r="267">
          <cell r="A267">
            <v>820012</v>
          </cell>
          <cell r="B267">
            <v>39263</v>
          </cell>
          <cell r="C267" t="str">
            <v>AJE-02</v>
          </cell>
          <cell r="D267" t="str">
            <v>Refundable Deposits -PT. Griya Karawang</v>
          </cell>
          <cell r="E267" t="str">
            <v>Foreign Exchange Loss</v>
          </cell>
          <cell r="F267">
            <v>130011</v>
          </cell>
          <cell r="J267">
            <v>0</v>
          </cell>
          <cell r="K267" t="str">
            <v>forex</v>
          </cell>
        </row>
        <row r="268">
          <cell r="A268">
            <v>820012</v>
          </cell>
          <cell r="B268">
            <v>39263</v>
          </cell>
          <cell r="C268" t="str">
            <v>AJE-02</v>
          </cell>
          <cell r="D268" t="str">
            <v>Refundable Deposits -PT. Besland Pertiwi (II)</v>
          </cell>
          <cell r="E268" t="str">
            <v>Foreign Exchange Loss</v>
          </cell>
          <cell r="F268">
            <v>130011</v>
          </cell>
          <cell r="J268">
            <v>0</v>
          </cell>
          <cell r="K268" t="str">
            <v>forex</v>
          </cell>
        </row>
        <row r="269">
          <cell r="A269">
            <v>820012</v>
          </cell>
          <cell r="B269">
            <v>39263</v>
          </cell>
          <cell r="C269" t="str">
            <v>AJE-02</v>
          </cell>
          <cell r="D269" t="str">
            <v>Refundable Deposits -PT. Besland Pertiwi (III)</v>
          </cell>
          <cell r="E269" t="str">
            <v>Foreign Exchange Loss</v>
          </cell>
          <cell r="F269">
            <v>130011</v>
          </cell>
          <cell r="J269">
            <v>0</v>
          </cell>
          <cell r="K269" t="str">
            <v>forex</v>
          </cell>
        </row>
        <row r="270">
          <cell r="A270">
            <v>820012</v>
          </cell>
          <cell r="B270">
            <v>39263</v>
          </cell>
          <cell r="C270" t="str">
            <v>AJE-02</v>
          </cell>
          <cell r="D270" t="str">
            <v>Refundable Deposits -PT. Tatajabar Sejahtera (III)</v>
          </cell>
          <cell r="E270" t="str">
            <v>Foreign Exchange Loss</v>
          </cell>
          <cell r="F270">
            <v>130011</v>
          </cell>
          <cell r="J270">
            <v>0</v>
          </cell>
          <cell r="K270" t="str">
            <v>forex</v>
          </cell>
        </row>
        <row r="271">
          <cell r="A271">
            <v>820012</v>
          </cell>
          <cell r="B271">
            <v>39263</v>
          </cell>
          <cell r="C271" t="str">
            <v>AJE-02</v>
          </cell>
          <cell r="D271" t="str">
            <v>Refundable Deposits -PT. Besland Pertiwi (IV)</v>
          </cell>
          <cell r="E271" t="str">
            <v>Foreign Exchange Loss</v>
          </cell>
          <cell r="F271">
            <v>130011</v>
          </cell>
          <cell r="J271">
            <v>0</v>
          </cell>
          <cell r="K271" t="str">
            <v>forex</v>
          </cell>
        </row>
        <row r="272">
          <cell r="A272">
            <v>820012</v>
          </cell>
          <cell r="B272">
            <v>39263</v>
          </cell>
          <cell r="C272" t="str">
            <v>AJE-02</v>
          </cell>
          <cell r="D272" t="str">
            <v>Refundable Deposits -PT. Tatajabar Sejahtera (IV)</v>
          </cell>
          <cell r="E272" t="str">
            <v>Foreign Exchange Loss</v>
          </cell>
          <cell r="F272">
            <v>130011</v>
          </cell>
          <cell r="J272">
            <v>0</v>
          </cell>
          <cell r="K272" t="str">
            <v>forex</v>
          </cell>
        </row>
        <row r="273">
          <cell r="A273">
            <v>820012</v>
          </cell>
          <cell r="B273">
            <v>39263</v>
          </cell>
          <cell r="C273" t="str">
            <v>AJE-02</v>
          </cell>
          <cell r="D273" t="str">
            <v xml:space="preserve">Totoku Electric Co., Ltd., Japan </v>
          </cell>
          <cell r="E273" t="str">
            <v>Foreign Exchange Loss</v>
          </cell>
          <cell r="F273">
            <v>210011</v>
          </cell>
          <cell r="J273">
            <v>9700168</v>
          </cell>
          <cell r="K273" t="str">
            <v>forex</v>
          </cell>
        </row>
        <row r="274">
          <cell r="A274">
            <v>820012</v>
          </cell>
          <cell r="B274">
            <v>39263</v>
          </cell>
          <cell r="C274" t="str">
            <v>AJE-02</v>
          </cell>
          <cell r="D274" t="str">
            <v>Totoku Electrica Mexicana. S.A. DE.C.V, Mexico</v>
          </cell>
          <cell r="E274" t="str">
            <v>Foreign Exchange Loss</v>
          </cell>
          <cell r="F274">
            <v>210012</v>
          </cell>
          <cell r="J274">
            <v>0</v>
          </cell>
          <cell r="K274" t="str">
            <v>forex</v>
          </cell>
        </row>
        <row r="275">
          <cell r="A275">
            <v>820012</v>
          </cell>
          <cell r="B275">
            <v>39263</v>
          </cell>
          <cell r="C275" t="str">
            <v>AJE-02</v>
          </cell>
          <cell r="D275" t="str">
            <v>Totoku Malaysia</v>
          </cell>
          <cell r="E275" t="str">
            <v>Foreign Exchange Loss</v>
          </cell>
          <cell r="F275" t="str">
            <v>210012-1</v>
          </cell>
          <cell r="J275">
            <v>0</v>
          </cell>
          <cell r="K275" t="str">
            <v>forex</v>
          </cell>
        </row>
        <row r="276">
          <cell r="A276">
            <v>820012</v>
          </cell>
          <cell r="B276">
            <v>39263</v>
          </cell>
          <cell r="C276" t="str">
            <v>AJE-02</v>
          </cell>
          <cell r="D276" t="str">
            <v>Furukawa Electric Singapore (US$)</v>
          </cell>
          <cell r="E276" t="str">
            <v>Foreign Exchange Loss</v>
          </cell>
          <cell r="F276">
            <v>210013</v>
          </cell>
          <cell r="J276">
            <v>0</v>
          </cell>
          <cell r="K276" t="str">
            <v>forex</v>
          </cell>
        </row>
        <row r="277">
          <cell r="A277">
            <v>820012</v>
          </cell>
          <cell r="B277">
            <v>39263</v>
          </cell>
          <cell r="C277" t="str">
            <v>AJE-02</v>
          </cell>
          <cell r="D277" t="str">
            <v>Honami Electronics (002-0157)</v>
          </cell>
          <cell r="E277" t="str">
            <v>Foreign Exchange Loss</v>
          </cell>
          <cell r="F277" t="str">
            <v>210013-2</v>
          </cell>
          <cell r="J277">
            <v>0</v>
          </cell>
          <cell r="K277" t="str">
            <v>forex</v>
          </cell>
        </row>
        <row r="278">
          <cell r="A278">
            <v>820012</v>
          </cell>
          <cell r="B278">
            <v>39263</v>
          </cell>
          <cell r="C278" t="str">
            <v>AJE-02</v>
          </cell>
          <cell r="D278" t="str">
            <v>Nitto Denko</v>
          </cell>
          <cell r="E278" t="str">
            <v>Foreign Exchange Loss</v>
          </cell>
          <cell r="F278" t="str">
            <v>210013-3</v>
          </cell>
          <cell r="J278">
            <v>0</v>
          </cell>
          <cell r="K278" t="str">
            <v>forex</v>
          </cell>
        </row>
        <row r="279">
          <cell r="A279">
            <v>820012</v>
          </cell>
          <cell r="B279">
            <v>39263</v>
          </cell>
          <cell r="C279" t="str">
            <v>AJE-02</v>
          </cell>
          <cell r="D279" t="str">
            <v>Local T/P -PT. Yontomo (USD)</v>
          </cell>
          <cell r="E279" t="str">
            <v>Foreign Exchange Loss</v>
          </cell>
          <cell r="F279">
            <v>210014</v>
          </cell>
          <cell r="J279">
            <v>0</v>
          </cell>
          <cell r="K279" t="str">
            <v>forex</v>
          </cell>
        </row>
        <row r="280">
          <cell r="A280">
            <v>820012</v>
          </cell>
          <cell r="B280">
            <v>39263</v>
          </cell>
          <cell r="C280" t="str">
            <v>AJE-02</v>
          </cell>
          <cell r="D280" t="str">
            <v>Local T/P -PT. Nitto (USD)</v>
          </cell>
          <cell r="E280" t="str">
            <v>Foreign Exchange Loss</v>
          </cell>
          <cell r="F280">
            <v>210015</v>
          </cell>
          <cell r="J280">
            <v>51480</v>
          </cell>
          <cell r="K280" t="str">
            <v>forex</v>
          </cell>
        </row>
        <row r="281">
          <cell r="A281">
            <v>820012</v>
          </cell>
          <cell r="B281">
            <v>39263</v>
          </cell>
          <cell r="C281" t="str">
            <v>AJE-02</v>
          </cell>
          <cell r="D281" t="str">
            <v>Local T/P -PT. Sumitomo Electric (USD) OPTEC</v>
          </cell>
          <cell r="E281" t="str">
            <v>Foreign Exchange Loss</v>
          </cell>
          <cell r="F281">
            <v>210016</v>
          </cell>
          <cell r="J281">
            <v>15299735</v>
          </cell>
          <cell r="K281" t="str">
            <v>forex</v>
          </cell>
        </row>
        <row r="282">
          <cell r="A282">
            <v>820012</v>
          </cell>
          <cell r="B282">
            <v>39263</v>
          </cell>
          <cell r="C282" t="str">
            <v>AJE-02</v>
          </cell>
          <cell r="D282" t="str">
            <v>Local T/P -PT. Dia Electro (USD)  DECSI</v>
          </cell>
          <cell r="E282" t="str">
            <v>Foreign Exchange Loss</v>
          </cell>
          <cell r="F282">
            <v>210017</v>
          </cell>
          <cell r="J282">
            <v>9120705</v>
          </cell>
          <cell r="K282" t="str">
            <v>forex</v>
          </cell>
        </row>
        <row r="283">
          <cell r="A283">
            <v>820012</v>
          </cell>
          <cell r="B283">
            <v>39263</v>
          </cell>
          <cell r="C283" t="str">
            <v>AJE-02</v>
          </cell>
          <cell r="D283" t="str">
            <v xml:space="preserve">Local T/P - PT Sanko Material (USD) </v>
          </cell>
          <cell r="E283" t="str">
            <v>Foreign Exchange Loss</v>
          </cell>
          <cell r="F283">
            <v>210018</v>
          </cell>
          <cell r="J283">
            <v>0</v>
          </cell>
          <cell r="K283" t="str">
            <v>forex</v>
          </cell>
        </row>
        <row r="284">
          <cell r="A284">
            <v>820012</v>
          </cell>
          <cell r="B284">
            <v>39263</v>
          </cell>
          <cell r="C284" t="str">
            <v>AJE-02</v>
          </cell>
          <cell r="D284" t="str">
            <v>Local T/P -PT. Four Pillars (USD)</v>
          </cell>
          <cell r="E284" t="str">
            <v>Foreign Exchange Loss</v>
          </cell>
          <cell r="F284">
            <v>210019</v>
          </cell>
          <cell r="J284">
            <v>0</v>
          </cell>
          <cell r="K284" t="str">
            <v>forex</v>
          </cell>
        </row>
        <row r="285">
          <cell r="A285">
            <v>820012</v>
          </cell>
          <cell r="B285">
            <v>39263</v>
          </cell>
          <cell r="C285" t="str">
            <v>AJE-02</v>
          </cell>
          <cell r="D285" t="str">
            <v>Local T/P -PT. Sucaco (USD)</v>
          </cell>
          <cell r="E285" t="str">
            <v>Foreign Exchange Loss</v>
          </cell>
          <cell r="F285" t="str">
            <v>210019-1</v>
          </cell>
          <cell r="J285">
            <v>14782220</v>
          </cell>
          <cell r="K285" t="str">
            <v>forex</v>
          </cell>
        </row>
        <row r="286">
          <cell r="A286">
            <v>820012</v>
          </cell>
          <cell r="B286">
            <v>39263</v>
          </cell>
          <cell r="C286" t="str">
            <v>AJE-02</v>
          </cell>
          <cell r="D286" t="str">
            <v xml:space="preserve">Local T/P -PT. Rapindo </v>
          </cell>
          <cell r="E286" t="str">
            <v>Foreign Exchange Loss</v>
          </cell>
          <cell r="F286" t="str">
            <v>210019-2</v>
          </cell>
          <cell r="J286">
            <v>0</v>
          </cell>
          <cell r="K286" t="str">
            <v>forex</v>
          </cell>
        </row>
        <row r="287">
          <cell r="A287">
            <v>820012</v>
          </cell>
          <cell r="B287">
            <v>39263</v>
          </cell>
          <cell r="C287" t="str">
            <v>AJE-02</v>
          </cell>
          <cell r="D287" t="str">
            <v>Local T/P - Harmonics Techindo (USD)</v>
          </cell>
          <cell r="E287" t="str">
            <v>Foreign Exchange Loss</v>
          </cell>
          <cell r="F287" t="str">
            <v>210019-3</v>
          </cell>
          <cell r="J287">
            <v>0</v>
          </cell>
          <cell r="K287" t="str">
            <v>forex</v>
          </cell>
        </row>
        <row r="288">
          <cell r="A288">
            <v>820012</v>
          </cell>
          <cell r="B288">
            <v>39263</v>
          </cell>
          <cell r="C288" t="str">
            <v>AJE-02</v>
          </cell>
          <cell r="D288" t="str">
            <v>Local T/P -Tessa (USD)</v>
          </cell>
          <cell r="E288" t="str">
            <v>Foreign Exchange Loss</v>
          </cell>
          <cell r="F288" t="str">
            <v>210019-4</v>
          </cell>
          <cell r="J288">
            <v>0</v>
          </cell>
          <cell r="K288" t="str">
            <v>forex</v>
          </cell>
        </row>
        <row r="289">
          <cell r="A289">
            <v>820012</v>
          </cell>
          <cell r="B289">
            <v>39263</v>
          </cell>
          <cell r="C289" t="str">
            <v>AJE-02</v>
          </cell>
          <cell r="D289" t="str">
            <v>Local T/P -  PT. Kyoei Denki (USD)</v>
          </cell>
          <cell r="E289" t="str">
            <v>Foreign Exchange Loss</v>
          </cell>
          <cell r="F289" t="str">
            <v>210019-5</v>
          </cell>
          <cell r="J289">
            <v>37444</v>
          </cell>
          <cell r="K289" t="str">
            <v>forex</v>
          </cell>
        </row>
        <row r="290">
          <cell r="A290">
            <v>820012</v>
          </cell>
          <cell r="B290">
            <v>39263</v>
          </cell>
          <cell r="C290" t="str">
            <v>AJE-02</v>
          </cell>
          <cell r="D290" t="str">
            <v>Local T/P -  PT. Kel Indonesia (USD)</v>
          </cell>
          <cell r="E290" t="str">
            <v>Foreign Exchange Loss</v>
          </cell>
          <cell r="F290" t="str">
            <v>210019-6</v>
          </cell>
          <cell r="J290">
            <v>21179700</v>
          </cell>
          <cell r="K290" t="str">
            <v>forex</v>
          </cell>
        </row>
        <row r="291">
          <cell r="A291">
            <v>820012</v>
          </cell>
          <cell r="B291">
            <v>39263</v>
          </cell>
          <cell r="C291" t="str">
            <v>AJE-02</v>
          </cell>
          <cell r="D291" t="str">
            <v>Local T/P -  Furukawa (Yen)</v>
          </cell>
          <cell r="E291" t="str">
            <v>Foreign Exchange Loss</v>
          </cell>
          <cell r="F291" t="str">
            <v>210019-7</v>
          </cell>
          <cell r="J291">
            <v>103749026</v>
          </cell>
          <cell r="K291" t="str">
            <v>forex</v>
          </cell>
        </row>
        <row r="292">
          <cell r="A292">
            <v>820012</v>
          </cell>
          <cell r="B292">
            <v>39263</v>
          </cell>
          <cell r="C292" t="str">
            <v>AJE-02</v>
          </cell>
          <cell r="D292" t="str">
            <v>Output Payables :</v>
          </cell>
          <cell r="E292" t="str">
            <v>Foreign Exchange Loss</v>
          </cell>
          <cell r="F292">
            <v>210030</v>
          </cell>
          <cell r="J292">
            <v>0</v>
          </cell>
          <cell r="K292" t="str">
            <v>forex</v>
          </cell>
        </row>
        <row r="293">
          <cell r="A293">
            <v>820012</v>
          </cell>
          <cell r="B293">
            <v>39263</v>
          </cell>
          <cell r="C293" t="str">
            <v>AJE-02</v>
          </cell>
          <cell r="D293" t="str">
            <v>Other Payables :</v>
          </cell>
          <cell r="E293" t="str">
            <v>Foreign Exchange Loss</v>
          </cell>
          <cell r="F293" t="str">
            <v>210030-1</v>
          </cell>
          <cell r="J293">
            <v>1475754</v>
          </cell>
          <cell r="K293" t="str">
            <v>forex</v>
          </cell>
        </row>
        <row r="294">
          <cell r="A294">
            <v>820012</v>
          </cell>
          <cell r="B294">
            <v>39263</v>
          </cell>
          <cell r="C294" t="str">
            <v>AJE-02</v>
          </cell>
          <cell r="D294" t="str">
            <v>Temporary Receivable Subject (Royalty) (usd)</v>
          </cell>
          <cell r="E294" t="str">
            <v>Foreign Exchange Loss</v>
          </cell>
          <cell r="F294">
            <v>210039</v>
          </cell>
          <cell r="J294">
            <v>0</v>
          </cell>
          <cell r="K294" t="str">
            <v>forex</v>
          </cell>
        </row>
        <row r="295">
          <cell r="A295">
            <v>820012</v>
          </cell>
          <cell r="B295">
            <v>39263</v>
          </cell>
          <cell r="C295" t="str">
            <v>AJE-02</v>
          </cell>
          <cell r="D295" t="str">
            <v>Suspense Receivable - Totoku Electric</v>
          </cell>
          <cell r="E295" t="str">
            <v>Foreign Exchange Loss</v>
          </cell>
          <cell r="F295">
            <v>210041</v>
          </cell>
          <cell r="J295">
            <v>0</v>
          </cell>
          <cell r="K295" t="str">
            <v>forex</v>
          </cell>
        </row>
        <row r="296">
          <cell r="A296">
            <v>820012</v>
          </cell>
          <cell r="B296">
            <v>39263</v>
          </cell>
          <cell r="C296" t="str">
            <v>AJE-02</v>
          </cell>
          <cell r="D296" t="str">
            <v>Long Term Loans - Totoku Electric Co. Ltd</v>
          </cell>
          <cell r="E296" t="str">
            <v>Foreign Exchange Loss</v>
          </cell>
          <cell r="F296">
            <v>210071</v>
          </cell>
          <cell r="J296">
            <v>158200000</v>
          </cell>
          <cell r="K296" t="str">
            <v>forex</v>
          </cell>
        </row>
        <row r="297">
          <cell r="A297">
            <v>820012</v>
          </cell>
          <cell r="B297">
            <v>39263</v>
          </cell>
          <cell r="C297" t="str">
            <v>AJE-02</v>
          </cell>
          <cell r="D297" t="str">
            <v>PT. Resona Perdania Indonesia (max -usd 500,000)</v>
          </cell>
          <cell r="E297" t="str">
            <v>Foreign Exchange Loss</v>
          </cell>
          <cell r="F297">
            <v>210061</v>
          </cell>
          <cell r="J297">
            <v>226000000</v>
          </cell>
          <cell r="K297" t="str">
            <v>forex</v>
          </cell>
        </row>
        <row r="298">
          <cell r="A298">
            <v>820012</v>
          </cell>
          <cell r="B298">
            <v>39263</v>
          </cell>
          <cell r="C298" t="str">
            <v>AJE-02</v>
          </cell>
          <cell r="D298" t="str">
            <v>PT. Bank Dai-Ichi Kangyo Indonesia (max -usd 1,000,000)</v>
          </cell>
          <cell r="E298" t="str">
            <v>Foreign Exchange Loss</v>
          </cell>
          <cell r="F298">
            <v>210062</v>
          </cell>
          <cell r="J298">
            <v>226000000</v>
          </cell>
          <cell r="K298" t="str">
            <v>forex</v>
          </cell>
        </row>
        <row r="299">
          <cell r="A299">
            <v>820012</v>
          </cell>
          <cell r="B299">
            <v>39263</v>
          </cell>
          <cell r="C299" t="str">
            <v>AJE-02</v>
          </cell>
          <cell r="D299" t="str">
            <v>Totoku Electric Co. Ltd</v>
          </cell>
          <cell r="E299" t="str">
            <v>Foreign Exchange Loss</v>
          </cell>
          <cell r="F299">
            <v>210063</v>
          </cell>
          <cell r="J299">
            <v>96050000</v>
          </cell>
          <cell r="K299" t="str">
            <v>forex</v>
          </cell>
        </row>
        <row r="302">
          <cell r="G302">
            <v>877198.77999999991</v>
          </cell>
          <cell r="H302">
            <v>9558385432</v>
          </cell>
          <cell r="I302">
            <v>877198.77999999991</v>
          </cell>
          <cell r="J302">
            <v>9558385432</v>
          </cell>
        </row>
      </sheetData>
      <sheetData sheetId="4"/>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 IDR (1101)"/>
      <sheetName val="PC $ (1102)"/>
      <sheetName val="PC Jpy (1103)"/>
      <sheetName val="Resona $ (1202)"/>
      <sheetName val="Resona IDR (1203)"/>
      <sheetName val="Resona Yen (1204)"/>
      <sheetName val="Mandiri IDR (1205)"/>
      <sheetName val="BSMI (1209)"/>
      <sheetName val="Nusantara IDR (1206)"/>
      <sheetName val="Sumitomo IDR (1207)"/>
      <sheetName val="Sumitomo IDR (1208)"/>
      <sheetName val="Sheet3"/>
      <sheetName val="Comb"/>
      <sheetName val="TB"/>
      <sheetName val="Kurs Dec"/>
      <sheetName val="REKAP PPH"/>
      <sheetName val="Advance Pay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J"/>
      <sheetName val="Sheet2"/>
      <sheetName val="Sheet3"/>
      <sheetName val="Sheet4"/>
      <sheetName val="Sheet5"/>
      <sheetName val="Ref"/>
      <sheetName val="Fixset"/>
      <sheetName val="RumusTB 1 bln"/>
      <sheetName val="HEADER"/>
      <sheetName val="F1771-III"/>
      <sheetName val="PTKP"/>
    </sheetNames>
    <sheetDataSet>
      <sheetData sheetId="0" refreshError="1"/>
      <sheetData sheetId="1" refreshError="1">
        <row r="63">
          <cell r="E63">
            <v>0</v>
          </cell>
        </row>
        <row r="166">
          <cell r="E166">
            <v>90300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0000001"/>
      <sheetName val="0000002"/>
      <sheetName val="0000003"/>
      <sheetName val="CB-07-03"/>
      <sheetName val="CB-07-03-USD"/>
      <sheetName val="ACC.CODE"/>
      <sheetName val="ACC_CODE"/>
      <sheetName val="5"/>
      <sheetName val="ACC_CODE1"/>
      <sheetName val="adj"/>
      <sheetName val="contekan"/>
      <sheetName val="SPI"/>
      <sheetName val="ACC_CODE2"/>
      <sheetName val="CMA Calculations- Figure 5440.1"/>
      <sheetName val="FE-1770-I"/>
      <sheetName val="FE-1770.P1"/>
      <sheetName val="FE-1770-II"/>
      <sheetName val="F1771-2"/>
      <sheetName val="Gmd3"/>
      <sheetName val="Marshal"/>
      <sheetName val="LOOKUP"/>
      <sheetName val="GLdownload"/>
      <sheetName val="alamat"/>
      <sheetName val="ACC_CODE3"/>
      <sheetName val="CMA_Calculations-_Figure_5440_1"/>
      <sheetName val="FE-1770_P1"/>
      <sheetName val="ACC_CODE8"/>
      <sheetName val="CMA_Calculations-_Figure_5440_6"/>
      <sheetName val="FE-1770_P15"/>
      <sheetName val="ACC_CODE5"/>
      <sheetName val="CMA_Calculations-_Figure_5440_3"/>
      <sheetName val="FE-1770_P12"/>
      <sheetName val="ACC_CODE4"/>
      <sheetName val="CMA_Calculations-_Figure_5440_2"/>
      <sheetName val="FE-1770_P11"/>
      <sheetName val="ACC_CODE6"/>
      <sheetName val="CMA_Calculations-_Figure_5440_4"/>
      <sheetName val="FE-1770_P13"/>
      <sheetName val="ACC_CODE7"/>
      <sheetName val="CMA_Calculations-_Figure_5440_5"/>
      <sheetName val="FE-1770_P14"/>
      <sheetName val="ACC_CODE11"/>
      <sheetName val="CMA_Calculations-_Figure_5440_9"/>
      <sheetName val="FE-1770_P18"/>
      <sheetName val="ACC_CODE9"/>
      <sheetName val="CMA_Calculations-_Figure_5440_7"/>
      <sheetName val="FE-1770_P16"/>
      <sheetName val="ACC_CODE10"/>
      <sheetName val="CMA_Calculations-_Figure_5440_8"/>
      <sheetName val="FE-1770_P17"/>
      <sheetName val="ACC_CODE13"/>
      <sheetName val="CMA_Calculations-_Figure_544011"/>
      <sheetName val="FE-1770_P110"/>
      <sheetName val="ACC_CODE12"/>
      <sheetName val="CMA_Calculations-_Figure_544010"/>
      <sheetName val="FE-1770_P19"/>
      <sheetName val="Account Code"/>
      <sheetName val="F160.F Inv K,P,M"/>
      <sheetName val="ACC_CODE15"/>
      <sheetName val="CMA_Calculations-_Figure_544013"/>
      <sheetName val="FE-1770_P112"/>
      <sheetName val="ACC_CODE14"/>
      <sheetName val="CMA_Calculations-_Figure_544012"/>
      <sheetName val="FE-1770_P111"/>
      <sheetName val="Sheet2"/>
      <sheetName val="ABSN  April 09 ~ Mei 09 ok"/>
      <sheetName val="TAG-GAJI"/>
      <sheetName val="Terms"/>
      <sheetName val="412src2"/>
      <sheetName val="412"/>
      <sheetName val="SELISIHKURSSOURCE"/>
      <sheetName val="Projects"/>
      <sheetName val="JOB_Terms"/>
      <sheetName val="Assumption"/>
      <sheetName val="ACC_CODE16"/>
      <sheetName val="CMA_Calculations-_Figure_544014"/>
      <sheetName val="FE-1770_P113"/>
      <sheetName val="Account_Code"/>
      <sheetName val="F160_F_Inv_K,P,M"/>
      <sheetName val="ABSN__April_09_~_Mei_09_ok"/>
      <sheetName val="A u g"/>
      <sheetName val="J u l"/>
      <sheetName val="O c t"/>
      <sheetName val="A p r"/>
      <sheetName val="M a y"/>
      <sheetName val="S e p"/>
      <sheetName val="00 received in 01"/>
      <sheetName val="F e b"/>
      <sheetName val="Per GL J a n"/>
      <sheetName val="J u n"/>
      <sheetName val="M a r"/>
      <sheetName val="Recap"/>
      <sheetName val="Terbilang"/>
      <sheetName val="ACC_CODE17"/>
      <sheetName val="CMA_Calculations-_Figure_544015"/>
      <sheetName val="FE-1770_P114"/>
      <sheetName val="Account_Code1"/>
      <sheetName val="F160_F_Inv_K,P,M1"/>
      <sheetName val="ABSN__April_09_~_Mei_09_ok1"/>
      <sheetName val="A_u_g"/>
      <sheetName val="J_u_l"/>
      <sheetName val="O_c_t"/>
      <sheetName val="A_p_r"/>
      <sheetName val="M_a_y"/>
      <sheetName val="S_e_p"/>
      <sheetName val="00_received_in_01"/>
      <sheetName val="F_e_b"/>
      <sheetName val="Per_GL_J_a_n"/>
      <sheetName val="J_u_n"/>
      <sheetName val="M_a_r"/>
      <sheetName val="RM"/>
      <sheetName val="DCFQUICK"/>
      <sheetName val="co_data"/>
      <sheetName val="ACC_CODE19"/>
      <sheetName val="CMA_Calculations-_Figure_544017"/>
      <sheetName val="FE-1770_P116"/>
      <sheetName val="Account_Code3"/>
      <sheetName val="F160_F_Inv_K,P,M3"/>
      <sheetName val="ABSN__April_09_~_Mei_09_ok3"/>
      <sheetName val="A_u_g2"/>
      <sheetName val="J_u_l2"/>
      <sheetName val="O_c_t2"/>
      <sheetName val="A_p_r2"/>
      <sheetName val="M_a_y2"/>
      <sheetName val="S_e_p2"/>
      <sheetName val="00_received_in_012"/>
      <sheetName val="F_e_b2"/>
      <sheetName val="Per_GL_J_a_n2"/>
      <sheetName val="J_u_n2"/>
      <sheetName val="M_a_r2"/>
      <sheetName val="ACC_CODE18"/>
      <sheetName val="CMA_Calculations-_Figure_544016"/>
      <sheetName val="FE-1770_P115"/>
      <sheetName val="Account_Code2"/>
      <sheetName val="F160_F_Inv_K,P,M2"/>
      <sheetName val="ABSN__April_09_~_Mei_09_ok2"/>
      <sheetName val="A_u_g1"/>
      <sheetName val="J_u_l1"/>
      <sheetName val="O_c_t1"/>
      <sheetName val="A_p_r1"/>
      <sheetName val="M_a_y1"/>
      <sheetName val="S_e_p1"/>
      <sheetName val="00_received_in_011"/>
      <sheetName val="F_e_b1"/>
      <sheetName val="Per_GL_J_a_n1"/>
      <sheetName val="J_u_n1"/>
      <sheetName val="M_a_r1"/>
      <sheetName val="LEADSCHEDULE"/>
      <sheetName val="전체실적"/>
      <sheetName val="효율계획(당월)"/>
      <sheetName val="ProductionTarget50Pct"/>
      <sheetName val="CAPEX"/>
      <sheetName val="ＦＲＭ負荷表"/>
      <sheetName val="ACC_CODE20"/>
      <sheetName val="CMA_Calculations-_Figure_544018"/>
      <sheetName val="FE-1770_P117"/>
      <sheetName val="Account_Code4"/>
      <sheetName val="F160_F_Inv_K,P,M4"/>
      <sheetName val="ABSN__April_09_~_Mei_09_ok4"/>
      <sheetName val="A_u_g3"/>
      <sheetName val="J_u_l3"/>
      <sheetName val="O_c_t3"/>
      <sheetName val="A_p_r3"/>
      <sheetName val="M_a_y3"/>
      <sheetName val="S_e_p3"/>
      <sheetName val="00_received_in_013"/>
      <sheetName val="F_e_b3"/>
      <sheetName val="Per_GL_J_a_n3"/>
      <sheetName val="J_u_n3"/>
      <sheetName val="M_a_r3"/>
      <sheetName val="ACC_CODE21"/>
      <sheetName val="CMA_Calculations-_Figure_544019"/>
      <sheetName val="FE-1770_P118"/>
      <sheetName val="Account_Code5"/>
      <sheetName val="F160_F_Inv_K,P,M5"/>
      <sheetName val="ABSN__April_09_~_Mei_09_ok5"/>
      <sheetName val="A_u_g4"/>
      <sheetName val="J_u_l4"/>
      <sheetName val="O_c_t4"/>
      <sheetName val="A_p_r4"/>
      <sheetName val="M_a_y4"/>
      <sheetName val="S_e_p4"/>
      <sheetName val="00_received_in_014"/>
      <sheetName val="F_e_b4"/>
      <sheetName val="Per_GL_J_a_n4"/>
      <sheetName val="J_u_n4"/>
      <sheetName val="M_a_r4"/>
      <sheetName val="ACC_CODE25"/>
      <sheetName val="CMA_Calculations-_Figure_544023"/>
      <sheetName val="FE-1770_P122"/>
      <sheetName val="Account_Code9"/>
      <sheetName val="F160_F_Inv_K,P,M9"/>
      <sheetName val="ABSN__April_09_~_Mei_09_ok9"/>
      <sheetName val="A_u_g8"/>
      <sheetName val="J_u_l8"/>
      <sheetName val="O_c_t8"/>
      <sheetName val="A_p_r8"/>
      <sheetName val="M_a_y8"/>
      <sheetName val="S_e_p8"/>
      <sheetName val="00_received_in_018"/>
      <sheetName val="F_e_b8"/>
      <sheetName val="Per_GL_J_a_n8"/>
      <sheetName val="J_u_n8"/>
      <sheetName val="M_a_r8"/>
      <sheetName val="ACC_CODE22"/>
      <sheetName val="CMA_Calculations-_Figure_544020"/>
      <sheetName val="FE-1770_P119"/>
      <sheetName val="Account_Code6"/>
      <sheetName val="F160_F_Inv_K,P,M6"/>
      <sheetName val="ABSN__April_09_~_Mei_09_ok6"/>
      <sheetName val="A_u_g5"/>
      <sheetName val="J_u_l5"/>
      <sheetName val="O_c_t5"/>
      <sheetName val="A_p_r5"/>
      <sheetName val="M_a_y5"/>
      <sheetName val="S_e_p5"/>
      <sheetName val="00_received_in_015"/>
      <sheetName val="F_e_b5"/>
      <sheetName val="Per_GL_J_a_n5"/>
      <sheetName val="J_u_n5"/>
      <sheetName val="M_a_r5"/>
      <sheetName val="ACC_CODE23"/>
      <sheetName val="CMA_Calculations-_Figure_544021"/>
      <sheetName val="FE-1770_P120"/>
      <sheetName val="Account_Code7"/>
      <sheetName val="F160_F_Inv_K,P,M7"/>
      <sheetName val="ABSN__April_09_~_Mei_09_ok7"/>
      <sheetName val="A_u_g6"/>
      <sheetName val="J_u_l6"/>
      <sheetName val="O_c_t6"/>
      <sheetName val="A_p_r6"/>
      <sheetName val="M_a_y6"/>
      <sheetName val="S_e_p6"/>
      <sheetName val="00_received_in_016"/>
      <sheetName val="F_e_b6"/>
      <sheetName val="Per_GL_J_a_n6"/>
      <sheetName val="J_u_n6"/>
      <sheetName val="M_a_r6"/>
      <sheetName val="ACC_CODE24"/>
      <sheetName val="CMA_Calculations-_Figure_544022"/>
      <sheetName val="FE-1770_P121"/>
      <sheetName val="Account_Code8"/>
      <sheetName val="F160_F_Inv_K,P,M8"/>
      <sheetName val="ABSN__April_09_~_Mei_09_ok8"/>
      <sheetName val="A_u_g7"/>
      <sheetName val="J_u_l7"/>
      <sheetName val="O_c_t7"/>
      <sheetName val="A_p_r7"/>
      <sheetName val="M_a_y7"/>
      <sheetName val="S_e_p7"/>
      <sheetName val="00_received_in_017"/>
      <sheetName val="F_e_b7"/>
      <sheetName val="Per_GL_J_a_n7"/>
      <sheetName val="J_u_n7"/>
      <sheetName val="M_a_r7"/>
      <sheetName val="ACC_CODE26"/>
      <sheetName val="CMA_Calculations-_Figure_544024"/>
      <sheetName val="FE-1770_P123"/>
      <sheetName val="Account_Code10"/>
      <sheetName val="F160_F_Inv_K,P,M10"/>
      <sheetName val="ABSN__April_09_~_Mei_09_ok10"/>
      <sheetName val="A_u_g9"/>
      <sheetName val="J_u_l9"/>
      <sheetName val="O_c_t9"/>
      <sheetName val="A_p_r9"/>
      <sheetName val="M_a_y9"/>
      <sheetName val="S_e_p9"/>
      <sheetName val="00_received_in_019"/>
      <sheetName val="F_e_b9"/>
      <sheetName val="Per_GL_J_a_n9"/>
      <sheetName val="J_u_n9"/>
      <sheetName val="M_a_r9"/>
      <sheetName val="ACC_CODE27"/>
      <sheetName val="CMA_Calculations-_Figure_544025"/>
      <sheetName val="FE-1770_P124"/>
      <sheetName val="Account_Code11"/>
      <sheetName val="F160_F_Inv_K,P,M11"/>
      <sheetName val="ABSN__April_09_~_Mei_09_ok11"/>
      <sheetName val="A_u_g10"/>
      <sheetName val="J_u_l10"/>
      <sheetName val="O_c_t10"/>
      <sheetName val="A_p_r10"/>
      <sheetName val="M_a_y10"/>
      <sheetName val="S_e_p10"/>
      <sheetName val="00_received_in_0110"/>
      <sheetName val="F_e_b10"/>
      <sheetName val="Per_GL_J_a_n10"/>
      <sheetName val="J_u_n10"/>
      <sheetName val="M_a_r10"/>
      <sheetName val="ACC_CODE28"/>
      <sheetName val="CMA_Calculations-_Figure_544026"/>
      <sheetName val="FE-1770_P125"/>
      <sheetName val="Account_Code12"/>
      <sheetName val="F160_F_Inv_K,P,M12"/>
      <sheetName val="ABSN__April_09_~_Mei_09_ok12"/>
      <sheetName val="A_u_g11"/>
      <sheetName val="J_u_l11"/>
      <sheetName val="O_c_t11"/>
      <sheetName val="A_p_r11"/>
      <sheetName val="M_a_y11"/>
      <sheetName val="S_e_p11"/>
      <sheetName val="00_received_in_0111"/>
      <sheetName val="F_e_b11"/>
      <sheetName val="Per_GL_J_a_n11"/>
      <sheetName val="J_u_n11"/>
      <sheetName val="M_a_r11"/>
      <sheetName val="ACC_CODE29"/>
      <sheetName val="CMA_Calculations-_Figure_544027"/>
      <sheetName val="FE-1770_P126"/>
      <sheetName val="Account_Code13"/>
      <sheetName val="F160_F_Inv_K,P,M13"/>
      <sheetName val="ABSN__April_09_~_Mei_09_ok13"/>
      <sheetName val="A_u_g12"/>
      <sheetName val="J_u_l12"/>
      <sheetName val="O_c_t12"/>
      <sheetName val="A_p_r12"/>
      <sheetName val="M_a_y12"/>
      <sheetName val="S_e_p12"/>
      <sheetName val="00_received_in_0112"/>
      <sheetName val="F_e_b12"/>
      <sheetName val="Per_GL_J_a_n12"/>
      <sheetName val="J_u_n12"/>
      <sheetName val="M_a_r12"/>
      <sheetName val="ACC_CODE31"/>
      <sheetName val="CMA_Calculations-_Figure_544029"/>
      <sheetName val="FE-1770_P128"/>
      <sheetName val="Account_Code15"/>
      <sheetName val="F160_F_Inv_K,P,M15"/>
      <sheetName val="ABSN__April_09_~_Mei_09_ok15"/>
      <sheetName val="A_u_g14"/>
      <sheetName val="J_u_l14"/>
      <sheetName val="O_c_t14"/>
      <sheetName val="A_p_r14"/>
      <sheetName val="M_a_y14"/>
      <sheetName val="S_e_p14"/>
      <sheetName val="00_received_in_0114"/>
      <sheetName val="F_e_b14"/>
      <sheetName val="Per_GL_J_a_n14"/>
      <sheetName val="J_u_n14"/>
      <sheetName val="M_a_r14"/>
      <sheetName val="ACC_CODE30"/>
      <sheetName val="CMA_Calculations-_Figure_544028"/>
      <sheetName val="FE-1770_P127"/>
      <sheetName val="Account_Code14"/>
      <sheetName val="F160_F_Inv_K,P,M14"/>
      <sheetName val="ABSN__April_09_~_Mei_09_ok14"/>
      <sheetName val="A_u_g13"/>
      <sheetName val="J_u_l13"/>
      <sheetName val="O_c_t13"/>
      <sheetName val="A_p_r13"/>
      <sheetName val="M_a_y13"/>
      <sheetName val="S_e_p13"/>
      <sheetName val="00_received_in_0113"/>
      <sheetName val="F_e_b13"/>
      <sheetName val="Per_GL_J_a_n13"/>
      <sheetName val="J_u_n13"/>
      <sheetName val="M_a_r13"/>
      <sheetName val="ban-ling"/>
      <sheetName val="cf9900"/>
      <sheetName val="GeneralInfo"/>
      <sheetName val="topsimpr"/>
      <sheetName val="Ref"/>
      <sheetName val="DATA21"/>
    </sheetNames>
    <sheetDataSet>
      <sheetData sheetId="0" refreshError="1"/>
      <sheetData sheetId="1" refreshError="1"/>
      <sheetData sheetId="2" refreshError="1"/>
      <sheetData sheetId="3" refreshError="1"/>
      <sheetData sheetId="4" refreshError="1"/>
      <sheetData sheetId="5" refreshError="1"/>
      <sheetData sheetId="6" refreshError="1">
        <row r="2">
          <cell r="A2">
            <v>110020</v>
          </cell>
        </row>
        <row r="3">
          <cell r="A3">
            <v>110030</v>
          </cell>
          <cell r="B3" t="str">
            <v>MOTOR VEHICLE</v>
          </cell>
        </row>
        <row r="4">
          <cell r="A4">
            <v>110040</v>
          </cell>
          <cell r="B4" t="str">
            <v>TOOLS, FURNITURE &amp; FIFTING I</v>
          </cell>
        </row>
        <row r="5">
          <cell r="A5">
            <v>110050</v>
          </cell>
          <cell r="B5" t="str">
            <v>TOOLS, FURNITURE &amp; FIFTING II</v>
          </cell>
        </row>
        <row r="6">
          <cell r="A6">
            <v>110060</v>
          </cell>
          <cell r="B6" t="str">
            <v>ELECTRICAL INSTALLATION</v>
          </cell>
        </row>
        <row r="7">
          <cell r="A7">
            <v>120010</v>
          </cell>
          <cell r="B7" t="str">
            <v>PROVISION FOR DEPRECIATION - M&amp;E</v>
          </cell>
        </row>
        <row r="8">
          <cell r="A8">
            <v>120020</v>
          </cell>
        </row>
        <row r="9">
          <cell r="A9">
            <v>120030</v>
          </cell>
          <cell r="B9" t="str">
            <v>PROVISION FOR DEPRECIATION - M/V</v>
          </cell>
        </row>
        <row r="10">
          <cell r="A10">
            <v>120040</v>
          </cell>
          <cell r="B10" t="str">
            <v>PROVISION FOR DEPRECIATION - T/F&amp;F I</v>
          </cell>
        </row>
        <row r="11">
          <cell r="A11">
            <v>120050</v>
          </cell>
          <cell r="B11" t="str">
            <v>PROVISION FOR DEPRECIATION - T/F&amp;F II</v>
          </cell>
        </row>
        <row r="12">
          <cell r="A12">
            <v>120060</v>
          </cell>
          <cell r="B12" t="str">
            <v>PROVISION FOR DEPRECIATION - EI</v>
          </cell>
        </row>
        <row r="13">
          <cell r="A13">
            <v>120061</v>
          </cell>
        </row>
        <row r="14">
          <cell r="A14">
            <v>120070</v>
          </cell>
        </row>
        <row r="15">
          <cell r="A15">
            <v>120080</v>
          </cell>
        </row>
        <row r="16">
          <cell r="A16">
            <v>120090</v>
          </cell>
        </row>
        <row r="17">
          <cell r="A17">
            <v>120100</v>
          </cell>
        </row>
        <row r="18">
          <cell r="A18">
            <v>210010</v>
          </cell>
          <cell r="B18" t="str">
            <v>CASH IN HAND (BIG)</v>
          </cell>
        </row>
        <row r="19">
          <cell r="A19">
            <v>210011</v>
          </cell>
          <cell r="B19" t="str">
            <v>CASH IN HAND (SMALL)</v>
          </cell>
        </row>
        <row r="20">
          <cell r="A20">
            <v>210012</v>
          </cell>
          <cell r="B20" t="str">
            <v>CASH IN HAND (USD)</v>
          </cell>
        </row>
        <row r="21">
          <cell r="A21">
            <v>210030</v>
          </cell>
          <cell r="B21" t="str">
            <v>BANK SAKURA SWADHARMA PMA</v>
          </cell>
        </row>
        <row r="22">
          <cell r="A22">
            <v>210040</v>
          </cell>
          <cell r="B22" t="str">
            <v xml:space="preserve">BANK SAKURA SWADHARMA USD </v>
          </cell>
        </row>
        <row r="23">
          <cell r="A23">
            <v>210050</v>
          </cell>
          <cell r="B23" t="str">
            <v>BANK SAKURA SWADHARMA IRD</v>
          </cell>
        </row>
        <row r="24">
          <cell r="A24">
            <v>210060</v>
          </cell>
          <cell r="B24" t="str">
            <v>BANK SAKURA SWADHARMA YEN 1,432,512</v>
          </cell>
        </row>
        <row r="25">
          <cell r="A25">
            <v>210070</v>
          </cell>
          <cell r="B25" t="str">
            <v>BII IDR</v>
          </cell>
        </row>
        <row r="26">
          <cell r="A26">
            <v>210080</v>
          </cell>
        </row>
        <row r="27">
          <cell r="A27">
            <v>210090</v>
          </cell>
          <cell r="B27" t="str">
            <v>CONTRA ACCOUNT</v>
          </cell>
        </row>
        <row r="28">
          <cell r="A28">
            <v>220000</v>
          </cell>
          <cell r="B28" t="str">
            <v>TRADE DEBTOR CONTROL</v>
          </cell>
        </row>
        <row r="29">
          <cell r="A29">
            <v>230042</v>
          </cell>
        </row>
        <row r="30">
          <cell r="A30">
            <v>230100</v>
          </cell>
        </row>
        <row r="31">
          <cell r="A31">
            <v>230200</v>
          </cell>
        </row>
        <row r="32">
          <cell r="A32">
            <v>240010</v>
          </cell>
          <cell r="B32" t="str">
            <v>PREPAYMENTS</v>
          </cell>
        </row>
        <row r="33">
          <cell r="A33">
            <v>240030</v>
          </cell>
          <cell r="B33" t="str">
            <v>DEPOSITS</v>
          </cell>
        </row>
        <row r="34">
          <cell r="A34">
            <v>240040</v>
          </cell>
          <cell r="B34" t="str">
            <v>PREPAID TAX PPN</v>
          </cell>
        </row>
        <row r="35">
          <cell r="A35">
            <v>240050</v>
          </cell>
        </row>
        <row r="36">
          <cell r="A36">
            <v>241000</v>
          </cell>
        </row>
        <row r="37">
          <cell r="A37">
            <v>250010</v>
          </cell>
          <cell r="B37" t="str">
            <v>FINISHED GOODS</v>
          </cell>
        </row>
        <row r="38">
          <cell r="A38">
            <v>250020</v>
          </cell>
        </row>
        <row r="39">
          <cell r="A39">
            <v>250030</v>
          </cell>
        </row>
        <row r="40">
          <cell r="A40">
            <v>310010</v>
          </cell>
          <cell r="B40" t="str">
            <v>SHARE CAPITAL</v>
          </cell>
        </row>
        <row r="41">
          <cell r="A41">
            <v>320010</v>
          </cell>
          <cell r="B41" t="str">
            <v>RETAINED EARNINGS</v>
          </cell>
        </row>
        <row r="42">
          <cell r="A42">
            <v>330011</v>
          </cell>
          <cell r="B42" t="str">
            <v>FUJI DENKO-LONG TERM LOAN PAYABLE</v>
          </cell>
        </row>
        <row r="43">
          <cell r="A43">
            <v>330012</v>
          </cell>
        </row>
        <row r="44">
          <cell r="A44">
            <v>330013</v>
          </cell>
        </row>
        <row r="45">
          <cell r="A45">
            <v>330014</v>
          </cell>
        </row>
        <row r="46">
          <cell r="A46">
            <v>410000</v>
          </cell>
          <cell r="B46" t="str">
            <v>TRADE CREDITOR CONTROL</v>
          </cell>
        </row>
        <row r="47">
          <cell r="A47">
            <v>420000</v>
          </cell>
          <cell r="B47" t="str">
            <v>OTHER CREDITOR CONTROL</v>
          </cell>
        </row>
        <row r="48">
          <cell r="A48">
            <v>430000</v>
          </cell>
        </row>
        <row r="49">
          <cell r="A49">
            <v>430010</v>
          </cell>
        </row>
        <row r="50">
          <cell r="A50">
            <v>430020</v>
          </cell>
          <cell r="B50" t="str">
            <v>ACCRUAL EXPENSES</v>
          </cell>
        </row>
        <row r="51">
          <cell r="A51">
            <v>430030</v>
          </cell>
        </row>
        <row r="52">
          <cell r="A52">
            <v>430031</v>
          </cell>
        </row>
        <row r="53">
          <cell r="A53">
            <v>430032</v>
          </cell>
        </row>
        <row r="54">
          <cell r="A54">
            <v>430033</v>
          </cell>
        </row>
        <row r="55">
          <cell r="A55">
            <v>430034</v>
          </cell>
        </row>
        <row r="56">
          <cell r="A56">
            <v>430100</v>
          </cell>
          <cell r="B56" t="str">
            <v>TAX PAYABLE PPH 23</v>
          </cell>
        </row>
        <row r="57">
          <cell r="A57">
            <v>430120</v>
          </cell>
        </row>
        <row r="58">
          <cell r="A58">
            <v>430200</v>
          </cell>
        </row>
        <row r="59">
          <cell r="A59">
            <v>610010</v>
          </cell>
          <cell r="B59" t="str">
            <v>SALES OF PRODUCT</v>
          </cell>
        </row>
        <row r="60">
          <cell r="A60">
            <v>610020</v>
          </cell>
          <cell r="B60" t="str">
            <v>OTHER SALES</v>
          </cell>
        </row>
        <row r="61">
          <cell r="A61">
            <v>610030</v>
          </cell>
          <cell r="B61" t="str">
            <v>CARRIAGE OUTWARDS</v>
          </cell>
        </row>
        <row r="62">
          <cell r="A62">
            <v>610040</v>
          </cell>
          <cell r="B62" t="str">
            <v>DISCOUNTS ALLOWED</v>
          </cell>
        </row>
        <row r="63">
          <cell r="A63">
            <v>630010</v>
          </cell>
          <cell r="B63" t="str">
            <v xml:space="preserve">INTEREST RECEIVED </v>
          </cell>
        </row>
        <row r="64">
          <cell r="A64">
            <v>630011</v>
          </cell>
        </row>
        <row r="65">
          <cell r="A65">
            <v>630012</v>
          </cell>
          <cell r="B65" t="str">
            <v>OTHER INCOME-PROFIT-SALES FIXED ASSET</v>
          </cell>
        </row>
        <row r="66">
          <cell r="A66">
            <v>630020</v>
          </cell>
        </row>
        <row r="67">
          <cell r="A67">
            <v>630030</v>
          </cell>
        </row>
        <row r="68">
          <cell r="A68">
            <v>710020</v>
          </cell>
        </row>
        <row r="69">
          <cell r="A69">
            <v>710030</v>
          </cell>
        </row>
        <row r="70">
          <cell r="A70">
            <v>710040</v>
          </cell>
          <cell r="B70" t="str">
            <v>OFFICE REPAIR &amp; MAINTENANCE</v>
          </cell>
        </row>
        <row r="71">
          <cell r="A71">
            <v>710050</v>
          </cell>
          <cell r="B71" t="str">
            <v>OFFICE DENTAL &amp; MEDICAL</v>
          </cell>
        </row>
        <row r="72">
          <cell r="A72">
            <v>710060</v>
          </cell>
          <cell r="B72" t="str">
            <v>OFFICE INSURANCE</v>
          </cell>
        </row>
        <row r="73">
          <cell r="A73">
            <v>710070</v>
          </cell>
          <cell r="B73" t="str">
            <v>OFFICE TRAVELLING EXPENSES (LOCAL)</v>
          </cell>
        </row>
        <row r="74">
          <cell r="A74">
            <v>710080</v>
          </cell>
        </row>
        <row r="75">
          <cell r="A75">
            <v>710090</v>
          </cell>
        </row>
        <row r="76">
          <cell r="A76">
            <v>710100</v>
          </cell>
          <cell r="B76" t="str">
            <v>OFFICE GENERAL EXPENSES</v>
          </cell>
        </row>
        <row r="77">
          <cell r="A77">
            <v>710110</v>
          </cell>
          <cell r="B77" t="str">
            <v>STAFF ACCOMODATION</v>
          </cell>
        </row>
        <row r="78">
          <cell r="A78">
            <v>710120</v>
          </cell>
        </row>
        <row r="79">
          <cell r="A79">
            <v>710130</v>
          </cell>
          <cell r="B79" t="str">
            <v>OFFICE PRINTING &amp; STATIONERY</v>
          </cell>
        </row>
        <row r="80">
          <cell r="A80">
            <v>710140</v>
          </cell>
          <cell r="B80" t="str">
            <v>OFFICE ENTERTAINMENT</v>
          </cell>
        </row>
        <row r="81">
          <cell r="A81">
            <v>710150</v>
          </cell>
          <cell r="B81" t="str">
            <v>AUDIT FEES</v>
          </cell>
        </row>
        <row r="82">
          <cell r="A82">
            <v>710160</v>
          </cell>
          <cell r="B82" t="str">
            <v>ACCOUNTING FEES</v>
          </cell>
        </row>
        <row r="83">
          <cell r="A83">
            <v>710170</v>
          </cell>
          <cell r="B83" t="str">
            <v>PROFESIONAL FEES</v>
          </cell>
        </row>
        <row r="84">
          <cell r="A84">
            <v>710180</v>
          </cell>
        </row>
        <row r="85">
          <cell r="A85">
            <v>710190</v>
          </cell>
        </row>
        <row r="86">
          <cell r="A86">
            <v>710200</v>
          </cell>
          <cell r="B86" t="str">
            <v>BANK CHARGES</v>
          </cell>
        </row>
        <row r="87">
          <cell r="A87">
            <v>710201</v>
          </cell>
        </row>
        <row r="88">
          <cell r="A88">
            <v>710203</v>
          </cell>
        </row>
        <row r="89">
          <cell r="A89">
            <v>710204</v>
          </cell>
        </row>
        <row r="90">
          <cell r="A90">
            <v>710211</v>
          </cell>
        </row>
        <row r="91">
          <cell r="A91">
            <v>710212</v>
          </cell>
          <cell r="B91" t="str">
            <v>TERM LOAN INTEREST</v>
          </cell>
        </row>
        <row r="92">
          <cell r="A92">
            <v>710213</v>
          </cell>
        </row>
        <row r="93">
          <cell r="A93">
            <v>710214</v>
          </cell>
        </row>
        <row r="94">
          <cell r="A94">
            <v>710220</v>
          </cell>
        </row>
        <row r="95">
          <cell r="A95">
            <v>710221</v>
          </cell>
        </row>
        <row r="96">
          <cell r="A96">
            <v>710230</v>
          </cell>
        </row>
        <row r="97">
          <cell r="A97">
            <v>710231</v>
          </cell>
        </row>
        <row r="98">
          <cell r="A98">
            <v>710240</v>
          </cell>
        </row>
        <row r="99">
          <cell r="A99">
            <v>710241</v>
          </cell>
        </row>
        <row r="100">
          <cell r="A100">
            <v>710250</v>
          </cell>
        </row>
        <row r="101">
          <cell r="A101">
            <v>710260</v>
          </cell>
        </row>
        <row r="102">
          <cell r="A102">
            <v>710280</v>
          </cell>
        </row>
        <row r="103">
          <cell r="A103">
            <v>710290</v>
          </cell>
        </row>
        <row r="104">
          <cell r="A104">
            <v>710291</v>
          </cell>
        </row>
        <row r="105">
          <cell r="A105">
            <v>710320</v>
          </cell>
          <cell r="B105" t="str">
            <v>POSTAGE</v>
          </cell>
        </row>
        <row r="106">
          <cell r="A106">
            <v>710325</v>
          </cell>
          <cell r="B106" t="str">
            <v>COURIER CHARGES</v>
          </cell>
        </row>
        <row r="107">
          <cell r="A107">
            <v>710330</v>
          </cell>
          <cell r="B107" t="str">
            <v>TELEPHONE</v>
          </cell>
        </row>
        <row r="108">
          <cell r="A108">
            <v>710340</v>
          </cell>
          <cell r="B108" t="str">
            <v>ADVERTISEMENT</v>
          </cell>
        </row>
        <row r="109">
          <cell r="A109">
            <v>710350</v>
          </cell>
        </row>
        <row r="110">
          <cell r="A110">
            <v>710351</v>
          </cell>
          <cell r="B110" t="str">
            <v>DEPRECIATION - MACHINERY &amp; EQUIPMENT</v>
          </cell>
        </row>
        <row r="111">
          <cell r="A111">
            <v>710352</v>
          </cell>
        </row>
        <row r="112">
          <cell r="A112">
            <v>710353</v>
          </cell>
          <cell r="B112" t="str">
            <v>DEPRECIATION - MOTOR VEHICLE</v>
          </cell>
        </row>
        <row r="113">
          <cell r="A113">
            <v>710354</v>
          </cell>
          <cell r="B113" t="str">
            <v>DEPRECIATION - TOOL &amp; EQUIPMENT I</v>
          </cell>
        </row>
        <row r="114">
          <cell r="A114">
            <v>710355</v>
          </cell>
          <cell r="B114" t="str">
            <v>DEPRECIATION - TOOL &amp; EQUIPMENT II</v>
          </cell>
        </row>
        <row r="115">
          <cell r="A115">
            <v>710357</v>
          </cell>
          <cell r="B115" t="str">
            <v>DEPRECIATION - ELECTRIC INSTALLATION</v>
          </cell>
        </row>
        <row r="116">
          <cell r="A116">
            <v>720005</v>
          </cell>
          <cell r="B116" t="str">
            <v>OFFICE SALARY</v>
          </cell>
        </row>
        <row r="117">
          <cell r="A117">
            <v>720010</v>
          </cell>
        </row>
        <row r="118">
          <cell r="A118">
            <v>720011</v>
          </cell>
          <cell r="B118" t="str">
            <v>OFFICE SALARY</v>
          </cell>
        </row>
        <row r="119">
          <cell r="A119">
            <v>720020</v>
          </cell>
        </row>
        <row r="120">
          <cell r="A120">
            <v>720021</v>
          </cell>
        </row>
        <row r="121">
          <cell r="A121">
            <v>720030</v>
          </cell>
        </row>
        <row r="122">
          <cell r="A122">
            <v>720040</v>
          </cell>
          <cell r="B122" t="str">
            <v>OFFICE WELFARE PAYABLE</v>
          </cell>
        </row>
        <row r="123">
          <cell r="A123">
            <v>720041</v>
          </cell>
        </row>
        <row r="124">
          <cell r="A124">
            <v>720050</v>
          </cell>
          <cell r="B124" t="str">
            <v xml:space="preserve">OFFICE WELFARE </v>
          </cell>
        </row>
        <row r="125">
          <cell r="A125">
            <v>720051</v>
          </cell>
        </row>
        <row r="126">
          <cell r="A126">
            <v>720060</v>
          </cell>
          <cell r="B126" t="str">
            <v>OFFICE OVERTIME</v>
          </cell>
        </row>
        <row r="127">
          <cell r="A127">
            <v>720070</v>
          </cell>
          <cell r="B127" t="str">
            <v>OFFICE BONUS</v>
          </cell>
        </row>
        <row r="128">
          <cell r="A128">
            <v>720080</v>
          </cell>
          <cell r="B128" t="str">
            <v>OFFICE STAFF AMENITIES</v>
          </cell>
        </row>
        <row r="129">
          <cell r="A129">
            <v>720081</v>
          </cell>
        </row>
        <row r="130">
          <cell r="A130">
            <v>720082</v>
          </cell>
        </row>
        <row r="131">
          <cell r="A131">
            <v>720090</v>
          </cell>
        </row>
        <row r="132">
          <cell r="A132">
            <v>720091</v>
          </cell>
        </row>
        <row r="133">
          <cell r="A133">
            <v>730010</v>
          </cell>
        </row>
        <row r="134">
          <cell r="A134">
            <v>730020</v>
          </cell>
        </row>
        <row r="135">
          <cell r="A135">
            <v>730030</v>
          </cell>
        </row>
        <row r="136">
          <cell r="A136">
            <v>730040</v>
          </cell>
          <cell r="B136" t="str">
            <v>BOOK, NEWSPAPER &amp; MAGAZINE</v>
          </cell>
        </row>
        <row r="137">
          <cell r="A137">
            <v>730050</v>
          </cell>
        </row>
        <row r="138">
          <cell r="A138">
            <v>730051</v>
          </cell>
        </row>
        <row r="139">
          <cell r="A139">
            <v>730070</v>
          </cell>
          <cell r="B139" t="str">
            <v>GAIN/LOSS IN EXCHANGE</v>
          </cell>
        </row>
        <row r="140">
          <cell r="A140">
            <v>730071</v>
          </cell>
        </row>
        <row r="141">
          <cell r="A141">
            <v>730080</v>
          </cell>
        </row>
        <row r="142">
          <cell r="A142">
            <v>730090</v>
          </cell>
        </row>
        <row r="143">
          <cell r="A143">
            <v>810020</v>
          </cell>
          <cell r="B143" t="str">
            <v>RAW MATERIAL</v>
          </cell>
        </row>
        <row r="144">
          <cell r="A144">
            <v>815000</v>
          </cell>
          <cell r="B144" t="str">
            <v>PURCHASES (RM)</v>
          </cell>
        </row>
        <row r="145">
          <cell r="A145">
            <v>815050</v>
          </cell>
          <cell r="B145" t="str">
            <v>CARRIAGE INWARDS</v>
          </cell>
        </row>
        <row r="146">
          <cell r="A146">
            <v>820010</v>
          </cell>
          <cell r="B146" t="str">
            <v>FACTORY SALARY &amp; WAGES PAYABLE</v>
          </cell>
        </row>
        <row r="147">
          <cell r="A147">
            <v>820020</v>
          </cell>
          <cell r="B147" t="str">
            <v>FACTORY SALARY &amp; WAGES</v>
          </cell>
        </row>
        <row r="148">
          <cell r="A148">
            <v>820030</v>
          </cell>
          <cell r="B148" t="str">
            <v>FACTORY LEGAL WELFARE PAYABLE</v>
          </cell>
        </row>
        <row r="149">
          <cell r="A149">
            <v>820040</v>
          </cell>
          <cell r="B149" t="str">
            <v>FACTORY LEGAL WELFARE</v>
          </cell>
        </row>
        <row r="150">
          <cell r="A150">
            <v>820050</v>
          </cell>
          <cell r="B150" t="str">
            <v>FACTORY OVERTIME</v>
          </cell>
        </row>
        <row r="151">
          <cell r="A151">
            <v>820060</v>
          </cell>
          <cell r="B151" t="str">
            <v>FACTORY BONUS</v>
          </cell>
        </row>
        <row r="152">
          <cell r="A152">
            <v>820070</v>
          </cell>
          <cell r="B152" t="str">
            <v>FACTORY STAFF AMENITIES</v>
          </cell>
        </row>
        <row r="153">
          <cell r="A153">
            <v>820090</v>
          </cell>
          <cell r="B153" t="str">
            <v xml:space="preserve">SUB-CONTRACTOR </v>
          </cell>
        </row>
        <row r="154">
          <cell r="A154">
            <v>820091</v>
          </cell>
        </row>
        <row r="155">
          <cell r="A155">
            <v>820092</v>
          </cell>
        </row>
        <row r="156">
          <cell r="A156">
            <v>830011</v>
          </cell>
        </row>
        <row r="157">
          <cell r="A157">
            <v>830012</v>
          </cell>
        </row>
        <row r="158">
          <cell r="A158">
            <v>830031</v>
          </cell>
          <cell r="B158" t="str">
            <v>FAC. WATER &amp; ELEC #12</v>
          </cell>
        </row>
        <row r="159">
          <cell r="A159">
            <v>830047</v>
          </cell>
        </row>
        <row r="160">
          <cell r="A160">
            <v>830048</v>
          </cell>
        </row>
        <row r="161">
          <cell r="A161">
            <v>830049</v>
          </cell>
          <cell r="B161" t="str">
            <v>FAC.REPAIR &amp; MAINTENANCE</v>
          </cell>
        </row>
        <row r="162">
          <cell r="A162">
            <v>830050</v>
          </cell>
          <cell r="B162" t="str">
            <v>FAC.REPAIR &amp; MAINTENANCE - FW</v>
          </cell>
        </row>
        <row r="163">
          <cell r="A163">
            <v>830051</v>
          </cell>
          <cell r="B163" t="str">
            <v>FAC.REPAIR &amp; MAINTENANCE - FFC</v>
          </cell>
        </row>
        <row r="164">
          <cell r="A164">
            <v>830052</v>
          </cell>
          <cell r="B164" t="str">
            <v>FAC.REPAIR &amp; MAINTENANCE - LW</v>
          </cell>
        </row>
        <row r="165">
          <cell r="A165">
            <v>830053</v>
          </cell>
          <cell r="B165" t="str">
            <v>FAC.REPAIR &amp; MAINTENANCE - HW</v>
          </cell>
        </row>
        <row r="166">
          <cell r="A166">
            <v>830054</v>
          </cell>
          <cell r="B166" t="str">
            <v>FAC.REPAIR &amp; MAINTENANCE - FLW</v>
          </cell>
        </row>
        <row r="167">
          <cell r="A167">
            <v>830055</v>
          </cell>
          <cell r="B167" t="str">
            <v>FAC.REPAIR &amp; MAINTENANCE - CONNECTOR</v>
          </cell>
        </row>
        <row r="168">
          <cell r="A168">
            <v>830056</v>
          </cell>
          <cell r="B168" t="str">
            <v>FAC.REPAIR &amp; MAINTENANCE - FPC</v>
          </cell>
        </row>
        <row r="169">
          <cell r="A169">
            <v>830057</v>
          </cell>
          <cell r="B169" t="str">
            <v>FAC.REPAIR &amp; MAINTENANCE - FOC</v>
          </cell>
        </row>
        <row r="170">
          <cell r="A170">
            <v>830058</v>
          </cell>
        </row>
        <row r="171">
          <cell r="A171">
            <v>830059</v>
          </cell>
        </row>
        <row r="172">
          <cell r="A172">
            <v>830060</v>
          </cell>
          <cell r="B172" t="str">
            <v>FACTORY DENTAL &amp; MEDICAL</v>
          </cell>
        </row>
        <row r="173">
          <cell r="A173">
            <v>830061</v>
          </cell>
          <cell r="B173" t="str">
            <v>FACTORY RENTAL</v>
          </cell>
        </row>
        <row r="174">
          <cell r="A174">
            <v>830062</v>
          </cell>
        </row>
        <row r="175">
          <cell r="A175">
            <v>830070</v>
          </cell>
          <cell r="B175" t="str">
            <v>FACTORY INSURANCE</v>
          </cell>
        </row>
        <row r="176">
          <cell r="A176">
            <v>830080</v>
          </cell>
          <cell r="B176" t="str">
            <v>FAC TRAVELLING EXPENSES (LOCAL)</v>
          </cell>
        </row>
        <row r="177">
          <cell r="A177">
            <v>830090</v>
          </cell>
          <cell r="B177" t="str">
            <v>FAC TRAVELLING EXPENSES (O/SEA)</v>
          </cell>
        </row>
        <row r="178">
          <cell r="A178">
            <v>830100</v>
          </cell>
          <cell r="B178" t="str">
            <v>FACTORY UPKEEP OF MOTOR VEHICLES</v>
          </cell>
        </row>
        <row r="179">
          <cell r="A179">
            <v>830110</v>
          </cell>
          <cell r="B179" t="str">
            <v>FACTORY GENERAL EXPENSES</v>
          </cell>
        </row>
        <row r="180">
          <cell r="A180">
            <v>830115</v>
          </cell>
          <cell r="B180" t="str">
            <v>CURTAIN BOX</v>
          </cell>
        </row>
        <row r="181">
          <cell r="A181">
            <v>830120</v>
          </cell>
        </row>
        <row r="182">
          <cell r="A182">
            <v>830130</v>
          </cell>
          <cell r="B182" t="str">
            <v>FACTORY PRINTING &amp; STATIONERY</v>
          </cell>
        </row>
        <row r="183">
          <cell r="A183">
            <v>830140</v>
          </cell>
        </row>
        <row r="184">
          <cell r="A184">
            <v>830150</v>
          </cell>
        </row>
        <row r="185">
          <cell r="A185">
            <v>830151</v>
          </cell>
          <cell r="B185" t="str">
            <v>DEPRECIATION - FAC MACHINERY &amp; EQUIPMENTS</v>
          </cell>
        </row>
        <row r="186">
          <cell r="A186">
            <v>830152</v>
          </cell>
        </row>
        <row r="187">
          <cell r="A187">
            <v>830153</v>
          </cell>
          <cell r="B187" t="str">
            <v>DEPRECIATION - MOTOR VEHICLES</v>
          </cell>
        </row>
        <row r="188">
          <cell r="A188">
            <v>830154</v>
          </cell>
          <cell r="B188" t="str">
            <v>DEPRECIATION - TOOLS &amp; EQUIPMENT I</v>
          </cell>
        </row>
        <row r="189">
          <cell r="A189">
            <v>830155</v>
          </cell>
          <cell r="B189" t="str">
            <v>DEPRECIATION - TOOLS &amp; EQUIPMENT II</v>
          </cell>
        </row>
        <row r="190">
          <cell r="A190">
            <v>830156</v>
          </cell>
          <cell r="B190" t="str">
            <v>DEPRECIATION - ELECTRIC INSTALLATION</v>
          </cell>
        </row>
        <row r="191">
          <cell r="A191">
            <v>840010</v>
          </cell>
          <cell r="B191" t="str">
            <v>FACTORY ENTERTAINMENT</v>
          </cell>
        </row>
        <row r="192">
          <cell r="A192">
            <v>840020</v>
          </cell>
        </row>
        <row r="193">
          <cell r="A193">
            <v>840030</v>
          </cell>
          <cell r="B193" t="str">
            <v>FACTORY CLEANING</v>
          </cell>
        </row>
        <row r="194">
          <cell r="A194">
            <v>840040</v>
          </cell>
        </row>
        <row r="195">
          <cell r="A195" t="str">
            <v>ACC.CODE</v>
          </cell>
          <cell r="B195" t="str">
            <v>DESCRIPTION</v>
          </cell>
        </row>
        <row r="196">
          <cell r="A196" t="str">
            <v>CB001</v>
          </cell>
        </row>
        <row r="197">
          <cell r="A197" t="str">
            <v>CB002</v>
          </cell>
        </row>
        <row r="198">
          <cell r="A198" t="str">
            <v>CE001</v>
          </cell>
          <cell r="B198" t="str">
            <v xml:space="preserve">EWINDO </v>
          </cell>
        </row>
        <row r="199">
          <cell r="A199" t="str">
            <v>CF001</v>
          </cell>
          <cell r="B199" t="str">
            <v>FUJI DENKO COMPANY</v>
          </cell>
        </row>
        <row r="200">
          <cell r="A200" t="str">
            <v>CF002</v>
          </cell>
          <cell r="B200" t="str">
            <v>FD INTERCONNECT SIN</v>
          </cell>
        </row>
        <row r="201">
          <cell r="A201" t="str">
            <v>CF003</v>
          </cell>
          <cell r="B201" t="str">
            <v>FD INDUSTRI MALAYSIA</v>
          </cell>
        </row>
        <row r="202">
          <cell r="A202" t="str">
            <v>CF004</v>
          </cell>
          <cell r="B202" t="str">
            <v>FURUKAWA ELECTRIC SIN</v>
          </cell>
        </row>
        <row r="203">
          <cell r="A203" t="str">
            <v>CF005</v>
          </cell>
          <cell r="B203" t="str">
            <v>FMWI</v>
          </cell>
        </row>
        <row r="204">
          <cell r="A204" t="str">
            <v>CK001</v>
          </cell>
          <cell r="B204" t="str">
            <v>KOMAX JAPAN K.K</v>
          </cell>
        </row>
        <row r="205">
          <cell r="A205" t="str">
            <v>CN001</v>
          </cell>
          <cell r="B205" t="str">
            <v>NARITA DOUSHO CO.LTD</v>
          </cell>
        </row>
        <row r="206">
          <cell r="A206" t="str">
            <v>CM001</v>
          </cell>
          <cell r="B206" t="str">
            <v>MATSUBARA KENKYSHO CO.LTD</v>
          </cell>
        </row>
        <row r="207">
          <cell r="A207" t="str">
            <v>CM002</v>
          </cell>
          <cell r="B207" t="str">
            <v>MEISEI INDUSTRY CO.LTD</v>
          </cell>
        </row>
        <row r="208">
          <cell r="A208" t="str">
            <v>CO001</v>
          </cell>
        </row>
        <row r="209">
          <cell r="A209" t="str">
            <v>CS001</v>
          </cell>
          <cell r="B209" t="str">
            <v>SUMITOMO ELECTRIC INTERCONNECT</v>
          </cell>
        </row>
        <row r="210">
          <cell r="A210" t="str">
            <v>CS002</v>
          </cell>
        </row>
        <row r="211">
          <cell r="A211" t="str">
            <v>CS003</v>
          </cell>
        </row>
        <row r="212">
          <cell r="A212" t="str">
            <v>CS004</v>
          </cell>
        </row>
        <row r="213">
          <cell r="A213" t="str">
            <v>DA001</v>
          </cell>
        </row>
        <row r="214">
          <cell r="A214" t="str">
            <v>DC001</v>
          </cell>
        </row>
        <row r="215">
          <cell r="A215" t="str">
            <v>DC002</v>
          </cell>
        </row>
        <row r="216">
          <cell r="A216" t="str">
            <v>DC003</v>
          </cell>
        </row>
        <row r="217">
          <cell r="A217" t="str">
            <v>DE001</v>
          </cell>
        </row>
        <row r="218">
          <cell r="A218" t="str">
            <v>DF001</v>
          </cell>
          <cell r="B218" t="str">
            <v>FUJI DENKO COMPANY</v>
          </cell>
        </row>
        <row r="219">
          <cell r="A219" t="str">
            <v>DF002</v>
          </cell>
          <cell r="B219" t="str">
            <v>FD INTERCONNECT SIN</v>
          </cell>
        </row>
        <row r="220">
          <cell r="A220" t="str">
            <v>DF003</v>
          </cell>
          <cell r="B220" t="str">
            <v>FFI (IDR)</v>
          </cell>
        </row>
        <row r="221">
          <cell r="A221" t="str">
            <v>DF004</v>
          </cell>
          <cell r="B221" t="str">
            <v>FFI (YEN)</v>
          </cell>
        </row>
        <row r="222">
          <cell r="A222" t="str">
            <v>DF005</v>
          </cell>
          <cell r="B222" t="str">
            <v>FDM</v>
          </cell>
        </row>
        <row r="223">
          <cell r="A223" t="str">
            <v>DF006</v>
          </cell>
        </row>
        <row r="224">
          <cell r="A224" t="str">
            <v>DF007</v>
          </cell>
        </row>
        <row r="225">
          <cell r="A225" t="str">
            <v>DF008</v>
          </cell>
        </row>
        <row r="226">
          <cell r="A226" t="str">
            <v>DH001</v>
          </cell>
        </row>
        <row r="227">
          <cell r="A227" t="str">
            <v>DH002</v>
          </cell>
        </row>
        <row r="228">
          <cell r="A228" t="str">
            <v>DJ001</v>
          </cell>
          <cell r="B228" t="str">
            <v>JVC ELECTRON</v>
          </cell>
        </row>
        <row r="229">
          <cell r="A229" t="str">
            <v>DJ002</v>
          </cell>
        </row>
        <row r="230">
          <cell r="A230" t="str">
            <v>DK001</v>
          </cell>
        </row>
        <row r="231">
          <cell r="A231" t="str">
            <v>DM001</v>
          </cell>
          <cell r="B231" t="str">
            <v>MKI</v>
          </cell>
        </row>
        <row r="232">
          <cell r="A232" t="str">
            <v>DN001</v>
          </cell>
          <cell r="B232" t="str">
            <v>NOBLE</v>
          </cell>
        </row>
        <row r="233">
          <cell r="A233" t="str">
            <v>DN002</v>
          </cell>
          <cell r="B233" t="str">
            <v>NSS</v>
          </cell>
        </row>
        <row r="234">
          <cell r="A234" t="str">
            <v>DO001</v>
          </cell>
        </row>
        <row r="235">
          <cell r="A235" t="str">
            <v>DP001</v>
          </cell>
          <cell r="B235" t="str">
            <v>PGCOM</v>
          </cell>
        </row>
        <row r="236">
          <cell r="A236" t="str">
            <v>DS001</v>
          </cell>
          <cell r="B236" t="str">
            <v>SHARP</v>
          </cell>
        </row>
        <row r="237">
          <cell r="A237" t="str">
            <v>DS002</v>
          </cell>
          <cell r="B237" t="str">
            <v>SANDEN JAYA IND</v>
          </cell>
        </row>
        <row r="238">
          <cell r="A238" t="str">
            <v>DS003</v>
          </cell>
        </row>
        <row r="239">
          <cell r="A239" t="str">
            <v>DS004</v>
          </cell>
        </row>
        <row r="240">
          <cell r="A240" t="str">
            <v>DT001</v>
          </cell>
        </row>
        <row r="241">
          <cell r="A241" t="str">
            <v>DT002</v>
          </cell>
        </row>
        <row r="242">
          <cell r="A242" t="str">
            <v>DT003</v>
          </cell>
        </row>
        <row r="243">
          <cell r="A243" t="str">
            <v>DT004</v>
          </cell>
        </row>
        <row r="244">
          <cell r="A244" t="str">
            <v>DT005</v>
          </cell>
        </row>
        <row r="245">
          <cell r="A245" t="str">
            <v>OA001</v>
          </cell>
          <cell r="B245" t="str">
            <v>ALPS NAIGAI</v>
          </cell>
        </row>
        <row r="246">
          <cell r="A246" t="str">
            <v>OF001</v>
          </cell>
          <cell r="B246" t="str">
            <v>FREIGHT MANAGEMENT</v>
          </cell>
        </row>
        <row r="247">
          <cell r="A247" t="str">
            <v>OG001</v>
          </cell>
          <cell r="B247" t="str">
            <v>GEIS CARGO JM</v>
          </cell>
        </row>
        <row r="248">
          <cell r="A248" t="str">
            <v>OJ001</v>
          </cell>
          <cell r="B248" t="str">
            <v>JET SENG</v>
          </cell>
        </row>
        <row r="249">
          <cell r="A249" t="str">
            <v>OK001</v>
          </cell>
          <cell r="B249" t="str">
            <v>KS LOGISTICS</v>
          </cell>
        </row>
        <row r="250">
          <cell r="A250" t="str">
            <v>OL001</v>
          </cell>
          <cell r="B250" t="str">
            <v>LEP INTERNATIONAL</v>
          </cell>
        </row>
        <row r="251">
          <cell r="A251" t="str">
            <v>OM001</v>
          </cell>
          <cell r="B251" t="str">
            <v>MEISEI INDUSTRI</v>
          </cell>
        </row>
        <row r="252">
          <cell r="A252" t="str">
            <v>OM002</v>
          </cell>
          <cell r="B252" t="str">
            <v>MULTICORE SOLDERS</v>
          </cell>
        </row>
        <row r="253">
          <cell r="A253" t="str">
            <v>ON001</v>
          </cell>
          <cell r="B253" t="str">
            <v>NIHON SUPERIOR</v>
          </cell>
        </row>
        <row r="254">
          <cell r="A254" t="str">
            <v>OP001</v>
          </cell>
          <cell r="B254" t="str">
            <v>PRIMALCO</v>
          </cell>
        </row>
        <row r="255">
          <cell r="A255" t="str">
            <v>OS001</v>
          </cell>
          <cell r="B255" t="str">
            <v>SSP ENTERPRISE</v>
          </cell>
        </row>
        <row r="256">
          <cell r="A256" t="str">
            <v>OT001</v>
          </cell>
          <cell r="B256" t="str">
            <v xml:space="preserve">TOKYO WORLD </v>
          </cell>
        </row>
        <row r="257">
          <cell r="A257" t="str">
            <v>OU001</v>
          </cell>
          <cell r="B257" t="str">
            <v>UNITED-SEINO</v>
          </cell>
        </row>
        <row r="258">
          <cell r="A258" t="str">
            <v>OW001</v>
          </cell>
          <cell r="B258" t="str">
            <v>WONG BROTHER</v>
          </cell>
        </row>
        <row r="259">
          <cell r="A259" t="str">
            <v>OY001</v>
          </cell>
          <cell r="B259" t="str">
            <v>YAMATO</v>
          </cell>
        </row>
        <row r="260">
          <cell r="A260" t="str">
            <v>TEMP</v>
          </cell>
          <cell r="B260" t="str">
            <v>TEMP CREDITOR</v>
          </cell>
        </row>
      </sheetData>
      <sheetData sheetId="7"/>
      <sheetData sheetId="8" refreshError="1"/>
      <sheetData sheetId="9" refreshError="1"/>
      <sheetData sheetId="10" refreshError="1"/>
      <sheetData sheetId="11" refreshError="1"/>
      <sheetData sheetId="12" refreshError="1"/>
      <sheetData sheetId="13">
        <row r="2">
          <cell r="A2">
            <v>110020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ow r="2">
          <cell r="A2">
            <v>110020</v>
          </cell>
        </row>
      </sheetData>
      <sheetData sheetId="76"/>
      <sheetData sheetId="77"/>
      <sheetData sheetId="78">
        <row r="2">
          <cell r="A2">
            <v>110020</v>
          </cell>
        </row>
      </sheetData>
      <sheetData sheetId="79"/>
      <sheetData sheetId="80"/>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ow r="2">
          <cell r="A2">
            <v>110020</v>
          </cell>
        </row>
      </sheetData>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refreshError="1"/>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refreshError="1"/>
      <sheetData sheetId="359" refreshError="1"/>
      <sheetData sheetId="360"/>
      <sheetData sheetId="361" refreshError="1"/>
      <sheetData sheetId="362" refreshError="1"/>
      <sheetData sheetId="36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Neraca Awal"/>
      <sheetName val="110-001"/>
      <sheetName val="120-001"/>
      <sheetName val="120-002"/>
      <sheetName val="120-003"/>
      <sheetName val="120-004"/>
      <sheetName val="120-005"/>
      <sheetName val="130-000"/>
      <sheetName val="130-001"/>
      <sheetName val="130-002"/>
      <sheetName val="130-003"/>
      <sheetName val="130-004"/>
      <sheetName val="130-005"/>
      <sheetName val="130-006"/>
      <sheetName val="130-007"/>
      <sheetName val="130-008"/>
      <sheetName val="130-009"/>
      <sheetName val="131-001"/>
      <sheetName val="131-002"/>
      <sheetName val="131-003"/>
      <sheetName val="131-004"/>
      <sheetName val="133-001"/>
      <sheetName val="134-001"/>
      <sheetName val="135-001"/>
      <sheetName val="135-002"/>
      <sheetName val="135-003"/>
      <sheetName val="135-004"/>
      <sheetName val="140-001"/>
      <sheetName val="140-002"/>
      <sheetName val="140-003"/>
      <sheetName val="150-001"/>
      <sheetName val="150-002"/>
      <sheetName val="160-001"/>
      <sheetName val="160-002"/>
      <sheetName val="170-001"/>
      <sheetName val="170-002"/>
      <sheetName val="180-001"/>
      <sheetName val="210-001"/>
      <sheetName val="210-002"/>
      <sheetName val="220-002"/>
      <sheetName val="230-001"/>
      <sheetName val="230-002"/>
      <sheetName val="230-003"/>
      <sheetName val="230-005"/>
      <sheetName val="240-001"/>
      <sheetName val="250-001"/>
      <sheetName val="250-002"/>
      <sheetName val="260-001"/>
      <sheetName val="260-002"/>
      <sheetName val="270-001"/>
      <sheetName val="270-002"/>
      <sheetName val="280-100"/>
      <sheetName val="280-701"/>
      <sheetName val="280-702"/>
      <sheetName val="280-703"/>
      <sheetName val="280-704"/>
      <sheetName val="310-001"/>
      <sheetName val="320-001"/>
      <sheetName val="320-002"/>
      <sheetName val="410-001OKE"/>
      <sheetName val="410-002"/>
      <sheetName val="420-001"/>
      <sheetName val="420-002"/>
      <sheetName val="430-001"/>
      <sheetName val="440-001"/>
      <sheetName val="410-005"/>
      <sheetName val="450-001"/>
      <sheetName val="510-001OKE"/>
      <sheetName val="510-002"/>
      <sheetName val="510-003"/>
      <sheetName val="510-004"/>
      <sheetName val="520-001"/>
      <sheetName val="520-002"/>
      <sheetName val="520-003"/>
      <sheetName val="530-001"/>
      <sheetName val="510-005"/>
      <sheetName val="601-001OKE"/>
      <sheetName val="601-002"/>
      <sheetName val="601-003"/>
      <sheetName val="602-001OKE"/>
      <sheetName val="602-002"/>
      <sheetName val="602-003"/>
      <sheetName val="603-001"/>
      <sheetName val="603-002"/>
      <sheetName val="603-003"/>
      <sheetName val="604-001OKE"/>
      <sheetName val="604-002"/>
      <sheetName val="604-003"/>
      <sheetName val="605-001"/>
      <sheetName val="605-002"/>
      <sheetName val="605-003"/>
      <sheetName val="606-001"/>
      <sheetName val="606-002"/>
      <sheetName val="606-003"/>
      <sheetName val="606-001oke"/>
      <sheetName val="607-001"/>
      <sheetName val="607-002"/>
      <sheetName val="607-003"/>
      <sheetName val="608-001"/>
      <sheetName val="608-002"/>
      <sheetName val="608-003"/>
      <sheetName val="609-001"/>
      <sheetName val="609-002"/>
      <sheetName val="609-003"/>
      <sheetName val="610-001"/>
      <sheetName val="610-002"/>
      <sheetName val="610-003"/>
      <sheetName val="611-001"/>
      <sheetName val="612-001"/>
      <sheetName val="612-002"/>
      <sheetName val="612-003"/>
      <sheetName val="613-001"/>
      <sheetName val="613-002"/>
      <sheetName val="614-001"/>
      <sheetName val="614-002"/>
      <sheetName val="614-003"/>
      <sheetName val="615-001"/>
      <sheetName val="615-002"/>
      <sheetName val="615-003"/>
      <sheetName val="616-001"/>
      <sheetName val="616-002"/>
      <sheetName val="616-003"/>
      <sheetName val="617-001"/>
      <sheetName val="618-001"/>
      <sheetName val="619-001"/>
      <sheetName val="619-002"/>
      <sheetName val="D.PENDAPATAN"/>
      <sheetName val="D.USAHA"/>
      <sheetName val="D.OPERASIONAL"/>
      <sheetName val="D.PEN&amp;BIBANK"/>
      <sheetName val="RUGI LABA"/>
      <sheetName val="NeracaPercobaan"/>
      <sheetName val="MASTER RUGI LABA"/>
      <sheetName val="NERACA"/>
      <sheetName val="NERACA PENUTUPAN"/>
      <sheetName val="RUGI LABA OUT"/>
      <sheetName val="RUGI LABA MPS"/>
      <sheetName val="RUGI LABA TRAINING"/>
      <sheetName val="LABA DITAHN"/>
      <sheetName val="NrcPercobaanStlhPenutupan"/>
      <sheetName val="GeneralInfo"/>
      <sheetName val="Disposals"/>
      <sheetName val="A"/>
      <sheetName val="account"/>
      <sheetName val="1997"/>
    </sheetNames>
    <sheetDataSet>
      <sheetData sheetId="0" refreshError="1">
        <row r="3">
          <cell r="A3" t="str">
            <v>110-001</v>
          </cell>
          <cell r="B3" t="str">
            <v>Kas</v>
          </cell>
        </row>
        <row r="4">
          <cell r="A4" t="str">
            <v>120-001</v>
          </cell>
          <cell r="B4" t="str">
            <v>Bank BCA</v>
          </cell>
        </row>
        <row r="5">
          <cell r="A5" t="str">
            <v>120-002</v>
          </cell>
          <cell r="B5" t="str">
            <v>Bank Mandiri</v>
          </cell>
        </row>
        <row r="6">
          <cell r="A6" t="str">
            <v>120-003</v>
          </cell>
          <cell r="B6" t="str">
            <v>Bank BNI (201)</v>
          </cell>
        </row>
        <row r="7">
          <cell r="A7" t="str">
            <v>120-004</v>
          </cell>
          <cell r="B7" t="str">
            <v>Bank BNI (001)</v>
          </cell>
        </row>
        <row r="8">
          <cell r="A8" t="str">
            <v>120-005</v>
          </cell>
          <cell r="B8" t="str">
            <v>Bank Universal</v>
          </cell>
        </row>
        <row r="9">
          <cell r="A9" t="str">
            <v>130-001</v>
          </cell>
          <cell r="B9" t="str">
            <v>Piutang Dagang GE</v>
          </cell>
        </row>
        <row r="10">
          <cell r="A10" t="str">
            <v>130-002</v>
          </cell>
          <cell r="B10" t="str">
            <v>Piutang Dagang SCB</v>
          </cell>
        </row>
        <row r="11">
          <cell r="A11" t="str">
            <v>130-003</v>
          </cell>
          <cell r="B11" t="str">
            <v>Piutang Dagang DB</v>
          </cell>
        </row>
        <row r="12">
          <cell r="A12" t="str">
            <v>130-004</v>
          </cell>
          <cell r="B12" t="str">
            <v>Piutang Dagang Prudential</v>
          </cell>
        </row>
        <row r="13">
          <cell r="A13" t="str">
            <v>130-005</v>
          </cell>
          <cell r="B13" t="str">
            <v>Piutang Dagang 3M</v>
          </cell>
        </row>
        <row r="14">
          <cell r="A14" t="str">
            <v>130-006</v>
          </cell>
          <cell r="B14" t="str">
            <v>Piutang Dagang Shell</v>
          </cell>
        </row>
        <row r="15">
          <cell r="A15" t="str">
            <v>130-007</v>
          </cell>
          <cell r="B15" t="str">
            <v>Piutang Dagang Nestle</v>
          </cell>
        </row>
        <row r="16">
          <cell r="A16" t="str">
            <v>130-008</v>
          </cell>
          <cell r="B16" t="str">
            <v>Piutang Dagang Millenia</v>
          </cell>
        </row>
        <row r="17">
          <cell r="A17" t="str">
            <v>130-009</v>
          </cell>
          <cell r="B17" t="str">
            <v>Piutang Dagang Syngenta</v>
          </cell>
        </row>
        <row r="18">
          <cell r="A18" t="str">
            <v>131-001</v>
          </cell>
          <cell r="B18" t="str">
            <v>Piutang PPn Masukan</v>
          </cell>
        </row>
        <row r="19">
          <cell r="A19" t="str">
            <v>131-002</v>
          </cell>
          <cell r="B19" t="str">
            <v>Piutang PPh Psl 21</v>
          </cell>
        </row>
        <row r="20">
          <cell r="A20" t="str">
            <v>131-003</v>
          </cell>
          <cell r="B20" t="str">
            <v>Piutang PPh Psl 25</v>
          </cell>
        </row>
        <row r="21">
          <cell r="A21" t="str">
            <v>131-004</v>
          </cell>
          <cell r="B21" t="str">
            <v xml:space="preserve">Piutang PPh Psl 23 </v>
          </cell>
        </row>
        <row r="22">
          <cell r="A22" t="str">
            <v>132-001</v>
          </cell>
          <cell r="B22" t="str">
            <v>Piutang Payroll Trimurti (Hitss)</v>
          </cell>
        </row>
        <row r="23">
          <cell r="A23" t="str">
            <v>132-002</v>
          </cell>
          <cell r="B23" t="str">
            <v>Piutang Payroll Ismaila Tyastanto</v>
          </cell>
        </row>
        <row r="24">
          <cell r="A24" t="str">
            <v>132-003</v>
          </cell>
          <cell r="B24" t="str">
            <v>Piutang Payroll Etty Iqbal</v>
          </cell>
        </row>
        <row r="25">
          <cell r="A25" t="str">
            <v>133-001</v>
          </cell>
          <cell r="B25" t="str">
            <v>Piutang Karyawan GE</v>
          </cell>
        </row>
        <row r="26">
          <cell r="A26" t="str">
            <v>133-002</v>
          </cell>
          <cell r="B26" t="str">
            <v>Piutang Karyawan SCB</v>
          </cell>
        </row>
        <row r="27">
          <cell r="A27" t="str">
            <v>134-001</v>
          </cell>
          <cell r="B27" t="str">
            <v>Piutang HRIC</v>
          </cell>
        </row>
        <row r="28">
          <cell r="A28" t="str">
            <v>135-001</v>
          </cell>
          <cell r="B28" t="str">
            <v>Piutang Ismaila</v>
          </cell>
        </row>
        <row r="29">
          <cell r="A29" t="str">
            <v>140-001</v>
          </cell>
          <cell r="B29" t="str">
            <v>Sewa Kantor Lt. 2 Dibayar Dimuka</v>
          </cell>
        </row>
        <row r="30">
          <cell r="A30" t="str">
            <v>140-002</v>
          </cell>
          <cell r="B30" t="str">
            <v>Sewa Kantor Lt. 3 Dibayar Dimuka</v>
          </cell>
        </row>
        <row r="31">
          <cell r="A31" t="str">
            <v>140-003</v>
          </cell>
          <cell r="B31" t="str">
            <v>Sewa Kantor Lt. 4 Dibayar Dimuka</v>
          </cell>
        </row>
        <row r="32">
          <cell r="A32" t="str">
            <v>150-001</v>
          </cell>
          <cell r="B32" t="str">
            <v>Peralatan Kantor</v>
          </cell>
        </row>
        <row r="33">
          <cell r="A33" t="str">
            <v>150-002</v>
          </cell>
          <cell r="B33" t="str">
            <v>Ak. Peny. Peralatan Kantor</v>
          </cell>
        </row>
        <row r="34">
          <cell r="A34" t="str">
            <v>160-001</v>
          </cell>
          <cell r="B34" t="str">
            <v>Kendaraan Dinas</v>
          </cell>
        </row>
        <row r="35">
          <cell r="A35" t="str">
            <v>160-002</v>
          </cell>
          <cell r="B35" t="str">
            <v>Ak. Peny. Peralatan Kendaraan</v>
          </cell>
        </row>
        <row r="36">
          <cell r="A36" t="str">
            <v>170-001</v>
          </cell>
          <cell r="B36" t="str">
            <v>Biaya Yang ditangguhkan</v>
          </cell>
        </row>
        <row r="37">
          <cell r="A37" t="str">
            <v>210-001</v>
          </cell>
          <cell r="B37" t="str">
            <v>Hutang Mata Production</v>
          </cell>
        </row>
        <row r="38">
          <cell r="A38" t="str">
            <v>210-002</v>
          </cell>
          <cell r="B38" t="str">
            <v>Hutang Proyek Nestle</v>
          </cell>
        </row>
        <row r="39">
          <cell r="A39" t="str">
            <v>220-002</v>
          </cell>
          <cell r="B39" t="str">
            <v>Hutang BNI</v>
          </cell>
        </row>
        <row r="40">
          <cell r="A40" t="str">
            <v>230-001</v>
          </cell>
          <cell r="B40" t="str">
            <v>Hutang PPN Keluaran</v>
          </cell>
        </row>
        <row r="41">
          <cell r="A41" t="str">
            <v>230-002</v>
          </cell>
          <cell r="B41" t="str">
            <v>Hutang Psl 23 (Memotong)</v>
          </cell>
        </row>
        <row r="42">
          <cell r="A42" t="str">
            <v>230-003</v>
          </cell>
          <cell r="B42" t="str">
            <v>Hutang PPH Psl 21</v>
          </cell>
        </row>
        <row r="43">
          <cell r="A43" t="str">
            <v>230-004</v>
          </cell>
          <cell r="B43" t="str">
            <v>Hutang PPH Psl 25</v>
          </cell>
        </row>
        <row r="44">
          <cell r="A44" t="str">
            <v>240-001</v>
          </cell>
          <cell r="B44" t="str">
            <v xml:space="preserve">Hutang Jamsostek </v>
          </cell>
        </row>
        <row r="45">
          <cell r="A45" t="str">
            <v>250-001</v>
          </cell>
          <cell r="B45" t="str">
            <v>Hutang Asuransi ING</v>
          </cell>
        </row>
        <row r="46">
          <cell r="A46" t="str">
            <v>250-002</v>
          </cell>
          <cell r="B46" t="str">
            <v>Hutang Asuransi BNI</v>
          </cell>
        </row>
        <row r="47">
          <cell r="A47" t="str">
            <v>260-001</v>
          </cell>
          <cell r="B47" t="str">
            <v>Hutang Leasing Elbatama</v>
          </cell>
        </row>
        <row r="48">
          <cell r="A48" t="str">
            <v>270-001</v>
          </cell>
          <cell r="B48" t="str">
            <v>Hutang Pada Ibu. Nungki</v>
          </cell>
        </row>
        <row r="49">
          <cell r="A49" t="str">
            <v>270-002</v>
          </cell>
          <cell r="B49" t="str">
            <v>Hutang Pada Bpk. Sutianto</v>
          </cell>
        </row>
        <row r="50">
          <cell r="A50" t="str">
            <v>280-100</v>
          </cell>
          <cell r="B50" t="str">
            <v>Hutang Gaji GE</v>
          </cell>
        </row>
        <row r="51">
          <cell r="A51" t="str">
            <v>280-200</v>
          </cell>
          <cell r="B51" t="str">
            <v>Hutang Gaji SCB</v>
          </cell>
        </row>
        <row r="52">
          <cell r="A52" t="str">
            <v>280-300</v>
          </cell>
          <cell r="B52" t="str">
            <v>Hutang Gaji DB</v>
          </cell>
        </row>
        <row r="53">
          <cell r="A53" t="str">
            <v>280-400</v>
          </cell>
          <cell r="B53" t="str">
            <v>Hutang Gaji Prudential</v>
          </cell>
        </row>
        <row r="54">
          <cell r="A54" t="str">
            <v>280-500</v>
          </cell>
          <cell r="B54" t="str">
            <v>Hutang Gaji 3M</v>
          </cell>
        </row>
        <row r="55">
          <cell r="A55" t="str">
            <v>280-600</v>
          </cell>
          <cell r="B55" t="str">
            <v>Hutang Gaji Shell</v>
          </cell>
        </row>
        <row r="56">
          <cell r="A56" t="str">
            <v>280-701</v>
          </cell>
          <cell r="B56" t="str">
            <v>Hutang Gaji Ismaila</v>
          </cell>
        </row>
        <row r="57">
          <cell r="A57" t="str">
            <v>280-702</v>
          </cell>
          <cell r="B57" t="str">
            <v>Hutang Gaji Etty Iqbal</v>
          </cell>
        </row>
        <row r="58">
          <cell r="A58" t="str">
            <v>280-703</v>
          </cell>
          <cell r="B58" t="str">
            <v>Hutang Gaji Trimurti</v>
          </cell>
        </row>
        <row r="59">
          <cell r="A59" t="str">
            <v>280-704</v>
          </cell>
          <cell r="B59" t="str">
            <v>Hutang Fee Ibu. Farida</v>
          </cell>
        </row>
        <row r="60">
          <cell r="A60" t="str">
            <v>310-001</v>
          </cell>
          <cell r="B60" t="str">
            <v>Modal Disetor</v>
          </cell>
        </row>
        <row r="61">
          <cell r="A61" t="str">
            <v>320-001</v>
          </cell>
          <cell r="B61" t="str">
            <v xml:space="preserve">Laba ditahan </v>
          </cell>
        </row>
        <row r="62">
          <cell r="A62" t="str">
            <v>320-002</v>
          </cell>
          <cell r="B62" t="str">
            <v>Laba / Rugi</v>
          </cell>
        </row>
        <row r="63">
          <cell r="A63" t="str">
            <v>410-001</v>
          </cell>
          <cell r="B63" t="str">
            <v>Reimb. MPS</v>
          </cell>
        </row>
        <row r="64">
          <cell r="A64" t="str">
            <v>410-002</v>
          </cell>
          <cell r="B64" t="str">
            <v>Admin Fee MPS</v>
          </cell>
        </row>
        <row r="65">
          <cell r="A65" t="str">
            <v>420-001</v>
          </cell>
          <cell r="B65" t="str">
            <v>Temp. Outsoursing</v>
          </cell>
        </row>
        <row r="66">
          <cell r="A66" t="str">
            <v>420-002</v>
          </cell>
          <cell r="B66" t="str">
            <v>Admin Fee Outsoursing</v>
          </cell>
        </row>
        <row r="67">
          <cell r="A67" t="str">
            <v>430-001</v>
          </cell>
          <cell r="B67" t="str">
            <v>Training</v>
          </cell>
        </row>
        <row r="68">
          <cell r="A68" t="str">
            <v>440-001</v>
          </cell>
          <cell r="B68" t="str">
            <v>Learning School</v>
          </cell>
        </row>
        <row r="69">
          <cell r="A69" t="str">
            <v>450-001</v>
          </cell>
          <cell r="B69" t="str">
            <v>Pendapatan Lain-Lain</v>
          </cell>
        </row>
        <row r="70">
          <cell r="A70" t="str">
            <v>510-001</v>
          </cell>
          <cell r="B70" t="str">
            <v>Tenaga Kerja Langsung MPS</v>
          </cell>
        </row>
        <row r="71">
          <cell r="A71" t="str">
            <v>510-002</v>
          </cell>
          <cell r="B71" t="str">
            <v>Jamsostek Ditanggung Klien MPS</v>
          </cell>
        </row>
        <row r="72">
          <cell r="A72" t="str">
            <v>510-003</v>
          </cell>
          <cell r="B72" t="str">
            <v>Biaya Transfer MPS</v>
          </cell>
        </row>
        <row r="73">
          <cell r="A73" t="str">
            <v>510-004</v>
          </cell>
          <cell r="B73" t="str">
            <v xml:space="preserve">Asuransi </v>
          </cell>
        </row>
        <row r="74">
          <cell r="A74" t="str">
            <v>520-001</v>
          </cell>
          <cell r="B74" t="str">
            <v>Tenaga Kerja Langsung Outsoursing</v>
          </cell>
        </row>
        <row r="75">
          <cell r="A75" t="str">
            <v>520-002</v>
          </cell>
          <cell r="B75" t="str">
            <v>Jamsostek Ditanggung Klien Outsoursing</v>
          </cell>
        </row>
        <row r="76">
          <cell r="A76" t="str">
            <v>520-003</v>
          </cell>
          <cell r="B76" t="str">
            <v>Biaya Transfer Outsoursing</v>
          </cell>
        </row>
        <row r="77">
          <cell r="A77" t="str">
            <v>530-001</v>
          </cell>
          <cell r="B77" t="str">
            <v>Training Fee</v>
          </cell>
        </row>
        <row r="78">
          <cell r="A78" t="str">
            <v>601-001</v>
          </cell>
          <cell r="B78" t="str">
            <v>Gaji Hitss MPS</v>
          </cell>
        </row>
        <row r="79">
          <cell r="A79" t="str">
            <v>601-002</v>
          </cell>
          <cell r="B79" t="str">
            <v>Gaji Hitss Outsoursing</v>
          </cell>
        </row>
        <row r="80">
          <cell r="A80" t="str">
            <v>601-003</v>
          </cell>
          <cell r="B80" t="str">
            <v>Gaji Hitss Training</v>
          </cell>
        </row>
        <row r="81">
          <cell r="A81" t="str">
            <v>602-001</v>
          </cell>
          <cell r="B81" t="str">
            <v>Jamsostek Ditanggung Hitss MPS</v>
          </cell>
        </row>
        <row r="82">
          <cell r="A82" t="str">
            <v>602-002</v>
          </cell>
          <cell r="B82" t="str">
            <v>Jamsostek Ditanggung Hitss Outsoursing</v>
          </cell>
        </row>
        <row r="83">
          <cell r="A83" t="str">
            <v>602-003</v>
          </cell>
          <cell r="B83" t="str">
            <v>Jamsostek Ditanggung Hitss Training</v>
          </cell>
        </row>
        <row r="84">
          <cell r="A84" t="str">
            <v>603-001</v>
          </cell>
          <cell r="B84" t="str">
            <v>Asuransi Hitss MPS</v>
          </cell>
        </row>
        <row r="85">
          <cell r="A85" t="str">
            <v>603-002</v>
          </cell>
          <cell r="B85" t="str">
            <v>Asuransi Hitss Outsoursing</v>
          </cell>
        </row>
        <row r="86">
          <cell r="A86" t="str">
            <v>603-003</v>
          </cell>
          <cell r="B86" t="str">
            <v>Asuransi Hitss Training</v>
          </cell>
        </row>
        <row r="87">
          <cell r="A87" t="str">
            <v>604-001</v>
          </cell>
          <cell r="B87" t="str">
            <v>Telp,Listrik,Internet MPS</v>
          </cell>
        </row>
        <row r="88">
          <cell r="A88" t="str">
            <v>604-002</v>
          </cell>
          <cell r="B88" t="str">
            <v>Telp,Listrik,Internet Outsoursing</v>
          </cell>
        </row>
        <row r="89">
          <cell r="A89" t="str">
            <v>604-003</v>
          </cell>
          <cell r="B89" t="str">
            <v>Telp,Listrik,Internet Training</v>
          </cell>
        </row>
        <row r="90">
          <cell r="A90" t="str">
            <v>605-001</v>
          </cell>
          <cell r="B90" t="str">
            <v>Transportasi MPS</v>
          </cell>
        </row>
        <row r="91">
          <cell r="A91" t="str">
            <v>605-002</v>
          </cell>
          <cell r="B91" t="str">
            <v>Transportasi Outsoursing</v>
          </cell>
        </row>
        <row r="92">
          <cell r="A92" t="str">
            <v>605-003</v>
          </cell>
          <cell r="B92" t="str">
            <v>Transportasi Training</v>
          </cell>
        </row>
        <row r="93">
          <cell r="A93" t="str">
            <v>606-001</v>
          </cell>
          <cell r="B93" t="str">
            <v>Promosi &amp; Iklan MPS</v>
          </cell>
        </row>
        <row r="94">
          <cell r="A94" t="str">
            <v>606-002</v>
          </cell>
          <cell r="B94" t="str">
            <v>Promosi &amp; Iklan Outsoursing</v>
          </cell>
        </row>
        <row r="95">
          <cell r="A95" t="str">
            <v>606-003</v>
          </cell>
          <cell r="B95" t="str">
            <v>Promosi &amp; Iklan Training</v>
          </cell>
        </row>
        <row r="96">
          <cell r="A96" t="str">
            <v>607-001</v>
          </cell>
          <cell r="B96" t="str">
            <v>Perlengkapan Kantor MPS</v>
          </cell>
        </row>
        <row r="97">
          <cell r="A97" t="str">
            <v>607-002</v>
          </cell>
          <cell r="B97" t="str">
            <v>Perlengkapan Kantor Outsoursing</v>
          </cell>
        </row>
        <row r="98">
          <cell r="A98" t="str">
            <v>607-003</v>
          </cell>
          <cell r="B98" t="str">
            <v>Perlengkapan Kantor Training</v>
          </cell>
        </row>
        <row r="99">
          <cell r="A99" t="str">
            <v>608-001</v>
          </cell>
          <cell r="B99" t="str">
            <v>Makanan &amp; Minuman MPS</v>
          </cell>
        </row>
        <row r="100">
          <cell r="A100" t="str">
            <v>608-002</v>
          </cell>
          <cell r="B100" t="str">
            <v>Makanan &amp; Minuman Outsoursing</v>
          </cell>
        </row>
        <row r="101">
          <cell r="A101" t="str">
            <v>608-003</v>
          </cell>
          <cell r="B101" t="str">
            <v>Makanan &amp; Minuman Training</v>
          </cell>
        </row>
        <row r="102">
          <cell r="A102" t="str">
            <v>609-001</v>
          </cell>
          <cell r="B102" t="str">
            <v>Biaya Service MPS</v>
          </cell>
        </row>
        <row r="103">
          <cell r="A103" t="str">
            <v>609-002</v>
          </cell>
          <cell r="B103" t="str">
            <v>Biaya Service Outsoursing</v>
          </cell>
        </row>
        <row r="104">
          <cell r="A104" t="str">
            <v>609-003</v>
          </cell>
          <cell r="B104" t="str">
            <v>Biaya Service Training</v>
          </cell>
        </row>
        <row r="105">
          <cell r="A105" t="str">
            <v>610-001</v>
          </cell>
          <cell r="B105" t="str">
            <v>Entertain&amp;Sumbangan MPS</v>
          </cell>
        </row>
        <row r="106">
          <cell r="A106" t="str">
            <v>610-002</v>
          </cell>
          <cell r="B106" t="str">
            <v>Entertain&amp;Sumbangan Outsoursing</v>
          </cell>
        </row>
        <row r="107">
          <cell r="A107" t="str">
            <v>610-003</v>
          </cell>
          <cell r="B107" t="str">
            <v>Entertain&amp;Sumbangan Training</v>
          </cell>
        </row>
        <row r="108">
          <cell r="A108" t="str">
            <v>611-001</v>
          </cell>
          <cell r="B108" t="str">
            <v>Sewa Kantor Lt. 2 MPS</v>
          </cell>
        </row>
        <row r="109">
          <cell r="A109" t="str">
            <v>612-001</v>
          </cell>
          <cell r="B109" t="str">
            <v>Sewa Kantor Lt. 3 MPS</v>
          </cell>
        </row>
        <row r="110">
          <cell r="A110" t="str">
            <v>612-002</v>
          </cell>
          <cell r="B110" t="str">
            <v>Sewa Kantor Lt. 3 Outsoursing</v>
          </cell>
        </row>
        <row r="111">
          <cell r="A111" t="str">
            <v>612-003</v>
          </cell>
          <cell r="B111" t="str">
            <v>Sewa Kantor Lt. 3 Training</v>
          </cell>
        </row>
        <row r="112">
          <cell r="A112" t="str">
            <v>613-001</v>
          </cell>
          <cell r="B112" t="str">
            <v>Sewa Kantor Lt. 4 Outsoursing</v>
          </cell>
        </row>
        <row r="113">
          <cell r="A113" t="str">
            <v>613-002</v>
          </cell>
          <cell r="B113" t="str">
            <v>Sewa Kantor Lt. 4 Training</v>
          </cell>
        </row>
        <row r="114">
          <cell r="A114" t="str">
            <v>614-001</v>
          </cell>
          <cell r="B114" t="str">
            <v>Biaya Lain-Lain MPS</v>
          </cell>
        </row>
        <row r="115">
          <cell r="A115" t="str">
            <v>614-002</v>
          </cell>
          <cell r="B115" t="str">
            <v>Biaya Lain-Lain Outsoursing</v>
          </cell>
        </row>
        <row r="116">
          <cell r="A116" t="str">
            <v>614-003</v>
          </cell>
          <cell r="B116" t="str">
            <v>Biaya Lain-Lain Training</v>
          </cell>
        </row>
        <row r="117">
          <cell r="A117" t="str">
            <v>615-001</v>
          </cell>
          <cell r="B117" t="str">
            <v>Biaya Peny. Kendaraan MPS</v>
          </cell>
        </row>
        <row r="118">
          <cell r="A118" t="str">
            <v>615-002</v>
          </cell>
          <cell r="B118" t="str">
            <v>Biaya Peny. Kendaraan Outsoursing</v>
          </cell>
        </row>
        <row r="119">
          <cell r="A119" t="str">
            <v>615-003</v>
          </cell>
          <cell r="B119" t="str">
            <v>Biaya Peny. Kendaraan Training</v>
          </cell>
        </row>
        <row r="120">
          <cell r="A120" t="str">
            <v>616-001</v>
          </cell>
          <cell r="B120" t="str">
            <v>Biaya Peny. Peralatan MPS</v>
          </cell>
        </row>
        <row r="121">
          <cell r="A121" t="str">
            <v>616-002</v>
          </cell>
          <cell r="B121" t="str">
            <v>Biaya Peny. Peralatan Outsoursing</v>
          </cell>
        </row>
        <row r="122">
          <cell r="A122" t="str">
            <v>616-003</v>
          </cell>
          <cell r="B122" t="str">
            <v>Biaya Peny. Peralatan Training</v>
          </cell>
        </row>
        <row r="123">
          <cell r="A123" t="str">
            <v>617-001</v>
          </cell>
          <cell r="B123" t="str">
            <v>Bunga Pinjaman</v>
          </cell>
        </row>
        <row r="124">
          <cell r="A124" t="str">
            <v>618-001</v>
          </cell>
          <cell r="B124" t="str">
            <v>Biaya Konsultasi</v>
          </cell>
        </row>
        <row r="125">
          <cell r="A125" t="str">
            <v>619-001</v>
          </cell>
          <cell r="B125" t="str">
            <v>Pendapatan Bank</v>
          </cell>
        </row>
        <row r="126">
          <cell r="A126" t="str">
            <v>619-002</v>
          </cell>
          <cell r="B126" t="str">
            <v>Biaya Bank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Lampiran"/>
      <sheetName val="Attachment"/>
      <sheetName val="Neraca"/>
      <sheetName val="Balance Sheet"/>
      <sheetName val="Rugi Laba"/>
      <sheetName val="Income Statm"/>
      <sheetName val="Rek Fiskal"/>
      <sheetName val="Fiscal Rec"/>
      <sheetName val="Rek Fiskal-detail"/>
      <sheetName val="PPh 25"/>
      <sheetName val="Art.25"/>
      <sheetName val="PPh 22"/>
      <sheetName val="Art 22"/>
      <sheetName val="PPh 25 calc."/>
      <sheetName val="Art 25 calc"/>
      <sheetName val="Daftar Pengurus"/>
      <sheetName val="Comm. List"/>
      <sheetName val="Daftar Pemegang Saham"/>
      <sheetName val="Shareholder List"/>
      <sheetName val="Fiskal"/>
      <sheetName val="Entertainment"/>
      <sheetName val="Aktiva Tetap"/>
      <sheetName val="Fixed Assets"/>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adj"/>
      <sheetName val="ACC.CODE"/>
      <sheetName val="P&amp;L98"/>
    </sheetNames>
    <sheetDataSet>
      <sheetData sheetId="0" refreshError="1">
        <row r="6">
          <cell r="I6" t="str">
            <v>Jl. Rawaterate I No. 1, Pulogadung Industrial Estate</v>
          </cell>
        </row>
        <row r="7">
          <cell r="I7" t="str">
            <v>Pulogadung</v>
          </cell>
        </row>
        <row r="19">
          <cell r="F19" t="str">
            <v>x</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Sheet1"/>
      <sheetName val="Total"/>
      <sheetName val="A011"/>
      <sheetName val="A021"/>
      <sheetName val="A022"/>
      <sheetName val="A041"/>
      <sheetName val="A042"/>
      <sheetName val="A043"/>
      <sheetName val="A051"/>
      <sheetName val="A061"/>
      <sheetName val="B011"/>
      <sheetName val="B012"/>
      <sheetName val="B013"/>
      <sheetName val="B021"/>
      <sheetName val="B022"/>
      <sheetName val="B031"/>
      <sheetName val="B032"/>
      <sheetName val="B033"/>
      <sheetName val="B041"/>
      <sheetName val="B042"/>
      <sheetName val="B043"/>
      <sheetName val="B051"/>
      <sheetName val="B052"/>
      <sheetName val="B053"/>
      <sheetName val="B054"/>
      <sheetName val="B061"/>
      <sheetName val="B071"/>
      <sheetName val="B081"/>
      <sheetName val="B091"/>
      <sheetName val="B092"/>
      <sheetName val="B093"/>
      <sheetName val="B094"/>
      <sheetName val="B095"/>
      <sheetName val="B101"/>
      <sheetName val="B111"/>
      <sheetName val="Data"/>
      <sheetName val="Cperiod"/>
    </sheetNames>
    <sheetDataSet>
      <sheetData sheetId="0" refreshError="1">
        <row r="4">
          <cell r="C4">
            <v>6000</v>
          </cell>
          <cell r="D4" t="str">
            <v>Basic Salary - Senior</v>
          </cell>
        </row>
        <row r="5">
          <cell r="C5">
            <v>6001</v>
          </cell>
          <cell r="D5" t="str">
            <v>Basic Salary - Non Senior</v>
          </cell>
        </row>
        <row r="6">
          <cell r="C6">
            <v>6010</v>
          </cell>
          <cell r="D6" t="str">
            <v>Base Allowance - Senior</v>
          </cell>
        </row>
        <row r="7">
          <cell r="C7">
            <v>6011</v>
          </cell>
          <cell r="D7" t="str">
            <v>Base Allowance - Non Senior</v>
          </cell>
        </row>
        <row r="8">
          <cell r="C8">
            <v>6020</v>
          </cell>
          <cell r="D8" t="str">
            <v>Shift Premium - Senior</v>
          </cell>
        </row>
        <row r="9">
          <cell r="C9">
            <v>6021</v>
          </cell>
          <cell r="D9" t="str">
            <v>Shift Premium - Non Senior</v>
          </cell>
        </row>
        <row r="10">
          <cell r="C10">
            <v>6030</v>
          </cell>
          <cell r="D10" t="str">
            <v>Public Holiday Pay</v>
          </cell>
        </row>
        <row r="11">
          <cell r="C11">
            <v>6040</v>
          </cell>
          <cell r="D11" t="str">
            <v>Overtime Wages &amp; Meal Allow.</v>
          </cell>
        </row>
        <row r="12">
          <cell r="C12">
            <v>6050</v>
          </cell>
          <cell r="D12" t="str">
            <v>Schedule Overtime(shift-work)</v>
          </cell>
        </row>
        <row r="13">
          <cell r="C13">
            <v>6100</v>
          </cell>
          <cell r="D13" t="str">
            <v>Annual Remuneration</v>
          </cell>
        </row>
        <row r="14">
          <cell r="C14">
            <v>6101</v>
          </cell>
          <cell r="D14" t="str">
            <v>Provident Fund</v>
          </cell>
        </row>
        <row r="15">
          <cell r="C15">
            <v>6102</v>
          </cell>
          <cell r="D15" t="str">
            <v>Retirement Gratuity</v>
          </cell>
        </row>
        <row r="16">
          <cell r="C16">
            <v>6103</v>
          </cell>
          <cell r="D16" t="str">
            <v>Staff Transfer</v>
          </cell>
        </row>
        <row r="17">
          <cell r="C17">
            <v>6104</v>
          </cell>
          <cell r="D17" t="str">
            <v>Termination Compensation</v>
          </cell>
        </row>
        <row r="18">
          <cell r="C18">
            <v>6105</v>
          </cell>
          <cell r="D18" t="str">
            <v>Travel On Leave</v>
          </cell>
        </row>
        <row r="19">
          <cell r="C19">
            <v>6200</v>
          </cell>
          <cell r="D19" t="str">
            <v>Educational Subsidy</v>
          </cell>
        </row>
        <row r="20">
          <cell r="C20">
            <v>6201</v>
          </cell>
          <cell r="D20" t="str">
            <v>Sport Club Activities</v>
          </cell>
        </row>
        <row r="21">
          <cell r="C21">
            <v>6202</v>
          </cell>
          <cell r="D21" t="str">
            <v>Employment Benefits</v>
          </cell>
        </row>
        <row r="22">
          <cell r="C22">
            <v>6203</v>
          </cell>
          <cell r="D22" t="str">
            <v>Group Health/Life Insurance</v>
          </cell>
        </row>
        <row r="23">
          <cell r="C23">
            <v>6204</v>
          </cell>
          <cell r="D23" t="str">
            <v>Workmen Compensation</v>
          </cell>
        </row>
        <row r="24">
          <cell r="C24">
            <v>6205</v>
          </cell>
          <cell r="D24" t="str">
            <v>Uniform</v>
          </cell>
        </row>
        <row r="25">
          <cell r="C25">
            <v>6206</v>
          </cell>
          <cell r="D25" t="str">
            <v>Company Vehicle Expenses</v>
          </cell>
        </row>
        <row r="26">
          <cell r="C26">
            <v>6207</v>
          </cell>
          <cell r="D26" t="str">
            <v>Mileage Allowance</v>
          </cell>
        </row>
        <row r="27">
          <cell r="C27">
            <v>6208</v>
          </cell>
          <cell r="D27" t="str">
            <v>Personnel Admin Services</v>
          </cell>
        </row>
        <row r="28">
          <cell r="C28">
            <v>6209</v>
          </cell>
          <cell r="D28" t="str">
            <v>Staff Foreigner Welfare</v>
          </cell>
        </row>
        <row r="29">
          <cell r="C29">
            <v>6301</v>
          </cell>
          <cell r="D29" t="str">
            <v>Training - Local</v>
          </cell>
        </row>
        <row r="30">
          <cell r="C30">
            <v>6302</v>
          </cell>
          <cell r="D30" t="str">
            <v>Training - Oversea</v>
          </cell>
        </row>
        <row r="31">
          <cell r="C31">
            <v>6303</v>
          </cell>
          <cell r="D31" t="str">
            <v>Productivity Improvement Acti.</v>
          </cell>
        </row>
        <row r="32">
          <cell r="C32">
            <v>7001</v>
          </cell>
          <cell r="D32" t="str">
            <v>Security Contract &amp; Services</v>
          </cell>
        </row>
        <row r="33">
          <cell r="C33">
            <v>7002</v>
          </cell>
          <cell r="D33" t="str">
            <v>PM/Maintenance Contracts</v>
          </cell>
        </row>
        <row r="34">
          <cell r="C34">
            <v>7022</v>
          </cell>
          <cell r="D34" t="str">
            <v>AMC - Service Render</v>
          </cell>
        </row>
        <row r="35">
          <cell r="C35">
            <v>7030</v>
          </cell>
          <cell r="D35" t="str">
            <v>Professional - Legal</v>
          </cell>
        </row>
        <row r="36">
          <cell r="C36">
            <v>7031</v>
          </cell>
          <cell r="D36" t="str">
            <v>Professional - External Audit</v>
          </cell>
        </row>
        <row r="37">
          <cell r="C37">
            <v>7032</v>
          </cell>
          <cell r="D37" t="str">
            <v>Professional - Engineer</v>
          </cell>
        </row>
        <row r="38">
          <cell r="C38">
            <v>7033</v>
          </cell>
          <cell r="D38" t="str">
            <v>Professional - Others</v>
          </cell>
        </row>
        <row r="39">
          <cell r="C39">
            <v>7035</v>
          </cell>
          <cell r="D39" t="str">
            <v>Professional - Computer</v>
          </cell>
        </row>
        <row r="40">
          <cell r="C40">
            <v>7050</v>
          </cell>
          <cell r="D40" t="str">
            <v>Operational Contractual Labour</v>
          </cell>
        </row>
        <row r="41">
          <cell r="C41">
            <v>7051</v>
          </cell>
          <cell r="D41" t="str">
            <v>Temporary/project Cont.Labour</v>
          </cell>
        </row>
        <row r="42">
          <cell r="C42">
            <v>7060</v>
          </cell>
          <cell r="D42" t="str">
            <v>Bank Charges &amp; Commissions</v>
          </cell>
        </row>
        <row r="43">
          <cell r="C43">
            <v>7061</v>
          </cell>
          <cell r="D43" t="str">
            <v>Rental Charges</v>
          </cell>
        </row>
        <row r="44">
          <cell r="C44">
            <v>7062</v>
          </cell>
          <cell r="D44" t="str">
            <v>Services Charges</v>
          </cell>
        </row>
        <row r="45">
          <cell r="C45">
            <v>7063</v>
          </cell>
          <cell r="D45" t="str">
            <v>Fees &amp; Publications</v>
          </cell>
        </row>
        <row r="46">
          <cell r="C46">
            <v>7064</v>
          </cell>
          <cell r="D46" t="str">
            <v>Insurance Premium - Property</v>
          </cell>
        </row>
        <row r="47">
          <cell r="C47">
            <v>7065</v>
          </cell>
          <cell r="D47" t="str">
            <v>Taxes &amp; Duty Stamp</v>
          </cell>
        </row>
        <row r="48">
          <cell r="C48">
            <v>7066</v>
          </cell>
          <cell r="D48" t="str">
            <v>Inventory Check Exp.</v>
          </cell>
        </row>
        <row r="49">
          <cell r="C49">
            <v>7067</v>
          </cell>
          <cell r="D49" t="str">
            <v>Other Insurance</v>
          </cell>
        </row>
        <row r="50">
          <cell r="C50">
            <v>7070</v>
          </cell>
          <cell r="D50" t="str">
            <v>Computer Supplies &amp; Stationery</v>
          </cell>
        </row>
        <row r="51">
          <cell r="C51">
            <v>7071</v>
          </cell>
          <cell r="D51" t="str">
            <v>Software Purchase</v>
          </cell>
        </row>
        <row r="52">
          <cell r="C52">
            <v>7072</v>
          </cell>
          <cell r="D52" t="str">
            <v>Hardware Maintenance</v>
          </cell>
        </row>
        <row r="53">
          <cell r="C53">
            <v>7073</v>
          </cell>
          <cell r="D53" t="str">
            <v>Communication Charges</v>
          </cell>
        </row>
        <row r="54">
          <cell r="C54">
            <v>7074</v>
          </cell>
          <cell r="D54" t="str">
            <v>Communication Charges (inet)</v>
          </cell>
        </row>
        <row r="55">
          <cell r="C55">
            <v>7100</v>
          </cell>
          <cell r="D55" t="str">
            <v>Business Travel</v>
          </cell>
        </row>
        <row r="56">
          <cell r="C56">
            <v>7200</v>
          </cell>
          <cell r="D56" t="str">
            <v>Public Affairs</v>
          </cell>
        </row>
        <row r="57">
          <cell r="C57">
            <v>7202</v>
          </cell>
          <cell r="D57" t="str">
            <v>Industrial Relations</v>
          </cell>
        </row>
        <row r="58">
          <cell r="C58">
            <v>7203</v>
          </cell>
          <cell r="D58" t="str">
            <v>Donations</v>
          </cell>
        </row>
        <row r="59">
          <cell r="C59">
            <v>7400</v>
          </cell>
          <cell r="D59" t="str">
            <v>Medical Care/Treatment</v>
          </cell>
        </row>
        <row r="60">
          <cell r="C60">
            <v>7401</v>
          </cell>
          <cell r="D60" t="str">
            <v>Environmental Control</v>
          </cell>
        </row>
        <row r="61">
          <cell r="C61">
            <v>7402</v>
          </cell>
          <cell r="D61" t="str">
            <v>Safety/Security Equipments</v>
          </cell>
        </row>
        <row r="62">
          <cell r="C62">
            <v>7403</v>
          </cell>
          <cell r="D62" t="str">
            <v>Safety Equipments -Contractor</v>
          </cell>
        </row>
        <row r="63">
          <cell r="C63">
            <v>7500</v>
          </cell>
          <cell r="D63" t="str">
            <v>Sales Promotion(incl Advertis)</v>
          </cell>
        </row>
        <row r="64">
          <cell r="C64">
            <v>7501</v>
          </cell>
          <cell r="D64" t="str">
            <v>Market Research/Development</v>
          </cell>
        </row>
        <row r="65">
          <cell r="C65">
            <v>8100</v>
          </cell>
          <cell r="D65" t="str">
            <v>Energy/Utility - Electricity</v>
          </cell>
        </row>
        <row r="66">
          <cell r="C66">
            <v>8101</v>
          </cell>
          <cell r="D66" t="str">
            <v>Energy/Utility - Fuel Oil</v>
          </cell>
        </row>
        <row r="67">
          <cell r="C67">
            <v>8102</v>
          </cell>
          <cell r="D67" t="str">
            <v>Energy/Utility - Diesoline</v>
          </cell>
        </row>
        <row r="68">
          <cell r="C68">
            <v>8103</v>
          </cell>
          <cell r="D68" t="str">
            <v>Energy/Utility-Gases(+access.)</v>
          </cell>
        </row>
        <row r="69">
          <cell r="C69">
            <v>8104</v>
          </cell>
          <cell r="D69" t="str">
            <v>Energy/Utility - Water</v>
          </cell>
        </row>
        <row r="70">
          <cell r="C70">
            <v>8200</v>
          </cell>
          <cell r="D70" t="str">
            <v>Audio-Visual/Photo Supplies</v>
          </cell>
        </row>
        <row r="71">
          <cell r="C71">
            <v>8201</v>
          </cell>
          <cell r="D71" t="str">
            <v>Office Supplies &amp; Stationery</v>
          </cell>
        </row>
        <row r="72">
          <cell r="C72">
            <v>8202</v>
          </cell>
          <cell r="D72" t="str">
            <v>Lubricants</v>
          </cell>
        </row>
        <row r="73">
          <cell r="C73">
            <v>8210</v>
          </cell>
          <cell r="D73" t="str">
            <v>General Supplies</v>
          </cell>
        </row>
        <row r="74">
          <cell r="C74">
            <v>8220</v>
          </cell>
          <cell r="D74" t="str">
            <v>Tools</v>
          </cell>
        </row>
        <row r="75">
          <cell r="C75">
            <v>8230</v>
          </cell>
          <cell r="D75" t="str">
            <v>Steel/Construction Materials</v>
          </cell>
        </row>
        <row r="76">
          <cell r="C76">
            <v>8231</v>
          </cell>
          <cell r="D76" t="str">
            <v>Painting Products</v>
          </cell>
        </row>
        <row r="77">
          <cell r="C77">
            <v>8232</v>
          </cell>
          <cell r="D77" t="str">
            <v>Maintenance Consumables</v>
          </cell>
        </row>
        <row r="78">
          <cell r="C78">
            <v>8240</v>
          </cell>
          <cell r="D78" t="str">
            <v>Electrical Materials</v>
          </cell>
        </row>
        <row r="79">
          <cell r="C79">
            <v>8250</v>
          </cell>
          <cell r="D79" t="str">
            <v>General Packing Materials</v>
          </cell>
        </row>
        <row r="80">
          <cell r="C80">
            <v>8400</v>
          </cell>
          <cell r="D80" t="str">
            <v>General Spare Parts</v>
          </cell>
        </row>
        <row r="81">
          <cell r="C81">
            <v>8401</v>
          </cell>
          <cell r="D81" t="str">
            <v>Lifting Equipments</v>
          </cell>
        </row>
        <row r="82">
          <cell r="C82">
            <v>8402</v>
          </cell>
          <cell r="D82" t="str">
            <v>Air-Conditioner Spare Parts</v>
          </cell>
        </row>
        <row r="83">
          <cell r="C83">
            <v>9000</v>
          </cell>
          <cell r="D83" t="str">
            <v>Special Payment-Profit Sharing</v>
          </cell>
        </row>
        <row r="84">
          <cell r="C84">
            <v>9040</v>
          </cell>
          <cell r="D84" t="str">
            <v>Overtime Wages&amp;Meal Allowance</v>
          </cell>
        </row>
        <row r="85">
          <cell r="C85">
            <v>9050</v>
          </cell>
          <cell r="D85" t="str">
            <v>Contract.Labour - Operational</v>
          </cell>
        </row>
        <row r="86">
          <cell r="C86">
            <v>9051</v>
          </cell>
          <cell r="D86" t="str">
            <v>Contract.Labour - Temporary</v>
          </cell>
        </row>
        <row r="87">
          <cell r="C87">
            <v>9090</v>
          </cell>
          <cell r="D87" t="str">
            <v>Waste Disposal</v>
          </cell>
        </row>
        <row r="88">
          <cell r="C88">
            <v>9100</v>
          </cell>
          <cell r="D88" t="str">
            <v>Energy/Utility - Electricity</v>
          </cell>
        </row>
        <row r="89">
          <cell r="C89">
            <v>9101</v>
          </cell>
          <cell r="D89" t="str">
            <v>Energy/Utility - Fuel Oil</v>
          </cell>
        </row>
        <row r="90">
          <cell r="C90">
            <v>9102</v>
          </cell>
          <cell r="D90" t="str">
            <v>Energy/Utility - Diesoline</v>
          </cell>
        </row>
        <row r="91">
          <cell r="C91">
            <v>9103</v>
          </cell>
          <cell r="D91" t="str">
            <v>Energy/Utility - Gases(+acc.)</v>
          </cell>
        </row>
        <row r="92">
          <cell r="C92">
            <v>9200</v>
          </cell>
          <cell r="D92" t="str">
            <v>Chemical&amp;Laboratory Supplies</v>
          </cell>
        </row>
        <row r="93">
          <cell r="C93">
            <v>9201</v>
          </cell>
          <cell r="D93" t="str">
            <v>Welding &amp; Cutting Supplies</v>
          </cell>
        </row>
        <row r="94">
          <cell r="C94">
            <v>9202</v>
          </cell>
          <cell r="D94" t="str">
            <v>Lubricants</v>
          </cell>
        </row>
        <row r="95">
          <cell r="C95">
            <v>9210</v>
          </cell>
          <cell r="D95" t="str">
            <v>General Supplies</v>
          </cell>
        </row>
        <row r="96">
          <cell r="C96">
            <v>9220</v>
          </cell>
          <cell r="D96" t="str">
            <v>Tools</v>
          </cell>
        </row>
        <row r="97">
          <cell r="C97">
            <v>9230</v>
          </cell>
          <cell r="D97" t="str">
            <v>Steel/Construction Materials</v>
          </cell>
        </row>
        <row r="98">
          <cell r="C98">
            <v>9231</v>
          </cell>
          <cell r="D98" t="str">
            <v>Painting Products</v>
          </cell>
        </row>
        <row r="99">
          <cell r="C99">
            <v>9232</v>
          </cell>
          <cell r="D99" t="str">
            <v>Maintenance Consumables</v>
          </cell>
        </row>
        <row r="100">
          <cell r="C100">
            <v>9233</v>
          </cell>
          <cell r="D100" t="str">
            <v>Refractories</v>
          </cell>
        </row>
        <row r="101">
          <cell r="C101">
            <v>9240</v>
          </cell>
          <cell r="D101" t="str">
            <v>Electrical Materials</v>
          </cell>
        </row>
        <row r="102">
          <cell r="C102">
            <v>9250</v>
          </cell>
          <cell r="D102" t="str">
            <v>Drum - 209 Litres</v>
          </cell>
        </row>
        <row r="103">
          <cell r="C103">
            <v>9252</v>
          </cell>
          <cell r="D103" t="str">
            <v>General Packing Materials</v>
          </cell>
        </row>
        <row r="104">
          <cell r="C104">
            <v>9300</v>
          </cell>
          <cell r="D104" t="str">
            <v>Petroleum Coke</v>
          </cell>
        </row>
        <row r="105">
          <cell r="C105">
            <v>9301</v>
          </cell>
          <cell r="D105" t="str">
            <v>Anthracite</v>
          </cell>
        </row>
        <row r="106">
          <cell r="C106">
            <v>9302</v>
          </cell>
          <cell r="D106" t="str">
            <v>Electrode</v>
          </cell>
        </row>
        <row r="107">
          <cell r="C107">
            <v>9303</v>
          </cell>
          <cell r="D107" t="str">
            <v>General Process Materials</v>
          </cell>
        </row>
        <row r="108">
          <cell r="C108">
            <v>9400</v>
          </cell>
          <cell r="D108" t="str">
            <v>General Spare Parts</v>
          </cell>
        </row>
        <row r="109">
          <cell r="C109">
            <v>9401</v>
          </cell>
          <cell r="D109" t="str">
            <v>Lifting Equipments</v>
          </cell>
        </row>
        <row r="110">
          <cell r="C110">
            <v>9999</v>
          </cell>
          <cell r="D110" t="str">
            <v>Recovery</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Data"/>
      <sheetName val="1"/>
      <sheetName val="2 "/>
      <sheetName val="21"/>
      <sheetName val="22"/>
      <sheetName val="23"/>
      <sheetName val="3"/>
      <sheetName val="4"/>
      <sheetName val="41"/>
      <sheetName val="411"/>
      <sheetName val="KURSI"/>
      <sheetName val="5"/>
      <sheetName val="51"/>
      <sheetName val="52"/>
      <sheetName val="53"/>
      <sheetName val="54"/>
      <sheetName val="541"/>
      <sheetName val="6"/>
      <sheetName val="7"/>
      <sheetName val="7.1"/>
      <sheetName val="8"/>
      <sheetName val="81"/>
      <sheetName val="82"/>
      <sheetName val="83"/>
      <sheetName val="N"/>
      <sheetName val="RL"/>
      <sheetName val="Sheet2"/>
      <sheetName val="81a"/>
      <sheetName val="Sheet2 (2)"/>
      <sheetName val="GL"/>
      <sheetName val="51A"/>
      <sheetName val="GLpem"/>
      <sheetName val="Sheet5"/>
      <sheetName val="GeneralInfo"/>
      <sheetName val="SPI"/>
      <sheetName val="2_"/>
      <sheetName val="7_1"/>
      <sheetName val="Sheet2_(2)"/>
      <sheetName val="kurs"/>
      <sheetName val="2_1"/>
      <sheetName val="7_11"/>
      <sheetName val="Sheet2_(2)1"/>
      <sheetName val="412src2"/>
      <sheetName val="412"/>
      <sheetName val="SELISIHKURSSOURCE"/>
      <sheetName val="Main"/>
      <sheetName val="SHAREHOLDERS"/>
      <sheetName val="Lamp 1"/>
      <sheetName val="LPP"/>
      <sheetName val="JUL"/>
      <sheetName val="ACC.CODE"/>
      <sheetName val="DETANAL-AUG"/>
      <sheetName val="YRACCT"/>
      <sheetName val="2_7"/>
      <sheetName val="7_17"/>
      <sheetName val="Sheet2_(2)7"/>
      <sheetName val="ACC_CODE5"/>
      <sheetName val="Lamp_15"/>
      <sheetName val="2_2"/>
      <sheetName val="7_12"/>
      <sheetName val="Sheet2_(2)2"/>
      <sheetName val="ACC_CODE"/>
      <sheetName val="Lamp_1"/>
      <sheetName val="2_4"/>
      <sheetName val="7_14"/>
      <sheetName val="Sheet2_(2)4"/>
      <sheetName val="ACC_CODE2"/>
      <sheetName val="Lamp_12"/>
      <sheetName val="2_3"/>
      <sheetName val="7_13"/>
      <sheetName val="Sheet2_(2)3"/>
      <sheetName val="ACC_CODE1"/>
      <sheetName val="Lamp_11"/>
      <sheetName val="2_5"/>
      <sheetName val="7_15"/>
      <sheetName val="Sheet2_(2)5"/>
      <sheetName val="ACC_CODE3"/>
      <sheetName val="Lamp_13"/>
      <sheetName val="2_6"/>
      <sheetName val="7_16"/>
      <sheetName val="Sheet2_(2)6"/>
      <sheetName val="ACC_CODE4"/>
      <sheetName val="Lamp_14"/>
      <sheetName val="2_10"/>
      <sheetName val="7_110"/>
      <sheetName val="Sheet2_(2)10"/>
      <sheetName val="ACC_CODE8"/>
      <sheetName val="Lamp_18"/>
      <sheetName val="2_8"/>
      <sheetName val="7_18"/>
      <sheetName val="Sheet2_(2)8"/>
      <sheetName val="ACC_CODE6"/>
      <sheetName val="Lamp_16"/>
      <sheetName val="2_9"/>
      <sheetName val="7_19"/>
      <sheetName val="Sheet2_(2)9"/>
      <sheetName val="ACC_CODE7"/>
      <sheetName val="Lamp_17"/>
      <sheetName val="Engineering Workload"/>
      <sheetName val="2_13"/>
      <sheetName val="7_113"/>
      <sheetName val="Sheet2_(2)13"/>
      <sheetName val="ACC_CODE11"/>
      <sheetName val="Lamp_111"/>
      <sheetName val="2_12"/>
      <sheetName val="7_112"/>
      <sheetName val="Sheet2_(2)12"/>
      <sheetName val="ACC_CODE10"/>
      <sheetName val="Lamp_110"/>
      <sheetName val="2_11"/>
      <sheetName val="7_111"/>
      <sheetName val="Sheet2_(2)11"/>
      <sheetName val="ACC_CODE9"/>
      <sheetName val="Lamp_19"/>
      <sheetName val="ExchRates"/>
      <sheetName val="V_List"/>
      <sheetName val="Marshal"/>
      <sheetName val="Other Addbacks"/>
      <sheetName val="2_14"/>
      <sheetName val="7_114"/>
      <sheetName val="Sheet2_(2)14"/>
      <sheetName val="ACC_CODE12"/>
      <sheetName val="Lamp_112"/>
      <sheetName val="Sheet1"/>
      <sheetName val="Customize Your Invoice"/>
      <sheetName val="Invoice"/>
      <sheetName val="DATA WP"/>
      <sheetName val="MASTER"/>
      <sheetName val="Worksheet Jan-Jun 2004"/>
      <sheetName val="summary-final"/>
      <sheetName val="FA-0800"/>
      <sheetName val="Peso"/>
      <sheetName val="Report"/>
      <sheetName val="Table"/>
      <sheetName val="2_15"/>
      <sheetName val="7_115"/>
      <sheetName val="Sheet2_(2)15"/>
      <sheetName val="ACC_CODE13"/>
      <sheetName val="Lamp_113"/>
      <sheetName val="Engineering_Workload"/>
      <sheetName val="Other_Addbacks"/>
      <sheetName val="DATA_WP"/>
      <sheetName val="Customize_Your_Invoice"/>
      <sheetName val="Worksheet_Jan-Jun_2004"/>
      <sheetName val="Identitas"/>
      <sheetName val="Journal Template"/>
      <sheetName val="Add-trans"/>
      <sheetName val="S-2"/>
      <sheetName val="Pro-Base"/>
      <sheetName val="S-1"/>
      <sheetName val="Revenue"/>
      <sheetName val="Add-rev"/>
      <sheetName val="Exist"/>
      <sheetName val="Tot"/>
      <sheetName val="Tranponder"/>
      <sheetName val="A1-B ASSET"/>
      <sheetName val="adj"/>
      <sheetName val="Komputer"/>
      <sheetName val="Ex-Rate"/>
      <sheetName val="Scoping"/>
      <sheetName val="WBS2"/>
      <sheetName val="ubay"/>
      <sheetName val="AC"/>
      <sheetName val="JOURNAL"/>
      <sheetName val="Trial"/>
      <sheetName val="Trial (2)"/>
      <sheetName val="FS"/>
      <sheetName val="COGS"/>
      <sheetName val="A u g"/>
      <sheetName val="Data Sheet"/>
      <sheetName val="INDIRECT DETAIL"/>
      <sheetName val="Daftar"/>
      <sheetName val="Workings"/>
      <sheetName val="Forecast"/>
      <sheetName val="BSCONSL"/>
      <sheetName val="#REF"/>
      <sheetName val="Bang-Non-St"/>
      <sheetName val="Monthly"/>
      <sheetName val="USDt_FS(4)"/>
      <sheetName val="BB"/>
      <sheetName val="Disposals"/>
      <sheetName val="6 mth TAC"/>
      <sheetName val="6 mth DTA"/>
      <sheetName val="TB98,oct99&amp;sap99-WPL"/>
      <sheetName val="EXC-R"/>
      <sheetName val="Customize Your Purchase Order"/>
      <sheetName val="2_16"/>
      <sheetName val="7_116"/>
      <sheetName val="Sheet2_(2)16"/>
      <sheetName val="ACC_CODE14"/>
      <sheetName val="Lamp_114"/>
      <sheetName val="Engineering_Workload1"/>
      <sheetName val="Other_Addbacks1"/>
      <sheetName val="Customize_Your_Invoice1"/>
      <sheetName val="DATA_WP1"/>
      <sheetName val="Worksheet_Jan-Jun_20041"/>
      <sheetName val="Journal_Template"/>
      <sheetName val="A1-B_ASSET"/>
      <sheetName val="2_17"/>
      <sheetName val="7_117"/>
      <sheetName val="Sheet2_(2)17"/>
      <sheetName val="ACC_CODE15"/>
      <sheetName val="Lamp_115"/>
      <sheetName val="Engineering_Workload2"/>
      <sheetName val="Other_Addbacks2"/>
      <sheetName val="Customize_Your_Invoice2"/>
      <sheetName val="DATA_WP2"/>
      <sheetName val="Worksheet_Jan-Jun_20042"/>
      <sheetName val="Journal_Template1"/>
      <sheetName val="A1-B_ASSET1"/>
      <sheetName val="2_18"/>
      <sheetName val="7_118"/>
      <sheetName val="Sheet2_(2)18"/>
      <sheetName val="ACC_CODE16"/>
      <sheetName val="Lamp_116"/>
      <sheetName val="Engineering_Workload3"/>
      <sheetName val="Other_Addbacks3"/>
      <sheetName val="Customize_Your_Invoice3"/>
      <sheetName val="DATA_WP3"/>
      <sheetName val="Worksheet_Jan-Jun_20043"/>
      <sheetName val="Journal_Template2"/>
      <sheetName val="A1-B_ASSET2"/>
      <sheetName val="2_19"/>
      <sheetName val="7_119"/>
      <sheetName val="Sheet2_(2)19"/>
      <sheetName val="ACC_CODE17"/>
      <sheetName val="Lamp_117"/>
      <sheetName val="Engineering_Workload4"/>
      <sheetName val="Other_Addbacks4"/>
      <sheetName val="Customize_Your_Invoice4"/>
      <sheetName val="DATA_WP4"/>
      <sheetName val="Worksheet_Jan-Jun_20044"/>
      <sheetName val="Journal_Template3"/>
      <sheetName val="A1-B_ASSET3"/>
      <sheetName val="2_23"/>
      <sheetName val="7_123"/>
      <sheetName val="Sheet2_(2)23"/>
      <sheetName val="ACC_CODE21"/>
      <sheetName val="Lamp_121"/>
      <sheetName val="Engineering_Workload8"/>
      <sheetName val="Other_Addbacks8"/>
      <sheetName val="Customize_Your_Invoice8"/>
      <sheetName val="DATA_WP8"/>
      <sheetName val="Worksheet_Jan-Jun_20048"/>
      <sheetName val="Journal_Template7"/>
      <sheetName val="A1-B_ASSET7"/>
      <sheetName val="2_20"/>
      <sheetName val="7_120"/>
      <sheetName val="Sheet2_(2)20"/>
      <sheetName val="ACC_CODE18"/>
      <sheetName val="Lamp_118"/>
      <sheetName val="Engineering_Workload5"/>
      <sheetName val="Other_Addbacks5"/>
      <sheetName val="Customize_Your_Invoice5"/>
      <sheetName val="DATA_WP5"/>
      <sheetName val="Worksheet_Jan-Jun_20045"/>
      <sheetName val="Journal_Template4"/>
      <sheetName val="A1-B_ASSET4"/>
      <sheetName val="2_21"/>
      <sheetName val="7_121"/>
      <sheetName val="Sheet2_(2)21"/>
      <sheetName val="ACC_CODE19"/>
      <sheetName val="Lamp_119"/>
      <sheetName val="Engineering_Workload6"/>
      <sheetName val="Other_Addbacks6"/>
      <sheetName val="Customize_Your_Invoice6"/>
      <sheetName val="DATA_WP6"/>
      <sheetName val="Worksheet_Jan-Jun_20046"/>
      <sheetName val="Journal_Template5"/>
      <sheetName val="A1-B_ASSET5"/>
      <sheetName val="2_22"/>
      <sheetName val="7_122"/>
      <sheetName val="Sheet2_(2)22"/>
      <sheetName val="ACC_CODE20"/>
      <sheetName val="Lamp_120"/>
      <sheetName val="Engineering_Workload7"/>
      <sheetName val="Other_Addbacks7"/>
      <sheetName val="Customize_Your_Invoice7"/>
      <sheetName val="DATA_WP7"/>
      <sheetName val="Worksheet_Jan-Jun_20047"/>
      <sheetName val="Journal_Template6"/>
      <sheetName val="A1-B_ASSET6"/>
      <sheetName val="2_24"/>
      <sheetName val="7_124"/>
      <sheetName val="Sheet2_(2)24"/>
      <sheetName val="ACC_CODE22"/>
      <sheetName val="Lamp_122"/>
      <sheetName val="Engineering_Workload9"/>
      <sheetName val="Other_Addbacks9"/>
      <sheetName val="Customize_Your_Invoice9"/>
      <sheetName val="DATA_WP9"/>
      <sheetName val="Worksheet_Jan-Jun_20049"/>
      <sheetName val="Journal_Template8"/>
      <sheetName val="A1-B_ASSET8"/>
      <sheetName val="2_25"/>
      <sheetName val="7_125"/>
      <sheetName val="Sheet2_(2)25"/>
      <sheetName val="ACC_CODE23"/>
      <sheetName val="Lamp_123"/>
      <sheetName val="Engineering_Workload10"/>
      <sheetName val="Other_Addbacks10"/>
      <sheetName val="Customize_Your_Invoice10"/>
      <sheetName val="DATA_WP10"/>
      <sheetName val="Worksheet_Jan-Jun_200410"/>
      <sheetName val="Journal_Template9"/>
      <sheetName val="A1-B_ASSET9"/>
      <sheetName val="_x0006_耽LI_x0000__x0000_ࢬ诐仦ﲻ늶ỊRCE"/>
      <sheetName val="2930"/>
      <sheetName val="2933"/>
      <sheetName val="2934"/>
      <sheetName val="SCH 3"/>
      <sheetName val="Drop"/>
      <sheetName val="Scoping Unit ALR"/>
      <sheetName val="2003 ACT CFlow"/>
      <sheetName val="2003 BGT C Flow"/>
      <sheetName val="HO Use"/>
      <sheetName val="Permanent info"/>
      <sheetName val="Codes"/>
      <sheetName val="Bud"/>
      <sheetName val="k.6deposit"/>
      <sheetName val="fryprod"/>
      <sheetName val="_x0006_耽LI"/>
      <sheetName val="CMA Calculations"/>
      <sheetName val="Links"/>
      <sheetName val="WBS _2_salah"/>
      <sheetName val="GLdownload"/>
      <sheetName val="aug"/>
      <sheetName val="mei"/>
      <sheetName val="aprl"/>
      <sheetName val="feb"/>
      <sheetName val="jan"/>
      <sheetName val="jun"/>
      <sheetName val="mart"/>
      <sheetName val="oct"/>
      <sheetName val="sept"/>
      <sheetName val="ocean voyage"/>
      <sheetName val="WIP"/>
      <sheetName val="DEPN 2001"/>
      <sheetName val="SEP"/>
    </sheetNames>
    <sheetDataSet>
      <sheetData sheetId="0" refreshError="1"/>
      <sheetData sheetId="1"/>
      <sheetData sheetId="2"/>
      <sheetData sheetId="3"/>
      <sheetData sheetId="4"/>
      <sheetData sheetId="5"/>
      <sheetData sheetId="6">
        <row r="5">
          <cell r="I5">
            <v>5</v>
          </cell>
        </row>
      </sheetData>
      <sheetData sheetId="7">
        <row r="5">
          <cell r="I5">
            <v>5</v>
          </cell>
        </row>
      </sheetData>
      <sheetData sheetId="8">
        <row r="5">
          <cell r="I5">
            <v>5</v>
          </cell>
        </row>
      </sheetData>
      <sheetData sheetId="9">
        <row r="5">
          <cell r="I5">
            <v>5</v>
          </cell>
        </row>
      </sheetData>
      <sheetData sheetId="10">
        <row r="5">
          <cell r="I5">
            <v>5</v>
          </cell>
        </row>
      </sheetData>
      <sheetData sheetId="11">
        <row r="5">
          <cell r="I5">
            <v>5</v>
          </cell>
        </row>
      </sheetData>
      <sheetData sheetId="12" refreshError="1">
        <row r="5">
          <cell r="I5">
            <v>5</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sheetData sheetId="36" refreshError="1"/>
      <sheetData sheetId="37"/>
      <sheetData sheetId="38"/>
      <sheetData sheetId="39" refreshError="1"/>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refreshError="1"/>
      <sheetData sheetId="118"/>
      <sheetData sheetId="119"/>
      <sheetData sheetId="120"/>
      <sheetData sheetId="121"/>
      <sheetData sheetId="122"/>
      <sheetData sheetId="123"/>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WP"/>
      <sheetName val="KKP I"/>
      <sheetName val="B"/>
      <sheetName val="B.1"/>
      <sheetName val="B.1.1"/>
      <sheetName val="B.1.2"/>
      <sheetName val="B.1.3"/>
      <sheetName val="B.1.4"/>
      <sheetName val="B.1.5"/>
      <sheetName val="B.1.6"/>
      <sheetName val="B.1.6 (2)"/>
      <sheetName val="B.1.6 (3)"/>
      <sheetName val="B.2"/>
      <sheetName val="B.2.1"/>
      <sheetName val="B.2.1.1"/>
      <sheetName val="B.2.1.2"/>
      <sheetName val="B.2.1.3 "/>
      <sheetName val="B.2.1.4"/>
      <sheetName val="B.2.1.5"/>
      <sheetName val="B.2.1.6"/>
      <sheetName val="B.2.1.7"/>
      <sheetName val="B.2.1.8"/>
      <sheetName val="B.2.1.9"/>
      <sheetName val="B.2.1.10"/>
      <sheetName val="B.2.1.11"/>
      <sheetName val="B.2.1.12"/>
      <sheetName val="B.2.1.13"/>
      <sheetName val="B.2.1.14"/>
      <sheetName val="B.2.1.15"/>
      <sheetName val="B.2.1.16"/>
      <sheetName val="B.2.1.17"/>
      <sheetName val="B.2.2"/>
      <sheetName val="B.2.2 1"/>
      <sheetName val="B.2.3"/>
      <sheetName val="B.3"/>
      <sheetName val="B.3.1"/>
      <sheetName val="B.3.2"/>
      <sheetName val="B.4"/>
      <sheetName val="B.4.1"/>
      <sheetName val="B.4.2"/>
      <sheetName val="B.4.2.1 "/>
      <sheetName val="B.4.2.2"/>
      <sheetName val="B.4.2.3"/>
      <sheetName val="B.4.2.4 "/>
      <sheetName val="B.4.2.5"/>
      <sheetName val="B.4.2.6"/>
      <sheetName val="B.4.2.7"/>
      <sheetName val="B.4.2.8"/>
      <sheetName val="B.4.3"/>
      <sheetName val="B.4.3.1"/>
      <sheetName val="B.4.3.2"/>
      <sheetName val="B.4.3.3"/>
      <sheetName val="B.4.3.4"/>
      <sheetName val="B.4.3.5"/>
      <sheetName val="B.4.3.6"/>
      <sheetName val="B.4.3.7 "/>
      <sheetName val="B.4.3.8 "/>
      <sheetName val="B.4.3.9"/>
      <sheetName val="B.4.3.10"/>
      <sheetName val="B.4.3.11"/>
      <sheetName val="B.4.3.12"/>
      <sheetName val="B.4.3.13"/>
      <sheetName val="B.4.3.14"/>
      <sheetName val="B.4.3.15"/>
      <sheetName val="B.4.3.16"/>
      <sheetName val="B.4.3.18"/>
      <sheetName val="E.1"/>
      <sheetName val="E.1.1"/>
      <sheetName val="E.1.3 (2)"/>
      <sheetName val="E.3"/>
      <sheetName val="E.3.1"/>
      <sheetName val="E.3.2"/>
      <sheetName val="E.3.3"/>
      <sheetName val="E.5"/>
      <sheetName val="E.5.1"/>
      <sheetName val="E.5.2"/>
      <sheetName val="E.6"/>
      <sheetName val="E.8.4 (2)"/>
      <sheetName val="E.8"/>
      <sheetName val="E.8.1"/>
      <sheetName val="E.8.4"/>
      <sheetName val="B.1.6 (4)"/>
      <sheetName val="B.1.6 (5)"/>
      <sheetName val="PO ADM"/>
      <sheetName val="SELISIHKURSSOURCE"/>
      <sheetName val="412"/>
      <sheetName val="DATA_WP"/>
      <sheetName val="KKP_I"/>
      <sheetName val="B_1"/>
      <sheetName val="B_1_1"/>
      <sheetName val="B_1_2"/>
      <sheetName val="B_1_3"/>
      <sheetName val="B_1_4"/>
      <sheetName val="B_1_5"/>
      <sheetName val="B_1_6"/>
      <sheetName val="B_1_6_(2)"/>
      <sheetName val="B_1_6_(3)"/>
      <sheetName val="B_2"/>
      <sheetName val="B_2_1"/>
      <sheetName val="B_2_1_1"/>
      <sheetName val="B_2_1_2"/>
      <sheetName val="B_2_1_3_"/>
      <sheetName val="B_2_1_4"/>
      <sheetName val="B_2_1_5"/>
      <sheetName val="B_2_1_6"/>
      <sheetName val="B_2_1_7"/>
      <sheetName val="B_2_1_8"/>
      <sheetName val="B_2_1_9"/>
      <sheetName val="B_2_1_10"/>
      <sheetName val="B_2_1_11"/>
      <sheetName val="B_2_1_12"/>
      <sheetName val="B_2_1_13"/>
      <sheetName val="B_2_1_14"/>
      <sheetName val="B_2_1_15"/>
      <sheetName val="B_2_1_16"/>
      <sheetName val="B_2_1_17"/>
      <sheetName val="B_2_2"/>
      <sheetName val="B_2_2_1"/>
      <sheetName val="B_2_3"/>
      <sheetName val="B_3"/>
      <sheetName val="B_3_1"/>
      <sheetName val="B_3_2"/>
      <sheetName val="B_4"/>
      <sheetName val="B_4_1"/>
      <sheetName val="B_4_2"/>
      <sheetName val="B_4_2_1_"/>
      <sheetName val="B_4_2_2"/>
      <sheetName val="B_4_2_3"/>
      <sheetName val="B_4_2_4_"/>
      <sheetName val="B_4_2_5"/>
      <sheetName val="B_4_2_6"/>
      <sheetName val="B_4_2_7"/>
      <sheetName val="B_4_2_8"/>
      <sheetName val="B_4_3"/>
      <sheetName val="B_4_3_1"/>
      <sheetName val="B_4_3_2"/>
      <sheetName val="B_4_3_3"/>
      <sheetName val="B_4_3_4"/>
      <sheetName val="B_4_3_5"/>
      <sheetName val="B_4_3_6"/>
      <sheetName val="B_4_3_7_"/>
      <sheetName val="B_4_3_8_"/>
      <sheetName val="B_4_3_9"/>
      <sheetName val="B_4_3_10"/>
      <sheetName val="B_4_3_11"/>
      <sheetName val="B_4_3_12"/>
      <sheetName val="B_4_3_13"/>
      <sheetName val="B_4_3_14"/>
      <sheetName val="B_4_3_15"/>
      <sheetName val="B_4_3_16"/>
      <sheetName val="B_4_3_18"/>
      <sheetName val="E_1"/>
      <sheetName val="E_1_1"/>
      <sheetName val="E_1_3_(2)"/>
      <sheetName val="E_3"/>
      <sheetName val="E_3_1"/>
      <sheetName val="E_3_2"/>
      <sheetName val="E_3_3"/>
      <sheetName val="E_5"/>
      <sheetName val="E_5_1"/>
      <sheetName val="E_5_2"/>
      <sheetName val="E_6"/>
      <sheetName val="E_8_4_(2)"/>
      <sheetName val="E_8"/>
      <sheetName val="E_8_1"/>
      <sheetName val="E_8_4"/>
      <sheetName val="B_1_6_(4)"/>
      <sheetName val="B_1_6_(5)"/>
      <sheetName val="µ!_x0004_)"/>
      <sheetName val="Sheet2"/>
      <sheetName val="DATA_WP1"/>
      <sheetName val="KKP_I1"/>
      <sheetName val="B_11"/>
      <sheetName val="B_1_11"/>
      <sheetName val="B_1_21"/>
      <sheetName val="B_1_31"/>
      <sheetName val="B_1_41"/>
      <sheetName val="B_1_51"/>
      <sheetName val="B_1_61"/>
      <sheetName val="B_1_6_(2)1"/>
      <sheetName val="B_1_6_(3)1"/>
      <sheetName val="B_21"/>
      <sheetName val="B_2_11"/>
      <sheetName val="B_2_1_18"/>
      <sheetName val="B_2_1_21"/>
      <sheetName val="B_2_1_3_1"/>
      <sheetName val="B_2_1_41"/>
      <sheetName val="B_2_1_51"/>
      <sheetName val="B_2_1_61"/>
      <sheetName val="B_2_1_71"/>
      <sheetName val="B_2_1_81"/>
      <sheetName val="B_2_1_91"/>
      <sheetName val="B_2_1_101"/>
      <sheetName val="B_2_1_111"/>
      <sheetName val="B_2_1_121"/>
      <sheetName val="B_2_1_131"/>
      <sheetName val="B_2_1_141"/>
      <sheetName val="B_2_1_151"/>
      <sheetName val="B_2_1_161"/>
      <sheetName val="B_2_1_171"/>
      <sheetName val="B_2_21"/>
      <sheetName val="B_2_2_11"/>
      <sheetName val="B_2_31"/>
      <sheetName val="B_31"/>
      <sheetName val="B_3_11"/>
      <sheetName val="B_3_21"/>
      <sheetName val="B_41"/>
      <sheetName val="B_4_11"/>
      <sheetName val="B_4_21"/>
      <sheetName val="B_4_2_1_1"/>
      <sheetName val="B_4_2_21"/>
      <sheetName val="B_4_2_31"/>
      <sheetName val="B_4_2_4_1"/>
      <sheetName val="B_4_2_51"/>
      <sheetName val="B_4_2_61"/>
      <sheetName val="B_4_2_71"/>
      <sheetName val="B_4_2_81"/>
      <sheetName val="B_4_31"/>
      <sheetName val="B_4_3_17"/>
      <sheetName val="B_4_3_21"/>
      <sheetName val="B_4_3_31"/>
      <sheetName val="B_4_3_41"/>
      <sheetName val="B_4_3_51"/>
      <sheetName val="B_4_3_61"/>
      <sheetName val="B_4_3_7_1"/>
      <sheetName val="B_4_3_8_1"/>
      <sheetName val="B_4_3_91"/>
      <sheetName val="B_4_3_101"/>
      <sheetName val="B_4_3_111"/>
      <sheetName val="B_4_3_121"/>
      <sheetName val="B_4_3_131"/>
      <sheetName val="B_4_3_141"/>
      <sheetName val="B_4_3_151"/>
      <sheetName val="B_4_3_161"/>
      <sheetName val="B_4_3_181"/>
      <sheetName val="E_11"/>
      <sheetName val="E_1_11"/>
      <sheetName val="E_1_3_(2)1"/>
      <sheetName val="E_31"/>
      <sheetName val="E_3_11"/>
      <sheetName val="E_3_21"/>
      <sheetName val="E_3_31"/>
      <sheetName val="E_51"/>
      <sheetName val="E_5_11"/>
      <sheetName val="E_5_21"/>
      <sheetName val="E_61"/>
      <sheetName val="E_8_4_(2)1"/>
      <sheetName val="E_81"/>
      <sheetName val="E_8_11"/>
      <sheetName val="E_8_41"/>
      <sheetName val="B_1_6_(4)1"/>
      <sheetName val="B_1_6_(5)1"/>
      <sheetName val="PO_ADM"/>
      <sheetName val="µ!)"/>
      <sheetName val="5"/>
      <sheetName val="µ!_x005f_x0004_)_x005f_x0000__x005f_x0000__x005f_x0000_"/>
      <sheetName val="µ!_x005f_x0004_)"/>
      <sheetName val="共機J"/>
      <sheetName val="µ!_x0004_)???"/>
      <sheetName val="µ!_x005f_x005f_x005f_x0004_)_x005f_x005f_x005f_x0000__x"/>
      <sheetName val="µ!_x005f_x005f_x005f_x0004_)"/>
      <sheetName val="µ!_x005f_x0004_)???"/>
      <sheetName val="µ!_x0004_)___"/>
      <sheetName val="µ!_x005f_x0004_)___"/>
      <sheetName val="SHAREHOLDERS"/>
      <sheetName val="Ex-Rate"/>
      <sheetName val="UNIT1"/>
      <sheetName val="NB UNIT1"/>
      <sheetName val="UNIT3"/>
      <sheetName val="NB UNIT3"/>
      <sheetName val="UNIT4"/>
      <sheetName val="NB UNIT4"/>
      <sheetName val="TSR"/>
      <sheetName val="NB TSR"/>
      <sheetName val="NB TELE"/>
      <sheetName val="AE"/>
      <sheetName val="NB AE"/>
      <sheetName val="UNIT2"/>
      <sheetName val="NB UNIT2"/>
      <sheetName val="BOY"/>
      <sheetName val="NB BOY"/>
      <sheetName val="ISI"/>
      <sheetName val="NB ISI"/>
      <sheetName val="REPORT1"/>
      <sheetName val="DSM1"/>
      <sheetName val="REPORT2"/>
      <sheetName val="DSM2"/>
      <sheetName val="REPORT3"/>
      <sheetName val="DSM3"/>
      <sheetName val="REPORT4"/>
      <sheetName val="DSM4"/>
      <sheetName val="REPORTTSR"/>
      <sheetName val="DTSM"/>
      <sheetName val="REPORT BOY"/>
      <sheetName val="REPORT ISI"/>
      <sheetName val="REPORTTELE"/>
      <sheetName val="RTELE"/>
      <sheetName val="REPORTAE"/>
      <sheetName val="RAE"/>
      <sheetName val="GAB.REPORT"/>
      <sheetName val="R.SBA2"/>
      <sheetName val="RANGKING"/>
      <sheetName val="Skrng"/>
      <sheetName val="perbandingan rangking"/>
      <sheetName val="EVALUASI KINERJA"/>
      <sheetName val="R.EVA"/>
      <sheetName val="IIS"/>
      <sheetName val="NB IIS"/>
      <sheetName val="REPORT IIS"/>
      <sheetName val="#REF"/>
      <sheetName val="R#REF"/>
      <sheetName val="RE#REF"/>
      <sheetName val="REP#REF"/>
      <sheetName val="REPO#REF"/>
      <sheetName val="REPOR#REF"/>
      <sheetName val="REPORT#REF"/>
      <sheetName val="REPORTREF"/>
      <sheetName val="REPORTEF"/>
      <sheetName val="REPORTF"/>
      <sheetName val="REPORT"/>
      <sheetName val="REPORT #REF"/>
      <sheetName val="REPORT I#REF"/>
      <sheetName val="REPORT IS#REF"/>
      <sheetName val="REPORT ISI#REF"/>
      <sheetName val="REPORT ISIREF"/>
      <sheetName val="REPORT ISIEF"/>
      <sheetName val="REPORT ISIF"/>
      <sheetName val="REPORT IOY"/>
      <sheetName val="REPORT ISY"/>
      <sheetName val="REPOS#REF"/>
      <sheetName val="REPOST#REF"/>
      <sheetName val="Lalu"/>
      <sheetName val="CWC Flexi"/>
      <sheetName val="A2.1 AJE"/>
      <sheetName val="Rincian"/>
      <sheetName val="HARGA AT"/>
      <sheetName val="Danamon LK"/>
      <sheetName val="Sheet1"/>
      <sheetName val="??J"/>
      <sheetName val="DATA_WP7"/>
      <sheetName val="KKP_I7"/>
      <sheetName val="B_17"/>
      <sheetName val="B_1_17"/>
      <sheetName val="B_1_27"/>
      <sheetName val="B_1_37"/>
      <sheetName val="B_1_47"/>
      <sheetName val="B_1_57"/>
      <sheetName val="B_1_67"/>
      <sheetName val="B_1_6_(2)7"/>
      <sheetName val="B_1_6_(3)7"/>
      <sheetName val="B_27"/>
      <sheetName val="B_2_17"/>
      <sheetName val="B_2_1_120"/>
      <sheetName val="B_2_1_27"/>
      <sheetName val="B_2_1_3_7"/>
      <sheetName val="B_2_1_47"/>
      <sheetName val="B_2_1_57"/>
      <sheetName val="B_2_1_67"/>
      <sheetName val="B_2_1_77"/>
      <sheetName val="B_2_1_87"/>
      <sheetName val="B_2_1_97"/>
      <sheetName val="B_2_1_107"/>
      <sheetName val="B_2_1_1110"/>
      <sheetName val="B_2_1_127"/>
      <sheetName val="B_2_1_137"/>
      <sheetName val="B_2_1_147"/>
      <sheetName val="B_2_1_157"/>
      <sheetName val="B_2_1_167"/>
      <sheetName val="B_2_1_177"/>
      <sheetName val="B_2_27"/>
      <sheetName val="B_2_2_17"/>
      <sheetName val="B_2_37"/>
      <sheetName val="B_37"/>
      <sheetName val="B_3_17"/>
      <sheetName val="B_3_27"/>
      <sheetName val="B_47"/>
      <sheetName val="B_4_17"/>
      <sheetName val="B_4_27"/>
      <sheetName val="B_4_2_1_7"/>
      <sheetName val="B_4_2_27"/>
      <sheetName val="B_4_2_37"/>
      <sheetName val="B_4_2_4_7"/>
      <sheetName val="B_4_2_57"/>
      <sheetName val="B_4_2_67"/>
      <sheetName val="B_4_2_77"/>
      <sheetName val="B_4_2_87"/>
      <sheetName val="B_4_37"/>
      <sheetName val="B_4_3_120"/>
      <sheetName val="B_4_3_27"/>
      <sheetName val="B_4_3_37"/>
      <sheetName val="B_4_3_47"/>
      <sheetName val="B_4_3_57"/>
      <sheetName val="B_4_3_67"/>
      <sheetName val="B_4_3_7_7"/>
      <sheetName val="B_4_3_8_7"/>
      <sheetName val="B_4_3_97"/>
      <sheetName val="B_4_3_107"/>
      <sheetName val="B_4_3_1110"/>
      <sheetName val="B_4_3_127"/>
      <sheetName val="B_4_3_137"/>
      <sheetName val="B_4_3_147"/>
      <sheetName val="B_4_3_157"/>
      <sheetName val="B_4_3_167"/>
      <sheetName val="B_4_3_187"/>
      <sheetName val="E_17"/>
      <sheetName val="E_1_17"/>
      <sheetName val="E_1_3_(2)7"/>
      <sheetName val="E_37"/>
      <sheetName val="E_3_17"/>
      <sheetName val="E_3_27"/>
      <sheetName val="E_3_37"/>
      <sheetName val="E_57"/>
      <sheetName val="E_5_17"/>
      <sheetName val="E_5_27"/>
      <sheetName val="E_67"/>
      <sheetName val="E_8_4_(2)7"/>
      <sheetName val="E_87"/>
      <sheetName val="E_8_17"/>
      <sheetName val="E_8_47"/>
      <sheetName val="B_1_6_(4)7"/>
      <sheetName val="B_1_6_(5)7"/>
      <sheetName val="PO_ADM6"/>
      <sheetName val="µ!)???"/>
      <sheetName val="µ!)___"/>
      <sheetName val="DATA_WP2"/>
      <sheetName val="KKP_I2"/>
      <sheetName val="B_12"/>
      <sheetName val="B_1_12"/>
      <sheetName val="B_1_22"/>
      <sheetName val="B_1_32"/>
      <sheetName val="B_1_42"/>
      <sheetName val="B_1_52"/>
      <sheetName val="B_1_62"/>
      <sheetName val="B_1_6_(2)2"/>
      <sheetName val="B_1_6_(3)2"/>
      <sheetName val="B_22"/>
      <sheetName val="B_2_12"/>
      <sheetName val="B_2_1_19"/>
      <sheetName val="B_2_1_22"/>
      <sheetName val="B_2_1_3_2"/>
      <sheetName val="B_2_1_42"/>
      <sheetName val="B_2_1_52"/>
      <sheetName val="B_2_1_62"/>
      <sheetName val="B_2_1_72"/>
      <sheetName val="B_2_1_82"/>
      <sheetName val="B_2_1_92"/>
      <sheetName val="B_2_1_102"/>
      <sheetName val="B_2_1_112"/>
      <sheetName val="B_2_1_122"/>
      <sheetName val="B_2_1_132"/>
      <sheetName val="B_2_1_142"/>
      <sheetName val="B_2_1_152"/>
      <sheetName val="B_2_1_162"/>
      <sheetName val="B_2_1_172"/>
      <sheetName val="B_2_22"/>
      <sheetName val="B_2_2_12"/>
      <sheetName val="B_2_32"/>
      <sheetName val="B_32"/>
      <sheetName val="B_3_12"/>
      <sheetName val="B_3_22"/>
      <sheetName val="B_42"/>
      <sheetName val="B_4_12"/>
      <sheetName val="B_4_22"/>
      <sheetName val="B_4_2_1_2"/>
      <sheetName val="B_4_2_22"/>
      <sheetName val="B_4_2_32"/>
      <sheetName val="B_4_2_4_2"/>
      <sheetName val="B_4_2_52"/>
      <sheetName val="B_4_2_62"/>
      <sheetName val="B_4_2_72"/>
      <sheetName val="B_4_2_82"/>
      <sheetName val="B_4_32"/>
      <sheetName val="B_4_3_19"/>
      <sheetName val="B_4_3_22"/>
      <sheetName val="B_4_3_32"/>
      <sheetName val="B_4_3_42"/>
      <sheetName val="B_4_3_52"/>
      <sheetName val="B_4_3_62"/>
      <sheetName val="B_4_3_7_2"/>
      <sheetName val="B_4_3_8_2"/>
      <sheetName val="B_4_3_92"/>
      <sheetName val="B_4_3_102"/>
      <sheetName val="B_4_3_112"/>
      <sheetName val="B_4_3_122"/>
      <sheetName val="B_4_3_132"/>
      <sheetName val="B_4_3_142"/>
      <sheetName val="B_4_3_152"/>
      <sheetName val="B_4_3_162"/>
      <sheetName val="B_4_3_182"/>
      <sheetName val="E_12"/>
      <sheetName val="E_1_12"/>
      <sheetName val="E_1_3_(2)2"/>
      <sheetName val="E_32"/>
      <sheetName val="E_3_12"/>
      <sheetName val="E_3_22"/>
      <sheetName val="E_3_32"/>
      <sheetName val="E_52"/>
      <sheetName val="E_5_12"/>
      <sheetName val="E_5_22"/>
      <sheetName val="E_62"/>
      <sheetName val="E_8_4_(2)2"/>
      <sheetName val="E_82"/>
      <sheetName val="E_8_12"/>
      <sheetName val="E_8_42"/>
      <sheetName val="B_1_6_(4)2"/>
      <sheetName val="B_1_6_(5)2"/>
      <sheetName val="PO_ADM1"/>
      <sheetName val="DATA_WP4"/>
      <sheetName val="KKP_I4"/>
      <sheetName val="B_14"/>
      <sheetName val="B_1_14"/>
      <sheetName val="B_1_24"/>
      <sheetName val="B_1_34"/>
      <sheetName val="B_1_44"/>
      <sheetName val="B_1_54"/>
      <sheetName val="B_1_64"/>
      <sheetName val="B_1_6_(2)4"/>
      <sheetName val="B_1_6_(3)4"/>
      <sheetName val="B_24"/>
      <sheetName val="B_2_14"/>
      <sheetName val="B_2_1_114"/>
      <sheetName val="B_2_1_24"/>
      <sheetName val="B_2_1_3_4"/>
      <sheetName val="B_2_1_44"/>
      <sheetName val="B_2_1_54"/>
      <sheetName val="B_2_1_64"/>
      <sheetName val="B_2_1_74"/>
      <sheetName val="B_2_1_84"/>
      <sheetName val="B_2_1_94"/>
      <sheetName val="B_2_1_104"/>
      <sheetName val="B_2_1_115"/>
      <sheetName val="B_2_1_124"/>
      <sheetName val="B_2_1_134"/>
      <sheetName val="B_2_1_144"/>
      <sheetName val="B_2_1_154"/>
      <sheetName val="B_2_1_164"/>
      <sheetName val="B_2_1_174"/>
      <sheetName val="B_2_24"/>
      <sheetName val="B_2_2_14"/>
      <sheetName val="B_2_34"/>
      <sheetName val="B_34"/>
      <sheetName val="B_3_14"/>
      <sheetName val="B_3_24"/>
      <sheetName val="B_44"/>
      <sheetName val="B_4_14"/>
      <sheetName val="B_4_24"/>
      <sheetName val="B_4_2_1_4"/>
      <sheetName val="B_4_2_24"/>
      <sheetName val="B_4_2_34"/>
      <sheetName val="B_4_2_4_4"/>
      <sheetName val="B_4_2_54"/>
      <sheetName val="B_4_2_64"/>
      <sheetName val="B_4_2_74"/>
      <sheetName val="B_4_2_84"/>
      <sheetName val="B_4_34"/>
      <sheetName val="B_4_3_114"/>
      <sheetName val="B_4_3_24"/>
      <sheetName val="B_4_3_34"/>
      <sheetName val="B_4_3_44"/>
      <sheetName val="B_4_3_54"/>
      <sheetName val="B_4_3_64"/>
      <sheetName val="B_4_3_7_4"/>
      <sheetName val="B_4_3_8_4"/>
      <sheetName val="B_4_3_94"/>
      <sheetName val="B_4_3_104"/>
      <sheetName val="B_4_3_115"/>
      <sheetName val="B_4_3_124"/>
      <sheetName val="B_4_3_134"/>
      <sheetName val="B_4_3_144"/>
      <sheetName val="B_4_3_154"/>
      <sheetName val="B_4_3_164"/>
      <sheetName val="B_4_3_184"/>
      <sheetName val="E_14"/>
      <sheetName val="E_1_14"/>
      <sheetName val="E_1_3_(2)4"/>
      <sheetName val="E_34"/>
      <sheetName val="E_3_14"/>
      <sheetName val="E_3_24"/>
      <sheetName val="E_3_34"/>
      <sheetName val="E_54"/>
      <sheetName val="E_5_14"/>
      <sheetName val="E_5_24"/>
      <sheetName val="E_64"/>
      <sheetName val="E_8_4_(2)4"/>
      <sheetName val="E_84"/>
      <sheetName val="E_8_14"/>
      <sheetName val="E_8_44"/>
      <sheetName val="B_1_6_(4)4"/>
      <sheetName val="B_1_6_(5)4"/>
      <sheetName val="PO_ADM3"/>
      <sheetName val="DATA_WP3"/>
      <sheetName val="KKP_I3"/>
      <sheetName val="B_13"/>
      <sheetName val="B_1_13"/>
      <sheetName val="B_1_23"/>
      <sheetName val="B_1_33"/>
      <sheetName val="B_1_43"/>
      <sheetName val="B_1_53"/>
      <sheetName val="B_1_63"/>
      <sheetName val="B_1_6_(2)3"/>
      <sheetName val="B_1_6_(3)3"/>
      <sheetName val="B_23"/>
      <sheetName val="B_2_13"/>
      <sheetName val="B_2_1_110"/>
      <sheetName val="B_2_1_23"/>
      <sheetName val="B_2_1_3_3"/>
      <sheetName val="B_2_1_43"/>
      <sheetName val="B_2_1_53"/>
      <sheetName val="B_2_1_63"/>
      <sheetName val="B_2_1_73"/>
      <sheetName val="B_2_1_83"/>
      <sheetName val="B_2_1_93"/>
      <sheetName val="B_2_1_103"/>
      <sheetName val="B_2_1_113"/>
      <sheetName val="B_2_1_123"/>
      <sheetName val="B_2_1_133"/>
      <sheetName val="B_2_1_143"/>
      <sheetName val="B_2_1_153"/>
      <sheetName val="B_2_1_163"/>
      <sheetName val="B_2_1_173"/>
      <sheetName val="B_2_23"/>
      <sheetName val="B_2_2_13"/>
      <sheetName val="B_2_33"/>
      <sheetName val="B_33"/>
      <sheetName val="B_3_13"/>
      <sheetName val="B_3_23"/>
      <sheetName val="B_43"/>
      <sheetName val="B_4_13"/>
      <sheetName val="B_4_23"/>
      <sheetName val="B_4_2_1_3"/>
      <sheetName val="B_4_2_23"/>
      <sheetName val="B_4_2_33"/>
      <sheetName val="B_4_2_4_3"/>
      <sheetName val="B_4_2_53"/>
      <sheetName val="B_4_2_63"/>
      <sheetName val="B_4_2_73"/>
      <sheetName val="B_4_2_83"/>
      <sheetName val="B_4_33"/>
      <sheetName val="B_4_3_110"/>
      <sheetName val="B_4_3_23"/>
      <sheetName val="B_4_3_33"/>
      <sheetName val="B_4_3_43"/>
      <sheetName val="B_4_3_53"/>
      <sheetName val="B_4_3_63"/>
      <sheetName val="B_4_3_7_3"/>
      <sheetName val="B_4_3_8_3"/>
      <sheetName val="B_4_3_93"/>
      <sheetName val="B_4_3_103"/>
      <sheetName val="B_4_3_113"/>
      <sheetName val="B_4_3_123"/>
      <sheetName val="B_4_3_133"/>
      <sheetName val="B_4_3_143"/>
      <sheetName val="B_4_3_153"/>
      <sheetName val="B_4_3_163"/>
      <sheetName val="B_4_3_183"/>
      <sheetName val="E_13"/>
      <sheetName val="E_1_13"/>
      <sheetName val="E_1_3_(2)3"/>
      <sheetName val="E_33"/>
      <sheetName val="E_3_13"/>
      <sheetName val="E_3_23"/>
      <sheetName val="E_3_33"/>
      <sheetName val="E_53"/>
      <sheetName val="E_5_13"/>
      <sheetName val="E_5_23"/>
      <sheetName val="E_63"/>
      <sheetName val="E_8_4_(2)3"/>
      <sheetName val="E_83"/>
      <sheetName val="E_8_13"/>
      <sheetName val="E_8_43"/>
      <sheetName val="B_1_6_(4)3"/>
      <sheetName val="B_1_6_(5)3"/>
      <sheetName val="PO_ADM2"/>
      <sheetName val="DATA_WP5"/>
      <sheetName val="KKP_I5"/>
      <sheetName val="B_15"/>
      <sheetName val="B_1_15"/>
      <sheetName val="B_1_25"/>
      <sheetName val="B_1_35"/>
      <sheetName val="B_1_45"/>
      <sheetName val="B_1_55"/>
      <sheetName val="B_1_65"/>
      <sheetName val="B_1_6_(2)5"/>
      <sheetName val="B_1_6_(3)5"/>
      <sheetName val="B_25"/>
      <sheetName val="B_2_15"/>
      <sheetName val="B_2_1_116"/>
      <sheetName val="B_2_1_25"/>
      <sheetName val="B_2_1_3_5"/>
      <sheetName val="B_2_1_45"/>
      <sheetName val="B_2_1_55"/>
      <sheetName val="B_2_1_65"/>
      <sheetName val="B_2_1_75"/>
      <sheetName val="B_2_1_85"/>
      <sheetName val="B_2_1_95"/>
      <sheetName val="B_2_1_105"/>
      <sheetName val="B_2_1_117"/>
      <sheetName val="B_2_1_125"/>
      <sheetName val="B_2_1_135"/>
      <sheetName val="B_2_1_145"/>
      <sheetName val="B_2_1_155"/>
      <sheetName val="B_2_1_165"/>
      <sheetName val="B_2_1_175"/>
      <sheetName val="B_2_25"/>
      <sheetName val="B_2_2_15"/>
      <sheetName val="B_2_35"/>
      <sheetName val="B_35"/>
      <sheetName val="B_3_15"/>
      <sheetName val="B_3_25"/>
      <sheetName val="B_45"/>
      <sheetName val="B_4_15"/>
      <sheetName val="B_4_25"/>
      <sheetName val="B_4_2_1_5"/>
      <sheetName val="B_4_2_25"/>
      <sheetName val="B_4_2_35"/>
      <sheetName val="B_4_2_4_5"/>
      <sheetName val="B_4_2_55"/>
      <sheetName val="B_4_2_65"/>
      <sheetName val="B_4_2_75"/>
      <sheetName val="B_4_2_85"/>
      <sheetName val="B_4_35"/>
      <sheetName val="B_4_3_116"/>
      <sheetName val="B_4_3_25"/>
      <sheetName val="B_4_3_35"/>
      <sheetName val="B_4_3_45"/>
      <sheetName val="B_4_3_55"/>
      <sheetName val="B_4_3_65"/>
      <sheetName val="B_4_3_7_5"/>
      <sheetName val="B_4_3_8_5"/>
      <sheetName val="B_4_3_95"/>
      <sheetName val="B_4_3_105"/>
      <sheetName val="B_4_3_117"/>
      <sheetName val="B_4_3_125"/>
      <sheetName val="B_4_3_135"/>
      <sheetName val="B_4_3_145"/>
      <sheetName val="B_4_3_155"/>
      <sheetName val="B_4_3_165"/>
      <sheetName val="B_4_3_185"/>
      <sheetName val="E_15"/>
      <sheetName val="E_1_15"/>
      <sheetName val="E_1_3_(2)5"/>
      <sheetName val="E_35"/>
      <sheetName val="E_3_15"/>
      <sheetName val="E_3_25"/>
      <sheetName val="E_3_35"/>
      <sheetName val="E_55"/>
      <sheetName val="E_5_15"/>
      <sheetName val="E_5_25"/>
      <sheetName val="E_65"/>
      <sheetName val="E_8_4_(2)5"/>
      <sheetName val="E_85"/>
      <sheetName val="E_8_15"/>
      <sheetName val="E_8_45"/>
      <sheetName val="B_1_6_(4)5"/>
      <sheetName val="B_1_6_(5)5"/>
      <sheetName val="PO_ADM4"/>
      <sheetName val="DATA_WP6"/>
      <sheetName val="KKP_I6"/>
      <sheetName val="B_16"/>
      <sheetName val="B_1_16"/>
      <sheetName val="B_1_26"/>
      <sheetName val="B_1_36"/>
      <sheetName val="B_1_46"/>
      <sheetName val="B_1_56"/>
      <sheetName val="B_1_66"/>
      <sheetName val="B_1_6_(2)6"/>
      <sheetName val="B_1_6_(3)6"/>
      <sheetName val="B_26"/>
      <sheetName val="B_2_16"/>
      <sheetName val="B_2_1_118"/>
      <sheetName val="B_2_1_26"/>
      <sheetName val="B_2_1_3_6"/>
      <sheetName val="B_2_1_46"/>
      <sheetName val="B_2_1_56"/>
      <sheetName val="B_2_1_66"/>
      <sheetName val="B_2_1_76"/>
      <sheetName val="B_2_1_86"/>
      <sheetName val="B_2_1_96"/>
      <sheetName val="B_2_1_106"/>
      <sheetName val="B_2_1_119"/>
      <sheetName val="B_2_1_126"/>
      <sheetName val="B_2_1_136"/>
      <sheetName val="B_2_1_146"/>
      <sheetName val="B_2_1_156"/>
      <sheetName val="B_2_1_166"/>
      <sheetName val="B_2_1_176"/>
      <sheetName val="B_2_26"/>
      <sheetName val="B_2_2_16"/>
      <sheetName val="B_2_36"/>
      <sheetName val="B_36"/>
      <sheetName val="B_3_16"/>
      <sheetName val="B_3_26"/>
      <sheetName val="B_46"/>
      <sheetName val="__J"/>
      <sheetName val="µ!_x0004_)_x0000__x0000__x0000_"/>
      <sheetName val="A1-B (WBS-Asset)"/>
      <sheetName val="X.1.1"/>
      <sheetName val="B_4_16"/>
      <sheetName val="B_4_26"/>
      <sheetName val="B_4_2_1_6"/>
      <sheetName val="B_4_2_26"/>
      <sheetName val="B_4_2_36"/>
      <sheetName val="B_4_2_4_6"/>
      <sheetName val="B_4_2_56"/>
      <sheetName val="B_4_2_66"/>
      <sheetName val="B_4_2_76"/>
      <sheetName val="B_4_2_86"/>
      <sheetName val="B_4_36"/>
      <sheetName val="B_4_3_118"/>
      <sheetName val="B_4_3_26"/>
      <sheetName val="B_4_3_36"/>
      <sheetName val="B_4_3_46"/>
      <sheetName val="B_4_3_56"/>
      <sheetName val="B_4_3_66"/>
      <sheetName val="B_4_3_7_6"/>
      <sheetName val="B_4_3_8_6"/>
      <sheetName val="B_4_3_96"/>
      <sheetName val="B_4_3_106"/>
      <sheetName val="B_4_3_119"/>
      <sheetName val="B_4_3_126"/>
      <sheetName val="B_4_3_136"/>
      <sheetName val="B_4_3_146"/>
      <sheetName val="B_4_3_156"/>
      <sheetName val="B_4_3_166"/>
      <sheetName val="B_4_3_186"/>
      <sheetName val="E_16"/>
      <sheetName val="E_1_16"/>
      <sheetName val="E_1_3_(2)6"/>
      <sheetName val="E_36"/>
      <sheetName val="E_3_16"/>
      <sheetName val="E_3_26"/>
      <sheetName val="E_3_36"/>
      <sheetName val="E_56"/>
      <sheetName val="E_5_16"/>
      <sheetName val="E_5_26"/>
      <sheetName val="E_66"/>
      <sheetName val="E_8_4_(2)6"/>
      <sheetName val="E_86"/>
      <sheetName val="E_8_16"/>
      <sheetName val="E_8_46"/>
      <sheetName val="B_1_6_(4)6"/>
      <sheetName val="B_1_6_(5)6"/>
      <sheetName val="PO_ADM5"/>
      <sheetName val="DATA_WP10"/>
      <sheetName val="KKP_I10"/>
      <sheetName val="B_110"/>
      <sheetName val="B_1_110"/>
      <sheetName val="B_1_210"/>
      <sheetName val="B_1_310"/>
      <sheetName val="B_1_410"/>
      <sheetName val="B_1_510"/>
      <sheetName val="B_1_610"/>
      <sheetName val="B_1_6_(2)10"/>
      <sheetName val="B_1_6_(3)10"/>
      <sheetName val="B_210"/>
      <sheetName val="B_2_110"/>
      <sheetName val="B_2_1_140"/>
      <sheetName val="B_2_1_210"/>
      <sheetName val="B_2_1_3_10"/>
      <sheetName val="B_2_1_410"/>
      <sheetName val="B_2_1_510"/>
      <sheetName val="B_2_1_610"/>
      <sheetName val="B_2_1_710"/>
      <sheetName val="B_2_1_810"/>
      <sheetName val="B_2_1_910"/>
      <sheetName val="B_2_1_1010"/>
      <sheetName val="B_2_1_1113"/>
      <sheetName val="B_2_1_1211"/>
      <sheetName val="B_2_1_1310"/>
      <sheetName val="B_2_1_1410"/>
      <sheetName val="B_2_1_1510"/>
      <sheetName val="B_2_1_1610"/>
      <sheetName val="B_2_1_1710"/>
      <sheetName val="B_2_210"/>
      <sheetName val="B_2_2_110"/>
      <sheetName val="B_2_310"/>
      <sheetName val="B_310"/>
      <sheetName val="B_3_110"/>
      <sheetName val="B_3_210"/>
      <sheetName val="B_410"/>
      <sheetName val="B_4_110"/>
      <sheetName val="B_4_210"/>
      <sheetName val="B_4_2_1_10"/>
      <sheetName val="B_4_2_210"/>
      <sheetName val="B_4_2_310"/>
      <sheetName val="B_4_2_4_10"/>
      <sheetName val="B_4_2_510"/>
      <sheetName val="B_4_2_610"/>
      <sheetName val="B_4_2_710"/>
      <sheetName val="B_4_2_810"/>
      <sheetName val="B_4_310"/>
      <sheetName val="B_4_3_140"/>
      <sheetName val="B_4_3_210"/>
      <sheetName val="B_4_3_310"/>
      <sheetName val="B_4_3_410"/>
      <sheetName val="B_4_3_510"/>
      <sheetName val="B_4_3_610"/>
      <sheetName val="B_4_3_7_10"/>
      <sheetName val="B_4_3_8_10"/>
      <sheetName val="B_4_3_910"/>
      <sheetName val="B_4_3_1010"/>
      <sheetName val="B_4_3_1113"/>
      <sheetName val="B_4_3_1211"/>
      <sheetName val="B_4_3_1310"/>
      <sheetName val="B_4_3_1410"/>
      <sheetName val="B_4_3_1510"/>
      <sheetName val="B_4_3_1610"/>
      <sheetName val="B_4_3_1810"/>
      <sheetName val="E_110"/>
      <sheetName val="E_1_110"/>
      <sheetName val="E_1_3_(2)10"/>
      <sheetName val="E_310"/>
      <sheetName val="E_3_110"/>
      <sheetName val="E_3_210"/>
      <sheetName val="E_3_310"/>
      <sheetName val="E_510"/>
      <sheetName val="E_5_110"/>
      <sheetName val="E_5_210"/>
      <sheetName val="E_610"/>
      <sheetName val="E_8_4_(2)10"/>
      <sheetName val="E_810"/>
      <sheetName val="E_8_110"/>
      <sheetName val="E_8_410"/>
      <sheetName val="B_1_6_(4)10"/>
      <sheetName val="B_1_6_(5)10"/>
      <sheetName val="PO_ADM9"/>
      <sheetName val="DATA_WP8"/>
      <sheetName val="KKP_I8"/>
      <sheetName val="B_18"/>
      <sheetName val="B_1_18"/>
      <sheetName val="B_1_28"/>
      <sheetName val="B_1_38"/>
      <sheetName val="B_1_48"/>
      <sheetName val="B_1_58"/>
      <sheetName val="B_1_68"/>
      <sheetName val="B_1_6_(2)8"/>
      <sheetName val="B_1_6_(3)8"/>
      <sheetName val="B_28"/>
      <sheetName val="B_2_18"/>
      <sheetName val="B_2_1_128"/>
      <sheetName val="B_2_1_28"/>
      <sheetName val="B_2_1_3_8"/>
      <sheetName val="Order"/>
      <sheetName val="Schedule"/>
      <sheetName val="Schedule OK Status"/>
      <sheetName val="GeneralInfo"/>
      <sheetName val="Sandi laba rugi"/>
      <sheetName val="PPJB sd Ags 08"/>
      <sheetName val="DATA"/>
      <sheetName val="PREV"/>
      <sheetName val="Assum"/>
      <sheetName val="A1-B ASSET"/>
      <sheetName val="TB_Dec 31,15 KTI"/>
      <sheetName val="TB_June 30,16 KTI"/>
      <sheetName val="PLJULY15JUNE16"/>
      <sheetName val="A2.1 CAJE"/>
      <sheetName val="BS"/>
      <sheetName val="IS"/>
      <sheetName val="PL okay"/>
      <sheetName val="BS okay"/>
      <sheetName val="TB"/>
      <sheetName val="KAS &amp; BANK"/>
      <sheetName val="FA"/>
      <sheetName val="GJ4"/>
      <sheetName val="Sales04"/>
      <sheetName val="PB04"/>
      <sheetName val="PG04"/>
      <sheetName val="Purchase04"/>
      <sheetName val="Cost04"/>
      <sheetName val="GJ5"/>
      <sheetName val="Sales05"/>
      <sheetName val="PB05"/>
      <sheetName val="PG05"/>
      <sheetName val="Purchase05"/>
      <sheetName val="Cost05"/>
      <sheetName val="GJ6"/>
      <sheetName val="Sales06"/>
      <sheetName val="PB06"/>
      <sheetName val="PG06"/>
      <sheetName val="Purchase06"/>
      <sheetName val="Cost06"/>
      <sheetName val="GJ7"/>
      <sheetName val="Sales 07"/>
      <sheetName val="PB07"/>
      <sheetName val="PG07"/>
      <sheetName val="Purchase07"/>
      <sheetName val="Cost07"/>
      <sheetName val="GJ8"/>
      <sheetName val="notes"/>
      <sheetName val="Sales 08"/>
      <sheetName val="PB08"/>
      <sheetName val="PG08"/>
      <sheetName val="Purchase08 "/>
      <sheetName val="Cost08"/>
      <sheetName val="GJ9"/>
      <sheetName val="IBJVerena"/>
      <sheetName val="Sigra-PT.Adira"/>
      <sheetName val="cover"/>
      <sheetName val="Content"/>
      <sheetName val="PPN Import Accounting"/>
      <sheetName val="SE"/>
      <sheetName val="CF"/>
      <sheetName val="Note-FS"/>
      <sheetName val="GL"/>
      <sheetName val="GJ"/>
      <sheetName val="C&amp;B"/>
      <sheetName val="AR-2"/>
      <sheetName val="Prepaid-3"/>
      <sheetName val="SecDep-5"/>
      <sheetName val="Advance-6"/>
      <sheetName val="AP-7"/>
      <sheetName val="Sheet3"/>
      <sheetName val="Loan-8"/>
      <sheetName val="Accrued-9"/>
      <sheetName val="Sales-10"/>
      <sheetName val="STKBB"/>
      <sheetName val="P&amp;L98"/>
      <sheetName val="ICA Prices"/>
      <sheetName val="AKTPRO"/>
      <sheetName val="COEFF"/>
      <sheetName val="Recon Data (APCC)"/>
      <sheetName val="Revenue"/>
      <sheetName val="adj"/>
      <sheetName val="µ!_x005f_x0004_)_x005f_x0000__x"/>
      <sheetName val="µ!_x005f_x005f_x005f_x005f_x005f_x005f_x005f_x0004_)_x0"/>
      <sheetName val="µ!_x005f_x005f_x005f_x005f_x005f_x005f_x005f_x0004_)"/>
      <sheetName val="µ!_x005f_x005f_x005f_x0004_)___"/>
      <sheetName val="___x005f_x005f_x005f_x0004___x005f_x005f_x005f_x0000__2"/>
      <sheetName val="alamat"/>
      <sheetName val="A2.2 AJE"/>
      <sheetName val="details"/>
      <sheetName val="fs_lines"/>
      <sheetName val="fs_sub_classes"/>
      <sheetName val="notes_lines"/>
      <sheetName val="classes"/>
      <sheetName val="Section WP"/>
      <sheetName val="A2.3 RJE"/>
      <sheetName val="BP1_23"/>
      <sheetName val="CRA-Detail"/>
      <sheetName val="EX RATE"/>
      <sheetName val="EXC-R"/>
      <sheetName val="BSHO Report"/>
      <sheetName val="WPL"/>
      <sheetName val="pivot table 1"/>
      <sheetName val="MemberTable"/>
      <sheetName val="MemberTable2"/>
      <sheetName val="Ex_Rate"/>
      <sheetName val="W-RATE"/>
      <sheetName val="AdjustmentClient"/>
      <sheetName val="DES 02"/>
      <sheetName val="DATA UNIT"/>
      <sheetName val="DATA VALUE"/>
      <sheetName val="tc"/>
      <sheetName val="P3"/>
      <sheetName val="ocean voyage"/>
      <sheetName val="summary_frm_output"/>
      <sheetName val="Parameter"/>
      <sheetName val="output"/>
      <sheetName val="Benefit_Tab"/>
      <sheetName val="cALC"/>
      <sheetName val="Input_tables"/>
      <sheetName val="PSC_Calc"/>
      <sheetName val="db"/>
      <sheetName val="SDE"/>
      <sheetName val="Tables"/>
      <sheetName val="Fak_aktif"/>
      <sheetName val="status"/>
      <sheetName val="OPEN INVOICES"/>
      <sheetName val="Ass"/>
      <sheetName val="Client Stp"/>
      <sheetName val="Jan_08"/>
      <sheetName val="Station Calculation "/>
      <sheetName val=" calculation  Sheet"/>
      <sheetName val="AgreeValues"/>
      <sheetName val="Manual Data Entry"/>
      <sheetName val="49pb0012"/>
      <sheetName val="02 Rekap"/>
      <sheetName val="Table"/>
      <sheetName val="Links"/>
      <sheetName val="rl"/>
      <sheetName val="N"/>
      <sheetName val="Lead"/>
      <sheetName val="Option1"/>
      <sheetName val="NPasiva"/>
      <sheetName val="DATA_WP9"/>
      <sheetName val="KKP_I9"/>
      <sheetName val="B_19"/>
      <sheetName val="B_1_19"/>
      <sheetName val="B_1_29"/>
      <sheetName val="B_1_39"/>
      <sheetName val="B_1_49"/>
      <sheetName val="B_1_59"/>
      <sheetName val="B_1_69"/>
      <sheetName val="B_1_6_(2)9"/>
      <sheetName val="B_1_6_(3)9"/>
      <sheetName val="B_29"/>
      <sheetName val="B_2_19"/>
      <sheetName val="B_2_1_129"/>
      <sheetName val="B_2_1_29"/>
      <sheetName val="B_2_1_3_9"/>
      <sheetName val="B_2_1_48"/>
      <sheetName val="B_2_1_58"/>
      <sheetName val="B_2_1_68"/>
      <sheetName val="B_2_1_78"/>
      <sheetName val="B_2_1_88"/>
      <sheetName val="B_2_1_98"/>
      <sheetName val="B_2_1_108"/>
      <sheetName val="B_2_1_1111"/>
      <sheetName val="B_2_1_1210"/>
      <sheetName val="B_2_1_138"/>
      <sheetName val="B_2_1_148"/>
      <sheetName val="B_2_1_158"/>
      <sheetName val="B_2_1_168"/>
      <sheetName val="B_2_1_178"/>
      <sheetName val="B_2_28"/>
      <sheetName val="B_2_2_18"/>
      <sheetName val="B_2_38"/>
      <sheetName val="B_38"/>
      <sheetName val="B_3_18"/>
      <sheetName val="B_3_28"/>
      <sheetName val="B_48"/>
      <sheetName val="B_4_18"/>
      <sheetName val="B_4_28"/>
      <sheetName val="B_4_2_1_8"/>
      <sheetName val="B_4_2_28"/>
      <sheetName val="B_4_2_38"/>
      <sheetName val="B_4_2_4_8"/>
      <sheetName val="B_4_2_58"/>
      <sheetName val="B_4_2_68"/>
      <sheetName val="B_4_2_78"/>
      <sheetName val="B_4_2_88"/>
      <sheetName val="B_4_38"/>
      <sheetName val="B_4_3_128"/>
      <sheetName val="B_4_3_28"/>
      <sheetName val="B_4_3_38"/>
      <sheetName val="B_4_3_48"/>
      <sheetName val="B_4_3_58"/>
      <sheetName val="B_4_3_68"/>
      <sheetName val="B_4_3_7_8"/>
      <sheetName val="B_4_3_8_8"/>
      <sheetName val="B_4_3_98"/>
      <sheetName val="B_4_3_108"/>
      <sheetName val="B_4_3_1111"/>
      <sheetName val="B_4_3_129"/>
      <sheetName val="B_4_3_138"/>
      <sheetName val="B_4_3_148"/>
      <sheetName val="B_4_3_158"/>
      <sheetName val="B_4_3_168"/>
      <sheetName val="B_4_3_188"/>
      <sheetName val="E_18"/>
      <sheetName val="E_1_18"/>
      <sheetName val="E_1_3_(2)8"/>
      <sheetName val="E_38"/>
      <sheetName val="E_3_18"/>
      <sheetName val="E_3_28"/>
      <sheetName val="E_3_38"/>
      <sheetName val="E_58"/>
      <sheetName val="E_5_18"/>
      <sheetName val="E_5_28"/>
      <sheetName val="E_68"/>
      <sheetName val="E_8_4_(2)8"/>
      <sheetName val="E_88"/>
      <sheetName val="E_8_18"/>
      <sheetName val="E_8_48"/>
      <sheetName val="B_1_6_(4)8"/>
      <sheetName val="B_1_6_(5)8"/>
      <sheetName val="PO_ADM7"/>
      <sheetName val="NB_UNIT1"/>
      <sheetName val="NB_UNIT3"/>
      <sheetName val="NB_UNIT4"/>
      <sheetName val="NB_TSR"/>
      <sheetName val="NB_TELE"/>
      <sheetName val="NB_AE"/>
      <sheetName val="NB_UNIT2"/>
      <sheetName val="NB_BOY"/>
      <sheetName val="NB_ISI"/>
      <sheetName val="REPORT_BOY"/>
      <sheetName val="REPORT_ISI"/>
      <sheetName val="GAB_REPORT"/>
      <sheetName val="R_SBA2"/>
      <sheetName val="perbandingan_rangking"/>
      <sheetName val="EVALUASI_KINERJA"/>
      <sheetName val="R_EVA"/>
      <sheetName val="NB_IIS"/>
      <sheetName val="REPORT_IIS"/>
      <sheetName val="REPORT_#REF"/>
      <sheetName val="REPORT_I#REF"/>
      <sheetName val="REPORT_IS#REF"/>
      <sheetName val="REPORT_ISI#REF"/>
      <sheetName val="REPORT_ISIREF"/>
      <sheetName val="REPORT_ISIEF"/>
      <sheetName val="REPORT_ISIF"/>
      <sheetName val="REPORT_IOY"/>
      <sheetName val="REPORT_ISY"/>
      <sheetName val="CWC_Flexi"/>
      <sheetName val="A2_1_AJE"/>
      <sheetName val="HARGA_AT"/>
      <sheetName val="Danamon_LK"/>
      <sheetName val="412src2"/>
      <sheetName val="N10.C_VAT in"/>
      <sheetName val="ACC.CODE"/>
      <sheetName val="A1-B_(WBS-Asset)"/>
      <sheetName val="X_1_1"/>
      <sheetName val="Schedule_OK_Status"/>
      <sheetName val="Sandi_laba_rugi"/>
      <sheetName val="PPJB_sd_Ags_08"/>
      <sheetName val="A1-B_ASSET"/>
      <sheetName val="TB_Dec_31,15_KTI"/>
      <sheetName val="TB_June_30,16_KTI"/>
      <sheetName val="A2_1_CAJE"/>
      <sheetName val="PL_okay"/>
      <sheetName val="BS_okay"/>
      <sheetName val="KAS_&amp;_BANK"/>
      <sheetName val="Sales_07"/>
      <sheetName val="Sales_08"/>
      <sheetName val="Purchase08_"/>
      <sheetName val="Sigra-PT_Adira"/>
      <sheetName val="PPN_Import_Accounting"/>
      <sheetName val="ICA_Prices"/>
      <sheetName val="Recon_Data_(APCC)"/>
      <sheetName val="A2_2_AJE"/>
      <sheetName val="Section_WP"/>
      <sheetName val="A2_3_RJE"/>
      <sheetName val="DATA_WP11"/>
      <sheetName val="KKP_I11"/>
      <sheetName val="B_111"/>
      <sheetName val="B_1_111"/>
      <sheetName val="B_1_211"/>
      <sheetName val="B_1_311"/>
      <sheetName val="B_1_411"/>
      <sheetName val="B_1_511"/>
      <sheetName val="B_1_611"/>
      <sheetName val="B_1_6_(2)11"/>
      <sheetName val="B_1_6_(3)11"/>
      <sheetName val="B_211"/>
      <sheetName val="B_2_111"/>
      <sheetName val="B_2_1_130"/>
      <sheetName val="B_2_1_211"/>
      <sheetName val="B_2_1_3_11"/>
      <sheetName val="B_2_1_49"/>
      <sheetName val="B_2_1_59"/>
      <sheetName val="B_2_1_69"/>
      <sheetName val="B_2_1_79"/>
      <sheetName val="B_2_1_89"/>
      <sheetName val="B_2_1_99"/>
      <sheetName val="B_2_1_109"/>
      <sheetName val="B_2_1_1112"/>
      <sheetName val="B_2_1_1212"/>
      <sheetName val="B_2_1_139"/>
      <sheetName val="B_2_1_149"/>
      <sheetName val="B_2_1_159"/>
      <sheetName val="B_2_1_169"/>
      <sheetName val="B_2_1_179"/>
      <sheetName val="B_2_29"/>
      <sheetName val="B_2_2_19"/>
      <sheetName val="B_2_39"/>
      <sheetName val="B_39"/>
      <sheetName val="B_3_19"/>
      <sheetName val="B_3_29"/>
      <sheetName val="B_49"/>
      <sheetName val="B_4_19"/>
      <sheetName val="B_4_29"/>
      <sheetName val="B_4_2_1_9"/>
      <sheetName val="B_4_2_29"/>
      <sheetName val="B_4_2_39"/>
      <sheetName val="B_4_2_4_9"/>
      <sheetName val="B_4_2_59"/>
      <sheetName val="B_4_2_69"/>
      <sheetName val="B_4_2_79"/>
      <sheetName val="B_4_2_89"/>
      <sheetName val="B_4_39"/>
      <sheetName val="B_4_3_130"/>
      <sheetName val="B_4_3_29"/>
      <sheetName val="B_4_3_39"/>
      <sheetName val="B_4_3_49"/>
      <sheetName val="B_4_3_59"/>
      <sheetName val="B_4_3_69"/>
      <sheetName val="B_4_3_7_9"/>
      <sheetName val="B_4_3_8_9"/>
      <sheetName val="B_4_3_99"/>
      <sheetName val="B_4_3_109"/>
      <sheetName val="B_4_3_1112"/>
      <sheetName val="B_4_3_1210"/>
      <sheetName val="B_4_3_139"/>
      <sheetName val="B_4_3_149"/>
      <sheetName val="B_4_3_159"/>
      <sheetName val="B_4_3_169"/>
      <sheetName val="B_4_3_189"/>
      <sheetName val="E_19"/>
      <sheetName val="E_1_19"/>
      <sheetName val="E_1_3_(2)9"/>
      <sheetName val="E_39"/>
      <sheetName val="E_3_19"/>
      <sheetName val="E_3_29"/>
      <sheetName val="E_3_39"/>
      <sheetName val="E_59"/>
      <sheetName val="E_5_19"/>
      <sheetName val="E_5_29"/>
      <sheetName val="E_69"/>
      <sheetName val="E_8_4_(2)9"/>
      <sheetName val="E_89"/>
      <sheetName val="E_8_19"/>
      <sheetName val="E_8_49"/>
      <sheetName val="B_1_6_(4)9"/>
      <sheetName val="B_1_6_(5)9"/>
      <sheetName val="PO_ADM8"/>
      <sheetName val="NB_UNIT11"/>
      <sheetName val="NB_UNIT31"/>
      <sheetName val="NB_UNIT41"/>
      <sheetName val="NB_TSR1"/>
      <sheetName val="NB_TELE1"/>
      <sheetName val="NB_AE1"/>
      <sheetName val="NB_UNIT21"/>
      <sheetName val="NB_BOY1"/>
      <sheetName val="NB_ISI1"/>
      <sheetName val="REPORT_BOY1"/>
      <sheetName val="REPORT_ISI1"/>
      <sheetName val="GAB_REPORT1"/>
      <sheetName val="R_SBA21"/>
      <sheetName val="perbandingan_rangking1"/>
      <sheetName val="EVALUASI_KINERJA1"/>
      <sheetName val="R_EVA1"/>
      <sheetName val="NB_IIS1"/>
      <sheetName val="REPORT_IIS1"/>
      <sheetName val="REPORT_#REF1"/>
      <sheetName val="REPORT_I#REF1"/>
      <sheetName val="REPORT_IS#REF1"/>
      <sheetName val="REPORT_ISI#REF1"/>
      <sheetName val="REPORT_ISIREF1"/>
      <sheetName val="REPORT_ISIEF1"/>
      <sheetName val="REPORT_ISIF1"/>
      <sheetName val="REPORT_IOY1"/>
      <sheetName val="REPORT_ISY1"/>
      <sheetName val="CWC_Flexi1"/>
      <sheetName val="A2_1_AJE1"/>
      <sheetName val="HARGA_AT1"/>
      <sheetName val="Danamon_LK1"/>
      <sheetName val="A1-B_(WBS-Asset)1"/>
      <sheetName val="X_1_11"/>
      <sheetName val="Schedule_OK_Status1"/>
      <sheetName val="Sandi_laba_rugi1"/>
      <sheetName val="PPJB_sd_Ags_081"/>
      <sheetName val="A1-B_ASSET1"/>
      <sheetName val="TB_Dec_31,15_KTI1"/>
      <sheetName val="TB_June_30,16_KTI1"/>
      <sheetName val="A2_1_CAJE1"/>
      <sheetName val="PL_okay1"/>
      <sheetName val="BS_okay1"/>
      <sheetName val="KAS_&amp;_BANK1"/>
      <sheetName val="Sales_071"/>
      <sheetName val="Sales_081"/>
      <sheetName val="Purchase08_1"/>
      <sheetName val="Sigra-PT_Adira1"/>
      <sheetName val="PPN_Import_Accounting1"/>
      <sheetName val="ICA_Prices1"/>
      <sheetName val="Recon_Data_(APCC)1"/>
      <sheetName val="A2_2_AJE1"/>
      <sheetName val="Section_WP1"/>
      <sheetName val="A2_3_RJE1"/>
      <sheetName val="DATA_WP12"/>
      <sheetName val="KKP_I12"/>
      <sheetName val="B_112"/>
      <sheetName val="B_1_112"/>
      <sheetName val="B_1_212"/>
      <sheetName val="B_1_312"/>
      <sheetName val="B_1_412"/>
      <sheetName val="B_1_512"/>
      <sheetName val="B_1_612"/>
      <sheetName val="B_1_6_(2)12"/>
      <sheetName val="B_1_6_(3)12"/>
      <sheetName val="B_212"/>
      <sheetName val="B_2_112"/>
      <sheetName val="B_2_1_150"/>
      <sheetName val="B_2_1_212"/>
      <sheetName val="B_2_1_3_12"/>
      <sheetName val="B_2_1_411"/>
      <sheetName val="B_2_1_511"/>
      <sheetName val="B_2_1_611"/>
      <sheetName val="B_2_1_711"/>
      <sheetName val="B_2_1_811"/>
      <sheetName val="B_2_1_911"/>
      <sheetName val="B_2_1_1011"/>
      <sheetName val="B_2_1_1114"/>
      <sheetName val="B_2_1_1213"/>
      <sheetName val="B_2_1_1311"/>
      <sheetName val="B_2_1_1411"/>
      <sheetName val="B_2_1_1511"/>
      <sheetName val="B_2_1_1611"/>
      <sheetName val="B_2_1_1711"/>
      <sheetName val="B_2_211"/>
      <sheetName val="B_2_2_111"/>
      <sheetName val="B_2_311"/>
      <sheetName val="B_311"/>
      <sheetName val="B_3_111"/>
      <sheetName val="B_3_211"/>
      <sheetName val="B_411"/>
      <sheetName val="B_4_111"/>
      <sheetName val="B_4_211"/>
      <sheetName val="B_4_2_1_11"/>
      <sheetName val="B_4_2_211"/>
      <sheetName val="B_4_2_311"/>
      <sheetName val="B_4_2_4_11"/>
      <sheetName val="B_4_2_511"/>
      <sheetName val="B_4_2_611"/>
      <sheetName val="B_4_2_711"/>
      <sheetName val="B_4_2_811"/>
      <sheetName val="B_4_311"/>
      <sheetName val="B_4_3_150"/>
      <sheetName val="B_4_3_211"/>
      <sheetName val="B_4_3_311"/>
      <sheetName val="B_4_3_411"/>
      <sheetName val="B_4_3_511"/>
      <sheetName val="B_4_3_611"/>
      <sheetName val="B_4_3_7_11"/>
      <sheetName val="B_4_3_8_11"/>
      <sheetName val="B_4_3_911"/>
      <sheetName val="B_4_3_1011"/>
      <sheetName val="B_4_3_1114"/>
      <sheetName val="B_4_3_1212"/>
      <sheetName val="B_4_3_1311"/>
      <sheetName val="B_4_3_1411"/>
      <sheetName val="B_4_3_1511"/>
      <sheetName val="B_4_3_1611"/>
      <sheetName val="B_4_3_1811"/>
      <sheetName val="E_111"/>
      <sheetName val="E_1_111"/>
      <sheetName val="E_1_3_(2)11"/>
      <sheetName val="E_311"/>
      <sheetName val="E_3_111"/>
      <sheetName val="E_3_211"/>
      <sheetName val="E_3_311"/>
      <sheetName val="E_511"/>
      <sheetName val="E_5_111"/>
      <sheetName val="E_5_211"/>
      <sheetName val="E_611"/>
      <sheetName val="E_8_4_(2)11"/>
      <sheetName val="E_811"/>
      <sheetName val="E_8_111"/>
      <sheetName val="E_8_411"/>
      <sheetName val="B_1_6_(4)11"/>
      <sheetName val="B_1_6_(5)11"/>
      <sheetName val="PO_ADM10"/>
      <sheetName val="NB_UNIT12"/>
      <sheetName val="NB_UNIT32"/>
      <sheetName val="NB_UNIT42"/>
      <sheetName val="NB_TSR2"/>
      <sheetName val="NB_TELE2"/>
      <sheetName val="NB_AE2"/>
      <sheetName val="NB_UNIT22"/>
      <sheetName val="NB_BOY2"/>
      <sheetName val="NB_ISI2"/>
      <sheetName val="REPORT_BOY2"/>
      <sheetName val="REPORT_ISI2"/>
      <sheetName val="GAB_REPORT2"/>
      <sheetName val="R_SBA22"/>
      <sheetName val="perbandingan_rangking2"/>
      <sheetName val="EVALUASI_KINERJA2"/>
      <sheetName val="R_EVA2"/>
      <sheetName val="NB_IIS2"/>
      <sheetName val="REPORT_IIS2"/>
      <sheetName val="REPORT_#REF2"/>
      <sheetName val="REPORT_I#REF2"/>
      <sheetName val="REPORT_IS#REF2"/>
      <sheetName val="REPORT_ISI#REF2"/>
      <sheetName val="REPORT_ISIREF2"/>
      <sheetName val="REPORT_ISIEF2"/>
      <sheetName val="REPORT_ISIF2"/>
      <sheetName val="REPORT_IOY2"/>
      <sheetName val="REPORT_ISY2"/>
      <sheetName val="CWC_Flexi2"/>
      <sheetName val="A2_1_AJE2"/>
      <sheetName val="HARGA_AT2"/>
      <sheetName val="Danamon_LK2"/>
      <sheetName val="A1-B_(WBS-Asset)2"/>
      <sheetName val="X_1_12"/>
      <sheetName val="Schedule_OK_Status2"/>
      <sheetName val="Sandi_laba_rugi2"/>
      <sheetName val="PPJB_sd_Ags_082"/>
      <sheetName val="A1-B_ASSET2"/>
      <sheetName val="TB_Dec_31,15_KTI2"/>
      <sheetName val="TB_June_30,16_KTI2"/>
      <sheetName val="A2_1_CAJE2"/>
      <sheetName val="PL_okay2"/>
      <sheetName val="BS_okay2"/>
      <sheetName val="KAS_&amp;_BANK2"/>
      <sheetName val="Sales_072"/>
      <sheetName val="Sales_082"/>
      <sheetName val="Purchase08_2"/>
      <sheetName val="Sigra-PT_Adira2"/>
      <sheetName val="PPN_Import_Accounting2"/>
      <sheetName val="ICA_Prices2"/>
      <sheetName val="Recon_Data_(APCC)2"/>
      <sheetName val="A2_2_AJE2"/>
      <sheetName val="Section_WP2"/>
      <sheetName val="A2_3_RJE2"/>
      <sheetName val="DATA_WP13"/>
      <sheetName val="KKP_I13"/>
      <sheetName val="B_113"/>
      <sheetName val="B_1_113"/>
      <sheetName val="B_1_213"/>
      <sheetName val="B_1_313"/>
      <sheetName val="B_1_413"/>
      <sheetName val="B_1_513"/>
      <sheetName val="B_1_613"/>
      <sheetName val="B_1_6_(2)13"/>
      <sheetName val="B_1_6_(3)13"/>
      <sheetName val="B_213"/>
      <sheetName val="B_2_113"/>
      <sheetName val="B_2_1_160"/>
      <sheetName val="B_2_1_213"/>
      <sheetName val="B_2_1_3_13"/>
      <sheetName val="B_2_1_412"/>
      <sheetName val="B_2_1_512"/>
      <sheetName val="B_2_1_612"/>
      <sheetName val="B_2_1_712"/>
      <sheetName val="B_2_1_812"/>
      <sheetName val="B_2_1_912"/>
      <sheetName val="B_2_1_1012"/>
      <sheetName val="B_2_1_1115"/>
      <sheetName val="B_2_1_1214"/>
      <sheetName val="B_2_1_1312"/>
      <sheetName val="B_2_1_1412"/>
      <sheetName val="B_2_1_1512"/>
      <sheetName val="B_2_1_1612"/>
      <sheetName val="B_2_1_1712"/>
      <sheetName val="B_2_212"/>
      <sheetName val="B_2_2_112"/>
      <sheetName val="B_2_312"/>
      <sheetName val="B_312"/>
      <sheetName val="B_3_112"/>
      <sheetName val="B_3_212"/>
      <sheetName val="B_412"/>
      <sheetName val="B_4_112"/>
      <sheetName val="B_4_212"/>
      <sheetName val="B_4_2_1_12"/>
      <sheetName val="B_4_2_212"/>
      <sheetName val="B_4_2_312"/>
      <sheetName val="B_4_2_4_12"/>
      <sheetName val="B_4_2_512"/>
      <sheetName val="B_4_2_612"/>
      <sheetName val="B_4_2_712"/>
      <sheetName val="B_4_2_812"/>
      <sheetName val="B_4_312"/>
      <sheetName val="B_4_3_160"/>
      <sheetName val="B_4_3_212"/>
      <sheetName val="B_4_3_312"/>
      <sheetName val="B_4_3_412"/>
      <sheetName val="B_4_3_512"/>
      <sheetName val="B_4_3_612"/>
      <sheetName val="B_4_3_7_12"/>
      <sheetName val="B_4_3_8_12"/>
      <sheetName val="B_4_3_912"/>
      <sheetName val="B_4_3_1012"/>
      <sheetName val="B_4_3_1115"/>
      <sheetName val="B_4_3_1213"/>
      <sheetName val="B_4_3_1312"/>
      <sheetName val="B_4_3_1412"/>
      <sheetName val="B_4_3_1512"/>
      <sheetName val="B_4_3_1612"/>
      <sheetName val="B_4_3_1812"/>
      <sheetName val="E_112"/>
      <sheetName val="E_1_112"/>
      <sheetName val="E_1_3_(2)12"/>
      <sheetName val="E_312"/>
      <sheetName val="E_3_112"/>
      <sheetName val="E_3_212"/>
      <sheetName val="E_3_312"/>
      <sheetName val="E_512"/>
      <sheetName val="E_5_112"/>
      <sheetName val="E_5_212"/>
      <sheetName val="E_612"/>
      <sheetName val="E_8_4_(2)12"/>
      <sheetName val="E_812"/>
      <sheetName val="E_8_112"/>
      <sheetName val="E_8_412"/>
      <sheetName val="B_1_6_(4)12"/>
      <sheetName val="B_1_6_(5)12"/>
      <sheetName val="PO_ADM11"/>
      <sheetName val="NB_UNIT13"/>
      <sheetName val="NB_UNIT33"/>
      <sheetName val="NB_UNIT43"/>
      <sheetName val="NB_TSR3"/>
      <sheetName val="NB_TELE3"/>
      <sheetName val="NB_AE3"/>
      <sheetName val="NB_UNIT23"/>
      <sheetName val="NB_BOY3"/>
      <sheetName val="NB_ISI3"/>
      <sheetName val="REPORT_BOY3"/>
      <sheetName val="REPORT_ISI3"/>
      <sheetName val="GAB_REPORT3"/>
      <sheetName val="R_SBA23"/>
      <sheetName val="perbandingan_rangking3"/>
      <sheetName val="EVALUASI_KINERJA3"/>
      <sheetName val="R_EVA3"/>
      <sheetName val="NB_IIS3"/>
      <sheetName val="REPORT_IIS3"/>
      <sheetName val="REPORT_#REF3"/>
      <sheetName val="REPORT_I#REF3"/>
      <sheetName val="REPORT_IS#REF3"/>
      <sheetName val="REPORT_ISI#REF3"/>
      <sheetName val="REPORT_ISIREF3"/>
      <sheetName val="REPORT_ISIEF3"/>
      <sheetName val="REPORT_ISIF3"/>
      <sheetName val="REPORT_IOY3"/>
      <sheetName val="REPORT_ISY3"/>
      <sheetName val="CWC_Flexi3"/>
      <sheetName val="A2_1_AJE3"/>
      <sheetName val="HARGA_AT3"/>
      <sheetName val="Danamon_LK3"/>
      <sheetName val="A1-B_(WBS-Asset)3"/>
      <sheetName val="X_1_13"/>
      <sheetName val="Schedule_OK_Status3"/>
      <sheetName val="Sandi_laba_rugi3"/>
      <sheetName val="PPJB_sd_Ags_083"/>
      <sheetName val="A1-B_ASSET3"/>
      <sheetName val="TB_Dec_31,15_KTI3"/>
      <sheetName val="TB_June_30,16_KTI3"/>
      <sheetName val="A2_1_CAJE3"/>
      <sheetName val="PL_okay3"/>
      <sheetName val="BS_okay3"/>
      <sheetName val="KAS_&amp;_BANK3"/>
      <sheetName val="Sales_073"/>
      <sheetName val="Sales_083"/>
      <sheetName val="Purchase08_3"/>
      <sheetName val="Sigra-PT_Adira3"/>
      <sheetName val="PPN_Import_Accounting3"/>
      <sheetName val="ICA_Prices3"/>
      <sheetName val="Recon_Data_(APCC)3"/>
      <sheetName val="A2_2_AJE3"/>
      <sheetName val="Section_WP3"/>
      <sheetName val="A2_3_RJE3"/>
      <sheetName val="DATA_WP17"/>
      <sheetName val="KKP_I17"/>
      <sheetName val="B_117"/>
      <sheetName val="B_1_117"/>
      <sheetName val="B_1_217"/>
      <sheetName val="B_1_317"/>
      <sheetName val="B_1_417"/>
      <sheetName val="B_1_517"/>
      <sheetName val="B_1_617"/>
      <sheetName val="B_1_6_(2)17"/>
      <sheetName val="B_1_6_(3)17"/>
      <sheetName val="B_217"/>
      <sheetName val="B_2_117"/>
      <sheetName val="B_2_1_182"/>
      <sheetName val="B_2_1_217"/>
      <sheetName val="B_2_1_3_17"/>
      <sheetName val="B_2_1_416"/>
      <sheetName val="B_2_1_516"/>
      <sheetName val="B_2_1_616"/>
      <sheetName val="B_2_1_716"/>
      <sheetName val="B_2_1_816"/>
      <sheetName val="B_2_1_916"/>
      <sheetName val="B_2_1_1016"/>
      <sheetName val="B_2_1_1119"/>
      <sheetName val="B_2_1_1218"/>
      <sheetName val="B_2_1_1316"/>
      <sheetName val="B_2_1_1416"/>
      <sheetName val="B_2_1_1516"/>
      <sheetName val="B_2_1_1616"/>
      <sheetName val="B_2_1_1716"/>
      <sheetName val="B_2_216"/>
      <sheetName val="B_2_2_116"/>
      <sheetName val="B_2_316"/>
      <sheetName val="B_316"/>
      <sheetName val="B_3_116"/>
      <sheetName val="B_3_216"/>
      <sheetName val="B_416"/>
      <sheetName val="B_4_116"/>
      <sheetName val="B_4_216"/>
      <sheetName val="B_4_2_1_16"/>
      <sheetName val="B_4_2_216"/>
      <sheetName val="B_4_2_316"/>
      <sheetName val="B_4_2_4_16"/>
      <sheetName val="B_4_2_516"/>
      <sheetName val="B_4_2_616"/>
      <sheetName val="B_4_2_716"/>
      <sheetName val="B_4_2_816"/>
      <sheetName val="B_4_316"/>
      <sheetName val="B_4_3_173"/>
      <sheetName val="B_4_3_216"/>
      <sheetName val="B_4_3_316"/>
      <sheetName val="B_4_3_416"/>
      <sheetName val="B_4_3_516"/>
      <sheetName val="B_4_3_616"/>
      <sheetName val="B_4_3_7_16"/>
      <sheetName val="B_4_3_8_16"/>
      <sheetName val="B_4_3_916"/>
      <sheetName val="B_4_3_1016"/>
      <sheetName val="B_4_3_1119"/>
      <sheetName val="B_4_3_1217"/>
      <sheetName val="B_4_3_1316"/>
      <sheetName val="B_4_3_1416"/>
      <sheetName val="B_4_3_1516"/>
      <sheetName val="B_4_3_1616"/>
      <sheetName val="B_4_3_1816"/>
      <sheetName val="E_116"/>
      <sheetName val="E_1_116"/>
      <sheetName val="E_1_3_(2)16"/>
      <sheetName val="E_316"/>
      <sheetName val="E_3_116"/>
      <sheetName val="E_3_216"/>
      <sheetName val="E_3_316"/>
      <sheetName val="E_516"/>
      <sheetName val="E_5_116"/>
      <sheetName val="E_5_216"/>
      <sheetName val="E_616"/>
      <sheetName val="E_8_4_(2)16"/>
      <sheetName val="E_816"/>
      <sheetName val="E_8_116"/>
      <sheetName val="E_8_416"/>
      <sheetName val="B_1_6_(4)16"/>
      <sheetName val="B_1_6_(5)16"/>
      <sheetName val="PO_ADM15"/>
      <sheetName val="NB_UNIT17"/>
      <sheetName val="NB_UNIT37"/>
      <sheetName val="NB_UNIT47"/>
      <sheetName val="NB_TSR7"/>
      <sheetName val="NB_TELE7"/>
      <sheetName val="NB_AE7"/>
      <sheetName val="NB_UNIT27"/>
      <sheetName val="NB_BOY7"/>
      <sheetName val="NB_ISI7"/>
      <sheetName val="REPORT_BOY7"/>
      <sheetName val="REPORT_ISI7"/>
      <sheetName val="GAB_REPORT7"/>
      <sheetName val="R_SBA27"/>
      <sheetName val="perbandingan_rangking7"/>
      <sheetName val="EVALUASI_KINERJA7"/>
      <sheetName val="R_EVA7"/>
      <sheetName val="NB_IIS7"/>
      <sheetName val="REPORT_IIS7"/>
      <sheetName val="REPORT_#REF7"/>
      <sheetName val="REPORT_I#REF7"/>
      <sheetName val="REPORT_IS#REF7"/>
      <sheetName val="REPORT_ISI#REF7"/>
      <sheetName val="REPORT_ISIREF7"/>
      <sheetName val="REPORT_ISIEF7"/>
      <sheetName val="REPORT_ISIF7"/>
      <sheetName val="REPORT_IOY7"/>
      <sheetName val="REPORT_ISY7"/>
      <sheetName val="CWC_Flexi7"/>
      <sheetName val="A2_1_AJE7"/>
      <sheetName val="HARGA_AT7"/>
      <sheetName val="Danamon_LK7"/>
      <sheetName val="A1-B_(WBS-Asset)7"/>
      <sheetName val="X_1_17"/>
      <sheetName val="Schedule_OK_Status7"/>
      <sheetName val="Sandi_laba_rugi7"/>
      <sheetName val="PPJB_sd_Ags_087"/>
      <sheetName val="A1-B_ASSET7"/>
      <sheetName val="TB_Dec_31,15_KTI7"/>
      <sheetName val="TB_June_30,16_KTI7"/>
      <sheetName val="A2_1_CAJE7"/>
      <sheetName val="PL_okay7"/>
      <sheetName val="BS_okay7"/>
      <sheetName val="KAS_&amp;_BANK7"/>
      <sheetName val="Sales_077"/>
      <sheetName val="Sales_087"/>
      <sheetName val="Purchase08_7"/>
      <sheetName val="Sigra-PT_Adira7"/>
      <sheetName val="PPN_Import_Accounting7"/>
      <sheetName val="ICA_Prices7"/>
      <sheetName val="Recon_Data_(APCC)7"/>
      <sheetName val="A2_2_AJE7"/>
      <sheetName val="Section_WP7"/>
      <sheetName val="A2_3_RJE7"/>
      <sheetName val="DATA_WP14"/>
      <sheetName val="KKP_I14"/>
      <sheetName val="B_114"/>
      <sheetName val="B_1_114"/>
      <sheetName val="B_1_214"/>
      <sheetName val="B_1_314"/>
      <sheetName val="B_1_414"/>
      <sheetName val="B_1_514"/>
      <sheetName val="B_1_614"/>
      <sheetName val="B_1_6_(2)14"/>
      <sheetName val="B_1_6_(3)14"/>
      <sheetName val="B_214"/>
      <sheetName val="B_2_114"/>
      <sheetName val="B_2_1_170"/>
      <sheetName val="B_2_1_214"/>
      <sheetName val="B_2_1_3_14"/>
      <sheetName val="B_2_1_413"/>
      <sheetName val="B_2_1_513"/>
      <sheetName val="B_2_1_613"/>
      <sheetName val="B_2_1_713"/>
      <sheetName val="B_2_1_813"/>
      <sheetName val="B_2_1_913"/>
      <sheetName val="B_2_1_1013"/>
      <sheetName val="B_2_1_1116"/>
      <sheetName val="B_2_1_1215"/>
      <sheetName val="B_2_1_1313"/>
      <sheetName val="B_2_1_1413"/>
      <sheetName val="B_2_1_1513"/>
      <sheetName val="B_2_1_1613"/>
      <sheetName val="B_2_1_1713"/>
      <sheetName val="B_2_213"/>
      <sheetName val="B_2_2_113"/>
      <sheetName val="B_2_313"/>
      <sheetName val="B_313"/>
      <sheetName val="B_3_113"/>
      <sheetName val="B_3_213"/>
      <sheetName val="B_413"/>
      <sheetName val="B_4_113"/>
      <sheetName val="B_4_213"/>
      <sheetName val="B_4_2_1_13"/>
      <sheetName val="B_4_2_213"/>
      <sheetName val="B_4_2_313"/>
      <sheetName val="B_4_2_4_13"/>
      <sheetName val="B_4_2_513"/>
      <sheetName val="B_4_2_613"/>
      <sheetName val="B_4_2_713"/>
      <sheetName val="B_4_2_813"/>
      <sheetName val="B_4_313"/>
      <sheetName val="B_4_3_170"/>
      <sheetName val="B_4_3_213"/>
      <sheetName val="B_4_3_313"/>
      <sheetName val="B_4_3_413"/>
      <sheetName val="B_4_3_513"/>
      <sheetName val="B_4_3_613"/>
      <sheetName val="B_4_3_7_13"/>
      <sheetName val="B_4_3_8_13"/>
      <sheetName val="B_4_3_913"/>
      <sheetName val="B_4_3_1013"/>
      <sheetName val="B_4_3_1116"/>
      <sheetName val="B_4_3_1214"/>
      <sheetName val="B_4_3_1313"/>
      <sheetName val="B_4_3_1413"/>
      <sheetName val="B_4_3_1513"/>
      <sheetName val="B_4_3_1613"/>
      <sheetName val="B_4_3_1813"/>
      <sheetName val="E_113"/>
      <sheetName val="E_1_113"/>
      <sheetName val="E_1_3_(2)13"/>
      <sheetName val="E_313"/>
      <sheetName val="E_3_113"/>
      <sheetName val="E_3_213"/>
      <sheetName val="E_3_313"/>
      <sheetName val="E_513"/>
      <sheetName val="E_5_113"/>
      <sheetName val="E_5_213"/>
      <sheetName val="E_613"/>
      <sheetName val="E_8_4_(2)13"/>
      <sheetName val="E_813"/>
      <sheetName val="E_8_113"/>
      <sheetName val="E_8_413"/>
      <sheetName val="B_1_6_(4)13"/>
      <sheetName val="B_1_6_(5)13"/>
      <sheetName val="PO_ADM12"/>
      <sheetName val="NB_UNIT14"/>
      <sheetName val="NB_UNIT34"/>
      <sheetName val="NB_UNIT44"/>
      <sheetName val="NB_TSR4"/>
      <sheetName val="NB_TELE4"/>
      <sheetName val="NB_AE4"/>
      <sheetName val="NB_UNIT24"/>
      <sheetName val="NB_BOY4"/>
      <sheetName val="NB_ISI4"/>
      <sheetName val="REPORT_BOY4"/>
      <sheetName val="REPORT_ISI4"/>
      <sheetName val="GAB_REPORT4"/>
      <sheetName val="R_SBA24"/>
      <sheetName val="perbandingan_rangking4"/>
      <sheetName val="EVALUASI_KINERJA4"/>
      <sheetName val="R_EVA4"/>
      <sheetName val="NB_IIS4"/>
      <sheetName val="REPORT_IIS4"/>
      <sheetName val="REPORT_#REF4"/>
      <sheetName val="REPORT_I#REF4"/>
      <sheetName val="REPORT_IS#REF4"/>
      <sheetName val="REPORT_ISI#REF4"/>
      <sheetName val="REPORT_ISIREF4"/>
      <sheetName val="REPORT_ISIEF4"/>
      <sheetName val="REPORT_ISIF4"/>
      <sheetName val="REPORT_IOY4"/>
      <sheetName val="REPORT_ISY4"/>
      <sheetName val="CWC_Flexi4"/>
      <sheetName val="A2_1_AJE4"/>
      <sheetName val="HARGA_AT4"/>
      <sheetName val="Danamon_LK4"/>
      <sheetName val="A1-B_(WBS-Asset)4"/>
      <sheetName val="X_1_14"/>
      <sheetName val="Schedule_OK_Status4"/>
      <sheetName val="Sandi_laba_rugi4"/>
      <sheetName val="PPJB_sd_Ags_084"/>
      <sheetName val="A1-B_ASSET4"/>
      <sheetName val="TB_Dec_31,15_KTI4"/>
      <sheetName val="TB_June_30,16_KTI4"/>
      <sheetName val="A2_1_CAJE4"/>
      <sheetName val="PL_okay4"/>
      <sheetName val="BS_okay4"/>
      <sheetName val="KAS_&amp;_BANK4"/>
      <sheetName val="Sales_074"/>
      <sheetName val="Sales_084"/>
      <sheetName val="Purchase08_4"/>
      <sheetName val="Sigra-PT_Adira4"/>
      <sheetName val="PPN_Import_Accounting4"/>
      <sheetName val="ICA_Prices4"/>
      <sheetName val="Recon_Data_(APCC)4"/>
      <sheetName val="A2_2_AJE4"/>
      <sheetName val="Section_WP4"/>
      <sheetName val="A2_3_RJE4"/>
      <sheetName val="DATA_WP15"/>
      <sheetName val="KKP_I15"/>
      <sheetName val="B_115"/>
      <sheetName val="B_1_115"/>
      <sheetName val="B_1_215"/>
      <sheetName val="B_1_315"/>
      <sheetName val="B_1_415"/>
      <sheetName val="B_1_515"/>
      <sheetName val="B_1_615"/>
      <sheetName val="B_1_6_(2)15"/>
      <sheetName val="B_1_6_(3)15"/>
      <sheetName val="B_215"/>
      <sheetName val="B_2_115"/>
      <sheetName val="B_2_1_180"/>
      <sheetName val="B_2_1_215"/>
      <sheetName val="B_2_1_3_15"/>
      <sheetName val="B_2_1_414"/>
      <sheetName val="B_2_1_514"/>
      <sheetName val="B_2_1_614"/>
      <sheetName val="B_2_1_714"/>
      <sheetName val="B_2_1_814"/>
      <sheetName val="B_2_1_914"/>
      <sheetName val="B_2_1_1014"/>
      <sheetName val="B_2_1_1117"/>
      <sheetName val="B_2_1_1216"/>
      <sheetName val="B_2_1_1314"/>
      <sheetName val="B_2_1_1414"/>
      <sheetName val="B_2_1_1514"/>
      <sheetName val="B_2_1_1614"/>
      <sheetName val="B_2_1_1714"/>
      <sheetName val="B_2_214"/>
      <sheetName val="B_2_2_114"/>
      <sheetName val="B_2_314"/>
      <sheetName val="B_314"/>
      <sheetName val="B_3_114"/>
      <sheetName val="B_3_214"/>
      <sheetName val="B_414"/>
      <sheetName val="B_4_114"/>
      <sheetName val="B_4_214"/>
      <sheetName val="B_4_2_1_14"/>
      <sheetName val="B_4_2_214"/>
      <sheetName val="B_4_2_314"/>
      <sheetName val="B_4_2_4_14"/>
      <sheetName val="B_4_2_514"/>
      <sheetName val="B_4_2_614"/>
      <sheetName val="B_4_2_714"/>
      <sheetName val="B_4_2_814"/>
      <sheetName val="B_4_314"/>
      <sheetName val="B_4_3_171"/>
      <sheetName val="B_4_3_214"/>
      <sheetName val="B_4_3_314"/>
      <sheetName val="B_4_3_414"/>
      <sheetName val="B_4_3_514"/>
      <sheetName val="B_4_3_614"/>
      <sheetName val="B_4_3_7_14"/>
      <sheetName val="B_4_3_8_14"/>
      <sheetName val="B_4_3_914"/>
      <sheetName val="B_4_3_1014"/>
      <sheetName val="B_4_3_1117"/>
      <sheetName val="B_4_3_1215"/>
      <sheetName val="B_4_3_1314"/>
      <sheetName val="B_4_3_1414"/>
      <sheetName val="B_4_3_1514"/>
      <sheetName val="B_4_3_1614"/>
      <sheetName val="B_4_3_1814"/>
      <sheetName val="E_114"/>
      <sheetName val="E_1_114"/>
      <sheetName val="E_1_3_(2)14"/>
      <sheetName val="E_314"/>
      <sheetName val="E_3_114"/>
      <sheetName val="E_3_214"/>
      <sheetName val="E_3_314"/>
      <sheetName val="E_514"/>
      <sheetName val="E_5_114"/>
      <sheetName val="E_5_214"/>
      <sheetName val="E_614"/>
      <sheetName val="E_8_4_(2)14"/>
      <sheetName val="E_814"/>
      <sheetName val="E_8_114"/>
      <sheetName val="E_8_414"/>
      <sheetName val="B_1_6_(4)14"/>
      <sheetName val="B_1_6_(5)14"/>
      <sheetName val="PO_ADM13"/>
      <sheetName val="NB_UNIT15"/>
      <sheetName val="NB_UNIT35"/>
      <sheetName val="NB_UNIT45"/>
      <sheetName val="NB_TSR5"/>
      <sheetName val="NB_TELE5"/>
      <sheetName val="NB_AE5"/>
      <sheetName val="NB_UNIT25"/>
      <sheetName val="NB_BOY5"/>
      <sheetName val="NB_ISI5"/>
      <sheetName val="REPORT_BOY5"/>
      <sheetName val="REPORT_ISI5"/>
      <sheetName val="GAB_REPORT5"/>
      <sheetName val="R_SBA25"/>
      <sheetName val="perbandingan_rangking5"/>
      <sheetName val="EVALUASI_KINERJA5"/>
      <sheetName val="R_EVA5"/>
      <sheetName val="NB_IIS5"/>
      <sheetName val="REPORT_IIS5"/>
      <sheetName val="REPORT_#REF5"/>
      <sheetName val="REPORT_I#REF5"/>
      <sheetName val="REPORT_IS#REF5"/>
      <sheetName val="REPORT_ISI#REF5"/>
      <sheetName val="REPORT_ISIREF5"/>
      <sheetName val="REPORT_ISIEF5"/>
      <sheetName val="REPORT_ISIF5"/>
      <sheetName val="REPORT_IOY5"/>
      <sheetName val="REPORT_ISY5"/>
      <sheetName val="CWC_Flexi5"/>
      <sheetName val="A2_1_AJE5"/>
      <sheetName val="HARGA_AT5"/>
      <sheetName val="Danamon_LK5"/>
      <sheetName val="A1-B_(WBS-Asset)5"/>
      <sheetName val="X_1_15"/>
      <sheetName val="Schedule_OK_Status5"/>
      <sheetName val="Sandi_laba_rugi5"/>
      <sheetName val="PPJB_sd_Ags_085"/>
      <sheetName val="A1-B_ASSET5"/>
      <sheetName val="TB_Dec_31,15_KTI5"/>
      <sheetName val="TB_June_30,16_KTI5"/>
      <sheetName val="A2_1_CAJE5"/>
      <sheetName val="PL_okay5"/>
      <sheetName val="BS_okay5"/>
      <sheetName val="KAS_&amp;_BANK5"/>
      <sheetName val="Sales_075"/>
      <sheetName val="Sales_085"/>
      <sheetName val="Purchase08_5"/>
      <sheetName val="Sigra-PT_Adira5"/>
      <sheetName val="PPN_Import_Accounting5"/>
      <sheetName val="ICA_Prices5"/>
      <sheetName val="Recon_Data_(APCC)5"/>
      <sheetName val="A2_2_AJE5"/>
      <sheetName val="Section_WP5"/>
      <sheetName val="A2_3_RJE5"/>
      <sheetName val="DATA_WP16"/>
      <sheetName val="KKP_I16"/>
      <sheetName val="B_116"/>
      <sheetName val="B_1_116"/>
      <sheetName val="B_1_216"/>
      <sheetName val="B_1_316"/>
      <sheetName val="B_1_416"/>
      <sheetName val="B_1_516"/>
      <sheetName val="B_1_616"/>
      <sheetName val="B_1_6_(2)16"/>
      <sheetName val="B_1_6_(3)16"/>
      <sheetName val="B_216"/>
      <sheetName val="B_2_116"/>
      <sheetName val="B_2_1_181"/>
      <sheetName val="B_2_1_216"/>
      <sheetName val="B_2_1_3_16"/>
      <sheetName val="B_2_1_415"/>
      <sheetName val="B_2_1_515"/>
      <sheetName val="B_2_1_615"/>
      <sheetName val="B_2_1_715"/>
      <sheetName val="B_2_1_815"/>
      <sheetName val="B_2_1_915"/>
      <sheetName val="B_2_1_1015"/>
      <sheetName val="B_2_1_1118"/>
      <sheetName val="B_2_1_1217"/>
      <sheetName val="B_2_1_1315"/>
      <sheetName val="B_2_1_1415"/>
      <sheetName val="B_2_1_1515"/>
      <sheetName val="B_2_1_1615"/>
      <sheetName val="B_2_1_1715"/>
      <sheetName val="B_2_215"/>
      <sheetName val="B_2_2_115"/>
      <sheetName val="B_2_315"/>
      <sheetName val="B_315"/>
      <sheetName val="B_3_115"/>
      <sheetName val="B_3_215"/>
      <sheetName val="B_415"/>
      <sheetName val="B_4_115"/>
      <sheetName val="B_4_215"/>
      <sheetName val="B_4_2_1_15"/>
      <sheetName val="B_4_2_215"/>
      <sheetName val="B_4_2_315"/>
      <sheetName val="B_4_2_4_15"/>
      <sheetName val="B_4_2_515"/>
      <sheetName val="B_4_2_615"/>
      <sheetName val="B_4_2_715"/>
      <sheetName val="B_4_2_815"/>
      <sheetName val="B_4_315"/>
      <sheetName val="B_4_3_172"/>
      <sheetName val="B_4_3_215"/>
      <sheetName val="B_4_3_315"/>
      <sheetName val="B_4_3_415"/>
      <sheetName val="B_4_3_515"/>
      <sheetName val="B_4_3_615"/>
      <sheetName val="B_4_3_7_15"/>
      <sheetName val="B_4_3_8_15"/>
      <sheetName val="B_4_3_915"/>
      <sheetName val="B_4_3_1015"/>
      <sheetName val="B_4_3_1118"/>
      <sheetName val="B_4_3_1216"/>
      <sheetName val="B_4_3_1315"/>
      <sheetName val="B_4_3_1415"/>
      <sheetName val="B_4_3_1515"/>
      <sheetName val="B_4_3_1615"/>
      <sheetName val="B_4_3_1815"/>
      <sheetName val="E_115"/>
      <sheetName val="E_1_115"/>
      <sheetName val="E_1_3_(2)15"/>
      <sheetName val="E_315"/>
      <sheetName val="E_3_115"/>
      <sheetName val="E_3_215"/>
      <sheetName val="E_3_315"/>
      <sheetName val="E_515"/>
      <sheetName val="E_5_115"/>
      <sheetName val="E_5_215"/>
      <sheetName val="E_615"/>
      <sheetName val="E_8_4_(2)15"/>
      <sheetName val="E_815"/>
      <sheetName val="E_8_115"/>
      <sheetName val="E_8_415"/>
      <sheetName val="B_1_6_(4)15"/>
      <sheetName val="B_1_6_(5)15"/>
      <sheetName val="PO_ADM14"/>
      <sheetName val="NB_UNIT16"/>
      <sheetName val="NB_UNIT36"/>
      <sheetName val="NB_UNIT46"/>
      <sheetName val="NB_TSR6"/>
      <sheetName val="NB_TELE6"/>
      <sheetName val="NB_AE6"/>
      <sheetName val="NB_UNIT26"/>
      <sheetName val="NB_BOY6"/>
      <sheetName val="NB_ISI6"/>
      <sheetName val="REPORT_BOY6"/>
      <sheetName val="REPORT_ISI6"/>
      <sheetName val="GAB_REPORT6"/>
      <sheetName val="R_SBA26"/>
      <sheetName val="perbandingan_rangking6"/>
      <sheetName val="EVALUASI_KINERJA6"/>
      <sheetName val="R_EVA6"/>
      <sheetName val="NB_IIS6"/>
      <sheetName val="REPORT_IIS6"/>
      <sheetName val="REPORT_#REF6"/>
      <sheetName val="REPORT_I#REF6"/>
      <sheetName val="REPORT_IS#REF6"/>
      <sheetName val="REPORT_ISI#REF6"/>
      <sheetName val="REPORT_ISIREF6"/>
      <sheetName val="REPORT_ISIEF6"/>
      <sheetName val="REPORT_ISIF6"/>
      <sheetName val="REPORT_IOY6"/>
      <sheetName val="REPORT_ISY6"/>
      <sheetName val="CWC_Flexi6"/>
      <sheetName val="A2_1_AJE6"/>
      <sheetName val="HARGA_AT6"/>
      <sheetName val="Danamon_LK6"/>
      <sheetName val="A1-B_(WBS-Asset)6"/>
      <sheetName val="X_1_16"/>
      <sheetName val="Schedule_OK_Status6"/>
      <sheetName val="Sandi_laba_rugi6"/>
      <sheetName val="PPJB_sd_Ags_086"/>
      <sheetName val="A1-B_ASSET6"/>
      <sheetName val="TB_Dec_31,15_KTI6"/>
      <sheetName val="TB_June_30,16_KTI6"/>
      <sheetName val="A2_1_CAJE6"/>
      <sheetName val="PL_okay6"/>
      <sheetName val="BS_okay6"/>
      <sheetName val="KAS_&amp;_BANK6"/>
      <sheetName val="Sales_076"/>
      <sheetName val="Sales_086"/>
      <sheetName val="Purchase08_6"/>
      <sheetName val="Sigra-PT_Adira6"/>
      <sheetName val="PPN_Import_Accounting6"/>
      <sheetName val="ICA_Prices6"/>
      <sheetName val="Recon_Data_(APCC)6"/>
      <sheetName val="A2_2_AJE6"/>
      <sheetName val="Section_WP6"/>
      <sheetName val="A2_3_RJE6"/>
      <sheetName val="DATA_WP18"/>
      <sheetName val="KKP_I18"/>
      <sheetName val="B_118"/>
      <sheetName val="B_1_118"/>
      <sheetName val="B_1_218"/>
      <sheetName val="B_1_318"/>
      <sheetName val="B_1_418"/>
      <sheetName val="B_1_518"/>
      <sheetName val="B_1_618"/>
      <sheetName val="B_1_6_(2)18"/>
      <sheetName val="B_1_6_(3)18"/>
      <sheetName val="B_218"/>
      <sheetName val="B_2_118"/>
      <sheetName val="B_2_1_183"/>
      <sheetName val="B_2_1_218"/>
      <sheetName val="B_2_1_3_18"/>
      <sheetName val="B_2_1_417"/>
      <sheetName val="B_2_1_517"/>
      <sheetName val="B_2_1_617"/>
      <sheetName val="B_2_1_717"/>
      <sheetName val="B_2_1_817"/>
      <sheetName val="B_2_1_917"/>
      <sheetName val="B_2_1_1017"/>
      <sheetName val="B_2_1_1120"/>
      <sheetName val="B_2_1_1219"/>
      <sheetName val="B_2_1_1317"/>
      <sheetName val="B_2_1_1417"/>
      <sheetName val="B_2_1_1517"/>
      <sheetName val="B_2_1_1617"/>
      <sheetName val="B_2_1_1717"/>
      <sheetName val="B_2_217"/>
      <sheetName val="B_2_2_117"/>
      <sheetName val="B_2_317"/>
      <sheetName val="B_317"/>
      <sheetName val="B_3_117"/>
      <sheetName val="B_3_217"/>
      <sheetName val="B_417"/>
      <sheetName val="B_4_117"/>
      <sheetName val="B_4_217"/>
      <sheetName val="B_4_2_1_17"/>
      <sheetName val="B_4_2_217"/>
      <sheetName val="B_4_2_317"/>
      <sheetName val="B_4_2_4_17"/>
      <sheetName val="B_4_2_517"/>
      <sheetName val="B_4_2_617"/>
      <sheetName val="B_4_2_717"/>
      <sheetName val="B_4_2_817"/>
      <sheetName val="B_4_317"/>
      <sheetName val="B_4_3_174"/>
      <sheetName val="B_4_3_217"/>
      <sheetName val="B_4_3_317"/>
      <sheetName val="B_4_3_417"/>
      <sheetName val="B_4_3_517"/>
      <sheetName val="B_4_3_617"/>
      <sheetName val="B_4_3_7_17"/>
      <sheetName val="B_4_3_8_17"/>
      <sheetName val="B_4_3_917"/>
      <sheetName val="B_4_3_1017"/>
      <sheetName val="B_4_3_1120"/>
      <sheetName val="B_4_3_1218"/>
      <sheetName val="B_4_3_1317"/>
      <sheetName val="B_4_3_1417"/>
      <sheetName val="B_4_3_1517"/>
      <sheetName val="B_4_3_1617"/>
      <sheetName val="B_4_3_1817"/>
      <sheetName val="E_117"/>
      <sheetName val="E_1_117"/>
      <sheetName val="E_1_3_(2)17"/>
      <sheetName val="E_317"/>
      <sheetName val="E_3_117"/>
      <sheetName val="E_3_217"/>
      <sheetName val="E_3_317"/>
      <sheetName val="E_517"/>
      <sheetName val="E_5_117"/>
      <sheetName val="E_5_217"/>
      <sheetName val="E_617"/>
      <sheetName val="E_8_4_(2)17"/>
      <sheetName val="E_817"/>
      <sheetName val="E_8_117"/>
      <sheetName val="E_8_417"/>
      <sheetName val="B_1_6_(4)17"/>
      <sheetName val="B_1_6_(5)17"/>
      <sheetName val="PO_ADM16"/>
      <sheetName val="NB_UNIT18"/>
      <sheetName val="NB_UNIT38"/>
      <sheetName val="NB_UNIT48"/>
      <sheetName val="NB_TSR8"/>
      <sheetName val="NB_TELE8"/>
      <sheetName val="NB_AE8"/>
      <sheetName val="NB_UNIT28"/>
      <sheetName val="NB_BOY8"/>
      <sheetName val="NB_ISI8"/>
      <sheetName val="REPORT_BOY8"/>
      <sheetName val="REPORT_ISI8"/>
      <sheetName val="GAB_REPORT8"/>
      <sheetName val="R_SBA28"/>
      <sheetName val="perbandingan_rangking8"/>
      <sheetName val="EVALUASI_KINERJA8"/>
      <sheetName val="R_EVA8"/>
      <sheetName val="NB_IIS8"/>
      <sheetName val="REPORT_IIS8"/>
      <sheetName val="REPORT_#REF8"/>
      <sheetName val="REPORT_I#REF8"/>
      <sheetName val="REPORT_IS#REF8"/>
      <sheetName val="REPORT_ISI#REF8"/>
      <sheetName val="REPORT_ISIREF8"/>
      <sheetName val="REPORT_ISIEF8"/>
      <sheetName val="REPORT_ISIF8"/>
      <sheetName val="REPORT_IOY8"/>
      <sheetName val="REPORT_ISY8"/>
      <sheetName val="CWC_Flexi8"/>
      <sheetName val="A2_1_AJE8"/>
      <sheetName val="HARGA_AT8"/>
      <sheetName val="Danamon_LK8"/>
      <sheetName val="A1-B_(WBS-Asset)8"/>
      <sheetName val="X_1_18"/>
      <sheetName val="Schedule_OK_Status8"/>
      <sheetName val="Sandi_laba_rugi8"/>
      <sheetName val="PPJB_sd_Ags_088"/>
      <sheetName val="A1-B_ASSET8"/>
      <sheetName val="TB_Dec_31,15_KTI8"/>
      <sheetName val="TB_June_30,16_KTI8"/>
      <sheetName val="A2_1_CAJE8"/>
      <sheetName val="PL_okay8"/>
      <sheetName val="BS_okay8"/>
      <sheetName val="KAS_&amp;_BANK8"/>
      <sheetName val="Sales_078"/>
      <sheetName val="Sales_088"/>
      <sheetName val="Purchase08_8"/>
      <sheetName val="Sigra-PT_Adira8"/>
      <sheetName val="PPN_Import_Accounting8"/>
      <sheetName val="ICA_Prices8"/>
      <sheetName val="Recon_Data_(APCC)8"/>
      <sheetName val="A2_2_AJE8"/>
      <sheetName val="Section_WP8"/>
      <sheetName val="A2_3_RJE8"/>
      <sheetName val="DATA_WP19"/>
      <sheetName val="KKP_I19"/>
      <sheetName val="B_119"/>
      <sheetName val="B_1_119"/>
      <sheetName val="B_1_219"/>
      <sheetName val="B_1_319"/>
      <sheetName val="B_1_419"/>
      <sheetName val="B_1_519"/>
      <sheetName val="B_1_619"/>
      <sheetName val="B_1_6_(2)19"/>
      <sheetName val="B_1_6_(3)19"/>
      <sheetName val="B_219"/>
      <sheetName val="B_2_119"/>
      <sheetName val="B_2_1_184"/>
      <sheetName val="B_2_1_219"/>
      <sheetName val="B_2_1_3_19"/>
      <sheetName val="B_2_1_418"/>
      <sheetName val="B_2_1_518"/>
      <sheetName val="B_2_1_618"/>
      <sheetName val="B_2_1_718"/>
      <sheetName val="B_2_1_818"/>
      <sheetName val="B_2_1_918"/>
      <sheetName val="B_2_1_1018"/>
      <sheetName val="B_2_1_1121"/>
      <sheetName val="B_2_1_1220"/>
      <sheetName val="B_2_1_1318"/>
      <sheetName val="B_2_1_1418"/>
      <sheetName val="B_2_1_1518"/>
      <sheetName val="B_2_1_1618"/>
      <sheetName val="B_2_1_1718"/>
      <sheetName val="B_2_218"/>
      <sheetName val="B_2_2_118"/>
      <sheetName val="B_2_318"/>
      <sheetName val="B_318"/>
      <sheetName val="B_3_118"/>
      <sheetName val="B_3_218"/>
      <sheetName val="B_418"/>
      <sheetName val="B_4_118"/>
      <sheetName val="B_4_218"/>
      <sheetName val="B_4_2_1_18"/>
      <sheetName val="B_4_2_218"/>
      <sheetName val="B_4_2_318"/>
      <sheetName val="B_4_2_4_18"/>
      <sheetName val="B_4_2_518"/>
      <sheetName val="B_4_2_618"/>
      <sheetName val="B_4_2_718"/>
      <sheetName val="B_4_2_818"/>
      <sheetName val="B_4_318"/>
      <sheetName val="B_4_3_175"/>
      <sheetName val="B_4_3_218"/>
      <sheetName val="B_4_3_318"/>
      <sheetName val="B_4_3_418"/>
      <sheetName val="B_4_3_518"/>
      <sheetName val="B_4_3_618"/>
      <sheetName val="B_4_3_7_18"/>
      <sheetName val="B_4_3_8_18"/>
      <sheetName val="B_4_3_918"/>
      <sheetName val="B_4_3_1018"/>
      <sheetName val="B_4_3_1121"/>
      <sheetName val="B_4_3_1219"/>
      <sheetName val="B_4_3_1318"/>
      <sheetName val="B_4_3_1418"/>
      <sheetName val="B_4_3_1518"/>
      <sheetName val="B_4_3_1618"/>
      <sheetName val="B_4_3_1818"/>
      <sheetName val="E_118"/>
      <sheetName val="E_1_118"/>
      <sheetName val="E_1_3_(2)18"/>
      <sheetName val="E_318"/>
      <sheetName val="E_3_118"/>
      <sheetName val="E_3_218"/>
      <sheetName val="E_3_318"/>
      <sheetName val="E_518"/>
      <sheetName val="E_5_118"/>
      <sheetName val="E_5_218"/>
      <sheetName val="E_618"/>
      <sheetName val="E_8_4_(2)18"/>
      <sheetName val="E_818"/>
      <sheetName val="E_8_118"/>
      <sheetName val="E_8_418"/>
      <sheetName val="B_1_6_(4)18"/>
      <sheetName val="B_1_6_(5)18"/>
      <sheetName val="PO_ADM17"/>
      <sheetName val="NB_UNIT19"/>
      <sheetName val="NB_UNIT39"/>
      <sheetName val="NB_UNIT49"/>
      <sheetName val="NB_TSR9"/>
      <sheetName val="NB_TELE9"/>
      <sheetName val="NB_AE9"/>
      <sheetName val="NB_UNIT29"/>
      <sheetName val="NB_BOY9"/>
      <sheetName val="NB_ISI9"/>
      <sheetName val="REPORT_BOY9"/>
      <sheetName val="REPORT_ISI9"/>
      <sheetName val="GAB_REPORT9"/>
      <sheetName val="R_SBA29"/>
      <sheetName val="perbandingan_rangking9"/>
      <sheetName val="EVALUASI_KINERJA9"/>
      <sheetName val="R_EVA9"/>
      <sheetName val="NB_IIS9"/>
      <sheetName val="REPORT_IIS9"/>
      <sheetName val="REPORT_#REF9"/>
      <sheetName val="REPORT_I#REF9"/>
      <sheetName val="REPORT_IS#REF9"/>
      <sheetName val="REPORT_ISI#REF9"/>
      <sheetName val="REPORT_ISIREF9"/>
      <sheetName val="REPORT_ISIEF9"/>
      <sheetName val="REPORT_ISIF9"/>
      <sheetName val="REPORT_IOY9"/>
      <sheetName val="REPORT_ISY9"/>
      <sheetName val="CWC_Flexi9"/>
      <sheetName val="A2_1_AJE9"/>
      <sheetName val="HARGA_AT9"/>
      <sheetName val="Danamon_LK9"/>
      <sheetName val="A1-B_(WBS-Asset)9"/>
      <sheetName val="X_1_19"/>
      <sheetName val="Schedule_OK_Status9"/>
      <sheetName val="Sandi_laba_rugi9"/>
      <sheetName val="PPJB_sd_Ags_089"/>
      <sheetName val="A1-B_ASSET9"/>
      <sheetName val="TB_Dec_31,15_KTI9"/>
      <sheetName val="TB_June_30,16_KTI9"/>
      <sheetName val="A2_1_CAJE9"/>
      <sheetName val="PL_okay9"/>
      <sheetName val="BS_okay9"/>
      <sheetName val="KAS_&amp;_BANK9"/>
      <sheetName val="Sales_079"/>
      <sheetName val="Sales_089"/>
      <sheetName val="Purchase08_9"/>
      <sheetName val="Sigra-PT_Adira9"/>
      <sheetName val="PPN_Import_Accounting9"/>
      <sheetName val="ICA_Prices9"/>
      <sheetName val="Recon_Data_(APCC)9"/>
      <sheetName val="A2_2_AJE9"/>
      <sheetName val="Section_WP9"/>
      <sheetName val="A2_3_RJE9"/>
      <sheetName val="8"/>
      <sheetName val="4"/>
      <sheetName val="COA"/>
      <sheetName val="12"/>
      <sheetName val="2"/>
      <sheetName val="1"/>
      <sheetName val="7"/>
      <sheetName val="6"/>
      <sheetName val="3"/>
      <sheetName val="11"/>
      <sheetName val="10"/>
      <sheetName val="9"/>
      <sheetName val="FG"/>
      <sheetName val="FG(B)"/>
      <sheetName val="wip"/>
      <sheetName val="RM"/>
      <sheetName val="part-local"/>
      <sheetName val="LOCAL(B)"/>
      <sheetName val="part-import"/>
      <sheetName val="P&amp;L by Mth"/>
      <sheetName val="A"/>
      <sheetName val="OFF"/>
      <sheetName val="FURN"/>
      <sheetName val="COMP"/>
      <sheetName val="Report Gen"/>
      <sheetName val="Account Information"/>
      <sheetName val="KODE"/>
      <sheetName val="summary-final"/>
      <sheetName val="HomePage"/>
      <sheetName val="設定"/>
      <sheetName val="kriteria"/>
      <sheetName val="TBM"/>
      <sheetName val="COVER&amp;Instructions"/>
      <sheetName val="JABAR"/>
      <sheetName val="PS90"/>
      <sheetName val="CRITERIA1"/>
      <sheetName val="Account Coding - Revise"/>
      <sheetName val="X rates"/>
      <sheetName val="SOLUTION FORECAST"/>
      <sheetName val="result"/>
      <sheetName val="CGSgm2"/>
      <sheetName val="CGSsp"/>
      <sheetName val="Factors"/>
      <sheetName val="Sales"/>
      <sheetName val="COGS"/>
      <sheetName val="UANG MUKA"/>
      <sheetName val="DEPOSIT"/>
      <sheetName val="SBE-Compound"/>
      <sheetName val="SBE-Fixed Dep."/>
      <sheetName val="COGSRevalSum"/>
      <sheetName val="Search for Unrecorded Liabilty"/>
      <sheetName val="TotalReqPM"/>
      <sheetName val="8.CMA - Add"/>
      <sheetName val="Client Aje"/>
      <sheetName val="1195 A2"/>
      <sheetName val="BS final"/>
      <sheetName val="A-3"/>
      <sheetName val="REVALUATION-Jul-02"/>
      <sheetName val="MgtReport"/>
      <sheetName val="COGS Reval Summ"/>
      <sheetName val="list of ac"/>
      <sheetName val="KKPmahsing"/>
      <sheetName val="PSU"/>
      <sheetName val="GLdownload"/>
      <sheetName val="µ!_x005f_x005f_x005f_x0004_)_x0"/>
      <sheetName val="___x005f_x0004___x005f_x0000__2"/>
      <sheetName val="b24-1"/>
      <sheetName val="22-1"/>
      <sheetName val="b28"/>
      <sheetName val="µ!_x005f_x0004_)_x0"/>
      <sheetName val="kategori"/>
      <sheetName val="GRADE"/>
      <sheetName val="TRIWULAN 3"/>
      <sheetName val="STOCK_AWAL"/>
      <sheetName val="WBS 2005"/>
      <sheetName val="MED"/>
      <sheetName val="KODEREKG"/>
      <sheetName val="Kertas kerja dan lap. keuangan"/>
      <sheetName val="KAS $"/>
      <sheetName val="Manajemen Fee"/>
      <sheetName val="FKT_PJK"/>
      <sheetName val="RMS - STR"/>
      <sheetName val="Macro1"/>
      <sheetName val="CIPA"/>
      <sheetName val="UPH"/>
      <sheetName val="BHN"/>
      <sheetName val="ALT"/>
      <sheetName val="SUB"/>
      <sheetName val="Monthly"/>
      <sheetName val="KKP 01 Audit"/>
      <sheetName val="AJERJECJE"/>
      <sheetName val="SAD"/>
      <sheetName val="INVOICES"/>
      <sheetName val="Proof Def Tax"/>
      <sheetName val="P"/>
      <sheetName val="Marshal"/>
      <sheetName val="SysNavigation"/>
      <sheetName val="VAT out"/>
      <sheetName val="OFFICE"/>
      <sheetName val="CFWork"/>
      <sheetName val="WBS-WPL"/>
      <sheetName val="Tab DPA"/>
      <sheetName val="SALESMRT_03"/>
      <sheetName val="SALESJAN_03"/>
      <sheetName val="SALESDES_03"/>
      <sheetName val="SALESFEB_03"/>
      <sheetName val="SALESNOP_03"/>
      <sheetName val="SALESOKT_03"/>
      <sheetName val="SALESJUNI_03"/>
      <sheetName val="SALESSEP_03"/>
      <sheetName val="SALESMEI_03"/>
      <sheetName val="SALESAPR_03"/>
      <sheetName val="SALESAGT_03"/>
      <sheetName val="SALESJULI_03"/>
      <sheetName val="Inputs"/>
      <sheetName val="VAT OUT GL"/>
      <sheetName val="U2.2"/>
      <sheetName val="JURNAL"/>
      <sheetName val="Asumsi"/>
      <sheetName val="F"/>
      <sheetName val="Indr"/>
      <sheetName val="pks"/>
      <sheetName val="Kalkulasi Loan"/>
      <sheetName val="may'03"/>
      <sheetName val="CMA-Opname B"/>
      <sheetName val="Variables"/>
      <sheetName val="µ!_x005f_x005f_x005f_x0004_)???"/>
      <sheetName val="2930"/>
      <sheetName val="2933"/>
      <sheetName val="2934"/>
      <sheetName val="aug"/>
      <sheetName val="mei"/>
      <sheetName val="INPUT 5 - HEAT RATE CURVE"/>
      <sheetName val="INPUT 4 - OAT DERATE CURVE"/>
      <sheetName val="INPUT 1 - DG LOAD SHAPES"/>
      <sheetName val="Rates El St Gas"/>
      <sheetName val="µ!_x0004_)_x0000__x"/>
    </sheetNames>
    <sheetDataSet>
      <sheetData sheetId="0" refreshError="1">
        <row r="5">
          <cell r="E5" t="str">
            <v>:  1.071.364.2-052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ow r="5">
          <cell r="E5" t="str">
            <v>:  1.071.364.2-052</v>
          </cell>
        </row>
      </sheetData>
      <sheetData sheetId="87">
        <row r="5">
          <cell r="E5" t="str">
            <v>:  1.071.364.2-052</v>
          </cell>
        </row>
      </sheetData>
      <sheetData sheetId="88">
        <row r="5">
          <cell r="E5" t="str">
            <v>:  1.071.364.2-052</v>
          </cell>
        </row>
      </sheetData>
      <sheetData sheetId="89">
        <row r="5">
          <cell r="E5" t="str">
            <v>:  1.071.364.2-052</v>
          </cell>
        </row>
      </sheetData>
      <sheetData sheetId="90">
        <row r="5">
          <cell r="E5" t="str">
            <v>:  1.071.364.2-052</v>
          </cell>
        </row>
      </sheetData>
      <sheetData sheetId="91">
        <row r="5">
          <cell r="E5" t="str">
            <v>:  1.071.364.2-052</v>
          </cell>
        </row>
      </sheetData>
      <sheetData sheetId="92">
        <row r="5">
          <cell r="E5" t="str">
            <v>:  1.071.364.2-052</v>
          </cell>
        </row>
      </sheetData>
      <sheetData sheetId="93">
        <row r="5">
          <cell r="E5" t="str">
            <v>:  1.071.364.2-052</v>
          </cell>
        </row>
      </sheetData>
      <sheetData sheetId="94">
        <row r="5">
          <cell r="E5" t="str">
            <v>:  1.071.364.2-052</v>
          </cell>
        </row>
      </sheetData>
      <sheetData sheetId="95">
        <row r="5">
          <cell r="E5" t="str">
            <v>:  1.071.364.2-052</v>
          </cell>
        </row>
      </sheetData>
      <sheetData sheetId="96">
        <row r="5">
          <cell r="E5" t="str">
            <v>:  1.071.364.2-052</v>
          </cell>
        </row>
      </sheetData>
      <sheetData sheetId="97">
        <row r="5">
          <cell r="E5" t="str">
            <v>:  1.071.364.2-052</v>
          </cell>
        </row>
      </sheetData>
      <sheetData sheetId="98">
        <row r="5">
          <cell r="E5" t="str">
            <v>:  1.071.364.2-052</v>
          </cell>
        </row>
      </sheetData>
      <sheetData sheetId="99">
        <row r="5">
          <cell r="E5" t="str">
            <v>:  1.071.364.2-052</v>
          </cell>
        </row>
      </sheetData>
      <sheetData sheetId="100">
        <row r="5">
          <cell r="E5" t="str">
            <v>:  1.071.364.2-052</v>
          </cell>
        </row>
      </sheetData>
      <sheetData sheetId="101">
        <row r="5">
          <cell r="E5" t="str">
            <v>:  1.071.364.2-052</v>
          </cell>
        </row>
      </sheetData>
      <sheetData sheetId="102">
        <row r="5">
          <cell r="E5" t="str">
            <v>:  1.071.364.2-052</v>
          </cell>
        </row>
      </sheetData>
      <sheetData sheetId="103">
        <row r="5">
          <cell r="E5" t="str">
            <v>:  1.071.364.2-052</v>
          </cell>
        </row>
      </sheetData>
      <sheetData sheetId="104">
        <row r="5">
          <cell r="E5" t="str">
            <v>:  1.071.364.2-052</v>
          </cell>
        </row>
      </sheetData>
      <sheetData sheetId="105">
        <row r="5">
          <cell r="E5" t="str">
            <v>:  1.071.364.2-052</v>
          </cell>
        </row>
      </sheetData>
      <sheetData sheetId="106">
        <row r="5">
          <cell r="E5" t="str">
            <v>:  1.071.364.2-052</v>
          </cell>
        </row>
      </sheetData>
      <sheetData sheetId="107">
        <row r="5">
          <cell r="E5" t="str">
            <v>:  1.071.364.2-052</v>
          </cell>
        </row>
      </sheetData>
      <sheetData sheetId="108">
        <row r="5">
          <cell r="E5" t="str">
            <v>:  1.071.364.2-052</v>
          </cell>
        </row>
      </sheetData>
      <sheetData sheetId="109">
        <row r="5">
          <cell r="E5" t="str">
            <v>:  1.071.364.2-052</v>
          </cell>
        </row>
      </sheetData>
      <sheetData sheetId="110">
        <row r="5">
          <cell r="E5" t="str">
            <v>:  1.071.364.2-052</v>
          </cell>
        </row>
      </sheetData>
      <sheetData sheetId="111">
        <row r="5">
          <cell r="E5" t="str">
            <v>:  1.071.364.2-052</v>
          </cell>
        </row>
      </sheetData>
      <sheetData sheetId="112">
        <row r="5">
          <cell r="E5" t="str">
            <v>:  1.071.364.2-052</v>
          </cell>
        </row>
      </sheetData>
      <sheetData sheetId="113">
        <row r="5">
          <cell r="E5" t="str">
            <v>:  1.071.364.2-052</v>
          </cell>
        </row>
      </sheetData>
      <sheetData sheetId="114">
        <row r="5">
          <cell r="E5" t="str">
            <v>:  1.071.364.2-052</v>
          </cell>
        </row>
      </sheetData>
      <sheetData sheetId="115">
        <row r="5">
          <cell r="E5" t="str">
            <v>:  1.071.364.2-052</v>
          </cell>
        </row>
      </sheetData>
      <sheetData sheetId="116">
        <row r="5">
          <cell r="E5" t="str">
            <v>:  1.071.364.2-052</v>
          </cell>
        </row>
      </sheetData>
      <sheetData sheetId="117">
        <row r="5">
          <cell r="E5" t="str">
            <v>:  1.071.364.2-052</v>
          </cell>
        </row>
      </sheetData>
      <sheetData sheetId="118">
        <row r="5">
          <cell r="E5" t="str">
            <v>:  1.071.364.2-052</v>
          </cell>
        </row>
      </sheetData>
      <sheetData sheetId="119">
        <row r="5">
          <cell r="E5" t="str">
            <v>:  1.071.364.2-052</v>
          </cell>
        </row>
      </sheetData>
      <sheetData sheetId="120">
        <row r="5">
          <cell r="E5" t="str">
            <v>:  1.071.364.2-052</v>
          </cell>
        </row>
      </sheetData>
      <sheetData sheetId="121">
        <row r="5">
          <cell r="E5" t="str">
            <v>:  1.071.364.2-052</v>
          </cell>
        </row>
      </sheetData>
      <sheetData sheetId="122">
        <row r="5">
          <cell r="E5" t="str">
            <v>:  1.071.364.2-052</v>
          </cell>
        </row>
      </sheetData>
      <sheetData sheetId="123">
        <row r="5">
          <cell r="E5" t="str">
            <v>:  1.071.364.2-052</v>
          </cell>
        </row>
      </sheetData>
      <sheetData sheetId="124">
        <row r="5">
          <cell r="E5" t="str">
            <v>:  1.071.364.2-052</v>
          </cell>
        </row>
      </sheetData>
      <sheetData sheetId="125">
        <row r="5">
          <cell r="E5" t="str">
            <v>:  1.071.364.2-052</v>
          </cell>
        </row>
      </sheetData>
      <sheetData sheetId="126">
        <row r="5">
          <cell r="E5" t="str">
            <v>:  1.071.364.2-052</v>
          </cell>
        </row>
      </sheetData>
      <sheetData sheetId="127">
        <row r="5">
          <cell r="E5" t="str">
            <v>:  1.071.364.2-052</v>
          </cell>
        </row>
      </sheetData>
      <sheetData sheetId="128">
        <row r="5">
          <cell r="E5" t="str">
            <v>:  1.071.364.2-052</v>
          </cell>
        </row>
      </sheetData>
      <sheetData sheetId="129">
        <row r="5">
          <cell r="E5" t="str">
            <v>:  1.071.364.2-052</v>
          </cell>
        </row>
      </sheetData>
      <sheetData sheetId="130">
        <row r="5">
          <cell r="E5" t="str">
            <v>:  1.071.364.2-052</v>
          </cell>
        </row>
      </sheetData>
      <sheetData sheetId="131">
        <row r="5">
          <cell r="E5" t="str">
            <v>:  1.071.364.2-052</v>
          </cell>
        </row>
      </sheetData>
      <sheetData sheetId="132">
        <row r="5">
          <cell r="E5" t="str">
            <v>:  1.071.364.2-052</v>
          </cell>
        </row>
      </sheetData>
      <sheetData sheetId="133">
        <row r="5">
          <cell r="E5" t="str">
            <v>:  1.071.364.2-052</v>
          </cell>
        </row>
      </sheetData>
      <sheetData sheetId="134">
        <row r="5">
          <cell r="E5" t="str">
            <v>:  1.071.364.2-052</v>
          </cell>
        </row>
      </sheetData>
      <sheetData sheetId="135">
        <row r="5">
          <cell r="E5" t="str">
            <v>:  1.071.364.2-052</v>
          </cell>
        </row>
      </sheetData>
      <sheetData sheetId="136">
        <row r="5">
          <cell r="E5" t="str">
            <v>:  1.071.364.2-052</v>
          </cell>
        </row>
      </sheetData>
      <sheetData sheetId="137">
        <row r="5">
          <cell r="E5" t="str">
            <v>:  1.071.364.2-052</v>
          </cell>
        </row>
      </sheetData>
      <sheetData sheetId="138">
        <row r="5">
          <cell r="E5" t="str">
            <v>:  1.071.364.2-052</v>
          </cell>
        </row>
      </sheetData>
      <sheetData sheetId="139">
        <row r="5">
          <cell r="E5" t="str">
            <v>:  1.071.364.2-052</v>
          </cell>
        </row>
      </sheetData>
      <sheetData sheetId="140">
        <row r="5">
          <cell r="E5" t="str">
            <v>:  1.071.364.2-052</v>
          </cell>
        </row>
      </sheetData>
      <sheetData sheetId="141">
        <row r="5">
          <cell r="E5" t="str">
            <v>:  1.071.364.2-052</v>
          </cell>
        </row>
      </sheetData>
      <sheetData sheetId="142">
        <row r="5">
          <cell r="E5" t="str">
            <v>:  1.071.364.2-052</v>
          </cell>
        </row>
      </sheetData>
      <sheetData sheetId="143">
        <row r="5">
          <cell r="E5" t="str">
            <v>:  1.071.364.2-052</v>
          </cell>
        </row>
      </sheetData>
      <sheetData sheetId="144">
        <row r="5">
          <cell r="E5" t="str">
            <v>:  1.071.364.2-052</v>
          </cell>
        </row>
      </sheetData>
      <sheetData sheetId="145">
        <row r="5">
          <cell r="E5" t="str">
            <v>:  1.071.364.2-052</v>
          </cell>
        </row>
      </sheetData>
      <sheetData sheetId="146">
        <row r="5">
          <cell r="E5" t="str">
            <v>:  1.071.364.2-052</v>
          </cell>
        </row>
      </sheetData>
      <sheetData sheetId="147">
        <row r="5">
          <cell r="E5" t="str">
            <v>:  1.071.364.2-052</v>
          </cell>
        </row>
      </sheetData>
      <sheetData sheetId="148">
        <row r="5">
          <cell r="E5" t="str">
            <v>:  1.071.364.2-052</v>
          </cell>
        </row>
      </sheetData>
      <sheetData sheetId="149">
        <row r="5">
          <cell r="E5" t="str">
            <v>:  1.071.364.2-052</v>
          </cell>
        </row>
      </sheetData>
      <sheetData sheetId="150">
        <row r="5">
          <cell r="E5" t="str">
            <v>:  1.071.364.2-052</v>
          </cell>
        </row>
      </sheetData>
      <sheetData sheetId="151">
        <row r="5">
          <cell r="E5" t="str">
            <v>:  1.071.364.2-052</v>
          </cell>
        </row>
      </sheetData>
      <sheetData sheetId="152">
        <row r="5">
          <cell r="E5" t="str">
            <v>:  1.071.364.2-052</v>
          </cell>
        </row>
      </sheetData>
      <sheetData sheetId="153">
        <row r="5">
          <cell r="E5" t="str">
            <v>:  1.071.364.2-052</v>
          </cell>
        </row>
      </sheetData>
      <sheetData sheetId="154">
        <row r="5">
          <cell r="E5" t="str">
            <v>:  1.071.364.2-052</v>
          </cell>
        </row>
      </sheetData>
      <sheetData sheetId="155">
        <row r="5">
          <cell r="E5" t="str">
            <v>:  1.071.364.2-052</v>
          </cell>
        </row>
      </sheetData>
      <sheetData sheetId="156">
        <row r="5">
          <cell r="E5" t="str">
            <v>:  1.071.364.2-052</v>
          </cell>
        </row>
      </sheetData>
      <sheetData sheetId="157">
        <row r="5">
          <cell r="E5" t="str">
            <v>:  1.071.364.2-052</v>
          </cell>
        </row>
      </sheetData>
      <sheetData sheetId="158">
        <row r="5">
          <cell r="E5" t="str">
            <v>:  1.071.364.2-052</v>
          </cell>
        </row>
      </sheetData>
      <sheetData sheetId="159">
        <row r="5">
          <cell r="E5" t="str">
            <v>:  1.071.364.2-052</v>
          </cell>
        </row>
      </sheetData>
      <sheetData sheetId="160">
        <row r="5">
          <cell r="E5" t="str">
            <v>:  1.071.364.2-052</v>
          </cell>
        </row>
      </sheetData>
      <sheetData sheetId="161">
        <row r="5">
          <cell r="E5" t="str">
            <v>:  1.071.364.2-052</v>
          </cell>
        </row>
      </sheetData>
      <sheetData sheetId="162">
        <row r="5">
          <cell r="E5" t="str">
            <v>:  1.071.364.2-052</v>
          </cell>
        </row>
      </sheetData>
      <sheetData sheetId="163">
        <row r="5">
          <cell r="E5" t="str">
            <v>:  1.071.364.2-052</v>
          </cell>
        </row>
      </sheetData>
      <sheetData sheetId="164">
        <row r="5">
          <cell r="E5" t="str">
            <v>:  1.071.364.2-052</v>
          </cell>
        </row>
      </sheetData>
      <sheetData sheetId="165">
        <row r="5">
          <cell r="E5" t="str">
            <v>:  1.071.364.2-052</v>
          </cell>
        </row>
      </sheetData>
      <sheetData sheetId="166">
        <row r="5">
          <cell r="E5" t="str">
            <v>:  1.071.364.2-052</v>
          </cell>
        </row>
      </sheetData>
      <sheetData sheetId="167">
        <row r="5">
          <cell r="E5" t="str">
            <v>:  1.071.364.2-052</v>
          </cell>
        </row>
      </sheetData>
      <sheetData sheetId="168" refreshError="1"/>
      <sheetData sheetId="169" refreshError="1"/>
      <sheetData sheetId="170">
        <row r="5">
          <cell r="E5" t="str">
            <v>:  1.071.364.2-052</v>
          </cell>
        </row>
      </sheetData>
      <sheetData sheetId="171">
        <row r="5">
          <cell r="E5" t="str">
            <v>:  1.071.364.2-052</v>
          </cell>
        </row>
      </sheetData>
      <sheetData sheetId="172">
        <row r="5">
          <cell r="E5" t="str">
            <v>:  1.071.364.2-052</v>
          </cell>
        </row>
      </sheetData>
      <sheetData sheetId="173">
        <row r="5">
          <cell r="E5" t="str">
            <v>:  1.071.364.2-052</v>
          </cell>
        </row>
      </sheetData>
      <sheetData sheetId="174">
        <row r="5">
          <cell r="E5" t="str">
            <v>:  1.071.364.2-052</v>
          </cell>
        </row>
      </sheetData>
      <sheetData sheetId="175">
        <row r="5">
          <cell r="E5" t="str">
            <v>:  1.071.364.2-052</v>
          </cell>
        </row>
      </sheetData>
      <sheetData sheetId="176">
        <row r="5">
          <cell r="E5" t="str">
            <v>:  1.071.364.2-052</v>
          </cell>
        </row>
      </sheetData>
      <sheetData sheetId="177">
        <row r="5">
          <cell r="E5" t="str">
            <v>:  1.071.364.2-052</v>
          </cell>
        </row>
      </sheetData>
      <sheetData sheetId="178">
        <row r="5">
          <cell r="E5" t="str">
            <v>:  1.071.364.2-052</v>
          </cell>
        </row>
      </sheetData>
      <sheetData sheetId="179">
        <row r="5">
          <cell r="E5" t="str">
            <v>:  1.071.364.2-052</v>
          </cell>
        </row>
      </sheetData>
      <sheetData sheetId="180">
        <row r="5">
          <cell r="E5" t="str">
            <v>:  1.071.364.2-052</v>
          </cell>
        </row>
      </sheetData>
      <sheetData sheetId="181">
        <row r="5">
          <cell r="E5" t="str">
            <v>:  1.071.364.2-052</v>
          </cell>
        </row>
      </sheetData>
      <sheetData sheetId="182">
        <row r="5">
          <cell r="E5" t="str">
            <v>:  1.071.364.2-052</v>
          </cell>
        </row>
      </sheetData>
      <sheetData sheetId="183">
        <row r="5">
          <cell r="E5" t="str">
            <v>:  1.071.364.2-052</v>
          </cell>
        </row>
      </sheetData>
      <sheetData sheetId="184">
        <row r="5">
          <cell r="E5" t="str">
            <v>:  1.071.364.2-052</v>
          </cell>
        </row>
      </sheetData>
      <sheetData sheetId="185">
        <row r="5">
          <cell r="E5" t="str">
            <v>:  1.071.364.2-052</v>
          </cell>
        </row>
      </sheetData>
      <sheetData sheetId="186">
        <row r="5">
          <cell r="E5" t="str">
            <v>:  1.071.364.2-052</v>
          </cell>
        </row>
      </sheetData>
      <sheetData sheetId="187">
        <row r="5">
          <cell r="E5" t="str">
            <v>:  1.071.364.2-052</v>
          </cell>
        </row>
      </sheetData>
      <sheetData sheetId="188">
        <row r="5">
          <cell r="E5" t="str">
            <v>:  1.071.364.2-052</v>
          </cell>
        </row>
      </sheetData>
      <sheetData sheetId="189">
        <row r="5">
          <cell r="E5" t="str">
            <v>:  1.071.364.2-052</v>
          </cell>
        </row>
      </sheetData>
      <sheetData sheetId="190">
        <row r="5">
          <cell r="E5" t="str">
            <v>:  1.071.364.2-052</v>
          </cell>
        </row>
      </sheetData>
      <sheetData sheetId="191">
        <row r="5">
          <cell r="E5" t="str">
            <v>:  1.071.364.2-052</v>
          </cell>
        </row>
      </sheetData>
      <sheetData sheetId="192">
        <row r="5">
          <cell r="E5" t="str">
            <v>:  1.071.364.2-052</v>
          </cell>
        </row>
      </sheetData>
      <sheetData sheetId="193">
        <row r="5">
          <cell r="E5" t="str">
            <v>:  1.071.364.2-052</v>
          </cell>
        </row>
      </sheetData>
      <sheetData sheetId="194">
        <row r="5">
          <cell r="E5" t="str">
            <v>:  1.071.364.2-052</v>
          </cell>
        </row>
      </sheetData>
      <sheetData sheetId="195">
        <row r="5">
          <cell r="E5" t="str">
            <v>:  1.071.364.2-052</v>
          </cell>
        </row>
      </sheetData>
      <sheetData sheetId="196">
        <row r="5">
          <cell r="E5" t="str">
            <v>:  1.071.364.2-052</v>
          </cell>
        </row>
      </sheetData>
      <sheetData sheetId="197">
        <row r="5">
          <cell r="E5" t="str">
            <v>:  1.071.364.2-052</v>
          </cell>
        </row>
      </sheetData>
      <sheetData sheetId="198">
        <row r="5">
          <cell r="E5" t="str">
            <v>:  1.071.364.2-052</v>
          </cell>
        </row>
      </sheetData>
      <sheetData sheetId="199">
        <row r="5">
          <cell r="E5" t="str">
            <v>:  1.071.364.2-052</v>
          </cell>
        </row>
      </sheetData>
      <sheetData sheetId="200">
        <row r="5">
          <cell r="E5" t="str">
            <v>:  1.071.364.2-052</v>
          </cell>
        </row>
      </sheetData>
      <sheetData sheetId="201">
        <row r="5">
          <cell r="E5" t="str">
            <v>:  1.071.364.2-052</v>
          </cell>
        </row>
      </sheetData>
      <sheetData sheetId="202">
        <row r="5">
          <cell r="E5" t="str">
            <v>:  1.071.364.2-052</v>
          </cell>
        </row>
      </sheetData>
      <sheetData sheetId="203">
        <row r="5">
          <cell r="E5" t="str">
            <v>:  1.071.364.2-052</v>
          </cell>
        </row>
      </sheetData>
      <sheetData sheetId="204">
        <row r="5">
          <cell r="E5" t="str">
            <v>:  1.071.364.2-052</v>
          </cell>
        </row>
      </sheetData>
      <sheetData sheetId="205">
        <row r="5">
          <cell r="E5" t="str">
            <v>:  1.071.364.2-052</v>
          </cell>
        </row>
      </sheetData>
      <sheetData sheetId="206">
        <row r="5">
          <cell r="E5" t="str">
            <v>:  1.071.364.2-052</v>
          </cell>
        </row>
      </sheetData>
      <sheetData sheetId="207">
        <row r="5">
          <cell r="E5" t="str">
            <v>:  1.071.364.2-052</v>
          </cell>
        </row>
      </sheetData>
      <sheetData sheetId="208">
        <row r="5">
          <cell r="E5" t="str">
            <v>:  1.071.364.2-052</v>
          </cell>
        </row>
      </sheetData>
      <sheetData sheetId="209">
        <row r="5">
          <cell r="E5" t="str">
            <v>:  1.071.364.2-052</v>
          </cell>
        </row>
      </sheetData>
      <sheetData sheetId="210">
        <row r="5">
          <cell r="E5" t="str">
            <v>:  1.071.364.2-052</v>
          </cell>
        </row>
      </sheetData>
      <sheetData sheetId="211">
        <row r="5">
          <cell r="E5" t="str">
            <v>:  1.071.364.2-052</v>
          </cell>
        </row>
      </sheetData>
      <sheetData sheetId="212">
        <row r="5">
          <cell r="E5" t="str">
            <v>:  1.071.364.2-052</v>
          </cell>
        </row>
      </sheetData>
      <sheetData sheetId="213">
        <row r="5">
          <cell r="E5" t="str">
            <v>:  1.071.364.2-052</v>
          </cell>
        </row>
      </sheetData>
      <sheetData sheetId="214">
        <row r="5">
          <cell r="E5" t="str">
            <v>:  1.071.364.2-052</v>
          </cell>
        </row>
      </sheetData>
      <sheetData sheetId="215">
        <row r="5">
          <cell r="E5" t="str">
            <v>:  1.071.364.2-052</v>
          </cell>
        </row>
      </sheetData>
      <sheetData sheetId="216">
        <row r="5">
          <cell r="E5" t="str">
            <v>:  1.071.364.2-052</v>
          </cell>
        </row>
      </sheetData>
      <sheetData sheetId="217">
        <row r="5">
          <cell r="E5" t="str">
            <v>:  1.071.364.2-052</v>
          </cell>
        </row>
      </sheetData>
      <sheetData sheetId="218">
        <row r="5">
          <cell r="E5" t="str">
            <v>:  1.071.364.2-052</v>
          </cell>
        </row>
      </sheetData>
      <sheetData sheetId="219">
        <row r="5">
          <cell r="E5" t="str">
            <v>:  1.071.364.2-052</v>
          </cell>
        </row>
      </sheetData>
      <sheetData sheetId="220">
        <row r="5">
          <cell r="E5" t="str">
            <v>:  1.071.364.2-052</v>
          </cell>
        </row>
      </sheetData>
      <sheetData sheetId="221">
        <row r="5">
          <cell r="E5" t="str">
            <v>:  1.071.364.2-052</v>
          </cell>
        </row>
      </sheetData>
      <sheetData sheetId="222">
        <row r="5">
          <cell r="E5" t="str">
            <v>:  1.071.364.2-052</v>
          </cell>
        </row>
      </sheetData>
      <sheetData sheetId="223">
        <row r="5">
          <cell r="E5" t="str">
            <v>:  1.071.364.2-052</v>
          </cell>
        </row>
      </sheetData>
      <sheetData sheetId="224">
        <row r="5">
          <cell r="E5" t="str">
            <v>:  1.071.364.2-052</v>
          </cell>
        </row>
      </sheetData>
      <sheetData sheetId="225">
        <row r="5">
          <cell r="E5" t="str">
            <v>:  1.071.364.2-052</v>
          </cell>
        </row>
      </sheetData>
      <sheetData sheetId="226">
        <row r="5">
          <cell r="E5" t="str">
            <v>:  1.071.364.2-052</v>
          </cell>
        </row>
      </sheetData>
      <sheetData sheetId="227">
        <row r="5">
          <cell r="E5" t="str">
            <v>:  1.071.364.2-052</v>
          </cell>
        </row>
      </sheetData>
      <sheetData sheetId="228">
        <row r="5">
          <cell r="E5" t="str">
            <v>:  1.071.364.2-052</v>
          </cell>
        </row>
      </sheetData>
      <sheetData sheetId="229">
        <row r="5">
          <cell r="E5" t="str">
            <v>:  1.071.364.2-052</v>
          </cell>
        </row>
      </sheetData>
      <sheetData sheetId="230">
        <row r="5">
          <cell r="E5" t="str">
            <v>:  1.071.364.2-052</v>
          </cell>
        </row>
      </sheetData>
      <sheetData sheetId="231">
        <row r="5">
          <cell r="E5" t="str">
            <v>:  1.071.364.2-052</v>
          </cell>
        </row>
      </sheetData>
      <sheetData sheetId="232">
        <row r="5">
          <cell r="E5" t="str">
            <v>:  1.071.364.2-052</v>
          </cell>
        </row>
      </sheetData>
      <sheetData sheetId="233">
        <row r="5">
          <cell r="E5" t="str">
            <v>:  1.071.364.2-052</v>
          </cell>
        </row>
      </sheetData>
      <sheetData sheetId="234">
        <row r="5">
          <cell r="E5" t="str">
            <v>:  1.071.364.2-052</v>
          </cell>
        </row>
      </sheetData>
      <sheetData sheetId="235">
        <row r="5">
          <cell r="E5" t="str">
            <v>:  1.071.364.2-052</v>
          </cell>
        </row>
      </sheetData>
      <sheetData sheetId="236">
        <row r="5">
          <cell r="E5" t="str">
            <v>:  1.071.364.2-052</v>
          </cell>
        </row>
      </sheetData>
      <sheetData sheetId="237">
        <row r="5">
          <cell r="E5" t="str">
            <v>:  1.071.364.2-052</v>
          </cell>
        </row>
      </sheetData>
      <sheetData sheetId="238">
        <row r="5">
          <cell r="E5" t="str">
            <v>:  1.071.364.2-052</v>
          </cell>
        </row>
      </sheetData>
      <sheetData sheetId="239">
        <row r="5">
          <cell r="E5" t="str">
            <v>:  1.071.364.2-052</v>
          </cell>
        </row>
      </sheetData>
      <sheetData sheetId="240">
        <row r="5">
          <cell r="E5" t="str">
            <v>:  1.071.364.2-052</v>
          </cell>
        </row>
      </sheetData>
      <sheetData sheetId="241">
        <row r="5">
          <cell r="E5" t="str">
            <v>:  1.071.364.2-052</v>
          </cell>
        </row>
      </sheetData>
      <sheetData sheetId="242">
        <row r="5">
          <cell r="E5" t="str">
            <v>:  1.071.364.2-052</v>
          </cell>
        </row>
      </sheetData>
      <sheetData sheetId="243">
        <row r="5">
          <cell r="E5" t="str">
            <v>:  1.071.364.2-052</v>
          </cell>
        </row>
      </sheetData>
      <sheetData sheetId="244">
        <row r="5">
          <cell r="E5" t="str">
            <v>:  1.071.364.2-052</v>
          </cell>
        </row>
      </sheetData>
      <sheetData sheetId="245">
        <row r="5">
          <cell r="E5" t="str">
            <v>:  1.071.364.2-052</v>
          </cell>
        </row>
      </sheetData>
      <sheetData sheetId="246">
        <row r="5">
          <cell r="E5" t="str">
            <v>:  1.071.364.2-052</v>
          </cell>
        </row>
      </sheetData>
      <sheetData sheetId="247">
        <row r="5">
          <cell r="E5" t="str">
            <v>:  1.071.364.2-052</v>
          </cell>
        </row>
      </sheetData>
      <sheetData sheetId="248">
        <row r="5">
          <cell r="E5" t="str">
            <v>:  1.071.364.2-052</v>
          </cell>
        </row>
      </sheetData>
      <sheetData sheetId="249">
        <row r="5">
          <cell r="E5" t="str">
            <v>:  1.071.364.2-052</v>
          </cell>
        </row>
      </sheetData>
      <sheetData sheetId="250">
        <row r="5">
          <cell r="E5" t="str">
            <v>:  1.071.364.2-052</v>
          </cell>
        </row>
      </sheetData>
      <sheetData sheetId="251">
        <row r="5">
          <cell r="E5" t="str">
            <v>:  1.071.364.2-052</v>
          </cell>
        </row>
      </sheetData>
      <sheetData sheetId="252">
        <row r="5">
          <cell r="E5" t="str">
            <v>:  1.071.364.2-052</v>
          </cell>
        </row>
      </sheetData>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sheetData sheetId="267">
        <row r="5">
          <cell r="E5">
            <v>0</v>
          </cell>
        </row>
      </sheetData>
      <sheetData sheetId="268">
        <row r="5">
          <cell r="E5">
            <v>0</v>
          </cell>
        </row>
      </sheetData>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row r="5">
          <cell r="E5" t="str">
            <v>:  1.071.364.2-052</v>
          </cell>
        </row>
      </sheetData>
      <sheetData sheetId="341">
        <row r="5">
          <cell r="E5" t="str">
            <v>:  1.071.364.2-052</v>
          </cell>
        </row>
      </sheetData>
      <sheetData sheetId="342">
        <row r="5">
          <cell r="E5" t="str">
            <v>:  1.071.364.2-052</v>
          </cell>
        </row>
      </sheetData>
      <sheetData sheetId="343">
        <row r="5">
          <cell r="E5" t="str">
            <v>:  1.071.364.2-052</v>
          </cell>
        </row>
      </sheetData>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row r="5">
          <cell r="E5" t="str">
            <v>:  1.071.364.2-052</v>
          </cell>
        </row>
      </sheetData>
      <sheetData sheetId="365">
        <row r="5">
          <cell r="E5" t="str">
            <v>:  1.071.364.2-052</v>
          </cell>
        </row>
      </sheetData>
      <sheetData sheetId="366">
        <row r="5">
          <cell r="E5" t="str">
            <v>:  1.071.364.2-052</v>
          </cell>
        </row>
      </sheetData>
      <sheetData sheetId="367">
        <row r="5">
          <cell r="E5" t="str">
            <v>:  1.071.364.2-052</v>
          </cell>
        </row>
      </sheetData>
      <sheetData sheetId="368">
        <row r="5">
          <cell r="E5" t="str">
            <v>:  1.071.364.2-052</v>
          </cell>
        </row>
      </sheetData>
      <sheetData sheetId="369">
        <row r="5">
          <cell r="E5" t="str">
            <v>:  1.071.364.2-052</v>
          </cell>
        </row>
      </sheetData>
      <sheetData sheetId="370">
        <row r="5">
          <cell r="E5" t="str">
            <v>:  1.071.364.2-052</v>
          </cell>
        </row>
      </sheetData>
      <sheetData sheetId="371">
        <row r="5">
          <cell r="E5" t="str">
            <v>:  1.071.364.2-052</v>
          </cell>
        </row>
      </sheetData>
      <sheetData sheetId="372">
        <row r="5">
          <cell r="E5" t="str">
            <v>:  1.071.364.2-052</v>
          </cell>
        </row>
      </sheetData>
      <sheetData sheetId="373">
        <row r="5">
          <cell r="E5" t="str">
            <v>:  1.071.364.2-052</v>
          </cell>
        </row>
      </sheetData>
      <sheetData sheetId="374">
        <row r="5">
          <cell r="E5" t="str">
            <v>:  1.071.364.2-052</v>
          </cell>
        </row>
      </sheetData>
      <sheetData sheetId="375">
        <row r="5">
          <cell r="E5" t="str">
            <v>:  1.071.364.2-052</v>
          </cell>
        </row>
      </sheetData>
      <sheetData sheetId="376">
        <row r="5">
          <cell r="E5" t="str">
            <v>:  1.071.364.2-052</v>
          </cell>
        </row>
      </sheetData>
      <sheetData sheetId="377">
        <row r="5">
          <cell r="E5" t="str">
            <v>:  1.071.364.2-052</v>
          </cell>
        </row>
      </sheetData>
      <sheetData sheetId="378">
        <row r="5">
          <cell r="E5" t="str">
            <v>:  1.071.364.2-052</v>
          </cell>
        </row>
      </sheetData>
      <sheetData sheetId="379">
        <row r="5">
          <cell r="E5" t="str">
            <v>:  1.071.364.2-052</v>
          </cell>
        </row>
      </sheetData>
      <sheetData sheetId="380">
        <row r="5">
          <cell r="E5" t="str">
            <v>:  1.071.364.2-052</v>
          </cell>
        </row>
      </sheetData>
      <sheetData sheetId="381">
        <row r="5">
          <cell r="E5" t="str">
            <v>:  1.071.364.2-052</v>
          </cell>
        </row>
      </sheetData>
      <sheetData sheetId="382">
        <row r="5">
          <cell r="E5" t="str">
            <v>:  1.071.364.2-052</v>
          </cell>
        </row>
      </sheetData>
      <sheetData sheetId="383">
        <row r="5">
          <cell r="E5" t="str">
            <v>:  1.071.364.2-052</v>
          </cell>
        </row>
      </sheetData>
      <sheetData sheetId="384">
        <row r="5">
          <cell r="E5" t="str">
            <v>:  1.071.364.2-052</v>
          </cell>
        </row>
      </sheetData>
      <sheetData sheetId="385">
        <row r="5">
          <cell r="E5" t="str">
            <v>:  1.071.364.2-052</v>
          </cell>
        </row>
      </sheetData>
      <sheetData sheetId="386">
        <row r="5">
          <cell r="E5" t="str">
            <v>:  1.071.364.2-052</v>
          </cell>
        </row>
      </sheetData>
      <sheetData sheetId="387">
        <row r="5">
          <cell r="E5" t="str">
            <v>:  1.071.364.2-052</v>
          </cell>
        </row>
      </sheetData>
      <sheetData sheetId="388">
        <row r="5">
          <cell r="E5" t="str">
            <v>:  1.071.364.2-052</v>
          </cell>
        </row>
      </sheetData>
      <sheetData sheetId="389">
        <row r="5">
          <cell r="E5" t="str">
            <v>:  1.071.364.2-052</v>
          </cell>
        </row>
      </sheetData>
      <sheetData sheetId="390">
        <row r="5">
          <cell r="E5" t="str">
            <v>:  1.071.364.2-052</v>
          </cell>
        </row>
      </sheetData>
      <sheetData sheetId="391">
        <row r="5">
          <cell r="E5" t="str">
            <v>:  1.071.364.2-052</v>
          </cell>
        </row>
      </sheetData>
      <sheetData sheetId="392">
        <row r="5">
          <cell r="E5" t="str">
            <v>:  1.071.364.2-052</v>
          </cell>
        </row>
      </sheetData>
      <sheetData sheetId="393">
        <row r="5">
          <cell r="E5" t="str">
            <v>:  1.071.364.2-052</v>
          </cell>
        </row>
      </sheetData>
      <sheetData sheetId="394">
        <row r="5">
          <cell r="E5" t="str">
            <v>:  1.071.364.2-052</v>
          </cell>
        </row>
      </sheetData>
      <sheetData sheetId="395">
        <row r="5">
          <cell r="E5" t="str">
            <v>:  1.071.364.2-052</v>
          </cell>
        </row>
      </sheetData>
      <sheetData sheetId="396">
        <row r="5">
          <cell r="E5" t="str">
            <v>:  1.071.364.2-052</v>
          </cell>
        </row>
      </sheetData>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row r="5">
          <cell r="E5" t="str">
            <v>:  1.071.364.2-052</v>
          </cell>
        </row>
      </sheetData>
      <sheetData sheetId="414">
        <row r="5">
          <cell r="E5" t="str">
            <v>:  1.071.364.2-052</v>
          </cell>
        </row>
      </sheetData>
      <sheetData sheetId="415">
        <row r="5">
          <cell r="E5" t="str">
            <v>:  1.071.364.2-052</v>
          </cell>
        </row>
      </sheetData>
      <sheetData sheetId="416">
        <row r="5">
          <cell r="E5" t="str">
            <v>:  1.071.364.2-052</v>
          </cell>
        </row>
      </sheetData>
      <sheetData sheetId="417"/>
      <sheetData sheetId="418"/>
      <sheetData sheetId="419"/>
      <sheetData sheetId="420"/>
      <sheetData sheetId="421"/>
      <sheetData sheetId="422"/>
      <sheetData sheetId="423"/>
      <sheetData sheetId="424">
        <row r="5">
          <cell r="E5" t="str">
            <v>:  1.071.364.2-052</v>
          </cell>
        </row>
      </sheetData>
      <sheetData sheetId="425">
        <row r="5">
          <cell r="E5" t="str">
            <v>:  1.071.364.2-052</v>
          </cell>
        </row>
      </sheetData>
      <sheetData sheetId="426">
        <row r="5">
          <cell r="E5" t="str">
            <v>:  1.071.364.2-052</v>
          </cell>
        </row>
      </sheetData>
      <sheetData sheetId="427">
        <row r="5">
          <cell r="E5" t="str">
            <v>:  1.071.364.2-052</v>
          </cell>
        </row>
      </sheetData>
      <sheetData sheetId="428"/>
      <sheetData sheetId="429"/>
      <sheetData sheetId="430"/>
      <sheetData sheetId="431"/>
      <sheetData sheetId="432"/>
      <sheetData sheetId="433">
        <row r="5">
          <cell r="E5" t="str">
            <v>:  1.071.364.2-052</v>
          </cell>
        </row>
      </sheetData>
      <sheetData sheetId="434">
        <row r="5">
          <cell r="E5" t="str">
            <v>:  1.071.364.2-052</v>
          </cell>
        </row>
      </sheetData>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row r="5">
          <cell r="E5" t="str">
            <v>:  1.071.364.2-052</v>
          </cell>
        </row>
      </sheetData>
      <sheetData sheetId="461">
        <row r="5">
          <cell r="E5" t="str">
            <v>:  1.071.364.2-052</v>
          </cell>
        </row>
      </sheetData>
      <sheetData sheetId="462">
        <row r="5">
          <cell r="E5" t="str">
            <v>:  1.071.364.2-052</v>
          </cell>
        </row>
      </sheetData>
      <sheetData sheetId="463">
        <row r="5">
          <cell r="E5" t="str">
            <v>:  1.071.364.2-052</v>
          </cell>
        </row>
      </sheetData>
      <sheetData sheetId="464">
        <row r="5">
          <cell r="E5" t="str">
            <v>:  1.071.364.2-052</v>
          </cell>
        </row>
      </sheetData>
      <sheetData sheetId="465">
        <row r="5">
          <cell r="E5" t="str">
            <v>:  1.071.364.2-052</v>
          </cell>
        </row>
      </sheetData>
      <sheetData sheetId="466">
        <row r="5">
          <cell r="E5" t="str">
            <v>:  1.071.364.2-052</v>
          </cell>
        </row>
      </sheetData>
      <sheetData sheetId="467">
        <row r="5">
          <cell r="E5" t="str">
            <v>:  1.071.364.2-052</v>
          </cell>
        </row>
      </sheetData>
      <sheetData sheetId="468">
        <row r="5">
          <cell r="E5" t="str">
            <v>:  1.071.364.2-052</v>
          </cell>
        </row>
      </sheetData>
      <sheetData sheetId="469">
        <row r="5">
          <cell r="E5" t="str">
            <v>:  1.071.364.2-052</v>
          </cell>
        </row>
      </sheetData>
      <sheetData sheetId="470">
        <row r="5">
          <cell r="E5" t="str">
            <v>:  1.071.364.2-052</v>
          </cell>
        </row>
      </sheetData>
      <sheetData sheetId="471">
        <row r="5">
          <cell r="E5" t="str">
            <v>:  1.071.364.2-052</v>
          </cell>
        </row>
      </sheetData>
      <sheetData sheetId="472">
        <row r="5">
          <cell r="E5" t="str">
            <v>:  1.071.364.2-052</v>
          </cell>
        </row>
      </sheetData>
      <sheetData sheetId="473">
        <row r="5">
          <cell r="E5" t="str">
            <v>:  1.071.364.2-052</v>
          </cell>
        </row>
      </sheetData>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ow r="5">
          <cell r="E5" t="str">
            <v>:  1.071.364.2-052</v>
          </cell>
        </row>
      </sheetData>
      <sheetData sheetId="508">
        <row r="5">
          <cell r="E5" t="str">
            <v>:  1.071.364.2-052</v>
          </cell>
        </row>
      </sheetData>
      <sheetData sheetId="509">
        <row r="5">
          <cell r="E5" t="str">
            <v>:  1.071.364.2-052</v>
          </cell>
        </row>
      </sheetData>
      <sheetData sheetId="510">
        <row r="5">
          <cell r="E5" t="str">
            <v>:  1.071.364.2-052</v>
          </cell>
        </row>
      </sheetData>
      <sheetData sheetId="511">
        <row r="5">
          <cell r="E5" t="str">
            <v>:  1.071.364.2-052</v>
          </cell>
        </row>
      </sheetData>
      <sheetData sheetId="512"/>
      <sheetData sheetId="513"/>
      <sheetData sheetId="514"/>
      <sheetData sheetId="515"/>
      <sheetData sheetId="516"/>
      <sheetData sheetId="517"/>
      <sheetData sheetId="518"/>
      <sheetData sheetId="519"/>
      <sheetData sheetId="520"/>
      <sheetData sheetId="521"/>
      <sheetData sheetId="522"/>
      <sheetData sheetId="523">
        <row r="5">
          <cell r="E5">
            <v>0</v>
          </cell>
        </row>
      </sheetData>
      <sheetData sheetId="524">
        <row r="5">
          <cell r="E5">
            <v>0</v>
          </cell>
        </row>
      </sheetData>
      <sheetData sheetId="525">
        <row r="5">
          <cell r="E5">
            <v>0</v>
          </cell>
        </row>
      </sheetData>
      <sheetData sheetId="526">
        <row r="5">
          <cell r="E5">
            <v>0</v>
          </cell>
        </row>
      </sheetData>
      <sheetData sheetId="527">
        <row r="5">
          <cell r="E5">
            <v>0</v>
          </cell>
        </row>
      </sheetData>
      <sheetData sheetId="528">
        <row r="5">
          <cell r="E5">
            <v>0</v>
          </cell>
        </row>
      </sheetData>
      <sheetData sheetId="529">
        <row r="5">
          <cell r="E5">
            <v>0</v>
          </cell>
        </row>
      </sheetData>
      <sheetData sheetId="530">
        <row r="5">
          <cell r="E5">
            <v>0</v>
          </cell>
        </row>
      </sheetData>
      <sheetData sheetId="531">
        <row r="5">
          <cell r="E5">
            <v>0</v>
          </cell>
        </row>
      </sheetData>
      <sheetData sheetId="532">
        <row r="5">
          <cell r="E5">
            <v>0</v>
          </cell>
        </row>
      </sheetData>
      <sheetData sheetId="533">
        <row r="5">
          <cell r="E5">
            <v>0</v>
          </cell>
        </row>
      </sheetData>
      <sheetData sheetId="534">
        <row r="5">
          <cell r="E5" t="str">
            <v>:  1.071.364.2-052</v>
          </cell>
        </row>
      </sheetData>
      <sheetData sheetId="535">
        <row r="5">
          <cell r="E5" t="str">
            <v>:  1.071.364.2-052</v>
          </cell>
        </row>
      </sheetData>
      <sheetData sheetId="536">
        <row r="5">
          <cell r="E5" t="str">
            <v>:  1.071.364.2-052</v>
          </cell>
        </row>
      </sheetData>
      <sheetData sheetId="537">
        <row r="5">
          <cell r="E5" t="str">
            <v>:  1.071.364.2-052</v>
          </cell>
        </row>
      </sheetData>
      <sheetData sheetId="538">
        <row r="5">
          <cell r="E5" t="str">
            <v>:  1.071.364.2-052</v>
          </cell>
        </row>
      </sheetData>
      <sheetData sheetId="539">
        <row r="5">
          <cell r="E5" t="str">
            <v>:  1.071.364.2-052</v>
          </cell>
        </row>
      </sheetData>
      <sheetData sheetId="540">
        <row r="5">
          <cell r="E5" t="str">
            <v>:  1.071.364.2-052</v>
          </cell>
        </row>
      </sheetData>
      <sheetData sheetId="541">
        <row r="5">
          <cell r="E5" t="str">
            <v>:  1.071.364.2-052</v>
          </cell>
        </row>
      </sheetData>
      <sheetData sheetId="542">
        <row r="5">
          <cell r="E5" t="str">
            <v>:  1.071.364.2-052</v>
          </cell>
        </row>
      </sheetData>
      <sheetData sheetId="543">
        <row r="5">
          <cell r="E5" t="str">
            <v>:  1.071.364.2-052</v>
          </cell>
        </row>
      </sheetData>
      <sheetData sheetId="544">
        <row r="5">
          <cell r="E5" t="str">
            <v>:  1.071.364.2-052</v>
          </cell>
        </row>
      </sheetData>
      <sheetData sheetId="545">
        <row r="5">
          <cell r="E5">
            <v>0</v>
          </cell>
        </row>
      </sheetData>
      <sheetData sheetId="546">
        <row r="5">
          <cell r="E5">
            <v>0</v>
          </cell>
        </row>
      </sheetData>
      <sheetData sheetId="547">
        <row r="5">
          <cell r="E5">
            <v>0</v>
          </cell>
        </row>
      </sheetData>
      <sheetData sheetId="548">
        <row r="5">
          <cell r="E5">
            <v>0</v>
          </cell>
        </row>
      </sheetData>
      <sheetData sheetId="549">
        <row r="5">
          <cell r="E5">
            <v>0</v>
          </cell>
        </row>
      </sheetData>
      <sheetData sheetId="550">
        <row r="5">
          <cell r="E5">
            <v>0</v>
          </cell>
        </row>
      </sheetData>
      <sheetData sheetId="551">
        <row r="5">
          <cell r="E5">
            <v>0</v>
          </cell>
        </row>
      </sheetData>
      <sheetData sheetId="552">
        <row r="5">
          <cell r="E5">
            <v>0</v>
          </cell>
        </row>
      </sheetData>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ow r="5">
          <cell r="E5" t="str">
            <v>:  1.071.364.2-052</v>
          </cell>
        </row>
      </sheetData>
      <sheetData sheetId="582">
        <row r="5">
          <cell r="E5" t="str">
            <v>:  1.071.364.2-052</v>
          </cell>
        </row>
      </sheetData>
      <sheetData sheetId="583">
        <row r="5">
          <cell r="E5" t="str">
            <v>:  1.071.364.2-052</v>
          </cell>
        </row>
      </sheetData>
      <sheetData sheetId="584">
        <row r="5">
          <cell r="E5" t="str">
            <v>:  1.071.364.2-052</v>
          </cell>
        </row>
      </sheetData>
      <sheetData sheetId="585"/>
      <sheetData sheetId="586"/>
      <sheetData sheetId="587"/>
      <sheetData sheetId="588">
        <row r="5">
          <cell r="E5">
            <v>0</v>
          </cell>
        </row>
      </sheetData>
      <sheetData sheetId="589">
        <row r="5">
          <cell r="E5">
            <v>0</v>
          </cell>
        </row>
      </sheetData>
      <sheetData sheetId="590">
        <row r="5">
          <cell r="E5">
            <v>0</v>
          </cell>
        </row>
      </sheetData>
      <sheetData sheetId="591">
        <row r="5">
          <cell r="E5">
            <v>0</v>
          </cell>
        </row>
      </sheetData>
      <sheetData sheetId="592">
        <row r="5">
          <cell r="E5">
            <v>0</v>
          </cell>
        </row>
      </sheetData>
      <sheetData sheetId="593">
        <row r="5">
          <cell r="E5">
            <v>0</v>
          </cell>
        </row>
      </sheetData>
      <sheetData sheetId="594">
        <row r="5">
          <cell r="E5">
            <v>0</v>
          </cell>
        </row>
      </sheetData>
      <sheetData sheetId="595">
        <row r="5">
          <cell r="E5">
            <v>0</v>
          </cell>
        </row>
      </sheetData>
      <sheetData sheetId="596">
        <row r="5">
          <cell r="E5">
            <v>0</v>
          </cell>
        </row>
      </sheetData>
      <sheetData sheetId="597">
        <row r="5">
          <cell r="E5">
            <v>0</v>
          </cell>
        </row>
      </sheetData>
      <sheetData sheetId="598">
        <row r="5">
          <cell r="E5">
            <v>0</v>
          </cell>
        </row>
      </sheetData>
      <sheetData sheetId="599">
        <row r="5">
          <cell r="E5">
            <v>0</v>
          </cell>
        </row>
      </sheetData>
      <sheetData sheetId="600">
        <row r="5">
          <cell r="E5">
            <v>0</v>
          </cell>
        </row>
      </sheetData>
      <sheetData sheetId="601">
        <row r="5">
          <cell r="E5">
            <v>0</v>
          </cell>
        </row>
      </sheetData>
      <sheetData sheetId="602">
        <row r="5">
          <cell r="E5">
            <v>0</v>
          </cell>
        </row>
      </sheetData>
      <sheetData sheetId="603">
        <row r="5">
          <cell r="E5">
            <v>0</v>
          </cell>
        </row>
      </sheetData>
      <sheetData sheetId="604">
        <row r="5">
          <cell r="E5">
            <v>0</v>
          </cell>
        </row>
      </sheetData>
      <sheetData sheetId="605">
        <row r="5">
          <cell r="E5">
            <v>0</v>
          </cell>
        </row>
      </sheetData>
      <sheetData sheetId="606">
        <row r="5">
          <cell r="E5">
            <v>0</v>
          </cell>
        </row>
      </sheetData>
      <sheetData sheetId="607">
        <row r="5">
          <cell r="E5">
            <v>0</v>
          </cell>
        </row>
      </sheetData>
      <sheetData sheetId="608">
        <row r="5">
          <cell r="E5">
            <v>0</v>
          </cell>
        </row>
      </sheetData>
      <sheetData sheetId="609">
        <row r="5">
          <cell r="E5">
            <v>0</v>
          </cell>
        </row>
      </sheetData>
      <sheetData sheetId="610">
        <row r="5">
          <cell r="E5">
            <v>0</v>
          </cell>
        </row>
      </sheetData>
      <sheetData sheetId="611">
        <row r="5">
          <cell r="E5">
            <v>0</v>
          </cell>
        </row>
      </sheetData>
      <sheetData sheetId="612">
        <row r="5">
          <cell r="E5">
            <v>0</v>
          </cell>
        </row>
      </sheetData>
      <sheetData sheetId="613">
        <row r="5">
          <cell r="E5">
            <v>0</v>
          </cell>
        </row>
      </sheetData>
      <sheetData sheetId="614">
        <row r="5">
          <cell r="E5">
            <v>0</v>
          </cell>
        </row>
      </sheetData>
      <sheetData sheetId="615">
        <row r="5">
          <cell r="E5">
            <v>0</v>
          </cell>
        </row>
      </sheetData>
      <sheetData sheetId="616">
        <row r="5">
          <cell r="E5">
            <v>0</v>
          </cell>
        </row>
      </sheetData>
      <sheetData sheetId="617">
        <row r="5">
          <cell r="E5">
            <v>0</v>
          </cell>
        </row>
      </sheetData>
      <sheetData sheetId="618">
        <row r="5">
          <cell r="E5">
            <v>0</v>
          </cell>
        </row>
      </sheetData>
      <sheetData sheetId="619">
        <row r="5">
          <cell r="E5">
            <v>0</v>
          </cell>
        </row>
      </sheetData>
      <sheetData sheetId="620">
        <row r="5">
          <cell r="E5">
            <v>0</v>
          </cell>
        </row>
      </sheetData>
      <sheetData sheetId="621">
        <row r="5">
          <cell r="E5">
            <v>0</v>
          </cell>
        </row>
      </sheetData>
      <sheetData sheetId="622">
        <row r="5">
          <cell r="E5">
            <v>0</v>
          </cell>
        </row>
      </sheetData>
      <sheetData sheetId="623">
        <row r="5">
          <cell r="E5">
            <v>0</v>
          </cell>
        </row>
      </sheetData>
      <sheetData sheetId="624">
        <row r="5">
          <cell r="E5">
            <v>0</v>
          </cell>
        </row>
      </sheetData>
      <sheetData sheetId="625">
        <row r="5">
          <cell r="E5">
            <v>0</v>
          </cell>
        </row>
      </sheetData>
      <sheetData sheetId="626">
        <row r="5">
          <cell r="E5">
            <v>0</v>
          </cell>
        </row>
      </sheetData>
      <sheetData sheetId="627">
        <row r="5">
          <cell r="E5">
            <v>0</v>
          </cell>
        </row>
      </sheetData>
      <sheetData sheetId="628">
        <row r="5">
          <cell r="E5">
            <v>0</v>
          </cell>
        </row>
      </sheetData>
      <sheetData sheetId="629">
        <row r="5">
          <cell r="E5">
            <v>0</v>
          </cell>
        </row>
      </sheetData>
      <sheetData sheetId="630">
        <row r="5">
          <cell r="E5">
            <v>0</v>
          </cell>
        </row>
      </sheetData>
      <sheetData sheetId="631">
        <row r="5">
          <cell r="E5">
            <v>0</v>
          </cell>
        </row>
      </sheetData>
      <sheetData sheetId="632">
        <row r="5">
          <cell r="E5">
            <v>0</v>
          </cell>
        </row>
      </sheetData>
      <sheetData sheetId="633">
        <row r="5">
          <cell r="E5">
            <v>0</v>
          </cell>
        </row>
      </sheetData>
      <sheetData sheetId="634">
        <row r="5">
          <cell r="E5">
            <v>0</v>
          </cell>
        </row>
      </sheetData>
      <sheetData sheetId="635">
        <row r="5">
          <cell r="E5">
            <v>0</v>
          </cell>
        </row>
      </sheetData>
      <sheetData sheetId="636">
        <row r="5">
          <cell r="E5">
            <v>0</v>
          </cell>
        </row>
      </sheetData>
      <sheetData sheetId="637">
        <row r="5">
          <cell r="E5">
            <v>0</v>
          </cell>
        </row>
      </sheetData>
      <sheetData sheetId="638">
        <row r="5">
          <cell r="E5">
            <v>0</v>
          </cell>
        </row>
      </sheetData>
      <sheetData sheetId="639">
        <row r="5">
          <cell r="E5">
            <v>0</v>
          </cell>
        </row>
      </sheetData>
      <sheetData sheetId="640">
        <row r="5">
          <cell r="E5">
            <v>0</v>
          </cell>
        </row>
      </sheetData>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row r="5">
          <cell r="E5">
            <v>0</v>
          </cell>
        </row>
      </sheetData>
      <sheetData sheetId="660">
        <row r="5">
          <cell r="E5">
            <v>0</v>
          </cell>
        </row>
      </sheetData>
      <sheetData sheetId="661">
        <row r="5">
          <cell r="E5">
            <v>0</v>
          </cell>
        </row>
      </sheetData>
      <sheetData sheetId="662">
        <row r="5">
          <cell r="E5">
            <v>0</v>
          </cell>
        </row>
      </sheetData>
      <sheetData sheetId="663">
        <row r="5">
          <cell r="E5">
            <v>0</v>
          </cell>
        </row>
      </sheetData>
      <sheetData sheetId="664">
        <row r="5">
          <cell r="E5">
            <v>0</v>
          </cell>
        </row>
      </sheetData>
      <sheetData sheetId="665">
        <row r="5">
          <cell r="E5">
            <v>0</v>
          </cell>
        </row>
      </sheetData>
      <sheetData sheetId="666">
        <row r="5">
          <cell r="E5">
            <v>0</v>
          </cell>
        </row>
      </sheetData>
      <sheetData sheetId="667">
        <row r="5">
          <cell r="E5">
            <v>0</v>
          </cell>
        </row>
      </sheetData>
      <sheetData sheetId="668">
        <row r="5">
          <cell r="E5">
            <v>0</v>
          </cell>
        </row>
      </sheetData>
      <sheetData sheetId="669">
        <row r="5">
          <cell r="E5">
            <v>0</v>
          </cell>
        </row>
      </sheetData>
      <sheetData sheetId="670">
        <row r="5">
          <cell r="E5">
            <v>0</v>
          </cell>
        </row>
      </sheetData>
      <sheetData sheetId="671">
        <row r="5">
          <cell r="E5">
            <v>0</v>
          </cell>
        </row>
      </sheetData>
      <sheetData sheetId="672">
        <row r="5">
          <cell r="E5">
            <v>0</v>
          </cell>
        </row>
      </sheetData>
      <sheetData sheetId="673">
        <row r="5">
          <cell r="E5">
            <v>0</v>
          </cell>
        </row>
      </sheetData>
      <sheetData sheetId="674">
        <row r="5">
          <cell r="E5">
            <v>0</v>
          </cell>
        </row>
      </sheetData>
      <sheetData sheetId="675">
        <row r="5">
          <cell r="E5">
            <v>0</v>
          </cell>
        </row>
      </sheetData>
      <sheetData sheetId="676">
        <row r="5">
          <cell r="E5">
            <v>0</v>
          </cell>
        </row>
      </sheetData>
      <sheetData sheetId="677">
        <row r="5">
          <cell r="E5">
            <v>0</v>
          </cell>
        </row>
      </sheetData>
      <sheetData sheetId="678">
        <row r="5">
          <cell r="E5">
            <v>0</v>
          </cell>
        </row>
      </sheetData>
      <sheetData sheetId="679">
        <row r="5">
          <cell r="E5">
            <v>0</v>
          </cell>
        </row>
      </sheetData>
      <sheetData sheetId="680">
        <row r="5">
          <cell r="E5">
            <v>0</v>
          </cell>
        </row>
      </sheetData>
      <sheetData sheetId="681">
        <row r="5">
          <cell r="E5">
            <v>0</v>
          </cell>
        </row>
      </sheetData>
      <sheetData sheetId="682">
        <row r="5">
          <cell r="E5">
            <v>0</v>
          </cell>
        </row>
      </sheetData>
      <sheetData sheetId="683">
        <row r="5">
          <cell r="E5">
            <v>0</v>
          </cell>
        </row>
      </sheetData>
      <sheetData sheetId="684">
        <row r="5">
          <cell r="E5">
            <v>0</v>
          </cell>
        </row>
      </sheetData>
      <sheetData sheetId="685">
        <row r="5">
          <cell r="E5">
            <v>0</v>
          </cell>
        </row>
      </sheetData>
      <sheetData sheetId="686">
        <row r="5">
          <cell r="E5">
            <v>0</v>
          </cell>
        </row>
      </sheetData>
      <sheetData sheetId="687">
        <row r="5">
          <cell r="E5">
            <v>0</v>
          </cell>
        </row>
      </sheetData>
      <sheetData sheetId="688">
        <row r="5">
          <cell r="E5">
            <v>0</v>
          </cell>
        </row>
      </sheetData>
      <sheetData sheetId="689">
        <row r="5">
          <cell r="E5">
            <v>0</v>
          </cell>
        </row>
      </sheetData>
      <sheetData sheetId="690">
        <row r="5">
          <cell r="E5">
            <v>0</v>
          </cell>
        </row>
      </sheetData>
      <sheetData sheetId="691">
        <row r="5">
          <cell r="E5">
            <v>0</v>
          </cell>
        </row>
      </sheetData>
      <sheetData sheetId="692">
        <row r="5">
          <cell r="E5">
            <v>0</v>
          </cell>
        </row>
      </sheetData>
      <sheetData sheetId="693">
        <row r="5">
          <cell r="E5">
            <v>0</v>
          </cell>
        </row>
      </sheetData>
      <sheetData sheetId="694">
        <row r="5">
          <cell r="E5">
            <v>0</v>
          </cell>
        </row>
      </sheetData>
      <sheetData sheetId="695">
        <row r="5">
          <cell r="E5">
            <v>0</v>
          </cell>
        </row>
      </sheetData>
      <sheetData sheetId="696">
        <row r="5">
          <cell r="E5">
            <v>0</v>
          </cell>
        </row>
      </sheetData>
      <sheetData sheetId="697">
        <row r="5">
          <cell r="E5">
            <v>0</v>
          </cell>
        </row>
      </sheetData>
      <sheetData sheetId="698">
        <row r="5">
          <cell r="E5">
            <v>0</v>
          </cell>
        </row>
      </sheetData>
      <sheetData sheetId="699">
        <row r="5">
          <cell r="E5">
            <v>0</v>
          </cell>
        </row>
      </sheetData>
      <sheetData sheetId="700">
        <row r="5">
          <cell r="E5">
            <v>0</v>
          </cell>
        </row>
      </sheetData>
      <sheetData sheetId="701">
        <row r="5">
          <cell r="E5">
            <v>0</v>
          </cell>
        </row>
      </sheetData>
      <sheetData sheetId="702">
        <row r="5">
          <cell r="E5">
            <v>0</v>
          </cell>
        </row>
      </sheetData>
      <sheetData sheetId="703">
        <row r="5">
          <cell r="E5">
            <v>0</v>
          </cell>
        </row>
      </sheetData>
      <sheetData sheetId="704">
        <row r="5">
          <cell r="E5">
            <v>0</v>
          </cell>
        </row>
      </sheetData>
      <sheetData sheetId="705">
        <row r="5">
          <cell r="E5">
            <v>0</v>
          </cell>
        </row>
      </sheetData>
      <sheetData sheetId="706">
        <row r="5">
          <cell r="E5">
            <v>0</v>
          </cell>
        </row>
      </sheetData>
      <sheetData sheetId="707">
        <row r="5">
          <cell r="E5">
            <v>0</v>
          </cell>
        </row>
      </sheetData>
      <sheetData sheetId="708">
        <row r="5">
          <cell r="E5">
            <v>0</v>
          </cell>
        </row>
      </sheetData>
      <sheetData sheetId="709">
        <row r="5">
          <cell r="E5">
            <v>0</v>
          </cell>
        </row>
      </sheetData>
      <sheetData sheetId="710">
        <row r="5">
          <cell r="E5">
            <v>0</v>
          </cell>
        </row>
      </sheetData>
      <sheetData sheetId="711">
        <row r="5">
          <cell r="E5">
            <v>0</v>
          </cell>
        </row>
      </sheetData>
      <sheetData sheetId="712">
        <row r="5">
          <cell r="E5">
            <v>0</v>
          </cell>
        </row>
      </sheetData>
      <sheetData sheetId="713">
        <row r="5">
          <cell r="E5">
            <v>0</v>
          </cell>
        </row>
      </sheetData>
      <sheetData sheetId="714">
        <row r="5">
          <cell r="E5">
            <v>0</v>
          </cell>
        </row>
      </sheetData>
      <sheetData sheetId="715">
        <row r="5">
          <cell r="E5">
            <v>0</v>
          </cell>
        </row>
      </sheetData>
      <sheetData sheetId="716">
        <row r="5">
          <cell r="E5">
            <v>0</v>
          </cell>
        </row>
      </sheetData>
      <sheetData sheetId="717">
        <row r="5">
          <cell r="E5">
            <v>0</v>
          </cell>
        </row>
      </sheetData>
      <sheetData sheetId="718">
        <row r="5">
          <cell r="E5">
            <v>0</v>
          </cell>
        </row>
      </sheetData>
      <sheetData sheetId="719"/>
      <sheetData sheetId="720"/>
      <sheetData sheetId="721">
        <row r="5">
          <cell r="E5">
            <v>0</v>
          </cell>
        </row>
      </sheetData>
      <sheetData sheetId="722">
        <row r="5">
          <cell r="E5">
            <v>0</v>
          </cell>
        </row>
      </sheetData>
      <sheetData sheetId="723">
        <row r="5">
          <cell r="E5">
            <v>0</v>
          </cell>
        </row>
      </sheetData>
      <sheetData sheetId="724">
        <row r="5">
          <cell r="E5">
            <v>0</v>
          </cell>
        </row>
      </sheetData>
      <sheetData sheetId="725">
        <row r="5">
          <cell r="E5">
            <v>0</v>
          </cell>
        </row>
      </sheetData>
      <sheetData sheetId="726">
        <row r="5">
          <cell r="E5">
            <v>0</v>
          </cell>
        </row>
      </sheetData>
      <sheetData sheetId="727">
        <row r="5">
          <cell r="E5">
            <v>0</v>
          </cell>
        </row>
      </sheetData>
      <sheetData sheetId="728">
        <row r="5">
          <cell r="E5">
            <v>0</v>
          </cell>
        </row>
      </sheetData>
      <sheetData sheetId="729">
        <row r="5">
          <cell r="E5">
            <v>0</v>
          </cell>
        </row>
      </sheetData>
      <sheetData sheetId="730">
        <row r="5">
          <cell r="E5">
            <v>0</v>
          </cell>
        </row>
      </sheetData>
      <sheetData sheetId="731">
        <row r="5">
          <cell r="E5">
            <v>0</v>
          </cell>
        </row>
      </sheetData>
      <sheetData sheetId="732">
        <row r="5">
          <cell r="E5">
            <v>0</v>
          </cell>
        </row>
      </sheetData>
      <sheetData sheetId="733">
        <row r="5">
          <cell r="E5">
            <v>0</v>
          </cell>
        </row>
      </sheetData>
      <sheetData sheetId="734">
        <row r="5">
          <cell r="E5">
            <v>0</v>
          </cell>
        </row>
      </sheetData>
      <sheetData sheetId="735">
        <row r="5">
          <cell r="E5">
            <v>0</v>
          </cell>
        </row>
      </sheetData>
      <sheetData sheetId="736">
        <row r="5">
          <cell r="E5">
            <v>0</v>
          </cell>
        </row>
      </sheetData>
      <sheetData sheetId="737">
        <row r="5">
          <cell r="E5">
            <v>0</v>
          </cell>
        </row>
      </sheetData>
      <sheetData sheetId="738">
        <row r="5">
          <cell r="E5">
            <v>0</v>
          </cell>
        </row>
      </sheetData>
      <sheetData sheetId="739">
        <row r="5">
          <cell r="E5">
            <v>0</v>
          </cell>
        </row>
      </sheetData>
      <sheetData sheetId="740">
        <row r="5">
          <cell r="E5">
            <v>0</v>
          </cell>
        </row>
      </sheetData>
      <sheetData sheetId="741">
        <row r="5">
          <cell r="E5">
            <v>0</v>
          </cell>
        </row>
      </sheetData>
      <sheetData sheetId="742">
        <row r="5">
          <cell r="E5">
            <v>0</v>
          </cell>
        </row>
      </sheetData>
      <sheetData sheetId="743">
        <row r="5">
          <cell r="E5">
            <v>0</v>
          </cell>
        </row>
      </sheetData>
      <sheetData sheetId="744">
        <row r="5">
          <cell r="E5">
            <v>0</v>
          </cell>
        </row>
      </sheetData>
      <sheetData sheetId="745">
        <row r="5">
          <cell r="E5">
            <v>0</v>
          </cell>
        </row>
      </sheetData>
      <sheetData sheetId="746">
        <row r="5">
          <cell r="E5">
            <v>0</v>
          </cell>
        </row>
      </sheetData>
      <sheetData sheetId="747">
        <row r="5">
          <cell r="E5">
            <v>0</v>
          </cell>
        </row>
      </sheetData>
      <sheetData sheetId="748">
        <row r="5">
          <cell r="E5">
            <v>0</v>
          </cell>
        </row>
      </sheetData>
      <sheetData sheetId="749">
        <row r="5">
          <cell r="E5">
            <v>0</v>
          </cell>
        </row>
      </sheetData>
      <sheetData sheetId="750">
        <row r="5">
          <cell r="E5">
            <v>0</v>
          </cell>
        </row>
      </sheetData>
      <sheetData sheetId="751">
        <row r="5">
          <cell r="E5">
            <v>0</v>
          </cell>
        </row>
      </sheetData>
      <sheetData sheetId="752">
        <row r="5">
          <cell r="E5">
            <v>0</v>
          </cell>
        </row>
      </sheetData>
      <sheetData sheetId="753">
        <row r="5">
          <cell r="E5">
            <v>0</v>
          </cell>
        </row>
      </sheetData>
      <sheetData sheetId="754">
        <row r="5">
          <cell r="E5">
            <v>0</v>
          </cell>
        </row>
      </sheetData>
      <sheetData sheetId="755">
        <row r="5">
          <cell r="E5">
            <v>0</v>
          </cell>
        </row>
      </sheetData>
      <sheetData sheetId="756">
        <row r="5">
          <cell r="E5">
            <v>0</v>
          </cell>
        </row>
      </sheetData>
      <sheetData sheetId="757">
        <row r="5">
          <cell r="E5">
            <v>0</v>
          </cell>
        </row>
      </sheetData>
      <sheetData sheetId="758">
        <row r="5">
          <cell r="E5">
            <v>0</v>
          </cell>
        </row>
      </sheetData>
      <sheetData sheetId="759">
        <row r="5">
          <cell r="E5">
            <v>0</v>
          </cell>
        </row>
      </sheetData>
      <sheetData sheetId="760">
        <row r="5">
          <cell r="E5">
            <v>0</v>
          </cell>
        </row>
      </sheetData>
      <sheetData sheetId="761">
        <row r="5">
          <cell r="E5">
            <v>0</v>
          </cell>
        </row>
      </sheetData>
      <sheetData sheetId="762">
        <row r="5">
          <cell r="E5">
            <v>0</v>
          </cell>
        </row>
      </sheetData>
      <sheetData sheetId="763">
        <row r="5">
          <cell r="E5">
            <v>0</v>
          </cell>
        </row>
      </sheetData>
      <sheetData sheetId="764">
        <row r="5">
          <cell r="E5">
            <v>0</v>
          </cell>
        </row>
      </sheetData>
      <sheetData sheetId="765">
        <row r="5">
          <cell r="E5">
            <v>0</v>
          </cell>
        </row>
      </sheetData>
      <sheetData sheetId="766">
        <row r="5">
          <cell r="E5">
            <v>0</v>
          </cell>
        </row>
      </sheetData>
      <sheetData sheetId="767">
        <row r="5">
          <cell r="E5">
            <v>0</v>
          </cell>
        </row>
      </sheetData>
      <sheetData sheetId="768">
        <row r="5">
          <cell r="E5">
            <v>0</v>
          </cell>
        </row>
      </sheetData>
      <sheetData sheetId="769">
        <row r="5">
          <cell r="E5">
            <v>0</v>
          </cell>
        </row>
      </sheetData>
      <sheetData sheetId="770">
        <row r="5">
          <cell r="E5">
            <v>0</v>
          </cell>
        </row>
      </sheetData>
      <sheetData sheetId="771">
        <row r="5">
          <cell r="E5">
            <v>0</v>
          </cell>
        </row>
      </sheetData>
      <sheetData sheetId="772">
        <row r="5">
          <cell r="E5">
            <v>0</v>
          </cell>
        </row>
      </sheetData>
      <sheetData sheetId="773">
        <row r="5">
          <cell r="E5">
            <v>0</v>
          </cell>
        </row>
      </sheetData>
      <sheetData sheetId="774">
        <row r="5">
          <cell r="E5">
            <v>0</v>
          </cell>
        </row>
      </sheetData>
      <sheetData sheetId="775">
        <row r="5">
          <cell r="E5">
            <v>0</v>
          </cell>
        </row>
      </sheetData>
      <sheetData sheetId="776">
        <row r="5">
          <cell r="E5">
            <v>0</v>
          </cell>
        </row>
      </sheetData>
      <sheetData sheetId="777">
        <row r="5">
          <cell r="E5">
            <v>0</v>
          </cell>
        </row>
      </sheetData>
      <sheetData sheetId="778">
        <row r="5">
          <cell r="E5">
            <v>0</v>
          </cell>
        </row>
      </sheetData>
      <sheetData sheetId="779">
        <row r="5">
          <cell r="E5">
            <v>0</v>
          </cell>
        </row>
      </sheetData>
      <sheetData sheetId="780">
        <row r="5">
          <cell r="E5">
            <v>0</v>
          </cell>
        </row>
      </sheetData>
      <sheetData sheetId="781">
        <row r="5">
          <cell r="E5">
            <v>0</v>
          </cell>
        </row>
      </sheetData>
      <sheetData sheetId="782">
        <row r="5">
          <cell r="E5">
            <v>0</v>
          </cell>
        </row>
      </sheetData>
      <sheetData sheetId="783">
        <row r="5">
          <cell r="E5">
            <v>0</v>
          </cell>
        </row>
      </sheetData>
      <sheetData sheetId="784">
        <row r="5">
          <cell r="E5">
            <v>0</v>
          </cell>
        </row>
      </sheetData>
      <sheetData sheetId="785">
        <row r="5">
          <cell r="E5">
            <v>0</v>
          </cell>
        </row>
      </sheetData>
      <sheetData sheetId="786">
        <row r="5">
          <cell r="E5">
            <v>0</v>
          </cell>
        </row>
      </sheetData>
      <sheetData sheetId="787">
        <row r="5">
          <cell r="E5">
            <v>0</v>
          </cell>
        </row>
      </sheetData>
      <sheetData sheetId="788">
        <row r="5">
          <cell r="E5">
            <v>0</v>
          </cell>
        </row>
      </sheetData>
      <sheetData sheetId="789">
        <row r="5">
          <cell r="E5">
            <v>0</v>
          </cell>
        </row>
      </sheetData>
      <sheetData sheetId="790">
        <row r="5">
          <cell r="E5">
            <v>0</v>
          </cell>
        </row>
      </sheetData>
      <sheetData sheetId="791">
        <row r="5">
          <cell r="E5">
            <v>0</v>
          </cell>
        </row>
      </sheetData>
      <sheetData sheetId="792">
        <row r="5">
          <cell r="E5">
            <v>0</v>
          </cell>
        </row>
      </sheetData>
      <sheetData sheetId="793" refreshError="1"/>
      <sheetData sheetId="794" refreshError="1"/>
      <sheetData sheetId="795" refreshError="1"/>
      <sheetData sheetId="796" refreshError="1"/>
      <sheetData sheetId="797"/>
      <sheetData sheetId="798"/>
      <sheetData sheetId="799">
        <row r="5">
          <cell r="E5">
            <v>0</v>
          </cell>
        </row>
      </sheetData>
      <sheetData sheetId="800">
        <row r="5">
          <cell r="E5">
            <v>0</v>
          </cell>
        </row>
      </sheetData>
      <sheetData sheetId="801">
        <row r="5">
          <cell r="E5">
            <v>0</v>
          </cell>
        </row>
      </sheetData>
      <sheetData sheetId="802">
        <row r="5">
          <cell r="E5">
            <v>0</v>
          </cell>
        </row>
      </sheetData>
      <sheetData sheetId="803">
        <row r="5">
          <cell r="E5">
            <v>0</v>
          </cell>
        </row>
      </sheetData>
      <sheetData sheetId="804">
        <row r="5">
          <cell r="E5">
            <v>0</v>
          </cell>
        </row>
      </sheetData>
      <sheetData sheetId="805">
        <row r="5">
          <cell r="E5">
            <v>0</v>
          </cell>
        </row>
      </sheetData>
      <sheetData sheetId="806">
        <row r="5">
          <cell r="E5">
            <v>0</v>
          </cell>
        </row>
      </sheetData>
      <sheetData sheetId="807">
        <row r="5">
          <cell r="E5">
            <v>0</v>
          </cell>
        </row>
      </sheetData>
      <sheetData sheetId="808">
        <row r="5">
          <cell r="E5">
            <v>0</v>
          </cell>
        </row>
      </sheetData>
      <sheetData sheetId="809">
        <row r="5">
          <cell r="E5">
            <v>0</v>
          </cell>
        </row>
      </sheetData>
      <sheetData sheetId="810">
        <row r="5">
          <cell r="E5">
            <v>0</v>
          </cell>
        </row>
      </sheetData>
      <sheetData sheetId="811">
        <row r="5">
          <cell r="E5">
            <v>0</v>
          </cell>
        </row>
      </sheetData>
      <sheetData sheetId="812">
        <row r="5">
          <cell r="E5">
            <v>0</v>
          </cell>
        </row>
      </sheetData>
      <sheetData sheetId="813">
        <row r="5">
          <cell r="E5">
            <v>0</v>
          </cell>
        </row>
      </sheetData>
      <sheetData sheetId="814">
        <row r="5">
          <cell r="E5">
            <v>0</v>
          </cell>
        </row>
      </sheetData>
      <sheetData sheetId="815">
        <row r="5">
          <cell r="E5">
            <v>0</v>
          </cell>
        </row>
      </sheetData>
      <sheetData sheetId="816">
        <row r="5">
          <cell r="E5">
            <v>0</v>
          </cell>
        </row>
      </sheetData>
      <sheetData sheetId="817">
        <row r="5">
          <cell r="E5">
            <v>0</v>
          </cell>
        </row>
      </sheetData>
      <sheetData sheetId="818">
        <row r="5">
          <cell r="E5">
            <v>0</v>
          </cell>
        </row>
      </sheetData>
      <sheetData sheetId="819">
        <row r="5">
          <cell r="E5">
            <v>0</v>
          </cell>
        </row>
      </sheetData>
      <sheetData sheetId="820">
        <row r="5">
          <cell r="E5">
            <v>0</v>
          </cell>
        </row>
      </sheetData>
      <sheetData sheetId="821">
        <row r="5">
          <cell r="E5">
            <v>0</v>
          </cell>
        </row>
      </sheetData>
      <sheetData sheetId="822">
        <row r="5">
          <cell r="E5">
            <v>0</v>
          </cell>
        </row>
      </sheetData>
      <sheetData sheetId="823">
        <row r="5">
          <cell r="E5">
            <v>0</v>
          </cell>
        </row>
      </sheetData>
      <sheetData sheetId="824">
        <row r="5">
          <cell r="E5">
            <v>0</v>
          </cell>
        </row>
      </sheetData>
      <sheetData sheetId="825">
        <row r="5">
          <cell r="E5">
            <v>0</v>
          </cell>
        </row>
      </sheetData>
      <sheetData sheetId="826">
        <row r="5">
          <cell r="E5">
            <v>0</v>
          </cell>
        </row>
      </sheetData>
      <sheetData sheetId="827">
        <row r="5">
          <cell r="E5">
            <v>0</v>
          </cell>
        </row>
      </sheetData>
      <sheetData sheetId="828">
        <row r="5">
          <cell r="E5">
            <v>0</v>
          </cell>
        </row>
      </sheetData>
      <sheetData sheetId="829">
        <row r="5">
          <cell r="E5">
            <v>0</v>
          </cell>
        </row>
      </sheetData>
      <sheetData sheetId="830">
        <row r="5">
          <cell r="E5">
            <v>0</v>
          </cell>
        </row>
      </sheetData>
      <sheetData sheetId="831">
        <row r="5">
          <cell r="E5">
            <v>0</v>
          </cell>
        </row>
      </sheetData>
      <sheetData sheetId="832">
        <row r="5">
          <cell r="E5">
            <v>0</v>
          </cell>
        </row>
      </sheetData>
      <sheetData sheetId="833">
        <row r="5">
          <cell r="E5">
            <v>0</v>
          </cell>
        </row>
      </sheetData>
      <sheetData sheetId="834">
        <row r="5">
          <cell r="E5">
            <v>0</v>
          </cell>
        </row>
      </sheetData>
      <sheetData sheetId="835">
        <row r="5">
          <cell r="E5">
            <v>0</v>
          </cell>
        </row>
      </sheetData>
      <sheetData sheetId="836">
        <row r="5">
          <cell r="E5">
            <v>0</v>
          </cell>
        </row>
      </sheetData>
      <sheetData sheetId="837">
        <row r="5">
          <cell r="E5">
            <v>0</v>
          </cell>
        </row>
      </sheetData>
      <sheetData sheetId="838">
        <row r="5">
          <cell r="E5">
            <v>0</v>
          </cell>
        </row>
      </sheetData>
      <sheetData sheetId="839">
        <row r="5">
          <cell r="E5">
            <v>0</v>
          </cell>
        </row>
      </sheetData>
      <sheetData sheetId="840">
        <row r="5">
          <cell r="E5">
            <v>0</v>
          </cell>
        </row>
      </sheetData>
      <sheetData sheetId="841">
        <row r="5">
          <cell r="E5">
            <v>0</v>
          </cell>
        </row>
      </sheetData>
      <sheetData sheetId="842">
        <row r="5">
          <cell r="E5">
            <v>0</v>
          </cell>
        </row>
      </sheetData>
      <sheetData sheetId="843">
        <row r="5">
          <cell r="E5">
            <v>0</v>
          </cell>
        </row>
      </sheetData>
      <sheetData sheetId="844">
        <row r="5">
          <cell r="E5">
            <v>0</v>
          </cell>
        </row>
      </sheetData>
      <sheetData sheetId="845">
        <row r="5">
          <cell r="E5">
            <v>0</v>
          </cell>
        </row>
      </sheetData>
      <sheetData sheetId="846">
        <row r="5">
          <cell r="E5">
            <v>0</v>
          </cell>
        </row>
      </sheetData>
      <sheetData sheetId="847">
        <row r="5">
          <cell r="E5">
            <v>0</v>
          </cell>
        </row>
      </sheetData>
      <sheetData sheetId="848">
        <row r="5">
          <cell r="E5">
            <v>0</v>
          </cell>
        </row>
      </sheetData>
      <sheetData sheetId="849">
        <row r="5">
          <cell r="E5">
            <v>0</v>
          </cell>
        </row>
      </sheetData>
      <sheetData sheetId="850">
        <row r="5">
          <cell r="E5">
            <v>0</v>
          </cell>
        </row>
      </sheetData>
      <sheetData sheetId="851">
        <row r="5">
          <cell r="E5">
            <v>0</v>
          </cell>
        </row>
      </sheetData>
      <sheetData sheetId="852">
        <row r="5">
          <cell r="E5">
            <v>0</v>
          </cell>
        </row>
      </sheetData>
      <sheetData sheetId="853">
        <row r="5">
          <cell r="E5">
            <v>0</v>
          </cell>
        </row>
      </sheetData>
      <sheetData sheetId="854">
        <row r="5">
          <cell r="E5">
            <v>0</v>
          </cell>
        </row>
      </sheetData>
      <sheetData sheetId="855">
        <row r="5">
          <cell r="E5">
            <v>0</v>
          </cell>
        </row>
      </sheetData>
      <sheetData sheetId="856">
        <row r="5">
          <cell r="E5">
            <v>0</v>
          </cell>
        </row>
      </sheetData>
      <sheetData sheetId="857">
        <row r="5">
          <cell r="E5">
            <v>0</v>
          </cell>
        </row>
      </sheetData>
      <sheetData sheetId="858">
        <row r="5">
          <cell r="E5">
            <v>0</v>
          </cell>
        </row>
      </sheetData>
      <sheetData sheetId="859">
        <row r="5">
          <cell r="E5">
            <v>0</v>
          </cell>
        </row>
      </sheetData>
      <sheetData sheetId="860">
        <row r="5">
          <cell r="E5">
            <v>0</v>
          </cell>
        </row>
      </sheetData>
      <sheetData sheetId="861">
        <row r="5">
          <cell r="E5">
            <v>0</v>
          </cell>
        </row>
      </sheetData>
      <sheetData sheetId="862">
        <row r="5">
          <cell r="E5">
            <v>0</v>
          </cell>
        </row>
      </sheetData>
      <sheetData sheetId="863">
        <row r="5">
          <cell r="E5">
            <v>0</v>
          </cell>
        </row>
      </sheetData>
      <sheetData sheetId="864">
        <row r="5">
          <cell r="E5">
            <v>0</v>
          </cell>
        </row>
      </sheetData>
      <sheetData sheetId="865">
        <row r="5">
          <cell r="E5">
            <v>0</v>
          </cell>
        </row>
      </sheetData>
      <sheetData sheetId="866">
        <row r="5">
          <cell r="E5">
            <v>0</v>
          </cell>
        </row>
      </sheetData>
      <sheetData sheetId="867">
        <row r="5">
          <cell r="E5">
            <v>0</v>
          </cell>
        </row>
      </sheetData>
      <sheetData sheetId="868">
        <row r="5">
          <cell r="E5">
            <v>0</v>
          </cell>
        </row>
      </sheetData>
      <sheetData sheetId="869">
        <row r="5">
          <cell r="E5">
            <v>0</v>
          </cell>
        </row>
      </sheetData>
      <sheetData sheetId="870"/>
      <sheetData sheetId="871"/>
      <sheetData sheetId="872"/>
      <sheetData sheetId="873">
        <row r="5">
          <cell r="E5">
            <v>0</v>
          </cell>
        </row>
      </sheetData>
      <sheetData sheetId="874">
        <row r="5">
          <cell r="E5">
            <v>0</v>
          </cell>
        </row>
      </sheetData>
      <sheetData sheetId="875">
        <row r="5">
          <cell r="E5">
            <v>0</v>
          </cell>
        </row>
      </sheetData>
      <sheetData sheetId="876">
        <row r="5">
          <cell r="E5">
            <v>0</v>
          </cell>
        </row>
      </sheetData>
      <sheetData sheetId="877">
        <row r="5">
          <cell r="E5">
            <v>0</v>
          </cell>
        </row>
      </sheetData>
      <sheetData sheetId="878">
        <row r="5">
          <cell r="E5">
            <v>0</v>
          </cell>
        </row>
      </sheetData>
      <sheetData sheetId="879">
        <row r="5">
          <cell r="E5">
            <v>0</v>
          </cell>
        </row>
      </sheetData>
      <sheetData sheetId="880">
        <row r="5">
          <cell r="E5">
            <v>0</v>
          </cell>
        </row>
      </sheetData>
      <sheetData sheetId="881">
        <row r="5">
          <cell r="E5">
            <v>0</v>
          </cell>
        </row>
      </sheetData>
      <sheetData sheetId="882">
        <row r="5">
          <cell r="E5">
            <v>0</v>
          </cell>
        </row>
      </sheetData>
      <sheetData sheetId="883">
        <row r="5">
          <cell r="E5">
            <v>0</v>
          </cell>
        </row>
      </sheetData>
      <sheetData sheetId="884">
        <row r="5">
          <cell r="E5">
            <v>0</v>
          </cell>
        </row>
      </sheetData>
      <sheetData sheetId="885">
        <row r="5">
          <cell r="E5">
            <v>0</v>
          </cell>
        </row>
      </sheetData>
      <sheetData sheetId="886">
        <row r="5">
          <cell r="E5">
            <v>0</v>
          </cell>
        </row>
      </sheetData>
      <sheetData sheetId="887">
        <row r="5">
          <cell r="E5">
            <v>0</v>
          </cell>
        </row>
      </sheetData>
      <sheetData sheetId="888">
        <row r="5">
          <cell r="E5">
            <v>0</v>
          </cell>
        </row>
      </sheetData>
      <sheetData sheetId="889">
        <row r="5">
          <cell r="E5">
            <v>0</v>
          </cell>
        </row>
      </sheetData>
      <sheetData sheetId="890">
        <row r="5">
          <cell r="E5">
            <v>0</v>
          </cell>
        </row>
      </sheetData>
      <sheetData sheetId="891">
        <row r="5">
          <cell r="E5">
            <v>0</v>
          </cell>
        </row>
      </sheetData>
      <sheetData sheetId="892">
        <row r="5">
          <cell r="E5">
            <v>0</v>
          </cell>
        </row>
      </sheetData>
      <sheetData sheetId="893">
        <row r="5">
          <cell r="E5">
            <v>0</v>
          </cell>
        </row>
      </sheetData>
      <sheetData sheetId="894">
        <row r="5">
          <cell r="E5">
            <v>0</v>
          </cell>
        </row>
      </sheetData>
      <sheetData sheetId="895">
        <row r="5">
          <cell r="E5">
            <v>0</v>
          </cell>
        </row>
      </sheetData>
      <sheetData sheetId="896">
        <row r="5">
          <cell r="E5">
            <v>0</v>
          </cell>
        </row>
      </sheetData>
      <sheetData sheetId="897">
        <row r="5">
          <cell r="E5">
            <v>0</v>
          </cell>
        </row>
      </sheetData>
      <sheetData sheetId="898">
        <row r="5">
          <cell r="E5">
            <v>0</v>
          </cell>
        </row>
      </sheetData>
      <sheetData sheetId="899">
        <row r="5">
          <cell r="E5">
            <v>0</v>
          </cell>
        </row>
      </sheetData>
      <sheetData sheetId="900">
        <row r="5">
          <cell r="E5">
            <v>0</v>
          </cell>
        </row>
      </sheetData>
      <sheetData sheetId="901">
        <row r="5">
          <cell r="E5">
            <v>0</v>
          </cell>
        </row>
      </sheetData>
      <sheetData sheetId="902">
        <row r="5">
          <cell r="E5">
            <v>0</v>
          </cell>
        </row>
      </sheetData>
      <sheetData sheetId="903">
        <row r="5">
          <cell r="E5">
            <v>0</v>
          </cell>
        </row>
      </sheetData>
      <sheetData sheetId="904">
        <row r="5">
          <cell r="E5">
            <v>0</v>
          </cell>
        </row>
      </sheetData>
      <sheetData sheetId="905">
        <row r="5">
          <cell r="E5">
            <v>0</v>
          </cell>
        </row>
      </sheetData>
      <sheetData sheetId="906">
        <row r="5">
          <cell r="E5">
            <v>0</v>
          </cell>
        </row>
      </sheetData>
      <sheetData sheetId="907">
        <row r="5">
          <cell r="E5">
            <v>0</v>
          </cell>
        </row>
      </sheetData>
      <sheetData sheetId="908">
        <row r="5">
          <cell r="E5">
            <v>0</v>
          </cell>
        </row>
      </sheetData>
      <sheetData sheetId="909">
        <row r="5">
          <cell r="E5">
            <v>0</v>
          </cell>
        </row>
      </sheetData>
      <sheetData sheetId="910">
        <row r="5">
          <cell r="E5">
            <v>0</v>
          </cell>
        </row>
      </sheetData>
      <sheetData sheetId="911">
        <row r="5">
          <cell r="E5">
            <v>0</v>
          </cell>
        </row>
      </sheetData>
      <sheetData sheetId="912">
        <row r="5">
          <cell r="E5">
            <v>0</v>
          </cell>
        </row>
      </sheetData>
      <sheetData sheetId="913">
        <row r="5">
          <cell r="E5">
            <v>0</v>
          </cell>
        </row>
      </sheetData>
      <sheetData sheetId="914">
        <row r="5">
          <cell r="E5">
            <v>0</v>
          </cell>
        </row>
      </sheetData>
      <sheetData sheetId="915">
        <row r="5">
          <cell r="E5">
            <v>0</v>
          </cell>
        </row>
      </sheetData>
      <sheetData sheetId="916">
        <row r="5">
          <cell r="E5">
            <v>0</v>
          </cell>
        </row>
      </sheetData>
      <sheetData sheetId="917">
        <row r="5">
          <cell r="E5">
            <v>0</v>
          </cell>
        </row>
      </sheetData>
      <sheetData sheetId="918">
        <row r="5">
          <cell r="E5">
            <v>0</v>
          </cell>
        </row>
      </sheetData>
      <sheetData sheetId="919">
        <row r="5">
          <cell r="E5">
            <v>0</v>
          </cell>
        </row>
      </sheetData>
      <sheetData sheetId="920"/>
      <sheetData sheetId="921"/>
      <sheetData sheetId="922"/>
      <sheetData sheetId="923"/>
      <sheetData sheetId="924"/>
      <sheetData sheetId="925"/>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ow r="5">
          <cell r="E5">
            <v>0</v>
          </cell>
        </row>
      </sheetData>
      <sheetData sheetId="957">
        <row r="5">
          <cell r="E5">
            <v>0</v>
          </cell>
        </row>
      </sheetData>
      <sheetData sheetId="958">
        <row r="5">
          <cell r="E5">
            <v>0</v>
          </cell>
        </row>
      </sheetData>
      <sheetData sheetId="959">
        <row r="5">
          <cell r="E5">
            <v>0</v>
          </cell>
        </row>
      </sheetData>
      <sheetData sheetId="960">
        <row r="5">
          <cell r="E5">
            <v>0</v>
          </cell>
        </row>
      </sheetData>
      <sheetData sheetId="961">
        <row r="5">
          <cell r="E5">
            <v>0</v>
          </cell>
        </row>
      </sheetData>
      <sheetData sheetId="962">
        <row r="5">
          <cell r="E5">
            <v>0</v>
          </cell>
        </row>
      </sheetData>
      <sheetData sheetId="963">
        <row r="5">
          <cell r="E5">
            <v>0</v>
          </cell>
        </row>
      </sheetData>
      <sheetData sheetId="964">
        <row r="5">
          <cell r="E5">
            <v>0</v>
          </cell>
        </row>
      </sheetData>
      <sheetData sheetId="965">
        <row r="5">
          <cell r="E5">
            <v>0</v>
          </cell>
        </row>
      </sheetData>
      <sheetData sheetId="966">
        <row r="5">
          <cell r="E5">
            <v>0</v>
          </cell>
        </row>
      </sheetData>
      <sheetData sheetId="967">
        <row r="5">
          <cell r="E5">
            <v>0</v>
          </cell>
        </row>
      </sheetData>
      <sheetData sheetId="968">
        <row r="5">
          <cell r="E5">
            <v>0</v>
          </cell>
        </row>
      </sheetData>
      <sheetData sheetId="969">
        <row r="5">
          <cell r="E5">
            <v>0</v>
          </cell>
        </row>
      </sheetData>
      <sheetData sheetId="970">
        <row r="5">
          <cell r="E5">
            <v>0</v>
          </cell>
        </row>
      </sheetData>
      <sheetData sheetId="971">
        <row r="5">
          <cell r="E5">
            <v>0</v>
          </cell>
        </row>
      </sheetData>
      <sheetData sheetId="972">
        <row r="5">
          <cell r="E5">
            <v>0</v>
          </cell>
        </row>
      </sheetData>
      <sheetData sheetId="973">
        <row r="5">
          <cell r="E5">
            <v>0</v>
          </cell>
        </row>
      </sheetData>
      <sheetData sheetId="974">
        <row r="5">
          <cell r="E5">
            <v>0</v>
          </cell>
        </row>
      </sheetData>
      <sheetData sheetId="975">
        <row r="5">
          <cell r="E5">
            <v>0</v>
          </cell>
        </row>
      </sheetData>
      <sheetData sheetId="976">
        <row r="5">
          <cell r="E5">
            <v>0</v>
          </cell>
        </row>
      </sheetData>
      <sheetData sheetId="977">
        <row r="5">
          <cell r="E5">
            <v>0</v>
          </cell>
        </row>
      </sheetData>
      <sheetData sheetId="978">
        <row r="5">
          <cell r="E5">
            <v>0</v>
          </cell>
        </row>
      </sheetData>
      <sheetData sheetId="979">
        <row r="5">
          <cell r="E5">
            <v>0</v>
          </cell>
        </row>
      </sheetData>
      <sheetData sheetId="980">
        <row r="5">
          <cell r="E5">
            <v>0</v>
          </cell>
        </row>
      </sheetData>
      <sheetData sheetId="981">
        <row r="5">
          <cell r="E5">
            <v>0</v>
          </cell>
        </row>
      </sheetData>
      <sheetData sheetId="982">
        <row r="5">
          <cell r="E5">
            <v>0</v>
          </cell>
        </row>
      </sheetData>
      <sheetData sheetId="983">
        <row r="5">
          <cell r="E5">
            <v>0</v>
          </cell>
        </row>
      </sheetData>
      <sheetData sheetId="984">
        <row r="5">
          <cell r="E5">
            <v>0</v>
          </cell>
        </row>
      </sheetData>
      <sheetData sheetId="985">
        <row r="5">
          <cell r="E5">
            <v>0</v>
          </cell>
        </row>
      </sheetData>
      <sheetData sheetId="986">
        <row r="5">
          <cell r="E5">
            <v>0</v>
          </cell>
        </row>
      </sheetData>
      <sheetData sheetId="987">
        <row r="5">
          <cell r="E5">
            <v>0</v>
          </cell>
        </row>
      </sheetData>
      <sheetData sheetId="988">
        <row r="5">
          <cell r="E5">
            <v>0</v>
          </cell>
        </row>
      </sheetData>
      <sheetData sheetId="989">
        <row r="5">
          <cell r="E5">
            <v>0</v>
          </cell>
        </row>
      </sheetData>
      <sheetData sheetId="990">
        <row r="5">
          <cell r="E5">
            <v>0</v>
          </cell>
        </row>
      </sheetData>
      <sheetData sheetId="991">
        <row r="5">
          <cell r="E5">
            <v>0</v>
          </cell>
        </row>
      </sheetData>
      <sheetData sheetId="992">
        <row r="5">
          <cell r="E5">
            <v>0</v>
          </cell>
        </row>
      </sheetData>
      <sheetData sheetId="993">
        <row r="5">
          <cell r="E5">
            <v>0</v>
          </cell>
        </row>
      </sheetData>
      <sheetData sheetId="994">
        <row r="5">
          <cell r="E5">
            <v>0</v>
          </cell>
        </row>
      </sheetData>
      <sheetData sheetId="995">
        <row r="5">
          <cell r="E5">
            <v>0</v>
          </cell>
        </row>
      </sheetData>
      <sheetData sheetId="996">
        <row r="5">
          <cell r="E5">
            <v>0</v>
          </cell>
        </row>
      </sheetData>
      <sheetData sheetId="997">
        <row r="5">
          <cell r="E5">
            <v>0</v>
          </cell>
        </row>
      </sheetData>
      <sheetData sheetId="998">
        <row r="5">
          <cell r="E5">
            <v>0</v>
          </cell>
        </row>
      </sheetData>
      <sheetData sheetId="999">
        <row r="5">
          <cell r="E5">
            <v>0</v>
          </cell>
        </row>
      </sheetData>
      <sheetData sheetId="1000">
        <row r="5">
          <cell r="E5">
            <v>0</v>
          </cell>
        </row>
      </sheetData>
      <sheetData sheetId="1001">
        <row r="5">
          <cell r="E5">
            <v>0</v>
          </cell>
        </row>
      </sheetData>
      <sheetData sheetId="1002">
        <row r="5">
          <cell r="E5">
            <v>0</v>
          </cell>
        </row>
      </sheetData>
      <sheetData sheetId="1003">
        <row r="5">
          <cell r="E5">
            <v>0</v>
          </cell>
        </row>
      </sheetData>
      <sheetData sheetId="1004">
        <row r="5">
          <cell r="E5">
            <v>0</v>
          </cell>
        </row>
      </sheetData>
      <sheetData sheetId="1005">
        <row r="5">
          <cell r="E5">
            <v>0</v>
          </cell>
        </row>
      </sheetData>
      <sheetData sheetId="1006">
        <row r="5">
          <cell r="E5">
            <v>0</v>
          </cell>
        </row>
      </sheetData>
      <sheetData sheetId="1007">
        <row r="5">
          <cell r="E5">
            <v>0</v>
          </cell>
        </row>
      </sheetData>
      <sheetData sheetId="1008">
        <row r="5">
          <cell r="E5">
            <v>0</v>
          </cell>
        </row>
      </sheetData>
      <sheetData sheetId="1009">
        <row r="5">
          <cell r="E5">
            <v>0</v>
          </cell>
        </row>
      </sheetData>
      <sheetData sheetId="1010">
        <row r="5">
          <cell r="E5">
            <v>0</v>
          </cell>
        </row>
      </sheetData>
      <sheetData sheetId="1011">
        <row r="5">
          <cell r="E5">
            <v>0</v>
          </cell>
        </row>
      </sheetData>
      <sheetData sheetId="1012">
        <row r="5">
          <cell r="E5">
            <v>0</v>
          </cell>
        </row>
      </sheetData>
      <sheetData sheetId="1013">
        <row r="5">
          <cell r="E5">
            <v>0</v>
          </cell>
        </row>
      </sheetData>
      <sheetData sheetId="1014">
        <row r="5">
          <cell r="E5">
            <v>0</v>
          </cell>
        </row>
      </sheetData>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ow r="5">
          <cell r="E5" t="str">
            <v>:  1.071.364.2-052</v>
          </cell>
        </row>
      </sheetData>
      <sheetData sheetId="1085">
        <row r="5">
          <cell r="E5" t="str">
            <v>:  1.071.364.2-052</v>
          </cell>
        </row>
      </sheetData>
      <sheetData sheetId="1086">
        <row r="5">
          <cell r="E5" t="str">
            <v>:  1.071.364.2-052</v>
          </cell>
        </row>
      </sheetData>
      <sheetData sheetId="1087">
        <row r="5">
          <cell r="E5" t="str">
            <v>:  1.071.364.2-052</v>
          </cell>
        </row>
      </sheetData>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refreshError="1"/>
      <sheetData sheetId="1199" refreshError="1"/>
      <sheetData sheetId="1200" refreshError="1"/>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row r="5">
          <cell r="E5">
            <v>0</v>
          </cell>
        </row>
      </sheetData>
      <sheetData sheetId="1896">
        <row r="5">
          <cell r="E5">
            <v>0</v>
          </cell>
        </row>
      </sheetData>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ow r="5">
          <cell r="E5" t="str">
            <v>:  1.071.364.2-052</v>
          </cell>
        </row>
      </sheetData>
      <sheetData sheetId="2460">
        <row r="5">
          <cell r="E5" t="str">
            <v>:  1.071.364.2-052</v>
          </cell>
        </row>
      </sheetData>
      <sheetData sheetId="2461">
        <row r="5">
          <cell r="E5" t="str">
            <v>:  1.071.364.2-052</v>
          </cell>
        </row>
      </sheetData>
      <sheetData sheetId="2462">
        <row r="5">
          <cell r="E5" t="str">
            <v>:  1.071.364.2-052</v>
          </cell>
        </row>
      </sheetData>
      <sheetData sheetId="2463">
        <row r="5">
          <cell r="E5" t="str">
            <v>:  1.071.364.2-052</v>
          </cell>
        </row>
      </sheetData>
      <sheetData sheetId="2464">
        <row r="5">
          <cell r="E5" t="str">
            <v>:  1.071.364.2-052</v>
          </cell>
        </row>
      </sheetData>
      <sheetData sheetId="2465">
        <row r="5">
          <cell r="E5" t="str">
            <v>:  1.071.364.2-052</v>
          </cell>
        </row>
      </sheetData>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sheetData sheetId="2513" refreshError="1"/>
      <sheetData sheetId="2514" refreshError="1"/>
      <sheetData sheetId="2515" refreshError="1"/>
      <sheetData sheetId="2516"/>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LOOKUP"/>
      <sheetName val="REF"/>
      <sheetName val="Kasus1"/>
      <sheetName val="Kasus2"/>
      <sheetName val="Kasus1 "/>
      <sheetName val="Rekap Salary"/>
      <sheetName val="MASA KERJA"/>
      <sheetName val="Sheet1 (2)"/>
      <sheetName val="hitung ulang JEPANG"/>
      <sheetName val="Sheet1"/>
      <sheetName val="Sheet2"/>
      <sheetName val="Sheet3"/>
      <sheetName val="Table"/>
      <sheetName val="master"/>
      <sheetName val="kurs"/>
      <sheetName val="pph-21"/>
      <sheetName val="Jan'05"/>
      <sheetName val="Hal 2"/>
      <sheetName val="Buk-Pot21"/>
      <sheetName val="Buk-Pot21 FINAL"/>
      <sheetName val="Rekap_Salary"/>
      <sheetName val="MASA_KERJA"/>
      <sheetName val="Sheet1_(2)"/>
      <sheetName val="hitung_ulang_JEPANG"/>
      <sheetName val="Kasus1_"/>
      <sheetName val="Hal_2"/>
      <sheetName val="Buk-Pot21_FINAL"/>
      <sheetName val="Assumption"/>
      <sheetName val="PO ADM"/>
      <sheetName val="adj"/>
      <sheetName val="Kasus1_2"/>
      <sheetName val="Rekap_Salary2"/>
      <sheetName val="MASA_KERJA2"/>
      <sheetName val="Sheet1_(2)2"/>
      <sheetName val="hitung_ulang_JEPANG2"/>
      <sheetName val="Kasus1_1"/>
      <sheetName val="Rekap_Salary1"/>
      <sheetName val="MASA_KERJA1"/>
      <sheetName val="Sheet1_(2)1"/>
      <sheetName val="hitung_ulang_JEPANG1"/>
      <sheetName val="Kasus1_3"/>
      <sheetName val="Rekap_Salary3"/>
      <sheetName val="MASA_KERJA3"/>
      <sheetName val="Sheet1_(2)3"/>
      <sheetName val="hitung_ulang_JEPANG3"/>
      <sheetName val="Macro"/>
      <sheetName val="Marshal"/>
      <sheetName val="GeneralInfo"/>
      <sheetName val="PACK"/>
      <sheetName val="General"/>
      <sheetName val="bag"/>
      <sheetName val="Hal_21"/>
      <sheetName val="Buk-Pot21_FINAL1"/>
      <sheetName val="PO_ADM"/>
      <sheetName val="Deprec"/>
      <sheetName val="Permanent info"/>
      <sheetName val="MAIN"/>
      <sheetName val="ACC.CODE"/>
      <sheetName val="Irregular Income"/>
      <sheetName val="FE-1770.P1"/>
      <sheetName val="6 mth TAC"/>
      <sheetName val="6 mth DTA"/>
      <sheetName val="Worksheet-03"/>
      <sheetName val="MasterSheet"/>
      <sheetName val="BAB14"/>
      <sheetName val="Monthly Recap"/>
      <sheetName val="gp lama"/>
      <sheetName val="Monthly_Recap"/>
      <sheetName val="Monthly_Recap2"/>
      <sheetName val="gp_lama2"/>
      <sheetName val="gp_lama"/>
      <sheetName val="Monthly_Recap1"/>
      <sheetName val="gp_lama1"/>
      <sheetName val="Monthly_Recap3"/>
      <sheetName val="gp_lama3"/>
      <sheetName val="Kasus1_6"/>
      <sheetName val="Rekap_Salary6"/>
      <sheetName val="MASA_KERJA6"/>
      <sheetName val="Sheet1_(2)6"/>
      <sheetName val="hitung_ulang_JEPANG6"/>
      <sheetName val="Monthly_Recap6"/>
      <sheetName val="gp_lama6"/>
      <sheetName val="Kasus1_5"/>
      <sheetName val="Rekap_Salary5"/>
      <sheetName val="MASA_KERJA5"/>
      <sheetName val="Sheet1_(2)5"/>
      <sheetName val="hitung_ulang_JEPANG5"/>
      <sheetName val="Monthly_Recap5"/>
      <sheetName val="gp_lama5"/>
      <sheetName val="Kasus1_4"/>
      <sheetName val="Rekap_Salary4"/>
      <sheetName val="MASA_KERJA4"/>
      <sheetName val="Sheet1_(2)4"/>
      <sheetName val="hitung_ulang_JEPANG4"/>
      <sheetName val="Monthly_Recap4"/>
      <sheetName val="gp_lama4"/>
      <sheetName val="Kasus1_7"/>
      <sheetName val="Rekap_Salary7"/>
      <sheetName val="MASA_KERJA7"/>
      <sheetName val="Sheet1_(2)7"/>
      <sheetName val="hitung_ulang_JEPANG7"/>
      <sheetName val="Monthly_Recap7"/>
      <sheetName val="gp_lama7"/>
      <sheetName val="Kasus1_8"/>
      <sheetName val="Rekap_Salary8"/>
      <sheetName val="MASA_KERJA8"/>
      <sheetName val="Sheet1_(2)8"/>
      <sheetName val="hitung_ulang_JEPANG8"/>
      <sheetName val="Monthly_Recap8"/>
      <sheetName val="gp_lama8"/>
      <sheetName val="Kasus1_9"/>
      <sheetName val="Rekap_Salary9"/>
      <sheetName val="MASA_KERJA9"/>
      <sheetName val="Sheet1_(2)9"/>
      <sheetName val="hitung_ulang_JEPANG9"/>
      <sheetName val="Monthly_Recap9"/>
      <sheetName val="gp_lama9"/>
      <sheetName val="Kasus1_11"/>
      <sheetName val="Rekap_Salary11"/>
      <sheetName val="MASA_KERJA11"/>
      <sheetName val="Sheet1_(2)11"/>
      <sheetName val="hitung_ulang_JEPANG11"/>
      <sheetName val="Monthly_Recap11"/>
      <sheetName val="gp_lama11"/>
      <sheetName val="Kasus1_10"/>
      <sheetName val="Rekap_Salary10"/>
      <sheetName val="MASA_KERJA10"/>
      <sheetName val="Sheet1_(2)10"/>
      <sheetName val="hitung_ulang_JEPANG10"/>
      <sheetName val="Monthly_Recap10"/>
      <sheetName val="gp_lama10"/>
      <sheetName val="Kasus1_13"/>
      <sheetName val="Rekap_Salary13"/>
      <sheetName val="MASA_KERJA13"/>
      <sheetName val="Sheet1_(2)13"/>
      <sheetName val="hitung_ulang_JEPANG13"/>
      <sheetName val="Monthly_Recap13"/>
      <sheetName val="gp_lama13"/>
      <sheetName val="Kasus1_12"/>
      <sheetName val="Rekap_Salary12"/>
      <sheetName val="MASA_KERJA12"/>
      <sheetName val="Sheet1_(2)12"/>
      <sheetName val="hitung_ulang_JEPANG12"/>
      <sheetName val="Monthly_Recap12"/>
      <sheetName val="gp_lama12"/>
      <sheetName val="Kasus1_17"/>
      <sheetName val="Rekap_Salary17"/>
      <sheetName val="MASA_KERJA17"/>
      <sheetName val="Sheet1_(2)17"/>
      <sheetName val="hitung_ulang_JEPANG17"/>
      <sheetName val="Monthly_Recap17"/>
      <sheetName val="gp_lama17"/>
      <sheetName val="Kasus1_15"/>
      <sheetName val="Rekap_Salary15"/>
      <sheetName val="MASA_KERJA15"/>
      <sheetName val="Sheet1_(2)15"/>
      <sheetName val="hitung_ulang_JEPANG15"/>
      <sheetName val="Monthly_Recap15"/>
      <sheetName val="gp_lama15"/>
      <sheetName val="Kasus1_14"/>
      <sheetName val="Rekap_Salary14"/>
      <sheetName val="MASA_KERJA14"/>
      <sheetName val="Sheet1_(2)14"/>
      <sheetName val="hitung_ulang_JEPANG14"/>
      <sheetName val="Monthly_Recap14"/>
      <sheetName val="gp_lama14"/>
      <sheetName val="Kasus1_16"/>
      <sheetName val="Rekap_Salary16"/>
      <sheetName val="MASA_KERJA16"/>
      <sheetName val="Sheet1_(2)16"/>
      <sheetName val="hitung_ulang_JEPANG16"/>
      <sheetName val="Monthly_Recap16"/>
      <sheetName val="gp_lama16"/>
      <sheetName val="Kasus1_18"/>
      <sheetName val="Rekap_Salary18"/>
      <sheetName val="MASA_KERJA18"/>
      <sheetName val="Sheet1_(2)18"/>
      <sheetName val="hitung_ulang_JEPANG18"/>
      <sheetName val="Monthly_Recap18"/>
      <sheetName val="gp_lama18"/>
      <sheetName val="Kasus1_19"/>
      <sheetName val="Rekap_Salary19"/>
      <sheetName val="MASA_KERJA19"/>
      <sheetName val="Sheet1_(2)19"/>
      <sheetName val="hitung_ulang_JEPANG19"/>
      <sheetName val="Monthly_Recap19"/>
      <sheetName val="gp_lama19"/>
      <sheetName val="Kasus1_21"/>
      <sheetName val="Rekap_Salary21"/>
      <sheetName val="MASA_KERJA21"/>
      <sheetName val="Sheet1_(2)21"/>
      <sheetName val="hitung_ulang_JEPANG21"/>
      <sheetName val="Monthly_Recap21"/>
      <sheetName val="gp_lama21"/>
      <sheetName val="Kasus1_20"/>
      <sheetName val="Rekap_Salary20"/>
      <sheetName val="MASA_KERJA20"/>
      <sheetName val="Sheet1_(2)20"/>
      <sheetName val="hitung_ulang_JEPANG20"/>
      <sheetName val="Monthly_Recap20"/>
      <sheetName val="gp_lama20"/>
      <sheetName val="Kasus1_25"/>
      <sheetName val="Rekap_Salary25"/>
      <sheetName val="MASA_KERJA25"/>
      <sheetName val="Sheet1_(2)25"/>
      <sheetName val="hitung_ulang_JEPANG25"/>
      <sheetName val="Monthly_Recap25"/>
      <sheetName val="gp_lama25"/>
      <sheetName val="Permanent_info2"/>
      <sheetName val="Kasus1_22"/>
      <sheetName val="Rekap_Salary22"/>
      <sheetName val="MASA_KERJA22"/>
      <sheetName val="Sheet1_(2)22"/>
      <sheetName val="hitung_ulang_JEPANG22"/>
      <sheetName val="Monthly_Recap22"/>
      <sheetName val="gp_lama22"/>
      <sheetName val="Kasus1_24"/>
      <sheetName val="Rekap_Salary24"/>
      <sheetName val="MASA_KERJA24"/>
      <sheetName val="Sheet1_(2)24"/>
      <sheetName val="hitung_ulang_JEPANG24"/>
      <sheetName val="Monthly_Recap24"/>
      <sheetName val="gp_lama24"/>
      <sheetName val="Permanent_info1"/>
      <sheetName val="Kasus1_23"/>
      <sheetName val="Rekap_Salary23"/>
      <sheetName val="MASA_KERJA23"/>
      <sheetName val="Sheet1_(2)23"/>
      <sheetName val="hitung_ulang_JEPANG23"/>
      <sheetName val="Monthly_Recap23"/>
      <sheetName val="gp_lama23"/>
      <sheetName val="Permanent_info"/>
      <sheetName val="Account Code"/>
      <sheetName val="Kasus1_32"/>
      <sheetName val="Rekap_Salary32"/>
      <sheetName val="MASA_KERJA32"/>
      <sheetName val="Sheet1_(2)32"/>
      <sheetName val="hitung_ulang_JEPANG32"/>
      <sheetName val="Monthly_Recap32"/>
      <sheetName val="gp_lama32"/>
      <sheetName val="Permanent_info5"/>
      <sheetName val="Kasus1_31"/>
      <sheetName val="Rekap_Salary31"/>
      <sheetName val="MASA_KERJA31"/>
      <sheetName val="Sheet1_(2)31"/>
      <sheetName val="hitung_ulang_JEPANG31"/>
      <sheetName val="Monthly_Recap31"/>
      <sheetName val="gp_lama31"/>
      <sheetName val="Kasus1_30"/>
      <sheetName val="Rekap_Salary30"/>
      <sheetName val="MASA_KERJA30"/>
      <sheetName val="Sheet1_(2)30"/>
      <sheetName val="hitung_ulang_JEPANG30"/>
      <sheetName val="Monthly_Recap30"/>
      <sheetName val="gp_lama30"/>
      <sheetName val="Permanent_info4"/>
      <sheetName val="Kasus1_27"/>
      <sheetName val="Rekap_Salary27"/>
      <sheetName val="MASA_KERJA27"/>
      <sheetName val="Sheet1_(2)27"/>
      <sheetName val="hitung_ulang_JEPANG27"/>
      <sheetName val="Monthly_Recap27"/>
      <sheetName val="gp_lama27"/>
      <sheetName val="Kasus1_26"/>
      <sheetName val="Rekap_Salary26"/>
      <sheetName val="MASA_KERJA26"/>
      <sheetName val="Sheet1_(2)26"/>
      <sheetName val="hitung_ulang_JEPANG26"/>
      <sheetName val="Monthly_Recap26"/>
      <sheetName val="gp_lama26"/>
      <sheetName val="Kasus1_28"/>
      <sheetName val="Rekap_Salary28"/>
      <sheetName val="MASA_KERJA28"/>
      <sheetName val="Sheet1_(2)28"/>
      <sheetName val="hitung_ulang_JEPANG28"/>
      <sheetName val="Monthly_Recap28"/>
      <sheetName val="gp_lama28"/>
      <sheetName val="Permanent_info3"/>
      <sheetName val="Kasus1_29"/>
      <sheetName val="Rekap_Salary29"/>
      <sheetName val="MASA_KERJA29"/>
      <sheetName val="Sheet1_(2)29"/>
      <sheetName val="hitung_ulang_JEPANG29"/>
      <sheetName val="Monthly_Recap29"/>
      <sheetName val="gp_lama29"/>
      <sheetName val="Kasus1_33"/>
      <sheetName val="Rekap_Salary33"/>
      <sheetName val="MASA_KERJA33"/>
      <sheetName val="Sheet1_(2)33"/>
      <sheetName val="hitung_ulang_JEPANG33"/>
      <sheetName val="Monthly_Recap33"/>
      <sheetName val="gp_lama33"/>
      <sheetName val="Permanent_info6"/>
      <sheetName val="Kasus1_38"/>
      <sheetName val="Rekap_Salary38"/>
      <sheetName val="MASA_KERJA38"/>
      <sheetName val="Sheet1_(2)38"/>
      <sheetName val="hitung_ulang_JEPANG38"/>
      <sheetName val="Monthly_Recap38"/>
      <sheetName val="gp_lama38"/>
      <sheetName val="Permanent_info11"/>
      <sheetName val="Kasus1_34"/>
      <sheetName val="Rekap_Salary34"/>
      <sheetName val="MASA_KERJA34"/>
      <sheetName val="Sheet1_(2)34"/>
      <sheetName val="hitung_ulang_JEPANG34"/>
      <sheetName val="Monthly_Recap34"/>
      <sheetName val="gp_lama34"/>
      <sheetName val="Permanent_info7"/>
      <sheetName val="Kasus1_35"/>
      <sheetName val="Rekap_Salary35"/>
      <sheetName val="MASA_KERJA35"/>
      <sheetName val="Sheet1_(2)35"/>
      <sheetName val="hitung_ulang_JEPANG35"/>
      <sheetName val="Monthly_Recap35"/>
      <sheetName val="gp_lama35"/>
      <sheetName val="Permanent_info8"/>
      <sheetName val="Kasus1_36"/>
      <sheetName val="Rekap_Salary36"/>
      <sheetName val="MASA_KERJA36"/>
      <sheetName val="Sheet1_(2)36"/>
      <sheetName val="hitung_ulang_JEPANG36"/>
      <sheetName val="Monthly_Recap36"/>
      <sheetName val="gp_lama36"/>
      <sheetName val="Permanent_info9"/>
      <sheetName val="Kasus1_37"/>
      <sheetName val="Rekap_Salary37"/>
      <sheetName val="MASA_KERJA37"/>
      <sheetName val="Sheet1_(2)37"/>
      <sheetName val="hitung_ulang_JEPANG37"/>
      <sheetName val="Monthly_Recap37"/>
      <sheetName val="gp_lama37"/>
      <sheetName val="Permanent_info10"/>
      <sheetName val="Kasus1_39"/>
      <sheetName val="Rekap_Salary39"/>
      <sheetName val="MASA_KERJA39"/>
      <sheetName val="Sheet1_(2)39"/>
      <sheetName val="hitung_ulang_JEPANG39"/>
      <sheetName val="Monthly_Recap39"/>
      <sheetName val="gp_lama39"/>
      <sheetName val="Permanent_info12"/>
      <sheetName val="Kasus1_40"/>
      <sheetName val="Rekap_Salary40"/>
      <sheetName val="MASA_KERJA40"/>
      <sheetName val="Sheet1_(2)40"/>
      <sheetName val="hitung_ulang_JEPANG40"/>
      <sheetName val="Monthly_Recap40"/>
      <sheetName val="gp_lama40"/>
      <sheetName val="Permanent_info13"/>
      <sheetName val="Kasus1_41"/>
      <sheetName val="Rekap_Salary41"/>
      <sheetName val="MASA_KERJA41"/>
      <sheetName val="Sheet1_(2)41"/>
      <sheetName val="hitung_ulang_JEPANG41"/>
      <sheetName val="Monthly_Recap41"/>
      <sheetName val="gp_lama41"/>
      <sheetName val="Permanent_info14"/>
      <sheetName val="Kasus1_42"/>
      <sheetName val="Rekap_Salary42"/>
      <sheetName val="MASA_KERJA42"/>
      <sheetName val="Sheet1_(2)42"/>
      <sheetName val="hitung_ulang_JEPANG42"/>
      <sheetName val="Monthly_Recap42"/>
      <sheetName val="gp_lama42"/>
      <sheetName val="Permanent_info15"/>
      <sheetName val="Kasus1_43"/>
      <sheetName val="Rekap_Salary43"/>
      <sheetName val="MASA_KERJA43"/>
      <sheetName val="Sheet1_(2)43"/>
      <sheetName val="hitung_ulang_JEPANG43"/>
      <sheetName val="Monthly_Recap43"/>
      <sheetName val="gp_lama43"/>
      <sheetName val="Permanent_info16"/>
      <sheetName val="Kasus1_45"/>
      <sheetName val="Rekap_Salary45"/>
      <sheetName val="MASA_KERJA45"/>
      <sheetName val="Sheet1_(2)45"/>
      <sheetName val="hitung_ulang_JEPANG45"/>
      <sheetName val="Monthly_Recap45"/>
      <sheetName val="gp_lama45"/>
      <sheetName val="Permanent_info18"/>
      <sheetName val="Kasus1_44"/>
      <sheetName val="Rekap_Salary44"/>
      <sheetName val="MASA_KERJA44"/>
      <sheetName val="Sheet1_(2)44"/>
      <sheetName val="hitung_ulang_JEPANG44"/>
      <sheetName val="Monthly_Recap44"/>
      <sheetName val="gp_lama44"/>
      <sheetName val="Permanent_info17"/>
      <sheetName val="Kasus1_46"/>
      <sheetName val="Rekap_Salary46"/>
      <sheetName val="MASA_KERJA46"/>
      <sheetName val="Sheet1_(2)46"/>
      <sheetName val="hitung_ulang_JEPANG46"/>
      <sheetName val="Monthly_Recap46"/>
      <sheetName val="gp_lama46"/>
      <sheetName val="Permanent_info19"/>
      <sheetName val="Kasus1_48"/>
      <sheetName val="Rekap_Salary48"/>
      <sheetName val="MASA_KERJA48"/>
      <sheetName val="Sheet1_(2)48"/>
      <sheetName val="hitung_ulang_JEPANG48"/>
      <sheetName val="Monthly_Recap48"/>
      <sheetName val="gp_lama48"/>
      <sheetName val="Permanent_info21"/>
      <sheetName val="Kasus1_47"/>
      <sheetName val="Rekap_Salary47"/>
      <sheetName val="MASA_KERJA47"/>
      <sheetName val="Sheet1_(2)47"/>
      <sheetName val="hitung_ulang_JEPANG47"/>
      <sheetName val="Monthly_Recap47"/>
      <sheetName val="gp_lama47"/>
      <sheetName val="Permanent_info20"/>
      <sheetName val="Kasus1_49"/>
      <sheetName val="Rekap_Salary49"/>
      <sheetName val="MASA_KERJA49"/>
      <sheetName val="Sheet1_(2)49"/>
      <sheetName val="hitung_ulang_JEPANG49"/>
      <sheetName val="Monthly_Recap49"/>
      <sheetName val="gp_lama49"/>
      <sheetName val="Permanent_info22"/>
      <sheetName val="Kasus1_51"/>
      <sheetName val="Rekap_Salary51"/>
      <sheetName val="MASA_KERJA51"/>
      <sheetName val="Sheet1_(2)51"/>
      <sheetName val="hitung_ulang_JEPANG51"/>
      <sheetName val="Monthly_Recap51"/>
      <sheetName val="gp_lama51"/>
      <sheetName val="Permanent_info24"/>
      <sheetName val="Kasus1_50"/>
      <sheetName val="Rekap_Salary50"/>
      <sheetName val="MASA_KERJA50"/>
      <sheetName val="Sheet1_(2)50"/>
      <sheetName val="hitung_ulang_JEPANG50"/>
      <sheetName val="Monthly_Recap50"/>
      <sheetName val="gp_lama50"/>
      <sheetName val="Permanent_info23"/>
      <sheetName val="Kasus1_52"/>
      <sheetName val="Rekap_Salary52"/>
      <sheetName val="MASA_KERJA52"/>
      <sheetName val="Sheet1_(2)52"/>
      <sheetName val="hitung_ulang_JEPANG52"/>
      <sheetName val="Monthly_Recap52"/>
      <sheetName val="gp_lama52"/>
      <sheetName val="Permanent_info25"/>
      <sheetName val="Kasus1_54"/>
      <sheetName val="Rekap_Salary54"/>
      <sheetName val="MASA_KERJA54"/>
      <sheetName val="Sheet1_(2)54"/>
      <sheetName val="hitung_ulang_JEPANG54"/>
      <sheetName val="Monthly_Recap54"/>
      <sheetName val="gp_lama54"/>
      <sheetName val="Permanent_info27"/>
      <sheetName val="Kasus1_53"/>
      <sheetName val="Rekap_Salary53"/>
      <sheetName val="MASA_KERJA53"/>
      <sheetName val="Sheet1_(2)53"/>
      <sheetName val="hitung_ulang_JEPANG53"/>
      <sheetName val="Monthly_Recap53"/>
      <sheetName val="gp_lama53"/>
      <sheetName val="Permanent_info26"/>
      <sheetName val="Kasus1_55"/>
      <sheetName val="Rekap_Salary55"/>
      <sheetName val="MASA_KERJA55"/>
      <sheetName val="Sheet1_(2)55"/>
      <sheetName val="hitung_ulang_JEPANG55"/>
      <sheetName val="Monthly_Recap55"/>
      <sheetName val="gp_lama55"/>
      <sheetName val="Permanent_info28"/>
      <sheetName val="Kasus1_57"/>
      <sheetName val="Rekap_Salary57"/>
      <sheetName val="MASA_KERJA57"/>
      <sheetName val="Sheet1_(2)57"/>
      <sheetName val="hitung_ulang_JEPANG57"/>
      <sheetName val="Monthly_Recap57"/>
      <sheetName val="gp_lama57"/>
      <sheetName val="Permanent_info30"/>
      <sheetName val="Kasus1_56"/>
      <sheetName val="Rekap_Salary56"/>
      <sheetName val="MASA_KERJA56"/>
      <sheetName val="Sheet1_(2)56"/>
      <sheetName val="hitung_ulang_JEPANG56"/>
      <sheetName val="Monthly_Recap56"/>
      <sheetName val="gp_lama56"/>
      <sheetName val="Permanent_info29"/>
      <sheetName val="Kasus1_58"/>
      <sheetName val="Rekap_Salary58"/>
      <sheetName val="MASA_KERJA58"/>
      <sheetName val="Sheet1_(2)58"/>
      <sheetName val="hitung_ulang_JEPANG58"/>
      <sheetName val="Monthly_Recap58"/>
      <sheetName val="gp_lama58"/>
      <sheetName val="Permanent_info31"/>
      <sheetName val="tabel"/>
      <sheetName val="TB"/>
      <sheetName val="Kasus1_59"/>
      <sheetName val="Rekap_Salary59"/>
      <sheetName val="MASA_KERJA59"/>
      <sheetName val="Sheet1_(2)59"/>
      <sheetName val="hitung_ulang_JEPANG59"/>
      <sheetName val="Monthly_Recap59"/>
      <sheetName val="gp_lama59"/>
      <sheetName val="Permanent_info32"/>
      <sheetName val="Source Data"/>
      <sheetName val="Kasus1_61"/>
      <sheetName val="Rekap_Salary61"/>
      <sheetName val="MASA_KERJA61"/>
      <sheetName val="Sheet1_(2)61"/>
      <sheetName val="hitung_ulang_JEPANG61"/>
      <sheetName val="Monthly_Recap61"/>
      <sheetName val="gp_lama61"/>
      <sheetName val="Permanent_info34"/>
      <sheetName val="Kasus1_60"/>
      <sheetName val="Rekap_Salary60"/>
      <sheetName val="MASA_KERJA60"/>
      <sheetName val="Sheet1_(2)60"/>
      <sheetName val="hitung_ulang_JEPANG60"/>
      <sheetName val="Monthly_Recap60"/>
      <sheetName val="gp_lama60"/>
      <sheetName val="Permanent_info33"/>
      <sheetName val="Kasus1_62"/>
      <sheetName val="Data WP"/>
      <sheetName val="Rekap_Salary62"/>
      <sheetName val="MASA_KERJA62"/>
      <sheetName val="Sheet1_(2)62"/>
      <sheetName val="hitung_ulang_JEPANG62"/>
      <sheetName val="Monthly_Recap62"/>
      <sheetName val="gp_lama62"/>
      <sheetName val="Permanent_info35"/>
      <sheetName val="DEPK2003"/>
      <sheetName val="Sheet5"/>
      <sheetName val="Input Faktur"/>
      <sheetName val="Faktur Kwitansi"/>
      <sheetName val="pajak"/>
      <sheetName val="july"/>
      <sheetName val="june"/>
      <sheetName val="Workings"/>
      <sheetName val="Forecast"/>
      <sheetName val="General Info"/>
      <sheetName val="WBS1"/>
      <sheetName val="P&amp;L98"/>
      <sheetName val="Kasus1_63"/>
      <sheetName val="Rekap_Salary63"/>
      <sheetName val="MASA_KERJA63"/>
      <sheetName val="Sheet1_(2)63"/>
      <sheetName val="hitung_ulang_JEPANG63"/>
      <sheetName val="Hal_22"/>
      <sheetName val="Buk-Pot21_FINAL2"/>
      <sheetName val="PO_ADM1"/>
      <sheetName val="Permanent_info36"/>
      <sheetName val="ACC_CODE"/>
      <sheetName val="Irregular_Income"/>
      <sheetName val="FE-1770_P1"/>
      <sheetName val="6_mth_TAC"/>
      <sheetName val="6_mth_DTA"/>
      <sheetName val="Monthly_Recap63"/>
      <sheetName val="gp_lama63"/>
      <sheetName val="Account_Code"/>
      <sheetName val="Source_Data"/>
      <sheetName val="Input_Faktur"/>
      <sheetName val="Faktur_Kwitansi"/>
      <sheetName val="General_Info"/>
      <sheetName val="Customize Your Purchase Order"/>
      <sheetName val="5"/>
      <sheetName val="SDE"/>
      <sheetName val="Agu"/>
      <sheetName val="a"/>
      <sheetName val="TBM"/>
      <sheetName val="Kasus1_65"/>
      <sheetName val="Rekap_Salary65"/>
      <sheetName val="MASA_KERJA65"/>
      <sheetName val="Sheet1_(2)65"/>
      <sheetName val="hitung_ulang_JEPANG65"/>
      <sheetName val="Hal_24"/>
      <sheetName val="Buk-Pot21_FINAL4"/>
      <sheetName val="PO_ADM3"/>
      <sheetName val="Permanent_info38"/>
      <sheetName val="ACC_CODE2"/>
      <sheetName val="Irregular_Income2"/>
      <sheetName val="FE-1770_P12"/>
      <sheetName val="6_mth_TAC2"/>
      <sheetName val="6_mth_DTA2"/>
      <sheetName val="Monthly_Recap65"/>
      <sheetName val="gp_lama65"/>
      <sheetName val="Account_Code2"/>
      <sheetName val="Source_Data2"/>
      <sheetName val="Data_WP1"/>
      <sheetName val="Input_Faktur2"/>
      <sheetName val="Faktur_Kwitansi2"/>
      <sheetName val="General_Info2"/>
      <sheetName val="Customize_Your_Purchase_Order1"/>
      <sheetName val="Kasus1_64"/>
      <sheetName val="Rekap_Salary64"/>
      <sheetName val="MASA_KERJA64"/>
      <sheetName val="Sheet1_(2)64"/>
      <sheetName val="hitung_ulang_JEPANG64"/>
      <sheetName val="Hal_23"/>
      <sheetName val="Buk-Pot21_FINAL3"/>
      <sheetName val="PO_ADM2"/>
      <sheetName val="Permanent_info37"/>
      <sheetName val="ACC_CODE1"/>
      <sheetName val="Irregular_Income1"/>
      <sheetName val="FE-1770_P11"/>
      <sheetName val="6_mth_TAC1"/>
      <sheetName val="6_mth_DTA1"/>
      <sheetName val="Monthly_Recap64"/>
      <sheetName val="gp_lama64"/>
      <sheetName val="Account_Code1"/>
      <sheetName val="Source_Data1"/>
      <sheetName val="Data_WP"/>
      <sheetName val="Input_Faktur1"/>
      <sheetName val="Faktur_Kwitansi1"/>
      <sheetName val="General_Info1"/>
      <sheetName val="Customize_Your_Purchase_Order"/>
      <sheetName val="data (2)"/>
      <sheetName val="SUMMARY"/>
      <sheetName val="Mar"/>
      <sheetName val="RACK (CB)new"/>
      <sheetName val="E2"/>
      <sheetName val="Monthly RecapLO"/>
      <sheetName val="Form Revisi"/>
      <sheetName val="form checklist (2)"/>
      <sheetName val="Table Prepaid 2019"/>
      <sheetName val="Amortisasi Unearned Rev"/>
      <sheetName val="Comb"/>
      <sheetName val="PL"/>
      <sheetName val="BalanceSheet"/>
      <sheetName val="Fixed Asset"/>
      <sheetName val="IntangA"/>
      <sheetName val="BS"/>
      <sheetName val="Other Income (Expense)"/>
      <sheetName val="PL (2)"/>
      <sheetName val="Sales Cost"/>
      <sheetName val="Cash Planning"/>
      <sheetName val="Cash Flow"/>
      <sheetName val="CF REV 1409"/>
      <sheetName val="AR "/>
      <sheetName val="AR Revisi"/>
      <sheetName val="AR 1409"/>
      <sheetName val="AR Dec-BOD"/>
      <sheetName val="AR Aging-Mar"/>
      <sheetName val="AR-Aging Apr"/>
      <sheetName val="May"/>
      <sheetName val="CF April"/>
      <sheetName val="Client Agreement List"/>
      <sheetName val="AR1010-1"/>
      <sheetName val=""/>
      <sheetName val="Monthly_RecapLO"/>
      <sheetName val="data_(2)"/>
      <sheetName val="hitung_ulang_JEPANG2__________2"/>
    </sheetNames>
    <sheetDataSet>
      <sheetData sheetId="0" refreshError="1"/>
      <sheetData sheetId="1" refreshError="1">
        <row r="53">
          <cell r="I53" t="str">
            <v>Agu</v>
          </cell>
          <cell r="J53">
            <v>8</v>
          </cell>
          <cell r="K53" t="str">
            <v>September</v>
          </cell>
          <cell r="L53" t="str">
            <v>Juli</v>
          </cell>
        </row>
        <row r="54">
          <cell r="I54" t="str">
            <v>Apr</v>
          </cell>
          <cell r="J54">
            <v>4</v>
          </cell>
          <cell r="K54" t="str">
            <v>Mei</v>
          </cell>
          <cell r="L54" t="str">
            <v>Maret</v>
          </cell>
        </row>
        <row r="55">
          <cell r="I55" t="str">
            <v>Des</v>
          </cell>
          <cell r="J55">
            <v>12</v>
          </cell>
          <cell r="K55" t="str">
            <v>Januari</v>
          </cell>
          <cell r="L55" t="str">
            <v>November</v>
          </cell>
        </row>
        <row r="56">
          <cell r="I56" t="str">
            <v>Feb</v>
          </cell>
          <cell r="J56">
            <v>2</v>
          </cell>
          <cell r="K56" t="str">
            <v>Maret</v>
          </cell>
          <cell r="L56" t="str">
            <v>Januari</v>
          </cell>
        </row>
        <row r="57">
          <cell r="I57" t="str">
            <v>Jan</v>
          </cell>
          <cell r="J57">
            <v>1</v>
          </cell>
          <cell r="K57" t="str">
            <v xml:space="preserve">Februari </v>
          </cell>
          <cell r="L57" t="str">
            <v>Desember</v>
          </cell>
        </row>
        <row r="58">
          <cell r="I58" t="str">
            <v>Jul</v>
          </cell>
          <cell r="J58">
            <v>7</v>
          </cell>
          <cell r="K58" t="str">
            <v>Agustus</v>
          </cell>
          <cell r="L58" t="str">
            <v>Juni</v>
          </cell>
        </row>
        <row r="59">
          <cell r="I59" t="str">
            <v>Jun</v>
          </cell>
          <cell r="J59">
            <v>6</v>
          </cell>
          <cell r="K59" t="str">
            <v>Juli</v>
          </cell>
          <cell r="L59" t="str">
            <v>Mei</v>
          </cell>
        </row>
        <row r="60">
          <cell r="I60" t="str">
            <v>Mar</v>
          </cell>
          <cell r="J60">
            <v>3</v>
          </cell>
          <cell r="K60" t="str">
            <v>April</v>
          </cell>
          <cell r="L60" t="str">
            <v>Februari</v>
          </cell>
        </row>
        <row r="61">
          <cell r="I61" t="str">
            <v>Mei</v>
          </cell>
          <cell r="J61">
            <v>5</v>
          </cell>
          <cell r="K61" t="str">
            <v>Juni</v>
          </cell>
          <cell r="L61" t="str">
            <v>April</v>
          </cell>
        </row>
        <row r="62">
          <cell r="I62" t="str">
            <v>Nov</v>
          </cell>
          <cell r="J62">
            <v>11</v>
          </cell>
          <cell r="K62" t="str">
            <v>Desember</v>
          </cell>
          <cell r="L62" t="str">
            <v>Oktober</v>
          </cell>
        </row>
        <row r="63">
          <cell r="I63" t="str">
            <v>Okt</v>
          </cell>
          <cell r="J63">
            <v>10</v>
          </cell>
          <cell r="K63" t="str">
            <v>Nopember</v>
          </cell>
          <cell r="L63" t="str">
            <v>September</v>
          </cell>
        </row>
        <row r="64">
          <cell r="I64" t="str">
            <v>Sep</v>
          </cell>
          <cell r="J64">
            <v>9</v>
          </cell>
          <cell r="K64" t="str">
            <v>Oktober</v>
          </cell>
          <cell r="L64" t="str">
            <v>Agustus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refreshError="1"/>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efreshError="1"/>
      <sheetData sheetId="468"/>
      <sheetData sheetId="469"/>
      <sheetData sheetId="470"/>
      <sheetData sheetId="471"/>
      <sheetData sheetId="472"/>
      <sheetData sheetId="473"/>
      <sheetData sheetId="474"/>
      <sheetData sheetId="475" refreshError="1"/>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refreshError="1"/>
      <sheetData sheetId="501"/>
      <sheetData sheetId="502" refreshError="1"/>
      <sheetData sheetId="503" refreshError="1"/>
      <sheetData sheetId="504" refreshError="1"/>
      <sheetData sheetId="505"/>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refreshError="1"/>
      <sheetData sheetId="616" refreshError="1"/>
      <sheetData sheetId="617" refreshError="1"/>
      <sheetData sheetId="618" refreshError="1"/>
      <sheetData sheetId="619" refreshError="1"/>
      <sheetData sheetId="620" refreshError="1"/>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sheetData sheetId="649"/>
      <sheetData sheetId="650"/>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heetName val="BS-P"/>
      <sheetName val="IS-C"/>
      <sheetName val="IS-P"/>
      <sheetName val="SE-C"/>
      <sheetName val="SE-P"/>
      <sheetName val="CF-C"/>
      <sheetName val="CF-P"/>
      <sheetName val="Mutation CF"/>
      <sheetName val="Detail-C+P"/>
      <sheetName val="Catatan-C"/>
      <sheetName val="Catatan-P"/>
      <sheetName val="Investment-P"/>
      <sheetName val="FA-C"/>
      <sheetName val="FA-P"/>
      <sheetName val="Retained Earnings"/>
      <sheetName val="Intercompany-C"/>
      <sheetName val="Intercompany-P"/>
      <sheetName val="Restructuring"/>
      <sheetName val="Foreign Currency-C"/>
      <sheetName val="Foreign Currency-P"/>
      <sheetName val="Allowance-P"/>
      <sheetName val="Freeze+Resticted fund"/>
      <sheetName val="Consolidation Entries"/>
      <sheetName val="Combine Entries"/>
      <sheetName val="CAJE-CRJE BLOK I"/>
      <sheetName val="EXCHANGE RATE"/>
      <sheetName val="FA-C (2)"/>
      <sheetName val="Freeze Account"/>
      <sheetName val="GT_Custom"/>
      <sheetName val="BS-RTI"/>
      <sheetName val="IS-RTI"/>
      <sheetName val="SE-RTI"/>
      <sheetName val="Catatan-RTI"/>
      <sheetName val="FA-RTI"/>
      <sheetName val="Rekon-Fiskal"/>
      <sheetName val="Detail-RTI"/>
      <sheetName val="Account Payable"/>
      <sheetName val="Original Currency"/>
      <sheetName val="CAJE+CRJE-RTI"/>
      <sheetName val="PAJE-RTI"/>
      <sheetName val="PRJE-RTI"/>
      <sheetName val="T-ACC-RTI"/>
      <sheetName val="Data Fiskal"/>
      <sheetName val="DIT"/>
      <sheetName val="Rugi Fiskal"/>
      <sheetName val="Mutation CF-BE"/>
      <sheetName val="ID-CF-RTI"/>
      <sheetName val="Loans-Principal"/>
      <sheetName val="Gain on Restructuring"/>
      <sheetName val="SUMMARY RATIO"/>
      <sheetName val="Analytic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วิธีการบันทึกข้อมูล"/>
      <sheetName val="RBL_Asset"/>
      <sheetName val="Asset Class"/>
      <sheetName val="Cost Center"/>
      <sheetName val="Location"/>
      <sheetName val="AssetType"/>
      <sheetName val="License BOI"/>
      <sheetName val="AssetStatus"/>
      <sheetName val="Depre. Key"/>
    </sheetNames>
    <sheetDataSet>
      <sheetData sheetId="0" refreshError="1"/>
      <sheetData sheetId="1" refreshError="1"/>
      <sheetData sheetId="2" refreshError="1">
        <row r="2">
          <cell r="A2" t="str">
            <v>ที่ดิน</v>
          </cell>
        </row>
        <row r="3">
          <cell r="A3" t="str">
            <v>ส่วนปรับปรุงที่ดิน-โรงงาน</v>
          </cell>
        </row>
        <row r="4">
          <cell r="A4" t="str">
            <v>ส่วนปรับปรุงที่ดิน-สำนักงาน</v>
          </cell>
        </row>
        <row r="5">
          <cell r="A5" t="str">
            <v>อาคารและสิ่งปลูกสร้าง-โรงงาน</v>
          </cell>
        </row>
        <row r="6">
          <cell r="A6" t="str">
            <v>อาคารและสิ่งปลูกสร้าง-สำนักงาน</v>
          </cell>
        </row>
        <row r="7">
          <cell r="A7" t="str">
            <v>เครื่องจักรและส่วนประกอบ</v>
          </cell>
        </row>
        <row r="8">
          <cell r="A8" t="str">
            <v>เครื่องมือและอุปกรณ์-โรงงาน</v>
          </cell>
        </row>
        <row r="9">
          <cell r="A9" t="str">
            <v>เครื่องตกแต่งและเครื่องใช้สำนักงาน-โรงงาน</v>
          </cell>
        </row>
        <row r="10">
          <cell r="A10" t="str">
            <v>เครื่องตกแต่งและเครื่องใช้สำนักงาน-สำนักงาน</v>
          </cell>
        </row>
        <row r="11">
          <cell r="A11" t="str">
            <v>ยานพาหนะ-โรงงาน</v>
          </cell>
        </row>
        <row r="12">
          <cell r="A12" t="str">
            <v>ยานพาหนะ-สำนักงาน</v>
          </cell>
        </row>
        <row r="13">
          <cell r="A13" t="str">
            <v>ค่าสิทธิ์-โรงงาน</v>
          </cell>
        </row>
        <row r="14">
          <cell r="A14" t="str">
            <v>ค่าสิทธิ์-สำนักงาน</v>
          </cell>
        </row>
        <row r="15">
          <cell r="A15" t="str">
            <v>สินทรัพย์ระหว่างก่อสร้าง/ติดตั้ง</v>
          </cell>
        </row>
        <row r="16">
          <cell r="A16" t="str">
            <v>สินทรัพย์ไม่มีมูลค่า</v>
          </cell>
        </row>
        <row r="17">
          <cell r="A17" t="str">
            <v>สินทรัพย์มูลค่าต่ำ - โรงงาน(อุปกรณ์)</v>
          </cell>
        </row>
        <row r="18">
          <cell r="A18" t="str">
            <v>สินทรัพย์มูลค่าต่ำ - สำนักงาน(อุปกรณ์)</v>
          </cell>
        </row>
      </sheetData>
      <sheetData sheetId="3" refreshError="1">
        <row r="3">
          <cell r="A3" t="str">
            <v>RBL-Management BUS</v>
          </cell>
        </row>
        <row r="4">
          <cell r="A4" t="str">
            <v>RBL-HR Division</v>
          </cell>
        </row>
        <row r="5">
          <cell r="A5" t="str">
            <v>RBL-Pur. &amp; Stock DIV</v>
          </cell>
        </row>
        <row r="6">
          <cell r="A6" t="str">
            <v>RBL-Finance Division</v>
          </cell>
        </row>
        <row r="7">
          <cell r="A7" t="str">
            <v>RBL-Account Division</v>
          </cell>
        </row>
        <row r="8">
          <cell r="A8" t="str">
            <v>RBL-LTX Product BUS</v>
          </cell>
        </row>
        <row r="9">
          <cell r="A9" t="str">
            <v>RBL-RM Pur. Division</v>
          </cell>
        </row>
        <row r="10">
          <cell r="A10" t="str">
            <v>RBL-RM Pur. Sec</v>
          </cell>
        </row>
        <row r="11">
          <cell r="A11" t="str">
            <v>RBL-Weight Section</v>
          </cell>
        </row>
        <row r="12">
          <cell r="A12" t="str">
            <v>RBL-Procurement DIV</v>
          </cell>
        </row>
        <row r="13">
          <cell r="A13" t="str">
            <v>RBL-Production DIV</v>
          </cell>
        </row>
        <row r="14">
          <cell r="A14" t="str">
            <v>RBL-LTX Product Sec</v>
          </cell>
        </row>
        <row r="15">
          <cell r="A15" t="str">
            <v>RBL-RM Recv L Dept</v>
          </cell>
        </row>
        <row r="16">
          <cell r="A16" t="str">
            <v>RBL-Chemi pre. Dept</v>
          </cell>
        </row>
        <row r="17">
          <cell r="A17" t="str">
            <v>RBL-Latex Line  Dept</v>
          </cell>
        </row>
        <row r="18">
          <cell r="A18" t="str">
            <v>RBL-Skim Product Sec</v>
          </cell>
        </row>
        <row r="19">
          <cell r="A19" t="str">
            <v>RBL-Engineering DIV</v>
          </cell>
        </row>
        <row r="20">
          <cell r="A20" t="str">
            <v>RBL-Quality Division</v>
          </cell>
        </row>
        <row r="21">
          <cell r="A21" t="str">
            <v>RBL-Laboratory DIV</v>
          </cell>
        </row>
        <row r="22">
          <cell r="A22" t="str">
            <v>RBL-Logistic DIV</v>
          </cell>
        </row>
        <row r="23">
          <cell r="A23" t="str">
            <v>RBL-Environment DIV</v>
          </cell>
        </row>
        <row r="24">
          <cell r="A24" t="str">
            <v>RBL-Service Business</v>
          </cell>
        </row>
        <row r="25">
          <cell r="A25" t="str">
            <v>RBL-Water Serv  DIV</v>
          </cell>
        </row>
        <row r="26">
          <cell r="A26" t="str">
            <v>RBL-House Serv DIV</v>
          </cell>
        </row>
      </sheetData>
      <sheetData sheetId="4" refreshError="1"/>
      <sheetData sheetId="5" refreshError="1">
        <row r="3">
          <cell r="A3" t="str">
            <v>1001 - ที่ดิน-ที่ใช้ในการดำเนินงาน</v>
          </cell>
          <cell r="B3" t="str">
            <v>1000 - สวนยางพารา</v>
          </cell>
        </row>
        <row r="4">
          <cell r="A4" t="str">
            <v>1002 - ที่ดิน-ที่ไม่ใช้ในการดำเนินงาน</v>
          </cell>
          <cell r="B4" t="str">
            <v>1001 - สวนปาล์ม</v>
          </cell>
        </row>
        <row r="5">
          <cell r="A5" t="str">
            <v>1110 - สวน</v>
          </cell>
          <cell r="B5" t="str">
            <v>1100 - บ่อน้ำเสีย</v>
          </cell>
        </row>
        <row r="6">
          <cell r="A6" t="str">
            <v>1111 - บ่อ</v>
          </cell>
          <cell r="B6" t="str">
            <v>1101 - บ่อน้ำบาดาล</v>
          </cell>
        </row>
        <row r="7">
          <cell r="A7" t="str">
            <v>1112 - ถนน,ทางเดิน</v>
          </cell>
          <cell r="B7" t="str">
            <v>3000 - อาคารสำนักงาน</v>
          </cell>
        </row>
        <row r="8">
          <cell r="A8" t="str">
            <v>1113 - ระบบ (คู/ท่อ) ระบายน้ำและส่วนปรับปรุง</v>
          </cell>
          <cell r="B8" t="str">
            <v>3001 - อาคารชุด (ไม่มีกรรมสิทธิ์ในที่ดิน)</v>
          </cell>
        </row>
        <row r="9">
          <cell r="A9" t="str">
            <v>1114 - สวนหย่อม/ปรับปรุงสวนหย่อม</v>
          </cell>
          <cell r="B9" t="str">
            <v>3002 - อาคารพาณิชย์</v>
          </cell>
        </row>
        <row r="10">
          <cell r="A10" t="str">
            <v>1115 - ลานคอนกรีต</v>
          </cell>
          <cell r="B10" t="str">
            <v>3003 - อาคารบ้านพัก</v>
          </cell>
        </row>
        <row r="11">
          <cell r="A11" t="str">
            <v>1230 - อาคาร</v>
          </cell>
          <cell r="B11" t="str">
            <v>3004 - อาคารโรงงาน</v>
          </cell>
        </row>
        <row r="12">
          <cell r="A12" t="str">
            <v>1231 - สิ่งปลูกสร้าง (อื่นๆที่มองไม่เป็นอาคาร)</v>
          </cell>
          <cell r="B12" t="str">
            <v>3005 - อาคารผลิตน้ำประปา</v>
          </cell>
        </row>
        <row r="13">
          <cell r="A13" t="str">
            <v>1350 - เครื่องปั่นและผสม</v>
          </cell>
          <cell r="B13" t="str">
            <v>3006 - โรงอาหาร</v>
          </cell>
        </row>
        <row r="14">
          <cell r="A14" t="str">
            <v>1351 - เครื่องอัด/บดและรีด</v>
          </cell>
          <cell r="B14" t="str">
            <v>3007 - คลังสินค้า</v>
          </cell>
        </row>
        <row r="15">
          <cell r="A15" t="str">
            <v>1352 - เครื่องตัดและย่อย</v>
          </cell>
          <cell r="B15" t="str">
            <v>3100 - OFFICE</v>
          </cell>
        </row>
        <row r="16">
          <cell r="A16" t="str">
            <v>1353 - เครื่องขึ้นรูป</v>
          </cell>
          <cell r="B16" t="str">
            <v>3101 - ป้อมยาม</v>
          </cell>
        </row>
        <row r="17">
          <cell r="A17" t="str">
            <v>1354 - เครื่องอบ</v>
          </cell>
          <cell r="B17" t="str">
            <v>3102 - แทงค์/บ่อ</v>
          </cell>
        </row>
        <row r="18">
          <cell r="A18" t="str">
            <v>1355 - เครื่องจักรลำเลียง</v>
          </cell>
          <cell r="B18" t="str">
            <v>3103 - โรงจอดรถ (ที่จอดรถที่มีหลังคา)</v>
          </cell>
        </row>
        <row r="19">
          <cell r="A19" t="str">
            <v>1356 - เครื่องจักรโลหะอุตสาหกรรม</v>
          </cell>
          <cell r="B19" t="str">
            <v>3104 - รั้ว/กำแพง</v>
          </cell>
        </row>
        <row r="20">
          <cell r="A20" t="str">
            <v>1357 - เครื่องล้าง</v>
          </cell>
          <cell r="B20" t="str">
            <v>3105 - ฐานรับ Tank น้ำยาง</v>
          </cell>
        </row>
        <row r="21">
          <cell r="A21" t="str">
            <v>1358 - เครื่องถัก</v>
          </cell>
          <cell r="B21" t="str">
            <v>5000 - เครื่องปั่นน้ำยาง</v>
          </cell>
        </row>
        <row r="22">
          <cell r="A22" t="str">
            <v>1359 - เครื่องจักร-ระบบความร้อน</v>
          </cell>
          <cell r="B22" t="str">
            <v xml:space="preserve">5001 - MOTORMILL เครื่องบดสารเคมี </v>
          </cell>
        </row>
        <row r="23">
          <cell r="A23" t="str">
            <v>1360 - เครื่องจักร-ระบบความเย็น</v>
          </cell>
          <cell r="B23" t="str">
            <v>5002 - TURBOMILL เครื่องบดสารเคมี</v>
          </cell>
        </row>
        <row r="24">
          <cell r="A24" t="str">
            <v>1361 - เครื่องเตรียมลวด</v>
          </cell>
          <cell r="B24" t="str">
            <v>5003 - MIXING TANK</v>
          </cell>
        </row>
        <row r="25">
          <cell r="A25" t="str">
            <v>1362 - เครื่องทดสอบ</v>
          </cell>
          <cell r="B25" t="str">
            <v>5004 - PREMIX</v>
          </cell>
        </row>
        <row r="26">
          <cell r="A26" t="str">
            <v>1363 - เครื่องหุ้ม</v>
          </cell>
          <cell r="B26" t="str">
            <v>5005 - CENTER REFILL</v>
          </cell>
        </row>
        <row r="27">
          <cell r="A27" t="str">
            <v>1364 - เครื่องจักรอื่นๆ</v>
          </cell>
          <cell r="B27" t="str">
            <v>5100 - เครื่องอัดยาง PRESS MACHINE</v>
          </cell>
        </row>
        <row r="28">
          <cell r="A28" t="str">
            <v>14A0 - Mould</v>
          </cell>
          <cell r="B28" t="str">
            <v>5101 - เครื่องอัดยางละเอียดเป็นก้อน WPB</v>
          </cell>
        </row>
        <row r="29">
          <cell r="A29" t="str">
            <v>14A1 - เครื่องมือช่าง</v>
          </cell>
          <cell r="B29" t="str">
            <v>5102 - เครื่องรีดยางสกิม</v>
          </cell>
        </row>
        <row r="30">
          <cell r="A30" t="str">
            <v>14A2 - อุปกรณ์แลป</v>
          </cell>
          <cell r="B30" t="str">
            <v>5103 - เครื่องรีดยาง Creper</v>
          </cell>
        </row>
        <row r="31">
          <cell r="A31" t="str">
            <v>14A2 - อุปกรณ์แลป</v>
          </cell>
          <cell r="B31" t="str">
            <v>5104 - เครื่องรีดยาง Reclaim</v>
          </cell>
        </row>
        <row r="32">
          <cell r="A32" t="str">
            <v>14A3 - อุปกรณ์ลำเลียง</v>
          </cell>
          <cell r="B32" t="str">
            <v>5105 - เครื่องรีดยางแผ่น</v>
          </cell>
        </row>
        <row r="33">
          <cell r="A33" t="str">
            <v>14A4 - อุปกรณ์ Calibrate</v>
          </cell>
          <cell r="B33" t="str">
            <v>5106 - เครื่องบดยาง Checker Mill</v>
          </cell>
        </row>
        <row r="34">
          <cell r="A34" t="str">
            <v>14A5 - ระบบไฟฟ้า</v>
          </cell>
          <cell r="B34" t="str">
            <v>5107 - เครื่องบดยาง Two Roll Mill</v>
          </cell>
        </row>
        <row r="35">
          <cell r="A35" t="str">
            <v>14A6 - ระบบน้ำ</v>
          </cell>
          <cell r="B35" t="str">
            <v>5108 - เครื่อง Rolling Mill</v>
          </cell>
        </row>
        <row r="36">
          <cell r="A36" t="str">
            <v>14A7 - ระบบลม</v>
          </cell>
          <cell r="B36" t="str">
            <v>5109 - เครื่อง Breaker Mill</v>
          </cell>
        </row>
        <row r="37">
          <cell r="A37" t="str">
            <v>14A8 - ระบบความเย็น</v>
          </cell>
          <cell r="B37" t="str">
            <v>5200 - เครื่องSlab cutter</v>
          </cell>
        </row>
        <row r="38">
          <cell r="A38" t="str">
            <v>14A9 - เครื่องชั่ง</v>
          </cell>
          <cell r="B38" t="str">
            <v>5201 - เครื่องตัดย่อยยางแบบหยาบ (Hammer Mill (HA))</v>
          </cell>
        </row>
        <row r="39">
          <cell r="A39" t="str">
            <v>14AA - อุปกรณ์โม่/บด</v>
          </cell>
          <cell r="B39" t="str">
            <v>5202 - เครื่องตัดย่อยยางแบบละเอียด (Hi Mill Shredder (HM))</v>
          </cell>
        </row>
        <row r="40">
          <cell r="A40" t="str">
            <v>14AB - ชั้นวาง</v>
          </cell>
          <cell r="B40" t="str">
            <v xml:space="preserve">5203 - เครื่อง Prebreker </v>
          </cell>
        </row>
        <row r="41">
          <cell r="A41" t="str">
            <v>14AC - ถัง/แทงค์/ตู้คอนเทนเนอร์/ถาด/ตะแกรง</v>
          </cell>
          <cell r="B41" t="str">
            <v>5204 - เครื่องตัดยางคัตติ้ง</v>
          </cell>
        </row>
        <row r="42">
          <cell r="A42" t="str">
            <v>14AD - อุปกรณ์ Pack</v>
          </cell>
          <cell r="B42" t="str">
            <v>5205 - เครื่อง Calender</v>
          </cell>
        </row>
        <row r="43">
          <cell r="A43" t="str">
            <v>14AE - อุปกรณ์ดูด</v>
          </cell>
          <cell r="B43" t="str">
            <v>5300 - เครื่องผลิตถุงมือ (Dipping LINE)</v>
          </cell>
        </row>
        <row r="44">
          <cell r="A44" t="str">
            <v>14AE - อุปกรณ์ดูด</v>
          </cell>
          <cell r="B44" t="str">
            <v>5301 - Injection Plastic Machine</v>
          </cell>
        </row>
        <row r="45">
          <cell r="A45" t="str">
            <v>14AF - อุปกรณ์อบและต้ม</v>
          </cell>
          <cell r="B45" t="str">
            <v>5302 - Injection Rubber Machine</v>
          </cell>
        </row>
        <row r="46">
          <cell r="A46" t="str">
            <v>14AG - อุปกรณ์ตรวจวัดและทดสอบ</v>
          </cell>
          <cell r="B46" t="str">
            <v xml:space="preserve">5303 - PP-Extrusion </v>
          </cell>
        </row>
        <row r="47">
          <cell r="A47" t="str">
            <v>14AH - เครื่องม้วน</v>
          </cell>
          <cell r="B47" t="str">
            <v>5400 - เตาอบ</v>
          </cell>
        </row>
        <row r="48">
          <cell r="A48" t="str">
            <v>14AI - Drum/Roll ขับ Drum</v>
          </cell>
          <cell r="B48" t="str">
            <v>5401 - เครื่องอบยาง (VULCANZING)</v>
          </cell>
        </row>
        <row r="49">
          <cell r="A49" t="str">
            <v>14AJ - อื่นๆ</v>
          </cell>
          <cell r="B49" t="str">
            <v>5402 - ตู้อบ (TUMBLING)</v>
          </cell>
        </row>
        <row r="50">
          <cell r="A50" t="str">
            <v>15D0 - เครื่องตกแต่งและติดตั้ง</v>
          </cell>
          <cell r="B50" t="str">
            <v>5500 - สายพาน BELT CONVEYOR</v>
          </cell>
        </row>
        <row r="51">
          <cell r="A51" t="str">
            <v>15D1 - ระบบปรับอากาศ</v>
          </cell>
          <cell r="B51" t="str">
            <v>5501 - กังหันหมุนพายาง Paddle Conveyor</v>
          </cell>
        </row>
        <row r="52">
          <cell r="A52" t="str">
            <v>15D2 - เฟอร์นิเจอร์</v>
          </cell>
          <cell r="B52" t="str">
            <v>5502 - ตระกร้าตักยาง BUSKET ELEVATOR</v>
          </cell>
        </row>
        <row r="53">
          <cell r="A53" t="str">
            <v>15D3 - อุปกรณ์บ้านพัก</v>
          </cell>
          <cell r="B53" t="str">
            <v>5503 - สกรูไลน์วัตถุดิบ</v>
          </cell>
        </row>
        <row r="54">
          <cell r="A54" t="str">
            <v>15D4 - ระบบสื่อสาร</v>
          </cell>
          <cell r="B54" t="str">
            <v>5504 - ปั๊มดูดยาง</v>
          </cell>
        </row>
        <row r="55">
          <cell r="A55" t="str">
            <v>15D5 - Safety equipment</v>
          </cell>
          <cell r="B55" t="str">
            <v>5600 - เครื่องตัดไฟฟ้า</v>
          </cell>
        </row>
        <row r="56">
          <cell r="A56" t="str">
            <v>15D6 - เครื่องใช้สำนักงาน</v>
          </cell>
          <cell r="B56" t="str">
            <v>5601 - เครื่องตัดไฟเบอร์</v>
          </cell>
        </row>
        <row r="57">
          <cell r="A57" t="str">
            <v>15D7 - เครื่องใช้อื่นๆ</v>
          </cell>
          <cell r="B57" t="str">
            <v>5602 - เครื่องตัดเจาะอเนกประสงค์</v>
          </cell>
        </row>
        <row r="58">
          <cell r="A58" t="str">
            <v>15D8 - อุปกรณ์คอมพิวเตอร์</v>
          </cell>
          <cell r="B58" t="str">
            <v>5603 - เครื่องตัดพลาสม่า</v>
          </cell>
        </row>
        <row r="59">
          <cell r="A59" t="str">
            <v>16E0 - รถยนต์นั่ง/โดยสาร</v>
          </cell>
          <cell r="B59" t="str">
            <v>5604 - เครื่องตัดแก๊สตามราง</v>
          </cell>
        </row>
        <row r="60">
          <cell r="A60" t="str">
            <v>16E1 - รถยนต์บรรทุก</v>
          </cell>
          <cell r="B60" t="str">
            <v>5605 - เครื่องตัดแก๊สตามแบบ</v>
          </cell>
        </row>
        <row r="61">
          <cell r="A61" t="str">
            <v>16E2 - รถใช้ในอุตสาหกรรม</v>
          </cell>
          <cell r="B61" t="str">
            <v>5606 - เครื่องตัด Amada</v>
          </cell>
        </row>
        <row r="62">
          <cell r="A62" t="str">
            <v>16E3 - รถอื่นๆ</v>
          </cell>
          <cell r="B62" t="str">
            <v>5607 - เครื่องกลึง</v>
          </cell>
        </row>
        <row r="63">
          <cell r="A63" t="str">
            <v>17F0 - Software</v>
          </cell>
          <cell r="B63" t="str">
            <v>5608 - เครื่องไส</v>
          </cell>
        </row>
        <row r="64">
          <cell r="B64" t="str">
            <v>5609 - เครื่องพับ</v>
          </cell>
        </row>
        <row r="65">
          <cell r="B65" t="str">
            <v>5610 - เครื่องเจาะ</v>
          </cell>
        </row>
        <row r="66">
          <cell r="B66" t="str">
            <v>5611 - เครื่องกัด</v>
          </cell>
        </row>
        <row r="67">
          <cell r="B67" t="str">
            <v>5612 - เครื่องม้วน</v>
          </cell>
        </row>
        <row r="68">
          <cell r="B68" t="str">
            <v>5613 - อื่นๆ</v>
          </cell>
        </row>
        <row r="69">
          <cell r="B69" t="str">
            <v>5700 - เครื่องล้างยาง</v>
          </cell>
        </row>
        <row r="70">
          <cell r="B70" t="str">
            <v>5701 - เครื่องคลอรีน</v>
          </cell>
        </row>
        <row r="71">
          <cell r="B71" t="str">
            <v>5800 - Braiding</v>
          </cell>
        </row>
        <row r="72">
          <cell r="B72" t="str">
            <v>5801 - Spiral</v>
          </cell>
        </row>
        <row r="73">
          <cell r="B73" t="str">
            <v>5900 - BOILER</v>
          </cell>
        </row>
        <row r="74">
          <cell r="B74" t="str">
            <v>5901 - STEAM CONDENSATE</v>
          </cell>
        </row>
        <row r="75">
          <cell r="B75" t="str">
            <v xml:space="preserve">5902 - LEACHING </v>
          </cell>
        </row>
        <row r="76">
          <cell r="B76" t="str">
            <v>5903 - HEAT EXCHANGE (ตัวแลกเปลี่ยนความร้อน)</v>
          </cell>
        </row>
        <row r="77">
          <cell r="B77" t="str">
            <v>6000 - Freezing</v>
          </cell>
        </row>
        <row r="78">
          <cell r="B78" t="str">
            <v>6001 - Pre-cooling</v>
          </cell>
        </row>
        <row r="79">
          <cell r="B79" t="str">
            <v>6100 - เครื่องเตรียมลวด แบบMCW</v>
          </cell>
        </row>
        <row r="80">
          <cell r="B80" t="str">
            <v>6101 - เครื่องเตรียมลวด แบบBW 5</v>
          </cell>
        </row>
        <row r="81">
          <cell r="B81" t="str">
            <v>6200 - เครื่อง Extracting</v>
          </cell>
        </row>
        <row r="82">
          <cell r="B82" t="str">
            <v>6201 - เครื่อง Burst Test</v>
          </cell>
        </row>
        <row r="83">
          <cell r="B83" t="str">
            <v>6202 - เครื่อง Impulse Test</v>
          </cell>
        </row>
        <row r="84">
          <cell r="B84" t="str">
            <v>6300 - เครื่องหุ้มยาง Extrusion</v>
          </cell>
        </row>
        <row r="85">
          <cell r="B85" t="str">
            <v>6301 - เครื่องหุ้มผ้า Wrap</v>
          </cell>
        </row>
        <row r="86">
          <cell r="B86" t="str">
            <v>6302 - เครื่อง Embose Tape</v>
          </cell>
        </row>
        <row r="87">
          <cell r="B87" t="str">
            <v>6400 - ตะแกรงร่อนเศษยาง VIBRATING</v>
          </cell>
        </row>
        <row r="88">
          <cell r="B88" t="str">
            <v>6401 - เครื่องตากยาง VMI</v>
          </cell>
        </row>
        <row r="89">
          <cell r="B89" t="str">
            <v>6402 - ถังอัดยาง</v>
          </cell>
        </row>
        <row r="90">
          <cell r="B90" t="str">
            <v>A000 - Plastic Mould</v>
          </cell>
        </row>
        <row r="91">
          <cell r="B91" t="str">
            <v>A001 - Rubber Mould</v>
          </cell>
        </row>
        <row r="92">
          <cell r="B92" t="str">
            <v>A100 - Machenical Tools (เครื่องมือที่ใช้แรงคน)</v>
          </cell>
        </row>
        <row r="93">
          <cell r="B93" t="str">
            <v>A101 - Electrical Tools (เครื่องมือที่ใช้ไฟฟ้า)</v>
          </cell>
        </row>
        <row r="94">
          <cell r="B94" t="str">
            <v>A102 - Hand Tools</v>
          </cell>
        </row>
        <row r="95">
          <cell r="B95" t="str">
            <v>A200 - เครื่องตรวจความหนืด  MOONEY</v>
          </cell>
        </row>
        <row r="96">
          <cell r="B96" t="str">
            <v>A201 - เครื่องวัดความอ่อนตัว WALLACE</v>
          </cell>
        </row>
        <row r="97">
          <cell r="B97" t="str">
            <v>A202 - เครื่องชั่งน้ำหนัก</v>
          </cell>
        </row>
        <row r="98">
          <cell r="B98" t="str">
            <v>A203 - เครื่องกลั่น</v>
          </cell>
        </row>
        <row r="99">
          <cell r="B99" t="str">
            <v>A204 - เครื่องทดสอบค่า (MST/PH/PO/PRI)</v>
          </cell>
        </row>
        <row r="100">
          <cell r="B100" t="str">
            <v>A205 - เครื่องทดสอบโปรตีน</v>
          </cell>
        </row>
        <row r="101">
          <cell r="B101" t="str">
            <v>A206 - เครื่องล้าง ULTRA SONIC</v>
          </cell>
        </row>
        <row r="102">
          <cell r="B102" t="str">
            <v>A207 - WATER BATH</v>
          </cell>
        </row>
        <row r="103">
          <cell r="B103" t="str">
            <v>A208 - เตาอบ</v>
          </cell>
        </row>
        <row r="104">
          <cell r="B104" t="str">
            <v>A209 - เครื่องดูดความชื้น</v>
          </cell>
        </row>
        <row r="105">
          <cell r="B105" t="str">
            <v>A210 - เครื่องเขย่าแป้ง</v>
          </cell>
        </row>
        <row r="106">
          <cell r="B106" t="str">
            <v>A211 - LOADCELL</v>
          </cell>
        </row>
        <row r="107">
          <cell r="B107" t="str">
            <v>A212 - HEATER</v>
          </cell>
        </row>
        <row r="108">
          <cell r="B108" t="str">
            <v>A213 - ตู้ดูดควัน</v>
          </cell>
        </row>
        <row r="109">
          <cell r="B109" t="str">
            <v>A214 - PIPETTE</v>
          </cell>
        </row>
        <row r="110">
          <cell r="B110" t="str">
            <v>A215 - TENSILE</v>
          </cell>
        </row>
        <row r="111">
          <cell r="B111" t="str">
            <v xml:space="preserve">A216 - เครื่องกวนสารเคมี </v>
          </cell>
        </row>
        <row r="112">
          <cell r="B112" t="str">
            <v>A217 - เครื่องกวนน้ำยาง (MST)</v>
          </cell>
        </row>
        <row r="113">
          <cell r="B113" t="str">
            <v>A218 - CENTRIFUGE</v>
          </cell>
        </row>
        <row r="114">
          <cell r="B114" t="str">
            <v>A219 - อุปกรณ์วัดอุณหภูมิ</v>
          </cell>
        </row>
        <row r="115">
          <cell r="B115" t="str">
            <v>A220 - อุปกรณ์เทสแรงดึง - Loosen Test</v>
          </cell>
        </row>
        <row r="116">
          <cell r="B116" t="str">
            <v>A221 - อุปกรณ์ทดสอบความหนาแน่น</v>
          </cell>
        </row>
        <row r="117">
          <cell r="B117" t="str">
            <v>A222 - เครื่องอัดยางเข้าแบบ</v>
          </cell>
        </row>
        <row r="118">
          <cell r="B118" t="str">
            <v>A223 - ชุดลูกตุ้มทดสอบน้ำหนัก</v>
          </cell>
        </row>
        <row r="119">
          <cell r="B119" t="str">
            <v>A224 - Hot Plate</v>
          </cell>
        </row>
        <row r="120">
          <cell r="B120" t="str">
            <v>A300 - รถลากน้ำยาง</v>
          </cell>
        </row>
        <row r="121">
          <cell r="B121" t="str">
            <v>A301 - รถลากกล่อง</v>
          </cell>
        </row>
        <row r="122">
          <cell r="B122" t="str">
            <v>A302 - รถเข็น</v>
          </cell>
        </row>
        <row r="123">
          <cell r="B123" t="str">
            <v>A303 - Handlift_ลาก</v>
          </cell>
        </row>
        <row r="124">
          <cell r="B124" t="str">
            <v>A304 - Handlift_ไฟฟ้า</v>
          </cell>
        </row>
        <row r="125">
          <cell r="B125" t="str">
            <v>A305 - เครน</v>
          </cell>
        </row>
        <row r="126">
          <cell r="B126" t="str">
            <v>A306 - สายพานลำเลียงสินค้า</v>
          </cell>
        </row>
        <row r="127">
          <cell r="B127" t="str">
            <v>A307 - รอกโซ่</v>
          </cell>
        </row>
        <row r="128">
          <cell r="B128" t="str">
            <v>A308 - ลิฟท์ขนของ</v>
          </cell>
        </row>
        <row r="129">
          <cell r="B129" t="str">
            <v>A309 - สะพานขึ้นยางส่งออก</v>
          </cell>
        </row>
        <row r="130">
          <cell r="B130" t="str">
            <v xml:space="preserve">A400 - DIMENSION </v>
          </cell>
        </row>
        <row r="131">
          <cell r="B131" t="str">
            <v>A401 - MASS</v>
          </cell>
        </row>
        <row r="132">
          <cell r="B132" t="str">
            <v>A402 - ELECTRICAL</v>
          </cell>
        </row>
        <row r="133">
          <cell r="B133" t="str">
            <v>A403 - TEMPERATURE</v>
          </cell>
        </row>
        <row r="134">
          <cell r="B134" t="str">
            <v>A404 - OTHER</v>
          </cell>
        </row>
        <row r="135">
          <cell r="B135" t="str">
            <v>A500 - เครื่องกำเนิดไฟฟ้า</v>
          </cell>
        </row>
        <row r="136">
          <cell r="B136" t="str">
            <v>A501 - หม้อแปลงไฟฟ้า</v>
          </cell>
        </row>
        <row r="137">
          <cell r="B137" t="str">
            <v>A502 - ตู้ไฟ/ตู้คอนโทรล/ตู้ MBD</v>
          </cell>
        </row>
        <row r="138">
          <cell r="B138" t="str">
            <v>A600 - เครื่องปั้มน้ำ</v>
          </cell>
        </row>
        <row r="139">
          <cell r="B139" t="str">
            <v>A601 - เครื่องสูบน้ำ</v>
          </cell>
        </row>
        <row r="140">
          <cell r="B140" t="str">
            <v>A602 - เครื่องตีน้ำ</v>
          </cell>
        </row>
        <row r="141">
          <cell r="B141" t="str">
            <v>A603 - เครื่องเติมอากาศ /Blower</v>
          </cell>
        </row>
        <row r="142">
          <cell r="B142" t="str">
            <v>A604 - Softener (ระบบบำบัดน้ำ เพื่อป้องกันความกระด้างของน้ำ)</v>
          </cell>
        </row>
        <row r="143">
          <cell r="B143" t="str">
            <v>A605 - ระบบน้ำกรอง</v>
          </cell>
        </row>
        <row r="144">
          <cell r="B144" t="str">
            <v>A700 - ท่อลม</v>
          </cell>
        </row>
        <row r="145">
          <cell r="B145" t="str">
            <v>A701 - เครื่องปั้มลม</v>
          </cell>
        </row>
        <row r="146">
          <cell r="B146" t="str">
            <v>A800 - Cooling tower</v>
          </cell>
        </row>
        <row r="147">
          <cell r="B147" t="str">
            <v xml:space="preserve">A801 - เครื่อง Nitrogen </v>
          </cell>
        </row>
        <row r="148">
          <cell r="B148" t="str">
            <v>A802 - Chiller</v>
          </cell>
        </row>
        <row r="149">
          <cell r="B149" t="str">
            <v>A900 - เครื่องชั่ง แบบDigital</v>
          </cell>
        </row>
        <row r="150">
          <cell r="B150" t="str">
            <v>A901 - เครื่องชั่ง แบบเข็ม</v>
          </cell>
        </row>
        <row r="151">
          <cell r="B151" t="str">
            <v>A902 - เครื่องชั่ง แบบคาน</v>
          </cell>
        </row>
        <row r="152">
          <cell r="B152" t="str">
            <v>AA00 - เครื่องบดเม็ดพลาสติก</v>
          </cell>
        </row>
        <row r="153">
          <cell r="B153" t="str">
            <v>AA01 - เครื่องเตรียมสารเคมี/เครื่องโม่แป้ง/BALLMILL</v>
          </cell>
        </row>
        <row r="154">
          <cell r="B154" t="str">
            <v>AB00 - เก๊ะ</v>
          </cell>
        </row>
        <row r="155">
          <cell r="B155" t="str">
            <v>AB01 - แผ่นเหล็ก</v>
          </cell>
        </row>
        <row r="156">
          <cell r="B156" t="str">
            <v>AB02 - พาเลท</v>
          </cell>
        </row>
        <row r="157">
          <cell r="B157" t="str">
            <v>AB03 - ชั้นวาง</v>
          </cell>
        </row>
        <row r="158">
          <cell r="B158" t="str">
            <v>AC00 - ถังน้ำมัน</v>
          </cell>
        </row>
        <row r="159">
          <cell r="B159" t="str">
            <v>AC01 - ถังอัดจารบี</v>
          </cell>
        </row>
        <row r="160">
          <cell r="B160" t="str">
            <v>AC02 - ตะแกรง</v>
          </cell>
        </row>
        <row r="161">
          <cell r="B161" t="str">
            <v>AC03 - ถังอบยาง</v>
          </cell>
        </row>
        <row r="162">
          <cell r="B162" t="str">
            <v>AC04 - ตู้คอนเทนเนอร์</v>
          </cell>
        </row>
        <row r="163">
          <cell r="B163" t="str">
            <v>AC05 - แทงค์น้ำยาง/เบ้าว์/ถังน้ำยาง</v>
          </cell>
        </row>
        <row r="164">
          <cell r="B164" t="str">
            <v>AC06 - แทงค์สารเคมี</v>
          </cell>
        </row>
        <row r="165">
          <cell r="B165" t="str">
            <v>AC07 - แทงค์อื่นๆ</v>
          </cell>
        </row>
        <row r="166">
          <cell r="B166" t="str">
            <v>AD00 - เครื่องรัดกล่อง</v>
          </cell>
        </row>
        <row r="167">
          <cell r="B167" t="str">
            <v>AD01 - เครื่องซีล</v>
          </cell>
        </row>
        <row r="168">
          <cell r="B168" t="str">
            <v>AD02 - อุปกรณ์ทับลัง</v>
          </cell>
        </row>
        <row r="169">
          <cell r="B169" t="str">
            <v>AD03 - เครื่องพันพาเลท</v>
          </cell>
        </row>
        <row r="170">
          <cell r="B170" t="str">
            <v>AD04 - เครื่องรัดเชือกพลาสติก</v>
          </cell>
        </row>
        <row r="171">
          <cell r="B171" t="str">
            <v>AD05 - MULITVAC (เครื่อง PACK ซอง)</v>
          </cell>
        </row>
        <row r="172">
          <cell r="B172" t="str">
            <v xml:space="preserve">AD06 - INJET </v>
          </cell>
        </row>
        <row r="173">
          <cell r="B173" t="str">
            <v>AE00 - Vucam Pume</v>
          </cell>
        </row>
        <row r="174">
          <cell r="B174" t="str">
            <v>AE01 - เครื่องดูดแป้ง Unimaster</v>
          </cell>
        </row>
        <row r="175">
          <cell r="B175" t="str">
            <v>AE02 - เครื่องดูดฝุ่น</v>
          </cell>
        </row>
        <row r="176">
          <cell r="B176" t="str">
            <v>AE03 - เครื่องดูดตะกั่ว</v>
          </cell>
        </row>
        <row r="177">
          <cell r="B177" t="str">
            <v>AE04 - รถเข็นดูดตะปู</v>
          </cell>
        </row>
        <row r="178">
          <cell r="B178" t="str">
            <v>AF00 - เครื่องอบความชื้น</v>
          </cell>
        </row>
        <row r="179">
          <cell r="B179" t="str">
            <v>AF01 - Conditioning Bath</v>
          </cell>
        </row>
        <row r="180">
          <cell r="B180" t="str">
            <v>AG00 - อุปกรณ์ทดสอบ</v>
          </cell>
        </row>
        <row r="181">
          <cell r="B181" t="str">
            <v>AG01 - เครื่องตรวจจับโลหะ</v>
          </cell>
        </row>
        <row r="182">
          <cell r="B182" t="str">
            <v xml:space="preserve">AG02 - เครื่องวัดอุณหภูมิ </v>
          </cell>
        </row>
        <row r="183">
          <cell r="B183" t="str">
            <v>AG03 - อุปกรณ์วัดความยาว</v>
          </cell>
        </row>
        <row r="184">
          <cell r="B184" t="str">
            <v xml:space="preserve">AG04 - มิเตอร์ </v>
          </cell>
        </row>
        <row r="185">
          <cell r="B185" t="str">
            <v>AG05 - เครื่องทดสอบน้ำ (ล็อกสุ่มน้ำ)</v>
          </cell>
        </row>
        <row r="186">
          <cell r="B186" t="str">
            <v>AG06 - อุปกรณ์ทดสอบลม</v>
          </cell>
        </row>
        <row r="187">
          <cell r="B187" t="str">
            <v>AH00 - เครื่องม้วนMandrel</v>
          </cell>
        </row>
        <row r="188">
          <cell r="B188" t="str">
            <v>AH01 - เครื่องม้วนท่อPack</v>
          </cell>
        </row>
        <row r="189">
          <cell r="B189" t="str">
            <v>AI00 - Drum-เล็ก</v>
          </cell>
        </row>
        <row r="190">
          <cell r="B190" t="str">
            <v>AI01 - Drum-ใหญ่</v>
          </cell>
        </row>
        <row r="191">
          <cell r="B191" t="str">
            <v>AI02 - Roll ขับ Drum</v>
          </cell>
        </row>
        <row r="192">
          <cell r="B192" t="str">
            <v>AJ00 - Cold Runner</v>
          </cell>
        </row>
        <row r="193">
          <cell r="B193" t="str">
            <v>AJ01 - มอเตอร์</v>
          </cell>
        </row>
        <row r="194">
          <cell r="B194" t="str">
            <v>AJ02 - เครื่องฉีดน้ำ</v>
          </cell>
        </row>
        <row r="195">
          <cell r="B195" t="str">
            <v>AJ03 - แบตเตอรี่</v>
          </cell>
        </row>
        <row r="196">
          <cell r="B196" t="str">
            <v>AJ04 - ไฟดักแมลง</v>
          </cell>
        </row>
        <row r="197">
          <cell r="B197" t="str">
            <v>AJ05 - พัดลมอุตสาหกรรม</v>
          </cell>
        </row>
        <row r="198">
          <cell r="B198" t="str">
            <v>D100 - พัดลม</v>
          </cell>
        </row>
        <row r="199">
          <cell r="B199" t="str">
            <v>D101 - แอร์</v>
          </cell>
        </row>
        <row r="200">
          <cell r="B200" t="str">
            <v>D102 - เครื่องฟอกอากาศ</v>
          </cell>
        </row>
        <row r="201">
          <cell r="B201" t="str">
            <v>D200 - โต๊ะ&amp;เก้าอี้</v>
          </cell>
        </row>
        <row r="202">
          <cell r="B202" t="str">
            <v>D201 - ตู้,เคาน์เตอร์,ชั้นวาง</v>
          </cell>
        </row>
        <row r="203">
          <cell r="B203" t="str">
            <v>D400 - วิทยุสื่อสาร</v>
          </cell>
        </row>
        <row r="204">
          <cell r="B204" t="str">
            <v>D401 - โทรศัพท์และระบบ</v>
          </cell>
        </row>
        <row r="205">
          <cell r="B205" t="str">
            <v>D500 - กล้องวงจรปิด</v>
          </cell>
        </row>
        <row r="206">
          <cell r="B206" t="str">
            <v>D501 - อุปกรณ์ดับเพลิง</v>
          </cell>
        </row>
        <row r="207">
          <cell r="B207" t="str">
            <v>D502 - สัญญาณไฟฉุกเฉิน</v>
          </cell>
        </row>
        <row r="208">
          <cell r="B208" t="str">
            <v>D600 - เครื่องบันทึกเวลาทำงาน</v>
          </cell>
        </row>
        <row r="209">
          <cell r="B209" t="str">
            <v>D601 - เครื่องถ่ายเอกสาร</v>
          </cell>
        </row>
        <row r="210">
          <cell r="B210" t="str">
            <v>D602 - เครื่องพิมพ์ดีด</v>
          </cell>
        </row>
        <row r="211">
          <cell r="B211" t="str">
            <v>D603 - เครื่องคำนวณ</v>
          </cell>
        </row>
        <row r="212">
          <cell r="B212" t="str">
            <v>D604 - เครื่องฉายภาพ (Over Head)</v>
          </cell>
        </row>
        <row r="213">
          <cell r="B213" t="str">
            <v>D605 - เครื่องเคลือบบัตร</v>
          </cell>
        </row>
        <row r="214">
          <cell r="B214" t="str">
            <v>D606 - เครื่องโทรสาร</v>
          </cell>
        </row>
        <row r="215">
          <cell r="B215" t="str">
            <v>D607 - เครื่องทำลายเอกสาร</v>
          </cell>
        </row>
        <row r="216">
          <cell r="B216" t="str">
            <v>D608 - เครื่องพิมพ์เช็ค</v>
          </cell>
        </row>
        <row r="217">
          <cell r="B217" t="str">
            <v>D700 - เครื่องล้างจาน/ล้างถังน้ำดื่ม</v>
          </cell>
        </row>
        <row r="218">
          <cell r="B218" t="str">
            <v>D701 - เครื่องซักผ้า</v>
          </cell>
        </row>
        <row r="219">
          <cell r="B219" t="str">
            <v>D702 - เครื่องทำน้ำร้อน/เย็น</v>
          </cell>
        </row>
        <row r="220">
          <cell r="B220" t="str">
            <v>D703 - เครื่องเสียง</v>
          </cell>
        </row>
        <row r="221">
          <cell r="B221" t="str">
            <v>D704 - ตู้เย็น</v>
          </cell>
        </row>
        <row r="222">
          <cell r="B222" t="str">
            <v>D705 - โทรทัศน์</v>
          </cell>
        </row>
        <row r="223">
          <cell r="B223" t="str">
            <v>D706 - ไมโครเวฟ</v>
          </cell>
        </row>
        <row r="224">
          <cell r="B224" t="str">
            <v>D707 - เครื่องกรองน้ำ</v>
          </cell>
        </row>
        <row r="225">
          <cell r="B225" t="str">
            <v>D800 - Personal Computer</v>
          </cell>
        </row>
        <row r="226">
          <cell r="B226" t="str">
            <v>D801 - Notebook Computer</v>
          </cell>
        </row>
        <row r="227">
          <cell r="B227" t="str">
            <v>D802 - Digital Camera</v>
          </cell>
        </row>
        <row r="228">
          <cell r="B228" t="str">
            <v>D803 - Printer</v>
          </cell>
        </row>
        <row r="229">
          <cell r="B229" t="str">
            <v>D804 - UPS</v>
          </cell>
        </row>
        <row r="230">
          <cell r="B230" t="str">
            <v>D805 - Server</v>
          </cell>
        </row>
        <row r="231">
          <cell r="B231" t="str">
            <v>D806 - Projector</v>
          </cell>
        </row>
        <row r="232">
          <cell r="B232" t="str">
            <v>D807 - Network equipment</v>
          </cell>
        </row>
        <row r="233">
          <cell r="B233" t="str">
            <v>D808 - Scanner</v>
          </cell>
        </row>
        <row r="234">
          <cell r="B234" t="str">
            <v>E000 - รถตู้</v>
          </cell>
        </row>
        <row r="235">
          <cell r="B235" t="str">
            <v>E001 - รถยนต์นั่งส่วนบุคคล</v>
          </cell>
        </row>
        <row r="236">
          <cell r="B236" t="str">
            <v>E002 - รถกอล์ฟ</v>
          </cell>
        </row>
        <row r="237">
          <cell r="B237" t="str">
            <v>E100 - รถกะบะ</v>
          </cell>
        </row>
        <row r="238">
          <cell r="B238" t="str">
            <v>E101 - รถกะบะพร้อมพ่วง</v>
          </cell>
        </row>
        <row r="239">
          <cell r="B239" t="str">
            <v>E102 - รถหกล้อ</v>
          </cell>
        </row>
        <row r="240">
          <cell r="B240" t="str">
            <v>E103 - รถสิบล้อ</v>
          </cell>
        </row>
        <row r="241">
          <cell r="B241" t="str">
            <v>E104 - รถตู้บรรทุก</v>
          </cell>
        </row>
        <row r="242">
          <cell r="B242" t="str">
            <v>E105 - รถเทรลเลอร์</v>
          </cell>
        </row>
        <row r="243">
          <cell r="B243" t="str">
            <v>E106 - รถลากจูง (หัวลาก)</v>
          </cell>
        </row>
        <row r="244">
          <cell r="B244" t="str">
            <v>E107 - รถน้ำมัน</v>
          </cell>
        </row>
        <row r="245">
          <cell r="B245" t="str">
            <v>E108 - รถกึ่งพ่วงแท็งค์น้ำมัน</v>
          </cell>
        </row>
        <row r="246">
          <cell r="B246" t="str">
            <v>E200 - รถแทรกเตอร์ (รถตัก / รถขุด)</v>
          </cell>
        </row>
        <row r="247">
          <cell r="B247" t="str">
            <v xml:space="preserve">E201 - รถโฟลคลิฟท์และอุปกรณ์ </v>
          </cell>
        </row>
        <row r="248">
          <cell r="B248" t="str">
            <v>E300 - รถจักรยานยนต์</v>
          </cell>
        </row>
        <row r="249">
          <cell r="B249" t="str">
            <v>E301 - รถดับเพลิง</v>
          </cell>
        </row>
        <row r="250">
          <cell r="B250" t="str">
            <v>E302 - รถกวาดฝุ่น</v>
          </cell>
        </row>
      </sheetData>
      <sheetData sheetId="6">
        <row r="3">
          <cell r="A3" t="str">
            <v>Z000</v>
          </cell>
        </row>
      </sheetData>
      <sheetData sheetId="7" refreshError="1">
        <row r="3">
          <cell r="A3" t="str">
            <v>สภาพปกติ - ใช้งาน</v>
          </cell>
        </row>
        <row r="4">
          <cell r="A4" t="str">
            <v>สภาพชำรุด-ใช้งาน</v>
          </cell>
        </row>
        <row r="5">
          <cell r="A5" t="str">
            <v>หยุดใช้งาน</v>
          </cell>
        </row>
        <row r="6">
          <cell r="A6" t="str">
            <v>ให้ยืมใช้งาน</v>
          </cell>
        </row>
        <row r="7">
          <cell r="A7" t="str">
            <v>ไม่มีตัวตน</v>
          </cell>
        </row>
        <row r="8">
          <cell r="A8" t="str">
            <v>รอขาย</v>
          </cell>
        </row>
        <row r="9">
          <cell r="A9" t="str">
            <v>รอตัดจำหน่าย</v>
          </cell>
        </row>
        <row r="10">
          <cell r="A10" t="str">
            <v>ระหว่างการซ่อมแซม</v>
          </cell>
        </row>
        <row r="11">
          <cell r="A11" t="str">
            <v>สำรองใช้งาน</v>
          </cell>
        </row>
      </sheetData>
      <sheetData sheetId="8" refreshError="1">
        <row r="3">
          <cell r="A3" t="str">
            <v>Z000</v>
          </cell>
        </row>
        <row r="4">
          <cell r="A4" t="str">
            <v>Z001</v>
          </cell>
        </row>
        <row r="5">
          <cell r="A5" t="str">
            <v>Z002</v>
          </cell>
        </row>
        <row r="6">
          <cell r="A6" t="str">
            <v>Z003</v>
          </cell>
        </row>
      </sheetData>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A"/>
    </sheetNames>
    <sheetDataSet>
      <sheetData sheetId="0"/>
      <sheetData sheetId="1"/>
      <sheetData sheetId="2"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shal"/>
      <sheetName val="Permanent info"/>
      <sheetName val="@INA"/>
      <sheetName val="F1771"/>
      <sheetName val="F1771-I"/>
      <sheetName val="F1771-II"/>
      <sheetName val="F1771-III"/>
      <sheetName val="F1771-IV"/>
      <sheetName val="F1771-V"/>
      <sheetName val="Attachment"/>
      <sheetName val="@PPh 23 (prepaid)"/>
      <sheetName val="@lampiran"/>
      <sheetName val="@lam 5"/>
      <sheetName val="@lam-5.1"/>
      <sheetName val="@lam-5.2-Ind"/>
      <sheetName val="@Disp. FA"/>
      <sheetName val="@Ang-25"/>
      <sheetName val="@Nominatif"/>
      <sheetName val="@Fisca LN"/>
      <sheetName val="Art25 calc"/>
      <sheetName val="reconciliation"/>
      <sheetName val="Marshal -1"/>
      <sheetName val="Salary Recon"/>
      <sheetName val="Ex-Rate"/>
      <sheetName val="RATE-NEW"/>
      <sheetName val="Ford Options"/>
      <sheetName val="PROLOSS"/>
      <sheetName val="CAFL "/>
      <sheetName val="Master"/>
      <sheetName val="I.4.1 (2)"/>
      <sheetName val="ADD JAN-DEC09"/>
      <sheetName val="General"/>
      <sheetName val="Permanent_info"/>
      <sheetName val="@PPh_23_(prepaid)"/>
      <sheetName val="@lam_5"/>
      <sheetName val="@lam-5_1"/>
      <sheetName val="@lam-5_2-Ind"/>
      <sheetName val="@Disp__FA"/>
      <sheetName val="@Fisca_LN"/>
      <sheetName val="Art25_calc"/>
      <sheetName val="Saldo Akhir"/>
      <sheetName val="LAP-FISKAL"/>
      <sheetName val="TB"/>
      <sheetName val="SALDO_BD"/>
      <sheetName val="GeneralInfo"/>
      <sheetName val="FE-1771$.P1"/>
      <sheetName val="FRN"/>
      <sheetName val="bre"/>
      <sheetName val="PROD"/>
      <sheetName val="new IFS format"/>
      <sheetName val="TBM"/>
      <sheetName val="marshall spt 1771 1998 ke satu"/>
      <sheetName val="OPNAME GOOD STOCK"/>
      <sheetName val="OPNAME SALES"/>
      <sheetName val="CIP"/>
      <sheetName val="P&amp;L"/>
      <sheetName val="Ship"/>
      <sheetName val="A"/>
      <sheetName val="CPO 16-9-TID "/>
      <sheetName val="Retail Spider"/>
      <sheetName val="Opex(1)"/>
      <sheetName val="Permanent_info1"/>
      <sheetName val="@PPh_23_(prepaid)1"/>
      <sheetName val="@lam_51"/>
      <sheetName val="@lam-5_11"/>
      <sheetName val="@lam-5_2-Ind1"/>
      <sheetName val="@Disp__FA1"/>
      <sheetName val="@Fisca_LN1"/>
      <sheetName val="Art25_calc1"/>
      <sheetName val="Marshal_-1"/>
      <sheetName val="Salary_Recon"/>
      <sheetName val="Ford_Options"/>
      <sheetName val="ADD_JAN-DEC09"/>
      <sheetName val="I_4_1_(2)"/>
      <sheetName val="CAFL_"/>
      <sheetName val="Saldo_Akhir"/>
      <sheetName val="Analysis"/>
      <sheetName val="Income Statement"/>
      <sheetName val="Profile"/>
      <sheetName val="Balance Sheet"/>
      <sheetName val="Employees"/>
      <sheetName val="pl_items"/>
      <sheetName val="Bandung"/>
      <sheetName val="OPNAME BAD STOCK"/>
      <sheetName val="BTR"/>
      <sheetName val="BGR"/>
      <sheetName val="BKS"/>
      <sheetName val="Permanent_info2"/>
      <sheetName val="@PPh_23_(prepaid)2"/>
      <sheetName val="@lam_52"/>
      <sheetName val="@lam-5_12"/>
      <sheetName val="@lam-5_2-Ind2"/>
      <sheetName val="@Disp__FA2"/>
      <sheetName val="@Fisca_LN2"/>
      <sheetName val="Art25_calc2"/>
      <sheetName val="Marshal_-11"/>
      <sheetName val="Salary_Recon1"/>
      <sheetName val="Ford_Options1"/>
      <sheetName val="ADD_JAN-DEC091"/>
      <sheetName val="I_4_1_(2)1"/>
      <sheetName val="CAFL_1"/>
      <sheetName val="Saldo_Akhir1"/>
      <sheetName val="_11__SEC_02"/>
      <sheetName val="STR"/>
      <sheetName val="Price"/>
      <sheetName val="Invesment"/>
      <sheetName val="Basic_Information"/>
      <sheetName val="N2.2"/>
      <sheetName val="Sheet1"/>
      <sheetName val="Penjualan"/>
      <sheetName val="FE-1771$_P1"/>
      <sheetName val="new_IFS_format"/>
      <sheetName val="marshall_spt_1771_1998_ke_satu"/>
      <sheetName val="OPNAME_GOOD_STOCK"/>
      <sheetName val="OPNAME_SALES"/>
      <sheetName val="CPO_16-9-TID_"/>
      <sheetName val="Retail_Spider"/>
      <sheetName val="Income_Statement"/>
      <sheetName val="Balance_Sheet"/>
      <sheetName val="OPNAME_BAD_STOCK"/>
      <sheetName val="N2_2"/>
      <sheetName val="NH-Badan"/>
      <sheetName val="SheetGMP"/>
      <sheetName val="SheetGMT"/>
      <sheetName val="Alamat"/>
      <sheetName val="Ranges"/>
      <sheetName val="ID MENADO"/>
      <sheetName val="CURRENCY C.O.A."/>
      <sheetName val="Link"/>
      <sheetName val="Lead"/>
      <sheetName val="JAN 08"/>
      <sheetName val="Permanent_info3"/>
      <sheetName val="@PPh_23_(prepaid)3"/>
      <sheetName val="@lam_53"/>
      <sheetName val="@lam-5_13"/>
      <sheetName val="@lam-5_2-Ind3"/>
      <sheetName val="@Disp__FA3"/>
      <sheetName val="@Fisca_LN3"/>
      <sheetName val="Art25_calc3"/>
      <sheetName val="Marshal_-12"/>
      <sheetName val="Salary_Recon2"/>
      <sheetName val="Ford_Options2"/>
      <sheetName val="ADD_JAN-DEC092"/>
      <sheetName val="I_4_1_(2)2"/>
      <sheetName val="CAFL_2"/>
      <sheetName val="Saldo_Akhir2"/>
      <sheetName val="FE-1771$_P11"/>
      <sheetName val="new_IFS_format1"/>
      <sheetName val="marshall_spt_1771_1998_ke_satu1"/>
      <sheetName val="OPNAME_GOOD_STOCK1"/>
      <sheetName val="OPNAME_SALES1"/>
      <sheetName val="CPO_16-9-TID_1"/>
      <sheetName val="Retail_Spider1"/>
      <sheetName val="OPNAME_BAD_STOCK1"/>
      <sheetName val="Income_Statement1"/>
      <sheetName val="Balance_Sheet1"/>
      <sheetName val="N2_21"/>
      <sheetName val="GL"/>
      <sheetName val="DATA WP"/>
      <sheetName val="id"/>
      <sheetName val="OFF"/>
      <sheetName val="Job Sheet"/>
      <sheetName val="harsat"/>
      <sheetName val="d_com"/>
      <sheetName val="panther"/>
      <sheetName val="BIA-F"/>
      <sheetName val="TABLE"/>
      <sheetName val="Data Costs"/>
      <sheetName val="Control Panel"/>
      <sheetName val="Others"/>
      <sheetName val="Overheads"/>
      <sheetName val="3GP&amp;Ss features"/>
      <sheetName val="Info"/>
      <sheetName val="Margins"/>
      <sheetName val="load"/>
      <sheetName val="HQ"/>
      <sheetName val="Calculation"/>
      <sheetName val="EmpData"/>
      <sheetName val="B2 (Act by Mth) Total"/>
      <sheetName val="2003 Bgt"/>
      <sheetName val="HO"/>
      <sheetName val="Tran0104"/>
      <sheetName val="mar01-strategy"/>
      <sheetName val="Data"/>
      <sheetName val="Tables"/>
      <sheetName val="Center"/>
      <sheetName val="Company"/>
      <sheetName val="License"/>
      <sheetName val="Account"/>
      <sheetName val="Cover"/>
      <sheetName val="RAB"/>
      <sheetName val="MAP"/>
      <sheetName val="BASIC"/>
      <sheetName val="UNIT"/>
      <sheetName val="JUR"/>
      <sheetName val="REFUO"/>
      <sheetName val="LK"/>
      <sheetName val="KONS"/>
      <sheetName val="tax-ss"/>
      <sheetName val="LR"/>
      <sheetName val="Valuation"/>
      <sheetName val="TM"/>
      <sheetName val="HTI"/>
      <sheetName val="Table Array"/>
      <sheetName val="Total"/>
      <sheetName val="SE-C"/>
      <sheetName val="As"/>
      <sheetName val="Ex Rate"/>
      <sheetName val="ID_MENADO"/>
      <sheetName val="CURRENCY_C_O_A_"/>
      <sheetName val="JAN_08"/>
      <sheetName val="PROJ CASH"/>
      <sheetName val="Cover Sheet"/>
      <sheetName val="PRO"/>
      <sheetName val="Exchange Rates"/>
      <sheetName val="K2-FA"/>
      <sheetName val="HK rates"/>
      <sheetName val="COA"/>
      <sheetName val="Bilanz Bus.plan 2002"/>
      <sheetName val="Introduction"/>
      <sheetName val="data_val"/>
      <sheetName val="List"/>
      <sheetName val="Beton(B)"/>
      <sheetName val="Uph&amp;bhn"/>
      <sheetName val="Sheet3"/>
      <sheetName val="Permanent_info4"/>
      <sheetName val="@PPh_23_(prepaid)4"/>
      <sheetName val="@lam_54"/>
      <sheetName val="@lam-5_14"/>
      <sheetName val="@lam-5_2-Ind4"/>
      <sheetName val="@Disp__FA4"/>
      <sheetName val="@Fisca_LN4"/>
      <sheetName val="Art25_calc4"/>
      <sheetName val="Marshal_-13"/>
      <sheetName val="Salary_Recon3"/>
      <sheetName val="Ford_Options3"/>
      <sheetName val="ADD_JAN-DEC093"/>
      <sheetName val="I_4_1_(2)3"/>
      <sheetName val="CAFL_3"/>
      <sheetName val="FE-1771$_P12"/>
      <sheetName val="new_IFS_format2"/>
      <sheetName val="OPNAME_GOOD_STOCK2"/>
      <sheetName val="OPNAME_SALES2"/>
      <sheetName val="marshall_spt_1771_1998_ke_satu2"/>
      <sheetName val="CPO_16-9-TID_2"/>
      <sheetName val="Retail_Spider2"/>
      <sheetName val="Saldo_Akhir3"/>
      <sheetName val="Income_Statement2"/>
      <sheetName val="Balance_Sheet2"/>
      <sheetName val="OPNAME_BAD_STOCK2"/>
      <sheetName val="N2_22"/>
      <sheetName val="EXC-R2005"/>
      <sheetName val="9. DATA ASURANSI"/>
      <sheetName val="1. DATA BUYER"/>
      <sheetName val="budget idr"/>
      <sheetName val="STOCK_AWAL"/>
      <sheetName val="BELI JULI"/>
      <sheetName val="HPP_JUNI"/>
      <sheetName val="KASUS8"/>
      <sheetName val="KASUS10"/>
      <sheetName val="WP PASIVA"/>
      <sheetName val="WP LABA RUGI"/>
      <sheetName val="G4"/>
      <sheetName val="I4"/>
      <sheetName val="G2"/>
      <sheetName val="P_Par"/>
      <sheetName val="H2b"/>
      <sheetName val="Q1"/>
      <sheetName val="P_Prt"/>
      <sheetName val="E2"/>
      <sheetName val="D2b"/>
      <sheetName val="H3"/>
      <sheetName val="O1"/>
      <sheetName val="P1"/>
      <sheetName val="D2a"/>
      <sheetName val="P2"/>
      <sheetName val="H2a"/>
      <sheetName val="B1a"/>
      <sheetName val="G1"/>
      <sheetName val="H4"/>
      <sheetName val="R"/>
      <sheetName val="B2b"/>
      <sheetName val="O2"/>
      <sheetName val="FA2006"/>
      <sheetName val="Lists"/>
      <sheetName val="61008"/>
      <sheetName val="Consolidated"/>
      <sheetName val="MasterSheet"/>
      <sheetName val="Jurnal"/>
      <sheetName val="Faktor"/>
      <sheetName val="HRG"/>
      <sheetName val="EVAL-ANAL"/>
      <sheetName val="RKP"/>
      <sheetName val="div-2"/>
      <sheetName val="Permanent_info5"/>
      <sheetName val="@PPh_23_(prepaid)5"/>
      <sheetName val="@lam_55"/>
      <sheetName val="@lam-5_15"/>
      <sheetName val="@lam-5_2-Ind5"/>
      <sheetName val="@Disp__FA5"/>
      <sheetName val="@Fisca_LN5"/>
      <sheetName val="Art25_calc5"/>
      <sheetName val="Marshal_-14"/>
      <sheetName val="Salary_Recon4"/>
      <sheetName val="Ford_Options4"/>
      <sheetName val="ADD_JAN-DEC094"/>
      <sheetName val="I_4_1_(2)4"/>
      <sheetName val="CAFL_4"/>
      <sheetName val="FE-1771$_P13"/>
      <sheetName val="new_IFS_format3"/>
      <sheetName val="OPNAME_GOOD_STOCK3"/>
      <sheetName val="OPNAME_SALES3"/>
      <sheetName val="marshall_spt_1771_1998_ke_satu3"/>
      <sheetName val="CPO_16-9-TID_3"/>
      <sheetName val="Retail_Spider3"/>
      <sheetName val="Saldo_Akhir4"/>
      <sheetName val="Income_Statement3"/>
      <sheetName val="Balance_Sheet3"/>
      <sheetName val="OPNAME_BAD_STOCK3"/>
      <sheetName val="N2_23"/>
      <sheetName val="ID_MENADO1"/>
      <sheetName val="CURRENCY_C_O_A_1"/>
      <sheetName val="JAN_081"/>
      <sheetName val="Menu"/>
      <sheetName val="Option List"/>
      <sheetName val="database"/>
      <sheetName val="FUNGSI"/>
      <sheetName val="Traf&amp;Genst"/>
      <sheetName val="ANALISA ALAT BERAT"/>
      <sheetName val="Harsat Bahan"/>
      <sheetName val="Ana"/>
      <sheetName val="Harsat Upah"/>
      <sheetName val="jpr"/>
      <sheetName val="Entry  HTM"/>
      <sheetName val="bs"/>
      <sheetName val="Kartu"/>
      <sheetName val="Farmer-Pond-Monodon"/>
      <sheetName val="Dat-Bgt"/>
      <sheetName val="Discounts"/>
      <sheetName val="Bukti Potong"/>
      <sheetName val="Setup"/>
      <sheetName val="NNPL_P1"/>
      <sheetName val="Rev&amp;Op Costs"/>
      <sheetName val="Inputs"/>
      <sheetName val="BGT 07"/>
      <sheetName val="DAF-BAHAN"/>
      <sheetName val="Parameter"/>
      <sheetName val="DAFTAR HARGA SATUAN MATERIAL"/>
      <sheetName val="HARGA AT"/>
      <sheetName val="LKVL-CK-HT-GD1"/>
      <sheetName val="TONG HOP VL-NC"/>
      <sheetName val="chitiet"/>
      <sheetName val="TONGKE3p "/>
      <sheetName val="TH VL, NC, DDHT Thanhphuoc"/>
      <sheetName val="#REF"/>
      <sheetName val="DONGIA"/>
      <sheetName val="DON GIA"/>
      <sheetName val="DG"/>
      <sheetName val="TNHCHINH"/>
      <sheetName val="CHITIET VL-NC"/>
      <sheetName val="TDTKP"/>
      <sheetName val="VCV-BE-TONG"/>
      <sheetName val="Analisa Gabungan"/>
      <sheetName val="MALE"/>
      <sheetName val="IND"/>
      <sheetName val="Sum All"/>
      <sheetName val="BPW-Europe"/>
      <sheetName val="Rate"/>
      <sheetName val="Altman Z Score"/>
      <sheetName val="MAP2"/>
      <sheetName val="61004"/>
      <sheetName val="61005"/>
      <sheetName val="61006"/>
      <sheetName val="61007"/>
      <sheetName val="anal-mpu"/>
      <sheetName val="BP1_23"/>
      <sheetName val="HARGA MATERIAL"/>
      <sheetName val="PriceList"/>
      <sheetName val="DKH-S3"/>
      <sheetName val="An HarSatPek"/>
      <sheetName val="Sat Bah &amp; Up"/>
      <sheetName val="Struk"/>
      <sheetName val="hasat"/>
      <sheetName val="H.Satuan"/>
      <sheetName val="details"/>
      <sheetName val="FINISHING"/>
      <sheetName val="sdm"/>
      <sheetName val="DaftarHarga"/>
      <sheetName val="Monitor"/>
      <sheetName val="Anls Hrg Sat"/>
      <sheetName val="Daf Bahan"/>
      <sheetName val="DAF-4"/>
      <sheetName val="Harsat.Alat"/>
      <sheetName val="MAPP"/>
      <sheetName val="RPP01 6"/>
      <sheetName val="BasicPrice"/>
      <sheetName val="DKH"/>
      <sheetName val="610.05"/>
      <sheetName val="610.06"/>
      <sheetName val="610.07"/>
      <sheetName val="610.08"/>
      <sheetName val="HS"/>
      <sheetName val="Data_Umum"/>
      <sheetName val="Danamon LK"/>
      <sheetName val="HRG SAT"/>
      <sheetName val="Don'Delete"/>
      <sheetName val="Settings"/>
      <sheetName val="S e p"/>
      <sheetName val="M a r"/>
      <sheetName val="M a y"/>
      <sheetName val="J u l"/>
      <sheetName val="A p r"/>
      <sheetName val="A u g"/>
      <sheetName val="O c t"/>
      <sheetName val="J u n"/>
      <sheetName val="N o v"/>
      <sheetName val="F e b"/>
      <sheetName val="J a n"/>
      <sheetName val="00 received in 01"/>
      <sheetName val="PARA"/>
      <sheetName val="Detail"/>
      <sheetName val="KODE"/>
      <sheetName val="asset"/>
      <sheetName val="Original Sheet"/>
      <sheetName val="#511BkRec"/>
      <sheetName val="#511-DEC97"/>
      <sheetName val="COSTS 36_26_20_13"/>
      <sheetName val="S_CURVE"/>
      <sheetName val="Analisa"/>
      <sheetName val="daftar upah"/>
      <sheetName val="BK-PU"/>
      <sheetName val="610.04"/>
      <sheetName val="Urugan Pasir"/>
      <sheetName val="Analisa Hrg Sat "/>
      <sheetName val="DaftarHS"/>
      <sheetName val="Enc14"/>
      <sheetName val="Analisa-1"/>
      <sheetName val="P&amp;L98"/>
      <sheetName val="OT"/>
      <sheetName val="Consol"/>
      <sheetName val="FP_JUAL_"/>
      <sheetName val="Calendar (2)"/>
      <sheetName val="Bgt"/>
      <sheetName val="CRA-Detail"/>
      <sheetName val="206 Kendaraan"/>
      <sheetName val="MEytd"/>
      <sheetName val="Monthly"/>
      <sheetName val="offices"/>
      <sheetName val="5 - Cash Flow"/>
      <sheetName val="Summary"/>
      <sheetName val="April"/>
      <sheetName val="Table_Array"/>
      <sheetName val="Ex_Rate"/>
      <sheetName val="PROJ_CASH"/>
      <sheetName val="Cover_Sheet"/>
      <sheetName val="Exchange_Rates"/>
      <sheetName val="HK_rates"/>
      <sheetName val="Bilanz_Bus_plan_2002"/>
      <sheetName val="BELI_JULI"/>
      <sheetName val="9__DATA_ASURANSI"/>
      <sheetName val="1__DATA_BUYER"/>
      <sheetName val="Entry__HTM"/>
      <sheetName val="ANALISA_ALAT_BERAT"/>
      <sheetName val="Harsat_Bahan"/>
      <sheetName val="Harsat_Upah"/>
      <sheetName val="DATA_WP"/>
      <sheetName val="Job_Sheet"/>
      <sheetName val="Data_Costs"/>
      <sheetName val="Control_Panel"/>
      <sheetName val="3GP&amp;Ss_features"/>
      <sheetName val="B2_(Act_by_Mth)_Total"/>
      <sheetName val="2003_Bgt"/>
      <sheetName val="MacPro"/>
      <sheetName val="PERFORMANCE"/>
      <sheetName val="HB "/>
      <sheetName val="Rinc"/>
      <sheetName val="Prex"/>
      <sheetName val="Capex"/>
      <sheetName val="Inventory&amp;Purchases"/>
      <sheetName val="Sales GA"/>
      <sheetName val="COGS TP"/>
      <sheetName val="Opex"/>
      <sheetName val="Production Program"/>
      <sheetName val="analis"/>
      <sheetName val="Bill-2"/>
      <sheetName val="rumus"/>
      <sheetName val="HB_"/>
      <sheetName val="ANALISA_ALAT_BERAT1"/>
      <sheetName val="Harsat_Bahan1"/>
      <sheetName val="Harsat_Upah1"/>
      <sheetName val="ID_MENADO2"/>
      <sheetName val="CURRENCY_C_O_A_2"/>
      <sheetName val="JAN_082"/>
      <sheetName val="Table_Array1"/>
      <sheetName val="Ex_Rate1"/>
      <sheetName val="PROJ_CASH1"/>
      <sheetName val="Cover_Sheet1"/>
      <sheetName val="Exchange_Rates1"/>
      <sheetName val="HK_rates1"/>
      <sheetName val="Bilanz_Bus_plan_20021"/>
      <sheetName val="BELI_JULI1"/>
      <sheetName val="9__DATA_ASURANSI1"/>
      <sheetName val="1__DATA_BUYER1"/>
      <sheetName val="Entry__HTM1"/>
      <sheetName val="HB_1"/>
      <sheetName val="DATA_WP1"/>
      <sheetName val="Job_Sheet1"/>
      <sheetName val="Data_Costs1"/>
      <sheetName val="Control_Panel1"/>
      <sheetName val="3GP&amp;Ss_features1"/>
      <sheetName val="B2_(Act_by_Mth)_Total1"/>
      <sheetName val="2003_Bgt1"/>
      <sheetName val="Permanent_info6"/>
      <sheetName val="@PPh_23_(prepaid)6"/>
      <sheetName val="@lam_56"/>
      <sheetName val="@lam-5_16"/>
      <sheetName val="@lam-5_2-Ind6"/>
      <sheetName val="@Disp__FA6"/>
      <sheetName val="@Fisca_LN6"/>
      <sheetName val="Art25_calc6"/>
      <sheetName val="Marshal_-15"/>
      <sheetName val="Salary_Recon5"/>
      <sheetName val="Ford_Options5"/>
      <sheetName val="ADD_JAN-DEC095"/>
      <sheetName val="I_4_1_(2)5"/>
      <sheetName val="CAFL_5"/>
      <sheetName val="FE-1771$_P14"/>
      <sheetName val="new_IFS_format4"/>
      <sheetName val="marshall_spt_1771_1998_ke_satu4"/>
      <sheetName val="OPNAME_GOOD_STOCK4"/>
      <sheetName val="OPNAME_SALES4"/>
      <sheetName val="CPO_16-9-TID_4"/>
      <sheetName val="Retail_Spider4"/>
      <sheetName val="ANALISA_ALAT_BERAT2"/>
      <sheetName val="Harsat_Bahan2"/>
      <sheetName val="Harsat_Upah2"/>
      <sheetName val="Saldo_Akhir5"/>
      <sheetName val="Income_Statement4"/>
      <sheetName val="Balance_Sheet4"/>
      <sheetName val="OPNAME_BAD_STOCK4"/>
      <sheetName val="N2_24"/>
      <sheetName val="ID_MENADO3"/>
      <sheetName val="CURRENCY_C_O_A_3"/>
      <sheetName val="JAN_083"/>
      <sheetName val="Table_Array2"/>
      <sheetName val="Ex_Rate2"/>
      <sheetName val="PROJ_CASH2"/>
      <sheetName val="Cover_Sheet2"/>
      <sheetName val="Exchange_Rates2"/>
      <sheetName val="HK_rates2"/>
      <sheetName val="Bilanz_Bus_plan_20022"/>
      <sheetName val="BELI_JULI2"/>
      <sheetName val="9__DATA_ASURANSI2"/>
      <sheetName val="1__DATA_BUYER2"/>
      <sheetName val="Entry__HTM2"/>
      <sheetName val="HB_2"/>
      <sheetName val="DATA_WP2"/>
      <sheetName val="Job_Sheet2"/>
      <sheetName val="Data_Costs2"/>
      <sheetName val="Control_Panel2"/>
      <sheetName val="3GP&amp;Ss_features2"/>
      <sheetName val="B2_(Act_by_Mth)_Total2"/>
      <sheetName val="2003_Bgt2"/>
      <sheetName val="Permanent_info7"/>
      <sheetName val="@PPh_23_(prepaid)7"/>
      <sheetName val="@lam_57"/>
      <sheetName val="@lam-5_17"/>
      <sheetName val="@lam-5_2-Ind7"/>
      <sheetName val="@Disp__FA7"/>
      <sheetName val="@Fisca_LN7"/>
      <sheetName val="Art25_calc7"/>
      <sheetName val="Marshal_-16"/>
      <sheetName val="Salary_Recon6"/>
      <sheetName val="Ford_Options6"/>
      <sheetName val="ADD_JAN-DEC096"/>
      <sheetName val="I_4_1_(2)6"/>
      <sheetName val="CAFL_6"/>
      <sheetName val="FE-1771$_P15"/>
      <sheetName val="new_IFS_format5"/>
      <sheetName val="marshall_spt_1771_1998_ke_satu5"/>
      <sheetName val="OPNAME_GOOD_STOCK5"/>
      <sheetName val="OPNAME_SALES5"/>
      <sheetName val="CPO_16-9-TID_5"/>
      <sheetName val="Retail_Spider5"/>
      <sheetName val="ANALISA_ALAT_BERAT3"/>
      <sheetName val="Harsat_Bahan3"/>
      <sheetName val="Harsat_Upah3"/>
      <sheetName val="Saldo_Akhir6"/>
      <sheetName val="Income_Statement5"/>
      <sheetName val="Balance_Sheet5"/>
      <sheetName val="OPNAME_BAD_STOCK5"/>
      <sheetName val="N2_25"/>
      <sheetName val="ID_MENADO4"/>
      <sheetName val="CURRENCY_C_O_A_4"/>
      <sheetName val="JAN_084"/>
      <sheetName val="Table_Array3"/>
      <sheetName val="Ex_Rate3"/>
      <sheetName val="PROJ_CASH3"/>
      <sheetName val="Cover_Sheet3"/>
      <sheetName val="Exchange_Rates3"/>
      <sheetName val="HK_rates3"/>
      <sheetName val="Bilanz_Bus_plan_20023"/>
      <sheetName val="BELI_JULI3"/>
      <sheetName val="9__DATA_ASURANSI3"/>
      <sheetName val="1__DATA_BUYER3"/>
      <sheetName val="Entry__HTM3"/>
      <sheetName val="HB_3"/>
      <sheetName val="DATA_WP3"/>
      <sheetName val="Job_Sheet3"/>
      <sheetName val="Data_Costs3"/>
      <sheetName val="Control_Panel3"/>
      <sheetName val="3GP&amp;Ss_features3"/>
      <sheetName val="B2_(Act_by_Mth)_Total3"/>
      <sheetName val="2003_Bgt3"/>
      <sheetName val="Permanent_info9"/>
      <sheetName val="@PPh_23_(prepaid)9"/>
      <sheetName val="@lam_59"/>
      <sheetName val="@lam-5_19"/>
      <sheetName val="@lam-5_2-Ind9"/>
      <sheetName val="@Disp__FA9"/>
      <sheetName val="@Fisca_LN9"/>
      <sheetName val="Art25_calc9"/>
      <sheetName val="Marshal_-18"/>
      <sheetName val="Salary_Recon8"/>
      <sheetName val="Ford_Options8"/>
      <sheetName val="ADD_JAN-DEC098"/>
      <sheetName val="I_4_1_(2)8"/>
      <sheetName val="CAFL_8"/>
      <sheetName val="FE-1771$_P17"/>
      <sheetName val="Grand Total"/>
      <sheetName val="North Region"/>
      <sheetName val="South Region"/>
      <sheetName val="5611 Lead"/>
      <sheetName val="Links"/>
      <sheetName val="RT"/>
      <sheetName val="HARGA ALAT"/>
      <sheetName val="Fixset"/>
      <sheetName val="Permata (3)"/>
      <sheetName val="LIPPO Interest"/>
      <sheetName val="5 Analysis"/>
      <sheetName val="TB DEC 15"/>
      <sheetName val="KOMP"/>
      <sheetName val="new_IFS_format7"/>
      <sheetName val="marshall_spt_1771_1998_ke_satu7"/>
      <sheetName val="OPNAME_GOOD_STOCK7"/>
      <sheetName val="OPNAME_SALES7"/>
      <sheetName val="CPO_16-9-TID_7"/>
      <sheetName val="Retail_Spider7"/>
      <sheetName val="ANALISA_ALAT_BERAT5"/>
      <sheetName val="Harsat_Bahan5"/>
      <sheetName val="Harsat_Upah5"/>
      <sheetName val="Saldo_Akhir8"/>
      <sheetName val="Income_Statement7"/>
      <sheetName val="Balance_Sheet7"/>
      <sheetName val="OPNAME_BAD_STOCK7"/>
      <sheetName val="N2_27"/>
      <sheetName val="ID_MENADO6"/>
      <sheetName val="CURRENCY_C_O_A_6"/>
      <sheetName val="JAN_086"/>
      <sheetName val="Table_Array5"/>
      <sheetName val="Ex_Rate5"/>
      <sheetName val="PROJ_CASH5"/>
      <sheetName val="Cover_Sheet5"/>
      <sheetName val="Exchange_Rates5"/>
      <sheetName val="HK_rates5"/>
      <sheetName val="Bilanz_Bus_plan_20025"/>
      <sheetName val="BELI_JULI5"/>
      <sheetName val="9__DATA_ASURANSI5"/>
      <sheetName val="1__DATA_BUYER5"/>
      <sheetName val="Entry__HTM5"/>
      <sheetName val="HB_5"/>
      <sheetName val="DATA_WP5"/>
      <sheetName val="Job_Sheet5"/>
      <sheetName val="Data_Costs5"/>
      <sheetName val="Control_Panel5"/>
      <sheetName val="3GP&amp;Ss_features5"/>
      <sheetName val="B2_(Act_by_Mth)_Total5"/>
      <sheetName val="2003_Bgt5"/>
      <sheetName val="Permanent_info8"/>
      <sheetName val="@PPh_23_(prepaid)8"/>
      <sheetName val="@lam_58"/>
      <sheetName val="@lam-5_18"/>
      <sheetName val="@lam-5_2-Ind8"/>
      <sheetName val="@Disp__FA8"/>
      <sheetName val="@Fisca_LN8"/>
      <sheetName val="Art25_calc8"/>
      <sheetName val="Marshal_-17"/>
      <sheetName val="Salary_Recon7"/>
      <sheetName val="Ford_Options7"/>
      <sheetName val="ADD_JAN-DEC097"/>
      <sheetName val="I_4_1_(2)7"/>
      <sheetName val="CAFL_7"/>
      <sheetName val="FE-1771$_P16"/>
      <sheetName val="new_IFS_format6"/>
      <sheetName val="marshall_spt_1771_1998_ke_satu6"/>
      <sheetName val="OPNAME_GOOD_STOCK6"/>
      <sheetName val="OPNAME_SALES6"/>
      <sheetName val="CPO_16-9-TID_6"/>
      <sheetName val="Retail_Spider6"/>
      <sheetName val="ANALISA_ALAT_BERAT4"/>
      <sheetName val="Harsat_Bahan4"/>
      <sheetName val="Harsat_Upah4"/>
      <sheetName val="Saldo_Akhir7"/>
      <sheetName val="Income_Statement6"/>
      <sheetName val="Balance_Sheet6"/>
      <sheetName val="OPNAME_BAD_STOCK6"/>
      <sheetName val="N2_26"/>
      <sheetName val="ID_MENADO5"/>
      <sheetName val="CURRENCY_C_O_A_5"/>
      <sheetName val="JAN_085"/>
      <sheetName val="Table_Array4"/>
      <sheetName val="Ex_Rate4"/>
      <sheetName val="PROJ_CASH4"/>
      <sheetName val="Cover_Sheet4"/>
      <sheetName val="Exchange_Rates4"/>
      <sheetName val="HK_rates4"/>
      <sheetName val="Bilanz_Bus_plan_20024"/>
      <sheetName val="BELI_JULI4"/>
      <sheetName val="9__DATA_ASURANSI4"/>
      <sheetName val="1__DATA_BUYER4"/>
      <sheetName val="Entry__HTM4"/>
      <sheetName val="HB_4"/>
      <sheetName val="DATA_WP4"/>
      <sheetName val="Job_Sheet4"/>
      <sheetName val="Data_Costs4"/>
      <sheetName val="Control_Panel4"/>
      <sheetName val="3GP&amp;Ss_features4"/>
      <sheetName val="B2_(Act_by_Mth)_Total4"/>
      <sheetName val="2003_Bgt4"/>
      <sheetName val="Permanent_info10"/>
      <sheetName val="@PPh_23_(prepaid)10"/>
      <sheetName val="@lam_510"/>
      <sheetName val="@lam-5_110"/>
      <sheetName val="@lam-5_2-Ind10"/>
      <sheetName val="@Disp__FA10"/>
      <sheetName val="@Fisca_LN10"/>
      <sheetName val="Art25_calc10"/>
      <sheetName val="Marshal_-19"/>
      <sheetName val="Salary_Recon9"/>
      <sheetName val="Ford_Options9"/>
      <sheetName val="ADD_JAN-DEC099"/>
      <sheetName val="I_4_1_(2)9"/>
      <sheetName val="CAFL_9"/>
      <sheetName val="FE-1771$_P18"/>
      <sheetName val="new_IFS_format8"/>
      <sheetName val="marshall_spt_1771_1998_ke_satu8"/>
      <sheetName val="OPNAME_GOOD_STOCK8"/>
      <sheetName val="OPNAME_SALES8"/>
      <sheetName val="CPO_16-9-TID_8"/>
      <sheetName val="Retail_Spider8"/>
      <sheetName val="ANALISA_ALAT_BERAT6"/>
      <sheetName val="Harsat_Bahan6"/>
      <sheetName val="Harsat_Upah6"/>
      <sheetName val="Saldo_Akhir9"/>
      <sheetName val="Income_Statement8"/>
      <sheetName val="Balance_Sheet8"/>
      <sheetName val="OPNAME_BAD_STOCK8"/>
      <sheetName val="N2_28"/>
      <sheetName val="ID_MENADO7"/>
      <sheetName val="CURRENCY_C_O_A_7"/>
      <sheetName val="JAN_087"/>
      <sheetName val="Table_Array6"/>
      <sheetName val="Ex_Rate6"/>
      <sheetName val="PROJ_CASH6"/>
      <sheetName val="Cover_Sheet6"/>
      <sheetName val="Exchange_Rates6"/>
      <sheetName val="HK_rates6"/>
      <sheetName val="Bilanz_Bus_plan_20026"/>
      <sheetName val="BELI_JULI6"/>
      <sheetName val="9__DATA_ASURANSI6"/>
      <sheetName val="1__DATA_BUYER6"/>
      <sheetName val="Entry__HTM6"/>
      <sheetName val="HB_6"/>
      <sheetName val="DATA_WP6"/>
      <sheetName val="Job_Sheet6"/>
      <sheetName val="Data_Costs6"/>
      <sheetName val="Control_Panel6"/>
      <sheetName val="3GP&amp;Ss_features6"/>
      <sheetName val="B2_(Act_by_Mth)_Total6"/>
      <sheetName val="2003_Bgt6"/>
      <sheetName val="Permanent_info11"/>
      <sheetName val="@PPh_23_(prepaid)11"/>
      <sheetName val="@lam_511"/>
      <sheetName val="@lam-5_111"/>
      <sheetName val="@lam-5_2-Ind11"/>
      <sheetName val="@Disp__FA11"/>
      <sheetName val="@Fisca_LN11"/>
      <sheetName val="Art25_calc11"/>
      <sheetName val="Marshal_-110"/>
      <sheetName val="Salary_Recon10"/>
      <sheetName val="Ford_Options10"/>
      <sheetName val="ADD_JAN-DEC0910"/>
      <sheetName val="I_4_1_(2)10"/>
      <sheetName val="CAFL_10"/>
      <sheetName val="FE-1771$_P19"/>
      <sheetName val="new_IFS_format9"/>
      <sheetName val="marshall_spt_1771_1998_ke_satu9"/>
      <sheetName val="OPNAME_GOOD_STOCK9"/>
      <sheetName val="OPNAME_SALES9"/>
      <sheetName val="CPO_16-9-TID_9"/>
      <sheetName val="Retail_Spider9"/>
      <sheetName val="ANALISA_ALAT_BERAT7"/>
      <sheetName val="Harsat_Bahan7"/>
      <sheetName val="Harsat_Upah7"/>
      <sheetName val="Saldo_Akhir10"/>
      <sheetName val="Income_Statement9"/>
      <sheetName val="Balance_Sheet9"/>
      <sheetName val="OPNAME_BAD_STOCK9"/>
      <sheetName val="N2_29"/>
      <sheetName val="ID_MENADO8"/>
      <sheetName val="CURRENCY_C_O_A_8"/>
      <sheetName val="JAN_088"/>
      <sheetName val="Table_Array7"/>
      <sheetName val="Ex_Rate7"/>
      <sheetName val="PROJ_CASH7"/>
      <sheetName val="Cover_Sheet7"/>
      <sheetName val="Exchange_Rates7"/>
      <sheetName val="HK_rates7"/>
      <sheetName val="Bilanz_Bus_plan_20027"/>
      <sheetName val="BELI_JULI7"/>
      <sheetName val="9__DATA_ASURANSI7"/>
      <sheetName val="1__DATA_BUYER7"/>
      <sheetName val="Entry__HTM7"/>
      <sheetName val="HB_7"/>
      <sheetName val="DATA_WP7"/>
      <sheetName val="Job_Sheet7"/>
      <sheetName val="Data_Costs7"/>
      <sheetName val="Control_Panel7"/>
      <sheetName val="3GP&amp;Ss_features7"/>
      <sheetName val="B2_(Act_by_Mth)_Total7"/>
      <sheetName val="2003_Bgt7"/>
      <sheetName val="Permanent_info13"/>
      <sheetName val="@PPh_23_(prepaid)13"/>
      <sheetName val="@lam_513"/>
      <sheetName val="@lam-5_113"/>
      <sheetName val="@lam-5_2-Ind13"/>
      <sheetName val="@Disp__FA13"/>
      <sheetName val="@Fisca_LN13"/>
      <sheetName val="Art25_calc13"/>
      <sheetName val="Marshal_-112"/>
      <sheetName val="Salary_Recon12"/>
      <sheetName val="Ford_Options12"/>
      <sheetName val="ADD_JAN-DEC0912"/>
      <sheetName val="I_4_1_(2)12"/>
      <sheetName val="CAFL_12"/>
      <sheetName val="FE-1771$_P111"/>
      <sheetName val="new_IFS_format11"/>
      <sheetName val="marshall_spt_1771_1998_ke_sat11"/>
      <sheetName val="OPNAME_GOOD_STOCK11"/>
      <sheetName val="OPNAME_SALES11"/>
      <sheetName val="CPO_16-9-TID_11"/>
      <sheetName val="Retail_Spider11"/>
      <sheetName val="ANALISA_ALAT_BERAT9"/>
      <sheetName val="Harsat_Bahan9"/>
      <sheetName val="Harsat_Upah9"/>
      <sheetName val="Saldo_Akhir12"/>
      <sheetName val="Income_Statement11"/>
      <sheetName val="Balance_Sheet11"/>
      <sheetName val="OPNAME_BAD_STOCK11"/>
      <sheetName val="N2_211"/>
      <sheetName val="ID_MENADO10"/>
      <sheetName val="CURRENCY_C_O_A_10"/>
      <sheetName val="JAN_0810"/>
      <sheetName val="Table_Array9"/>
      <sheetName val="Ex_Rate9"/>
      <sheetName val="PROJ_CASH9"/>
      <sheetName val="Cover_Sheet9"/>
      <sheetName val="Exchange_Rates9"/>
      <sheetName val="HK_rates9"/>
      <sheetName val="Bilanz_Bus_plan_20029"/>
      <sheetName val="BELI_JULI9"/>
      <sheetName val="9__DATA_ASURANSI9"/>
      <sheetName val="1__DATA_BUYER9"/>
      <sheetName val="Entry__HTM9"/>
      <sheetName val="HB_9"/>
      <sheetName val="DATA_WP9"/>
      <sheetName val="Job_Sheet9"/>
      <sheetName val="Data_Costs9"/>
      <sheetName val="Control_Panel9"/>
      <sheetName val="3GP&amp;Ss_features9"/>
      <sheetName val="B2_(Act_by_Mth)_Total9"/>
      <sheetName val="2003_Bgt9"/>
      <sheetName val="Permanent_info12"/>
      <sheetName val="@PPh_23_(prepaid)12"/>
      <sheetName val="@lam_512"/>
      <sheetName val="@lam-5_112"/>
      <sheetName val="@lam-5_2-Ind12"/>
      <sheetName val="@Disp__FA12"/>
      <sheetName val="@Fisca_LN12"/>
      <sheetName val="Art25_calc12"/>
      <sheetName val="Marshal_-111"/>
      <sheetName val="Salary_Recon11"/>
      <sheetName val="Ford_Options11"/>
      <sheetName val="ADD_JAN-DEC0911"/>
      <sheetName val="I_4_1_(2)11"/>
      <sheetName val="CAFL_11"/>
      <sheetName val="FE-1771$_P110"/>
      <sheetName val="new_IFS_format10"/>
      <sheetName val="marshall_spt_1771_1998_ke_sat10"/>
      <sheetName val="OPNAME_GOOD_STOCK10"/>
      <sheetName val="OPNAME_SALES10"/>
      <sheetName val="CPO_16-9-TID_10"/>
      <sheetName val="Retail_Spider10"/>
      <sheetName val="ANALISA_ALAT_BERAT8"/>
      <sheetName val="Harsat_Bahan8"/>
      <sheetName val="Harsat_Upah8"/>
      <sheetName val="Saldo_Akhir11"/>
      <sheetName val="Income_Statement10"/>
      <sheetName val="Balance_Sheet10"/>
      <sheetName val="OPNAME_BAD_STOCK10"/>
      <sheetName val="N2_210"/>
      <sheetName val="ID_MENADO9"/>
      <sheetName val="CURRENCY_C_O_A_9"/>
      <sheetName val="JAN_089"/>
      <sheetName val="Table_Array8"/>
      <sheetName val="Ex_Rate8"/>
      <sheetName val="PROJ_CASH8"/>
      <sheetName val="Cover_Sheet8"/>
      <sheetName val="Exchange_Rates8"/>
      <sheetName val="HK_rates8"/>
      <sheetName val="Bilanz_Bus_plan_20028"/>
      <sheetName val="BELI_JULI8"/>
      <sheetName val="9__DATA_ASURANSI8"/>
      <sheetName val="1__DATA_BUYER8"/>
      <sheetName val="Entry__HTM8"/>
      <sheetName val="HB_8"/>
      <sheetName val="DATA_WP8"/>
      <sheetName val="Job_Sheet8"/>
      <sheetName val="Data_Costs8"/>
      <sheetName val="Control_Panel8"/>
      <sheetName val="3GP&amp;Ss_features8"/>
      <sheetName val="B2_(Act_by_Mth)_Total8"/>
      <sheetName val="2003_Bgt8"/>
      <sheetName val="Permanent_info15"/>
      <sheetName val="@PPh_23_(prepaid)15"/>
      <sheetName val="@lam_515"/>
      <sheetName val="@lam-5_115"/>
      <sheetName val="@lam-5_2-Ind15"/>
      <sheetName val="@Disp__FA15"/>
      <sheetName val="@Fisca_LN15"/>
      <sheetName val="Art25_calc15"/>
      <sheetName val="Marshal_-114"/>
      <sheetName val="Salary_Recon14"/>
      <sheetName val="Ford_Options14"/>
      <sheetName val="ADD_JAN-DEC0914"/>
      <sheetName val="I_4_1_(2)14"/>
      <sheetName val="CAFL_14"/>
      <sheetName val="FE-1771$_P113"/>
      <sheetName val="new_IFS_format13"/>
      <sheetName val="marshall_spt_1771_1998_ke_sat13"/>
      <sheetName val="OPNAME_GOOD_STOCK13"/>
      <sheetName val="OPNAME_SALES13"/>
      <sheetName val="CPO_16-9-TID_13"/>
      <sheetName val="Retail_Spider13"/>
      <sheetName val="ANALISA_ALAT_BERAT11"/>
      <sheetName val="Harsat_Bahan11"/>
      <sheetName val="Harsat_Upah11"/>
      <sheetName val="Saldo_Akhir14"/>
      <sheetName val="Income_Statement13"/>
      <sheetName val="Balance_Sheet13"/>
      <sheetName val="OPNAME_BAD_STOCK13"/>
      <sheetName val="N2_213"/>
      <sheetName val="ID_MENADO12"/>
      <sheetName val="CURRENCY_C_O_A_12"/>
      <sheetName val="JAN_0812"/>
      <sheetName val="Table_Array11"/>
      <sheetName val="Ex_Rate11"/>
      <sheetName val="PROJ_CASH11"/>
      <sheetName val="Cover_Sheet11"/>
      <sheetName val="Exchange_Rates11"/>
      <sheetName val="HK_rates11"/>
      <sheetName val="Bilanz_Bus_plan_200211"/>
      <sheetName val="BELI_JULI11"/>
      <sheetName val="9__DATA_ASURANSI11"/>
      <sheetName val="1__DATA_BUYER11"/>
      <sheetName val="Entry__HTM11"/>
      <sheetName val="HB_11"/>
      <sheetName val="DATA_WP11"/>
      <sheetName val="Job_Sheet11"/>
      <sheetName val="Data_Costs11"/>
      <sheetName val="Control_Panel11"/>
      <sheetName val="3GP&amp;Ss_features11"/>
      <sheetName val="B2_(Act_by_Mth)_Total11"/>
      <sheetName val="2003_Bgt11"/>
      <sheetName val="Harga_Satuan1"/>
      <sheetName val="Permanent_info14"/>
      <sheetName val="@PPh_23_(prepaid)14"/>
      <sheetName val="@lam_514"/>
      <sheetName val="@lam-5_114"/>
      <sheetName val="@lam-5_2-Ind14"/>
      <sheetName val="@Disp__FA14"/>
      <sheetName val="@Fisca_LN14"/>
      <sheetName val="Art25_calc14"/>
      <sheetName val="Marshal_-113"/>
      <sheetName val="Salary_Recon13"/>
      <sheetName val="Ford_Options13"/>
      <sheetName val="ADD_JAN-DEC0913"/>
      <sheetName val="I_4_1_(2)13"/>
      <sheetName val="CAFL_13"/>
      <sheetName val="FE-1771$_P112"/>
      <sheetName val="new_IFS_format12"/>
      <sheetName val="marshall_spt_1771_1998_ke_sat12"/>
      <sheetName val="OPNAME_GOOD_STOCK12"/>
      <sheetName val="OPNAME_SALES12"/>
      <sheetName val="CPO_16-9-TID_12"/>
      <sheetName val="Retail_Spider12"/>
      <sheetName val="ANALISA_ALAT_BERAT10"/>
      <sheetName val="Harsat_Bahan10"/>
      <sheetName val="Harsat_Upah10"/>
      <sheetName val="Saldo_Akhir13"/>
      <sheetName val="Income_Statement12"/>
      <sheetName val="Balance_Sheet12"/>
      <sheetName val="OPNAME_BAD_STOCK12"/>
      <sheetName val="N2_212"/>
      <sheetName val="ID_MENADO11"/>
      <sheetName val="CURRENCY_C_O_A_11"/>
      <sheetName val="JAN_0811"/>
      <sheetName val="Table_Array10"/>
      <sheetName val="Ex_Rate10"/>
      <sheetName val="PROJ_CASH10"/>
      <sheetName val="Cover_Sheet10"/>
      <sheetName val="Exchange_Rates10"/>
      <sheetName val="HK_rates10"/>
      <sheetName val="Bilanz_Bus_plan_200210"/>
      <sheetName val="BELI_JULI10"/>
      <sheetName val="9__DATA_ASURANSI10"/>
      <sheetName val="1__DATA_BUYER10"/>
      <sheetName val="Entry__HTM10"/>
      <sheetName val="HB_10"/>
      <sheetName val="DATA_WP10"/>
      <sheetName val="Job_Sheet10"/>
      <sheetName val="Data_Costs10"/>
      <sheetName val="Control_Panel10"/>
      <sheetName val="3GP&amp;Ss_features10"/>
      <sheetName val="B2_(Act_by_Mth)_Total10"/>
      <sheetName val="2003_Bgt10"/>
      <sheetName val="Harga_Satuan"/>
      <sheetName val="Permanent_info16"/>
      <sheetName val="@PPh_23_(prepaid)16"/>
      <sheetName val="@lam_516"/>
      <sheetName val="@lam-5_116"/>
      <sheetName val="@lam-5_2-Ind16"/>
      <sheetName val="@Disp__FA16"/>
      <sheetName val="@Fisca_LN16"/>
      <sheetName val="Art25_calc16"/>
      <sheetName val="Marshal_-115"/>
      <sheetName val="Salary_Recon15"/>
      <sheetName val="Ford_Options15"/>
      <sheetName val="ADD_JAN-DEC0915"/>
      <sheetName val="I_4_1_(2)15"/>
      <sheetName val="CAFL_15"/>
      <sheetName val="FE-1771$_P114"/>
      <sheetName val="new_IFS_format14"/>
      <sheetName val="marshall_spt_1771_1998_ke_sat14"/>
      <sheetName val="OPNAME_GOOD_STOCK14"/>
      <sheetName val="OPNAME_SALES14"/>
      <sheetName val="CPO_16-9-TID_14"/>
      <sheetName val="Retail_Spider14"/>
      <sheetName val="ANALISA_ALAT_BERAT12"/>
      <sheetName val="Harsat_Bahan12"/>
      <sheetName val="Harsat_Upah12"/>
      <sheetName val="Saldo_Akhir15"/>
      <sheetName val="Income_Statement14"/>
      <sheetName val="Balance_Sheet14"/>
      <sheetName val="OPNAME_BAD_STOCK14"/>
      <sheetName val="N2_214"/>
      <sheetName val="ID_MENADO13"/>
      <sheetName val="CURRENCY_C_O_A_13"/>
      <sheetName val="JAN_0813"/>
      <sheetName val="Table_Array12"/>
      <sheetName val="Ex_Rate12"/>
      <sheetName val="PROJ_CASH12"/>
      <sheetName val="Cover_Sheet12"/>
      <sheetName val="Exchange_Rates12"/>
      <sheetName val="HK_rates12"/>
      <sheetName val="Bilanz_Bus_plan_200212"/>
      <sheetName val="BELI_JULI12"/>
      <sheetName val="9__DATA_ASURANSI12"/>
      <sheetName val="1__DATA_BUYER12"/>
      <sheetName val="Entry__HTM12"/>
      <sheetName val="HB_12"/>
      <sheetName val="DATA_WP12"/>
      <sheetName val="Job_Sheet12"/>
      <sheetName val="Data_Costs12"/>
      <sheetName val="Control_Panel12"/>
      <sheetName val="3GP&amp;Ss_features12"/>
      <sheetName val="B2_(Act_by_Mth)_Total12"/>
      <sheetName val="2003_Bgt12"/>
      <sheetName val="RAB AR&amp;STR"/>
      <sheetName val="Harga Satuan"/>
      <sheetName val="Permanent_info17"/>
      <sheetName val="@PPh_23_(prepaid)17"/>
      <sheetName val="@lam_517"/>
      <sheetName val="@lam-5_117"/>
      <sheetName val="@lam-5_2-Ind17"/>
      <sheetName val="@Disp__FA17"/>
      <sheetName val="@Fisca_LN17"/>
      <sheetName val="Art25_calc17"/>
      <sheetName val="Marshal_-116"/>
      <sheetName val="Salary_Recon16"/>
      <sheetName val="Ford_Options16"/>
      <sheetName val="ADD_JAN-DEC0916"/>
      <sheetName val="I_4_1_(2)16"/>
      <sheetName val="CAFL_16"/>
      <sheetName val="FE-1771$_P115"/>
      <sheetName val="new_IFS_format15"/>
      <sheetName val="marshall_spt_1771_1998_ke_sat15"/>
      <sheetName val="OPNAME_GOOD_STOCK15"/>
      <sheetName val="OPNAME_SALES15"/>
      <sheetName val="CPO_16-9-TID_15"/>
      <sheetName val="Retail_Spider15"/>
      <sheetName val="ANALISA_ALAT_BERAT13"/>
      <sheetName val="Harsat_Bahan13"/>
      <sheetName val="Harsat_Upah13"/>
      <sheetName val="Saldo_Akhir16"/>
      <sheetName val="Income_Statement15"/>
      <sheetName val="Balance_Sheet15"/>
      <sheetName val="OPNAME_BAD_STOCK15"/>
      <sheetName val="N2_215"/>
      <sheetName val="ID_MENADO14"/>
      <sheetName val="CURRENCY_C_O_A_14"/>
      <sheetName val="JAN_0814"/>
      <sheetName val="Table_Array13"/>
      <sheetName val="Ex_Rate13"/>
      <sheetName val="PROJ_CASH13"/>
      <sheetName val="Cover_Sheet13"/>
      <sheetName val="Exchange_Rates13"/>
      <sheetName val="HK_rates13"/>
      <sheetName val="Bilanz_Bus_plan_200213"/>
      <sheetName val="BELI_JULI13"/>
      <sheetName val="9__DATA_ASURANSI13"/>
      <sheetName val="1__DATA_BUYER13"/>
      <sheetName val="Entry__HTM13"/>
      <sheetName val="HB_13"/>
      <sheetName val="DATA_WP13"/>
      <sheetName val="Job_Sheet13"/>
      <sheetName val="Data_Costs13"/>
      <sheetName val="Control_Panel13"/>
      <sheetName val="3GP&amp;Ss_features13"/>
      <sheetName val="B2_(Act_by_Mth)_Total13"/>
      <sheetName val="2003_Bgt13"/>
      <sheetName val="MAIN"/>
      <sheetName val="Hsat1"/>
      <sheetName val="Evaluasi By"/>
      <sheetName val="jadw"/>
      <sheetName val="GQ"/>
      <sheetName val="MATERIAL REPORT 2003"/>
      <sheetName val="B7"/>
      <sheetName val="BHN-ALAT"/>
      <sheetName val="ANAL_P4"/>
      <sheetName val="ANTEK"/>
      <sheetName val="PERALATAN PROYEK GOL III A"/>
      <sheetName val="ANAL.BOW"/>
      <sheetName val="ListAnalisa"/>
      <sheetName val="BTL-Persiapan"/>
      <sheetName val="BTL-Bau"/>
      <sheetName val="BTL-alat"/>
      <sheetName val="BTL-Rupa"/>
      <sheetName val="rab 4"/>
      <sheetName val="ANTEK-AGGA"/>
      <sheetName val="BURDA"/>
      <sheetName val="ANTEK-GAL"/>
      <sheetName val="HRS-ATB"/>
      <sheetName val="ANTEK-PRIME"/>
      <sheetName val="ANTEK-TIMB"/>
      <sheetName val="BIA-LUMPSUM"/>
      <sheetName val="CRUSER"/>
      <sheetName val="KEBALAT"/>
      <sheetName val="GP-WB"/>
      <sheetName val="WS"/>
      <sheetName val="SCHEDULE"/>
      <sheetName val="Basic Price"/>
      <sheetName val="PEMBAGIAN"/>
      <sheetName val="pricing"/>
      <sheetName val="tetrapod"/>
      <sheetName val="S.BAHAN"/>
      <sheetName val="S.UPAH"/>
      <sheetName val="ALAT"/>
      <sheetName val="MAPP PPTR"/>
      <sheetName val="UPAH"/>
      <sheetName val="New MADC"/>
      <sheetName val="HRG UPAH BAHAN"/>
      <sheetName val="Identitas"/>
      <sheetName val="KOEF"/>
      <sheetName val="Material"/>
      <sheetName val="PRIST LIST"/>
      <sheetName val="H-Dasar"/>
      <sheetName val="ANAL"/>
      <sheetName val="Harga"/>
      <sheetName val="EXTERNAL  (revisi 1)"/>
      <sheetName val="ABSEN"/>
      <sheetName val="UPAH_B_KAS"/>
      <sheetName val="UPAH_B_KAS _2_"/>
      <sheetName val="T_TANGAN"/>
      <sheetName val="HS1b"/>
      <sheetName val="EVALUASI"/>
      <sheetName val="Agg Halus &amp; Kasar"/>
      <sheetName val="escon"/>
      <sheetName val="Vibro_Roller"/>
      <sheetName val="BHN+KMK"/>
      <sheetName val="bearing PDMR1"/>
      <sheetName val="eval"/>
      <sheetName val="BETON"/>
      <sheetName val="Bearing-1"/>
      <sheetName val="DKH_2"/>
      <sheetName val="Stay Cable-1"/>
      <sheetName val="DKH_1"/>
      <sheetName val="Stay Cable PDMR1"/>
      <sheetName val="SUB+KMK"/>
      <sheetName val="TNG"/>
      <sheetName val="Post Tens-1"/>
      <sheetName val="BTN-PS"/>
      <sheetName val="Cashflow_ref"/>
      <sheetName val="H_Satuan"/>
      <sheetName val="SchA"/>
      <sheetName val="SchC"/>
      <sheetName val="SewAlat"/>
      <sheetName val="SchD"/>
      <sheetName val="Sat. Pek."/>
      <sheetName val="Daftar Upah,Bhn,&amp; alat"/>
      <sheetName val="7.PEK-STRUKTUR"/>
      <sheetName val="Assumptions"/>
      <sheetName val="bd"/>
      <sheetName val="Kinerja Proyek"/>
      <sheetName val="FKT_PJK"/>
      <sheetName val="Ahs_1"/>
      <sheetName val="Ahs_2"/>
      <sheetName val="Daf 1"/>
      <sheetName val="Bhn"/>
      <sheetName val="351BQMCN"/>
      <sheetName val="Sheet2"/>
      <sheetName val="610.07A"/>
      <sheetName val="SPT TAHUNAN"/>
      <sheetName val="Rinc_Setoran Astek"/>
      <sheetName val="DPLK_PST"/>
      <sheetName val="jkk_takaful"/>
      <sheetName val="HSD"/>
      <sheetName val="TEKNIS"/>
      <sheetName val="HRG DSR APP"/>
      <sheetName val="bq"/>
      <sheetName val="rate-alat"/>
      <sheetName val="Hrgdsrupah"/>
      <sheetName val="Analisa tambahan"/>
      <sheetName val="Analisa "/>
      <sheetName val="upah, bahan, alat"/>
      <sheetName val="P-6"/>
      <sheetName val="P-2"/>
      <sheetName val="P-5"/>
      <sheetName val="Analisa HSP"/>
      <sheetName val="04"/>
      <sheetName val="05"/>
      <sheetName val="06"/>
      <sheetName val="TE TS FA LAN MATV"/>
      <sheetName val="MAP-Prog"/>
      <sheetName val="BoQ Total_lama"/>
      <sheetName val="ANSTRUK"/>
      <sheetName val="sheet"/>
      <sheetName val="T1"/>
      <sheetName val="I_4_1 _2_"/>
      <sheetName val="CND"/>
      <sheetName val="Corptax2003"/>
      <sheetName val="Strand PDMR1"/>
      <sheetName val="Post tension PDMR1"/>
      <sheetName val="SITE-E"/>
      <sheetName val="BL"/>
      <sheetName val="an-satu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sheetData sheetId="423"/>
      <sheetData sheetId="424"/>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sheetData sheetId="478"/>
      <sheetData sheetId="479"/>
      <sheetData sheetId="480"/>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refreshError="1"/>
      <sheetData sheetId="1035" refreshError="1"/>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bag"/>
      <sheetName val="rekap"/>
      <sheetName val="jan"/>
      <sheetName val="feb"/>
      <sheetName val="mar"/>
      <sheetName val="apr"/>
      <sheetName val="mei"/>
      <sheetName val="juni"/>
      <sheetName val="juli"/>
      <sheetName val="agus"/>
      <sheetName val="sept"/>
      <sheetName val="okt"/>
      <sheetName val="novi"/>
    </sheetNames>
    <sheetDataSet>
      <sheetData sheetId="0" refreshError="1"/>
      <sheetData sheetId="1">
        <row r="6">
          <cell r="B6" t="str">
            <v>Sartim Suhendi</v>
          </cell>
          <cell r="C6" t="str">
            <v>Die Maint</v>
          </cell>
        </row>
        <row r="7">
          <cell r="B7" t="str">
            <v>Suhanda</v>
          </cell>
          <cell r="C7" t="str">
            <v>Casting</v>
          </cell>
        </row>
        <row r="8">
          <cell r="B8" t="str">
            <v>Nurjaeni</v>
          </cell>
          <cell r="C8" t="str">
            <v>GA</v>
          </cell>
        </row>
        <row r="9">
          <cell r="B9" t="str">
            <v>Herlina Dwinanda</v>
          </cell>
          <cell r="C9" t="str">
            <v>Secretary</v>
          </cell>
        </row>
        <row r="10">
          <cell r="B10" t="str">
            <v>Warlan</v>
          </cell>
          <cell r="C10" t="str">
            <v>Casting</v>
          </cell>
        </row>
        <row r="11">
          <cell r="B11" t="str">
            <v>Agus Supriyanto</v>
          </cell>
          <cell r="C11" t="str">
            <v>Maint</v>
          </cell>
        </row>
        <row r="12">
          <cell r="B12" t="str">
            <v>Sugiharto</v>
          </cell>
          <cell r="C12" t="str">
            <v>Machining</v>
          </cell>
        </row>
        <row r="13">
          <cell r="B13" t="str">
            <v>Ali Nurdin</v>
          </cell>
          <cell r="C13" t="str">
            <v>Casting</v>
          </cell>
        </row>
        <row r="14">
          <cell r="B14" t="str">
            <v>Kalim</v>
          </cell>
          <cell r="C14" t="str">
            <v>Maint</v>
          </cell>
        </row>
        <row r="15">
          <cell r="B15" t="str">
            <v>Agus Hermawan</v>
          </cell>
          <cell r="C15" t="str">
            <v>Line Body Throttle</v>
          </cell>
        </row>
        <row r="16">
          <cell r="B16" t="str">
            <v>Awaludin</v>
          </cell>
          <cell r="C16" t="str">
            <v>Secon-L.Holder</v>
          </cell>
        </row>
        <row r="17">
          <cell r="B17" t="str">
            <v>Edy Haryanto</v>
          </cell>
          <cell r="C17" t="str">
            <v>Casting</v>
          </cell>
        </row>
        <row r="18">
          <cell r="B18" t="str">
            <v>Edy Prastyo</v>
          </cell>
          <cell r="C18" t="str">
            <v>Casting</v>
          </cell>
        </row>
        <row r="19">
          <cell r="B19" t="str">
            <v>Fathuri</v>
          </cell>
          <cell r="C19" t="str">
            <v>Secon-L.Holder</v>
          </cell>
        </row>
        <row r="20">
          <cell r="B20" t="str">
            <v>Tri Joko Mardoyo</v>
          </cell>
          <cell r="C20" t="str">
            <v>QC</v>
          </cell>
        </row>
        <row r="21">
          <cell r="B21" t="str">
            <v>Maman Hermansyah</v>
          </cell>
          <cell r="C21" t="str">
            <v>Secon.L-Drum</v>
          </cell>
        </row>
        <row r="22">
          <cell r="B22" t="str">
            <v>M. Syukur Robi</v>
          </cell>
          <cell r="C22" t="str">
            <v>Secon-L.Holder</v>
          </cell>
        </row>
        <row r="23">
          <cell r="B23" t="str">
            <v>Tri Hartadi</v>
          </cell>
          <cell r="C23" t="str">
            <v>Casting</v>
          </cell>
        </row>
        <row r="24">
          <cell r="B24" t="str">
            <v>Tugimin</v>
          </cell>
          <cell r="C24" t="str">
            <v>Secon-L.Daiwa</v>
          </cell>
        </row>
        <row r="25">
          <cell r="B25" t="str">
            <v>Winaryo</v>
          </cell>
          <cell r="C25" t="str">
            <v>Secon-L.Daiwa</v>
          </cell>
        </row>
        <row r="26">
          <cell r="B26" t="str">
            <v>Kiki Marzuki</v>
          </cell>
          <cell r="C26" t="str">
            <v>Casting</v>
          </cell>
        </row>
        <row r="27">
          <cell r="B27" t="str">
            <v>Suhara S.</v>
          </cell>
          <cell r="C27" t="str">
            <v>QC</v>
          </cell>
        </row>
        <row r="28">
          <cell r="B28" t="str">
            <v>Warsono</v>
          </cell>
          <cell r="C28" t="str">
            <v>Casting</v>
          </cell>
        </row>
        <row r="29">
          <cell r="B29" t="str">
            <v>Yeyet Hidayat</v>
          </cell>
          <cell r="C29" t="str">
            <v>Maint</v>
          </cell>
        </row>
        <row r="30">
          <cell r="B30" t="str">
            <v>Sutrisno</v>
          </cell>
          <cell r="C30" t="str">
            <v>Casting</v>
          </cell>
        </row>
        <row r="31">
          <cell r="B31" t="str">
            <v>Fahrudin</v>
          </cell>
          <cell r="C31" t="str">
            <v>Casting</v>
          </cell>
        </row>
        <row r="32">
          <cell r="B32" t="str">
            <v>Turyanto</v>
          </cell>
          <cell r="C32" t="str">
            <v>Casting</v>
          </cell>
        </row>
        <row r="33">
          <cell r="B33" t="str">
            <v>Raksa Sudiana</v>
          </cell>
          <cell r="C33" t="str">
            <v>QC</v>
          </cell>
        </row>
        <row r="34">
          <cell r="B34" t="str">
            <v>Bahtera Bayu Aji</v>
          </cell>
          <cell r="C34" t="str">
            <v>Machining</v>
          </cell>
        </row>
        <row r="35">
          <cell r="B35" t="str">
            <v>Cucu Suhaya</v>
          </cell>
          <cell r="C35" t="str">
            <v>Casting</v>
          </cell>
        </row>
        <row r="36">
          <cell r="B36" t="str">
            <v>Eko Tri Timor R.</v>
          </cell>
          <cell r="C36" t="str">
            <v>QC</v>
          </cell>
        </row>
        <row r="37">
          <cell r="B37" t="str">
            <v>Fauzi Laksono</v>
          </cell>
          <cell r="C37" t="str">
            <v>PPIC</v>
          </cell>
        </row>
        <row r="38">
          <cell r="B38" t="str">
            <v>Koswara</v>
          </cell>
          <cell r="C38" t="str">
            <v>Maint</v>
          </cell>
        </row>
        <row r="39">
          <cell r="B39" t="str">
            <v>Supriyadi</v>
          </cell>
          <cell r="C39" t="str">
            <v>QC</v>
          </cell>
        </row>
        <row r="40">
          <cell r="B40" t="str">
            <v>Dwi Tunggal A.S.</v>
          </cell>
          <cell r="C40" t="str">
            <v>PPIC</v>
          </cell>
        </row>
        <row r="41">
          <cell r="B41" t="str">
            <v>Bangun Santoso</v>
          </cell>
          <cell r="C41" t="str">
            <v>Casting</v>
          </cell>
        </row>
        <row r="42">
          <cell r="B42" t="str">
            <v>Suhandi</v>
          </cell>
          <cell r="C42" t="str">
            <v>Secon-L.Holder</v>
          </cell>
        </row>
        <row r="43">
          <cell r="B43" t="str">
            <v>Rahmat Hidayat</v>
          </cell>
          <cell r="C43" t="str">
            <v>Casting</v>
          </cell>
        </row>
        <row r="44">
          <cell r="B44" t="str">
            <v>Widodo-1</v>
          </cell>
          <cell r="C44" t="str">
            <v>Casting</v>
          </cell>
        </row>
        <row r="45">
          <cell r="B45" t="str">
            <v>Andi Chandra</v>
          </cell>
          <cell r="C45" t="str">
            <v>Casting</v>
          </cell>
        </row>
        <row r="46">
          <cell r="B46" t="str">
            <v>Achmad badrun</v>
          </cell>
          <cell r="C46" t="str">
            <v>Maint</v>
          </cell>
        </row>
        <row r="47">
          <cell r="B47" t="str">
            <v>Trisno Susilo</v>
          </cell>
          <cell r="C47" t="str">
            <v>QC</v>
          </cell>
        </row>
        <row r="48">
          <cell r="B48" t="str">
            <v>Rustam Effendi</v>
          </cell>
          <cell r="C48" t="str">
            <v>Secon-L.Daiwa</v>
          </cell>
        </row>
        <row r="49">
          <cell r="B49" t="str">
            <v>Yanto</v>
          </cell>
          <cell r="C49" t="str">
            <v>Casting</v>
          </cell>
        </row>
        <row r="50">
          <cell r="B50" t="str">
            <v>Heru Subagiyo</v>
          </cell>
          <cell r="C50" t="str">
            <v>Secon-L.Holder</v>
          </cell>
        </row>
        <row r="51">
          <cell r="B51" t="str">
            <v>Dede Dewarnaya</v>
          </cell>
          <cell r="C51" t="str">
            <v>Casting</v>
          </cell>
        </row>
        <row r="52">
          <cell r="B52" t="str">
            <v>Abdul Rahman</v>
          </cell>
          <cell r="C52" t="str">
            <v>QC</v>
          </cell>
        </row>
        <row r="53">
          <cell r="B53" t="str">
            <v>Waluyo</v>
          </cell>
          <cell r="C53" t="str">
            <v>Machining</v>
          </cell>
        </row>
        <row r="54">
          <cell r="B54" t="str">
            <v>Naidih Indra Kumala</v>
          </cell>
          <cell r="C54" t="str">
            <v>Die Maint</v>
          </cell>
        </row>
        <row r="55">
          <cell r="B55" t="str">
            <v>Teguh Santoso</v>
          </cell>
          <cell r="C55" t="str">
            <v>Casting</v>
          </cell>
        </row>
        <row r="56">
          <cell r="B56" t="str">
            <v>Nurhamsah</v>
          </cell>
          <cell r="C56" t="str">
            <v>Casting</v>
          </cell>
        </row>
        <row r="57">
          <cell r="B57" t="str">
            <v>Asep Saepudin</v>
          </cell>
          <cell r="C57" t="str">
            <v>QC</v>
          </cell>
        </row>
        <row r="58">
          <cell r="B58" t="str">
            <v>Muchamad Munir</v>
          </cell>
          <cell r="C58" t="str">
            <v>Secon-L.Daiwa</v>
          </cell>
        </row>
        <row r="59">
          <cell r="B59" t="str">
            <v>Mulyadi-1</v>
          </cell>
          <cell r="C59" t="str">
            <v>QC</v>
          </cell>
        </row>
        <row r="60">
          <cell r="B60" t="str">
            <v>Ajiyono</v>
          </cell>
          <cell r="C60" t="str">
            <v>Casting</v>
          </cell>
        </row>
        <row r="61">
          <cell r="B61" t="str">
            <v>Ahmad</v>
          </cell>
          <cell r="C61" t="str">
            <v>Secon-L.Daiwa</v>
          </cell>
        </row>
        <row r="62">
          <cell r="B62" t="str">
            <v>Dyan Siswandoro</v>
          </cell>
          <cell r="C62" t="str">
            <v>Secon-L.Daiwa</v>
          </cell>
        </row>
        <row r="63">
          <cell r="B63" t="str">
            <v>Ruhyat Bobi</v>
          </cell>
          <cell r="C63" t="str">
            <v>Casting</v>
          </cell>
        </row>
        <row r="64">
          <cell r="B64" t="str">
            <v>Supriadi</v>
          </cell>
          <cell r="C64" t="str">
            <v>Secon-L.Drum</v>
          </cell>
        </row>
        <row r="65">
          <cell r="B65" t="str">
            <v>Aditya Rusyandi</v>
          </cell>
          <cell r="C65" t="str">
            <v>Line Handle Lever</v>
          </cell>
        </row>
        <row r="66">
          <cell r="B66" t="str">
            <v>Iing Solihin</v>
          </cell>
          <cell r="C66" t="str">
            <v>Secon-L.Holder</v>
          </cell>
        </row>
        <row r="67">
          <cell r="B67" t="str">
            <v>Tatang Hidayat</v>
          </cell>
          <cell r="C67" t="str">
            <v>Secon-L.Holder</v>
          </cell>
        </row>
        <row r="68">
          <cell r="B68" t="str">
            <v>Arifurohman</v>
          </cell>
          <cell r="C68" t="str">
            <v>Secon-L.Drum</v>
          </cell>
        </row>
        <row r="69">
          <cell r="B69" t="str">
            <v>Arway</v>
          </cell>
          <cell r="C69" t="str">
            <v>Machining</v>
          </cell>
        </row>
        <row r="70">
          <cell r="B70" t="str">
            <v>Syafur Basmin K.</v>
          </cell>
          <cell r="C70" t="str">
            <v>Casting</v>
          </cell>
        </row>
        <row r="71">
          <cell r="B71" t="str">
            <v>Agus Saripudin</v>
          </cell>
          <cell r="C71" t="str">
            <v>Casting</v>
          </cell>
        </row>
        <row r="72">
          <cell r="B72" t="str">
            <v>Eko Purwanto</v>
          </cell>
          <cell r="C72" t="str">
            <v>Manager</v>
          </cell>
        </row>
        <row r="73">
          <cell r="B73" t="str">
            <v>Saeful Azis</v>
          </cell>
          <cell r="C73" t="str">
            <v>PPIC</v>
          </cell>
        </row>
        <row r="74">
          <cell r="B74" t="str">
            <v>Yusuf Hamdani</v>
          </cell>
          <cell r="C74" t="str">
            <v>Die Maint</v>
          </cell>
        </row>
        <row r="75">
          <cell r="B75" t="str">
            <v>Rojak</v>
          </cell>
          <cell r="C75" t="str">
            <v>Casting</v>
          </cell>
        </row>
        <row r="76">
          <cell r="B76" t="str">
            <v>Indra M. Yusuf</v>
          </cell>
          <cell r="C76" t="str">
            <v>Engineering</v>
          </cell>
        </row>
        <row r="77">
          <cell r="B77" t="str">
            <v>Dewan Fairdian</v>
          </cell>
          <cell r="C77" t="str">
            <v>Casting</v>
          </cell>
        </row>
        <row r="78">
          <cell r="B78" t="str">
            <v>Yudi Sudarmono</v>
          </cell>
          <cell r="C78" t="str">
            <v>Accounting</v>
          </cell>
        </row>
        <row r="79">
          <cell r="B79" t="str">
            <v>Rudi Kurniawan</v>
          </cell>
          <cell r="C79" t="str">
            <v>Casting</v>
          </cell>
        </row>
        <row r="80">
          <cell r="B80" t="str">
            <v>Sunandar</v>
          </cell>
          <cell r="C80" t="str">
            <v>Casting</v>
          </cell>
        </row>
        <row r="81">
          <cell r="B81" t="str">
            <v>Erik Cahya M.</v>
          </cell>
          <cell r="C81" t="str">
            <v>Casting</v>
          </cell>
        </row>
        <row r="82">
          <cell r="B82" t="str">
            <v>Agus Suratno</v>
          </cell>
          <cell r="C82" t="str">
            <v>Casting</v>
          </cell>
        </row>
        <row r="83">
          <cell r="B83" t="str">
            <v>Dedi Setiawan</v>
          </cell>
          <cell r="C83" t="str">
            <v>Casting</v>
          </cell>
        </row>
        <row r="84">
          <cell r="B84" t="str">
            <v>Saefulloh</v>
          </cell>
          <cell r="C84" t="str">
            <v>Die Maint</v>
          </cell>
        </row>
        <row r="85">
          <cell r="B85" t="str">
            <v>Kristiono</v>
          </cell>
          <cell r="C85" t="str">
            <v>Maint</v>
          </cell>
        </row>
        <row r="86">
          <cell r="B86" t="str">
            <v>Suhendi</v>
          </cell>
          <cell r="C86" t="str">
            <v>Casting</v>
          </cell>
        </row>
        <row r="87">
          <cell r="B87" t="str">
            <v>Arif Rahman Soleh</v>
          </cell>
          <cell r="C87" t="str">
            <v>Casting</v>
          </cell>
        </row>
        <row r="88">
          <cell r="B88" t="str">
            <v>Dwi Riyono</v>
          </cell>
          <cell r="C88" t="str">
            <v>Casting</v>
          </cell>
        </row>
        <row r="89">
          <cell r="B89" t="str">
            <v>Yusuf Supriyadi</v>
          </cell>
          <cell r="C89" t="str">
            <v>Casting</v>
          </cell>
        </row>
        <row r="90">
          <cell r="B90" t="str">
            <v>Agung Setyo W.</v>
          </cell>
          <cell r="C90" t="str">
            <v>PPIC</v>
          </cell>
        </row>
        <row r="91">
          <cell r="B91" t="str">
            <v>Yamto</v>
          </cell>
          <cell r="C91" t="str">
            <v>PPIC</v>
          </cell>
        </row>
        <row r="92">
          <cell r="B92" t="str">
            <v>Chaheni</v>
          </cell>
          <cell r="C92" t="str">
            <v>HRD</v>
          </cell>
        </row>
        <row r="93">
          <cell r="B93" t="str">
            <v>Dwi Ako S.</v>
          </cell>
          <cell r="C93" t="str">
            <v>Die Maint</v>
          </cell>
        </row>
        <row r="94">
          <cell r="B94" t="str">
            <v>Mulyadi-2</v>
          </cell>
          <cell r="C94" t="str">
            <v>Engineering</v>
          </cell>
        </row>
        <row r="95">
          <cell r="B95" t="str">
            <v>Waryono</v>
          </cell>
          <cell r="C95" t="str">
            <v>Casting</v>
          </cell>
        </row>
        <row r="96">
          <cell r="B96" t="str">
            <v>Edi Suharsono</v>
          </cell>
          <cell r="C96" t="str">
            <v>Machining</v>
          </cell>
        </row>
        <row r="97">
          <cell r="B97" t="str">
            <v>Agus Santoso</v>
          </cell>
          <cell r="C97" t="str">
            <v>Machining</v>
          </cell>
        </row>
        <row r="98">
          <cell r="B98" t="str">
            <v>Ali Imron</v>
          </cell>
          <cell r="C98" t="str">
            <v>QC</v>
          </cell>
        </row>
        <row r="99">
          <cell r="B99" t="str">
            <v>Erik Hernawan</v>
          </cell>
          <cell r="C99" t="str">
            <v>Machining</v>
          </cell>
        </row>
        <row r="100">
          <cell r="B100" t="str">
            <v>Muhamad Mustofa</v>
          </cell>
          <cell r="C100" t="str">
            <v>Machining</v>
          </cell>
        </row>
        <row r="101">
          <cell r="B101" t="str">
            <v>Nasihin</v>
          </cell>
          <cell r="C101" t="str">
            <v>Machining</v>
          </cell>
        </row>
        <row r="102">
          <cell r="B102" t="str">
            <v>Widodo-2</v>
          </cell>
          <cell r="C102" t="str">
            <v>Machining</v>
          </cell>
        </row>
        <row r="103">
          <cell r="B103" t="str">
            <v>Ru'yat Hardiyansyah</v>
          </cell>
          <cell r="C103" t="str">
            <v>Machining</v>
          </cell>
        </row>
        <row r="104">
          <cell r="B104" t="str">
            <v>Sarip</v>
          </cell>
          <cell r="C104" t="str">
            <v>Engineering</v>
          </cell>
        </row>
        <row r="105">
          <cell r="B105" t="str">
            <v>Tamam</v>
          </cell>
          <cell r="C105" t="str">
            <v>Engineering</v>
          </cell>
        </row>
        <row r="106">
          <cell r="B106" t="str">
            <v>Wiyanto</v>
          </cell>
          <cell r="C106" t="str">
            <v>Machining</v>
          </cell>
        </row>
        <row r="107">
          <cell r="B107" t="str">
            <v>Windi Priatna</v>
          </cell>
          <cell r="C107" t="str">
            <v>Engineering</v>
          </cell>
        </row>
        <row r="108">
          <cell r="B108" t="str">
            <v>Edi Gunawan</v>
          </cell>
          <cell r="C108" t="str">
            <v>Die Maint</v>
          </cell>
        </row>
        <row r="109">
          <cell r="B109" t="str">
            <v>Totok Basuki</v>
          </cell>
          <cell r="C109" t="str">
            <v>Machining</v>
          </cell>
        </row>
        <row r="110">
          <cell r="B110" t="str">
            <v>Nor Maliki</v>
          </cell>
          <cell r="C110" t="str">
            <v>Die Maint</v>
          </cell>
        </row>
        <row r="111">
          <cell r="B111" t="str">
            <v>Tobi'in</v>
          </cell>
          <cell r="C111" t="str">
            <v>Casting</v>
          </cell>
        </row>
        <row r="112">
          <cell r="B112" t="str">
            <v>M. Haris Al Amin</v>
          </cell>
          <cell r="C112" t="str">
            <v>Maint</v>
          </cell>
        </row>
        <row r="113">
          <cell r="B113" t="str">
            <v>Anggoro Widodo</v>
          </cell>
          <cell r="C113" t="str">
            <v>Maint</v>
          </cell>
        </row>
        <row r="114">
          <cell r="B114" t="str">
            <v>Muh. Rosyidi</v>
          </cell>
          <cell r="C114" t="str">
            <v>Casting</v>
          </cell>
        </row>
        <row r="115">
          <cell r="B115" t="str">
            <v>Udin Bardin</v>
          </cell>
          <cell r="C115" t="str">
            <v>Die Maint</v>
          </cell>
        </row>
        <row r="116">
          <cell r="B116" t="str">
            <v>Cecep Sudarman</v>
          </cell>
          <cell r="C116" t="str">
            <v>Maint</v>
          </cell>
        </row>
        <row r="117">
          <cell r="B117" t="str">
            <v>Feri Hendra S.</v>
          </cell>
          <cell r="C117" t="str">
            <v>QC</v>
          </cell>
        </row>
        <row r="118">
          <cell r="B118" t="str">
            <v>Usep Dadang K.</v>
          </cell>
          <cell r="C118" t="str">
            <v>QC</v>
          </cell>
        </row>
        <row r="119">
          <cell r="B119" t="str">
            <v>Soim</v>
          </cell>
          <cell r="C119" t="str">
            <v>QC</v>
          </cell>
        </row>
        <row r="120">
          <cell r="B120" t="str">
            <v>Syarifudin</v>
          </cell>
          <cell r="C120" t="str">
            <v>QC</v>
          </cell>
        </row>
        <row r="121">
          <cell r="B121" t="str">
            <v>Syarifuddin</v>
          </cell>
          <cell r="C121" t="str">
            <v>QC</v>
          </cell>
        </row>
        <row r="122">
          <cell r="B122" t="str">
            <v>Maruli</v>
          </cell>
          <cell r="C122" t="str">
            <v>QC</v>
          </cell>
        </row>
        <row r="123">
          <cell r="B123" t="str">
            <v>Sriyono</v>
          </cell>
          <cell r="C123" t="str">
            <v>QC</v>
          </cell>
        </row>
        <row r="124">
          <cell r="B124" t="str">
            <v>Andreyas Eko I.</v>
          </cell>
          <cell r="C124" t="str">
            <v>PPIC</v>
          </cell>
        </row>
        <row r="125">
          <cell r="B125" t="str">
            <v>Yayat A. Hidayat</v>
          </cell>
          <cell r="C125" t="str">
            <v>Machining</v>
          </cell>
        </row>
        <row r="126">
          <cell r="B126" t="str">
            <v>Abral</v>
          </cell>
          <cell r="C126" t="str">
            <v>Machining</v>
          </cell>
        </row>
        <row r="127">
          <cell r="B127" t="str">
            <v>M. Yani</v>
          </cell>
          <cell r="C127" t="str">
            <v>Machining</v>
          </cell>
        </row>
        <row r="128">
          <cell r="B128" t="str">
            <v>Aepudin</v>
          </cell>
          <cell r="C128" t="str">
            <v>Secon-L.Holder</v>
          </cell>
        </row>
        <row r="129">
          <cell r="B129" t="str">
            <v>Agus Budijanto</v>
          </cell>
          <cell r="C129" t="str">
            <v>GA</v>
          </cell>
        </row>
        <row r="130">
          <cell r="B130" t="str">
            <v>M. Kabul</v>
          </cell>
          <cell r="C130" t="str">
            <v>Casting</v>
          </cell>
        </row>
        <row r="131">
          <cell r="B131" t="str">
            <v>Agus</v>
          </cell>
          <cell r="C131" t="str">
            <v>Maint</v>
          </cell>
        </row>
        <row r="132">
          <cell r="B132" t="str">
            <v>Junaidin</v>
          </cell>
          <cell r="C132" t="str">
            <v>Secon-L.Drum</v>
          </cell>
        </row>
        <row r="133">
          <cell r="B133" t="str">
            <v>Cucu Kurniawan</v>
          </cell>
          <cell r="C133" t="str">
            <v>Line Body Throttle</v>
          </cell>
        </row>
        <row r="134">
          <cell r="B134" t="str">
            <v>Wisnu Susanto</v>
          </cell>
          <cell r="C134" t="str">
            <v>Line Body Throttle</v>
          </cell>
        </row>
        <row r="135">
          <cell r="B135" t="str">
            <v>Achmad Sahrudin</v>
          </cell>
          <cell r="C135" t="str">
            <v>Secon-L.Drum</v>
          </cell>
        </row>
        <row r="136">
          <cell r="B136" t="str">
            <v>Imam Arif M.</v>
          </cell>
          <cell r="C136" t="str">
            <v>Secon-L.Drum</v>
          </cell>
        </row>
        <row r="137">
          <cell r="B137" t="str">
            <v>Danang Wijianto</v>
          </cell>
          <cell r="C137" t="str">
            <v>Secon-L.Drum</v>
          </cell>
        </row>
        <row r="138">
          <cell r="B138" t="str">
            <v>Andi M. Aidin T.</v>
          </cell>
          <cell r="C138" t="str">
            <v>Line Body Throttle</v>
          </cell>
        </row>
        <row r="139">
          <cell r="B139" t="str">
            <v>R. Joko Ranggono</v>
          </cell>
          <cell r="C139" t="str">
            <v>QC</v>
          </cell>
        </row>
        <row r="140">
          <cell r="B140" t="str">
            <v>Hidayatul Mubarok</v>
          </cell>
          <cell r="C140" t="str">
            <v>Line Body Throttle</v>
          </cell>
        </row>
        <row r="141">
          <cell r="B141" t="str">
            <v>Tri Ristanto</v>
          </cell>
          <cell r="C141" t="str">
            <v>Secon-L.Drum</v>
          </cell>
        </row>
        <row r="142">
          <cell r="B142" t="str">
            <v>Abdullah</v>
          </cell>
          <cell r="C142" t="str">
            <v>Secon-L.Holder</v>
          </cell>
        </row>
        <row r="143">
          <cell r="B143" t="str">
            <v>Usep Supriyadi</v>
          </cell>
          <cell r="C143" t="str">
            <v>Line Handle Lever</v>
          </cell>
        </row>
        <row r="144">
          <cell r="B144" t="str">
            <v>Ahmad Hudori</v>
          </cell>
          <cell r="C144" t="str">
            <v>Line Body Throttle</v>
          </cell>
        </row>
        <row r="145">
          <cell r="B145" t="str">
            <v>Dwi Purwanto</v>
          </cell>
          <cell r="C145" t="str">
            <v>Line Body Throttle</v>
          </cell>
        </row>
        <row r="146">
          <cell r="B146" t="str">
            <v>Andi Nur A.</v>
          </cell>
          <cell r="C146" t="str">
            <v>Secon-L.Holder</v>
          </cell>
        </row>
        <row r="147">
          <cell r="B147" t="str">
            <v>Suparlan</v>
          </cell>
          <cell r="C147" t="str">
            <v>QC</v>
          </cell>
        </row>
        <row r="148">
          <cell r="B148" t="str">
            <v>Basuki Rachmad</v>
          </cell>
          <cell r="C148" t="str">
            <v>QC</v>
          </cell>
        </row>
        <row r="149">
          <cell r="B149" t="str">
            <v>Nana Mulyana</v>
          </cell>
          <cell r="C149" t="str">
            <v>QC</v>
          </cell>
        </row>
        <row r="150">
          <cell r="B150" t="str">
            <v>Wawan Setiawan</v>
          </cell>
          <cell r="C150" t="str">
            <v>Machining</v>
          </cell>
        </row>
        <row r="151">
          <cell r="B151" t="str">
            <v>Darmuji</v>
          </cell>
          <cell r="C151" t="str">
            <v>Engineering</v>
          </cell>
        </row>
        <row r="152">
          <cell r="B152" t="str">
            <v>Ali Umar</v>
          </cell>
          <cell r="C152" t="str">
            <v>Machining</v>
          </cell>
        </row>
        <row r="153">
          <cell r="B153" t="str">
            <v>Slamet B.</v>
          </cell>
          <cell r="C153" t="str">
            <v>Machining</v>
          </cell>
        </row>
        <row r="154">
          <cell r="B154" t="str">
            <v>Ferly</v>
          </cell>
          <cell r="C154" t="str">
            <v>Maint</v>
          </cell>
        </row>
        <row r="155">
          <cell r="B155" t="str">
            <v>Sahidul Anwar</v>
          </cell>
          <cell r="C155" t="str">
            <v>Casting</v>
          </cell>
        </row>
        <row r="156">
          <cell r="B156" t="str">
            <v>Aminudin</v>
          </cell>
          <cell r="C156" t="str">
            <v>Casting</v>
          </cell>
        </row>
        <row r="157">
          <cell r="B157" t="str">
            <v>Arif Hidayat</v>
          </cell>
          <cell r="C157" t="str">
            <v>Casting</v>
          </cell>
        </row>
        <row r="158">
          <cell r="B158" t="str">
            <v>Zainul Mufti</v>
          </cell>
          <cell r="C158" t="str">
            <v>Casting</v>
          </cell>
        </row>
        <row r="159">
          <cell r="B159" t="str">
            <v>Marno</v>
          </cell>
          <cell r="C159" t="str">
            <v>QC</v>
          </cell>
        </row>
        <row r="160">
          <cell r="B160" t="str">
            <v>Bagus Sugiantoro</v>
          </cell>
          <cell r="C160" t="str">
            <v>Maint</v>
          </cell>
        </row>
        <row r="161">
          <cell r="B161" t="str">
            <v>Abu Sahid</v>
          </cell>
          <cell r="C161" t="str">
            <v>PPIC</v>
          </cell>
        </row>
        <row r="162">
          <cell r="B162" t="str">
            <v>M. Sanusi</v>
          </cell>
          <cell r="C162" t="str">
            <v>Machining</v>
          </cell>
        </row>
        <row r="163">
          <cell r="B163" t="str">
            <v>Rusmanto</v>
          </cell>
          <cell r="C163" t="str">
            <v>PPIC</v>
          </cell>
        </row>
        <row r="164">
          <cell r="B164" t="str">
            <v>Hari Salasa</v>
          </cell>
          <cell r="C164" t="str">
            <v>Casting</v>
          </cell>
        </row>
        <row r="165">
          <cell r="B165" t="str">
            <v>Wendy</v>
          </cell>
          <cell r="C165" t="str">
            <v>Casting</v>
          </cell>
        </row>
        <row r="166">
          <cell r="B166" t="str">
            <v>Wahyu Ginanjar</v>
          </cell>
          <cell r="C166" t="str">
            <v>Secon-L.Holder</v>
          </cell>
        </row>
        <row r="167">
          <cell r="B167" t="str">
            <v>Hadi Asmara</v>
          </cell>
          <cell r="C167" t="str">
            <v>Secon-L.Holder</v>
          </cell>
        </row>
        <row r="168">
          <cell r="B168" t="str">
            <v>Didin Suryadin</v>
          </cell>
          <cell r="C168" t="str">
            <v>PPIC</v>
          </cell>
        </row>
        <row r="169">
          <cell r="B169" t="str">
            <v>Yudha Destama P</v>
          </cell>
          <cell r="C169" t="str">
            <v>Secon-L.Drum</v>
          </cell>
        </row>
        <row r="170">
          <cell r="B170" t="str">
            <v>Ferdinando P</v>
          </cell>
          <cell r="C170" t="str">
            <v>Secon-L.Drum</v>
          </cell>
        </row>
        <row r="171">
          <cell r="B171" t="str">
            <v>Wawan Kurniawan</v>
          </cell>
          <cell r="C171" t="str">
            <v>Secon-L.Drum</v>
          </cell>
        </row>
        <row r="172">
          <cell r="B172" t="str">
            <v>Agus Yanto</v>
          </cell>
          <cell r="C172" t="str">
            <v>Machining</v>
          </cell>
        </row>
        <row r="173">
          <cell r="B173" t="str">
            <v>Susanto</v>
          </cell>
          <cell r="C173" t="str">
            <v>Casting</v>
          </cell>
        </row>
        <row r="174">
          <cell r="B174" t="str">
            <v>Dani Riyadi</v>
          </cell>
          <cell r="C174" t="str">
            <v>Line Bracket</v>
          </cell>
        </row>
        <row r="175">
          <cell r="B175" t="str">
            <v>Rudi Julianto</v>
          </cell>
          <cell r="C175" t="str">
            <v>PPIC</v>
          </cell>
        </row>
        <row r="176">
          <cell r="B176" t="str">
            <v>Rahmanto Hadi</v>
          </cell>
          <cell r="C176" t="str">
            <v>GA</v>
          </cell>
        </row>
        <row r="177">
          <cell r="B177" t="str">
            <v>Suryanti</v>
          </cell>
          <cell r="C177" t="str">
            <v>GA</v>
          </cell>
        </row>
        <row r="178">
          <cell r="B178" t="str">
            <v>Siti Julaeha</v>
          </cell>
          <cell r="C178" t="str">
            <v>GA</v>
          </cell>
        </row>
        <row r="179">
          <cell r="B179" t="str">
            <v>Yani</v>
          </cell>
          <cell r="C179" t="str">
            <v>QC</v>
          </cell>
        </row>
        <row r="180">
          <cell r="B180" t="str">
            <v>Jaelani</v>
          </cell>
          <cell r="C180" t="str">
            <v>GA</v>
          </cell>
        </row>
        <row r="181">
          <cell r="B181" t="str">
            <v>Jonson Sinaga</v>
          </cell>
          <cell r="C181" t="str">
            <v>Casting</v>
          </cell>
        </row>
        <row r="182">
          <cell r="B182" t="str">
            <v>Muhamad Farouk</v>
          </cell>
          <cell r="C182" t="str">
            <v>Engineering</v>
          </cell>
        </row>
        <row r="183">
          <cell r="B183" t="str">
            <v>Joko Triyono</v>
          </cell>
          <cell r="C183" t="str">
            <v>GA</v>
          </cell>
        </row>
        <row r="184">
          <cell r="B184" t="str">
            <v>Hari Purwadi</v>
          </cell>
          <cell r="C184" t="str">
            <v>GA</v>
          </cell>
        </row>
        <row r="185">
          <cell r="B185" t="str">
            <v>Jonson Simamora</v>
          </cell>
          <cell r="C185" t="str">
            <v>Casting</v>
          </cell>
        </row>
        <row r="186">
          <cell r="B186" t="str">
            <v>Mansyurdin</v>
          </cell>
          <cell r="C186" t="str">
            <v>Machining</v>
          </cell>
        </row>
        <row r="187">
          <cell r="B187" t="str">
            <v>Eka Surya Ady</v>
          </cell>
          <cell r="C187" t="str">
            <v>Secondary</v>
          </cell>
        </row>
        <row r="188">
          <cell r="B188" t="str">
            <v>Lia Yuliandha Wulandari</v>
          </cell>
          <cell r="C188" t="str">
            <v>HRD</v>
          </cell>
        </row>
        <row r="189">
          <cell r="B189" t="str">
            <v>Atep</v>
          </cell>
          <cell r="C189" t="str">
            <v>GA</v>
          </cell>
        </row>
        <row r="190">
          <cell r="B190" t="str">
            <v>Abdul Rofiq</v>
          </cell>
          <cell r="C190" t="str">
            <v>QC</v>
          </cell>
        </row>
        <row r="191">
          <cell r="B191" t="str">
            <v>Palti H Hutapea</v>
          </cell>
          <cell r="C191" t="str">
            <v>HRD</v>
          </cell>
        </row>
        <row r="192">
          <cell r="B192" t="str">
            <v>Dwijanto Tunggal</v>
          </cell>
          <cell r="C192" t="str">
            <v>Mgmnt. Planning H</v>
          </cell>
        </row>
        <row r="193">
          <cell r="B193" t="str">
            <v>Rayawan</v>
          </cell>
          <cell r="C193" t="str">
            <v>Accounting</v>
          </cell>
        </row>
        <row r="194">
          <cell r="B194" t="str">
            <v>Assobru Diah</v>
          </cell>
          <cell r="C194" t="str">
            <v>PPIC</v>
          </cell>
        </row>
        <row r="195">
          <cell r="B195" t="str">
            <v>Dwiana Efita Sari</v>
          </cell>
          <cell r="C195" t="str">
            <v>QC</v>
          </cell>
        </row>
        <row r="196">
          <cell r="B196" t="str">
            <v>Yudi Heryanto</v>
          </cell>
          <cell r="C196" t="str">
            <v>Engineering</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i base"/>
      <sheetName val="Summary"/>
      <sheetName val="covers"/>
      <sheetName val="livello 1"/>
      <sheetName val="livello 2"/>
      <sheetName val="livello 3"/>
      <sheetName val="cashflow"/>
      <sheetName val="Management"/>
      <sheetName val="Manag-resources"/>
      <sheetName val="Engineering"/>
      <sheetName val="Materiali di varo"/>
      <sheetName val="Altri materiali"/>
      <sheetName val="Mob-Demob Laybarge"/>
      <sheetName val="Laying Acquedotto"/>
      <sheetName val="Install. n.2-Spools"/>
      <sheetName val="Rate Laybarge"/>
      <sheetName val="Personale Laybarge"/>
      <sheetName val="Trasporto Tubi"/>
      <sheetName val="Consumables"/>
      <sheetName val="Line pipe trips"/>
      <sheetName val="Lavori a terra"/>
      <sheetName val="Stazioni di tiro"/>
      <sheetName val="Collaudo Acquedotto"/>
      <sheetName val="Scavi di approdo"/>
      <sheetName val="Trasp.tubi a terra"/>
      <sheetName val="dima"/>
      <sheetName val="Pre &amp; Post Survey "/>
    </sheetNames>
    <sheetDataSet>
      <sheetData sheetId="0" refreshError="1">
        <row r="6">
          <cell r="C6">
            <v>1.65</v>
          </cell>
        </row>
        <row r="11">
          <cell r="B11" t="str">
            <v>CRAWLER</v>
          </cell>
        </row>
        <row r="53">
          <cell r="D53">
            <v>650000</v>
          </cell>
        </row>
        <row r="54">
          <cell r="D54">
            <v>500000</v>
          </cell>
        </row>
        <row r="55">
          <cell r="D55">
            <v>550000</v>
          </cell>
        </row>
        <row r="56">
          <cell r="D56">
            <v>370000</v>
          </cell>
        </row>
        <row r="57">
          <cell r="D57">
            <v>80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Purchase Order (2)"/>
      <sheetName val="Customize Your Purchase Order"/>
      <sheetName val="Invoice I"/>
      <sheetName val="CF WORKSHEET"/>
      <sheetName val="GeneralInfo"/>
      <sheetName val="july"/>
      <sheetName val="june"/>
      <sheetName val="AutoOpen_Stub_Data"/>
      <sheetName val="Purchase_Order_(2)"/>
      <sheetName val="Customize_Your_Purchase_Order"/>
      <sheetName val="SEP"/>
      <sheetName val="LOOKUP"/>
      <sheetName val="RATE"/>
      <sheetName val="AutoOpen_Stub_Data1"/>
      <sheetName val="Purchase_Order_(2)1"/>
      <sheetName val="Customize_Your_Purchase_Order1"/>
      <sheetName val="Invoice_I"/>
      <sheetName val="CF_WORKSHEET"/>
      <sheetName val="DATA WP"/>
      <sheetName val="Breadown"/>
      <sheetName val="Marshal"/>
      <sheetName val="General"/>
      <sheetName val="OFF"/>
      <sheetName val="bag"/>
      <sheetName val="A-1"/>
      <sheetName val="tabel"/>
      <sheetName val="SubLedger"/>
      <sheetName val="TB - BS"/>
      <sheetName val="AutoOpen_Stub_Data7"/>
      <sheetName val="Purchase_Order_(2)7"/>
      <sheetName val="Customize_Your_Purchase_Order7"/>
      <sheetName val="Invoice_I6"/>
      <sheetName val="CF_WORKSHEET6"/>
      <sheetName val="DATA_WP5"/>
      <sheetName val="TB_-_BS5"/>
      <sheetName val="AutoOpen_Stub_Data2"/>
      <sheetName val="Purchase_Order_(2)2"/>
      <sheetName val="Customize_Your_Purchase_Order2"/>
      <sheetName val="Invoice_I1"/>
      <sheetName val="CF_WORKSHEET1"/>
      <sheetName val="DATA_WP"/>
      <sheetName val="TB_-_BS"/>
      <sheetName val="AutoOpen_Stub_Data4"/>
      <sheetName val="Purchase_Order_(2)4"/>
      <sheetName val="Customize_Your_Purchase_Order4"/>
      <sheetName val="Invoice_I3"/>
      <sheetName val="CF_WORKSHEET3"/>
      <sheetName val="DATA_WP2"/>
      <sheetName val="TB_-_BS2"/>
      <sheetName val="AutoOpen_Stub_Data3"/>
      <sheetName val="Purchase_Order_(2)3"/>
      <sheetName val="Customize_Your_Purchase_Order3"/>
      <sheetName val="Invoice_I2"/>
      <sheetName val="CF_WORKSHEET2"/>
      <sheetName val="DATA_WP1"/>
      <sheetName val="TB_-_BS1"/>
      <sheetName val="AutoOpen_Stub_Data5"/>
      <sheetName val="Purchase_Order_(2)5"/>
      <sheetName val="Customize_Your_Purchase_Order5"/>
      <sheetName val="Invoice_I4"/>
      <sheetName val="CF_WORKSHEET4"/>
      <sheetName val="DATA_WP3"/>
      <sheetName val="TB_-_BS3"/>
      <sheetName val="AutoOpen_Stub_Data6"/>
      <sheetName val="Purchase_Order_(2)6"/>
      <sheetName val="Customize_Your_Purchase_Order6"/>
      <sheetName val="Invoice_I5"/>
      <sheetName val="CF_WORKSHEET5"/>
      <sheetName val="DATA_WP4"/>
      <sheetName val="TB_-_BS4"/>
      <sheetName val="AutoOpen_Stub_Data10"/>
      <sheetName val="Purchase_Order_(2)10"/>
      <sheetName val="Customize_Your_Purchase_Order10"/>
      <sheetName val="Invoice_I9"/>
      <sheetName val="CF_WORKSHEET9"/>
      <sheetName val="DATA_WP8"/>
      <sheetName val="TB_-_BS8"/>
      <sheetName val="AutoOpen_Stub_Data8"/>
      <sheetName val="Purchase_Order_(2)8"/>
      <sheetName val="Customize_Your_Purchase_Order8"/>
      <sheetName val="Invoice_I7"/>
      <sheetName val="CF_WORKSHEET7"/>
      <sheetName val="DATA_WP6"/>
      <sheetName val="TB_-_BS6"/>
      <sheetName val="AutoOpen_Stub_Data9"/>
      <sheetName val="Purchase_Order_(2)9"/>
      <sheetName val="Customize_Your_Purchase_Order9"/>
      <sheetName val="Invoice_I8"/>
      <sheetName val="CF_WORKSHEET8"/>
      <sheetName val="DATA_WP7"/>
      <sheetName val="TB_-_BS7"/>
      <sheetName val="AutoOpen_Stub_Data13"/>
      <sheetName val="Purchase_Order_(2)13"/>
      <sheetName val="Customize_Your_Purchase_Order13"/>
      <sheetName val="Invoice_I12"/>
      <sheetName val="CF_WORKSHEET12"/>
      <sheetName val="DATA_WP11"/>
      <sheetName val="TB_-_BS11"/>
      <sheetName val="AutoOpen_Stub_Data12"/>
      <sheetName val="Purchase_Order_(2)12"/>
      <sheetName val="Customize_Your_Purchase_Order12"/>
      <sheetName val="Invoice_I11"/>
      <sheetName val="CF_WORKSHEET11"/>
      <sheetName val="DATA_WP10"/>
      <sheetName val="TB_-_BS10"/>
      <sheetName val="AutoOpen_Stub_Data11"/>
      <sheetName val="Purchase_Order_(2)11"/>
      <sheetName val="Customize_Your_Purchase_Order11"/>
      <sheetName val="Invoice_I10"/>
      <sheetName val="CF_WORKSHEET10"/>
      <sheetName val="DATA_WP9"/>
      <sheetName val="TB_-_BS9"/>
      <sheetName val="PO ADM"/>
      <sheetName val="Amor1"/>
      <sheetName val="AutoOpen_Stub_Data14"/>
      <sheetName val="Purchase_Order_(2)14"/>
      <sheetName val="Customize_Your_Purchase_Order14"/>
      <sheetName val="Invoice_I13"/>
      <sheetName val="CF_WORKSHEET13"/>
      <sheetName val="DATA_WP12"/>
      <sheetName val="TB_-_BS12"/>
      <sheetName val="RMCONS"/>
      <sheetName val="CGS"/>
      <sheetName val="SK HTM"/>
      <sheetName val="Comparision"/>
      <sheetName val="List"/>
      <sheetName val="412src2"/>
      <sheetName val="SELISIHKURSSOURCE"/>
      <sheetName val="412"/>
      <sheetName val="Control"/>
      <sheetName val="Tabel Benefit"/>
      <sheetName val="Table"/>
      <sheetName val="Monthly RecapLO"/>
      <sheetName val="AutoOpen_Stub_Data15"/>
      <sheetName val="Purchase_Order_(2)15"/>
      <sheetName val="Customize_Your_Purchase_Order15"/>
      <sheetName val="Invoice_I14"/>
      <sheetName val="CF_WORKSHEET14"/>
      <sheetName val="DATA_WP13"/>
      <sheetName val="TB_-_BS13"/>
      <sheetName val="PO_ADM"/>
      <sheetName val="SK_HTM"/>
      <sheetName val="KOR"/>
      <sheetName val="Sheet2"/>
      <sheetName val="BS"/>
      <sheetName val="IS"/>
      <sheetName val="PL okay"/>
      <sheetName val="BS okay"/>
      <sheetName val="TB"/>
      <sheetName val="KAS &amp; BANK"/>
      <sheetName val="FA"/>
      <sheetName val="GJ4"/>
      <sheetName val="Sales04"/>
      <sheetName val="PB04"/>
      <sheetName val="PG04"/>
      <sheetName val="Purchase04"/>
      <sheetName val="Cost04"/>
      <sheetName val="GJ5"/>
      <sheetName val="Sales05"/>
      <sheetName val="PB05"/>
      <sheetName val="PG05"/>
      <sheetName val="Purchase05"/>
      <sheetName val="Cost05"/>
      <sheetName val="GJ6"/>
      <sheetName val="Sales06"/>
      <sheetName val="PB06"/>
      <sheetName val="PG06"/>
      <sheetName val="Purchase06"/>
      <sheetName val="Cost06"/>
      <sheetName val="GJ7"/>
      <sheetName val="Sales 07"/>
      <sheetName val="PB07"/>
      <sheetName val="PG07"/>
      <sheetName val="Purchase07"/>
      <sheetName val="Cost07"/>
      <sheetName val="GJ8"/>
      <sheetName val="notes"/>
      <sheetName val="Sales 08"/>
      <sheetName val="PB08"/>
      <sheetName val="PG08"/>
      <sheetName val="Purchase08 "/>
      <sheetName val="Cost08"/>
      <sheetName val="GJ9"/>
      <sheetName val="IBJVerena"/>
      <sheetName val="Sigra-PT.Adira"/>
      <sheetName val="cover"/>
      <sheetName val="Content"/>
      <sheetName val="PPN Import Accounting"/>
      <sheetName val="Sheet1"/>
      <sheetName val="SE"/>
      <sheetName val="CF"/>
      <sheetName val="Note-FS"/>
      <sheetName val="GL"/>
      <sheetName val="GJ"/>
      <sheetName val="C&amp;B"/>
      <sheetName val="AR-2"/>
      <sheetName val="Prepaid-3"/>
      <sheetName val="SecDep-5"/>
      <sheetName val="Advance-6"/>
      <sheetName val="AP-7"/>
      <sheetName val="Sheet3"/>
      <sheetName val="Loan-8"/>
      <sheetName val="Accrued-9"/>
      <sheetName val="Sales-10"/>
      <sheetName val="chiet tinh"/>
      <sheetName val="Dati base"/>
      <sheetName val="Purchase Order _2_"/>
      <sheetName val="adj"/>
      <sheetName val="Biaya Departemen"/>
      <sheetName val="Customize Your Invoice"/>
      <sheetName val="Invoice"/>
      <sheetName val="Account Code"/>
      <sheetName val="GLdownload"/>
      <sheetName val="REV_1702"/>
      <sheetName val="fiscal depr(E)"/>
      <sheetName val="XA"/>
      <sheetName val="Profile"/>
      <sheetName val="PM"/>
      <sheetName val="SFP"/>
      <sheetName val="SPL"/>
      <sheetName val="A"/>
      <sheetName val="AR"/>
      <sheetName val="MFL"/>
      <sheetName val="LPP Waskon"/>
      <sheetName val="5"/>
      <sheetName val="Purchase_Order__2_"/>
      <sheetName val="APRIL'02"/>
      <sheetName val="COGM Statement"/>
      <sheetName val="Purchase_Order__2_1"/>
      <sheetName val="Biaya_Departemen"/>
      <sheetName val="Customize_Your_Invoice"/>
      <sheetName val="Data Update"/>
      <sheetName val="9"/>
      <sheetName val="des"/>
      <sheetName val="AA.1.1 BNI"/>
      <sheetName val="Assumption"/>
      <sheetName val="Param"/>
      <sheetName val="Data Ben"/>
      <sheetName val="Purchase_Order__2_7"/>
      <sheetName val="Biaya_Departemen6"/>
      <sheetName val="Customize_Your_Invoice6"/>
      <sheetName val="COGM_Statement5"/>
      <sheetName val="Data_Update5"/>
      <sheetName val="AA_1_1_BNI5"/>
      <sheetName val="Data_Ben5"/>
      <sheetName val="Purchase_Order__2_2"/>
      <sheetName val="Biaya_Departemen1"/>
      <sheetName val="Customize_Your_Invoice1"/>
      <sheetName val="COGM_Statement"/>
      <sheetName val="Data_Update"/>
      <sheetName val="AA_1_1_BNI"/>
      <sheetName val="Data_Ben"/>
      <sheetName val="Purchase_Order__2_4"/>
      <sheetName val="Biaya_Departemen3"/>
      <sheetName val="Customize_Your_Invoice3"/>
      <sheetName val="COGM_Statement2"/>
      <sheetName val="Data_Update2"/>
      <sheetName val="AA_1_1_BNI2"/>
      <sheetName val="Data_Ben2"/>
      <sheetName val="Purchase_Order__2_3"/>
      <sheetName val="Biaya_Departemen2"/>
      <sheetName val="Customize_Your_Invoice2"/>
      <sheetName val="COGM_Statement1"/>
      <sheetName val="Data_Update1"/>
      <sheetName val="AA_1_1_BNI1"/>
      <sheetName val="Data_Ben1"/>
      <sheetName val="Purchase_Order__2_5"/>
      <sheetName val="Biaya_Departemen4"/>
      <sheetName val="Customize_Your_Invoice4"/>
      <sheetName val="COGM_Statement3"/>
      <sheetName val="Data_Update3"/>
      <sheetName val="AA_1_1_BNI3"/>
      <sheetName val="Data_Ben3"/>
      <sheetName val="Purchase_Order__2_6"/>
      <sheetName val="Biaya_Departemen5"/>
      <sheetName val="Customize_Your_Invoice5"/>
      <sheetName val="COGM_Statement4"/>
      <sheetName val="Data_Update4"/>
      <sheetName val="AA_1_1_BNI4"/>
      <sheetName val="Data_Ben4"/>
      <sheetName val="Purchase_Order__2_10"/>
      <sheetName val="Biaya_Departemen9"/>
      <sheetName val="Customize_Your_Invoice9"/>
      <sheetName val="COGM_Statement8"/>
      <sheetName val="Data_Update8"/>
      <sheetName val="AA_1_1_BNI8"/>
      <sheetName val="Data_Ben8"/>
      <sheetName val="Purchase_Order__2_8"/>
      <sheetName val="Biaya_Departemen7"/>
      <sheetName val="Customize_Your_Invoice7"/>
      <sheetName val="COGM_Statement6"/>
      <sheetName val="Data_Update6"/>
      <sheetName val="AA_1_1_BNI6"/>
      <sheetName val="Data_Ben6"/>
      <sheetName val="Purchase_Order__2_9"/>
      <sheetName val="Biaya_Departemen8"/>
      <sheetName val="Customize_Your_Invoice8"/>
      <sheetName val="COGM_Statement7"/>
      <sheetName val="Data_Update7"/>
      <sheetName val="AA_1_1_BNI7"/>
      <sheetName val="Data_Ben7"/>
      <sheetName val="Purchase_Order__2_13"/>
      <sheetName val="Biaya_Departemen12"/>
      <sheetName val="Customize_Your_Invoice12"/>
      <sheetName val="COGM_Statement11"/>
      <sheetName val="Data_Update11"/>
      <sheetName val="AA_1_1_BNI11"/>
      <sheetName val="Data_Ben11"/>
      <sheetName val="Purchase_Order__2_12"/>
      <sheetName val="Biaya_Departemen11"/>
      <sheetName val="Customize_Your_Invoice11"/>
      <sheetName val="COGM_Statement10"/>
      <sheetName val="Data_Update10"/>
      <sheetName val="AA_1_1_BNI10"/>
      <sheetName val="Data_Ben10"/>
      <sheetName val="Purchase_Order__2_11"/>
      <sheetName val="Biaya_Departemen10"/>
      <sheetName val="Customize_Your_Invoice10"/>
      <sheetName val="COGM_Statement9"/>
      <sheetName val="Data_Update9"/>
      <sheetName val="AA_1_1_BNI9"/>
      <sheetName val="Data_Ben9"/>
      <sheetName val="Data"/>
      <sheetName val="Purchase_Order__2_14"/>
      <sheetName val="Biaya_Departemen13"/>
      <sheetName val="Customize_Your_Invoice13"/>
      <sheetName val="COGM_Statement12"/>
      <sheetName val="Data_Update12"/>
      <sheetName val="AA_1_1_BNI12"/>
      <sheetName val="Data_Ben12"/>
      <sheetName val="Table Array"/>
      <sheetName val="PL_okay"/>
      <sheetName val="BS_okay"/>
      <sheetName val="KAS_&amp;_BANK"/>
      <sheetName val="Sales_07"/>
      <sheetName val="Sales_08"/>
      <sheetName val="Purchase08_"/>
      <sheetName val="Sigra-PT_Adira"/>
      <sheetName val="PPN_Import_Accounting"/>
      <sheetName val="Jamsostek"/>
      <sheetName val="BAPHP"/>
      <sheetName val="CA"/>
      <sheetName val="4-09"/>
      <sheetName val="Daftar harga"/>
      <sheetName val="ePR"/>
      <sheetName val="2005"/>
      <sheetName val="Sheet6"/>
      <sheetName val="rekap impor"/>
      <sheetName val="AutoOpen_Stub_Data16"/>
      <sheetName val="Purchase_Order_(2)16"/>
      <sheetName val="Customize_Your_Purchase_Order16"/>
      <sheetName val="Invoice_I15"/>
      <sheetName val="CF_WORKSHEET15"/>
      <sheetName val="DATA_WP14"/>
      <sheetName val="TB_-_BS14"/>
      <sheetName val="PO_ADM1"/>
      <sheetName val="SK_HTM1"/>
      <sheetName val="Monthly_RecapLO"/>
      <sheetName val="Tabel_Benefit"/>
      <sheetName val="chiet_tinh"/>
      <sheetName val="Dati_base"/>
      <sheetName val="Account_Code"/>
      <sheetName val="fiscal_depr(E)"/>
      <sheetName val="AutoOpen_Stub_Data17"/>
      <sheetName val="Purchase_Order_(2)17"/>
      <sheetName val="Customize_Your_Purchase_Order17"/>
      <sheetName val="Invoice_I16"/>
      <sheetName val="CF_WORKSHEET16"/>
      <sheetName val="DATA_WP15"/>
      <sheetName val="TB_-_BS15"/>
      <sheetName val="PO_ADM2"/>
      <sheetName val="SK_HTM2"/>
      <sheetName val="Monthly_RecapLO1"/>
      <sheetName val="Tabel_Benefit1"/>
      <sheetName val="PL_okay1"/>
      <sheetName val="BS_okay1"/>
      <sheetName val="KAS_&amp;_BANK1"/>
      <sheetName val="Sales_071"/>
      <sheetName val="Sales_081"/>
      <sheetName val="Purchase08_1"/>
      <sheetName val="Sigra-PT_Adira1"/>
      <sheetName val="PPN_Import_Accounting1"/>
      <sheetName val="chiet_tinh1"/>
      <sheetName val="Dati_base1"/>
      <sheetName val="Account_Code1"/>
      <sheetName val="fiscal_depr(E)1"/>
      <sheetName val="AutoOpen_Stub_Data18"/>
      <sheetName val="Purchase_Order_(2)18"/>
      <sheetName val="Customize_Your_Purchase_Order18"/>
      <sheetName val="Invoice_I17"/>
      <sheetName val="CF_WORKSHEET17"/>
      <sheetName val="DATA_WP16"/>
      <sheetName val="TB_-_BS16"/>
      <sheetName val="PO_ADM3"/>
      <sheetName val="SK_HTM3"/>
      <sheetName val="Monthly_RecapLO2"/>
      <sheetName val="Tabel_Benefit2"/>
      <sheetName val="PL_okay2"/>
      <sheetName val="BS_okay2"/>
      <sheetName val="KAS_&amp;_BANK2"/>
      <sheetName val="Sales_072"/>
      <sheetName val="Sales_082"/>
      <sheetName val="Purchase08_2"/>
      <sheetName val="Sigra-PT_Adira2"/>
      <sheetName val="PPN_Import_Accounting2"/>
      <sheetName val="chiet_tinh2"/>
      <sheetName val="Dati_base2"/>
      <sheetName val="Account_Code2"/>
      <sheetName val="fiscal_depr(E)2"/>
      <sheetName val="AutoOpen_Stub_Data19"/>
      <sheetName val="Purchase_Order_(2)19"/>
      <sheetName val="Customize_Your_Purchase_Order19"/>
      <sheetName val="Invoice_I18"/>
      <sheetName val="CF_WORKSHEET18"/>
      <sheetName val="DATA_WP17"/>
      <sheetName val="TB_-_BS17"/>
      <sheetName val="PO_ADM4"/>
      <sheetName val="SK_HTM4"/>
      <sheetName val="Monthly_RecapLO3"/>
      <sheetName val="Tabel_Benefit3"/>
      <sheetName val="PL_okay3"/>
      <sheetName val="BS_okay3"/>
      <sheetName val="KAS_&amp;_BANK3"/>
      <sheetName val="Sales_073"/>
      <sheetName val="Sales_083"/>
      <sheetName val="Purchase08_3"/>
      <sheetName val="Sigra-PT_Adira3"/>
      <sheetName val="PPN_Import_Accounting3"/>
      <sheetName val="chiet_tinh3"/>
      <sheetName val="Dati_base3"/>
      <sheetName val="Account_Code3"/>
      <sheetName val="fiscal_depr(E)3"/>
      <sheetName val="AutoOpen_Stub_Data23"/>
      <sheetName val="Purchase_Order_(2)23"/>
      <sheetName val="Customize_Your_Purchase_Order23"/>
      <sheetName val="Invoice_I22"/>
      <sheetName val="CF_WORKSHEET22"/>
      <sheetName val="DATA_WP21"/>
      <sheetName val="TB_-_BS21"/>
      <sheetName val="PO_ADM8"/>
      <sheetName val="SK_HTM8"/>
      <sheetName val="Monthly_RecapLO7"/>
      <sheetName val="Tabel_Benefit7"/>
      <sheetName val="PL_okay7"/>
      <sheetName val="BS_okay7"/>
      <sheetName val="KAS_&amp;_BANK7"/>
      <sheetName val="Sales_077"/>
      <sheetName val="Sales_087"/>
      <sheetName val="Purchase08_7"/>
      <sheetName val="Sigra-PT_Adira7"/>
      <sheetName val="PPN_Import_Accounting7"/>
      <sheetName val="chiet_tinh7"/>
      <sheetName val="Dati_base7"/>
      <sheetName val="Account_Code7"/>
      <sheetName val="fiscal_depr(E)7"/>
      <sheetName val="AutoOpen_Stub_Data20"/>
      <sheetName val="Purchase_Order_(2)20"/>
      <sheetName val="Customize_Your_Purchase_Order20"/>
      <sheetName val="Invoice_I19"/>
      <sheetName val="CF_WORKSHEET19"/>
      <sheetName val="DATA_WP18"/>
      <sheetName val="TB_-_BS18"/>
      <sheetName val="PO_ADM5"/>
      <sheetName val="SK_HTM5"/>
      <sheetName val="Monthly_RecapLO4"/>
      <sheetName val="Tabel_Benefit4"/>
      <sheetName val="PL_okay4"/>
      <sheetName val="BS_okay4"/>
      <sheetName val="KAS_&amp;_BANK4"/>
      <sheetName val="Sales_074"/>
      <sheetName val="Sales_084"/>
      <sheetName val="Purchase08_4"/>
      <sheetName val="Sigra-PT_Adira4"/>
      <sheetName val="PPN_Import_Accounting4"/>
      <sheetName val="chiet_tinh4"/>
      <sheetName val="Dati_base4"/>
      <sheetName val="Account_Code4"/>
      <sheetName val="fiscal_depr(E)4"/>
      <sheetName val="AutoOpen_Stub_Data21"/>
      <sheetName val="Purchase_Order_(2)21"/>
      <sheetName val="Customize_Your_Purchase_Order21"/>
      <sheetName val="Invoice_I20"/>
      <sheetName val="CF_WORKSHEET20"/>
      <sheetName val="DATA_WP19"/>
      <sheetName val="TB_-_BS19"/>
      <sheetName val="PO_ADM6"/>
      <sheetName val="SK_HTM6"/>
      <sheetName val="Monthly_RecapLO5"/>
      <sheetName val="Tabel_Benefit5"/>
      <sheetName val="PL_okay5"/>
      <sheetName val="BS_okay5"/>
      <sheetName val="KAS_&amp;_BANK5"/>
      <sheetName val="Sales_075"/>
      <sheetName val="Sales_085"/>
      <sheetName val="Purchase08_5"/>
      <sheetName val="Sigra-PT_Adira5"/>
      <sheetName val="PPN_Import_Accounting5"/>
      <sheetName val="chiet_tinh5"/>
      <sheetName val="Dati_base5"/>
      <sheetName val="Account_Code5"/>
      <sheetName val="fiscal_depr(E)5"/>
      <sheetName val="AutoOpen_Stub_Data22"/>
      <sheetName val="Purchase_Order_(2)22"/>
      <sheetName val="Customize_Your_Purchase_Order22"/>
      <sheetName val="Invoice_I21"/>
      <sheetName val="CF_WORKSHEET21"/>
      <sheetName val="DATA_WP20"/>
      <sheetName val="TB_-_BS20"/>
      <sheetName val="PO_ADM7"/>
      <sheetName val="SK_HTM7"/>
      <sheetName val="Monthly_RecapLO6"/>
      <sheetName val="Tabel_Benefit6"/>
      <sheetName val="PL_okay6"/>
      <sheetName val="BS_okay6"/>
      <sheetName val="KAS_&amp;_BANK6"/>
      <sheetName val="Sales_076"/>
      <sheetName val="Sales_086"/>
      <sheetName val="Purchase08_6"/>
      <sheetName val="Sigra-PT_Adira6"/>
      <sheetName val="PPN_Import_Accounting6"/>
      <sheetName val="chiet_tinh6"/>
      <sheetName val="Dati_base6"/>
      <sheetName val="Account_Code6"/>
      <sheetName val="fiscal_depr(E)6"/>
      <sheetName val="AutoOpen_Stub_Data24"/>
      <sheetName val="Purchase_Order_(2)24"/>
      <sheetName val="Customize_Your_Purchase_Order24"/>
      <sheetName val="Invoice_I23"/>
      <sheetName val="CF_WORKSHEET23"/>
      <sheetName val="DATA_WP22"/>
      <sheetName val="TB_-_BS22"/>
      <sheetName val="PO_ADM9"/>
      <sheetName val="SK_HTM9"/>
      <sheetName val="Monthly_RecapLO8"/>
      <sheetName val="Tabel_Benefit8"/>
      <sheetName val="PL_okay8"/>
      <sheetName val="BS_okay8"/>
      <sheetName val="KAS_&amp;_BANK8"/>
      <sheetName val="Sales_078"/>
      <sheetName val="Sales_088"/>
      <sheetName val="Purchase08_8"/>
      <sheetName val="Sigra-PT_Adira8"/>
      <sheetName val="PPN_Import_Accounting8"/>
      <sheetName val="chiet_tinh8"/>
      <sheetName val="Dati_base8"/>
      <sheetName val="Account_Code8"/>
      <sheetName val="fiscal_depr(E)8"/>
      <sheetName val="AutoOpen_Stub_Data25"/>
      <sheetName val="Purchase_Order_(2)25"/>
      <sheetName val="Customize_Your_Purchase_Order25"/>
      <sheetName val="Invoice_I24"/>
      <sheetName val="CF_WORKSHEET24"/>
      <sheetName val="DATA_WP23"/>
      <sheetName val="TB_-_BS23"/>
      <sheetName val="PO_ADM10"/>
      <sheetName val="SK_HTM10"/>
      <sheetName val="Monthly_RecapLO9"/>
      <sheetName val="Tabel_Benefit9"/>
      <sheetName val="PL_okay9"/>
      <sheetName val="BS_okay9"/>
      <sheetName val="KAS_&amp;_BANK9"/>
      <sheetName val="Sales_079"/>
      <sheetName val="Sales_089"/>
      <sheetName val="Purchase08_9"/>
      <sheetName val="Sigra-PT_Adira9"/>
      <sheetName val="PPN_Import_Accounting9"/>
      <sheetName val="chiet_tinh9"/>
      <sheetName val="Dati_base9"/>
      <sheetName val="Account_Code9"/>
      <sheetName val="fiscal_depr(E)9"/>
      <sheetName val="Benefit_Tab"/>
      <sheetName val="output"/>
      <sheetName val="summary_frm_output"/>
      <sheetName val="decr_table"/>
      <sheetName val="Parameter"/>
      <sheetName val="cALC"/>
      <sheetName val="Input_tables"/>
      <sheetName val="PSC_Calc"/>
      <sheetName val="2934"/>
      <sheetName val="2930"/>
      <sheetName val="2933"/>
      <sheetName val="SUMMFA-USD"/>
      <sheetName val="Ex_Rate"/>
      <sheetName val="Investment"/>
      <sheetName val="A3_USD_PL02"/>
      <sheetName val="ShareCapital"/>
      <sheetName val="Inventories"/>
      <sheetName val="CIP_USD"/>
      <sheetName val="PO"/>
      <sheetName val="CMA Calculations- Figure 5440.1"/>
      <sheetName val="CMA Calculations"/>
      <sheetName val="CMA_Calculations-_Figure_5440_1"/>
      <sheetName val="CMA_Calculations"/>
      <sheetName val="Worksheet-03"/>
      <sheetName val="Eingabe"/>
      <sheetName val="SAD"/>
      <sheetName val="BBM-03"/>
      <sheetName val="Amortization Table"/>
    </sheetNames>
    <sheetDataSet>
      <sheetData sheetId="0">
        <row r="23">
          <cell r="F23" t="str">
            <v>State</v>
          </cell>
        </row>
      </sheetData>
      <sheetData sheetId="1">
        <row r="23">
          <cell r="F23" t="str">
            <v>State</v>
          </cell>
        </row>
      </sheetData>
      <sheetData sheetId="2" refreshError="1">
        <row r="23">
          <cell r="F23" t="str">
            <v>State</v>
          </cell>
        </row>
        <row r="25">
          <cell r="E25" t="b">
            <v>1</v>
          </cell>
        </row>
        <row r="28">
          <cell r="F28" t="e">
            <v>#REF!</v>
          </cell>
        </row>
        <row r="29">
          <cell r="E29" t="b">
            <v>0</v>
          </cell>
        </row>
      </sheetData>
      <sheetData sheetId="3" refreshError="1"/>
      <sheetData sheetId="4" refreshError="1"/>
      <sheetData sheetId="5">
        <row r="23">
          <cell r="F23" t="str">
            <v>State</v>
          </cell>
        </row>
      </sheetData>
      <sheetData sheetId="6">
        <row r="23">
          <cell r="F23" t="str">
            <v>State</v>
          </cell>
        </row>
      </sheetData>
      <sheetData sheetId="7" refreshError="1"/>
      <sheetData sheetId="8" refreshError="1"/>
      <sheetData sheetId="9" refreshError="1"/>
      <sheetData sheetId="10" refreshError="1"/>
      <sheetData sheetId="11" refreshError="1"/>
      <sheetData sheetId="12" refreshError="1"/>
      <sheetData sheetId="13" refreshError="1"/>
      <sheetData sheetId="14">
        <row r="23">
          <cell r="F23" t="str">
            <v>State</v>
          </cell>
        </row>
      </sheetData>
      <sheetData sheetId="15">
        <row r="23">
          <cell r="F23" t="str">
            <v>State</v>
          </cell>
        </row>
      </sheetData>
      <sheetData sheetId="16">
        <row r="23">
          <cell r="F23" t="str">
            <v>State</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23">
          <cell r="F23" t="str">
            <v>State</v>
          </cell>
        </row>
      </sheetData>
      <sheetData sheetId="30">
        <row r="23">
          <cell r="F23" t="str">
            <v>State</v>
          </cell>
        </row>
      </sheetData>
      <sheetData sheetId="31">
        <row r="23">
          <cell r="F23" t="str">
            <v>State</v>
          </cell>
        </row>
      </sheetData>
      <sheetData sheetId="32">
        <row r="23">
          <cell r="F23" t="str">
            <v>State</v>
          </cell>
        </row>
      </sheetData>
      <sheetData sheetId="33">
        <row r="23">
          <cell r="F23" t="str">
            <v>State</v>
          </cell>
        </row>
      </sheetData>
      <sheetData sheetId="34">
        <row r="23">
          <cell r="F23" t="str">
            <v>State</v>
          </cell>
        </row>
      </sheetData>
      <sheetData sheetId="35">
        <row r="23">
          <cell r="F23" t="str">
            <v>State</v>
          </cell>
        </row>
      </sheetData>
      <sheetData sheetId="36">
        <row r="23">
          <cell r="F23" t="str">
            <v>State</v>
          </cell>
        </row>
      </sheetData>
      <sheetData sheetId="37">
        <row r="23">
          <cell r="F23" t="str">
            <v>State</v>
          </cell>
        </row>
      </sheetData>
      <sheetData sheetId="38">
        <row r="23">
          <cell r="F23" t="str">
            <v>State</v>
          </cell>
        </row>
      </sheetData>
      <sheetData sheetId="39">
        <row r="23">
          <cell r="F23" t="str">
            <v>State</v>
          </cell>
        </row>
      </sheetData>
      <sheetData sheetId="40">
        <row r="23">
          <cell r="F23" t="str">
            <v>State</v>
          </cell>
        </row>
      </sheetData>
      <sheetData sheetId="41">
        <row r="23">
          <cell r="F23" t="str">
            <v>State</v>
          </cell>
        </row>
      </sheetData>
      <sheetData sheetId="42">
        <row r="23">
          <cell r="F23" t="str">
            <v>State</v>
          </cell>
        </row>
      </sheetData>
      <sheetData sheetId="43">
        <row r="23">
          <cell r="F23" t="str">
            <v>State</v>
          </cell>
        </row>
      </sheetData>
      <sheetData sheetId="44">
        <row r="23">
          <cell r="F23" t="str">
            <v>State</v>
          </cell>
        </row>
      </sheetData>
      <sheetData sheetId="45">
        <row r="23">
          <cell r="F23" t="str">
            <v>State</v>
          </cell>
        </row>
      </sheetData>
      <sheetData sheetId="46">
        <row r="23">
          <cell r="F23" t="str">
            <v>State</v>
          </cell>
        </row>
      </sheetData>
      <sheetData sheetId="47">
        <row r="23">
          <cell r="F23" t="str">
            <v>State</v>
          </cell>
        </row>
      </sheetData>
      <sheetData sheetId="48">
        <row r="23">
          <cell r="F23" t="str">
            <v>State</v>
          </cell>
        </row>
      </sheetData>
      <sheetData sheetId="49">
        <row r="23">
          <cell r="F23" t="str">
            <v>State</v>
          </cell>
        </row>
      </sheetData>
      <sheetData sheetId="50">
        <row r="23">
          <cell r="F23" t="str">
            <v>State</v>
          </cell>
        </row>
      </sheetData>
      <sheetData sheetId="51">
        <row r="23">
          <cell r="F23" t="str">
            <v>State</v>
          </cell>
        </row>
      </sheetData>
      <sheetData sheetId="52">
        <row r="23">
          <cell r="F23" t="str">
            <v>State</v>
          </cell>
        </row>
      </sheetData>
      <sheetData sheetId="53">
        <row r="23">
          <cell r="F23" t="str">
            <v>State</v>
          </cell>
        </row>
      </sheetData>
      <sheetData sheetId="54">
        <row r="23">
          <cell r="F23" t="str">
            <v>State</v>
          </cell>
        </row>
      </sheetData>
      <sheetData sheetId="55">
        <row r="23">
          <cell r="F23" t="str">
            <v>State</v>
          </cell>
        </row>
      </sheetData>
      <sheetData sheetId="56">
        <row r="23">
          <cell r="F23" t="str">
            <v>State</v>
          </cell>
        </row>
      </sheetData>
      <sheetData sheetId="57">
        <row r="23">
          <cell r="F23" t="str">
            <v>State</v>
          </cell>
        </row>
      </sheetData>
      <sheetData sheetId="58">
        <row r="23">
          <cell r="F23" t="str">
            <v>State</v>
          </cell>
        </row>
      </sheetData>
      <sheetData sheetId="59">
        <row r="23">
          <cell r="F23" t="str">
            <v>State</v>
          </cell>
        </row>
      </sheetData>
      <sheetData sheetId="60">
        <row r="23">
          <cell r="F23" t="str">
            <v>State</v>
          </cell>
        </row>
      </sheetData>
      <sheetData sheetId="61">
        <row r="23">
          <cell r="F23" t="str">
            <v>State</v>
          </cell>
        </row>
      </sheetData>
      <sheetData sheetId="62">
        <row r="23">
          <cell r="F23" t="str">
            <v>State</v>
          </cell>
        </row>
      </sheetData>
      <sheetData sheetId="63">
        <row r="23">
          <cell r="F23" t="str">
            <v>State</v>
          </cell>
        </row>
      </sheetData>
      <sheetData sheetId="64">
        <row r="23">
          <cell r="F23" t="str">
            <v>State</v>
          </cell>
        </row>
      </sheetData>
      <sheetData sheetId="65">
        <row r="23">
          <cell r="F23" t="str">
            <v>State</v>
          </cell>
        </row>
      </sheetData>
      <sheetData sheetId="66">
        <row r="23">
          <cell r="F23" t="str">
            <v>State</v>
          </cell>
        </row>
      </sheetData>
      <sheetData sheetId="67">
        <row r="23">
          <cell r="F23" t="str">
            <v>State</v>
          </cell>
        </row>
      </sheetData>
      <sheetData sheetId="68">
        <row r="23">
          <cell r="F23" t="str">
            <v>State</v>
          </cell>
        </row>
      </sheetData>
      <sheetData sheetId="69">
        <row r="23">
          <cell r="F23" t="str">
            <v>State</v>
          </cell>
        </row>
      </sheetData>
      <sheetData sheetId="70">
        <row r="40">
          <cell r="E40">
            <v>4</v>
          </cell>
        </row>
      </sheetData>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ow r="23">
          <cell r="F23">
            <v>0</v>
          </cell>
        </row>
      </sheetData>
      <sheetData sheetId="116">
        <row r="23">
          <cell r="F23">
            <v>0</v>
          </cell>
        </row>
      </sheetData>
      <sheetData sheetId="117">
        <row r="23">
          <cell r="F23">
            <v>0</v>
          </cell>
        </row>
      </sheetData>
      <sheetData sheetId="118">
        <row r="23">
          <cell r="F23">
            <v>0</v>
          </cell>
        </row>
      </sheetData>
      <sheetData sheetId="119">
        <row r="23">
          <cell r="F23">
            <v>0</v>
          </cell>
        </row>
      </sheetData>
      <sheetData sheetId="120"/>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ow r="23">
          <cell r="F23">
            <v>0</v>
          </cell>
        </row>
      </sheetData>
      <sheetData sheetId="155">
        <row r="23">
          <cell r="F23">
            <v>0</v>
          </cell>
        </row>
      </sheetData>
      <sheetData sheetId="156">
        <row r="23">
          <cell r="F23">
            <v>0</v>
          </cell>
        </row>
      </sheetData>
      <sheetData sheetId="157">
        <row r="23">
          <cell r="F23">
            <v>0</v>
          </cell>
        </row>
      </sheetData>
      <sheetData sheetId="158">
        <row r="23">
          <cell r="F23">
            <v>0</v>
          </cell>
        </row>
      </sheetData>
      <sheetData sheetId="159">
        <row r="23">
          <cell r="F23">
            <v>0</v>
          </cell>
        </row>
      </sheetData>
      <sheetData sheetId="160">
        <row r="23">
          <cell r="F23">
            <v>0</v>
          </cell>
        </row>
      </sheetData>
      <sheetData sheetId="161">
        <row r="23">
          <cell r="F23">
            <v>0</v>
          </cell>
        </row>
      </sheetData>
      <sheetData sheetId="162">
        <row r="23">
          <cell r="F23">
            <v>0</v>
          </cell>
        </row>
      </sheetData>
      <sheetData sheetId="163">
        <row r="23">
          <cell r="F23">
            <v>0</v>
          </cell>
        </row>
      </sheetData>
      <sheetData sheetId="164">
        <row r="23">
          <cell r="F23">
            <v>0</v>
          </cell>
        </row>
      </sheetData>
      <sheetData sheetId="165">
        <row r="23">
          <cell r="F23">
            <v>0</v>
          </cell>
        </row>
      </sheetData>
      <sheetData sheetId="166">
        <row r="23">
          <cell r="F23">
            <v>0</v>
          </cell>
        </row>
      </sheetData>
      <sheetData sheetId="167">
        <row r="23">
          <cell r="F23">
            <v>0</v>
          </cell>
        </row>
      </sheetData>
      <sheetData sheetId="168">
        <row r="23">
          <cell r="F23">
            <v>0</v>
          </cell>
        </row>
      </sheetData>
      <sheetData sheetId="169">
        <row r="23">
          <cell r="F23">
            <v>0</v>
          </cell>
        </row>
      </sheetData>
      <sheetData sheetId="170">
        <row r="23">
          <cell r="F23">
            <v>0</v>
          </cell>
        </row>
      </sheetData>
      <sheetData sheetId="171">
        <row r="23">
          <cell r="F23">
            <v>0</v>
          </cell>
        </row>
      </sheetData>
      <sheetData sheetId="172">
        <row r="23">
          <cell r="F23">
            <v>0</v>
          </cell>
        </row>
      </sheetData>
      <sheetData sheetId="173">
        <row r="23">
          <cell r="F23">
            <v>0</v>
          </cell>
        </row>
      </sheetData>
      <sheetData sheetId="174">
        <row r="23">
          <cell r="F23">
            <v>0</v>
          </cell>
        </row>
      </sheetData>
      <sheetData sheetId="175">
        <row r="23">
          <cell r="F23">
            <v>0</v>
          </cell>
        </row>
      </sheetData>
      <sheetData sheetId="176">
        <row r="23">
          <cell r="F23">
            <v>0</v>
          </cell>
        </row>
      </sheetData>
      <sheetData sheetId="177">
        <row r="23">
          <cell r="F23">
            <v>0</v>
          </cell>
        </row>
      </sheetData>
      <sheetData sheetId="178">
        <row r="23">
          <cell r="F23">
            <v>0</v>
          </cell>
        </row>
      </sheetData>
      <sheetData sheetId="179">
        <row r="23">
          <cell r="F23">
            <v>0</v>
          </cell>
        </row>
      </sheetData>
      <sheetData sheetId="180">
        <row r="23">
          <cell r="F23">
            <v>0</v>
          </cell>
        </row>
      </sheetData>
      <sheetData sheetId="181">
        <row r="23">
          <cell r="F23">
            <v>0</v>
          </cell>
        </row>
      </sheetData>
      <sheetData sheetId="182">
        <row r="23">
          <cell r="F23">
            <v>0</v>
          </cell>
        </row>
      </sheetData>
      <sheetData sheetId="183">
        <row r="23">
          <cell r="F23">
            <v>0</v>
          </cell>
        </row>
      </sheetData>
      <sheetData sheetId="184">
        <row r="23">
          <cell r="F23">
            <v>0</v>
          </cell>
        </row>
      </sheetData>
      <sheetData sheetId="185">
        <row r="23">
          <cell r="F23">
            <v>0</v>
          </cell>
        </row>
      </sheetData>
      <sheetData sheetId="186">
        <row r="23">
          <cell r="F23">
            <v>0</v>
          </cell>
        </row>
      </sheetData>
      <sheetData sheetId="187">
        <row r="23">
          <cell r="F23">
            <v>0</v>
          </cell>
        </row>
      </sheetData>
      <sheetData sheetId="188">
        <row r="23">
          <cell r="F23">
            <v>0</v>
          </cell>
        </row>
      </sheetData>
      <sheetData sheetId="189">
        <row r="23">
          <cell r="F23">
            <v>0</v>
          </cell>
        </row>
      </sheetData>
      <sheetData sheetId="190">
        <row r="23">
          <cell r="F23">
            <v>0</v>
          </cell>
        </row>
      </sheetData>
      <sheetData sheetId="191">
        <row r="23">
          <cell r="F23">
            <v>0</v>
          </cell>
        </row>
      </sheetData>
      <sheetData sheetId="192">
        <row r="23">
          <cell r="F23">
            <v>0</v>
          </cell>
        </row>
      </sheetData>
      <sheetData sheetId="193">
        <row r="23">
          <cell r="F23">
            <v>0</v>
          </cell>
        </row>
      </sheetData>
      <sheetData sheetId="194">
        <row r="23">
          <cell r="F23">
            <v>0</v>
          </cell>
        </row>
      </sheetData>
      <sheetData sheetId="195" refreshError="1"/>
      <sheetData sheetId="196">
        <row r="23">
          <cell r="F23">
            <v>0</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ow r="23">
          <cell r="F23" t="str">
            <v>State</v>
          </cell>
        </row>
      </sheetData>
      <sheetData sheetId="350">
        <row r="40">
          <cell r="E40">
            <v>4</v>
          </cell>
        </row>
      </sheetData>
      <sheetData sheetId="351">
        <row r="23">
          <cell r="F23" t="str">
            <v>State</v>
          </cell>
        </row>
      </sheetData>
      <sheetData sheetId="352"/>
      <sheetData sheetId="353"/>
      <sheetData sheetId="354"/>
      <sheetData sheetId="355">
        <row r="23">
          <cell r="F23" t="str">
            <v>State</v>
          </cell>
        </row>
      </sheetData>
      <sheetData sheetId="356">
        <row r="23">
          <cell r="F23" t="str">
            <v>State</v>
          </cell>
        </row>
      </sheetData>
      <sheetData sheetId="357">
        <row r="23">
          <cell r="F23" t="str">
            <v>State</v>
          </cell>
        </row>
      </sheetData>
      <sheetData sheetId="358">
        <row r="40">
          <cell r="E40">
            <v>4</v>
          </cell>
        </row>
      </sheetData>
      <sheetData sheetId="359">
        <row r="23">
          <cell r="F23" t="str">
            <v>State</v>
          </cell>
        </row>
      </sheetData>
      <sheetData sheetId="360"/>
      <sheetData sheetId="361"/>
      <sheetData sheetId="362"/>
      <sheetData sheetId="363">
        <row r="23">
          <cell r="F23" t="str">
            <v>State</v>
          </cell>
        </row>
      </sheetData>
      <sheetData sheetId="364">
        <row r="23">
          <cell r="F23" t="str">
            <v>State</v>
          </cell>
        </row>
      </sheetData>
      <sheetData sheetId="365">
        <row r="23">
          <cell r="F23" t="str">
            <v>State</v>
          </cell>
        </row>
      </sheetData>
      <sheetData sheetId="366">
        <row r="40">
          <cell r="E40">
            <v>4</v>
          </cell>
        </row>
      </sheetData>
      <sheetData sheetId="367">
        <row r="23">
          <cell r="F23" t="str">
            <v>State</v>
          </cell>
        </row>
      </sheetData>
      <sheetData sheetId="368"/>
      <sheetData sheetId="369"/>
      <sheetData sheetId="370"/>
      <sheetData sheetId="371">
        <row r="23">
          <cell r="F23" t="str">
            <v>State</v>
          </cell>
        </row>
      </sheetData>
      <sheetData sheetId="372">
        <row r="23">
          <cell r="F23" t="str">
            <v>State</v>
          </cell>
        </row>
      </sheetData>
      <sheetData sheetId="373">
        <row r="40">
          <cell r="E40">
            <v>4</v>
          </cell>
        </row>
      </sheetData>
      <sheetData sheetId="374"/>
      <sheetData sheetId="375"/>
      <sheetData sheetId="376"/>
      <sheetData sheetId="377"/>
      <sheetData sheetId="378">
        <row r="23">
          <cell r="F23" t="str">
            <v>State</v>
          </cell>
        </row>
      </sheetData>
      <sheetData sheetId="379">
        <row r="23">
          <cell r="F23" t="str">
            <v>State</v>
          </cell>
        </row>
      </sheetData>
      <sheetData sheetId="380">
        <row r="23">
          <cell r="F23" t="str">
            <v>State</v>
          </cell>
        </row>
      </sheetData>
      <sheetData sheetId="381">
        <row r="40">
          <cell r="E40">
            <v>4</v>
          </cell>
        </row>
      </sheetData>
      <sheetData sheetId="382"/>
      <sheetData sheetId="383"/>
      <sheetData sheetId="384"/>
      <sheetData sheetId="385"/>
      <sheetData sheetId="386">
        <row r="23">
          <cell r="F23" t="str">
            <v>State</v>
          </cell>
        </row>
      </sheetData>
      <sheetData sheetId="387">
        <row r="23">
          <cell r="F23" t="str">
            <v>State</v>
          </cell>
        </row>
      </sheetData>
      <sheetData sheetId="388">
        <row r="40">
          <cell r="E40">
            <v>4</v>
          </cell>
        </row>
      </sheetData>
      <sheetData sheetId="389"/>
      <sheetData sheetId="390"/>
      <sheetData sheetId="391"/>
      <sheetData sheetId="392"/>
      <sheetData sheetId="393"/>
      <sheetData sheetId="394">
        <row r="23">
          <cell r="F23" t="str">
            <v>State</v>
          </cell>
        </row>
      </sheetData>
      <sheetData sheetId="395">
        <row r="23">
          <cell r="F23" t="str">
            <v>State</v>
          </cell>
        </row>
      </sheetData>
      <sheetData sheetId="396">
        <row r="40">
          <cell r="E40">
            <v>4</v>
          </cell>
        </row>
      </sheetData>
      <sheetData sheetId="397"/>
      <sheetData sheetId="398"/>
      <sheetData sheetId="399"/>
      <sheetData sheetId="400"/>
      <sheetData sheetId="401">
        <row r="23">
          <cell r="F23" t="str">
            <v>State</v>
          </cell>
        </row>
      </sheetData>
      <sheetData sheetId="402">
        <row r="23">
          <cell r="F23" t="str">
            <v>State</v>
          </cell>
        </row>
      </sheetData>
      <sheetData sheetId="403">
        <row r="23">
          <cell r="F23" t="str">
            <v>State</v>
          </cell>
        </row>
      </sheetData>
      <sheetData sheetId="404">
        <row r="40">
          <cell r="E40">
            <v>4</v>
          </cell>
        </row>
      </sheetData>
      <sheetData sheetId="405"/>
      <sheetData sheetId="406"/>
      <sheetData sheetId="407"/>
      <sheetData sheetId="408"/>
      <sheetData sheetId="409">
        <row r="23">
          <cell r="F23" t="str">
            <v>State</v>
          </cell>
        </row>
      </sheetData>
      <sheetData sheetId="410">
        <row r="23">
          <cell r="F23" t="str">
            <v>State</v>
          </cell>
        </row>
      </sheetData>
      <sheetData sheetId="411">
        <row r="40">
          <cell r="E40">
            <v>4</v>
          </cell>
        </row>
      </sheetData>
      <sheetData sheetId="412"/>
      <sheetData sheetId="413"/>
      <sheetData sheetId="414"/>
      <sheetData sheetId="415"/>
      <sheetData sheetId="416"/>
      <sheetData sheetId="417">
        <row r="23">
          <cell r="F23" t="str">
            <v>State</v>
          </cell>
        </row>
      </sheetData>
      <sheetData sheetId="418">
        <row r="23">
          <cell r="F23" t="str">
            <v>State</v>
          </cell>
        </row>
      </sheetData>
      <sheetData sheetId="419">
        <row r="40">
          <cell r="E40">
            <v>4</v>
          </cell>
        </row>
      </sheetData>
      <sheetData sheetId="420"/>
      <sheetData sheetId="421"/>
      <sheetData sheetId="422"/>
      <sheetData sheetId="423"/>
      <sheetData sheetId="424">
        <row r="23">
          <cell r="F23" t="str">
            <v>State</v>
          </cell>
        </row>
      </sheetData>
      <sheetData sheetId="425">
        <row r="23">
          <cell r="F23" t="str">
            <v>State</v>
          </cell>
        </row>
      </sheetData>
      <sheetData sheetId="426">
        <row r="23">
          <cell r="F23" t="str">
            <v>State</v>
          </cell>
        </row>
      </sheetData>
      <sheetData sheetId="427">
        <row r="40">
          <cell r="E40">
            <v>4</v>
          </cell>
        </row>
      </sheetData>
      <sheetData sheetId="428"/>
      <sheetData sheetId="429"/>
      <sheetData sheetId="430"/>
      <sheetData sheetId="431"/>
      <sheetData sheetId="432">
        <row r="23">
          <cell r="F23" t="str">
            <v>State</v>
          </cell>
        </row>
      </sheetData>
      <sheetData sheetId="433">
        <row r="23">
          <cell r="F23" t="str">
            <v>State</v>
          </cell>
        </row>
      </sheetData>
      <sheetData sheetId="434">
        <row r="40">
          <cell r="E40">
            <v>4</v>
          </cell>
        </row>
      </sheetData>
      <sheetData sheetId="435"/>
      <sheetData sheetId="436"/>
      <sheetData sheetId="437"/>
      <sheetData sheetId="438"/>
      <sheetData sheetId="439"/>
      <sheetData sheetId="440">
        <row r="23">
          <cell r="F23" t="str">
            <v>State</v>
          </cell>
        </row>
      </sheetData>
      <sheetData sheetId="441">
        <row r="23">
          <cell r="F23" t="str">
            <v>State</v>
          </cell>
        </row>
      </sheetData>
      <sheetData sheetId="442">
        <row r="40">
          <cell r="E40">
            <v>4</v>
          </cell>
        </row>
      </sheetData>
      <sheetData sheetId="443"/>
      <sheetData sheetId="444"/>
      <sheetData sheetId="445"/>
      <sheetData sheetId="446"/>
      <sheetData sheetId="447">
        <row r="23">
          <cell r="F23" t="str">
            <v>State</v>
          </cell>
        </row>
      </sheetData>
      <sheetData sheetId="448">
        <row r="23">
          <cell r="F23" t="str">
            <v>State</v>
          </cell>
        </row>
      </sheetData>
      <sheetData sheetId="449">
        <row r="23">
          <cell r="F23" t="str">
            <v>State</v>
          </cell>
        </row>
      </sheetData>
      <sheetData sheetId="450">
        <row r="40">
          <cell r="E40">
            <v>4</v>
          </cell>
        </row>
      </sheetData>
      <sheetData sheetId="451"/>
      <sheetData sheetId="452"/>
      <sheetData sheetId="453"/>
      <sheetData sheetId="454"/>
      <sheetData sheetId="455">
        <row r="23">
          <cell r="F23" t="str">
            <v>State</v>
          </cell>
        </row>
      </sheetData>
      <sheetData sheetId="456">
        <row r="23">
          <cell r="F23" t="str">
            <v>State</v>
          </cell>
        </row>
      </sheetData>
      <sheetData sheetId="457">
        <row r="40">
          <cell r="E40">
            <v>4</v>
          </cell>
        </row>
      </sheetData>
      <sheetData sheetId="458"/>
      <sheetData sheetId="459"/>
      <sheetData sheetId="460"/>
      <sheetData sheetId="461"/>
      <sheetData sheetId="462"/>
      <sheetData sheetId="463">
        <row r="23">
          <cell r="F23" t="str">
            <v>State</v>
          </cell>
        </row>
      </sheetData>
      <sheetData sheetId="464">
        <row r="23">
          <cell r="F23" t="str">
            <v>State</v>
          </cell>
        </row>
      </sheetData>
      <sheetData sheetId="465">
        <row r="40">
          <cell r="E40">
            <v>4</v>
          </cell>
        </row>
      </sheetData>
      <sheetData sheetId="466"/>
      <sheetData sheetId="467"/>
      <sheetData sheetId="468"/>
      <sheetData sheetId="469"/>
      <sheetData sheetId="470">
        <row r="23">
          <cell r="F23" t="str">
            <v>State</v>
          </cell>
        </row>
      </sheetData>
      <sheetData sheetId="471">
        <row r="23">
          <cell r="F23" t="str">
            <v>State</v>
          </cell>
        </row>
      </sheetData>
      <sheetData sheetId="472">
        <row r="23">
          <cell r="F23" t="str">
            <v>State</v>
          </cell>
        </row>
      </sheetData>
      <sheetData sheetId="473">
        <row r="40">
          <cell r="E40">
            <v>4</v>
          </cell>
        </row>
      </sheetData>
      <sheetData sheetId="474"/>
      <sheetData sheetId="475"/>
      <sheetData sheetId="476"/>
      <sheetData sheetId="477"/>
      <sheetData sheetId="478">
        <row r="23">
          <cell r="F23" t="str">
            <v>State</v>
          </cell>
        </row>
      </sheetData>
      <sheetData sheetId="479">
        <row r="23">
          <cell r="F23" t="str">
            <v>State</v>
          </cell>
        </row>
      </sheetData>
      <sheetData sheetId="480">
        <row r="40">
          <cell r="E40">
            <v>4</v>
          </cell>
        </row>
      </sheetData>
      <sheetData sheetId="481"/>
      <sheetData sheetId="482"/>
      <sheetData sheetId="483"/>
      <sheetData sheetId="484"/>
      <sheetData sheetId="485"/>
      <sheetData sheetId="486">
        <row r="23">
          <cell r="F23" t="str">
            <v>State</v>
          </cell>
        </row>
      </sheetData>
      <sheetData sheetId="487">
        <row r="23">
          <cell r="F23" t="str">
            <v>State</v>
          </cell>
        </row>
      </sheetData>
      <sheetData sheetId="488">
        <row r="40">
          <cell r="E40">
            <v>4</v>
          </cell>
        </row>
      </sheetData>
      <sheetData sheetId="489"/>
      <sheetData sheetId="490"/>
      <sheetData sheetId="491"/>
      <sheetData sheetId="492"/>
      <sheetData sheetId="493">
        <row r="23">
          <cell r="F23" t="str">
            <v>State</v>
          </cell>
        </row>
      </sheetData>
      <sheetData sheetId="494">
        <row r="23">
          <cell r="F23" t="str">
            <v>State</v>
          </cell>
        </row>
      </sheetData>
      <sheetData sheetId="495">
        <row r="23">
          <cell r="F23" t="str">
            <v>State</v>
          </cell>
        </row>
      </sheetData>
      <sheetData sheetId="496">
        <row r="40">
          <cell r="E40">
            <v>4</v>
          </cell>
        </row>
      </sheetData>
      <sheetData sheetId="497"/>
      <sheetData sheetId="498"/>
      <sheetData sheetId="499"/>
      <sheetData sheetId="500"/>
      <sheetData sheetId="501">
        <row r="23">
          <cell r="F23" t="str">
            <v>State</v>
          </cell>
        </row>
      </sheetData>
      <sheetData sheetId="502">
        <row r="23">
          <cell r="F23" t="str">
            <v>State</v>
          </cell>
        </row>
      </sheetData>
      <sheetData sheetId="503">
        <row r="40">
          <cell r="E40">
            <v>4</v>
          </cell>
        </row>
      </sheetData>
      <sheetData sheetId="504"/>
      <sheetData sheetId="505"/>
      <sheetData sheetId="506"/>
      <sheetData sheetId="507"/>
      <sheetData sheetId="508"/>
      <sheetData sheetId="509">
        <row r="23">
          <cell r="F23" t="str">
            <v>State</v>
          </cell>
        </row>
      </sheetData>
      <sheetData sheetId="510">
        <row r="23">
          <cell r="F23" t="str">
            <v>State</v>
          </cell>
        </row>
      </sheetData>
      <sheetData sheetId="511">
        <row r="40">
          <cell r="E40">
            <v>4</v>
          </cell>
        </row>
      </sheetData>
      <sheetData sheetId="512"/>
      <sheetData sheetId="513"/>
      <sheetData sheetId="514"/>
      <sheetData sheetId="515"/>
      <sheetData sheetId="516">
        <row r="23">
          <cell r="F23" t="str">
            <v>State</v>
          </cell>
        </row>
      </sheetData>
      <sheetData sheetId="517">
        <row r="23">
          <cell r="F23" t="str">
            <v>State</v>
          </cell>
        </row>
      </sheetData>
      <sheetData sheetId="518">
        <row r="23">
          <cell r="F23" t="str">
            <v>State</v>
          </cell>
        </row>
      </sheetData>
      <sheetData sheetId="519">
        <row r="40">
          <cell r="E40">
            <v>4</v>
          </cell>
        </row>
      </sheetData>
      <sheetData sheetId="520"/>
      <sheetData sheetId="521"/>
      <sheetData sheetId="522"/>
      <sheetData sheetId="523"/>
      <sheetData sheetId="524">
        <row r="23">
          <cell r="F23" t="str">
            <v>State</v>
          </cell>
        </row>
      </sheetData>
      <sheetData sheetId="525">
        <row r="23">
          <cell r="F23" t="str">
            <v>State</v>
          </cell>
        </row>
      </sheetData>
      <sheetData sheetId="526">
        <row r="40">
          <cell r="E40">
            <v>4</v>
          </cell>
        </row>
      </sheetData>
      <sheetData sheetId="527"/>
      <sheetData sheetId="528"/>
      <sheetData sheetId="529"/>
      <sheetData sheetId="530"/>
      <sheetData sheetId="531"/>
      <sheetData sheetId="532">
        <row r="23">
          <cell r="F23" t="str">
            <v>State</v>
          </cell>
        </row>
      </sheetData>
      <sheetData sheetId="533">
        <row r="23">
          <cell r="F23" t="str">
            <v>State</v>
          </cell>
        </row>
      </sheetData>
      <sheetData sheetId="534">
        <row r="40">
          <cell r="E40">
            <v>4</v>
          </cell>
        </row>
      </sheetData>
      <sheetData sheetId="535"/>
      <sheetData sheetId="536"/>
      <sheetData sheetId="537"/>
      <sheetData sheetId="538"/>
      <sheetData sheetId="539"/>
      <sheetData sheetId="540">
        <row r="23">
          <cell r="F23" t="str">
            <v>State</v>
          </cell>
        </row>
      </sheetData>
      <sheetData sheetId="541">
        <row r="23">
          <cell r="F23" t="str">
            <v>State</v>
          </cell>
        </row>
      </sheetData>
      <sheetData sheetId="542">
        <row r="40">
          <cell r="E40">
            <v>4</v>
          </cell>
        </row>
      </sheetData>
      <sheetData sheetId="543"/>
      <sheetData sheetId="544"/>
      <sheetData sheetId="545"/>
      <sheetData sheetId="546"/>
      <sheetData sheetId="547"/>
      <sheetData sheetId="548">
        <row r="23">
          <cell r="F23" t="str">
            <v>State</v>
          </cell>
        </row>
      </sheetData>
      <sheetData sheetId="549">
        <row r="40">
          <cell r="E40">
            <v>4</v>
          </cell>
        </row>
      </sheetData>
      <sheetData sheetId="550"/>
      <sheetData sheetId="551"/>
      <sheetData sheetId="552"/>
      <sheetData sheetId="553"/>
      <sheetData sheetId="554"/>
      <sheetData sheetId="555"/>
      <sheetData sheetId="556">
        <row r="23">
          <cell r="F23" t="str">
            <v>State</v>
          </cell>
        </row>
      </sheetData>
      <sheetData sheetId="557">
        <row r="40">
          <cell r="E40">
            <v>4</v>
          </cell>
        </row>
      </sheetData>
      <sheetData sheetId="558"/>
      <sheetData sheetId="559"/>
      <sheetData sheetId="560"/>
      <sheetData sheetId="561"/>
      <sheetData sheetId="562"/>
      <sheetData sheetId="563"/>
      <sheetData sheetId="564">
        <row r="23">
          <cell r="F23" t="str">
            <v>State</v>
          </cell>
        </row>
      </sheetData>
      <sheetData sheetId="565">
        <row r="40">
          <cell r="E40">
            <v>4</v>
          </cell>
        </row>
      </sheetData>
      <sheetData sheetId="566"/>
      <sheetData sheetId="567"/>
      <sheetData sheetId="568"/>
      <sheetData sheetId="569"/>
      <sheetData sheetId="570"/>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sheetData sheetId="593"/>
      <sheetData sheetId="594" refreshError="1"/>
      <sheetData sheetId="595" refreshError="1"/>
      <sheetData sheetId="596" refreshError="1"/>
      <sheetData sheetId="597" refreshError="1"/>
      <sheetData sheetId="598"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shal"/>
      <sheetName val="Provision(E)"/>
      <sheetName val="fiscal depreciation (E)"/>
      <sheetName val="Attachment"/>
      <sheetName val="Table Array"/>
      <sheetName val="XLS Avg Rev"/>
      <sheetName val="SAD"/>
      <sheetName val="Prog Imbalan"/>
      <sheetName val="PSC_Calc"/>
      <sheetName val="GeneralInfo"/>
      <sheetName val="Comparision"/>
      <sheetName val="Sheet1"/>
      <sheetName val="ctrl"/>
      <sheetName val="DATA_PENJUALAN"/>
      <sheetName val="ws detail lombok"/>
      <sheetName val="DATA 2009"/>
      <sheetName val="TARGET RAKER "/>
      <sheetName val="target raker 1"/>
      <sheetName val="Menu"/>
      <sheetName val="Option List"/>
      <sheetName val="DATA WP"/>
      <sheetName val="Sheet2"/>
      <sheetName val="DATA UNIT"/>
      <sheetName val="DATA VALUE"/>
      <sheetName val="KK"/>
      <sheetName val="RumusTB 1 bln"/>
      <sheetName val="COA"/>
      <sheetName val="ITEM"/>
      <sheetName val="BB"/>
      <sheetName val="BS"/>
      <sheetName val="CF"/>
      <sheetName val="SC "/>
      <sheetName val="Benefit_Tab"/>
      <sheetName val="output"/>
      <sheetName val="summary_frm_output"/>
      <sheetName val="Parameter"/>
      <sheetName val="decr_table"/>
      <sheetName val="cALC"/>
      <sheetName val="Input_tables"/>
      <sheetName val="KONS2005"/>
      <sheetName val="Buku Besar 1"/>
      <sheetName val="fiscal_depreciation_(E)1"/>
      <sheetName val="Table_Array"/>
      <sheetName val="XLS_Avg_Rev"/>
      <sheetName val="Prog_Imbalan"/>
      <sheetName val="ws_detail_lombok"/>
      <sheetName val="DATA_2009"/>
      <sheetName val="TARGET_RAKER_"/>
      <sheetName val="target_raker_1"/>
      <sheetName val="fiscal_depreciation_(E)"/>
      <sheetName val="KONS2008"/>
      <sheetName val="CODE"/>
      <sheetName val="Source"/>
      <sheetName val="Lead"/>
      <sheetName val="SheetGMP"/>
      <sheetName val="SheetGMT"/>
      <sheetName val="Alamat"/>
      <sheetName val="Kontrol"/>
      <sheetName val="Info"/>
      <sheetName val="fiscal_depreciation_(E)2"/>
      <sheetName val="Table_Array1"/>
      <sheetName val="XLS_Avg_Rev1"/>
      <sheetName val="Prog_Imbalan1"/>
      <sheetName val="ws_detail_lombok1"/>
      <sheetName val="DATA_20091"/>
      <sheetName val="target_raker_11"/>
      <sheetName val="Analisa &amp; Upah"/>
      <sheetName val="SE-C"/>
      <sheetName val="BIC"/>
      <sheetName val="Harga Sat"/>
      <sheetName val="Scat"/>
      <sheetName val="Sales Proj"/>
      <sheetName val="Option_List"/>
      <sheetName val="DATA_WP"/>
      <sheetName val="DATA_UNIT"/>
      <sheetName val="DATA_VALUE"/>
      <sheetName val="RumusTB_1_bln"/>
      <sheetName val="SC_"/>
      <sheetName val="Buku_Besar_1"/>
      <sheetName val="Analisa_&amp;_Upah"/>
      <sheetName val="Harga_Sat"/>
      <sheetName val="Sales_Proj"/>
      <sheetName val="00-MEMO"/>
      <sheetName val="J u l"/>
      <sheetName val="O c t"/>
      <sheetName val="A p r"/>
      <sheetName val="M a y"/>
      <sheetName val="S e p"/>
      <sheetName val="00 received in 01"/>
      <sheetName val="F e b"/>
      <sheetName val="Per GL J a n"/>
      <sheetName val="J u n"/>
      <sheetName val="A u g"/>
      <sheetName val="M a r"/>
      <sheetName val="fiscal_depreciation_(E)3"/>
      <sheetName val="Table_Array2"/>
      <sheetName val="XLS_Avg_Rev2"/>
      <sheetName val="Prog_Imbalan2"/>
      <sheetName val="ws_detail_lombok2"/>
      <sheetName val="DATA_20092"/>
      <sheetName val="target_raker_12"/>
      <sheetName val="Option_List1"/>
      <sheetName val="DATA_WP1"/>
      <sheetName val="DATA_UNIT1"/>
      <sheetName val="DATA_VALUE1"/>
      <sheetName val="RumusTB_1_bln1"/>
      <sheetName val="SC_1"/>
      <sheetName val="Buku_Besar_11"/>
      <sheetName val="Analisa_&amp;_Upah1"/>
      <sheetName val="Harga_Sat1"/>
      <sheetName val="Sales_Proj1"/>
      <sheetName val="As"/>
      <sheetName val="Cover-01"/>
      <sheetName val="SCORE_RC_Code"/>
      <sheetName val="BBM-03"/>
      <sheetName val="jpr"/>
      <sheetName val="BGT 07"/>
      <sheetName val="DAF-BAHAN"/>
      <sheetName val="DAF-UPAH"/>
      <sheetName val="status"/>
      <sheetName val="NAP"/>
      <sheetName val="General"/>
      <sheetName val="A 3-2"/>
      <sheetName val="CPC"/>
      <sheetName val="F1771-V"/>
      <sheetName val="SDH"/>
      <sheetName val="COVER"/>
      <sheetName val="A"/>
      <sheetName val="SFKLN"/>
      <sheetName val="Cover Sheet"/>
      <sheetName val="PRO"/>
      <sheetName val="RWP 33"/>
      <sheetName val="Div2"/>
      <sheetName val="RetPlan"/>
      <sheetName val="Office_Rent"/>
      <sheetName val="SALARY"/>
      <sheetName val="IS"/>
      <sheetName val="tabel"/>
      <sheetName val="HK rates"/>
      <sheetName val="OFF"/>
      <sheetName val="Actual96"/>
      <sheetName val="NOMENCLATURE"/>
      <sheetName val="COEF"/>
      <sheetName val="J_u_l"/>
      <sheetName val="O_c_t"/>
      <sheetName val="A_p_r"/>
      <sheetName val="M_a_y"/>
      <sheetName val="S_e_p"/>
      <sheetName val="00_received_in_01"/>
      <sheetName val="F_e_b"/>
      <sheetName val="Per_GL_J_a_n"/>
      <sheetName val="J_u_n"/>
      <sheetName val="A_u_g"/>
      <sheetName val="M_a_r"/>
      <sheetName val="RMCONS"/>
      <sheetName val="CGS"/>
      <sheetName val="Internal Trial Balance"/>
      <sheetName val="Rbk 5 PG"/>
      <sheetName val="Links"/>
      <sheetName val="Permanent info"/>
      <sheetName val="Std-Prod KS"/>
      <sheetName val="appendix"/>
      <sheetName val="Income Statement-May 2004"/>
      <sheetName val="fiscal_depreciation_(E)4"/>
      <sheetName val="XLS_Avg_Rev3"/>
      <sheetName val="Table_Array3"/>
      <sheetName val="Prog_Imbalan3"/>
      <sheetName val="Option_List2"/>
      <sheetName val="DATA_WP2"/>
      <sheetName val="DATA_UNIT2"/>
      <sheetName val="DATA_VALUE2"/>
      <sheetName val="SC_2"/>
      <sheetName val="RumusTB_1_bln2"/>
      <sheetName val="Buku_Besar_12"/>
      <sheetName val="Analisa_&amp;_Upah2"/>
      <sheetName val="Harga_Sat2"/>
      <sheetName val="Sales_Proj2"/>
      <sheetName val="ws_detail_lombok3"/>
      <sheetName val="DATA_20093"/>
      <sheetName val="target_raker_13"/>
      <sheetName val="JL_BEL"/>
      <sheetName val="DATA_JUALAN"/>
      <sheetName val="BELI _SEPTEMBER"/>
      <sheetName val="BELI_0603"/>
      <sheetName val="HPP_0503 CPN"/>
      <sheetName val="Beli &amp; Retur CPN"/>
      <sheetName val="SALGO GS"/>
      <sheetName val="SALDO_GS_CPN"/>
      <sheetName val="HPP_OKTOBER"/>
      <sheetName val="SALDO_BD"/>
      <sheetName val="Price"/>
      <sheetName val="STOCK_AWAL"/>
      <sheetName val="BELI JULI"/>
      <sheetName val="HPP_JUNI"/>
      <sheetName val="WP PASIVA"/>
      <sheetName val="WP AKTIVA"/>
      <sheetName val="BAG-III"/>
      <sheetName val="Benefit"/>
      <sheetName val="Factor"/>
      <sheetName val="BGT"/>
      <sheetName val="Analis"/>
      <sheetName val="Daftar Upah,Bhn,&amp; alat"/>
      <sheetName val="fiscal_depreciation_(E)5"/>
      <sheetName val="XLS_Avg_Rev4"/>
      <sheetName val="Table_Array4"/>
      <sheetName val="Prog_Imbalan4"/>
      <sheetName val="Option_List3"/>
      <sheetName val="DATA_WP3"/>
      <sheetName val="DATA_UNIT3"/>
      <sheetName val="DATA_VALUE3"/>
      <sheetName val="SC_3"/>
      <sheetName val="RumusTB_1_bln3"/>
      <sheetName val="Buku_Besar_13"/>
      <sheetName val="Analisa_&amp;_Upah3"/>
      <sheetName val="Harga_Sat3"/>
      <sheetName val="Sales_Proj3"/>
      <sheetName val="ws_detail_lombok4"/>
      <sheetName val="DATA_20094"/>
      <sheetName val="target_raker_14"/>
      <sheetName val="J_u_l1"/>
      <sheetName val="O_c_t1"/>
      <sheetName val="A_p_r1"/>
      <sheetName val="M_a_y1"/>
      <sheetName val="S_e_p1"/>
      <sheetName val="00_received_in_011"/>
      <sheetName val="F_e_b1"/>
      <sheetName val="Per_GL_J_a_n1"/>
      <sheetName val="J_u_n1"/>
      <sheetName val="A_u_g1"/>
      <sheetName val="M_a_r1"/>
      <sheetName val="MasterSheet"/>
      <sheetName val="An-str(krgnyr)"/>
      <sheetName val="MK(7ｶ国+5,7,12万台)"/>
      <sheetName val="L_23"/>
      <sheetName val="RekapGaji"/>
      <sheetName val="Upah_Bahan"/>
      <sheetName val="Bank"/>
      <sheetName val="Bunga"/>
      <sheetName val="BAHAN"/>
      <sheetName val="Mark-up"/>
      <sheetName val="BQ"/>
      <sheetName val="hsp-STR-ARS"/>
      <sheetName val="PRELI_CAP"/>
      <sheetName val="dl0450_30"/>
      <sheetName val="Assumptions"/>
      <sheetName val="Bilanz Bus.plan 2002"/>
      <sheetName val="Rinci-Biaya"/>
      <sheetName val="Rinci-Pendapatan"/>
      <sheetName val="Hsatuan-OK"/>
      <sheetName val="SDM"/>
      <sheetName val="harsat"/>
      <sheetName val="Analisa"/>
      <sheetName val="Material"/>
      <sheetName val="H-Dasar"/>
      <sheetName val="MAPP"/>
      <sheetName val="Exchange Rates"/>
      <sheetName val="PROJ CASH"/>
      <sheetName val="boq"/>
      <sheetName val="Rate"/>
      <sheetName val="Pricing"/>
      <sheetName val="Alat tanah dan Struktur (10-05)"/>
      <sheetName val="Alat tanah dan Struktur (03-09)"/>
      <sheetName val="Uraian Upah"/>
      <sheetName val="DB-PU"/>
      <sheetName val="ABT"/>
      <sheetName val="FOOT"/>
      <sheetName val="PH"/>
      <sheetName val="CLM"/>
      <sheetName val="ANAL_P4"/>
      <sheetName val="ANTEK"/>
      <sheetName val="MAP"/>
      <sheetName val="31JAN07"/>
      <sheetName val="DCF"/>
      <sheetName val="CMGRPM20"/>
      <sheetName val="master"/>
      <sheetName val="BUT-1"/>
      <sheetName val="By Account MTD"/>
      <sheetName val="By Account YTD"/>
      <sheetName val="Direct expenses MTD"/>
      <sheetName val="Equity MTD"/>
      <sheetName val="Equity YTD"/>
      <sheetName val="Variables"/>
      <sheetName val="FID MTD"/>
      <sheetName val="FID YTD"/>
      <sheetName val="HEX-A"/>
      <sheetName val="HEX-E"/>
      <sheetName val="IBD MTD"/>
      <sheetName val="IBD YTD"/>
      <sheetName val="I-BUT"/>
      <sheetName val="By Product MTD"/>
      <sheetName val="By Product YTD"/>
      <sheetName val="RD I-BUT"/>
      <sheetName val="Total expenses MTD "/>
      <sheetName val="I"/>
      <sheetName val="II"/>
      <sheetName val="AE"/>
      <sheetName val="INVOICES"/>
      <sheetName val="Customize Your Purchase Order"/>
      <sheetName val="ANAL"/>
      <sheetName val="HS"/>
      <sheetName val="BP1_23"/>
      <sheetName val="TL"/>
      <sheetName val="SUB &amp; mandor"/>
      <sheetName val="Hrg Sat"/>
      <sheetName val="H_Satuan"/>
      <sheetName val="RPP01 6"/>
      <sheetName val="BETON"/>
      <sheetName val="hasat"/>
      <sheetName val="PNT"/>
      <sheetName val="DaftarHarga"/>
      <sheetName val="Galian"/>
      <sheetName val="bau"/>
      <sheetName val="GAJI"/>
      <sheetName val="REKAP"/>
      <sheetName val="Marshal -1"/>
      <sheetName val="BL"/>
      <sheetName val="an-satuan"/>
      <sheetName val="RAB"/>
      <sheetName val="UPH,BHN,ALT"/>
      <sheetName val="Kamus"/>
      <sheetName val="2002"/>
      <sheetName val="Cashflow"/>
      <sheetName val="DAF_5"/>
      <sheetName val="Retail"/>
      <sheetName val="STR"/>
      <sheetName val="SAA"/>
      <sheetName val="KKP-II.2.2.1.2"/>
      <sheetName val="Lamp-14(Manajemen)"/>
      <sheetName val="mat&amp;upah"/>
      <sheetName val="Trial"/>
      <sheetName val="DCF SD JUNI 04"/>
      <sheetName val="H.Satuan"/>
      <sheetName val="General Info"/>
      <sheetName val="Notes to BS"/>
      <sheetName val="Input Sheet"/>
      <sheetName val="BIAYA"/>
      <sheetName val="DEPR"/>
      <sheetName val="EXT B3"/>
      <sheetName val="IKHTISAR"/>
      <sheetName val="INDUK"/>
      <sheetName val="B2.1"/>
      <sheetName val="K.2-Building"/>
      <sheetName val="PS data"/>
      <sheetName val="VariableCalc"/>
      <sheetName val="Interbank detail"/>
      <sheetName val="Ex-Rate"/>
      <sheetName val="Marshal00"/>
      <sheetName val="Interdata"/>
      <sheetName val="VALIDASI"/>
      <sheetName val="Budget04"/>
      <sheetName val="LS_Bank"/>
      <sheetName val="LS_TAR"/>
      <sheetName val="Permanent_info"/>
      <sheetName val="By_Account_MTD"/>
      <sheetName val="By_Account_YTD"/>
      <sheetName val="Direct_expenses_MTD"/>
      <sheetName val="Equity_MTD"/>
      <sheetName val="Equity_YTD"/>
      <sheetName val="FID_MTD"/>
      <sheetName val="FID_YTD"/>
      <sheetName val="IBD_MTD"/>
      <sheetName val="IBD_YTD"/>
      <sheetName val="By_Product_MTD"/>
      <sheetName val="By_Product_YTD"/>
      <sheetName val="RD_I-BUT"/>
      <sheetName val="Total_expenses_MTD_"/>
      <sheetName val="C Section"/>
      <sheetName val="R6-5"/>
      <sheetName val="5 yr (Services only) Summary"/>
      <sheetName val="121"/>
      <sheetName val="161"/>
      <sheetName val="Cases"/>
      <sheetName val="POTO MAC"/>
      <sheetName val="F1771-2"/>
      <sheetName val="Tb Bs0907_IKT"/>
      <sheetName val="QTR"/>
      <sheetName val="I.4.1 (2)"/>
      <sheetName val="JAN 2001"/>
      <sheetName val="B"/>
      <sheetName val="Confirmation"/>
      <sheetName val="stock"/>
      <sheetName val="94-95-96 P&amp;L"/>
      <sheetName val="Structr 2103adjus"/>
      <sheetName val="tb1"/>
      <sheetName val="rekap impor"/>
      <sheetName val="Template "/>
      <sheetName val="P&amp;L"/>
      <sheetName val="Tiers"/>
      <sheetName val="AGGD CKP Original"/>
      <sheetName val="TAX LIST"/>
      <sheetName val="Tickmarks"/>
      <sheetName val="Product Features"/>
      <sheetName val="Decrement Rates"/>
      <sheetName val="Data1"/>
      <sheetName val="Assumption"/>
      <sheetName val="Q 1"/>
      <sheetName val="HPP"/>
      <sheetName val="name"/>
      <sheetName val="RATIO"/>
      <sheetName val="cc"/>
      <sheetName val="Agustus"/>
      <sheetName val="recon"/>
      <sheetName val="Data-Bgt-Refor"/>
      <sheetName val="NERACA"/>
      <sheetName val="Belmera"/>
      <sheetName val="Cawang Tomang Cengkareng"/>
      <sheetName val="Jakarta Cikampek"/>
      <sheetName val="Citarum"/>
      <sheetName val="Jagorawi"/>
      <sheetName val="Jakarta Merak"/>
      <sheetName val="Padalarang Cileunyi"/>
      <sheetName val="Palikanci"/>
      <sheetName val="Kantor Pusat"/>
      <sheetName val="Semarang"/>
      <sheetName val="Surabaya Gempol Mojokerto"/>
      <sheetName val="pricelist"/>
      <sheetName val="BHN-ALAT"/>
      <sheetName val="Tax2000l"/>
      <sheetName val="FINAL"/>
      <sheetName val="RESUME"/>
      <sheetName val="DAPRO"/>
      <sheetName val="AHS-8FO"/>
      <sheetName val="HK_rates"/>
      <sheetName val="Internal_Trial_Balance"/>
      <sheetName val="Rbk_5_PG"/>
      <sheetName val="Bilanz_Bus_plan_2002"/>
      <sheetName val="WP_PASIVA"/>
      <sheetName val="WP_AKTIVA"/>
      <sheetName val="BELI__SEPTEMBER"/>
      <sheetName val="HPP_0503_CPN"/>
      <sheetName val="Beli_&amp;_Retur_CPN"/>
      <sheetName val="SALGO_GS"/>
      <sheetName val="BELI_JULI"/>
      <sheetName val="Input_Sheet"/>
      <sheetName val="EXT_B3"/>
      <sheetName val="B2_1"/>
      <sheetName val="Notes_to_BS"/>
      <sheetName val="PS_data"/>
      <sheetName val="K_2-Building"/>
      <sheetName val="Interbank_detail"/>
      <sheetName val="POTO_MAC"/>
      <sheetName val="Tb_Bs0907_IKT"/>
      <sheetName val="JAN_2001"/>
      <sheetName val="General_Info"/>
      <sheetName val="Structr_2103adjus"/>
      <sheetName val="rekap_impor"/>
      <sheetName val="Template_"/>
      <sheetName val="Ref"/>
      <sheetName val="Ex_Rate"/>
      <sheetName val="WBS KONSOL Dec 2008"/>
      <sheetName val="load"/>
      <sheetName val="SumIQA"/>
      <sheetName val="ANAL-str2"/>
      <sheetName val="DKH SOKER"/>
      <sheetName val="RAB-LANSEKAP"/>
      <sheetName val="HARGA AT"/>
      <sheetName val="kriteria"/>
      <sheetName val="BA"/>
      <sheetName val="Ford Options"/>
      <sheetName val="Projection 2007 Summary"/>
      <sheetName val="tbl"/>
      <sheetName val="WBS_KONSOL_Dec_2008"/>
      <sheetName val="PayloadPerformance"/>
      <sheetName val="Urugan Pasir"/>
      <sheetName val="A_3-2"/>
      <sheetName val="TARGET_RAKER_2"/>
      <sheetName val="J_u_l2"/>
      <sheetName val="O_c_t2"/>
      <sheetName val="A_p_r2"/>
      <sheetName val="M_a_y2"/>
      <sheetName val="S_e_p2"/>
      <sheetName val="00_received_in_012"/>
      <sheetName val="F_e_b2"/>
      <sheetName val="Per_GL_J_a_n2"/>
      <sheetName val="J_u_n2"/>
      <sheetName val="A_u_g2"/>
      <sheetName val="M_a_r2"/>
      <sheetName val="HK_rates1"/>
      <sheetName val="Internal_Trial_Balance1"/>
      <sheetName val="Rbk_5_PG1"/>
      <sheetName val="Permanent_info1"/>
      <sheetName val="Bilanz_Bus_plan_20021"/>
      <sheetName val="WP_PASIVA1"/>
      <sheetName val="WP_AKTIVA1"/>
      <sheetName val="BELI__SEPTEMBER1"/>
      <sheetName val="HPP_0503_CPN1"/>
      <sheetName val="Beli_&amp;_Retur_CPN1"/>
      <sheetName val="SALGO_GS1"/>
      <sheetName val="BELI_JULI1"/>
      <sheetName val="A_3-21"/>
      <sheetName val="fiscal_depreciation_(E)6"/>
      <sheetName val="Table_Array5"/>
      <sheetName val="XLS_Avg_Rev5"/>
      <sheetName val="Prog_Imbalan5"/>
      <sheetName val="Option_List4"/>
      <sheetName val="DATA_WP4"/>
      <sheetName val="DATA_UNIT4"/>
      <sheetName val="DATA_VALUE4"/>
      <sheetName val="RumusTB_1_bln4"/>
      <sheetName val="SC_4"/>
      <sheetName val="Harga_Sat4"/>
      <sheetName val="Sales_Proj4"/>
      <sheetName val="Buku_Besar_14"/>
      <sheetName val="ws_detail_lombok5"/>
      <sheetName val="DATA_20095"/>
      <sheetName val="TARGET_RAKER_3"/>
      <sheetName val="Analisa_&amp;_Upah4"/>
      <sheetName val="J_u_l3"/>
      <sheetName val="O_c_t3"/>
      <sheetName val="A_p_r3"/>
      <sheetName val="M_a_y3"/>
      <sheetName val="S_e_p3"/>
      <sheetName val="00_received_in_013"/>
      <sheetName val="F_e_b3"/>
      <sheetName val="Per_GL_J_a_n3"/>
      <sheetName val="J_u_n3"/>
      <sheetName val="A_u_g3"/>
      <sheetName val="M_a_r3"/>
      <sheetName val="HK_rates2"/>
      <sheetName val="Internal_Trial_Balance2"/>
      <sheetName val="Rbk_5_PG2"/>
      <sheetName val="Permanent_info2"/>
      <sheetName val="Bilanz_Bus_plan_20022"/>
      <sheetName val="WP_PASIVA2"/>
      <sheetName val="WP_AKTIVA2"/>
      <sheetName val="BELI__SEPTEMBER2"/>
      <sheetName val="HPP_0503_CPN2"/>
      <sheetName val="Beli_&amp;_Retur_CPN2"/>
      <sheetName val="SALGO_GS2"/>
      <sheetName val="BELI_JULI2"/>
      <sheetName val="A_3-22"/>
      <sheetName val="fiscal_depreciation_(E)7"/>
      <sheetName val="Table_Array6"/>
      <sheetName val="XLS_Avg_Rev6"/>
      <sheetName val="Prog_Imbalan6"/>
      <sheetName val="Option_List5"/>
      <sheetName val="DATA_WP5"/>
      <sheetName val="DATA_UNIT5"/>
      <sheetName val="DATA_VALUE5"/>
      <sheetName val="RumusTB_1_bln5"/>
      <sheetName val="SC_5"/>
      <sheetName val="Harga_Sat5"/>
      <sheetName val="Sales_Proj5"/>
      <sheetName val="Buku_Besar_15"/>
      <sheetName val="ws_detail_lombok6"/>
      <sheetName val="DATA_20096"/>
      <sheetName val="TARGET_RAKER_4"/>
      <sheetName val="Analisa_&amp;_Upah5"/>
      <sheetName val="J_u_l4"/>
      <sheetName val="O_c_t4"/>
      <sheetName val="A_p_r4"/>
      <sheetName val="M_a_y4"/>
      <sheetName val="S_e_p4"/>
      <sheetName val="00_received_in_014"/>
      <sheetName val="F_e_b4"/>
      <sheetName val="Per_GL_J_a_n4"/>
      <sheetName val="J_u_n4"/>
      <sheetName val="A_u_g4"/>
      <sheetName val="M_a_r4"/>
      <sheetName val="HK_rates3"/>
      <sheetName val="Internal_Trial_Balance3"/>
      <sheetName val="Rbk_5_PG3"/>
      <sheetName val="Permanent_info3"/>
      <sheetName val="Bilanz_Bus_plan_20023"/>
      <sheetName val="WP_PASIVA3"/>
      <sheetName val="WP_AKTIVA3"/>
      <sheetName val="BELI__SEPTEMBER3"/>
      <sheetName val="HPP_0503_CPN3"/>
      <sheetName val="Beli_&amp;_Retur_CPN3"/>
      <sheetName val="SALGO_GS3"/>
      <sheetName val="BELI_JULI3"/>
      <sheetName val="A_3-23"/>
      <sheetName val="fiscal_depreciation_(E)9"/>
      <sheetName val="Table_Array8"/>
      <sheetName val="XLS_Avg_Rev8"/>
      <sheetName val="Prog_Imbalan8"/>
      <sheetName val="Option_List7"/>
      <sheetName val="DATA_WP7"/>
      <sheetName val="DATA_UNIT7"/>
      <sheetName val="DATA_VALUE7"/>
      <sheetName val="RumusTB_1_bln7"/>
      <sheetName val="SC_7"/>
      <sheetName val="Harga_Sat7"/>
      <sheetName val="Sales_Proj7"/>
      <sheetName val="Buku_Besar_17"/>
      <sheetName val="ws_detail_lombok8"/>
      <sheetName val="DATA_20098"/>
      <sheetName val="Analisa_&amp;_Upah7"/>
      <sheetName val="J_u_l6"/>
      <sheetName val="O_c_t6"/>
      <sheetName val="A_p_r6"/>
      <sheetName val="M_a_y6"/>
      <sheetName val="S_e_p6"/>
      <sheetName val="00_received_in_016"/>
      <sheetName val="F_e_b6"/>
      <sheetName val="Per_GL_J_a_n6"/>
      <sheetName val="J_u_n6"/>
      <sheetName val="A_u_g6"/>
      <sheetName val="M_a_r6"/>
      <sheetName val="HK_rates5"/>
      <sheetName val="Internal_Trial_Balance5"/>
      <sheetName val="Rbk_5_PG5"/>
      <sheetName val="Permanent_info5"/>
      <sheetName val="Bilanz_Bus_plan_20025"/>
      <sheetName val="WP_PASIVA5"/>
      <sheetName val="WP_AKTIVA5"/>
      <sheetName val="BELI__SEPTEMBER5"/>
      <sheetName val="HPP_0503_CPN5"/>
      <sheetName val="Beli_&amp;_Retur_CPN5"/>
      <sheetName val="SALGO_GS5"/>
      <sheetName val="BELI_JULI5"/>
      <sheetName val="A_3-25"/>
      <sheetName val="fiscal_depreciation_(E)8"/>
      <sheetName val="Table_Array7"/>
      <sheetName val="XLS_Avg_Rev7"/>
      <sheetName val="Prog_Imbalan7"/>
      <sheetName val="Option_List6"/>
      <sheetName val="DATA_WP6"/>
      <sheetName val="DATA_UNIT6"/>
      <sheetName val="DATA_VALUE6"/>
      <sheetName val="RumusTB_1_bln6"/>
      <sheetName val="SC_6"/>
      <sheetName val="Harga_Sat6"/>
      <sheetName val="Sales_Proj6"/>
      <sheetName val="Buku_Besar_16"/>
      <sheetName val="ws_detail_lombok7"/>
      <sheetName val="DATA_20097"/>
      <sheetName val="TARGET_RAKER_5"/>
      <sheetName val="Analisa_&amp;_Upah6"/>
      <sheetName val="J_u_l5"/>
      <sheetName val="O_c_t5"/>
      <sheetName val="A_p_r5"/>
      <sheetName val="M_a_y5"/>
      <sheetName val="S_e_p5"/>
      <sheetName val="00_received_in_015"/>
      <sheetName val="F_e_b5"/>
      <sheetName val="Per_GL_J_a_n5"/>
      <sheetName val="J_u_n5"/>
      <sheetName val="A_u_g5"/>
      <sheetName val="M_a_r5"/>
      <sheetName val="HK_rates4"/>
      <sheetName val="Internal_Trial_Balance4"/>
      <sheetName val="Rbk_5_PG4"/>
      <sheetName val="Permanent_info4"/>
      <sheetName val="Bilanz_Bus_plan_20024"/>
      <sheetName val="WP_PASIVA4"/>
      <sheetName val="WP_AKTIVA4"/>
      <sheetName val="BELI__SEPTEMBER4"/>
      <sheetName val="HPP_0503_CPN4"/>
      <sheetName val="Beli_&amp;_Retur_CPN4"/>
      <sheetName val="SALGO_GS4"/>
      <sheetName val="BELI_JULI4"/>
      <sheetName val="A_3-24"/>
      <sheetName val="fiscal_depreciation_(E)10"/>
      <sheetName val="Table_Array9"/>
      <sheetName val="XLS_Avg_Rev9"/>
      <sheetName val="Prog_Imbalan9"/>
      <sheetName val="Option_List8"/>
      <sheetName val="DATA_WP8"/>
      <sheetName val="DATA_UNIT8"/>
      <sheetName val="DATA_VALUE8"/>
      <sheetName val="RumusTB_1_bln8"/>
      <sheetName val="SC_8"/>
      <sheetName val="Harga_Sat8"/>
      <sheetName val="Sales_Proj8"/>
      <sheetName val="Buku_Besar_18"/>
      <sheetName val="ws_detail_lombok9"/>
      <sheetName val="DATA_20099"/>
      <sheetName val="TARGET_RAKER_6"/>
      <sheetName val="Analisa_&amp;_Upah8"/>
      <sheetName val="J_u_l7"/>
      <sheetName val="O_c_t7"/>
      <sheetName val="A_p_r7"/>
      <sheetName val="M_a_y7"/>
      <sheetName val="S_e_p7"/>
      <sheetName val="00_received_in_017"/>
      <sheetName val="F_e_b7"/>
      <sheetName val="Per_GL_J_a_n7"/>
      <sheetName val="J_u_n7"/>
      <sheetName val="A_u_g7"/>
      <sheetName val="M_a_r7"/>
      <sheetName val="HK_rates6"/>
      <sheetName val="Internal_Trial_Balance6"/>
      <sheetName val="Rbk_5_PG6"/>
      <sheetName val="Permanent_info6"/>
      <sheetName val="Bilanz_Bus_plan_20026"/>
      <sheetName val="WP_PASIVA6"/>
      <sheetName val="WP_AKTIVA6"/>
      <sheetName val="BELI__SEPTEMBER6"/>
      <sheetName val="HPP_0503_CPN6"/>
      <sheetName val="Beli_&amp;_Retur_CPN6"/>
      <sheetName val="SALGO_GS6"/>
      <sheetName val="BELI_JULI6"/>
      <sheetName val="A_3-26"/>
      <sheetName val="fiscal_depreciation_(E)11"/>
      <sheetName val="Table_Array10"/>
      <sheetName val="XLS_Avg_Rev10"/>
      <sheetName val="Prog_Imbalan10"/>
      <sheetName val="Option_List9"/>
      <sheetName val="DATA_WP9"/>
      <sheetName val="DATA_UNIT9"/>
      <sheetName val="DATA_VALUE9"/>
      <sheetName val="RumusTB_1_bln9"/>
      <sheetName val="SC_9"/>
      <sheetName val="Harga_Sat9"/>
      <sheetName val="Sales_Proj9"/>
      <sheetName val="Buku_Besar_19"/>
      <sheetName val="ws_detail_lombok10"/>
      <sheetName val="DATA_200910"/>
      <sheetName val="TARGET_RAKER_7"/>
      <sheetName val="Analisa_&amp;_Upah9"/>
      <sheetName val="J_u_l8"/>
      <sheetName val="O_c_t8"/>
      <sheetName val="A_p_r8"/>
      <sheetName val="M_a_y8"/>
      <sheetName val="S_e_p8"/>
      <sheetName val="00_received_in_018"/>
      <sheetName val="F_e_b8"/>
      <sheetName val="Per_GL_J_a_n8"/>
      <sheetName val="J_u_n8"/>
      <sheetName val="A_u_g8"/>
      <sheetName val="M_a_r8"/>
      <sheetName val="HK_rates7"/>
      <sheetName val="Internal_Trial_Balance7"/>
      <sheetName val="Rbk_5_PG7"/>
      <sheetName val="Permanent_info7"/>
      <sheetName val="Bilanz_Bus_plan_20027"/>
      <sheetName val="WP_PASIVA7"/>
      <sheetName val="WP_AKTIVA7"/>
      <sheetName val="BELI__SEPTEMBER7"/>
      <sheetName val="HPP_0503_CPN7"/>
      <sheetName val="Beli_&amp;_Retur_CPN7"/>
      <sheetName val="SALGO_GS7"/>
      <sheetName val="BELI_JULI7"/>
      <sheetName val="A_3-27"/>
      <sheetName val="HARGA SATUAN UPAH PEKERJA"/>
      <sheetName val="fiscal_depreciation_(E)13"/>
      <sheetName val="Table_Array12"/>
      <sheetName val="XLS_Avg_Rev12"/>
      <sheetName val="Prog_Imbalan12"/>
      <sheetName val="Option_List11"/>
      <sheetName val="DATA_WP11"/>
      <sheetName val="DATA_UNIT11"/>
      <sheetName val="DATA_VALUE11"/>
      <sheetName val="RumusTB_1_bln11"/>
      <sheetName val="SC_11"/>
      <sheetName val="Harga_Sat11"/>
      <sheetName val="Sales_Proj11"/>
      <sheetName val="Buku_Besar_111"/>
      <sheetName val="ws_detail_lombok12"/>
      <sheetName val="DATA_200912"/>
      <sheetName val="target_raker_15"/>
      <sheetName val="Analisa_&amp;_Upah11"/>
      <sheetName val="J_u_l10"/>
      <sheetName val="O_c_t10"/>
      <sheetName val="A_p_r10"/>
      <sheetName val="M_a_y10"/>
      <sheetName val="S_e_p10"/>
      <sheetName val="00_received_in_0110"/>
      <sheetName val="F_e_b10"/>
      <sheetName val="Per_GL_J_a_n10"/>
      <sheetName val="J_u_n10"/>
      <sheetName val="A_u_g10"/>
      <sheetName val="M_a_r10"/>
      <sheetName val="HK_rates9"/>
      <sheetName val="Internal_Trial_Balance9"/>
      <sheetName val="Rbk_5_PG9"/>
      <sheetName val="Permanent_info9"/>
      <sheetName val="Bilanz_Bus_plan_20029"/>
      <sheetName val="WP_PASIVA9"/>
      <sheetName val="WP_AKTIVA9"/>
      <sheetName val="BELI__SEPTEMBER9"/>
      <sheetName val="HPP_0503_CPN9"/>
      <sheetName val="Beli_&amp;_Retur_CPN9"/>
      <sheetName val="SALGO_GS9"/>
      <sheetName val="BELI_JULI9"/>
      <sheetName val="A_3-29"/>
      <sheetName val="fiscal_depreciation_(E)12"/>
      <sheetName val="Table_Array11"/>
      <sheetName val="XLS_Avg_Rev11"/>
      <sheetName val="Prog_Imbalan11"/>
      <sheetName val="Option_List10"/>
      <sheetName val="DATA_WP10"/>
      <sheetName val="DATA_UNIT10"/>
      <sheetName val="DATA_VALUE10"/>
      <sheetName val="RumusTB_1_bln10"/>
      <sheetName val="SC_10"/>
      <sheetName val="Harga_Sat10"/>
      <sheetName val="Sales_Proj10"/>
      <sheetName val="Buku_Besar_110"/>
      <sheetName val="ws_detail_lombok11"/>
      <sheetName val="DATA_200911"/>
      <sheetName val="TARGET_RAKER_8"/>
      <sheetName val="Analisa_&amp;_Upah10"/>
      <sheetName val="J_u_l9"/>
      <sheetName val="O_c_t9"/>
      <sheetName val="A_p_r9"/>
      <sheetName val="M_a_y9"/>
      <sheetName val="S_e_p9"/>
      <sheetName val="00_received_in_019"/>
      <sheetName val="F_e_b9"/>
      <sheetName val="Per_GL_J_a_n9"/>
      <sheetName val="J_u_n9"/>
      <sheetName val="A_u_g9"/>
      <sheetName val="M_a_r9"/>
      <sheetName val="HK_rates8"/>
      <sheetName val="Internal_Trial_Balance8"/>
      <sheetName val="Rbk_5_PG8"/>
      <sheetName val="Permanent_info8"/>
      <sheetName val="Bilanz_Bus_plan_20028"/>
      <sheetName val="WP_PASIVA8"/>
      <sheetName val="WP_AKTIVA8"/>
      <sheetName val="BELI__SEPTEMBER8"/>
      <sheetName val="HPP_0503_CPN8"/>
      <sheetName val="Beli_&amp;_Retur_CPN8"/>
      <sheetName val="SALGO_GS8"/>
      <sheetName val="BELI_JULI8"/>
      <sheetName val="A_3-28"/>
      <sheetName val="fiscal_depreciation_(E)15"/>
      <sheetName val="Table_Array14"/>
      <sheetName val="XLS_Avg_Rev14"/>
      <sheetName val="Prog_Imbalan14"/>
      <sheetName val="Option_List13"/>
      <sheetName val="DATA_WP13"/>
      <sheetName val="DATA_UNIT13"/>
      <sheetName val="DATA_VALUE13"/>
      <sheetName val="RumusTB_1_bln13"/>
      <sheetName val="SC_13"/>
      <sheetName val="Harga_Sat13"/>
      <sheetName val="Sales_Proj13"/>
      <sheetName val="Buku_Besar_113"/>
      <sheetName val="ws_detail_lombok14"/>
      <sheetName val="DATA_200914"/>
      <sheetName val="TARGET_RAKER_10"/>
      <sheetName val="Analisa_&amp;_Upah13"/>
      <sheetName val="J_u_l12"/>
      <sheetName val="O_c_t12"/>
      <sheetName val="A_p_r12"/>
      <sheetName val="M_a_y12"/>
      <sheetName val="S_e_p12"/>
      <sheetName val="00_received_in_0112"/>
      <sheetName val="F_e_b12"/>
      <sheetName val="Per_GL_J_a_n12"/>
      <sheetName val="J_u_n12"/>
      <sheetName val="A_u_g12"/>
      <sheetName val="M_a_r12"/>
      <sheetName val="HK_rates11"/>
      <sheetName val="Internal_Trial_Balance11"/>
      <sheetName val="Rbk_5_PG11"/>
      <sheetName val="Permanent_info11"/>
      <sheetName val="Bilanz_Bus_plan_200211"/>
      <sheetName val="WP_PASIVA11"/>
      <sheetName val="WP_AKTIVA11"/>
      <sheetName val="BELI__SEPTEMBER11"/>
      <sheetName val="HPP_0503_CPN11"/>
      <sheetName val="Beli_&amp;_Retur_CPN11"/>
      <sheetName val="SALGO_GS11"/>
      <sheetName val="BELI_JULI11"/>
      <sheetName val="A_3-211"/>
      <sheetName val="HARGA_SATUAN_UPAH_PEKERJA1"/>
      <sheetName val="fiscal_depreciation_(E)14"/>
      <sheetName val="Table_Array13"/>
      <sheetName val="XLS_Avg_Rev13"/>
      <sheetName val="Prog_Imbalan13"/>
      <sheetName val="Option_List12"/>
      <sheetName val="DATA_WP12"/>
      <sheetName val="DATA_UNIT12"/>
      <sheetName val="DATA_VALUE12"/>
      <sheetName val="RumusTB_1_bln12"/>
      <sheetName val="SC_12"/>
      <sheetName val="Harga_Sat12"/>
      <sheetName val="Sales_Proj12"/>
      <sheetName val="Buku_Besar_112"/>
      <sheetName val="ws_detail_lombok13"/>
      <sheetName val="DATA_200913"/>
      <sheetName val="TARGET_RAKER_9"/>
      <sheetName val="Analisa_&amp;_Upah12"/>
      <sheetName val="J_u_l11"/>
      <sheetName val="O_c_t11"/>
      <sheetName val="A_p_r11"/>
      <sheetName val="M_a_y11"/>
      <sheetName val="S_e_p11"/>
      <sheetName val="00_received_in_0111"/>
      <sheetName val="F_e_b11"/>
      <sheetName val="Per_GL_J_a_n11"/>
      <sheetName val="J_u_n11"/>
      <sheetName val="A_u_g11"/>
      <sheetName val="M_a_r11"/>
      <sheetName val="HK_rates10"/>
      <sheetName val="Internal_Trial_Balance10"/>
      <sheetName val="Rbk_5_PG10"/>
      <sheetName val="Permanent_info10"/>
      <sheetName val="Bilanz_Bus_plan_200210"/>
      <sheetName val="WP_PASIVA10"/>
      <sheetName val="WP_AKTIVA10"/>
      <sheetName val="BELI__SEPTEMBER10"/>
      <sheetName val="HPP_0503_CPN10"/>
      <sheetName val="Beli_&amp;_Retur_CPN10"/>
      <sheetName val="SALGO_GS10"/>
      <sheetName val="BELI_JULI10"/>
      <sheetName val="A_3-210"/>
      <sheetName val="HARGA_SATUAN_UPAH_PEKERJA"/>
      <sheetName val="fiscal_depreciation_(E)16"/>
      <sheetName val="Table_Array15"/>
      <sheetName val="XLS_Avg_Rev15"/>
      <sheetName val="Prog_Imbalan15"/>
      <sheetName val="Option_List14"/>
      <sheetName val="DATA_WP14"/>
      <sheetName val="DATA_UNIT14"/>
      <sheetName val="DATA_VALUE14"/>
      <sheetName val="RumusTB_1_bln14"/>
      <sheetName val="SC_14"/>
      <sheetName val="Harga_Sat14"/>
      <sheetName val="Sales_Proj14"/>
      <sheetName val="Buku_Besar_114"/>
      <sheetName val="ws_detail_lombok15"/>
      <sheetName val="DATA_200915"/>
      <sheetName val="Analisa_&amp;_Upah14"/>
      <sheetName val="J_u_l13"/>
      <sheetName val="O_c_t13"/>
      <sheetName val="A_p_r13"/>
      <sheetName val="M_a_y13"/>
      <sheetName val="S_e_p13"/>
      <sheetName val="00_received_in_0113"/>
      <sheetName val="F_e_b13"/>
      <sheetName val="Per_GL_J_a_n13"/>
      <sheetName val="J_u_n13"/>
      <sheetName val="A_u_g13"/>
      <sheetName val="M_a_r13"/>
      <sheetName val="HK_rates12"/>
      <sheetName val="Internal_Trial_Balance12"/>
      <sheetName val="Rbk_5_PG12"/>
      <sheetName val="Permanent_info12"/>
      <sheetName val="Bilanz_Bus_plan_200212"/>
      <sheetName val="WP_PASIVA12"/>
      <sheetName val="WP_AKTIVA12"/>
      <sheetName val="BELI__SEPTEMBER12"/>
      <sheetName val="HPP_0503_CPN12"/>
      <sheetName val="Beli_&amp;_Retur_CPN12"/>
      <sheetName val="SALGO_GS12"/>
      <sheetName val="BELI_JULI12"/>
      <sheetName val="A_3-212"/>
      <sheetName val="fiscal_depreciation_(E)17"/>
      <sheetName val="Table_Array16"/>
      <sheetName val="XLS_Avg_Rev16"/>
      <sheetName val="Prog_Imbalan16"/>
      <sheetName val="Option_List15"/>
      <sheetName val="DATA_WP15"/>
      <sheetName val="DATA_UNIT15"/>
      <sheetName val="DATA_VALUE15"/>
      <sheetName val="RumusTB_1_bln15"/>
      <sheetName val="SC_15"/>
      <sheetName val="Harga_Sat15"/>
      <sheetName val="Sales_Proj15"/>
      <sheetName val="Buku_Besar_115"/>
      <sheetName val="ws_detail_lombok16"/>
      <sheetName val="DATA_200916"/>
      <sheetName val="target_raker_16"/>
      <sheetName val="Analisa_&amp;_Upah15"/>
      <sheetName val="J_u_l14"/>
      <sheetName val="O_c_t14"/>
      <sheetName val="A_p_r14"/>
      <sheetName val="M_a_y14"/>
      <sheetName val="S_e_p14"/>
      <sheetName val="00_received_in_0114"/>
      <sheetName val="F_e_b14"/>
      <sheetName val="Per_GL_J_a_n14"/>
      <sheetName val="J_u_n14"/>
      <sheetName val="A_u_g14"/>
      <sheetName val="M_a_r14"/>
      <sheetName val="HK_rates13"/>
      <sheetName val="Internal_Trial_Balance13"/>
      <sheetName val="Rbk_5_PG13"/>
      <sheetName val="Permanent_info13"/>
      <sheetName val="Bilanz_Bus_plan_200213"/>
      <sheetName val="WP_PASIVA13"/>
      <sheetName val="WP_AKTIVA13"/>
      <sheetName val="BELI__SEPTEMBER13"/>
      <sheetName val="HPP_0503_CPN13"/>
      <sheetName val="Beli_&amp;_Retur_CPN13"/>
      <sheetName val="SALGO_GS13"/>
      <sheetName val="BELI_JULI13"/>
      <sheetName val="A_3-213"/>
      <sheetName val="HARGA_SATUAN_UPAH_PEKERJA2"/>
      <sheetName val="Difference Cons"/>
      <sheetName val="BAG_2"/>
      <sheetName val="Eingabe"/>
      <sheetName val="Lamp - Prognosa"/>
      <sheetName val="New MADC"/>
      <sheetName val="HRG UPAH BAHAN"/>
      <sheetName val="D.BOARD"/>
      <sheetName val="Harga"/>
      <sheetName val="HS Dasar "/>
      <sheetName val="RPP01 3"/>
      <sheetName val="Rekap 1"/>
      <sheetName val="rate-alat"/>
      <sheetName val="rkp"/>
      <sheetName val="610.05"/>
      <sheetName val="ANAL_2.1"/>
      <sheetName val="VOL_1"/>
      <sheetName val="GRAND REKAP"/>
      <sheetName val="MATAUANG"/>
      <sheetName val="basic price"/>
      <sheetName val="Alat"/>
      <sheetName val="ANAL-1"/>
      <sheetName val="Data-Masukan"/>
      <sheetName val="Input"/>
      <sheetName val="D4"/>
      <sheetName val="D6"/>
      <sheetName val="D7"/>
      <sheetName val="D8"/>
      <sheetName val="ESCON"/>
      <sheetName val="FINISHING"/>
      <sheetName val="Harga Dasar"/>
      <sheetName val="Strand PDMR1"/>
      <sheetName val="Post tension PDMR1"/>
      <sheetName val="Rokan 1"/>
      <sheetName val="GP-WB"/>
      <sheetName val="Rekapitulasi"/>
      <sheetName val="TAGIHAN"/>
      <sheetName val="610.07A"/>
      <sheetName val="BESI BETON"/>
      <sheetName val="Analisa Harga Satuan"/>
      <sheetName val="Waktu"/>
      <sheetName val="BasicPrice"/>
      <sheetName val="Anls"/>
      <sheetName val="basic"/>
      <sheetName val="Kinerja Proyek"/>
      <sheetName val="Ranking-LK"/>
      <sheetName val="target raker2"/>
      <sheetName val="telp"/>
      <sheetName val="trans"/>
      <sheetName val="1195 B1"/>
      <sheetName val="610.04"/>
      <sheetName val="610.06"/>
      <sheetName val="610.07"/>
      <sheetName val="610.08"/>
      <sheetName val="Identitas"/>
      <sheetName val="Daf 1"/>
      <sheetName val="HARGA SATUAN"/>
      <sheetName val="asumsi"/>
      <sheetName val="BLOK-BJR"/>
      <sheetName val="UPAH"/>
      <sheetName val="HD BAHAN"/>
      <sheetName val="HPP X Q'TY"/>
      <sheetName val="REKAP-1"/>
      <sheetName val="RINCIAN-SC"/>
      <sheetName val="HD ALAT"/>
      <sheetName val="shotcrete"/>
      <sheetName val="UG Excav"/>
      <sheetName val="BOQ CONTRACT WK"/>
      <sheetName val="HD UPAH"/>
      <sheetName val="SAP"/>
      <sheetName val="Account Code"/>
      <sheetName val="EVAL-ANAL"/>
      <sheetName val="Material&amp;Upah"/>
      <sheetName val="DATAJUNI"/>
      <sheetName val="DATAOKT"/>
      <sheetName val="Sales Rental"/>
      <sheetName val="Analisa STR"/>
      <sheetName val="Bab10"/>
      <sheetName val="WILAYAH III"/>
      <sheetName val="WILAYAH I"/>
      <sheetName val="CATAT"/>
      <sheetName val="WILAYAH II"/>
      <sheetName val="Agregat Halus &amp; Kasar"/>
      <sheetName val="fcsp-w"/>
      <sheetName val="prog-mgu"/>
      <sheetName val="basic wages"/>
      <sheetName val="HSATUAN"/>
      <sheetName val="BBC"/>
      <sheetName val="Download1"/>
      <sheetName val="Fill this out first___"/>
      <sheetName val="Estate Housing"/>
      <sheetName val="pt-perso"/>
      <sheetName val="B.U.A"/>
      <sheetName val="Div-3"/>
      <sheetName val="villa"/>
      <sheetName val="Analisa HSP"/>
      <sheetName val="BASIC-PRICE"/>
      <sheetName val="7.1(3)"/>
      <sheetName val="MAP 101118"/>
      <sheetName val="BAB 9"/>
      <sheetName val="Consolidated"/>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refreshError="1"/>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DETANAL-AUG"/>
      <sheetName val="YRACCT"/>
      <sheetName val="GL BS"/>
      <sheetName val="GL PL"/>
      <sheetName val="tb"/>
      <sheetName val="february"/>
      <sheetName val="Customize Your Purchase Order"/>
      <sheetName val="Ex_Rate"/>
      <sheetName val="GL_BS"/>
      <sheetName val="GL_PL"/>
    </sheetNames>
    <sheetDataSet>
      <sheetData sheetId="0"/>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sheetData sheetId="1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2)"/>
      <sheetName val="rekap"/>
      <sheetName val="csv4 (2)"/>
      <sheetName val="csv3 (2)"/>
      <sheetName val="C404 (2)"/>
      <sheetName val="C2304 (2)"/>
      <sheetName val="RKP pph"/>
      <sheetName val="Sheet1"/>
      <sheetName val="RKP21"/>
      <sheetName val="SSP"/>
      <sheetName val="SURAT BYR"/>
      <sheetName val="+an"/>
      <sheetName val="PPH21"/>
      <sheetName val="csv4"/>
      <sheetName val="c4"/>
      <sheetName val="%"/>
      <sheetName val="MASA"/>
      <sheetName val="TTR"/>
      <sheetName val="MDR"/>
      <sheetName val="MSTR04"/>
      <sheetName val="A401"/>
      <sheetName val="D402"/>
      <sheetName val="DT04"/>
      <sheetName val="TT"/>
      <sheetName val="SPT"/>
      <sheetName val="D2"/>
      <sheetName val="D1"/>
      <sheetName val="D"/>
      <sheetName val="05"/>
      <sheetName val="04"/>
      <sheetName val="09(DVD)"/>
      <sheetName val="PN"/>
      <sheetName val="NPWP"/>
      <sheetName val="csv3"/>
      <sheetName val="csv3 ref"/>
      <sheetName val="PPN"/>
      <sheetName val="104"/>
      <sheetName val="TR23"/>
      <sheetName val="KML"/>
      <sheetName val="MSTR23"/>
      <sheetName val="A2301"/>
      <sheetName val="DT23"/>
      <sheetName val="TT23"/>
      <sheetName val="SPT23-26"/>
      <sheetName val="DBP 23"/>
      <sheetName val="BP"/>
      <sheetName val="BP(2)"/>
      <sheetName val="BP23"/>
      <sheetName val="A403"/>
      <sheetName val="C404"/>
      <sheetName val="A405"/>
      <sheetName val="S406"/>
      <sheetName val="A407"/>
      <sheetName val="A408"/>
      <sheetName val="A409"/>
      <sheetName val="A410"/>
      <sheetName val="DATA 26"/>
      <sheetName val="BP26"/>
      <sheetName val="MENU"/>
      <sheetName val="01"/>
      <sheetName val="02"/>
      <sheetName val="03"/>
      <sheetName val="06"/>
      <sheetName val="07"/>
      <sheetName val="08"/>
      <sheetName val="RUMUS"/>
      <sheetName val="BATAS"/>
      <sheetName val="A2302"/>
      <sheetName val="A2303"/>
      <sheetName val="C2304"/>
      <sheetName val="A2305"/>
      <sheetName val="S2306"/>
      <sheetName val="D2307"/>
      <sheetName val="A230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4">
          <cell r="C4">
            <v>8</v>
          </cell>
        </row>
      </sheetData>
      <sheetData sheetId="17"/>
      <sheetData sheetId="18"/>
      <sheetData sheetId="19"/>
      <sheetData sheetId="20"/>
      <sheetData sheetId="21">
        <row r="11">
          <cell r="G11" t="str">
            <v>6b1</v>
          </cell>
        </row>
      </sheetData>
      <sheetData sheetId="22">
        <row r="11">
          <cell r="G11" t="str">
            <v>6b1</v>
          </cell>
        </row>
      </sheetData>
      <sheetData sheetId="23"/>
      <sheetData sheetId="24"/>
      <sheetData sheetId="25">
        <row r="11">
          <cell r="A11">
            <v>1</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ow r="11">
          <cell r="A11">
            <v>1</v>
          </cell>
        </row>
      </sheetData>
      <sheetData sheetId="53"/>
      <sheetData sheetId="54"/>
      <sheetData sheetId="55"/>
      <sheetData sheetId="56"/>
      <sheetData sheetId="57"/>
      <sheetData sheetId="58"/>
      <sheetData sheetId="59"/>
      <sheetData sheetId="60"/>
      <sheetData sheetId="61"/>
      <sheetData sheetId="62"/>
      <sheetData sheetId="63"/>
      <sheetData sheetId="64"/>
      <sheetData sheetId="65">
        <row r="1">
          <cell r="A1">
            <v>1</v>
          </cell>
          <cell r="B1" t="str">
            <v>Satu</v>
          </cell>
        </row>
        <row r="2">
          <cell r="A2">
            <v>2</v>
          </cell>
          <cell r="B2" t="str">
            <v>Dua</v>
          </cell>
        </row>
        <row r="3">
          <cell r="A3">
            <v>3</v>
          </cell>
          <cell r="B3" t="str">
            <v>Tiga</v>
          </cell>
        </row>
        <row r="4">
          <cell r="A4">
            <v>4</v>
          </cell>
          <cell r="B4" t="str">
            <v>Empat</v>
          </cell>
        </row>
        <row r="5">
          <cell r="A5">
            <v>5</v>
          </cell>
          <cell r="B5" t="str">
            <v>Lima</v>
          </cell>
        </row>
        <row r="6">
          <cell r="A6">
            <v>6</v>
          </cell>
          <cell r="B6" t="str">
            <v>Enam</v>
          </cell>
        </row>
        <row r="7">
          <cell r="A7">
            <v>7</v>
          </cell>
          <cell r="B7" t="str">
            <v>Tujuh</v>
          </cell>
        </row>
        <row r="8">
          <cell r="A8">
            <v>8</v>
          </cell>
          <cell r="B8" t="str">
            <v>Delapan</v>
          </cell>
        </row>
        <row r="9">
          <cell r="A9">
            <v>9</v>
          </cell>
          <cell r="B9" t="str">
            <v>Sembilan</v>
          </cell>
        </row>
        <row r="10">
          <cell r="A10">
            <v>10</v>
          </cell>
          <cell r="B10" t="str">
            <v>Sepuluh</v>
          </cell>
        </row>
        <row r="11">
          <cell r="A11">
            <v>11</v>
          </cell>
          <cell r="B11" t="str">
            <v>Sebelas</v>
          </cell>
        </row>
        <row r="12">
          <cell r="A12">
            <v>12</v>
          </cell>
          <cell r="B12" t="str">
            <v>Dua belas</v>
          </cell>
        </row>
        <row r="13">
          <cell r="A13">
            <v>13</v>
          </cell>
          <cell r="B13" t="str">
            <v>Tiga belas</v>
          </cell>
        </row>
        <row r="14">
          <cell r="A14">
            <v>14</v>
          </cell>
          <cell r="B14" t="str">
            <v>Empat belas</v>
          </cell>
        </row>
        <row r="15">
          <cell r="A15">
            <v>15</v>
          </cell>
          <cell r="B15" t="str">
            <v>Lima belas</v>
          </cell>
        </row>
        <row r="16">
          <cell r="A16">
            <v>16</v>
          </cell>
          <cell r="B16" t="str">
            <v>Enam belas</v>
          </cell>
        </row>
        <row r="17">
          <cell r="A17">
            <v>17</v>
          </cell>
          <cell r="B17" t="str">
            <v>Tujuh belas</v>
          </cell>
        </row>
        <row r="18">
          <cell r="A18">
            <v>18</v>
          </cell>
          <cell r="B18" t="str">
            <v>Delapan belas</v>
          </cell>
        </row>
        <row r="19">
          <cell r="A19">
            <v>19</v>
          </cell>
          <cell r="B19" t="str">
            <v>Sembilan belas</v>
          </cell>
        </row>
        <row r="20">
          <cell r="A20">
            <v>20</v>
          </cell>
          <cell r="B20" t="str">
            <v>Dua puluh</v>
          </cell>
        </row>
        <row r="21">
          <cell r="A21">
            <v>21</v>
          </cell>
          <cell r="B21" t="str">
            <v>Dua puluh Satu</v>
          </cell>
        </row>
        <row r="22">
          <cell r="A22">
            <v>22</v>
          </cell>
          <cell r="B22" t="str">
            <v>Dua puluh Dua</v>
          </cell>
        </row>
        <row r="23">
          <cell r="A23">
            <v>23</v>
          </cell>
          <cell r="B23" t="str">
            <v>Dua puluh Tiga</v>
          </cell>
        </row>
        <row r="24">
          <cell r="A24">
            <v>24</v>
          </cell>
          <cell r="B24" t="str">
            <v>Dua puluh Empat</v>
          </cell>
        </row>
        <row r="25">
          <cell r="A25">
            <v>25</v>
          </cell>
          <cell r="B25" t="str">
            <v>Dua puluh Lima</v>
          </cell>
        </row>
        <row r="26">
          <cell r="A26">
            <v>26</v>
          </cell>
          <cell r="B26" t="str">
            <v>Dua puluh Enam</v>
          </cell>
        </row>
        <row r="27">
          <cell r="A27">
            <v>27</v>
          </cell>
          <cell r="B27" t="str">
            <v>Dua puluh Tujuh</v>
          </cell>
        </row>
        <row r="28">
          <cell r="A28">
            <v>28</v>
          </cell>
          <cell r="B28" t="str">
            <v>Dua puluh Delapan</v>
          </cell>
        </row>
        <row r="29">
          <cell r="A29">
            <v>29</v>
          </cell>
          <cell r="B29" t="str">
            <v>Dua puluh Sembilan</v>
          </cell>
        </row>
        <row r="30">
          <cell r="A30">
            <v>30</v>
          </cell>
          <cell r="B30" t="str">
            <v>Tiga puluh</v>
          </cell>
        </row>
        <row r="31">
          <cell r="A31">
            <v>31</v>
          </cell>
          <cell r="B31" t="str">
            <v>Tiga puluh Satu</v>
          </cell>
        </row>
        <row r="32">
          <cell r="A32">
            <v>32</v>
          </cell>
          <cell r="B32" t="str">
            <v>Tiga puluh Dua</v>
          </cell>
        </row>
        <row r="33">
          <cell r="A33">
            <v>33</v>
          </cell>
          <cell r="B33" t="str">
            <v>Tiga puluh Tiga</v>
          </cell>
        </row>
        <row r="34">
          <cell r="A34">
            <v>34</v>
          </cell>
          <cell r="B34" t="str">
            <v>Tiga puluh Empat</v>
          </cell>
        </row>
        <row r="35">
          <cell r="A35">
            <v>35</v>
          </cell>
          <cell r="B35" t="str">
            <v>Tiga puluh Lima</v>
          </cell>
        </row>
        <row r="36">
          <cell r="A36">
            <v>36</v>
          </cell>
          <cell r="B36" t="str">
            <v>Tiga puluh Enam</v>
          </cell>
        </row>
        <row r="37">
          <cell r="A37">
            <v>37</v>
          </cell>
          <cell r="B37" t="str">
            <v>Tiga puluh Tujuh</v>
          </cell>
        </row>
        <row r="38">
          <cell r="A38">
            <v>38</v>
          </cell>
          <cell r="B38" t="str">
            <v>Tiga puluh Delapan</v>
          </cell>
        </row>
        <row r="39">
          <cell r="A39">
            <v>39</v>
          </cell>
          <cell r="B39" t="str">
            <v>Tiga puluh Sembilan</v>
          </cell>
        </row>
        <row r="40">
          <cell r="A40">
            <v>40</v>
          </cell>
          <cell r="B40" t="str">
            <v>Empat puluh</v>
          </cell>
        </row>
        <row r="41">
          <cell r="A41">
            <v>41</v>
          </cell>
          <cell r="B41" t="str">
            <v>Empat puluh Satu</v>
          </cell>
        </row>
        <row r="42">
          <cell r="A42">
            <v>42</v>
          </cell>
          <cell r="B42" t="str">
            <v>Empat puluh Dua</v>
          </cell>
        </row>
        <row r="43">
          <cell r="A43">
            <v>43</v>
          </cell>
          <cell r="B43" t="str">
            <v>Empat puluh Tiga</v>
          </cell>
        </row>
        <row r="44">
          <cell r="A44">
            <v>44</v>
          </cell>
          <cell r="B44" t="str">
            <v>Empat puluh Empat</v>
          </cell>
        </row>
        <row r="45">
          <cell r="A45">
            <v>45</v>
          </cell>
          <cell r="B45" t="str">
            <v>Empat puluh Lima</v>
          </cell>
        </row>
        <row r="46">
          <cell r="A46">
            <v>46</v>
          </cell>
          <cell r="B46" t="str">
            <v>Empat puluh Enam</v>
          </cell>
        </row>
        <row r="47">
          <cell r="A47">
            <v>47</v>
          </cell>
          <cell r="B47" t="str">
            <v>Empat puluh Tujuh</v>
          </cell>
        </row>
        <row r="48">
          <cell r="A48">
            <v>48</v>
          </cell>
          <cell r="B48" t="str">
            <v>Empat puluh Delapan</v>
          </cell>
        </row>
        <row r="49">
          <cell r="A49">
            <v>49</v>
          </cell>
          <cell r="B49" t="str">
            <v>Empat puluh Sembilan</v>
          </cell>
        </row>
        <row r="50">
          <cell r="A50">
            <v>50</v>
          </cell>
          <cell r="B50" t="str">
            <v>Lima puluh</v>
          </cell>
        </row>
        <row r="51">
          <cell r="A51">
            <v>51</v>
          </cell>
          <cell r="B51" t="str">
            <v>Lima puluh Satu</v>
          </cell>
        </row>
        <row r="52">
          <cell r="A52">
            <v>52</v>
          </cell>
          <cell r="B52" t="str">
            <v>Lima puluh Dua</v>
          </cell>
        </row>
        <row r="53">
          <cell r="A53">
            <v>53</v>
          </cell>
          <cell r="B53" t="str">
            <v>Lima puluh Tiga</v>
          </cell>
        </row>
        <row r="54">
          <cell r="A54">
            <v>54</v>
          </cell>
          <cell r="B54" t="str">
            <v>Lima puluh Empat</v>
          </cell>
        </row>
        <row r="55">
          <cell r="A55">
            <v>55</v>
          </cell>
          <cell r="B55" t="str">
            <v>Lima puluh Lima</v>
          </cell>
        </row>
        <row r="56">
          <cell r="A56">
            <v>56</v>
          </cell>
          <cell r="B56" t="str">
            <v>Lima puluh Enam</v>
          </cell>
        </row>
        <row r="57">
          <cell r="A57">
            <v>57</v>
          </cell>
          <cell r="B57" t="str">
            <v>Lima puluh Tujuh</v>
          </cell>
        </row>
        <row r="58">
          <cell r="A58">
            <v>58</v>
          </cell>
          <cell r="B58" t="str">
            <v>Lima puluh Delapan</v>
          </cell>
        </row>
        <row r="59">
          <cell r="A59">
            <v>59</v>
          </cell>
          <cell r="B59" t="str">
            <v>Lima puluh Sembilan</v>
          </cell>
        </row>
        <row r="60">
          <cell r="A60">
            <v>60</v>
          </cell>
          <cell r="B60" t="str">
            <v>Enam puluh</v>
          </cell>
        </row>
        <row r="61">
          <cell r="A61">
            <v>61</v>
          </cell>
          <cell r="B61" t="str">
            <v>Enam puluh Satu</v>
          </cell>
        </row>
        <row r="62">
          <cell r="A62">
            <v>62</v>
          </cell>
          <cell r="B62" t="str">
            <v>Enam puluh Dua</v>
          </cell>
        </row>
        <row r="63">
          <cell r="A63">
            <v>63</v>
          </cell>
          <cell r="B63" t="str">
            <v>Enam puluh Tiga</v>
          </cell>
        </row>
        <row r="64">
          <cell r="A64">
            <v>64</v>
          </cell>
          <cell r="B64" t="str">
            <v>Enam puluh Empat</v>
          </cell>
        </row>
        <row r="65">
          <cell r="A65">
            <v>65</v>
          </cell>
          <cell r="B65" t="str">
            <v>Enam puluh Lima</v>
          </cell>
        </row>
        <row r="66">
          <cell r="A66">
            <v>66</v>
          </cell>
          <cell r="B66" t="str">
            <v>Enam puluh Enam</v>
          </cell>
        </row>
        <row r="67">
          <cell r="A67">
            <v>67</v>
          </cell>
          <cell r="B67" t="str">
            <v>Enam puluh Tujuh</v>
          </cell>
        </row>
        <row r="68">
          <cell r="A68">
            <v>68</v>
          </cell>
          <cell r="B68" t="str">
            <v>Enam puluh Delapan</v>
          </cell>
        </row>
        <row r="69">
          <cell r="A69">
            <v>69</v>
          </cell>
          <cell r="B69" t="str">
            <v>Enam puluh Sembilan</v>
          </cell>
        </row>
        <row r="70">
          <cell r="A70">
            <v>70</v>
          </cell>
          <cell r="B70" t="str">
            <v>Tujuh puluh</v>
          </cell>
        </row>
        <row r="71">
          <cell r="A71">
            <v>71</v>
          </cell>
          <cell r="B71" t="str">
            <v>Tujuh puluh Satu</v>
          </cell>
        </row>
        <row r="72">
          <cell r="A72">
            <v>72</v>
          </cell>
          <cell r="B72" t="str">
            <v>Tujuh puluh Dua</v>
          </cell>
        </row>
        <row r="73">
          <cell r="A73">
            <v>73</v>
          </cell>
          <cell r="B73" t="str">
            <v>Tujuh puluh Tiga</v>
          </cell>
        </row>
        <row r="74">
          <cell r="A74">
            <v>74</v>
          </cell>
          <cell r="B74" t="str">
            <v>Tujuh puluh Empat</v>
          </cell>
        </row>
        <row r="75">
          <cell r="A75">
            <v>75</v>
          </cell>
          <cell r="B75" t="str">
            <v>Tujuh puluh Lima</v>
          </cell>
        </row>
        <row r="76">
          <cell r="A76">
            <v>76</v>
          </cell>
          <cell r="B76" t="str">
            <v>Tujuh puluh Enam</v>
          </cell>
        </row>
        <row r="77">
          <cell r="A77">
            <v>77</v>
          </cell>
          <cell r="B77" t="str">
            <v>Tujuh puluh Tujuh</v>
          </cell>
        </row>
        <row r="78">
          <cell r="A78">
            <v>78</v>
          </cell>
          <cell r="B78" t="str">
            <v>Tujuh puluh Delapan</v>
          </cell>
        </row>
        <row r="79">
          <cell r="A79">
            <v>79</v>
          </cell>
          <cell r="B79" t="str">
            <v>Tujuh puluh Sembilan</v>
          </cell>
        </row>
        <row r="80">
          <cell r="A80">
            <v>80</v>
          </cell>
          <cell r="B80" t="str">
            <v>Delapan puluh</v>
          </cell>
        </row>
        <row r="81">
          <cell r="A81">
            <v>81</v>
          </cell>
          <cell r="B81" t="str">
            <v>Delapan puluh Satu</v>
          </cell>
        </row>
        <row r="82">
          <cell r="A82">
            <v>82</v>
          </cell>
          <cell r="B82" t="str">
            <v>Delapan puluh Dua</v>
          </cell>
        </row>
        <row r="83">
          <cell r="A83">
            <v>83</v>
          </cell>
          <cell r="B83" t="str">
            <v>Delapan puluh Tiga</v>
          </cell>
        </row>
        <row r="84">
          <cell r="A84">
            <v>84</v>
          </cell>
          <cell r="B84" t="str">
            <v>Delapan puluh Empat</v>
          </cell>
        </row>
        <row r="85">
          <cell r="A85">
            <v>85</v>
          </cell>
          <cell r="B85" t="str">
            <v>Delapan puluh Lima</v>
          </cell>
        </row>
        <row r="86">
          <cell r="A86">
            <v>86</v>
          </cell>
          <cell r="B86" t="str">
            <v>Delapan puluh Enam</v>
          </cell>
        </row>
        <row r="87">
          <cell r="A87">
            <v>87</v>
          </cell>
          <cell r="B87" t="str">
            <v>Delapan puluh Tujuh</v>
          </cell>
        </row>
        <row r="88">
          <cell r="A88">
            <v>88</v>
          </cell>
          <cell r="B88" t="str">
            <v>Delapan puluh Delapan</v>
          </cell>
        </row>
        <row r="89">
          <cell r="A89">
            <v>89</v>
          </cell>
          <cell r="B89" t="str">
            <v>Delapan puluh Sembilan</v>
          </cell>
        </row>
        <row r="90">
          <cell r="A90">
            <v>90</v>
          </cell>
          <cell r="B90" t="str">
            <v>Sembilan puluh</v>
          </cell>
        </row>
        <row r="91">
          <cell r="A91">
            <v>91</v>
          </cell>
          <cell r="B91" t="str">
            <v>Sembilan puluh Satu</v>
          </cell>
        </row>
        <row r="92">
          <cell r="A92">
            <v>92</v>
          </cell>
          <cell r="B92" t="str">
            <v>Sembilan puluh Dua</v>
          </cell>
        </row>
        <row r="93">
          <cell r="A93">
            <v>93</v>
          </cell>
          <cell r="B93" t="str">
            <v>Sembilan puluh Tiga</v>
          </cell>
        </row>
        <row r="94">
          <cell r="A94">
            <v>94</v>
          </cell>
          <cell r="B94" t="str">
            <v>Sembilan puluh Empat</v>
          </cell>
        </row>
        <row r="95">
          <cell r="A95">
            <v>95</v>
          </cell>
          <cell r="B95" t="str">
            <v>Sembilan puluh Lima</v>
          </cell>
        </row>
        <row r="96">
          <cell r="A96">
            <v>96</v>
          </cell>
          <cell r="B96" t="str">
            <v>Sembilan puluh Enam</v>
          </cell>
        </row>
        <row r="97">
          <cell r="A97">
            <v>97</v>
          </cell>
          <cell r="B97" t="str">
            <v>Sembilan puluh Tujuh</v>
          </cell>
        </row>
        <row r="98">
          <cell r="A98">
            <v>98</v>
          </cell>
          <cell r="B98" t="str">
            <v>Sembilan puluh Delapan</v>
          </cell>
        </row>
        <row r="99">
          <cell r="A99">
            <v>99</v>
          </cell>
          <cell r="B99" t="str">
            <v>Sembilan puluh Sembilan</v>
          </cell>
        </row>
        <row r="100">
          <cell r="A100">
            <v>100</v>
          </cell>
          <cell r="B100" t="str">
            <v>Seratus</v>
          </cell>
        </row>
        <row r="101">
          <cell r="A101">
            <v>101</v>
          </cell>
          <cell r="B101" t="str">
            <v>Seratus Satu</v>
          </cell>
        </row>
        <row r="102">
          <cell r="A102">
            <v>102</v>
          </cell>
          <cell r="B102" t="str">
            <v>Seratus Dua</v>
          </cell>
        </row>
        <row r="103">
          <cell r="A103">
            <v>103</v>
          </cell>
          <cell r="B103" t="str">
            <v>Seratus Tiga</v>
          </cell>
        </row>
        <row r="104">
          <cell r="A104">
            <v>104</v>
          </cell>
          <cell r="B104" t="str">
            <v>Seratus Empat</v>
          </cell>
        </row>
        <row r="105">
          <cell r="A105">
            <v>105</v>
          </cell>
          <cell r="B105" t="str">
            <v>Seratus Lima</v>
          </cell>
        </row>
        <row r="106">
          <cell r="A106">
            <v>106</v>
          </cell>
          <cell r="B106" t="str">
            <v>Seratus Enam</v>
          </cell>
        </row>
        <row r="107">
          <cell r="A107">
            <v>107</v>
          </cell>
          <cell r="B107" t="str">
            <v>Seratus Tujuh</v>
          </cell>
        </row>
        <row r="108">
          <cell r="A108">
            <v>108</v>
          </cell>
          <cell r="B108" t="str">
            <v>Seratus Delapan</v>
          </cell>
        </row>
        <row r="109">
          <cell r="A109">
            <v>109</v>
          </cell>
          <cell r="B109" t="str">
            <v>Seratus Sembilan</v>
          </cell>
        </row>
        <row r="110">
          <cell r="A110">
            <v>110</v>
          </cell>
          <cell r="B110" t="str">
            <v>Seratus Sepuluh</v>
          </cell>
        </row>
        <row r="111">
          <cell r="A111">
            <v>111</v>
          </cell>
          <cell r="B111" t="str">
            <v>Seratus Sebelas</v>
          </cell>
        </row>
        <row r="112">
          <cell r="A112">
            <v>112</v>
          </cell>
          <cell r="B112" t="str">
            <v>Seratus Dua belas</v>
          </cell>
        </row>
        <row r="113">
          <cell r="A113">
            <v>113</v>
          </cell>
          <cell r="B113" t="str">
            <v>Seratus Tiga belas</v>
          </cell>
        </row>
        <row r="114">
          <cell r="A114">
            <v>114</v>
          </cell>
          <cell r="B114" t="str">
            <v>Seratus Empat belas</v>
          </cell>
        </row>
        <row r="115">
          <cell r="A115">
            <v>115</v>
          </cell>
          <cell r="B115" t="str">
            <v>Seratus Lima belas</v>
          </cell>
        </row>
        <row r="116">
          <cell r="A116">
            <v>116</v>
          </cell>
          <cell r="B116" t="str">
            <v>Seratus Enam belas</v>
          </cell>
        </row>
        <row r="117">
          <cell r="A117">
            <v>117</v>
          </cell>
          <cell r="B117" t="str">
            <v>Seratus Tujuh belas</v>
          </cell>
        </row>
        <row r="118">
          <cell r="A118">
            <v>118</v>
          </cell>
          <cell r="B118" t="str">
            <v>Seratus Delapan belas</v>
          </cell>
        </row>
        <row r="119">
          <cell r="A119">
            <v>119</v>
          </cell>
          <cell r="B119" t="str">
            <v>Seratus Sembilan belas</v>
          </cell>
        </row>
        <row r="120">
          <cell r="A120">
            <v>120</v>
          </cell>
          <cell r="B120" t="str">
            <v>Seratus Dua puluh</v>
          </cell>
        </row>
        <row r="121">
          <cell r="A121">
            <v>121</v>
          </cell>
          <cell r="B121" t="str">
            <v>Seratus Dua puluh Satu</v>
          </cell>
        </row>
        <row r="122">
          <cell r="A122">
            <v>122</v>
          </cell>
          <cell r="B122" t="str">
            <v>Seratus Dua puluh Dua</v>
          </cell>
        </row>
        <row r="123">
          <cell r="A123">
            <v>123</v>
          </cell>
          <cell r="B123" t="str">
            <v>Seratus Dua puluh Tiga</v>
          </cell>
        </row>
        <row r="124">
          <cell r="A124">
            <v>124</v>
          </cell>
          <cell r="B124" t="str">
            <v>Seratus Dua puluh Empat</v>
          </cell>
        </row>
        <row r="125">
          <cell r="A125">
            <v>125</v>
          </cell>
          <cell r="B125" t="str">
            <v>Seratus Dua puluh Lima</v>
          </cell>
        </row>
        <row r="126">
          <cell r="A126">
            <v>126</v>
          </cell>
          <cell r="B126" t="str">
            <v>Seratus Dua puluh Enam</v>
          </cell>
        </row>
        <row r="127">
          <cell r="A127">
            <v>127</v>
          </cell>
          <cell r="B127" t="str">
            <v>Seratus Dua puluh Tujuh</v>
          </cell>
        </row>
        <row r="128">
          <cell r="A128">
            <v>128</v>
          </cell>
          <cell r="B128" t="str">
            <v>Seratus Dua puluh Delapan</v>
          </cell>
        </row>
        <row r="129">
          <cell r="A129">
            <v>129</v>
          </cell>
          <cell r="B129" t="str">
            <v>Seratus Dua puluh Sembilan</v>
          </cell>
        </row>
        <row r="130">
          <cell r="A130">
            <v>130</v>
          </cell>
          <cell r="B130" t="str">
            <v>Seratus Tiga puluh</v>
          </cell>
        </row>
        <row r="131">
          <cell r="A131">
            <v>131</v>
          </cell>
          <cell r="B131" t="str">
            <v>Seratus Tiga puluh Satu</v>
          </cell>
        </row>
        <row r="132">
          <cell r="A132">
            <v>132</v>
          </cell>
          <cell r="B132" t="str">
            <v>Seratus Tiga puluh Dua</v>
          </cell>
        </row>
        <row r="133">
          <cell r="A133">
            <v>133</v>
          </cell>
          <cell r="B133" t="str">
            <v>Seratus Tiga puluh Tiga</v>
          </cell>
        </row>
        <row r="134">
          <cell r="A134">
            <v>134</v>
          </cell>
          <cell r="B134" t="str">
            <v>Seratus Tiga puluh Empat</v>
          </cell>
        </row>
        <row r="135">
          <cell r="A135">
            <v>135</v>
          </cell>
          <cell r="B135" t="str">
            <v>Seratus Tiga puluh Lima</v>
          </cell>
        </row>
        <row r="136">
          <cell r="A136">
            <v>136</v>
          </cell>
          <cell r="B136" t="str">
            <v>Seratus Tiga puluh Enam</v>
          </cell>
        </row>
        <row r="137">
          <cell r="A137">
            <v>137</v>
          </cell>
          <cell r="B137" t="str">
            <v>Seratus Tiga puluh Tujuh</v>
          </cell>
        </row>
        <row r="138">
          <cell r="A138">
            <v>138</v>
          </cell>
          <cell r="B138" t="str">
            <v>Seratus Tiga puluh Delapan</v>
          </cell>
        </row>
        <row r="139">
          <cell r="A139">
            <v>139</v>
          </cell>
          <cell r="B139" t="str">
            <v>Seratus Tiga puluh Sembilan</v>
          </cell>
        </row>
        <row r="140">
          <cell r="A140">
            <v>140</v>
          </cell>
          <cell r="B140" t="str">
            <v>Seratus Empat puluh</v>
          </cell>
        </row>
        <row r="141">
          <cell r="A141">
            <v>141</v>
          </cell>
          <cell r="B141" t="str">
            <v>Seratus Empat puluh Satu</v>
          </cell>
        </row>
        <row r="142">
          <cell r="A142">
            <v>142</v>
          </cell>
          <cell r="B142" t="str">
            <v>Seratus Empat puluh Dua</v>
          </cell>
        </row>
        <row r="143">
          <cell r="A143">
            <v>143</v>
          </cell>
          <cell r="B143" t="str">
            <v>Seratus Empat puluh Tiga</v>
          </cell>
        </row>
        <row r="144">
          <cell r="A144">
            <v>144</v>
          </cell>
          <cell r="B144" t="str">
            <v>Seratus Empat puluh Empat</v>
          </cell>
        </row>
        <row r="145">
          <cell r="A145">
            <v>145</v>
          </cell>
          <cell r="B145" t="str">
            <v>Seratus Empat puluh Lima</v>
          </cell>
        </row>
        <row r="146">
          <cell r="A146">
            <v>146</v>
          </cell>
          <cell r="B146" t="str">
            <v>Seratus Empat puluh Enam</v>
          </cell>
        </row>
        <row r="147">
          <cell r="A147">
            <v>147</v>
          </cell>
          <cell r="B147" t="str">
            <v>Seratus Empat puluh Tujuh</v>
          </cell>
        </row>
        <row r="148">
          <cell r="A148">
            <v>148</v>
          </cell>
          <cell r="B148" t="str">
            <v>Seratus Empat puluh Delapan</v>
          </cell>
        </row>
        <row r="149">
          <cell r="A149">
            <v>149</v>
          </cell>
          <cell r="B149" t="str">
            <v>Seratus Empat puluh Sembilan</v>
          </cell>
        </row>
        <row r="150">
          <cell r="A150">
            <v>150</v>
          </cell>
          <cell r="B150" t="str">
            <v>Seratus Lima puluh</v>
          </cell>
        </row>
        <row r="151">
          <cell r="A151">
            <v>151</v>
          </cell>
          <cell r="B151" t="str">
            <v>Seratus Lima puluh Satu</v>
          </cell>
        </row>
        <row r="152">
          <cell r="A152">
            <v>152</v>
          </cell>
          <cell r="B152" t="str">
            <v>Seratus Lima puluh Dua</v>
          </cell>
        </row>
        <row r="153">
          <cell r="A153">
            <v>153</v>
          </cell>
          <cell r="B153" t="str">
            <v>Seratus Lima puluh Tiga</v>
          </cell>
        </row>
        <row r="154">
          <cell r="A154">
            <v>154</v>
          </cell>
          <cell r="B154" t="str">
            <v>Seratus Lima puluh Empat</v>
          </cell>
        </row>
        <row r="155">
          <cell r="A155">
            <v>155</v>
          </cell>
          <cell r="B155" t="str">
            <v>Seratus Lima puluh Lima</v>
          </cell>
        </row>
        <row r="156">
          <cell r="A156">
            <v>156</v>
          </cell>
          <cell r="B156" t="str">
            <v>Seratus Lima puluh Enam</v>
          </cell>
        </row>
        <row r="157">
          <cell r="A157">
            <v>157</v>
          </cell>
          <cell r="B157" t="str">
            <v>Seratus Lima puluh Tujuh</v>
          </cell>
        </row>
        <row r="158">
          <cell r="A158">
            <v>158</v>
          </cell>
          <cell r="B158" t="str">
            <v>Seratus Lima puluh Delapan</v>
          </cell>
        </row>
        <row r="159">
          <cell r="A159">
            <v>159</v>
          </cell>
          <cell r="B159" t="str">
            <v>Seratus Lima puluh Sembilan</v>
          </cell>
        </row>
        <row r="160">
          <cell r="A160">
            <v>160</v>
          </cell>
          <cell r="B160" t="str">
            <v>Seratus Enam puluh</v>
          </cell>
        </row>
        <row r="161">
          <cell r="A161">
            <v>161</v>
          </cell>
          <cell r="B161" t="str">
            <v>Seratus Enam puluh Satu</v>
          </cell>
        </row>
        <row r="162">
          <cell r="A162">
            <v>162</v>
          </cell>
          <cell r="B162" t="str">
            <v>Seratus Enam puluh Dua</v>
          </cell>
        </row>
        <row r="163">
          <cell r="A163">
            <v>163</v>
          </cell>
          <cell r="B163" t="str">
            <v>Seratus Enam puluh Tiga</v>
          </cell>
        </row>
        <row r="164">
          <cell r="A164">
            <v>164</v>
          </cell>
          <cell r="B164" t="str">
            <v>Seratus Enam puluh Empat</v>
          </cell>
        </row>
        <row r="165">
          <cell r="A165">
            <v>165</v>
          </cell>
          <cell r="B165" t="str">
            <v>Seratus Enam puluh Lima</v>
          </cell>
        </row>
        <row r="166">
          <cell r="A166">
            <v>166</v>
          </cell>
          <cell r="B166" t="str">
            <v>Seratus Enam puluh Enam</v>
          </cell>
        </row>
        <row r="167">
          <cell r="A167">
            <v>167</v>
          </cell>
          <cell r="B167" t="str">
            <v>Seratus Enam puluh Tujuh</v>
          </cell>
        </row>
        <row r="168">
          <cell r="A168">
            <v>168</v>
          </cell>
          <cell r="B168" t="str">
            <v>Seratus Enam puluh Delapan</v>
          </cell>
        </row>
        <row r="169">
          <cell r="A169">
            <v>169</v>
          </cell>
          <cell r="B169" t="str">
            <v>Seratus Enam puluh Sembilan</v>
          </cell>
        </row>
        <row r="170">
          <cell r="A170">
            <v>170</v>
          </cell>
          <cell r="B170" t="str">
            <v>Seratus Tujuh puluh</v>
          </cell>
        </row>
        <row r="171">
          <cell r="A171">
            <v>171</v>
          </cell>
          <cell r="B171" t="str">
            <v>Seratus Tujuh puluh Satu</v>
          </cell>
        </row>
        <row r="172">
          <cell r="A172">
            <v>172</v>
          </cell>
          <cell r="B172" t="str">
            <v>Seratus Tujuh puluh Dua</v>
          </cell>
        </row>
        <row r="173">
          <cell r="A173">
            <v>173</v>
          </cell>
          <cell r="B173" t="str">
            <v>Seratus Tujuh puluh Tiga</v>
          </cell>
        </row>
        <row r="174">
          <cell r="A174">
            <v>174</v>
          </cell>
          <cell r="B174" t="str">
            <v>Seratus Tujuh puluh Empat</v>
          </cell>
        </row>
        <row r="175">
          <cell r="A175">
            <v>175</v>
          </cell>
          <cell r="B175" t="str">
            <v>Seratus Tujuh puluh Lima</v>
          </cell>
        </row>
        <row r="176">
          <cell r="A176">
            <v>176</v>
          </cell>
          <cell r="B176" t="str">
            <v>Seratus Tujuh puluh Enam</v>
          </cell>
        </row>
        <row r="177">
          <cell r="A177">
            <v>177</v>
          </cell>
          <cell r="B177" t="str">
            <v>Seratus Tujuh puluh Tujuh</v>
          </cell>
        </row>
        <row r="178">
          <cell r="A178">
            <v>178</v>
          </cell>
          <cell r="B178" t="str">
            <v>Seratus Tujuh puluh Delapan</v>
          </cell>
        </row>
        <row r="179">
          <cell r="A179">
            <v>179</v>
          </cell>
          <cell r="B179" t="str">
            <v>Seratus Tujuh puluh Sembilan</v>
          </cell>
        </row>
        <row r="180">
          <cell r="A180">
            <v>180</v>
          </cell>
          <cell r="B180" t="str">
            <v>Seratus Delapan puluh</v>
          </cell>
        </row>
        <row r="181">
          <cell r="A181">
            <v>181</v>
          </cell>
          <cell r="B181" t="str">
            <v>Seratus Delapan puluh Satu</v>
          </cell>
        </row>
        <row r="182">
          <cell r="A182">
            <v>182</v>
          </cell>
          <cell r="B182" t="str">
            <v>Seratus Delapan puluh Dua</v>
          </cell>
        </row>
        <row r="183">
          <cell r="A183">
            <v>183</v>
          </cell>
          <cell r="B183" t="str">
            <v>Seratus Delapan puluh Tiga</v>
          </cell>
        </row>
        <row r="184">
          <cell r="A184">
            <v>184</v>
          </cell>
          <cell r="B184" t="str">
            <v>Seratus Delapan puluh Empat</v>
          </cell>
        </row>
        <row r="185">
          <cell r="A185">
            <v>185</v>
          </cell>
          <cell r="B185" t="str">
            <v>Seratus Delapan puluh Lima</v>
          </cell>
        </row>
        <row r="186">
          <cell r="A186">
            <v>186</v>
          </cell>
          <cell r="B186" t="str">
            <v>Seratus Delapan puluh Enam</v>
          </cell>
        </row>
        <row r="187">
          <cell r="A187">
            <v>187</v>
          </cell>
          <cell r="B187" t="str">
            <v>Seratus Delapan puluh Tujuh</v>
          </cell>
        </row>
        <row r="188">
          <cell r="A188">
            <v>188</v>
          </cell>
          <cell r="B188" t="str">
            <v>Seratus Delapan puluh Delapan</v>
          </cell>
        </row>
        <row r="189">
          <cell r="A189">
            <v>189</v>
          </cell>
          <cell r="B189" t="str">
            <v>Seratus Delapan puluh Sembilan</v>
          </cell>
        </row>
        <row r="190">
          <cell r="A190">
            <v>190</v>
          </cell>
          <cell r="B190" t="str">
            <v>Seratus Sembilan puluh</v>
          </cell>
        </row>
        <row r="191">
          <cell r="A191">
            <v>191</v>
          </cell>
          <cell r="B191" t="str">
            <v>Seratus Sembilan puluh Satu</v>
          </cell>
        </row>
        <row r="192">
          <cell r="A192">
            <v>192</v>
          </cell>
          <cell r="B192" t="str">
            <v>Seratus Sembilan puluh Dua</v>
          </cell>
        </row>
        <row r="193">
          <cell r="A193">
            <v>193</v>
          </cell>
          <cell r="B193" t="str">
            <v>Seratus Sembilan puluh Tiga</v>
          </cell>
        </row>
        <row r="194">
          <cell r="A194">
            <v>194</v>
          </cell>
          <cell r="B194" t="str">
            <v>Seratus Sembilan puluh Empat</v>
          </cell>
        </row>
        <row r="195">
          <cell r="A195">
            <v>195</v>
          </cell>
          <cell r="B195" t="str">
            <v>Seratus Sembilan puluh Lima</v>
          </cell>
        </row>
        <row r="196">
          <cell r="A196">
            <v>196</v>
          </cell>
          <cell r="B196" t="str">
            <v>Seratus Sembilan puluh Enam</v>
          </cell>
        </row>
        <row r="197">
          <cell r="A197">
            <v>197</v>
          </cell>
          <cell r="B197" t="str">
            <v>Seratus Sembilan puluh Tujuh</v>
          </cell>
        </row>
        <row r="198">
          <cell r="A198">
            <v>198</v>
          </cell>
          <cell r="B198" t="str">
            <v>Seratus Sembilan puluh Delapan</v>
          </cell>
        </row>
        <row r="199">
          <cell r="A199">
            <v>199</v>
          </cell>
          <cell r="B199" t="str">
            <v>Seratus Sembilan puluh Sembilan</v>
          </cell>
        </row>
        <row r="200">
          <cell r="A200">
            <v>200</v>
          </cell>
          <cell r="B200" t="str">
            <v>Dua ratus</v>
          </cell>
        </row>
        <row r="201">
          <cell r="A201">
            <v>201</v>
          </cell>
          <cell r="B201" t="str">
            <v>Dua ratus Satu</v>
          </cell>
        </row>
        <row r="202">
          <cell r="A202">
            <v>202</v>
          </cell>
          <cell r="B202" t="str">
            <v>Dua ratus Dua</v>
          </cell>
        </row>
        <row r="203">
          <cell r="A203">
            <v>203</v>
          </cell>
          <cell r="B203" t="str">
            <v>Dua ratus Tiga</v>
          </cell>
        </row>
        <row r="204">
          <cell r="A204">
            <v>204</v>
          </cell>
          <cell r="B204" t="str">
            <v>Dua ratus Empat</v>
          </cell>
        </row>
        <row r="205">
          <cell r="A205">
            <v>205</v>
          </cell>
          <cell r="B205" t="str">
            <v>Dua ratus Lima</v>
          </cell>
        </row>
        <row r="206">
          <cell r="A206">
            <v>206</v>
          </cell>
          <cell r="B206" t="str">
            <v>Dua ratus Enam</v>
          </cell>
        </row>
        <row r="207">
          <cell r="A207">
            <v>207</v>
          </cell>
          <cell r="B207" t="str">
            <v>Dua ratus Tujuh</v>
          </cell>
        </row>
        <row r="208">
          <cell r="A208">
            <v>208</v>
          </cell>
          <cell r="B208" t="str">
            <v>Dua ratus Delapan</v>
          </cell>
        </row>
        <row r="209">
          <cell r="A209">
            <v>209</v>
          </cell>
          <cell r="B209" t="str">
            <v>Dua ratus Sembilan</v>
          </cell>
        </row>
        <row r="210">
          <cell r="A210">
            <v>210</v>
          </cell>
          <cell r="B210" t="str">
            <v>Dua ratus Sepuluh</v>
          </cell>
        </row>
        <row r="211">
          <cell r="A211">
            <v>211</v>
          </cell>
          <cell r="B211" t="str">
            <v>Dua ratus Sebelas</v>
          </cell>
        </row>
        <row r="212">
          <cell r="A212">
            <v>212</v>
          </cell>
          <cell r="B212" t="str">
            <v>Dua ratus Dua belas</v>
          </cell>
        </row>
        <row r="213">
          <cell r="A213">
            <v>213</v>
          </cell>
          <cell r="B213" t="str">
            <v>Dua ratus Tiga belas</v>
          </cell>
        </row>
        <row r="214">
          <cell r="A214">
            <v>214</v>
          </cell>
          <cell r="B214" t="str">
            <v>Dua ratus Empat belas</v>
          </cell>
        </row>
        <row r="215">
          <cell r="A215">
            <v>215</v>
          </cell>
          <cell r="B215" t="str">
            <v>Dua ratus Lima belas</v>
          </cell>
        </row>
        <row r="216">
          <cell r="A216">
            <v>216</v>
          </cell>
          <cell r="B216" t="str">
            <v>Dua ratus Enam belas</v>
          </cell>
        </row>
        <row r="217">
          <cell r="A217">
            <v>217</v>
          </cell>
          <cell r="B217" t="str">
            <v>Dua ratus Tujuh belas</v>
          </cell>
        </row>
        <row r="218">
          <cell r="A218">
            <v>218</v>
          </cell>
          <cell r="B218" t="str">
            <v>Dua ratus Delapan belas</v>
          </cell>
        </row>
        <row r="219">
          <cell r="A219">
            <v>219</v>
          </cell>
          <cell r="B219" t="str">
            <v>Dua ratus Sembilan belas</v>
          </cell>
        </row>
        <row r="220">
          <cell r="A220">
            <v>220</v>
          </cell>
          <cell r="B220" t="str">
            <v>Dua ratus Dua puluh</v>
          </cell>
        </row>
        <row r="221">
          <cell r="A221">
            <v>221</v>
          </cell>
          <cell r="B221" t="str">
            <v>Dua ratus Dua puluh Satu</v>
          </cell>
        </row>
        <row r="222">
          <cell r="A222">
            <v>222</v>
          </cell>
          <cell r="B222" t="str">
            <v>Dua ratus Dua puluh Dua</v>
          </cell>
        </row>
        <row r="223">
          <cell r="A223">
            <v>223</v>
          </cell>
          <cell r="B223" t="str">
            <v>Dua ratus Dua puluh Tiga</v>
          </cell>
        </row>
        <row r="224">
          <cell r="A224">
            <v>224</v>
          </cell>
          <cell r="B224" t="str">
            <v>Dua ratus Dua puluh Empat</v>
          </cell>
        </row>
        <row r="225">
          <cell r="A225">
            <v>225</v>
          </cell>
          <cell r="B225" t="str">
            <v>Dua ratus Dua puluh Lima</v>
          </cell>
        </row>
        <row r="226">
          <cell r="A226">
            <v>226</v>
          </cell>
          <cell r="B226" t="str">
            <v>Dua ratus Dua puluh Enam</v>
          </cell>
        </row>
        <row r="227">
          <cell r="A227">
            <v>227</v>
          </cell>
          <cell r="B227" t="str">
            <v>Dua ratus Dua puluh Tujuh</v>
          </cell>
        </row>
        <row r="228">
          <cell r="A228">
            <v>228</v>
          </cell>
          <cell r="B228" t="str">
            <v>Dua ratus Dua puluh Delapan</v>
          </cell>
        </row>
        <row r="229">
          <cell r="A229">
            <v>229</v>
          </cell>
          <cell r="B229" t="str">
            <v>Dua ratus Dua puluh Sembilan</v>
          </cell>
        </row>
        <row r="230">
          <cell r="A230">
            <v>230</v>
          </cell>
          <cell r="B230" t="str">
            <v>Dua ratus Tiga puluh</v>
          </cell>
        </row>
        <row r="231">
          <cell r="A231">
            <v>231</v>
          </cell>
          <cell r="B231" t="str">
            <v>Dua ratus Tiga puluh Satu</v>
          </cell>
        </row>
        <row r="232">
          <cell r="A232">
            <v>232</v>
          </cell>
          <cell r="B232" t="str">
            <v>Dua ratus Tiga puluh Dua</v>
          </cell>
        </row>
        <row r="233">
          <cell r="A233">
            <v>233</v>
          </cell>
          <cell r="B233" t="str">
            <v>Dua ratus Tiga puluh Tiga</v>
          </cell>
        </row>
        <row r="234">
          <cell r="A234">
            <v>234</v>
          </cell>
          <cell r="B234" t="str">
            <v>Dua ratus Tiga puluh Empat</v>
          </cell>
        </row>
        <row r="235">
          <cell r="A235">
            <v>235</v>
          </cell>
          <cell r="B235" t="str">
            <v>Dua ratus Tiga puluh Lima</v>
          </cell>
        </row>
        <row r="236">
          <cell r="A236">
            <v>236</v>
          </cell>
          <cell r="B236" t="str">
            <v>Dua ratus Tiga puluh Enam</v>
          </cell>
        </row>
        <row r="237">
          <cell r="A237">
            <v>237</v>
          </cell>
          <cell r="B237" t="str">
            <v>Dua ratus Tiga puluh Tujuh</v>
          </cell>
        </row>
        <row r="238">
          <cell r="A238">
            <v>238</v>
          </cell>
          <cell r="B238" t="str">
            <v>Dua ratus Tiga puluh Delapan</v>
          </cell>
        </row>
        <row r="239">
          <cell r="A239">
            <v>239</v>
          </cell>
          <cell r="B239" t="str">
            <v>Dua ratus Tiga puluh Sembilan</v>
          </cell>
        </row>
        <row r="240">
          <cell r="A240">
            <v>240</v>
          </cell>
          <cell r="B240" t="str">
            <v>Dua ratus Empat puluh</v>
          </cell>
        </row>
        <row r="241">
          <cell r="A241">
            <v>241</v>
          </cell>
          <cell r="B241" t="str">
            <v>Dua ratus Empat puluh Satu</v>
          </cell>
        </row>
        <row r="242">
          <cell r="A242">
            <v>242</v>
          </cell>
          <cell r="B242" t="str">
            <v>Dua ratus Empat puluh Dua</v>
          </cell>
        </row>
        <row r="243">
          <cell r="A243">
            <v>243</v>
          </cell>
          <cell r="B243" t="str">
            <v>Dua ratus Empat puluh Tiga</v>
          </cell>
        </row>
        <row r="244">
          <cell r="A244">
            <v>244</v>
          </cell>
          <cell r="B244" t="str">
            <v>Dua ratus Empat puluh Empat</v>
          </cell>
        </row>
        <row r="245">
          <cell r="A245">
            <v>245</v>
          </cell>
          <cell r="B245" t="str">
            <v>Dua ratus Empat puluh Lima</v>
          </cell>
        </row>
        <row r="246">
          <cell r="A246">
            <v>246</v>
          </cell>
          <cell r="B246" t="str">
            <v>Dua ratus Empat puluh Enam</v>
          </cell>
        </row>
        <row r="247">
          <cell r="A247">
            <v>247</v>
          </cell>
          <cell r="B247" t="str">
            <v>Dua ratus Empat puluh Tujuh</v>
          </cell>
        </row>
        <row r="248">
          <cell r="A248">
            <v>248</v>
          </cell>
          <cell r="B248" t="str">
            <v>Dua ratus Empat puluh Delapan</v>
          </cell>
        </row>
        <row r="249">
          <cell r="A249">
            <v>249</v>
          </cell>
          <cell r="B249" t="str">
            <v>Dua ratus Empat puluh Sembilan</v>
          </cell>
        </row>
        <row r="250">
          <cell r="A250">
            <v>250</v>
          </cell>
          <cell r="B250" t="str">
            <v>Dua ratus Lima puluh</v>
          </cell>
        </row>
        <row r="251">
          <cell r="A251">
            <v>251</v>
          </cell>
          <cell r="B251" t="str">
            <v>Dua ratus Lima puluh Satu</v>
          </cell>
        </row>
        <row r="252">
          <cell r="A252">
            <v>252</v>
          </cell>
          <cell r="B252" t="str">
            <v>Dua ratus Lima puluh Dua</v>
          </cell>
        </row>
        <row r="253">
          <cell r="A253">
            <v>253</v>
          </cell>
          <cell r="B253" t="str">
            <v>Dua ratus Lima puluh Tiga</v>
          </cell>
        </row>
        <row r="254">
          <cell r="A254">
            <v>254</v>
          </cell>
          <cell r="B254" t="str">
            <v>Dua ratus Lima puluh Empat</v>
          </cell>
        </row>
        <row r="255">
          <cell r="A255">
            <v>255</v>
          </cell>
          <cell r="B255" t="str">
            <v>Dua ratus Lima puluh Lima</v>
          </cell>
        </row>
        <row r="256">
          <cell r="A256">
            <v>256</v>
          </cell>
          <cell r="B256" t="str">
            <v>Dua ratus Lima puluh Enam</v>
          </cell>
        </row>
        <row r="257">
          <cell r="A257">
            <v>257</v>
          </cell>
          <cell r="B257" t="str">
            <v>Dua ratus Lima puluh Tujuh</v>
          </cell>
        </row>
        <row r="258">
          <cell r="A258">
            <v>258</v>
          </cell>
          <cell r="B258" t="str">
            <v>Dua ratus Lima puluh Delapan</v>
          </cell>
        </row>
        <row r="259">
          <cell r="A259">
            <v>259</v>
          </cell>
          <cell r="B259" t="str">
            <v>Dua ratus Lima puluh Sembilan</v>
          </cell>
        </row>
        <row r="260">
          <cell r="A260">
            <v>260</v>
          </cell>
          <cell r="B260" t="str">
            <v>Dua ratus Enam puluh</v>
          </cell>
        </row>
        <row r="261">
          <cell r="A261">
            <v>261</v>
          </cell>
          <cell r="B261" t="str">
            <v>Dua ratus Enam puluh Satu</v>
          </cell>
        </row>
        <row r="262">
          <cell r="A262">
            <v>262</v>
          </cell>
          <cell r="B262" t="str">
            <v>Dua ratus Enam puluh Dua</v>
          </cell>
        </row>
        <row r="263">
          <cell r="A263">
            <v>263</v>
          </cell>
          <cell r="B263" t="str">
            <v>Dua ratus Enam puluh Tiga</v>
          </cell>
        </row>
        <row r="264">
          <cell r="A264">
            <v>264</v>
          </cell>
          <cell r="B264" t="str">
            <v>Dua ratus Enam puluh Empat</v>
          </cell>
        </row>
        <row r="265">
          <cell r="A265">
            <v>265</v>
          </cell>
          <cell r="B265" t="str">
            <v>Dua ratus Enam puluh Lima</v>
          </cell>
        </row>
        <row r="266">
          <cell r="A266">
            <v>266</v>
          </cell>
          <cell r="B266" t="str">
            <v>Dua ratus Enam puluh Enam</v>
          </cell>
        </row>
        <row r="267">
          <cell r="A267">
            <v>267</v>
          </cell>
          <cell r="B267" t="str">
            <v>Dua ratus Enam puluh Tujuh</v>
          </cell>
        </row>
        <row r="268">
          <cell r="A268">
            <v>268</v>
          </cell>
          <cell r="B268" t="str">
            <v>Dua ratus Enam puluh Delapan</v>
          </cell>
        </row>
        <row r="269">
          <cell r="A269">
            <v>269</v>
          </cell>
          <cell r="B269" t="str">
            <v>Dua ratus Enam puluh Sembilan</v>
          </cell>
        </row>
        <row r="270">
          <cell r="A270">
            <v>270</v>
          </cell>
          <cell r="B270" t="str">
            <v>Dua ratus Tujuh puluh</v>
          </cell>
        </row>
        <row r="271">
          <cell r="A271">
            <v>271</v>
          </cell>
          <cell r="B271" t="str">
            <v>Dua ratus Tujuh puluh Satu</v>
          </cell>
        </row>
        <row r="272">
          <cell r="A272">
            <v>272</v>
          </cell>
          <cell r="B272" t="str">
            <v>Dua ratus Tujuh puluh Dua</v>
          </cell>
        </row>
        <row r="273">
          <cell r="A273">
            <v>273</v>
          </cell>
          <cell r="B273" t="str">
            <v>Dua ratus Tujuh puluh Tiga</v>
          </cell>
        </row>
        <row r="274">
          <cell r="A274">
            <v>274</v>
          </cell>
          <cell r="B274" t="str">
            <v>Dua ratus Tujuh puluh Empat</v>
          </cell>
        </row>
        <row r="275">
          <cell r="A275">
            <v>275</v>
          </cell>
          <cell r="B275" t="str">
            <v>Dua ratus Tujuh puluh Lima</v>
          </cell>
        </row>
        <row r="276">
          <cell r="A276">
            <v>276</v>
          </cell>
          <cell r="B276" t="str">
            <v>Dua ratus Tujuh puluh Enam</v>
          </cell>
        </row>
        <row r="277">
          <cell r="A277">
            <v>277</v>
          </cell>
          <cell r="B277" t="str">
            <v>Dua ratus Tujuh puluh Tujuh</v>
          </cell>
        </row>
        <row r="278">
          <cell r="A278">
            <v>278</v>
          </cell>
          <cell r="B278" t="str">
            <v>Dua ratus Tujuh puluh Delapan</v>
          </cell>
        </row>
        <row r="279">
          <cell r="A279">
            <v>279</v>
          </cell>
          <cell r="B279" t="str">
            <v>Dua ratus Tujuh puluh Sembilan</v>
          </cell>
        </row>
        <row r="280">
          <cell r="A280">
            <v>280</v>
          </cell>
          <cell r="B280" t="str">
            <v>Dua ratus Delapan puluh</v>
          </cell>
        </row>
        <row r="281">
          <cell r="A281">
            <v>281</v>
          </cell>
          <cell r="B281" t="str">
            <v>Dua ratus Delapan puluh Satu</v>
          </cell>
        </row>
        <row r="282">
          <cell r="A282">
            <v>282</v>
          </cell>
          <cell r="B282" t="str">
            <v>Dua ratus Delapan puluh Dua</v>
          </cell>
        </row>
        <row r="283">
          <cell r="A283">
            <v>283</v>
          </cell>
          <cell r="B283" t="str">
            <v>Dua ratus Delapan puluh Tiga</v>
          </cell>
        </row>
        <row r="284">
          <cell r="A284">
            <v>284</v>
          </cell>
          <cell r="B284" t="str">
            <v>Dua ratus Delapan puluh Empat</v>
          </cell>
        </row>
        <row r="285">
          <cell r="A285">
            <v>285</v>
          </cell>
          <cell r="B285" t="str">
            <v>Dua ratus Delapan puluh Lima</v>
          </cell>
        </row>
        <row r="286">
          <cell r="A286">
            <v>286</v>
          </cell>
          <cell r="B286" t="str">
            <v>Dua ratus Delapan puluh Enam</v>
          </cell>
        </row>
        <row r="287">
          <cell r="A287">
            <v>287</v>
          </cell>
          <cell r="B287" t="str">
            <v>Dua ratus Delapan puluh Tujuh</v>
          </cell>
        </row>
        <row r="288">
          <cell r="A288">
            <v>288</v>
          </cell>
          <cell r="B288" t="str">
            <v>Dua ratus Delapan puluh Delapan</v>
          </cell>
        </row>
        <row r="289">
          <cell r="A289">
            <v>289</v>
          </cell>
          <cell r="B289" t="str">
            <v>Dua ratus Delapan puluh Sembilan</v>
          </cell>
        </row>
        <row r="290">
          <cell r="A290">
            <v>290</v>
          </cell>
          <cell r="B290" t="str">
            <v>Dua ratus Sembilan puluh</v>
          </cell>
        </row>
        <row r="291">
          <cell r="A291">
            <v>291</v>
          </cell>
          <cell r="B291" t="str">
            <v>Dua ratus Sembilan puluh Satu</v>
          </cell>
        </row>
        <row r="292">
          <cell r="A292">
            <v>292</v>
          </cell>
          <cell r="B292" t="str">
            <v>Dua ratus Sembilan puluh Dua</v>
          </cell>
        </row>
        <row r="293">
          <cell r="A293">
            <v>293</v>
          </cell>
          <cell r="B293" t="str">
            <v>Dua ratus Sembilan puluh Tiga</v>
          </cell>
        </row>
        <row r="294">
          <cell r="A294">
            <v>294</v>
          </cell>
          <cell r="B294" t="str">
            <v>Dua ratus Sembilan puluh Empat</v>
          </cell>
        </row>
        <row r="295">
          <cell r="A295">
            <v>295</v>
          </cell>
          <cell r="B295" t="str">
            <v>Dua ratus Sembilan puluh Lima</v>
          </cell>
        </row>
        <row r="296">
          <cell r="A296">
            <v>296</v>
          </cell>
          <cell r="B296" t="str">
            <v>Dua ratus Sembilan puluh Enam</v>
          </cell>
        </row>
        <row r="297">
          <cell r="A297">
            <v>297</v>
          </cell>
          <cell r="B297" t="str">
            <v>Dua ratus Sembilan puluh Tujuh</v>
          </cell>
        </row>
        <row r="298">
          <cell r="A298">
            <v>298</v>
          </cell>
          <cell r="B298" t="str">
            <v>Dua ratus Sembilan puluh Delapan</v>
          </cell>
        </row>
        <row r="299">
          <cell r="A299">
            <v>299</v>
          </cell>
          <cell r="B299" t="str">
            <v>Dua ratus Sembilan puluh Sembilan</v>
          </cell>
        </row>
        <row r="300">
          <cell r="A300">
            <v>300</v>
          </cell>
          <cell r="B300" t="str">
            <v>Tiga ratus</v>
          </cell>
        </row>
        <row r="301">
          <cell r="A301">
            <v>301</v>
          </cell>
          <cell r="B301" t="str">
            <v>Tiga ratus Satu</v>
          </cell>
        </row>
        <row r="302">
          <cell r="A302">
            <v>302</v>
          </cell>
          <cell r="B302" t="str">
            <v>Tiga ratus Dua</v>
          </cell>
        </row>
        <row r="303">
          <cell r="A303">
            <v>303</v>
          </cell>
          <cell r="B303" t="str">
            <v>Tiga ratus Tiga</v>
          </cell>
        </row>
        <row r="304">
          <cell r="A304">
            <v>304</v>
          </cell>
          <cell r="B304" t="str">
            <v>Tiga ratus Empat</v>
          </cell>
        </row>
        <row r="305">
          <cell r="A305">
            <v>305</v>
          </cell>
          <cell r="B305" t="str">
            <v>Tiga ratus Lima</v>
          </cell>
        </row>
        <row r="306">
          <cell r="A306">
            <v>306</v>
          </cell>
          <cell r="B306" t="str">
            <v>Tiga ratus Enam</v>
          </cell>
        </row>
        <row r="307">
          <cell r="A307">
            <v>307</v>
          </cell>
          <cell r="B307" t="str">
            <v>Tiga ratus Tujuh</v>
          </cell>
        </row>
        <row r="308">
          <cell r="A308">
            <v>308</v>
          </cell>
          <cell r="B308" t="str">
            <v>Tiga ratus Delapan</v>
          </cell>
        </row>
        <row r="309">
          <cell r="A309">
            <v>309</v>
          </cell>
          <cell r="B309" t="str">
            <v>Tiga ratus Sembilan</v>
          </cell>
        </row>
        <row r="310">
          <cell r="A310">
            <v>310</v>
          </cell>
          <cell r="B310" t="str">
            <v>Tiga ratus Sepuluh</v>
          </cell>
        </row>
        <row r="311">
          <cell r="A311">
            <v>311</v>
          </cell>
          <cell r="B311" t="str">
            <v>Tiga ratus Sebelas</v>
          </cell>
        </row>
        <row r="312">
          <cell r="A312">
            <v>312</v>
          </cell>
          <cell r="B312" t="str">
            <v>Tiga ratus Dua belas</v>
          </cell>
        </row>
        <row r="313">
          <cell r="A313">
            <v>313</v>
          </cell>
          <cell r="B313" t="str">
            <v>Tiga ratus Tiga belas</v>
          </cell>
        </row>
        <row r="314">
          <cell r="A314">
            <v>314</v>
          </cell>
          <cell r="B314" t="str">
            <v>Tiga ratus Empat belas</v>
          </cell>
        </row>
        <row r="315">
          <cell r="A315">
            <v>315</v>
          </cell>
          <cell r="B315" t="str">
            <v>Tiga ratus Lima belas</v>
          </cell>
        </row>
        <row r="316">
          <cell r="A316">
            <v>316</v>
          </cell>
          <cell r="B316" t="str">
            <v>Tiga ratus Enam belas</v>
          </cell>
        </row>
        <row r="317">
          <cell r="A317">
            <v>317</v>
          </cell>
          <cell r="B317" t="str">
            <v>Tiga ratus Tujuh belas</v>
          </cell>
        </row>
        <row r="318">
          <cell r="A318">
            <v>318</v>
          </cell>
          <cell r="B318" t="str">
            <v>Tiga ratus Delapan belas</v>
          </cell>
        </row>
        <row r="319">
          <cell r="A319">
            <v>319</v>
          </cell>
          <cell r="B319" t="str">
            <v>Tiga ratus Sembilan belas</v>
          </cell>
        </row>
        <row r="320">
          <cell r="A320">
            <v>320</v>
          </cell>
          <cell r="B320" t="str">
            <v>Tiga ratus Dua puluh</v>
          </cell>
        </row>
        <row r="321">
          <cell r="A321">
            <v>321</v>
          </cell>
          <cell r="B321" t="str">
            <v>Tiga ratus Dua puluh Satu</v>
          </cell>
        </row>
        <row r="322">
          <cell r="A322">
            <v>322</v>
          </cell>
          <cell r="B322" t="str">
            <v>Tiga ratus Dua puluh Dua</v>
          </cell>
        </row>
        <row r="323">
          <cell r="A323">
            <v>323</v>
          </cell>
          <cell r="B323" t="str">
            <v>Tiga ratus Dua puluh Tiga</v>
          </cell>
        </row>
        <row r="324">
          <cell r="A324">
            <v>324</v>
          </cell>
          <cell r="B324" t="str">
            <v>Tiga ratus Dua puluh Empat</v>
          </cell>
        </row>
        <row r="325">
          <cell r="A325">
            <v>325</v>
          </cell>
          <cell r="B325" t="str">
            <v>Tiga ratus Dua puluh Lima</v>
          </cell>
        </row>
        <row r="326">
          <cell r="A326">
            <v>326</v>
          </cell>
          <cell r="B326" t="str">
            <v>Tiga ratus Dua puluh Enam</v>
          </cell>
        </row>
        <row r="327">
          <cell r="A327">
            <v>327</v>
          </cell>
          <cell r="B327" t="str">
            <v>Tiga ratus Dua puluh Tujuh</v>
          </cell>
        </row>
        <row r="328">
          <cell r="A328">
            <v>328</v>
          </cell>
          <cell r="B328" t="str">
            <v>Tiga ratus Dua puluh Delapan</v>
          </cell>
        </row>
        <row r="329">
          <cell r="A329">
            <v>329</v>
          </cell>
          <cell r="B329" t="str">
            <v>Tiga ratus Dua puluh Sembilan</v>
          </cell>
        </row>
        <row r="330">
          <cell r="A330">
            <v>330</v>
          </cell>
          <cell r="B330" t="str">
            <v>Tiga ratus Tiga puluh</v>
          </cell>
        </row>
        <row r="331">
          <cell r="A331">
            <v>331</v>
          </cell>
          <cell r="B331" t="str">
            <v>Tiga ratus Tiga puluh Satu</v>
          </cell>
        </row>
        <row r="332">
          <cell r="A332">
            <v>332</v>
          </cell>
          <cell r="B332" t="str">
            <v>Tiga ratus Tiga puluh Dua</v>
          </cell>
        </row>
        <row r="333">
          <cell r="A333">
            <v>333</v>
          </cell>
          <cell r="B333" t="str">
            <v>Tiga ratus Tiga puluh Tiga</v>
          </cell>
        </row>
        <row r="334">
          <cell r="A334">
            <v>334</v>
          </cell>
          <cell r="B334" t="str">
            <v>Tiga ratus Tiga puluh Empat</v>
          </cell>
        </row>
        <row r="335">
          <cell r="A335">
            <v>335</v>
          </cell>
          <cell r="B335" t="str">
            <v>Tiga ratus Tiga puluh Lima</v>
          </cell>
        </row>
        <row r="336">
          <cell r="A336">
            <v>336</v>
          </cell>
          <cell r="B336" t="str">
            <v>Tiga ratus Tiga puluh Enam</v>
          </cell>
        </row>
        <row r="337">
          <cell r="A337">
            <v>337</v>
          </cell>
          <cell r="B337" t="str">
            <v>Tiga ratus Tiga puluh Tujuh</v>
          </cell>
        </row>
        <row r="338">
          <cell r="A338">
            <v>338</v>
          </cell>
          <cell r="B338" t="str">
            <v>Tiga ratus Tiga puluh Delapan</v>
          </cell>
        </row>
        <row r="339">
          <cell r="A339">
            <v>339</v>
          </cell>
          <cell r="B339" t="str">
            <v>Tiga ratus Tiga puluh Sembilan</v>
          </cell>
        </row>
        <row r="340">
          <cell r="A340">
            <v>340</v>
          </cell>
          <cell r="B340" t="str">
            <v>Tiga ratus Empat puluh</v>
          </cell>
        </row>
        <row r="341">
          <cell r="A341">
            <v>341</v>
          </cell>
          <cell r="B341" t="str">
            <v>Tiga ratus Empat puluh Satu</v>
          </cell>
        </row>
        <row r="342">
          <cell r="A342">
            <v>342</v>
          </cell>
          <cell r="B342" t="str">
            <v>Tiga ratus Empat puluh Dua</v>
          </cell>
        </row>
        <row r="343">
          <cell r="A343">
            <v>343</v>
          </cell>
          <cell r="B343" t="str">
            <v>Tiga ratus Empat puluh Tiga</v>
          </cell>
        </row>
        <row r="344">
          <cell r="A344">
            <v>344</v>
          </cell>
          <cell r="B344" t="str">
            <v>Tiga ratus Empat puluh Empat</v>
          </cell>
        </row>
        <row r="345">
          <cell r="A345">
            <v>345</v>
          </cell>
          <cell r="B345" t="str">
            <v>Tiga ratus Empat puluh Lima</v>
          </cell>
        </row>
        <row r="346">
          <cell r="A346">
            <v>346</v>
          </cell>
          <cell r="B346" t="str">
            <v>Tiga ratus Empat puluh Enam</v>
          </cell>
        </row>
        <row r="347">
          <cell r="A347">
            <v>347</v>
          </cell>
          <cell r="B347" t="str">
            <v>Tiga ratus Empat puluh Tujuh</v>
          </cell>
        </row>
        <row r="348">
          <cell r="A348">
            <v>348</v>
          </cell>
          <cell r="B348" t="str">
            <v>Tiga ratus Empat puluh Delapan</v>
          </cell>
        </row>
        <row r="349">
          <cell r="A349">
            <v>349</v>
          </cell>
          <cell r="B349" t="str">
            <v>Tiga ratus Empat puluh Sembilan</v>
          </cell>
        </row>
        <row r="350">
          <cell r="A350">
            <v>350</v>
          </cell>
          <cell r="B350" t="str">
            <v>Tiga ratus Lima puluh</v>
          </cell>
        </row>
        <row r="351">
          <cell r="A351">
            <v>351</v>
          </cell>
          <cell r="B351" t="str">
            <v>Tiga ratus Lima puluh Satu</v>
          </cell>
        </row>
        <row r="352">
          <cell r="A352">
            <v>352</v>
          </cell>
          <cell r="B352" t="str">
            <v>Tiga ratus Lima puluh Dua</v>
          </cell>
        </row>
        <row r="353">
          <cell r="A353">
            <v>353</v>
          </cell>
          <cell r="B353" t="str">
            <v>Tiga ratus Lima puluh Tiga</v>
          </cell>
        </row>
        <row r="354">
          <cell r="A354">
            <v>354</v>
          </cell>
          <cell r="B354" t="str">
            <v>Tiga ratus Lima puluh Empat</v>
          </cell>
        </row>
        <row r="355">
          <cell r="A355">
            <v>355</v>
          </cell>
          <cell r="B355" t="str">
            <v>Tiga ratus Lima puluh Lima</v>
          </cell>
        </row>
        <row r="356">
          <cell r="A356">
            <v>356</v>
          </cell>
          <cell r="B356" t="str">
            <v>Tiga ratus Lima puluh Enam</v>
          </cell>
        </row>
        <row r="357">
          <cell r="A357">
            <v>357</v>
          </cell>
          <cell r="B357" t="str">
            <v>Tiga ratus Lima puluh Tujuh</v>
          </cell>
        </row>
        <row r="358">
          <cell r="A358">
            <v>358</v>
          </cell>
          <cell r="B358" t="str">
            <v>Tiga ratus Lima puluh Delapan</v>
          </cell>
        </row>
        <row r="359">
          <cell r="A359">
            <v>359</v>
          </cell>
          <cell r="B359" t="str">
            <v>Tiga ratus Lima puluh Sembilan</v>
          </cell>
        </row>
        <row r="360">
          <cell r="A360">
            <v>360</v>
          </cell>
          <cell r="B360" t="str">
            <v>Tiga ratus Enam puluh</v>
          </cell>
        </row>
        <row r="361">
          <cell r="A361">
            <v>361</v>
          </cell>
          <cell r="B361" t="str">
            <v>Tiga ratus Enam puluh Satu</v>
          </cell>
        </row>
        <row r="362">
          <cell r="A362">
            <v>362</v>
          </cell>
          <cell r="B362" t="str">
            <v>Tiga ratus Enam puluh Dua</v>
          </cell>
        </row>
        <row r="363">
          <cell r="A363">
            <v>363</v>
          </cell>
          <cell r="B363" t="str">
            <v>Tiga ratus Enam puluh Tiga</v>
          </cell>
        </row>
        <row r="364">
          <cell r="A364">
            <v>364</v>
          </cell>
          <cell r="B364" t="str">
            <v>Tiga ratus Enam puluh Empat</v>
          </cell>
        </row>
        <row r="365">
          <cell r="A365">
            <v>365</v>
          </cell>
          <cell r="B365" t="str">
            <v>Tiga ratus Enam puluh Lima</v>
          </cell>
        </row>
        <row r="366">
          <cell r="A366">
            <v>366</v>
          </cell>
          <cell r="B366" t="str">
            <v>Tiga ratus Enam puluh Enam</v>
          </cell>
        </row>
        <row r="367">
          <cell r="A367">
            <v>367</v>
          </cell>
          <cell r="B367" t="str">
            <v>Tiga ratus Enam puluh Tujuh</v>
          </cell>
        </row>
        <row r="368">
          <cell r="A368">
            <v>368</v>
          </cell>
          <cell r="B368" t="str">
            <v>Tiga ratus Enam puluh Delapan</v>
          </cell>
        </row>
        <row r="369">
          <cell r="A369">
            <v>369</v>
          </cell>
          <cell r="B369" t="str">
            <v>Tiga ratus Enam puluh Sembilan</v>
          </cell>
        </row>
        <row r="370">
          <cell r="A370">
            <v>370</v>
          </cell>
          <cell r="B370" t="str">
            <v>Tiga ratus Tujuh puluh</v>
          </cell>
        </row>
        <row r="371">
          <cell r="A371">
            <v>371</v>
          </cell>
          <cell r="B371" t="str">
            <v>Tiga ratus Tujuh puluh Satu</v>
          </cell>
        </row>
        <row r="372">
          <cell r="A372">
            <v>372</v>
          </cell>
          <cell r="B372" t="str">
            <v>Tiga ratus Tujuh puluh Dua</v>
          </cell>
        </row>
        <row r="373">
          <cell r="A373">
            <v>373</v>
          </cell>
          <cell r="B373" t="str">
            <v>Tiga ratus Tujuh puluh Tiga</v>
          </cell>
        </row>
        <row r="374">
          <cell r="A374">
            <v>374</v>
          </cell>
          <cell r="B374" t="str">
            <v>Tiga ratus Tujuh puluh Empat</v>
          </cell>
        </row>
        <row r="375">
          <cell r="A375">
            <v>375</v>
          </cell>
          <cell r="B375" t="str">
            <v>Tiga ratus Tujuh puluh Lima</v>
          </cell>
        </row>
        <row r="376">
          <cell r="A376">
            <v>376</v>
          </cell>
          <cell r="B376" t="str">
            <v>Tiga ratus Tujuh puluh Enam</v>
          </cell>
        </row>
        <row r="377">
          <cell r="A377">
            <v>377</v>
          </cell>
          <cell r="B377" t="str">
            <v>Tiga ratus Tujuh puluh Tujuh</v>
          </cell>
        </row>
        <row r="378">
          <cell r="A378">
            <v>378</v>
          </cell>
          <cell r="B378" t="str">
            <v>Tiga ratus Tujuh puluh Delapan</v>
          </cell>
        </row>
        <row r="379">
          <cell r="A379">
            <v>379</v>
          </cell>
          <cell r="B379" t="str">
            <v>Tiga ratus Tujuh puluh Sembilan</v>
          </cell>
        </row>
        <row r="380">
          <cell r="A380">
            <v>380</v>
          </cell>
          <cell r="B380" t="str">
            <v>Tiga ratus Delapan puluh</v>
          </cell>
        </row>
        <row r="381">
          <cell r="A381">
            <v>381</v>
          </cell>
          <cell r="B381" t="str">
            <v>Tiga ratus Delapan puluh Satu</v>
          </cell>
        </row>
        <row r="382">
          <cell r="A382">
            <v>382</v>
          </cell>
          <cell r="B382" t="str">
            <v>Tiga ratus Delapan puluh Dua</v>
          </cell>
        </row>
        <row r="383">
          <cell r="A383">
            <v>383</v>
          </cell>
          <cell r="B383" t="str">
            <v>Tiga ratus Delapan puluh Tiga</v>
          </cell>
        </row>
        <row r="384">
          <cell r="A384">
            <v>384</v>
          </cell>
          <cell r="B384" t="str">
            <v>Tiga ratus Delapan puluh Empat</v>
          </cell>
        </row>
        <row r="385">
          <cell r="A385">
            <v>385</v>
          </cell>
          <cell r="B385" t="str">
            <v>Tiga ratus Delapan puluh Lima</v>
          </cell>
        </row>
        <row r="386">
          <cell r="A386">
            <v>386</v>
          </cell>
          <cell r="B386" t="str">
            <v>Tiga ratus Delapan puluh Enam</v>
          </cell>
        </row>
        <row r="387">
          <cell r="A387">
            <v>387</v>
          </cell>
          <cell r="B387" t="str">
            <v>Tiga ratus Delapan puluh Tujuh</v>
          </cell>
        </row>
        <row r="388">
          <cell r="A388">
            <v>388</v>
          </cell>
          <cell r="B388" t="str">
            <v>Tiga ratus Delapan puluh Delapan</v>
          </cell>
        </row>
        <row r="389">
          <cell r="A389">
            <v>389</v>
          </cell>
          <cell r="B389" t="str">
            <v>Tiga ratus Delapan puluh Sembilan</v>
          </cell>
        </row>
        <row r="390">
          <cell r="A390">
            <v>390</v>
          </cell>
          <cell r="B390" t="str">
            <v>Tiga ratus Sembilan puluh</v>
          </cell>
        </row>
        <row r="391">
          <cell r="A391">
            <v>391</v>
          </cell>
          <cell r="B391" t="str">
            <v>Tiga ratus Sembilan puluh Satu</v>
          </cell>
        </row>
        <row r="392">
          <cell r="A392">
            <v>392</v>
          </cell>
          <cell r="B392" t="str">
            <v>Tiga ratus Sembilan puluh Dua</v>
          </cell>
        </row>
        <row r="393">
          <cell r="A393">
            <v>393</v>
          </cell>
          <cell r="B393" t="str">
            <v>Tiga ratus Sembilan puluh Tiga</v>
          </cell>
        </row>
        <row r="394">
          <cell r="A394">
            <v>394</v>
          </cell>
          <cell r="B394" t="str">
            <v>Tiga ratus Sembilan puluh Empat</v>
          </cell>
        </row>
        <row r="395">
          <cell r="A395">
            <v>395</v>
          </cell>
          <cell r="B395" t="str">
            <v>Tiga ratus Sembilan puluh Lima</v>
          </cell>
        </row>
        <row r="396">
          <cell r="A396">
            <v>396</v>
          </cell>
          <cell r="B396" t="str">
            <v>Tiga ratus Sembilan puluh Enam</v>
          </cell>
        </row>
        <row r="397">
          <cell r="A397">
            <v>397</v>
          </cell>
          <cell r="B397" t="str">
            <v>Tiga ratus Sembilan puluh Tujuh</v>
          </cell>
        </row>
        <row r="398">
          <cell r="A398">
            <v>398</v>
          </cell>
          <cell r="B398" t="str">
            <v>Tiga ratus Sembilan puluh Delapan</v>
          </cell>
        </row>
        <row r="399">
          <cell r="A399">
            <v>399</v>
          </cell>
          <cell r="B399" t="str">
            <v>Tiga ratus Sembilan puluh Sembilan</v>
          </cell>
        </row>
        <row r="400">
          <cell r="A400">
            <v>400</v>
          </cell>
          <cell r="B400" t="str">
            <v>Empat ratus</v>
          </cell>
        </row>
        <row r="401">
          <cell r="A401">
            <v>401</v>
          </cell>
          <cell r="B401" t="str">
            <v>Empat ratus Satu</v>
          </cell>
        </row>
        <row r="402">
          <cell r="A402">
            <v>402</v>
          </cell>
          <cell r="B402" t="str">
            <v>Empat ratus Dua</v>
          </cell>
        </row>
        <row r="403">
          <cell r="A403">
            <v>403</v>
          </cell>
          <cell r="B403" t="str">
            <v>Empat ratus Tiga</v>
          </cell>
        </row>
        <row r="404">
          <cell r="A404">
            <v>404</v>
          </cell>
          <cell r="B404" t="str">
            <v>Empat ratus Empat</v>
          </cell>
        </row>
        <row r="405">
          <cell r="A405">
            <v>405</v>
          </cell>
          <cell r="B405" t="str">
            <v>Empat ratus Lima</v>
          </cell>
        </row>
        <row r="406">
          <cell r="A406">
            <v>406</v>
          </cell>
          <cell r="B406" t="str">
            <v>Empat ratus Enam</v>
          </cell>
        </row>
        <row r="407">
          <cell r="A407">
            <v>407</v>
          </cell>
          <cell r="B407" t="str">
            <v>Empat ratus Tujuh</v>
          </cell>
        </row>
        <row r="408">
          <cell r="A408">
            <v>408</v>
          </cell>
          <cell r="B408" t="str">
            <v>Empat ratus Delapan</v>
          </cell>
        </row>
        <row r="409">
          <cell r="A409">
            <v>409</v>
          </cell>
          <cell r="B409" t="str">
            <v>Empat ratus Sembilan</v>
          </cell>
        </row>
        <row r="410">
          <cell r="A410">
            <v>410</v>
          </cell>
          <cell r="B410" t="str">
            <v>Empat ratus Sepuluh</v>
          </cell>
        </row>
        <row r="411">
          <cell r="A411">
            <v>411</v>
          </cell>
          <cell r="B411" t="str">
            <v>Empat ratus Sebelas</v>
          </cell>
        </row>
        <row r="412">
          <cell r="A412">
            <v>412</v>
          </cell>
          <cell r="B412" t="str">
            <v>Empat ratus Dua belas</v>
          </cell>
        </row>
        <row r="413">
          <cell r="A413">
            <v>413</v>
          </cell>
          <cell r="B413" t="str">
            <v>Empat ratus Tiga belas</v>
          </cell>
        </row>
        <row r="414">
          <cell r="A414">
            <v>414</v>
          </cell>
          <cell r="B414" t="str">
            <v>Empat ratus Empat belas</v>
          </cell>
        </row>
        <row r="415">
          <cell r="A415">
            <v>415</v>
          </cell>
          <cell r="B415" t="str">
            <v>Empat ratus Lima belas</v>
          </cell>
        </row>
        <row r="416">
          <cell r="A416">
            <v>416</v>
          </cell>
          <cell r="B416" t="str">
            <v>Empat ratus Enam belas</v>
          </cell>
        </row>
        <row r="417">
          <cell r="A417">
            <v>417</v>
          </cell>
          <cell r="B417" t="str">
            <v>Empat ratus Tujuh belas</v>
          </cell>
        </row>
        <row r="418">
          <cell r="A418">
            <v>418</v>
          </cell>
          <cell r="B418" t="str">
            <v>Empat ratus Delapan belas</v>
          </cell>
        </row>
        <row r="419">
          <cell r="A419">
            <v>419</v>
          </cell>
          <cell r="B419" t="str">
            <v>Empat ratus Sembilan belas</v>
          </cell>
        </row>
        <row r="420">
          <cell r="A420">
            <v>420</v>
          </cell>
          <cell r="B420" t="str">
            <v>Empat ratus Dua puluh</v>
          </cell>
        </row>
        <row r="421">
          <cell r="A421">
            <v>421</v>
          </cell>
          <cell r="B421" t="str">
            <v>Empat ratus Dua puluh Satu</v>
          </cell>
        </row>
        <row r="422">
          <cell r="A422">
            <v>422</v>
          </cell>
          <cell r="B422" t="str">
            <v>Empat ratus Dua puluh Dua</v>
          </cell>
        </row>
        <row r="423">
          <cell r="A423">
            <v>423</v>
          </cell>
          <cell r="B423" t="str">
            <v>Empat ratus Dua puluh Tiga</v>
          </cell>
        </row>
        <row r="424">
          <cell r="A424">
            <v>424</v>
          </cell>
          <cell r="B424" t="str">
            <v>Empat ratus Dua puluh Empat</v>
          </cell>
        </row>
        <row r="425">
          <cell r="A425">
            <v>425</v>
          </cell>
          <cell r="B425" t="str">
            <v>Empat ratus Dua puluh Lima</v>
          </cell>
        </row>
        <row r="426">
          <cell r="A426">
            <v>426</v>
          </cell>
          <cell r="B426" t="str">
            <v>Empat ratus Dua puluh Enam</v>
          </cell>
        </row>
        <row r="427">
          <cell r="A427">
            <v>427</v>
          </cell>
          <cell r="B427" t="str">
            <v>Empat ratus Dua puluh Tujuh</v>
          </cell>
        </row>
        <row r="428">
          <cell r="A428">
            <v>428</v>
          </cell>
          <cell r="B428" t="str">
            <v>Empat ratus Dua puluh Delapan</v>
          </cell>
        </row>
        <row r="429">
          <cell r="A429">
            <v>429</v>
          </cell>
          <cell r="B429" t="str">
            <v>Empat ratus Dua puluh Sembilan</v>
          </cell>
        </row>
        <row r="430">
          <cell r="A430">
            <v>430</v>
          </cell>
          <cell r="B430" t="str">
            <v>Empat ratus Tiga puluh</v>
          </cell>
        </row>
        <row r="431">
          <cell r="A431">
            <v>431</v>
          </cell>
          <cell r="B431" t="str">
            <v>Empat ratus Tiga puluh Satu</v>
          </cell>
        </row>
        <row r="432">
          <cell r="A432">
            <v>432</v>
          </cell>
          <cell r="B432" t="str">
            <v>Empat ratus Tiga puluh Dua</v>
          </cell>
        </row>
        <row r="433">
          <cell r="A433">
            <v>433</v>
          </cell>
          <cell r="B433" t="str">
            <v>Empat ratus Tiga puluh Tiga</v>
          </cell>
        </row>
        <row r="434">
          <cell r="A434">
            <v>434</v>
          </cell>
          <cell r="B434" t="str">
            <v>Empat ratus Tiga puluh Empat</v>
          </cell>
        </row>
        <row r="435">
          <cell r="A435">
            <v>435</v>
          </cell>
          <cell r="B435" t="str">
            <v>Empat ratus Tiga puluh Lima</v>
          </cell>
        </row>
        <row r="436">
          <cell r="A436">
            <v>436</v>
          </cell>
          <cell r="B436" t="str">
            <v>Empat ratus Tiga puluh Enam</v>
          </cell>
        </row>
        <row r="437">
          <cell r="A437">
            <v>437</v>
          </cell>
          <cell r="B437" t="str">
            <v>Empat ratus Tiga puluh Tujuh</v>
          </cell>
        </row>
        <row r="438">
          <cell r="A438">
            <v>438</v>
          </cell>
          <cell r="B438" t="str">
            <v>Empat ratus Tiga puluh Delapan</v>
          </cell>
        </row>
        <row r="439">
          <cell r="A439">
            <v>439</v>
          </cell>
          <cell r="B439" t="str">
            <v>Empat ratus Tiga puluh Sembilan</v>
          </cell>
        </row>
        <row r="440">
          <cell r="A440">
            <v>440</v>
          </cell>
          <cell r="B440" t="str">
            <v>Empat ratus Empat puluh</v>
          </cell>
        </row>
        <row r="441">
          <cell r="A441">
            <v>441</v>
          </cell>
          <cell r="B441" t="str">
            <v>Empat ratus Empat puluh Satu</v>
          </cell>
        </row>
        <row r="442">
          <cell r="A442">
            <v>442</v>
          </cell>
          <cell r="B442" t="str">
            <v>Empat ratus Empat puluh Dua</v>
          </cell>
        </row>
        <row r="443">
          <cell r="A443">
            <v>443</v>
          </cell>
          <cell r="B443" t="str">
            <v>Empat ratus Empat puluh Tiga</v>
          </cell>
        </row>
        <row r="444">
          <cell r="A444">
            <v>444</v>
          </cell>
          <cell r="B444" t="str">
            <v>Empat ratus Empat puluh Empat</v>
          </cell>
        </row>
        <row r="445">
          <cell r="A445">
            <v>445</v>
          </cell>
          <cell r="B445" t="str">
            <v>Empat ratus Empat puluh Lima</v>
          </cell>
        </row>
        <row r="446">
          <cell r="A446">
            <v>446</v>
          </cell>
          <cell r="B446" t="str">
            <v>Empat ratus Empat puluh Enam</v>
          </cell>
        </row>
        <row r="447">
          <cell r="A447">
            <v>447</v>
          </cell>
          <cell r="B447" t="str">
            <v>Empat ratus Empat puluh Tujuh</v>
          </cell>
        </row>
        <row r="448">
          <cell r="A448">
            <v>448</v>
          </cell>
          <cell r="B448" t="str">
            <v>Empat ratus Empat puluh Delapan</v>
          </cell>
        </row>
        <row r="449">
          <cell r="A449">
            <v>449</v>
          </cell>
          <cell r="B449" t="str">
            <v>Empat ratus Empat puluh Sembilan</v>
          </cell>
        </row>
        <row r="450">
          <cell r="A450">
            <v>450</v>
          </cell>
          <cell r="B450" t="str">
            <v>Empat ratus Lima puluh</v>
          </cell>
        </row>
        <row r="451">
          <cell r="A451">
            <v>451</v>
          </cell>
          <cell r="B451" t="str">
            <v>Empat ratus Lima puluh Satu</v>
          </cell>
        </row>
        <row r="452">
          <cell r="A452">
            <v>452</v>
          </cell>
          <cell r="B452" t="str">
            <v>Empat ratus Lima puluh Dua</v>
          </cell>
        </row>
        <row r="453">
          <cell r="A453">
            <v>453</v>
          </cell>
          <cell r="B453" t="str">
            <v>Empat ratus Lima puluh Tiga</v>
          </cell>
        </row>
        <row r="454">
          <cell r="A454">
            <v>454</v>
          </cell>
          <cell r="B454" t="str">
            <v>Empat ratus Lima puluh Empat</v>
          </cell>
        </row>
        <row r="455">
          <cell r="A455">
            <v>455</v>
          </cell>
          <cell r="B455" t="str">
            <v>Empat ratus Lima puluh Lima</v>
          </cell>
        </row>
        <row r="456">
          <cell r="A456">
            <v>456</v>
          </cell>
          <cell r="B456" t="str">
            <v>Empat ratus Lima puluh Enam</v>
          </cell>
        </row>
        <row r="457">
          <cell r="A457">
            <v>457</v>
          </cell>
          <cell r="B457" t="str">
            <v>Empat ratus Lima puluh Tujuh</v>
          </cell>
        </row>
        <row r="458">
          <cell r="A458">
            <v>458</v>
          </cell>
          <cell r="B458" t="str">
            <v>Empat ratus Lima puluh Delapan</v>
          </cell>
        </row>
        <row r="459">
          <cell r="A459">
            <v>459</v>
          </cell>
          <cell r="B459" t="str">
            <v>Empat ratus Lima puluh Sembilan</v>
          </cell>
        </row>
        <row r="460">
          <cell r="A460">
            <v>460</v>
          </cell>
          <cell r="B460" t="str">
            <v>Empat ratus Enam puluh</v>
          </cell>
        </row>
        <row r="461">
          <cell r="A461">
            <v>461</v>
          </cell>
          <cell r="B461" t="str">
            <v>Empat ratus Enam puluh Satu</v>
          </cell>
        </row>
        <row r="462">
          <cell r="A462">
            <v>462</v>
          </cell>
          <cell r="B462" t="str">
            <v>Empat ratus Enam puluh Dua</v>
          </cell>
        </row>
        <row r="463">
          <cell r="A463">
            <v>463</v>
          </cell>
          <cell r="B463" t="str">
            <v>Empat ratus Enam puluh Tiga</v>
          </cell>
        </row>
        <row r="464">
          <cell r="A464">
            <v>464</v>
          </cell>
          <cell r="B464" t="str">
            <v>Empat ratus Enam puluh Empat</v>
          </cell>
        </row>
        <row r="465">
          <cell r="A465">
            <v>465</v>
          </cell>
          <cell r="B465" t="str">
            <v>Empat ratus Enam puluh Lima</v>
          </cell>
        </row>
        <row r="466">
          <cell r="A466">
            <v>466</v>
          </cell>
          <cell r="B466" t="str">
            <v>Empat ratus Enam puluh Enam</v>
          </cell>
        </row>
        <row r="467">
          <cell r="A467">
            <v>467</v>
          </cell>
          <cell r="B467" t="str">
            <v>Empat ratus Enam puluh Tujuh</v>
          </cell>
        </row>
        <row r="468">
          <cell r="A468">
            <v>468</v>
          </cell>
          <cell r="B468" t="str">
            <v>Empat ratus Enam puluh Delapan</v>
          </cell>
        </row>
        <row r="469">
          <cell r="A469">
            <v>469</v>
          </cell>
          <cell r="B469" t="str">
            <v>Empat ratus Enam puluh Sembilan</v>
          </cell>
        </row>
        <row r="470">
          <cell r="A470">
            <v>470</v>
          </cell>
          <cell r="B470" t="str">
            <v>Empat ratus Tujuh puluh</v>
          </cell>
        </row>
        <row r="471">
          <cell r="A471">
            <v>471</v>
          </cell>
          <cell r="B471" t="str">
            <v>Empat ratus Tujuh puluh Satu</v>
          </cell>
        </row>
        <row r="472">
          <cell r="A472">
            <v>472</v>
          </cell>
          <cell r="B472" t="str">
            <v>Empat ratus Tujuh puluh Dua</v>
          </cell>
        </row>
        <row r="473">
          <cell r="A473">
            <v>473</v>
          </cell>
          <cell r="B473" t="str">
            <v>Empat ratus Tujuh puluh Tiga</v>
          </cell>
        </row>
        <row r="474">
          <cell r="A474">
            <v>474</v>
          </cell>
          <cell r="B474" t="str">
            <v>Empat ratus Tujuh puluh Empat</v>
          </cell>
        </row>
        <row r="475">
          <cell r="A475">
            <v>475</v>
          </cell>
          <cell r="B475" t="str">
            <v>Empat ratus Tujuh puluh Lima</v>
          </cell>
        </row>
        <row r="476">
          <cell r="A476">
            <v>476</v>
          </cell>
          <cell r="B476" t="str">
            <v>Empat ratus Tujuh puluh Enam</v>
          </cell>
        </row>
        <row r="477">
          <cell r="A477">
            <v>477</v>
          </cell>
          <cell r="B477" t="str">
            <v>Empat ratus Tujuh puluh Tujuh</v>
          </cell>
        </row>
        <row r="478">
          <cell r="A478">
            <v>478</v>
          </cell>
          <cell r="B478" t="str">
            <v>Empat ratus Tujuh puluh Delapan</v>
          </cell>
        </row>
        <row r="479">
          <cell r="A479">
            <v>479</v>
          </cell>
          <cell r="B479" t="str">
            <v>Empat ratus Tujuh puluh Sembilan</v>
          </cell>
        </row>
        <row r="480">
          <cell r="A480">
            <v>480</v>
          </cell>
          <cell r="B480" t="str">
            <v>Empat ratus Delapan puluh</v>
          </cell>
        </row>
        <row r="481">
          <cell r="A481">
            <v>481</v>
          </cell>
          <cell r="B481" t="str">
            <v>Empat ratus Delapan puluh Satu</v>
          </cell>
        </row>
        <row r="482">
          <cell r="A482">
            <v>482</v>
          </cell>
          <cell r="B482" t="str">
            <v>Empat ratus Delapan puluh Dua</v>
          </cell>
        </row>
        <row r="483">
          <cell r="A483">
            <v>483</v>
          </cell>
          <cell r="B483" t="str">
            <v>Empat ratus Delapan puluh Tiga</v>
          </cell>
        </row>
        <row r="484">
          <cell r="A484">
            <v>484</v>
          </cell>
          <cell r="B484" t="str">
            <v>Empat ratus Delapan puluh Empat</v>
          </cell>
        </row>
        <row r="485">
          <cell r="A485">
            <v>485</v>
          </cell>
          <cell r="B485" t="str">
            <v>Empat ratus Delapan puluh Lima</v>
          </cell>
        </row>
        <row r="486">
          <cell r="A486">
            <v>486</v>
          </cell>
          <cell r="B486" t="str">
            <v>Empat ratus Delapan puluh Enam</v>
          </cell>
        </row>
        <row r="487">
          <cell r="A487">
            <v>487</v>
          </cell>
          <cell r="B487" t="str">
            <v>Empat ratus Delapan puluh Tujuh</v>
          </cell>
        </row>
        <row r="488">
          <cell r="A488">
            <v>488</v>
          </cell>
          <cell r="B488" t="str">
            <v>Empat ratus Delapan puluh Delapan</v>
          </cell>
        </row>
        <row r="489">
          <cell r="A489">
            <v>489</v>
          </cell>
          <cell r="B489" t="str">
            <v>Empat ratus Delapan puluh Sembilan</v>
          </cell>
        </row>
        <row r="490">
          <cell r="A490">
            <v>490</v>
          </cell>
          <cell r="B490" t="str">
            <v>Empat ratus Sembilan puluh</v>
          </cell>
        </row>
        <row r="491">
          <cell r="A491">
            <v>491</v>
          </cell>
          <cell r="B491" t="str">
            <v>Empat ratus Sembilan puluh Satu</v>
          </cell>
        </row>
        <row r="492">
          <cell r="A492">
            <v>492</v>
          </cell>
          <cell r="B492" t="str">
            <v>Empat ratus Sembilan puluh Dua</v>
          </cell>
        </row>
        <row r="493">
          <cell r="A493">
            <v>493</v>
          </cell>
          <cell r="B493" t="str">
            <v>Empat ratus Sembilan puluh Tiga</v>
          </cell>
        </row>
        <row r="494">
          <cell r="A494">
            <v>494</v>
          </cell>
          <cell r="B494" t="str">
            <v>Empat ratus Sembilan puluh Empat</v>
          </cell>
        </row>
        <row r="495">
          <cell r="A495">
            <v>495</v>
          </cell>
          <cell r="B495" t="str">
            <v>Empat ratus Sembilan puluh Lima</v>
          </cell>
        </row>
        <row r="496">
          <cell r="A496">
            <v>496</v>
          </cell>
          <cell r="B496" t="str">
            <v>Empat ratus Sembilan puluh Enam</v>
          </cell>
        </row>
        <row r="497">
          <cell r="A497">
            <v>497</v>
          </cell>
          <cell r="B497" t="str">
            <v>Empat ratus Sembilan puluh Tujuh</v>
          </cell>
        </row>
        <row r="498">
          <cell r="A498">
            <v>498</v>
          </cell>
          <cell r="B498" t="str">
            <v>Empat ratus Sembilan puluh Delapan</v>
          </cell>
        </row>
        <row r="499">
          <cell r="A499">
            <v>499</v>
          </cell>
          <cell r="B499" t="str">
            <v>Empat ratus Sembilan puluh Sembilan</v>
          </cell>
        </row>
        <row r="500">
          <cell r="A500">
            <v>500</v>
          </cell>
          <cell r="B500" t="str">
            <v>Lima ratus</v>
          </cell>
        </row>
        <row r="501">
          <cell r="A501">
            <v>501</v>
          </cell>
          <cell r="B501" t="str">
            <v>Lima ratus Satu</v>
          </cell>
        </row>
        <row r="502">
          <cell r="A502">
            <v>502</v>
          </cell>
          <cell r="B502" t="str">
            <v>Lima ratus Dua</v>
          </cell>
        </row>
        <row r="503">
          <cell r="A503">
            <v>503</v>
          </cell>
          <cell r="B503" t="str">
            <v>Lima ratus Tiga</v>
          </cell>
        </row>
        <row r="504">
          <cell r="A504">
            <v>504</v>
          </cell>
          <cell r="B504" t="str">
            <v>Lima ratus Empat</v>
          </cell>
        </row>
        <row r="505">
          <cell r="A505">
            <v>505</v>
          </cell>
          <cell r="B505" t="str">
            <v>Lima ratus Lima</v>
          </cell>
        </row>
        <row r="506">
          <cell r="A506">
            <v>506</v>
          </cell>
          <cell r="B506" t="str">
            <v>Lima ratus Enam</v>
          </cell>
        </row>
        <row r="507">
          <cell r="A507">
            <v>507</v>
          </cell>
          <cell r="B507" t="str">
            <v>Lima ratus Tujuh</v>
          </cell>
        </row>
        <row r="508">
          <cell r="A508">
            <v>508</v>
          </cell>
          <cell r="B508" t="str">
            <v>Lima ratus Delapan</v>
          </cell>
        </row>
        <row r="509">
          <cell r="A509">
            <v>509</v>
          </cell>
          <cell r="B509" t="str">
            <v>Lima ratus Sembilan</v>
          </cell>
        </row>
        <row r="510">
          <cell r="A510">
            <v>510</v>
          </cell>
          <cell r="B510" t="str">
            <v>Lima ratus Sepuluh</v>
          </cell>
        </row>
        <row r="511">
          <cell r="A511">
            <v>511</v>
          </cell>
          <cell r="B511" t="str">
            <v>Lima ratus Sebelas</v>
          </cell>
        </row>
        <row r="512">
          <cell r="A512">
            <v>512</v>
          </cell>
          <cell r="B512" t="str">
            <v>Lima ratus Dua belas</v>
          </cell>
        </row>
        <row r="513">
          <cell r="A513">
            <v>513</v>
          </cell>
          <cell r="B513" t="str">
            <v>Lima ratus Tiga belas</v>
          </cell>
        </row>
        <row r="514">
          <cell r="A514">
            <v>514</v>
          </cell>
          <cell r="B514" t="str">
            <v>Lima ratus Empat belas</v>
          </cell>
        </row>
        <row r="515">
          <cell r="A515">
            <v>515</v>
          </cell>
          <cell r="B515" t="str">
            <v>Lima ratus Lima belas</v>
          </cell>
        </row>
        <row r="516">
          <cell r="A516">
            <v>516</v>
          </cell>
          <cell r="B516" t="str">
            <v>Lima ratus Enam belas</v>
          </cell>
        </row>
        <row r="517">
          <cell r="A517">
            <v>517</v>
          </cell>
          <cell r="B517" t="str">
            <v>Lima ratus Tujuh belas</v>
          </cell>
        </row>
        <row r="518">
          <cell r="A518">
            <v>518</v>
          </cell>
          <cell r="B518" t="str">
            <v>Lima ratus Delapan belas</v>
          </cell>
        </row>
        <row r="519">
          <cell r="A519">
            <v>519</v>
          </cell>
          <cell r="B519" t="str">
            <v>Lima ratus Sembilan belas</v>
          </cell>
        </row>
        <row r="520">
          <cell r="A520">
            <v>520</v>
          </cell>
          <cell r="B520" t="str">
            <v>Lima ratus Dua puluh</v>
          </cell>
        </row>
        <row r="521">
          <cell r="A521">
            <v>521</v>
          </cell>
          <cell r="B521" t="str">
            <v>Lima ratus Dua puluh Satu</v>
          </cell>
        </row>
        <row r="522">
          <cell r="A522">
            <v>522</v>
          </cell>
          <cell r="B522" t="str">
            <v>Lima ratus Dua puluh Dua</v>
          </cell>
        </row>
        <row r="523">
          <cell r="A523">
            <v>523</v>
          </cell>
          <cell r="B523" t="str">
            <v>Lima ratus Dua puluh Tiga</v>
          </cell>
        </row>
        <row r="524">
          <cell r="A524">
            <v>524</v>
          </cell>
          <cell r="B524" t="str">
            <v>Lima ratus Dua puluh Empat</v>
          </cell>
        </row>
        <row r="525">
          <cell r="A525">
            <v>525</v>
          </cell>
          <cell r="B525" t="str">
            <v>Lima ratus Dua puluh Lima</v>
          </cell>
        </row>
        <row r="526">
          <cell r="A526">
            <v>526</v>
          </cell>
          <cell r="B526" t="str">
            <v>Lima ratus Dua puluh Enam</v>
          </cell>
        </row>
        <row r="527">
          <cell r="A527">
            <v>527</v>
          </cell>
          <cell r="B527" t="str">
            <v>Lima ratus Dua puluh Tujuh</v>
          </cell>
        </row>
        <row r="528">
          <cell r="A528">
            <v>528</v>
          </cell>
          <cell r="B528" t="str">
            <v>Lima ratus Dua puluh Delapan</v>
          </cell>
        </row>
        <row r="529">
          <cell r="A529">
            <v>529</v>
          </cell>
          <cell r="B529" t="str">
            <v>Lima ratus Dua puluh Sembilan</v>
          </cell>
        </row>
        <row r="530">
          <cell r="A530">
            <v>530</v>
          </cell>
          <cell r="B530" t="str">
            <v>Lima ratus Tiga puluh</v>
          </cell>
        </row>
        <row r="531">
          <cell r="A531">
            <v>531</v>
          </cell>
          <cell r="B531" t="str">
            <v>Lima ratus Tiga puluh Satu</v>
          </cell>
        </row>
        <row r="532">
          <cell r="A532">
            <v>532</v>
          </cell>
          <cell r="B532" t="str">
            <v>Lima ratus Tiga puluh Dua</v>
          </cell>
        </row>
        <row r="533">
          <cell r="A533">
            <v>533</v>
          </cell>
          <cell r="B533" t="str">
            <v>Lima ratus Tiga puluh Tiga</v>
          </cell>
        </row>
        <row r="534">
          <cell r="A534">
            <v>534</v>
          </cell>
          <cell r="B534" t="str">
            <v>Lima ratus Tiga puluh Empat</v>
          </cell>
        </row>
        <row r="535">
          <cell r="A535">
            <v>535</v>
          </cell>
          <cell r="B535" t="str">
            <v>Lima ratus Tiga puluh Lima</v>
          </cell>
        </row>
        <row r="536">
          <cell r="A536">
            <v>536</v>
          </cell>
          <cell r="B536" t="str">
            <v>Lima ratus Tiga puluh Enam</v>
          </cell>
        </row>
        <row r="537">
          <cell r="A537">
            <v>537</v>
          </cell>
          <cell r="B537" t="str">
            <v>Lima ratus Tiga puluh Tujuh</v>
          </cell>
        </row>
        <row r="538">
          <cell r="A538">
            <v>538</v>
          </cell>
          <cell r="B538" t="str">
            <v>Lima ratus Tiga puluh Delapan</v>
          </cell>
        </row>
        <row r="539">
          <cell r="A539">
            <v>539</v>
          </cell>
          <cell r="B539" t="str">
            <v>Lima ratus Tiga puluh Sembilan</v>
          </cell>
        </row>
        <row r="540">
          <cell r="A540">
            <v>540</v>
          </cell>
          <cell r="B540" t="str">
            <v>Lima ratus Empat puluh</v>
          </cell>
        </row>
        <row r="541">
          <cell r="A541">
            <v>541</v>
          </cell>
          <cell r="B541" t="str">
            <v>Lima ratus Empat puluh Satu</v>
          </cell>
        </row>
        <row r="542">
          <cell r="A542">
            <v>542</v>
          </cell>
          <cell r="B542" t="str">
            <v>Lima ratus Empat puluh Dua</v>
          </cell>
        </row>
        <row r="543">
          <cell r="A543">
            <v>543</v>
          </cell>
          <cell r="B543" t="str">
            <v>Lima ratus Empat puluh Tiga</v>
          </cell>
        </row>
        <row r="544">
          <cell r="A544">
            <v>544</v>
          </cell>
          <cell r="B544" t="str">
            <v>Lima ratus Empat puluh Empat</v>
          </cell>
        </row>
        <row r="545">
          <cell r="A545">
            <v>545</v>
          </cell>
          <cell r="B545" t="str">
            <v>Lima ratus Empat puluh Lima</v>
          </cell>
        </row>
        <row r="546">
          <cell r="A546">
            <v>546</v>
          </cell>
          <cell r="B546" t="str">
            <v>Lima ratus Empat puluh Enam</v>
          </cell>
        </row>
        <row r="547">
          <cell r="A547">
            <v>547</v>
          </cell>
          <cell r="B547" t="str">
            <v>Lima ratus Empat puluh Tujuh</v>
          </cell>
        </row>
        <row r="548">
          <cell r="A548">
            <v>548</v>
          </cell>
          <cell r="B548" t="str">
            <v>Lima ratus Empat puluh Delapan</v>
          </cell>
        </row>
        <row r="549">
          <cell r="A549">
            <v>549</v>
          </cell>
          <cell r="B549" t="str">
            <v>Lima ratus Empat puluh Sembilan</v>
          </cell>
        </row>
        <row r="550">
          <cell r="A550">
            <v>550</v>
          </cell>
          <cell r="B550" t="str">
            <v>Lima ratus Lima puluh</v>
          </cell>
        </row>
        <row r="551">
          <cell r="A551">
            <v>551</v>
          </cell>
          <cell r="B551" t="str">
            <v>Lima ratus Lima puluh Satu</v>
          </cell>
        </row>
        <row r="552">
          <cell r="A552">
            <v>552</v>
          </cell>
          <cell r="B552" t="str">
            <v>Lima ratus Lima puluh Dua</v>
          </cell>
        </row>
        <row r="553">
          <cell r="A553">
            <v>553</v>
          </cell>
          <cell r="B553" t="str">
            <v>Lima ratus Lima puluh Tiga</v>
          </cell>
        </row>
        <row r="554">
          <cell r="A554">
            <v>554</v>
          </cell>
          <cell r="B554" t="str">
            <v>Lima ratus Lima puluh Empat</v>
          </cell>
        </row>
        <row r="555">
          <cell r="A555">
            <v>555</v>
          </cell>
          <cell r="B555" t="str">
            <v>Lima ratus Lima puluh Lima</v>
          </cell>
        </row>
        <row r="556">
          <cell r="A556">
            <v>556</v>
          </cell>
          <cell r="B556" t="str">
            <v>Lima ratus Lima puluh Enam</v>
          </cell>
        </row>
        <row r="557">
          <cell r="A557">
            <v>557</v>
          </cell>
          <cell r="B557" t="str">
            <v>Lima ratus Lima puluh Tujuh</v>
          </cell>
        </row>
        <row r="558">
          <cell r="A558">
            <v>558</v>
          </cell>
          <cell r="B558" t="str">
            <v>Lima ratus Lima puluh Delapan</v>
          </cell>
        </row>
        <row r="559">
          <cell r="A559">
            <v>559</v>
          </cell>
          <cell r="B559" t="str">
            <v>Lima ratus Lima puluh Sembilan</v>
          </cell>
        </row>
        <row r="560">
          <cell r="A560">
            <v>560</v>
          </cell>
          <cell r="B560" t="str">
            <v>Lima ratus Enam puluh</v>
          </cell>
        </row>
        <row r="561">
          <cell r="A561">
            <v>561</v>
          </cell>
          <cell r="B561" t="str">
            <v>Lima ratus Enam puluh Satu</v>
          </cell>
        </row>
        <row r="562">
          <cell r="A562">
            <v>562</v>
          </cell>
          <cell r="B562" t="str">
            <v>Lima ratus Enam puluh Dua</v>
          </cell>
        </row>
        <row r="563">
          <cell r="A563">
            <v>563</v>
          </cell>
          <cell r="B563" t="str">
            <v>Lima ratus Enam puluh Tiga</v>
          </cell>
        </row>
        <row r="564">
          <cell r="A564">
            <v>564</v>
          </cell>
          <cell r="B564" t="str">
            <v>Lima ratus Enam puluh Empat</v>
          </cell>
        </row>
        <row r="565">
          <cell r="A565">
            <v>565</v>
          </cell>
          <cell r="B565" t="str">
            <v>Lima ratus Enam puluh Lima</v>
          </cell>
        </row>
        <row r="566">
          <cell r="A566">
            <v>566</v>
          </cell>
          <cell r="B566" t="str">
            <v>Lima ratus Enam puluh Enam</v>
          </cell>
        </row>
        <row r="567">
          <cell r="A567">
            <v>567</v>
          </cell>
          <cell r="B567" t="str">
            <v>Lima ratus Enam puluh Tujuh</v>
          </cell>
        </row>
        <row r="568">
          <cell r="A568">
            <v>568</v>
          </cell>
          <cell r="B568" t="str">
            <v>Lima ratus Enam puluh Delapan</v>
          </cell>
        </row>
        <row r="569">
          <cell r="A569">
            <v>569</v>
          </cell>
          <cell r="B569" t="str">
            <v>Lima ratus Enam puluh Sembilan</v>
          </cell>
        </row>
        <row r="570">
          <cell r="A570">
            <v>570</v>
          </cell>
          <cell r="B570" t="str">
            <v>Lima ratus Tujuh puluh</v>
          </cell>
        </row>
        <row r="571">
          <cell r="A571">
            <v>571</v>
          </cell>
          <cell r="B571" t="str">
            <v>Lima ratus Tujuh puluh Satu</v>
          </cell>
        </row>
        <row r="572">
          <cell r="A572">
            <v>572</v>
          </cell>
          <cell r="B572" t="str">
            <v>Lima ratus Tujuh puluh Dua</v>
          </cell>
        </row>
        <row r="573">
          <cell r="A573">
            <v>573</v>
          </cell>
          <cell r="B573" t="str">
            <v>Lima ratus Tujuh puluh Tiga</v>
          </cell>
        </row>
        <row r="574">
          <cell r="A574">
            <v>574</v>
          </cell>
          <cell r="B574" t="str">
            <v>Lima ratus Tujuh puluh Empat</v>
          </cell>
        </row>
        <row r="575">
          <cell r="A575">
            <v>575</v>
          </cell>
          <cell r="B575" t="str">
            <v>Lima ratus Tujuh puluh Lima</v>
          </cell>
        </row>
        <row r="576">
          <cell r="A576">
            <v>576</v>
          </cell>
          <cell r="B576" t="str">
            <v>Lima ratus Tujuh puluh Enam</v>
          </cell>
        </row>
        <row r="577">
          <cell r="A577">
            <v>577</v>
          </cell>
          <cell r="B577" t="str">
            <v>Lima ratus Tujuh puluh Tujuh</v>
          </cell>
        </row>
        <row r="578">
          <cell r="A578">
            <v>578</v>
          </cell>
          <cell r="B578" t="str">
            <v>Lima ratus Tujuh puluh Delapan</v>
          </cell>
        </row>
        <row r="579">
          <cell r="A579">
            <v>579</v>
          </cell>
          <cell r="B579" t="str">
            <v>Lima ratus Tujuh puluh Sembilan</v>
          </cell>
        </row>
        <row r="580">
          <cell r="A580">
            <v>580</v>
          </cell>
          <cell r="B580" t="str">
            <v>Lima ratus Delapan puluh</v>
          </cell>
        </row>
        <row r="581">
          <cell r="A581">
            <v>581</v>
          </cell>
          <cell r="B581" t="str">
            <v>Lima ratus Delapan puluh Satu</v>
          </cell>
        </row>
        <row r="582">
          <cell r="A582">
            <v>582</v>
          </cell>
          <cell r="B582" t="str">
            <v>Lima ratus Delapan puluh Dua</v>
          </cell>
        </row>
        <row r="583">
          <cell r="A583">
            <v>583</v>
          </cell>
          <cell r="B583" t="str">
            <v>Lima ratus Delapan puluh Tiga</v>
          </cell>
        </row>
        <row r="584">
          <cell r="A584">
            <v>584</v>
          </cell>
          <cell r="B584" t="str">
            <v>Lima ratus Delapan puluh Empat</v>
          </cell>
        </row>
        <row r="585">
          <cell r="A585">
            <v>585</v>
          </cell>
          <cell r="B585" t="str">
            <v>Lima ratus Delapan puluh Lima</v>
          </cell>
        </row>
        <row r="586">
          <cell r="A586">
            <v>586</v>
          </cell>
          <cell r="B586" t="str">
            <v>Lima ratus Delapan puluh Enam</v>
          </cell>
        </row>
        <row r="587">
          <cell r="A587">
            <v>587</v>
          </cell>
          <cell r="B587" t="str">
            <v>Lima ratus Delapan puluh Tujuh</v>
          </cell>
        </row>
        <row r="588">
          <cell r="A588">
            <v>588</v>
          </cell>
          <cell r="B588" t="str">
            <v>Lima ratus Delapan puluh Delapan</v>
          </cell>
        </row>
        <row r="589">
          <cell r="A589">
            <v>589</v>
          </cell>
          <cell r="B589" t="str">
            <v>Lima ratus Delapan puluh Sembilan</v>
          </cell>
        </row>
        <row r="590">
          <cell r="A590">
            <v>590</v>
          </cell>
          <cell r="B590" t="str">
            <v>Lima ratus Sembilan puluh</v>
          </cell>
        </row>
        <row r="591">
          <cell r="A591">
            <v>591</v>
          </cell>
          <cell r="B591" t="str">
            <v>Lima ratus Sembilan puluh Satu</v>
          </cell>
        </row>
        <row r="592">
          <cell r="A592">
            <v>592</v>
          </cell>
          <cell r="B592" t="str">
            <v>Lima ratus Sembilan puluh Dua</v>
          </cell>
        </row>
        <row r="593">
          <cell r="A593">
            <v>593</v>
          </cell>
          <cell r="B593" t="str">
            <v>Lima ratus Sembilan puluh Tiga</v>
          </cell>
        </row>
        <row r="594">
          <cell r="A594">
            <v>594</v>
          </cell>
          <cell r="B594" t="str">
            <v>Lima ratus Sembilan puluh Empat</v>
          </cell>
        </row>
        <row r="595">
          <cell r="A595">
            <v>595</v>
          </cell>
          <cell r="B595" t="str">
            <v>Lima ratus Sembilan puluh Lima</v>
          </cell>
        </row>
        <row r="596">
          <cell r="A596">
            <v>596</v>
          </cell>
          <cell r="B596" t="str">
            <v>Lima ratus Sembilan puluh Enam</v>
          </cell>
        </row>
        <row r="597">
          <cell r="A597">
            <v>597</v>
          </cell>
          <cell r="B597" t="str">
            <v>Lima ratus Sembilan puluh Tujuh</v>
          </cell>
        </row>
        <row r="598">
          <cell r="A598">
            <v>598</v>
          </cell>
          <cell r="B598" t="str">
            <v>Lima ratus Sembilan puluh Delapan</v>
          </cell>
        </row>
        <row r="599">
          <cell r="A599">
            <v>599</v>
          </cell>
          <cell r="B599" t="str">
            <v>Lima ratus Sembilan puluh Sembilan</v>
          </cell>
        </row>
        <row r="600">
          <cell r="A600">
            <v>600</v>
          </cell>
          <cell r="B600" t="str">
            <v>Enam ratus</v>
          </cell>
        </row>
        <row r="601">
          <cell r="A601">
            <v>601</v>
          </cell>
          <cell r="B601" t="str">
            <v>Enam ratus Satu</v>
          </cell>
        </row>
        <row r="602">
          <cell r="A602">
            <v>602</v>
          </cell>
          <cell r="B602" t="str">
            <v>Enam ratus Dua</v>
          </cell>
        </row>
        <row r="603">
          <cell r="A603">
            <v>603</v>
          </cell>
          <cell r="B603" t="str">
            <v>Enam ratus Tiga</v>
          </cell>
        </row>
        <row r="604">
          <cell r="A604">
            <v>604</v>
          </cell>
          <cell r="B604" t="str">
            <v>Enam ratus Empat</v>
          </cell>
        </row>
        <row r="605">
          <cell r="A605">
            <v>605</v>
          </cell>
          <cell r="B605" t="str">
            <v>Enam ratus Lima</v>
          </cell>
        </row>
        <row r="606">
          <cell r="A606">
            <v>606</v>
          </cell>
          <cell r="B606" t="str">
            <v>Enam ratus Enam</v>
          </cell>
        </row>
        <row r="607">
          <cell r="A607">
            <v>607</v>
          </cell>
          <cell r="B607" t="str">
            <v>Enam ratus Tujuh</v>
          </cell>
        </row>
        <row r="608">
          <cell r="A608">
            <v>608</v>
          </cell>
          <cell r="B608" t="str">
            <v>Enam ratus Delapan</v>
          </cell>
        </row>
        <row r="609">
          <cell r="A609">
            <v>609</v>
          </cell>
          <cell r="B609" t="str">
            <v>Enam ratus Sembilan</v>
          </cell>
        </row>
        <row r="610">
          <cell r="A610">
            <v>610</v>
          </cell>
          <cell r="B610" t="str">
            <v>Enam ratus Sepuluh</v>
          </cell>
        </row>
        <row r="611">
          <cell r="A611">
            <v>611</v>
          </cell>
          <cell r="B611" t="str">
            <v>Enam ratus Sebelas</v>
          </cell>
        </row>
        <row r="612">
          <cell r="A612">
            <v>612</v>
          </cell>
          <cell r="B612" t="str">
            <v>Enam ratus Dua belas</v>
          </cell>
        </row>
        <row r="613">
          <cell r="A613">
            <v>613</v>
          </cell>
          <cell r="B613" t="str">
            <v>Enam ratus Tiga belas</v>
          </cell>
        </row>
        <row r="614">
          <cell r="A614">
            <v>614</v>
          </cell>
          <cell r="B614" t="str">
            <v>Enam ratus Empat belas</v>
          </cell>
        </row>
        <row r="615">
          <cell r="A615">
            <v>615</v>
          </cell>
          <cell r="B615" t="str">
            <v>Enam ratus Lima belas</v>
          </cell>
        </row>
        <row r="616">
          <cell r="A616">
            <v>616</v>
          </cell>
          <cell r="B616" t="str">
            <v>Enam ratus Enam belas</v>
          </cell>
        </row>
        <row r="617">
          <cell r="A617">
            <v>617</v>
          </cell>
          <cell r="B617" t="str">
            <v>Enam ratus Tujuh belas</v>
          </cell>
        </row>
        <row r="618">
          <cell r="A618">
            <v>618</v>
          </cell>
          <cell r="B618" t="str">
            <v>Enam ratus Delapan belas</v>
          </cell>
        </row>
        <row r="619">
          <cell r="A619">
            <v>619</v>
          </cell>
          <cell r="B619" t="str">
            <v>Enam ratus Sembilan belas</v>
          </cell>
        </row>
        <row r="620">
          <cell r="A620">
            <v>620</v>
          </cell>
          <cell r="B620" t="str">
            <v>Enam ratus Dua puluh</v>
          </cell>
        </row>
        <row r="621">
          <cell r="A621">
            <v>621</v>
          </cell>
          <cell r="B621" t="str">
            <v>Enam ratus Dua puluh Satu</v>
          </cell>
        </row>
        <row r="622">
          <cell r="A622">
            <v>622</v>
          </cell>
          <cell r="B622" t="str">
            <v>Enam ratus Dua puluh Dua</v>
          </cell>
        </row>
        <row r="623">
          <cell r="A623">
            <v>623</v>
          </cell>
          <cell r="B623" t="str">
            <v>Enam ratus Dua puluh Tiga</v>
          </cell>
        </row>
        <row r="624">
          <cell r="A624">
            <v>624</v>
          </cell>
          <cell r="B624" t="str">
            <v>Enam ratus Dua puluh Empat</v>
          </cell>
        </row>
        <row r="625">
          <cell r="A625">
            <v>625</v>
          </cell>
          <cell r="B625" t="str">
            <v>Enam ratus Dua puluh Lima</v>
          </cell>
        </row>
        <row r="626">
          <cell r="A626">
            <v>626</v>
          </cell>
          <cell r="B626" t="str">
            <v>Enam ratus Dua puluh Enam</v>
          </cell>
        </row>
        <row r="627">
          <cell r="A627">
            <v>627</v>
          </cell>
          <cell r="B627" t="str">
            <v>Enam ratus Dua puluh Tujuh</v>
          </cell>
        </row>
        <row r="628">
          <cell r="A628">
            <v>628</v>
          </cell>
          <cell r="B628" t="str">
            <v>Enam ratus Dua puluh Delapan</v>
          </cell>
        </row>
        <row r="629">
          <cell r="A629">
            <v>629</v>
          </cell>
          <cell r="B629" t="str">
            <v>Enam ratus Dua puluh Sembilan</v>
          </cell>
        </row>
        <row r="630">
          <cell r="A630">
            <v>630</v>
          </cell>
          <cell r="B630" t="str">
            <v>Enam ratus Tiga puluh</v>
          </cell>
        </row>
        <row r="631">
          <cell r="A631">
            <v>631</v>
          </cell>
          <cell r="B631" t="str">
            <v>Enam ratus Tiga puluh Satu</v>
          </cell>
        </row>
        <row r="632">
          <cell r="A632">
            <v>632</v>
          </cell>
          <cell r="B632" t="str">
            <v>Enam ratus Tiga puluh Dua</v>
          </cell>
        </row>
        <row r="633">
          <cell r="A633">
            <v>633</v>
          </cell>
          <cell r="B633" t="str">
            <v>Enam ratus Tiga puluh Tiga</v>
          </cell>
        </row>
        <row r="634">
          <cell r="A634">
            <v>634</v>
          </cell>
          <cell r="B634" t="str">
            <v>Enam ratus Tiga puluh Empat</v>
          </cell>
        </row>
        <row r="635">
          <cell r="A635">
            <v>635</v>
          </cell>
          <cell r="B635" t="str">
            <v>Enam ratus Tiga puluh Lima</v>
          </cell>
        </row>
        <row r="636">
          <cell r="A636">
            <v>636</v>
          </cell>
          <cell r="B636" t="str">
            <v>Enam ratus Tiga puluh Enam</v>
          </cell>
        </row>
        <row r="637">
          <cell r="A637">
            <v>637</v>
          </cell>
          <cell r="B637" t="str">
            <v>Enam ratus Tiga puluh Tujuh</v>
          </cell>
        </row>
        <row r="638">
          <cell r="A638">
            <v>638</v>
          </cell>
          <cell r="B638" t="str">
            <v>Enam ratus Tiga puluh Delapan</v>
          </cell>
        </row>
        <row r="639">
          <cell r="A639">
            <v>639</v>
          </cell>
          <cell r="B639" t="str">
            <v>Enam ratus Tiga puluh Sembilan</v>
          </cell>
        </row>
        <row r="640">
          <cell r="A640">
            <v>640</v>
          </cell>
          <cell r="B640" t="str">
            <v>Enam ratus Empat puluh</v>
          </cell>
        </row>
        <row r="641">
          <cell r="A641">
            <v>641</v>
          </cell>
          <cell r="B641" t="str">
            <v>Enam ratus Empat puluh Satu</v>
          </cell>
        </row>
        <row r="642">
          <cell r="A642">
            <v>642</v>
          </cell>
          <cell r="B642" t="str">
            <v>Enam ratus Empat puluh Dua</v>
          </cell>
        </row>
        <row r="643">
          <cell r="A643">
            <v>643</v>
          </cell>
          <cell r="B643" t="str">
            <v>Enam ratus Empat puluh Tiga</v>
          </cell>
        </row>
        <row r="644">
          <cell r="A644">
            <v>644</v>
          </cell>
          <cell r="B644" t="str">
            <v>Enam ratus Empat puluh Empat</v>
          </cell>
        </row>
        <row r="645">
          <cell r="A645">
            <v>645</v>
          </cell>
          <cell r="B645" t="str">
            <v>Enam ratus Empat puluh Lima</v>
          </cell>
        </row>
        <row r="646">
          <cell r="A646">
            <v>646</v>
          </cell>
          <cell r="B646" t="str">
            <v>Enam ratus Empat puluh Enam</v>
          </cell>
        </row>
        <row r="647">
          <cell r="A647">
            <v>647</v>
          </cell>
          <cell r="B647" t="str">
            <v>Enam ratus Empat puluh Tujuh</v>
          </cell>
        </row>
        <row r="648">
          <cell r="A648">
            <v>648</v>
          </cell>
          <cell r="B648" t="str">
            <v>Enam ratus Empat puluh Delapan</v>
          </cell>
        </row>
        <row r="649">
          <cell r="A649">
            <v>649</v>
          </cell>
          <cell r="B649" t="str">
            <v>Enam ratus Empat puluh Sembilan</v>
          </cell>
        </row>
        <row r="650">
          <cell r="A650">
            <v>650</v>
          </cell>
          <cell r="B650" t="str">
            <v>Enam ratus Lima puluh</v>
          </cell>
        </row>
        <row r="651">
          <cell r="A651">
            <v>651</v>
          </cell>
          <cell r="B651" t="str">
            <v>Enam ratus Lima puluh Satu</v>
          </cell>
        </row>
        <row r="652">
          <cell r="A652">
            <v>652</v>
          </cell>
          <cell r="B652" t="str">
            <v>Enam ratus Lima puluh Dua</v>
          </cell>
        </row>
        <row r="653">
          <cell r="A653">
            <v>653</v>
          </cell>
          <cell r="B653" t="str">
            <v>Enam ratus Lima puluh Tiga</v>
          </cell>
        </row>
        <row r="654">
          <cell r="A654">
            <v>654</v>
          </cell>
          <cell r="B654" t="str">
            <v>Enam ratus Lima puluh Empat</v>
          </cell>
        </row>
        <row r="655">
          <cell r="A655">
            <v>655</v>
          </cell>
          <cell r="B655" t="str">
            <v>Enam ratus Lima puluh Lima</v>
          </cell>
        </row>
        <row r="656">
          <cell r="A656">
            <v>656</v>
          </cell>
          <cell r="B656" t="str">
            <v>Enam ratus Lima puluh Enam</v>
          </cell>
        </row>
        <row r="657">
          <cell r="A657">
            <v>657</v>
          </cell>
          <cell r="B657" t="str">
            <v>Enam ratus Lima puluh Tujuh</v>
          </cell>
        </row>
        <row r="658">
          <cell r="A658">
            <v>658</v>
          </cell>
          <cell r="B658" t="str">
            <v>Enam ratus Lima puluh Delapan</v>
          </cell>
        </row>
        <row r="659">
          <cell r="A659">
            <v>659</v>
          </cell>
          <cell r="B659" t="str">
            <v>Enam ratus Lima puluh Sembilan</v>
          </cell>
        </row>
        <row r="660">
          <cell r="A660">
            <v>660</v>
          </cell>
          <cell r="B660" t="str">
            <v>Enam ratus Enam puluh</v>
          </cell>
        </row>
        <row r="661">
          <cell r="A661">
            <v>661</v>
          </cell>
          <cell r="B661" t="str">
            <v>Enam ratus Enam puluh Satu</v>
          </cell>
        </row>
        <row r="662">
          <cell r="A662">
            <v>662</v>
          </cell>
          <cell r="B662" t="str">
            <v>Enam ratus Enam puluh Dua</v>
          </cell>
        </row>
        <row r="663">
          <cell r="A663">
            <v>663</v>
          </cell>
          <cell r="B663" t="str">
            <v>Enam ratus Enam puluh Tiga</v>
          </cell>
        </row>
        <row r="664">
          <cell r="A664">
            <v>664</v>
          </cell>
          <cell r="B664" t="str">
            <v>Enam ratus Enam puluh Empat</v>
          </cell>
        </row>
        <row r="665">
          <cell r="A665">
            <v>665</v>
          </cell>
          <cell r="B665" t="str">
            <v>Enam ratus Enam puluh Lima</v>
          </cell>
        </row>
        <row r="666">
          <cell r="A666">
            <v>666</v>
          </cell>
          <cell r="B666" t="str">
            <v>Enam ratus Enam puluh Enam</v>
          </cell>
        </row>
        <row r="667">
          <cell r="A667">
            <v>667</v>
          </cell>
          <cell r="B667" t="str">
            <v>Enam ratus Enam puluh Tujuh</v>
          </cell>
        </row>
        <row r="668">
          <cell r="A668">
            <v>668</v>
          </cell>
          <cell r="B668" t="str">
            <v>Enam ratus Enam puluh Delapan</v>
          </cell>
        </row>
        <row r="669">
          <cell r="A669">
            <v>669</v>
          </cell>
          <cell r="B669" t="str">
            <v>Enam ratus Enam puluh Sembilan</v>
          </cell>
        </row>
        <row r="670">
          <cell r="A670">
            <v>670</v>
          </cell>
          <cell r="B670" t="str">
            <v>Enam ratus Tujuh puluh</v>
          </cell>
        </row>
        <row r="671">
          <cell r="A671">
            <v>671</v>
          </cell>
          <cell r="B671" t="str">
            <v>Enam ratus Tujuh puluh Satu</v>
          </cell>
        </row>
        <row r="672">
          <cell r="A672">
            <v>672</v>
          </cell>
          <cell r="B672" t="str">
            <v>Enam ratus Tujuh puluh Dua</v>
          </cell>
        </row>
        <row r="673">
          <cell r="A673">
            <v>673</v>
          </cell>
          <cell r="B673" t="str">
            <v>Enam ratus Tujuh puluh Tiga</v>
          </cell>
        </row>
        <row r="674">
          <cell r="A674">
            <v>674</v>
          </cell>
          <cell r="B674" t="str">
            <v>Enam ratus Tujuh puluh Empat</v>
          </cell>
        </row>
        <row r="675">
          <cell r="A675">
            <v>675</v>
          </cell>
          <cell r="B675" t="str">
            <v>Enam ratus Tujuh puluh Lima</v>
          </cell>
        </row>
        <row r="676">
          <cell r="A676">
            <v>676</v>
          </cell>
          <cell r="B676" t="str">
            <v>Enam ratus Tujuh puluh Enam</v>
          </cell>
        </row>
        <row r="677">
          <cell r="A677">
            <v>677</v>
          </cell>
          <cell r="B677" t="str">
            <v>Enam ratus Tujuh puluh Tujuh</v>
          </cell>
        </row>
        <row r="678">
          <cell r="A678">
            <v>678</v>
          </cell>
          <cell r="B678" t="str">
            <v>Enam ratus Tujuh puluh Delapan</v>
          </cell>
        </row>
        <row r="679">
          <cell r="A679">
            <v>679</v>
          </cell>
          <cell r="B679" t="str">
            <v>Enam ratus Tujuh puluh Sembilan</v>
          </cell>
        </row>
        <row r="680">
          <cell r="A680">
            <v>680</v>
          </cell>
          <cell r="B680" t="str">
            <v>Enam ratus Delapan puluh</v>
          </cell>
        </row>
        <row r="681">
          <cell r="A681">
            <v>681</v>
          </cell>
          <cell r="B681" t="str">
            <v>Enam ratus Delapan puluh Satu</v>
          </cell>
        </row>
        <row r="682">
          <cell r="A682">
            <v>682</v>
          </cell>
          <cell r="B682" t="str">
            <v>Enam ratus Delapan puluh Dua</v>
          </cell>
        </row>
        <row r="683">
          <cell r="A683">
            <v>683</v>
          </cell>
          <cell r="B683" t="str">
            <v>Enam ratus Delapan puluh Tiga</v>
          </cell>
        </row>
        <row r="684">
          <cell r="A684">
            <v>684</v>
          </cell>
          <cell r="B684" t="str">
            <v>Enam ratus Delapan puluh Empat</v>
          </cell>
        </row>
        <row r="685">
          <cell r="A685">
            <v>685</v>
          </cell>
          <cell r="B685" t="str">
            <v>Enam ratus Delapan puluh Lima</v>
          </cell>
        </row>
        <row r="686">
          <cell r="A686">
            <v>686</v>
          </cell>
          <cell r="B686" t="str">
            <v>Enam ratus Delapan puluh Enam</v>
          </cell>
        </row>
        <row r="687">
          <cell r="A687">
            <v>687</v>
          </cell>
          <cell r="B687" t="str">
            <v>Enam ratus Delapan puluh Tujuh</v>
          </cell>
        </row>
        <row r="688">
          <cell r="A688">
            <v>688</v>
          </cell>
          <cell r="B688" t="str">
            <v>Enam ratus Delapan puluh Delapan</v>
          </cell>
        </row>
        <row r="689">
          <cell r="A689">
            <v>689</v>
          </cell>
          <cell r="B689" t="str">
            <v>Enam ratus Delapan puluh Sembilan</v>
          </cell>
        </row>
        <row r="690">
          <cell r="A690">
            <v>690</v>
          </cell>
          <cell r="B690" t="str">
            <v>Enam ratus Sembilan puluh</v>
          </cell>
        </row>
        <row r="691">
          <cell r="A691">
            <v>691</v>
          </cell>
          <cell r="B691" t="str">
            <v>Enam ratus Sembilan puluh Satu</v>
          </cell>
        </row>
        <row r="692">
          <cell r="A692">
            <v>692</v>
          </cell>
          <cell r="B692" t="str">
            <v>Enam ratus Sembilan puluh Dua</v>
          </cell>
        </row>
        <row r="693">
          <cell r="A693">
            <v>693</v>
          </cell>
          <cell r="B693" t="str">
            <v>Enam ratus Sembilan puluh Tiga</v>
          </cell>
        </row>
        <row r="694">
          <cell r="A694">
            <v>694</v>
          </cell>
          <cell r="B694" t="str">
            <v>Enam ratus Sembilan puluh Empat</v>
          </cell>
        </row>
        <row r="695">
          <cell r="A695">
            <v>695</v>
          </cell>
          <cell r="B695" t="str">
            <v>Enam ratus Sembilan puluh Lima</v>
          </cell>
        </row>
        <row r="696">
          <cell r="A696">
            <v>696</v>
          </cell>
          <cell r="B696" t="str">
            <v>Enam ratus Sembilan puluh Enam</v>
          </cell>
        </row>
        <row r="697">
          <cell r="A697">
            <v>697</v>
          </cell>
          <cell r="B697" t="str">
            <v>Enam ratus Sembilan puluh Tujuh</v>
          </cell>
        </row>
        <row r="698">
          <cell r="A698">
            <v>698</v>
          </cell>
          <cell r="B698" t="str">
            <v>Enam ratus Sembilan puluh Delapan</v>
          </cell>
        </row>
        <row r="699">
          <cell r="A699">
            <v>699</v>
          </cell>
          <cell r="B699" t="str">
            <v>Enam ratus Sembilan puluh Sembilan</v>
          </cell>
        </row>
        <row r="700">
          <cell r="A700">
            <v>700</v>
          </cell>
          <cell r="B700" t="str">
            <v>Tujuh ratus</v>
          </cell>
        </row>
        <row r="701">
          <cell r="A701">
            <v>701</v>
          </cell>
          <cell r="B701" t="str">
            <v>Tujuh ratus Satu</v>
          </cell>
        </row>
        <row r="702">
          <cell r="A702">
            <v>702</v>
          </cell>
          <cell r="B702" t="str">
            <v>Tujuh ratus Dua</v>
          </cell>
        </row>
        <row r="703">
          <cell r="A703">
            <v>703</v>
          </cell>
          <cell r="B703" t="str">
            <v>Tujuh ratus Tiga</v>
          </cell>
        </row>
        <row r="704">
          <cell r="A704">
            <v>704</v>
          </cell>
          <cell r="B704" t="str">
            <v>Tujuh ratus Empat</v>
          </cell>
        </row>
        <row r="705">
          <cell r="A705">
            <v>705</v>
          </cell>
          <cell r="B705" t="str">
            <v>Tujuh ratus Lima</v>
          </cell>
        </row>
        <row r="706">
          <cell r="A706">
            <v>706</v>
          </cell>
          <cell r="B706" t="str">
            <v>Tujuh ratus Enam</v>
          </cell>
        </row>
        <row r="707">
          <cell r="A707">
            <v>707</v>
          </cell>
          <cell r="B707" t="str">
            <v>Tujuh ratus Tujuh</v>
          </cell>
        </row>
        <row r="708">
          <cell r="A708">
            <v>708</v>
          </cell>
          <cell r="B708" t="str">
            <v>Tujuh ratus Delapan</v>
          </cell>
        </row>
        <row r="709">
          <cell r="A709">
            <v>709</v>
          </cell>
          <cell r="B709" t="str">
            <v>Tujuh ratus Sembilan</v>
          </cell>
        </row>
        <row r="710">
          <cell r="A710">
            <v>710</v>
          </cell>
          <cell r="B710" t="str">
            <v>Tujuh ratus Sepuluh</v>
          </cell>
        </row>
        <row r="711">
          <cell r="A711">
            <v>711</v>
          </cell>
          <cell r="B711" t="str">
            <v>Tujuh ratus Sebelas</v>
          </cell>
        </row>
        <row r="712">
          <cell r="A712">
            <v>712</v>
          </cell>
          <cell r="B712" t="str">
            <v>Tujuh ratus Dua belas</v>
          </cell>
        </row>
        <row r="713">
          <cell r="A713">
            <v>713</v>
          </cell>
          <cell r="B713" t="str">
            <v>Tujuh ratus Tiga belas</v>
          </cell>
        </row>
        <row r="714">
          <cell r="A714">
            <v>714</v>
          </cell>
          <cell r="B714" t="str">
            <v>Tujuh ratus Empat belas</v>
          </cell>
        </row>
        <row r="715">
          <cell r="A715">
            <v>715</v>
          </cell>
          <cell r="B715" t="str">
            <v>Tujuh ratus Lima belas</v>
          </cell>
        </row>
        <row r="716">
          <cell r="A716">
            <v>716</v>
          </cell>
          <cell r="B716" t="str">
            <v>Tujuh ratus Enam belas</v>
          </cell>
        </row>
        <row r="717">
          <cell r="A717">
            <v>717</v>
          </cell>
          <cell r="B717" t="str">
            <v>Tujuh ratus Tujuh belas</v>
          </cell>
        </row>
        <row r="718">
          <cell r="A718">
            <v>718</v>
          </cell>
          <cell r="B718" t="str">
            <v>Tujuh ratus Delapan belas</v>
          </cell>
        </row>
        <row r="719">
          <cell r="A719">
            <v>719</v>
          </cell>
          <cell r="B719" t="str">
            <v>Tujuh ratus Sembilan belas</v>
          </cell>
        </row>
        <row r="720">
          <cell r="A720">
            <v>720</v>
          </cell>
          <cell r="B720" t="str">
            <v>Tujuh ratus Dua puluh</v>
          </cell>
        </row>
        <row r="721">
          <cell r="A721">
            <v>721</v>
          </cell>
          <cell r="B721" t="str">
            <v>Tujuh ratus Dua puluh Satu</v>
          </cell>
        </row>
        <row r="722">
          <cell r="A722">
            <v>722</v>
          </cell>
          <cell r="B722" t="str">
            <v>Tujuh ratus Dua puluh Dua</v>
          </cell>
        </row>
        <row r="723">
          <cell r="A723">
            <v>723</v>
          </cell>
          <cell r="B723" t="str">
            <v>Tujuh ratus Dua puluh Tiga</v>
          </cell>
        </row>
        <row r="724">
          <cell r="A724">
            <v>724</v>
          </cell>
          <cell r="B724" t="str">
            <v>Tujuh ratus Dua puluh Empat</v>
          </cell>
        </row>
        <row r="725">
          <cell r="A725">
            <v>725</v>
          </cell>
          <cell r="B725" t="str">
            <v>Tujuh ratus Dua puluh Lima</v>
          </cell>
        </row>
        <row r="726">
          <cell r="A726">
            <v>726</v>
          </cell>
          <cell r="B726" t="str">
            <v>Tujuh ratus Dua puluh Enam</v>
          </cell>
        </row>
        <row r="727">
          <cell r="A727">
            <v>727</v>
          </cell>
          <cell r="B727" t="str">
            <v>Tujuh ratus Dua puluh Tujuh</v>
          </cell>
        </row>
        <row r="728">
          <cell r="A728">
            <v>728</v>
          </cell>
          <cell r="B728" t="str">
            <v>Tujuh ratus Dua puluh Delapan</v>
          </cell>
        </row>
        <row r="729">
          <cell r="A729">
            <v>729</v>
          </cell>
          <cell r="B729" t="str">
            <v>Tujuh ratus Dua puluh Sembilan</v>
          </cell>
        </row>
        <row r="730">
          <cell r="A730">
            <v>730</v>
          </cell>
          <cell r="B730" t="str">
            <v>Tujuh ratus Tiga puluh</v>
          </cell>
        </row>
        <row r="731">
          <cell r="A731">
            <v>731</v>
          </cell>
          <cell r="B731" t="str">
            <v>Tujuh ratus Tiga puluh Satu</v>
          </cell>
        </row>
        <row r="732">
          <cell r="A732">
            <v>732</v>
          </cell>
          <cell r="B732" t="str">
            <v>Tujuh ratus Tiga puluh Dua</v>
          </cell>
        </row>
        <row r="733">
          <cell r="A733">
            <v>733</v>
          </cell>
          <cell r="B733" t="str">
            <v>Tujuh ratus Tiga puluh Tiga</v>
          </cell>
        </row>
        <row r="734">
          <cell r="A734">
            <v>734</v>
          </cell>
          <cell r="B734" t="str">
            <v>Tujuh ratus Tiga puluh Empat</v>
          </cell>
        </row>
        <row r="735">
          <cell r="A735">
            <v>735</v>
          </cell>
          <cell r="B735" t="str">
            <v>Tujuh ratus Tiga puluh Lima</v>
          </cell>
        </row>
        <row r="736">
          <cell r="A736">
            <v>736</v>
          </cell>
          <cell r="B736" t="str">
            <v>Tujuh ratus Tiga puluh Enam</v>
          </cell>
        </row>
        <row r="737">
          <cell r="A737">
            <v>737</v>
          </cell>
          <cell r="B737" t="str">
            <v>Tujuh ratus Tiga puluh Tujuh</v>
          </cell>
        </row>
        <row r="738">
          <cell r="A738">
            <v>738</v>
          </cell>
          <cell r="B738" t="str">
            <v>Tujuh ratus Tiga puluh Delapan</v>
          </cell>
        </row>
        <row r="739">
          <cell r="A739">
            <v>739</v>
          </cell>
          <cell r="B739" t="str">
            <v>Tujuh ratus Tiga puluh Sembilan</v>
          </cell>
        </row>
        <row r="740">
          <cell r="A740">
            <v>740</v>
          </cell>
          <cell r="B740" t="str">
            <v>Tujuh ratus Empat puluh</v>
          </cell>
        </row>
        <row r="741">
          <cell r="A741">
            <v>741</v>
          </cell>
          <cell r="B741" t="str">
            <v>Tujuh ratus Empat puluh Satu</v>
          </cell>
        </row>
        <row r="742">
          <cell r="A742">
            <v>742</v>
          </cell>
          <cell r="B742" t="str">
            <v>Tujuh ratus Empat puluh Dua</v>
          </cell>
        </row>
        <row r="743">
          <cell r="A743">
            <v>743</v>
          </cell>
          <cell r="B743" t="str">
            <v>Tujuh ratus Empat puluh Tiga</v>
          </cell>
        </row>
        <row r="744">
          <cell r="A744">
            <v>744</v>
          </cell>
          <cell r="B744" t="str">
            <v>Tujuh ratus Empat puluh Empat</v>
          </cell>
        </row>
        <row r="745">
          <cell r="A745">
            <v>745</v>
          </cell>
          <cell r="B745" t="str">
            <v>Tujuh ratus Empat puluh Lima</v>
          </cell>
        </row>
        <row r="746">
          <cell r="A746">
            <v>746</v>
          </cell>
          <cell r="B746" t="str">
            <v>Tujuh ratus Empat puluh Enam</v>
          </cell>
        </row>
        <row r="747">
          <cell r="A747">
            <v>747</v>
          </cell>
          <cell r="B747" t="str">
            <v>Tujuh ratus Empat puluh Tujuh</v>
          </cell>
        </row>
        <row r="748">
          <cell r="A748">
            <v>748</v>
          </cell>
          <cell r="B748" t="str">
            <v>Tujuh ratus Empat puluh Delapan</v>
          </cell>
        </row>
        <row r="749">
          <cell r="A749">
            <v>749</v>
          </cell>
          <cell r="B749" t="str">
            <v>Tujuh ratus Empat puluh Sembilan</v>
          </cell>
        </row>
        <row r="750">
          <cell r="A750">
            <v>750</v>
          </cell>
          <cell r="B750" t="str">
            <v>Tujuh ratus Lima puluh</v>
          </cell>
        </row>
        <row r="751">
          <cell r="A751">
            <v>751</v>
          </cell>
          <cell r="B751" t="str">
            <v>Tujuh ratus Lima puluh Satu</v>
          </cell>
        </row>
        <row r="752">
          <cell r="A752">
            <v>752</v>
          </cell>
          <cell r="B752" t="str">
            <v>Tujuh ratus Lima puluh Dua</v>
          </cell>
        </row>
        <row r="753">
          <cell r="A753">
            <v>753</v>
          </cell>
          <cell r="B753" t="str">
            <v>Tujuh ratus Lima puluh Tiga</v>
          </cell>
        </row>
        <row r="754">
          <cell r="A754">
            <v>754</v>
          </cell>
          <cell r="B754" t="str">
            <v>Tujuh ratus Lima puluh Empat</v>
          </cell>
        </row>
        <row r="755">
          <cell r="A755">
            <v>755</v>
          </cell>
          <cell r="B755" t="str">
            <v>Tujuh ratus Lima puluh Lima</v>
          </cell>
        </row>
        <row r="756">
          <cell r="A756">
            <v>756</v>
          </cell>
          <cell r="B756" t="str">
            <v>Tujuh ratus Lima puluh Enam</v>
          </cell>
        </row>
        <row r="757">
          <cell r="A757">
            <v>757</v>
          </cell>
          <cell r="B757" t="str">
            <v>Tujuh ratus Lima puluh Tujuh</v>
          </cell>
        </row>
        <row r="758">
          <cell r="A758">
            <v>758</v>
          </cell>
          <cell r="B758" t="str">
            <v>Tujuh ratus Lima puluh Delapan</v>
          </cell>
        </row>
        <row r="759">
          <cell r="A759">
            <v>759</v>
          </cell>
          <cell r="B759" t="str">
            <v>Tujuh ratus Lima puluh Sembilan</v>
          </cell>
        </row>
        <row r="760">
          <cell r="A760">
            <v>760</v>
          </cell>
          <cell r="B760" t="str">
            <v>Tujuh ratus Enam puluh</v>
          </cell>
        </row>
        <row r="761">
          <cell r="A761">
            <v>761</v>
          </cell>
          <cell r="B761" t="str">
            <v>Tujuh ratus Enam puluh Satu</v>
          </cell>
        </row>
        <row r="762">
          <cell r="A762">
            <v>762</v>
          </cell>
          <cell r="B762" t="str">
            <v>Tujuh ratus Enam puluh Dua</v>
          </cell>
        </row>
        <row r="763">
          <cell r="A763">
            <v>763</v>
          </cell>
          <cell r="B763" t="str">
            <v>Tujuh ratus Enam puluh Tiga</v>
          </cell>
        </row>
        <row r="764">
          <cell r="A764">
            <v>764</v>
          </cell>
          <cell r="B764" t="str">
            <v>Tujuh ratus Enam puluh Empat</v>
          </cell>
        </row>
        <row r="765">
          <cell r="A765">
            <v>765</v>
          </cell>
          <cell r="B765" t="str">
            <v>Tujuh ratus Enam puluh Lima</v>
          </cell>
        </row>
        <row r="766">
          <cell r="A766">
            <v>766</v>
          </cell>
          <cell r="B766" t="str">
            <v>Tujuh ratus Enam puluh Enam</v>
          </cell>
        </row>
        <row r="767">
          <cell r="A767">
            <v>767</v>
          </cell>
          <cell r="B767" t="str">
            <v>Tujuh ratus Enam puluh Tujuh</v>
          </cell>
        </row>
        <row r="768">
          <cell r="A768">
            <v>768</v>
          </cell>
          <cell r="B768" t="str">
            <v>Tujuh ratus Enam puluh Delapan</v>
          </cell>
        </row>
        <row r="769">
          <cell r="A769">
            <v>769</v>
          </cell>
          <cell r="B769" t="str">
            <v>Tujuh ratus Enam puluh Sembilan</v>
          </cell>
        </row>
        <row r="770">
          <cell r="A770">
            <v>770</v>
          </cell>
          <cell r="B770" t="str">
            <v>Tujuh ratus Tujuh puluh</v>
          </cell>
        </row>
        <row r="771">
          <cell r="A771">
            <v>771</v>
          </cell>
          <cell r="B771" t="str">
            <v>Tujuh ratus Tujuh puluh Satu</v>
          </cell>
        </row>
        <row r="772">
          <cell r="A772">
            <v>772</v>
          </cell>
          <cell r="B772" t="str">
            <v>Tujuh ratus Tujuh puluh Dua</v>
          </cell>
        </row>
        <row r="773">
          <cell r="A773">
            <v>773</v>
          </cell>
          <cell r="B773" t="str">
            <v>Tujuh ratus Tujuh puluh Tiga</v>
          </cell>
        </row>
        <row r="774">
          <cell r="A774">
            <v>774</v>
          </cell>
          <cell r="B774" t="str">
            <v>Tujuh ratus Tujuh puluh Empat</v>
          </cell>
        </row>
        <row r="775">
          <cell r="A775">
            <v>775</v>
          </cell>
          <cell r="B775" t="str">
            <v>Tujuh ratus Tujuh puluh Lima</v>
          </cell>
        </row>
        <row r="776">
          <cell r="A776">
            <v>776</v>
          </cell>
          <cell r="B776" t="str">
            <v>Tujuh ratus Tujuh puluh Enam</v>
          </cell>
        </row>
        <row r="777">
          <cell r="A777">
            <v>777</v>
          </cell>
          <cell r="B777" t="str">
            <v>Tujuh ratus Tujuh puluh Tujuh</v>
          </cell>
        </row>
        <row r="778">
          <cell r="A778">
            <v>778</v>
          </cell>
          <cell r="B778" t="str">
            <v>Tujuh ratus Tujuh puluh Delapan</v>
          </cell>
        </row>
        <row r="779">
          <cell r="A779">
            <v>779</v>
          </cell>
          <cell r="B779" t="str">
            <v>Tujuh ratus Tujuh puluh Sembilan</v>
          </cell>
        </row>
        <row r="780">
          <cell r="A780">
            <v>780</v>
          </cell>
          <cell r="B780" t="str">
            <v>Tujuh ratus Delapan puluh</v>
          </cell>
        </row>
        <row r="781">
          <cell r="A781">
            <v>781</v>
          </cell>
          <cell r="B781" t="str">
            <v>Tujuh ratus Delapan puluh Satu</v>
          </cell>
        </row>
        <row r="782">
          <cell r="A782">
            <v>782</v>
          </cell>
          <cell r="B782" t="str">
            <v>Tujuh ratus Delapan puluh Dua</v>
          </cell>
        </row>
        <row r="783">
          <cell r="A783">
            <v>783</v>
          </cell>
          <cell r="B783" t="str">
            <v>Tujuh ratus Delapan puluh Tiga</v>
          </cell>
        </row>
        <row r="784">
          <cell r="A784">
            <v>784</v>
          </cell>
          <cell r="B784" t="str">
            <v>Tujuh ratus Delapan puluh Empat</v>
          </cell>
        </row>
        <row r="785">
          <cell r="A785">
            <v>785</v>
          </cell>
          <cell r="B785" t="str">
            <v>Tujuh ratus Delapan puluh Lima</v>
          </cell>
        </row>
        <row r="786">
          <cell r="A786">
            <v>786</v>
          </cell>
          <cell r="B786" t="str">
            <v>Tujuh ratus Delapan puluh Enam</v>
          </cell>
        </row>
        <row r="787">
          <cell r="A787">
            <v>787</v>
          </cell>
          <cell r="B787" t="str">
            <v>Tujuh ratus Delapan puluh Tujuh</v>
          </cell>
        </row>
        <row r="788">
          <cell r="A788">
            <v>788</v>
          </cell>
          <cell r="B788" t="str">
            <v>Tujuh ratus Delapan puluh Delapan</v>
          </cell>
        </row>
        <row r="789">
          <cell r="A789">
            <v>789</v>
          </cell>
          <cell r="B789" t="str">
            <v>Tujuh ratus Delapan puluh Sembilan</v>
          </cell>
        </row>
        <row r="790">
          <cell r="A790">
            <v>790</v>
          </cell>
          <cell r="B790" t="str">
            <v>Tujuh ratus Sembilan puluh</v>
          </cell>
        </row>
        <row r="791">
          <cell r="A791">
            <v>791</v>
          </cell>
          <cell r="B791" t="str">
            <v>Tujuh ratus Sembilan puluh Satu</v>
          </cell>
        </row>
        <row r="792">
          <cell r="A792">
            <v>792</v>
          </cell>
          <cell r="B792" t="str">
            <v>Tujuh ratus Sembilan puluh Dua</v>
          </cell>
        </row>
        <row r="793">
          <cell r="A793">
            <v>793</v>
          </cell>
          <cell r="B793" t="str">
            <v>Tujuh ratus Sembilan puluh Tiga</v>
          </cell>
        </row>
        <row r="794">
          <cell r="A794">
            <v>794</v>
          </cell>
          <cell r="B794" t="str">
            <v>Tujuh ratus Sembilan puluh Empat</v>
          </cell>
        </row>
        <row r="795">
          <cell r="A795">
            <v>795</v>
          </cell>
          <cell r="B795" t="str">
            <v>Tujuh ratus Sembilan puluh Lima</v>
          </cell>
        </row>
        <row r="796">
          <cell r="A796">
            <v>796</v>
          </cell>
          <cell r="B796" t="str">
            <v>Tujuh ratus Sembilan puluh Enam</v>
          </cell>
        </row>
        <row r="797">
          <cell r="A797">
            <v>797</v>
          </cell>
          <cell r="B797" t="str">
            <v>Tujuh ratus Sembilan puluh Tujuh</v>
          </cell>
        </row>
        <row r="798">
          <cell r="A798">
            <v>798</v>
          </cell>
          <cell r="B798" t="str">
            <v>Tujuh ratus Sembilan puluh Delapan</v>
          </cell>
        </row>
        <row r="799">
          <cell r="A799">
            <v>799</v>
          </cell>
          <cell r="B799" t="str">
            <v>Tujuh ratus Sembilan puluh Sembilan</v>
          </cell>
        </row>
        <row r="800">
          <cell r="A800">
            <v>800</v>
          </cell>
          <cell r="B800" t="str">
            <v>Delapan ratus</v>
          </cell>
        </row>
        <row r="801">
          <cell r="A801">
            <v>801</v>
          </cell>
          <cell r="B801" t="str">
            <v>Delapan ratus Satu</v>
          </cell>
        </row>
        <row r="802">
          <cell r="A802">
            <v>802</v>
          </cell>
          <cell r="B802" t="str">
            <v>Delapan ratus Dua</v>
          </cell>
        </row>
        <row r="803">
          <cell r="A803">
            <v>803</v>
          </cell>
          <cell r="B803" t="str">
            <v>Delapan ratus Tiga</v>
          </cell>
        </row>
        <row r="804">
          <cell r="A804">
            <v>804</v>
          </cell>
          <cell r="B804" t="str">
            <v>Delapan ratus Empat</v>
          </cell>
        </row>
        <row r="805">
          <cell r="A805">
            <v>805</v>
          </cell>
          <cell r="B805" t="str">
            <v>Delapan ratus Lima</v>
          </cell>
        </row>
        <row r="806">
          <cell r="A806">
            <v>806</v>
          </cell>
          <cell r="B806" t="str">
            <v>Delapan ratus Enam</v>
          </cell>
        </row>
        <row r="807">
          <cell r="A807">
            <v>807</v>
          </cell>
          <cell r="B807" t="str">
            <v>Delapan ratus Tujuh</v>
          </cell>
        </row>
        <row r="808">
          <cell r="A808">
            <v>808</v>
          </cell>
          <cell r="B808" t="str">
            <v>Delapan ratus Delapan</v>
          </cell>
        </row>
        <row r="809">
          <cell r="A809">
            <v>809</v>
          </cell>
          <cell r="B809" t="str">
            <v>Delapan ratus Sembilan</v>
          </cell>
        </row>
        <row r="810">
          <cell r="A810">
            <v>810</v>
          </cell>
          <cell r="B810" t="str">
            <v>Delapan ratus Sepuluh</v>
          </cell>
        </row>
        <row r="811">
          <cell r="A811">
            <v>811</v>
          </cell>
          <cell r="B811" t="str">
            <v>Delapan ratus Sebelas</v>
          </cell>
        </row>
        <row r="812">
          <cell r="A812">
            <v>812</v>
          </cell>
          <cell r="B812" t="str">
            <v>Delapan ratus Dua belas</v>
          </cell>
        </row>
        <row r="813">
          <cell r="A813">
            <v>813</v>
          </cell>
          <cell r="B813" t="str">
            <v>Delapan ratus Tiga belas</v>
          </cell>
        </row>
        <row r="814">
          <cell r="A814">
            <v>814</v>
          </cell>
          <cell r="B814" t="str">
            <v>Delapan ratus Empat belas</v>
          </cell>
        </row>
        <row r="815">
          <cell r="A815">
            <v>815</v>
          </cell>
          <cell r="B815" t="str">
            <v>Delapan ratus Lima belas</v>
          </cell>
        </row>
        <row r="816">
          <cell r="A816">
            <v>816</v>
          </cell>
          <cell r="B816" t="str">
            <v>Delapan ratus Enam belas</v>
          </cell>
        </row>
        <row r="817">
          <cell r="A817">
            <v>817</v>
          </cell>
          <cell r="B817" t="str">
            <v>Delapan ratus Tujuh belas</v>
          </cell>
        </row>
        <row r="818">
          <cell r="A818">
            <v>818</v>
          </cell>
          <cell r="B818" t="str">
            <v>Delapan ratus Delapan belas</v>
          </cell>
        </row>
        <row r="819">
          <cell r="A819">
            <v>819</v>
          </cell>
          <cell r="B819" t="str">
            <v>Delapan ratus Sembilan belas</v>
          </cell>
        </row>
        <row r="820">
          <cell r="A820">
            <v>820</v>
          </cell>
          <cell r="B820" t="str">
            <v>Delapan ratus Dua puluh</v>
          </cell>
        </row>
        <row r="821">
          <cell r="A821">
            <v>821</v>
          </cell>
          <cell r="B821" t="str">
            <v>Delapan ratus Dua puluh Satu</v>
          </cell>
        </row>
        <row r="822">
          <cell r="A822">
            <v>822</v>
          </cell>
          <cell r="B822" t="str">
            <v>Delapan ratus Dua puluh Dua</v>
          </cell>
        </row>
        <row r="823">
          <cell r="A823">
            <v>823</v>
          </cell>
          <cell r="B823" t="str">
            <v>Delapan ratus Dua puluh Tiga</v>
          </cell>
        </row>
        <row r="824">
          <cell r="A824">
            <v>824</v>
          </cell>
          <cell r="B824" t="str">
            <v>Delapan ratus Dua puluh Empat</v>
          </cell>
        </row>
        <row r="825">
          <cell r="A825">
            <v>825</v>
          </cell>
          <cell r="B825" t="str">
            <v>Delapan ratus Dua puluh Lima</v>
          </cell>
        </row>
        <row r="826">
          <cell r="A826">
            <v>826</v>
          </cell>
          <cell r="B826" t="str">
            <v>Delapan ratus Dua puluh Enam</v>
          </cell>
        </row>
        <row r="827">
          <cell r="A827">
            <v>827</v>
          </cell>
          <cell r="B827" t="str">
            <v>Delapan ratus Dua puluh Tujuh</v>
          </cell>
        </row>
        <row r="828">
          <cell r="A828">
            <v>828</v>
          </cell>
          <cell r="B828" t="str">
            <v>Delapan ratus Dua puluh Delapan</v>
          </cell>
        </row>
        <row r="829">
          <cell r="A829">
            <v>829</v>
          </cell>
          <cell r="B829" t="str">
            <v>Delapan ratus Dua puluh Sembilan</v>
          </cell>
        </row>
        <row r="830">
          <cell r="A830">
            <v>830</v>
          </cell>
          <cell r="B830" t="str">
            <v>Delapan ratus Tiga puluh</v>
          </cell>
        </row>
        <row r="831">
          <cell r="A831">
            <v>831</v>
          </cell>
          <cell r="B831" t="str">
            <v>Delapan ratus Tiga puluh Satu</v>
          </cell>
        </row>
        <row r="832">
          <cell r="A832">
            <v>832</v>
          </cell>
          <cell r="B832" t="str">
            <v>Delapan ratus Tiga puluh Dua</v>
          </cell>
        </row>
        <row r="833">
          <cell r="A833">
            <v>833</v>
          </cell>
          <cell r="B833" t="str">
            <v>Delapan ratus Tiga puluh Tiga</v>
          </cell>
        </row>
        <row r="834">
          <cell r="A834">
            <v>834</v>
          </cell>
          <cell r="B834" t="str">
            <v>Delapan ratus Tiga puluh Empat</v>
          </cell>
        </row>
        <row r="835">
          <cell r="A835">
            <v>835</v>
          </cell>
          <cell r="B835" t="str">
            <v>Delapan ratus Tiga puluh Lima</v>
          </cell>
        </row>
        <row r="836">
          <cell r="A836">
            <v>836</v>
          </cell>
          <cell r="B836" t="str">
            <v>Delapan ratus Tiga puluh Enam</v>
          </cell>
        </row>
        <row r="837">
          <cell r="A837">
            <v>837</v>
          </cell>
          <cell r="B837" t="str">
            <v>Delapan ratus Tiga puluh Tujuh</v>
          </cell>
        </row>
        <row r="838">
          <cell r="A838">
            <v>838</v>
          </cell>
          <cell r="B838" t="str">
            <v>Delapan ratus Tiga puluh Delapan</v>
          </cell>
        </row>
        <row r="839">
          <cell r="A839">
            <v>839</v>
          </cell>
          <cell r="B839" t="str">
            <v>Delapan ratus Tiga puluh Sembilan</v>
          </cell>
        </row>
        <row r="840">
          <cell r="A840">
            <v>840</v>
          </cell>
          <cell r="B840" t="str">
            <v>Delapan ratus Empat puluh</v>
          </cell>
        </row>
        <row r="841">
          <cell r="A841">
            <v>841</v>
          </cell>
          <cell r="B841" t="str">
            <v>Delapan ratus Empat puluh Satu</v>
          </cell>
        </row>
        <row r="842">
          <cell r="A842">
            <v>842</v>
          </cell>
          <cell r="B842" t="str">
            <v>Delapan ratus Empat puluh Dua</v>
          </cell>
        </row>
        <row r="843">
          <cell r="A843">
            <v>843</v>
          </cell>
          <cell r="B843" t="str">
            <v>Delapan ratus Empat puluh Tiga</v>
          </cell>
        </row>
        <row r="844">
          <cell r="A844">
            <v>844</v>
          </cell>
          <cell r="B844" t="str">
            <v>Delapan ratus Empat puluh Empat</v>
          </cell>
        </row>
        <row r="845">
          <cell r="A845">
            <v>845</v>
          </cell>
          <cell r="B845" t="str">
            <v>Delapan ratus Empat puluh Lima</v>
          </cell>
        </row>
        <row r="846">
          <cell r="A846">
            <v>846</v>
          </cell>
          <cell r="B846" t="str">
            <v>Delapan ratus Empat puluh Enam</v>
          </cell>
        </row>
        <row r="847">
          <cell r="A847">
            <v>847</v>
          </cell>
          <cell r="B847" t="str">
            <v>Delapan ratus Empat puluh Tujuh</v>
          </cell>
        </row>
        <row r="848">
          <cell r="A848">
            <v>848</v>
          </cell>
          <cell r="B848" t="str">
            <v>Delapan ratus Empat puluh Delapan</v>
          </cell>
        </row>
        <row r="849">
          <cell r="A849">
            <v>849</v>
          </cell>
          <cell r="B849" t="str">
            <v>Delapan ratus Empat puluh Sembilan</v>
          </cell>
        </row>
        <row r="850">
          <cell r="A850">
            <v>850</v>
          </cell>
          <cell r="B850" t="str">
            <v>Delapan ratus Lima puluh</v>
          </cell>
        </row>
        <row r="851">
          <cell r="A851">
            <v>851</v>
          </cell>
          <cell r="B851" t="str">
            <v>Delapan ratus Lima puluh Satu</v>
          </cell>
        </row>
        <row r="852">
          <cell r="A852">
            <v>852</v>
          </cell>
          <cell r="B852" t="str">
            <v>Delapan ratus Lima puluh Dua</v>
          </cell>
        </row>
        <row r="853">
          <cell r="A853">
            <v>853</v>
          </cell>
          <cell r="B853" t="str">
            <v>Delapan ratus Lima puluh Tiga</v>
          </cell>
        </row>
        <row r="854">
          <cell r="A854">
            <v>854</v>
          </cell>
          <cell r="B854" t="str">
            <v>Delapan ratus Lima puluh Empat</v>
          </cell>
        </row>
        <row r="855">
          <cell r="A855">
            <v>855</v>
          </cell>
          <cell r="B855" t="str">
            <v>Delapan ratus Lima puluh Lima</v>
          </cell>
        </row>
        <row r="856">
          <cell r="A856">
            <v>856</v>
          </cell>
          <cell r="B856" t="str">
            <v>Delapan ratus Lima puluh Enam</v>
          </cell>
        </row>
        <row r="857">
          <cell r="A857">
            <v>857</v>
          </cell>
          <cell r="B857" t="str">
            <v>Delapan ratus Lima puluh Tujuh</v>
          </cell>
        </row>
        <row r="858">
          <cell r="A858">
            <v>858</v>
          </cell>
          <cell r="B858" t="str">
            <v>Delapan ratus Lima puluh Delapan</v>
          </cell>
        </row>
        <row r="859">
          <cell r="A859">
            <v>859</v>
          </cell>
          <cell r="B859" t="str">
            <v>Delapan ratus Lima puluh Sembilan</v>
          </cell>
        </row>
        <row r="860">
          <cell r="A860">
            <v>860</v>
          </cell>
          <cell r="B860" t="str">
            <v>Delapan ratus Enam puluh</v>
          </cell>
        </row>
        <row r="861">
          <cell r="A861">
            <v>861</v>
          </cell>
          <cell r="B861" t="str">
            <v>Delapan ratus Enam puluh Satu</v>
          </cell>
        </row>
        <row r="862">
          <cell r="A862">
            <v>862</v>
          </cell>
          <cell r="B862" t="str">
            <v>Delapan ratus Enam puluh Dua</v>
          </cell>
        </row>
        <row r="863">
          <cell r="A863">
            <v>863</v>
          </cell>
          <cell r="B863" t="str">
            <v>Delapan ratus Enam puluh Tiga</v>
          </cell>
        </row>
        <row r="864">
          <cell r="A864">
            <v>864</v>
          </cell>
          <cell r="B864" t="str">
            <v>Delapan ratus Enam puluh Empat</v>
          </cell>
        </row>
        <row r="865">
          <cell r="A865">
            <v>865</v>
          </cell>
          <cell r="B865" t="str">
            <v>Delapan ratus Enam puluh Lima</v>
          </cell>
        </row>
        <row r="866">
          <cell r="A866">
            <v>866</v>
          </cell>
          <cell r="B866" t="str">
            <v>Delapan ratus Enam puluh Enam</v>
          </cell>
        </row>
        <row r="867">
          <cell r="A867">
            <v>867</v>
          </cell>
          <cell r="B867" t="str">
            <v>Delapan ratus Enam puluh Tujuh</v>
          </cell>
        </row>
        <row r="868">
          <cell r="A868">
            <v>868</v>
          </cell>
          <cell r="B868" t="str">
            <v>Delapan ratus Enam puluh Delapan</v>
          </cell>
        </row>
        <row r="869">
          <cell r="A869">
            <v>869</v>
          </cell>
          <cell r="B869" t="str">
            <v>Delapan ratus Enam puluh Sembilan</v>
          </cell>
        </row>
        <row r="870">
          <cell r="A870">
            <v>870</v>
          </cell>
          <cell r="B870" t="str">
            <v>Delapan ratus Tujuh puluh</v>
          </cell>
        </row>
        <row r="871">
          <cell r="A871">
            <v>871</v>
          </cell>
          <cell r="B871" t="str">
            <v>Delapan ratus Tujuh puluh Satu</v>
          </cell>
        </row>
        <row r="872">
          <cell r="A872">
            <v>872</v>
          </cell>
          <cell r="B872" t="str">
            <v>Delapan ratus Tujuh puluh Dua</v>
          </cell>
        </row>
        <row r="873">
          <cell r="A873">
            <v>873</v>
          </cell>
          <cell r="B873" t="str">
            <v>Delapan ratus Tujuh puluh Tiga</v>
          </cell>
        </row>
        <row r="874">
          <cell r="A874">
            <v>874</v>
          </cell>
          <cell r="B874" t="str">
            <v>Delapan ratus Tujuh puluh Empat</v>
          </cell>
        </row>
        <row r="875">
          <cell r="A875">
            <v>875</v>
          </cell>
          <cell r="B875" t="str">
            <v>Delapan ratus Tujuh puluh Lima</v>
          </cell>
        </row>
        <row r="876">
          <cell r="A876">
            <v>876</v>
          </cell>
          <cell r="B876" t="str">
            <v>Delapan ratus Tujuh puluh Enam</v>
          </cell>
        </row>
        <row r="877">
          <cell r="A877">
            <v>877</v>
          </cell>
          <cell r="B877" t="str">
            <v>Delapan ratus Tujuh puluh Tujuh</v>
          </cell>
        </row>
        <row r="878">
          <cell r="A878">
            <v>878</v>
          </cell>
          <cell r="B878" t="str">
            <v>Delapan ratus Tujuh puluh Delapan</v>
          </cell>
        </row>
        <row r="879">
          <cell r="A879">
            <v>879</v>
          </cell>
          <cell r="B879" t="str">
            <v>Delapan ratus Tujuh puluh Sembilan</v>
          </cell>
        </row>
        <row r="880">
          <cell r="A880">
            <v>880</v>
          </cell>
          <cell r="B880" t="str">
            <v>Delapan ratus Delapan puluh</v>
          </cell>
        </row>
        <row r="881">
          <cell r="A881">
            <v>881</v>
          </cell>
          <cell r="B881" t="str">
            <v>Delapan ratus Delapan puluh Satu</v>
          </cell>
        </row>
        <row r="882">
          <cell r="A882">
            <v>882</v>
          </cell>
          <cell r="B882" t="str">
            <v>Delapan ratus Delapan puluh Dua</v>
          </cell>
        </row>
        <row r="883">
          <cell r="A883">
            <v>883</v>
          </cell>
          <cell r="B883" t="str">
            <v>Delapan ratus Delapan puluh Tiga</v>
          </cell>
        </row>
        <row r="884">
          <cell r="A884">
            <v>884</v>
          </cell>
          <cell r="B884" t="str">
            <v>Delapan ratus Delapan puluh Empat</v>
          </cell>
        </row>
        <row r="885">
          <cell r="A885">
            <v>885</v>
          </cell>
          <cell r="B885" t="str">
            <v>Delapan ratus Delapan puluh Lima</v>
          </cell>
        </row>
        <row r="886">
          <cell r="A886">
            <v>886</v>
          </cell>
          <cell r="B886" t="str">
            <v>Delapan ratus Delapan puluh Enam</v>
          </cell>
        </row>
        <row r="887">
          <cell r="A887">
            <v>887</v>
          </cell>
          <cell r="B887" t="str">
            <v>Delapan ratus Delapan puluh Tujuh</v>
          </cell>
        </row>
        <row r="888">
          <cell r="A888">
            <v>888</v>
          </cell>
          <cell r="B888" t="str">
            <v>Delapan ratus Delapan puluh Delapan</v>
          </cell>
        </row>
        <row r="889">
          <cell r="A889">
            <v>889</v>
          </cell>
          <cell r="B889" t="str">
            <v>Delapan ratus Delapan puluh Sembilan</v>
          </cell>
        </row>
        <row r="890">
          <cell r="A890">
            <v>890</v>
          </cell>
          <cell r="B890" t="str">
            <v>Delapan ratus Sembilan puluh</v>
          </cell>
        </row>
        <row r="891">
          <cell r="A891">
            <v>891</v>
          </cell>
          <cell r="B891" t="str">
            <v>Delapan ratus Sembilan puluh Satu</v>
          </cell>
        </row>
        <row r="892">
          <cell r="A892">
            <v>892</v>
          </cell>
          <cell r="B892" t="str">
            <v>Delapan ratus Sembilan puluh Dua</v>
          </cell>
        </row>
        <row r="893">
          <cell r="A893">
            <v>893</v>
          </cell>
          <cell r="B893" t="str">
            <v>Delapan ratus Sembilan puluh Tiga</v>
          </cell>
        </row>
        <row r="894">
          <cell r="A894">
            <v>894</v>
          </cell>
          <cell r="B894" t="str">
            <v>Delapan ratus Sembilan puluh Empat</v>
          </cell>
        </row>
        <row r="895">
          <cell r="A895">
            <v>895</v>
          </cell>
          <cell r="B895" t="str">
            <v>Delapan ratus Sembilan puluh Lima</v>
          </cell>
        </row>
        <row r="896">
          <cell r="A896">
            <v>896</v>
          </cell>
          <cell r="B896" t="str">
            <v>Delapan ratus Sembilan puluh Enam</v>
          </cell>
        </row>
        <row r="897">
          <cell r="A897">
            <v>897</v>
          </cell>
          <cell r="B897" t="str">
            <v>Delapan ratus Sembilan puluh Tujuh</v>
          </cell>
        </row>
        <row r="898">
          <cell r="A898">
            <v>898</v>
          </cell>
          <cell r="B898" t="str">
            <v>Delapan ratus Sembilan puluh Delapan</v>
          </cell>
        </row>
        <row r="899">
          <cell r="A899">
            <v>899</v>
          </cell>
          <cell r="B899" t="str">
            <v>Delapan ratus Sembilan puluh Sembilan</v>
          </cell>
        </row>
        <row r="900">
          <cell r="A900">
            <v>900</v>
          </cell>
          <cell r="B900" t="str">
            <v>Sembilan ratus</v>
          </cell>
        </row>
        <row r="901">
          <cell r="A901">
            <v>901</v>
          </cell>
          <cell r="B901" t="str">
            <v>Sembilan ratus Satu</v>
          </cell>
        </row>
        <row r="902">
          <cell r="A902">
            <v>902</v>
          </cell>
          <cell r="B902" t="str">
            <v>Sembilan ratus Dua</v>
          </cell>
        </row>
        <row r="903">
          <cell r="A903">
            <v>903</v>
          </cell>
          <cell r="B903" t="str">
            <v>Sembilan ratus Tiga</v>
          </cell>
        </row>
        <row r="904">
          <cell r="A904">
            <v>904</v>
          </cell>
          <cell r="B904" t="str">
            <v>Sembilan ratus Empat</v>
          </cell>
        </row>
        <row r="905">
          <cell r="A905">
            <v>905</v>
          </cell>
          <cell r="B905" t="str">
            <v>Sembilan ratus Lima</v>
          </cell>
        </row>
        <row r="906">
          <cell r="A906">
            <v>906</v>
          </cell>
          <cell r="B906" t="str">
            <v>Sembilan ratus Enam</v>
          </cell>
        </row>
        <row r="907">
          <cell r="A907">
            <v>907</v>
          </cell>
          <cell r="B907" t="str">
            <v>Sembilan ratus Tujuh</v>
          </cell>
        </row>
        <row r="908">
          <cell r="A908">
            <v>908</v>
          </cell>
          <cell r="B908" t="str">
            <v>Sembilan ratus Delapan</v>
          </cell>
        </row>
        <row r="909">
          <cell r="A909">
            <v>909</v>
          </cell>
          <cell r="B909" t="str">
            <v>Sembilan ratus Sembilan</v>
          </cell>
        </row>
        <row r="910">
          <cell r="A910">
            <v>910</v>
          </cell>
          <cell r="B910" t="str">
            <v>Sembilan ratus Sepuluh</v>
          </cell>
        </row>
        <row r="911">
          <cell r="A911">
            <v>911</v>
          </cell>
          <cell r="B911" t="str">
            <v>Sembilan ratus Sebelas</v>
          </cell>
        </row>
        <row r="912">
          <cell r="A912">
            <v>912</v>
          </cell>
          <cell r="B912" t="str">
            <v>Sembilan ratus Dua belas</v>
          </cell>
        </row>
        <row r="913">
          <cell r="A913">
            <v>913</v>
          </cell>
          <cell r="B913" t="str">
            <v>Sembilan ratus Tiga belas</v>
          </cell>
        </row>
        <row r="914">
          <cell r="A914">
            <v>914</v>
          </cell>
          <cell r="B914" t="str">
            <v>Sembilan ratus Empat belas</v>
          </cell>
        </row>
        <row r="915">
          <cell r="A915">
            <v>915</v>
          </cell>
          <cell r="B915" t="str">
            <v>Sembilan ratus Lima belas</v>
          </cell>
        </row>
        <row r="916">
          <cell r="A916">
            <v>916</v>
          </cell>
          <cell r="B916" t="str">
            <v>Sembilan ratus Enam belas</v>
          </cell>
        </row>
        <row r="917">
          <cell r="A917">
            <v>917</v>
          </cell>
          <cell r="B917" t="str">
            <v>Sembilan ratus Tujuh belas</v>
          </cell>
        </row>
        <row r="918">
          <cell r="A918">
            <v>918</v>
          </cell>
          <cell r="B918" t="str">
            <v>Sembilan ratus Delapan belas</v>
          </cell>
        </row>
        <row r="919">
          <cell r="A919">
            <v>919</v>
          </cell>
          <cell r="B919" t="str">
            <v>Sembilan ratus Sembilan belas</v>
          </cell>
        </row>
        <row r="920">
          <cell r="A920">
            <v>920</v>
          </cell>
          <cell r="B920" t="str">
            <v>Sembilan ratus Dua puluh</v>
          </cell>
        </row>
        <row r="921">
          <cell r="A921">
            <v>921</v>
          </cell>
          <cell r="B921" t="str">
            <v>Sembilan ratus Dua puluh Satu</v>
          </cell>
        </row>
        <row r="922">
          <cell r="A922">
            <v>922</v>
          </cell>
          <cell r="B922" t="str">
            <v>Sembilan ratus Dua puluh Dua</v>
          </cell>
        </row>
        <row r="923">
          <cell r="A923">
            <v>923</v>
          </cell>
          <cell r="B923" t="str">
            <v>Sembilan ratus Dua puluh Tiga</v>
          </cell>
        </row>
        <row r="924">
          <cell r="A924">
            <v>924</v>
          </cell>
          <cell r="B924" t="str">
            <v>Sembilan ratus Dua puluh Empat</v>
          </cell>
        </row>
        <row r="925">
          <cell r="A925">
            <v>925</v>
          </cell>
          <cell r="B925" t="str">
            <v>Sembilan ratus Dua puluh Lima</v>
          </cell>
        </row>
        <row r="926">
          <cell r="A926">
            <v>926</v>
          </cell>
          <cell r="B926" t="str">
            <v>Sembilan ratus Dua puluh Enam</v>
          </cell>
        </row>
        <row r="927">
          <cell r="A927">
            <v>927</v>
          </cell>
          <cell r="B927" t="str">
            <v>Sembilan ratus Dua puluh Tujuh</v>
          </cell>
        </row>
        <row r="928">
          <cell r="A928">
            <v>928</v>
          </cell>
          <cell r="B928" t="str">
            <v>Sembilan ratus Dua puluh Delapan</v>
          </cell>
        </row>
        <row r="929">
          <cell r="A929">
            <v>929</v>
          </cell>
          <cell r="B929" t="str">
            <v>Sembilan ratus Dua puluh Sembilan</v>
          </cell>
        </row>
        <row r="930">
          <cell r="A930">
            <v>930</v>
          </cell>
          <cell r="B930" t="str">
            <v>Sembilan ratus Tiga puluh</v>
          </cell>
        </row>
        <row r="931">
          <cell r="A931">
            <v>931</v>
          </cell>
          <cell r="B931" t="str">
            <v>Sembilan ratus Tiga puluh Satu</v>
          </cell>
        </row>
        <row r="932">
          <cell r="A932">
            <v>932</v>
          </cell>
          <cell r="B932" t="str">
            <v>Sembilan ratus Tiga puluh Dua</v>
          </cell>
        </row>
        <row r="933">
          <cell r="A933">
            <v>933</v>
          </cell>
          <cell r="B933" t="str">
            <v>Sembilan ratus Tiga puluh Tiga</v>
          </cell>
        </row>
        <row r="934">
          <cell r="A934">
            <v>934</v>
          </cell>
          <cell r="B934" t="str">
            <v>Sembilan ratus Tiga puluh Empat</v>
          </cell>
        </row>
        <row r="935">
          <cell r="A935">
            <v>935</v>
          </cell>
          <cell r="B935" t="str">
            <v>Sembilan ratus Tiga puluh Lima</v>
          </cell>
        </row>
        <row r="936">
          <cell r="A936">
            <v>936</v>
          </cell>
          <cell r="B936" t="str">
            <v>Sembilan ratus Tiga puluh Enam</v>
          </cell>
        </row>
        <row r="937">
          <cell r="A937">
            <v>937</v>
          </cell>
          <cell r="B937" t="str">
            <v>Sembilan ratus Tiga puluh Tujuh</v>
          </cell>
        </row>
        <row r="938">
          <cell r="A938">
            <v>938</v>
          </cell>
          <cell r="B938" t="str">
            <v>Sembilan ratus Tiga puluh Delapan</v>
          </cell>
        </row>
        <row r="939">
          <cell r="A939">
            <v>939</v>
          </cell>
          <cell r="B939" t="str">
            <v>Sembilan ratus Tiga puluh Sembilan</v>
          </cell>
        </row>
        <row r="940">
          <cell r="A940">
            <v>940</v>
          </cell>
          <cell r="B940" t="str">
            <v>Sembilan ratus Empat puluh</v>
          </cell>
        </row>
        <row r="941">
          <cell r="A941">
            <v>941</v>
          </cell>
          <cell r="B941" t="str">
            <v>Sembilan ratus Empat puluh Satu</v>
          </cell>
        </row>
        <row r="942">
          <cell r="A942">
            <v>942</v>
          </cell>
          <cell r="B942" t="str">
            <v>Sembilan ratus Empat puluh Dua</v>
          </cell>
        </row>
        <row r="943">
          <cell r="A943">
            <v>943</v>
          </cell>
          <cell r="B943" t="str">
            <v>Sembilan ratus Empat puluh Tiga</v>
          </cell>
        </row>
        <row r="944">
          <cell r="A944">
            <v>944</v>
          </cell>
          <cell r="B944" t="str">
            <v>Sembilan ratus Empat puluh Empat</v>
          </cell>
        </row>
        <row r="945">
          <cell r="A945">
            <v>945</v>
          </cell>
          <cell r="B945" t="str">
            <v>Sembilan ratus Empat puluh Lima</v>
          </cell>
        </row>
        <row r="946">
          <cell r="A946">
            <v>946</v>
          </cell>
          <cell r="B946" t="str">
            <v>Sembilan ratus Empat puluh Enam</v>
          </cell>
        </row>
        <row r="947">
          <cell r="A947">
            <v>947</v>
          </cell>
          <cell r="B947" t="str">
            <v>Sembilan ratus Empat puluh Tujuh</v>
          </cell>
        </row>
        <row r="948">
          <cell r="A948">
            <v>948</v>
          </cell>
          <cell r="B948" t="str">
            <v>Sembilan ratus Empat puluh Delapan</v>
          </cell>
        </row>
        <row r="949">
          <cell r="A949">
            <v>949</v>
          </cell>
          <cell r="B949" t="str">
            <v>Sembilan ratus Empat puluh Sembilan</v>
          </cell>
        </row>
        <row r="950">
          <cell r="A950">
            <v>950</v>
          </cell>
          <cell r="B950" t="str">
            <v>Sembilan ratus Lima puluh</v>
          </cell>
        </row>
        <row r="951">
          <cell r="A951">
            <v>951</v>
          </cell>
          <cell r="B951" t="str">
            <v>Sembilan ratus Lima puluh Satu</v>
          </cell>
        </row>
        <row r="952">
          <cell r="A952">
            <v>952</v>
          </cell>
          <cell r="B952" t="str">
            <v>Sembilan ratus Lima puluh Dua</v>
          </cell>
        </row>
        <row r="953">
          <cell r="A953">
            <v>953</v>
          </cell>
          <cell r="B953" t="str">
            <v>Sembilan ratus Lima puluh Tiga</v>
          </cell>
        </row>
        <row r="954">
          <cell r="A954">
            <v>954</v>
          </cell>
          <cell r="B954" t="str">
            <v>Sembilan ratus Lima puluh Empat</v>
          </cell>
        </row>
        <row r="955">
          <cell r="A955">
            <v>955</v>
          </cell>
          <cell r="B955" t="str">
            <v>Sembilan ratus Lima puluh Lima</v>
          </cell>
        </row>
        <row r="956">
          <cell r="A956">
            <v>956</v>
          </cell>
          <cell r="B956" t="str">
            <v>Sembilan ratus Lima puluh Enam</v>
          </cell>
        </row>
        <row r="957">
          <cell r="A957">
            <v>957</v>
          </cell>
          <cell r="B957" t="str">
            <v>Sembilan ratus Lima puluh Tujuh</v>
          </cell>
        </row>
        <row r="958">
          <cell r="A958">
            <v>958</v>
          </cell>
          <cell r="B958" t="str">
            <v>Sembilan ratus Lima puluh Delapan</v>
          </cell>
        </row>
        <row r="959">
          <cell r="A959">
            <v>959</v>
          </cell>
          <cell r="B959" t="str">
            <v>Sembilan ratus Lima puluh Sembilan</v>
          </cell>
        </row>
        <row r="960">
          <cell r="A960">
            <v>960</v>
          </cell>
          <cell r="B960" t="str">
            <v>Sembilan ratus Enam puluh</v>
          </cell>
        </row>
        <row r="961">
          <cell r="A961">
            <v>961</v>
          </cell>
          <cell r="B961" t="str">
            <v>Sembilan ratus Enam puluh Satu</v>
          </cell>
        </row>
        <row r="962">
          <cell r="A962">
            <v>962</v>
          </cell>
          <cell r="B962" t="str">
            <v>Sembilan ratus Enam puluh Dua</v>
          </cell>
        </row>
        <row r="963">
          <cell r="A963">
            <v>963</v>
          </cell>
          <cell r="B963" t="str">
            <v>Sembilan ratus Enam puluh Tiga</v>
          </cell>
        </row>
        <row r="964">
          <cell r="A964">
            <v>964</v>
          </cell>
          <cell r="B964" t="str">
            <v>Sembilan ratus Enam puluh Empat</v>
          </cell>
        </row>
        <row r="965">
          <cell r="A965">
            <v>965</v>
          </cell>
          <cell r="B965" t="str">
            <v>Sembilan ratus Enam puluh Lima</v>
          </cell>
        </row>
        <row r="966">
          <cell r="A966">
            <v>966</v>
          </cell>
          <cell r="B966" t="str">
            <v>Sembilan ratus Enam puluh Enam</v>
          </cell>
        </row>
        <row r="967">
          <cell r="A967">
            <v>967</v>
          </cell>
          <cell r="B967" t="str">
            <v>Sembilan ratus Enam puluh Tujuh</v>
          </cell>
        </row>
        <row r="968">
          <cell r="A968">
            <v>968</v>
          </cell>
          <cell r="B968" t="str">
            <v>Sembilan ratus Enam puluh Delapan</v>
          </cell>
        </row>
        <row r="969">
          <cell r="A969">
            <v>969</v>
          </cell>
          <cell r="B969" t="str">
            <v>Sembilan ratus Enam puluh Sembilan</v>
          </cell>
        </row>
        <row r="970">
          <cell r="A970">
            <v>970</v>
          </cell>
          <cell r="B970" t="str">
            <v>Sembilan ratus Tujuh puluh</v>
          </cell>
        </row>
        <row r="971">
          <cell r="A971">
            <v>971</v>
          </cell>
          <cell r="B971" t="str">
            <v>Sembilan ratus Tujuh puluh Satu</v>
          </cell>
        </row>
        <row r="972">
          <cell r="A972">
            <v>972</v>
          </cell>
          <cell r="B972" t="str">
            <v>Sembilan ratus Tujuh puluh Dua</v>
          </cell>
        </row>
        <row r="973">
          <cell r="A973">
            <v>973</v>
          </cell>
          <cell r="B973" t="str">
            <v>Sembilan ratus Tujuh puluh Tiga</v>
          </cell>
        </row>
        <row r="974">
          <cell r="A974">
            <v>974</v>
          </cell>
          <cell r="B974" t="str">
            <v>Sembilan ratus Tujuh puluh Empat</v>
          </cell>
        </row>
        <row r="975">
          <cell r="A975">
            <v>975</v>
          </cell>
          <cell r="B975" t="str">
            <v>Sembilan ratus Tujuh puluh Lima</v>
          </cell>
        </row>
        <row r="976">
          <cell r="A976">
            <v>976</v>
          </cell>
          <cell r="B976" t="str">
            <v>Sembilan ratus Tujuh puluh Enam</v>
          </cell>
        </row>
        <row r="977">
          <cell r="A977">
            <v>977</v>
          </cell>
          <cell r="B977" t="str">
            <v>Sembilan ratus Tujuh puluh Tujuh</v>
          </cell>
        </row>
        <row r="978">
          <cell r="A978">
            <v>978</v>
          </cell>
          <cell r="B978" t="str">
            <v>Sembilan ratus Tujuh puluh Delapan</v>
          </cell>
        </row>
        <row r="979">
          <cell r="A979">
            <v>979</v>
          </cell>
          <cell r="B979" t="str">
            <v>Sembilan ratus Tujuh puluh Sembilan</v>
          </cell>
        </row>
        <row r="980">
          <cell r="A980">
            <v>980</v>
          </cell>
          <cell r="B980" t="str">
            <v>Sembilan ratus Delapan puluh</v>
          </cell>
        </row>
        <row r="981">
          <cell r="A981">
            <v>981</v>
          </cell>
          <cell r="B981" t="str">
            <v>Sembilan ratus Delapan puluh Satu</v>
          </cell>
        </row>
        <row r="982">
          <cell r="A982">
            <v>982</v>
          </cell>
          <cell r="B982" t="str">
            <v>Sembilan ratus Delapan puluh Dua</v>
          </cell>
        </row>
        <row r="983">
          <cell r="A983">
            <v>983</v>
          </cell>
          <cell r="B983" t="str">
            <v>Sembilan ratus Delapan puluh Tiga</v>
          </cell>
        </row>
        <row r="984">
          <cell r="A984">
            <v>984</v>
          </cell>
          <cell r="B984" t="str">
            <v>Sembilan ratus Delapan puluh Empat</v>
          </cell>
        </row>
        <row r="985">
          <cell r="A985">
            <v>985</v>
          </cell>
          <cell r="B985" t="str">
            <v>Sembilan ratus Delapan puluh Lima</v>
          </cell>
        </row>
        <row r="986">
          <cell r="A986">
            <v>986</v>
          </cell>
          <cell r="B986" t="str">
            <v>Sembilan ratus Delapan puluh Enam</v>
          </cell>
        </row>
        <row r="987">
          <cell r="A987">
            <v>987</v>
          </cell>
          <cell r="B987" t="str">
            <v>Sembilan ratus Delapan puluh Tujuh</v>
          </cell>
        </row>
        <row r="988">
          <cell r="A988">
            <v>988</v>
          </cell>
          <cell r="B988" t="str">
            <v>Sembilan ratus Delapan puluh Delapan</v>
          </cell>
        </row>
        <row r="989">
          <cell r="A989">
            <v>989</v>
          </cell>
          <cell r="B989" t="str">
            <v>Sembilan ratus Delapan puluh Sembilan</v>
          </cell>
        </row>
        <row r="990">
          <cell r="A990">
            <v>990</v>
          </cell>
          <cell r="B990" t="str">
            <v>Sembilan ratus Sembilan puluh</v>
          </cell>
        </row>
        <row r="991">
          <cell r="A991">
            <v>991</v>
          </cell>
          <cell r="B991" t="str">
            <v>Sembilan ratus Sembilan puluh Satu</v>
          </cell>
        </row>
        <row r="992">
          <cell r="A992">
            <v>992</v>
          </cell>
          <cell r="B992" t="str">
            <v>Sembilan ratus Sembilan puluh Dua</v>
          </cell>
        </row>
        <row r="993">
          <cell r="A993">
            <v>993</v>
          </cell>
          <cell r="B993" t="str">
            <v>Sembilan ratus Sembilan puluh Tiga</v>
          </cell>
        </row>
        <row r="994">
          <cell r="A994">
            <v>994</v>
          </cell>
          <cell r="B994" t="str">
            <v>Sembilan ratus Sembilan puluh Empat</v>
          </cell>
        </row>
        <row r="995">
          <cell r="A995">
            <v>995</v>
          </cell>
          <cell r="B995" t="str">
            <v>Sembilan ratus Sembilan puluh Lima</v>
          </cell>
        </row>
        <row r="996">
          <cell r="A996">
            <v>996</v>
          </cell>
          <cell r="B996" t="str">
            <v>Sembilan ratus Sembilan puluh Enam</v>
          </cell>
        </row>
        <row r="997">
          <cell r="A997">
            <v>997</v>
          </cell>
          <cell r="B997" t="str">
            <v>Sembilan ratus Sembilan puluh Tujuh</v>
          </cell>
        </row>
        <row r="998">
          <cell r="A998">
            <v>998</v>
          </cell>
          <cell r="B998" t="str">
            <v>Sembilan ratus Sembilan puluh Delapan</v>
          </cell>
        </row>
        <row r="999">
          <cell r="A999">
            <v>999</v>
          </cell>
          <cell r="B999" t="str">
            <v>Sembilan ratus Sembilan puluh Sembilan</v>
          </cell>
        </row>
      </sheetData>
      <sheetData sheetId="66"/>
      <sheetData sheetId="67"/>
      <sheetData sheetId="68"/>
      <sheetData sheetId="69"/>
      <sheetData sheetId="70"/>
      <sheetData sheetId="71"/>
      <sheetData sheetId="72"/>
      <sheetData sheetId="7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PRO"/>
      <sheetName val="Exchange Rates"/>
      <sheetName val="PROJ CASH"/>
      <sheetName val="Marshal"/>
      <sheetName val="Ref"/>
      <sheetName val="BP1_23"/>
      <sheetName val="CR2"/>
      <sheetName val="at02"/>
      <sheetName val="DATA 2009"/>
      <sheetName val="DATA 2010"/>
      <sheetName val="Kinerja Proyek"/>
      <sheetName val="Ranking-LK"/>
      <sheetName val="TARGET RAKER "/>
      <sheetName val="target raker 1"/>
      <sheetName val="target raker2"/>
      <sheetName val="FA-LISTING"/>
      <sheetName val="Sheet8"/>
      <sheetName val="CGSgm2"/>
      <sheetName val="CGSsp"/>
      <sheetName val="Sales"/>
      <sheetName val="Prog Imbalan"/>
      <sheetName val="PSC_Calc"/>
      <sheetName val="CODESS"/>
      <sheetName val="General"/>
      <sheetName val="Ranges"/>
      <sheetName val="name"/>
      <sheetName val="BOM"/>
      <sheetName val="Menu"/>
      <sheetName val="Option List"/>
      <sheetName val="BS"/>
      <sheetName val="DATABASE"/>
      <sheetName val="WS PSS SRG"/>
      <sheetName val="TB Agu 2013"/>
      <sheetName val="Eliminasi"/>
      <sheetName val="AJE"/>
      <sheetName val="RJE"/>
      <sheetName val="COA"/>
      <sheetName val="TB 0812"/>
      <sheetName val="DATA"/>
      <sheetName val="Cover_Sheet"/>
      <sheetName val="Exchange_Rates"/>
      <sheetName val="PROJ_CASH"/>
      <sheetName val="I_4_1_(2)"/>
      <sheetName val="Sheet1"/>
      <sheetName val="analis"/>
      <sheetName val="harga"/>
      <sheetName val="WS PSS AMI"/>
      <sheetName val="TB Des 2013"/>
      <sheetName val="help"/>
      <sheetName val="TB Feb 2014"/>
      <sheetName val="NOPAT_VDF"/>
      <sheetName val="Invested capital_VDF"/>
      <sheetName val="DCF_VDF"/>
      <sheetName val="WACC_VDF"/>
      <sheetName val="Summary Page_VDF"/>
      <sheetName val="PV of Op Leases_VDF"/>
      <sheetName val="Income Statement_VDF"/>
      <sheetName val="Tax Rate"/>
      <sheetName val="F1771-II"/>
      <sheetName val="F1771-III"/>
      <sheetName val="CHARGES"/>
      <sheetName val="Parameter"/>
      <sheetName val="Breakdown"/>
      <sheetName val="rumus"/>
      <sheetName val="00-MEMO"/>
      <sheetName val="Cover_Sheet1"/>
      <sheetName val="Exchange_Rates1"/>
      <sheetName val="PROJ_CASH1"/>
      <sheetName val="DATA_2009"/>
      <sheetName val="DATA_2010"/>
      <sheetName val="Kinerja_Proyek"/>
      <sheetName val="TARGET_RAKER_"/>
      <sheetName val="target_raker_1"/>
      <sheetName val="target_raker2"/>
      <sheetName val="Prog_Imbalan"/>
      <sheetName val="Option_List"/>
      <sheetName val="WS_PSS_SRG"/>
      <sheetName val="TB_Agu_2013"/>
      <sheetName val="TB_0812"/>
      <sheetName val="WS_PSS_AMI"/>
      <sheetName val="TB_Des_2013"/>
      <sheetName val="TB_Feb_2014"/>
      <sheetName val="Invested_capital_VDF"/>
      <sheetName val="Summary_Page_VDF"/>
      <sheetName val="PV_of_Op_Leases_VDF"/>
      <sheetName val="Income_Statement_VDF"/>
      <sheetName val="Tax_Rate"/>
      <sheetName val="fr BS"/>
      <sheetName val="Schedule-TB"/>
      <sheetName val="SheetGMP"/>
      <sheetName val="SheetGMT"/>
      <sheetName val="KAS $"/>
      <sheetName val="Account Payable"/>
      <sheetName val="Revenue (10)"/>
      <sheetName val="Link"/>
      <sheetName val="Cover_Sheet2"/>
      <sheetName val="Exchange_Rates2"/>
      <sheetName val="PROJ_CASH2"/>
      <sheetName val="DATA_20091"/>
      <sheetName val="DATA_20101"/>
      <sheetName val="Kinerja_Proyek1"/>
      <sheetName val="target_raker_11"/>
      <sheetName val="target_raker21"/>
      <sheetName val="Prog_Imbalan1"/>
      <sheetName val="Option_List1"/>
      <sheetName val="WS_PSS_SRG1"/>
      <sheetName val="TB_Agu_20131"/>
      <sheetName val="TB_08121"/>
      <sheetName val="WS_PSS_AMI1"/>
      <sheetName val="TB_Des_20131"/>
      <sheetName val="TB_Feb_20141"/>
      <sheetName val="Invested_capital_VDF1"/>
      <sheetName val="Summary_Page_VDF1"/>
      <sheetName val="PV_of_Op_Leases_VDF1"/>
      <sheetName val="Income_Statement_VDF1"/>
      <sheetName val="Tax_Rate1"/>
      <sheetName val="template investasi (CAPEX)"/>
      <sheetName val="BBM-03"/>
      <sheetName val="18-9"/>
      <sheetName val="DATA_PENJUALAN"/>
      <sheetName val="BB"/>
      <sheetName val="CF"/>
      <sheetName val="SC "/>
      <sheetName val="Sheet2"/>
      <sheetName val="Sheet3"/>
      <sheetName val="Budet &amp; Target"/>
      <sheetName val="Mobile"/>
      <sheetName val="sdm"/>
      <sheetName val="rkp"/>
      <sheetName val="map"/>
      <sheetName val="BRAND"/>
      <sheetName val="DAFTAR HARGA"/>
      <sheetName val="Forecast01(12-14)"/>
      <sheetName val="bq"/>
      <sheetName val="Cover_Sheet3"/>
      <sheetName val="Exchange_Rates3"/>
      <sheetName val="PROJ_CASH3"/>
      <sheetName val="Prog_Imbalan2"/>
      <sheetName val="Option_List2"/>
      <sheetName val="DATA_20092"/>
      <sheetName val="DATA_20102"/>
      <sheetName val="Kinerja_Proyek2"/>
      <sheetName val="target_raker_12"/>
      <sheetName val="target_raker22"/>
      <sheetName val="WS_PSS_SRG2"/>
      <sheetName val="TB_Agu_20132"/>
      <sheetName val="TB_08122"/>
      <sheetName val="WS_PSS_AMI2"/>
      <sheetName val="TB_Des_20132"/>
      <sheetName val="TB_Feb_20142"/>
      <sheetName val="Invested_capital_VDF2"/>
      <sheetName val="Summary_Page_VDF2"/>
      <sheetName val="PV_of_Op_Leases_VDF2"/>
      <sheetName val="Income_Statement_VDF2"/>
      <sheetName val="Tax_Rate2"/>
      <sheetName val="fr_BS"/>
      <sheetName val="KAS_$"/>
      <sheetName val="Account_Payable"/>
      <sheetName val="Revenue_(10)"/>
      <sheetName val="BOQ"/>
      <sheetName val="Depr_Ex_Output"/>
      <sheetName val="Ex_Fin_Opt"/>
      <sheetName val="HK rates"/>
      <sheetName val="cc_Link"/>
      <sheetName val="charts"/>
      <sheetName val="skenario"/>
      <sheetName val="INDEX"/>
      <sheetName val="BELI_0603"/>
      <sheetName val="XLS Avg Rev"/>
      <sheetName val="rab"/>
      <sheetName val="Data WP"/>
      <sheetName val="BQ-GB-1"/>
      <sheetName val="Rekap-2"/>
      <sheetName val="REKAP.1"/>
      <sheetName val="RPP01-6"/>
      <sheetName val="An_pdkg"/>
      <sheetName val="Harsat"/>
      <sheetName val="Cover_Sheet4"/>
      <sheetName val="Exchange_Rates4"/>
      <sheetName val="PROJ_CASH4"/>
      <sheetName val="Prog_Imbalan3"/>
      <sheetName val="Option_List3"/>
      <sheetName val="DATA_20093"/>
      <sheetName val="DATA_20103"/>
      <sheetName val="Kinerja_Proyek3"/>
      <sheetName val="target_raker_13"/>
      <sheetName val="target_raker23"/>
      <sheetName val="WS_PSS_SRG3"/>
      <sheetName val="TB_Agu_20133"/>
      <sheetName val="TB_08123"/>
      <sheetName val="WS_PSS_AMI3"/>
      <sheetName val="TB_Des_20133"/>
      <sheetName val="TB_Feb_20143"/>
      <sheetName val="Invested_capital_VDF3"/>
      <sheetName val="Summary_Page_VDF3"/>
      <sheetName val="PV_of_Op_Leases_VDF3"/>
      <sheetName val="Income_Statement_VDF3"/>
      <sheetName val="Tax_Rate3"/>
      <sheetName val="fr_BS1"/>
      <sheetName val="KAS_$1"/>
      <sheetName val="Account_Payable1"/>
      <sheetName val="Revenue_(10)1"/>
      <sheetName val="Consolidated"/>
      <sheetName val="MasterSheet"/>
      <sheetName val="brd2"/>
      <sheetName val="Rate"/>
      <sheetName val="Pricing"/>
      <sheetName val="ProdBonusCalc"/>
      <sheetName val="Assumptions"/>
      <sheetName val="Opex"/>
      <sheetName val="ProdConsol"/>
      <sheetName val="Revenue"/>
      <sheetName val="Daf-Rek"/>
      <sheetName val="CAPIN99B"/>
      <sheetName val="FA99B"/>
      <sheetName val="経費02A"/>
      <sheetName val="A.4.3"/>
      <sheetName val="FCL rate"/>
      <sheetName val="Table"/>
      <sheetName val="WPL"/>
      <sheetName val="Closing Rate"/>
      <sheetName val="Lumpsum Hatch"/>
      <sheetName val="Accounts"/>
      <sheetName val="FPI DETAILS"/>
      <sheetName val="Employees Number"/>
      <sheetName val="Cost Input Sheet"/>
      <sheetName val="RetPlan"/>
      <sheetName val="Office_Rent"/>
      <sheetName val="SALARY"/>
      <sheetName val="Analysis"/>
      <sheetName val="Income Statement"/>
      <sheetName val="Profile"/>
      <sheetName val="Balance Sheet"/>
      <sheetName val="Employees"/>
      <sheetName val="Adv Paym Opr AEM"/>
      <sheetName val="KPI RKAP 2016R"/>
      <sheetName val="CAPITOL MEKANIKAL"/>
      <sheetName val="KPI-GM"/>
      <sheetName val="code"/>
      <sheetName val="hsp-STR-ARS"/>
      <sheetName val="Allocation"/>
      <sheetName val="Data_Dept"/>
      <sheetName val="Nature of Account"/>
      <sheetName val="PBC TB Nov 17"/>
      <sheetName val="20 Lead Nov"/>
      <sheetName val="20.1 TOC Hotel"/>
      <sheetName val="20.1 Random RNG Hotel"/>
      <sheetName val="Dokumen Request year end"/>
      <sheetName val="20.2 Sampling A-B"/>
      <sheetName val="20.2 RNG TOD Hotel"/>
      <sheetName val="20.2 TOD Hotel"/>
      <sheetName val="20.2 Evaluate Result C-E"/>
      <sheetName val="GL Hotel"/>
      <sheetName val="20.3 TOC POT"/>
      <sheetName val="Sampling POT A-B"/>
      <sheetName val="PBC POT "/>
      <sheetName val="Result POT Section C-E"/>
      <sheetName val="Materiality Limit"/>
      <sheetName val="20-11-03"/>
      <sheetName val="NERACA"/>
      <sheetName val="A"/>
      <sheetName val="Summary Reversal PJA Group"/>
      <sheetName val="Detail Reversal PT PJA"/>
      <sheetName val="Detail Reversal PT TIJA"/>
      <sheetName val="Detail Journal Reversal  TIJA"/>
      <sheetName val="Sumarry Journal Reversal TIJA"/>
      <sheetName val="per divisi"/>
      <sheetName val="Marshal -1"/>
      <sheetName val="Fill this out first___"/>
      <sheetName val="HRPar"/>
      <sheetName val="ANAL_P4"/>
      <sheetName val="Cover_Sheet7"/>
      <sheetName val="Exchange_Rates7"/>
      <sheetName val="PROJ_CASH7"/>
      <sheetName val="Prog_Imbalan6"/>
      <sheetName val="Option_List6"/>
      <sheetName val="DATA_20096"/>
      <sheetName val="DATA_20106"/>
      <sheetName val="Kinerja_Proyek6"/>
      <sheetName val="TARGET_RAKER_4"/>
      <sheetName val="target_raker26"/>
      <sheetName val="WS_PSS_SRG6"/>
      <sheetName val="TB_Agu_20136"/>
      <sheetName val="TB_08126"/>
      <sheetName val="WS_PSS_AMI6"/>
      <sheetName val="TB_Des_20136"/>
      <sheetName val="TB_Feb_20146"/>
      <sheetName val="Invested_capital_VDF6"/>
      <sheetName val="Summary_Page_VDF6"/>
      <sheetName val="PV_of_Op_Leases_VDF6"/>
      <sheetName val="Income_Statement_VDF6"/>
      <sheetName val="Tax_Rate6"/>
      <sheetName val="fr_BS4"/>
      <sheetName val="KAS_$4"/>
      <sheetName val="Account_Payable4"/>
      <sheetName val="Revenue_(10)4"/>
      <sheetName val="Cover_Sheet5"/>
      <sheetName val="Exchange_Rates5"/>
      <sheetName val="PROJ_CASH5"/>
      <sheetName val="Prog_Imbalan4"/>
      <sheetName val="Option_List4"/>
      <sheetName val="DATA_20094"/>
      <sheetName val="DATA_20104"/>
      <sheetName val="Kinerja_Proyek4"/>
      <sheetName val="TARGET_RAKER_2"/>
      <sheetName val="target_raker24"/>
      <sheetName val="WS_PSS_SRG4"/>
      <sheetName val="TB_Agu_20134"/>
      <sheetName val="TB_08124"/>
      <sheetName val="WS_PSS_AMI4"/>
      <sheetName val="TB_Des_20134"/>
      <sheetName val="TB_Feb_20144"/>
      <sheetName val="Invested_capital_VDF4"/>
      <sheetName val="Summary_Page_VDF4"/>
      <sheetName val="PV_of_Op_Leases_VDF4"/>
      <sheetName val="Income_Statement_VDF4"/>
      <sheetName val="Tax_Rate4"/>
      <sheetName val="fr_BS2"/>
      <sheetName val="KAS_$2"/>
      <sheetName val="Account_Payable2"/>
      <sheetName val="Revenue_(10)2"/>
      <sheetName val="Cover_Sheet6"/>
      <sheetName val="Exchange_Rates6"/>
      <sheetName val="PROJ_CASH6"/>
      <sheetName val="Prog_Imbalan5"/>
      <sheetName val="Option_List5"/>
      <sheetName val="DATA_20095"/>
      <sheetName val="DATA_20105"/>
      <sheetName val="Kinerja_Proyek5"/>
      <sheetName val="TARGET_RAKER_3"/>
      <sheetName val="target_raker25"/>
      <sheetName val="WS_PSS_SRG5"/>
      <sheetName val="TB_Agu_20135"/>
      <sheetName val="TB_08125"/>
      <sheetName val="WS_PSS_AMI5"/>
      <sheetName val="TB_Des_20135"/>
      <sheetName val="TB_Feb_20145"/>
      <sheetName val="Invested_capital_VDF5"/>
      <sheetName val="Summary_Page_VDF5"/>
      <sheetName val="PV_of_Op_Leases_VDF5"/>
      <sheetName val="Income_Statement_VDF5"/>
      <sheetName val="Tax_Rate5"/>
      <sheetName val="fr_BS3"/>
      <sheetName val="KAS_$3"/>
      <sheetName val="Account_Payable3"/>
      <sheetName val="Revenue_(10)3"/>
      <sheetName val="harga dasar"/>
      <sheetName val="Uraian Upah"/>
      <sheetName val="SATDASAR"/>
      <sheetName val="MAJOR"/>
      <sheetName val="BGT 07"/>
      <sheetName val="BHN"/>
      <sheetName val="DAF-BAHAN"/>
      <sheetName val="DAF-UPAH"/>
      <sheetName val="DAF-5"/>
      <sheetName val="Van_Melle"/>
      <sheetName val="Trial Balance June 2003"/>
      <sheetName val="Rekap Direct Cost"/>
      <sheetName val="REKAPITULASI"/>
      <sheetName val="TAGIHAN"/>
      <sheetName val="Summary IP"/>
      <sheetName val="HS Alat"/>
      <sheetName val="Div 2 - Drainase"/>
      <sheetName val="Div 5 - Berbutir"/>
      <sheetName val="Div 6 - Aspal"/>
      <sheetName val="Div 8 - Peng Kondisi"/>
      <sheetName val="Div 9 - Harian"/>
      <sheetName val="HS Upah"/>
      <sheetName val="HS Bahan"/>
      <sheetName val="HS Sub-Kon"/>
      <sheetName val="Anal"/>
      <sheetName val="Div 7 - Struktur"/>
      <sheetName val="An HarSatPek"/>
      <sheetName val="Sat Bah &amp; Up"/>
      <sheetName val="Struk"/>
      <sheetName val="schtng"/>
      <sheetName val="schbhn"/>
      <sheetName val="schalt"/>
      <sheetName val="BAPS"/>
      <sheetName val="jan"/>
      <sheetName val="FEB"/>
      <sheetName val="rms remunerasi"/>
      <sheetName val="MAR"/>
      <sheetName val="Material"/>
      <sheetName val="RinciBab1_Seksi1"/>
      <sheetName val="grail"/>
      <sheetName val="ANAL_2.1"/>
      <sheetName val="VOL_1"/>
      <sheetName val="LAMP_2.2"/>
      <sheetName val="610.05"/>
      <sheetName val="610.06"/>
      <sheetName val="610.07"/>
      <sheetName val="610.08"/>
      <sheetName val="alamat"/>
      <sheetName val="WAYANG"/>
      <sheetName val="JM"/>
      <sheetName val="H-Dasar"/>
      <sheetName val="ED-Prod-02"/>
      <sheetName val="DATA2014"/>
      <sheetName val="Entry 2015"/>
      <sheetName val="ESCON"/>
      <sheetName val="H.Satuan"/>
      <sheetName val="Target Raker TW III"/>
      <sheetName val="KUB-01(10)"/>
      <sheetName val="ENTRY"/>
      <sheetName val="OwningCost"/>
      <sheetName val="hasat"/>
      <sheetName val="Inputs"/>
      <sheetName val="data_val"/>
      <sheetName val="REKOMENDASI PUPUK TBM"/>
      <sheetName val="STR"/>
      <sheetName val="BELI"/>
      <sheetName val="N-ASII"/>
      <sheetName val="MAPP"/>
      <sheetName val="BS-RTI"/>
      <sheetName val="CAJE"/>
      <sheetName val="T-ACC-04"/>
      <sheetName val="ProductionTarget50Pct"/>
      <sheetName val="CAPEX"/>
      <sheetName val="1.1 deal characteristics"/>
      <sheetName val="support sheet"/>
      <sheetName val="3.1 costs and key ratios"/>
      <sheetName val="Rekap Piutang"/>
      <sheetName val="Analisa &amp; Upah"/>
      <sheetName val="BGT"/>
      <sheetName val="INPUT"/>
      <sheetName val="Target"/>
      <sheetName val="Budget"/>
      <sheetName val="BasicPrice"/>
      <sheetName val="MAP 18.12.17"/>
      <sheetName val="HARGA AT"/>
      <sheetName val="SAT"/>
      <sheetName val="Analisa"/>
      <sheetName val="RPP01 6"/>
      <sheetName val="pricelist"/>
      <sheetName val="DaftarHarga"/>
      <sheetName val="HSATUAN"/>
      <sheetName val="Galian"/>
      <sheetName val="SC_"/>
      <sheetName val="HK_rates"/>
      <sheetName val="Data_WP"/>
      <sheetName val="DAFTAR_HARGA"/>
      <sheetName val="Income_Statement"/>
      <sheetName val="Balance_Sheet"/>
      <sheetName val="Adv_Paym_Opr_AEM"/>
      <sheetName val="A_4_3"/>
      <sheetName val="FCL_rate"/>
      <sheetName val="Closing_Rate"/>
      <sheetName val="Lumpsum_Hatch"/>
      <sheetName val="FPI_DETAILS"/>
      <sheetName val="Employees_Number"/>
      <sheetName val="Cost_Input_Sheet"/>
      <sheetName val="KPI_RKAP_2016R"/>
      <sheetName val="CAPITOL_MEKANIKAL"/>
      <sheetName val="Summary_Reversal_PJA_Group"/>
      <sheetName val="Detail_Reversal_PT_PJA"/>
      <sheetName val="Detail_Reversal_PT_TIJA"/>
      <sheetName val="Detail_Journal_Reversal__TIJA"/>
      <sheetName val="Sumarry_Journal_Reversal_TIJA"/>
      <sheetName val="per_divisi"/>
      <sheetName val="Permanent info"/>
      <sheetName val="Ass"/>
      <sheetName val="Feb Audited"/>
      <sheetName val="Jurnal"/>
      <sheetName val="LEGEND"/>
      <sheetName val="chart"/>
      <sheetName val="COM Villa"/>
      <sheetName val="SUMMARY-cgo-wina"/>
      <sheetName val="KONS2005"/>
      <sheetName val="WBS KONSOL Sept 2009"/>
      <sheetName val="Agustus"/>
      <sheetName val="SAHAM"/>
      <sheetName val="Variable"/>
      <sheetName val="Parameters"/>
      <sheetName val="Table Array"/>
      <sheetName val="Analisa Hrg Sat "/>
      <sheetName val="RESUME"/>
      <sheetName val="HS"/>
      <sheetName val="EVALUASI"/>
      <sheetName val="FORM X COST"/>
      <sheetName val="Hrg Sat"/>
      <sheetName val="BQ-IABK"/>
      <sheetName val="ANAL.BOW"/>
      <sheetName val="NH-Badan"/>
      <sheetName val="WS"/>
      <sheetName val="CAJE-CLA"/>
      <sheetName val="Korfis"/>
      <sheetName val="Tax Recon"/>
      <sheetName val="Tax Deferred"/>
      <sheetName val="Employee Benefits"/>
      <sheetName val="trf 7 jht"/>
      <sheetName val="BS notes"/>
      <sheetName val="Laba Kotor"/>
      <sheetName val="Alokasi RM"/>
      <sheetName val="uu13"/>
      <sheetName val="template_investasi_(CAPEX)"/>
      <sheetName val="Budet_&amp;_Target"/>
      <sheetName val="Nature_of_Account"/>
      <sheetName val="PBC_TB_Nov_17"/>
      <sheetName val="20_Lead_Nov"/>
      <sheetName val="20_1_TOC_Hotel"/>
      <sheetName val="20_1_Random_RNG_Hotel"/>
      <sheetName val="Dokumen_Request_year_end"/>
      <sheetName val="20_2_Sampling_A-B"/>
      <sheetName val="20_2_RNG_TOD_Hotel"/>
      <sheetName val="20_2_TOD_Hotel"/>
      <sheetName val="20_2_Evaluate_Result_C-E"/>
      <sheetName val="GL_Hotel"/>
      <sheetName val="20_3_TOC_POT"/>
      <sheetName val="Sampling_POT_A-B"/>
      <sheetName val="PBC_POT_"/>
      <sheetName val="Result_POT_Section_C-E"/>
      <sheetName val="Materiality_Limit"/>
      <sheetName val="KPI_RKAP_2016R1"/>
      <sheetName val="CAPITOL_MEKANIKAL1"/>
      <sheetName val="SC_1"/>
      <sheetName val="HK_rates1"/>
      <sheetName val="Data_WP1"/>
      <sheetName val="DAFTAR_HARGA1"/>
      <sheetName val="Income_Statement1"/>
      <sheetName val="Balance_Sheet1"/>
      <sheetName val="Adv_Paym_Opr_AEM1"/>
      <sheetName val="template_investasi_(CAPEX)1"/>
      <sheetName val="Budet_&amp;_Target1"/>
      <sheetName val="A_4_31"/>
      <sheetName val="FCL_rate1"/>
      <sheetName val="Closing_Rate1"/>
      <sheetName val="Lumpsum_Hatch1"/>
      <sheetName val="FPI_DETAILS1"/>
      <sheetName val="Employees_Number1"/>
      <sheetName val="Cost_Input_Sheet1"/>
      <sheetName val="Nature_of_Account1"/>
      <sheetName val="PBC_TB_Nov_171"/>
      <sheetName val="20_Lead_Nov1"/>
      <sheetName val="20_1_TOC_Hotel1"/>
      <sheetName val="20_1_Random_RNG_Hotel1"/>
      <sheetName val="Dokumen_Request_year_end1"/>
      <sheetName val="20_2_Sampling_A-B1"/>
      <sheetName val="20_2_RNG_TOD_Hotel1"/>
      <sheetName val="20_2_TOD_Hotel1"/>
      <sheetName val="20_2_Evaluate_Result_C-E1"/>
      <sheetName val="GL_Hotel1"/>
      <sheetName val="20_3_TOC_POT1"/>
      <sheetName val="Sampling_POT_A-B1"/>
      <sheetName val="PBC_POT_1"/>
      <sheetName val="Result_POT_Section_C-E1"/>
      <sheetName val="Materiality_Limit1"/>
      <sheetName val="Summary_Reversal_PJA_Group1"/>
      <sheetName val="Detail_Reversal_PT_PJA1"/>
      <sheetName val="Detail_Reversal_PT_TIJA1"/>
      <sheetName val="Detail_Journal_Reversal__TIJA1"/>
      <sheetName val="Sumarry_Journal_Reversal_TIJA1"/>
      <sheetName val="per_divisi1"/>
      <sheetName val="KPI_RKAP_2016R2"/>
      <sheetName val="CAPITOL_MEKANIKAL2"/>
      <sheetName val="SC_2"/>
      <sheetName val="HK_rates2"/>
      <sheetName val="Data_WP2"/>
      <sheetName val="DAFTAR_HARGA2"/>
      <sheetName val="Income_Statement2"/>
      <sheetName val="Balance_Sheet2"/>
      <sheetName val="Adv_Paym_Opr_AEM2"/>
      <sheetName val="template_investasi_(CAPEX)2"/>
      <sheetName val="Budet_&amp;_Target2"/>
      <sheetName val="A_4_32"/>
      <sheetName val="FCL_rate2"/>
      <sheetName val="Closing_Rate2"/>
      <sheetName val="Lumpsum_Hatch2"/>
      <sheetName val="FPI_DETAILS2"/>
      <sheetName val="Employees_Number2"/>
      <sheetName val="Cost_Input_Sheet2"/>
      <sheetName val="Nature_of_Account2"/>
      <sheetName val="PBC_TB_Nov_172"/>
      <sheetName val="20_Lead_Nov2"/>
      <sheetName val="20_1_TOC_Hotel2"/>
      <sheetName val="20_1_Random_RNG_Hotel2"/>
      <sheetName val="Dokumen_Request_year_end2"/>
      <sheetName val="20_2_Sampling_A-B2"/>
      <sheetName val="20_2_RNG_TOD_Hotel2"/>
      <sheetName val="20_2_TOD_Hotel2"/>
      <sheetName val="20_2_Evaluate_Result_C-E2"/>
      <sheetName val="GL_Hotel2"/>
      <sheetName val="20_3_TOC_POT2"/>
      <sheetName val="Sampling_POT_A-B2"/>
      <sheetName val="PBC_POT_2"/>
      <sheetName val="Result_POT_Section_C-E2"/>
      <sheetName val="Materiality_Limit2"/>
      <sheetName val="Summary_Reversal_PJA_Group2"/>
      <sheetName val="Detail_Reversal_PT_PJA2"/>
      <sheetName val="Detail_Reversal_PT_TIJA2"/>
      <sheetName val="Detail_Journal_Reversal__TIJA2"/>
      <sheetName val="Sumarry_Journal_Reversal_TIJA2"/>
      <sheetName val="per_divisi2"/>
      <sheetName val="KPI_RKAP_2016R3"/>
      <sheetName val="CAPITOL_MEKANIKAL3"/>
      <sheetName val="SC_3"/>
      <sheetName val="HK_rates3"/>
      <sheetName val="Data_WP3"/>
      <sheetName val="DAFTAR_HARGA3"/>
      <sheetName val="Income_Statement3"/>
      <sheetName val="Balance_Sheet3"/>
      <sheetName val="Adv_Paym_Opr_AEM3"/>
      <sheetName val="template_investasi_(CAPEX)3"/>
      <sheetName val="Budet_&amp;_Target3"/>
      <sheetName val="A_4_33"/>
      <sheetName val="FCL_rate3"/>
      <sheetName val="Closing_Rate3"/>
      <sheetName val="Lumpsum_Hatch3"/>
      <sheetName val="FPI_DETAILS3"/>
      <sheetName val="Employees_Number3"/>
      <sheetName val="Cost_Input_Sheet3"/>
      <sheetName val="Nature_of_Account3"/>
      <sheetName val="PBC_TB_Nov_173"/>
      <sheetName val="20_Lead_Nov3"/>
      <sheetName val="20_1_TOC_Hotel3"/>
      <sheetName val="20_1_Random_RNG_Hotel3"/>
      <sheetName val="Dokumen_Request_year_end3"/>
      <sheetName val="20_2_Sampling_A-B3"/>
      <sheetName val="20_2_RNG_TOD_Hotel3"/>
      <sheetName val="20_2_TOD_Hotel3"/>
      <sheetName val="20_2_Evaluate_Result_C-E3"/>
      <sheetName val="GL_Hotel3"/>
      <sheetName val="20_3_TOC_POT3"/>
      <sheetName val="Sampling_POT_A-B3"/>
      <sheetName val="PBC_POT_3"/>
      <sheetName val="Result_POT_Section_C-E3"/>
      <sheetName val="Materiality_Limit3"/>
      <sheetName val="Summary_Reversal_PJA_Group3"/>
      <sheetName val="Detail_Reversal_PT_PJA3"/>
      <sheetName val="Detail_Reversal_PT_TIJA3"/>
      <sheetName val="Detail_Journal_Reversal__TIJA3"/>
      <sheetName val="Sumarry_Journal_Reversal_TIJA3"/>
      <sheetName val="per_divisi3"/>
      <sheetName val="Cover_Sheet8"/>
      <sheetName val="Exchange_Rates8"/>
      <sheetName val="PROJ_CASH8"/>
      <sheetName val="DATA_20097"/>
      <sheetName val="DATA_20107"/>
      <sheetName val="Kinerja_Proyek7"/>
      <sheetName val="target_raker27"/>
      <sheetName val="Prog_Imbalan7"/>
      <sheetName val="Option_List7"/>
      <sheetName val="WS_PSS_SRG7"/>
      <sheetName val="TB_Agu_20137"/>
      <sheetName val="TB_08127"/>
      <sheetName val="WS_PSS_AMI7"/>
      <sheetName val="TB_Des_20137"/>
      <sheetName val="TB_Feb_20147"/>
      <sheetName val="Invested_capital_VDF7"/>
      <sheetName val="Summary_Page_VDF7"/>
      <sheetName val="PV_of_Op_Leases_VDF7"/>
      <sheetName val="Income_Statement_VDF7"/>
      <sheetName val="Tax_Rate7"/>
      <sheetName val="KPI_RKAP_2016R5"/>
      <sheetName val="CAPITOL_MEKANIKAL5"/>
      <sheetName val="fr_BS5"/>
      <sheetName val="KAS_$5"/>
      <sheetName val="Account_Payable5"/>
      <sheetName val="Revenue_(10)5"/>
      <sheetName val="SC_5"/>
      <sheetName val="HK_rates5"/>
      <sheetName val="Data_WP5"/>
      <sheetName val="DAFTAR_HARGA5"/>
      <sheetName val="Income_Statement5"/>
      <sheetName val="Balance_Sheet5"/>
      <sheetName val="Adv_Paym_Opr_AEM5"/>
      <sheetName val="template_investasi_(CAPEX)5"/>
      <sheetName val="Budet_&amp;_Target5"/>
      <sheetName val="A_4_35"/>
      <sheetName val="FCL_rate5"/>
      <sheetName val="Closing_Rate5"/>
      <sheetName val="Lumpsum_Hatch5"/>
      <sheetName val="FPI_DETAILS5"/>
      <sheetName val="Employees_Number5"/>
      <sheetName val="Cost_Input_Sheet5"/>
      <sheetName val="Nature_of_Account5"/>
      <sheetName val="PBC_TB_Nov_175"/>
      <sheetName val="20_Lead_Nov5"/>
      <sheetName val="20_1_TOC_Hotel5"/>
      <sheetName val="20_1_Random_RNG_Hotel5"/>
      <sheetName val="Dokumen_Request_year_end5"/>
      <sheetName val="20_2_Sampling_A-B5"/>
      <sheetName val="20_2_RNG_TOD_Hotel5"/>
      <sheetName val="20_2_TOD_Hotel5"/>
      <sheetName val="20_2_Evaluate_Result_C-E5"/>
      <sheetName val="GL_Hotel5"/>
      <sheetName val="20_3_TOC_POT5"/>
      <sheetName val="Sampling_POT_A-B5"/>
      <sheetName val="PBC_POT_5"/>
      <sheetName val="Result_POT_Section_C-E5"/>
      <sheetName val="Materiality_Limit5"/>
      <sheetName val="Summary_Reversal_PJA_Group5"/>
      <sheetName val="Detail_Reversal_PT_PJA5"/>
      <sheetName val="Detail_Reversal_PT_TIJA5"/>
      <sheetName val="Detail_Journal_Reversal__TIJA5"/>
      <sheetName val="Sumarry_Journal_Reversal_TIJA5"/>
      <sheetName val="per_divisi5"/>
      <sheetName val="TARGET_RAKER_5"/>
      <sheetName val="KPI_RKAP_2016R4"/>
      <sheetName val="CAPITOL_MEKANIKAL4"/>
      <sheetName val="SC_4"/>
      <sheetName val="HK_rates4"/>
      <sheetName val="Data_WP4"/>
      <sheetName val="DAFTAR_HARGA4"/>
      <sheetName val="Income_Statement4"/>
      <sheetName val="Balance_Sheet4"/>
      <sheetName val="Adv_Paym_Opr_AEM4"/>
      <sheetName val="template_investasi_(CAPEX)4"/>
      <sheetName val="Budet_&amp;_Target4"/>
      <sheetName val="A_4_34"/>
      <sheetName val="FCL_rate4"/>
      <sheetName val="Closing_Rate4"/>
      <sheetName val="Lumpsum_Hatch4"/>
      <sheetName val="FPI_DETAILS4"/>
      <sheetName val="Employees_Number4"/>
      <sheetName val="Cost_Input_Sheet4"/>
      <sheetName val="Nature_of_Account4"/>
      <sheetName val="PBC_TB_Nov_174"/>
      <sheetName val="20_Lead_Nov4"/>
      <sheetName val="20_1_TOC_Hotel4"/>
      <sheetName val="20_1_Random_RNG_Hotel4"/>
      <sheetName val="Dokumen_Request_year_end4"/>
      <sheetName val="20_2_Sampling_A-B4"/>
      <sheetName val="20_2_RNG_TOD_Hotel4"/>
      <sheetName val="20_2_TOD_Hotel4"/>
      <sheetName val="20_2_Evaluate_Result_C-E4"/>
      <sheetName val="GL_Hotel4"/>
      <sheetName val="20_3_TOC_POT4"/>
      <sheetName val="Sampling_POT_A-B4"/>
      <sheetName val="PBC_POT_4"/>
      <sheetName val="Result_POT_Section_C-E4"/>
      <sheetName val="Materiality_Limit4"/>
      <sheetName val="Summary_Reversal_PJA_Group4"/>
      <sheetName val="Detail_Reversal_PT_PJA4"/>
      <sheetName val="Detail_Reversal_PT_TIJA4"/>
      <sheetName val="Detail_Journal_Reversal__TIJA4"/>
      <sheetName val="Sumarry_Journal_Reversal_TIJA4"/>
      <sheetName val="per_divisi4"/>
      <sheetName val="Cover_Sheet9"/>
      <sheetName val="Exchange_Rates9"/>
      <sheetName val="PROJ_CASH9"/>
      <sheetName val="DATA_20098"/>
      <sheetName val="DATA_20108"/>
      <sheetName val="Kinerja_Proyek8"/>
      <sheetName val="TARGET_RAKER_6"/>
      <sheetName val="target_raker28"/>
      <sheetName val="Prog_Imbalan8"/>
      <sheetName val="Option_List8"/>
      <sheetName val="WS_PSS_SRG8"/>
      <sheetName val="TB_Agu_20138"/>
      <sheetName val="TB_08128"/>
      <sheetName val="WS_PSS_AMI8"/>
      <sheetName val="TB_Des_20138"/>
      <sheetName val="TB_Feb_20148"/>
      <sheetName val="Invested_capital_VDF8"/>
      <sheetName val="Summary_Page_VDF8"/>
      <sheetName val="PV_of_Op_Leases_VDF8"/>
      <sheetName val="Income_Statement_VDF8"/>
      <sheetName val="Tax_Rate8"/>
      <sheetName val="KPI_RKAP_2016R6"/>
      <sheetName val="CAPITOL_MEKANIKAL6"/>
      <sheetName val="fr_BS6"/>
      <sheetName val="KAS_$6"/>
      <sheetName val="Account_Payable6"/>
      <sheetName val="Revenue_(10)6"/>
      <sheetName val="SC_6"/>
      <sheetName val="HK_rates6"/>
      <sheetName val="Data_WP6"/>
      <sheetName val="DAFTAR_HARGA6"/>
      <sheetName val="Income_Statement6"/>
      <sheetName val="Balance_Sheet6"/>
      <sheetName val="Adv_Paym_Opr_AEM6"/>
      <sheetName val="template_investasi_(CAPEX)6"/>
      <sheetName val="Budet_&amp;_Target6"/>
      <sheetName val="A_4_36"/>
      <sheetName val="FCL_rate6"/>
      <sheetName val="Closing_Rate6"/>
      <sheetName val="Lumpsum_Hatch6"/>
      <sheetName val="FPI_DETAILS6"/>
      <sheetName val="Employees_Number6"/>
      <sheetName val="Cost_Input_Sheet6"/>
      <sheetName val="Nature_of_Account6"/>
      <sheetName val="PBC_TB_Nov_176"/>
      <sheetName val="20_Lead_Nov6"/>
      <sheetName val="20_1_TOC_Hotel6"/>
      <sheetName val="20_1_Random_RNG_Hotel6"/>
      <sheetName val="Dokumen_Request_year_end6"/>
      <sheetName val="20_2_Sampling_A-B6"/>
      <sheetName val="20_2_RNG_TOD_Hotel6"/>
      <sheetName val="20_2_TOD_Hotel6"/>
      <sheetName val="20_2_Evaluate_Result_C-E6"/>
      <sheetName val="GL_Hotel6"/>
      <sheetName val="20_3_TOC_POT6"/>
      <sheetName val="Sampling_POT_A-B6"/>
      <sheetName val="PBC_POT_6"/>
      <sheetName val="Result_POT_Section_C-E6"/>
      <sheetName val="Materiality_Limit6"/>
      <sheetName val="Summary_Reversal_PJA_Group6"/>
      <sheetName val="Detail_Reversal_PT_PJA6"/>
      <sheetName val="Detail_Reversal_PT_TIJA6"/>
      <sheetName val="Detail_Journal_Reversal__TIJA6"/>
      <sheetName val="Sumarry_Journal_Reversal_TIJA6"/>
      <sheetName val="per_divisi6"/>
      <sheetName val="Cover_Sheet10"/>
      <sheetName val="Exchange_Rates10"/>
      <sheetName val="PROJ_CASH10"/>
      <sheetName val="DATA_20099"/>
      <sheetName val="DATA_20109"/>
      <sheetName val="Kinerja_Proyek9"/>
      <sheetName val="TARGET_RAKER_7"/>
      <sheetName val="target_raker29"/>
      <sheetName val="Prog_Imbalan9"/>
      <sheetName val="Option_List9"/>
      <sheetName val="WS_PSS_SRG9"/>
      <sheetName val="TB_Agu_20139"/>
      <sheetName val="TB_08129"/>
      <sheetName val="WS_PSS_AMI9"/>
      <sheetName val="TB_Des_20139"/>
      <sheetName val="TB_Feb_20149"/>
      <sheetName val="Invested_capital_VDF9"/>
      <sheetName val="Summary_Page_VDF9"/>
      <sheetName val="PV_of_Op_Leases_VDF9"/>
      <sheetName val="Income_Statement_VDF9"/>
      <sheetName val="Tax_Rate9"/>
      <sheetName val="KPI_RKAP_2016R7"/>
      <sheetName val="CAPITOL_MEKANIKAL7"/>
      <sheetName val="fr_BS7"/>
      <sheetName val="KAS_$7"/>
      <sheetName val="Account_Payable7"/>
      <sheetName val="Revenue_(10)7"/>
      <sheetName val="SC_7"/>
      <sheetName val="HK_rates7"/>
      <sheetName val="Data_WP7"/>
      <sheetName val="DAFTAR_HARGA7"/>
      <sheetName val="Income_Statement7"/>
      <sheetName val="Balance_Sheet7"/>
      <sheetName val="Adv_Paym_Opr_AEM7"/>
      <sheetName val="template_investasi_(CAPEX)7"/>
      <sheetName val="Budet_&amp;_Target7"/>
      <sheetName val="A_4_37"/>
      <sheetName val="FCL_rate7"/>
      <sheetName val="Closing_Rate7"/>
      <sheetName val="Lumpsum_Hatch7"/>
      <sheetName val="FPI_DETAILS7"/>
      <sheetName val="Employees_Number7"/>
      <sheetName val="Cost_Input_Sheet7"/>
      <sheetName val="Nature_of_Account7"/>
      <sheetName val="PBC_TB_Nov_177"/>
      <sheetName val="20_Lead_Nov7"/>
      <sheetName val="20_1_TOC_Hotel7"/>
      <sheetName val="20_1_Random_RNG_Hotel7"/>
      <sheetName val="Dokumen_Request_year_end7"/>
      <sheetName val="20_2_Sampling_A-B7"/>
      <sheetName val="20_2_RNG_TOD_Hotel7"/>
      <sheetName val="20_2_TOD_Hotel7"/>
      <sheetName val="20_2_Evaluate_Result_C-E7"/>
      <sheetName val="GL_Hotel7"/>
      <sheetName val="20_3_TOC_POT7"/>
      <sheetName val="Sampling_POT_A-B7"/>
      <sheetName val="PBC_POT_7"/>
      <sheetName val="Result_POT_Section_C-E7"/>
      <sheetName val="Materiality_Limit7"/>
      <sheetName val="Summary_Reversal_PJA_Group7"/>
      <sheetName val="Detail_Reversal_PT_PJA7"/>
      <sheetName val="Detail_Reversal_PT_TIJA7"/>
      <sheetName val="Detail_Journal_Reversal__TIJA7"/>
      <sheetName val="Sumarry_Journal_Reversal_TIJA7"/>
      <sheetName val="per_divisi7"/>
      <sheetName val="Cover_Sheet12"/>
      <sheetName val="Exchange_Rates12"/>
      <sheetName val="PROJ_CASH12"/>
      <sheetName val="DATA_200911"/>
      <sheetName val="DATA_201011"/>
      <sheetName val="Kinerja_Proyek11"/>
      <sheetName val="target_raker_14"/>
      <sheetName val="target_raker211"/>
      <sheetName val="Prog_Imbalan11"/>
      <sheetName val="Option_List11"/>
      <sheetName val="WS_PSS_SRG11"/>
      <sheetName val="TB_Agu_201311"/>
      <sheetName val="TB_081211"/>
      <sheetName val="WS_PSS_AMI11"/>
      <sheetName val="TB_Des_201311"/>
      <sheetName val="TB_Feb_201411"/>
      <sheetName val="Invested_capital_VDF11"/>
      <sheetName val="Summary_Page_VDF11"/>
      <sheetName val="PV_of_Op_Leases_VDF11"/>
      <sheetName val="Income_Statement_VDF11"/>
      <sheetName val="Tax_Rate11"/>
      <sheetName val="KPI_RKAP_2016R9"/>
      <sheetName val="CAPITOL_MEKANIKAL9"/>
      <sheetName val="fr_BS9"/>
      <sheetName val="KAS_$9"/>
      <sheetName val="Account_Payable9"/>
      <sheetName val="Revenue_(10)9"/>
      <sheetName val="SC_9"/>
      <sheetName val="HK_rates9"/>
      <sheetName val="Data_WP9"/>
      <sheetName val="DAFTAR_HARGA9"/>
      <sheetName val="Income_Statement9"/>
      <sheetName val="Balance_Sheet9"/>
      <sheetName val="Adv_Paym_Opr_AEM9"/>
      <sheetName val="template_investasi_(CAPEX)9"/>
      <sheetName val="Budet_&amp;_Target9"/>
      <sheetName val="A_4_39"/>
      <sheetName val="FCL_rate9"/>
      <sheetName val="Closing_Rate9"/>
      <sheetName val="Lumpsum_Hatch9"/>
      <sheetName val="FPI_DETAILS9"/>
      <sheetName val="Employees_Number9"/>
      <sheetName val="Cost_Input_Sheet9"/>
      <sheetName val="Nature_of_Account9"/>
      <sheetName val="PBC_TB_Nov_179"/>
      <sheetName val="20_Lead_Nov9"/>
      <sheetName val="20_1_TOC_Hotel9"/>
      <sheetName val="20_1_Random_RNG_Hotel9"/>
      <sheetName val="Dokumen_Request_year_end9"/>
      <sheetName val="20_2_Sampling_A-B9"/>
      <sheetName val="20_2_RNG_TOD_Hotel9"/>
      <sheetName val="20_2_TOD_Hotel9"/>
      <sheetName val="20_2_Evaluate_Result_C-E9"/>
      <sheetName val="GL_Hotel9"/>
      <sheetName val="20_3_TOC_POT9"/>
      <sheetName val="Sampling_POT_A-B9"/>
      <sheetName val="PBC_POT_9"/>
      <sheetName val="Result_POT_Section_C-E9"/>
      <sheetName val="Materiality_Limit9"/>
      <sheetName val="Summary_Reversal_PJA_Group9"/>
      <sheetName val="Detail_Reversal_PT_PJA9"/>
      <sheetName val="Detail_Reversal_PT_TIJA9"/>
      <sheetName val="Detail_Journal_Reversal__TIJA9"/>
      <sheetName val="Sumarry_Journal_Reversal_TIJA9"/>
      <sheetName val="per_divisi9"/>
      <sheetName val="Cover_Sheet11"/>
      <sheetName val="Exchange_Rates11"/>
      <sheetName val="PROJ_CASH11"/>
      <sheetName val="DATA_200910"/>
      <sheetName val="DATA_201010"/>
      <sheetName val="Kinerja_Proyek10"/>
      <sheetName val="TARGET_RAKER_8"/>
      <sheetName val="target_raker210"/>
      <sheetName val="Prog_Imbalan10"/>
      <sheetName val="Option_List10"/>
      <sheetName val="WS_PSS_SRG10"/>
      <sheetName val="TB_Agu_201310"/>
      <sheetName val="TB_081210"/>
      <sheetName val="WS_PSS_AMI10"/>
      <sheetName val="TB_Des_201310"/>
      <sheetName val="TB_Feb_201410"/>
      <sheetName val="Invested_capital_VDF10"/>
      <sheetName val="Summary_Page_VDF10"/>
      <sheetName val="PV_of_Op_Leases_VDF10"/>
      <sheetName val="Income_Statement_VDF10"/>
      <sheetName val="Tax_Rate10"/>
      <sheetName val="KPI_RKAP_2016R8"/>
      <sheetName val="CAPITOL_MEKANIKAL8"/>
      <sheetName val="fr_BS8"/>
      <sheetName val="KAS_$8"/>
      <sheetName val="Account_Payable8"/>
      <sheetName val="Revenue_(10)8"/>
      <sheetName val="SC_8"/>
      <sheetName val="HK_rates8"/>
      <sheetName val="Data_WP8"/>
      <sheetName val="DAFTAR_HARGA8"/>
      <sheetName val="Income_Statement8"/>
      <sheetName val="Balance_Sheet8"/>
      <sheetName val="Adv_Paym_Opr_AEM8"/>
      <sheetName val="template_investasi_(CAPEX)8"/>
      <sheetName val="Budet_&amp;_Target8"/>
      <sheetName val="A_4_38"/>
      <sheetName val="FCL_rate8"/>
      <sheetName val="Closing_Rate8"/>
      <sheetName val="Lumpsum_Hatch8"/>
      <sheetName val="FPI_DETAILS8"/>
      <sheetName val="Employees_Number8"/>
      <sheetName val="Cost_Input_Sheet8"/>
      <sheetName val="Nature_of_Account8"/>
      <sheetName val="PBC_TB_Nov_178"/>
      <sheetName val="20_Lead_Nov8"/>
      <sheetName val="20_1_TOC_Hotel8"/>
      <sheetName val="20_1_Random_RNG_Hotel8"/>
      <sheetName val="Dokumen_Request_year_end8"/>
      <sheetName val="20_2_Sampling_A-B8"/>
      <sheetName val="20_2_RNG_TOD_Hotel8"/>
      <sheetName val="20_2_TOD_Hotel8"/>
      <sheetName val="20_2_Evaluate_Result_C-E8"/>
      <sheetName val="GL_Hotel8"/>
      <sheetName val="20_3_TOC_POT8"/>
      <sheetName val="Sampling_POT_A-B8"/>
      <sheetName val="PBC_POT_8"/>
      <sheetName val="Result_POT_Section_C-E8"/>
      <sheetName val="Materiality_Limit8"/>
      <sheetName val="Summary_Reversal_PJA_Group8"/>
      <sheetName val="Detail_Reversal_PT_PJA8"/>
      <sheetName val="Detail_Reversal_PT_TIJA8"/>
      <sheetName val="Detail_Journal_Reversal__TIJA8"/>
      <sheetName val="Sumarry_Journal_Reversal_TIJA8"/>
      <sheetName val="per_divisi8"/>
      <sheetName val="Cover_Sheet14"/>
      <sheetName val="Exchange_Rates14"/>
      <sheetName val="PROJ_CASH14"/>
      <sheetName val="DATA_200913"/>
      <sheetName val="DATA_201013"/>
      <sheetName val="Kinerja_Proyek13"/>
      <sheetName val="TARGET_RAKER_10"/>
      <sheetName val="target_raker213"/>
      <sheetName val="Prog_Imbalan13"/>
      <sheetName val="Option_List13"/>
      <sheetName val="WS_PSS_SRG13"/>
      <sheetName val="TB_Agu_201313"/>
      <sheetName val="TB_081213"/>
      <sheetName val="WS_PSS_AMI13"/>
      <sheetName val="TB_Des_201313"/>
      <sheetName val="TB_Feb_201413"/>
      <sheetName val="Invested_capital_VDF13"/>
      <sheetName val="Summary_Page_VDF13"/>
      <sheetName val="PV_of_Op_Leases_VDF13"/>
      <sheetName val="Income_Statement_VDF13"/>
      <sheetName val="Tax_Rate13"/>
      <sheetName val="KPI_RKAP_2016R11"/>
      <sheetName val="CAPITOL_MEKANIKAL11"/>
      <sheetName val="fr_BS11"/>
      <sheetName val="KAS_$11"/>
      <sheetName val="Account_Payable11"/>
      <sheetName val="Revenue_(10)11"/>
      <sheetName val="SC_11"/>
      <sheetName val="HK_rates11"/>
      <sheetName val="Data_WP11"/>
      <sheetName val="DAFTAR_HARGA11"/>
      <sheetName val="Income_Statement11"/>
      <sheetName val="Balance_Sheet11"/>
      <sheetName val="Adv_Paym_Opr_AEM11"/>
      <sheetName val="template_investasi_(CAPEX)11"/>
      <sheetName val="Budet_&amp;_Target11"/>
      <sheetName val="A_4_311"/>
      <sheetName val="FCL_rate11"/>
      <sheetName val="Closing_Rate11"/>
      <sheetName val="Lumpsum_Hatch11"/>
      <sheetName val="FPI_DETAILS11"/>
      <sheetName val="Employees_Number11"/>
      <sheetName val="Cost_Input_Sheet11"/>
      <sheetName val="Nature_of_Account11"/>
      <sheetName val="PBC_TB_Nov_1711"/>
      <sheetName val="20_Lead_Nov11"/>
      <sheetName val="20_1_TOC_Hotel11"/>
      <sheetName val="20_1_Random_RNG_Hotel11"/>
      <sheetName val="Dokumen_Request_year_end11"/>
      <sheetName val="20_2_Sampling_A-B11"/>
      <sheetName val="20_2_RNG_TOD_Hotel11"/>
      <sheetName val="20_2_TOD_Hotel11"/>
      <sheetName val="20_2_Evaluate_Result_C-E11"/>
      <sheetName val="GL_Hotel11"/>
      <sheetName val="20_3_TOC_POT11"/>
      <sheetName val="Sampling_POT_A-B11"/>
      <sheetName val="PBC_POT_11"/>
      <sheetName val="Result_POT_Section_C-E11"/>
      <sheetName val="Materiality_Limit11"/>
      <sheetName val="Summary_Reversal_PJA_Group11"/>
      <sheetName val="Detail_Reversal_PT_PJA11"/>
      <sheetName val="Detail_Reversal_PT_TIJA11"/>
      <sheetName val="Detail_Journal_Reversal__TIJA11"/>
      <sheetName val="Sumarry_Journal_Reversal_TIJA11"/>
      <sheetName val="per_divisi11"/>
      <sheetName val="H_Satuan1"/>
      <sheetName val="Cover_Sheet13"/>
      <sheetName val="Exchange_Rates13"/>
      <sheetName val="PROJ_CASH13"/>
      <sheetName val="DATA_200912"/>
      <sheetName val="DATA_201012"/>
      <sheetName val="Kinerja_Proyek12"/>
      <sheetName val="TARGET_RAKER_9"/>
      <sheetName val="target_raker212"/>
      <sheetName val="Prog_Imbalan12"/>
      <sheetName val="Option_List12"/>
      <sheetName val="WS_PSS_SRG12"/>
      <sheetName val="TB_Agu_201312"/>
      <sheetName val="TB_081212"/>
      <sheetName val="WS_PSS_AMI12"/>
      <sheetName val="TB_Des_201312"/>
      <sheetName val="TB_Feb_201412"/>
      <sheetName val="Invested_capital_VDF12"/>
      <sheetName val="Summary_Page_VDF12"/>
      <sheetName val="PV_of_Op_Leases_VDF12"/>
      <sheetName val="Income_Statement_VDF12"/>
      <sheetName val="Tax_Rate12"/>
      <sheetName val="KPI_RKAP_2016R10"/>
      <sheetName val="CAPITOL_MEKANIKAL10"/>
      <sheetName val="fr_BS10"/>
      <sheetName val="KAS_$10"/>
      <sheetName val="Account_Payable10"/>
      <sheetName val="Revenue_(10)10"/>
      <sheetName val="SC_10"/>
      <sheetName val="HK_rates10"/>
      <sheetName val="Data_WP10"/>
      <sheetName val="DAFTAR_HARGA10"/>
      <sheetName val="Income_Statement10"/>
      <sheetName val="Balance_Sheet10"/>
      <sheetName val="Adv_Paym_Opr_AEM10"/>
      <sheetName val="template_investasi_(CAPEX)10"/>
      <sheetName val="Budet_&amp;_Target10"/>
      <sheetName val="A_4_310"/>
      <sheetName val="FCL_rate10"/>
      <sheetName val="Closing_Rate10"/>
      <sheetName val="Lumpsum_Hatch10"/>
      <sheetName val="FPI_DETAILS10"/>
      <sheetName val="Employees_Number10"/>
      <sheetName val="Cost_Input_Sheet10"/>
      <sheetName val="Nature_of_Account10"/>
      <sheetName val="PBC_TB_Nov_1710"/>
      <sheetName val="20_Lead_Nov10"/>
      <sheetName val="20_1_TOC_Hotel10"/>
      <sheetName val="20_1_Random_RNG_Hotel10"/>
      <sheetName val="Dokumen_Request_year_end10"/>
      <sheetName val="20_2_Sampling_A-B10"/>
      <sheetName val="20_2_RNG_TOD_Hotel10"/>
      <sheetName val="20_2_TOD_Hotel10"/>
      <sheetName val="20_2_Evaluate_Result_C-E10"/>
      <sheetName val="GL_Hotel10"/>
      <sheetName val="20_3_TOC_POT10"/>
      <sheetName val="Sampling_POT_A-B10"/>
      <sheetName val="PBC_POT_10"/>
      <sheetName val="Result_POT_Section_C-E10"/>
      <sheetName val="Materiality_Limit10"/>
      <sheetName val="Summary_Reversal_PJA_Group10"/>
      <sheetName val="Detail_Reversal_PT_PJA10"/>
      <sheetName val="Detail_Reversal_PT_TIJA10"/>
      <sheetName val="Detail_Journal_Reversal__TIJA10"/>
      <sheetName val="Sumarry_Journal_Reversal_TIJA10"/>
      <sheetName val="per_divisi10"/>
      <sheetName val="H_Satuan"/>
      <sheetName val="Cover_Sheet15"/>
      <sheetName val="Exchange_Rates15"/>
      <sheetName val="PROJ_CASH15"/>
      <sheetName val="DATA_200914"/>
      <sheetName val="DATA_201014"/>
      <sheetName val="Kinerja_Proyek14"/>
      <sheetName val="target_raker214"/>
      <sheetName val="Prog_Imbalan14"/>
      <sheetName val="Option_List14"/>
      <sheetName val="WS_PSS_SRG14"/>
      <sheetName val="TB_Agu_201314"/>
      <sheetName val="TB_081214"/>
      <sheetName val="WS_PSS_AMI14"/>
      <sheetName val="TB_Des_201314"/>
      <sheetName val="TB_Feb_201414"/>
      <sheetName val="Invested_capital_VDF14"/>
      <sheetName val="Summary_Page_VDF14"/>
      <sheetName val="PV_of_Op_Leases_VDF14"/>
      <sheetName val="Income_Statement_VDF14"/>
      <sheetName val="Tax_Rate14"/>
      <sheetName val="KPI_RKAP_2016R12"/>
      <sheetName val="CAPITOL_MEKANIKAL12"/>
      <sheetName val="fr_BS12"/>
      <sheetName val="KAS_$12"/>
      <sheetName val="Account_Payable12"/>
      <sheetName val="Revenue_(10)12"/>
      <sheetName val="SC_12"/>
      <sheetName val="HK_rates12"/>
      <sheetName val="Data_WP12"/>
      <sheetName val="DAFTAR_HARGA12"/>
      <sheetName val="Income_Statement12"/>
      <sheetName val="Balance_Sheet12"/>
      <sheetName val="Adv_Paym_Opr_AEM12"/>
      <sheetName val="template_investasi_(CAPEX)12"/>
      <sheetName val="Budet_&amp;_Target12"/>
      <sheetName val="A_4_312"/>
      <sheetName val="FCL_rate12"/>
      <sheetName val="Closing_Rate12"/>
      <sheetName val="Lumpsum_Hatch12"/>
      <sheetName val="FPI_DETAILS12"/>
      <sheetName val="Employees_Number12"/>
      <sheetName val="Cost_Input_Sheet12"/>
      <sheetName val="Nature_of_Account12"/>
      <sheetName val="PBC_TB_Nov_1712"/>
      <sheetName val="20_Lead_Nov12"/>
      <sheetName val="20_1_TOC_Hotel12"/>
      <sheetName val="20_1_Random_RNG_Hotel12"/>
      <sheetName val="Dokumen_Request_year_end12"/>
      <sheetName val="20_2_Sampling_A-B12"/>
      <sheetName val="20_2_RNG_TOD_Hotel12"/>
      <sheetName val="20_2_TOD_Hotel12"/>
      <sheetName val="20_2_Evaluate_Result_C-E12"/>
      <sheetName val="GL_Hotel12"/>
      <sheetName val="20_3_TOC_POT12"/>
      <sheetName val="Sampling_POT_A-B12"/>
      <sheetName val="PBC_POT_12"/>
      <sheetName val="Result_POT_Section_C-E12"/>
      <sheetName val="Materiality_Limit12"/>
      <sheetName val="Summary_Reversal_PJA_Group12"/>
      <sheetName val="Detail_Reversal_PT_PJA12"/>
      <sheetName val="Detail_Reversal_PT_TIJA12"/>
      <sheetName val="Detail_Journal_Reversal__TIJA12"/>
      <sheetName val="Sumarry_Journal_Reversal_TIJA12"/>
      <sheetName val="per_divisi12"/>
      <sheetName val="Cover_Sheet16"/>
      <sheetName val="Exchange_Rates16"/>
      <sheetName val="PROJ_CASH16"/>
      <sheetName val="DATA_200915"/>
      <sheetName val="DATA_201015"/>
      <sheetName val="Kinerja_Proyek15"/>
      <sheetName val="target_raker_15"/>
      <sheetName val="target_raker215"/>
      <sheetName val="Prog_Imbalan15"/>
      <sheetName val="Option_List15"/>
      <sheetName val="WS_PSS_SRG15"/>
      <sheetName val="TB_Agu_201315"/>
      <sheetName val="TB_081215"/>
      <sheetName val="WS_PSS_AMI15"/>
      <sheetName val="TB_Des_201315"/>
      <sheetName val="TB_Feb_201415"/>
      <sheetName val="Invested_capital_VDF15"/>
      <sheetName val="Summary_Page_VDF15"/>
      <sheetName val="PV_of_Op_Leases_VDF15"/>
      <sheetName val="Income_Statement_VDF15"/>
      <sheetName val="Tax_Rate15"/>
      <sheetName val="KPI_RKAP_2016R13"/>
      <sheetName val="CAPITOL_MEKANIKAL13"/>
      <sheetName val="fr_BS13"/>
      <sheetName val="KAS_$13"/>
      <sheetName val="Account_Payable13"/>
      <sheetName val="Revenue_(10)13"/>
      <sheetName val="SC_13"/>
      <sheetName val="HK_rates13"/>
      <sheetName val="Data_WP13"/>
      <sheetName val="DAFTAR_HARGA13"/>
      <sheetName val="Income_Statement13"/>
      <sheetName val="Balance_Sheet13"/>
      <sheetName val="Adv_Paym_Opr_AEM13"/>
      <sheetName val="template_investasi_(CAPEX)13"/>
      <sheetName val="Budet_&amp;_Target13"/>
      <sheetName val="A_4_313"/>
      <sheetName val="FCL_rate13"/>
      <sheetName val="Closing_Rate13"/>
      <sheetName val="Lumpsum_Hatch13"/>
      <sheetName val="FPI_DETAILS13"/>
      <sheetName val="Employees_Number13"/>
      <sheetName val="Cost_Input_Sheet13"/>
      <sheetName val="Nature_of_Account13"/>
      <sheetName val="PBC_TB_Nov_1713"/>
      <sheetName val="20_Lead_Nov13"/>
      <sheetName val="20_1_TOC_Hotel13"/>
      <sheetName val="20_1_Random_RNG_Hotel13"/>
      <sheetName val="Dokumen_Request_year_end13"/>
      <sheetName val="20_2_Sampling_A-B13"/>
      <sheetName val="20_2_RNG_TOD_Hotel13"/>
      <sheetName val="20_2_TOD_Hotel13"/>
      <sheetName val="20_2_Evaluate_Result_C-E13"/>
      <sheetName val="GL_Hotel13"/>
      <sheetName val="20_3_TOC_POT13"/>
      <sheetName val="Sampling_POT_A-B13"/>
      <sheetName val="PBC_POT_13"/>
      <sheetName val="Result_POT_Section_C-E13"/>
      <sheetName val="Materiality_Limit13"/>
      <sheetName val="Summary_Reversal_PJA_Group13"/>
      <sheetName val="Detail_Reversal_PT_PJA13"/>
      <sheetName val="Detail_Reversal_PT_TIJA13"/>
      <sheetName val="Detail_Journal_Reversal__TIJA13"/>
      <sheetName val="Sumarry_Journal_Reversal_TIJA13"/>
      <sheetName val="per_divisi13"/>
      <sheetName val="REF.ONLY"/>
      <sheetName val="bau"/>
      <sheetName val="rek det 1-3"/>
      <sheetName val="PPH1298S"/>
      <sheetName val="SUMMARY NDE"/>
      <sheetName val="Earthwork"/>
      <sheetName val="bhn-upah"/>
      <sheetName val="PRIST LIST"/>
      <sheetName val="PERALATAN PROYEK GOL III A"/>
      <sheetName val="Material&amp;Alat"/>
      <sheetName val="D.78"/>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BHN-ALAT"/>
      <sheetName val="Bab10"/>
      <sheetName val="Harga Satuan"/>
      <sheetName val="HPP X Q'TY"/>
      <sheetName val="RINCIAN-SC"/>
      <sheetName val="BASIC"/>
      <sheetName val="EVAL-ANAL"/>
      <sheetName val="div-2"/>
      <sheetName val="upah"/>
      <sheetName val="Schedule 11a"/>
      <sheetName val="Temporary"/>
      <sheetName val="Septick tank"/>
      <sheetName val="Subkon"/>
      <sheetName val="Input Data"/>
      <sheetName val="CashFlow"/>
      <sheetName val="Stay Cable PDMR2"/>
      <sheetName val="Analisa SNI STANDART "/>
      <sheetName val="Bangunan Utama"/>
      <sheetName val="Customize Your Purchase Order"/>
      <sheetName val="DIV.9"/>
      <sheetName val="Master 1.0"/>
      <sheetName val="Unit Rate"/>
      <sheetName val="KOEF"/>
      <sheetName val="jalur-TH-INI"/>
      <sheetName val="jalur-th-lalu"/>
      <sheetName val="Identitas"/>
      <sheetName val="Assetdb"/>
      <sheetName val="AssetPar"/>
      <sheetName val="Sales Parameter"/>
      <sheetName val="HDasar"/>
      <sheetName val="HS-2"/>
      <sheetName val="610.04a"/>
      <sheetName val="Harga Sat"/>
      <sheetName val="HD BAHAN"/>
      <sheetName val="REKAP-1"/>
      <sheetName val="HD ALAT"/>
      <sheetName val="shotcrete"/>
      <sheetName val="UG Excav"/>
      <sheetName val="BOQ CONTRACT WK"/>
      <sheetName val="HD UPAH"/>
      <sheetName val="SUB &amp; mandor"/>
      <sheetName val="PROD"/>
      <sheetName val="NAMES"/>
      <sheetName val="61004"/>
      <sheetName val="HARGADASAR"/>
      <sheetName val="EDTL"/>
      <sheetName val="PL SPP per ton"/>
      <sheetName val="rate-alat"/>
      <sheetName val="GP-WB"/>
      <sheetName val="SPT TAHUNAN"/>
      <sheetName val="Rinc_Setoran Astek"/>
      <sheetName val="DPLK_PST"/>
      <sheetName val="jkk_takaful"/>
      <sheetName val="Plumbing"/>
      <sheetName val="HARGA MATERIAL"/>
      <sheetName val="Div2"/>
      <sheetName val="An-str(krgnyr)"/>
      <sheetName val="61005"/>
      <sheetName val="61006"/>
      <sheetName val="61007"/>
      <sheetName val="61008"/>
      <sheetName val="DIV1"/>
      <sheetName val="COVER"/>
      <sheetName val="Master Schedule"/>
      <sheetName val="610.07A"/>
      <sheetName val="Agregat Halus &amp; Kasar"/>
      <sheetName val="4-MVAC"/>
      <sheetName val="T4_0103"/>
      <sheetName val="Price"/>
      <sheetName val="BUT_1"/>
      <sheetName val="HEX_A"/>
      <sheetName val="HEX_E"/>
      <sheetName val="I_BUT"/>
      <sheetName val="RD I_BUT"/>
      <sheetName val="As"/>
      <sheetName val="NERACA_AWAL"/>
      <sheetName val="B24-1"/>
      <sheetName val="COGS"/>
      <sheetName val="DL"/>
      <sheetName val="Cashflow_ref"/>
      <sheetName val="DEV_MAR"/>
      <sheetName val="BL"/>
      <sheetName val="PROD 15-1"/>
      <sheetName val="DIND"/>
      <sheetName val="an-satuan"/>
      <sheetName val="DB"/>
      <sheetName val="PS"/>
      <sheetName val="STR-ATAS"/>
      <sheetName val="Engine"/>
      <sheetName val="Isolasi Luar Dalam"/>
      <sheetName val="Isolasi Luar"/>
      <sheetName val="UBA"/>
      <sheetName val="ANTEK"/>
      <sheetName val="Schedulle(S-curve)Break"/>
      <sheetName val="HS Dasar "/>
      <sheetName val="BESI BETON"/>
      <sheetName val="BD-LS"/>
      <sheetName val="KEBALAT"/>
      <sheetName val="trans"/>
      <sheetName val="pt-perso"/>
      <sheetName val="AC"/>
      <sheetName val="Analis Kusen okk"/>
      <sheetName val="BAG-III"/>
      <sheetName val="DAF-4"/>
      <sheetName val="KONS2007"/>
      <sheetName val="Analisa Harga"/>
      <sheetName val="Summary"/>
      <sheetName val="villa"/>
      <sheetName val="RANGKUM"/>
      <sheetName val="Bahan"/>
      <sheetName val="Dati base"/>
      <sheetName val="Psgn"/>
    </sheetNames>
    <sheetDataSet>
      <sheetData sheetId="0" refreshError="1"/>
      <sheetData sheetId="1" refreshError="1">
        <row r="14">
          <cell r="C14">
            <v>0</v>
          </cell>
        </row>
        <row r="23">
          <cell r="L23" t="str">
            <v>Month</v>
          </cell>
        </row>
        <row r="39">
          <cell r="L39" t="str">
            <v>Month</v>
          </cell>
        </row>
        <row r="55">
          <cell r="L55" t="str">
            <v>Month</v>
          </cell>
        </row>
      </sheetData>
      <sheetData sheetId="2" refreshError="1">
        <row r="16">
          <cell r="C16">
            <v>0.5554</v>
          </cell>
          <cell r="D16">
            <v>0.55120000000000002</v>
          </cell>
          <cell r="E16">
            <v>0.55120000000000002</v>
          </cell>
          <cell r="F16">
            <v>0.55120000000000002</v>
          </cell>
          <cell r="G16">
            <v>0.5544</v>
          </cell>
          <cell r="H16">
            <v>0.55579999999999996</v>
          </cell>
          <cell r="I16">
            <v>0.55120000000000002</v>
          </cell>
          <cell r="J16">
            <v>0.56489999999999996</v>
          </cell>
          <cell r="K16">
            <v>0.56910000000000005</v>
          </cell>
          <cell r="L16">
            <v>0.57379999999999998</v>
          </cell>
          <cell r="M16">
            <v>0.58050000000000002</v>
          </cell>
        </row>
      </sheetData>
      <sheetData sheetId="3" refreshError="1">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row>
        <row r="18">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row>
        <row r="20">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row r="14">
          <cell r="C14">
            <v>0</v>
          </cell>
        </row>
      </sheetData>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sheetData sheetId="486"/>
      <sheetData sheetId="487"/>
      <sheetData sheetId="488"/>
      <sheetData sheetId="489"/>
      <sheetData sheetId="490"/>
      <sheetData sheetId="491" refreshError="1"/>
      <sheetData sheetId="492" refreshError="1"/>
      <sheetData sheetId="493" refreshError="1"/>
      <sheetData sheetId="494" refreshError="1"/>
      <sheetData sheetId="495" refreshError="1"/>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Field"/>
      <sheetName val="AA Template_Sample"/>
      <sheetName val="AA Template"/>
      <sheetName val="AA Class"/>
      <sheetName val="Business Area"/>
      <sheetName val="Cost Center"/>
      <sheetName val="Location"/>
      <sheetName val="Asset Type"/>
      <sheetName val="License BOI"/>
      <sheetName val="Asset Status"/>
      <sheetName val="Depre. Ke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row r="3">
          <cell r="B3" t="str">
            <v>NBOI</v>
          </cell>
        </row>
        <row r="4">
          <cell r="B4" t="str">
            <v>BOI</v>
          </cell>
        </row>
        <row r="6">
          <cell r="B6" t="str">
            <v>STA #2 : 1108/2536</v>
          </cell>
        </row>
        <row r="7">
          <cell r="B7" t="str">
            <v>STA #3 : 1316/2537</v>
          </cell>
        </row>
        <row r="8">
          <cell r="B8" t="str">
            <v>STA #4 : 1342/2540</v>
          </cell>
        </row>
        <row r="9">
          <cell r="B9" t="str">
            <v>STA #5 : 1165/2542</v>
          </cell>
        </row>
        <row r="10">
          <cell r="B10" t="str">
            <v>STA #6 : 1046/2543</v>
          </cell>
        </row>
        <row r="11">
          <cell r="B11" t="str">
            <v>STA #7 : 1803(2)/2547</v>
          </cell>
        </row>
        <row r="13">
          <cell r="B13" t="str">
            <v>NHR #1 : 1029/2538</v>
          </cell>
        </row>
        <row r="14">
          <cell r="B14" t="str">
            <v>NHR #2 : 1340/2539</v>
          </cell>
        </row>
        <row r="15">
          <cell r="B15" t="str">
            <v>NHR #3 : 1160/2540</v>
          </cell>
        </row>
        <row r="16">
          <cell r="B16" t="str">
            <v>NHR #4 : 1167/2542</v>
          </cell>
        </row>
        <row r="17">
          <cell r="B17" t="str">
            <v>NHR #5 : 1264/2543</v>
          </cell>
        </row>
        <row r="19">
          <cell r="B19" t="str">
            <v>RBL #2 : 1808/2538</v>
          </cell>
        </row>
        <row r="21">
          <cell r="B21" t="str">
            <v>SPS #1 : 1028/2543</v>
          </cell>
        </row>
        <row r="23">
          <cell r="B23" t="str">
            <v>SSC #3 : 1038/ สอ. /2536</v>
          </cell>
        </row>
        <row r="24">
          <cell r="B24" t="str">
            <v>SSC #4 : 1148/2536</v>
          </cell>
        </row>
        <row r="25">
          <cell r="B25" t="str">
            <v>SSC #5 : 1009/2537</v>
          </cell>
        </row>
        <row r="26">
          <cell r="B26" t="str">
            <v>SSC #6 : 1574/2538</v>
          </cell>
        </row>
        <row r="27">
          <cell r="B27" t="str">
            <v>SSC #7 : 1305/2539</v>
          </cell>
        </row>
        <row r="28">
          <cell r="B28" t="str">
            <v>SSC #8 : 1896/2539</v>
          </cell>
        </row>
        <row r="29">
          <cell r="B29" t="str">
            <v>SSC #9 : 1471/2540</v>
          </cell>
        </row>
        <row r="30">
          <cell r="B30" t="str">
            <v>SSC #10 : 1127/2541</v>
          </cell>
        </row>
        <row r="31">
          <cell r="B31" t="str">
            <v>SSC #11 : 1031/2543</v>
          </cell>
        </row>
        <row r="32">
          <cell r="B32" t="str">
            <v>SSC #12 : 1426(2)/2545</v>
          </cell>
        </row>
        <row r="33">
          <cell r="B33" t="str">
            <v>SSC #13 : 1063(2)/2549</v>
          </cell>
        </row>
        <row r="35">
          <cell r="B35" t="str">
            <v>SAC #1 : 1378/2539</v>
          </cell>
        </row>
        <row r="36">
          <cell r="B36" t="str">
            <v>SAC #2 : 1220/2541</v>
          </cell>
        </row>
        <row r="37">
          <cell r="B37" t="str">
            <v>SAC #3 : 1646/2543</v>
          </cell>
        </row>
        <row r="38">
          <cell r="B38" t="str">
            <v>SAC #4 : 1732(2)/2547</v>
          </cell>
        </row>
        <row r="40">
          <cell r="B40" t="str">
            <v>SPC #1 : 1429/2539</v>
          </cell>
        </row>
        <row r="41">
          <cell r="B41" t="str">
            <v>SPC #2 : 1108/2543</v>
          </cell>
        </row>
        <row r="42">
          <cell r="B42" t="str">
            <v>SPC #3 : 1162(2)/2545</v>
          </cell>
        </row>
        <row r="44">
          <cell r="B44" t="str">
            <v>PSE #1 : 1833/2538</v>
          </cell>
        </row>
        <row r="45">
          <cell r="B45" t="str">
            <v>PSE #2 : 1507(1)/2544</v>
          </cell>
        </row>
      </sheetData>
      <sheetData sheetId="9"/>
      <sheetData sheetId="1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sheetName val="GL"/>
      <sheetName val="ap1"/>
      <sheetName val="ap2"/>
      <sheetName val="List"/>
      <sheetName val="Marsha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sheet)"/>
      <sheetName val="Audit Adjustment"/>
      <sheetName val="Adjustments for ADI2"/>
    </sheetNames>
    <sheetDataSet>
      <sheetData sheetId="0"/>
      <sheetData sheetId="1" refreshError="1"/>
      <sheetData sheetId="2"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MENU"/>
      <sheetName val="REF"/>
      <sheetName val="Kasus1"/>
      <sheetName val="Kasus2"/>
      <sheetName val="Kasus1 "/>
      <sheetName val="Assumption"/>
      <sheetName val="Kasus1_"/>
      <sheetName val="details"/>
      <sheetName val="Tabel"/>
      <sheetName val="Kasus1_1"/>
      <sheetName val="Customize Your Purchase Order"/>
      <sheetName val="MasterReff"/>
      <sheetName val="hitung ulang JEPANG"/>
      <sheetName val="REV_1702"/>
      <sheetName val="tunj."/>
    </sheetNames>
    <sheetDataSet>
      <sheetData sheetId="0" refreshError="1">
        <row r="53">
          <cell r="I53" t="str">
            <v>Agu</v>
          </cell>
          <cell r="J53">
            <v>8</v>
          </cell>
          <cell r="K53" t="str">
            <v>September</v>
          </cell>
          <cell r="L53" t="str">
            <v>Juli</v>
          </cell>
        </row>
        <row r="54">
          <cell r="I54" t="str">
            <v>Apr</v>
          </cell>
          <cell r="J54">
            <v>4</v>
          </cell>
          <cell r="K54" t="str">
            <v>Mei</v>
          </cell>
          <cell r="L54" t="str">
            <v>Maret</v>
          </cell>
        </row>
        <row r="55">
          <cell r="I55" t="str">
            <v>Des</v>
          </cell>
          <cell r="J55">
            <v>12</v>
          </cell>
          <cell r="K55" t="str">
            <v>Januari</v>
          </cell>
          <cell r="L55" t="str">
            <v>November</v>
          </cell>
        </row>
        <row r="56">
          <cell r="I56" t="str">
            <v>Feb</v>
          </cell>
          <cell r="J56">
            <v>2</v>
          </cell>
          <cell r="K56" t="str">
            <v>Maret</v>
          </cell>
          <cell r="L56" t="str">
            <v>Januari</v>
          </cell>
        </row>
        <row r="57">
          <cell r="I57" t="str">
            <v>Jan</v>
          </cell>
          <cell r="J57">
            <v>1</v>
          </cell>
          <cell r="K57" t="str">
            <v xml:space="preserve">Februari </v>
          </cell>
          <cell r="L57" t="str">
            <v>Desember</v>
          </cell>
        </row>
        <row r="58">
          <cell r="I58" t="str">
            <v>Jul</v>
          </cell>
          <cell r="J58">
            <v>7</v>
          </cell>
          <cell r="K58" t="str">
            <v>Agustus</v>
          </cell>
          <cell r="L58" t="str">
            <v>Juni</v>
          </cell>
        </row>
        <row r="59">
          <cell r="I59" t="str">
            <v>Jun</v>
          </cell>
          <cell r="J59">
            <v>6</v>
          </cell>
          <cell r="K59" t="str">
            <v>Juli</v>
          </cell>
          <cell r="L59" t="str">
            <v>Mei</v>
          </cell>
        </row>
        <row r="60">
          <cell r="I60" t="str">
            <v>Mar</v>
          </cell>
          <cell r="J60">
            <v>3</v>
          </cell>
          <cell r="K60" t="str">
            <v>April</v>
          </cell>
          <cell r="L60" t="str">
            <v>Februari</v>
          </cell>
        </row>
        <row r="61">
          <cell r="I61" t="str">
            <v>Mei</v>
          </cell>
          <cell r="J61">
            <v>5</v>
          </cell>
          <cell r="K61" t="str">
            <v>Juni</v>
          </cell>
          <cell r="L61" t="str">
            <v>April</v>
          </cell>
        </row>
        <row r="62">
          <cell r="I62" t="str">
            <v>Nov</v>
          </cell>
          <cell r="J62">
            <v>11</v>
          </cell>
          <cell r="K62" t="str">
            <v>Desember</v>
          </cell>
          <cell r="L62" t="str">
            <v>Oktober</v>
          </cell>
        </row>
        <row r="63">
          <cell r="I63" t="str">
            <v>Okt</v>
          </cell>
          <cell r="J63">
            <v>10</v>
          </cell>
          <cell r="K63" t="str">
            <v>Nopember</v>
          </cell>
          <cell r="L63" t="str">
            <v>September</v>
          </cell>
        </row>
        <row r="64">
          <cell r="I64" t="str">
            <v>Sep</v>
          </cell>
          <cell r="J64">
            <v>9</v>
          </cell>
          <cell r="K64" t="str">
            <v>Oktober</v>
          </cell>
          <cell r="L64" t="str">
            <v>Agustus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BS"/>
      <sheetName val="Amor1"/>
    </sheetNames>
    <sheetDataSet>
      <sheetData sheetId="0"/>
      <sheetData sheetId="1" refreshError="1"/>
      <sheetData sheetId="2"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ase Data"/>
      <sheetName val="Crew Laybarge"/>
      <sheetName val="Rates Laybarge"/>
      <sheetName val="Management"/>
      <sheetName val="Manag-resources"/>
      <sheetName val="Inspection resources"/>
      <sheetName val="Engineering"/>
      <sheetName val="Transfer of Castoro 2"/>
      <sheetName val="Preparation"/>
      <sheetName val="Transit C2"/>
      <sheetName val="Additional Mob-Demob C2"/>
      <sheetName val="LAYING"/>
      <sheetName val="Laying Opt.1"/>
      <sheetName val="RISERS BASE CASE"/>
      <sheetName val="Consumables BASE"/>
      <sheetName val="Consumables OPTION1"/>
      <sheetName val="Line pipe trips"/>
      <sheetName val="Pipe transp"/>
      <sheetName val="Onshore laying"/>
      <sheetName val="Hydrotesting"/>
      <sheetName val="PROCUREMENT"/>
      <sheetName val="Materials"/>
      <sheetName val="DIVING VESSEL"/>
      <sheetName val="Riser Transportation"/>
      <sheetName val="Shore Approach"/>
      <sheetName val="Stabilisation works"/>
      <sheetName val="Duties Taxes"/>
    </sheetNames>
    <sheetDataSet>
      <sheetData sheetId="0"/>
      <sheetData sheetId="1" refreshError="1">
        <row r="6">
          <cell r="C6">
            <v>2</v>
          </cell>
        </row>
        <row r="55">
          <cell r="D55">
            <v>263000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i base"/>
      <sheetName val="Summary"/>
      <sheetName val="Rate Laybarge"/>
      <sheetName val="Personale Laybarge"/>
      <sheetName val="Management"/>
      <sheetName val="Manag-resources"/>
      <sheetName val="INSPECTION"/>
      <sheetName val="Engineering"/>
      <sheetName val="Transfer of Castoro 2"/>
      <sheetName val="Preparaz C2 a Singapore"/>
      <sheetName val="Mob-Demob C2"/>
      <sheetName val="Mob-Demob AGGIUNTIVA C2"/>
      <sheetName val="VARO BASE CASE"/>
      <sheetName val="VARO OPT. 1"/>
      <sheetName val="RISERS BASE CASE"/>
      <sheetName val="RISERS OPT. 1"/>
      <sheetName val="Consumables BASE"/>
      <sheetName val="Consumables OPTION"/>
      <sheetName val="Line pipe trips"/>
      <sheetName val="Pipe transp"/>
      <sheetName val="POSA LINEA TERRA"/>
      <sheetName val="Hydrotesting"/>
      <sheetName val="Verricello"/>
      <sheetName val="PROCUREMENT"/>
      <sheetName val="MATERIALI"/>
      <sheetName val="CUSTOM D. E TASSE"/>
      <sheetName val="DIVING VESSEL"/>
      <sheetName val="TRASP RISERS"/>
      <sheetName val="saturazione"/>
      <sheetName val="Cash-flow"/>
    </sheetNames>
    <sheetDataSet>
      <sheetData sheetId="0">
        <row r="2">
          <cell r="B2" t="str">
            <v>Trans Thailand Malaysia Project (TTM)</v>
          </cell>
        </row>
        <row r="5">
          <cell r="B5" t="str">
            <v>USD</v>
          </cell>
        </row>
        <row r="6">
          <cell r="B6" t="str">
            <v>Lit x 1000</v>
          </cell>
        </row>
        <row r="7">
          <cell r="B7" t="str">
            <v>Baht</v>
          </cell>
          <cell r="C7">
            <v>38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shal -1"/>
      <sheetName val="Permanent info"/>
      <sheetName val="Lampiran"/>
      <sheetName val="Art. 23 recons"/>
      <sheetName val="ppH25 &amp; PROVISION"/>
      <sheetName val="BIK-NDE"/>
      <sheetName val="Penyusutan"/>
      <sheetName val="Addition"/>
      <sheetName val="Sheet1"/>
      <sheetName val="F1771"/>
      <sheetName val="F1771-I"/>
      <sheetName val="F1771-II."/>
      <sheetName val="F1771-III"/>
      <sheetName val="F1771-V."/>
      <sheetName val="F1771-VI"/>
      <sheetName val="Marshal _1"/>
      <sheetName val="Marshal"/>
      <sheetName val="ged"/>
      <sheetName val="BUT-1"/>
      <sheetName val="HEX-A"/>
      <sheetName val="HEX-E"/>
      <sheetName val="I-BUT"/>
      <sheetName val="RD I-BUT"/>
      <sheetName val="Interdata"/>
      <sheetName val="COA"/>
      <sheetName val="MasterSheet"/>
      <sheetName val="FE-1770-I"/>
      <sheetName val="FE-1770.P1"/>
      <sheetName val="FE-1770-II"/>
      <sheetName val="CDMACapacity"/>
      <sheetName val="CONTRACT REC"/>
      <sheetName val="Ex-Rate"/>
      <sheetName val="WBS (2)salah"/>
      <sheetName val="KONS2007"/>
      <sheetName val="Slip"/>
      <sheetName val="Cover Sheet"/>
      <sheetName val="PRO"/>
      <sheetName val="Exchange Rates"/>
      <sheetName val="PROJ CASH"/>
      <sheetName val="Permanent_info"/>
      <sheetName val="Art__23_recons"/>
      <sheetName val="Marshal_-1"/>
      <sheetName val="ppH25_&amp;_PROVISION"/>
      <sheetName val="F1771-II_"/>
      <sheetName val="F1771-V_"/>
      <sheetName val="Marshal__1"/>
      <sheetName val="bre"/>
      <sheetName val="Price"/>
      <sheetName val="RumusTB 1 bln"/>
      <sheetName val="summary_frm_output"/>
      <sheetName val="Input_tables"/>
      <sheetName val="Panen"/>
      <sheetName val="Nm Brg"/>
      <sheetName val="Data Sheet"/>
      <sheetName val="AN_Input"/>
      <sheetName val="General"/>
      <sheetName val="Entry  HTM"/>
      <sheetName val="CapEx &amp; Opr-Cost"/>
      <sheetName val="Consumables"/>
      <sheetName val="Properties"/>
      <sheetName val="SD &amp; Impl"/>
      <sheetName val="FINALPHP"/>
      <sheetName val="Calculation"/>
      <sheetName val="EmpData"/>
      <sheetName val="Information"/>
      <sheetName val="FRN"/>
      <sheetName val="Permanent_info1"/>
      <sheetName val="Art__23_recons1"/>
      <sheetName val="Marshal_-11"/>
      <sheetName val="ppH25_&amp;_PROVISION1"/>
      <sheetName val="F1771-II_1"/>
      <sheetName val="F1771-V_1"/>
      <sheetName val="Marshal__11"/>
      <sheetName val="RD_I-BUT"/>
      <sheetName val="CONTRACT_REC"/>
      <sheetName val="FE-1770_P1"/>
      <sheetName val="WBS_(2)salah"/>
      <sheetName val="cons_workpapers"/>
      <sheetName val="Drill-Down Tables"/>
      <sheetName val="Rincian Iuran"/>
      <sheetName val="Dumtk"/>
      <sheetName val="GD-BHN KEMASAN"/>
      <sheetName val="GD-BB Kt. A"/>
      <sheetName val="Permanent_info2"/>
      <sheetName val="Art__23_recons2"/>
      <sheetName val="Marshal_-12"/>
      <sheetName val="ppH25_&amp;_PROVISION2"/>
      <sheetName val="F1771-II_2"/>
      <sheetName val="F1771-V_2"/>
      <sheetName val="Marshal__12"/>
      <sheetName val="RD_I-BUT1"/>
      <sheetName val="CONTRACT_REC1"/>
      <sheetName val="FE-1770_P11"/>
      <sheetName val="WBS_(2)salah1"/>
      <sheetName val="Parameters"/>
      <sheetName val="GeneralInfo"/>
      <sheetName val="Menu"/>
      <sheetName val="Bgt"/>
      <sheetName val="Hari"/>
      <sheetName val="Hujan"/>
      <sheetName val="Kirim"/>
      <sheetName val="Mentah"/>
      <sheetName val="Restan"/>
      <sheetName val="Sns"/>
      <sheetName val="UNITPRICE"/>
      <sheetName val="Bill sipil"/>
      <sheetName val="CAJE"/>
      <sheetName val="UNFOREX"/>
      <sheetName val="2x2 1+0"/>
      <sheetName val="Cover_Sheet"/>
      <sheetName val="Exchange_Rates"/>
      <sheetName val="PROJ_CASH"/>
      <sheetName val="RumusTB_1_bln"/>
      <sheetName val="Nm_Brg"/>
      <sheetName val="Data_Sheet"/>
      <sheetName val="Drill-Down_Tables"/>
      <sheetName val="Rincian_Iuran"/>
      <sheetName val="GD-BHN_KEMASAN"/>
      <sheetName val="GD-BB_Kt__A"/>
      <sheetName val="Bill_sipil"/>
      <sheetName val="2x2_1+0"/>
      <sheetName val="lapkeu"/>
      <sheetName val="Credit-22"/>
      <sheetName val="Lead"/>
      <sheetName val="SheetGMP"/>
      <sheetName val="SheetGMT"/>
      <sheetName val="CURRENCY C.O.A."/>
      <sheetName val="Permanent_info3"/>
      <sheetName val="Art__23_recons3"/>
      <sheetName val="Marshal_-13"/>
      <sheetName val="ppH25_&amp;_PROVISION3"/>
      <sheetName val="F1771-II_3"/>
      <sheetName val="F1771-V_3"/>
      <sheetName val="Marshal__13"/>
      <sheetName val="RD_I-BUT2"/>
      <sheetName val="CONTRACT_REC2"/>
      <sheetName val="FE-1770_P12"/>
      <sheetName val="WBS_(2)salah2"/>
      <sheetName val="Cover_Sheet1"/>
      <sheetName val="Exchange_Rates1"/>
      <sheetName val="PROJ_CASH1"/>
      <sheetName val="RumusTB_1_bln1"/>
      <sheetName val="Nm_Brg1"/>
      <sheetName val="Data_Sheet1"/>
      <sheetName val="Drill-Down_Tables1"/>
      <sheetName val="Rincian_Iuran1"/>
      <sheetName val="GD-BHN_KEMASAN1"/>
      <sheetName val="GD-BB_Kt__A1"/>
      <sheetName val="Entry__HTM"/>
      <sheetName val="CapEx_&amp;_Opr-Cost"/>
      <sheetName val="SD_&amp;_Impl"/>
      <sheetName val="Bill_sipil1"/>
      <sheetName val="2x2_1+01"/>
      <sheetName val="Ref"/>
      <sheetName val="FA Movement"/>
      <sheetName val="Coding"/>
      <sheetName val="PL98"/>
      <sheetName val="Input &amp; Summary"/>
      <sheetName val="A"/>
      <sheetName val="A u g"/>
      <sheetName val="J u l"/>
      <sheetName val="O c t"/>
      <sheetName val="A p r"/>
      <sheetName val="M a y"/>
      <sheetName val="S e p"/>
      <sheetName val="00 received in 01"/>
      <sheetName val="F e b"/>
      <sheetName val="Per GL J a n"/>
      <sheetName val="J u n"/>
      <sheetName val="M a r"/>
      <sheetName val="PROLOSS"/>
      <sheetName val="Table Array"/>
      <sheetName val="By Account MTD"/>
      <sheetName val="By Account YTD"/>
      <sheetName val="Direct expenses MTD"/>
      <sheetName val="Equity MTD"/>
      <sheetName val="Equity YTD"/>
      <sheetName val="Variables"/>
      <sheetName val="FID MTD"/>
      <sheetName val="FID YTD"/>
      <sheetName val="IBD MTD"/>
      <sheetName val="IBD YTD"/>
      <sheetName val="By Product MTD"/>
      <sheetName val="By Product YTD"/>
      <sheetName val="Total expenses MTD "/>
      <sheetName val="TBM"/>
      <sheetName val="Info"/>
      <sheetName val="Benefit Factors"/>
      <sheetName val="FEB"/>
      <sheetName val="Journal Template"/>
      <sheetName val="BQ-E20-02(Rp)"/>
      <sheetName val="Bangunan Utama"/>
      <sheetName val="E 4 - Long Out. Analysis"/>
      <sheetName val="CGS"/>
      <sheetName val="RMCONS"/>
      <sheetName val="Volume Graph (May-ytd)"/>
      <sheetName val="Budget04"/>
      <sheetName val="CAPIN99B"/>
      <sheetName val="FA99B"/>
      <sheetName val="P&amp;L"/>
      <sheetName val="DBS-SPT1771-1998"/>
      <sheetName val="data_val"/>
      <sheetName val="Q1 JPN Working Budget"/>
      <sheetName val="START"/>
      <sheetName val="EV"/>
      <sheetName val="Belmera"/>
      <sheetName val="Cawang Tomang Cengkareng"/>
      <sheetName val="Jakarta Cikampek"/>
      <sheetName val="Citarum"/>
      <sheetName val="Jagorawi"/>
      <sheetName val="Jakarta Merak"/>
      <sheetName val="Padalarang Cileunyi"/>
      <sheetName val="Palikanci"/>
      <sheetName val="Semarang"/>
      <sheetName val="Surabaya Gempol Mojokerto"/>
      <sheetName val="Capex.det"/>
      <sheetName val="Revenue"/>
      <sheetName val="Oil"/>
      <sheetName val="Capex-O"/>
      <sheetName val="Umum-F"/>
      <sheetName val="Analisa Konstruksi"/>
      <sheetName val="KK"/>
      <sheetName val="Factor"/>
      <sheetName val="F1771-V"/>
      <sheetName val="As"/>
      <sheetName val="CURRENCY_C_O_A_"/>
      <sheetName val="Criteria"/>
      <sheetName val="Detail Piutang"/>
      <sheetName val="PANIN"/>
      <sheetName val="WP PASIVA"/>
      <sheetName val="HITUNG"/>
      <sheetName val="KMS-DIS5"/>
      <sheetName val="harga"/>
      <sheetName val="Sheet8"/>
      <sheetName val="Bobot rev"/>
      <sheetName val="5700.1"/>
      <sheetName val="bjr"/>
      <sheetName val="Benefit_Tab"/>
      <sheetName val="output"/>
      <sheetName val="decr_table"/>
      <sheetName val="Parameter"/>
      <sheetName val="cALC"/>
      <sheetName val="PSC_Calc"/>
      <sheetName val="JL_BEL"/>
      <sheetName val="DATA_JUALAN"/>
      <sheetName val="Summary"/>
      <sheetName val="Govt BI"/>
      <sheetName val="Opcost"/>
      <sheetName val="Inputs"/>
      <sheetName val="Permanent_info4"/>
      <sheetName val="Art__23_recons4"/>
      <sheetName val="Marshal_-14"/>
      <sheetName val="ppH25_&amp;_PROVISION4"/>
      <sheetName val="F1771-II_4"/>
      <sheetName val="F1771-V_4"/>
      <sheetName val="Marshal__14"/>
      <sheetName val="RD_I-BUT3"/>
      <sheetName val="CONTRACT_REC3"/>
      <sheetName val="FE-1770_P13"/>
      <sheetName val="Cover_Sheet2"/>
      <sheetName val="PROJ_CASH2"/>
      <sheetName val="Exchange_Rates2"/>
      <sheetName val="RumusTB_1_bln2"/>
      <sheetName val="Nm_Brg2"/>
      <sheetName val="Bill_sipil2"/>
      <sheetName val="WBS_(2)salah3"/>
      <sheetName val="2x2_1+02"/>
      <sheetName val="GD-BHN_KEMASAN2"/>
      <sheetName val="GD-BB_Kt__A2"/>
      <sheetName val="Data_Sheet2"/>
      <sheetName val="Drill-Down_Tables2"/>
      <sheetName val="Rincian_Iuran2"/>
      <sheetName val="Entry__HTM1"/>
      <sheetName val="CapEx_&amp;_Opr-Cost1"/>
      <sheetName val="SD_&amp;_Impl1"/>
      <sheetName val="Analisa"/>
      <sheetName val="tunj."/>
      <sheetName val="adm"/>
      <sheetName val="qc"/>
      <sheetName val="trn"/>
      <sheetName val="RPP-6"/>
      <sheetName val="HRG"/>
      <sheetName val="DAF-2"/>
      <sheetName val="Tabel"/>
      <sheetName val="CAN_WH"/>
      <sheetName val="CENT PMWH"/>
      <sheetName val="CENT RMWH"/>
      <sheetName val="QC WH"/>
      <sheetName val="SCM PMWH"/>
      <sheetName val="SCM RMWH"/>
      <sheetName val="UHT PMWH"/>
      <sheetName val="UHT RMWH"/>
      <sheetName val="RAB"/>
      <sheetName val="Permanent_info5"/>
      <sheetName val="Art__23_recons5"/>
      <sheetName val="Marshal_-15"/>
      <sheetName val="ppH25_&amp;_PROVISION5"/>
      <sheetName val="F1771-II_5"/>
      <sheetName val="F1771-V_5"/>
      <sheetName val="Marshal__15"/>
      <sheetName val="RD_I-BUT4"/>
      <sheetName val="CONTRACT_REC4"/>
      <sheetName val="FE-1770_P14"/>
      <sheetName val="Cover_Sheet3"/>
      <sheetName val="PROJ_CASH3"/>
      <sheetName val="Exchange_Rates3"/>
      <sheetName val="RumusTB_1_bln3"/>
      <sheetName val="Nm_Brg3"/>
      <sheetName val="Bill_sipil3"/>
      <sheetName val="WBS_(2)salah4"/>
      <sheetName val="2x2_1+03"/>
      <sheetName val="GD-BHN_KEMASAN3"/>
      <sheetName val="GD-BB_Kt__A3"/>
      <sheetName val="Data_Sheet3"/>
      <sheetName val="Drill-Down_Tables3"/>
      <sheetName val="Rincian_Iuran3"/>
      <sheetName val="Entry__HTM2"/>
      <sheetName val="CapEx_&amp;_Opr-Cost2"/>
      <sheetName val="SD_&amp;_Impl2"/>
      <sheetName val="CURRENCY_C_O_A_1"/>
      <sheetName val="Danamon LK"/>
      <sheetName val="DATA 2009"/>
      <sheetName val="TARGET RAKER "/>
      <sheetName val="target raker 1"/>
      <sheetName val="SDMTA"/>
      <sheetName val="MAP"/>
      <sheetName val="FE_1770_I"/>
      <sheetName val="FE_1770_P1"/>
      <sheetName val="FE_1770_II"/>
      <sheetName val="Index (H)"/>
      <sheetName val="REG TOTAL"/>
      <sheetName val="PROTECTION "/>
      <sheetName val="KPI-GM"/>
      <sheetName val="FBL5n 14 Sep 08"/>
      <sheetName val="DaftarBASTD2010"/>
      <sheetName val="DataMemoRevisiKontrak_Reschedul"/>
      <sheetName val="DBase"/>
      <sheetName val="SAD"/>
      <sheetName val="fraisfi 2000"/>
      <sheetName val="Local"/>
      <sheetName val="budget idr"/>
      <sheetName val="Tran0104"/>
      <sheetName val="DATABASE"/>
      <sheetName val="SAP Data"/>
      <sheetName val="List"/>
      <sheetName val="Consolidated"/>
      <sheetName val="FA_Movement"/>
      <sheetName val="MACRO2"/>
      <sheetName val="Data_Umum"/>
      <sheetName val="Cap"/>
      <sheetName val="DATA 2010"/>
      <sheetName val="Ranking-LK"/>
      <sheetName val="Cawang_Tomang_Cengkareng"/>
      <sheetName val="Jakarta_Cikampek"/>
      <sheetName val="Jakarta_Merak"/>
      <sheetName val="Padalarang_Cileunyi"/>
      <sheetName val="Surabaya_Gempol_Mojokerto"/>
      <sheetName val="HARSAT"/>
      <sheetName val="bhn-upah"/>
      <sheetName val="DAF-5"/>
      <sheetName val="AnAlat"/>
      <sheetName val="Basic Price"/>
      <sheetName val="ANAL.BOW"/>
      <sheetName val="Unit Rate"/>
      <sheetName val="Sch"/>
      <sheetName val="HARGA ALAT"/>
      <sheetName val="MPB-01"/>
      <sheetName val="HARSAT Das"/>
      <sheetName val="Financing"/>
      <sheetName val="Profit &amp; Loss"/>
      <sheetName val="Rinc"/>
      <sheetName val="upah"/>
      <sheetName val="Option List"/>
      <sheetName val="REKAP"/>
      <sheetName val="CashFlow"/>
      <sheetName val="HS1"/>
      <sheetName val="PP"/>
      <sheetName val="Assumption"/>
      <sheetName val="HARGA AT"/>
      <sheetName val="Galian"/>
      <sheetName val="Bekisting"/>
      <sheetName val="data (2)"/>
      <sheetName val="BOQ"/>
      <sheetName val="bq"/>
      <sheetName val="LOOKUP"/>
      <sheetName val="hsd"/>
      <sheetName val="MAP-2A"/>
      <sheetName val="COV"/>
      <sheetName val="7.PEK-STRUKTUR"/>
      <sheetName val="rkp"/>
      <sheetName val="lamp4ae"/>
      <sheetName val="JM"/>
      <sheetName val="Kinerja Proyek"/>
      <sheetName val="Target Raker TW III"/>
      <sheetName val="KUB-01(10)"/>
      <sheetName val="5"/>
      <sheetName val="bahan"/>
      <sheetName val="PRY01-1"/>
      <sheetName val="DATA-MASUKAN"/>
      <sheetName val="railing"/>
      <sheetName val="HS"/>
      <sheetName val="bua"/>
      <sheetName val="DATAJUNI"/>
      <sheetName val="DbCost"/>
      <sheetName val="Sheet3"/>
      <sheetName val="Material"/>
      <sheetName val="RinciBab1_Seksi1"/>
      <sheetName val="grail"/>
      <sheetName val="RPP01 6"/>
      <sheetName val="pricelist"/>
      <sheetName val="BASIC"/>
      <sheetName val="TEKNIS"/>
      <sheetName val="rate-alat"/>
      <sheetName val="SDM"/>
      <sheetName val="harga dasar"/>
      <sheetName val="Bipeg-U(12D2)"/>
      <sheetName val="Capex"/>
      <sheetName val="Assumptions"/>
      <sheetName val="Index (VH)"/>
      <sheetName val="Detail_Piutang"/>
      <sheetName val="Journal_Template"/>
      <sheetName val="WP_PASIVA"/>
      <sheetName val="tunj_"/>
      <sheetName val="FA_Movement1"/>
      <sheetName val="CENT_PMWH"/>
      <sheetName val="CENT_RMWH"/>
      <sheetName val="QC_WH"/>
      <sheetName val="SCM_PMWH"/>
      <sheetName val="SCM_RMWH"/>
      <sheetName val="UHT_PMWH"/>
      <sheetName val="UHT_RMWH"/>
      <sheetName val="Table_Array"/>
      <sheetName val="Benefit_Factors"/>
      <sheetName val="Input_&amp;_Summary"/>
      <sheetName val="Bangunan_Utama"/>
      <sheetName val="A_u_g"/>
      <sheetName val="J_u_l"/>
      <sheetName val="O_c_t"/>
      <sheetName val="A_p_r"/>
      <sheetName val="M_a_y"/>
      <sheetName val="S_e_p"/>
      <sheetName val="00_received_in_01"/>
      <sheetName val="F_e_b"/>
      <sheetName val="Per_GL_J_a_n"/>
      <sheetName val="J_u_n"/>
      <sheetName val="M_a_r"/>
      <sheetName val="By_Account_MTD"/>
      <sheetName val="By_Account_YTD"/>
      <sheetName val="Direct_expenses_MTD"/>
      <sheetName val="Equity_MTD"/>
      <sheetName val="Equity_YTD"/>
      <sheetName val="FID_MTD"/>
      <sheetName val="FID_YTD"/>
      <sheetName val="IBD_MTD"/>
      <sheetName val="IBD_YTD"/>
      <sheetName val="By_Product_MTD"/>
      <sheetName val="By_Product_YTD"/>
      <sheetName val="Total_expenses_MTD_"/>
      <sheetName val="E_4_-_Long_Out__Analysis"/>
      <sheetName val="Volume_Graph_(May-ytd)"/>
      <sheetName val="FBL5n_14_Sep_08"/>
      <sheetName val="Q1_JPN_Working_Budget"/>
      <sheetName val="fraisfi_2000"/>
      <sheetName val="budget_idr"/>
      <sheetName val="SAP_Data"/>
      <sheetName val="Index_(H)"/>
      <sheetName val="REG_TOTAL"/>
      <sheetName val="PROTECTION_"/>
      <sheetName val="Bobot_rev"/>
      <sheetName val="5700_1"/>
      <sheetName val="Capex_det"/>
      <sheetName val="Analisa_Konstruksi"/>
      <sheetName val="CGSgm2"/>
      <sheetName val="CGSsp"/>
      <sheetName val="Sales"/>
      <sheetName val="REF.ONLY"/>
      <sheetName val="KONS2005"/>
      <sheetName val="WS"/>
      <sheetName val="NRC_2"/>
      <sheetName val="12-06-ins"/>
      <sheetName val="master"/>
      <sheetName val="AUG02"/>
      <sheetName val="Trial"/>
      <sheetName val="HC PLAN"/>
      <sheetName val="tax-ss"/>
      <sheetName val="REF_ONLY"/>
      <sheetName val="REG_TOTAL1"/>
      <sheetName val="PROTECTION_1"/>
      <sheetName val="CURRENCY_C_O_A_2"/>
      <sheetName val="tunj_1"/>
      <sheetName val="Detail_Piutang1"/>
      <sheetName val="Journal_Template1"/>
      <sheetName val="Volume_Graph_(May-ytd)1"/>
      <sheetName val="Input_&amp;_Summary1"/>
      <sheetName val="A_u_g1"/>
      <sheetName val="J_u_l1"/>
      <sheetName val="O_c_t1"/>
      <sheetName val="A_p_r1"/>
      <sheetName val="M_a_y1"/>
      <sheetName val="S_e_p1"/>
      <sheetName val="00_received_in_011"/>
      <sheetName val="F_e_b1"/>
      <sheetName val="Per_GL_J_a_n1"/>
      <sheetName val="J_u_n1"/>
      <sheetName val="M_a_r1"/>
      <sheetName val="By_Account_MTD1"/>
      <sheetName val="By_Account_YTD1"/>
      <sheetName val="Direct_expenses_MTD1"/>
      <sheetName val="Equity_MTD1"/>
      <sheetName val="Equity_YTD1"/>
      <sheetName val="FID_MTD1"/>
      <sheetName val="FID_YTD1"/>
      <sheetName val="IBD_MTD1"/>
      <sheetName val="IBD_YTD1"/>
      <sheetName val="By_Product_MTD1"/>
      <sheetName val="By_Product_YTD1"/>
      <sheetName val="Total_expenses_MTD_1"/>
      <sheetName val="Table_Array1"/>
      <sheetName val="Benefit_Factors1"/>
      <sheetName val="WP_PASIVA1"/>
      <sheetName val="FA_Movement2"/>
      <sheetName val="CENT_PMWH1"/>
      <sheetName val="CENT_RMWH1"/>
      <sheetName val="QC_WH1"/>
      <sheetName val="SCM_PMWH1"/>
      <sheetName val="SCM_RMWH1"/>
      <sheetName val="UHT_PMWH1"/>
      <sheetName val="UHT_RMWH1"/>
      <sheetName val="Bangunan_Utama1"/>
      <sheetName val="E_4_-_Long_Out__Analysis1"/>
      <sheetName val="Index_(H)1"/>
      <sheetName val="REF_ONLY1"/>
      <sheetName val="FBL5n_14_Sep_081"/>
      <sheetName val="Q1_JPN_Working_Budget1"/>
      <sheetName val="fraisfi_20001"/>
      <sheetName val="budget_idr1"/>
      <sheetName val="SAP_Data1"/>
      <sheetName val="Bobot_rev1"/>
      <sheetName val="5700_11"/>
      <sheetName val="Cawang_Tomang_Cengkareng1"/>
      <sheetName val="Jakarta_Cikampek1"/>
      <sheetName val="Jakarta_Merak1"/>
      <sheetName val="Padalarang_Cileunyi1"/>
      <sheetName val="Surabaya_Gempol_Mojokerto1"/>
      <sheetName val="Capex_det1"/>
      <sheetName val="Analisa_Konstruksi1"/>
      <sheetName val="Permanent_info6"/>
      <sheetName val="Art__23_recons6"/>
      <sheetName val="Marshal_-16"/>
      <sheetName val="ppH25_&amp;_PROVISION6"/>
      <sheetName val="F1771-II_6"/>
      <sheetName val="F1771-V_6"/>
      <sheetName val="Marshal__16"/>
      <sheetName val="RD_I-BUT5"/>
      <sheetName val="CONTRACT_REC5"/>
      <sheetName val="FE-1770_P15"/>
      <sheetName val="Cover_Sheet4"/>
      <sheetName val="Exchange_Rates4"/>
      <sheetName val="PROJ_CASH4"/>
      <sheetName val="RumusTB_1_bln4"/>
      <sheetName val="Nm_Brg4"/>
      <sheetName val="Bill_sipil4"/>
      <sheetName val="REG_TOTAL2"/>
      <sheetName val="PROTECTION_2"/>
      <sheetName val="WBS_(2)salah5"/>
      <sheetName val="Data_Sheet4"/>
      <sheetName val="Drill-Down_Tables4"/>
      <sheetName val="Rincian_Iuran4"/>
      <sheetName val="GD-BHN_KEMASAN4"/>
      <sheetName val="GD-BB_Kt__A4"/>
      <sheetName val="2x2_1+04"/>
      <sheetName val="Entry__HTM3"/>
      <sheetName val="CapEx_&amp;_Opr-Cost3"/>
      <sheetName val="SD_&amp;_Impl3"/>
      <sheetName val="CURRENCY_C_O_A_3"/>
      <sheetName val="tunj_2"/>
      <sheetName val="Detail_Piutang2"/>
      <sheetName val="Journal_Template2"/>
      <sheetName val="Volume_Graph_(May-ytd)2"/>
      <sheetName val="Input_&amp;_Summary2"/>
      <sheetName val="A_u_g2"/>
      <sheetName val="J_u_l2"/>
      <sheetName val="O_c_t2"/>
      <sheetName val="A_p_r2"/>
      <sheetName val="M_a_y2"/>
      <sheetName val="S_e_p2"/>
      <sheetName val="00_received_in_012"/>
      <sheetName val="F_e_b2"/>
      <sheetName val="Per_GL_J_a_n2"/>
      <sheetName val="J_u_n2"/>
      <sheetName val="M_a_r2"/>
      <sheetName val="By_Account_MTD2"/>
      <sheetName val="By_Account_YTD2"/>
      <sheetName val="Direct_expenses_MTD2"/>
      <sheetName val="Equity_MTD2"/>
      <sheetName val="Equity_YTD2"/>
      <sheetName val="FID_MTD2"/>
      <sheetName val="FID_YTD2"/>
      <sheetName val="IBD_MTD2"/>
      <sheetName val="IBD_YTD2"/>
      <sheetName val="By_Product_MTD2"/>
      <sheetName val="By_Product_YTD2"/>
      <sheetName val="Total_expenses_MTD_2"/>
      <sheetName val="Table_Array2"/>
      <sheetName val="Benefit_Factors2"/>
      <sheetName val="WP_PASIVA2"/>
      <sheetName val="FA_Movement3"/>
      <sheetName val="CENT_PMWH2"/>
      <sheetName val="CENT_RMWH2"/>
      <sheetName val="QC_WH2"/>
      <sheetName val="SCM_PMWH2"/>
      <sheetName val="SCM_RMWH2"/>
      <sheetName val="UHT_PMWH2"/>
      <sheetName val="UHT_RMWH2"/>
      <sheetName val="Bangunan_Utama2"/>
      <sheetName val="E_4_-_Long_Out__Analysis2"/>
      <sheetName val="Index_(H)2"/>
      <sheetName val="BS"/>
      <sheetName val="CF"/>
      <sheetName val="SC "/>
      <sheetName val="BELI_0603"/>
      <sheetName val="PL"/>
      <sheetName val="ProArcInfo"/>
      <sheetName val="DAT-2"/>
      <sheetName val="Cabang"/>
      <sheetName val="BP1_23"/>
      <sheetName val="Links"/>
      <sheetName val="REF_ONLY2"/>
      <sheetName val="FBL5n_14_Sep_082"/>
      <sheetName val="Q1_JPN_Working_Budget2"/>
      <sheetName val="fraisfi_20002"/>
      <sheetName val="budget_idr2"/>
      <sheetName val="SAP_Data2"/>
      <sheetName val="Bobot_rev2"/>
      <sheetName val="5700_12"/>
      <sheetName val="Cawang_Tomang_Cengkareng2"/>
      <sheetName val="Jakarta_Cikampek2"/>
      <sheetName val="Jakarta_Merak2"/>
      <sheetName val="Padalarang_Cileunyi2"/>
      <sheetName val="Surabaya_Gempol_Mojokerto2"/>
      <sheetName val="Capex_det2"/>
      <sheetName val="Analisa_Konstruksi2"/>
      <sheetName val="Permanent_info7"/>
      <sheetName val="Art__23_recons7"/>
      <sheetName val="Marshal_-17"/>
      <sheetName val="ppH25_&amp;_PROVISION7"/>
      <sheetName val="F1771-II_7"/>
      <sheetName val="F1771-V_7"/>
      <sheetName val="Marshal__17"/>
      <sheetName val="RD_I-BUT6"/>
      <sheetName val="CONTRACT_REC6"/>
      <sheetName val="FE-1770_P16"/>
      <sheetName val="Cover_Sheet5"/>
      <sheetName val="Exchange_Rates5"/>
      <sheetName val="PROJ_CASH5"/>
      <sheetName val="RumusTB_1_bln5"/>
      <sheetName val="Nm_Brg5"/>
      <sheetName val="Bill_sipil5"/>
      <sheetName val="REG_TOTAL3"/>
      <sheetName val="PROTECTION_3"/>
      <sheetName val="WBS_(2)salah6"/>
      <sheetName val="Data_Sheet5"/>
      <sheetName val="Drill-Down_Tables5"/>
      <sheetName val="Rincian_Iuran5"/>
      <sheetName val="GD-BHN_KEMASAN5"/>
      <sheetName val="GD-BB_Kt__A5"/>
      <sheetName val="2x2_1+05"/>
      <sheetName val="Entry__HTM4"/>
      <sheetName val="CapEx_&amp;_Opr-Cost4"/>
      <sheetName val="SD_&amp;_Impl4"/>
      <sheetName val="CURRENCY_C_O_A_4"/>
      <sheetName val="tunj_3"/>
      <sheetName val="Detail_Piutang3"/>
      <sheetName val="Journal_Template3"/>
      <sheetName val="Volume_Graph_(May-ytd)3"/>
      <sheetName val="Input_&amp;_Summary3"/>
      <sheetName val="A_u_g3"/>
      <sheetName val="J_u_l3"/>
      <sheetName val="O_c_t3"/>
      <sheetName val="A_p_r3"/>
      <sheetName val="M_a_y3"/>
      <sheetName val="S_e_p3"/>
      <sheetName val="00_received_in_013"/>
      <sheetName val="F_e_b3"/>
      <sheetName val="Per_GL_J_a_n3"/>
      <sheetName val="J_u_n3"/>
      <sheetName val="M_a_r3"/>
      <sheetName val="By_Account_MTD3"/>
      <sheetName val="By_Account_YTD3"/>
      <sheetName val="Direct_expenses_MTD3"/>
      <sheetName val="Equity_MTD3"/>
      <sheetName val="Equity_YTD3"/>
      <sheetName val="FID_MTD3"/>
      <sheetName val="FID_YTD3"/>
      <sheetName val="IBD_MTD3"/>
      <sheetName val="IBD_YTD3"/>
      <sheetName val="By_Product_MTD3"/>
      <sheetName val="By_Product_YTD3"/>
      <sheetName val="Total_expenses_MTD_3"/>
      <sheetName val="Table_Array3"/>
      <sheetName val="Benefit_Factors3"/>
      <sheetName val="WP_PASIVA3"/>
      <sheetName val="FA_Movement4"/>
      <sheetName val="CENT_PMWH3"/>
      <sheetName val="CENT_RMWH3"/>
      <sheetName val="QC_WH3"/>
      <sheetName val="SCM_PMWH3"/>
      <sheetName val="SCM_RMWH3"/>
      <sheetName val="UHT_PMWH3"/>
      <sheetName val="UHT_RMWH3"/>
      <sheetName val="Bangunan_Utama3"/>
      <sheetName val="E_4_-_Long_Out__Analysis3"/>
      <sheetName val="Index_(H)3"/>
      <sheetName val="REF_ONLY3"/>
      <sheetName val="FBL5n_14_Sep_083"/>
      <sheetName val="Q1_JPN_Working_Budget3"/>
      <sheetName val="fraisfi_20003"/>
      <sheetName val="budget_idr3"/>
      <sheetName val="SAP_Data3"/>
      <sheetName val="Bobot_rev3"/>
      <sheetName val="5700_13"/>
      <sheetName val="Cawang_Tomang_Cengkareng3"/>
      <sheetName val="Jakarta_Cikampek3"/>
      <sheetName val="Jakarta_Merak3"/>
      <sheetName val="Padalarang_Cileunyi3"/>
      <sheetName val="Surabaya_Gempol_Mojokerto3"/>
      <sheetName val="Capex_det3"/>
      <sheetName val="Analisa_Konstruksi3"/>
      <sheetName val="Permanent_info9"/>
      <sheetName val="Art__23_recons9"/>
      <sheetName val="Marshal_-19"/>
      <sheetName val="ppH25_&amp;_PROVISION9"/>
      <sheetName val="F1771-II_9"/>
      <sheetName val="F1771-V_9"/>
      <sheetName val="Marshal__19"/>
      <sheetName val="RD_I-BUT8"/>
      <sheetName val="CONTRACT_REC8"/>
      <sheetName val="FE-1770_P18"/>
      <sheetName val="Cover_Sheet7"/>
      <sheetName val="Exchange_Rates7"/>
      <sheetName val="PROJ_CASH7"/>
      <sheetName val="RumusTB_1_bln7"/>
      <sheetName val="Nm_Brg7"/>
      <sheetName val="Bill_sipil7"/>
      <sheetName val="REG_TOTAL5"/>
      <sheetName val="PROTECTION_5"/>
      <sheetName val="WBS_(2)salah8"/>
      <sheetName val="Data_Sheet7"/>
      <sheetName val="Drill-Down_Tables7"/>
      <sheetName val="Rincian_Iuran7"/>
      <sheetName val="GD-BHN_KEMASAN7"/>
      <sheetName val="GD-BB_Kt__A7"/>
      <sheetName val="2x2_1+07"/>
      <sheetName val="Entry__HTM6"/>
      <sheetName val="CapEx_&amp;_Opr-Cost6"/>
      <sheetName val="SD_&amp;_Impl6"/>
      <sheetName val="CURRENCY_C_O_A_6"/>
      <sheetName val="tunj_5"/>
      <sheetName val="Detail_Piutang5"/>
      <sheetName val="Journal_Template5"/>
      <sheetName val="Volume_Graph_(May-ytd)5"/>
      <sheetName val="Input_&amp;_Summary5"/>
      <sheetName val="A_u_g5"/>
      <sheetName val="J_u_l5"/>
      <sheetName val="O_c_t5"/>
      <sheetName val="A_p_r5"/>
      <sheetName val="M_a_y5"/>
      <sheetName val="S_e_p5"/>
      <sheetName val="00_received_in_015"/>
      <sheetName val="F_e_b5"/>
      <sheetName val="Per_GL_J_a_n5"/>
      <sheetName val="J_u_n5"/>
      <sheetName val="M_a_r5"/>
      <sheetName val="By_Account_MTD5"/>
      <sheetName val="By_Account_YTD5"/>
      <sheetName val="Direct_expenses_MTD5"/>
      <sheetName val="Equity_MTD5"/>
      <sheetName val="Equity_YTD5"/>
      <sheetName val="FID_MTD5"/>
      <sheetName val="FID_YTD5"/>
      <sheetName val="IBD_MTD5"/>
      <sheetName val="IBD_YTD5"/>
      <sheetName val="By_Product_MTD5"/>
      <sheetName val="By_Product_YTD5"/>
      <sheetName val="Total_expenses_MTD_5"/>
      <sheetName val="Table_Array5"/>
      <sheetName val="Benefit_Factors5"/>
      <sheetName val="WP_PASIVA5"/>
      <sheetName val="FA_Movement6"/>
      <sheetName val="CENT_PMWH5"/>
      <sheetName val="CENT_RMWH5"/>
      <sheetName val="QC_WH5"/>
      <sheetName val="SCM_PMWH5"/>
      <sheetName val="SCM_RMWH5"/>
      <sheetName val="UHT_PMWH5"/>
      <sheetName val="UHT_RMWH5"/>
      <sheetName val="Bangunan_Utama5"/>
      <sheetName val="E_4_-_Long_Out__Analysis5"/>
      <sheetName val="Index_(H)5"/>
      <sheetName val="REF_ONLY5"/>
      <sheetName val="FBL5n_14_Sep_085"/>
      <sheetName val="Q1_JPN_Working_Budget5"/>
      <sheetName val="fraisfi_20005"/>
      <sheetName val="budget_idr5"/>
      <sheetName val="SAP_Data5"/>
      <sheetName val="Bobot_rev5"/>
      <sheetName val="5700_15"/>
      <sheetName val="Cawang_Tomang_Cengkareng5"/>
      <sheetName val="Jakarta_Cikampek5"/>
      <sheetName val="Jakarta_Merak5"/>
      <sheetName val="Padalarang_Cileunyi5"/>
      <sheetName val="Surabaya_Gempol_Mojokerto5"/>
      <sheetName val="Capex_det5"/>
      <sheetName val="Analisa_Konstruksi5"/>
      <sheetName val="Permanent_info8"/>
      <sheetName val="Art__23_recons8"/>
      <sheetName val="Marshal_-18"/>
      <sheetName val="ppH25_&amp;_PROVISION8"/>
      <sheetName val="F1771-II_8"/>
      <sheetName val="F1771-V_8"/>
      <sheetName val="Marshal__18"/>
      <sheetName val="RD_I-BUT7"/>
      <sheetName val="CONTRACT_REC7"/>
      <sheetName val="FE-1770_P17"/>
      <sheetName val="Cover_Sheet6"/>
      <sheetName val="Exchange_Rates6"/>
      <sheetName val="PROJ_CASH6"/>
      <sheetName val="RumusTB_1_bln6"/>
      <sheetName val="Nm_Brg6"/>
      <sheetName val="Bill_sipil6"/>
      <sheetName val="REG_TOTAL4"/>
      <sheetName val="PROTECTION_4"/>
      <sheetName val="WBS_(2)salah7"/>
      <sheetName val="Data_Sheet6"/>
      <sheetName val="Drill-Down_Tables6"/>
      <sheetName val="Rincian_Iuran6"/>
      <sheetName val="GD-BHN_KEMASAN6"/>
      <sheetName val="GD-BB_Kt__A6"/>
      <sheetName val="2x2_1+06"/>
      <sheetName val="Entry__HTM5"/>
      <sheetName val="CapEx_&amp;_Opr-Cost5"/>
      <sheetName val="SD_&amp;_Impl5"/>
      <sheetName val="CURRENCY_C_O_A_5"/>
      <sheetName val="tunj_4"/>
      <sheetName val="Detail_Piutang4"/>
      <sheetName val="Journal_Template4"/>
      <sheetName val="Volume_Graph_(May-ytd)4"/>
      <sheetName val="Input_&amp;_Summary4"/>
      <sheetName val="A_u_g4"/>
      <sheetName val="J_u_l4"/>
      <sheetName val="O_c_t4"/>
      <sheetName val="A_p_r4"/>
      <sheetName val="M_a_y4"/>
      <sheetName val="S_e_p4"/>
      <sheetName val="00_received_in_014"/>
      <sheetName val="F_e_b4"/>
      <sheetName val="Per_GL_J_a_n4"/>
      <sheetName val="J_u_n4"/>
      <sheetName val="M_a_r4"/>
      <sheetName val="By_Account_MTD4"/>
      <sheetName val="By_Account_YTD4"/>
      <sheetName val="Direct_expenses_MTD4"/>
      <sheetName val="Equity_MTD4"/>
      <sheetName val="Equity_YTD4"/>
      <sheetName val="FID_MTD4"/>
      <sheetName val="FID_YTD4"/>
      <sheetName val="IBD_MTD4"/>
      <sheetName val="IBD_YTD4"/>
      <sheetName val="By_Product_MTD4"/>
      <sheetName val="By_Product_YTD4"/>
      <sheetName val="Total_expenses_MTD_4"/>
      <sheetName val="Table_Array4"/>
      <sheetName val="Benefit_Factors4"/>
      <sheetName val="WP_PASIVA4"/>
      <sheetName val="FA_Movement5"/>
      <sheetName val="CENT_PMWH4"/>
      <sheetName val="CENT_RMWH4"/>
      <sheetName val="QC_WH4"/>
      <sheetName val="SCM_PMWH4"/>
      <sheetName val="SCM_RMWH4"/>
      <sheetName val="UHT_PMWH4"/>
      <sheetName val="UHT_RMWH4"/>
      <sheetName val="Bangunan_Utama4"/>
      <sheetName val="E_4_-_Long_Out__Analysis4"/>
      <sheetName val="Index_(H)4"/>
      <sheetName val="REF_ONLY4"/>
      <sheetName val="FBL5n_14_Sep_084"/>
      <sheetName val="Q1_JPN_Working_Budget4"/>
      <sheetName val="fraisfi_20004"/>
      <sheetName val="budget_idr4"/>
      <sheetName val="SAP_Data4"/>
      <sheetName val="Bobot_rev4"/>
      <sheetName val="5700_14"/>
      <sheetName val="Cawang_Tomang_Cengkareng4"/>
      <sheetName val="Jakarta_Cikampek4"/>
      <sheetName val="Jakarta_Merak4"/>
      <sheetName val="Padalarang_Cileunyi4"/>
      <sheetName val="Surabaya_Gempol_Mojokerto4"/>
      <sheetName val="Capex_det4"/>
      <sheetName val="Analisa_Konstruksi4"/>
      <sheetName val="Permanent_info10"/>
      <sheetName val="Art__23_recons10"/>
      <sheetName val="Marshal_-110"/>
      <sheetName val="ppH25_&amp;_PROVISION10"/>
      <sheetName val="F1771-II_10"/>
      <sheetName val="F1771-V_10"/>
      <sheetName val="Marshal__110"/>
      <sheetName val="RD_I-BUT9"/>
      <sheetName val="CONTRACT_REC9"/>
      <sheetName val="FE-1770_P19"/>
      <sheetName val="Cover_Sheet8"/>
      <sheetName val="Exchange_Rates8"/>
      <sheetName val="PROJ_CASH8"/>
      <sheetName val="RumusTB_1_bln8"/>
      <sheetName val="Nm_Brg8"/>
      <sheetName val="Bill_sipil8"/>
      <sheetName val="REG_TOTAL6"/>
      <sheetName val="PROTECTION_6"/>
      <sheetName val="WBS_(2)salah9"/>
      <sheetName val="Data_Sheet8"/>
      <sheetName val="Drill-Down_Tables8"/>
      <sheetName val="Rincian_Iuran8"/>
      <sheetName val="GD-BHN_KEMASAN8"/>
      <sheetName val="GD-BB_Kt__A8"/>
      <sheetName val="2x2_1+08"/>
      <sheetName val="Entry__HTM7"/>
      <sheetName val="CapEx_&amp;_Opr-Cost7"/>
      <sheetName val="SD_&amp;_Impl7"/>
      <sheetName val="CURRENCY_C_O_A_7"/>
      <sheetName val="tunj_6"/>
      <sheetName val="Detail_Piutang6"/>
      <sheetName val="Journal_Template6"/>
      <sheetName val="Volume_Graph_(May-ytd)6"/>
      <sheetName val="Input_&amp;_Summary6"/>
      <sheetName val="A_u_g6"/>
      <sheetName val="J_u_l6"/>
      <sheetName val="O_c_t6"/>
      <sheetName val="A_p_r6"/>
      <sheetName val="M_a_y6"/>
      <sheetName val="S_e_p6"/>
      <sheetName val="00_received_in_016"/>
      <sheetName val="F_e_b6"/>
      <sheetName val="Per_GL_J_a_n6"/>
      <sheetName val="J_u_n6"/>
      <sheetName val="M_a_r6"/>
      <sheetName val="By_Account_MTD6"/>
      <sheetName val="By_Account_YTD6"/>
      <sheetName val="Direct_expenses_MTD6"/>
      <sheetName val="Equity_MTD6"/>
      <sheetName val="Equity_YTD6"/>
      <sheetName val="FID_MTD6"/>
      <sheetName val="FID_YTD6"/>
      <sheetName val="IBD_MTD6"/>
      <sheetName val="IBD_YTD6"/>
      <sheetName val="By_Product_MTD6"/>
      <sheetName val="By_Product_YTD6"/>
      <sheetName val="Total_expenses_MTD_6"/>
      <sheetName val="Table_Array6"/>
      <sheetName val="Benefit_Factors6"/>
      <sheetName val="WP_PASIVA6"/>
      <sheetName val="FA_Movement7"/>
      <sheetName val="CENT_PMWH6"/>
      <sheetName val="CENT_RMWH6"/>
      <sheetName val="QC_WH6"/>
      <sheetName val="SCM_PMWH6"/>
      <sheetName val="SCM_RMWH6"/>
      <sheetName val="UHT_PMWH6"/>
      <sheetName val="UHT_RMWH6"/>
      <sheetName val="Bangunan_Utama6"/>
      <sheetName val="E_4_-_Long_Out__Analysis6"/>
      <sheetName val="Index_(H)6"/>
      <sheetName val="REF_ONLY6"/>
      <sheetName val="FBL5n_14_Sep_086"/>
      <sheetName val="Q1_JPN_Working_Budget6"/>
      <sheetName val="fraisfi_20006"/>
      <sheetName val="budget_idr6"/>
      <sheetName val="SAP_Data6"/>
      <sheetName val="Bobot_rev6"/>
      <sheetName val="5700_16"/>
      <sheetName val="Cawang_Tomang_Cengkareng6"/>
      <sheetName val="Jakarta_Cikampek6"/>
      <sheetName val="Jakarta_Merak6"/>
      <sheetName val="Padalarang_Cileunyi6"/>
      <sheetName val="Surabaya_Gempol_Mojokerto6"/>
      <sheetName val="Capex_det6"/>
      <sheetName val="Analisa_Konstruksi6"/>
      <sheetName val="Permanent_info11"/>
      <sheetName val="Art__23_recons11"/>
      <sheetName val="Marshal_-111"/>
      <sheetName val="ppH25_&amp;_PROVISION11"/>
      <sheetName val="F1771-II_11"/>
      <sheetName val="F1771-V_11"/>
      <sheetName val="Marshal__111"/>
      <sheetName val="RD_I-BUT10"/>
      <sheetName val="CONTRACT_REC10"/>
      <sheetName val="FE-1770_P110"/>
      <sheetName val="Cover_Sheet9"/>
      <sheetName val="Exchange_Rates9"/>
      <sheetName val="PROJ_CASH9"/>
      <sheetName val="RumusTB_1_bln9"/>
      <sheetName val="Nm_Brg9"/>
      <sheetName val="Bill_sipil9"/>
      <sheetName val="REG_TOTAL7"/>
      <sheetName val="PROTECTION_7"/>
      <sheetName val="WBS_(2)salah10"/>
      <sheetName val="Data_Sheet9"/>
      <sheetName val="Drill-Down_Tables9"/>
      <sheetName val="Rincian_Iuran9"/>
      <sheetName val="GD-BHN_KEMASAN9"/>
      <sheetName val="GD-BB_Kt__A9"/>
      <sheetName val="2x2_1+09"/>
      <sheetName val="Entry__HTM8"/>
      <sheetName val="CapEx_&amp;_Opr-Cost8"/>
      <sheetName val="SD_&amp;_Impl8"/>
      <sheetName val="CURRENCY_C_O_A_8"/>
      <sheetName val="tunj_7"/>
      <sheetName val="Detail_Piutang7"/>
      <sheetName val="Journal_Template7"/>
      <sheetName val="Volume_Graph_(May-ytd)7"/>
      <sheetName val="Input_&amp;_Summary7"/>
      <sheetName val="A_u_g7"/>
      <sheetName val="J_u_l7"/>
      <sheetName val="O_c_t7"/>
      <sheetName val="A_p_r7"/>
      <sheetName val="M_a_y7"/>
      <sheetName val="S_e_p7"/>
      <sheetName val="00_received_in_017"/>
      <sheetName val="F_e_b7"/>
      <sheetName val="Per_GL_J_a_n7"/>
      <sheetName val="J_u_n7"/>
      <sheetName val="M_a_r7"/>
      <sheetName val="By_Account_MTD7"/>
      <sheetName val="By_Account_YTD7"/>
      <sheetName val="Direct_expenses_MTD7"/>
      <sheetName val="Equity_MTD7"/>
      <sheetName val="Equity_YTD7"/>
      <sheetName val="FID_MTD7"/>
      <sheetName val="FID_YTD7"/>
      <sheetName val="IBD_MTD7"/>
      <sheetName val="IBD_YTD7"/>
      <sheetName val="By_Product_MTD7"/>
      <sheetName val="By_Product_YTD7"/>
      <sheetName val="Total_expenses_MTD_7"/>
      <sheetName val="Table_Array7"/>
      <sheetName val="Benefit_Factors7"/>
      <sheetName val="WP_PASIVA7"/>
      <sheetName val="FA_Movement8"/>
      <sheetName val="CENT_PMWH7"/>
      <sheetName val="CENT_RMWH7"/>
      <sheetName val="QC_WH7"/>
      <sheetName val="SCM_PMWH7"/>
      <sheetName val="SCM_RMWH7"/>
      <sheetName val="UHT_PMWH7"/>
      <sheetName val="UHT_RMWH7"/>
      <sheetName val="Bangunan_Utama7"/>
      <sheetName val="E_4_-_Long_Out__Analysis7"/>
      <sheetName val="Index_(H)7"/>
      <sheetName val="REF_ONLY7"/>
      <sheetName val="FBL5n_14_Sep_087"/>
      <sheetName val="Q1_JPN_Working_Budget7"/>
      <sheetName val="fraisfi_20007"/>
      <sheetName val="budget_idr7"/>
      <sheetName val="SAP_Data7"/>
      <sheetName val="Bobot_rev7"/>
      <sheetName val="5700_17"/>
      <sheetName val="Cawang_Tomang_Cengkareng7"/>
      <sheetName val="Jakarta_Cikampek7"/>
      <sheetName val="Jakarta_Merak7"/>
      <sheetName val="Padalarang_Cileunyi7"/>
      <sheetName val="Surabaya_Gempol_Mojokerto7"/>
      <sheetName val="Capex_det7"/>
      <sheetName val="Analisa_Konstruksi7"/>
      <sheetName val="Permanent_info13"/>
      <sheetName val="Art__23_recons13"/>
      <sheetName val="Marshal_-113"/>
      <sheetName val="ppH25_&amp;_PROVISION13"/>
      <sheetName val="F1771-II_13"/>
      <sheetName val="F1771-V_13"/>
      <sheetName val="Marshal__113"/>
      <sheetName val="RD_I-BUT12"/>
      <sheetName val="CONTRACT_REC12"/>
      <sheetName val="FE-1770_P112"/>
      <sheetName val="Cover_Sheet11"/>
      <sheetName val="Exchange_Rates11"/>
      <sheetName val="PROJ_CASH11"/>
      <sheetName val="RumusTB_1_bln11"/>
      <sheetName val="Nm_Brg11"/>
      <sheetName val="Bill_sipil11"/>
      <sheetName val="REG_TOTAL9"/>
      <sheetName val="PROTECTION_9"/>
      <sheetName val="WBS_(2)salah12"/>
      <sheetName val="Data_Sheet11"/>
      <sheetName val="Drill-Down_Tables11"/>
      <sheetName val="Rincian_Iuran11"/>
      <sheetName val="GD-BHN_KEMASAN11"/>
      <sheetName val="GD-BB_Kt__A11"/>
      <sheetName val="2x2_1+011"/>
      <sheetName val="Entry__HTM10"/>
      <sheetName val="CapEx_&amp;_Opr-Cost10"/>
      <sheetName val="SD_&amp;_Impl10"/>
      <sheetName val="CURRENCY_C_O_A_10"/>
      <sheetName val="tunj_9"/>
      <sheetName val="Detail_Piutang9"/>
      <sheetName val="Journal_Template9"/>
      <sheetName val="Volume_Graph_(May-ytd)9"/>
      <sheetName val="Input_&amp;_Summary9"/>
      <sheetName val="A_u_g9"/>
      <sheetName val="J_u_l9"/>
      <sheetName val="O_c_t9"/>
      <sheetName val="A_p_r9"/>
      <sheetName val="M_a_y9"/>
      <sheetName val="S_e_p9"/>
      <sheetName val="00_received_in_019"/>
      <sheetName val="F_e_b9"/>
      <sheetName val="Per_GL_J_a_n9"/>
      <sheetName val="J_u_n9"/>
      <sheetName val="M_a_r9"/>
      <sheetName val="By_Account_MTD9"/>
      <sheetName val="By_Account_YTD9"/>
      <sheetName val="Direct_expenses_MTD9"/>
      <sheetName val="Equity_MTD9"/>
      <sheetName val="Equity_YTD9"/>
      <sheetName val="FID_MTD9"/>
      <sheetName val="FID_YTD9"/>
      <sheetName val="IBD_MTD9"/>
      <sheetName val="IBD_YTD9"/>
      <sheetName val="By_Product_MTD9"/>
      <sheetName val="By_Product_YTD9"/>
      <sheetName val="Total_expenses_MTD_9"/>
      <sheetName val="Table_Array9"/>
      <sheetName val="Benefit_Factors9"/>
      <sheetName val="WP_PASIVA9"/>
      <sheetName val="FA_Movement10"/>
      <sheetName val="CENT_PMWH9"/>
      <sheetName val="CENT_RMWH9"/>
      <sheetName val="QC_WH9"/>
      <sheetName val="SCM_PMWH9"/>
      <sheetName val="SCM_RMWH9"/>
      <sheetName val="UHT_PMWH9"/>
      <sheetName val="UHT_RMWH9"/>
      <sheetName val="Bangunan_Utama9"/>
      <sheetName val="E_4_-_Long_Out__Analysis9"/>
      <sheetName val="Index_(H)9"/>
      <sheetName val="REF_ONLY9"/>
      <sheetName val="FBL5n_14_Sep_089"/>
      <sheetName val="Q1_JPN_Working_Budget9"/>
      <sheetName val="fraisfi_20009"/>
      <sheetName val="budget_idr9"/>
      <sheetName val="SAP_Data9"/>
      <sheetName val="Bobot_rev9"/>
      <sheetName val="5700_19"/>
      <sheetName val="Cawang_Tomang_Cengkareng9"/>
      <sheetName val="Jakarta_Cikampek9"/>
      <sheetName val="Jakarta_Merak9"/>
      <sheetName val="Padalarang_Cileunyi9"/>
      <sheetName val="Surabaya_Gempol_Mojokerto9"/>
      <sheetName val="Capex_det9"/>
      <sheetName val="Analisa_Konstruksi9"/>
      <sheetName val="Permanent_info12"/>
      <sheetName val="Art__23_recons12"/>
      <sheetName val="Marshal_-112"/>
      <sheetName val="ppH25_&amp;_PROVISION12"/>
      <sheetName val="F1771-II_12"/>
      <sheetName val="F1771-V_12"/>
      <sheetName val="Marshal__112"/>
      <sheetName val="RD_I-BUT11"/>
      <sheetName val="CONTRACT_REC11"/>
      <sheetName val="FE-1770_P111"/>
      <sheetName val="Cover_Sheet10"/>
      <sheetName val="Exchange_Rates10"/>
      <sheetName val="PROJ_CASH10"/>
      <sheetName val="RumusTB_1_bln10"/>
      <sheetName val="Nm_Brg10"/>
      <sheetName val="Bill_sipil10"/>
      <sheetName val="REG_TOTAL8"/>
      <sheetName val="PROTECTION_8"/>
      <sheetName val="WBS_(2)salah11"/>
      <sheetName val="Data_Sheet10"/>
      <sheetName val="Drill-Down_Tables10"/>
      <sheetName val="Rincian_Iuran10"/>
      <sheetName val="GD-BHN_KEMASAN10"/>
      <sheetName val="GD-BB_Kt__A10"/>
      <sheetName val="2x2_1+010"/>
      <sheetName val="Entry__HTM9"/>
      <sheetName val="CapEx_&amp;_Opr-Cost9"/>
      <sheetName val="SD_&amp;_Impl9"/>
      <sheetName val="CURRENCY_C_O_A_9"/>
      <sheetName val="tunj_8"/>
      <sheetName val="Detail_Piutang8"/>
      <sheetName val="Journal_Template8"/>
      <sheetName val="Volume_Graph_(May-ytd)8"/>
      <sheetName val="Input_&amp;_Summary8"/>
      <sheetName val="A_u_g8"/>
      <sheetName val="J_u_l8"/>
      <sheetName val="O_c_t8"/>
      <sheetName val="A_p_r8"/>
      <sheetName val="M_a_y8"/>
      <sheetName val="S_e_p8"/>
      <sheetName val="00_received_in_018"/>
      <sheetName val="F_e_b8"/>
      <sheetName val="Per_GL_J_a_n8"/>
      <sheetName val="J_u_n8"/>
      <sheetName val="M_a_r8"/>
      <sheetName val="By_Account_MTD8"/>
      <sheetName val="By_Account_YTD8"/>
      <sheetName val="Direct_expenses_MTD8"/>
      <sheetName val="Equity_MTD8"/>
      <sheetName val="Equity_YTD8"/>
      <sheetName val="FID_MTD8"/>
      <sheetName val="FID_YTD8"/>
      <sheetName val="IBD_MTD8"/>
      <sheetName val="IBD_YTD8"/>
      <sheetName val="By_Product_MTD8"/>
      <sheetName val="By_Product_YTD8"/>
      <sheetName val="Total_expenses_MTD_8"/>
      <sheetName val="Table_Array8"/>
      <sheetName val="Benefit_Factors8"/>
      <sheetName val="WP_PASIVA8"/>
      <sheetName val="FA_Movement9"/>
      <sheetName val="CENT_PMWH8"/>
      <sheetName val="CENT_RMWH8"/>
      <sheetName val="QC_WH8"/>
      <sheetName val="SCM_PMWH8"/>
      <sheetName val="SCM_RMWH8"/>
      <sheetName val="UHT_PMWH8"/>
      <sheetName val="UHT_RMWH8"/>
      <sheetName val="Bangunan_Utama8"/>
      <sheetName val="E_4_-_Long_Out__Analysis8"/>
      <sheetName val="Index_(H)8"/>
      <sheetName val="REF_ONLY8"/>
      <sheetName val="FBL5n_14_Sep_088"/>
      <sheetName val="Q1_JPN_Working_Budget8"/>
      <sheetName val="fraisfi_20008"/>
      <sheetName val="budget_idr8"/>
      <sheetName val="SAP_Data8"/>
      <sheetName val="Bobot_rev8"/>
      <sheetName val="5700_18"/>
      <sheetName val="Cawang_Tomang_Cengkareng8"/>
      <sheetName val="Jakarta_Cikampek8"/>
      <sheetName val="Jakarta_Merak8"/>
      <sheetName val="Padalarang_Cileunyi8"/>
      <sheetName val="Surabaya_Gempol_Mojokerto8"/>
      <sheetName val="Capex_det8"/>
      <sheetName val="Analisa_Konstruksi8"/>
      <sheetName val="Permanent_info15"/>
      <sheetName val="Art__23_recons15"/>
      <sheetName val="Marshal_-115"/>
      <sheetName val="ppH25_&amp;_PROVISION15"/>
      <sheetName val="F1771-II_15"/>
      <sheetName val="F1771-V_15"/>
      <sheetName val="Marshal__115"/>
      <sheetName val="RD_I-BUT14"/>
      <sheetName val="CONTRACT_REC14"/>
      <sheetName val="FE-1770_P114"/>
      <sheetName val="Cover_Sheet13"/>
      <sheetName val="Exchange_Rates13"/>
      <sheetName val="PROJ_CASH13"/>
      <sheetName val="RumusTB_1_bln13"/>
      <sheetName val="Nm_Brg13"/>
      <sheetName val="Bill_sipil13"/>
      <sheetName val="REG_TOTAL11"/>
      <sheetName val="PROTECTION_11"/>
      <sheetName val="WBS_(2)salah14"/>
      <sheetName val="Data_Sheet13"/>
      <sheetName val="Drill-Down_Tables13"/>
      <sheetName val="Rincian_Iuran13"/>
      <sheetName val="GD-BHN_KEMASAN13"/>
      <sheetName val="GD-BB_Kt__A13"/>
      <sheetName val="2x2_1+013"/>
      <sheetName val="Entry__HTM12"/>
      <sheetName val="CapEx_&amp;_Opr-Cost12"/>
      <sheetName val="SD_&amp;_Impl12"/>
      <sheetName val="CURRENCY_C_O_A_12"/>
      <sheetName val="tunj_11"/>
      <sheetName val="Detail_Piutang11"/>
      <sheetName val="Journal_Template11"/>
      <sheetName val="Volume_Graph_(May-ytd)11"/>
      <sheetName val="Input_&amp;_Summary11"/>
      <sheetName val="A_u_g11"/>
      <sheetName val="J_u_l11"/>
      <sheetName val="O_c_t11"/>
      <sheetName val="A_p_r11"/>
      <sheetName val="M_a_y11"/>
      <sheetName val="S_e_p11"/>
      <sheetName val="00_received_in_0111"/>
      <sheetName val="F_e_b11"/>
      <sheetName val="Per_GL_J_a_n11"/>
      <sheetName val="J_u_n11"/>
      <sheetName val="M_a_r11"/>
      <sheetName val="By_Account_MTD11"/>
      <sheetName val="By_Account_YTD11"/>
      <sheetName val="Direct_expenses_MTD11"/>
      <sheetName val="Equity_MTD11"/>
      <sheetName val="Equity_YTD11"/>
      <sheetName val="FID_MTD11"/>
      <sheetName val="FID_YTD11"/>
      <sheetName val="IBD_MTD11"/>
      <sheetName val="IBD_YTD11"/>
      <sheetName val="By_Product_MTD11"/>
      <sheetName val="By_Product_YTD11"/>
      <sheetName val="Total_expenses_MTD_11"/>
      <sheetName val="Table_Array11"/>
      <sheetName val="Benefit_Factors11"/>
      <sheetName val="WP_PASIVA11"/>
      <sheetName val="FA_Movement12"/>
      <sheetName val="CENT_PMWH11"/>
      <sheetName val="CENT_RMWH11"/>
      <sheetName val="QC_WH11"/>
      <sheetName val="SCM_PMWH11"/>
      <sheetName val="SCM_RMWH11"/>
      <sheetName val="UHT_PMWH11"/>
      <sheetName val="UHT_RMWH11"/>
      <sheetName val="Bangunan_Utama11"/>
      <sheetName val="E_4_-_Long_Out__Analysis11"/>
      <sheetName val="Index_(H)11"/>
      <sheetName val="REF_ONLY11"/>
      <sheetName val="FBL5n_14_Sep_0811"/>
      <sheetName val="Q1_JPN_Working_Budget11"/>
      <sheetName val="fraisfi_200011"/>
      <sheetName val="budget_idr11"/>
      <sheetName val="SAP_Data11"/>
      <sheetName val="Bobot_rev11"/>
      <sheetName val="5700_111"/>
      <sheetName val="Cawang_Tomang_Cengkareng11"/>
      <sheetName val="Jakarta_Cikampek11"/>
      <sheetName val="Jakarta_Merak11"/>
      <sheetName val="Padalarang_Cileunyi11"/>
      <sheetName val="Surabaya_Gempol_Mojokerto11"/>
      <sheetName val="Capex_det11"/>
      <sheetName val="Analisa_Konstruksi11"/>
      <sheetName val="Permanent_info14"/>
      <sheetName val="Art__23_recons14"/>
      <sheetName val="Marshal_-114"/>
      <sheetName val="ppH25_&amp;_PROVISION14"/>
      <sheetName val="F1771-II_14"/>
      <sheetName val="F1771-V_14"/>
      <sheetName val="Marshal__114"/>
      <sheetName val="RD_I-BUT13"/>
      <sheetName val="CONTRACT_REC13"/>
      <sheetName val="FE-1770_P113"/>
      <sheetName val="Cover_Sheet12"/>
      <sheetName val="Exchange_Rates12"/>
      <sheetName val="PROJ_CASH12"/>
      <sheetName val="RumusTB_1_bln12"/>
      <sheetName val="Nm_Brg12"/>
      <sheetName val="Bill_sipil12"/>
      <sheetName val="REG_TOTAL10"/>
      <sheetName val="PROTECTION_10"/>
      <sheetName val="WBS_(2)salah13"/>
      <sheetName val="Data_Sheet12"/>
      <sheetName val="Drill-Down_Tables12"/>
      <sheetName val="Rincian_Iuran12"/>
      <sheetName val="GD-BHN_KEMASAN12"/>
      <sheetName val="GD-BB_Kt__A12"/>
      <sheetName val="2x2_1+012"/>
      <sheetName val="Entry__HTM11"/>
      <sheetName val="CapEx_&amp;_Opr-Cost11"/>
      <sheetName val="SD_&amp;_Impl11"/>
      <sheetName val="CURRENCY_C_O_A_11"/>
      <sheetName val="tunj_10"/>
      <sheetName val="Detail_Piutang10"/>
      <sheetName val="Journal_Template10"/>
      <sheetName val="Volume_Graph_(May-ytd)10"/>
      <sheetName val="Input_&amp;_Summary10"/>
      <sheetName val="A_u_g10"/>
      <sheetName val="J_u_l10"/>
      <sheetName val="O_c_t10"/>
      <sheetName val="A_p_r10"/>
      <sheetName val="M_a_y10"/>
      <sheetName val="S_e_p10"/>
      <sheetName val="00_received_in_0110"/>
      <sheetName val="F_e_b10"/>
      <sheetName val="Per_GL_J_a_n10"/>
      <sheetName val="J_u_n10"/>
      <sheetName val="M_a_r10"/>
      <sheetName val="By_Account_MTD10"/>
      <sheetName val="By_Account_YTD10"/>
      <sheetName val="Direct_expenses_MTD10"/>
      <sheetName val="Equity_MTD10"/>
      <sheetName val="Equity_YTD10"/>
      <sheetName val="FID_MTD10"/>
      <sheetName val="FID_YTD10"/>
      <sheetName val="IBD_MTD10"/>
      <sheetName val="IBD_YTD10"/>
      <sheetName val="By_Product_MTD10"/>
      <sheetName val="By_Product_YTD10"/>
      <sheetName val="Total_expenses_MTD_10"/>
      <sheetName val="Table_Array10"/>
      <sheetName val="Benefit_Factors10"/>
      <sheetName val="WP_PASIVA10"/>
      <sheetName val="FA_Movement11"/>
      <sheetName val="CENT_PMWH10"/>
      <sheetName val="CENT_RMWH10"/>
      <sheetName val="QC_WH10"/>
      <sheetName val="SCM_PMWH10"/>
      <sheetName val="SCM_RMWH10"/>
      <sheetName val="UHT_PMWH10"/>
      <sheetName val="UHT_RMWH10"/>
      <sheetName val="Bangunan_Utama10"/>
      <sheetName val="E_4_-_Long_Out__Analysis10"/>
      <sheetName val="Index_(H)10"/>
      <sheetName val="REF_ONLY10"/>
      <sheetName val="FBL5n_14_Sep_0810"/>
      <sheetName val="Q1_JPN_Working_Budget10"/>
      <sheetName val="fraisfi_200010"/>
      <sheetName val="budget_idr10"/>
      <sheetName val="SAP_Data10"/>
      <sheetName val="Bobot_rev10"/>
      <sheetName val="5700_110"/>
      <sheetName val="Cawang_Tomang_Cengkareng10"/>
      <sheetName val="Jakarta_Cikampek10"/>
      <sheetName val="Jakarta_Merak10"/>
      <sheetName val="Padalarang_Cileunyi10"/>
      <sheetName val="Surabaya_Gempol_Mojokerto10"/>
      <sheetName val="Capex_det10"/>
      <sheetName val="Analisa_Konstruksi10"/>
      <sheetName val="Permanent_info16"/>
      <sheetName val="Art__23_recons16"/>
      <sheetName val="Marshal_-116"/>
      <sheetName val="ppH25_&amp;_PROVISION16"/>
      <sheetName val="F1771-II_16"/>
      <sheetName val="F1771-V_16"/>
      <sheetName val="Marshal__116"/>
      <sheetName val="RD_I-BUT15"/>
      <sheetName val="CONTRACT_REC15"/>
      <sheetName val="FE-1770_P115"/>
      <sheetName val="Cover_Sheet14"/>
      <sheetName val="Exchange_Rates14"/>
      <sheetName val="PROJ_CASH14"/>
      <sheetName val="RumusTB_1_bln14"/>
      <sheetName val="Nm_Brg14"/>
      <sheetName val="Bill_sipil14"/>
      <sheetName val="REG_TOTAL12"/>
      <sheetName val="PROTECTION_12"/>
      <sheetName val="WBS_(2)salah15"/>
      <sheetName val="Data_Sheet14"/>
      <sheetName val="Drill-Down_Tables14"/>
      <sheetName val="Rincian_Iuran14"/>
      <sheetName val="GD-BHN_KEMASAN14"/>
      <sheetName val="GD-BB_Kt__A14"/>
      <sheetName val="2x2_1+014"/>
      <sheetName val="Entry__HTM13"/>
      <sheetName val="CapEx_&amp;_Opr-Cost13"/>
      <sheetName val="SD_&amp;_Impl13"/>
      <sheetName val="CURRENCY_C_O_A_13"/>
      <sheetName val="tunj_12"/>
      <sheetName val="Detail_Piutang12"/>
      <sheetName val="Journal_Template12"/>
      <sheetName val="Volume_Graph_(May-ytd)12"/>
      <sheetName val="Input_&amp;_Summary12"/>
      <sheetName val="A_u_g12"/>
      <sheetName val="J_u_l12"/>
      <sheetName val="O_c_t12"/>
      <sheetName val="A_p_r12"/>
      <sheetName val="M_a_y12"/>
      <sheetName val="S_e_p12"/>
      <sheetName val="00_received_in_0112"/>
      <sheetName val="F_e_b12"/>
      <sheetName val="Per_GL_J_a_n12"/>
      <sheetName val="J_u_n12"/>
      <sheetName val="M_a_r12"/>
      <sheetName val="By_Account_MTD12"/>
      <sheetName val="By_Account_YTD12"/>
      <sheetName val="Direct_expenses_MTD12"/>
      <sheetName val="Equity_MTD12"/>
      <sheetName val="Equity_YTD12"/>
      <sheetName val="FID_MTD12"/>
      <sheetName val="FID_YTD12"/>
      <sheetName val="IBD_MTD12"/>
      <sheetName val="IBD_YTD12"/>
      <sheetName val="By_Product_MTD12"/>
      <sheetName val="By_Product_YTD12"/>
      <sheetName val="Total_expenses_MTD_12"/>
      <sheetName val="Table_Array12"/>
      <sheetName val="Benefit_Factors12"/>
      <sheetName val="WP_PASIVA12"/>
      <sheetName val="FA_Movement13"/>
      <sheetName val="CENT_PMWH12"/>
      <sheetName val="CENT_RMWH12"/>
      <sheetName val="QC_WH12"/>
      <sheetName val="SCM_PMWH12"/>
      <sheetName val="SCM_RMWH12"/>
      <sheetName val="UHT_PMWH12"/>
      <sheetName val="UHT_RMWH12"/>
      <sheetName val="Bangunan_Utama12"/>
      <sheetName val="E_4_-_Long_Out__Analysis12"/>
      <sheetName val="Index_(H)12"/>
      <sheetName val="REF_ONLY12"/>
      <sheetName val="FBL5n_14_Sep_0812"/>
      <sheetName val="Q1_JPN_Working_Budget12"/>
      <sheetName val="fraisfi_200012"/>
      <sheetName val="budget_idr12"/>
      <sheetName val="SAP_Data12"/>
      <sheetName val="Bobot_rev12"/>
      <sheetName val="5700_112"/>
      <sheetName val="Cawang_Tomang_Cengkareng12"/>
      <sheetName val="Jakarta_Cikampek12"/>
      <sheetName val="Jakarta_Merak12"/>
      <sheetName val="Padalarang_Cileunyi12"/>
      <sheetName val="Surabaya_Gempol_Mojokerto12"/>
      <sheetName val="Capex_det12"/>
      <sheetName val="Analisa_Konstruksi12"/>
      <sheetName val="Permanent_info17"/>
      <sheetName val="Art__23_recons17"/>
      <sheetName val="Marshal_-117"/>
      <sheetName val="ppH25_&amp;_PROVISION17"/>
      <sheetName val="F1771-II_17"/>
      <sheetName val="F1771-V_17"/>
      <sheetName val="Marshal__117"/>
      <sheetName val="RD_I-BUT16"/>
      <sheetName val="CONTRACT_REC16"/>
      <sheetName val="FE-1770_P116"/>
      <sheetName val="Cover_Sheet15"/>
      <sheetName val="Exchange_Rates15"/>
      <sheetName val="PROJ_CASH15"/>
      <sheetName val="RumusTB_1_bln15"/>
      <sheetName val="Nm_Brg15"/>
      <sheetName val="Bill_sipil15"/>
      <sheetName val="REG_TOTAL13"/>
      <sheetName val="PROTECTION_13"/>
      <sheetName val="WBS_(2)salah16"/>
      <sheetName val="Data_Sheet15"/>
      <sheetName val="Drill-Down_Tables15"/>
      <sheetName val="Rincian_Iuran15"/>
      <sheetName val="GD-BHN_KEMASAN15"/>
      <sheetName val="GD-BB_Kt__A15"/>
      <sheetName val="2x2_1+015"/>
      <sheetName val="Entry__HTM14"/>
      <sheetName val="CapEx_&amp;_Opr-Cost14"/>
      <sheetName val="SD_&amp;_Impl14"/>
      <sheetName val="CURRENCY_C_O_A_14"/>
      <sheetName val="tunj_13"/>
      <sheetName val="Detail_Piutang13"/>
      <sheetName val="Journal_Template13"/>
      <sheetName val="Volume_Graph_(May-ytd)13"/>
      <sheetName val="Input_&amp;_Summary13"/>
      <sheetName val="A_u_g13"/>
      <sheetName val="J_u_l13"/>
      <sheetName val="O_c_t13"/>
      <sheetName val="A_p_r13"/>
      <sheetName val="M_a_y13"/>
      <sheetName val="S_e_p13"/>
      <sheetName val="00_received_in_0113"/>
      <sheetName val="F_e_b13"/>
      <sheetName val="Per_GL_J_a_n13"/>
      <sheetName val="J_u_n13"/>
      <sheetName val="M_a_r13"/>
      <sheetName val="By_Account_MTD13"/>
      <sheetName val="By_Account_YTD13"/>
      <sheetName val="Direct_expenses_MTD13"/>
      <sheetName val="Equity_MTD13"/>
      <sheetName val="Equity_YTD13"/>
      <sheetName val="FID_MTD13"/>
      <sheetName val="FID_YTD13"/>
      <sheetName val="IBD_MTD13"/>
      <sheetName val="IBD_YTD13"/>
      <sheetName val="By_Product_MTD13"/>
      <sheetName val="By_Product_YTD13"/>
      <sheetName val="Total_expenses_MTD_13"/>
      <sheetName val="Table_Array13"/>
      <sheetName val="Benefit_Factors13"/>
      <sheetName val="WP_PASIVA13"/>
      <sheetName val="FA_Movement14"/>
      <sheetName val="CENT_PMWH13"/>
      <sheetName val="CENT_RMWH13"/>
      <sheetName val="QC_WH13"/>
      <sheetName val="SCM_PMWH13"/>
      <sheetName val="SCM_RMWH13"/>
      <sheetName val="UHT_PMWH13"/>
      <sheetName val="UHT_RMWH13"/>
      <sheetName val="Bangunan_Utama13"/>
      <sheetName val="E_4_-_Long_Out__Analysis13"/>
      <sheetName val="Index_(H)13"/>
      <sheetName val="REF_ONLY13"/>
      <sheetName val="FBL5n_14_Sep_0813"/>
      <sheetName val="Q1_JPN_Working_Budget13"/>
      <sheetName val="fraisfi_200013"/>
      <sheetName val="budget_idr13"/>
      <sheetName val="SAP_Data13"/>
      <sheetName val="Bobot_rev13"/>
      <sheetName val="5700_113"/>
      <sheetName val="Cawang_Tomang_Cengkareng13"/>
      <sheetName val="Jakarta_Cikampek13"/>
      <sheetName val="Jakarta_Merak13"/>
      <sheetName val="Padalarang_Cileunyi13"/>
      <sheetName val="Surabaya_Gempol_Mojokerto13"/>
      <sheetName val="Capex_det13"/>
      <sheetName val="Analisa_Konstruksi13"/>
      <sheetName val="AA_1_1 BNI"/>
      <sheetName val="Noodles (assumptions)"/>
      <sheetName val="Client Aje"/>
      <sheetName val="Family"/>
      <sheetName val="Basic Information"/>
      <sheetName val="General Info"/>
      <sheetName val="MFWP"/>
      <sheetName val="flights"/>
      <sheetName val="table1"/>
      <sheetName val="Balance Sheet"/>
      <sheetName val="Finance Projection-07"/>
      <sheetName val="Akt.Ttp#"/>
      <sheetName val="H.Satuan"/>
      <sheetName val="alt1"/>
      <sheetName val="Monthly"/>
      <sheetName val="D.BOARD"/>
      <sheetName val="DASH"/>
      <sheetName val="Bab10"/>
      <sheetName val="ALAT"/>
      <sheetName val="PEMBAGIAN"/>
      <sheetName val="MAPP"/>
      <sheetName val="pricing"/>
      <sheetName val="DAF-BAHAN"/>
      <sheetName val="DAF-UPAH"/>
      <sheetName val="RPP01 3"/>
      <sheetName val="Rekap 1"/>
      <sheetName val="EDTL"/>
      <sheetName val="MI(data base)"/>
      <sheetName val="RANKING PELAPORAN"/>
      <sheetName val="Pipe"/>
      <sheetName val="GP-WB"/>
      <sheetName val="Agregat Halus &amp; Kasar"/>
      <sheetName val="Div2"/>
      <sheetName val="Input"/>
      <sheetName val="ANAL"/>
      <sheetName val="ANTEK"/>
      <sheetName val="D4"/>
      <sheetName val="D6"/>
      <sheetName val="D7"/>
      <sheetName val="D8"/>
      <sheetName val="TL"/>
      <sheetName val="smt"/>
      <sheetName val="STOK MAT"/>
      <sheetName val="Analis Kusen okk"/>
      <sheetName val="AnalisaSIPIL RIIL"/>
      <sheetName val="Konfirm"/>
      <sheetName val="hasat"/>
      <sheetName val="brd2"/>
      <sheetName val="Rate"/>
      <sheetName val="BL"/>
      <sheetName val="an-satuan"/>
      <sheetName val="TE TS FA LAN MATV"/>
      <sheetName val="Tambahan anal"/>
      <sheetName val="SEX"/>
      <sheetName val="telp"/>
      <sheetName val="trans"/>
      <sheetName val="7.1(3)"/>
      <sheetName val="Monitor"/>
      <sheetName val="ANALISA TENDER"/>
      <sheetName val="HD BAHAN"/>
      <sheetName val="BOQ CONTRACT WK"/>
      <sheetName val="BasicPrice"/>
      <sheetName val="REKAP-1"/>
      <sheetName val="HD ALAT"/>
      <sheetName val="shotcrete"/>
      <sheetName val="UG Excav"/>
      <sheetName val="HD UPAH"/>
      <sheetName val="bau"/>
      <sheetName val="alokasi"/>
      <sheetName val="Budet &amp; Target"/>
      <sheetName val="BYYALAT"/>
      <sheetName val="DATA"/>
      <sheetName val="EFECTIF"/>
      <sheetName val="Daftar Cab"/>
      <sheetName val="Mutasi GA"/>
      <sheetName val="Scenarios_and_Sensitivities"/>
      <sheetName val="Global_Assumptions"/>
      <sheetName val="H-1.3"/>
      <sheetName val="TB"/>
      <sheetName val="wpl"/>
      <sheetName val="Trading Statement"/>
      <sheetName val="Asumsi"/>
      <sheetName val="Tabel Konversi"/>
      <sheetName val="status"/>
      <sheetName val="DBS-SPT1771-1998.xls"/>
      <sheetName val="Scenarios and Sensitivities"/>
      <sheetName val="Operations"/>
      <sheetName val="Financials"/>
      <sheetName val="Global Assumptions"/>
      <sheetName val="MAP 1-2"/>
      <sheetName val="trf 7 jht"/>
      <sheetName val="841"/>
      <sheetName val="EXTERNAL WORK"/>
      <sheetName val="WT-LIST"/>
      <sheetName val="An-str(krgnyr)"/>
      <sheetName val="PROD 15-1"/>
      <sheetName val="DIND"/>
      <sheetName val="DB"/>
      <sheetName val="PS"/>
      <sheetName val="STR-ATAS"/>
      <sheetName val="ANAL_P4"/>
      <sheetName val="Customize Your Purchase Order"/>
      <sheetName val="MAP 18.12.17"/>
      <sheetName val="WAYANG"/>
      <sheetName val="SEP"/>
      <sheetName val="kontak"/>
      <sheetName val="ED-Prod-02-2015"/>
      <sheetName val="DATA2015"/>
      <sheetName val="DATA2016"/>
      <sheetName val="ED-PMS-01&amp;02"/>
      <sheetName val="basic wages"/>
      <sheetName val="hardas"/>
      <sheetName val="DaftarHarga"/>
      <sheetName val="FINISHING"/>
      <sheetName val="tabel berat"/>
      <sheetName val="Material&amp;Alat"/>
      <sheetName val="Hsatuan-OK"/>
      <sheetName val="RAB-2006-Total"/>
      <sheetName val="DIV 6"/>
      <sheetName val="ledger02"/>
      <sheetName val="REKAP IDR"/>
      <sheetName val="31JAN07"/>
      <sheetName val="Sale-Leaseback (2)"/>
      <sheetName val="#REF"/>
      <sheetName val="Master Assumptions"/>
      <sheetName val="Traffic Distribution"/>
      <sheetName val="Interface"/>
      <sheetName val="Input and Dimensioning Output"/>
      <sheetName val="C1 NOV"/>
      <sheetName val="9"/>
      <sheetName val="I.4.1 (2)"/>
      <sheetName val="CUSTOMER"/>
      <sheetName val="Sheet1 (2)"/>
      <sheetName val="CAJE-CRJE"/>
      <sheetName val="MGR-12"/>
      <sheetName val="Q.1.1"/>
      <sheetName val="calcu"/>
      <sheetName val="Subsequent GRIR"/>
      <sheetName val="Daftar_Cab"/>
      <sheetName val="Mutasi_GA"/>
      <sheetName val="I_4_1_(2)"/>
      <sheetName val="Client_Aje"/>
      <sheetName val="Basic_Information"/>
      <sheetName val="ASSR"/>
      <sheetName val="IS"/>
      <sheetName val="Sheet"/>
      <sheetName val="BOM"/>
      <sheetName val="Performance_Assumptions"/>
      <sheetName val="B - Norelec"/>
      <sheetName val="HS Dasar "/>
      <sheetName val="TOTAL UPAH"/>
      <sheetName val="Order"/>
      <sheetName val="Schedule"/>
      <sheetName val="Schedule OK Status"/>
      <sheetName val="Penyusutan Kendaraan"/>
      <sheetName val="Penyusutan Inventaris"/>
      <sheetName val="FKT_PJK"/>
      <sheetName val="2002"/>
      <sheetName val="Sheet2"/>
      <sheetName val="WBS PL Branch 1"/>
      <sheetName val="MainModel skenario 2"/>
      <sheetName val="F1771_IV"/>
      <sheetName val="F1771_V"/>
      <sheetName val="J1"/>
      <sheetName val="BUT_1"/>
      <sheetName val="HEX_A"/>
      <sheetName val="HEX_E"/>
      <sheetName val="I_BUT"/>
      <sheetName val="RD I_B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sheetData sheetId="354"/>
      <sheetData sheetId="355"/>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refreshError="1"/>
      <sheetData sheetId="473" refreshError="1"/>
      <sheetData sheetId="474" refreshError="1"/>
      <sheetData sheetId="475" refreshError="1"/>
      <sheetData sheetId="476"/>
      <sheetData sheetId="477"/>
      <sheetData sheetId="478"/>
      <sheetData sheetId="479"/>
      <sheetData sheetId="480"/>
      <sheetData sheetId="481"/>
      <sheetData sheetId="482"/>
      <sheetData sheetId="483"/>
      <sheetData sheetId="484"/>
      <sheetData sheetId="485"/>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sheetData sheetId="1591"/>
      <sheetData sheetId="1592"/>
      <sheetData sheetId="1593"/>
      <sheetData sheetId="1594"/>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sheetData sheetId="1727"/>
      <sheetData sheetId="1728"/>
      <sheetData sheetId="1729"/>
      <sheetData sheetId="1730"/>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Customize Your Invoice"/>
      <sheetName val="Invoice"/>
      <sheetName val="Macros"/>
      <sheetName val="ATW"/>
      <sheetName val="Lock"/>
      <sheetName val="Intl Data Table"/>
      <sheetName val="TemplateInformation"/>
      <sheetName val="Marshal -1"/>
      <sheetName val="LOOKUP"/>
      <sheetName val="Marshal"/>
      <sheetName val="AutoOpen_Stub_Data"/>
      <sheetName val="Customize_Your_Invoice"/>
      <sheetName val="Intl_Data_Table"/>
      <sheetName val="Assumption"/>
      <sheetName val="AutoOpen_Stub_Data1"/>
      <sheetName val="Customize_Your_Invoice1"/>
      <sheetName val="Intl_Data_Table1"/>
      <sheetName val="Marshal_-1"/>
      <sheetName val="Customize Your Purchase Order"/>
      <sheetName val="NC"/>
      <sheetName val="FE-1770-I"/>
      <sheetName val="FE-1770.P1"/>
      <sheetName val="FE-1770-II"/>
      <sheetName val="Balance Sheet"/>
      <sheetName val="Income Statement"/>
      <sheetName val="adj"/>
      <sheetName val="EPS"/>
      <sheetName val="AutoOpen_Stub_Data7"/>
      <sheetName val="Customize_Your_Invoice7"/>
      <sheetName val="Intl_Data_Table7"/>
      <sheetName val="Marshal_-16"/>
      <sheetName val="Customize_Your_Purchase_Order5"/>
      <sheetName val="FE-1770_P15"/>
      <sheetName val="Balance_Sheet5"/>
      <sheetName val="Income_Statement5"/>
      <sheetName val="AutoOpen_Stub_Data2"/>
      <sheetName val="Customize_Your_Invoice2"/>
      <sheetName val="Intl_Data_Table2"/>
      <sheetName val="Marshal_-11"/>
      <sheetName val="Customize_Your_Purchase_Order"/>
      <sheetName val="FE-1770_P1"/>
      <sheetName val="Balance_Sheet"/>
      <sheetName val="Income_Statement"/>
      <sheetName val="AutoOpen_Stub_Data4"/>
      <sheetName val="Customize_Your_Invoice4"/>
      <sheetName val="Intl_Data_Table4"/>
      <sheetName val="Marshal_-13"/>
      <sheetName val="Customize_Your_Purchase_Order2"/>
      <sheetName val="FE-1770_P12"/>
      <sheetName val="Balance_Sheet2"/>
      <sheetName val="Income_Statement2"/>
      <sheetName val="AutoOpen_Stub_Data3"/>
      <sheetName val="Customize_Your_Invoice3"/>
      <sheetName val="Intl_Data_Table3"/>
      <sheetName val="Marshal_-12"/>
      <sheetName val="Customize_Your_Purchase_Order1"/>
      <sheetName val="FE-1770_P11"/>
      <sheetName val="Balance_Sheet1"/>
      <sheetName val="Income_Statement1"/>
      <sheetName val="AutoOpen_Stub_Data5"/>
      <sheetName val="Customize_Your_Invoice5"/>
      <sheetName val="Intl_Data_Table5"/>
      <sheetName val="Marshal_-14"/>
      <sheetName val="Customize_Your_Purchase_Order3"/>
      <sheetName val="FE-1770_P13"/>
      <sheetName val="Balance_Sheet3"/>
      <sheetName val="Income_Statement3"/>
      <sheetName val="AutoOpen_Stub_Data6"/>
      <sheetName val="Customize_Your_Invoice6"/>
      <sheetName val="Intl_Data_Table6"/>
      <sheetName val="Marshal_-15"/>
      <sheetName val="Customize_Your_Purchase_Order4"/>
      <sheetName val="FE-1770_P14"/>
      <sheetName val="Balance_Sheet4"/>
      <sheetName val="Income_Statement4"/>
      <sheetName val="AutoOpen_Stub_Data10"/>
      <sheetName val="Customize_Your_Invoice10"/>
      <sheetName val="Intl_Data_Table10"/>
      <sheetName val="Marshal_-19"/>
      <sheetName val="Customize_Your_Purchase_Order8"/>
      <sheetName val="FE-1770_P18"/>
      <sheetName val="Balance_Sheet8"/>
      <sheetName val="Income_Statement8"/>
      <sheetName val="AutoOpen_Stub_Data8"/>
      <sheetName val="Customize_Your_Invoice8"/>
      <sheetName val="Intl_Data_Table8"/>
      <sheetName val="Marshal_-17"/>
      <sheetName val="Customize_Your_Purchase_Order6"/>
      <sheetName val="FE-1770_P16"/>
      <sheetName val="Balance_Sheet6"/>
      <sheetName val="Income_Statement6"/>
      <sheetName val="AutoOpen_Stub_Data9"/>
      <sheetName val="Customize_Your_Invoice9"/>
      <sheetName val="Intl_Data_Table9"/>
      <sheetName val="Marshal_-18"/>
      <sheetName val="Customize_Your_Purchase_Order7"/>
      <sheetName val="FE-1770_P17"/>
      <sheetName val="Balance_Sheet7"/>
      <sheetName val="Income_Statement7"/>
      <sheetName val="Danamon LK"/>
      <sheetName val="AutoOpen_Stub_Data13"/>
      <sheetName val="Customize_Your_Invoice13"/>
      <sheetName val="Intl_Data_Table13"/>
      <sheetName val="Marshal_-112"/>
      <sheetName val="Customize_Your_Purchase_Order11"/>
      <sheetName val="FE-1770_P111"/>
      <sheetName val="Balance_Sheet11"/>
      <sheetName val="Income_Statement11"/>
      <sheetName val="AutoOpen_Stub_Data12"/>
      <sheetName val="Customize_Your_Invoice12"/>
      <sheetName val="Intl_Data_Table12"/>
      <sheetName val="Marshal_-111"/>
      <sheetName val="Customize_Your_Purchase_Order10"/>
      <sheetName val="FE-1770_P110"/>
      <sheetName val="Balance_Sheet10"/>
      <sheetName val="Income_Statement10"/>
      <sheetName val="AutoOpen_Stub_Data11"/>
      <sheetName val="Customize_Your_Invoice11"/>
      <sheetName val="Intl_Data_Table11"/>
      <sheetName val="Marshal_-110"/>
      <sheetName val="Customize_Your_Purchase_Order9"/>
      <sheetName val="FE-1770_P19"/>
      <sheetName val="Balance_Sheet9"/>
      <sheetName val="Income_Statement9"/>
      <sheetName val="Data Ben"/>
      <sheetName val="Data0308"/>
      <sheetName val="AutoOpen_Stub_Data14"/>
      <sheetName val="Customize_Your_Invoice14"/>
      <sheetName val="Intl_Data_Table14"/>
      <sheetName val="Marshal_-113"/>
      <sheetName val="Customize_Your_Purchase_Order12"/>
      <sheetName val="FE-1770_P112"/>
      <sheetName val="Balance_Sheet12"/>
      <sheetName val="Income_Statement12"/>
      <sheetName val="Sheet1 (2)"/>
      <sheetName val="OLDDATA"/>
      <sheetName val="Index"/>
      <sheetName val="2012-PC4"/>
      <sheetName val="INVOICE1"/>
      <sheetName val="HPP-New"/>
      <sheetName val="source"/>
      <sheetName val="Data23"/>
      <sheetName val="Data26"/>
      <sheetName val="LIST"/>
      <sheetName val="DATA21"/>
      <sheetName val="AutoOpen_Stub_Data15"/>
      <sheetName val="Customize_Your_Invoice15"/>
      <sheetName val="Intl_Data_Table15"/>
      <sheetName val="Marshal_-114"/>
      <sheetName val="Customize_Your_Purchase_Order13"/>
      <sheetName val="FE-1770_P113"/>
      <sheetName val="Balance_Sheet13"/>
      <sheetName val="Income_Statement13"/>
      <sheetName val="Danamon_LK"/>
      <sheetName val="Data_Ben"/>
      <sheetName val="Sheet1_(2)"/>
      <sheetName val="FE_1770_I"/>
      <sheetName val="FE_1770_P1"/>
      <sheetName val="FE_1770_II"/>
      <sheetName val="Sheet3"/>
      <sheetName val="100100-100220"/>
      <sheetName val="HUT-MESIN"/>
      <sheetName val="GA Page 7"/>
      <sheetName val="SAD"/>
      <sheetName val="Irregular Income"/>
      <sheetName val="Terms"/>
      <sheetName val="Prod. Rate.Calc"/>
      <sheetName val="CF-OILCalcul"/>
      <sheetName val="A"/>
      <sheetName val="Data Update"/>
      <sheetName val="DATA WP"/>
      <sheetName val="AR"/>
      <sheetName val="MFL"/>
      <sheetName val="LPP Waskon"/>
      <sheetName val="CPTNo"/>
      <sheetName val="Param"/>
      <sheetName val="SUMMARY NDE"/>
      <sheetName val="3001 IIS"/>
      <sheetName val="Summary"/>
      <sheetName val="Intang Amortization by Qtr"/>
      <sheetName val="Traffic Model Entry"/>
      <sheetName val="#REF"/>
      <sheetName val="COA"/>
      <sheetName val="KAS"/>
      <sheetName val="BCA"/>
      <sheetName val="JU"/>
      <sheetName val="WS"/>
      <sheetName val="NRC"/>
      <sheetName val="LR"/>
      <sheetName val="GL"/>
      <sheetName val="AutoOpen_Stub_Data16"/>
      <sheetName val="Customize_Your_Invoice16"/>
      <sheetName val="Intl_Data_Table16"/>
      <sheetName val="Marshal_-115"/>
      <sheetName val="Customize_Your_Purchase_Order14"/>
      <sheetName val="FE-1770_P114"/>
      <sheetName val="Balance_Sheet14"/>
      <sheetName val="Income_Statement14"/>
      <sheetName val="Danamon_LK1"/>
      <sheetName val="Data_Ben1"/>
      <sheetName val="Sheet1_(2)1"/>
      <sheetName val="GA_Page_7"/>
      <sheetName val="Irregular_Income"/>
      <sheetName val="AutoOpen_Stub_Data17"/>
      <sheetName val="Customize_Your_Invoice17"/>
      <sheetName val="Intl_Data_Table17"/>
      <sheetName val="Marshal_-116"/>
      <sheetName val="Customize_Your_Purchase_Order15"/>
      <sheetName val="FE-1770_P115"/>
      <sheetName val="Balance_Sheet15"/>
      <sheetName val="Income_Statement15"/>
      <sheetName val="Danamon_LK2"/>
      <sheetName val="Data_Ben2"/>
      <sheetName val="Sheet1_(2)2"/>
      <sheetName val="GA_Page_71"/>
      <sheetName val="Irregular_Income1"/>
      <sheetName val="AutoOpen_Stub_Data18"/>
      <sheetName val="Customize_Your_Invoice18"/>
      <sheetName val="Intl_Data_Table18"/>
      <sheetName val="Marshal_-117"/>
      <sheetName val="Customize_Your_Purchase_Order16"/>
      <sheetName val="FE-1770_P116"/>
      <sheetName val="Balance_Sheet16"/>
      <sheetName val="Income_Statement16"/>
      <sheetName val="Danamon_LK3"/>
      <sheetName val="Data_Ben3"/>
      <sheetName val="Sheet1_(2)3"/>
      <sheetName val="GA_Page_72"/>
      <sheetName val="Irregular_Income2"/>
      <sheetName val="AutoOpen_Stub_Data19"/>
      <sheetName val="Customize_Your_Invoice19"/>
      <sheetName val="Intl_Data_Table19"/>
      <sheetName val="Marshal_-118"/>
      <sheetName val="Customize_Your_Purchase_Order17"/>
      <sheetName val="FE-1770_P117"/>
      <sheetName val="Balance_Sheet17"/>
      <sheetName val="Income_Statement17"/>
      <sheetName val="Danamon_LK4"/>
      <sheetName val="Data_Ben4"/>
      <sheetName val="Sheet1_(2)4"/>
      <sheetName val="GA_Page_73"/>
      <sheetName val="Irregular_Income3"/>
      <sheetName val="AutoOpen_Stub_Data23"/>
      <sheetName val="Customize_Your_Invoice23"/>
      <sheetName val="Intl_Data_Table23"/>
      <sheetName val="Marshal_-122"/>
      <sheetName val="Customize_Your_Purchase_Order21"/>
      <sheetName val="FE-1770_P121"/>
      <sheetName val="Balance_Sheet21"/>
      <sheetName val="Income_Statement21"/>
      <sheetName val="Danamon_LK8"/>
      <sheetName val="Data_Ben8"/>
      <sheetName val="Sheet1_(2)8"/>
      <sheetName val="GA_Page_77"/>
      <sheetName val="Irregular_Income7"/>
      <sheetName val="AutoOpen_Stub_Data20"/>
      <sheetName val="Customize_Your_Invoice20"/>
      <sheetName val="Intl_Data_Table20"/>
      <sheetName val="Marshal_-119"/>
      <sheetName val="Customize_Your_Purchase_Order18"/>
      <sheetName val="FE-1770_P118"/>
      <sheetName val="Balance_Sheet18"/>
      <sheetName val="Income_Statement18"/>
      <sheetName val="Danamon_LK5"/>
      <sheetName val="Data_Ben5"/>
      <sheetName val="Sheet1_(2)5"/>
      <sheetName val="GA_Page_74"/>
      <sheetName val="Irregular_Income4"/>
      <sheetName val="AutoOpen_Stub_Data21"/>
      <sheetName val="Customize_Your_Invoice21"/>
      <sheetName val="Intl_Data_Table21"/>
      <sheetName val="Marshal_-120"/>
      <sheetName val="Customize_Your_Purchase_Order19"/>
      <sheetName val="FE-1770_P119"/>
      <sheetName val="Balance_Sheet19"/>
      <sheetName val="Income_Statement19"/>
      <sheetName val="Danamon_LK6"/>
      <sheetName val="Data_Ben6"/>
      <sheetName val="Sheet1_(2)6"/>
      <sheetName val="GA_Page_75"/>
      <sheetName val="Irregular_Income5"/>
      <sheetName val="AutoOpen_Stub_Data22"/>
      <sheetName val="Customize_Your_Invoice22"/>
      <sheetName val="Intl_Data_Table22"/>
      <sheetName val="Marshal_-121"/>
      <sheetName val="Customize_Your_Purchase_Order20"/>
      <sheetName val="FE-1770_P120"/>
      <sheetName val="Balance_Sheet20"/>
      <sheetName val="Income_Statement20"/>
      <sheetName val="Danamon_LK7"/>
      <sheetName val="Data_Ben7"/>
      <sheetName val="Sheet1_(2)7"/>
      <sheetName val="GA_Page_76"/>
      <sheetName val="Irregular_Income6"/>
      <sheetName val="AutoOpen_Stub_Data24"/>
      <sheetName val="Customize_Your_Invoice24"/>
      <sheetName val="Intl_Data_Table24"/>
      <sheetName val="Marshal_-123"/>
      <sheetName val="Customize_Your_Purchase_Order22"/>
      <sheetName val="FE-1770_P122"/>
      <sheetName val="Balance_Sheet22"/>
      <sheetName val="Income_Statement22"/>
      <sheetName val="Danamon_LK9"/>
      <sheetName val="Data_Ben9"/>
      <sheetName val="Sheet1_(2)9"/>
      <sheetName val="GA_Page_78"/>
      <sheetName val="Irregular_Income8"/>
      <sheetName val="AutoOpen_Stub_Data25"/>
      <sheetName val="Customize_Your_Invoice25"/>
      <sheetName val="Intl_Data_Table25"/>
      <sheetName val="Marshal_-124"/>
      <sheetName val="Customize_Your_Purchase_Order23"/>
      <sheetName val="FE-1770_P123"/>
      <sheetName val="Balance_Sheet23"/>
      <sheetName val="Income_Statement23"/>
      <sheetName val="Danamon_LK10"/>
      <sheetName val="Data_Ben10"/>
      <sheetName val="Sheet1_(2)10"/>
      <sheetName val="GA_Page_79"/>
      <sheetName val="Irregular_Income9"/>
      <sheetName val="aktual MARET"/>
      <sheetName val="Need Listing Prepaid Tax 23"/>
      <sheetName val="Need Recon Tax Art 23,26 &amp; 4(2)"/>
      <sheetName val="MGM_Forecast"/>
      <sheetName val="MTot_Fcast"/>
      <sheetName val="RATE"/>
      <sheetName val="Sheet1"/>
      <sheetName val="tb"/>
      <sheetName val="Data"/>
      <sheetName val="CIVIC 1.6L(7ｶ国MA輸出)ｺｽﾄ"/>
      <sheetName val="Permanent info"/>
      <sheetName val="5"/>
      <sheetName val="지출예산"/>
      <sheetName val="Coding"/>
      <sheetName val="Purchase Order (2)"/>
      <sheetName val="사업부별"/>
      <sheetName val="EX-TGS"/>
      <sheetName val="U1 P&amp;L"/>
    </sheetNames>
    <sheetDataSet>
      <sheetData sheetId="0">
        <row r="22">
          <cell r="G22" t="str">
            <v>Credit Card #1</v>
          </cell>
        </row>
      </sheetData>
      <sheetData sheetId="1" refreshError="1">
        <row r="22">
          <cell r="G22" t="str">
            <v>Credit Card #1</v>
          </cell>
        </row>
        <row r="23">
          <cell r="G23" t="str">
            <v>Credit Card #2</v>
          </cell>
        </row>
        <row r="24">
          <cell r="G24" t="str">
            <v>Credit Card #3</v>
          </cell>
        </row>
      </sheetData>
      <sheetData sheetId="2">
        <row r="22">
          <cell r="G22" t="str">
            <v>Credit Card #1</v>
          </cell>
        </row>
      </sheetData>
      <sheetData sheetId="3" refreshError="1"/>
      <sheetData sheetId="4"/>
      <sheetData sheetId="5"/>
      <sheetData sheetId="6"/>
      <sheetData sheetId="7"/>
      <sheetData sheetId="8" refreshError="1"/>
      <sheetData sheetId="9" refreshError="1"/>
      <sheetData sheetId="10" refreshError="1"/>
      <sheetData sheetId="11">
        <row r="22">
          <cell r="G22" t="str">
            <v>Credit Card #1</v>
          </cell>
        </row>
      </sheetData>
      <sheetData sheetId="12">
        <row r="22">
          <cell r="G22" t="str">
            <v>Credit Card #1</v>
          </cell>
        </row>
      </sheetData>
      <sheetData sheetId="13" refreshError="1"/>
      <sheetData sheetId="14" refreshError="1"/>
      <sheetData sheetId="15">
        <row r="22">
          <cell r="G22" t="str">
            <v>Credit Card #1</v>
          </cell>
        </row>
      </sheetData>
      <sheetData sheetId="16">
        <row r="22">
          <cell r="G22" t="str">
            <v>Credit Card #1</v>
          </cell>
        </row>
      </sheetData>
      <sheetData sheetId="17">
        <row r="22">
          <cell r="G22" t="str">
            <v>Credit Card #1</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ow r="22">
          <cell r="G22" t="str">
            <v>Credit Card #1</v>
          </cell>
        </row>
      </sheetData>
      <sheetData sheetId="30">
        <row r="22">
          <cell r="G22" t="str">
            <v>Credit Card #1</v>
          </cell>
        </row>
      </sheetData>
      <sheetData sheetId="31">
        <row r="22">
          <cell r="G22" t="str">
            <v>Credit Card #1</v>
          </cell>
        </row>
      </sheetData>
      <sheetData sheetId="32">
        <row r="22">
          <cell r="G22" t="str">
            <v>Credit Card #1</v>
          </cell>
        </row>
      </sheetData>
      <sheetData sheetId="33"/>
      <sheetData sheetId="34"/>
      <sheetData sheetId="35"/>
      <sheetData sheetId="36">
        <row r="22">
          <cell r="G22" t="str">
            <v>Credit Card #1</v>
          </cell>
        </row>
      </sheetData>
      <sheetData sheetId="37">
        <row r="22">
          <cell r="G22" t="str">
            <v>Credit Card #1</v>
          </cell>
        </row>
      </sheetData>
      <sheetData sheetId="38">
        <row r="22">
          <cell r="G22" t="str">
            <v>Credit Card #1</v>
          </cell>
        </row>
      </sheetData>
      <sheetData sheetId="39">
        <row r="22">
          <cell r="G22" t="str">
            <v>Credit Card #1</v>
          </cell>
        </row>
      </sheetData>
      <sheetData sheetId="40"/>
      <sheetData sheetId="41"/>
      <sheetData sheetId="42"/>
      <sheetData sheetId="43"/>
      <sheetData sheetId="44">
        <row r="22">
          <cell r="G22" t="str">
            <v>Credit Card #1</v>
          </cell>
        </row>
      </sheetData>
      <sheetData sheetId="45">
        <row r="22">
          <cell r="G22" t="str">
            <v>Credit Card #1</v>
          </cell>
        </row>
      </sheetData>
      <sheetData sheetId="46">
        <row r="22">
          <cell r="G22" t="str">
            <v>Credit Card #1</v>
          </cell>
        </row>
      </sheetData>
      <sheetData sheetId="47">
        <row r="22">
          <cell r="G22" t="str">
            <v>Credit Card #1</v>
          </cell>
        </row>
      </sheetData>
      <sheetData sheetId="48">
        <row r="22">
          <cell r="G22" t="str">
            <v>Credit Card #1</v>
          </cell>
        </row>
      </sheetData>
      <sheetData sheetId="49"/>
      <sheetData sheetId="50"/>
      <sheetData sheetId="51"/>
      <sheetData sheetId="52">
        <row r="22">
          <cell r="G22" t="str">
            <v>Credit Card #1</v>
          </cell>
        </row>
      </sheetData>
      <sheetData sheetId="53">
        <row r="22">
          <cell r="G22" t="str">
            <v>Credit Card #1</v>
          </cell>
        </row>
      </sheetData>
      <sheetData sheetId="54">
        <row r="22">
          <cell r="G22" t="str">
            <v>Credit Card #1</v>
          </cell>
        </row>
      </sheetData>
      <sheetData sheetId="55">
        <row r="22">
          <cell r="G22" t="str">
            <v>Credit Card #1</v>
          </cell>
        </row>
      </sheetData>
      <sheetData sheetId="56">
        <row r="22">
          <cell r="G22" t="str">
            <v>Credit Card #1</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ow r="22">
          <cell r="G22" t="str">
            <v>Credit Card #1</v>
          </cell>
        </row>
      </sheetData>
      <sheetData sheetId="192">
        <row r="22">
          <cell r="G22" t="str">
            <v>Credit Card #1</v>
          </cell>
        </row>
      </sheetData>
      <sheetData sheetId="193">
        <row r="22">
          <cell r="G22" t="str">
            <v>Credit Card #1</v>
          </cell>
        </row>
      </sheetData>
      <sheetData sheetId="194">
        <row r="22">
          <cell r="G22" t="str">
            <v>Credit Card #1</v>
          </cell>
        </row>
      </sheetData>
      <sheetData sheetId="195">
        <row r="22">
          <cell r="G22" t="str">
            <v>Credit Card #1</v>
          </cell>
        </row>
      </sheetData>
      <sheetData sheetId="196">
        <row r="22">
          <cell r="G22" t="str">
            <v>Credit Card #1</v>
          </cell>
        </row>
      </sheetData>
      <sheetData sheetId="197">
        <row r="22">
          <cell r="G22" t="str">
            <v>Credit Card #1</v>
          </cell>
        </row>
      </sheetData>
      <sheetData sheetId="198">
        <row r="22">
          <cell r="G22" t="str">
            <v>Credit Card #1</v>
          </cell>
        </row>
      </sheetData>
      <sheetData sheetId="199">
        <row r="22">
          <cell r="G22" t="str">
            <v>Credit Card #1</v>
          </cell>
        </row>
      </sheetData>
      <sheetData sheetId="200">
        <row r="22">
          <cell r="G22" t="str">
            <v>Credit Card #1</v>
          </cell>
        </row>
      </sheetData>
      <sheetData sheetId="201">
        <row r="22">
          <cell r="G22" t="str">
            <v>Credit Card #1</v>
          </cell>
        </row>
      </sheetData>
      <sheetData sheetId="202">
        <row r="22">
          <cell r="G22" t="str">
            <v>Credit Card #1</v>
          </cell>
        </row>
      </sheetData>
      <sheetData sheetId="203">
        <row r="22">
          <cell r="G22" t="str">
            <v>Credit Card #1</v>
          </cell>
        </row>
      </sheetData>
      <sheetData sheetId="204">
        <row r="22">
          <cell r="G22" t="str">
            <v>Credit Card #1</v>
          </cell>
        </row>
      </sheetData>
      <sheetData sheetId="205">
        <row r="22">
          <cell r="G22" t="str">
            <v>Credit Card #1</v>
          </cell>
        </row>
      </sheetData>
      <sheetData sheetId="206">
        <row r="22">
          <cell r="G22" t="str">
            <v>Credit Card #1</v>
          </cell>
        </row>
      </sheetData>
      <sheetData sheetId="207">
        <row r="22">
          <cell r="G22" t="str">
            <v>Credit Card #1</v>
          </cell>
        </row>
      </sheetData>
      <sheetData sheetId="208">
        <row r="22">
          <cell r="G22" t="str">
            <v>Credit Card #1</v>
          </cell>
        </row>
      </sheetData>
      <sheetData sheetId="209">
        <row r="22">
          <cell r="G22" t="str">
            <v>Credit Card #1</v>
          </cell>
        </row>
      </sheetData>
      <sheetData sheetId="210">
        <row r="22">
          <cell r="G22" t="str">
            <v>Credit Card #1</v>
          </cell>
        </row>
      </sheetData>
      <sheetData sheetId="211">
        <row r="22">
          <cell r="G22" t="str">
            <v>Credit Card #1</v>
          </cell>
        </row>
      </sheetData>
      <sheetData sheetId="212">
        <row r="22">
          <cell r="G22" t="str">
            <v>Credit Card #1</v>
          </cell>
        </row>
      </sheetData>
      <sheetData sheetId="213">
        <row r="22">
          <cell r="G22" t="str">
            <v>Credit Card #1</v>
          </cell>
        </row>
      </sheetData>
      <sheetData sheetId="214">
        <row r="22">
          <cell r="G22" t="str">
            <v>Credit Card #1</v>
          </cell>
        </row>
      </sheetData>
      <sheetData sheetId="215">
        <row r="22">
          <cell r="G22" t="str">
            <v>Credit Card #1</v>
          </cell>
        </row>
      </sheetData>
      <sheetData sheetId="216">
        <row r="22">
          <cell r="G22" t="str">
            <v>Credit Card #1</v>
          </cell>
        </row>
      </sheetData>
      <sheetData sheetId="217">
        <row r="22">
          <cell r="G22" t="str">
            <v>Credit Card #1</v>
          </cell>
        </row>
      </sheetData>
      <sheetData sheetId="218">
        <row r="22">
          <cell r="G22" t="str">
            <v>Credit Card #1</v>
          </cell>
        </row>
      </sheetData>
      <sheetData sheetId="219">
        <row r="22">
          <cell r="G22" t="str">
            <v>Credit Card #1</v>
          </cell>
        </row>
      </sheetData>
      <sheetData sheetId="220">
        <row r="22">
          <cell r="G22" t="str">
            <v>Credit Card #1</v>
          </cell>
        </row>
      </sheetData>
      <sheetData sheetId="221">
        <row r="22">
          <cell r="G22" t="str">
            <v>Credit Card #1</v>
          </cell>
        </row>
      </sheetData>
      <sheetData sheetId="222">
        <row r="22">
          <cell r="G22" t="str">
            <v>Credit Card #1</v>
          </cell>
        </row>
      </sheetData>
      <sheetData sheetId="223">
        <row r="22">
          <cell r="G22" t="str">
            <v>Credit Card #1</v>
          </cell>
        </row>
      </sheetData>
      <sheetData sheetId="224">
        <row r="22">
          <cell r="G22" t="str">
            <v>Credit Card #1</v>
          </cell>
        </row>
      </sheetData>
      <sheetData sheetId="225">
        <row r="22">
          <cell r="G22" t="str">
            <v>Credit Card #1</v>
          </cell>
        </row>
      </sheetData>
      <sheetData sheetId="226">
        <row r="22">
          <cell r="G22" t="str">
            <v>Credit Card #1</v>
          </cell>
        </row>
      </sheetData>
      <sheetData sheetId="227">
        <row r="22">
          <cell r="G22" t="str">
            <v>Credit Card #1</v>
          </cell>
        </row>
      </sheetData>
      <sheetData sheetId="228">
        <row r="22">
          <cell r="G22" t="str">
            <v>Credit Card #1</v>
          </cell>
        </row>
      </sheetData>
      <sheetData sheetId="229">
        <row r="22">
          <cell r="G22" t="str">
            <v>Credit Card #1</v>
          </cell>
        </row>
      </sheetData>
      <sheetData sheetId="230">
        <row r="22">
          <cell r="G22" t="str">
            <v>Credit Card #1</v>
          </cell>
        </row>
      </sheetData>
      <sheetData sheetId="231">
        <row r="22">
          <cell r="G22" t="str">
            <v>Credit Card #1</v>
          </cell>
        </row>
      </sheetData>
      <sheetData sheetId="232">
        <row r="22">
          <cell r="G22" t="str">
            <v>Credit Card #1</v>
          </cell>
        </row>
      </sheetData>
      <sheetData sheetId="233">
        <row r="22">
          <cell r="G22" t="str">
            <v>Credit Card #1</v>
          </cell>
        </row>
      </sheetData>
      <sheetData sheetId="234">
        <row r="22">
          <cell r="G22" t="str">
            <v>Credit Card #1</v>
          </cell>
        </row>
      </sheetData>
      <sheetData sheetId="235">
        <row r="22">
          <cell r="G22" t="str">
            <v>Credit Card #1</v>
          </cell>
        </row>
      </sheetData>
      <sheetData sheetId="236">
        <row r="22">
          <cell r="G22" t="str">
            <v>Credit Card #1</v>
          </cell>
        </row>
      </sheetData>
      <sheetData sheetId="237">
        <row r="22">
          <cell r="G22" t="str">
            <v>Credit Card #1</v>
          </cell>
        </row>
      </sheetData>
      <sheetData sheetId="238">
        <row r="22">
          <cell r="G22" t="str">
            <v>Credit Card #1</v>
          </cell>
        </row>
      </sheetData>
      <sheetData sheetId="239">
        <row r="22">
          <cell r="G22" t="str">
            <v>Credit Card #1</v>
          </cell>
        </row>
      </sheetData>
      <sheetData sheetId="240">
        <row r="22">
          <cell r="G22" t="str">
            <v>Credit Card #1</v>
          </cell>
        </row>
      </sheetData>
      <sheetData sheetId="241">
        <row r="22">
          <cell r="G22" t="str">
            <v>Credit Card #1</v>
          </cell>
        </row>
      </sheetData>
      <sheetData sheetId="242">
        <row r="22">
          <cell r="G22" t="str">
            <v>Credit Card #1</v>
          </cell>
        </row>
      </sheetData>
      <sheetData sheetId="243">
        <row r="22">
          <cell r="G22" t="str">
            <v>Credit Card #1</v>
          </cell>
        </row>
      </sheetData>
      <sheetData sheetId="244">
        <row r="22">
          <cell r="G22" t="str">
            <v>Credit Card #1</v>
          </cell>
        </row>
      </sheetData>
      <sheetData sheetId="245">
        <row r="22">
          <cell r="G22" t="str">
            <v>Credit Card #1</v>
          </cell>
        </row>
      </sheetData>
      <sheetData sheetId="246">
        <row r="22">
          <cell r="G22" t="str">
            <v>Credit Card #1</v>
          </cell>
        </row>
      </sheetData>
      <sheetData sheetId="247">
        <row r="22">
          <cell r="G22" t="str">
            <v>Credit Card #1</v>
          </cell>
        </row>
      </sheetData>
      <sheetData sheetId="248">
        <row r="22">
          <cell r="G22" t="str">
            <v>Credit Card #1</v>
          </cell>
        </row>
      </sheetData>
      <sheetData sheetId="249">
        <row r="22">
          <cell r="G22" t="str">
            <v>Credit Card #1</v>
          </cell>
        </row>
      </sheetData>
      <sheetData sheetId="250">
        <row r="22">
          <cell r="G22" t="str">
            <v>Credit Card #1</v>
          </cell>
        </row>
      </sheetData>
      <sheetData sheetId="251">
        <row r="22">
          <cell r="G22" t="str">
            <v>Credit Card #1</v>
          </cell>
        </row>
      </sheetData>
      <sheetData sheetId="252">
        <row r="22">
          <cell r="G22" t="str">
            <v>Credit Card #1</v>
          </cell>
        </row>
      </sheetData>
      <sheetData sheetId="253">
        <row r="22">
          <cell r="G22" t="str">
            <v>Credit Card #1</v>
          </cell>
        </row>
      </sheetData>
      <sheetData sheetId="254">
        <row r="22">
          <cell r="G22" t="str">
            <v>Credit Card #1</v>
          </cell>
        </row>
      </sheetData>
      <sheetData sheetId="255">
        <row r="22">
          <cell r="G22" t="str">
            <v>Credit Card #1</v>
          </cell>
        </row>
      </sheetData>
      <sheetData sheetId="256">
        <row r="22">
          <cell r="G22" t="str">
            <v>Credit Card #1</v>
          </cell>
        </row>
      </sheetData>
      <sheetData sheetId="257">
        <row r="22">
          <cell r="G22" t="str">
            <v>Credit Card #1</v>
          </cell>
        </row>
      </sheetData>
      <sheetData sheetId="258">
        <row r="22">
          <cell r="G22" t="str">
            <v>Credit Card #1</v>
          </cell>
        </row>
      </sheetData>
      <sheetData sheetId="259">
        <row r="22">
          <cell r="G22" t="str">
            <v>Credit Card #1</v>
          </cell>
        </row>
      </sheetData>
      <sheetData sheetId="260">
        <row r="22">
          <cell r="G22" t="str">
            <v>Credit Card #1</v>
          </cell>
        </row>
      </sheetData>
      <sheetData sheetId="261">
        <row r="22">
          <cell r="G22" t="str">
            <v>Credit Card #1</v>
          </cell>
        </row>
      </sheetData>
      <sheetData sheetId="262">
        <row r="22">
          <cell r="G22" t="str">
            <v>Credit Card #1</v>
          </cell>
        </row>
      </sheetData>
      <sheetData sheetId="263">
        <row r="22">
          <cell r="G22" t="str">
            <v>Credit Card #1</v>
          </cell>
        </row>
      </sheetData>
      <sheetData sheetId="264">
        <row r="22">
          <cell r="G22" t="str">
            <v>Credit Card #1</v>
          </cell>
        </row>
      </sheetData>
      <sheetData sheetId="265">
        <row r="22">
          <cell r="G22" t="str">
            <v>Credit Card #1</v>
          </cell>
        </row>
      </sheetData>
      <sheetData sheetId="266">
        <row r="22">
          <cell r="G22" t="str">
            <v>Credit Card #1</v>
          </cell>
        </row>
      </sheetData>
      <sheetData sheetId="267">
        <row r="22">
          <cell r="G22" t="str">
            <v>Credit Card #1</v>
          </cell>
        </row>
      </sheetData>
      <sheetData sheetId="268">
        <row r="22">
          <cell r="G22" t="str">
            <v>Credit Card #1</v>
          </cell>
        </row>
      </sheetData>
      <sheetData sheetId="269">
        <row r="22">
          <cell r="G22" t="str">
            <v>Credit Card #1</v>
          </cell>
        </row>
      </sheetData>
      <sheetData sheetId="270">
        <row r="22">
          <cell r="G22" t="str">
            <v>Credit Card #1</v>
          </cell>
        </row>
      </sheetData>
      <sheetData sheetId="271">
        <row r="22">
          <cell r="G22" t="str">
            <v>Credit Card #1</v>
          </cell>
        </row>
      </sheetData>
      <sheetData sheetId="272">
        <row r="22">
          <cell r="G22" t="str">
            <v>Credit Card #1</v>
          </cell>
        </row>
      </sheetData>
      <sheetData sheetId="273">
        <row r="22">
          <cell r="G22" t="str">
            <v>Credit Card #1</v>
          </cell>
        </row>
      </sheetData>
      <sheetData sheetId="274">
        <row r="22">
          <cell r="G22" t="str">
            <v>Credit Card #1</v>
          </cell>
        </row>
      </sheetData>
      <sheetData sheetId="275">
        <row r="22">
          <cell r="G22" t="str">
            <v>Credit Card #1</v>
          </cell>
        </row>
      </sheetData>
      <sheetData sheetId="276">
        <row r="22">
          <cell r="G22" t="str">
            <v>Credit Card #1</v>
          </cell>
        </row>
      </sheetData>
      <sheetData sheetId="277">
        <row r="22">
          <cell r="G22" t="str">
            <v>Credit Card #1</v>
          </cell>
        </row>
      </sheetData>
      <sheetData sheetId="278">
        <row r="22">
          <cell r="G22" t="str">
            <v>Credit Card #1</v>
          </cell>
        </row>
      </sheetData>
      <sheetData sheetId="279">
        <row r="22">
          <cell r="G22" t="str">
            <v>Credit Card #1</v>
          </cell>
        </row>
      </sheetData>
      <sheetData sheetId="280">
        <row r="22">
          <cell r="G22" t="str">
            <v>Credit Card #1</v>
          </cell>
        </row>
      </sheetData>
      <sheetData sheetId="281">
        <row r="22">
          <cell r="G22" t="str">
            <v>Credit Card #1</v>
          </cell>
        </row>
      </sheetData>
      <sheetData sheetId="282">
        <row r="22">
          <cell r="G22" t="str">
            <v>Credit Card #1</v>
          </cell>
        </row>
      </sheetData>
      <sheetData sheetId="283">
        <row r="22">
          <cell r="G22" t="str">
            <v>Credit Card #1</v>
          </cell>
        </row>
      </sheetData>
      <sheetData sheetId="284">
        <row r="22">
          <cell r="G22" t="str">
            <v>Credit Card #1</v>
          </cell>
        </row>
      </sheetData>
      <sheetData sheetId="285">
        <row r="22">
          <cell r="G22" t="str">
            <v>Credit Card #1</v>
          </cell>
        </row>
      </sheetData>
      <sheetData sheetId="286">
        <row r="22">
          <cell r="G22" t="str">
            <v>Credit Card #1</v>
          </cell>
        </row>
      </sheetData>
      <sheetData sheetId="287">
        <row r="22">
          <cell r="G22" t="str">
            <v>Credit Card #1</v>
          </cell>
        </row>
      </sheetData>
      <sheetData sheetId="288">
        <row r="22">
          <cell r="G22" t="str">
            <v>Credit Card #1</v>
          </cell>
        </row>
      </sheetData>
      <sheetData sheetId="289">
        <row r="22">
          <cell r="G22" t="str">
            <v>Credit Card #1</v>
          </cell>
        </row>
      </sheetData>
      <sheetData sheetId="290">
        <row r="22">
          <cell r="G22" t="str">
            <v>Credit Card #1</v>
          </cell>
        </row>
      </sheetData>
      <sheetData sheetId="291">
        <row r="22">
          <cell r="G22" t="str">
            <v>Credit Card #1</v>
          </cell>
        </row>
      </sheetData>
      <sheetData sheetId="292">
        <row r="22">
          <cell r="G22" t="str">
            <v>Credit Card #1</v>
          </cell>
        </row>
      </sheetData>
      <sheetData sheetId="293">
        <row r="22">
          <cell r="G22" t="str">
            <v>Credit Card #1</v>
          </cell>
        </row>
      </sheetData>
      <sheetData sheetId="294">
        <row r="22">
          <cell r="G22" t="str">
            <v>Credit Card #1</v>
          </cell>
        </row>
      </sheetData>
      <sheetData sheetId="295">
        <row r="22">
          <cell r="G22" t="str">
            <v>Credit Card #1</v>
          </cell>
        </row>
      </sheetData>
      <sheetData sheetId="296">
        <row r="22">
          <cell r="G22" t="str">
            <v>Credit Card #1</v>
          </cell>
        </row>
      </sheetData>
      <sheetData sheetId="297">
        <row r="22">
          <cell r="G22" t="str">
            <v>Credit Card #1</v>
          </cell>
        </row>
      </sheetData>
      <sheetData sheetId="298">
        <row r="22">
          <cell r="G22" t="str">
            <v>Credit Card #1</v>
          </cell>
        </row>
      </sheetData>
      <sheetData sheetId="299">
        <row r="22">
          <cell r="G22" t="str">
            <v>Credit Card #1</v>
          </cell>
        </row>
      </sheetData>
      <sheetData sheetId="300">
        <row r="22">
          <cell r="G22" t="str">
            <v>Credit Card #1</v>
          </cell>
        </row>
      </sheetData>
      <sheetData sheetId="301">
        <row r="22">
          <cell r="G22" t="str">
            <v>Credit Card #1</v>
          </cell>
        </row>
      </sheetData>
      <sheetData sheetId="302">
        <row r="22">
          <cell r="G22" t="str">
            <v>Credit Card #1</v>
          </cell>
        </row>
      </sheetData>
      <sheetData sheetId="303">
        <row r="22">
          <cell r="G22" t="str">
            <v>Credit Card #1</v>
          </cell>
        </row>
      </sheetData>
      <sheetData sheetId="304">
        <row r="22">
          <cell r="G22" t="str">
            <v>Credit Card #1</v>
          </cell>
        </row>
      </sheetData>
      <sheetData sheetId="305">
        <row r="22">
          <cell r="G22" t="str">
            <v>Credit Card #1</v>
          </cell>
        </row>
      </sheetData>
      <sheetData sheetId="306">
        <row r="22">
          <cell r="G22" t="str">
            <v>Credit Card #1</v>
          </cell>
        </row>
      </sheetData>
      <sheetData sheetId="307">
        <row r="22">
          <cell r="G22" t="str">
            <v>Credit Card #1</v>
          </cell>
        </row>
      </sheetData>
      <sheetData sheetId="308">
        <row r="22">
          <cell r="G22" t="str">
            <v>Credit Card #1</v>
          </cell>
        </row>
      </sheetData>
      <sheetData sheetId="309">
        <row r="22">
          <cell r="G22" t="str">
            <v>Credit Card #1</v>
          </cell>
        </row>
      </sheetData>
      <sheetData sheetId="310">
        <row r="22">
          <cell r="G22" t="str">
            <v>Credit Card #1</v>
          </cell>
        </row>
      </sheetData>
      <sheetData sheetId="311">
        <row r="22">
          <cell r="G22" t="str">
            <v>Credit Card #1</v>
          </cell>
        </row>
      </sheetData>
      <sheetData sheetId="312"/>
      <sheetData sheetId="313">
        <row r="22">
          <cell r="G22" t="str">
            <v>Credit Card #1</v>
          </cell>
        </row>
      </sheetData>
      <sheetData sheetId="314">
        <row r="22">
          <cell r="G22" t="str">
            <v>Credit Card #1</v>
          </cell>
        </row>
      </sheetData>
      <sheetData sheetId="315"/>
      <sheetData sheetId="316">
        <row r="22">
          <cell r="G22" t="str">
            <v>Credit Card #1</v>
          </cell>
        </row>
      </sheetData>
      <sheetData sheetId="317"/>
      <sheetData sheetId="318">
        <row r="22">
          <cell r="G22" t="str">
            <v>Credit Card #1</v>
          </cell>
        </row>
      </sheetData>
      <sheetData sheetId="319">
        <row r="22">
          <cell r="G22" t="str">
            <v>Credit Card #1</v>
          </cell>
        </row>
      </sheetData>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C 1.6L(7ｶ国MA単)ｺｽﾄ"/>
      <sheetName val="CIVIC 1.6L(7ｶ国MA輸出)ｺｽﾄ"/>
      <sheetName val="CIVIC 1.6L(7ｶ国+中国MA単)ｺｽﾄ"/>
      <sheetName val="CIVIC 1.6L(7ｶ国+中国MA輸出)ｺｽﾄ"/>
      <sheetName val="CIVIC 1.6L(7ｶ国+中国24万台+BH自国)ｺｽﾄ"/>
      <sheetName val="CIVIC 1.6L(7ｶ国+中国24万台+ＢＨ輸出)ｺｽﾄ"/>
      <sheetName val="中国⇒MA 1.6L(7ｶ国+中国全量鍛造)"/>
      <sheetName val="Marshal -1"/>
      <sheetName val="LOOKUP"/>
      <sheetName val="Customize Your Invoice"/>
      <sheetName val="Invoice"/>
      <sheetName val="CIVIC_1_6L(7ｶ国MA単)ｺｽﾄ2"/>
      <sheetName val="CIVIC_1_6L(7ｶ国MA輸出)ｺｽﾄ2"/>
      <sheetName val="CIVIC_1_6L(7ｶ国+中国MA単)ｺｽﾄ2"/>
      <sheetName val="CIVIC_1_6L(7ｶ国+中国MA輸出)ｺｽﾄ2"/>
      <sheetName val="CIVIC_1_6L(7ｶ国+中国24万台+BH自国)ｺｽﾄ2"/>
      <sheetName val="CIVIC_1_6L(7ｶ国+中国24万台+ＢＨ輸出)ｺｽﾄ2"/>
      <sheetName val="中国⇒MA_1_6L(7ｶ国+中国全量鍛造)2"/>
      <sheetName val="Marshal_-12"/>
      <sheetName val="CIVIC_1_6L(7ｶ国MA単)ｺｽﾄ"/>
      <sheetName val="CIVIC_1_6L(7ｶ国MA輸出)ｺｽﾄ"/>
      <sheetName val="CIVIC_1_6L(7ｶ国+中国MA単)ｺｽﾄ"/>
      <sheetName val="CIVIC_1_6L(7ｶ国+中国MA輸出)ｺｽﾄ"/>
      <sheetName val="CIVIC_1_6L(7ｶ国+中国24万台+BH自国)ｺｽﾄ"/>
      <sheetName val="CIVIC_1_6L(7ｶ国+中国24万台+ＢＨ輸出)ｺｽﾄ"/>
      <sheetName val="中国⇒MA_1_6L(7ｶ国+中国全量鍛造)"/>
      <sheetName val="Marshal_-1"/>
      <sheetName val="CIVIC_1_6L(7ｶ国MA単)ｺｽﾄ1"/>
      <sheetName val="CIVIC_1_6L(7ｶ国MA輸出)ｺｽﾄ1"/>
      <sheetName val="CIVIC_1_6L(7ｶ国+中国MA単)ｺｽﾄ1"/>
      <sheetName val="CIVIC_1_6L(7ｶ国+中国MA輸出)ｺｽﾄ1"/>
      <sheetName val="CIVIC_1_6L(7ｶ国+中国24万台+BH自国)ｺｽﾄ1"/>
      <sheetName val="CIVIC_1_6L(7ｶ国+中国24万台+ＢＨ輸出)ｺｽﾄ1"/>
      <sheetName val="中国⇒MA_1_6L(7ｶ国+中国全量鍛造)1"/>
      <sheetName val="Marshal_-11"/>
      <sheetName val="CIVIC_1_6L(7ｶ国MA単)ｺｽﾄ3"/>
      <sheetName val="CIVIC_1_6L(7ｶ国MA輸出)ｺｽﾄ3"/>
      <sheetName val="CIVIC_1_6L(7ｶ国+中国MA単)ｺｽﾄ3"/>
      <sheetName val="CIVIC_1_6L(7ｶ国+中国MA輸出)ｺｽﾄ3"/>
      <sheetName val="CIVIC_1_6L(7ｶ国+中国24万台+BH自国)ｺｽﾄ3"/>
      <sheetName val="CIVIC_1_6L(7ｶ国+中国24万台+ＢＨ輸出)ｺｽﾄ3"/>
      <sheetName val="中国⇒MA_1_6L(7ｶ国+中国全量鍛造)3"/>
      <sheetName val="Marshal_-13"/>
      <sheetName val="CIVIC_1_6L(7ｶ国MA単)ｺｽﾄ6"/>
      <sheetName val="CIVIC_1_6L(7ｶ国MA輸出)ｺｽﾄ6"/>
      <sheetName val="CIVIC_1_6L(7ｶ国+中国MA単)ｺｽﾄ6"/>
      <sheetName val="CIVIC_1_6L(7ｶ国+中国MA輸出)ｺｽﾄ6"/>
      <sheetName val="CIVIC_1_6L(7ｶ国+中国24万台+BH自国)ｺｽﾄ6"/>
      <sheetName val="CIVIC_1_6L(7ｶ国+中国24万台+ＢＨ輸出)ｺｽﾄ6"/>
      <sheetName val="中国⇒MA_1_6L(7ｶ国+中国全量鍛造)6"/>
      <sheetName val="Marshal_-16"/>
      <sheetName val="CIVIC_1_6L(7ｶ国MA単)ｺｽﾄ5"/>
      <sheetName val="CIVIC_1_6L(7ｶ国MA輸出)ｺｽﾄ5"/>
      <sheetName val="CIVIC_1_6L(7ｶ国+中国MA単)ｺｽﾄ5"/>
      <sheetName val="CIVIC_1_6L(7ｶ国+中国MA輸出)ｺｽﾄ5"/>
      <sheetName val="CIVIC_1_6L(7ｶ国+中国24万台+BH自国)ｺｽﾄ5"/>
      <sheetName val="CIVIC_1_6L(7ｶ国+中国24万台+ＢＨ輸出)ｺｽﾄ5"/>
      <sheetName val="中国⇒MA_1_6L(7ｶ国+中国全量鍛造)5"/>
      <sheetName val="Marshal_-15"/>
      <sheetName val="CIVIC_1_6L(7ｶ国MA単)ｺｽﾄ4"/>
      <sheetName val="CIVIC_1_6L(7ｶ国MA輸出)ｺｽﾄ4"/>
      <sheetName val="CIVIC_1_6L(7ｶ国+中国MA単)ｺｽﾄ4"/>
      <sheetName val="CIVIC_1_6L(7ｶ国+中国MA輸出)ｺｽﾄ4"/>
      <sheetName val="CIVIC_1_6L(7ｶ国+中国24万台+BH自国)ｺｽﾄ4"/>
      <sheetName val="CIVIC_1_6L(7ｶ国+中国24万台+ＢＨ輸出)ｺｽﾄ4"/>
      <sheetName val="中国⇒MA_1_6L(7ｶ国+中国全量鍛造)4"/>
      <sheetName val="Marshal_-14"/>
      <sheetName val="CIVIC_1_6L(7ｶ国MA単)ｺｽﾄ7"/>
      <sheetName val="CIVIC_1_6L(7ｶ国MA輸出)ｺｽﾄ7"/>
      <sheetName val="CIVIC_1_6L(7ｶ国+中国MA単)ｺｽﾄ7"/>
      <sheetName val="CIVIC_1_6L(7ｶ国+中国MA輸出)ｺｽﾄ7"/>
      <sheetName val="CIVIC_1_6L(7ｶ国+中国24万台+BH自国)ｺｽﾄ7"/>
      <sheetName val="CIVIC_1_6L(7ｶ国+中国24万台+ＢＨ輸出)ｺｽﾄ7"/>
      <sheetName val="中国⇒MA_1_6L(7ｶ国+中国全量鍛造)7"/>
      <sheetName val="Marshal_-17"/>
      <sheetName val="PACK"/>
      <sheetName val="CIVIC_1_6L(7ｶ国MA単)ｺｽﾄ8"/>
      <sheetName val="CIVIC_1_6L(7ｶ国MA輸出)ｺｽﾄ8"/>
      <sheetName val="CIVIC_1_6L(7ｶ国+中国MA単)ｺｽﾄ8"/>
      <sheetName val="CIVIC_1_6L(7ｶ国+中国MA輸出)ｺｽﾄ8"/>
      <sheetName val="CIVIC_1_6L(7ｶ国+中国24万台+BH自国)ｺｽﾄ8"/>
      <sheetName val="CIVIC_1_6L(7ｶ国+中国24万台+ＢＨ輸出)ｺｽﾄ8"/>
      <sheetName val="中国⇒MA_1_6L(7ｶ国+中国全量鍛造)8"/>
      <sheetName val="Marshal_-18"/>
      <sheetName val="CIVIC_1_6L(7ｶ国MA単)ｺｽﾄ9"/>
      <sheetName val="CIVIC_1_6L(7ｶ国MA輸出)ｺｽﾄ9"/>
      <sheetName val="CIVIC_1_6L(7ｶ国+中国MA単)ｺｽﾄ9"/>
      <sheetName val="CIVIC_1_6L(7ｶ国+中国MA輸出)ｺｽﾄ9"/>
      <sheetName val="CIVIC_1_6L(7ｶ国+中国24万台+BH自国)ｺｽﾄ9"/>
      <sheetName val="CIVIC_1_6L(7ｶ国+中国24万台+ＢＨ輸出)ｺｽﾄ9"/>
      <sheetName val="中国⇒MA_1_6L(7ｶ国+中国全量鍛造)9"/>
      <sheetName val="Marshal_-19"/>
      <sheetName val="CIVIC_1_6L(7ｶ国MA単)ｺｽﾄ11"/>
      <sheetName val="CIVIC_1_6L(7ｶ国MA輸出)ｺｽﾄ11"/>
      <sheetName val="CIVIC_1_6L(7ｶ国+中国MA単)ｺｽﾄ11"/>
      <sheetName val="CIVIC_1_6L(7ｶ国+中国MA輸出)ｺｽﾄ11"/>
      <sheetName val="CIVIC_1_6L(7ｶ国+中国24万台+BH自国)ｺｽ11"/>
      <sheetName val="CIVIC_1_6L(7ｶ国+中国24万台+ＢＨ輸出)ｺｽ11"/>
      <sheetName val="中国⇒MA_1_6L(7ｶ国+中国全量鍛造)11"/>
      <sheetName val="Marshal_-111"/>
      <sheetName val="CIVIC_1_6L(7ｶ国MA単)ｺｽﾄ10"/>
      <sheetName val="CIVIC_1_6L(7ｶ国MA輸出)ｺｽﾄ10"/>
      <sheetName val="CIVIC_1_6L(7ｶ国+中国MA単)ｺｽﾄ10"/>
      <sheetName val="CIVIC_1_6L(7ｶ国+中国MA輸出)ｺｽﾄ10"/>
      <sheetName val="CIVIC_1_6L(7ｶ国+中国24万台+BH自国)ｺｽ10"/>
      <sheetName val="CIVIC_1_6L(7ｶ国+中国24万台+ＢＨ輸出)ｺｽ10"/>
      <sheetName val="中国⇒MA_1_6L(7ｶ国+中国全量鍛造)10"/>
      <sheetName val="Marshal_-110"/>
      <sheetName val="std"/>
      <sheetName val="CIVIC_1_6L(7ｶ国MA単)ｺｽﾄ13"/>
      <sheetName val="CIVIC_1_6L(7ｶ国MA輸出)ｺｽﾄ13"/>
      <sheetName val="CIVIC_1_6L(7ｶ国+中国MA単)ｺｽﾄ13"/>
      <sheetName val="CIVIC_1_6L(7ｶ国+中国MA輸出)ｺｽﾄ13"/>
      <sheetName val="CIVIC_1_6L(7ｶ国+中国24万台+BH自国)ｺｽ13"/>
      <sheetName val="CIVIC_1_6L(7ｶ国+中国24万台+ＢＨ輸出)ｺｽ13"/>
      <sheetName val="中国⇒MA_1_6L(7ｶ国+中国全量鍛造)13"/>
      <sheetName val="Marshal_-113"/>
      <sheetName val="CIVIC_1_6L(7ｶ国MA単)ｺｽﾄ12"/>
      <sheetName val="CIVIC_1_6L(7ｶ国MA輸出)ｺｽﾄ12"/>
      <sheetName val="CIVIC_1_6L(7ｶ国+中国MA単)ｺｽﾄ12"/>
      <sheetName val="CIVIC_1_6L(7ｶ国+中国MA輸出)ｺｽﾄ12"/>
      <sheetName val="CIVIC_1_6L(7ｶ国+中国24万台+BH自国)ｺｽ12"/>
      <sheetName val="CIVIC_1_6L(7ｶ国+中国24万台+ＢＨ輸出)ｺｽ12"/>
      <sheetName val="中国⇒MA_1_6L(7ｶ国+中国全量鍛造)12"/>
      <sheetName val="Marshal_-112"/>
      <sheetName val="CIVIC_1_6L(7ｶ国MA単)ｺｽﾄ17"/>
      <sheetName val="CIVIC_1_6L(7ｶ国MA輸出)ｺｽﾄ17"/>
      <sheetName val="CIVIC_1_6L(7ｶ国+中国MA単)ｺｽﾄ17"/>
      <sheetName val="CIVIC_1_6L(7ｶ国+中国MA輸出)ｺｽﾄ17"/>
      <sheetName val="CIVIC_1_6L(7ｶ国+中国24万台+BH自国)ｺｽ17"/>
      <sheetName val="CIVIC_1_6L(7ｶ国+中国24万台+ＢＨ輸出)ｺｽ17"/>
      <sheetName val="中国⇒MA_1_6L(7ｶ国+中国全量鍛造)17"/>
      <sheetName val="Marshal_-117"/>
      <sheetName val="CIVIC_1_6L(7ｶ国MA単)ｺｽﾄ15"/>
      <sheetName val="CIVIC_1_6L(7ｶ国MA輸出)ｺｽﾄ15"/>
      <sheetName val="CIVIC_1_6L(7ｶ国+中国MA単)ｺｽﾄ15"/>
      <sheetName val="CIVIC_1_6L(7ｶ国+中国MA輸出)ｺｽﾄ15"/>
      <sheetName val="CIVIC_1_6L(7ｶ国+中国24万台+BH自国)ｺｽ15"/>
      <sheetName val="CIVIC_1_6L(7ｶ国+中国24万台+ＢＨ輸出)ｺｽ15"/>
      <sheetName val="中国⇒MA_1_6L(7ｶ国+中国全量鍛造)15"/>
      <sheetName val="Marshal_-115"/>
      <sheetName val="CIVIC_1_6L(7ｶ国MA単)ｺｽﾄ14"/>
      <sheetName val="CIVIC_1_6L(7ｶ国MA輸出)ｺｽﾄ14"/>
      <sheetName val="CIVIC_1_6L(7ｶ国+中国MA単)ｺｽﾄ14"/>
      <sheetName val="CIVIC_1_6L(7ｶ国+中国MA輸出)ｺｽﾄ14"/>
      <sheetName val="CIVIC_1_6L(7ｶ国+中国24万台+BH自国)ｺｽ14"/>
      <sheetName val="CIVIC_1_6L(7ｶ国+中国24万台+ＢＨ輸出)ｺｽ14"/>
      <sheetName val="中国⇒MA_1_6L(7ｶ国+中国全量鍛造)14"/>
      <sheetName val="Marshal_-114"/>
      <sheetName val="CIVIC_1_6L(7ｶ国MA単)ｺｽﾄ16"/>
      <sheetName val="CIVIC_1_6L(7ｶ国MA輸出)ｺｽﾄ16"/>
      <sheetName val="CIVIC_1_6L(7ｶ国+中国MA単)ｺｽﾄ16"/>
      <sheetName val="CIVIC_1_6L(7ｶ国+中国MA輸出)ｺｽﾄ16"/>
      <sheetName val="CIVIC_1_6L(7ｶ国+中国24万台+BH自国)ｺｽ16"/>
      <sheetName val="CIVIC_1_6L(7ｶ国+中国24万台+ＢＨ輸出)ｺｽ16"/>
      <sheetName val="中国⇒MA_1_6L(7ｶ国+中国全量鍛造)16"/>
      <sheetName val="Marshal_-116"/>
      <sheetName val="CIVIC_1_6L(7ｶ国MA単)ｺｽﾄ18"/>
      <sheetName val="CIVIC_1_6L(7ｶ国MA輸出)ｺｽﾄ18"/>
      <sheetName val="CIVIC_1_6L(7ｶ国+中国MA単)ｺｽﾄ18"/>
      <sheetName val="CIVIC_1_6L(7ｶ国+中国MA輸出)ｺｽﾄ18"/>
      <sheetName val="CIVIC_1_6L(7ｶ国+中国24万台+BH自国)ｺｽ18"/>
      <sheetName val="CIVIC_1_6L(7ｶ国+中国24万台+ＢＨ輸出)ｺｽ18"/>
      <sheetName val="中国⇒MA_1_6L(7ｶ国+中国全量鍛造)18"/>
      <sheetName val="Marshal_-118"/>
      <sheetName val="inf BS"/>
      <sheetName val="cogm &amp; PL"/>
      <sheetName val="NC"/>
      <sheetName val="00-1"/>
      <sheetName val="CIVIC_1_6L(7ｶ国MA単)ｺｽﾄ19"/>
      <sheetName val="CIVIC_1_6L(7ｶ国MA単)ｺｽﾄ20"/>
      <sheetName val="CIVIC_1_6L(7ｶ国MA輸出)ｺｽﾄ19"/>
      <sheetName val="CIVIC_1_6L(7ｶ国+中国MA単)ｺｽﾄ19"/>
      <sheetName val="CIVIC_1_6L(7ｶ国+中国MA輸出)ｺｽﾄ19"/>
      <sheetName val="CIVIC_1_6L(7ｶ国+中国24万台+BH自国)ｺｽ19"/>
      <sheetName val="CIVIC_1_6L(7ｶ国+中国24万台+ＢＨ輸出)ｺｽ19"/>
      <sheetName val="中国⇒MA_1_6L(7ｶ国+中国全量鍛造)19"/>
      <sheetName val="Marshal_-119"/>
      <sheetName val="Customize_Your_Invoice"/>
      <sheetName val="CIVIC_1_6L(7ｶ国MA単)ｺｽﾄ34"/>
      <sheetName val="CIVIC_1_6L(7ｶ国MA輸出)ｺｽﾄ34"/>
      <sheetName val="CIVIC_1_6L(7ｶ国+中国MA単)ｺｽﾄ34"/>
      <sheetName val="CIVIC_1_6L(7ｶ国+中国MA輸出)ｺｽﾄ34"/>
      <sheetName val="CIVIC_1_6L(7ｶ国+中国24万台+BH自国)ｺｽ34"/>
      <sheetName val="CIVIC_1_6L(7ｶ国+中国24万台+ＢＨ輸出)ｺｽ34"/>
      <sheetName val="中国⇒MA_1_6L(7ｶ国+中国全量鍛造)34"/>
      <sheetName val="Marshal_-134"/>
      <sheetName val="@GeneralInfo"/>
      <sheetName val="Worksheet-03"/>
      <sheetName val="Marshal"/>
      <sheetName val="GeneralInfo"/>
      <sheetName val="MK(7ｶ国+5,7,12万台)"/>
      <sheetName val="CIVIC_1_6L(7ｶ国MA単)ｺｽﾄ39"/>
      <sheetName val="CIVIC_1_6L(7ｶ国MA輸出)ｺｽﾄ39"/>
      <sheetName val="CIVIC_1_6L(7ｶ国+中国MA単)ｺｽﾄ39"/>
      <sheetName val="CIVIC_1_6L(7ｶ国+中国MA輸出)ｺｽﾄ39"/>
      <sheetName val="CIVIC_1_6L(7ｶ国+中国24万台+BH自国)ｺｽ39"/>
      <sheetName val="CIVIC_1_6L(7ｶ国+中国24万台+ＢＨ輸出)ｺｽ39"/>
      <sheetName val="中国⇒MA_1_6L(7ｶ国+中国全量鍛造)39"/>
      <sheetName val="Marshal_-139"/>
      <sheetName val="List"/>
      <sheetName val="Irregular Income"/>
      <sheetName val="FE-1770.P1"/>
      <sheetName val="Sheet1"/>
      <sheetName val="Elect.&amp;Gas (RP)"/>
      <sheetName val="Setup Variables"/>
      <sheetName val="inf_BS"/>
      <sheetName val="cogm_&amp;_PL"/>
      <sheetName val="CIVIC_1_6L(7ｶ国MA輸出)ｺｽﾄ20"/>
      <sheetName val="CIVIC_1_6L(7ｶ国+中国MA単)ｺｽﾄ20"/>
      <sheetName val="CIVIC_1_6L(7ｶ国+中国MA輸出)ｺｽﾄ20"/>
      <sheetName val="CIVIC_1_6L(7ｶ国+中国24万台+BH自国)ｺｽ20"/>
      <sheetName val="CIVIC_1_6L(7ｶ国+中国24万台+ＢＨ輸出)ｺｽ20"/>
      <sheetName val="中国⇒MA_1_6L(7ｶ国+中国全量鍛造)20"/>
      <sheetName val="Marshal_-120"/>
      <sheetName val="Customize_Your_Invoice1"/>
      <sheetName val="inf_BS1"/>
      <sheetName val="cogm_&amp;_PL1"/>
      <sheetName val="Assumption"/>
      <sheetName val="Dati base"/>
      <sheetName val="EPS"/>
      <sheetName val="depn summary98"/>
      <sheetName val="HPP-New"/>
      <sheetName val="TB Jun 03"/>
      <sheetName val="FE-1770-I"/>
      <sheetName val="FE-1770-II"/>
      <sheetName val="Th.2003"/>
      <sheetName val="PARAMETER"/>
      <sheetName val="5 yr (Services only) Summary"/>
      <sheetName val="A"/>
      <sheetName val="CIVIC_1_6L(7ｶ国MA単)ｺｽﾄ21"/>
      <sheetName val="CIVIC_1_6L(7ｶ国MA輸出)ｺｽﾄ21"/>
      <sheetName val="CIVIC_1_6L(7ｶ国+中国MA単)ｺｽﾄ21"/>
      <sheetName val="CIVIC_1_6L(7ｶ国+中国MA輸出)ｺｽﾄ21"/>
      <sheetName val="CIVIC_1_6L(7ｶ国+中国24万台+BH自国)ｺｽ21"/>
      <sheetName val="CIVIC_1_6L(7ｶ国+中国24万台+ＢＨ輸出)ｺｽ21"/>
      <sheetName val="中国⇒MA_1_6L(7ｶ国+中国全量鍛造)21"/>
      <sheetName val="Marshal_-121"/>
      <sheetName val="Customize_Your_Invoice2"/>
      <sheetName val="inf_BS2"/>
      <sheetName val="cogm_&amp;_PL2"/>
      <sheetName val="Irregular_Income"/>
      <sheetName val="FE-1770_P1"/>
      <sheetName val="Elect_&amp;Gas_(RP)"/>
      <sheetName val="Setup_Variables"/>
      <sheetName val="Dati_base"/>
      <sheetName val="depn_summary98"/>
      <sheetName val="PETTY CASH(IDR)(101-1)"/>
      <sheetName val="PETTY CASH (USD)(101-2)"/>
      <sheetName val="PETTY CASH(JPY)(101-3)"/>
      <sheetName val="Resona(USD)(102-2)"/>
      <sheetName val="Resona(Rp)(102-3)"/>
      <sheetName val="Resona(YEN)(102-4)"/>
      <sheetName val="MDR"/>
      <sheetName val="BOTM(Rp)(102-9)"/>
      <sheetName val="Sheet2"/>
      <sheetName val="COMB"/>
      <sheetName val="PPH23"/>
      <sheetName val="Sheet3"/>
      <sheetName val="COA"/>
      <sheetName val="Summary"/>
      <sheetName val="Govt BI"/>
      <sheetName val="CIVIC 1.7L(7ｶ国MA輸出)GKN同一"/>
      <sheetName val="spec"/>
      <sheetName val="t"/>
      <sheetName val="TB_Jun_03"/>
      <sheetName val="Permanent info"/>
      <sheetName val="DATA"/>
      <sheetName val="To Generate"/>
      <sheetName val="KOMISI"/>
      <sheetName val="FINALPHP"/>
      <sheetName val="MAIN"/>
      <sheetName val="Customize Your Purchase Order"/>
      <sheetName val="IPK"/>
      <sheetName val="MA拠点CIVIC 1.6L"/>
      <sheetName val="MA拠点CIVIC_1_6L"/>
      <sheetName val="CIVIC_1_6L(7ｶ国MA単)ｺｽﾄ22"/>
      <sheetName val="MA拠点CIVIC_1_6L1"/>
      <sheetName val="CIVIC_1_6L(7ｶ国MA単)ｺｽﾄ23"/>
      <sheetName val="CIVIC_1_6L(7ｶ国MA輸出)ｺｽﾄ22"/>
      <sheetName val="CIVIC_1_6L(7ｶ国+中国MA単)ｺｽﾄ22"/>
      <sheetName val="CIVIC_1_6L(7ｶ国+中国MA輸出)ｺｽﾄ22"/>
      <sheetName val="CIVIC_1_6L(7ｶ国+中国24万台+BH自国)ｺｽ22"/>
      <sheetName val="CIVIC_1_6L(7ｶ国+中国24万台+ＢＨ輸出)ｺｽ22"/>
      <sheetName val="中国⇒MA_1_6L(7ｶ国+中国全量鍛造)22"/>
      <sheetName val="Marshal_-122"/>
      <sheetName val="Customize_Your_Invoice3"/>
      <sheetName val="MA拠点CIVIC_1_6L2"/>
      <sheetName val="CIVIC_1_6L(7ｶ国MA単)ｺｽﾄ24"/>
      <sheetName val="CIVIC_1_6L(7ｶ国MA輸出)ｺｽﾄ23"/>
      <sheetName val="CIVIC_1_6L(7ｶ国+中国MA単)ｺｽﾄ23"/>
      <sheetName val="CIVIC_1_6L(7ｶ国+中国MA輸出)ｺｽﾄ23"/>
      <sheetName val="CIVIC_1_6L(7ｶ国+中国24万台+BH自国)ｺｽ23"/>
      <sheetName val="CIVIC_1_6L(7ｶ国+中国24万台+ＢＨ輸出)ｺｽ23"/>
      <sheetName val="中国⇒MA_1_6L(7ｶ国+中国全量鍛造)23"/>
      <sheetName val="Marshal_-123"/>
      <sheetName val="Customize_Your_Invoice4"/>
      <sheetName val="inf_BS3"/>
      <sheetName val="cogm_&amp;_PL3"/>
      <sheetName val="MA拠点CIVIC_1_6L3"/>
      <sheetName val="kkp"/>
      <sheetName val="inf_BS4"/>
      <sheetName val="cogm_&amp;_PL4"/>
      <sheetName val="Irregular_Income2"/>
      <sheetName val="FE-1770_P12"/>
      <sheetName val="Elect_&amp;Gas_(RP)2"/>
      <sheetName val="Setup_Variables2"/>
      <sheetName val="Dati_base2"/>
      <sheetName val="depn_summary982"/>
      <sheetName val="TB_Jun_032"/>
      <sheetName val="5_yr_(Services_only)_Summary1"/>
      <sheetName val="Th_20031"/>
      <sheetName val="Govt_BI1"/>
      <sheetName val="PETTY_CASH(IDR)(101-1)1"/>
      <sheetName val="PETTY_CASH_(USD)(101-2)1"/>
      <sheetName val="PETTY_CASH(JPY)(101-3)1"/>
      <sheetName val="CIVIC_1_7L(7ｶ国MA輸出)GKN同一1"/>
      <sheetName val="Permanent_info1"/>
      <sheetName val="Irregular_Income1"/>
      <sheetName val="FE-1770_P11"/>
      <sheetName val="Elect_&amp;Gas_(RP)1"/>
      <sheetName val="Setup_Variables1"/>
      <sheetName val="Dati_base1"/>
      <sheetName val="depn_summary981"/>
      <sheetName val="TB_Jun_031"/>
      <sheetName val="5_yr_(Services_only)_Summary"/>
      <sheetName val="Th_2003"/>
      <sheetName val="Govt_BI"/>
      <sheetName val="PETTY_CASH(IDR)(101-1)"/>
      <sheetName val="PETTY_CASH_(USD)(101-2)"/>
      <sheetName val="PETTY_CASH(JPY)(101-3)"/>
      <sheetName val="CIVIC_1_7L(7ｶ国MA輸出)GKN同一"/>
      <sheetName val="Permanent_info"/>
      <sheetName val="asset"/>
      <sheetName val="Cover Sheet"/>
      <sheetName val="PRO"/>
      <sheetName val="lr"/>
      <sheetName val="PANIN"/>
      <sheetName val="Coding"/>
      <sheetName val="26 INTEREST LOAN"/>
      <sheetName val="Ex_Rate"/>
      <sheetName val="2002"/>
      <sheetName val="BELO Cash Flow"/>
      <sheetName val="Phase2 movementDEC"/>
      <sheetName val="Phase1f.a.DEC"/>
      <sheetName val="Phase2 f.a.DEC (2)"/>
      <sheetName val="FUEL"/>
      <sheetName val="CIVIC_1_6L(7ｶ国MA単)ｺｽﾄ25"/>
      <sheetName val="CIVIC_1_6L(7ｶ国MA輸出)ｺｽﾄ24"/>
      <sheetName val="CIVIC_1_6L(7ｶ国+中国MA単)ｺｽﾄ24"/>
      <sheetName val="CIVIC_1_6L(7ｶ国+中国MA輸出)ｺｽﾄ24"/>
      <sheetName val="CIVIC_1_6L(7ｶ国+中国24万台+BH自国)ｺｽ24"/>
      <sheetName val="CIVIC_1_6L(7ｶ国+中国24万台+ＢＨ輸出)ｺｽ24"/>
      <sheetName val="中国⇒MA_1_6L(7ｶ国+中国全量鍛造)24"/>
      <sheetName val="Marshal_-124"/>
      <sheetName val="Customize_Your_Invoice5"/>
      <sheetName val="To_Generate"/>
      <sheetName val="Customize_Your_Purchase_Order"/>
      <sheetName val="MA拠点CIVIC_1_6L4"/>
      <sheetName val="CIVIC_1_6L(7ｶ国MA単)ｺｽﾄ26"/>
      <sheetName val="CIVIC_1_6L(7ｶ国MA輸出)ｺｽﾄ25"/>
      <sheetName val="CIVIC_1_6L(7ｶ国+中国MA単)ｺｽﾄ25"/>
      <sheetName val="CIVIC_1_6L(7ｶ国+中国MA輸出)ｺｽﾄ25"/>
      <sheetName val="CIVIC_1_6L(7ｶ国+中国24万台+BH自国)ｺｽ25"/>
      <sheetName val="CIVIC_1_6L(7ｶ国+中国24万台+ＢＨ輸出)ｺｽ25"/>
      <sheetName val="中国⇒MA_1_6L(7ｶ国+中国全量鍛造)25"/>
      <sheetName val="Marshal_-125"/>
      <sheetName val="Customize_Your_Invoice6"/>
      <sheetName val="inf_BS5"/>
      <sheetName val="cogm_&amp;_PL5"/>
      <sheetName val="To_Generate1"/>
      <sheetName val="Customize_Your_Purchase_Order1"/>
      <sheetName val="MA拠点CIVIC_1_6L5"/>
      <sheetName val="CIVIC_1_6L(7ｶ国MA単)ｺｽﾄ27"/>
      <sheetName val="CIVIC_1_6L(7ｶ国MA輸出)ｺｽﾄ26"/>
      <sheetName val="CIVIC_1_6L(7ｶ国+中国MA単)ｺｽﾄ26"/>
      <sheetName val="CIVIC_1_6L(7ｶ国+中国MA輸出)ｺｽﾄ26"/>
      <sheetName val="CIVIC_1_6L(7ｶ国+中国24万台+BH自国)ｺｽ26"/>
      <sheetName val="CIVIC_1_6L(7ｶ国+中国24万台+ＢＨ輸出)ｺｽ26"/>
      <sheetName val="中国⇒MA_1_6L(7ｶ国+中国全量鍛造)26"/>
      <sheetName val="Marshal_-126"/>
      <sheetName val="Customize_Your_Invoice7"/>
      <sheetName val="inf_BS6"/>
      <sheetName val="cogm_&amp;_PL6"/>
      <sheetName val="Irregular_Income3"/>
      <sheetName val="FE-1770_P13"/>
      <sheetName val="Dati_base3"/>
      <sheetName val="Elect_&amp;Gas_(RP)3"/>
      <sheetName val="Setup_Variables3"/>
      <sheetName val="depn_summary983"/>
      <sheetName val="TB_Jun_033"/>
      <sheetName val="Th_20032"/>
      <sheetName val="5_yr_(Services_only)_Summary2"/>
      <sheetName val="Govt_BI2"/>
      <sheetName val="PETTY_CASH(IDR)(101-1)2"/>
      <sheetName val="PETTY_CASH_(USD)(101-2)2"/>
      <sheetName val="PETTY_CASH(JPY)(101-3)2"/>
      <sheetName val="CIVIC_1_7L(7ｶ国MA輸出)GKN同一2"/>
      <sheetName val="Permanent_info2"/>
      <sheetName val="To_Generate2"/>
      <sheetName val="Customize_Your_Purchase_Order2"/>
      <sheetName val="MA拠点CIVIC_1_6L6"/>
      <sheetName val="CIVIC_1_6L(7ｶ国MA単)ｺｽﾄ28"/>
      <sheetName val="CIVIC_1_6L(7ｶ国MA輸出)ｺｽﾄ27"/>
      <sheetName val="CIVIC_1_6L(7ｶ国+中国MA単)ｺｽﾄ27"/>
      <sheetName val="CIVIC_1_6L(7ｶ国+中国MA輸出)ｺｽﾄ27"/>
      <sheetName val="CIVIC_1_6L(7ｶ国+中国24万台+BH自国)ｺｽ27"/>
      <sheetName val="CIVIC_1_6L(7ｶ国+中国24万台+ＢＨ輸出)ｺｽ27"/>
      <sheetName val="中国⇒MA_1_6L(7ｶ国+中国全量鍛造)27"/>
      <sheetName val="Marshal_-127"/>
      <sheetName val="Customize_Your_Invoice8"/>
      <sheetName val="inf_BS7"/>
      <sheetName val="cogm_&amp;_PL7"/>
      <sheetName val="Irregular_Income4"/>
      <sheetName val="FE-1770_P14"/>
      <sheetName val="Dati_base4"/>
      <sheetName val="Elect_&amp;Gas_(RP)4"/>
      <sheetName val="Setup_Variables4"/>
      <sheetName val="depn_summary984"/>
      <sheetName val="TB_Jun_034"/>
      <sheetName val="Th_20033"/>
      <sheetName val="5_yr_(Services_only)_Summary3"/>
      <sheetName val="Govt_BI3"/>
      <sheetName val="PETTY_CASH(IDR)(101-1)3"/>
      <sheetName val="PETTY_CASH_(USD)(101-2)3"/>
      <sheetName val="PETTY_CASH(JPY)(101-3)3"/>
      <sheetName val="CIVIC_1_7L(7ｶ国MA輸出)GKN同一3"/>
      <sheetName val="Permanent_info3"/>
      <sheetName val="To_Generate3"/>
      <sheetName val="Customize_Your_Purchase_Order3"/>
      <sheetName val="MA拠点CIVIC_1_6L7"/>
      <sheetName val="CIVIC_1_6L(7ｶ国MA単)ｺｽﾄ32"/>
      <sheetName val="CIVIC_1_6L(7ｶ国MA輸出)ｺｽﾄ31"/>
      <sheetName val="CIVIC_1_6L(7ｶ国+中国MA単)ｺｽﾄ31"/>
      <sheetName val="CIVIC_1_6L(7ｶ国+中国MA輸出)ｺｽﾄ31"/>
      <sheetName val="CIVIC_1_6L(7ｶ国+中国24万台+BH自国)ｺｽ31"/>
      <sheetName val="CIVIC_1_6L(7ｶ国+中国24万台+ＢＨ輸出)ｺｽ31"/>
      <sheetName val="中国⇒MA_1_6L(7ｶ国+中国全量鍛造)31"/>
      <sheetName val="Marshal_-131"/>
      <sheetName val="Customize_Your_Invoice12"/>
      <sheetName val="inf_BS11"/>
      <sheetName val="cogm_&amp;_PL11"/>
      <sheetName val="Irregular_Income8"/>
      <sheetName val="FE-1770_P18"/>
      <sheetName val="Dati_base8"/>
      <sheetName val="Elect_&amp;Gas_(RP)8"/>
      <sheetName val="Setup_Variables8"/>
      <sheetName val="depn_summary988"/>
      <sheetName val="TB_Jun_038"/>
      <sheetName val="Th_20037"/>
      <sheetName val="5_yr_(Services_only)_Summary7"/>
      <sheetName val="Govt_BI7"/>
      <sheetName val="PETTY_CASH(IDR)(101-1)7"/>
      <sheetName val="PETTY_CASH_(USD)(101-2)7"/>
      <sheetName val="PETTY_CASH(JPY)(101-3)7"/>
      <sheetName val="CIVIC_1_7L(7ｶ国MA輸出)GKN同一7"/>
      <sheetName val="Permanent_info7"/>
      <sheetName val="To_Generate7"/>
      <sheetName val="Customize_Your_Purchase_Order7"/>
      <sheetName val="MA拠点CIVIC_1_6L11"/>
      <sheetName val="CIVIC_1_6L(7ｶ国MA単)ｺｽﾄ29"/>
      <sheetName val="CIVIC_1_6L(7ｶ国MA輸出)ｺｽﾄ28"/>
      <sheetName val="CIVIC_1_6L(7ｶ国+中国MA単)ｺｽﾄ28"/>
      <sheetName val="CIVIC_1_6L(7ｶ国+中国MA輸出)ｺｽﾄ28"/>
      <sheetName val="CIVIC_1_6L(7ｶ国+中国24万台+BH自国)ｺｽ28"/>
      <sheetName val="CIVIC_1_6L(7ｶ国+中国24万台+ＢＨ輸出)ｺｽ28"/>
      <sheetName val="中国⇒MA_1_6L(7ｶ国+中国全量鍛造)28"/>
      <sheetName val="Marshal_-128"/>
      <sheetName val="Customize_Your_Invoice9"/>
      <sheetName val="inf_BS8"/>
      <sheetName val="cogm_&amp;_PL8"/>
      <sheetName val="Irregular_Income5"/>
      <sheetName val="FE-1770_P15"/>
      <sheetName val="Dati_base5"/>
      <sheetName val="Elect_&amp;Gas_(RP)5"/>
      <sheetName val="Setup_Variables5"/>
      <sheetName val="depn_summary985"/>
      <sheetName val="TB_Jun_035"/>
      <sheetName val="Th_20034"/>
      <sheetName val="5_yr_(Services_only)_Summary4"/>
      <sheetName val="Govt_BI4"/>
      <sheetName val="PETTY_CASH(IDR)(101-1)4"/>
      <sheetName val="PETTY_CASH_(USD)(101-2)4"/>
      <sheetName val="PETTY_CASH(JPY)(101-3)4"/>
      <sheetName val="CIVIC_1_7L(7ｶ国MA輸出)GKN同一4"/>
      <sheetName val="Permanent_info4"/>
      <sheetName val="To_Generate4"/>
      <sheetName val="Customize_Your_Purchase_Order4"/>
      <sheetName val="MA拠点CIVIC_1_6L8"/>
      <sheetName val="CIVIC_1_6L(7ｶ国MA単)ｺｽﾄ30"/>
      <sheetName val="CIVIC_1_6L(7ｶ国MA輸出)ｺｽﾄ29"/>
      <sheetName val="CIVIC_1_6L(7ｶ国+中国MA単)ｺｽﾄ29"/>
      <sheetName val="CIVIC_1_6L(7ｶ国+中国MA輸出)ｺｽﾄ29"/>
      <sheetName val="CIVIC_1_6L(7ｶ国+中国24万台+BH自国)ｺｽ29"/>
      <sheetName val="CIVIC_1_6L(7ｶ国+中国24万台+ＢＨ輸出)ｺｽ29"/>
      <sheetName val="中国⇒MA_1_6L(7ｶ国+中国全量鍛造)29"/>
      <sheetName val="Marshal_-129"/>
      <sheetName val="Customize_Your_Invoice10"/>
      <sheetName val="inf_BS9"/>
      <sheetName val="cogm_&amp;_PL9"/>
      <sheetName val="Irregular_Income6"/>
      <sheetName val="FE-1770_P16"/>
      <sheetName val="Dati_base6"/>
      <sheetName val="Elect_&amp;Gas_(RP)6"/>
      <sheetName val="Setup_Variables6"/>
      <sheetName val="depn_summary986"/>
      <sheetName val="TB_Jun_036"/>
      <sheetName val="Th_20035"/>
      <sheetName val="5_yr_(Services_only)_Summary5"/>
      <sheetName val="Govt_BI5"/>
      <sheetName val="PETTY_CASH(IDR)(101-1)5"/>
      <sheetName val="PETTY_CASH_(USD)(101-2)5"/>
      <sheetName val="PETTY_CASH(JPY)(101-3)5"/>
      <sheetName val="CIVIC_1_7L(7ｶ国MA輸出)GKN同一5"/>
      <sheetName val="Permanent_info5"/>
      <sheetName val="To_Generate5"/>
      <sheetName val="Customize_Your_Purchase_Order5"/>
      <sheetName val="MA拠点CIVIC_1_6L9"/>
      <sheetName val="CIVIC_1_6L(7ｶ国MA単)ｺｽﾄ31"/>
      <sheetName val="CIVIC_1_6L(7ｶ国MA輸出)ｺｽﾄ30"/>
      <sheetName val="CIVIC_1_6L(7ｶ国+中国MA単)ｺｽﾄ30"/>
      <sheetName val="CIVIC_1_6L(7ｶ国+中国MA輸出)ｺｽﾄ30"/>
      <sheetName val="CIVIC_1_6L(7ｶ国+中国24万台+BH自国)ｺｽ30"/>
      <sheetName val="CIVIC_1_6L(7ｶ国+中国24万台+ＢＨ輸出)ｺｽ30"/>
      <sheetName val="中国⇒MA_1_6L(7ｶ国+中国全量鍛造)30"/>
      <sheetName val="Marshal_-130"/>
      <sheetName val="Customize_Your_Invoice11"/>
      <sheetName val="inf_BS10"/>
      <sheetName val="cogm_&amp;_PL10"/>
      <sheetName val="Irregular_Income7"/>
      <sheetName val="FE-1770_P17"/>
      <sheetName val="Dati_base7"/>
      <sheetName val="Elect_&amp;Gas_(RP)7"/>
      <sheetName val="Setup_Variables7"/>
      <sheetName val="depn_summary987"/>
      <sheetName val="TB_Jun_037"/>
      <sheetName val="Th_20036"/>
      <sheetName val="5_yr_(Services_only)_Summary6"/>
      <sheetName val="Govt_BI6"/>
      <sheetName val="PETTY_CASH(IDR)(101-1)6"/>
      <sheetName val="PETTY_CASH_(USD)(101-2)6"/>
      <sheetName val="PETTY_CASH(JPY)(101-3)6"/>
      <sheetName val="CIVIC_1_7L(7ｶ国MA輸出)GKN同一6"/>
      <sheetName val="Permanent_info6"/>
      <sheetName val="To_Generate6"/>
      <sheetName val="Customize_Your_Purchase_Order6"/>
      <sheetName val="MA拠点CIVIC_1_6L10"/>
      <sheetName val="CIVIC_1_6L(7ｶ国MA単)ｺｽﾄ33"/>
      <sheetName val="CIVIC_1_6L(7ｶ国MA輸出)ｺｽﾄ32"/>
      <sheetName val="CIVIC_1_6L(7ｶ国+中国MA単)ｺｽﾄ32"/>
      <sheetName val="CIVIC_1_6L(7ｶ国+中国MA輸出)ｺｽﾄ32"/>
      <sheetName val="CIVIC_1_6L(7ｶ国+中国24万台+BH自国)ｺｽ32"/>
      <sheetName val="CIVIC_1_6L(7ｶ国+中国24万台+ＢＨ輸出)ｺｽ32"/>
      <sheetName val="中国⇒MA_1_6L(7ｶ国+中国全量鍛造)32"/>
      <sheetName val="Marshal_-132"/>
      <sheetName val="Customize_Your_Invoice13"/>
      <sheetName val="inf_BS12"/>
      <sheetName val="cogm_&amp;_PL12"/>
      <sheetName val="Irregular_Income9"/>
      <sheetName val="FE-1770_P19"/>
      <sheetName val="Dati_base9"/>
      <sheetName val="Elect_&amp;Gas_(RP)9"/>
      <sheetName val="Setup_Variables9"/>
      <sheetName val="depn_summary989"/>
      <sheetName val="TB_Jun_039"/>
      <sheetName val="Th_20038"/>
      <sheetName val="5_yr_(Services_only)_Summary8"/>
      <sheetName val="Govt_BI8"/>
      <sheetName val="PETTY_CASH(IDR)(101-1)8"/>
      <sheetName val="PETTY_CASH_(USD)(101-2)8"/>
      <sheetName val="PETTY_CASH(JPY)(101-3)8"/>
      <sheetName val="CIVIC_1_7L(7ｶ国MA輸出)GKN同一8"/>
      <sheetName val="Permanent_info8"/>
      <sheetName val="To_Generate8"/>
      <sheetName val="Customize_Your_Purchase_Order8"/>
      <sheetName val="MA拠点CIVIC_1_6L12"/>
      <sheetName val="CIVIC_1_6L(7ｶ国MA単)ｺｽﾄ35"/>
      <sheetName val="CIVIC_1_6L(7ｶ国MA輸出)ｺｽﾄ33"/>
      <sheetName val="CIVIC_1_6L(7ｶ国+中国MA単)ｺｽﾄ33"/>
      <sheetName val="CIVIC_1_6L(7ｶ国+中国MA輸出)ｺｽﾄ33"/>
      <sheetName val="CIVIC_1_6L(7ｶ国+中国24万台+BH自国)ｺｽ33"/>
      <sheetName val="CIVIC_1_6L(7ｶ国+中国24万台+ＢＨ輸出)ｺｽ33"/>
      <sheetName val="中国⇒MA_1_6L(7ｶ国+中国全量鍛造)33"/>
      <sheetName val="Marshal_-133"/>
      <sheetName val="Customize_Your_Invoice14"/>
      <sheetName val="inf_BS13"/>
      <sheetName val="cogm_&amp;_PL13"/>
      <sheetName val="Irregular_Income10"/>
      <sheetName val="FE-1770_P110"/>
      <sheetName val="Dati_base10"/>
      <sheetName val="Elect_&amp;Gas_(RP)10"/>
      <sheetName val="Setup_Variables10"/>
      <sheetName val="depn_summary9810"/>
      <sheetName val="TB_Jun_0310"/>
      <sheetName val="Th_20039"/>
      <sheetName val="5_yr_(Services_only)_Summary9"/>
      <sheetName val="Govt_BI9"/>
      <sheetName val="PETTY_CASH(IDR)(101-1)9"/>
      <sheetName val="PETTY_CASH_(USD)(101-2)9"/>
      <sheetName val="PETTY_CASH(JPY)(101-3)9"/>
      <sheetName val="CIVIC_1_7L(7ｶ国MA輸出)GKN同一9"/>
      <sheetName val="Permanent_info9"/>
      <sheetName val="To_Generate9"/>
      <sheetName val="Customize_Your_Purchase_Order9"/>
      <sheetName val="MA拠点CIVIC_1_6L13"/>
      <sheetName val="Categories"/>
      <sheetName val="summary-1"/>
      <sheetName val="WBS _2_salah"/>
      <sheetName val="co_data"/>
      <sheetName val="VENDOR - CROSS CLIENT INFO "/>
      <sheetName val="Agu"/>
      <sheetName val="Apr"/>
      <sheetName val="Des"/>
      <sheetName val="Jan"/>
      <sheetName val="Jul"/>
      <sheetName val="Jun"/>
      <sheetName val="Mar"/>
      <sheetName val="Mei"/>
      <sheetName val="Nov"/>
      <sheetName val="Okt"/>
      <sheetName val="Peb"/>
      <sheetName val="Sep"/>
      <sheetName val="5"/>
      <sheetName val="Checker"/>
      <sheetName val="WBS__2_salah"/>
      <sheetName val="VENDOR_-_CROSS_CLIENT_INFO_"/>
      <sheetName val="Input"/>
      <sheetName val="GL40"/>
      <sheetName val="CIVIC_1_6L(7ｶ国MA単)ｺｽﾄ36"/>
      <sheetName val="CIVIC_1_6L(7ｶ国MA輸出)ｺｽﾄ35"/>
      <sheetName val="CIVIC_1_6L(7ｶ国+中国MA単)ｺｽﾄ35"/>
      <sheetName val="CIVIC_1_6L(7ｶ国+中国MA輸出)ｺｽﾄ35"/>
      <sheetName val="CIVIC_1_6L(7ｶ国+中国24万台+BH自国)ｺｽ35"/>
      <sheetName val="CIVIC_1_6L(7ｶ国+中国24万台+ＢＨ輸出)ｺｽ35"/>
      <sheetName val="中国⇒MA_1_6L(7ｶ国+中国全量鍛造)35"/>
      <sheetName val="Marshal_-135"/>
      <sheetName val="Customize_Your_Invoice15"/>
      <sheetName val="inf_BS14"/>
      <sheetName val="cogm_&amp;_PL14"/>
      <sheetName val="Irregular_Income11"/>
      <sheetName val="FE-1770_P111"/>
      <sheetName val="Elect_&amp;Gas_(RP)11"/>
      <sheetName val="Setup_Variables11"/>
      <sheetName val="Dati_base11"/>
      <sheetName val="depn_summary9811"/>
      <sheetName val="TB_Jun_0311"/>
      <sheetName val="Th_200310"/>
      <sheetName val="Govt_BI10"/>
      <sheetName val="5_yr_(Services_only)_Summary10"/>
      <sheetName val="PETTY_CASH(IDR)(101-1)10"/>
      <sheetName val="PETTY_CASH_(USD)(101-2)10"/>
      <sheetName val="PETTY_CASH(JPY)(101-3)10"/>
      <sheetName val="CIVIC_1_7L(7ｶ国MA輸出)GKN同一10"/>
      <sheetName val="Permanent_info10"/>
      <sheetName val="To_Generate10"/>
      <sheetName val="Customize_Your_Purchase_Order10"/>
      <sheetName val="MA拠点CIVIC_1_6L14"/>
      <sheetName val="Cover_Sheet"/>
      <sheetName val="26_INTEREST_LOAN"/>
      <sheetName val="BELO_Cash_Flow"/>
      <sheetName val="Phase2_movementDEC"/>
      <sheetName val="Phase1f_a_DEC"/>
      <sheetName val="Phase2_f_a_DEC_(2)"/>
      <sheetName val="CIVIC_1_6L(7ｶ国MA単)ｺｽﾄ37"/>
      <sheetName val="CIVIC_1_6L(7ｶ国MA輸出)ｺｽﾄ36"/>
      <sheetName val="CIVIC_1_6L(7ｶ国+中国MA単)ｺｽﾄ36"/>
      <sheetName val="CIVIC_1_6L(7ｶ国+中国MA輸出)ｺｽﾄ36"/>
      <sheetName val="CIVIC_1_6L(7ｶ国+中国24万台+BH自国)ｺｽ36"/>
      <sheetName val="CIVIC_1_6L(7ｶ国+中国24万台+ＢＨ輸出)ｺｽ36"/>
      <sheetName val="中国⇒MA_1_6L(7ｶ国+中国全量鍛造)36"/>
      <sheetName val="Marshal_-136"/>
      <sheetName val="Customize_Your_Invoice16"/>
      <sheetName val="inf_BS15"/>
      <sheetName val="cogm_&amp;_PL15"/>
      <sheetName val="Irregular_Income12"/>
      <sheetName val="FE-1770_P112"/>
      <sheetName val="Elect_&amp;Gas_(RP)12"/>
      <sheetName val="Setup_Variables12"/>
      <sheetName val="Dati_base12"/>
      <sheetName val="depn_summary9812"/>
      <sheetName val="TB_Jun_0312"/>
      <sheetName val="Th_200311"/>
      <sheetName val="Govt_BI11"/>
      <sheetName val="5_yr_(Services_only)_Summary11"/>
      <sheetName val="PETTY_CASH(IDR)(101-1)11"/>
      <sheetName val="PETTY_CASH_(USD)(101-2)11"/>
      <sheetName val="PETTY_CASH(JPY)(101-3)11"/>
      <sheetName val="CIVIC_1_7L(7ｶ国MA輸出)GKN同一11"/>
      <sheetName val="Permanent_info11"/>
      <sheetName val="To_Generate11"/>
      <sheetName val="Customize_Your_Purchase_Order11"/>
      <sheetName val="MA拠点CIVIC_1_6L15"/>
      <sheetName val="Cover_Sheet1"/>
      <sheetName val="26_INTEREST_LOAN1"/>
      <sheetName val="BELO_Cash_Flow1"/>
      <sheetName val="Phase2_movementDEC1"/>
      <sheetName val="Phase1f_a_DEC1"/>
      <sheetName val="Phase2_f_a_DEC_(2)1"/>
      <sheetName val="CIVIC_1_6L(7ｶ国MA単)ｺｽﾄ40"/>
      <sheetName val="CIVIC_1_6L(7ｶ国MA輸出)ｺｽﾄ38"/>
      <sheetName val="CIVIC_1_6L(7ｶ国+中国MA単)ｺｽﾄ38"/>
      <sheetName val="CIVIC_1_6L(7ｶ国+中国MA輸出)ｺｽﾄ38"/>
      <sheetName val="CIVIC_1_6L(7ｶ国+中国24万台+BH自国)ｺｽ38"/>
      <sheetName val="CIVIC_1_6L(7ｶ国+中国24万台+ＢＨ輸出)ｺｽ38"/>
      <sheetName val="中国⇒MA_1_6L(7ｶ国+中国全量鍛造)38"/>
      <sheetName val="Marshal_-138"/>
      <sheetName val="Customize_Your_Invoice18"/>
      <sheetName val="inf_BS17"/>
      <sheetName val="cogm_&amp;_PL17"/>
      <sheetName val="Irregular_Income14"/>
      <sheetName val="FE-1770_P114"/>
      <sheetName val="Dati_base14"/>
      <sheetName val="Elect_&amp;Gas_(RP)14"/>
      <sheetName val="Setup_Variables14"/>
      <sheetName val="depn_summary9814"/>
      <sheetName val="TB_Jun_0314"/>
      <sheetName val="Th_200313"/>
      <sheetName val="5_yr_(Services_only)_Summary13"/>
      <sheetName val="Govt_BI13"/>
      <sheetName val="PETTY_CASH(IDR)(101-1)13"/>
      <sheetName val="PETTY_CASH_(USD)(101-2)13"/>
      <sheetName val="PETTY_CASH(JPY)(101-3)13"/>
      <sheetName val="CIVIC_1_7L(7ｶ国MA輸出)GKN同一13"/>
      <sheetName val="Permanent_info13"/>
      <sheetName val="To_Generate13"/>
      <sheetName val="Customize_Your_Purchase_Order13"/>
      <sheetName val="MA拠点CIVIC_1_6L17"/>
      <sheetName val="Cover_Sheet3"/>
      <sheetName val="26_INTEREST_LOAN3"/>
      <sheetName val="BELO_Cash_Flow3"/>
      <sheetName val="Phase2_movementDEC3"/>
      <sheetName val="Phase1f_a_DEC3"/>
      <sheetName val="Phase2_f_a_DEC_(2)3"/>
      <sheetName val="CIVIC_1_6L(7ｶ国MA単)ｺｽﾄ38"/>
      <sheetName val="CIVIC_1_6L(7ｶ国MA輸出)ｺｽﾄ37"/>
      <sheetName val="CIVIC_1_6L(7ｶ国+中国MA単)ｺｽﾄ37"/>
      <sheetName val="CIVIC_1_6L(7ｶ国+中国MA輸出)ｺｽﾄ37"/>
      <sheetName val="CIVIC_1_6L(7ｶ国+中国24万台+BH自国)ｺｽ37"/>
      <sheetName val="CIVIC_1_6L(7ｶ国+中国24万台+ＢＨ輸出)ｺｽ37"/>
      <sheetName val="中国⇒MA_1_6L(7ｶ国+中国全量鍛造)37"/>
      <sheetName val="Marshal_-137"/>
      <sheetName val="Customize_Your_Invoice17"/>
      <sheetName val="inf_BS16"/>
      <sheetName val="cogm_&amp;_PL16"/>
      <sheetName val="Irregular_Income13"/>
      <sheetName val="FE-1770_P113"/>
      <sheetName val="Dati_base13"/>
      <sheetName val="Elect_&amp;Gas_(RP)13"/>
      <sheetName val="Setup_Variables13"/>
      <sheetName val="depn_summary9813"/>
      <sheetName val="TB_Jun_0313"/>
      <sheetName val="Th_200312"/>
      <sheetName val="5_yr_(Services_only)_Summary12"/>
      <sheetName val="Govt_BI12"/>
      <sheetName val="PETTY_CASH(IDR)(101-1)12"/>
      <sheetName val="PETTY_CASH_(USD)(101-2)12"/>
      <sheetName val="PETTY_CASH(JPY)(101-3)12"/>
      <sheetName val="CIVIC_1_7L(7ｶ国MA輸出)GKN同一12"/>
      <sheetName val="Permanent_info12"/>
      <sheetName val="To_Generate12"/>
      <sheetName val="Customize_Your_Purchase_Order12"/>
      <sheetName val="MA拠点CIVIC_1_6L16"/>
      <sheetName val="Cover_Sheet2"/>
      <sheetName val="26_INTEREST_LOAN2"/>
      <sheetName val="BELO_Cash_Flow2"/>
      <sheetName val="Phase2_movementDEC2"/>
      <sheetName val="Phase1f_a_DEC2"/>
      <sheetName val="Phase2_f_a_DEC_(2)2"/>
      <sheetName val="REF.ONLY"/>
      <sheetName val="2006"/>
      <sheetName val="BS"/>
      <sheetName val="為替推移"/>
      <sheetName val="Order"/>
      <sheetName val="Schedule"/>
      <sheetName val="Schedule OK Status"/>
      <sheetName val="rate"/>
      <sheetName val="C.1 CASH"/>
      <sheetName val="GLdownload"/>
      <sheetName val="Calculation"/>
      <sheetName val="EmpData"/>
    </sheetNames>
    <sheetDataSet>
      <sheetData sheetId="0">
        <row r="54">
          <cell r="X54">
            <v>1.155</v>
          </cell>
        </row>
      </sheetData>
      <sheetData sheetId="1" refreshError="1">
        <row r="54">
          <cell r="X54">
            <v>1.155</v>
          </cell>
        </row>
        <row r="56">
          <cell r="X56">
            <v>1.155</v>
          </cell>
        </row>
        <row r="57">
          <cell r="X57">
            <v>1.21</v>
          </cell>
        </row>
        <row r="58">
          <cell r="X58">
            <v>1.4850000000000001</v>
          </cell>
        </row>
        <row r="59">
          <cell r="X59">
            <v>1.54</v>
          </cell>
        </row>
      </sheetData>
      <sheetData sheetId="2">
        <row r="54">
          <cell r="X54">
            <v>1.155</v>
          </cell>
        </row>
      </sheetData>
      <sheetData sheetId="3">
        <row r="54">
          <cell r="X54">
            <v>1.155</v>
          </cell>
        </row>
      </sheetData>
      <sheetData sheetId="4">
        <row r="54">
          <cell r="X54">
            <v>1.155</v>
          </cell>
        </row>
      </sheetData>
      <sheetData sheetId="5">
        <row r="54">
          <cell r="X54">
            <v>1.155</v>
          </cell>
        </row>
      </sheetData>
      <sheetData sheetId="6">
        <row r="54">
          <cell r="X54">
            <v>1.155</v>
          </cell>
        </row>
      </sheetData>
      <sheetData sheetId="7" refreshError="1"/>
      <sheetData sheetId="8" refreshError="1"/>
      <sheetData sheetId="9" refreshError="1"/>
      <sheetData sheetId="10" refreshError="1"/>
      <sheetData sheetId="11">
        <row r="54">
          <cell r="X54">
            <v>1.155</v>
          </cell>
        </row>
      </sheetData>
      <sheetData sheetId="12">
        <row r="54">
          <cell r="X54">
            <v>1.155</v>
          </cell>
        </row>
      </sheetData>
      <sheetData sheetId="13">
        <row r="54">
          <cell r="X54">
            <v>1.155</v>
          </cell>
        </row>
      </sheetData>
      <sheetData sheetId="14">
        <row r="54">
          <cell r="X54">
            <v>1.155</v>
          </cell>
        </row>
      </sheetData>
      <sheetData sheetId="15">
        <row r="54">
          <cell r="X54">
            <v>1.155</v>
          </cell>
        </row>
      </sheetData>
      <sheetData sheetId="16">
        <row r="54">
          <cell r="X54">
            <v>1.155</v>
          </cell>
        </row>
      </sheetData>
      <sheetData sheetId="17">
        <row r="54">
          <cell r="X54">
            <v>1.155</v>
          </cell>
        </row>
      </sheetData>
      <sheetData sheetId="18">
        <row r="54">
          <cell r="X54">
            <v>1.155</v>
          </cell>
        </row>
      </sheetData>
      <sheetData sheetId="19">
        <row r="54">
          <cell r="X54">
            <v>1.155</v>
          </cell>
        </row>
      </sheetData>
      <sheetData sheetId="20">
        <row r="54">
          <cell r="X54">
            <v>1.155</v>
          </cell>
        </row>
      </sheetData>
      <sheetData sheetId="21">
        <row r="54">
          <cell r="X54">
            <v>1.155</v>
          </cell>
        </row>
      </sheetData>
      <sheetData sheetId="22">
        <row r="54">
          <cell r="X54">
            <v>1.155</v>
          </cell>
        </row>
      </sheetData>
      <sheetData sheetId="23">
        <row r="54">
          <cell r="X54">
            <v>1.155</v>
          </cell>
        </row>
      </sheetData>
      <sheetData sheetId="24">
        <row r="54">
          <cell r="X54">
            <v>1.155</v>
          </cell>
        </row>
      </sheetData>
      <sheetData sheetId="25">
        <row r="54">
          <cell r="X54">
            <v>1.155</v>
          </cell>
        </row>
      </sheetData>
      <sheetData sheetId="26">
        <row r="54">
          <cell r="X54">
            <v>1.155</v>
          </cell>
        </row>
      </sheetData>
      <sheetData sheetId="27">
        <row r="54">
          <cell r="X54">
            <v>1.155</v>
          </cell>
        </row>
      </sheetData>
      <sheetData sheetId="28">
        <row r="54">
          <cell r="X54">
            <v>1.155</v>
          </cell>
        </row>
      </sheetData>
      <sheetData sheetId="29">
        <row r="54">
          <cell r="X54">
            <v>1.155</v>
          </cell>
        </row>
      </sheetData>
      <sheetData sheetId="30">
        <row r="54">
          <cell r="X54">
            <v>1.155</v>
          </cell>
        </row>
      </sheetData>
      <sheetData sheetId="31">
        <row r="54">
          <cell r="X54">
            <v>1.155</v>
          </cell>
        </row>
      </sheetData>
      <sheetData sheetId="32">
        <row r="54">
          <cell r="X54">
            <v>1.155</v>
          </cell>
        </row>
      </sheetData>
      <sheetData sheetId="33">
        <row r="54">
          <cell r="X54">
            <v>1.155</v>
          </cell>
        </row>
      </sheetData>
      <sheetData sheetId="34">
        <row r="54">
          <cell r="X54">
            <v>1.155</v>
          </cell>
        </row>
      </sheetData>
      <sheetData sheetId="35">
        <row r="54">
          <cell r="X54">
            <v>1.155</v>
          </cell>
        </row>
      </sheetData>
      <sheetData sheetId="36">
        <row r="54">
          <cell r="X54">
            <v>1.155</v>
          </cell>
        </row>
      </sheetData>
      <sheetData sheetId="37">
        <row r="54">
          <cell r="X54">
            <v>1.155</v>
          </cell>
        </row>
      </sheetData>
      <sheetData sheetId="38">
        <row r="54">
          <cell r="X54">
            <v>1.155</v>
          </cell>
        </row>
      </sheetData>
      <sheetData sheetId="39">
        <row r="54">
          <cell r="X54">
            <v>1.155</v>
          </cell>
        </row>
      </sheetData>
      <sheetData sheetId="40">
        <row r="54">
          <cell r="X54">
            <v>1.155</v>
          </cell>
        </row>
      </sheetData>
      <sheetData sheetId="41">
        <row r="54">
          <cell r="X54">
            <v>1.155</v>
          </cell>
        </row>
      </sheetData>
      <sheetData sheetId="42">
        <row r="54">
          <cell r="X54">
            <v>1.155</v>
          </cell>
        </row>
      </sheetData>
      <sheetData sheetId="43" refreshError="1"/>
      <sheetData sheetId="44">
        <row r="54">
          <cell r="X54">
            <v>1.155</v>
          </cell>
        </row>
      </sheetData>
      <sheetData sheetId="45">
        <row r="54">
          <cell r="X54">
            <v>1.155</v>
          </cell>
        </row>
      </sheetData>
      <sheetData sheetId="46">
        <row r="54">
          <cell r="X54">
            <v>1.155</v>
          </cell>
        </row>
      </sheetData>
      <sheetData sheetId="47">
        <row r="54">
          <cell r="X54">
            <v>1.155</v>
          </cell>
        </row>
      </sheetData>
      <sheetData sheetId="48">
        <row r="54">
          <cell r="X54">
            <v>1.155</v>
          </cell>
        </row>
      </sheetData>
      <sheetData sheetId="49">
        <row r="54">
          <cell r="X54">
            <v>1.155</v>
          </cell>
        </row>
      </sheetData>
      <sheetData sheetId="50">
        <row r="54">
          <cell r="X54">
            <v>1.155</v>
          </cell>
        </row>
      </sheetData>
      <sheetData sheetId="51">
        <row r="54">
          <cell r="X54">
            <v>1.155</v>
          </cell>
        </row>
      </sheetData>
      <sheetData sheetId="52">
        <row r="54">
          <cell r="X54">
            <v>1.155</v>
          </cell>
        </row>
      </sheetData>
      <sheetData sheetId="53">
        <row r="54">
          <cell r="X54">
            <v>1.155</v>
          </cell>
        </row>
      </sheetData>
      <sheetData sheetId="54">
        <row r="54">
          <cell r="X54">
            <v>1.155</v>
          </cell>
        </row>
      </sheetData>
      <sheetData sheetId="55">
        <row r="54">
          <cell r="X54">
            <v>1.155</v>
          </cell>
        </row>
      </sheetData>
      <sheetData sheetId="56">
        <row r="54">
          <cell r="X54">
            <v>1.155</v>
          </cell>
        </row>
      </sheetData>
      <sheetData sheetId="57">
        <row r="54">
          <cell r="X54">
            <v>1.155</v>
          </cell>
        </row>
      </sheetData>
      <sheetData sheetId="58">
        <row r="54">
          <cell r="X54">
            <v>1.155</v>
          </cell>
        </row>
      </sheetData>
      <sheetData sheetId="59">
        <row r="54">
          <cell r="X54">
            <v>1.155</v>
          </cell>
        </row>
      </sheetData>
      <sheetData sheetId="60">
        <row r="54">
          <cell r="X54">
            <v>1.155</v>
          </cell>
        </row>
      </sheetData>
      <sheetData sheetId="61">
        <row r="54">
          <cell r="X54">
            <v>1.155</v>
          </cell>
        </row>
      </sheetData>
      <sheetData sheetId="62">
        <row r="54">
          <cell r="X54">
            <v>1.155</v>
          </cell>
        </row>
      </sheetData>
      <sheetData sheetId="63">
        <row r="54">
          <cell r="X54">
            <v>1.155</v>
          </cell>
        </row>
      </sheetData>
      <sheetData sheetId="64">
        <row r="54">
          <cell r="X54">
            <v>1.155</v>
          </cell>
        </row>
      </sheetData>
      <sheetData sheetId="65">
        <row r="54">
          <cell r="X54">
            <v>1.155</v>
          </cell>
        </row>
      </sheetData>
      <sheetData sheetId="66">
        <row r="54">
          <cell r="X54">
            <v>1.155</v>
          </cell>
        </row>
      </sheetData>
      <sheetData sheetId="67">
        <row r="54">
          <cell r="X54">
            <v>1.155</v>
          </cell>
        </row>
      </sheetData>
      <sheetData sheetId="68">
        <row r="54">
          <cell r="X54">
            <v>1.155</v>
          </cell>
        </row>
      </sheetData>
      <sheetData sheetId="69">
        <row r="54">
          <cell r="X54">
            <v>1.155</v>
          </cell>
        </row>
      </sheetData>
      <sheetData sheetId="70">
        <row r="54">
          <cell r="X54">
            <v>1.155</v>
          </cell>
        </row>
      </sheetData>
      <sheetData sheetId="71">
        <row r="54">
          <cell r="X54">
            <v>1.155</v>
          </cell>
        </row>
      </sheetData>
      <sheetData sheetId="72">
        <row r="54">
          <cell r="X54">
            <v>1.155</v>
          </cell>
        </row>
      </sheetData>
      <sheetData sheetId="73">
        <row r="54">
          <cell r="X54">
            <v>1.155</v>
          </cell>
        </row>
      </sheetData>
      <sheetData sheetId="74">
        <row r="54">
          <cell r="X54">
            <v>1.155</v>
          </cell>
        </row>
      </sheetData>
      <sheetData sheetId="75">
        <row r="54">
          <cell r="X54">
            <v>1.155</v>
          </cell>
        </row>
      </sheetData>
      <sheetData sheetId="76">
        <row r="54">
          <cell r="X54">
            <v>1.155</v>
          </cell>
        </row>
      </sheetData>
      <sheetData sheetId="77">
        <row r="54">
          <cell r="X54">
            <v>1.155</v>
          </cell>
        </row>
      </sheetData>
      <sheetData sheetId="78">
        <row r="54">
          <cell r="X54">
            <v>1.155</v>
          </cell>
        </row>
      </sheetData>
      <sheetData sheetId="79">
        <row r="54">
          <cell r="X54">
            <v>1.155</v>
          </cell>
        </row>
      </sheetData>
      <sheetData sheetId="80">
        <row r="54">
          <cell r="X54">
            <v>1.155</v>
          </cell>
        </row>
      </sheetData>
      <sheetData sheetId="81">
        <row r="54">
          <cell r="X54">
            <v>1.155</v>
          </cell>
        </row>
      </sheetData>
      <sheetData sheetId="82">
        <row r="54">
          <cell r="X54">
            <v>1.155</v>
          </cell>
        </row>
      </sheetData>
      <sheetData sheetId="83">
        <row r="54">
          <cell r="X54">
            <v>1.155</v>
          </cell>
        </row>
      </sheetData>
      <sheetData sheetId="84">
        <row r="54">
          <cell r="X54">
            <v>1.155</v>
          </cell>
        </row>
      </sheetData>
      <sheetData sheetId="85">
        <row r="54">
          <cell r="X54">
            <v>1.155</v>
          </cell>
        </row>
      </sheetData>
      <sheetData sheetId="86">
        <row r="54">
          <cell r="X54">
            <v>1.155</v>
          </cell>
        </row>
      </sheetData>
      <sheetData sheetId="87">
        <row r="54">
          <cell r="X54">
            <v>1.155</v>
          </cell>
        </row>
      </sheetData>
      <sheetData sheetId="88">
        <row r="54">
          <cell r="X54">
            <v>1.155</v>
          </cell>
        </row>
      </sheetData>
      <sheetData sheetId="89">
        <row r="54">
          <cell r="X54">
            <v>1.155</v>
          </cell>
        </row>
      </sheetData>
      <sheetData sheetId="90">
        <row r="54">
          <cell r="X54">
            <v>1.155</v>
          </cell>
        </row>
      </sheetData>
      <sheetData sheetId="91" refreshError="1"/>
      <sheetData sheetId="92">
        <row r="54">
          <cell r="X54">
            <v>1.155</v>
          </cell>
        </row>
      </sheetData>
      <sheetData sheetId="93">
        <row r="54">
          <cell r="X54">
            <v>1.155</v>
          </cell>
        </row>
      </sheetData>
      <sheetData sheetId="94">
        <row r="54">
          <cell r="X54">
            <v>1.155</v>
          </cell>
        </row>
      </sheetData>
      <sheetData sheetId="95">
        <row r="54">
          <cell r="X54">
            <v>1.155</v>
          </cell>
        </row>
      </sheetData>
      <sheetData sheetId="96">
        <row r="54">
          <cell r="X54">
            <v>1.155</v>
          </cell>
        </row>
      </sheetData>
      <sheetData sheetId="97">
        <row r="54">
          <cell r="X54">
            <v>1.155</v>
          </cell>
        </row>
      </sheetData>
      <sheetData sheetId="98">
        <row r="54">
          <cell r="X54">
            <v>1.155</v>
          </cell>
        </row>
      </sheetData>
      <sheetData sheetId="99">
        <row r="54">
          <cell r="X54">
            <v>1.155</v>
          </cell>
        </row>
      </sheetData>
      <sheetData sheetId="100">
        <row r="54">
          <cell r="X54">
            <v>1.155</v>
          </cell>
        </row>
      </sheetData>
      <sheetData sheetId="101">
        <row r="54">
          <cell r="X54">
            <v>1.155</v>
          </cell>
        </row>
      </sheetData>
      <sheetData sheetId="102">
        <row r="54">
          <cell r="X54">
            <v>1.155</v>
          </cell>
        </row>
      </sheetData>
      <sheetData sheetId="103">
        <row r="54">
          <cell r="X54">
            <v>1.155</v>
          </cell>
        </row>
      </sheetData>
      <sheetData sheetId="104">
        <row r="54">
          <cell r="X54">
            <v>1.155</v>
          </cell>
        </row>
      </sheetData>
      <sheetData sheetId="105">
        <row r="54">
          <cell r="X54">
            <v>1.155</v>
          </cell>
        </row>
      </sheetData>
      <sheetData sheetId="106">
        <row r="54">
          <cell r="X54">
            <v>1.155</v>
          </cell>
        </row>
      </sheetData>
      <sheetData sheetId="107">
        <row r="54">
          <cell r="X54">
            <v>1.155</v>
          </cell>
        </row>
      </sheetData>
      <sheetData sheetId="108" refreshError="1"/>
      <sheetData sheetId="109">
        <row r="54">
          <cell r="X54">
            <v>1.155</v>
          </cell>
        </row>
      </sheetData>
      <sheetData sheetId="110">
        <row r="54">
          <cell r="X54">
            <v>1.155</v>
          </cell>
        </row>
      </sheetData>
      <sheetData sheetId="111">
        <row r="54">
          <cell r="X54">
            <v>1.155</v>
          </cell>
        </row>
      </sheetData>
      <sheetData sheetId="112">
        <row r="54">
          <cell r="X54">
            <v>1.155</v>
          </cell>
        </row>
      </sheetData>
      <sheetData sheetId="113">
        <row r="54">
          <cell r="X54">
            <v>1.155</v>
          </cell>
        </row>
      </sheetData>
      <sheetData sheetId="114">
        <row r="54">
          <cell r="X54">
            <v>1.155</v>
          </cell>
        </row>
      </sheetData>
      <sheetData sheetId="115">
        <row r="54">
          <cell r="X54">
            <v>1.155</v>
          </cell>
        </row>
      </sheetData>
      <sheetData sheetId="116">
        <row r="54">
          <cell r="X54">
            <v>1.155</v>
          </cell>
        </row>
      </sheetData>
      <sheetData sheetId="117">
        <row r="54">
          <cell r="X54">
            <v>1.155</v>
          </cell>
        </row>
      </sheetData>
      <sheetData sheetId="118">
        <row r="54">
          <cell r="X54">
            <v>1.155</v>
          </cell>
        </row>
      </sheetData>
      <sheetData sheetId="119">
        <row r="54">
          <cell r="X54">
            <v>1.155</v>
          </cell>
        </row>
      </sheetData>
      <sheetData sheetId="120">
        <row r="54">
          <cell r="X54">
            <v>1.155</v>
          </cell>
        </row>
      </sheetData>
      <sheetData sheetId="121">
        <row r="54">
          <cell r="X54">
            <v>1.155</v>
          </cell>
        </row>
      </sheetData>
      <sheetData sheetId="122">
        <row r="54">
          <cell r="X54">
            <v>1.155</v>
          </cell>
        </row>
      </sheetData>
      <sheetData sheetId="123">
        <row r="54">
          <cell r="X54">
            <v>1.155</v>
          </cell>
        </row>
      </sheetData>
      <sheetData sheetId="124">
        <row r="54">
          <cell r="X54">
            <v>1.155</v>
          </cell>
        </row>
      </sheetData>
      <sheetData sheetId="125">
        <row r="54">
          <cell r="X54">
            <v>1.155</v>
          </cell>
        </row>
      </sheetData>
      <sheetData sheetId="126">
        <row r="54">
          <cell r="X54">
            <v>1.155</v>
          </cell>
        </row>
      </sheetData>
      <sheetData sheetId="127">
        <row r="54">
          <cell r="X54">
            <v>1.155</v>
          </cell>
        </row>
      </sheetData>
      <sheetData sheetId="128">
        <row r="54">
          <cell r="X54">
            <v>1.155</v>
          </cell>
        </row>
      </sheetData>
      <sheetData sheetId="129">
        <row r="54">
          <cell r="X54">
            <v>1.155</v>
          </cell>
        </row>
      </sheetData>
      <sheetData sheetId="130">
        <row r="54">
          <cell r="X54">
            <v>1.155</v>
          </cell>
        </row>
      </sheetData>
      <sheetData sheetId="131">
        <row r="54">
          <cell r="X54">
            <v>1.155</v>
          </cell>
        </row>
      </sheetData>
      <sheetData sheetId="132">
        <row r="54">
          <cell r="X54">
            <v>1.155</v>
          </cell>
        </row>
      </sheetData>
      <sheetData sheetId="133">
        <row r="54">
          <cell r="X54">
            <v>1.155</v>
          </cell>
        </row>
      </sheetData>
      <sheetData sheetId="134">
        <row r="54">
          <cell r="X54">
            <v>1.155</v>
          </cell>
        </row>
      </sheetData>
      <sheetData sheetId="135">
        <row r="54">
          <cell r="X54">
            <v>1.155</v>
          </cell>
        </row>
      </sheetData>
      <sheetData sheetId="136">
        <row r="54">
          <cell r="X54">
            <v>1.155</v>
          </cell>
        </row>
      </sheetData>
      <sheetData sheetId="137">
        <row r="54">
          <cell r="X54">
            <v>1.155</v>
          </cell>
        </row>
      </sheetData>
      <sheetData sheetId="138">
        <row r="54">
          <cell r="X54">
            <v>1.155</v>
          </cell>
        </row>
      </sheetData>
      <sheetData sheetId="139">
        <row r="54">
          <cell r="X54">
            <v>1.155</v>
          </cell>
        </row>
      </sheetData>
      <sheetData sheetId="140">
        <row r="54">
          <cell r="X54">
            <v>1.155</v>
          </cell>
        </row>
      </sheetData>
      <sheetData sheetId="141">
        <row r="54">
          <cell r="X54">
            <v>1.155</v>
          </cell>
        </row>
      </sheetData>
      <sheetData sheetId="142">
        <row r="54">
          <cell r="X54">
            <v>1.155</v>
          </cell>
        </row>
      </sheetData>
      <sheetData sheetId="143">
        <row r="54">
          <cell r="X54">
            <v>1.155</v>
          </cell>
        </row>
      </sheetData>
      <sheetData sheetId="144">
        <row r="54">
          <cell r="X54">
            <v>1.155</v>
          </cell>
        </row>
      </sheetData>
      <sheetData sheetId="145">
        <row r="54">
          <cell r="X54">
            <v>1.155</v>
          </cell>
        </row>
      </sheetData>
      <sheetData sheetId="146">
        <row r="54">
          <cell r="X54">
            <v>1.155</v>
          </cell>
        </row>
      </sheetData>
      <sheetData sheetId="147">
        <row r="54">
          <cell r="X54">
            <v>1.155</v>
          </cell>
        </row>
      </sheetData>
      <sheetData sheetId="148">
        <row r="54">
          <cell r="X54">
            <v>1.155</v>
          </cell>
        </row>
      </sheetData>
      <sheetData sheetId="149">
        <row r="54">
          <cell r="X54">
            <v>1.155</v>
          </cell>
        </row>
      </sheetData>
      <sheetData sheetId="150">
        <row r="54">
          <cell r="X54">
            <v>1.155</v>
          </cell>
        </row>
      </sheetData>
      <sheetData sheetId="151">
        <row r="54">
          <cell r="X54">
            <v>1.155</v>
          </cell>
        </row>
      </sheetData>
      <sheetData sheetId="152">
        <row r="54">
          <cell r="X54">
            <v>1.155</v>
          </cell>
        </row>
      </sheetData>
      <sheetData sheetId="153">
        <row r="54">
          <cell r="X54">
            <v>1.155</v>
          </cell>
        </row>
      </sheetData>
      <sheetData sheetId="154">
        <row r="54">
          <cell r="X54">
            <v>1.155</v>
          </cell>
        </row>
      </sheetData>
      <sheetData sheetId="155">
        <row r="54">
          <cell r="X54">
            <v>1.155</v>
          </cell>
        </row>
      </sheetData>
      <sheetData sheetId="156">
        <row r="54">
          <cell r="X54">
            <v>1.155</v>
          </cell>
        </row>
      </sheetData>
      <sheetData sheetId="157"/>
      <sheetData sheetId="158">
        <row r="54">
          <cell r="X54">
            <v>1.155</v>
          </cell>
        </row>
      </sheetData>
      <sheetData sheetId="159">
        <row r="54">
          <cell r="X54">
            <v>1.155</v>
          </cell>
        </row>
      </sheetData>
      <sheetData sheetId="160"/>
      <sheetData sheetId="161">
        <row r="54">
          <cell r="X54">
            <v>1.155</v>
          </cell>
        </row>
      </sheetData>
      <sheetData sheetId="162">
        <row r="54">
          <cell r="X54">
            <v>1.155</v>
          </cell>
        </row>
      </sheetData>
      <sheetData sheetId="163"/>
      <sheetData sheetId="164">
        <row r="54">
          <cell r="X54">
            <v>1.155</v>
          </cell>
        </row>
      </sheetData>
      <sheetData sheetId="165" refreshError="1"/>
      <sheetData sheetId="166" refreshError="1"/>
      <sheetData sheetId="167" refreshError="1"/>
      <sheetData sheetId="168" refreshError="1"/>
      <sheetData sheetId="169" refreshError="1"/>
      <sheetData sheetId="170">
        <row r="54">
          <cell r="X54">
            <v>1.155</v>
          </cell>
        </row>
      </sheetData>
      <sheetData sheetId="171">
        <row r="54">
          <cell r="X54">
            <v>1.155</v>
          </cell>
        </row>
      </sheetData>
      <sheetData sheetId="172">
        <row r="54">
          <cell r="X54">
            <v>1.155</v>
          </cell>
        </row>
      </sheetData>
      <sheetData sheetId="173">
        <row r="54">
          <cell r="X54">
            <v>1.155</v>
          </cell>
        </row>
      </sheetData>
      <sheetData sheetId="174">
        <row r="54">
          <cell r="X54">
            <v>1.155</v>
          </cell>
        </row>
      </sheetData>
      <sheetData sheetId="175">
        <row r="54">
          <cell r="X54">
            <v>1.155</v>
          </cell>
        </row>
      </sheetData>
      <sheetData sheetId="176">
        <row r="54">
          <cell r="X54">
            <v>1.155</v>
          </cell>
        </row>
      </sheetData>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ow r="54">
          <cell r="X54">
            <v>1.155</v>
          </cell>
        </row>
      </sheetData>
      <sheetData sheetId="193">
        <row r="54">
          <cell r="X54">
            <v>1.155</v>
          </cell>
        </row>
      </sheetData>
      <sheetData sheetId="194">
        <row r="54">
          <cell r="X54">
            <v>1.155</v>
          </cell>
        </row>
      </sheetData>
      <sheetData sheetId="195">
        <row r="54">
          <cell r="X54">
            <v>1.155</v>
          </cell>
        </row>
      </sheetData>
      <sheetData sheetId="196">
        <row r="54">
          <cell r="X54">
            <v>1.155</v>
          </cell>
        </row>
      </sheetData>
      <sheetData sheetId="197">
        <row r="54">
          <cell r="X54">
            <v>1.155</v>
          </cell>
        </row>
      </sheetData>
      <sheetData sheetId="198">
        <row r="54">
          <cell r="X54">
            <v>1.155</v>
          </cell>
        </row>
      </sheetData>
      <sheetData sheetId="199">
        <row r="54">
          <cell r="X54">
            <v>1.155</v>
          </cell>
        </row>
      </sheetData>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ow r="54">
          <cell r="X54">
            <v>1.155</v>
          </cell>
        </row>
      </sheetData>
      <sheetData sheetId="231">
        <row r="54">
          <cell r="X54">
            <v>1.155</v>
          </cell>
        </row>
      </sheetData>
      <sheetData sheetId="232">
        <row r="54">
          <cell r="X54">
            <v>1.155</v>
          </cell>
        </row>
      </sheetData>
      <sheetData sheetId="233">
        <row r="54">
          <cell r="X54">
            <v>1.155</v>
          </cell>
        </row>
      </sheetData>
      <sheetData sheetId="234">
        <row r="54">
          <cell r="X54">
            <v>1.155</v>
          </cell>
        </row>
      </sheetData>
      <sheetData sheetId="235">
        <row r="54">
          <cell r="X54">
            <v>1.155</v>
          </cell>
        </row>
      </sheetData>
      <sheetData sheetId="236">
        <row r="54">
          <cell r="X54">
            <v>1.155</v>
          </cell>
        </row>
      </sheetData>
      <sheetData sheetId="237">
        <row r="54">
          <cell r="X54">
            <v>1.155</v>
          </cell>
        </row>
      </sheetData>
      <sheetData sheetId="238">
        <row r="54">
          <cell r="X54">
            <v>1.155</v>
          </cell>
        </row>
      </sheetData>
      <sheetData sheetId="239">
        <row r="54">
          <cell r="X54">
            <v>1.155</v>
          </cell>
        </row>
      </sheetData>
      <sheetData sheetId="240">
        <row r="54">
          <cell r="X54">
            <v>1.155</v>
          </cell>
        </row>
      </sheetData>
      <sheetData sheetId="241">
        <row r="54">
          <cell r="X54">
            <v>1.155</v>
          </cell>
        </row>
      </sheetData>
      <sheetData sheetId="242">
        <row r="54">
          <cell r="X54">
            <v>1.155</v>
          </cell>
        </row>
      </sheetData>
      <sheetData sheetId="243">
        <row r="54">
          <cell r="X54">
            <v>1.155</v>
          </cell>
        </row>
      </sheetData>
      <sheetData sheetId="244">
        <row r="54">
          <cell r="X54">
            <v>1.155</v>
          </cell>
        </row>
      </sheetData>
      <sheetData sheetId="245">
        <row r="54">
          <cell r="X54">
            <v>1.155</v>
          </cell>
        </row>
      </sheetData>
      <sheetData sheetId="246">
        <row r="54">
          <cell r="X54">
            <v>1.155</v>
          </cell>
        </row>
      </sheetData>
      <sheetData sheetId="247">
        <row r="54">
          <cell r="X54">
            <v>200354</v>
          </cell>
        </row>
      </sheetData>
      <sheetData sheetId="248">
        <row r="54">
          <cell r="X54">
            <v>1.155</v>
          </cell>
        </row>
      </sheetData>
      <sheetData sheetId="249">
        <row r="54">
          <cell r="X54">
            <v>1.155</v>
          </cell>
        </row>
      </sheetData>
      <sheetData sheetId="250">
        <row r="54">
          <cell r="X54">
            <v>1.155</v>
          </cell>
        </row>
      </sheetData>
      <sheetData sheetId="251">
        <row r="54">
          <cell r="X54">
            <v>1.155</v>
          </cell>
        </row>
      </sheetData>
      <sheetData sheetId="252">
        <row r="54">
          <cell r="X54">
            <v>1.155</v>
          </cell>
        </row>
      </sheetData>
      <sheetData sheetId="253">
        <row r="54">
          <cell r="X54">
            <v>1.155</v>
          </cell>
        </row>
      </sheetData>
      <sheetData sheetId="254">
        <row r="54">
          <cell r="X54">
            <v>1.155</v>
          </cell>
        </row>
      </sheetData>
      <sheetData sheetId="255">
        <row r="54">
          <cell r="X54">
            <v>1.155</v>
          </cell>
        </row>
      </sheetData>
      <sheetData sheetId="256">
        <row r="54">
          <cell r="X54">
            <v>1.155</v>
          </cell>
        </row>
      </sheetData>
      <sheetData sheetId="257">
        <row r="54">
          <cell r="X54">
            <v>1.155</v>
          </cell>
        </row>
      </sheetData>
      <sheetData sheetId="258">
        <row r="54">
          <cell r="X54">
            <v>1.155</v>
          </cell>
        </row>
      </sheetData>
      <sheetData sheetId="259">
        <row r="54">
          <cell r="X54">
            <v>1.155</v>
          </cell>
        </row>
      </sheetData>
      <sheetData sheetId="260" refreshError="1"/>
      <sheetData sheetId="261" refreshError="1"/>
      <sheetData sheetId="262" refreshError="1"/>
      <sheetData sheetId="263" refreshError="1"/>
      <sheetData sheetId="264" refreshError="1"/>
      <sheetData sheetId="265">
        <row r="54">
          <cell r="X54">
            <v>1.155</v>
          </cell>
        </row>
      </sheetData>
      <sheetData sheetId="266" refreshError="1"/>
      <sheetData sheetId="267" refreshError="1"/>
      <sheetData sheetId="268" refreshError="1"/>
      <sheetData sheetId="269" refreshError="1"/>
      <sheetData sheetId="270" refreshError="1"/>
      <sheetData sheetId="271" refreshError="1"/>
      <sheetData sheetId="272" refreshError="1"/>
      <sheetData sheetId="273">
        <row r="54">
          <cell r="X54">
            <v>1.155</v>
          </cell>
        </row>
      </sheetData>
      <sheetData sheetId="274">
        <row r="54">
          <cell r="X54">
            <v>1.155</v>
          </cell>
        </row>
      </sheetData>
      <sheetData sheetId="275">
        <row r="54">
          <cell r="X54">
            <v>1.155</v>
          </cell>
        </row>
      </sheetData>
      <sheetData sheetId="276">
        <row r="54">
          <cell r="X54">
            <v>1.155</v>
          </cell>
        </row>
      </sheetData>
      <sheetData sheetId="277">
        <row r="54">
          <cell r="X54">
            <v>1.155</v>
          </cell>
        </row>
      </sheetData>
      <sheetData sheetId="278">
        <row r="54">
          <cell r="X54">
            <v>1.155</v>
          </cell>
        </row>
      </sheetData>
      <sheetData sheetId="279">
        <row r="54">
          <cell r="X54">
            <v>1.155</v>
          </cell>
        </row>
      </sheetData>
      <sheetData sheetId="280">
        <row r="54">
          <cell r="X54">
            <v>1.155</v>
          </cell>
        </row>
      </sheetData>
      <sheetData sheetId="281">
        <row r="54">
          <cell r="X54">
            <v>1.155</v>
          </cell>
        </row>
      </sheetData>
      <sheetData sheetId="282">
        <row r="54">
          <cell r="X54">
            <v>1.155</v>
          </cell>
        </row>
      </sheetData>
      <sheetData sheetId="283">
        <row r="54">
          <cell r="X54">
            <v>1.155</v>
          </cell>
        </row>
      </sheetData>
      <sheetData sheetId="284">
        <row r="54">
          <cell r="X54">
            <v>1.155</v>
          </cell>
        </row>
      </sheetData>
      <sheetData sheetId="285">
        <row r="54">
          <cell r="X54">
            <v>1.155</v>
          </cell>
        </row>
      </sheetData>
      <sheetData sheetId="286">
        <row r="54">
          <cell r="X54">
            <v>1.155</v>
          </cell>
        </row>
      </sheetData>
      <sheetData sheetId="287">
        <row r="54">
          <cell r="X54">
            <v>1.155</v>
          </cell>
        </row>
      </sheetData>
      <sheetData sheetId="288">
        <row r="54">
          <cell r="X54">
            <v>1.155</v>
          </cell>
        </row>
      </sheetData>
      <sheetData sheetId="289">
        <row r="54">
          <cell r="X54">
            <v>1.155</v>
          </cell>
        </row>
      </sheetData>
      <sheetData sheetId="290" refreshError="1"/>
      <sheetData sheetId="291" refreshError="1"/>
      <sheetData sheetId="292">
        <row r="54">
          <cell r="X54">
            <v>1.155</v>
          </cell>
        </row>
      </sheetData>
      <sheetData sheetId="293">
        <row r="54">
          <cell r="X54">
            <v>1.155</v>
          </cell>
        </row>
      </sheetData>
      <sheetData sheetId="294" refreshError="1"/>
      <sheetData sheetId="295" refreshError="1"/>
      <sheetData sheetId="296" refreshError="1"/>
      <sheetData sheetId="297">
        <row r="54">
          <cell r="X54">
            <v>1.155</v>
          </cell>
        </row>
      </sheetData>
      <sheetData sheetId="298" refreshError="1"/>
      <sheetData sheetId="299" refreshError="1"/>
      <sheetData sheetId="300" refreshError="1"/>
      <sheetData sheetId="301">
        <row r="54">
          <cell r="X54">
            <v>1.155</v>
          </cell>
        </row>
      </sheetData>
      <sheetData sheetId="302">
        <row r="54">
          <cell r="X54">
            <v>1.155</v>
          </cell>
        </row>
      </sheetData>
      <sheetData sheetId="303">
        <row r="54">
          <cell r="X54">
            <v>1.155</v>
          </cell>
        </row>
      </sheetData>
      <sheetData sheetId="304">
        <row r="54">
          <cell r="X54">
            <v>1.155</v>
          </cell>
        </row>
      </sheetData>
      <sheetData sheetId="305">
        <row r="54">
          <cell r="X54">
            <v>1.155</v>
          </cell>
        </row>
      </sheetData>
      <sheetData sheetId="306">
        <row r="54">
          <cell r="X54">
            <v>1.155</v>
          </cell>
        </row>
      </sheetData>
      <sheetData sheetId="307">
        <row r="54">
          <cell r="X54">
            <v>1.155</v>
          </cell>
        </row>
      </sheetData>
      <sheetData sheetId="308">
        <row r="54">
          <cell r="X54">
            <v>1.155</v>
          </cell>
        </row>
      </sheetData>
      <sheetData sheetId="309">
        <row r="54">
          <cell r="X54">
            <v>1.155</v>
          </cell>
        </row>
      </sheetData>
      <sheetData sheetId="310">
        <row r="54">
          <cell r="X54">
            <v>1.155</v>
          </cell>
        </row>
      </sheetData>
      <sheetData sheetId="311">
        <row r="54">
          <cell r="X54">
            <v>1.155</v>
          </cell>
        </row>
      </sheetData>
      <sheetData sheetId="312">
        <row r="54">
          <cell r="X54">
            <v>1.155</v>
          </cell>
        </row>
      </sheetData>
      <sheetData sheetId="313">
        <row r="54">
          <cell r="X54">
            <v>1.155</v>
          </cell>
        </row>
      </sheetData>
      <sheetData sheetId="314">
        <row r="54">
          <cell r="X54">
            <v>1.155</v>
          </cell>
        </row>
      </sheetData>
      <sheetData sheetId="315">
        <row r="54">
          <cell r="X54">
            <v>1.155</v>
          </cell>
        </row>
      </sheetData>
      <sheetData sheetId="316">
        <row r="54">
          <cell r="X54">
            <v>1.155</v>
          </cell>
        </row>
      </sheetData>
      <sheetData sheetId="317">
        <row r="54">
          <cell r="X54">
            <v>1.155</v>
          </cell>
        </row>
      </sheetData>
      <sheetData sheetId="318">
        <row r="54">
          <cell r="X54">
            <v>1.155</v>
          </cell>
        </row>
      </sheetData>
      <sheetData sheetId="319">
        <row r="54">
          <cell r="X54">
            <v>1.155</v>
          </cell>
        </row>
      </sheetData>
      <sheetData sheetId="320">
        <row r="54">
          <cell r="X54">
            <v>1.155</v>
          </cell>
        </row>
      </sheetData>
      <sheetData sheetId="321">
        <row r="54">
          <cell r="X54">
            <v>1.155</v>
          </cell>
        </row>
      </sheetData>
      <sheetData sheetId="322">
        <row r="54">
          <cell r="X54">
            <v>1.155</v>
          </cell>
        </row>
      </sheetData>
      <sheetData sheetId="323">
        <row r="54">
          <cell r="X54">
            <v>1.155</v>
          </cell>
        </row>
      </sheetData>
      <sheetData sheetId="324">
        <row r="54">
          <cell r="X54">
            <v>1.155</v>
          </cell>
        </row>
      </sheetData>
      <sheetData sheetId="325">
        <row r="54">
          <cell r="X54">
            <v>1.155</v>
          </cell>
        </row>
      </sheetData>
      <sheetData sheetId="326">
        <row r="54">
          <cell r="X54">
            <v>1.155</v>
          </cell>
        </row>
      </sheetData>
      <sheetData sheetId="327">
        <row r="54">
          <cell r="X54">
            <v>1.155</v>
          </cell>
        </row>
      </sheetData>
      <sheetData sheetId="328">
        <row r="54">
          <cell r="X54">
            <v>1.155</v>
          </cell>
        </row>
      </sheetData>
      <sheetData sheetId="329">
        <row r="54">
          <cell r="X54">
            <v>1.155</v>
          </cell>
        </row>
      </sheetData>
      <sheetData sheetId="330">
        <row r="54">
          <cell r="X54">
            <v>1.155</v>
          </cell>
        </row>
      </sheetData>
      <sheetData sheetId="331">
        <row r="54">
          <cell r="X54">
            <v>1.155</v>
          </cell>
        </row>
      </sheetData>
      <sheetData sheetId="332" refreshError="1"/>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ow r="54">
          <cell r="X54">
            <v>1.155</v>
          </cell>
        </row>
      </sheetData>
      <sheetData sheetId="345" refreshError="1"/>
      <sheetData sheetId="346" refreshError="1"/>
      <sheetData sheetId="347">
        <row r="54">
          <cell r="X54">
            <v>1.155</v>
          </cell>
        </row>
      </sheetData>
      <sheetData sheetId="348">
        <row r="54">
          <cell r="X54">
            <v>1.155</v>
          </cell>
        </row>
      </sheetData>
      <sheetData sheetId="349">
        <row r="54">
          <cell r="X54">
            <v>1.155</v>
          </cell>
        </row>
      </sheetData>
      <sheetData sheetId="350">
        <row r="54">
          <cell r="X54">
            <v>1.155</v>
          </cell>
        </row>
      </sheetData>
      <sheetData sheetId="351">
        <row r="54">
          <cell r="X54">
            <v>1.155</v>
          </cell>
        </row>
      </sheetData>
      <sheetData sheetId="352">
        <row r="54">
          <cell r="X54">
            <v>1.155</v>
          </cell>
        </row>
      </sheetData>
      <sheetData sheetId="353">
        <row r="54">
          <cell r="X54">
            <v>1.155</v>
          </cell>
        </row>
      </sheetData>
      <sheetData sheetId="354"/>
      <sheetData sheetId="355"/>
      <sheetData sheetId="356"/>
      <sheetData sheetId="357"/>
      <sheetData sheetId="358"/>
      <sheetData sheetId="359">
        <row r="54">
          <cell r="X54">
            <v>1.155</v>
          </cell>
        </row>
      </sheetData>
      <sheetData sheetId="360"/>
      <sheetData sheetId="361">
        <row r="54">
          <cell r="X54">
            <v>1.155</v>
          </cell>
        </row>
      </sheetData>
      <sheetData sheetId="362">
        <row r="54">
          <cell r="X54">
            <v>1.155</v>
          </cell>
        </row>
      </sheetData>
      <sheetData sheetId="363">
        <row r="54">
          <cell r="X54">
            <v>1.155</v>
          </cell>
        </row>
      </sheetData>
      <sheetData sheetId="364">
        <row r="54">
          <cell r="X54">
            <v>1.155</v>
          </cell>
        </row>
      </sheetData>
      <sheetData sheetId="365">
        <row r="54">
          <cell r="X54">
            <v>1.155</v>
          </cell>
        </row>
      </sheetData>
      <sheetData sheetId="366"/>
      <sheetData sheetId="367"/>
      <sheetData sheetId="368"/>
      <sheetData sheetId="369"/>
      <sheetData sheetId="370"/>
      <sheetData sheetId="371"/>
      <sheetData sheetId="372"/>
      <sheetData sheetId="373">
        <row r="54">
          <cell r="X54">
            <v>1.155</v>
          </cell>
        </row>
      </sheetData>
      <sheetData sheetId="374"/>
      <sheetData sheetId="375">
        <row r="54">
          <cell r="X54">
            <v>1.155</v>
          </cell>
        </row>
      </sheetData>
      <sheetData sheetId="376">
        <row r="54">
          <cell r="X54">
            <v>1.155</v>
          </cell>
        </row>
      </sheetData>
      <sheetData sheetId="377">
        <row r="54">
          <cell r="X54">
            <v>1.155</v>
          </cell>
        </row>
      </sheetData>
      <sheetData sheetId="378">
        <row r="54">
          <cell r="X54">
            <v>1.155</v>
          </cell>
        </row>
      </sheetData>
      <sheetData sheetId="379">
        <row r="54">
          <cell r="X54">
            <v>1.155</v>
          </cell>
        </row>
      </sheetData>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row r="54">
          <cell r="X54">
            <v>1.155</v>
          </cell>
        </row>
      </sheetData>
      <sheetData sheetId="395">
        <row r="54">
          <cell r="X54">
            <v>1.155</v>
          </cell>
        </row>
      </sheetData>
      <sheetData sheetId="396">
        <row r="54">
          <cell r="X54">
            <v>1.155</v>
          </cell>
        </row>
      </sheetData>
      <sheetData sheetId="397"/>
      <sheetData sheetId="398"/>
      <sheetData sheetId="399"/>
      <sheetData sheetId="400"/>
      <sheetData sheetId="401"/>
      <sheetData sheetId="402">
        <row r="54">
          <cell r="X54">
            <v>1.155</v>
          </cell>
        </row>
      </sheetData>
      <sheetData sheetId="403"/>
      <sheetData sheetId="404">
        <row r="54">
          <cell r="X54">
            <v>1.155</v>
          </cell>
        </row>
      </sheetData>
      <sheetData sheetId="405">
        <row r="54">
          <cell r="X54">
            <v>1.155</v>
          </cell>
        </row>
      </sheetData>
      <sheetData sheetId="406">
        <row r="54">
          <cell r="X54">
            <v>1.155</v>
          </cell>
        </row>
      </sheetData>
      <sheetData sheetId="407">
        <row r="54">
          <cell r="X54">
            <v>1.155</v>
          </cell>
        </row>
      </sheetData>
      <sheetData sheetId="408">
        <row r="54">
          <cell r="X54">
            <v>1.155</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row r="54">
          <cell r="X54">
            <v>1.155</v>
          </cell>
        </row>
      </sheetData>
      <sheetData sheetId="424">
        <row r="54">
          <cell r="X54">
            <v>1.155</v>
          </cell>
        </row>
      </sheetData>
      <sheetData sheetId="425">
        <row r="54">
          <cell r="X54">
            <v>1.155</v>
          </cell>
        </row>
      </sheetData>
      <sheetData sheetId="426"/>
      <sheetData sheetId="427"/>
      <sheetData sheetId="428"/>
      <sheetData sheetId="429"/>
      <sheetData sheetId="430"/>
      <sheetData sheetId="431">
        <row r="54">
          <cell r="X54">
            <v>1.155</v>
          </cell>
        </row>
      </sheetData>
      <sheetData sheetId="432"/>
      <sheetData sheetId="433">
        <row r="54">
          <cell r="X54">
            <v>1.155</v>
          </cell>
        </row>
      </sheetData>
      <sheetData sheetId="434">
        <row r="54">
          <cell r="X54">
            <v>1.155</v>
          </cell>
        </row>
      </sheetData>
      <sheetData sheetId="435">
        <row r="54">
          <cell r="X54">
            <v>1.155</v>
          </cell>
        </row>
      </sheetData>
      <sheetData sheetId="436">
        <row r="54">
          <cell r="X54">
            <v>1.155</v>
          </cell>
        </row>
      </sheetData>
      <sheetData sheetId="437">
        <row r="54">
          <cell r="X54">
            <v>1.155</v>
          </cell>
        </row>
      </sheetData>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ow r="54">
          <cell r="X54">
            <v>1.155</v>
          </cell>
        </row>
      </sheetData>
      <sheetData sheetId="453">
        <row r="54">
          <cell r="X54">
            <v>1.155</v>
          </cell>
        </row>
      </sheetData>
      <sheetData sheetId="454">
        <row r="54">
          <cell r="X54">
            <v>1.155</v>
          </cell>
        </row>
      </sheetData>
      <sheetData sheetId="455"/>
      <sheetData sheetId="456"/>
      <sheetData sheetId="457"/>
      <sheetData sheetId="458"/>
      <sheetData sheetId="459"/>
      <sheetData sheetId="460">
        <row r="54">
          <cell r="X54">
            <v>1.155</v>
          </cell>
        </row>
      </sheetData>
      <sheetData sheetId="461"/>
      <sheetData sheetId="462">
        <row r="54">
          <cell r="X54">
            <v>1.155</v>
          </cell>
        </row>
      </sheetData>
      <sheetData sheetId="463">
        <row r="54">
          <cell r="X54">
            <v>1.155</v>
          </cell>
        </row>
      </sheetData>
      <sheetData sheetId="464">
        <row r="54">
          <cell r="X54">
            <v>1.155</v>
          </cell>
        </row>
      </sheetData>
      <sheetData sheetId="465">
        <row r="54">
          <cell r="X54">
            <v>1.155</v>
          </cell>
        </row>
      </sheetData>
      <sheetData sheetId="466">
        <row r="54">
          <cell r="X54">
            <v>1.155</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row r="54">
          <cell r="X54">
            <v>1.155</v>
          </cell>
        </row>
      </sheetData>
      <sheetData sheetId="482">
        <row r="54">
          <cell r="X54">
            <v>1.155</v>
          </cell>
        </row>
      </sheetData>
      <sheetData sheetId="483">
        <row r="54">
          <cell r="X54">
            <v>1.155</v>
          </cell>
        </row>
      </sheetData>
      <sheetData sheetId="484"/>
      <sheetData sheetId="485"/>
      <sheetData sheetId="486"/>
      <sheetData sheetId="487"/>
      <sheetData sheetId="488"/>
      <sheetData sheetId="489">
        <row r="54">
          <cell r="X54">
            <v>1.155</v>
          </cell>
        </row>
      </sheetData>
      <sheetData sheetId="490"/>
      <sheetData sheetId="491">
        <row r="54">
          <cell r="X54">
            <v>1.155</v>
          </cell>
        </row>
      </sheetData>
      <sheetData sheetId="492">
        <row r="54">
          <cell r="X54">
            <v>1.155</v>
          </cell>
        </row>
      </sheetData>
      <sheetData sheetId="493">
        <row r="54">
          <cell r="X54">
            <v>1.155</v>
          </cell>
        </row>
      </sheetData>
      <sheetData sheetId="494">
        <row r="54">
          <cell r="X54">
            <v>1.155</v>
          </cell>
        </row>
      </sheetData>
      <sheetData sheetId="495">
        <row r="54">
          <cell r="X54">
            <v>1.155</v>
          </cell>
        </row>
      </sheetData>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row r="54">
          <cell r="X54">
            <v>1.155</v>
          </cell>
        </row>
      </sheetData>
      <sheetData sheetId="511">
        <row r="54">
          <cell r="X54">
            <v>1.155</v>
          </cell>
        </row>
      </sheetData>
      <sheetData sheetId="512">
        <row r="54">
          <cell r="X54">
            <v>1.155</v>
          </cell>
        </row>
      </sheetData>
      <sheetData sheetId="513"/>
      <sheetData sheetId="514"/>
      <sheetData sheetId="515"/>
      <sheetData sheetId="516"/>
      <sheetData sheetId="517"/>
      <sheetData sheetId="518">
        <row r="54">
          <cell r="X54">
            <v>1.155</v>
          </cell>
        </row>
      </sheetData>
      <sheetData sheetId="519"/>
      <sheetData sheetId="520">
        <row r="54">
          <cell r="X54">
            <v>1.155</v>
          </cell>
        </row>
      </sheetData>
      <sheetData sheetId="521">
        <row r="54">
          <cell r="X54">
            <v>1.155</v>
          </cell>
        </row>
      </sheetData>
      <sheetData sheetId="522">
        <row r="54">
          <cell r="X54">
            <v>1.155</v>
          </cell>
        </row>
      </sheetData>
      <sheetData sheetId="523">
        <row r="54">
          <cell r="X54">
            <v>1.155</v>
          </cell>
        </row>
      </sheetData>
      <sheetData sheetId="524">
        <row r="54">
          <cell r="X54">
            <v>1.155</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ow r="54">
          <cell r="X54">
            <v>1.155</v>
          </cell>
        </row>
      </sheetData>
      <sheetData sheetId="540">
        <row r="54">
          <cell r="X54">
            <v>1.155</v>
          </cell>
        </row>
      </sheetData>
      <sheetData sheetId="541">
        <row r="54">
          <cell r="X54">
            <v>1.155</v>
          </cell>
        </row>
      </sheetData>
      <sheetData sheetId="542"/>
      <sheetData sheetId="543"/>
      <sheetData sheetId="544"/>
      <sheetData sheetId="545"/>
      <sheetData sheetId="546"/>
      <sheetData sheetId="547">
        <row r="54">
          <cell r="X54">
            <v>1.155</v>
          </cell>
        </row>
      </sheetData>
      <sheetData sheetId="548"/>
      <sheetData sheetId="549">
        <row r="54">
          <cell r="X54">
            <v>1.155</v>
          </cell>
        </row>
      </sheetData>
      <sheetData sheetId="550">
        <row r="54">
          <cell r="X54">
            <v>1.155</v>
          </cell>
        </row>
      </sheetData>
      <sheetData sheetId="551">
        <row r="54">
          <cell r="X54">
            <v>1.155</v>
          </cell>
        </row>
      </sheetData>
      <sheetData sheetId="552">
        <row r="54">
          <cell r="X54">
            <v>1.155</v>
          </cell>
        </row>
      </sheetData>
      <sheetData sheetId="553">
        <row r="54">
          <cell r="X54">
            <v>1.155</v>
          </cell>
        </row>
      </sheetData>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row r="54">
          <cell r="X54">
            <v>1.155</v>
          </cell>
        </row>
      </sheetData>
      <sheetData sheetId="569">
        <row r="54">
          <cell r="X54">
            <v>1.155</v>
          </cell>
        </row>
      </sheetData>
      <sheetData sheetId="570">
        <row r="54">
          <cell r="X54">
            <v>1.155</v>
          </cell>
        </row>
      </sheetData>
      <sheetData sheetId="571"/>
      <sheetData sheetId="572"/>
      <sheetData sheetId="573"/>
      <sheetData sheetId="574"/>
      <sheetData sheetId="575"/>
      <sheetData sheetId="576">
        <row r="54">
          <cell r="X54">
            <v>1.155</v>
          </cell>
        </row>
      </sheetData>
      <sheetData sheetId="577"/>
      <sheetData sheetId="578">
        <row r="54">
          <cell r="X54">
            <v>1.155</v>
          </cell>
        </row>
      </sheetData>
      <sheetData sheetId="579">
        <row r="54">
          <cell r="X54">
            <v>1.155</v>
          </cell>
        </row>
      </sheetData>
      <sheetData sheetId="580">
        <row r="54">
          <cell r="X54">
            <v>1.155</v>
          </cell>
        </row>
      </sheetData>
      <sheetData sheetId="581">
        <row r="54">
          <cell r="X54">
            <v>1.155</v>
          </cell>
        </row>
      </sheetData>
      <sheetData sheetId="582">
        <row r="54">
          <cell r="X54">
            <v>1.155</v>
          </cell>
        </row>
      </sheetData>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row r="54">
          <cell r="X54">
            <v>1.155</v>
          </cell>
        </row>
      </sheetData>
      <sheetData sheetId="598">
        <row r="54">
          <cell r="X54">
            <v>1.155</v>
          </cell>
        </row>
      </sheetData>
      <sheetData sheetId="599">
        <row r="54">
          <cell r="X54">
            <v>1.155</v>
          </cell>
        </row>
      </sheetData>
      <sheetData sheetId="600"/>
      <sheetData sheetId="601"/>
      <sheetData sheetId="602"/>
      <sheetData sheetId="603"/>
      <sheetData sheetId="604"/>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ow r="54">
          <cell r="X54">
            <v>1.155</v>
          </cell>
        </row>
      </sheetData>
      <sheetData sheetId="625">
        <row r="54">
          <cell r="X54">
            <v>1.155</v>
          </cell>
        </row>
      </sheetData>
      <sheetData sheetId="626" refreshError="1"/>
      <sheetData sheetId="627" refreshError="1"/>
      <sheetData sheetId="628">
        <row r="54">
          <cell r="X54">
            <v>1.155</v>
          </cell>
        </row>
      </sheetData>
      <sheetData sheetId="629">
        <row r="54">
          <cell r="X54">
            <v>1.155</v>
          </cell>
        </row>
      </sheetData>
      <sheetData sheetId="630">
        <row r="54">
          <cell r="X54">
            <v>1.155</v>
          </cell>
        </row>
      </sheetData>
      <sheetData sheetId="631">
        <row r="54">
          <cell r="X54">
            <v>1.155</v>
          </cell>
        </row>
      </sheetData>
      <sheetData sheetId="632">
        <row r="54">
          <cell r="X54">
            <v>1.155</v>
          </cell>
        </row>
      </sheetData>
      <sheetData sheetId="633">
        <row r="54">
          <cell r="X54">
            <v>1.155</v>
          </cell>
        </row>
      </sheetData>
      <sheetData sheetId="634">
        <row r="54">
          <cell r="X54">
            <v>1.155</v>
          </cell>
        </row>
      </sheetData>
      <sheetData sheetId="635">
        <row r="54">
          <cell r="X54">
            <v>1.155</v>
          </cell>
        </row>
      </sheetData>
      <sheetData sheetId="636"/>
      <sheetData sheetId="637">
        <row r="54">
          <cell r="X54">
            <v>1.155</v>
          </cell>
        </row>
      </sheetData>
      <sheetData sheetId="638">
        <row r="54">
          <cell r="X54">
            <v>1.155</v>
          </cell>
        </row>
      </sheetData>
      <sheetData sheetId="639">
        <row r="54">
          <cell r="X54">
            <v>1.155</v>
          </cell>
        </row>
      </sheetData>
      <sheetData sheetId="640">
        <row r="54">
          <cell r="X54">
            <v>1.155</v>
          </cell>
        </row>
      </sheetData>
      <sheetData sheetId="641">
        <row r="54">
          <cell r="X54">
            <v>1.155</v>
          </cell>
        </row>
      </sheetData>
      <sheetData sheetId="642">
        <row r="54">
          <cell r="X54">
            <v>1.155</v>
          </cell>
        </row>
      </sheetData>
      <sheetData sheetId="643">
        <row r="54">
          <cell r="X54">
            <v>1.155</v>
          </cell>
        </row>
      </sheetData>
      <sheetData sheetId="644">
        <row r="54">
          <cell r="X54">
            <v>1.155</v>
          </cell>
        </row>
      </sheetData>
      <sheetData sheetId="645">
        <row r="54">
          <cell r="X54">
            <v>1.155</v>
          </cell>
        </row>
      </sheetData>
      <sheetData sheetId="646">
        <row r="54">
          <cell r="X54">
            <v>1.155</v>
          </cell>
        </row>
      </sheetData>
      <sheetData sheetId="647">
        <row r="54">
          <cell r="X54">
            <v>1.155</v>
          </cell>
        </row>
      </sheetData>
      <sheetData sheetId="648">
        <row r="54">
          <cell r="X54">
            <v>1.155</v>
          </cell>
        </row>
      </sheetData>
      <sheetData sheetId="649">
        <row r="54">
          <cell r="X54">
            <v>1.155</v>
          </cell>
        </row>
      </sheetData>
      <sheetData sheetId="650">
        <row r="54">
          <cell r="X54">
            <v>1.155</v>
          </cell>
        </row>
      </sheetData>
      <sheetData sheetId="651">
        <row r="54">
          <cell r="X54">
            <v>1.155</v>
          </cell>
        </row>
      </sheetData>
      <sheetData sheetId="652">
        <row r="54">
          <cell r="X54">
            <v>1.155</v>
          </cell>
        </row>
      </sheetData>
      <sheetData sheetId="653">
        <row r="54">
          <cell r="X54">
            <v>1.155</v>
          </cell>
        </row>
      </sheetData>
      <sheetData sheetId="654">
        <row r="54">
          <cell r="X54">
            <v>1.155</v>
          </cell>
        </row>
      </sheetData>
      <sheetData sheetId="655">
        <row r="54">
          <cell r="X54">
            <v>1.155</v>
          </cell>
        </row>
      </sheetData>
      <sheetData sheetId="656">
        <row r="54">
          <cell r="X54">
            <v>1.155</v>
          </cell>
        </row>
      </sheetData>
      <sheetData sheetId="657">
        <row r="54">
          <cell r="X54">
            <v>1.155</v>
          </cell>
        </row>
      </sheetData>
      <sheetData sheetId="658">
        <row r="54">
          <cell r="X54">
            <v>1.155</v>
          </cell>
        </row>
      </sheetData>
      <sheetData sheetId="659">
        <row r="54">
          <cell r="X54">
            <v>1.155</v>
          </cell>
        </row>
      </sheetData>
      <sheetData sheetId="660">
        <row r="54">
          <cell r="X54">
            <v>1.155</v>
          </cell>
        </row>
      </sheetData>
      <sheetData sheetId="661">
        <row r="54">
          <cell r="X54">
            <v>1.155</v>
          </cell>
        </row>
      </sheetData>
      <sheetData sheetId="662">
        <row r="54">
          <cell r="X54">
            <v>1.155</v>
          </cell>
        </row>
      </sheetData>
      <sheetData sheetId="663">
        <row r="54">
          <cell r="X54">
            <v>1.155</v>
          </cell>
        </row>
      </sheetData>
      <sheetData sheetId="664">
        <row r="54">
          <cell r="X54">
            <v>1.155</v>
          </cell>
        </row>
      </sheetData>
      <sheetData sheetId="665">
        <row r="54">
          <cell r="X54">
            <v>1.155</v>
          </cell>
        </row>
      </sheetData>
      <sheetData sheetId="666">
        <row r="54">
          <cell r="X54">
            <v>1.155</v>
          </cell>
        </row>
      </sheetData>
      <sheetData sheetId="667">
        <row r="54">
          <cell r="X54">
            <v>1.155</v>
          </cell>
        </row>
      </sheetData>
      <sheetData sheetId="668">
        <row r="54">
          <cell r="X54">
            <v>1.155</v>
          </cell>
        </row>
      </sheetData>
      <sheetData sheetId="669">
        <row r="54">
          <cell r="X54">
            <v>1.155</v>
          </cell>
        </row>
      </sheetData>
      <sheetData sheetId="670">
        <row r="54">
          <cell r="X54">
            <v>1.155</v>
          </cell>
        </row>
      </sheetData>
      <sheetData sheetId="671">
        <row r="54">
          <cell r="X54">
            <v>1.155</v>
          </cell>
        </row>
      </sheetData>
      <sheetData sheetId="672">
        <row r="54">
          <cell r="X54">
            <v>1.155</v>
          </cell>
        </row>
      </sheetData>
      <sheetData sheetId="673">
        <row r="54">
          <cell r="X54">
            <v>1.155</v>
          </cell>
        </row>
      </sheetData>
      <sheetData sheetId="674">
        <row r="54">
          <cell r="X54">
            <v>1.155</v>
          </cell>
        </row>
      </sheetData>
      <sheetData sheetId="675">
        <row r="54">
          <cell r="X54">
            <v>1.155</v>
          </cell>
        </row>
      </sheetData>
      <sheetData sheetId="676">
        <row r="54">
          <cell r="X54">
            <v>1.155</v>
          </cell>
        </row>
      </sheetData>
      <sheetData sheetId="677">
        <row r="54">
          <cell r="X54">
            <v>1.155</v>
          </cell>
        </row>
      </sheetData>
      <sheetData sheetId="678">
        <row r="54">
          <cell r="X54">
            <v>1.155</v>
          </cell>
        </row>
      </sheetData>
      <sheetData sheetId="679">
        <row r="54">
          <cell r="X54">
            <v>1.155</v>
          </cell>
        </row>
      </sheetData>
      <sheetData sheetId="680">
        <row r="54">
          <cell r="X54">
            <v>1.155</v>
          </cell>
        </row>
      </sheetData>
      <sheetData sheetId="681">
        <row r="54">
          <cell r="X54">
            <v>1.155</v>
          </cell>
        </row>
      </sheetData>
      <sheetData sheetId="682">
        <row r="54">
          <cell r="X54">
            <v>1.155</v>
          </cell>
        </row>
      </sheetData>
      <sheetData sheetId="683">
        <row r="54">
          <cell r="X54">
            <v>1.155</v>
          </cell>
        </row>
      </sheetData>
      <sheetData sheetId="684">
        <row r="54">
          <cell r="X54">
            <v>1.155</v>
          </cell>
        </row>
      </sheetData>
      <sheetData sheetId="685">
        <row r="54">
          <cell r="X54">
            <v>1.155</v>
          </cell>
        </row>
      </sheetData>
      <sheetData sheetId="686">
        <row r="54">
          <cell r="X54">
            <v>1.155</v>
          </cell>
        </row>
      </sheetData>
      <sheetData sheetId="687">
        <row r="54">
          <cell r="X54">
            <v>1.155</v>
          </cell>
        </row>
      </sheetData>
      <sheetData sheetId="688">
        <row r="54">
          <cell r="X54">
            <v>1.155</v>
          </cell>
        </row>
      </sheetData>
      <sheetData sheetId="689">
        <row r="54">
          <cell r="X54">
            <v>1.155</v>
          </cell>
        </row>
      </sheetData>
      <sheetData sheetId="690">
        <row r="54">
          <cell r="X54">
            <v>1.155</v>
          </cell>
        </row>
      </sheetData>
      <sheetData sheetId="691">
        <row r="54">
          <cell r="X54">
            <v>1.155</v>
          </cell>
        </row>
      </sheetData>
      <sheetData sheetId="692">
        <row r="54">
          <cell r="X54">
            <v>1.155</v>
          </cell>
        </row>
      </sheetData>
      <sheetData sheetId="693">
        <row r="54">
          <cell r="X54">
            <v>1.155</v>
          </cell>
        </row>
      </sheetData>
      <sheetData sheetId="694">
        <row r="54">
          <cell r="X54">
            <v>1.155</v>
          </cell>
        </row>
      </sheetData>
      <sheetData sheetId="695">
        <row r="54">
          <cell r="X54">
            <v>1.155</v>
          </cell>
        </row>
      </sheetData>
      <sheetData sheetId="696">
        <row r="54">
          <cell r="X54">
            <v>1.155</v>
          </cell>
        </row>
      </sheetData>
      <sheetData sheetId="697">
        <row r="54">
          <cell r="X54">
            <v>1.155</v>
          </cell>
        </row>
      </sheetData>
      <sheetData sheetId="698">
        <row r="54">
          <cell r="X54">
            <v>1.155</v>
          </cell>
        </row>
      </sheetData>
      <sheetData sheetId="699">
        <row r="54">
          <cell r="X54">
            <v>1.155</v>
          </cell>
        </row>
      </sheetData>
      <sheetData sheetId="700">
        <row r="54">
          <cell r="X54">
            <v>1.155</v>
          </cell>
        </row>
      </sheetData>
      <sheetData sheetId="701">
        <row r="54">
          <cell r="X54">
            <v>1.155</v>
          </cell>
        </row>
      </sheetData>
      <sheetData sheetId="702">
        <row r="54">
          <cell r="X54">
            <v>1.155</v>
          </cell>
        </row>
      </sheetData>
      <sheetData sheetId="703">
        <row r="54">
          <cell r="X54">
            <v>1.155</v>
          </cell>
        </row>
      </sheetData>
      <sheetData sheetId="704">
        <row r="54">
          <cell r="X54">
            <v>1.155</v>
          </cell>
        </row>
      </sheetData>
      <sheetData sheetId="705">
        <row r="54">
          <cell r="X54">
            <v>1.155</v>
          </cell>
        </row>
      </sheetData>
      <sheetData sheetId="706">
        <row r="54">
          <cell r="X54">
            <v>1.155</v>
          </cell>
        </row>
      </sheetData>
      <sheetData sheetId="707">
        <row r="54">
          <cell r="X54">
            <v>1.155</v>
          </cell>
        </row>
      </sheetData>
      <sheetData sheetId="708">
        <row r="54">
          <cell r="X54">
            <v>1.155</v>
          </cell>
        </row>
      </sheetData>
      <sheetData sheetId="709">
        <row r="54">
          <cell r="X54">
            <v>1.155</v>
          </cell>
        </row>
      </sheetData>
      <sheetData sheetId="710">
        <row r="54">
          <cell r="X54">
            <v>1.155</v>
          </cell>
        </row>
      </sheetData>
      <sheetData sheetId="711">
        <row r="54">
          <cell r="X54">
            <v>1.155</v>
          </cell>
        </row>
      </sheetData>
      <sheetData sheetId="712">
        <row r="54">
          <cell r="X54">
            <v>1.155</v>
          </cell>
        </row>
      </sheetData>
      <sheetData sheetId="713">
        <row r="54">
          <cell r="X54">
            <v>1.155</v>
          </cell>
        </row>
      </sheetData>
      <sheetData sheetId="714">
        <row r="54">
          <cell r="X54">
            <v>1.155</v>
          </cell>
        </row>
      </sheetData>
      <sheetData sheetId="715">
        <row r="54">
          <cell r="X54">
            <v>1.155</v>
          </cell>
        </row>
      </sheetData>
      <sheetData sheetId="716">
        <row r="54">
          <cell r="X54">
            <v>1.155</v>
          </cell>
        </row>
      </sheetData>
      <sheetData sheetId="717">
        <row r="54">
          <cell r="X54">
            <v>1.155</v>
          </cell>
        </row>
      </sheetData>
      <sheetData sheetId="718">
        <row r="54">
          <cell r="X54">
            <v>1.155</v>
          </cell>
        </row>
      </sheetData>
      <sheetData sheetId="719">
        <row r="54">
          <cell r="X54">
            <v>1.155</v>
          </cell>
        </row>
      </sheetData>
      <sheetData sheetId="720">
        <row r="54">
          <cell r="X54">
            <v>1.155</v>
          </cell>
        </row>
      </sheetData>
      <sheetData sheetId="721">
        <row r="54">
          <cell r="X54">
            <v>1.155</v>
          </cell>
        </row>
      </sheetData>
      <sheetData sheetId="722">
        <row r="54">
          <cell r="X54">
            <v>1.155</v>
          </cell>
        </row>
      </sheetData>
      <sheetData sheetId="723">
        <row r="54">
          <cell r="X54">
            <v>1.155</v>
          </cell>
        </row>
      </sheetData>
      <sheetData sheetId="724">
        <row r="54">
          <cell r="X54">
            <v>1.155</v>
          </cell>
        </row>
      </sheetData>
      <sheetData sheetId="725">
        <row r="54">
          <cell r="X54">
            <v>1.155</v>
          </cell>
        </row>
      </sheetData>
      <sheetData sheetId="726">
        <row r="54">
          <cell r="X54">
            <v>1.155</v>
          </cell>
        </row>
      </sheetData>
      <sheetData sheetId="727">
        <row r="54">
          <cell r="X54">
            <v>1.155</v>
          </cell>
        </row>
      </sheetData>
      <sheetData sheetId="728">
        <row r="54">
          <cell r="X54">
            <v>1.155</v>
          </cell>
        </row>
      </sheetData>
      <sheetData sheetId="729">
        <row r="54">
          <cell r="X54">
            <v>1.155</v>
          </cell>
        </row>
      </sheetData>
      <sheetData sheetId="730">
        <row r="54">
          <cell r="X54">
            <v>1.155</v>
          </cell>
        </row>
      </sheetData>
      <sheetData sheetId="731">
        <row r="54">
          <cell r="X54">
            <v>1.155</v>
          </cell>
        </row>
      </sheetData>
      <sheetData sheetId="732">
        <row r="54">
          <cell r="X54">
            <v>1.155</v>
          </cell>
        </row>
      </sheetData>
      <sheetData sheetId="733">
        <row r="54">
          <cell r="X54">
            <v>1.155</v>
          </cell>
        </row>
      </sheetData>
      <sheetData sheetId="734">
        <row r="54">
          <cell r="X54">
            <v>1.155</v>
          </cell>
        </row>
      </sheetData>
      <sheetData sheetId="735">
        <row r="54">
          <cell r="X54">
            <v>1.155</v>
          </cell>
        </row>
      </sheetData>
      <sheetData sheetId="736">
        <row r="54">
          <cell r="X54">
            <v>1.155</v>
          </cell>
        </row>
      </sheetData>
      <sheetData sheetId="737">
        <row r="54">
          <cell r="X54">
            <v>1.155</v>
          </cell>
        </row>
      </sheetData>
      <sheetData sheetId="738">
        <row r="54">
          <cell r="X54">
            <v>1.155</v>
          </cell>
        </row>
      </sheetData>
      <sheetData sheetId="739">
        <row r="54">
          <cell r="X54">
            <v>1.155</v>
          </cell>
        </row>
      </sheetData>
      <sheetData sheetId="740">
        <row r="54">
          <cell r="X54">
            <v>1.155</v>
          </cell>
        </row>
      </sheetData>
      <sheetData sheetId="741">
        <row r="54">
          <cell r="X54">
            <v>1.155</v>
          </cell>
        </row>
      </sheetData>
      <sheetData sheetId="742">
        <row r="54">
          <cell r="X54">
            <v>1.155</v>
          </cell>
        </row>
      </sheetData>
      <sheetData sheetId="743">
        <row r="54">
          <cell r="X54">
            <v>1.155</v>
          </cell>
        </row>
      </sheetData>
      <sheetData sheetId="744">
        <row r="54">
          <cell r="X54">
            <v>1.155</v>
          </cell>
        </row>
      </sheetData>
      <sheetData sheetId="745">
        <row r="54">
          <cell r="X54">
            <v>1.155</v>
          </cell>
        </row>
      </sheetData>
      <sheetData sheetId="746">
        <row r="54">
          <cell r="X54">
            <v>1.155</v>
          </cell>
        </row>
      </sheetData>
      <sheetData sheetId="747">
        <row r="54">
          <cell r="X54">
            <v>1.155</v>
          </cell>
        </row>
      </sheetData>
      <sheetData sheetId="748">
        <row r="54">
          <cell r="X54">
            <v>1.155</v>
          </cell>
        </row>
      </sheetData>
      <sheetData sheetId="749">
        <row r="54">
          <cell r="X54">
            <v>1.155</v>
          </cell>
        </row>
      </sheetData>
      <sheetData sheetId="750">
        <row r="54">
          <cell r="X54">
            <v>1.155</v>
          </cell>
        </row>
      </sheetData>
      <sheetData sheetId="751">
        <row r="54">
          <cell r="X54">
            <v>1.155</v>
          </cell>
        </row>
      </sheetData>
      <sheetData sheetId="752">
        <row r="54">
          <cell r="X54">
            <v>1.155</v>
          </cell>
        </row>
      </sheetData>
      <sheetData sheetId="753">
        <row r="54">
          <cell r="X54">
            <v>1.155</v>
          </cell>
        </row>
      </sheetData>
      <sheetData sheetId="754">
        <row r="54">
          <cell r="X54">
            <v>1.155</v>
          </cell>
        </row>
      </sheetData>
      <sheetData sheetId="755">
        <row r="54">
          <cell r="X54">
            <v>1.155</v>
          </cell>
        </row>
      </sheetData>
      <sheetData sheetId="756">
        <row r="54">
          <cell r="X54">
            <v>1.155</v>
          </cell>
        </row>
      </sheetData>
      <sheetData sheetId="757">
        <row r="54">
          <cell r="X54">
            <v>1.155</v>
          </cell>
        </row>
      </sheetData>
      <sheetData sheetId="758">
        <row r="54">
          <cell r="X54">
            <v>1.155</v>
          </cell>
        </row>
      </sheetData>
      <sheetData sheetId="759">
        <row r="54">
          <cell r="X54">
            <v>1.155</v>
          </cell>
        </row>
      </sheetData>
      <sheetData sheetId="760">
        <row r="54">
          <cell r="X54">
            <v>1.155</v>
          </cell>
        </row>
      </sheetData>
      <sheetData sheetId="761">
        <row r="54">
          <cell r="X54">
            <v>1.155</v>
          </cell>
        </row>
      </sheetData>
      <sheetData sheetId="762">
        <row r="54">
          <cell r="X54">
            <v>1.155</v>
          </cell>
        </row>
      </sheetData>
      <sheetData sheetId="763">
        <row r="54">
          <cell r="X54">
            <v>1.155</v>
          </cell>
        </row>
      </sheetData>
      <sheetData sheetId="764">
        <row r="54">
          <cell r="X54">
            <v>1.155</v>
          </cell>
        </row>
      </sheetData>
      <sheetData sheetId="765">
        <row r="54">
          <cell r="X54">
            <v>1.155</v>
          </cell>
        </row>
      </sheetData>
      <sheetData sheetId="766">
        <row r="54">
          <cell r="X54">
            <v>1.155</v>
          </cell>
        </row>
      </sheetData>
      <sheetData sheetId="767">
        <row r="54">
          <cell r="X54">
            <v>1.155</v>
          </cell>
        </row>
      </sheetData>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J"/>
      <sheetName val="Sheet2"/>
      <sheetName val="Sheet3"/>
      <sheetName val="Sheet4"/>
      <sheetName val="Sheet5"/>
      <sheetName val="KONSOL UNIT"/>
      <sheetName val="POMALAA"/>
      <sheetName val="FA FISK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klist"/>
      <sheetName val="nilai_skrg"/>
      <sheetName val="fin_pf"/>
      <sheetName val="co_data"/>
      <sheetName val="pst_aktif"/>
      <sheetName val="pensiun_ditunda"/>
      <sheetName val="Customize Your Invoice"/>
      <sheetName val="Invoice"/>
      <sheetName val="Input"/>
      <sheetName val="FORM01"/>
      <sheetName val="Basic_Information"/>
      <sheetName val="CGSgm2"/>
      <sheetName val="CGSsp"/>
      <sheetName val="Factors"/>
      <sheetName val="Sales"/>
      <sheetName val="SUD"/>
      <sheetName val="PRE"/>
      <sheetName val="Marshal -1"/>
      <sheetName val="D1"/>
      <sheetName val="D1.01"/>
      <sheetName val="Links"/>
      <sheetName val="Sheet1"/>
      <sheetName val="FIXED FLOAT"/>
      <sheetName val="Lists"/>
      <sheetName val="data_val"/>
      <sheetName val="Reference"/>
      <sheetName val="General Info"/>
      <sheetName val="DES 02"/>
      <sheetName val="Monthly Data"/>
      <sheetName val="1 LeadSchedule"/>
    </sheetNames>
    <sheetDataSet>
      <sheetData sheetId="0">
        <row r="5">
          <cell r="G5" t="str">
            <v>PT XYZ</v>
          </cell>
        </row>
      </sheetData>
      <sheetData sheetId="1">
        <row r="5">
          <cell r="G5" t="str">
            <v>PT XYZ</v>
          </cell>
        </row>
      </sheetData>
      <sheetData sheetId="2">
        <row r="5">
          <cell r="G5" t="str">
            <v>PT XYZ</v>
          </cell>
        </row>
      </sheetData>
      <sheetData sheetId="3">
        <row r="5">
          <cell r="G5" t="str">
            <v>PT XYZ</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M (2)"/>
      <sheetName val="ESTM PASTE2"/>
      <sheetName val="ESTM PAST"/>
      <sheetName val="DES"/>
      <sheetName val="export"/>
      <sheetName val="Gambar"/>
      <sheetName val="Sheet1"/>
      <sheetName val="Koperasi Prod"/>
      <sheetName val="RKP Koperasi"/>
      <sheetName val="RKP GAB"/>
      <sheetName val="RKP Non DB "/>
      <sheetName val="prod.non db"/>
      <sheetName val="NON DB"/>
      <sheetName val="RKP-DB"/>
      <sheetName val="prod-db"/>
      <sheetName val="DB"/>
      <sheetName val="RKP Tangerang-DB"/>
      <sheetName val="prod-tgr"/>
      <sheetName val="Tangerang (DB)"/>
      <sheetName val="CODE"/>
      <sheetName val="Sheet2"/>
      <sheetName val="nota lx-300"/>
      <sheetName val="LQ 2170"/>
      <sheetName val="Level 1-3 Listing"/>
      <sheetName val="Tangerang _x0010__x0000_(_x0006_"/>
      <sheetName val="Tangerang _x0010_"/>
      <sheetName val="Tangerang _x0010_?(_x0006_"/>
      <sheetName val="Rekap"/>
      <sheetName val="harga"/>
      <sheetName val="RumusTB 1 bln"/>
      <sheetName val="Tangerang _x0010__(_x0006_"/>
      <sheetName val="GD-BB Kt. A"/>
      <sheetName val="data_val"/>
      <sheetName val="COA"/>
      <sheetName val="Trial Balance"/>
      <sheetName val="Input"/>
      <sheetName val="TB98,oct99&amp;sap99-WPL"/>
      <sheetName val="TB"/>
      <sheetName val="analis"/>
      <sheetName val="CUP ERJEPIT"/>
      <sheetName val="HOLDING-TB"/>
      <sheetName val="Marshal -1"/>
      <sheetName val="Data"/>
      <sheetName val="Fill this out first..."/>
      <sheetName val="SALE_022004"/>
      <sheetName val="co_data"/>
      <sheetName val="Tangerang _x005f_x0010__x005f_x0000_(_x0006"/>
      <sheetName val="Tangerang _x005f_x0010_"/>
      <sheetName val="Tangerang _x005f_x0010_?(_x005f_x0006_"/>
      <sheetName val="Tangerang _x005f_x0010__(_x005f_x0006_"/>
      <sheetName val="Module2"/>
      <sheetName val="Tangerang _x005f_x005f_x005f_x0010__(_x005f"/>
      <sheetName val="Tangerang _x005f_x005f_x005f_x0010_"/>
      <sheetName val="Tangerang _x005f_x005f_x005f_x0010__x005f_x005f_x"/>
      <sheetName val="A"/>
      <sheetName val="Summary PL 2012"/>
      <sheetName val="Detail PL"/>
      <sheetName val="PL Detail (3)"/>
      <sheetName val="Detail BS"/>
      <sheetName val="MASTKIRA (Ok -PBA)"/>
      <sheetName val="Summary PL 2013"/>
      <sheetName val="Performance_Assumptions"/>
      <sheetName val="MW"/>
      <sheetName val="MNK"/>
      <sheetName val="Sheet3"/>
      <sheetName val="Tangerang _x005f_x005f_x005f_x0010_?(_x005f"/>
      <sheetName val="Parameter"/>
      <sheetName val="Elektrikal"/>
      <sheetName val="audit"/>
      <sheetName val="repmat"/>
      <sheetName val="GeneralInfo"/>
      <sheetName val="Crop"/>
      <sheetName val="Reserved"/>
      <sheetName val="15"/>
      <sheetName val="16"/>
      <sheetName val="17"/>
      <sheetName val="18"/>
      <sheetName val="19"/>
      <sheetName val="22"/>
      <sheetName val="23"/>
      <sheetName val="5"/>
      <sheetName val="9"/>
      <sheetName val="10"/>
      <sheetName val="11"/>
      <sheetName val="12"/>
      <sheetName val="LOKASI"/>
      <sheetName val="pricing"/>
      <sheetName val="Rate"/>
      <sheetName val="WS PAJAK"/>
      <sheetName val="Jrnl_Kas"/>
      <sheetName val="PARAMETERS"/>
      <sheetName val="CIVIC 1.6L(7ｶ国MA輸出)ｺｽﾄ"/>
      <sheetName val="Bobot rev"/>
      <sheetName val="General Info"/>
      <sheetName val="MasterSheet"/>
      <sheetName val="Ref"/>
      <sheetName val="Cost Ctr"/>
      <sheetName val="data_ee_&lt;nra(2)"/>
      <sheetName val="budget idr"/>
      <sheetName val="Tangerang _x0010__x0000_(_x0006"/>
      <sheetName val="Tangerang _x005f_x0010__x"/>
      <sheetName val="Tangerang _x005f_x0010__(_x005f"/>
      <sheetName val="Area Statement Dec 2010"/>
      <sheetName val="Value"/>
      <sheetName val="PS"/>
      <sheetName val="Upkeep Cost"/>
      <sheetName val="aug"/>
      <sheetName val="PIK_QUO"/>
      <sheetName val="Tangerang _x005f_x005f_x005f_x005f_x005f_x005f_x0"/>
      <sheetName val="BS"/>
      <sheetName val="List-Value"/>
      <sheetName val="Frontsheet "/>
      <sheetName val="HITUNG"/>
      <sheetName val="Consolidated"/>
      <sheetName val="Ranges"/>
      <sheetName val="KASUS5"/>
      <sheetName val="DAFTAR HARGA"/>
      <sheetName val="FE-1770-I"/>
      <sheetName val="FE-1770.P1"/>
      <sheetName val="FE-1770-II"/>
      <sheetName val="List Area"/>
      <sheetName val="rupiah"/>
      <sheetName val="rkp"/>
      <sheetName val="HS"/>
      <sheetName val="2A"/>
      <sheetName val="Cover"/>
      <sheetName val="LOOKUP"/>
      <sheetName val="BOQ"/>
      <sheetName val="Elemental Breakdown+20%"/>
      <sheetName val="HRG BHN"/>
      <sheetName val="harsat"/>
      <sheetName val="Fill this out first___"/>
      <sheetName val="Marshal"/>
      <sheetName val="BS Assumptions"/>
      <sheetName val="AJE&amp;RJE"/>
      <sheetName val="trf-d-w"/>
      <sheetName val="trf d-i"/>
      <sheetName val="FS"/>
      <sheetName val="Lists"/>
      <sheetName val="FSN"/>
      <sheetName val="Inputs"/>
      <sheetName val="MAIN"/>
      <sheetName val="ESTM_(2)"/>
      <sheetName val="ESTM_PASTE2"/>
      <sheetName val="ESTM_PAST"/>
      <sheetName val="Koperasi_Prod"/>
      <sheetName val="RKP_Koperasi"/>
      <sheetName val="RKP_GAB"/>
      <sheetName val="RKP_Non_DB_"/>
      <sheetName val="prod_non_db"/>
      <sheetName val="NON_DB"/>
      <sheetName val="RKP_Tangerang-DB"/>
      <sheetName val="Tangerang_(DB)"/>
      <sheetName val="nota_lx-300"/>
      <sheetName val="LQ_2170"/>
      <sheetName val="Marshal_-1"/>
      <sheetName val="Tangerang_("/>
      <sheetName val="Tangerang_"/>
      <sheetName val="Tangerang_?("/>
      <sheetName val="Level_1-3_Listing"/>
      <sheetName val="RumusTB_1_bln"/>
      <sheetName val="Tangerang__("/>
      <sheetName val="GD-BB_Kt__A"/>
      <sheetName val="Trial_Balance"/>
      <sheetName val="CUP_ERJEPIT"/>
      <sheetName val="Fill_this_out_first___"/>
      <sheetName val="Tangerang__x005f_x0010__x005f_x0000_(_x0006"/>
      <sheetName val="Tangerang__x005f_x0010_"/>
      <sheetName val="Tangerang__x005f_x0010_?(_x005f_x0006_"/>
      <sheetName val="Tangerang__x005f_x0010__(_x005f_x0006_"/>
      <sheetName val="Tangerang__x005f_x005f_x005f_x0010__x005f_x005f_x"/>
      <sheetName val="Tangerang__x005f_x005f_x005f_x0010_"/>
      <sheetName val="Tangerang__x005f_x005f_x005f_x0010_?(_x005f"/>
      <sheetName val="Tangerang__x005f_x005f_x005f_x0010__(_x005f"/>
      <sheetName val="Summary_PL_2012"/>
      <sheetName val="Detail_PL"/>
      <sheetName val="PL_Detail_(3)"/>
      <sheetName val="Detail_BS"/>
      <sheetName val="MASTKIRA_(Ok_-PBA)"/>
      <sheetName val="Summary_PL_2013"/>
      <sheetName val="Area_Statement_Dec_2010"/>
      <sheetName val="Upkeep_Cost"/>
      <sheetName val="Tangerang__x005f_x005f_x005f_x005f_x005f_x005f_x0"/>
      <sheetName val="Path List - 300 Macro+28 Inbuil"/>
      <sheetName val="Curr, Site Names, Flex conf"/>
      <sheetName val="ESTM_(2)1"/>
      <sheetName val="ESTM_PASTE21"/>
      <sheetName val="ESTM_PAST1"/>
      <sheetName val="Koperasi_Prod1"/>
      <sheetName val="RKP_Koperasi1"/>
      <sheetName val="RKP_GAB1"/>
      <sheetName val="RKP_Non_DB_1"/>
      <sheetName val="prod_non_db1"/>
      <sheetName val="NON_DB1"/>
      <sheetName val="RKP_Tangerang-DB1"/>
      <sheetName val="Tangerang_(DB)1"/>
      <sheetName val="nota_lx-3001"/>
      <sheetName val="LQ_21701"/>
      <sheetName val="Level_1-3_Listing1"/>
      <sheetName val="GD-BB_Kt__A1"/>
      <sheetName val="RumusTB_1_bln1"/>
      <sheetName val="Trial_Balance1"/>
      <sheetName val="ESTM_(2)2"/>
      <sheetName val="ESTM_PASTE22"/>
      <sheetName val="ESTM_PAST2"/>
      <sheetName val="Koperasi_Prod2"/>
      <sheetName val="RKP_Koperasi2"/>
      <sheetName val="RKP_GAB2"/>
      <sheetName val="RKP_Non_DB_2"/>
      <sheetName val="prod_non_db2"/>
      <sheetName val="NON_DB2"/>
      <sheetName val="RKP_Tangerang-DB2"/>
      <sheetName val="Tangerang_(DB)2"/>
      <sheetName val="nota_lx-3002"/>
      <sheetName val="LQ_21702"/>
      <sheetName val="Level_1-3_Listing2"/>
      <sheetName val="GD-BB_Kt__A2"/>
      <sheetName val="RumusTB_1_bln2"/>
      <sheetName val="Trial_Balance2"/>
      <sheetName val="XXX"/>
      <sheetName val="PRO"/>
      <sheetName val="2002"/>
    </sheetNames>
    <sheetDataSet>
      <sheetData sheetId="0">
        <row r="1">
          <cell r="A1" t="str">
            <v>Code</v>
          </cell>
        </row>
      </sheetData>
      <sheetData sheetId="1">
        <row r="1">
          <cell r="A1" t="str">
            <v>Code</v>
          </cell>
        </row>
      </sheetData>
      <sheetData sheetId="2">
        <row r="1">
          <cell r="A1" t="str">
            <v>Code</v>
          </cell>
        </row>
      </sheetData>
      <sheetData sheetId="3">
        <row r="1">
          <cell r="A1" t="str">
            <v>Code</v>
          </cell>
        </row>
      </sheetData>
      <sheetData sheetId="4">
        <row r="1">
          <cell r="A1" t="str">
            <v>Code</v>
          </cell>
        </row>
      </sheetData>
      <sheetData sheetId="5">
        <row r="1">
          <cell r="A1" t="str">
            <v>Code</v>
          </cell>
        </row>
      </sheetData>
      <sheetData sheetId="6"/>
      <sheetData sheetId="7"/>
      <sheetData sheetId="8"/>
      <sheetData sheetId="9"/>
      <sheetData sheetId="10"/>
      <sheetData sheetId="11"/>
      <sheetData sheetId="12"/>
      <sheetData sheetId="13"/>
      <sheetData sheetId="14">
        <row r="1">
          <cell r="A1" t="str">
            <v>Code</v>
          </cell>
        </row>
      </sheetData>
      <sheetData sheetId="15">
        <row r="1">
          <cell r="A1" t="str">
            <v>Code</v>
          </cell>
        </row>
      </sheetData>
      <sheetData sheetId="16">
        <row r="1">
          <cell r="A1" t="str">
            <v>Code</v>
          </cell>
        </row>
      </sheetData>
      <sheetData sheetId="17">
        <row r="1">
          <cell r="A1" t="str">
            <v>Code</v>
          </cell>
        </row>
      </sheetData>
      <sheetData sheetId="18">
        <row r="1">
          <cell r="A1" t="str">
            <v>Code</v>
          </cell>
        </row>
      </sheetData>
      <sheetData sheetId="19" refreshError="1">
        <row r="1">
          <cell r="A1" t="str">
            <v>Code</v>
          </cell>
          <cell r="B1" t="str">
            <v>Items</v>
          </cell>
          <cell r="C1" t="str">
            <v>Isi</v>
          </cell>
          <cell r="D1" t="str">
            <v>Gr</v>
          </cell>
          <cell r="E1" t="str">
            <v>Ket</v>
          </cell>
        </row>
        <row r="2">
          <cell r="A2">
            <v>1</v>
          </cell>
          <cell r="B2" t="str">
            <v>SC2</v>
          </cell>
          <cell r="C2">
            <v>6</v>
          </cell>
          <cell r="D2">
            <v>650</v>
          </cell>
          <cell r="E2" t="str">
            <v>Lokal</v>
          </cell>
        </row>
        <row r="3">
          <cell r="A3">
            <v>2</v>
          </cell>
          <cell r="B3" t="str">
            <v>SC5P</v>
          </cell>
          <cell r="C3">
            <v>30</v>
          </cell>
          <cell r="D3">
            <v>54.000000000000007</v>
          </cell>
          <cell r="E3" t="str">
            <v>Lokal</v>
          </cell>
        </row>
        <row r="4">
          <cell r="A4">
            <v>3</v>
          </cell>
          <cell r="B4" t="str">
            <v>SC5M</v>
          </cell>
          <cell r="C4">
            <v>50</v>
          </cell>
          <cell r="D4">
            <v>40</v>
          </cell>
          <cell r="E4" t="str">
            <v>Lokal</v>
          </cell>
        </row>
        <row r="5">
          <cell r="A5">
            <v>4</v>
          </cell>
          <cell r="B5" t="str">
            <v>WLC2</v>
          </cell>
          <cell r="C5">
            <v>144</v>
          </cell>
          <cell r="D5">
            <v>10</v>
          </cell>
          <cell r="E5" t="str">
            <v>Lokal</v>
          </cell>
        </row>
        <row r="6">
          <cell r="A6">
            <v>5</v>
          </cell>
          <cell r="B6" t="str">
            <v>WLCS</v>
          </cell>
          <cell r="C6">
            <v>24</v>
          </cell>
          <cell r="D6">
            <v>69.999999999999986</v>
          </cell>
          <cell r="E6" t="str">
            <v>Lokal</v>
          </cell>
        </row>
        <row r="7">
          <cell r="A7">
            <v>6</v>
          </cell>
          <cell r="B7" t="str">
            <v>WLCM</v>
          </cell>
          <cell r="C7">
            <v>12</v>
          </cell>
          <cell r="D7">
            <v>300</v>
          </cell>
          <cell r="E7" t="str">
            <v>Lokal</v>
          </cell>
        </row>
        <row r="8">
          <cell r="A8">
            <v>7</v>
          </cell>
          <cell r="B8" t="str">
            <v>WPR4</v>
          </cell>
          <cell r="C8">
            <v>144</v>
          </cell>
          <cell r="D8">
            <v>18.000000000000004</v>
          </cell>
          <cell r="E8" t="str">
            <v>Premium</v>
          </cell>
        </row>
        <row r="9">
          <cell r="A9">
            <v>8</v>
          </cell>
          <cell r="B9" t="str">
            <v>WPR5</v>
          </cell>
          <cell r="C9">
            <v>48</v>
          </cell>
          <cell r="D9">
            <v>45.000000000000007</v>
          </cell>
          <cell r="E9" t="str">
            <v>Premium</v>
          </cell>
        </row>
        <row r="10">
          <cell r="A10">
            <v>9</v>
          </cell>
          <cell r="B10" t="str">
            <v>WPR6</v>
          </cell>
          <cell r="C10">
            <v>24</v>
          </cell>
          <cell r="D10">
            <v>90.000000000000014</v>
          </cell>
          <cell r="E10" t="str">
            <v>Premium</v>
          </cell>
        </row>
        <row r="11">
          <cell r="A11">
            <v>10</v>
          </cell>
          <cell r="B11" t="str">
            <v>WLCK</v>
          </cell>
          <cell r="C11">
            <v>6</v>
          </cell>
          <cell r="D11">
            <v>650</v>
          </cell>
          <cell r="E11" t="str">
            <v>Premium</v>
          </cell>
        </row>
        <row r="12">
          <cell r="A12">
            <v>11</v>
          </cell>
          <cell r="B12" t="str">
            <v>DC1</v>
          </cell>
          <cell r="C12">
            <v>144</v>
          </cell>
          <cell r="D12">
            <v>25</v>
          </cell>
          <cell r="E12" t="str">
            <v>Premium</v>
          </cell>
        </row>
        <row r="13">
          <cell r="A13">
            <v>12</v>
          </cell>
          <cell r="B13" t="str">
            <v>DC1A</v>
          </cell>
          <cell r="C13">
            <v>72</v>
          </cell>
          <cell r="D13">
            <v>25</v>
          </cell>
          <cell r="E13" t="str">
            <v>Premium</v>
          </cell>
        </row>
        <row r="14">
          <cell r="A14">
            <v>13</v>
          </cell>
          <cell r="B14" t="str">
            <v>DCM</v>
          </cell>
          <cell r="C14">
            <v>144</v>
          </cell>
          <cell r="D14">
            <v>25</v>
          </cell>
          <cell r="E14" t="str">
            <v>Premium</v>
          </cell>
        </row>
        <row r="15">
          <cell r="A15">
            <v>14</v>
          </cell>
          <cell r="B15" t="str">
            <v>DCM1A</v>
          </cell>
          <cell r="C15">
            <v>72</v>
          </cell>
          <cell r="D15">
            <v>25</v>
          </cell>
          <cell r="E15" t="str">
            <v>Premium</v>
          </cell>
        </row>
        <row r="16">
          <cell r="A16">
            <v>15</v>
          </cell>
          <cell r="B16" t="str">
            <v>DRC</v>
          </cell>
          <cell r="C16">
            <v>120</v>
          </cell>
          <cell r="D16">
            <v>10</v>
          </cell>
          <cell r="E16" t="str">
            <v>Lokal</v>
          </cell>
        </row>
        <row r="17">
          <cell r="A17">
            <v>16</v>
          </cell>
          <cell r="B17" t="str">
            <v>DBC</v>
          </cell>
          <cell r="C17">
            <v>144</v>
          </cell>
          <cell r="D17">
            <v>13.472222222222221</v>
          </cell>
          <cell r="E17" t="str">
            <v>Premium</v>
          </cell>
        </row>
        <row r="18">
          <cell r="A18">
            <v>17</v>
          </cell>
          <cell r="B18" t="str">
            <v>CLCL</v>
          </cell>
          <cell r="C18">
            <v>6</v>
          </cell>
          <cell r="D18">
            <v>500</v>
          </cell>
          <cell r="E18" t="str">
            <v>Lokal</v>
          </cell>
        </row>
        <row r="19">
          <cell r="A19">
            <v>18</v>
          </cell>
          <cell r="B19" t="str">
            <v>CLC4</v>
          </cell>
          <cell r="C19">
            <v>144</v>
          </cell>
          <cell r="D19">
            <v>20</v>
          </cell>
          <cell r="E19" t="str">
            <v>Premium</v>
          </cell>
        </row>
        <row r="20">
          <cell r="A20">
            <v>19</v>
          </cell>
          <cell r="B20" t="str">
            <v>WPC5</v>
          </cell>
          <cell r="C20">
            <v>48</v>
          </cell>
          <cell r="D20">
            <v>45.000000000000007</v>
          </cell>
          <cell r="E20" t="str">
            <v>Premium</v>
          </cell>
        </row>
        <row r="21">
          <cell r="A21">
            <v>20</v>
          </cell>
          <cell r="B21" t="str">
            <v>WPC4</v>
          </cell>
          <cell r="C21">
            <v>144</v>
          </cell>
          <cell r="D21">
            <v>18.000000000000004</v>
          </cell>
          <cell r="E21" t="str">
            <v>Premium</v>
          </cell>
        </row>
        <row r="22">
          <cell r="A22">
            <v>21</v>
          </cell>
          <cell r="B22" t="str">
            <v>BIC4</v>
          </cell>
          <cell r="C22">
            <v>60</v>
          </cell>
          <cell r="D22">
            <v>20</v>
          </cell>
          <cell r="E22" t="str">
            <v>Premium</v>
          </cell>
        </row>
        <row r="23">
          <cell r="A23">
            <v>22</v>
          </cell>
          <cell r="B23" t="str">
            <v>BIC5</v>
          </cell>
          <cell r="C23">
            <v>48</v>
          </cell>
          <cell r="D23">
            <v>45.000000000000007</v>
          </cell>
          <cell r="E23" t="str">
            <v>Premium</v>
          </cell>
        </row>
        <row r="24">
          <cell r="A24">
            <v>23</v>
          </cell>
          <cell r="B24" t="str">
            <v>SC3</v>
          </cell>
          <cell r="C24">
            <v>6</v>
          </cell>
          <cell r="D24">
            <v>650</v>
          </cell>
          <cell r="E24" t="str">
            <v>Lokal</v>
          </cell>
        </row>
        <row r="25">
          <cell r="A25">
            <v>24</v>
          </cell>
          <cell r="B25" t="str">
            <v>BRP4</v>
          </cell>
          <cell r="C25">
            <v>360</v>
          </cell>
          <cell r="D25">
            <v>5.5972222222222223</v>
          </cell>
          <cell r="E25" t="str">
            <v>Premium</v>
          </cell>
        </row>
        <row r="26">
          <cell r="A26">
            <v>25</v>
          </cell>
          <cell r="B26" t="str">
            <v>BIC4 K</v>
          </cell>
          <cell r="C26">
            <v>60</v>
          </cell>
          <cell r="D26">
            <v>20</v>
          </cell>
          <cell r="E26" t="str">
            <v>Premium</v>
          </cell>
        </row>
        <row r="27">
          <cell r="A27">
            <v>26</v>
          </cell>
          <cell r="B27" t="str">
            <v>SC2S</v>
          </cell>
          <cell r="C27">
            <v>6</v>
          </cell>
          <cell r="D27">
            <v>650</v>
          </cell>
          <cell r="E27" t="str">
            <v>Lokal</v>
          </cell>
        </row>
        <row r="28">
          <cell r="A28">
            <v>27</v>
          </cell>
          <cell r="B28" t="str">
            <v>CLS4</v>
          </cell>
          <cell r="C28">
            <v>144</v>
          </cell>
          <cell r="D28">
            <v>20</v>
          </cell>
          <cell r="E28" t="str">
            <v>Premium</v>
          </cell>
        </row>
        <row r="29">
          <cell r="A29">
            <v>28</v>
          </cell>
          <cell r="B29" t="str">
            <v>CLS5</v>
          </cell>
          <cell r="C29">
            <v>36</v>
          </cell>
          <cell r="D29">
            <v>80</v>
          </cell>
          <cell r="E29" t="str">
            <v>Premium</v>
          </cell>
        </row>
        <row r="30">
          <cell r="A30">
            <v>29</v>
          </cell>
          <cell r="B30" t="str">
            <v>CLC5</v>
          </cell>
          <cell r="C30">
            <v>36</v>
          </cell>
          <cell r="D30">
            <v>80</v>
          </cell>
          <cell r="E30" t="str">
            <v>Premium</v>
          </cell>
        </row>
        <row r="31">
          <cell r="A31">
            <v>30</v>
          </cell>
          <cell r="B31" t="str">
            <v>WPR4 K</v>
          </cell>
          <cell r="C31">
            <v>144</v>
          </cell>
          <cell r="D31">
            <v>18.000000000000004</v>
          </cell>
          <cell r="E31" t="str">
            <v>Premium</v>
          </cell>
        </row>
        <row r="32">
          <cell r="A32">
            <v>31</v>
          </cell>
          <cell r="B32" t="str">
            <v>WLCM Exp</v>
          </cell>
          <cell r="C32">
            <v>12</v>
          </cell>
          <cell r="D32">
            <v>334.99999999999994</v>
          </cell>
          <cell r="E32" t="str">
            <v>Premium</v>
          </cell>
        </row>
        <row r="33">
          <cell r="A33">
            <v>32</v>
          </cell>
          <cell r="B33" t="str">
            <v>WLSM</v>
          </cell>
          <cell r="C33">
            <v>12</v>
          </cell>
          <cell r="D33">
            <v>334.99999999999994</v>
          </cell>
          <cell r="E33" t="str">
            <v>Premium</v>
          </cell>
        </row>
        <row r="34">
          <cell r="A34">
            <v>33</v>
          </cell>
          <cell r="B34" t="str">
            <v>WLVM</v>
          </cell>
          <cell r="C34">
            <v>12</v>
          </cell>
          <cell r="D34">
            <v>334.99999999999994</v>
          </cell>
          <cell r="E34" t="str">
            <v>Premium</v>
          </cell>
        </row>
        <row r="35">
          <cell r="A35">
            <v>34</v>
          </cell>
          <cell r="B35" t="str">
            <v>WPR4 Exp</v>
          </cell>
          <cell r="C35">
            <v>144</v>
          </cell>
          <cell r="D35">
            <v>18.000000000000004</v>
          </cell>
          <cell r="E35" t="str">
            <v>Premium</v>
          </cell>
        </row>
        <row r="36">
          <cell r="A36">
            <v>35</v>
          </cell>
          <cell r="B36" t="str">
            <v>WPR5 Exp</v>
          </cell>
          <cell r="C36">
            <v>48</v>
          </cell>
          <cell r="D36">
            <v>45.000000000000007</v>
          </cell>
          <cell r="E36" t="str">
            <v>Premium</v>
          </cell>
        </row>
        <row r="37">
          <cell r="A37">
            <v>36</v>
          </cell>
          <cell r="B37" t="str">
            <v>WPC4 Exp</v>
          </cell>
          <cell r="C37">
            <v>144</v>
          </cell>
          <cell r="D37">
            <v>18.000000000000004</v>
          </cell>
          <cell r="E37" t="str">
            <v>Premium</v>
          </cell>
        </row>
        <row r="38">
          <cell r="A38">
            <v>37</v>
          </cell>
          <cell r="B38" t="str">
            <v>WPC5 Exp</v>
          </cell>
          <cell r="C38">
            <v>48</v>
          </cell>
          <cell r="D38">
            <v>45.000000000000007</v>
          </cell>
          <cell r="E38" t="str">
            <v>Premium</v>
          </cell>
        </row>
        <row r="39">
          <cell r="A39">
            <v>38</v>
          </cell>
          <cell r="B39" t="str">
            <v>WLCK Exp</v>
          </cell>
          <cell r="C39">
            <v>6</v>
          </cell>
          <cell r="D39">
            <v>650</v>
          </cell>
          <cell r="E39" t="str">
            <v>Premium</v>
          </cell>
        </row>
        <row r="40">
          <cell r="A40">
            <v>39</v>
          </cell>
          <cell r="B40" t="str">
            <v>WLC2 Exp</v>
          </cell>
          <cell r="C40">
            <v>576</v>
          </cell>
          <cell r="D40">
            <v>10</v>
          </cell>
          <cell r="E40" t="str">
            <v>Premium</v>
          </cell>
        </row>
        <row r="41">
          <cell r="A41">
            <v>40</v>
          </cell>
          <cell r="B41" t="str">
            <v>DBC K</v>
          </cell>
          <cell r="C41">
            <v>144</v>
          </cell>
          <cell r="D41">
            <v>1.94</v>
          </cell>
          <cell r="E41" t="str">
            <v>Premium</v>
          </cell>
        </row>
        <row r="42">
          <cell r="A42">
            <v>41</v>
          </cell>
          <cell r="B42" t="str">
            <v>DC1 Exp</v>
          </cell>
          <cell r="C42">
            <v>144</v>
          </cell>
          <cell r="D42">
            <v>31.000000000000004</v>
          </cell>
          <cell r="E42" t="str">
            <v>Premium</v>
          </cell>
        </row>
        <row r="43">
          <cell r="A43">
            <v>42</v>
          </cell>
          <cell r="B43" t="str">
            <v>DS1</v>
          </cell>
          <cell r="C43">
            <v>144</v>
          </cell>
          <cell r="D43">
            <v>31.000000000000004</v>
          </cell>
          <cell r="E43" t="str">
            <v>Premium</v>
          </cell>
        </row>
        <row r="44">
          <cell r="A44">
            <v>43</v>
          </cell>
          <cell r="B44" t="str">
            <v>DV1</v>
          </cell>
          <cell r="C44">
            <v>144</v>
          </cell>
          <cell r="D44">
            <v>31.000000000000004</v>
          </cell>
          <cell r="E44" t="str">
            <v>Premium</v>
          </cell>
        </row>
        <row r="45">
          <cell r="A45">
            <v>44</v>
          </cell>
          <cell r="B45" t="str">
            <v>DBC Exp</v>
          </cell>
          <cell r="C45">
            <v>144</v>
          </cell>
          <cell r="D45">
            <v>13.263888888888888</v>
          </cell>
          <cell r="E45" t="str">
            <v>Premium</v>
          </cell>
        </row>
        <row r="46">
          <cell r="A46">
            <v>45</v>
          </cell>
          <cell r="B46" t="str">
            <v>CLC4 Exp</v>
          </cell>
          <cell r="C46">
            <v>144</v>
          </cell>
          <cell r="D46">
            <v>20</v>
          </cell>
          <cell r="E46" t="str">
            <v>Premium</v>
          </cell>
        </row>
        <row r="47">
          <cell r="A47">
            <v>46</v>
          </cell>
          <cell r="B47" t="str">
            <v>CLS4 Exp</v>
          </cell>
          <cell r="C47">
            <v>144</v>
          </cell>
          <cell r="D47">
            <v>20</v>
          </cell>
          <cell r="E47" t="str">
            <v>Premium</v>
          </cell>
        </row>
        <row r="48">
          <cell r="A48">
            <v>47</v>
          </cell>
          <cell r="B48" t="str">
            <v>T-CJ</v>
          </cell>
          <cell r="C48">
            <v>12</v>
          </cell>
          <cell r="D48">
            <v>399.99999999999994</v>
          </cell>
          <cell r="E48" t="str">
            <v>Premium</v>
          </cell>
        </row>
        <row r="49">
          <cell r="A49">
            <v>48</v>
          </cell>
          <cell r="B49" t="str">
            <v>T-VJ</v>
          </cell>
          <cell r="C49">
            <v>12</v>
          </cell>
          <cell r="D49">
            <v>440</v>
          </cell>
          <cell r="E49" t="str">
            <v>Premium</v>
          </cell>
        </row>
        <row r="50">
          <cell r="A50">
            <v>49</v>
          </cell>
          <cell r="B50" t="str">
            <v>BRP4 A</v>
          </cell>
          <cell r="C50">
            <v>360</v>
          </cell>
          <cell r="D50">
            <v>5.5972222222222223</v>
          </cell>
          <cell r="E50" t="str">
            <v>Premium</v>
          </cell>
        </row>
        <row r="51">
          <cell r="A51">
            <v>50</v>
          </cell>
          <cell r="B51" t="str">
            <v>DCM Ex</v>
          </cell>
          <cell r="C51">
            <v>144</v>
          </cell>
          <cell r="D51">
            <v>31.000000000000004</v>
          </cell>
          <cell r="E51" t="str">
            <v>Premium</v>
          </cell>
        </row>
        <row r="52">
          <cell r="A52">
            <v>51</v>
          </cell>
          <cell r="B52" t="str">
            <v>CLS4 K</v>
          </cell>
          <cell r="C52">
            <v>144</v>
          </cell>
          <cell r="D52">
            <v>20</v>
          </cell>
          <cell r="E52" t="str">
            <v>Lokal</v>
          </cell>
        </row>
        <row r="53">
          <cell r="A53">
            <v>52</v>
          </cell>
          <cell r="B53" t="str">
            <v>SC3 Bonus</v>
          </cell>
          <cell r="C53">
            <v>6</v>
          </cell>
          <cell r="D53">
            <v>650</v>
          </cell>
          <cell r="E53" t="str">
            <v>Lokal</v>
          </cell>
        </row>
        <row r="54">
          <cell r="A54">
            <v>53</v>
          </cell>
          <cell r="B54" t="str">
            <v>CLC5 Exp</v>
          </cell>
          <cell r="C54">
            <v>36</v>
          </cell>
          <cell r="D54">
            <v>80</v>
          </cell>
          <cell r="E54" t="str">
            <v>Premium</v>
          </cell>
        </row>
        <row r="55">
          <cell r="A55">
            <v>54</v>
          </cell>
          <cell r="B55" t="str">
            <v>CLS5 Exp</v>
          </cell>
          <cell r="C55">
            <v>36</v>
          </cell>
          <cell r="D55">
            <v>80</v>
          </cell>
          <cell r="E55" t="str">
            <v>Premium</v>
          </cell>
        </row>
        <row r="56">
          <cell r="A56">
            <v>55</v>
          </cell>
          <cell r="B56" t="str">
            <v>DPC1</v>
          </cell>
          <cell r="C56">
            <v>144</v>
          </cell>
          <cell r="D56">
            <v>31.000000000000004</v>
          </cell>
          <cell r="E56" t="str">
            <v>Premium</v>
          </cell>
        </row>
        <row r="57">
          <cell r="A57">
            <v>56</v>
          </cell>
          <cell r="B57" t="str">
            <v>DPS1</v>
          </cell>
          <cell r="C57">
            <v>144</v>
          </cell>
          <cell r="D57">
            <v>31.000000000000004</v>
          </cell>
          <cell r="E57" t="str">
            <v>Premium</v>
          </cell>
        </row>
        <row r="58">
          <cell r="A58">
            <v>57</v>
          </cell>
          <cell r="B58" t="str">
            <v>DPV1</v>
          </cell>
          <cell r="C58">
            <v>144</v>
          </cell>
          <cell r="D58">
            <v>31.000000000000004</v>
          </cell>
          <cell r="E58" t="str">
            <v>Premium</v>
          </cell>
        </row>
        <row r="59">
          <cell r="A59">
            <v>58</v>
          </cell>
          <cell r="B59" t="str">
            <v>SC Exp</v>
          </cell>
          <cell r="C59">
            <v>6</v>
          </cell>
          <cell r="D59">
            <v>650</v>
          </cell>
          <cell r="E59" t="str">
            <v>Premium</v>
          </cell>
        </row>
        <row r="60">
          <cell r="A60">
            <v>59</v>
          </cell>
          <cell r="B60" t="str">
            <v>WPR2</v>
          </cell>
          <cell r="C60">
            <v>24</v>
          </cell>
          <cell r="D60">
            <v>99.999999999999986</v>
          </cell>
          <cell r="E60" t="str">
            <v>Premium</v>
          </cell>
        </row>
        <row r="61">
          <cell r="A61">
            <v>60</v>
          </cell>
          <cell r="B61" t="str">
            <v>WPC2</v>
          </cell>
          <cell r="C61">
            <v>24</v>
          </cell>
          <cell r="D61">
            <v>99.999999999999986</v>
          </cell>
          <cell r="E61" t="str">
            <v>Premium</v>
          </cell>
        </row>
        <row r="62">
          <cell r="A62">
            <v>61</v>
          </cell>
          <cell r="B62" t="str">
            <v>BIC2</v>
          </cell>
          <cell r="C62">
            <v>10</v>
          </cell>
          <cell r="D62">
            <v>160</v>
          </cell>
          <cell r="E62" t="str">
            <v>Premium</v>
          </cell>
        </row>
        <row r="63">
          <cell r="A63">
            <v>62</v>
          </cell>
          <cell r="B63" t="str">
            <v>CSP4</v>
          </cell>
          <cell r="C63">
            <v>144</v>
          </cell>
          <cell r="D63">
            <v>16</v>
          </cell>
          <cell r="E63" t="str">
            <v>Premium</v>
          </cell>
        </row>
        <row r="64">
          <cell r="A64">
            <v>63</v>
          </cell>
          <cell r="B64" t="str">
            <v>DC1A Exp</v>
          </cell>
          <cell r="C64">
            <v>72</v>
          </cell>
          <cell r="D64">
            <v>31.000000000000004</v>
          </cell>
          <cell r="E64" t="str">
            <v>Premium</v>
          </cell>
        </row>
        <row r="65">
          <cell r="A65">
            <v>64</v>
          </cell>
          <cell r="B65" t="str">
            <v>DS1A Exp</v>
          </cell>
          <cell r="C65">
            <v>72</v>
          </cell>
          <cell r="D65">
            <v>31.000000000000004</v>
          </cell>
          <cell r="E65" t="str">
            <v>Premium</v>
          </cell>
        </row>
        <row r="66">
          <cell r="A66">
            <v>65</v>
          </cell>
          <cell r="B66" t="str">
            <v>DV1A Exp</v>
          </cell>
          <cell r="C66">
            <v>72</v>
          </cell>
          <cell r="D66">
            <v>31.000000000000004</v>
          </cell>
          <cell r="E66" t="str">
            <v>Premium</v>
          </cell>
        </row>
        <row r="67">
          <cell r="A67">
            <v>66</v>
          </cell>
          <cell r="B67" t="str">
            <v>DCMA Exp</v>
          </cell>
          <cell r="C67">
            <v>72</v>
          </cell>
          <cell r="D67">
            <v>31.000000000000004</v>
          </cell>
          <cell r="E67" t="str">
            <v>Premium</v>
          </cell>
        </row>
        <row r="68">
          <cell r="A68">
            <v>67</v>
          </cell>
          <cell r="B68" t="str">
            <v>DRCA</v>
          </cell>
          <cell r="C68">
            <v>144</v>
          </cell>
          <cell r="D68">
            <v>10</v>
          </cell>
          <cell r="E68" t="str">
            <v>Lokal</v>
          </cell>
        </row>
        <row r="69">
          <cell r="A69">
            <v>64</v>
          </cell>
        </row>
      </sheetData>
      <sheetData sheetId="20"/>
      <sheetData sheetId="21"/>
      <sheetData sheetId="22"/>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ow r="2">
          <cell r="A2" t="str">
            <v>No</v>
          </cell>
        </row>
      </sheetData>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ow r="1">
          <cell r="A1" t="str">
            <v>Code</v>
          </cell>
        </row>
      </sheetData>
      <sheetData sheetId="143">
        <row r="1">
          <cell r="A1" t="str">
            <v>Code</v>
          </cell>
        </row>
      </sheetData>
      <sheetData sheetId="144">
        <row r="1">
          <cell r="A1" t="str">
            <v>Code</v>
          </cell>
        </row>
      </sheetData>
      <sheetData sheetId="145"/>
      <sheetData sheetId="146"/>
      <sheetData sheetId="147"/>
      <sheetData sheetId="148"/>
      <sheetData sheetId="149"/>
      <sheetData sheetId="150"/>
      <sheetData sheetId="151">
        <row r="1">
          <cell r="A1" t="str">
            <v>Code</v>
          </cell>
        </row>
      </sheetData>
      <sheetData sheetId="152">
        <row r="1">
          <cell r="A1" t="str">
            <v>Code</v>
          </cell>
        </row>
      </sheetData>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2">
          <cell r="A2" t="str">
            <v>No</v>
          </cell>
        </row>
      </sheetData>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COMB"/>
      <sheetName val="GL"/>
      <sheetName val="LOOKUP"/>
      <sheetName val="CIVIC 1.6L(7ｶ国MA輸出)ｺｽﾄ"/>
      <sheetName val="RM"/>
      <sheetName val="B.5"/>
    </sheetNames>
    <sheetDataSet>
      <sheetData sheetId="0">
        <row r="10">
          <cell r="A10">
            <v>1010</v>
          </cell>
          <cell r="B10" t="str">
            <v xml:space="preserve">Cash &amp; Equvalent </v>
          </cell>
          <cell r="C10">
            <v>0</v>
          </cell>
          <cell r="D10">
            <v>0</v>
          </cell>
        </row>
        <row r="11">
          <cell r="A11">
            <v>1011</v>
          </cell>
          <cell r="B11" t="str">
            <v>Cash on Hands IDR</v>
          </cell>
          <cell r="C11">
            <v>630.97999999999774</v>
          </cell>
          <cell r="D11">
            <v>6909260</v>
          </cell>
        </row>
        <row r="12">
          <cell r="A12">
            <v>1012</v>
          </cell>
          <cell r="B12" t="str">
            <v>Cash on Hands USD</v>
          </cell>
          <cell r="C12">
            <v>13617</v>
          </cell>
          <cell r="D12">
            <v>149106150</v>
          </cell>
        </row>
        <row r="13">
          <cell r="A13">
            <v>1013</v>
          </cell>
          <cell r="B13" t="str">
            <v>Cash on Hands JPY</v>
          </cell>
          <cell r="C13">
            <v>555.77</v>
          </cell>
          <cell r="D13">
            <v>6085696</v>
          </cell>
        </row>
        <row r="14">
          <cell r="A14">
            <v>1014</v>
          </cell>
          <cell r="B14" t="str">
            <v>Cash on Hands $ Sing</v>
          </cell>
          <cell r="C14">
            <v>0.69</v>
          </cell>
          <cell r="D14">
            <v>7607</v>
          </cell>
        </row>
        <row r="15">
          <cell r="A15">
            <v>1015</v>
          </cell>
          <cell r="B15" t="str">
            <v>Cash on Hands AUD</v>
          </cell>
          <cell r="C15">
            <v>4.28</v>
          </cell>
          <cell r="D15">
            <v>46844</v>
          </cell>
        </row>
        <row r="16">
          <cell r="A16">
            <v>1016</v>
          </cell>
          <cell r="B16" t="str">
            <v>Cash on Hands THB</v>
          </cell>
          <cell r="C16">
            <v>188.31</v>
          </cell>
          <cell r="D16">
            <v>2061997</v>
          </cell>
        </row>
        <row r="17">
          <cell r="A17">
            <v>1017</v>
          </cell>
          <cell r="B17" t="str">
            <v>Cash on Hands MYR</v>
          </cell>
          <cell r="C17">
            <v>170.7</v>
          </cell>
          <cell r="D17">
            <v>1869217</v>
          </cell>
        </row>
        <row r="18">
          <cell r="A18">
            <v>1018</v>
          </cell>
          <cell r="B18" t="str">
            <v>Cash on Hands HKD</v>
          </cell>
          <cell r="C18">
            <v>30.62</v>
          </cell>
          <cell r="D18">
            <v>335279</v>
          </cell>
        </row>
        <row r="19">
          <cell r="A19">
            <v>1020</v>
          </cell>
          <cell r="B19" t="str">
            <v>Bank Account</v>
          </cell>
          <cell r="C19">
            <v>0</v>
          </cell>
          <cell r="D19">
            <v>0</v>
          </cell>
        </row>
        <row r="20">
          <cell r="A20">
            <v>1021</v>
          </cell>
          <cell r="B20" t="str">
            <v>BOT - IDR</v>
          </cell>
          <cell r="C20">
            <v>42941.42</v>
          </cell>
          <cell r="D20">
            <v>470208547</v>
          </cell>
        </row>
        <row r="21">
          <cell r="A21">
            <v>1022</v>
          </cell>
          <cell r="B21" t="str">
            <v>BOT- USD</v>
          </cell>
          <cell r="C21">
            <v>37795.08</v>
          </cell>
          <cell r="D21">
            <v>413856126</v>
          </cell>
        </row>
        <row r="22">
          <cell r="A22">
            <v>1023</v>
          </cell>
          <cell r="B22" t="str">
            <v>BOT-PMA</v>
          </cell>
          <cell r="C22">
            <v>84.7</v>
          </cell>
          <cell r="D22">
            <v>927465</v>
          </cell>
        </row>
        <row r="23">
          <cell r="A23">
            <v>1024</v>
          </cell>
          <cell r="B23" t="str">
            <v>MIZUHO-USD</v>
          </cell>
          <cell r="C23">
            <v>6695.17</v>
          </cell>
          <cell r="D23">
            <v>73312112</v>
          </cell>
        </row>
        <row r="24">
          <cell r="A24">
            <v>1025</v>
          </cell>
          <cell r="B24" t="str">
            <v>Sumitomo-USD</v>
          </cell>
          <cell r="C24">
            <v>39181.78</v>
          </cell>
          <cell r="D24">
            <v>429040491</v>
          </cell>
        </row>
        <row r="25">
          <cell r="A25">
            <v>1026</v>
          </cell>
          <cell r="B25" t="str">
            <v>Sumitomo-IDR</v>
          </cell>
          <cell r="C25">
            <v>20759.78</v>
          </cell>
          <cell r="D25">
            <v>227319645</v>
          </cell>
        </row>
        <row r="26">
          <cell r="A26">
            <v>1027</v>
          </cell>
          <cell r="B26" t="str">
            <v>UFJ-IDR</v>
          </cell>
          <cell r="C26">
            <v>0</v>
          </cell>
          <cell r="D26">
            <v>0</v>
          </cell>
        </row>
        <row r="27">
          <cell r="A27">
            <v>1028</v>
          </cell>
          <cell r="B27" t="str">
            <v>UFJ-USD</v>
          </cell>
          <cell r="C27">
            <v>5.9276833781041205E-5</v>
          </cell>
          <cell r="D27">
            <v>5.9247016906738281E-5</v>
          </cell>
        </row>
        <row r="28">
          <cell r="A28">
            <v>1029</v>
          </cell>
          <cell r="B28" t="str">
            <v>Resona-IDR</v>
          </cell>
          <cell r="C28">
            <v>20865.05</v>
          </cell>
          <cell r="D28">
            <v>228472342</v>
          </cell>
        </row>
        <row r="29">
          <cell r="A29">
            <v>1030</v>
          </cell>
          <cell r="B29" t="str">
            <v>Resona-USD</v>
          </cell>
          <cell r="C29">
            <v>33221.879999999997</v>
          </cell>
          <cell r="D29">
            <v>363779586</v>
          </cell>
        </row>
        <row r="30">
          <cell r="A30">
            <v>1032</v>
          </cell>
          <cell r="B30" t="str">
            <v>Resona-Yen</v>
          </cell>
          <cell r="C30">
            <v>4858.08</v>
          </cell>
          <cell r="D30">
            <v>53196013</v>
          </cell>
        </row>
        <row r="31">
          <cell r="A31">
            <v>1031</v>
          </cell>
          <cell r="B31" t="str">
            <v>Permata Bank IDR</v>
          </cell>
          <cell r="C31">
            <v>103.79</v>
          </cell>
          <cell r="D31">
            <v>1136472</v>
          </cell>
        </row>
        <row r="32">
          <cell r="A32">
            <v>1050</v>
          </cell>
          <cell r="B32" t="str">
            <v>Time Deposit</v>
          </cell>
          <cell r="C32">
            <v>0</v>
          </cell>
          <cell r="D32">
            <v>0</v>
          </cell>
        </row>
        <row r="33">
          <cell r="A33">
            <v>1051</v>
          </cell>
          <cell r="B33" t="str">
            <v>Bank - Permata - Time Deposit IDR</v>
          </cell>
          <cell r="C33">
            <v>0</v>
          </cell>
          <cell r="D33">
            <v>0</v>
          </cell>
        </row>
        <row r="34">
          <cell r="A34">
            <v>1052</v>
          </cell>
          <cell r="B34" t="str">
            <v>Bank - Permata - Time Deposit USD</v>
          </cell>
          <cell r="C34">
            <v>0</v>
          </cell>
          <cell r="D34">
            <v>0</v>
          </cell>
        </row>
        <row r="35">
          <cell r="A35">
            <v>1053</v>
          </cell>
          <cell r="B35" t="str">
            <v>Bank - Resona - Time Deposit USD</v>
          </cell>
          <cell r="C35">
            <v>80000</v>
          </cell>
          <cell r="D35">
            <v>876000000</v>
          </cell>
        </row>
        <row r="36">
          <cell r="A36">
            <v>1054</v>
          </cell>
          <cell r="B36" t="str">
            <v>Bank - Resona - Time Deposit IDR</v>
          </cell>
          <cell r="C36">
            <v>0</v>
          </cell>
          <cell r="D36">
            <v>0</v>
          </cell>
        </row>
        <row r="37">
          <cell r="A37">
            <v>1055</v>
          </cell>
          <cell r="B37" t="str">
            <v>Bank - MIZUHO - Time Deposit YEN</v>
          </cell>
          <cell r="C37">
            <v>0</v>
          </cell>
          <cell r="D37">
            <v>0</v>
          </cell>
        </row>
        <row r="39">
          <cell r="A39" t="str">
            <v>1210</v>
          </cell>
          <cell r="B39" t="str">
            <v>Trade Receivable</v>
          </cell>
          <cell r="C39">
            <v>34945.413397237862</v>
          </cell>
          <cell r="D39">
            <v>382652267</v>
          </cell>
        </row>
        <row r="40">
          <cell r="A40" t="str">
            <v>1211</v>
          </cell>
          <cell r="B40" t="str">
            <v>Bad Debt Allowance</v>
          </cell>
          <cell r="C40">
            <v>0</v>
          </cell>
          <cell r="D40">
            <v>0</v>
          </cell>
        </row>
        <row r="41">
          <cell r="A41" t="str">
            <v>1212</v>
          </cell>
          <cell r="B41" t="str">
            <v>Other Receivable</v>
          </cell>
          <cell r="C41">
            <v>0</v>
          </cell>
          <cell r="D41">
            <v>0</v>
          </cell>
        </row>
        <row r="42">
          <cell r="A42" t="str">
            <v>121202</v>
          </cell>
          <cell r="B42" t="str">
            <v>Other Receivable - NNA Thailand (Courier Charge) USD</v>
          </cell>
          <cell r="C42">
            <v>212.13</v>
          </cell>
          <cell r="D42">
            <v>2322824</v>
          </cell>
        </row>
        <row r="43">
          <cell r="A43" t="str">
            <v>121203</v>
          </cell>
          <cell r="B43" t="str">
            <v>Other Receivable - NNA Jpn (IDR)</v>
          </cell>
          <cell r="C43">
            <v>2.2737367544323206E-13</v>
          </cell>
          <cell r="D43">
            <v>0</v>
          </cell>
        </row>
        <row r="44">
          <cell r="A44" t="str">
            <v>121204</v>
          </cell>
          <cell r="B44" t="str">
            <v>Other Receivable - NNA Jpn (Courier Charge) USD</v>
          </cell>
          <cell r="C44">
            <v>0</v>
          </cell>
          <cell r="D44">
            <v>0</v>
          </cell>
        </row>
        <row r="45">
          <cell r="A45" t="str">
            <v>121205</v>
          </cell>
          <cell r="B45" t="str">
            <v>Other Receivable - NNA Singapore (Courier Charge) USD</v>
          </cell>
          <cell r="C45">
            <v>0</v>
          </cell>
          <cell r="D45">
            <v>0</v>
          </cell>
        </row>
        <row r="46">
          <cell r="A46" t="str">
            <v>121206</v>
          </cell>
          <cell r="B46" t="str">
            <v>Other Receivable - NNA Jpn (Bussiness Trip)</v>
          </cell>
          <cell r="C46">
            <v>0</v>
          </cell>
          <cell r="D46">
            <v>0</v>
          </cell>
        </row>
        <row r="47">
          <cell r="A47" t="str">
            <v>121207</v>
          </cell>
          <cell r="B47" t="str">
            <v>Other Receivable - NNA Jpn (Ticket)</v>
          </cell>
          <cell r="C47">
            <v>0</v>
          </cell>
          <cell r="D47">
            <v>0</v>
          </cell>
        </row>
        <row r="48">
          <cell r="A48" t="str">
            <v>121208</v>
          </cell>
          <cell r="B48" t="str">
            <v>Other Receivable - NNA Aus (Gift Voucher &amp; Envelope)</v>
          </cell>
          <cell r="C48">
            <v>666.72</v>
          </cell>
          <cell r="D48">
            <v>7300587</v>
          </cell>
        </row>
        <row r="49">
          <cell r="A49" t="str">
            <v>121209</v>
          </cell>
          <cell r="B49" t="str">
            <v>Other Receivable - NNA Jpn (Morimoto &amp;  Osawa Life Insurance) Yen</v>
          </cell>
          <cell r="C49">
            <v>0</v>
          </cell>
          <cell r="D49">
            <v>0</v>
          </cell>
        </row>
        <row r="50">
          <cell r="A50" t="str">
            <v>121210</v>
          </cell>
          <cell r="B50" t="str">
            <v>Other Receivable - NNA Singapore (IDR)</v>
          </cell>
          <cell r="C50">
            <v>63.93</v>
          </cell>
          <cell r="D50">
            <v>700000</v>
          </cell>
        </row>
        <row r="51">
          <cell r="A51" t="str">
            <v>121211</v>
          </cell>
          <cell r="B51" t="str">
            <v>Other Receivable - NNA Philippines (Yen)</v>
          </cell>
          <cell r="C51">
            <v>-1.1368683772161603E-13</v>
          </cell>
          <cell r="D51">
            <v>0</v>
          </cell>
        </row>
        <row r="52">
          <cell r="A52" t="str">
            <v>121212</v>
          </cell>
          <cell r="B52" t="str">
            <v>Other Receivable - NNA Singapore (Yen)</v>
          </cell>
          <cell r="C52">
            <v>54.68</v>
          </cell>
          <cell r="D52">
            <v>598750</v>
          </cell>
        </row>
        <row r="53">
          <cell r="A53" t="str">
            <v>121213</v>
          </cell>
          <cell r="B53" t="str">
            <v>Other Receivable - NNA Singapore (USD) - Ticket</v>
          </cell>
          <cell r="C53">
            <v>0</v>
          </cell>
          <cell r="D53">
            <v>0</v>
          </cell>
        </row>
        <row r="54">
          <cell r="A54" t="str">
            <v>121214</v>
          </cell>
          <cell r="B54" t="str">
            <v>Other Receivable - NNA Aus (USD)</v>
          </cell>
          <cell r="C54">
            <v>2961.21</v>
          </cell>
          <cell r="D54">
            <v>32425250</v>
          </cell>
        </row>
        <row r="55">
          <cell r="A55" t="str">
            <v>1430</v>
          </cell>
          <cell r="B55" t="str">
            <v>Other Receivable - Interest</v>
          </cell>
          <cell r="C55">
            <v>70.84</v>
          </cell>
          <cell r="D55">
            <v>775699</v>
          </cell>
        </row>
        <row r="56">
          <cell r="A56">
            <v>1340</v>
          </cell>
          <cell r="B56" t="str">
            <v>Advance Payment</v>
          </cell>
          <cell r="C56">
            <v>2391.41</v>
          </cell>
          <cell r="D56">
            <v>25000000</v>
          </cell>
        </row>
        <row r="57">
          <cell r="A57">
            <v>1341</v>
          </cell>
          <cell r="B57" t="str">
            <v>Advance Payment - Project Books</v>
          </cell>
          <cell r="C57">
            <v>0</v>
          </cell>
          <cell r="D57">
            <v>0</v>
          </cell>
        </row>
        <row r="58">
          <cell r="A58">
            <v>1420</v>
          </cell>
          <cell r="B58" t="str">
            <v>Prepaid Expenses</v>
          </cell>
          <cell r="C58">
            <v>0</v>
          </cell>
          <cell r="D58">
            <v>0</v>
          </cell>
        </row>
        <row r="59">
          <cell r="A59">
            <v>142101</v>
          </cell>
          <cell r="B59" t="str">
            <v>P/E-Insurance Car Nissan (Orix) Period Jan 2008-Dec 2010</v>
          </cell>
          <cell r="C59">
            <v>830.53</v>
          </cell>
          <cell r="D59">
            <v>7760004</v>
          </cell>
        </row>
        <row r="60">
          <cell r="A60">
            <v>142102</v>
          </cell>
          <cell r="B60" t="str">
            <v>P/E-Life Ins. AXA Period Sept'08-Aug'09 (Rouli)</v>
          </cell>
          <cell r="C60">
            <v>107.87</v>
          </cell>
          <cell r="D60">
            <v>1019629</v>
          </cell>
        </row>
        <row r="61">
          <cell r="A61">
            <v>142103</v>
          </cell>
          <cell r="B61" t="str">
            <v>P/E-Life Ins. AXA Period Sept'08-Aug'09 (Geoliany)</v>
          </cell>
          <cell r="C61">
            <v>107.87</v>
          </cell>
          <cell r="D61">
            <v>1019629</v>
          </cell>
        </row>
        <row r="62">
          <cell r="A62">
            <v>142104</v>
          </cell>
          <cell r="B62" t="str">
            <v>P/E-Apt. Casablanca (Osawa) Period 21.09.06-20.08.07</v>
          </cell>
          <cell r="C62">
            <v>0</v>
          </cell>
          <cell r="D62">
            <v>0</v>
          </cell>
        </row>
        <row r="63">
          <cell r="A63">
            <v>142105</v>
          </cell>
          <cell r="B63" t="str">
            <v>P/E-Apt. Casablanca (Kuba Seiko) Period 16.10.05 to 15.10.06</v>
          </cell>
          <cell r="C63">
            <v>0</v>
          </cell>
          <cell r="D63">
            <v>0</v>
          </cell>
        </row>
        <row r="64">
          <cell r="A64">
            <v>1422</v>
          </cell>
          <cell r="B64" t="str">
            <v>P/E-Setiabudi Building Period 15.08.2008-14.02.2009</v>
          </cell>
          <cell r="C64">
            <v>3094.45</v>
          </cell>
          <cell r="D64">
            <v>28400880</v>
          </cell>
        </row>
        <row r="65">
          <cell r="A65">
            <v>1423</v>
          </cell>
          <cell r="B65" t="str">
            <v>P/E-Secom Period Nov'08 - Jan'09</v>
          </cell>
          <cell r="C65">
            <v>295</v>
          </cell>
          <cell r="D65">
            <v>3658000</v>
          </cell>
        </row>
        <row r="66">
          <cell r="A66">
            <v>142302</v>
          </cell>
          <cell r="B66" t="str">
            <v>P/E-Secom Period Dec 2004 -Nov 2005</v>
          </cell>
          <cell r="C66">
            <v>0</v>
          </cell>
          <cell r="D66">
            <v>0</v>
          </cell>
        </row>
        <row r="67">
          <cell r="A67">
            <v>142303</v>
          </cell>
          <cell r="B67" t="str">
            <v>P/E-Secom - Maintenance Hardware &amp; Service Period 01.01.07 to 31.12.07</v>
          </cell>
          <cell r="C67">
            <v>0</v>
          </cell>
          <cell r="D67">
            <v>0</v>
          </cell>
        </row>
        <row r="68">
          <cell r="A68">
            <v>142401</v>
          </cell>
          <cell r="B68" t="str">
            <v>P/E-Jakarta Jpn Club Period April 2008 until March 2009</v>
          </cell>
          <cell r="C68">
            <v>180</v>
          </cell>
          <cell r="D68">
            <v>1678500</v>
          </cell>
        </row>
        <row r="69">
          <cell r="A69">
            <v>142402</v>
          </cell>
          <cell r="B69" t="str">
            <v>P/E-The Batam Jpn Club Period Dec'08-Jan'09</v>
          </cell>
          <cell r="C69">
            <v>49.51</v>
          </cell>
          <cell r="D69">
            <v>542150</v>
          </cell>
        </row>
        <row r="70">
          <cell r="A70">
            <v>1425</v>
          </cell>
          <cell r="B70" t="str">
            <v xml:space="preserve">P/E-Rent Car </v>
          </cell>
          <cell r="C70">
            <v>3515.97</v>
          </cell>
          <cell r="D70">
            <v>36874999</v>
          </cell>
        </row>
        <row r="71">
          <cell r="A71">
            <v>142601</v>
          </cell>
          <cell r="B71" t="str">
            <v>P/E-Reuters-Internet Usage Period Oct-Dec'06</v>
          </cell>
          <cell r="C71">
            <v>0</v>
          </cell>
          <cell r="D71">
            <v>0</v>
          </cell>
        </row>
        <row r="72">
          <cell r="A72">
            <v>142602</v>
          </cell>
          <cell r="B72" t="str">
            <v>P/E-LKBN Antara Period 01.07.08 to 31.12.08</v>
          </cell>
          <cell r="C72">
            <v>0</v>
          </cell>
          <cell r="D72">
            <v>0</v>
          </cell>
        </row>
        <row r="73">
          <cell r="A73">
            <v>142603</v>
          </cell>
          <cell r="B73" t="str">
            <v>P/E-The Daily Jkt Shimbun Period 23.12.08 to 22.12.09</v>
          </cell>
          <cell r="C73">
            <v>0</v>
          </cell>
          <cell r="D73">
            <v>0</v>
          </cell>
        </row>
        <row r="74">
          <cell r="A74">
            <v>142604</v>
          </cell>
          <cell r="B74" t="str">
            <v xml:space="preserve">P/E-Jpn Knowledge Ind. </v>
          </cell>
          <cell r="C74">
            <v>0</v>
          </cell>
          <cell r="D74">
            <v>0</v>
          </cell>
        </row>
        <row r="75">
          <cell r="A75">
            <v>142605</v>
          </cell>
          <cell r="B75" t="str">
            <v xml:space="preserve">P/E-Shukan Kinyobi </v>
          </cell>
          <cell r="C75">
            <v>0</v>
          </cell>
          <cell r="D75">
            <v>0</v>
          </cell>
        </row>
        <row r="76">
          <cell r="A76">
            <v>142606</v>
          </cell>
          <cell r="B76" t="str">
            <v>P/E-Buletin Indomalcon Period Jan-Dec'08</v>
          </cell>
          <cell r="C76">
            <v>0</v>
          </cell>
          <cell r="D76">
            <v>0</v>
          </cell>
        </row>
        <row r="77">
          <cell r="A77">
            <v>142701</v>
          </cell>
          <cell r="B77" t="str">
            <v xml:space="preserve">P/E-Insurance Motorcycle (Toni) </v>
          </cell>
          <cell r="C77">
            <v>0</v>
          </cell>
          <cell r="D77">
            <v>0</v>
          </cell>
        </row>
        <row r="78">
          <cell r="A78">
            <v>142702</v>
          </cell>
          <cell r="B78" t="str">
            <v xml:space="preserve">P/E-Life Ins. AXA Period </v>
          </cell>
          <cell r="C78">
            <v>0</v>
          </cell>
          <cell r="D78">
            <v>0</v>
          </cell>
        </row>
        <row r="79">
          <cell r="A79">
            <v>142703</v>
          </cell>
          <cell r="B79" t="str">
            <v>P/E-Insurance Car Period 28/02/07-27/02/08</v>
          </cell>
          <cell r="C79">
            <v>40.81</v>
          </cell>
          <cell r="D79">
            <v>375670</v>
          </cell>
        </row>
        <row r="80">
          <cell r="A80">
            <v>142704</v>
          </cell>
          <cell r="B80" t="str">
            <v>P/E-Life Ins. AXA Period Sept'08-Aug'09 (Toni)</v>
          </cell>
          <cell r="C80">
            <v>454.91</v>
          </cell>
          <cell r="D80">
            <v>4300180</v>
          </cell>
        </row>
        <row r="81">
          <cell r="A81">
            <v>142705</v>
          </cell>
          <cell r="B81" t="str">
            <v>P/E-Life Ins. AXA Period Sept'08-Aug'09 (Suryo)</v>
          </cell>
          <cell r="C81">
            <v>286.07</v>
          </cell>
          <cell r="D81">
            <v>2704234</v>
          </cell>
        </row>
        <row r="82">
          <cell r="A82">
            <v>142706</v>
          </cell>
          <cell r="B82" t="str">
            <v>P/E-Life Ins. AXA Period Sept'08-Aug'09 (Zaini)</v>
          </cell>
          <cell r="C82">
            <v>370.49</v>
          </cell>
          <cell r="D82">
            <v>3502207</v>
          </cell>
        </row>
        <row r="83">
          <cell r="A83">
            <v>142707</v>
          </cell>
          <cell r="B83" t="str">
            <v>P/E-Life Ins. AXA Period 20/10/08-11/09/09 (Valeria)</v>
          </cell>
          <cell r="C83">
            <v>99.44</v>
          </cell>
          <cell r="D83">
            <v>1145631</v>
          </cell>
        </row>
        <row r="84">
          <cell r="A84">
            <v>142708</v>
          </cell>
          <cell r="B84" t="str">
            <v>P/E-Life Ins. AXA Period Sept'08-Aug'09 (Maria)</v>
          </cell>
          <cell r="C84">
            <v>107.87</v>
          </cell>
          <cell r="D84">
            <v>1019629</v>
          </cell>
        </row>
        <row r="85">
          <cell r="A85">
            <v>142709</v>
          </cell>
          <cell r="B85" t="str">
            <v>P/E-Life Ins. AXA Period Sept'08-Aug'09 (Lenyta)</v>
          </cell>
          <cell r="C85">
            <v>107.87</v>
          </cell>
          <cell r="D85">
            <v>1019629</v>
          </cell>
        </row>
        <row r="86">
          <cell r="A86">
            <v>142710</v>
          </cell>
          <cell r="B86" t="str">
            <v>P/E-Life Ins. For Japanese staff Period July'08-June'09</v>
          </cell>
          <cell r="C86">
            <v>3013.47</v>
          </cell>
          <cell r="D86">
            <v>28765904</v>
          </cell>
        </row>
        <row r="87">
          <cell r="A87">
            <v>3140</v>
          </cell>
          <cell r="B87" t="str">
            <v>Long - Term Loan to Affiliates</v>
          </cell>
          <cell r="C87">
            <v>0</v>
          </cell>
          <cell r="D87">
            <v>0</v>
          </cell>
        </row>
        <row r="88">
          <cell r="A88">
            <v>3141</v>
          </cell>
          <cell r="B88" t="str">
            <v xml:space="preserve">Loan - NNA Japan Yen </v>
          </cell>
          <cell r="C88">
            <v>0</v>
          </cell>
          <cell r="D88">
            <v>0</v>
          </cell>
        </row>
        <row r="89">
          <cell r="A89">
            <v>3142</v>
          </cell>
          <cell r="B89" t="str">
            <v>Loan - NNA Australia USD 70,000</v>
          </cell>
          <cell r="C89">
            <v>70000</v>
          </cell>
          <cell r="D89">
            <v>766500000</v>
          </cell>
        </row>
        <row r="90">
          <cell r="A90">
            <v>3150</v>
          </cell>
          <cell r="B90" t="str">
            <v>Loan Interest to Affiliated</v>
          </cell>
          <cell r="C90">
            <v>0</v>
          </cell>
          <cell r="D90">
            <v>0</v>
          </cell>
        </row>
        <row r="91">
          <cell r="A91">
            <v>3151</v>
          </cell>
          <cell r="B91" t="str">
            <v>Loan Interest - NNA JP</v>
          </cell>
          <cell r="C91">
            <v>0</v>
          </cell>
          <cell r="D91">
            <v>0</v>
          </cell>
        </row>
        <row r="92">
          <cell r="A92">
            <v>3152</v>
          </cell>
          <cell r="B92" t="str">
            <v>Loan Interest - NNA Aus</v>
          </cell>
          <cell r="C92">
            <v>13160.16</v>
          </cell>
          <cell r="D92">
            <v>144103752</v>
          </cell>
        </row>
        <row r="93">
          <cell r="A93">
            <v>3153</v>
          </cell>
          <cell r="B93" t="str">
            <v>Loan Interest - BPB</v>
          </cell>
          <cell r="C93">
            <v>0</v>
          </cell>
          <cell r="D93">
            <v>0</v>
          </cell>
        </row>
        <row r="94">
          <cell r="A94">
            <v>3130</v>
          </cell>
          <cell r="B94" t="str">
            <v>Long - Term Loan to Third Parties</v>
          </cell>
          <cell r="C94">
            <v>0</v>
          </cell>
          <cell r="D94">
            <v>0</v>
          </cell>
        </row>
        <row r="95">
          <cell r="A95">
            <v>3131</v>
          </cell>
          <cell r="B95" t="str">
            <v>Loan - Bintang P. Bali</v>
          </cell>
          <cell r="C95">
            <v>0</v>
          </cell>
          <cell r="D95">
            <v>0</v>
          </cell>
        </row>
        <row r="96">
          <cell r="A96">
            <v>1440</v>
          </cell>
          <cell r="B96" t="str">
            <v>Short - Term Loan to Third Parties</v>
          </cell>
          <cell r="C96">
            <v>0</v>
          </cell>
          <cell r="D96">
            <v>0</v>
          </cell>
        </row>
        <row r="97">
          <cell r="A97">
            <v>1441</v>
          </cell>
          <cell r="B97" t="str">
            <v>Loan - Bintang P. Bali</v>
          </cell>
          <cell r="C97">
            <v>0</v>
          </cell>
          <cell r="D97">
            <v>0</v>
          </cell>
        </row>
        <row r="98">
          <cell r="A98">
            <v>1480</v>
          </cell>
          <cell r="B98" t="str">
            <v>Suspense payments (Employee's Loan)</v>
          </cell>
          <cell r="C98">
            <v>0</v>
          </cell>
          <cell r="D98">
            <v>0</v>
          </cell>
        </row>
        <row r="99">
          <cell r="A99" t="str">
            <v>1480-1</v>
          </cell>
          <cell r="B99" t="str">
            <v>Loan to Employee IDR</v>
          </cell>
          <cell r="C99">
            <v>5303.09</v>
          </cell>
          <cell r="D99">
            <v>58068831</v>
          </cell>
        </row>
        <row r="100">
          <cell r="A100" t="str">
            <v>1480-2</v>
          </cell>
          <cell r="B100" t="str">
            <v>Loan to Employee USD</v>
          </cell>
          <cell r="C100">
            <v>16650</v>
          </cell>
          <cell r="D100">
            <v>182317500</v>
          </cell>
        </row>
        <row r="101">
          <cell r="A101" t="str">
            <v>1480-3</v>
          </cell>
          <cell r="B101" t="str">
            <v>Suspense Payment - Evi</v>
          </cell>
          <cell r="C101">
            <v>0</v>
          </cell>
          <cell r="D101">
            <v>0</v>
          </cell>
        </row>
        <row r="102">
          <cell r="A102" t="str">
            <v>1480-4</v>
          </cell>
          <cell r="B102" t="str">
            <v>Suspense Payment</v>
          </cell>
          <cell r="C102">
            <v>0</v>
          </cell>
          <cell r="D102">
            <v>0</v>
          </cell>
        </row>
        <row r="103">
          <cell r="A103">
            <v>148001</v>
          </cell>
          <cell r="B103" t="str">
            <v>Prepaid Tax</v>
          </cell>
          <cell r="C103">
            <v>0</v>
          </cell>
          <cell r="D103">
            <v>0</v>
          </cell>
        </row>
        <row r="104">
          <cell r="A104" t="str">
            <v>148001-5</v>
          </cell>
          <cell r="B104" t="str">
            <v>Prepaid Tax Fiscal</v>
          </cell>
          <cell r="C104">
            <v>0</v>
          </cell>
          <cell r="D104">
            <v>0</v>
          </cell>
        </row>
        <row r="105">
          <cell r="A105" t="str">
            <v>148001-1</v>
          </cell>
          <cell r="B105" t="str">
            <v>Prepaid Art 23</v>
          </cell>
          <cell r="C105">
            <v>0</v>
          </cell>
          <cell r="D105">
            <v>0</v>
          </cell>
        </row>
        <row r="106">
          <cell r="A106" t="str">
            <v>148001-2</v>
          </cell>
          <cell r="B106" t="str">
            <v>Prepaid Art 25</v>
          </cell>
          <cell r="C106">
            <v>0</v>
          </cell>
          <cell r="D106">
            <v>0</v>
          </cell>
        </row>
        <row r="107">
          <cell r="A107" t="str">
            <v>148001-3</v>
          </cell>
          <cell r="B107" t="str">
            <v>Vat Input</v>
          </cell>
          <cell r="C107">
            <v>4.3990630019834498E-3</v>
          </cell>
          <cell r="D107">
            <v>0</v>
          </cell>
        </row>
        <row r="108">
          <cell r="A108" t="str">
            <v>148001-4</v>
          </cell>
          <cell r="B108" t="str">
            <v>Prepaid Art 28a</v>
          </cell>
          <cell r="C108">
            <v>17364.240000000002</v>
          </cell>
          <cell r="D108">
            <v>190138471</v>
          </cell>
        </row>
        <row r="109">
          <cell r="A109">
            <v>2100</v>
          </cell>
          <cell r="B109" t="str">
            <v>FIXED ASSETS</v>
          </cell>
          <cell r="C109">
            <v>0</v>
          </cell>
          <cell r="D109">
            <v>0</v>
          </cell>
        </row>
        <row r="110">
          <cell r="A110">
            <v>2200</v>
          </cell>
          <cell r="B110" t="str">
            <v>Office Equipment</v>
          </cell>
          <cell r="C110">
            <v>94350.94</v>
          </cell>
          <cell r="D110">
            <v>836063533</v>
          </cell>
        </row>
        <row r="111">
          <cell r="A111">
            <v>2201</v>
          </cell>
          <cell r="B111" t="str">
            <v>Furniture &amp; Fixture</v>
          </cell>
          <cell r="C111">
            <v>8610.26</v>
          </cell>
          <cell r="D111">
            <v>83136575</v>
          </cell>
        </row>
        <row r="112">
          <cell r="A112">
            <v>2130</v>
          </cell>
          <cell r="B112" t="str">
            <v>Vehicle</v>
          </cell>
          <cell r="C112">
            <v>13017.57</v>
          </cell>
          <cell r="D112">
            <v>43864816</v>
          </cell>
        </row>
        <row r="113">
          <cell r="A113" t="str">
            <v>2130-1</v>
          </cell>
          <cell r="B113" t="str">
            <v>Vehicle Lease</v>
          </cell>
          <cell r="C113">
            <v>18355.990000000002</v>
          </cell>
          <cell r="D113">
            <v>171500000</v>
          </cell>
        </row>
        <row r="114">
          <cell r="A114">
            <v>2208</v>
          </cell>
          <cell r="B114" t="str">
            <v>Acc. Office Equipment</v>
          </cell>
          <cell r="C114">
            <v>-85690.63</v>
          </cell>
          <cell r="D114">
            <v>-751766980</v>
          </cell>
        </row>
        <row r="115">
          <cell r="A115">
            <v>2209</v>
          </cell>
          <cell r="B115" t="str">
            <v>Acc. Furniture &amp; Fixture</v>
          </cell>
          <cell r="C115">
            <v>-5946.83</v>
          </cell>
          <cell r="D115">
            <v>-58500738</v>
          </cell>
        </row>
        <row r="116">
          <cell r="A116">
            <v>2139</v>
          </cell>
          <cell r="B116" t="str">
            <v>Acc. Vehicle</v>
          </cell>
          <cell r="C116">
            <v>-13017.57</v>
          </cell>
          <cell r="D116">
            <v>-43864816</v>
          </cell>
        </row>
        <row r="117">
          <cell r="A117" t="str">
            <v>2139-1</v>
          </cell>
          <cell r="B117" t="str">
            <v>Acc. Vehicle Lease</v>
          </cell>
          <cell r="C117">
            <v>-2294.52</v>
          </cell>
          <cell r="D117">
            <v>-21437496</v>
          </cell>
        </row>
        <row r="118">
          <cell r="A118">
            <v>253000</v>
          </cell>
          <cell r="B118" t="str">
            <v>Intangible Assets - Software</v>
          </cell>
          <cell r="C118">
            <v>3717.18</v>
          </cell>
          <cell r="D118">
            <v>35025442</v>
          </cell>
        </row>
        <row r="119">
          <cell r="A119">
            <v>253001</v>
          </cell>
          <cell r="B119" t="str">
            <v>Amortisation Intangible Assets</v>
          </cell>
          <cell r="C119">
            <v>-1172.03</v>
          </cell>
          <cell r="D119">
            <v>-10392888</v>
          </cell>
        </row>
        <row r="120">
          <cell r="A120">
            <v>3300</v>
          </cell>
          <cell r="B120" t="str">
            <v>Refundable Deposit</v>
          </cell>
          <cell r="C120">
            <v>0</v>
          </cell>
          <cell r="D120">
            <v>0</v>
          </cell>
        </row>
        <row r="121">
          <cell r="A121">
            <v>3310</v>
          </cell>
          <cell r="B121" t="str">
            <v>Refundable Deposit - IDR</v>
          </cell>
          <cell r="C121">
            <v>13191.76</v>
          </cell>
          <cell r="D121">
            <v>144449760</v>
          </cell>
        </row>
        <row r="122">
          <cell r="A122">
            <v>3311</v>
          </cell>
          <cell r="B122" t="str">
            <v>Refundable Deposit - USD</v>
          </cell>
          <cell r="C122">
            <v>4950</v>
          </cell>
          <cell r="D122">
            <v>54202500</v>
          </cell>
        </row>
        <row r="123">
          <cell r="A123">
            <v>3340</v>
          </cell>
          <cell r="B123" t="str">
            <v>Deffered Tax</v>
          </cell>
          <cell r="C123">
            <v>926.27</v>
          </cell>
          <cell r="D123">
            <v>6796336</v>
          </cell>
        </row>
        <row r="124">
          <cell r="A124">
            <v>0</v>
          </cell>
          <cell r="B124" t="str">
            <v>LIABILITIES</v>
          </cell>
          <cell r="C124">
            <v>0</v>
          </cell>
          <cell r="D124">
            <v>0</v>
          </cell>
        </row>
        <row r="125">
          <cell r="A125">
            <v>0</v>
          </cell>
          <cell r="B125" t="str">
            <v>CURRENT LIABILITIES</v>
          </cell>
          <cell r="C125">
            <v>0</v>
          </cell>
          <cell r="D125">
            <v>0</v>
          </cell>
        </row>
        <row r="126">
          <cell r="A126">
            <v>4010</v>
          </cell>
          <cell r="B126" t="str">
            <v>Trade Creditor</v>
          </cell>
        </row>
        <row r="127">
          <cell r="A127">
            <v>4020</v>
          </cell>
          <cell r="B127" t="str">
            <v xml:space="preserve">A/P JAPAN Yen </v>
          </cell>
          <cell r="C127">
            <v>-11472.01</v>
          </cell>
          <cell r="D127">
            <v>-125618532</v>
          </cell>
        </row>
        <row r="128">
          <cell r="A128" t="str">
            <v>4020-1</v>
          </cell>
          <cell r="B128" t="str">
            <v>A/P JAPAN USD</v>
          </cell>
        </row>
        <row r="129">
          <cell r="A129">
            <v>4011</v>
          </cell>
          <cell r="B129" t="str">
            <v xml:space="preserve">A/P SINGAPORE SGD </v>
          </cell>
          <cell r="C129">
            <v>0</v>
          </cell>
          <cell r="D129">
            <v>0</v>
          </cell>
        </row>
        <row r="130">
          <cell r="A130" t="str">
            <v>4011-1</v>
          </cell>
          <cell r="B130" t="str">
            <v>A/P SINGAPORE yen</v>
          </cell>
          <cell r="C130">
            <v>-25842.799999999999</v>
          </cell>
          <cell r="D130">
            <v>-282978672</v>
          </cell>
        </row>
        <row r="131">
          <cell r="A131">
            <v>4012</v>
          </cell>
          <cell r="B131" t="str">
            <v xml:space="preserve">A/P HONGKONG HKD </v>
          </cell>
          <cell r="C131">
            <v>-7962.51</v>
          </cell>
          <cell r="D131">
            <v>-87189442</v>
          </cell>
        </row>
        <row r="132">
          <cell r="A132">
            <v>4013</v>
          </cell>
          <cell r="B132" t="str">
            <v>A/P THAILAND usd</v>
          </cell>
          <cell r="C132">
            <v>0</v>
          </cell>
          <cell r="D132">
            <v>0</v>
          </cell>
        </row>
        <row r="133">
          <cell r="A133" t="str">
            <v>4013-1</v>
          </cell>
          <cell r="B133" t="str">
            <v xml:space="preserve">A/P THAILAND THB </v>
          </cell>
          <cell r="C133">
            <v>-2.6645352591003757E-14</v>
          </cell>
          <cell r="D133">
            <v>0</v>
          </cell>
        </row>
        <row r="134">
          <cell r="A134">
            <v>4014</v>
          </cell>
          <cell r="B134" t="str">
            <v>A/P MALAYSIA</v>
          </cell>
          <cell r="C134">
            <v>8.3844042819691822E-13</v>
          </cell>
          <cell r="D134">
            <v>0</v>
          </cell>
        </row>
        <row r="135">
          <cell r="A135">
            <v>4015</v>
          </cell>
          <cell r="B135" t="str">
            <v>A/P PHILIPPINES</v>
          </cell>
          <cell r="C135">
            <v>3.0198066269804258E-14</v>
          </cell>
          <cell r="D135">
            <v>0</v>
          </cell>
        </row>
        <row r="136">
          <cell r="A136">
            <v>4016</v>
          </cell>
          <cell r="B136" t="str">
            <v>A/P AUSTRALIA</v>
          </cell>
          <cell r="C136">
            <v>5.3290705182007514E-15</v>
          </cell>
          <cell r="D136">
            <v>0</v>
          </cell>
        </row>
        <row r="137">
          <cell r="A137">
            <v>4017</v>
          </cell>
          <cell r="B137" t="str">
            <v>A/P SHANGHAI yen</v>
          </cell>
          <cell r="C137">
            <v>0</v>
          </cell>
          <cell r="D137">
            <v>0</v>
          </cell>
        </row>
        <row r="139">
          <cell r="A139">
            <v>4440</v>
          </cell>
          <cell r="B139" t="str">
            <v>Unearned Income</v>
          </cell>
          <cell r="C139">
            <v>-184976.83500000002</v>
          </cell>
          <cell r="D139">
            <v>-2025496414</v>
          </cell>
        </row>
        <row r="141">
          <cell r="A141">
            <v>4400</v>
          </cell>
          <cell r="B141" t="str">
            <v>Accrued Expense</v>
          </cell>
          <cell r="C141">
            <v>-12513.54</v>
          </cell>
          <cell r="D141">
            <v>-137023268</v>
          </cell>
        </row>
        <row r="142">
          <cell r="A142">
            <v>4520</v>
          </cell>
          <cell r="B142" t="str">
            <v>Other Payable</v>
          </cell>
          <cell r="C142">
            <v>0</v>
          </cell>
          <cell r="D142">
            <v>0</v>
          </cell>
        </row>
        <row r="143">
          <cell r="A143" t="str">
            <v>4520-5</v>
          </cell>
          <cell r="B143" t="str">
            <v>Other Payable - Ara Gemilang</v>
          </cell>
          <cell r="C143">
            <v>1.7053025658242404E-13</v>
          </cell>
          <cell r="D143">
            <v>0</v>
          </cell>
        </row>
        <row r="144">
          <cell r="A144" t="str">
            <v>4520-6</v>
          </cell>
          <cell r="B144" t="str">
            <v>Other Payable - Interest BPB</v>
          </cell>
          <cell r="C144">
            <v>0</v>
          </cell>
          <cell r="D144">
            <v>0</v>
          </cell>
        </row>
        <row r="145">
          <cell r="A145">
            <v>4303</v>
          </cell>
          <cell r="B145" t="str">
            <v>Other Payable - Orix Ind. Finance</v>
          </cell>
          <cell r="C145">
            <v>-4246.21</v>
          </cell>
          <cell r="D145">
            <v>-46496009</v>
          </cell>
        </row>
        <row r="146">
          <cell r="A146">
            <v>4500</v>
          </cell>
          <cell r="B146" t="str">
            <v>Withholding Income Tax</v>
          </cell>
          <cell r="C146">
            <v>0</v>
          </cell>
          <cell r="D146">
            <v>0</v>
          </cell>
        </row>
        <row r="147">
          <cell r="A147">
            <v>450001</v>
          </cell>
          <cell r="B147" t="str">
            <v>Tax Payable PPH 21</v>
          </cell>
          <cell r="C147">
            <v>-7095.33</v>
          </cell>
          <cell r="D147">
            <v>-77693819</v>
          </cell>
        </row>
        <row r="148">
          <cell r="A148">
            <v>450002</v>
          </cell>
          <cell r="B148" t="str">
            <v>Tax Payable PPH 23</v>
          </cell>
          <cell r="C148">
            <v>-70.69</v>
          </cell>
          <cell r="D148">
            <v>-774107</v>
          </cell>
        </row>
        <row r="149">
          <cell r="A149">
            <v>4351</v>
          </cell>
          <cell r="B149" t="str">
            <v>Tax Payable VAT-Royalty/Tech.Adv</v>
          </cell>
          <cell r="C149">
            <v>-364.88</v>
          </cell>
          <cell r="D149">
            <v>-3995409</v>
          </cell>
        </row>
        <row r="150">
          <cell r="A150">
            <v>4350</v>
          </cell>
          <cell r="B150" t="str">
            <v>VAT Out-Sales Monthly</v>
          </cell>
          <cell r="C150">
            <v>-4668.6694629681115</v>
          </cell>
          <cell r="D150">
            <v>-51121899</v>
          </cell>
        </row>
        <row r="151">
          <cell r="A151">
            <v>450005</v>
          </cell>
          <cell r="B151" t="str">
            <v>Tax Payable PPH 25</v>
          </cell>
          <cell r="C151">
            <v>-2476.7800000000002</v>
          </cell>
          <cell r="D151">
            <v>-27120757</v>
          </cell>
        </row>
        <row r="152">
          <cell r="A152">
            <v>450004</v>
          </cell>
          <cell r="B152" t="str">
            <v>Tax Payable PPH 26</v>
          </cell>
          <cell r="C152">
            <v>-364.88</v>
          </cell>
          <cell r="D152">
            <v>-3995409</v>
          </cell>
        </row>
        <row r="153">
          <cell r="A153">
            <v>450003</v>
          </cell>
          <cell r="B153" t="str">
            <v>Tax Payable PPH Ps. 4 (2)</v>
          </cell>
          <cell r="C153">
            <v>-1.7630341631047486E-13</v>
          </cell>
          <cell r="D153">
            <v>0</v>
          </cell>
        </row>
        <row r="154">
          <cell r="A154">
            <v>4330</v>
          </cell>
          <cell r="B154" t="str">
            <v>Tax PPh 29</v>
          </cell>
          <cell r="C154">
            <v>-12838.79</v>
          </cell>
          <cell r="D154">
            <v>-140584719</v>
          </cell>
        </row>
        <row r="155">
          <cell r="A155">
            <v>4335</v>
          </cell>
          <cell r="B155" t="str">
            <v>Tax Assesment - SKPKB</v>
          </cell>
          <cell r="C155">
            <v>0</v>
          </cell>
          <cell r="D155">
            <v>0</v>
          </cell>
        </row>
        <row r="157">
          <cell r="A157" t="str">
            <v>4520-1</v>
          </cell>
          <cell r="B157" t="str">
            <v>Advance Received - PT NTT Ind. (NO0417912)</v>
          </cell>
          <cell r="C157">
            <v>-228.3</v>
          </cell>
          <cell r="D157">
            <v>-2499892</v>
          </cell>
        </row>
        <row r="158">
          <cell r="A158" t="str">
            <v>4520-2</v>
          </cell>
          <cell r="B158" t="str">
            <v>Advance Received - Courier charge</v>
          </cell>
          <cell r="C158">
            <v>0</v>
          </cell>
          <cell r="D158">
            <v>0</v>
          </cell>
        </row>
        <row r="159">
          <cell r="A159" t="str">
            <v>4520-3</v>
          </cell>
          <cell r="B159" t="str">
            <v>Advance Received - Refund Ticket</v>
          </cell>
          <cell r="C159">
            <v>1.7763568394002505E-14</v>
          </cell>
          <cell r="D159">
            <v>0</v>
          </cell>
        </row>
        <row r="160">
          <cell r="A160" t="str">
            <v>4520-4</v>
          </cell>
          <cell r="B160" t="str">
            <v>Advance Received - Project Books</v>
          </cell>
          <cell r="C160">
            <v>0</v>
          </cell>
          <cell r="D160">
            <v>0</v>
          </cell>
        </row>
        <row r="161">
          <cell r="A161">
            <v>4770</v>
          </cell>
          <cell r="B161" t="str">
            <v>Reservation for Retirement Allowance</v>
          </cell>
          <cell r="C161">
            <v>-4013.67</v>
          </cell>
          <cell r="D161">
            <v>-43949660</v>
          </cell>
        </row>
        <row r="162">
          <cell r="A162">
            <v>4760</v>
          </cell>
          <cell r="B162" t="str">
            <v>Installments Payable - Orix Ind. Finance</v>
          </cell>
          <cell r="C162">
            <v>-4773.63</v>
          </cell>
          <cell r="D162">
            <v>-52271286</v>
          </cell>
        </row>
        <row r="163">
          <cell r="A163">
            <v>5000</v>
          </cell>
          <cell r="B163" t="str">
            <v>Shareholders' Equity</v>
          </cell>
          <cell r="C163">
            <v>0</v>
          </cell>
          <cell r="D163">
            <v>0</v>
          </cell>
        </row>
        <row r="164">
          <cell r="A164">
            <v>5000</v>
          </cell>
          <cell r="B164" t="str">
            <v>Capital Stock</v>
          </cell>
          <cell r="C164">
            <v>-100000</v>
          </cell>
          <cell r="D164">
            <v>-882500000</v>
          </cell>
        </row>
        <row r="165">
          <cell r="A165">
            <v>5380</v>
          </cell>
          <cell r="B165" t="str">
            <v>Legal Reserve</v>
          </cell>
          <cell r="C165">
            <v>0</v>
          </cell>
          <cell r="D165">
            <v>0</v>
          </cell>
        </row>
        <row r="166">
          <cell r="A166">
            <v>5380</v>
          </cell>
          <cell r="B166" t="str">
            <v>R/E Appropriated Until 2003</v>
          </cell>
          <cell r="C166">
            <v>-20964.98</v>
          </cell>
          <cell r="D166">
            <v>-176500000</v>
          </cell>
        </row>
        <row r="167">
          <cell r="B167" t="str">
            <v>Unappropriated Retained Earning</v>
          </cell>
          <cell r="C167">
            <v>0</v>
          </cell>
          <cell r="D167">
            <v>0</v>
          </cell>
        </row>
        <row r="168">
          <cell r="A168">
            <v>5380</v>
          </cell>
          <cell r="B168" t="str">
            <v>R/E Unappropriated Until 2003</v>
          </cell>
          <cell r="C168">
            <v>-234881.38</v>
          </cell>
          <cell r="D168">
            <v>-1651950251</v>
          </cell>
        </row>
        <row r="169">
          <cell r="A169">
            <v>5381</v>
          </cell>
          <cell r="B169" t="str">
            <v>R/E Unappropriate 2004</v>
          </cell>
          <cell r="C169">
            <v>25799.524940723088</v>
          </cell>
          <cell r="D169">
            <v>-269664675</v>
          </cell>
        </row>
        <row r="170">
          <cell r="A170">
            <v>5382</v>
          </cell>
          <cell r="B170" t="str">
            <v>R/E Unappropriate 2005</v>
          </cell>
          <cell r="C170">
            <v>-96856.675000000003</v>
          </cell>
          <cell r="D170">
            <v>-1208691870</v>
          </cell>
        </row>
        <row r="171">
          <cell r="A171" t="str">
            <v>5382-1</v>
          </cell>
          <cell r="B171" t="str">
            <v>R/E - Devidend Received</v>
          </cell>
          <cell r="C171">
            <v>300000</v>
          </cell>
          <cell r="D171">
            <v>2722500000</v>
          </cell>
        </row>
        <row r="172">
          <cell r="A172">
            <v>5383</v>
          </cell>
          <cell r="B172" t="str">
            <v>R/E Unappropriate 2006</v>
          </cell>
          <cell r="C172">
            <v>-35974.3100000001</v>
          </cell>
          <cell r="D172">
            <v>-4009398</v>
          </cell>
        </row>
        <row r="173">
          <cell r="A173" t="str">
            <v>5383-1</v>
          </cell>
          <cell r="B173" t="str">
            <v>R/E - Devidend Received</v>
          </cell>
          <cell r="C173">
            <v>110000</v>
          </cell>
          <cell r="D173">
            <v>1036090000</v>
          </cell>
        </row>
        <row r="174">
          <cell r="A174">
            <v>5384</v>
          </cell>
          <cell r="B174" t="str">
            <v>R/E Unappropriate 2007</v>
          </cell>
          <cell r="C174">
            <v>-72606.798333332496</v>
          </cell>
          <cell r="D174">
            <v>-765515515.00005901</v>
          </cell>
        </row>
        <row r="175">
          <cell r="A175" t="str">
            <v>5384-1</v>
          </cell>
          <cell r="B175" t="str">
            <v>R/E - Devidend Received</v>
          </cell>
          <cell r="C175">
            <v>30000</v>
          </cell>
          <cell r="D175">
            <v>274080000</v>
          </cell>
        </row>
        <row r="176">
          <cell r="A176">
            <v>5385</v>
          </cell>
          <cell r="B176" t="str">
            <v>R/E Unappropriate 2008</v>
          </cell>
          <cell r="C176">
            <v>-147815.285</v>
          </cell>
          <cell r="D176">
            <v>-1674466696</v>
          </cell>
        </row>
        <row r="179">
          <cell r="B179" t="str">
            <v>PROFIT LOSS</v>
          </cell>
        </row>
        <row r="180">
          <cell r="A180">
            <v>6000</v>
          </cell>
          <cell r="B180" t="str">
            <v>R E V E N U E S</v>
          </cell>
        </row>
        <row r="181">
          <cell r="A181">
            <v>6100</v>
          </cell>
          <cell r="B181" t="str">
            <v>Sales-"Daily NNA"&amp;"POWER"</v>
          </cell>
        </row>
        <row r="182">
          <cell r="A182">
            <v>6101</v>
          </cell>
          <cell r="B182" t="str">
            <v>Sales-Advertisement</v>
          </cell>
        </row>
        <row r="183">
          <cell r="A183">
            <v>6102</v>
          </cell>
          <cell r="B183" t="str">
            <v>Sales-Books</v>
          </cell>
        </row>
        <row r="184">
          <cell r="A184">
            <v>610301</v>
          </cell>
          <cell r="B184" t="str">
            <v>Goods Sales - From JP</v>
          </cell>
        </row>
        <row r="185">
          <cell r="A185">
            <v>610302</v>
          </cell>
          <cell r="B185" t="str">
            <v>Goods Sales-Other</v>
          </cell>
        </row>
        <row r="186">
          <cell r="A186" t="str">
            <v>610401</v>
          </cell>
          <cell r="B186" t="str">
            <v>Consulting Service Sales</v>
          </cell>
        </row>
        <row r="187">
          <cell r="A187" t="str">
            <v>610409</v>
          </cell>
          <cell r="B187" t="str">
            <v>Other Service Sales</v>
          </cell>
        </row>
        <row r="188">
          <cell r="A188">
            <v>620101</v>
          </cell>
          <cell r="B188" t="str">
            <v>Sales to Affiliate-Books</v>
          </cell>
        </row>
        <row r="189">
          <cell r="A189">
            <v>620102</v>
          </cell>
          <cell r="B189" t="str">
            <v>Sales to Affiliate-Royalty</v>
          </cell>
        </row>
        <row r="190">
          <cell r="A190">
            <v>620103</v>
          </cell>
          <cell r="B190" t="str">
            <v>Sales to Affiliate-Other</v>
          </cell>
        </row>
        <row r="191">
          <cell r="A191">
            <v>7000</v>
          </cell>
          <cell r="B191" t="str">
            <v>C O S T  O F  S A L E S - E D I T O R</v>
          </cell>
        </row>
        <row r="192">
          <cell r="A192" t="str">
            <v>7010</v>
          </cell>
          <cell r="B192" t="str">
            <v>Purchases</v>
          </cell>
        </row>
        <row r="193">
          <cell r="A193" t="str">
            <v>7011</v>
          </cell>
          <cell r="B193" t="str">
            <v>Purchases From Other</v>
          </cell>
        </row>
        <row r="194">
          <cell r="A194">
            <v>7012</v>
          </cell>
          <cell r="B194" t="str">
            <v>Purchases From Affiliate</v>
          </cell>
        </row>
        <row r="195">
          <cell r="A195" t="str">
            <v>7120</v>
          </cell>
          <cell r="B195" t="str">
            <v>Salary</v>
          </cell>
        </row>
        <row r="196">
          <cell r="A196" t="str">
            <v>7130</v>
          </cell>
          <cell r="B196" t="str">
            <v>Bonus &amp; THR</v>
          </cell>
        </row>
        <row r="197">
          <cell r="A197" t="str">
            <v>7140</v>
          </cell>
          <cell r="B197" t="str">
            <v>Miscellaneous Salary</v>
          </cell>
        </row>
        <row r="198">
          <cell r="A198" t="str">
            <v>7140-2</v>
          </cell>
          <cell r="B198" t="str">
            <v>Retirement Allowance Reservation Cost</v>
          </cell>
        </row>
        <row r="199">
          <cell r="A199" t="str">
            <v>7160</v>
          </cell>
          <cell r="B199" t="str">
            <v>Commuting Allowance/Transport</v>
          </cell>
        </row>
        <row r="200">
          <cell r="A200" t="str">
            <v>7200</v>
          </cell>
          <cell r="B200" t="str">
            <v>Severance Pay</v>
          </cell>
        </row>
        <row r="201">
          <cell r="A201" t="str">
            <v>7210</v>
          </cell>
          <cell r="B201" t="str">
            <v>Legal Welfare/Jamsostek/JP insurance</v>
          </cell>
        </row>
        <row r="202">
          <cell r="A202" t="str">
            <v>7211</v>
          </cell>
          <cell r="B202" t="str">
            <v>Sub-Contractors/Article Mr. Shiraishi</v>
          </cell>
        </row>
        <row r="203">
          <cell r="A203" t="str">
            <v>7225</v>
          </cell>
          <cell r="B203" t="str">
            <v>Staff Welfare-Rent/Cost</v>
          </cell>
        </row>
        <row r="204">
          <cell r="A204" t="str">
            <v>7310</v>
          </cell>
          <cell r="B204" t="str">
            <v>Office Rent</v>
          </cell>
        </row>
        <row r="205">
          <cell r="A205" t="str">
            <v>7330</v>
          </cell>
          <cell r="B205" t="str">
            <v>Insurance(cars, motors)</v>
          </cell>
        </row>
        <row r="206">
          <cell r="A206" t="str">
            <v>7410</v>
          </cell>
          <cell r="B206" t="str">
            <v>Packaging (HK only)</v>
          </cell>
        </row>
        <row r="207">
          <cell r="A207" t="str">
            <v>7430</v>
          </cell>
          <cell r="B207" t="str">
            <v>Traveling &amp; Transportation Expense</v>
          </cell>
        </row>
        <row r="208">
          <cell r="A208" t="str">
            <v>7440</v>
          </cell>
          <cell r="B208" t="str">
            <v>Overseas Traveling Expense</v>
          </cell>
        </row>
        <row r="209">
          <cell r="A209" t="str">
            <v>7500</v>
          </cell>
          <cell r="B209" t="str">
            <v>Business Trip</v>
          </cell>
        </row>
        <row r="210">
          <cell r="A210" t="str">
            <v>7710</v>
          </cell>
          <cell r="B210" t="str">
            <v>Books And Newspapers</v>
          </cell>
        </row>
        <row r="211">
          <cell r="A211">
            <v>7800</v>
          </cell>
          <cell r="B211" t="str">
            <v>Technical Advisor Fee</v>
          </cell>
        </row>
        <row r="212">
          <cell r="A212" t="str">
            <v>7910</v>
          </cell>
          <cell r="B212" t="str">
            <v>Depreciation</v>
          </cell>
        </row>
        <row r="213">
          <cell r="A213">
            <v>8000</v>
          </cell>
          <cell r="B213" t="str">
            <v>G &amp; A  E X P E N S E</v>
          </cell>
        </row>
        <row r="214">
          <cell r="A214" t="str">
            <v>8010</v>
          </cell>
          <cell r="B214" t="str">
            <v>Director Remuneration</v>
          </cell>
        </row>
        <row r="215">
          <cell r="A215">
            <v>8020</v>
          </cell>
          <cell r="B215" t="str">
            <v>Salary</v>
          </cell>
        </row>
        <row r="216">
          <cell r="A216" t="str">
            <v>802002</v>
          </cell>
          <cell r="B216" t="str">
            <v>Residence Allowance</v>
          </cell>
        </row>
        <row r="217">
          <cell r="A217" t="str">
            <v>8030</v>
          </cell>
          <cell r="B217" t="str">
            <v>Bonus &amp; THR</v>
          </cell>
        </row>
        <row r="218">
          <cell r="A218" t="str">
            <v>8040</v>
          </cell>
          <cell r="B218" t="str">
            <v>Miscellaneous Salary</v>
          </cell>
        </row>
        <row r="219">
          <cell r="A219" t="str">
            <v>8040-1</v>
          </cell>
          <cell r="B219" t="str">
            <v>Retirement Cost</v>
          </cell>
        </row>
        <row r="220">
          <cell r="A220" t="str">
            <v>8040-2</v>
          </cell>
          <cell r="B220" t="str">
            <v>Retirement Allowance Reservation Cost</v>
          </cell>
        </row>
        <row r="221">
          <cell r="A221">
            <v>8060</v>
          </cell>
          <cell r="B221" t="str">
            <v>Commuting Allowance/Transport</v>
          </cell>
        </row>
        <row r="222">
          <cell r="A222" t="str">
            <v>8100</v>
          </cell>
          <cell r="B222" t="str">
            <v>Severance Pay/Mr. Kawata</v>
          </cell>
        </row>
        <row r="223">
          <cell r="A223" t="str">
            <v>8110</v>
          </cell>
          <cell r="B223" t="str">
            <v>Legal Welfare/Jamsostek/JP insurance</v>
          </cell>
        </row>
        <row r="224">
          <cell r="A224" t="str">
            <v>8120</v>
          </cell>
          <cell r="B224" t="str">
            <v>Staff Welfare/Medical/Local Insurance</v>
          </cell>
        </row>
        <row r="225">
          <cell r="A225" t="str">
            <v>8125</v>
          </cell>
          <cell r="B225" t="str">
            <v>Staff Welfare-Rent</v>
          </cell>
        </row>
        <row r="226">
          <cell r="A226" t="str">
            <v>8130</v>
          </cell>
          <cell r="B226" t="str">
            <v>Recruiting</v>
          </cell>
        </row>
        <row r="227">
          <cell r="A227" t="str">
            <v>8140</v>
          </cell>
          <cell r="B227" t="str">
            <v>Training</v>
          </cell>
        </row>
        <row r="228">
          <cell r="A228" t="str">
            <v>8200</v>
          </cell>
          <cell r="B228" t="str">
            <v>Land Rent</v>
          </cell>
        </row>
        <row r="229">
          <cell r="A229" t="str">
            <v>8210</v>
          </cell>
          <cell r="B229" t="str">
            <v>Office Rent</v>
          </cell>
        </row>
        <row r="230">
          <cell r="A230" t="str">
            <v>8220</v>
          </cell>
          <cell r="B230" t="str">
            <v>Water, Light, And Fuel</v>
          </cell>
        </row>
        <row r="231">
          <cell r="A231" t="str">
            <v>8230</v>
          </cell>
          <cell r="B231" t="str">
            <v>Insurance</v>
          </cell>
        </row>
        <row r="232">
          <cell r="A232" t="str">
            <v>824001</v>
          </cell>
          <cell r="B232" t="str">
            <v>Repair</v>
          </cell>
        </row>
        <row r="233">
          <cell r="A233" t="str">
            <v>824002</v>
          </cell>
          <cell r="B233" t="str">
            <v>Maintenance/SECOM</v>
          </cell>
        </row>
        <row r="234">
          <cell r="A234" t="str">
            <v>8250</v>
          </cell>
          <cell r="B234" t="str">
            <v>Lease Fee</v>
          </cell>
        </row>
        <row r="235">
          <cell r="A235" t="str">
            <v>830001</v>
          </cell>
          <cell r="B235" t="str">
            <v>Advertising (Anarga)</v>
          </cell>
        </row>
        <row r="236">
          <cell r="A236" t="str">
            <v>830002</v>
          </cell>
          <cell r="B236" t="str">
            <v>Advertising-Recruitment</v>
          </cell>
        </row>
        <row r="237">
          <cell r="A237" t="str">
            <v>8310</v>
          </cell>
          <cell r="B237" t="str">
            <v>Promotion Expense</v>
          </cell>
        </row>
        <row r="238">
          <cell r="A238" t="str">
            <v>8320</v>
          </cell>
          <cell r="B238" t="str">
            <v>Commissions And Service Charges</v>
          </cell>
        </row>
        <row r="239">
          <cell r="A239" t="str">
            <v>8330</v>
          </cell>
          <cell r="B239" t="str">
            <v>Packaging　And Courier</v>
          </cell>
        </row>
        <row r="240">
          <cell r="A240" t="str">
            <v>8340</v>
          </cell>
          <cell r="B240" t="str">
            <v>Auto-Related Expenses</v>
          </cell>
        </row>
        <row r="241">
          <cell r="A241" t="str">
            <v>8350</v>
          </cell>
          <cell r="B241" t="str">
            <v>Bad Debt Loss</v>
          </cell>
        </row>
        <row r="242">
          <cell r="A242" t="str">
            <v>8360</v>
          </cell>
          <cell r="B242" t="str">
            <v>Domestic Traveling Fares</v>
          </cell>
        </row>
        <row r="243">
          <cell r="A243" t="str">
            <v>8390</v>
          </cell>
          <cell r="B243" t="str">
            <v>Overseas Traveling Fare</v>
          </cell>
        </row>
        <row r="244">
          <cell r="A244" t="str">
            <v>8400</v>
          </cell>
          <cell r="B244" t="str">
            <v>Business Trip Expense</v>
          </cell>
        </row>
        <row r="245">
          <cell r="A245" t="str">
            <v>8410</v>
          </cell>
          <cell r="B245" t="str">
            <v>Entertainment</v>
          </cell>
        </row>
        <row r="246">
          <cell r="A246" t="str">
            <v>8420</v>
          </cell>
          <cell r="B246" t="str">
            <v>Meeting</v>
          </cell>
        </row>
        <row r="247">
          <cell r="A247" t="str">
            <v>850001</v>
          </cell>
          <cell r="B247" t="str">
            <v>Professional Fee-Audit</v>
          </cell>
        </row>
        <row r="248">
          <cell r="A248" t="str">
            <v>850002</v>
          </cell>
          <cell r="B248" t="str">
            <v>DPKK, IKTA, VKU fee</v>
          </cell>
        </row>
        <row r="249">
          <cell r="A249">
            <v>850002.2</v>
          </cell>
          <cell r="B249" t="str">
            <v>Professional Fee-Others</v>
          </cell>
        </row>
        <row r="250">
          <cell r="A250" t="str">
            <v>8510</v>
          </cell>
          <cell r="B250" t="str">
            <v>Bank Charge</v>
          </cell>
        </row>
        <row r="251">
          <cell r="A251" t="str">
            <v>8520</v>
          </cell>
          <cell r="B251" t="str">
            <v>Membership</v>
          </cell>
        </row>
        <row r="252">
          <cell r="A252" t="str">
            <v>8530</v>
          </cell>
          <cell r="B252" t="str">
            <v>Donation</v>
          </cell>
        </row>
        <row r="253">
          <cell r="A253" t="str">
            <v>8540</v>
          </cell>
          <cell r="B253" t="str">
            <v>Taxes And Public Dues</v>
          </cell>
        </row>
        <row r="254">
          <cell r="A254">
            <v>8550</v>
          </cell>
          <cell r="B254" t="str">
            <v>Domestic Communication</v>
          </cell>
        </row>
        <row r="255">
          <cell r="A255" t="str">
            <v>855002</v>
          </cell>
          <cell r="B255" t="str">
            <v>Communication-Kabelvision</v>
          </cell>
        </row>
        <row r="256">
          <cell r="A256" t="str">
            <v>8590</v>
          </cell>
          <cell r="B256" t="str">
            <v>Overseas Communication</v>
          </cell>
        </row>
        <row r="257">
          <cell r="A257" t="str">
            <v>8600</v>
          </cell>
          <cell r="B257" t="str">
            <v>Postage</v>
          </cell>
        </row>
        <row r="258">
          <cell r="A258" t="str">
            <v>8610</v>
          </cell>
          <cell r="B258" t="str">
            <v>Books And Newspapers</v>
          </cell>
        </row>
        <row r="259">
          <cell r="A259" t="str">
            <v>8620</v>
          </cell>
          <cell r="B259" t="str">
            <v>Software</v>
          </cell>
        </row>
        <row r="260">
          <cell r="A260" t="str">
            <v>8630</v>
          </cell>
          <cell r="B260" t="str">
            <v>Stationery And Equipment</v>
          </cell>
        </row>
        <row r="261">
          <cell r="A261" t="str">
            <v>8640</v>
          </cell>
          <cell r="B261" t="str">
            <v>Office Supplies</v>
          </cell>
        </row>
        <row r="262">
          <cell r="A262" t="str">
            <v>8700</v>
          </cell>
          <cell r="B262" t="str">
            <v>Provisions Retirement</v>
          </cell>
        </row>
        <row r="263">
          <cell r="A263" t="str">
            <v>8710</v>
          </cell>
          <cell r="B263" t="str">
            <v>Provision For Bad Debts</v>
          </cell>
        </row>
        <row r="264">
          <cell r="A264" t="str">
            <v>8790</v>
          </cell>
          <cell r="B264" t="str">
            <v>Miscellaneous Expenses</v>
          </cell>
        </row>
        <row r="265">
          <cell r="A265" t="str">
            <v>8810</v>
          </cell>
          <cell r="B265" t="str">
            <v>Research And Development</v>
          </cell>
        </row>
        <row r="266">
          <cell r="A266" t="str">
            <v>8820</v>
          </cell>
          <cell r="B266" t="str">
            <v>Royalty</v>
          </cell>
        </row>
        <row r="267">
          <cell r="A267">
            <v>882002</v>
          </cell>
          <cell r="B267" t="str">
            <v>Trade mark Brand's name</v>
          </cell>
        </row>
        <row r="268">
          <cell r="A268" t="str">
            <v>8830</v>
          </cell>
          <cell r="B268" t="str">
            <v>Head Office Expenses</v>
          </cell>
        </row>
        <row r="269">
          <cell r="A269" t="str">
            <v>8910</v>
          </cell>
          <cell r="B269" t="str">
            <v>Depreciation</v>
          </cell>
        </row>
        <row r="270">
          <cell r="A270" t="str">
            <v>8920</v>
          </cell>
          <cell r="B270" t="str">
            <v>Amortization</v>
          </cell>
        </row>
        <row r="271">
          <cell r="A271">
            <v>9000</v>
          </cell>
          <cell r="B271" t="str">
            <v>OTHER INCOME / EXPENSE - GAIN / LOSS FOREX</v>
          </cell>
        </row>
        <row r="272">
          <cell r="A272" t="str">
            <v>9100</v>
          </cell>
          <cell r="B272" t="str">
            <v>Interest Income</v>
          </cell>
        </row>
        <row r="273">
          <cell r="A273" t="str">
            <v>9101</v>
          </cell>
          <cell r="B273" t="str">
            <v>Interest From Affiliate</v>
          </cell>
        </row>
        <row r="274">
          <cell r="A274">
            <v>9102</v>
          </cell>
          <cell r="B274" t="str">
            <v>Interest From Non Affiliate</v>
          </cell>
        </row>
        <row r="275">
          <cell r="A275" t="str">
            <v>9110</v>
          </cell>
          <cell r="B275" t="str">
            <v>Dividend Received</v>
          </cell>
        </row>
        <row r="276">
          <cell r="A276" t="str">
            <v>9130</v>
          </cell>
          <cell r="B276" t="str">
            <v>Gain On Sale Of Securities</v>
          </cell>
        </row>
        <row r="277">
          <cell r="A277" t="str">
            <v>9210</v>
          </cell>
          <cell r="B277" t="str">
            <v>Exchange Gain</v>
          </cell>
        </row>
        <row r="278">
          <cell r="A278" t="str">
            <v>9250</v>
          </cell>
          <cell r="B278" t="str">
            <v>Miscellaneous Income</v>
          </cell>
        </row>
        <row r="279">
          <cell r="A279" t="str">
            <v>9300</v>
          </cell>
          <cell r="B279" t="str">
            <v>Interest Expenses</v>
          </cell>
        </row>
        <row r="280">
          <cell r="A280" t="str">
            <v>9301</v>
          </cell>
          <cell r="B280" t="str">
            <v xml:space="preserve">Interest Paid To Affiliate </v>
          </cell>
        </row>
        <row r="281">
          <cell r="A281" t="str">
            <v>9310</v>
          </cell>
          <cell r="B281" t="str">
            <v>Discount</v>
          </cell>
        </row>
        <row r="282">
          <cell r="A282" t="str">
            <v>9320</v>
          </cell>
          <cell r="B282" t="str">
            <v>Loss On Sale Of Securities</v>
          </cell>
        </row>
        <row r="283">
          <cell r="A283" t="str">
            <v>9410</v>
          </cell>
          <cell r="B283" t="str">
            <v>Exchange Loss</v>
          </cell>
        </row>
        <row r="284">
          <cell r="A284" t="str">
            <v>9450</v>
          </cell>
          <cell r="B284" t="str">
            <v>Miscellaneous Loss</v>
          </cell>
        </row>
        <row r="285">
          <cell r="A285" t="str">
            <v>9510</v>
          </cell>
          <cell r="B285" t="str">
            <v>Gain On Disposal Of Fixed Assets</v>
          </cell>
        </row>
        <row r="286">
          <cell r="A286" t="str">
            <v>9520</v>
          </cell>
          <cell r="B286" t="str">
            <v>Gain On Prior-Period Adjustments</v>
          </cell>
        </row>
        <row r="287">
          <cell r="A287" t="str">
            <v>9530</v>
          </cell>
          <cell r="B287" t="str">
            <v>Other Extraordinary Income</v>
          </cell>
        </row>
        <row r="288">
          <cell r="A288" t="str">
            <v>9610</v>
          </cell>
          <cell r="B288" t="str">
            <v>Loss On Disposal Of Fixed Assets</v>
          </cell>
        </row>
        <row r="289">
          <cell r="A289" t="str">
            <v>9620</v>
          </cell>
          <cell r="B289" t="str">
            <v>Loss On Prior-Period Adjustments</v>
          </cell>
        </row>
        <row r="290">
          <cell r="A290" t="str">
            <v>9630</v>
          </cell>
          <cell r="B290" t="str">
            <v>Other Extraordinary Expense</v>
          </cell>
        </row>
        <row r="292">
          <cell r="A292" t="str">
            <v>9700</v>
          </cell>
          <cell r="B292" t="str">
            <v>Income Taxes</v>
          </cell>
        </row>
        <row r="293">
          <cell r="A293" t="str">
            <v>9790</v>
          </cell>
          <cell r="B293" t="str">
            <v>Deffered Taxes</v>
          </cell>
        </row>
      </sheetData>
      <sheetData sheetId="1"/>
      <sheetData sheetId="2"/>
      <sheetData sheetId="3" refreshError="1"/>
      <sheetData sheetId="4" refreshError="1"/>
      <sheetData sheetId="5" refreshError="1"/>
      <sheetData sheetId="6"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98"/>
      <sheetName val="nov-98"/>
      <sheetName val="GLdownload"/>
      <sheetName val="gloct2nd"/>
      <sheetName val="Summary 1998"/>
      <sheetName val="Rec to control sheet"/>
      <sheetName val="vat status"/>
      <sheetName val="Summary 1997"/>
      <sheetName val="analysis"/>
      <sheetName val="Summary"/>
      <sheetName val="VAT 1-98 to 12-98"/>
      <sheetName val="IN RETURN NOT BOOKED"/>
      <sheetName val="INP-FARMER USE"/>
      <sheetName val="Customize Your Invoice"/>
      <sheetName val="Invoice"/>
      <sheetName val="Amor1"/>
      <sheetName val="Summary_1998"/>
      <sheetName val="Rec_to_control_sheet"/>
      <sheetName val="vat_status"/>
      <sheetName val="Summary_1997"/>
      <sheetName val="VAT_1-98_to_12-98"/>
      <sheetName val="IN_RETURN_NOT_BOOKED"/>
      <sheetName val="data_val"/>
      <sheetName val="Summary_19981"/>
      <sheetName val="Rec_to_control_sheet1"/>
      <sheetName val="vat_status1"/>
      <sheetName val="Summary_19971"/>
      <sheetName val="VAT_1-98_to_12-981"/>
      <sheetName val="IN_RETURN_NOT_BOOKED1"/>
      <sheetName val="INP-FARMER_USE"/>
      <sheetName val="Customize_Your_Invoice"/>
      <sheetName val="CIVIC 1.6L(7ｶ国MA輸出)ｺｽﾄ"/>
      <sheetName val="cogm"/>
      <sheetName val="Profit loss"/>
      <sheetName val="Info Balance"/>
      <sheetName val="Input"/>
      <sheetName val="CODE"/>
      <sheetName val="Checker"/>
      <sheetName val="CIVIC 1.6L(7??MA??)???"/>
      <sheetName val="Summary_19987"/>
      <sheetName val="Rec_to_control_sheet7"/>
      <sheetName val="vat_status7"/>
      <sheetName val="Summary_19977"/>
      <sheetName val="VAT_1-98_to_12-987"/>
      <sheetName val="IN_RETURN_NOT_BOOKED7"/>
      <sheetName val="INP-FARMER_USE6"/>
      <sheetName val="Customize_Your_Invoice6"/>
      <sheetName val="CIVIC_1_6L(7ｶ国MA輸出)ｺｽﾄ5"/>
      <sheetName val="Profit_loss5"/>
      <sheetName val="Info_Balance5"/>
      <sheetName val="Summary_19982"/>
      <sheetName val="Rec_to_control_sheet2"/>
      <sheetName val="vat_status2"/>
      <sheetName val="Summary_19972"/>
      <sheetName val="VAT_1-98_to_12-982"/>
      <sheetName val="IN_RETURN_NOT_BOOKED2"/>
      <sheetName val="INP-FARMER_USE1"/>
      <sheetName val="Customize_Your_Invoice1"/>
      <sheetName val="CIVIC_1_6L(7ｶ国MA輸出)ｺｽﾄ"/>
      <sheetName val="Profit_loss"/>
      <sheetName val="Info_Balance"/>
      <sheetName val="Summary_19984"/>
      <sheetName val="Rec_to_control_sheet4"/>
      <sheetName val="vat_status4"/>
      <sheetName val="Summary_19974"/>
      <sheetName val="VAT_1-98_to_12-984"/>
      <sheetName val="IN_RETURN_NOT_BOOKED4"/>
      <sheetName val="INP-FARMER_USE3"/>
      <sheetName val="Customize_Your_Invoice3"/>
      <sheetName val="CIVIC_1_6L(7ｶ国MA輸出)ｺｽﾄ2"/>
      <sheetName val="Profit_loss2"/>
      <sheetName val="Info_Balance2"/>
      <sheetName val="Summary_19983"/>
      <sheetName val="Rec_to_control_sheet3"/>
      <sheetName val="vat_status3"/>
      <sheetName val="Summary_19973"/>
      <sheetName val="VAT_1-98_to_12-983"/>
      <sheetName val="IN_RETURN_NOT_BOOKED3"/>
      <sheetName val="INP-FARMER_USE2"/>
      <sheetName val="Customize_Your_Invoice2"/>
      <sheetName val="CIVIC_1_6L(7ｶ国MA輸出)ｺｽﾄ1"/>
      <sheetName val="Profit_loss1"/>
      <sheetName val="Info_Balance1"/>
      <sheetName val="Summary_19985"/>
      <sheetName val="Rec_to_control_sheet5"/>
      <sheetName val="vat_status5"/>
      <sheetName val="Summary_19975"/>
      <sheetName val="VAT_1-98_to_12-985"/>
      <sheetName val="IN_RETURN_NOT_BOOKED5"/>
      <sheetName val="INP-FARMER_USE4"/>
      <sheetName val="Customize_Your_Invoice4"/>
      <sheetName val="CIVIC_1_6L(7ｶ国MA輸出)ｺｽﾄ3"/>
      <sheetName val="Profit_loss3"/>
      <sheetName val="Info_Balance3"/>
      <sheetName val="Summary_19986"/>
      <sheetName val="Rec_to_control_sheet6"/>
      <sheetName val="vat_status6"/>
      <sheetName val="Summary_19976"/>
      <sheetName val="VAT_1-98_to_12-986"/>
      <sheetName val="IN_RETURN_NOT_BOOKED6"/>
      <sheetName val="INP-FARMER_USE5"/>
      <sheetName val="Customize_Your_Invoice5"/>
      <sheetName val="CIVIC_1_6L(7ｶ国MA輸出)ｺｽﾄ4"/>
      <sheetName val="Profit_loss4"/>
      <sheetName val="Info_Balance4"/>
      <sheetName val="Summary_199810"/>
      <sheetName val="Rec_to_control_sheet10"/>
      <sheetName val="vat_status10"/>
      <sheetName val="Summary_199710"/>
      <sheetName val="VAT_1-98_to_12-9810"/>
      <sheetName val="IN_RETURN_NOT_BOOKED10"/>
      <sheetName val="INP-FARMER_USE9"/>
      <sheetName val="Customize_Your_Invoice9"/>
      <sheetName val="CIVIC_1_6L(7ｶ国MA輸出)ｺｽﾄ8"/>
      <sheetName val="Profit_loss8"/>
      <sheetName val="Info_Balance8"/>
      <sheetName val="Summary_19988"/>
      <sheetName val="Rec_to_control_sheet8"/>
      <sheetName val="vat_status8"/>
      <sheetName val="Summary_19978"/>
      <sheetName val="VAT_1-98_to_12-988"/>
      <sheetName val="IN_RETURN_NOT_BOOKED8"/>
      <sheetName val="INP-FARMER_USE7"/>
      <sheetName val="Customize_Your_Invoice7"/>
      <sheetName val="CIVIC_1_6L(7ｶ国MA輸出)ｺｽﾄ6"/>
      <sheetName val="Profit_loss6"/>
      <sheetName val="Info_Balance6"/>
      <sheetName val="Summary_19989"/>
      <sheetName val="Rec_to_control_sheet9"/>
      <sheetName val="vat_status9"/>
      <sheetName val="Summary_19979"/>
      <sheetName val="VAT_1-98_to_12-989"/>
      <sheetName val="IN_RETURN_NOT_BOOKED9"/>
      <sheetName val="INP-FARMER_USE8"/>
      <sheetName val="Customize_Your_Invoice8"/>
      <sheetName val="CIVIC_1_6L(7ｶ国MA輸出)ｺｽﾄ7"/>
      <sheetName val="Profit_loss7"/>
      <sheetName val="Info_Balance7"/>
      <sheetName val="Summary_199813"/>
      <sheetName val="Rec_to_control_sheet13"/>
      <sheetName val="vat_status13"/>
      <sheetName val="Summary_199713"/>
      <sheetName val="VAT_1-98_to_12-9813"/>
      <sheetName val="IN_RETURN_NOT_BOOKED13"/>
      <sheetName val="INP-FARMER_USE12"/>
      <sheetName val="Customize_Your_Invoice12"/>
      <sheetName val="CIVIC_1_6L(7ｶ国MA輸出)ｺｽﾄ11"/>
      <sheetName val="Profit_loss11"/>
      <sheetName val="Info_Balance11"/>
      <sheetName val="Summary_199812"/>
      <sheetName val="Rec_to_control_sheet12"/>
      <sheetName val="vat_status12"/>
      <sheetName val="Summary_199712"/>
      <sheetName val="VAT_1-98_to_12-9812"/>
      <sheetName val="IN_RETURN_NOT_BOOKED12"/>
      <sheetName val="INP-FARMER_USE11"/>
      <sheetName val="Customize_Your_Invoice11"/>
      <sheetName val="CIVIC_1_6L(7ｶ国MA輸出)ｺｽﾄ10"/>
      <sheetName val="Profit_loss10"/>
      <sheetName val="Info_Balance10"/>
      <sheetName val="Summary_199811"/>
      <sheetName val="Rec_to_control_sheet11"/>
      <sheetName val="vat_status11"/>
      <sheetName val="Summary_199711"/>
      <sheetName val="VAT_1-98_to_12-9811"/>
      <sheetName val="IN_RETURN_NOT_BOOKED11"/>
      <sheetName val="INP-FARMER_USE10"/>
      <sheetName val="Customize_Your_Invoice10"/>
      <sheetName val="CIVIC_1_6L(7ｶ国MA輸出)ｺｽﾄ9"/>
      <sheetName val="Profit_loss9"/>
      <sheetName val="Info_Balance9"/>
      <sheetName val="CIVIC 1.6L(7__MA__)___"/>
      <sheetName val="co_data"/>
      <sheetName val="CIVIC_1_6L(7??MA??)???"/>
      <sheetName val="Summary_199814"/>
      <sheetName val="Rec_to_control_sheet14"/>
      <sheetName val="vat_status14"/>
      <sheetName val="Summary_199714"/>
      <sheetName val="VAT_1-98_to_12-9814"/>
      <sheetName val="IN_RETURN_NOT_BOOKED14"/>
      <sheetName val="INP-FARMER_USE13"/>
      <sheetName val="Customize_Your_Invoice13"/>
      <sheetName val="CIVIC_1_6L(7ｶ国MA輸出)ｺｽﾄ12"/>
      <sheetName val="Profit_loss12"/>
      <sheetName val="Info_Balance12"/>
      <sheetName val="CIVIC_1_6L(7??MA??)???2"/>
      <sheetName val="CIVIC_1_6L(7??MA??)???1"/>
      <sheetName val="CIVIC_1_6L(7__MA__)___"/>
      <sheetName val="COGM&amp;PL'13"/>
      <sheetName val="CIVIC_1_6L(7??MA??)???5"/>
      <sheetName val="CIVIC_1_6L(7??MA??)???3"/>
      <sheetName val="CIVIC_1_6L(7??MA??)???4"/>
      <sheetName val="CIVIC_1_6L(7??MA??)???8"/>
      <sheetName val="CIVIC_1_6L(7??MA??)???6"/>
      <sheetName val="CIVIC_1_6L(7??MA??)???7"/>
      <sheetName val="CIVIC_1_6L(7??MA??)???11"/>
      <sheetName val="CIVIC_1_6L(7??MA??)???10"/>
      <sheetName val="CIVIC_1_6L(7??MA??)???9"/>
      <sheetName val="COSTCODE"/>
      <sheetName val="Prm"/>
      <sheetName val="CIVIC_1_6L(7__MA__)___2"/>
      <sheetName val="CIVIC_1_6L(7__MA__)___1"/>
      <sheetName val="master"/>
      <sheetName val="Codes"/>
      <sheetName val="Marshal"/>
      <sheetName val="chemcal"/>
      <sheetName val="COGM Statement (5)"/>
      <sheetName val="COGS"/>
      <sheetName val="Ist"/>
      <sheetName val="BS June 2014"/>
      <sheetName val="COGM June 2014"/>
      <sheetName val="INCOME 2012"/>
      <sheetName val="A1-B ASSET"/>
      <sheetName val="CIVIC_1_6L(7__MA__)___5"/>
      <sheetName val="CIVIC_1_6L(7__MA__)___3"/>
      <sheetName val="CIVIC_1_6L(7__MA__)___4"/>
      <sheetName val="CIVIC_1_6L(7__MA__)___8"/>
      <sheetName val="CIVIC_1_6L(7__MA__)___6"/>
      <sheetName val="CIVIC_1_6L(7__MA__)___7"/>
      <sheetName val="CIVIC_1_6L(7__MA__)___11"/>
      <sheetName val="CIVIC_1_6L(7__MA__)___10"/>
      <sheetName val="CIVIC_1_6L(7__MA__)___9"/>
      <sheetName val="Summary_199815"/>
      <sheetName val="Rec_to_control_sheet15"/>
      <sheetName val="vat_status15"/>
      <sheetName val="Summary_199715"/>
      <sheetName val="VAT_1-98_to_12-9815"/>
      <sheetName val="IN_RETURN_NOT_BOOKED15"/>
      <sheetName val="INP-FARMER_USE14"/>
      <sheetName val="Customize_Your_Invoice14"/>
      <sheetName val="CIVIC_1_6L(7ｶ国MA輸出)ｺｽﾄ13"/>
      <sheetName val="Profit_loss13"/>
      <sheetName val="Info_Balance13"/>
      <sheetName val="CIVIC_1_6L(7??MA??)???12"/>
      <sheetName val="COGM_Statement_(5)"/>
      <sheetName val="COA"/>
      <sheetName val="Marshal-SPT"/>
      <sheetName val="Codestable"/>
      <sheetName val="Effort.A"/>
      <sheetName val="Effort.P"/>
      <sheetName val="Proj Summ"/>
      <sheetName val="PPH"/>
      <sheetName val="CIVIC_1_6L(7__MA__)___12"/>
      <sheetName val="cogm1214"/>
      <sheetName val="Profit loss1214"/>
      <sheetName val="TB1214"/>
      <sheetName val="General Info"/>
      <sheetName val="Customize Your Purchase Order"/>
      <sheetName val="CIVIC_1_6L(7??MA??)???13"/>
      <sheetName val="FS (2)"/>
      <sheetName val="GL"/>
      <sheetName val="LOOKUP"/>
      <sheetName val="#3"/>
      <sheetName val="Summary_199816"/>
      <sheetName val="Rec_to_control_sheet16"/>
      <sheetName val="vat_status16"/>
      <sheetName val="Summary_199716"/>
      <sheetName val="VAT_1-98_to_12-9816"/>
      <sheetName val="IN_RETURN_NOT_BOOKED16"/>
      <sheetName val="INP-FARMER_USE15"/>
      <sheetName val="Customize_Your_Invoice15"/>
      <sheetName val="CIVIC_1_6L(7ｶ国MA輸出)ｺｽﾄ14"/>
      <sheetName val="Profit_loss14"/>
      <sheetName val="Info_Balance14"/>
      <sheetName val="CIVIC_1_6L(7__MA__)___13"/>
      <sheetName val="co_code"/>
      <sheetName val="COGM_Statement_(5)1"/>
      <sheetName val="BS_June_2014"/>
      <sheetName val="COGM_June_2014"/>
      <sheetName val="INCOME_2012"/>
      <sheetName val="A1-B_ASSET"/>
      <sheetName val="Effort_A"/>
      <sheetName val="Effort_P"/>
      <sheetName val="Proj_Summ"/>
      <sheetName val="Summary_199817"/>
      <sheetName val="Rec_to_control_sheet17"/>
      <sheetName val="vat_status17"/>
      <sheetName val="Summary_199717"/>
      <sheetName val="VAT_1-98_to_12-9817"/>
      <sheetName val="IN_RETURN_NOT_BOOKED17"/>
      <sheetName val="INP-FARMER_USE16"/>
      <sheetName val="Customize_Your_Invoice16"/>
      <sheetName val="CIVIC_1_6L(7ｶ国MA輸出)ｺｽﾄ15"/>
      <sheetName val="Profit_loss15"/>
      <sheetName val="Info_Balance15"/>
      <sheetName val="CIVIC_1_6L(7??MA??)???14"/>
      <sheetName val="COGM_Statement_(5)2"/>
      <sheetName val="BS_June_20141"/>
      <sheetName val="COGM_June_20141"/>
      <sheetName val="INCOME_20121"/>
      <sheetName val="A1-B_ASSET1"/>
      <sheetName val="Effort_A1"/>
      <sheetName val="Effort_P1"/>
      <sheetName val="Proj_Summ1"/>
      <sheetName val="Summary_199818"/>
      <sheetName val="Rec_to_control_sheet18"/>
      <sheetName val="vat_status18"/>
      <sheetName val="Summary_199718"/>
      <sheetName val="VAT_1-98_to_12-9818"/>
      <sheetName val="IN_RETURN_NOT_BOOKED18"/>
      <sheetName val="INP-FARMER_USE17"/>
      <sheetName val="Customize_Your_Invoice17"/>
      <sheetName val="CIVIC_1_6L(7ｶ国MA輸出)ｺｽﾄ16"/>
      <sheetName val="Profit_loss16"/>
      <sheetName val="Info_Balance16"/>
      <sheetName val="CIVIC_1_6L(7??MA??)???15"/>
      <sheetName val="CIVIC_1_6L(7__MA__)___14"/>
      <sheetName val="COGM_Statement_(5)3"/>
      <sheetName val="BS_June_20142"/>
      <sheetName val="COGM_June_20142"/>
      <sheetName val="INCOME_20122"/>
      <sheetName val="A1-B_ASSET2"/>
      <sheetName val="Effort_A2"/>
      <sheetName val="Effort_P2"/>
      <sheetName val="Proj_Summ2"/>
      <sheetName val="Summary_199819"/>
      <sheetName val="Rec_to_control_sheet19"/>
      <sheetName val="vat_status19"/>
      <sheetName val="Summary_199719"/>
      <sheetName val="VAT_1-98_to_12-9819"/>
      <sheetName val="IN_RETURN_NOT_BOOKED19"/>
      <sheetName val="INP-FARMER_USE18"/>
      <sheetName val="Customize_Your_Invoice18"/>
      <sheetName val="CIVIC_1_6L(7ｶ国MA輸出)ｺｽﾄ17"/>
      <sheetName val="Profit_loss17"/>
      <sheetName val="Info_Balance17"/>
      <sheetName val="CIVIC_1_6L(7??MA??)???16"/>
      <sheetName val="CIVIC_1_6L(7__MA__)___15"/>
      <sheetName val="COGM_Statement_(5)4"/>
      <sheetName val="BS_June_20143"/>
      <sheetName val="COGM_June_20143"/>
      <sheetName val="INCOME_20123"/>
      <sheetName val="A1-B_ASSET3"/>
      <sheetName val="Effort_A3"/>
      <sheetName val="Effort_P3"/>
      <sheetName val="Proj_Summ3"/>
      <sheetName val="Summary_199823"/>
      <sheetName val="Rec_to_control_sheet23"/>
      <sheetName val="vat_status23"/>
      <sheetName val="Summary_199723"/>
      <sheetName val="VAT_1-98_to_12-9823"/>
      <sheetName val="IN_RETURN_NOT_BOOKED23"/>
      <sheetName val="INP-FARMER_USE22"/>
      <sheetName val="Customize_Your_Invoice22"/>
      <sheetName val="CIVIC_1_6L(7ｶ国MA輸出)ｺｽﾄ21"/>
      <sheetName val="Profit_loss21"/>
      <sheetName val="Info_Balance21"/>
      <sheetName val="CIVIC_1_6L(7??MA??)???20"/>
      <sheetName val="CIVIC_1_6L(7__MA__)___19"/>
      <sheetName val="COGM_Statement_(5)8"/>
      <sheetName val="BS_June_20147"/>
      <sheetName val="COGM_June_20147"/>
      <sheetName val="INCOME_20127"/>
      <sheetName val="A1-B_ASSET7"/>
      <sheetName val="Effort_A7"/>
      <sheetName val="Effort_P7"/>
      <sheetName val="Proj_Summ7"/>
      <sheetName val="Summary_199820"/>
      <sheetName val="Rec_to_control_sheet20"/>
      <sheetName val="vat_status20"/>
      <sheetName val="Summary_199720"/>
      <sheetName val="VAT_1-98_to_12-9820"/>
      <sheetName val="IN_RETURN_NOT_BOOKED20"/>
      <sheetName val="INP-FARMER_USE19"/>
      <sheetName val="Customize_Your_Invoice19"/>
      <sheetName val="CIVIC_1_6L(7ｶ国MA輸出)ｺｽﾄ18"/>
      <sheetName val="Profit_loss18"/>
      <sheetName val="Info_Balance18"/>
      <sheetName val="CIVIC_1_6L(7??MA??)???17"/>
      <sheetName val="CIVIC_1_6L(7__MA__)___16"/>
      <sheetName val="COGM_Statement_(5)5"/>
      <sheetName val="BS_June_20144"/>
      <sheetName val="COGM_June_20144"/>
      <sheetName val="INCOME_20124"/>
      <sheetName val="A1-B_ASSET4"/>
      <sheetName val="Effort_A4"/>
      <sheetName val="Effort_P4"/>
      <sheetName val="Proj_Summ4"/>
      <sheetName val="Summary_199821"/>
      <sheetName val="Rec_to_control_sheet21"/>
      <sheetName val="vat_status21"/>
      <sheetName val="Summary_199721"/>
      <sheetName val="VAT_1-98_to_12-9821"/>
      <sheetName val="IN_RETURN_NOT_BOOKED21"/>
      <sheetName val="INP-FARMER_USE20"/>
      <sheetName val="Customize_Your_Invoice20"/>
      <sheetName val="CIVIC_1_6L(7ｶ国MA輸出)ｺｽﾄ19"/>
      <sheetName val="Profit_loss19"/>
      <sheetName val="Info_Balance19"/>
      <sheetName val="CIVIC_1_6L(7??MA??)???18"/>
      <sheetName val="CIVIC_1_6L(7__MA__)___17"/>
      <sheetName val="COGM_Statement_(5)6"/>
      <sheetName val="BS_June_20145"/>
      <sheetName val="COGM_June_20145"/>
      <sheetName val="INCOME_20125"/>
      <sheetName val="A1-B_ASSET5"/>
      <sheetName val="Effort_A5"/>
      <sheetName val="Effort_P5"/>
      <sheetName val="Proj_Summ5"/>
      <sheetName val="Summary_199822"/>
      <sheetName val="Rec_to_control_sheet22"/>
      <sheetName val="vat_status22"/>
      <sheetName val="Summary_199722"/>
      <sheetName val="VAT_1-98_to_12-9822"/>
      <sheetName val="IN_RETURN_NOT_BOOKED22"/>
      <sheetName val="INP-FARMER_USE21"/>
      <sheetName val="Customize_Your_Invoice21"/>
      <sheetName val="CIVIC_1_6L(7ｶ国MA輸出)ｺｽﾄ20"/>
      <sheetName val="Profit_loss20"/>
      <sheetName val="Info_Balance20"/>
      <sheetName val="CIVIC_1_6L(7??MA??)???19"/>
      <sheetName val="CIVIC_1_6L(7__MA__)___18"/>
      <sheetName val="COGM_Statement_(5)7"/>
      <sheetName val="BS_June_20146"/>
      <sheetName val="COGM_June_20146"/>
      <sheetName val="INCOME_20126"/>
      <sheetName val="A1-B_ASSET6"/>
      <sheetName val="Effort_A6"/>
      <sheetName val="Effort_P6"/>
      <sheetName val="Proj_Summ6"/>
      <sheetName val="Summary_199824"/>
      <sheetName val="Rec_to_control_sheet24"/>
      <sheetName val="vat_status24"/>
      <sheetName val="Summary_199724"/>
      <sheetName val="VAT_1-98_to_12-9824"/>
      <sheetName val="IN_RETURN_NOT_BOOKED24"/>
      <sheetName val="INP-FARMER_USE23"/>
      <sheetName val="Customize_Your_Invoice23"/>
      <sheetName val="CIVIC_1_6L(7ｶ国MA輸出)ｺｽﾄ22"/>
      <sheetName val="Profit_loss22"/>
      <sheetName val="Info_Balance22"/>
      <sheetName val="CIVIC_1_6L(7??MA??)???21"/>
      <sheetName val="CIVIC_1_6L(7__MA__)___20"/>
      <sheetName val="COGM_Statement_(5)9"/>
      <sheetName val="BS_June_20148"/>
      <sheetName val="COGM_June_20148"/>
      <sheetName val="INCOME_20128"/>
      <sheetName val="A1-B_ASSET8"/>
      <sheetName val="Effort_A8"/>
      <sheetName val="Effort_P8"/>
      <sheetName val="Proj_Summ8"/>
      <sheetName val="Summary_199825"/>
      <sheetName val="Rec_to_control_sheet25"/>
      <sheetName val="vat_status25"/>
      <sheetName val="Summary_199725"/>
      <sheetName val="VAT_1-98_to_12-9825"/>
      <sheetName val="IN_RETURN_NOT_BOOKED25"/>
      <sheetName val="INP-FARMER_USE24"/>
      <sheetName val="Customize_Your_Invoice24"/>
      <sheetName val="CIVIC_1_6L(7ｶ国MA輸出)ｺｽﾄ23"/>
      <sheetName val="Profit_loss23"/>
      <sheetName val="Info_Balance23"/>
      <sheetName val="CIVIC_1_6L(7??MA??)???22"/>
      <sheetName val="CIVIC_1_6L(7__MA__)___21"/>
      <sheetName val="COGM_Statement_(5)10"/>
      <sheetName val="BS_June_20149"/>
      <sheetName val="COGM_June_20149"/>
      <sheetName val="INCOME_20129"/>
      <sheetName val="A1-B_ASSET9"/>
      <sheetName val="Effort_A9"/>
      <sheetName val="Effort_P9"/>
      <sheetName val="Proj_Summ9"/>
      <sheetName val="Sales"/>
      <sheetName val="Sheet1"/>
      <sheetName val="A"/>
      <sheetName val="Sheet3"/>
      <sheetName val="Param"/>
      <sheetName val="Amortization Table"/>
      <sheetName val="adj"/>
      <sheetName val="Tarif"/>
      <sheetName val="Assumption"/>
      <sheetName val="Tabel"/>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sheetData sheetId="21" refreshError="1"/>
      <sheetData sheetId="22" refreshError="1"/>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al Balance"/>
      <sheetName val="Forex Feb"/>
      <sheetName val="adj"/>
      <sheetName val="adj by totoku"/>
      <sheetName val="Comb"/>
      <sheetName val="Sales 2"/>
      <sheetName val="feb"/>
      <sheetName val="LOOKUP"/>
      <sheetName val="co_data"/>
      <sheetName val="CODE"/>
      <sheetName val="Trial_Balance"/>
      <sheetName val="Forex_Feb"/>
      <sheetName val="adj_by_totoku"/>
      <sheetName val="Sales_2"/>
      <sheetName val="GeneralInfo"/>
      <sheetName val="MK(7ｶ国+5,7,12万台)"/>
      <sheetName val="Marshal"/>
      <sheetName val="Base Data"/>
      <sheetName val="Control"/>
      <sheetName val="List"/>
      <sheetName val="MK(7??+5,7,12??)"/>
      <sheetName val="Ap"/>
      <sheetName val="Raw Cost Data"/>
      <sheetName val="Localization Worksheet"/>
      <sheetName val="Item Cost Outlook Table (P4)"/>
      <sheetName val="Equipment Cost Worksheet (P5)"/>
      <sheetName val="GLdownload"/>
      <sheetName val="INP-FARMER USE"/>
      <sheetName val="MK(7__+5,7,12__)"/>
      <sheetName val="CIVIC 1.6L(7ｶ国MA輸出)ｺｽﾄ"/>
      <sheetName val="COGM (After Adjustment)"/>
      <sheetName val="DATA WP"/>
      <sheetName val="Customize Your Invoice"/>
      <sheetName val="Invoice"/>
      <sheetName val="Sheet1"/>
      <sheetName val="Trial_Balance1"/>
      <sheetName val="Forex_Feb1"/>
      <sheetName val="adj_by_totoku1"/>
      <sheetName val="Sales_21"/>
      <sheetName val="Base_Data"/>
      <sheetName val="Raw_Cost_Data"/>
      <sheetName val="Localization_Worksheet"/>
      <sheetName val="Item_Cost_Outlook_Table_(P4)"/>
      <sheetName val="Equipment_Cost_Worksheet_(P5)"/>
      <sheetName val="INP-FARMER_USE"/>
      <sheetName val="CIVIC_1_6L(7ｶ国MA輸出)ｺｽﾄ"/>
      <sheetName val="MENU"/>
      <sheetName val="Properties"/>
      <sheetName val="Statement"/>
      <sheetName val="Customer Statement"/>
      <sheetName val="1FA"/>
      <sheetName val="Rec"/>
      <sheetName val="COGM &amp; PL July 31, 2017"/>
      <sheetName val="C.1"/>
      <sheetName val="tb 2016 update 6.4.17"/>
      <sheetName val="COGM &amp; PL 2016 update 6.4.17"/>
      <sheetName val="tb 2016 update"/>
      <sheetName val="tb July 31, 2017"/>
    </sheetNames>
    <sheetDataSet>
      <sheetData sheetId="0">
        <row r="8">
          <cell r="A8">
            <v>110041</v>
          </cell>
        </row>
      </sheetData>
      <sheetData sheetId="1" refreshError="1"/>
      <sheetData sheetId="2" refreshError="1">
        <row r="8">
          <cell r="A8">
            <v>110041</v>
          </cell>
          <cell r="B8">
            <v>39141</v>
          </cell>
          <cell r="C8" t="str">
            <v>IJ-01</v>
          </cell>
          <cell r="D8" t="str">
            <v>Raw Material Cost</v>
          </cell>
          <cell r="E8" t="str">
            <v>Copper Wire Material</v>
          </cell>
          <cell r="F8">
            <v>520010</v>
          </cell>
          <cell r="G8">
            <v>0</v>
          </cell>
          <cell r="H8">
            <v>0</v>
          </cell>
          <cell r="K8" t="e">
            <v>#DIV/0!</v>
          </cell>
        </row>
        <row r="9">
          <cell r="A9">
            <v>520010</v>
          </cell>
          <cell r="B9">
            <v>39141</v>
          </cell>
          <cell r="C9" t="str">
            <v>IJ-01</v>
          </cell>
          <cell r="D9" t="str">
            <v>Raw Material Cost</v>
          </cell>
          <cell r="E9" t="str">
            <v>Copper Wire Material</v>
          </cell>
          <cell r="F9">
            <v>110041</v>
          </cell>
          <cell r="I9">
            <v>0</v>
          </cell>
          <cell r="J9">
            <v>0</v>
          </cell>
          <cell r="K9" t="e">
            <v>#DIV/0!</v>
          </cell>
        </row>
        <row r="10">
          <cell r="A10" t="str">
            <v>110041-1</v>
          </cell>
          <cell r="B10">
            <v>39141</v>
          </cell>
          <cell r="C10" t="str">
            <v>IJ-02</v>
          </cell>
          <cell r="D10" t="str">
            <v>Raw Material Cost</v>
          </cell>
          <cell r="E10" t="str">
            <v>Copper Wire Material for LITZ</v>
          </cell>
          <cell r="F10">
            <v>520010</v>
          </cell>
          <cell r="G10">
            <v>60802.49</v>
          </cell>
          <cell r="H10">
            <v>554320399</v>
          </cell>
          <cell r="K10">
            <v>9116.7384592308645</v>
          </cell>
        </row>
        <row r="11">
          <cell r="A11">
            <v>520010</v>
          </cell>
          <cell r="B11">
            <v>39141</v>
          </cell>
          <cell r="C11" t="str">
            <v>IJ-02</v>
          </cell>
          <cell r="D11" t="str">
            <v>Raw Material Cost</v>
          </cell>
          <cell r="E11" t="str">
            <v>Copper Wire Material for LITZ</v>
          </cell>
          <cell r="F11" t="str">
            <v>110041-1</v>
          </cell>
          <cell r="I11">
            <v>60802.49</v>
          </cell>
          <cell r="J11">
            <v>554320399</v>
          </cell>
          <cell r="K11">
            <v>9116.7384592308645</v>
          </cell>
        </row>
        <row r="12">
          <cell r="A12">
            <v>110042</v>
          </cell>
          <cell r="B12">
            <v>39141</v>
          </cell>
          <cell r="C12" t="str">
            <v>IJ-03</v>
          </cell>
          <cell r="D12" t="str">
            <v>Raw Material Cost</v>
          </cell>
          <cell r="E12" t="str">
            <v>PVC Tape Material</v>
          </cell>
          <cell r="F12">
            <v>520010</v>
          </cell>
          <cell r="G12">
            <v>0</v>
          </cell>
          <cell r="H12">
            <v>0</v>
          </cell>
          <cell r="K12" t="e">
            <v>#DIV/0!</v>
          </cell>
        </row>
        <row r="13">
          <cell r="A13">
            <v>520010</v>
          </cell>
          <cell r="B13">
            <v>39141</v>
          </cell>
          <cell r="C13" t="str">
            <v>IJ-03</v>
          </cell>
          <cell r="D13" t="str">
            <v>Raw Material Cost</v>
          </cell>
          <cell r="E13" t="str">
            <v>PVC Tape Material</v>
          </cell>
          <cell r="F13">
            <v>110042</v>
          </cell>
          <cell r="I13">
            <v>0</v>
          </cell>
          <cell r="J13">
            <v>0</v>
          </cell>
          <cell r="K13" t="e">
            <v>#DIV/0!</v>
          </cell>
        </row>
        <row r="14">
          <cell r="A14">
            <v>110043</v>
          </cell>
          <cell r="B14">
            <v>39141</v>
          </cell>
          <cell r="C14" t="str">
            <v>IJ-04</v>
          </cell>
          <cell r="D14" t="str">
            <v>Raw Material Cost</v>
          </cell>
          <cell r="E14" t="str">
            <v>Connector Assembling Material</v>
          </cell>
          <cell r="F14">
            <v>520010</v>
          </cell>
          <cell r="G14">
            <v>0</v>
          </cell>
          <cell r="H14">
            <v>0</v>
          </cell>
          <cell r="K14" t="e">
            <v>#DIV/0!</v>
          </cell>
        </row>
        <row r="15">
          <cell r="A15">
            <v>520010</v>
          </cell>
          <cell r="B15">
            <v>39141</v>
          </cell>
          <cell r="C15" t="str">
            <v>IJ-04</v>
          </cell>
          <cell r="D15" t="str">
            <v>Raw Material Cost</v>
          </cell>
          <cell r="E15" t="str">
            <v>Connector Assembling Material</v>
          </cell>
          <cell r="F15">
            <v>110043</v>
          </cell>
          <cell r="I15">
            <v>0</v>
          </cell>
          <cell r="J15">
            <v>0</v>
          </cell>
          <cell r="K15" t="e">
            <v>#DIV/0!</v>
          </cell>
        </row>
        <row r="16">
          <cell r="A16" t="str">
            <v>110043-1</v>
          </cell>
          <cell r="B16">
            <v>39141</v>
          </cell>
          <cell r="C16" t="str">
            <v>IJ-05</v>
          </cell>
          <cell r="D16" t="str">
            <v>Raw Material Cost</v>
          </cell>
          <cell r="E16" t="str">
            <v>Tetron Litz</v>
          </cell>
          <cell r="F16">
            <v>520010</v>
          </cell>
          <cell r="G16">
            <v>150.80000000000001</v>
          </cell>
          <cell r="H16">
            <v>1370896</v>
          </cell>
          <cell r="K16">
            <v>9090.8222811671076</v>
          </cell>
        </row>
        <row r="17">
          <cell r="A17">
            <v>520010</v>
          </cell>
          <cell r="B17">
            <v>39141</v>
          </cell>
          <cell r="C17" t="str">
            <v>IJ-05</v>
          </cell>
          <cell r="D17" t="str">
            <v>Raw Material Cost</v>
          </cell>
          <cell r="E17" t="str">
            <v>Tetron Litz</v>
          </cell>
          <cell r="F17" t="str">
            <v>110043-1</v>
          </cell>
          <cell r="I17">
            <v>150.80000000000001</v>
          </cell>
          <cell r="J17">
            <v>1370896</v>
          </cell>
          <cell r="K17">
            <v>9090.8222811671076</v>
          </cell>
        </row>
        <row r="18">
          <cell r="A18" t="str">
            <v>110043-2-1</v>
          </cell>
          <cell r="B18">
            <v>39141</v>
          </cell>
          <cell r="C18" t="str">
            <v>IJ-06</v>
          </cell>
          <cell r="D18" t="str">
            <v>Raw Material Cost</v>
          </cell>
          <cell r="E18" t="str">
            <v>Seat (H)</v>
          </cell>
          <cell r="F18">
            <v>520010</v>
          </cell>
          <cell r="G18">
            <v>0</v>
          </cell>
          <cell r="H18">
            <v>0</v>
          </cell>
          <cell r="K18" t="e">
            <v>#DIV/0!</v>
          </cell>
        </row>
        <row r="19">
          <cell r="A19">
            <v>520010</v>
          </cell>
          <cell r="B19">
            <v>39141</v>
          </cell>
          <cell r="C19" t="str">
            <v>IJ-06</v>
          </cell>
          <cell r="D19" t="str">
            <v>Raw Material Cost</v>
          </cell>
          <cell r="E19" t="str">
            <v>Seat (H)</v>
          </cell>
          <cell r="F19" t="str">
            <v>110043-2-1</v>
          </cell>
          <cell r="I19">
            <v>0</v>
          </cell>
          <cell r="J19">
            <v>0</v>
          </cell>
          <cell r="K19" t="e">
            <v>#DIV/0!</v>
          </cell>
        </row>
        <row r="20">
          <cell r="A20" t="str">
            <v>110043-2-2</v>
          </cell>
          <cell r="B20">
            <v>39141</v>
          </cell>
          <cell r="C20" t="str">
            <v>IJ-07</v>
          </cell>
          <cell r="D20" t="str">
            <v>Raw Material Cost</v>
          </cell>
          <cell r="E20" t="str">
            <v>Blanket (H)</v>
          </cell>
          <cell r="F20">
            <v>520010</v>
          </cell>
          <cell r="G20">
            <v>0</v>
          </cell>
          <cell r="H20">
            <v>0</v>
          </cell>
          <cell r="K20" t="e">
            <v>#DIV/0!</v>
          </cell>
        </row>
        <row r="21">
          <cell r="A21">
            <v>520010</v>
          </cell>
          <cell r="B21">
            <v>39141</v>
          </cell>
          <cell r="C21" t="str">
            <v>IJ-07</v>
          </cell>
          <cell r="D21" t="str">
            <v>Raw Material Cost</v>
          </cell>
          <cell r="E21" t="str">
            <v>Blanket (H)</v>
          </cell>
          <cell r="F21" t="str">
            <v>110043-2-2</v>
          </cell>
          <cell r="I21">
            <v>0</v>
          </cell>
          <cell r="J21">
            <v>0</v>
          </cell>
          <cell r="K21" t="e">
            <v>#DIV/0!</v>
          </cell>
        </row>
        <row r="22">
          <cell r="A22" t="str">
            <v>110043-3</v>
          </cell>
          <cell r="B22">
            <v>39141</v>
          </cell>
          <cell r="C22" t="str">
            <v>IJ-08</v>
          </cell>
          <cell r="D22" t="str">
            <v>Raw Material Cost</v>
          </cell>
          <cell r="E22" t="str">
            <v>Heater</v>
          </cell>
          <cell r="F22">
            <v>520010</v>
          </cell>
          <cell r="G22">
            <v>0</v>
          </cell>
          <cell r="H22">
            <v>0</v>
          </cell>
          <cell r="K22" t="e">
            <v>#DIV/0!</v>
          </cell>
        </row>
        <row r="23">
          <cell r="A23">
            <v>520010</v>
          </cell>
          <cell r="B23">
            <v>39141</v>
          </cell>
          <cell r="C23" t="str">
            <v>IJ-08</v>
          </cell>
          <cell r="D23" t="str">
            <v>Raw Material Cost</v>
          </cell>
          <cell r="E23" t="str">
            <v>Heater</v>
          </cell>
          <cell r="F23" t="str">
            <v>110043-3</v>
          </cell>
          <cell r="I23">
            <v>0</v>
          </cell>
          <cell r="J23">
            <v>0</v>
          </cell>
          <cell r="K23" t="e">
            <v>#DIV/0!</v>
          </cell>
        </row>
        <row r="24">
          <cell r="A24" t="str">
            <v>110044-9</v>
          </cell>
          <cell r="B24">
            <v>39141</v>
          </cell>
          <cell r="C24" t="str">
            <v>IJ-09</v>
          </cell>
          <cell r="D24" t="str">
            <v>Raw Material Cost</v>
          </cell>
          <cell r="E24" t="str">
            <v>Alumunium</v>
          </cell>
          <cell r="F24">
            <v>520010</v>
          </cell>
          <cell r="G24">
            <v>1508.52</v>
          </cell>
          <cell r="H24">
            <v>13817465</v>
          </cell>
          <cell r="K24">
            <v>9159.6167104181586</v>
          </cell>
        </row>
        <row r="25">
          <cell r="A25">
            <v>520010</v>
          </cell>
          <cell r="B25">
            <v>39141</v>
          </cell>
          <cell r="C25" t="str">
            <v>IJ-09</v>
          </cell>
          <cell r="D25" t="str">
            <v>Raw Material Cost</v>
          </cell>
          <cell r="E25" t="str">
            <v>Alumunium</v>
          </cell>
          <cell r="F25" t="str">
            <v>110044-9</v>
          </cell>
          <cell r="I25">
            <v>1508.52</v>
          </cell>
          <cell r="J25">
            <v>13817465</v>
          </cell>
          <cell r="K25">
            <v>9159.6167104181586</v>
          </cell>
        </row>
        <row r="26">
          <cell r="A26" t="str">
            <v>110043-5</v>
          </cell>
          <cell r="B26">
            <v>39141</v>
          </cell>
          <cell r="C26" t="str">
            <v>IJ-10</v>
          </cell>
          <cell r="D26" t="str">
            <v>Raw Material Cost</v>
          </cell>
          <cell r="E26" t="str">
            <v>Heater Compound</v>
          </cell>
          <cell r="F26">
            <v>520010</v>
          </cell>
          <cell r="G26">
            <v>0</v>
          </cell>
          <cell r="H26">
            <v>0</v>
          </cell>
          <cell r="K26" t="e">
            <v>#DIV/0!</v>
          </cell>
        </row>
        <row r="27">
          <cell r="A27">
            <v>520010</v>
          </cell>
          <cell r="B27">
            <v>39141</v>
          </cell>
          <cell r="C27" t="str">
            <v>IJ-10</v>
          </cell>
          <cell r="D27" t="str">
            <v>Raw Material Cost</v>
          </cell>
          <cell r="E27" t="str">
            <v>Heater Compound</v>
          </cell>
          <cell r="F27" t="str">
            <v>110043-5</v>
          </cell>
          <cell r="I27">
            <v>0</v>
          </cell>
          <cell r="J27">
            <v>0</v>
          </cell>
          <cell r="K27" t="e">
            <v>#DIV/0!</v>
          </cell>
        </row>
        <row r="28">
          <cell r="A28" t="str">
            <v>110043-6</v>
          </cell>
          <cell r="B28">
            <v>39141</v>
          </cell>
          <cell r="C28" t="str">
            <v>IJ-11</v>
          </cell>
          <cell r="D28" t="str">
            <v>Raw Material Cost</v>
          </cell>
          <cell r="E28" t="str">
            <v>Heater Solder</v>
          </cell>
          <cell r="F28">
            <v>520010</v>
          </cell>
          <cell r="G28">
            <v>0</v>
          </cell>
          <cell r="H28">
            <v>0</v>
          </cell>
          <cell r="K28" t="e">
            <v>#DIV/0!</v>
          </cell>
        </row>
        <row r="29">
          <cell r="A29">
            <v>520010</v>
          </cell>
          <cell r="B29">
            <v>39141</v>
          </cell>
          <cell r="C29" t="str">
            <v>IJ-11</v>
          </cell>
          <cell r="D29" t="str">
            <v>Raw Material Cost</v>
          </cell>
          <cell r="E29" t="str">
            <v>Heater Solder</v>
          </cell>
          <cell r="F29" t="str">
            <v>110043-6</v>
          </cell>
          <cell r="I29">
            <v>0</v>
          </cell>
          <cell r="J29">
            <v>0</v>
          </cell>
          <cell r="K29" t="e">
            <v>#DIV/0!</v>
          </cell>
        </row>
        <row r="30">
          <cell r="A30" t="str">
            <v>110043-7</v>
          </cell>
          <cell r="B30">
            <v>39141</v>
          </cell>
          <cell r="C30" t="str">
            <v>IJ-12</v>
          </cell>
          <cell r="D30" t="str">
            <v>Raw Material Cost</v>
          </cell>
          <cell r="E30" t="str">
            <v>Heater Pin</v>
          </cell>
          <cell r="F30">
            <v>520010</v>
          </cell>
          <cell r="G30">
            <v>0</v>
          </cell>
          <cell r="H30">
            <v>0</v>
          </cell>
          <cell r="K30" t="e">
            <v>#DIV/0!</v>
          </cell>
        </row>
        <row r="31">
          <cell r="A31">
            <v>520010</v>
          </cell>
          <cell r="B31">
            <v>39141</v>
          </cell>
          <cell r="C31" t="str">
            <v>IJ-12</v>
          </cell>
          <cell r="D31" t="str">
            <v>Raw Material Cost</v>
          </cell>
          <cell r="E31" t="str">
            <v>Heater Pin</v>
          </cell>
          <cell r="F31" t="str">
            <v>110043-7</v>
          </cell>
          <cell r="I31">
            <v>0</v>
          </cell>
          <cell r="J31">
            <v>0</v>
          </cell>
          <cell r="K31" t="e">
            <v>#DIV/0!</v>
          </cell>
        </row>
        <row r="32">
          <cell r="A32" t="str">
            <v>110043-8</v>
          </cell>
          <cell r="B32">
            <v>39141</v>
          </cell>
          <cell r="C32" t="str">
            <v>IJ-13</v>
          </cell>
          <cell r="D32" t="str">
            <v>Raw Material Cost</v>
          </cell>
          <cell r="E32" t="str">
            <v>Captire</v>
          </cell>
          <cell r="F32">
            <v>520010</v>
          </cell>
          <cell r="G32">
            <v>0</v>
          </cell>
          <cell r="H32">
            <v>0</v>
          </cell>
          <cell r="K32" t="e">
            <v>#DIV/0!</v>
          </cell>
        </row>
        <row r="33">
          <cell r="A33">
            <v>520010</v>
          </cell>
          <cell r="B33">
            <v>39141</v>
          </cell>
          <cell r="C33" t="str">
            <v>IJ-13</v>
          </cell>
          <cell r="D33" t="str">
            <v>Raw Material Cost</v>
          </cell>
          <cell r="E33" t="str">
            <v>Captire</v>
          </cell>
          <cell r="F33" t="str">
            <v>110043-8</v>
          </cell>
          <cell r="I33">
            <v>0</v>
          </cell>
          <cell r="J33">
            <v>0</v>
          </cell>
          <cell r="K33" t="e">
            <v>#DIV/0!</v>
          </cell>
        </row>
        <row r="34">
          <cell r="A34">
            <v>110044</v>
          </cell>
          <cell r="B34">
            <v>39141</v>
          </cell>
          <cell r="C34" t="str">
            <v>IJ-14</v>
          </cell>
          <cell r="D34" t="str">
            <v>Raw Material Cost</v>
          </cell>
          <cell r="E34" t="str">
            <v>Others Material</v>
          </cell>
          <cell r="F34">
            <v>520010</v>
          </cell>
          <cell r="G34">
            <v>8.1699999999998454</v>
          </cell>
          <cell r="H34">
            <v>75070</v>
          </cell>
          <cell r="K34">
            <v>9188.4944920442376</v>
          </cell>
        </row>
        <row r="35">
          <cell r="A35">
            <v>520010</v>
          </cell>
          <cell r="B35">
            <v>39141</v>
          </cell>
          <cell r="C35" t="str">
            <v>IJ-14</v>
          </cell>
          <cell r="D35" t="str">
            <v>Raw Material Cost</v>
          </cell>
          <cell r="E35" t="str">
            <v>Others Material</v>
          </cell>
          <cell r="F35">
            <v>110044</v>
          </cell>
          <cell r="I35">
            <v>8.1699999999998454</v>
          </cell>
          <cell r="J35">
            <v>75070</v>
          </cell>
          <cell r="K35">
            <v>9188.4944920442376</v>
          </cell>
        </row>
        <row r="36">
          <cell r="A36" t="str">
            <v>110044-1</v>
          </cell>
          <cell r="B36">
            <v>39141</v>
          </cell>
          <cell r="C36" t="str">
            <v>IJ-15</v>
          </cell>
          <cell r="D36" t="str">
            <v>Raw Material Cost</v>
          </cell>
          <cell r="E36" t="str">
            <v>Others (F)</v>
          </cell>
          <cell r="F36">
            <v>520010</v>
          </cell>
          <cell r="G36">
            <v>571.31000000000131</v>
          </cell>
          <cell r="H36">
            <v>5248640</v>
          </cell>
          <cell r="K36">
            <v>9187.0263079588804</v>
          </cell>
        </row>
        <row r="37">
          <cell r="A37">
            <v>520010</v>
          </cell>
          <cell r="B37">
            <v>39141</v>
          </cell>
          <cell r="C37" t="str">
            <v>IJ-15</v>
          </cell>
          <cell r="D37" t="str">
            <v>Raw Material Cost</v>
          </cell>
          <cell r="E37" t="str">
            <v>Others (F)</v>
          </cell>
          <cell r="F37" t="str">
            <v>110044-1</v>
          </cell>
          <cell r="I37">
            <v>571.31000000000131</v>
          </cell>
          <cell r="J37">
            <v>5248640</v>
          </cell>
          <cell r="K37">
            <v>9187.0263079588804</v>
          </cell>
        </row>
        <row r="38">
          <cell r="A38" t="str">
            <v>110044-2</v>
          </cell>
          <cell r="B38">
            <v>39141</v>
          </cell>
          <cell r="C38" t="str">
            <v>IJ-16</v>
          </cell>
          <cell r="D38" t="str">
            <v>Raw Material Cost</v>
          </cell>
          <cell r="E38" t="str">
            <v>Adhesive Tape (F)</v>
          </cell>
          <cell r="F38">
            <v>520010</v>
          </cell>
          <cell r="G38">
            <v>0</v>
          </cell>
          <cell r="H38">
            <v>0</v>
          </cell>
          <cell r="K38" t="e">
            <v>#DIV/0!</v>
          </cell>
        </row>
        <row r="39">
          <cell r="A39">
            <v>520010</v>
          </cell>
          <cell r="B39">
            <v>39141</v>
          </cell>
          <cell r="C39" t="str">
            <v>IJ-16</v>
          </cell>
          <cell r="D39" t="str">
            <v>Raw Material Cost</v>
          </cell>
          <cell r="E39" t="str">
            <v>Adhesive Tape (F)</v>
          </cell>
          <cell r="F39" t="str">
            <v>110044-2</v>
          </cell>
          <cell r="I39">
            <v>0</v>
          </cell>
          <cell r="J39">
            <v>0</v>
          </cell>
          <cell r="K39" t="e">
            <v>#DIV/0!</v>
          </cell>
        </row>
        <row r="40">
          <cell r="A40" t="str">
            <v>110044-3</v>
          </cell>
          <cell r="B40">
            <v>39141</v>
          </cell>
          <cell r="C40" t="str">
            <v>IJ-17</v>
          </cell>
          <cell r="D40" t="str">
            <v>Raw Material Cost</v>
          </cell>
          <cell r="E40" t="str">
            <v>Laminate Tube (F)</v>
          </cell>
          <cell r="F40">
            <v>520010</v>
          </cell>
          <cell r="G40">
            <v>1248.1400000000001</v>
          </cell>
          <cell r="H40">
            <v>11432962</v>
          </cell>
          <cell r="K40">
            <v>9159.9996795231291</v>
          </cell>
        </row>
        <row r="41">
          <cell r="A41">
            <v>520010</v>
          </cell>
          <cell r="B41">
            <v>39141</v>
          </cell>
          <cell r="C41" t="str">
            <v>IJ-17</v>
          </cell>
          <cell r="D41" t="str">
            <v>Raw Material Cost</v>
          </cell>
          <cell r="E41" t="str">
            <v>Laminate Tube (F)</v>
          </cell>
          <cell r="F41" t="str">
            <v>110044-3</v>
          </cell>
          <cell r="I41">
            <v>1248.1400000000001</v>
          </cell>
          <cell r="J41">
            <v>11432962</v>
          </cell>
          <cell r="K41">
            <v>9159.9996795231291</v>
          </cell>
        </row>
        <row r="42">
          <cell r="A42" t="str">
            <v>110044-4</v>
          </cell>
          <cell r="B42">
            <v>39141</v>
          </cell>
          <cell r="C42" t="str">
            <v>IJ-18</v>
          </cell>
          <cell r="D42" t="str">
            <v>Raw Material Cost</v>
          </cell>
          <cell r="E42" t="str">
            <v>Reinforcing Tape (FFC)</v>
          </cell>
          <cell r="F42">
            <v>520010</v>
          </cell>
          <cell r="G42">
            <v>5007.6899999999996</v>
          </cell>
          <cell r="H42">
            <v>45795883</v>
          </cell>
          <cell r="K42">
            <v>9145.1114186381346</v>
          </cell>
        </row>
        <row r="43">
          <cell r="A43">
            <v>520010</v>
          </cell>
          <cell r="B43">
            <v>39141</v>
          </cell>
          <cell r="C43" t="str">
            <v>IJ-18</v>
          </cell>
          <cell r="D43" t="str">
            <v>Raw Material Cost</v>
          </cell>
          <cell r="E43" t="str">
            <v>Reinforcing Tape (FFC)</v>
          </cell>
          <cell r="F43" t="str">
            <v>110044-4</v>
          </cell>
          <cell r="I43">
            <v>5007.6899999999996</v>
          </cell>
          <cell r="J43">
            <v>45795883</v>
          </cell>
          <cell r="K43">
            <v>9145.1114186381346</v>
          </cell>
        </row>
        <row r="44">
          <cell r="A44" t="str">
            <v>110044-5</v>
          </cell>
          <cell r="B44">
            <v>39141</v>
          </cell>
          <cell r="C44" t="str">
            <v>IJ-19</v>
          </cell>
          <cell r="D44" t="str">
            <v>Raw Material Cost</v>
          </cell>
          <cell r="E44" t="str">
            <v>Insulation Tape (FFC)</v>
          </cell>
          <cell r="F44">
            <v>520010</v>
          </cell>
          <cell r="G44">
            <v>42818.07</v>
          </cell>
          <cell r="H44">
            <v>390875889</v>
          </cell>
          <cell r="K44">
            <v>9128.7601005837023</v>
          </cell>
        </row>
        <row r="45">
          <cell r="A45">
            <v>520010</v>
          </cell>
          <cell r="B45">
            <v>39141</v>
          </cell>
          <cell r="C45" t="str">
            <v>IJ-19</v>
          </cell>
          <cell r="D45" t="str">
            <v>Raw Material Cost</v>
          </cell>
          <cell r="E45" t="str">
            <v>Insulation Tape (FFC)</v>
          </cell>
          <cell r="F45" t="str">
            <v>110044-5</v>
          </cell>
          <cell r="I45">
            <v>42818.07</v>
          </cell>
          <cell r="J45">
            <v>390875889</v>
          </cell>
          <cell r="K45">
            <v>9128.7601005837023</v>
          </cell>
        </row>
        <row r="46">
          <cell r="A46" t="str">
            <v>110044-6</v>
          </cell>
          <cell r="B46">
            <v>39141</v>
          </cell>
          <cell r="C46" t="str">
            <v>IJ-20</v>
          </cell>
          <cell r="D46" t="str">
            <v>Raw Material Cost</v>
          </cell>
          <cell r="E46" t="str">
            <v>TC-CUR (FFC)</v>
          </cell>
          <cell r="F46">
            <v>520010</v>
          </cell>
          <cell r="G46">
            <v>4072.25</v>
          </cell>
          <cell r="H46">
            <v>37259261</v>
          </cell>
          <cell r="K46">
            <v>9149.551476456505</v>
          </cell>
        </row>
        <row r="47">
          <cell r="A47">
            <v>520010</v>
          </cell>
          <cell r="B47">
            <v>39141</v>
          </cell>
          <cell r="C47" t="str">
            <v>IJ-20</v>
          </cell>
          <cell r="D47" t="str">
            <v>Raw Material Cost</v>
          </cell>
          <cell r="E47" t="str">
            <v>TC-CUR (FFC)</v>
          </cell>
          <cell r="F47" t="str">
            <v>110044-6</v>
          </cell>
          <cell r="I47">
            <v>4072.25</v>
          </cell>
          <cell r="J47">
            <v>37259261</v>
          </cell>
          <cell r="K47">
            <v>9149.551476456505</v>
          </cell>
        </row>
        <row r="48">
          <cell r="A48" t="str">
            <v>110044-7</v>
          </cell>
          <cell r="B48">
            <v>39141</v>
          </cell>
          <cell r="C48" t="str">
            <v>IJ-21</v>
          </cell>
          <cell r="D48" t="str">
            <v>Raw Material Cost</v>
          </cell>
          <cell r="E48" t="str">
            <v>Accu Wire (FFC)</v>
          </cell>
          <cell r="F48">
            <v>520010</v>
          </cell>
          <cell r="G48">
            <v>35834.410000000003</v>
          </cell>
          <cell r="H48">
            <v>327772502</v>
          </cell>
          <cell r="K48">
            <v>9146.8647593193236</v>
          </cell>
        </row>
        <row r="49">
          <cell r="A49">
            <v>520010</v>
          </cell>
          <cell r="B49">
            <v>39141</v>
          </cell>
          <cell r="C49" t="str">
            <v>IJ-21</v>
          </cell>
          <cell r="D49" t="str">
            <v>Raw Material Cost</v>
          </cell>
          <cell r="E49" t="str">
            <v>Accu Wire (FFC)</v>
          </cell>
          <cell r="F49" t="str">
            <v>110044-7</v>
          </cell>
          <cell r="I49">
            <v>35834.410000000003</v>
          </cell>
          <cell r="J49">
            <v>327772502</v>
          </cell>
          <cell r="K49">
            <v>9146.8647593193236</v>
          </cell>
        </row>
        <row r="50">
          <cell r="A50" t="str">
            <v>110044-8</v>
          </cell>
          <cell r="B50">
            <v>39141</v>
          </cell>
          <cell r="C50" t="str">
            <v>IJ-21</v>
          </cell>
          <cell r="D50" t="str">
            <v>Raw Material Cost</v>
          </cell>
          <cell r="E50" t="str">
            <v>Double Faced (FFC)</v>
          </cell>
          <cell r="F50">
            <v>520010</v>
          </cell>
          <cell r="G50">
            <v>355.52</v>
          </cell>
          <cell r="H50">
            <v>3340966</v>
          </cell>
          <cell r="K50">
            <v>9397.4066156615663</v>
          </cell>
        </row>
        <row r="51">
          <cell r="A51">
            <v>520010</v>
          </cell>
          <cell r="B51">
            <v>39141</v>
          </cell>
          <cell r="C51" t="str">
            <v>IJ-21</v>
          </cell>
          <cell r="D51" t="str">
            <v>Raw Material Cost</v>
          </cell>
          <cell r="E51" t="str">
            <v>Double Faced (FFC)</v>
          </cell>
          <cell r="F51" t="str">
            <v>110044-8</v>
          </cell>
          <cell r="I51">
            <v>355.52</v>
          </cell>
          <cell r="J51">
            <v>3340966</v>
          </cell>
          <cell r="K51">
            <v>9397.4066156615663</v>
          </cell>
        </row>
        <row r="52">
          <cell r="A52">
            <v>520010</v>
          </cell>
          <cell r="B52">
            <v>39141</v>
          </cell>
          <cell r="C52" t="str">
            <v>IJ-22</v>
          </cell>
          <cell r="D52" t="str">
            <v>Work in Process - DGC + Litz</v>
          </cell>
          <cell r="E52" t="str">
            <v>Raw Material Cost</v>
          </cell>
          <cell r="F52">
            <v>110045</v>
          </cell>
          <cell r="G52">
            <v>152377.37</v>
          </cell>
          <cell r="H52">
            <v>1391309933</v>
          </cell>
          <cell r="K52">
            <v>9130.6860920358449</v>
          </cell>
        </row>
        <row r="53">
          <cell r="A53">
            <v>110045</v>
          </cell>
          <cell r="B53">
            <v>39141</v>
          </cell>
          <cell r="C53" t="str">
            <v>IJ-22</v>
          </cell>
          <cell r="D53" t="str">
            <v>Work in Process - DGC + Litz</v>
          </cell>
          <cell r="E53" t="str">
            <v>Raw Material Cost</v>
          </cell>
          <cell r="F53">
            <v>520010</v>
          </cell>
          <cell r="I53">
            <v>152377.37</v>
          </cell>
          <cell r="J53">
            <v>1391309933</v>
          </cell>
          <cell r="K53">
            <v>9130.6860920358449</v>
          </cell>
        </row>
        <row r="54">
          <cell r="A54">
            <v>110045</v>
          </cell>
          <cell r="B54">
            <v>39141</v>
          </cell>
          <cell r="C54" t="str">
            <v>IJ-23</v>
          </cell>
          <cell r="D54" t="str">
            <v>Cost of Goods Sold</v>
          </cell>
          <cell r="E54" t="str">
            <v>Work in Process - DGC + Litz</v>
          </cell>
          <cell r="F54">
            <v>530010</v>
          </cell>
          <cell r="G54">
            <v>245155.19</v>
          </cell>
          <cell r="H54">
            <v>2171761286</v>
          </cell>
          <cell r="K54">
            <v>8858.7204129759593</v>
          </cell>
        </row>
        <row r="55">
          <cell r="A55">
            <v>530010</v>
          </cell>
          <cell r="B55">
            <v>39141</v>
          </cell>
          <cell r="C55" t="str">
            <v>IJ-23</v>
          </cell>
          <cell r="D55" t="str">
            <v>Cost of Goods Sold</v>
          </cell>
          <cell r="E55" t="str">
            <v>Work in Process - DGC + Litz</v>
          </cell>
          <cell r="F55">
            <v>110045</v>
          </cell>
          <cell r="I55">
            <v>245155.19</v>
          </cell>
          <cell r="J55">
            <v>2171761286</v>
          </cell>
          <cell r="K55">
            <v>8858.7204129759593</v>
          </cell>
        </row>
        <row r="57">
          <cell r="A57">
            <v>810012</v>
          </cell>
          <cell r="B57">
            <v>39141</v>
          </cell>
          <cell r="C57" t="str">
            <v>AJE-01</v>
          </cell>
          <cell r="D57" t="str">
            <v>T/R -PT. Sanyo Electric (USD)</v>
          </cell>
          <cell r="E57" t="str">
            <v>Foreign Exchange Gain</v>
          </cell>
          <cell r="F57">
            <v>110032</v>
          </cell>
          <cell r="H57">
            <v>0</v>
          </cell>
          <cell r="K57" t="str">
            <v>forex</v>
          </cell>
        </row>
        <row r="58">
          <cell r="A58">
            <v>810012</v>
          </cell>
          <cell r="B58">
            <v>39141</v>
          </cell>
          <cell r="C58" t="str">
            <v>AJE-01</v>
          </cell>
          <cell r="D58" t="str">
            <v>T/R -PT. Sony Manufacturing Indonesia (usd)</v>
          </cell>
          <cell r="E58" t="str">
            <v>Foreign Exchange Gain</v>
          </cell>
          <cell r="F58">
            <v>110033</v>
          </cell>
          <cell r="H58">
            <v>0</v>
          </cell>
          <cell r="K58" t="str">
            <v>forex</v>
          </cell>
        </row>
        <row r="59">
          <cell r="A59">
            <v>810012</v>
          </cell>
          <cell r="B59">
            <v>39141</v>
          </cell>
          <cell r="C59" t="str">
            <v>AJE-01</v>
          </cell>
          <cell r="D59" t="str">
            <v xml:space="preserve">T/R -PT Sanwa Musen (Yen) </v>
          </cell>
          <cell r="E59" t="str">
            <v>Foreign Exchange Gain</v>
          </cell>
          <cell r="F59" t="str">
            <v>110035-1</v>
          </cell>
          <cell r="H59">
            <v>200228</v>
          </cell>
          <cell r="K59" t="str">
            <v>forex</v>
          </cell>
        </row>
        <row r="60">
          <cell r="A60">
            <v>810012</v>
          </cell>
          <cell r="B60">
            <v>39141</v>
          </cell>
          <cell r="C60" t="str">
            <v>AJE-01</v>
          </cell>
          <cell r="D60" t="str">
            <v>T/R - PT. Galindra M.C (USD)  GALVA</v>
          </cell>
          <cell r="E60" t="str">
            <v>Foreign Exchange Gain</v>
          </cell>
          <cell r="F60" t="str">
            <v>110035-2</v>
          </cell>
          <cell r="H60">
            <v>452200</v>
          </cell>
          <cell r="K60" t="str">
            <v>forex</v>
          </cell>
        </row>
        <row r="61">
          <cell r="A61">
            <v>810012</v>
          </cell>
          <cell r="B61">
            <v>39141</v>
          </cell>
          <cell r="C61" t="str">
            <v>AJE-01</v>
          </cell>
          <cell r="D61" t="str">
            <v>T/R - PT. Sanken (USD)</v>
          </cell>
          <cell r="E61" t="str">
            <v>Foreign Exchange Gain</v>
          </cell>
          <cell r="F61" t="str">
            <v>110035-3</v>
          </cell>
          <cell r="H61">
            <v>0</v>
          </cell>
          <cell r="K61" t="str">
            <v>forex</v>
          </cell>
        </row>
        <row r="62">
          <cell r="A62">
            <v>810012</v>
          </cell>
          <cell r="B62">
            <v>39141</v>
          </cell>
          <cell r="C62" t="str">
            <v>AJE-01</v>
          </cell>
          <cell r="D62" t="str">
            <v>T/R - PT. Padi Trust Component (USD)</v>
          </cell>
          <cell r="E62" t="str">
            <v>Foreign Exchange Gain</v>
          </cell>
          <cell r="F62" t="str">
            <v>110035-4</v>
          </cell>
          <cell r="H62">
            <v>0</v>
          </cell>
          <cell r="K62" t="str">
            <v>forex</v>
          </cell>
        </row>
        <row r="63">
          <cell r="A63">
            <v>810012</v>
          </cell>
          <cell r="B63">
            <v>39141</v>
          </cell>
          <cell r="C63" t="str">
            <v>AJE-01</v>
          </cell>
          <cell r="D63" t="str">
            <v>T/R - PT. PGCOM Panasonic (USD)</v>
          </cell>
          <cell r="E63" t="str">
            <v>Foreign Exchange Gain</v>
          </cell>
          <cell r="F63" t="str">
            <v>110035-5</v>
          </cell>
          <cell r="H63">
            <v>0</v>
          </cell>
          <cell r="K63" t="str">
            <v>forex</v>
          </cell>
        </row>
        <row r="64">
          <cell r="A64">
            <v>810012</v>
          </cell>
          <cell r="B64">
            <v>39141</v>
          </cell>
          <cell r="C64" t="str">
            <v>AJE-01</v>
          </cell>
          <cell r="D64" t="str">
            <v>T/R - PT. Samwha Indonesia (USD)</v>
          </cell>
          <cell r="E64" t="str">
            <v>Foreign Exchange Gain</v>
          </cell>
          <cell r="F64" t="str">
            <v>110035-6</v>
          </cell>
          <cell r="H64">
            <v>4347107</v>
          </cell>
          <cell r="K64" t="str">
            <v>forex</v>
          </cell>
        </row>
        <row r="65">
          <cell r="A65">
            <v>810012</v>
          </cell>
          <cell r="B65">
            <v>39141</v>
          </cell>
          <cell r="C65" t="str">
            <v>AJE-01</v>
          </cell>
          <cell r="D65" t="str">
            <v>T/R - PT. Toshiba (USD)</v>
          </cell>
          <cell r="E65" t="str">
            <v>Foreign Exchange Gain</v>
          </cell>
          <cell r="F65" t="str">
            <v>110035-7</v>
          </cell>
          <cell r="H65">
            <v>0</v>
          </cell>
          <cell r="K65" t="str">
            <v>forex</v>
          </cell>
        </row>
        <row r="66">
          <cell r="A66">
            <v>810012</v>
          </cell>
          <cell r="B66">
            <v>39141</v>
          </cell>
          <cell r="C66" t="str">
            <v>AJE-01</v>
          </cell>
          <cell r="D66" t="str">
            <v xml:space="preserve">Totoku Electric Co., Ltd., Japan  (USD) </v>
          </cell>
          <cell r="E66" t="str">
            <v>Foreign Exchange Gain</v>
          </cell>
          <cell r="F66">
            <v>110036</v>
          </cell>
          <cell r="H66">
            <v>18316366</v>
          </cell>
          <cell r="K66" t="str">
            <v>forex</v>
          </cell>
        </row>
        <row r="67">
          <cell r="A67">
            <v>810012</v>
          </cell>
          <cell r="B67">
            <v>39141</v>
          </cell>
          <cell r="C67" t="str">
            <v>AJE-01</v>
          </cell>
          <cell r="D67" t="str">
            <v>Totoku Electric Co., Ltd., Singapore  (USD)</v>
          </cell>
          <cell r="E67" t="str">
            <v>Foreign Exchange Gain</v>
          </cell>
          <cell r="F67">
            <v>110037</v>
          </cell>
          <cell r="H67">
            <v>0</v>
          </cell>
          <cell r="K67" t="str">
            <v>forex</v>
          </cell>
        </row>
        <row r="68">
          <cell r="A68">
            <v>810012</v>
          </cell>
          <cell r="B68">
            <v>39141</v>
          </cell>
          <cell r="C68" t="str">
            <v>AJE-01</v>
          </cell>
          <cell r="D68" t="str">
            <v>Totoku North Amerika (USD)</v>
          </cell>
          <cell r="E68" t="str">
            <v>Foreign Exchange Gain</v>
          </cell>
          <cell r="F68" t="str">
            <v>110037-1</v>
          </cell>
          <cell r="H68">
            <v>0</v>
          </cell>
          <cell r="K68" t="str">
            <v>forex</v>
          </cell>
        </row>
        <row r="69">
          <cell r="A69">
            <v>810012</v>
          </cell>
          <cell r="B69">
            <v>39141</v>
          </cell>
          <cell r="C69" t="str">
            <v>AJE-01</v>
          </cell>
          <cell r="D69" t="str">
            <v>Totoku Malaysia (USD)</v>
          </cell>
          <cell r="E69" t="str">
            <v>Foreign Exchange Gain</v>
          </cell>
          <cell r="F69" t="str">
            <v>110037-2</v>
          </cell>
          <cell r="H69">
            <v>2511040</v>
          </cell>
          <cell r="K69" t="str">
            <v>forex</v>
          </cell>
        </row>
        <row r="70">
          <cell r="A70">
            <v>810012</v>
          </cell>
          <cell r="B70">
            <v>39141</v>
          </cell>
          <cell r="C70" t="str">
            <v>AJE-01</v>
          </cell>
          <cell r="D70" t="str">
            <v>Totoku China (Zhejiang) Co. Ltd (USD)</v>
          </cell>
          <cell r="E70" t="str">
            <v>Foreign Exchange Gain</v>
          </cell>
          <cell r="F70" t="str">
            <v>110037-3</v>
          </cell>
          <cell r="H70">
            <v>666816</v>
          </cell>
          <cell r="K70" t="str">
            <v>forex</v>
          </cell>
        </row>
        <row r="71">
          <cell r="A71">
            <v>810012</v>
          </cell>
          <cell r="B71">
            <v>39141</v>
          </cell>
          <cell r="C71" t="str">
            <v>AJE-01</v>
          </cell>
          <cell r="D71" t="str">
            <v>Noble Batam (USD)</v>
          </cell>
          <cell r="E71" t="str">
            <v>Foreign Exchange Gain</v>
          </cell>
          <cell r="F71">
            <v>110038</v>
          </cell>
          <cell r="H71">
            <v>544740</v>
          </cell>
          <cell r="K71" t="str">
            <v>forex</v>
          </cell>
        </row>
        <row r="72">
          <cell r="A72">
            <v>810012</v>
          </cell>
          <cell r="B72">
            <v>39141</v>
          </cell>
          <cell r="C72" t="str">
            <v>AJE-01</v>
          </cell>
          <cell r="D72" t="str">
            <v>Sanyo Industries, UK (USD)</v>
          </cell>
          <cell r="E72" t="str">
            <v>Foreign Exchange Gain</v>
          </cell>
          <cell r="F72">
            <v>110039</v>
          </cell>
          <cell r="H72">
            <v>0</v>
          </cell>
          <cell r="K72" t="str">
            <v>forex</v>
          </cell>
        </row>
        <row r="73">
          <cell r="A73">
            <v>810012</v>
          </cell>
          <cell r="B73">
            <v>39141</v>
          </cell>
          <cell r="C73" t="str">
            <v>AJE-01</v>
          </cell>
          <cell r="D73" t="str">
            <v>NEC Tokin Electronic (USD)</v>
          </cell>
          <cell r="E73" t="str">
            <v>Foreign Exchange Gain</v>
          </cell>
          <cell r="F73" t="str">
            <v>110039-1</v>
          </cell>
          <cell r="H73">
            <v>1461004</v>
          </cell>
          <cell r="K73" t="str">
            <v>forex</v>
          </cell>
        </row>
        <row r="74">
          <cell r="A74">
            <v>810012</v>
          </cell>
          <cell r="B74">
            <v>39141</v>
          </cell>
          <cell r="C74" t="str">
            <v>AJE-01</v>
          </cell>
          <cell r="D74" t="str">
            <v>Shibata Electronics ($)  (L)  Singapore</v>
          </cell>
          <cell r="E74" t="str">
            <v>Foreign Exchange Gain</v>
          </cell>
          <cell r="F74" t="str">
            <v>110039-2</v>
          </cell>
          <cell r="H74">
            <v>20239889</v>
          </cell>
          <cell r="K74" t="str">
            <v>forex</v>
          </cell>
        </row>
        <row r="75">
          <cell r="A75">
            <v>810012</v>
          </cell>
          <cell r="B75">
            <v>39141</v>
          </cell>
          <cell r="C75" t="str">
            <v>AJE-01</v>
          </cell>
          <cell r="D75" t="str">
            <v>Shibata Electronics ($)  (L)  Japan</v>
          </cell>
          <cell r="E75" t="str">
            <v>Foreign Exchange Gain</v>
          </cell>
          <cell r="F75" t="str">
            <v>110039-3</v>
          </cell>
          <cell r="H75">
            <v>2484188</v>
          </cell>
          <cell r="K75" t="str">
            <v>forex</v>
          </cell>
        </row>
        <row r="76">
          <cell r="A76">
            <v>810012</v>
          </cell>
          <cell r="B76">
            <v>39141</v>
          </cell>
          <cell r="C76" t="str">
            <v>AJE-01</v>
          </cell>
          <cell r="D76" t="str">
            <v>Sanwa Musen - Thailand</v>
          </cell>
          <cell r="E76" t="str">
            <v>Foreign Exchange Gain</v>
          </cell>
          <cell r="F76" t="str">
            <v>110039-4</v>
          </cell>
          <cell r="H76">
            <v>0</v>
          </cell>
          <cell r="K76" t="str">
            <v>forex</v>
          </cell>
        </row>
        <row r="77">
          <cell r="A77">
            <v>810012</v>
          </cell>
          <cell r="B77">
            <v>39141</v>
          </cell>
          <cell r="C77" t="str">
            <v>AJE-01</v>
          </cell>
          <cell r="D77" t="str">
            <v xml:space="preserve">A-Tex Worldwide SDN., BHD </v>
          </cell>
          <cell r="E77" t="str">
            <v>Foreign Exchange Gain</v>
          </cell>
          <cell r="F77" t="str">
            <v>110039-5</v>
          </cell>
          <cell r="H77">
            <v>0</v>
          </cell>
          <cell r="K77" t="str">
            <v>forex</v>
          </cell>
        </row>
        <row r="78">
          <cell r="A78">
            <v>810012</v>
          </cell>
          <cell r="B78">
            <v>39141</v>
          </cell>
          <cell r="C78" t="str">
            <v>AJE-01</v>
          </cell>
          <cell r="D78" t="str">
            <v>PT. KEL Indonesia</v>
          </cell>
          <cell r="E78" t="str">
            <v>Foreign Exchange Gain</v>
          </cell>
          <cell r="F78" t="str">
            <v>110039-6</v>
          </cell>
          <cell r="H78">
            <v>0</v>
          </cell>
          <cell r="K78" t="str">
            <v>forex</v>
          </cell>
        </row>
        <row r="79">
          <cell r="A79">
            <v>810012</v>
          </cell>
          <cell r="B79">
            <v>39141</v>
          </cell>
          <cell r="C79" t="str">
            <v>AJE-01</v>
          </cell>
          <cell r="D79" t="str">
            <v>Other Receivable</v>
          </cell>
          <cell r="E79" t="str">
            <v>Foreign Exchange Gain</v>
          </cell>
          <cell r="F79" t="str">
            <v>110039-10</v>
          </cell>
          <cell r="H79">
            <v>170023</v>
          </cell>
          <cell r="K79" t="str">
            <v>forex</v>
          </cell>
        </row>
        <row r="80">
          <cell r="A80">
            <v>810012</v>
          </cell>
          <cell r="B80">
            <v>39141</v>
          </cell>
          <cell r="C80" t="str">
            <v>AJE-01</v>
          </cell>
          <cell r="D80" t="str">
            <v>Refundable Deposits -PT. Karawang Sport Centre</v>
          </cell>
          <cell r="E80" t="str">
            <v>Foreign Exchange Gain</v>
          </cell>
          <cell r="F80">
            <v>130011</v>
          </cell>
          <cell r="H80">
            <v>2625000</v>
          </cell>
          <cell r="K80" t="str">
            <v>forex</v>
          </cell>
        </row>
        <row r="81">
          <cell r="A81">
            <v>810012</v>
          </cell>
          <cell r="B81">
            <v>39141</v>
          </cell>
          <cell r="C81" t="str">
            <v>AJE-01</v>
          </cell>
          <cell r="D81" t="str">
            <v>Refundable Deposits -PT. Secom Indopratama</v>
          </cell>
          <cell r="E81" t="str">
            <v>Foreign Exchange Gain</v>
          </cell>
          <cell r="F81">
            <v>130011</v>
          </cell>
          <cell r="H81">
            <v>35000</v>
          </cell>
          <cell r="K81" t="str">
            <v>forex</v>
          </cell>
        </row>
        <row r="82">
          <cell r="A82">
            <v>810012</v>
          </cell>
          <cell r="B82">
            <v>39141</v>
          </cell>
          <cell r="C82" t="str">
            <v>AJE-01</v>
          </cell>
          <cell r="D82" t="str">
            <v>Refundable Deposits -PT. Griya Karawang</v>
          </cell>
          <cell r="E82" t="str">
            <v>Foreign Exchange Gain</v>
          </cell>
          <cell r="F82">
            <v>130011</v>
          </cell>
          <cell r="H82">
            <v>70000</v>
          </cell>
          <cell r="K82" t="str">
            <v>forex</v>
          </cell>
        </row>
        <row r="83">
          <cell r="A83">
            <v>810012</v>
          </cell>
          <cell r="B83">
            <v>39141</v>
          </cell>
          <cell r="C83" t="str">
            <v>AJE-01</v>
          </cell>
          <cell r="D83" t="str">
            <v>Refundable Deposits -PT. Besland Pertiwi (II)</v>
          </cell>
          <cell r="E83" t="str">
            <v>Foreign Exchange Gain</v>
          </cell>
          <cell r="F83">
            <v>130011</v>
          </cell>
          <cell r="H83">
            <v>994000</v>
          </cell>
          <cell r="K83" t="str">
            <v>forex</v>
          </cell>
        </row>
        <row r="84">
          <cell r="A84">
            <v>810012</v>
          </cell>
          <cell r="B84">
            <v>39141</v>
          </cell>
          <cell r="C84" t="str">
            <v>AJE-01</v>
          </cell>
          <cell r="D84" t="str">
            <v>Refundable Deposits -PT. Besland Pertiwi (III)</v>
          </cell>
          <cell r="E84" t="str">
            <v>Foreign Exchange Gain</v>
          </cell>
          <cell r="F84">
            <v>130011</v>
          </cell>
          <cell r="H84">
            <v>651000</v>
          </cell>
          <cell r="K84" t="str">
            <v>forex</v>
          </cell>
        </row>
        <row r="85">
          <cell r="A85">
            <v>810012</v>
          </cell>
          <cell r="B85">
            <v>39141</v>
          </cell>
          <cell r="C85" t="str">
            <v>AJE-01</v>
          </cell>
          <cell r="D85" t="str">
            <v>Refundable Deposits -PT. Tatajabar Sejahtera (III)</v>
          </cell>
          <cell r="E85" t="str">
            <v>Foreign Exchange Gain</v>
          </cell>
          <cell r="F85">
            <v>130011</v>
          </cell>
          <cell r="H85">
            <v>689500</v>
          </cell>
          <cell r="K85" t="str">
            <v>forex</v>
          </cell>
        </row>
        <row r="86">
          <cell r="A86">
            <v>810012</v>
          </cell>
          <cell r="B86">
            <v>39141</v>
          </cell>
          <cell r="C86" t="str">
            <v>AJE-01</v>
          </cell>
          <cell r="D86" t="str">
            <v>Refundable Deposits -PT. Besland Pertiwi (IV)</v>
          </cell>
          <cell r="E86" t="str">
            <v>Foreign Exchange Gain</v>
          </cell>
          <cell r="F86">
            <v>130011</v>
          </cell>
          <cell r="H86">
            <v>1645000</v>
          </cell>
          <cell r="K86" t="str">
            <v>forex</v>
          </cell>
        </row>
        <row r="87">
          <cell r="A87">
            <v>810012</v>
          </cell>
          <cell r="B87">
            <v>39141</v>
          </cell>
          <cell r="C87" t="str">
            <v>AJE-01</v>
          </cell>
          <cell r="D87" t="str">
            <v>Refundable Deposits -PT. Tatajabar Sejahtera (IV)</v>
          </cell>
          <cell r="E87" t="str">
            <v>Foreign Exchange Gain</v>
          </cell>
          <cell r="F87">
            <v>130011</v>
          </cell>
          <cell r="H87">
            <v>1207500</v>
          </cell>
          <cell r="K87" t="str">
            <v>forex</v>
          </cell>
        </row>
        <row r="88">
          <cell r="A88">
            <v>810012</v>
          </cell>
          <cell r="B88">
            <v>39141</v>
          </cell>
          <cell r="C88" t="str">
            <v>AJE-01</v>
          </cell>
          <cell r="D88" t="str">
            <v xml:space="preserve">Totoku Electric Co., Ltd., Japan </v>
          </cell>
          <cell r="E88" t="str">
            <v>Foreign Exchange Gain</v>
          </cell>
          <cell r="F88">
            <v>210011</v>
          </cell>
          <cell r="H88">
            <v>0</v>
          </cell>
          <cell r="K88" t="str">
            <v>forex</v>
          </cell>
        </row>
        <row r="89">
          <cell r="A89">
            <v>810012</v>
          </cell>
          <cell r="B89">
            <v>39141</v>
          </cell>
          <cell r="C89" t="str">
            <v>AJE-01</v>
          </cell>
          <cell r="D89" t="str">
            <v>Totoku Electrica Mexicana. S.A. DE.C.V, Mexico</v>
          </cell>
          <cell r="E89" t="str">
            <v>Foreign Exchange Gain</v>
          </cell>
          <cell r="F89">
            <v>210012</v>
          </cell>
          <cell r="H89">
            <v>0</v>
          </cell>
          <cell r="K89" t="str">
            <v>forex</v>
          </cell>
        </row>
        <row r="90">
          <cell r="A90">
            <v>810012</v>
          </cell>
          <cell r="B90">
            <v>39141</v>
          </cell>
          <cell r="C90" t="str">
            <v>AJE-01</v>
          </cell>
          <cell r="D90" t="str">
            <v>Totoku Malaysia</v>
          </cell>
          <cell r="E90" t="str">
            <v>Foreign Exchange Gain</v>
          </cell>
          <cell r="F90" t="str">
            <v>210012-1</v>
          </cell>
          <cell r="H90">
            <v>0</v>
          </cell>
          <cell r="K90" t="str">
            <v>forex</v>
          </cell>
        </row>
        <row r="91">
          <cell r="A91">
            <v>810012</v>
          </cell>
          <cell r="B91">
            <v>39141</v>
          </cell>
          <cell r="C91" t="str">
            <v>AJE-01</v>
          </cell>
          <cell r="D91" t="str">
            <v>Furukawa Electric Singapore (US$)</v>
          </cell>
          <cell r="E91" t="str">
            <v>Foreign Exchange Gain</v>
          </cell>
          <cell r="F91">
            <v>210013</v>
          </cell>
          <cell r="H91">
            <v>0</v>
          </cell>
          <cell r="K91" t="str">
            <v>forex</v>
          </cell>
        </row>
        <row r="92">
          <cell r="A92">
            <v>810012</v>
          </cell>
          <cell r="B92">
            <v>39141</v>
          </cell>
          <cell r="C92" t="str">
            <v>AJE-01</v>
          </cell>
          <cell r="D92" t="str">
            <v>Honami Electronics (002-0157)</v>
          </cell>
          <cell r="E92" t="str">
            <v>Foreign Exchange Gain</v>
          </cell>
          <cell r="F92" t="str">
            <v>210013-2</v>
          </cell>
          <cell r="H92">
            <v>0</v>
          </cell>
          <cell r="K92" t="str">
            <v>forex</v>
          </cell>
        </row>
        <row r="93">
          <cell r="A93">
            <v>810012</v>
          </cell>
          <cell r="B93">
            <v>39141</v>
          </cell>
          <cell r="C93" t="str">
            <v>AJE-01</v>
          </cell>
          <cell r="D93" t="str">
            <v>Nitto Denko</v>
          </cell>
          <cell r="E93" t="str">
            <v>Foreign Exchange Gain</v>
          </cell>
          <cell r="F93" t="str">
            <v>210013-3</v>
          </cell>
          <cell r="H93">
            <v>0</v>
          </cell>
          <cell r="K93" t="str">
            <v>forex</v>
          </cell>
        </row>
        <row r="94">
          <cell r="A94">
            <v>810012</v>
          </cell>
          <cell r="B94">
            <v>39141</v>
          </cell>
          <cell r="C94" t="str">
            <v>AJE-01</v>
          </cell>
          <cell r="D94" t="str">
            <v>Local T/P -PT. Fanah Jaya (USD)</v>
          </cell>
          <cell r="E94" t="str">
            <v>Foreign Exchange Gain</v>
          </cell>
          <cell r="F94">
            <v>210014</v>
          </cell>
          <cell r="H94">
            <v>0</v>
          </cell>
          <cell r="K94" t="str">
            <v>forex</v>
          </cell>
        </row>
        <row r="95">
          <cell r="A95">
            <v>810012</v>
          </cell>
          <cell r="B95">
            <v>39141</v>
          </cell>
          <cell r="C95" t="str">
            <v>AJE-01</v>
          </cell>
          <cell r="D95" t="str">
            <v>Local T/P -PT. Nitto (USD)</v>
          </cell>
          <cell r="E95" t="str">
            <v>Foreign Exchange Gain</v>
          </cell>
          <cell r="F95">
            <v>210015</v>
          </cell>
          <cell r="H95">
            <v>0</v>
          </cell>
          <cell r="K95" t="str">
            <v>forex</v>
          </cell>
        </row>
        <row r="96">
          <cell r="A96">
            <v>810012</v>
          </cell>
          <cell r="B96">
            <v>39141</v>
          </cell>
          <cell r="C96" t="str">
            <v>AJE-01</v>
          </cell>
          <cell r="D96" t="str">
            <v>Local T/P -PT. Sumitomo Electric (USD) OPTEC</v>
          </cell>
          <cell r="E96" t="str">
            <v>Foreign Exchange Gain</v>
          </cell>
          <cell r="F96">
            <v>210016</v>
          </cell>
          <cell r="H96">
            <v>1027728</v>
          </cell>
          <cell r="K96" t="str">
            <v>forex</v>
          </cell>
        </row>
        <row r="97">
          <cell r="A97">
            <v>810012</v>
          </cell>
          <cell r="B97">
            <v>39141</v>
          </cell>
          <cell r="C97" t="str">
            <v>AJE-01</v>
          </cell>
          <cell r="D97" t="str">
            <v>Local T/P -PT. Dia Electro (USD)  DECSI (Adtec Enterprise)</v>
          </cell>
          <cell r="E97" t="str">
            <v>Foreign Exchange Gain</v>
          </cell>
          <cell r="F97">
            <v>210017</v>
          </cell>
          <cell r="H97">
            <v>0</v>
          </cell>
          <cell r="K97" t="str">
            <v>forex</v>
          </cell>
        </row>
        <row r="98">
          <cell r="A98">
            <v>810012</v>
          </cell>
          <cell r="B98">
            <v>39141</v>
          </cell>
          <cell r="C98" t="str">
            <v>AJE-01</v>
          </cell>
          <cell r="D98" t="str">
            <v xml:space="preserve">Local T/P - PT Sanko Material (USD) </v>
          </cell>
          <cell r="E98" t="str">
            <v>Foreign Exchange Gain</v>
          </cell>
          <cell r="F98">
            <v>210018</v>
          </cell>
          <cell r="H98">
            <v>0</v>
          </cell>
          <cell r="K98" t="str">
            <v>forex</v>
          </cell>
        </row>
        <row r="99">
          <cell r="A99">
            <v>810012</v>
          </cell>
          <cell r="B99">
            <v>39141</v>
          </cell>
          <cell r="C99" t="str">
            <v>AJE-01</v>
          </cell>
          <cell r="D99" t="str">
            <v>Local T/P -PT. Four Pillars (USD)</v>
          </cell>
          <cell r="E99" t="str">
            <v>Foreign Exchange Gain</v>
          </cell>
          <cell r="F99">
            <v>210019</v>
          </cell>
          <cell r="H99">
            <v>0</v>
          </cell>
          <cell r="K99" t="str">
            <v>forex</v>
          </cell>
        </row>
        <row r="100">
          <cell r="A100">
            <v>810012</v>
          </cell>
          <cell r="B100">
            <v>39141</v>
          </cell>
          <cell r="C100" t="str">
            <v>AJE-01</v>
          </cell>
          <cell r="D100" t="str">
            <v>Local T/P -PT. Sucaco (USD)</v>
          </cell>
          <cell r="E100" t="str">
            <v>Foreign Exchange Gain</v>
          </cell>
          <cell r="F100" t="str">
            <v>210019-1</v>
          </cell>
          <cell r="H100">
            <v>0</v>
          </cell>
          <cell r="K100" t="str">
            <v>forex</v>
          </cell>
        </row>
        <row r="101">
          <cell r="A101">
            <v>810012</v>
          </cell>
          <cell r="B101">
            <v>39141</v>
          </cell>
          <cell r="C101" t="str">
            <v>AJE-01</v>
          </cell>
          <cell r="D101" t="str">
            <v>Local T/P -PT. Ewindo</v>
          </cell>
          <cell r="E101" t="str">
            <v>Foreign Exchange Gain</v>
          </cell>
          <cell r="F101" t="str">
            <v>210019-2</v>
          </cell>
          <cell r="H101">
            <v>0</v>
          </cell>
          <cell r="K101" t="str">
            <v>forex</v>
          </cell>
        </row>
        <row r="102">
          <cell r="A102">
            <v>810012</v>
          </cell>
          <cell r="B102">
            <v>39141</v>
          </cell>
          <cell r="C102" t="str">
            <v>AJE-01</v>
          </cell>
          <cell r="D102" t="str">
            <v>Local T/P - Harmonics Techindo (USD)</v>
          </cell>
          <cell r="E102" t="str">
            <v>Foreign Exchange Gain</v>
          </cell>
          <cell r="F102" t="str">
            <v>210019-3</v>
          </cell>
          <cell r="H102">
            <v>0</v>
          </cell>
          <cell r="K102" t="str">
            <v>forex</v>
          </cell>
        </row>
        <row r="103">
          <cell r="A103">
            <v>810012</v>
          </cell>
          <cell r="B103">
            <v>39141</v>
          </cell>
          <cell r="C103" t="str">
            <v>AJE-01</v>
          </cell>
          <cell r="D103" t="str">
            <v>Local T/P -Tessa (USD)</v>
          </cell>
          <cell r="E103" t="str">
            <v>Foreign Exchange Gain</v>
          </cell>
          <cell r="F103" t="str">
            <v>210019-4</v>
          </cell>
          <cell r="H103">
            <v>0</v>
          </cell>
          <cell r="K103" t="str">
            <v>forex</v>
          </cell>
        </row>
        <row r="104">
          <cell r="A104">
            <v>810012</v>
          </cell>
          <cell r="B104">
            <v>39141</v>
          </cell>
          <cell r="C104" t="str">
            <v>AJE-01</v>
          </cell>
          <cell r="D104" t="str">
            <v>Local T/P -  PT. Kyoei Denki (USD)</v>
          </cell>
          <cell r="E104" t="str">
            <v>Foreign Exchange Gain</v>
          </cell>
          <cell r="F104" t="str">
            <v>210019-5</v>
          </cell>
          <cell r="H104">
            <v>2220</v>
          </cell>
          <cell r="K104" t="str">
            <v>forex</v>
          </cell>
        </row>
        <row r="105">
          <cell r="A105">
            <v>810012</v>
          </cell>
          <cell r="B105">
            <v>39141</v>
          </cell>
          <cell r="C105" t="str">
            <v>AJE-01</v>
          </cell>
          <cell r="D105" t="str">
            <v>Local T/P -  PT. Kel Indonesia (USD)</v>
          </cell>
          <cell r="E105" t="str">
            <v>Foreign Exchange Gain</v>
          </cell>
          <cell r="F105" t="str">
            <v>210019-6</v>
          </cell>
          <cell r="H105">
            <v>155630</v>
          </cell>
          <cell r="K105" t="str">
            <v>forex</v>
          </cell>
        </row>
        <row r="106">
          <cell r="A106">
            <v>810012</v>
          </cell>
          <cell r="B106">
            <v>39141</v>
          </cell>
          <cell r="C106" t="str">
            <v>AJE-01</v>
          </cell>
          <cell r="D106" t="str">
            <v>Local T/P -  Furukawa + Furukawa Sangyo (Yen)</v>
          </cell>
          <cell r="E106" t="str">
            <v>Foreign Exchange Gain</v>
          </cell>
          <cell r="F106" t="str">
            <v>210019-7</v>
          </cell>
          <cell r="H106">
            <v>0</v>
          </cell>
          <cell r="K106" t="str">
            <v>forex</v>
          </cell>
        </row>
        <row r="107">
          <cell r="A107">
            <v>810012</v>
          </cell>
          <cell r="B107">
            <v>39141</v>
          </cell>
          <cell r="C107" t="str">
            <v>AJE-01</v>
          </cell>
          <cell r="D107" t="str">
            <v>Other Payables :</v>
          </cell>
          <cell r="E107" t="str">
            <v>Foreign Exchange Gain</v>
          </cell>
          <cell r="F107" t="str">
            <v>210030-1</v>
          </cell>
          <cell r="H107">
            <v>0</v>
          </cell>
          <cell r="K107" t="str">
            <v>forex</v>
          </cell>
        </row>
        <row r="108">
          <cell r="A108">
            <v>810012</v>
          </cell>
          <cell r="B108">
            <v>39141</v>
          </cell>
          <cell r="C108" t="str">
            <v>AJE-01</v>
          </cell>
          <cell r="D108" t="str">
            <v>Output Payables :</v>
          </cell>
          <cell r="E108" t="str">
            <v>Foreign Exchange Gain</v>
          </cell>
          <cell r="F108">
            <v>210030</v>
          </cell>
          <cell r="H108">
            <v>0</v>
          </cell>
          <cell r="K108" t="str">
            <v>forex</v>
          </cell>
        </row>
        <row r="109">
          <cell r="A109">
            <v>810012</v>
          </cell>
          <cell r="B109">
            <v>39141</v>
          </cell>
          <cell r="C109" t="str">
            <v>AJE-01</v>
          </cell>
          <cell r="D109" t="str">
            <v>Temporary Receivable Subject (Royalty) (usd)</v>
          </cell>
          <cell r="E109" t="str">
            <v>Foreign Exchange Gain</v>
          </cell>
          <cell r="F109">
            <v>210039</v>
          </cell>
          <cell r="H109">
            <v>23085</v>
          </cell>
          <cell r="K109" t="str">
            <v>forex</v>
          </cell>
        </row>
        <row r="110">
          <cell r="A110">
            <v>810012</v>
          </cell>
          <cell r="B110">
            <v>39141</v>
          </cell>
          <cell r="C110" t="str">
            <v>AJE-01</v>
          </cell>
          <cell r="D110" t="str">
            <v>Suspense Receivable - Totoku Electric</v>
          </cell>
          <cell r="E110" t="str">
            <v>Foreign Exchange Gain</v>
          </cell>
          <cell r="F110">
            <v>210041</v>
          </cell>
          <cell r="H110">
            <v>0</v>
          </cell>
          <cell r="K110" t="str">
            <v>forex</v>
          </cell>
        </row>
        <row r="111">
          <cell r="A111">
            <v>810012</v>
          </cell>
          <cell r="B111">
            <v>39141</v>
          </cell>
          <cell r="C111" t="str">
            <v>AJE-01</v>
          </cell>
          <cell r="D111" t="str">
            <v>Long Term Loans - Totoku Electric Co. Ltd</v>
          </cell>
          <cell r="E111" t="str">
            <v>Foreign Exchange Gain</v>
          </cell>
          <cell r="F111">
            <v>210071</v>
          </cell>
          <cell r="H111">
            <v>0</v>
          </cell>
          <cell r="K111" t="str">
            <v>forex</v>
          </cell>
        </row>
        <row r="112">
          <cell r="A112">
            <v>810012</v>
          </cell>
          <cell r="B112">
            <v>39141</v>
          </cell>
          <cell r="C112" t="str">
            <v>AJE-01</v>
          </cell>
          <cell r="D112" t="str">
            <v>PT. Resona Perdania Indonesia (max -usd 500,000)</v>
          </cell>
          <cell r="E112" t="str">
            <v>Foreign Exchange Gain</v>
          </cell>
          <cell r="F112">
            <v>210061</v>
          </cell>
          <cell r="H112">
            <v>0</v>
          </cell>
          <cell r="K112" t="str">
            <v>forex</v>
          </cell>
        </row>
        <row r="113">
          <cell r="A113">
            <v>810012</v>
          </cell>
          <cell r="B113">
            <v>39141</v>
          </cell>
          <cell r="C113" t="str">
            <v>AJE-01</v>
          </cell>
          <cell r="D113" t="str">
            <v>PT. Bank Dai-Ichi Kangyo Indonesia (max -usd 1,000,000)</v>
          </cell>
          <cell r="E113" t="str">
            <v>Foreign Exchange Gain</v>
          </cell>
          <cell r="F113">
            <v>210062</v>
          </cell>
          <cell r="H113">
            <v>0</v>
          </cell>
          <cell r="K113" t="str">
            <v>forex</v>
          </cell>
        </row>
        <row r="114">
          <cell r="A114">
            <v>810012</v>
          </cell>
          <cell r="B114">
            <v>39141</v>
          </cell>
          <cell r="C114" t="str">
            <v>AJE-01</v>
          </cell>
          <cell r="D114" t="str">
            <v>Totoku Electric Co. Ltd</v>
          </cell>
          <cell r="E114" t="str">
            <v>Foreign Exchange Gain</v>
          </cell>
          <cell r="F114">
            <v>210063</v>
          </cell>
          <cell r="H114">
            <v>0</v>
          </cell>
          <cell r="K114" t="str">
            <v>forex</v>
          </cell>
        </row>
        <row r="115">
          <cell r="A115">
            <v>110032</v>
          </cell>
          <cell r="B115">
            <v>39141</v>
          </cell>
          <cell r="C115" t="str">
            <v>AJE-01</v>
          </cell>
          <cell r="D115" t="str">
            <v>Foreign Exchange Gain</v>
          </cell>
          <cell r="E115" t="str">
            <v>T/R -PT. Sanyo Electric (USD)</v>
          </cell>
          <cell r="F115">
            <v>810012</v>
          </cell>
          <cell r="J115">
            <v>0</v>
          </cell>
          <cell r="K115" t="str">
            <v>forex</v>
          </cell>
        </row>
        <row r="116">
          <cell r="A116">
            <v>110033</v>
          </cell>
          <cell r="B116">
            <v>39141</v>
          </cell>
          <cell r="C116" t="str">
            <v>AJE-01</v>
          </cell>
          <cell r="D116" t="str">
            <v>Foreign Exchange Gain</v>
          </cell>
          <cell r="E116" t="str">
            <v>T/R -PT. Sony Manufacturing Indonesia (usd)</v>
          </cell>
          <cell r="F116">
            <v>810012</v>
          </cell>
          <cell r="J116">
            <v>0</v>
          </cell>
          <cell r="K116" t="str">
            <v>forex</v>
          </cell>
        </row>
        <row r="117">
          <cell r="A117" t="str">
            <v>110035-1</v>
          </cell>
          <cell r="B117">
            <v>39141</v>
          </cell>
          <cell r="C117" t="str">
            <v>AJE-01</v>
          </cell>
          <cell r="D117" t="str">
            <v>Foreign Exchange Gain</v>
          </cell>
          <cell r="E117" t="str">
            <v xml:space="preserve">T/R -PT Sanwa Musen (Yen) </v>
          </cell>
          <cell r="F117">
            <v>810012</v>
          </cell>
          <cell r="J117">
            <v>200228</v>
          </cell>
          <cell r="K117" t="str">
            <v>forex</v>
          </cell>
        </row>
        <row r="118">
          <cell r="A118" t="str">
            <v>110035-2</v>
          </cell>
          <cell r="B118">
            <v>39141</v>
          </cell>
          <cell r="C118" t="str">
            <v>AJE-01</v>
          </cell>
          <cell r="D118" t="str">
            <v>Foreign Exchange Gain</v>
          </cell>
          <cell r="E118" t="str">
            <v>T/R - PT. Galindra M.C (USD)  GALVA</v>
          </cell>
          <cell r="F118">
            <v>810012</v>
          </cell>
          <cell r="J118">
            <v>452200</v>
          </cell>
          <cell r="K118" t="str">
            <v>forex</v>
          </cell>
        </row>
        <row r="119">
          <cell r="A119" t="str">
            <v>110035-3</v>
          </cell>
          <cell r="B119">
            <v>39141</v>
          </cell>
          <cell r="C119" t="str">
            <v>AJE-01</v>
          </cell>
          <cell r="D119" t="str">
            <v>Foreign Exchange Gain</v>
          </cell>
          <cell r="E119" t="str">
            <v>T/R - PT. Sanken (USD)</v>
          </cell>
          <cell r="F119">
            <v>810012</v>
          </cell>
          <cell r="J119">
            <v>0</v>
          </cell>
          <cell r="K119" t="str">
            <v>forex</v>
          </cell>
        </row>
        <row r="120">
          <cell r="A120" t="str">
            <v>110035-4</v>
          </cell>
          <cell r="B120">
            <v>39141</v>
          </cell>
          <cell r="C120" t="str">
            <v>AJE-01</v>
          </cell>
          <cell r="D120" t="str">
            <v>Foreign Exchange Gain</v>
          </cell>
          <cell r="E120" t="str">
            <v>T/R - PT. Padi Trust Component (USD)</v>
          </cell>
          <cell r="F120">
            <v>810012</v>
          </cell>
          <cell r="J120">
            <v>0</v>
          </cell>
          <cell r="K120" t="str">
            <v>forex</v>
          </cell>
        </row>
        <row r="121">
          <cell r="A121" t="str">
            <v>110035-5</v>
          </cell>
          <cell r="B121">
            <v>39141</v>
          </cell>
          <cell r="C121" t="str">
            <v>AJE-01</v>
          </cell>
          <cell r="D121" t="str">
            <v>Foreign Exchange Gain</v>
          </cell>
          <cell r="E121" t="str">
            <v>T/R - PT. PGCOM Panasonic (USD)</v>
          </cell>
          <cell r="F121">
            <v>810012</v>
          </cell>
          <cell r="J121">
            <v>0</v>
          </cell>
          <cell r="K121" t="str">
            <v>forex</v>
          </cell>
        </row>
        <row r="122">
          <cell r="A122" t="str">
            <v>110035-6</v>
          </cell>
          <cell r="B122">
            <v>39141</v>
          </cell>
          <cell r="C122" t="str">
            <v>AJE-01</v>
          </cell>
          <cell r="D122" t="str">
            <v>Foreign Exchange Gain</v>
          </cell>
          <cell r="E122" t="str">
            <v>T/R - PT. Samwha Indonesia (USD)</v>
          </cell>
          <cell r="F122">
            <v>810012</v>
          </cell>
          <cell r="J122">
            <v>4347107</v>
          </cell>
          <cell r="K122" t="str">
            <v>forex</v>
          </cell>
        </row>
        <row r="123">
          <cell r="A123" t="str">
            <v>110035-7</v>
          </cell>
          <cell r="B123">
            <v>39141</v>
          </cell>
          <cell r="C123" t="str">
            <v>AJE-01</v>
          </cell>
          <cell r="D123" t="str">
            <v>Foreign Exchange Gain</v>
          </cell>
          <cell r="E123" t="str">
            <v>T/R - PT. Toshiba (USD)</v>
          </cell>
          <cell r="F123">
            <v>810012</v>
          </cell>
          <cell r="J123">
            <v>0</v>
          </cell>
          <cell r="K123" t="str">
            <v>forex</v>
          </cell>
        </row>
        <row r="124">
          <cell r="A124">
            <v>110036</v>
          </cell>
          <cell r="B124">
            <v>39141</v>
          </cell>
          <cell r="C124" t="str">
            <v>AJE-01</v>
          </cell>
          <cell r="D124" t="str">
            <v>Foreign Exchange Gain</v>
          </cell>
          <cell r="E124" t="str">
            <v xml:space="preserve">Totoku Electric Co., Ltd., Japan  (USD) </v>
          </cell>
          <cell r="F124">
            <v>810012</v>
          </cell>
          <cell r="J124">
            <v>18316366</v>
          </cell>
          <cell r="K124" t="str">
            <v>forex</v>
          </cell>
        </row>
        <row r="125">
          <cell r="A125">
            <v>110037</v>
          </cell>
          <cell r="B125">
            <v>39141</v>
          </cell>
          <cell r="C125" t="str">
            <v>AJE-01</v>
          </cell>
          <cell r="D125" t="str">
            <v>Foreign Exchange Gain</v>
          </cell>
          <cell r="E125" t="str">
            <v>Totoku Electric Co., Ltd., Singapore  (USD)</v>
          </cell>
          <cell r="F125">
            <v>810012</v>
          </cell>
          <cell r="J125">
            <v>0</v>
          </cell>
          <cell r="K125" t="str">
            <v>forex</v>
          </cell>
        </row>
        <row r="126">
          <cell r="A126" t="str">
            <v>110037-1</v>
          </cell>
          <cell r="B126">
            <v>39141</v>
          </cell>
          <cell r="C126" t="str">
            <v>AJE-01</v>
          </cell>
          <cell r="D126" t="str">
            <v>Foreign Exchange Gain</v>
          </cell>
          <cell r="E126" t="str">
            <v>Totoku North Amerika (USD)</v>
          </cell>
          <cell r="F126">
            <v>810012</v>
          </cell>
          <cell r="J126">
            <v>0</v>
          </cell>
          <cell r="K126" t="str">
            <v>forex</v>
          </cell>
        </row>
        <row r="127">
          <cell r="A127" t="str">
            <v>110037-2</v>
          </cell>
          <cell r="B127">
            <v>39141</v>
          </cell>
          <cell r="C127" t="str">
            <v>AJE-01</v>
          </cell>
          <cell r="D127" t="str">
            <v>Foreign Exchange Gain</v>
          </cell>
          <cell r="E127" t="str">
            <v>Totoku Malaysia (USD)</v>
          </cell>
          <cell r="F127">
            <v>810012</v>
          </cell>
          <cell r="J127">
            <v>2511040</v>
          </cell>
          <cell r="K127" t="str">
            <v>forex</v>
          </cell>
        </row>
        <row r="128">
          <cell r="A128" t="str">
            <v>110037-3</v>
          </cell>
          <cell r="B128">
            <v>39141</v>
          </cell>
          <cell r="C128" t="str">
            <v>AJE-01</v>
          </cell>
          <cell r="D128" t="str">
            <v>Foreign Exchange Gain</v>
          </cell>
          <cell r="E128" t="str">
            <v>Totoku China (Zhejiang) Co. Ltd (USD)</v>
          </cell>
          <cell r="F128">
            <v>810012</v>
          </cell>
          <cell r="J128">
            <v>666816</v>
          </cell>
          <cell r="K128" t="str">
            <v>forex</v>
          </cell>
        </row>
        <row r="129">
          <cell r="A129">
            <v>110038</v>
          </cell>
          <cell r="B129">
            <v>39141</v>
          </cell>
          <cell r="C129" t="str">
            <v>AJE-01</v>
          </cell>
          <cell r="D129" t="str">
            <v>Foreign Exchange Gain</v>
          </cell>
          <cell r="E129" t="str">
            <v>Noble Batam (USD)</v>
          </cell>
          <cell r="F129">
            <v>810012</v>
          </cell>
          <cell r="J129">
            <v>544740</v>
          </cell>
          <cell r="K129" t="str">
            <v>forex</v>
          </cell>
        </row>
        <row r="130">
          <cell r="A130">
            <v>110039</v>
          </cell>
          <cell r="B130">
            <v>39141</v>
          </cell>
          <cell r="C130" t="str">
            <v>AJE-01</v>
          </cell>
          <cell r="D130" t="str">
            <v>Foreign Exchange Gain</v>
          </cell>
          <cell r="E130" t="str">
            <v>Sanyo Industries, UK (USD)</v>
          </cell>
          <cell r="F130">
            <v>810012</v>
          </cell>
          <cell r="J130">
            <v>0</v>
          </cell>
          <cell r="K130" t="str">
            <v>forex</v>
          </cell>
        </row>
        <row r="131">
          <cell r="A131" t="str">
            <v>110039-1</v>
          </cell>
          <cell r="B131">
            <v>39141</v>
          </cell>
          <cell r="C131" t="str">
            <v>AJE-01</v>
          </cell>
          <cell r="D131" t="str">
            <v>Foreign Exchange Gain</v>
          </cell>
          <cell r="E131" t="str">
            <v>NEC Tokin Electronic (USD)</v>
          </cell>
          <cell r="F131">
            <v>810012</v>
          </cell>
          <cell r="J131">
            <v>1461004</v>
          </cell>
          <cell r="K131" t="str">
            <v>forex</v>
          </cell>
        </row>
        <row r="132">
          <cell r="A132" t="str">
            <v>110039-2</v>
          </cell>
          <cell r="B132">
            <v>39141</v>
          </cell>
          <cell r="C132" t="str">
            <v>AJE-01</v>
          </cell>
          <cell r="D132" t="str">
            <v>Foreign Exchange Gain</v>
          </cell>
          <cell r="E132" t="str">
            <v>Shibata Electronics ($)  (L)  Singapore</v>
          </cell>
          <cell r="F132">
            <v>810012</v>
          </cell>
          <cell r="J132">
            <v>20239889</v>
          </cell>
          <cell r="K132" t="str">
            <v>forex</v>
          </cell>
        </row>
        <row r="133">
          <cell r="A133" t="str">
            <v>110039-3</v>
          </cell>
          <cell r="B133">
            <v>39141</v>
          </cell>
          <cell r="C133" t="str">
            <v>AJE-01</v>
          </cell>
          <cell r="D133" t="str">
            <v>Foreign Exchange Gain</v>
          </cell>
          <cell r="E133" t="str">
            <v>Shibata Electronics ($)  (L)  Japan</v>
          </cell>
          <cell r="F133">
            <v>810012</v>
          </cell>
          <cell r="J133">
            <v>2484188</v>
          </cell>
          <cell r="K133" t="str">
            <v>forex</v>
          </cell>
        </row>
        <row r="134">
          <cell r="A134" t="str">
            <v>110039-4</v>
          </cell>
          <cell r="B134">
            <v>39141</v>
          </cell>
          <cell r="C134" t="str">
            <v>AJE-01</v>
          </cell>
          <cell r="D134" t="str">
            <v>Foreign Exchange Gain</v>
          </cell>
          <cell r="E134" t="str">
            <v>Sanwa Musen - Thailand</v>
          </cell>
          <cell r="F134">
            <v>810012</v>
          </cell>
          <cell r="J134">
            <v>0</v>
          </cell>
          <cell r="K134" t="str">
            <v>forex</v>
          </cell>
        </row>
        <row r="135">
          <cell r="A135" t="str">
            <v>110039-5</v>
          </cell>
          <cell r="B135">
            <v>39141</v>
          </cell>
          <cell r="C135" t="str">
            <v>AJE-01</v>
          </cell>
          <cell r="D135" t="str">
            <v>Foreign Exchange Gain</v>
          </cell>
          <cell r="E135" t="str">
            <v xml:space="preserve">A-Tex Worldwide SDN., BHD </v>
          </cell>
          <cell r="F135">
            <v>810012</v>
          </cell>
          <cell r="J135">
            <v>0</v>
          </cell>
          <cell r="K135" t="str">
            <v>forex</v>
          </cell>
        </row>
        <row r="136">
          <cell r="A136" t="str">
            <v>110039-6</v>
          </cell>
          <cell r="B136">
            <v>39141</v>
          </cell>
          <cell r="C136" t="str">
            <v>AJE-01</v>
          </cell>
          <cell r="D136" t="str">
            <v>Foreign Exchange Gain</v>
          </cell>
          <cell r="E136" t="str">
            <v>PT. KEL Indonesia</v>
          </cell>
          <cell r="F136">
            <v>810012</v>
          </cell>
          <cell r="J136">
            <v>0</v>
          </cell>
          <cell r="K136" t="str">
            <v>forex</v>
          </cell>
        </row>
        <row r="137">
          <cell r="A137" t="str">
            <v>110039-10</v>
          </cell>
          <cell r="B137">
            <v>39141</v>
          </cell>
          <cell r="C137" t="str">
            <v>AJE-01</v>
          </cell>
          <cell r="D137" t="str">
            <v>Foreign Exchange Gain</v>
          </cell>
          <cell r="E137" t="str">
            <v>Other Receivable</v>
          </cell>
          <cell r="F137">
            <v>810012</v>
          </cell>
          <cell r="J137">
            <v>170023</v>
          </cell>
          <cell r="K137" t="str">
            <v>forex</v>
          </cell>
        </row>
        <row r="138">
          <cell r="A138">
            <v>130011</v>
          </cell>
          <cell r="B138">
            <v>39141</v>
          </cell>
          <cell r="C138" t="str">
            <v>AJE-01</v>
          </cell>
          <cell r="D138" t="str">
            <v>Foreign Exchange Gain</v>
          </cell>
          <cell r="E138" t="str">
            <v>Refundable Deposits -PT. Karawang Sport Centre</v>
          </cell>
          <cell r="F138">
            <v>810012</v>
          </cell>
          <cell r="J138">
            <v>2625000</v>
          </cell>
          <cell r="K138" t="str">
            <v>forex</v>
          </cell>
        </row>
        <row r="139">
          <cell r="A139">
            <v>130011</v>
          </cell>
          <cell r="B139">
            <v>39141</v>
          </cell>
          <cell r="C139" t="str">
            <v>AJE-01</v>
          </cell>
          <cell r="D139" t="str">
            <v>Foreign Exchange Gain</v>
          </cell>
          <cell r="E139" t="str">
            <v>Refundable Deposits -PT. Secom Indopratama</v>
          </cell>
          <cell r="F139">
            <v>810012</v>
          </cell>
          <cell r="J139">
            <v>35000</v>
          </cell>
          <cell r="K139" t="str">
            <v>forex</v>
          </cell>
        </row>
        <row r="140">
          <cell r="A140">
            <v>130011</v>
          </cell>
          <cell r="B140">
            <v>39141</v>
          </cell>
          <cell r="C140" t="str">
            <v>AJE-01</v>
          </cell>
          <cell r="D140" t="str">
            <v>Foreign Exchange Gain</v>
          </cell>
          <cell r="E140" t="str">
            <v>Refundable Deposits -PT. Griya Karawang</v>
          </cell>
          <cell r="F140">
            <v>810012</v>
          </cell>
          <cell r="J140">
            <v>70000</v>
          </cell>
          <cell r="K140" t="str">
            <v>forex</v>
          </cell>
        </row>
        <row r="141">
          <cell r="A141">
            <v>130011</v>
          </cell>
          <cell r="B141">
            <v>39141</v>
          </cell>
          <cell r="C141" t="str">
            <v>AJE-01</v>
          </cell>
          <cell r="D141" t="str">
            <v>Foreign Exchange Gain</v>
          </cell>
          <cell r="E141" t="str">
            <v>Refundable Deposits -PT. Besland Pertiwi (II)</v>
          </cell>
          <cell r="F141">
            <v>810012</v>
          </cell>
          <cell r="J141">
            <v>994000</v>
          </cell>
          <cell r="K141" t="str">
            <v>forex</v>
          </cell>
        </row>
        <row r="142">
          <cell r="A142">
            <v>130011</v>
          </cell>
          <cell r="B142">
            <v>39141</v>
          </cell>
          <cell r="C142" t="str">
            <v>AJE-01</v>
          </cell>
          <cell r="D142" t="str">
            <v>Foreign Exchange Gain</v>
          </cell>
          <cell r="E142" t="str">
            <v>Refundable Deposits -PT. Besland Pertiwi (III)</v>
          </cell>
          <cell r="F142">
            <v>810012</v>
          </cell>
          <cell r="J142">
            <v>651000</v>
          </cell>
          <cell r="K142" t="str">
            <v>forex</v>
          </cell>
        </row>
        <row r="143">
          <cell r="A143">
            <v>130011</v>
          </cell>
          <cell r="B143">
            <v>39141</v>
          </cell>
          <cell r="C143" t="str">
            <v>AJE-01</v>
          </cell>
          <cell r="D143" t="str">
            <v>Foreign Exchange Gain</v>
          </cell>
          <cell r="E143" t="str">
            <v>Refundable Deposits -PT. Tatajabar Sejahtera (III)</v>
          </cell>
          <cell r="F143">
            <v>810012</v>
          </cell>
          <cell r="J143">
            <v>689500</v>
          </cell>
          <cell r="K143" t="str">
            <v>forex</v>
          </cell>
        </row>
        <row r="144">
          <cell r="A144">
            <v>130011</v>
          </cell>
          <cell r="B144">
            <v>39141</v>
          </cell>
          <cell r="C144" t="str">
            <v>AJE-01</v>
          </cell>
          <cell r="D144" t="str">
            <v>Foreign Exchange Gain</v>
          </cell>
          <cell r="E144" t="str">
            <v>Refundable Deposits -PT. Besland Pertiwi (IV)</v>
          </cell>
          <cell r="F144">
            <v>810012</v>
          </cell>
          <cell r="J144">
            <v>1645000</v>
          </cell>
          <cell r="K144" t="str">
            <v>forex</v>
          </cell>
        </row>
        <row r="145">
          <cell r="A145">
            <v>130011</v>
          </cell>
          <cell r="B145">
            <v>39141</v>
          </cell>
          <cell r="C145" t="str">
            <v>AJE-01</v>
          </cell>
          <cell r="D145" t="str">
            <v>Foreign Exchange Gain</v>
          </cell>
          <cell r="E145" t="str">
            <v>Refundable Deposits -PT. Tatajabar Sejahtera (IV)</v>
          </cell>
          <cell r="F145">
            <v>810012</v>
          </cell>
          <cell r="J145">
            <v>1207500</v>
          </cell>
          <cell r="K145" t="str">
            <v>forex</v>
          </cell>
        </row>
        <row r="146">
          <cell r="A146">
            <v>210011</v>
          </cell>
          <cell r="B146">
            <v>39141</v>
          </cell>
          <cell r="C146" t="str">
            <v>AJE-01</v>
          </cell>
          <cell r="D146" t="str">
            <v>Foreign Exchange Gain</v>
          </cell>
          <cell r="E146" t="str">
            <v xml:space="preserve">Totoku Electric Co., Ltd., Japan </v>
          </cell>
          <cell r="F146">
            <v>810012</v>
          </cell>
          <cell r="J146">
            <v>0</v>
          </cell>
          <cell r="K146" t="str">
            <v>forex</v>
          </cell>
        </row>
        <row r="147">
          <cell r="A147">
            <v>210012</v>
          </cell>
          <cell r="B147">
            <v>39141</v>
          </cell>
          <cell r="C147" t="str">
            <v>AJE-01</v>
          </cell>
          <cell r="D147" t="str">
            <v>Foreign Exchange Gain</v>
          </cell>
          <cell r="E147" t="str">
            <v>Totoku Electrica Mexicana. S.A. DE.C.V, Mexico</v>
          </cell>
          <cell r="F147">
            <v>810012</v>
          </cell>
          <cell r="J147">
            <v>0</v>
          </cell>
          <cell r="K147" t="str">
            <v>forex</v>
          </cell>
        </row>
        <row r="148">
          <cell r="A148" t="str">
            <v>210012-1</v>
          </cell>
          <cell r="B148">
            <v>39141</v>
          </cell>
          <cell r="C148" t="str">
            <v>AJE-01</v>
          </cell>
          <cell r="D148" t="str">
            <v>Foreign Exchange Gain</v>
          </cell>
          <cell r="E148" t="str">
            <v>Totoku Malaysia</v>
          </cell>
          <cell r="F148">
            <v>810012</v>
          </cell>
          <cell r="J148">
            <v>0</v>
          </cell>
          <cell r="K148" t="str">
            <v>forex</v>
          </cell>
        </row>
        <row r="149">
          <cell r="A149">
            <v>210013</v>
          </cell>
          <cell r="B149">
            <v>39141</v>
          </cell>
          <cell r="C149" t="str">
            <v>AJE-01</v>
          </cell>
          <cell r="D149" t="str">
            <v>Foreign Exchange Gain</v>
          </cell>
          <cell r="E149" t="str">
            <v>Furukawa Electric Singapore (US$)</v>
          </cell>
          <cell r="F149">
            <v>810012</v>
          </cell>
          <cell r="J149">
            <v>0</v>
          </cell>
          <cell r="K149" t="str">
            <v>forex</v>
          </cell>
        </row>
        <row r="150">
          <cell r="A150" t="str">
            <v>210013-2</v>
          </cell>
          <cell r="B150">
            <v>39141</v>
          </cell>
          <cell r="C150" t="str">
            <v>AJE-01</v>
          </cell>
          <cell r="D150" t="str">
            <v>Foreign Exchange Gain</v>
          </cell>
          <cell r="E150" t="str">
            <v>Honami Electronics (002-0157)</v>
          </cell>
          <cell r="F150">
            <v>810012</v>
          </cell>
          <cell r="J150">
            <v>0</v>
          </cell>
          <cell r="K150" t="str">
            <v>forex</v>
          </cell>
        </row>
        <row r="151">
          <cell r="A151" t="str">
            <v>210013-3</v>
          </cell>
          <cell r="B151">
            <v>39141</v>
          </cell>
          <cell r="C151" t="str">
            <v>AJE-01</v>
          </cell>
          <cell r="D151" t="str">
            <v>Foreign Exchange Gain</v>
          </cell>
          <cell r="E151" t="str">
            <v>Nitto Denko</v>
          </cell>
          <cell r="F151">
            <v>810012</v>
          </cell>
          <cell r="J151">
            <v>0</v>
          </cell>
          <cell r="K151" t="str">
            <v>forex</v>
          </cell>
        </row>
        <row r="152">
          <cell r="A152">
            <v>210014</v>
          </cell>
          <cell r="B152">
            <v>39141</v>
          </cell>
          <cell r="C152" t="str">
            <v>AJE-01</v>
          </cell>
          <cell r="D152" t="str">
            <v>Foreign Exchange Gain</v>
          </cell>
          <cell r="E152" t="str">
            <v>Local T/P -PT. Fanah Jaya (USD)</v>
          </cell>
          <cell r="F152">
            <v>810012</v>
          </cell>
          <cell r="J152">
            <v>0</v>
          </cell>
          <cell r="K152" t="str">
            <v>forex</v>
          </cell>
        </row>
        <row r="153">
          <cell r="A153">
            <v>210015</v>
          </cell>
          <cell r="B153">
            <v>39141</v>
          </cell>
          <cell r="C153" t="str">
            <v>AJE-01</v>
          </cell>
          <cell r="D153" t="str">
            <v>Foreign Exchange Gain</v>
          </cell>
          <cell r="E153" t="str">
            <v>Local T/P -PT. Nitto (USD)</v>
          </cell>
          <cell r="F153">
            <v>810012</v>
          </cell>
          <cell r="J153">
            <v>0</v>
          </cell>
          <cell r="K153" t="str">
            <v>forex</v>
          </cell>
        </row>
        <row r="154">
          <cell r="A154">
            <v>210016</v>
          </cell>
          <cell r="B154">
            <v>39141</v>
          </cell>
          <cell r="C154" t="str">
            <v>AJE-01</v>
          </cell>
          <cell r="D154" t="str">
            <v>Foreign Exchange Gain</v>
          </cell>
          <cell r="E154" t="str">
            <v>Local T/P -PT. Sumitomo Electric (USD) OPTEC</v>
          </cell>
          <cell r="F154">
            <v>810012</v>
          </cell>
          <cell r="J154">
            <v>1027728</v>
          </cell>
          <cell r="K154" t="str">
            <v>forex</v>
          </cell>
        </row>
        <row r="155">
          <cell r="A155">
            <v>210017</v>
          </cell>
          <cell r="B155">
            <v>39141</v>
          </cell>
          <cell r="C155" t="str">
            <v>AJE-01</v>
          </cell>
          <cell r="D155" t="str">
            <v>Foreign Exchange Gain</v>
          </cell>
          <cell r="E155" t="str">
            <v>Local T/P -PT. Dia Electro (USD)  DECSI (Adtec Enterprise)</v>
          </cell>
          <cell r="F155">
            <v>810012</v>
          </cell>
          <cell r="J155">
            <v>0</v>
          </cell>
          <cell r="K155" t="str">
            <v>forex</v>
          </cell>
        </row>
        <row r="156">
          <cell r="A156">
            <v>210018</v>
          </cell>
          <cell r="B156">
            <v>39141</v>
          </cell>
          <cell r="C156" t="str">
            <v>AJE-01</v>
          </cell>
          <cell r="D156" t="str">
            <v>Foreign Exchange Gain</v>
          </cell>
          <cell r="E156" t="str">
            <v xml:space="preserve">Local T/P - PT Sanko Material (USD) </v>
          </cell>
          <cell r="F156">
            <v>810012</v>
          </cell>
          <cell r="J156">
            <v>0</v>
          </cell>
          <cell r="K156" t="str">
            <v>forex</v>
          </cell>
        </row>
        <row r="157">
          <cell r="A157">
            <v>210019</v>
          </cell>
          <cell r="B157">
            <v>39141</v>
          </cell>
          <cell r="C157" t="str">
            <v>AJE-01</v>
          </cell>
          <cell r="D157" t="str">
            <v>Foreign Exchange Gain</v>
          </cell>
          <cell r="E157" t="str">
            <v>Local T/P -PT. Four Pillars (USD)</v>
          </cell>
          <cell r="F157">
            <v>810012</v>
          </cell>
          <cell r="J157">
            <v>0</v>
          </cell>
          <cell r="K157" t="str">
            <v>forex</v>
          </cell>
        </row>
        <row r="158">
          <cell r="A158" t="str">
            <v>210019-1</v>
          </cell>
          <cell r="B158">
            <v>39141</v>
          </cell>
          <cell r="C158" t="str">
            <v>AJE-01</v>
          </cell>
          <cell r="D158" t="str">
            <v>Foreign Exchange Gain</v>
          </cell>
          <cell r="E158" t="str">
            <v>Local T/P -PT. Sucaco (USD)</v>
          </cell>
          <cell r="F158">
            <v>810012</v>
          </cell>
          <cell r="J158">
            <v>0</v>
          </cell>
          <cell r="K158" t="str">
            <v>forex</v>
          </cell>
        </row>
        <row r="159">
          <cell r="A159" t="str">
            <v>210019-2</v>
          </cell>
          <cell r="B159">
            <v>39141</v>
          </cell>
          <cell r="C159" t="str">
            <v>AJE-01</v>
          </cell>
          <cell r="D159" t="str">
            <v>Foreign Exchange Gain</v>
          </cell>
          <cell r="E159" t="str">
            <v>Local T/P -PT. Ewindo</v>
          </cell>
          <cell r="F159">
            <v>810012</v>
          </cell>
          <cell r="J159">
            <v>0</v>
          </cell>
          <cell r="K159" t="str">
            <v>forex</v>
          </cell>
        </row>
        <row r="160">
          <cell r="A160" t="str">
            <v>210019-3</v>
          </cell>
          <cell r="B160">
            <v>39141</v>
          </cell>
          <cell r="C160" t="str">
            <v>AJE-01</v>
          </cell>
          <cell r="D160" t="str">
            <v>Foreign Exchange Gain</v>
          </cell>
          <cell r="E160" t="str">
            <v>Local T/P - Harmonics Techindo (USD)</v>
          </cell>
          <cell r="F160">
            <v>810012</v>
          </cell>
          <cell r="J160">
            <v>0</v>
          </cell>
          <cell r="K160" t="str">
            <v>forex</v>
          </cell>
        </row>
        <row r="161">
          <cell r="A161" t="str">
            <v>210019-4</v>
          </cell>
          <cell r="B161">
            <v>39141</v>
          </cell>
          <cell r="C161" t="str">
            <v>AJE-01</v>
          </cell>
          <cell r="D161" t="str">
            <v>Foreign Exchange Gain</v>
          </cell>
          <cell r="E161" t="str">
            <v>Local T/P -Tessa (USD)</v>
          </cell>
          <cell r="F161">
            <v>810012</v>
          </cell>
          <cell r="J161">
            <v>0</v>
          </cell>
          <cell r="K161" t="str">
            <v>forex</v>
          </cell>
        </row>
        <row r="162">
          <cell r="A162" t="str">
            <v>210019-5</v>
          </cell>
          <cell r="B162">
            <v>39141</v>
          </cell>
          <cell r="C162" t="str">
            <v>AJE-01</v>
          </cell>
          <cell r="D162" t="str">
            <v>Foreign Exchange Gain</v>
          </cell>
          <cell r="E162" t="str">
            <v>Local T/P -  PT. Kyoei Denki (USD)</v>
          </cell>
          <cell r="F162">
            <v>810012</v>
          </cell>
          <cell r="J162">
            <v>2220</v>
          </cell>
          <cell r="K162" t="str">
            <v>forex</v>
          </cell>
        </row>
        <row r="163">
          <cell r="A163" t="str">
            <v>210019-6</v>
          </cell>
          <cell r="B163">
            <v>39141</v>
          </cell>
          <cell r="C163" t="str">
            <v>AJE-01</v>
          </cell>
          <cell r="D163" t="str">
            <v>Foreign Exchange Gain</v>
          </cell>
          <cell r="E163" t="str">
            <v>Local T/P -  PT. Kel Indonesia (USD)</v>
          </cell>
          <cell r="F163">
            <v>810012</v>
          </cell>
          <cell r="J163">
            <v>155630</v>
          </cell>
          <cell r="K163" t="str">
            <v>forex</v>
          </cell>
        </row>
        <row r="164">
          <cell r="A164" t="str">
            <v>210019-7</v>
          </cell>
          <cell r="B164">
            <v>39141</v>
          </cell>
          <cell r="C164" t="str">
            <v>AJE-01</v>
          </cell>
          <cell r="D164" t="str">
            <v>Foreign Exchange Gain</v>
          </cell>
          <cell r="E164" t="str">
            <v>Local T/P -  Furukawa + Furukawa Sangyo (Yen)</v>
          </cell>
          <cell r="F164">
            <v>810012</v>
          </cell>
          <cell r="J164">
            <v>0</v>
          </cell>
          <cell r="K164" t="str">
            <v>forex</v>
          </cell>
        </row>
        <row r="165">
          <cell r="A165" t="str">
            <v>210030-1</v>
          </cell>
          <cell r="B165">
            <v>39141</v>
          </cell>
          <cell r="C165" t="str">
            <v>AJE-01</v>
          </cell>
          <cell r="D165" t="str">
            <v>Foreign Exchange Gain</v>
          </cell>
          <cell r="E165" t="str">
            <v>Other Payables :</v>
          </cell>
          <cell r="F165">
            <v>810012</v>
          </cell>
          <cell r="J165">
            <v>0</v>
          </cell>
          <cell r="K165" t="str">
            <v>forex</v>
          </cell>
        </row>
        <row r="166">
          <cell r="A166">
            <v>210030</v>
          </cell>
          <cell r="B166">
            <v>39141</v>
          </cell>
          <cell r="C166" t="str">
            <v>AJE-01</v>
          </cell>
          <cell r="D166" t="str">
            <v>Foreign Exchange Gain</v>
          </cell>
          <cell r="E166" t="str">
            <v>Output Payables :</v>
          </cell>
          <cell r="F166">
            <v>810012</v>
          </cell>
          <cell r="J166">
            <v>0</v>
          </cell>
          <cell r="K166" t="str">
            <v>forex</v>
          </cell>
        </row>
        <row r="167">
          <cell r="A167">
            <v>210039</v>
          </cell>
          <cell r="B167">
            <v>39141</v>
          </cell>
          <cell r="C167" t="str">
            <v>AJE-01</v>
          </cell>
          <cell r="D167" t="str">
            <v>Foreign Exchange Gain</v>
          </cell>
          <cell r="E167" t="str">
            <v>Temporary Receivable Subject (Royalty) (usd)</v>
          </cell>
          <cell r="F167">
            <v>810012</v>
          </cell>
          <cell r="J167">
            <v>23085</v>
          </cell>
          <cell r="K167" t="str">
            <v>forex</v>
          </cell>
        </row>
        <row r="168">
          <cell r="A168">
            <v>210041</v>
          </cell>
          <cell r="B168">
            <v>39141</v>
          </cell>
          <cell r="C168" t="str">
            <v>AJE-01</v>
          </cell>
          <cell r="D168" t="str">
            <v>Foreign Exchange Gain</v>
          </cell>
          <cell r="E168" t="str">
            <v>Suspense Receivable - Totoku Electric</v>
          </cell>
          <cell r="F168">
            <v>810012</v>
          </cell>
          <cell r="J168">
            <v>0</v>
          </cell>
          <cell r="K168" t="str">
            <v>forex</v>
          </cell>
        </row>
        <row r="169">
          <cell r="A169">
            <v>210071</v>
          </cell>
          <cell r="B169">
            <v>39141</v>
          </cell>
          <cell r="C169" t="str">
            <v>AJE-01</v>
          </cell>
          <cell r="D169" t="str">
            <v>Foreign Exchange Gain</v>
          </cell>
          <cell r="E169" t="str">
            <v>Long Term Loans - Totoku Electric Co. Ltd</v>
          </cell>
          <cell r="F169">
            <v>810012</v>
          </cell>
          <cell r="J169">
            <v>0</v>
          </cell>
          <cell r="K169" t="str">
            <v>forex</v>
          </cell>
        </row>
        <row r="170">
          <cell r="A170">
            <v>210061</v>
          </cell>
          <cell r="B170">
            <v>39141</v>
          </cell>
          <cell r="C170" t="str">
            <v>AJE-01</v>
          </cell>
          <cell r="D170" t="str">
            <v>Foreign Exchange Gain</v>
          </cell>
          <cell r="E170" t="str">
            <v>PT. Resona Perdania Indonesia (max -usd 500,000)</v>
          </cell>
          <cell r="F170">
            <v>810012</v>
          </cell>
          <cell r="J170">
            <v>0</v>
          </cell>
          <cell r="K170" t="str">
            <v>forex</v>
          </cell>
        </row>
        <row r="171">
          <cell r="A171">
            <v>210062</v>
          </cell>
          <cell r="B171">
            <v>39141</v>
          </cell>
          <cell r="C171" t="str">
            <v>AJE-01</v>
          </cell>
          <cell r="D171" t="str">
            <v>Foreign Exchange Gain</v>
          </cell>
          <cell r="E171" t="str">
            <v>PT. Bank Dai-Ichi Kangyo Indonesia (max -usd 1,000,000)</v>
          </cell>
          <cell r="F171">
            <v>810012</v>
          </cell>
          <cell r="J171">
            <v>0</v>
          </cell>
          <cell r="K171" t="str">
            <v>forex</v>
          </cell>
        </row>
        <row r="172">
          <cell r="A172">
            <v>210063</v>
          </cell>
          <cell r="B172">
            <v>39141</v>
          </cell>
          <cell r="C172" t="str">
            <v>AJE-01</v>
          </cell>
          <cell r="D172" t="str">
            <v>Foreign Exchange Gain</v>
          </cell>
          <cell r="E172" t="str">
            <v>Totoku Electric Co. Ltd</v>
          </cell>
          <cell r="F172">
            <v>810012</v>
          </cell>
          <cell r="J172">
            <v>0</v>
          </cell>
          <cell r="K172" t="str">
            <v>forex</v>
          </cell>
        </row>
        <row r="174">
          <cell r="A174">
            <v>110032</v>
          </cell>
          <cell r="B174">
            <v>39141</v>
          </cell>
          <cell r="C174" t="str">
            <v>AJE-02</v>
          </cell>
          <cell r="D174" t="str">
            <v>Foreign Exchange Loss</v>
          </cell>
          <cell r="E174" t="str">
            <v>T/R -PT. Sanyo Electric (USD)</v>
          </cell>
          <cell r="F174">
            <v>820012</v>
          </cell>
          <cell r="H174">
            <v>0</v>
          </cell>
          <cell r="K174" t="str">
            <v>forex</v>
          </cell>
        </row>
        <row r="175">
          <cell r="A175">
            <v>110033</v>
          </cell>
          <cell r="B175">
            <v>39141</v>
          </cell>
          <cell r="C175" t="str">
            <v>AJE-02</v>
          </cell>
          <cell r="D175" t="str">
            <v>Foreign Exchange Loss</v>
          </cell>
          <cell r="E175" t="str">
            <v>T/R -PT. Sony Manufacturing Indonesia (USD)</v>
          </cell>
          <cell r="F175">
            <v>820012</v>
          </cell>
          <cell r="H175">
            <v>0</v>
          </cell>
          <cell r="K175" t="str">
            <v>forex</v>
          </cell>
        </row>
        <row r="176">
          <cell r="A176" t="str">
            <v>110035-1</v>
          </cell>
          <cell r="B176">
            <v>39141</v>
          </cell>
          <cell r="C176" t="str">
            <v>AJE-02</v>
          </cell>
          <cell r="D176" t="str">
            <v>Foreign Exchange Loss</v>
          </cell>
          <cell r="E176" t="str">
            <v xml:space="preserve">T/R -PT Sanwa Musen (Yen) </v>
          </cell>
          <cell r="F176">
            <v>820012</v>
          </cell>
          <cell r="H176">
            <v>0</v>
          </cell>
          <cell r="K176" t="str">
            <v>forex</v>
          </cell>
        </row>
        <row r="177">
          <cell r="A177" t="str">
            <v>110035-2</v>
          </cell>
          <cell r="B177">
            <v>39141</v>
          </cell>
          <cell r="C177" t="str">
            <v>AJE-02</v>
          </cell>
          <cell r="D177" t="str">
            <v>Foreign Exchange Loss</v>
          </cell>
          <cell r="E177" t="str">
            <v>T/R - PT. Galindra M.C (USD)  GALVA</v>
          </cell>
          <cell r="F177">
            <v>820012</v>
          </cell>
          <cell r="H177">
            <v>0</v>
          </cell>
          <cell r="K177" t="str">
            <v>forex</v>
          </cell>
        </row>
        <row r="178">
          <cell r="A178" t="str">
            <v>110035-3</v>
          </cell>
          <cell r="B178">
            <v>39141</v>
          </cell>
          <cell r="C178" t="str">
            <v>AJE-02</v>
          </cell>
          <cell r="D178" t="str">
            <v>Foreign Exchange Loss</v>
          </cell>
          <cell r="E178" t="str">
            <v>T/R - PT. Sanken (USD)</v>
          </cell>
          <cell r="F178">
            <v>820012</v>
          </cell>
          <cell r="H178">
            <v>0</v>
          </cell>
          <cell r="K178" t="str">
            <v>forex</v>
          </cell>
        </row>
        <row r="179">
          <cell r="A179" t="str">
            <v>110035-4</v>
          </cell>
          <cell r="B179">
            <v>39141</v>
          </cell>
          <cell r="C179" t="str">
            <v>AJE-02</v>
          </cell>
          <cell r="D179" t="str">
            <v>Foreign Exchange Loss</v>
          </cell>
          <cell r="E179" t="str">
            <v>T/R - PT. Padi Trust Component (USD)</v>
          </cell>
          <cell r="F179">
            <v>820012</v>
          </cell>
          <cell r="H179">
            <v>0</v>
          </cell>
          <cell r="K179" t="str">
            <v>forex</v>
          </cell>
        </row>
        <row r="180">
          <cell r="A180" t="str">
            <v>110035-5</v>
          </cell>
          <cell r="B180">
            <v>39141</v>
          </cell>
          <cell r="C180" t="str">
            <v>AJE-02</v>
          </cell>
          <cell r="D180" t="str">
            <v>Foreign Exchange Loss</v>
          </cell>
          <cell r="E180" t="str">
            <v>T/R - PT. PGCOM Panasonic (USD)</v>
          </cell>
          <cell r="F180">
            <v>820012</v>
          </cell>
          <cell r="H180">
            <v>0</v>
          </cell>
          <cell r="K180" t="str">
            <v>forex</v>
          </cell>
        </row>
        <row r="181">
          <cell r="A181" t="str">
            <v>110035-6</v>
          </cell>
          <cell r="B181">
            <v>39141</v>
          </cell>
          <cell r="C181" t="str">
            <v>AJE-02</v>
          </cell>
          <cell r="D181" t="str">
            <v>Foreign Exchange Loss</v>
          </cell>
          <cell r="E181" t="str">
            <v>T/R - PT. Samwha Indonesia (USD)</v>
          </cell>
          <cell r="F181">
            <v>820012</v>
          </cell>
          <cell r="H181">
            <v>0</v>
          </cell>
          <cell r="K181" t="str">
            <v>forex</v>
          </cell>
        </row>
        <row r="182">
          <cell r="A182" t="str">
            <v>110035-7</v>
          </cell>
          <cell r="B182">
            <v>39141</v>
          </cell>
          <cell r="C182" t="str">
            <v>AJE-02</v>
          </cell>
          <cell r="D182" t="str">
            <v>Foreign Exchange Loss</v>
          </cell>
          <cell r="E182" t="str">
            <v>T/R - PT. Toshiba (USD)</v>
          </cell>
          <cell r="F182">
            <v>820012</v>
          </cell>
          <cell r="H182">
            <v>0</v>
          </cell>
          <cell r="K182" t="str">
            <v>forex</v>
          </cell>
        </row>
        <row r="183">
          <cell r="A183">
            <v>110036</v>
          </cell>
          <cell r="B183">
            <v>39141</v>
          </cell>
          <cell r="C183" t="str">
            <v>AJE-02</v>
          </cell>
          <cell r="D183" t="str">
            <v>Foreign Exchange Loss</v>
          </cell>
          <cell r="E183" t="str">
            <v xml:space="preserve">Totoku Electric Co., Ltd., Japan  (USD) </v>
          </cell>
          <cell r="F183">
            <v>820012</v>
          </cell>
          <cell r="H183">
            <v>0</v>
          </cell>
          <cell r="K183" t="str">
            <v>forex</v>
          </cell>
        </row>
        <row r="184">
          <cell r="A184">
            <v>110037</v>
          </cell>
          <cell r="B184">
            <v>39141</v>
          </cell>
          <cell r="C184" t="str">
            <v>AJE-02</v>
          </cell>
          <cell r="D184" t="str">
            <v>Foreign Exchange Loss</v>
          </cell>
          <cell r="E184" t="str">
            <v>Totoku Electric Co., Ltd., Singapore  (USD)</v>
          </cell>
          <cell r="F184">
            <v>820012</v>
          </cell>
          <cell r="H184">
            <v>0</v>
          </cell>
          <cell r="K184" t="str">
            <v>forex</v>
          </cell>
        </row>
        <row r="185">
          <cell r="A185" t="str">
            <v>110037-1</v>
          </cell>
          <cell r="B185">
            <v>39141</v>
          </cell>
          <cell r="C185" t="str">
            <v>AJE-02</v>
          </cell>
          <cell r="D185" t="str">
            <v>Foreign Exchange Loss</v>
          </cell>
          <cell r="E185" t="str">
            <v>Totoku North Amerika (USD)</v>
          </cell>
          <cell r="F185">
            <v>820012</v>
          </cell>
          <cell r="H185">
            <v>0</v>
          </cell>
          <cell r="K185" t="str">
            <v>forex</v>
          </cell>
        </row>
        <row r="186">
          <cell r="A186" t="str">
            <v>110037-2</v>
          </cell>
          <cell r="B186">
            <v>39141</v>
          </cell>
          <cell r="C186" t="str">
            <v>AJE-02</v>
          </cell>
          <cell r="D186" t="str">
            <v>Foreign Exchange Loss</v>
          </cell>
          <cell r="E186" t="str">
            <v>Totoku Malaysia (USD)</v>
          </cell>
          <cell r="F186">
            <v>820012</v>
          </cell>
          <cell r="H186">
            <v>0</v>
          </cell>
          <cell r="K186" t="str">
            <v>forex</v>
          </cell>
        </row>
        <row r="187">
          <cell r="A187" t="str">
            <v>110037-3</v>
          </cell>
          <cell r="B187">
            <v>39141</v>
          </cell>
          <cell r="C187" t="str">
            <v>AJE-02</v>
          </cell>
          <cell r="D187" t="str">
            <v>Foreign Exchange Loss</v>
          </cell>
          <cell r="E187" t="str">
            <v>Totoku China (Zhejiang) Co. Ltd (USD)</v>
          </cell>
          <cell r="F187">
            <v>820012</v>
          </cell>
          <cell r="H187">
            <v>0</v>
          </cell>
          <cell r="K187" t="str">
            <v>forex</v>
          </cell>
        </row>
        <row r="188">
          <cell r="A188">
            <v>110038</v>
          </cell>
          <cell r="B188">
            <v>39141</v>
          </cell>
          <cell r="C188" t="str">
            <v>AJE-02</v>
          </cell>
          <cell r="D188" t="str">
            <v>Foreign Exchange Loss</v>
          </cell>
          <cell r="E188" t="str">
            <v>Noble Batam (USD)</v>
          </cell>
          <cell r="F188">
            <v>820012</v>
          </cell>
          <cell r="H188">
            <v>0</v>
          </cell>
          <cell r="K188" t="str">
            <v>forex</v>
          </cell>
        </row>
        <row r="189">
          <cell r="A189">
            <v>110039</v>
          </cell>
          <cell r="B189">
            <v>39141</v>
          </cell>
          <cell r="C189" t="str">
            <v>AJE-02</v>
          </cell>
          <cell r="D189" t="str">
            <v>Foreign Exchange Loss</v>
          </cell>
          <cell r="E189" t="str">
            <v>Sanyo Industries, UK (USD)</v>
          </cell>
          <cell r="F189">
            <v>820012</v>
          </cell>
          <cell r="H189">
            <v>0</v>
          </cell>
          <cell r="K189" t="str">
            <v>forex</v>
          </cell>
        </row>
        <row r="190">
          <cell r="A190" t="str">
            <v>110039-1</v>
          </cell>
          <cell r="B190">
            <v>39141</v>
          </cell>
          <cell r="C190" t="str">
            <v>AJE-02</v>
          </cell>
          <cell r="D190" t="str">
            <v>Foreign Exchange Loss</v>
          </cell>
          <cell r="E190" t="str">
            <v>NEC Tokin Electronic (USD)</v>
          </cell>
          <cell r="F190">
            <v>820012</v>
          </cell>
          <cell r="H190">
            <v>0</v>
          </cell>
          <cell r="K190" t="str">
            <v>forex</v>
          </cell>
        </row>
        <row r="191">
          <cell r="A191" t="str">
            <v>110039-2</v>
          </cell>
          <cell r="B191">
            <v>39141</v>
          </cell>
          <cell r="C191" t="str">
            <v>AJE-02</v>
          </cell>
          <cell r="D191" t="str">
            <v>Foreign Exchange Loss</v>
          </cell>
          <cell r="E191" t="str">
            <v>Yutaka (USD)</v>
          </cell>
          <cell r="F191">
            <v>820012</v>
          </cell>
          <cell r="H191">
            <v>0</v>
          </cell>
          <cell r="K191" t="str">
            <v>forex</v>
          </cell>
        </row>
        <row r="192">
          <cell r="A192" t="str">
            <v>110039-3</v>
          </cell>
          <cell r="B192">
            <v>39141</v>
          </cell>
          <cell r="C192" t="str">
            <v>AJE-02</v>
          </cell>
          <cell r="D192" t="str">
            <v>Foreign Exchange Loss</v>
          </cell>
          <cell r="E192" t="str">
            <v>T/ R  (L) Shibata Electronics (USD)</v>
          </cell>
          <cell r="F192">
            <v>820012</v>
          </cell>
          <cell r="H192">
            <v>0</v>
          </cell>
          <cell r="K192" t="str">
            <v>forex</v>
          </cell>
        </row>
        <row r="193">
          <cell r="A193" t="str">
            <v>110039-4</v>
          </cell>
          <cell r="B193">
            <v>39141</v>
          </cell>
          <cell r="C193" t="str">
            <v>AJE-02</v>
          </cell>
          <cell r="D193" t="str">
            <v>Foreign Exchange Loss</v>
          </cell>
          <cell r="E193" t="str">
            <v>Sanwa Musen - Thailand</v>
          </cell>
          <cell r="F193">
            <v>820012</v>
          </cell>
          <cell r="H193">
            <v>0</v>
          </cell>
          <cell r="K193" t="str">
            <v>forex</v>
          </cell>
        </row>
        <row r="194">
          <cell r="A194" t="str">
            <v>110039-5</v>
          </cell>
          <cell r="B194">
            <v>39141</v>
          </cell>
          <cell r="C194" t="str">
            <v>AJE-02</v>
          </cell>
          <cell r="D194" t="str">
            <v>Foreign Exchange Loss</v>
          </cell>
          <cell r="E194" t="str">
            <v xml:space="preserve">A-Tex Worldwide SDN., BHD </v>
          </cell>
          <cell r="F194">
            <v>820012</v>
          </cell>
          <cell r="H194">
            <v>0</v>
          </cell>
          <cell r="K194" t="str">
            <v>forex</v>
          </cell>
        </row>
        <row r="195">
          <cell r="A195" t="str">
            <v>110039-6</v>
          </cell>
          <cell r="B195">
            <v>39141</v>
          </cell>
          <cell r="C195" t="str">
            <v>AJE-02</v>
          </cell>
          <cell r="D195" t="str">
            <v>Foreign Exchange Loss</v>
          </cell>
          <cell r="E195" t="str">
            <v>PT. KEL Indonesia</v>
          </cell>
          <cell r="F195">
            <v>820012</v>
          </cell>
          <cell r="H195">
            <v>0</v>
          </cell>
          <cell r="K195" t="str">
            <v>forex</v>
          </cell>
        </row>
        <row r="196">
          <cell r="A196" t="str">
            <v>110039-10</v>
          </cell>
          <cell r="B196">
            <v>39141</v>
          </cell>
          <cell r="C196" t="str">
            <v>AJE-02</v>
          </cell>
          <cell r="D196" t="str">
            <v>Foreign Exchange Loss</v>
          </cell>
          <cell r="E196" t="str">
            <v>Other Receivable</v>
          </cell>
          <cell r="F196">
            <v>820012</v>
          </cell>
          <cell r="H196">
            <v>0</v>
          </cell>
          <cell r="K196" t="str">
            <v>forex</v>
          </cell>
        </row>
        <row r="197">
          <cell r="A197">
            <v>130011</v>
          </cell>
          <cell r="B197">
            <v>39141</v>
          </cell>
          <cell r="C197" t="str">
            <v>AJE-02</v>
          </cell>
          <cell r="D197" t="str">
            <v>Foreign Exchange Loss</v>
          </cell>
          <cell r="E197" t="str">
            <v>Refundable Deposits -PT. Karawang Sport Centre</v>
          </cell>
          <cell r="F197">
            <v>820012</v>
          </cell>
          <cell r="H197">
            <v>0</v>
          </cell>
          <cell r="K197" t="str">
            <v>forex</v>
          </cell>
        </row>
        <row r="198">
          <cell r="A198">
            <v>130011</v>
          </cell>
          <cell r="B198">
            <v>39141</v>
          </cell>
          <cell r="C198" t="str">
            <v>AJE-02</v>
          </cell>
          <cell r="D198" t="str">
            <v>Foreign Exchange Loss</v>
          </cell>
          <cell r="E198" t="str">
            <v>Refundable Deposits -PT. Secom Indopratama</v>
          </cell>
          <cell r="F198">
            <v>820012</v>
          </cell>
          <cell r="H198">
            <v>0</v>
          </cell>
          <cell r="K198" t="str">
            <v>forex</v>
          </cell>
        </row>
        <row r="199">
          <cell r="A199">
            <v>130011</v>
          </cell>
          <cell r="B199">
            <v>39141</v>
          </cell>
          <cell r="C199" t="str">
            <v>AJE-02</v>
          </cell>
          <cell r="D199" t="str">
            <v>Foreign Exchange Loss</v>
          </cell>
          <cell r="E199" t="str">
            <v>Refundable Deposits -PT. Griya Karawang</v>
          </cell>
          <cell r="F199">
            <v>820012</v>
          </cell>
          <cell r="H199">
            <v>0</v>
          </cell>
          <cell r="K199" t="str">
            <v>forex</v>
          </cell>
        </row>
        <row r="200">
          <cell r="A200">
            <v>130011</v>
          </cell>
          <cell r="B200">
            <v>39141</v>
          </cell>
          <cell r="C200" t="str">
            <v>AJE-02</v>
          </cell>
          <cell r="D200" t="str">
            <v>Foreign Exchange Loss</v>
          </cell>
          <cell r="E200" t="str">
            <v>Refundable Deposits -PT. Besland Pertiwi (II)</v>
          </cell>
          <cell r="F200">
            <v>820012</v>
          </cell>
          <cell r="H200">
            <v>0</v>
          </cell>
          <cell r="K200" t="str">
            <v>forex</v>
          </cell>
        </row>
        <row r="201">
          <cell r="A201">
            <v>130011</v>
          </cell>
          <cell r="B201">
            <v>39141</v>
          </cell>
          <cell r="C201" t="str">
            <v>AJE-02</v>
          </cell>
          <cell r="D201" t="str">
            <v>Foreign Exchange Loss</v>
          </cell>
          <cell r="E201" t="str">
            <v>Refundable Deposits -PT. Besland Pertiwi (III)</v>
          </cell>
          <cell r="F201">
            <v>820012</v>
          </cell>
          <cell r="H201">
            <v>0</v>
          </cell>
          <cell r="K201" t="str">
            <v>forex</v>
          </cell>
        </row>
        <row r="202">
          <cell r="A202">
            <v>130011</v>
          </cell>
          <cell r="B202">
            <v>39141</v>
          </cell>
          <cell r="C202" t="str">
            <v>AJE-02</v>
          </cell>
          <cell r="D202" t="str">
            <v>Foreign Exchange Loss</v>
          </cell>
          <cell r="E202" t="str">
            <v>Refundable Deposits -PT. Tatajabar Sejahtera (III)</v>
          </cell>
          <cell r="F202">
            <v>820012</v>
          </cell>
          <cell r="H202">
            <v>0</v>
          </cell>
          <cell r="K202" t="str">
            <v>forex</v>
          </cell>
        </row>
        <row r="203">
          <cell r="A203">
            <v>130011</v>
          </cell>
          <cell r="B203">
            <v>39141</v>
          </cell>
          <cell r="C203" t="str">
            <v>AJE-02</v>
          </cell>
          <cell r="D203" t="str">
            <v>Foreign Exchange Loss</v>
          </cell>
          <cell r="E203" t="str">
            <v>Refundable Deposits -PT. Besland Pertiwi (IV)</v>
          </cell>
          <cell r="F203">
            <v>820012</v>
          </cell>
          <cell r="H203">
            <v>0</v>
          </cell>
          <cell r="K203" t="str">
            <v>forex</v>
          </cell>
        </row>
        <row r="204">
          <cell r="A204">
            <v>130011</v>
          </cell>
          <cell r="B204">
            <v>39141</v>
          </cell>
          <cell r="C204" t="str">
            <v>AJE-02</v>
          </cell>
          <cell r="D204" t="str">
            <v>Foreign Exchange Loss</v>
          </cell>
          <cell r="E204" t="str">
            <v>Refundable Deposits -PT. Tatajabar Sejahtera (IV)</v>
          </cell>
          <cell r="F204">
            <v>820012</v>
          </cell>
          <cell r="H204">
            <v>0</v>
          </cell>
          <cell r="K204" t="str">
            <v>forex</v>
          </cell>
        </row>
        <row r="205">
          <cell r="A205">
            <v>210011</v>
          </cell>
          <cell r="B205">
            <v>39141</v>
          </cell>
          <cell r="C205" t="str">
            <v>AJE-02</v>
          </cell>
          <cell r="D205" t="str">
            <v>Foreign Exchange Loss</v>
          </cell>
          <cell r="E205" t="str">
            <v xml:space="preserve">Totoku Electric Co., Ltd., Japan </v>
          </cell>
          <cell r="F205">
            <v>820012</v>
          </cell>
          <cell r="H205">
            <v>902593</v>
          </cell>
          <cell r="K205" t="str">
            <v>forex</v>
          </cell>
        </row>
        <row r="206">
          <cell r="A206">
            <v>210012</v>
          </cell>
          <cell r="B206">
            <v>39141</v>
          </cell>
          <cell r="C206" t="str">
            <v>AJE-02</v>
          </cell>
          <cell r="D206" t="str">
            <v>Foreign Exchange Loss</v>
          </cell>
          <cell r="E206" t="str">
            <v>Totoku Electrica Mexicana. S.A. DE.C.V, Mexico</v>
          </cell>
          <cell r="F206">
            <v>820012</v>
          </cell>
          <cell r="H206">
            <v>0</v>
          </cell>
          <cell r="K206" t="str">
            <v>forex</v>
          </cell>
        </row>
        <row r="207">
          <cell r="A207" t="str">
            <v>210012-1</v>
          </cell>
          <cell r="B207">
            <v>39141</v>
          </cell>
          <cell r="C207" t="str">
            <v>AJE-02</v>
          </cell>
          <cell r="D207" t="str">
            <v>Foreign Exchange Loss</v>
          </cell>
          <cell r="E207" t="str">
            <v>Totoku Malaysia</v>
          </cell>
          <cell r="F207">
            <v>820012</v>
          </cell>
          <cell r="H207">
            <v>0</v>
          </cell>
          <cell r="K207" t="str">
            <v>forex</v>
          </cell>
        </row>
        <row r="208">
          <cell r="A208">
            <v>210013</v>
          </cell>
          <cell r="B208">
            <v>39141</v>
          </cell>
          <cell r="C208" t="str">
            <v>AJE-02</v>
          </cell>
          <cell r="D208" t="str">
            <v>Foreign Exchange Loss</v>
          </cell>
          <cell r="E208" t="str">
            <v>Furukawa Electric Singapore (US$)</v>
          </cell>
          <cell r="F208">
            <v>820012</v>
          </cell>
          <cell r="H208">
            <v>0</v>
          </cell>
          <cell r="K208" t="str">
            <v>forex</v>
          </cell>
        </row>
        <row r="209">
          <cell r="A209" t="str">
            <v>210013-2</v>
          </cell>
          <cell r="B209">
            <v>39141</v>
          </cell>
          <cell r="C209" t="str">
            <v>AJE-02</v>
          </cell>
          <cell r="D209" t="str">
            <v>Foreign Exchange Loss</v>
          </cell>
          <cell r="E209" t="str">
            <v>Honami Electronics (002-0157)</v>
          </cell>
          <cell r="F209">
            <v>820012</v>
          </cell>
          <cell r="H209">
            <v>0</v>
          </cell>
          <cell r="K209" t="str">
            <v>forex</v>
          </cell>
        </row>
        <row r="210">
          <cell r="A210" t="str">
            <v>210013-3</v>
          </cell>
          <cell r="B210">
            <v>39141</v>
          </cell>
          <cell r="C210" t="str">
            <v>AJE-02</v>
          </cell>
          <cell r="D210" t="str">
            <v>Foreign Exchange Loss</v>
          </cell>
          <cell r="E210" t="str">
            <v>Nitto Denko</v>
          </cell>
          <cell r="F210">
            <v>820012</v>
          </cell>
          <cell r="H210">
            <v>0</v>
          </cell>
          <cell r="K210" t="str">
            <v>forex</v>
          </cell>
        </row>
        <row r="211">
          <cell r="A211">
            <v>210014</v>
          </cell>
          <cell r="B211">
            <v>39141</v>
          </cell>
          <cell r="C211" t="str">
            <v>AJE-02</v>
          </cell>
          <cell r="D211" t="str">
            <v>Foreign Exchange Loss</v>
          </cell>
          <cell r="E211" t="str">
            <v>Local T/P -PT. Yontomo (USD)</v>
          </cell>
          <cell r="F211">
            <v>820012</v>
          </cell>
          <cell r="H211">
            <v>0</v>
          </cell>
          <cell r="K211" t="str">
            <v>forex</v>
          </cell>
        </row>
        <row r="212">
          <cell r="A212">
            <v>210015</v>
          </cell>
          <cell r="B212">
            <v>39141</v>
          </cell>
          <cell r="C212" t="str">
            <v>AJE-02</v>
          </cell>
          <cell r="D212" t="str">
            <v>Foreign Exchange Loss</v>
          </cell>
          <cell r="E212" t="str">
            <v>Local T/P -PT. Nitto (USD)</v>
          </cell>
          <cell r="F212">
            <v>820012</v>
          </cell>
          <cell r="H212">
            <v>0</v>
          </cell>
          <cell r="K212" t="str">
            <v>forex</v>
          </cell>
        </row>
        <row r="213">
          <cell r="A213">
            <v>210016</v>
          </cell>
          <cell r="B213">
            <v>39141</v>
          </cell>
          <cell r="C213" t="str">
            <v>AJE-02</v>
          </cell>
          <cell r="D213" t="str">
            <v>Foreign Exchange Loss</v>
          </cell>
          <cell r="E213" t="str">
            <v>Local T/P -PT. Sumitomo Electric (USD) OPTEC</v>
          </cell>
          <cell r="F213">
            <v>820012</v>
          </cell>
          <cell r="H213">
            <v>0</v>
          </cell>
          <cell r="K213" t="str">
            <v>forex</v>
          </cell>
        </row>
        <row r="214">
          <cell r="A214">
            <v>210017</v>
          </cell>
          <cell r="B214">
            <v>39141</v>
          </cell>
          <cell r="C214" t="str">
            <v>AJE-02</v>
          </cell>
          <cell r="D214" t="str">
            <v>Foreign Exchange Loss</v>
          </cell>
          <cell r="E214" t="str">
            <v>Local T/P -PT. Dia Electro (USD)  DECSI</v>
          </cell>
          <cell r="F214">
            <v>820012</v>
          </cell>
          <cell r="H214">
            <v>339816</v>
          </cell>
          <cell r="K214" t="str">
            <v>forex</v>
          </cell>
        </row>
        <row r="215">
          <cell r="A215">
            <v>210018</v>
          </cell>
          <cell r="B215">
            <v>39141</v>
          </cell>
          <cell r="C215" t="str">
            <v>AJE-02</v>
          </cell>
          <cell r="D215" t="str">
            <v>Foreign Exchange Loss</v>
          </cell>
          <cell r="E215" t="str">
            <v xml:space="preserve">Local T/P - PT Sanko Material (USD) </v>
          </cell>
          <cell r="F215">
            <v>820012</v>
          </cell>
          <cell r="H215">
            <v>0</v>
          </cell>
          <cell r="K215" t="str">
            <v>forex</v>
          </cell>
        </row>
        <row r="216">
          <cell r="A216">
            <v>210019</v>
          </cell>
          <cell r="B216">
            <v>39141</v>
          </cell>
          <cell r="C216" t="str">
            <v>AJE-02</v>
          </cell>
          <cell r="D216" t="str">
            <v>Foreign Exchange Loss</v>
          </cell>
          <cell r="E216" t="str">
            <v>Local T/P -PT. Four Pillars (USD)</v>
          </cell>
          <cell r="F216">
            <v>820012</v>
          </cell>
          <cell r="H216">
            <v>0</v>
          </cell>
          <cell r="K216" t="str">
            <v>forex</v>
          </cell>
        </row>
        <row r="217">
          <cell r="A217" t="str">
            <v>210019-1</v>
          </cell>
          <cell r="B217">
            <v>39141</v>
          </cell>
          <cell r="C217" t="str">
            <v>AJE-02</v>
          </cell>
          <cell r="D217" t="str">
            <v>Foreign Exchange Loss</v>
          </cell>
          <cell r="E217" t="str">
            <v>Local T/P -PT. Sucaco (USD)</v>
          </cell>
          <cell r="F217">
            <v>820012</v>
          </cell>
          <cell r="H217">
            <v>1786954</v>
          </cell>
          <cell r="K217" t="str">
            <v>forex</v>
          </cell>
        </row>
        <row r="218">
          <cell r="A218" t="str">
            <v>210019-2</v>
          </cell>
          <cell r="B218">
            <v>39141</v>
          </cell>
          <cell r="C218" t="str">
            <v>AJE-02</v>
          </cell>
          <cell r="D218" t="str">
            <v>Foreign Exchange Loss</v>
          </cell>
          <cell r="E218" t="str">
            <v xml:space="preserve">Local T/P -PT. Rapindo </v>
          </cell>
          <cell r="F218">
            <v>820012</v>
          </cell>
          <cell r="H218">
            <v>0</v>
          </cell>
          <cell r="K218" t="str">
            <v>forex</v>
          </cell>
        </row>
        <row r="219">
          <cell r="A219" t="str">
            <v>210019-3</v>
          </cell>
          <cell r="B219">
            <v>39141</v>
          </cell>
          <cell r="C219" t="str">
            <v>AJE-02</v>
          </cell>
          <cell r="D219" t="str">
            <v>Foreign Exchange Loss</v>
          </cell>
          <cell r="E219" t="str">
            <v>Local T/P - Harmonics Techindo (USD)</v>
          </cell>
          <cell r="F219">
            <v>820012</v>
          </cell>
          <cell r="H219">
            <v>0</v>
          </cell>
          <cell r="K219" t="str">
            <v>forex</v>
          </cell>
        </row>
        <row r="220">
          <cell r="A220" t="str">
            <v>210019-4</v>
          </cell>
          <cell r="B220">
            <v>39141</v>
          </cell>
          <cell r="C220" t="str">
            <v>AJE-02</v>
          </cell>
          <cell r="D220" t="str">
            <v>Foreign Exchange Loss</v>
          </cell>
          <cell r="E220" t="str">
            <v>Local T/P -Tessa (USD)</v>
          </cell>
          <cell r="F220">
            <v>820012</v>
          </cell>
          <cell r="H220">
            <v>0</v>
          </cell>
          <cell r="K220" t="str">
            <v>forex</v>
          </cell>
        </row>
        <row r="221">
          <cell r="A221" t="str">
            <v>210019-5</v>
          </cell>
          <cell r="B221">
            <v>39141</v>
          </cell>
          <cell r="C221" t="str">
            <v>AJE-02</v>
          </cell>
          <cell r="D221" t="str">
            <v>Foreign Exchange Loss</v>
          </cell>
          <cell r="E221" t="str">
            <v>Local T/P -  PT. Kyoei Denki (USD)</v>
          </cell>
          <cell r="F221">
            <v>820012</v>
          </cell>
          <cell r="H221">
            <v>0</v>
          </cell>
          <cell r="K221" t="str">
            <v>forex</v>
          </cell>
        </row>
        <row r="222">
          <cell r="A222" t="str">
            <v>210019-6</v>
          </cell>
          <cell r="B222">
            <v>39141</v>
          </cell>
          <cell r="C222" t="str">
            <v>AJE-02</v>
          </cell>
          <cell r="D222" t="str">
            <v>Foreign Exchange Loss</v>
          </cell>
          <cell r="E222" t="str">
            <v>Local T/P -  PT. Kel Indonesia (USD)</v>
          </cell>
          <cell r="F222">
            <v>820012</v>
          </cell>
          <cell r="H222">
            <v>0</v>
          </cell>
          <cell r="K222" t="str">
            <v>forex</v>
          </cell>
        </row>
        <row r="223">
          <cell r="A223" t="str">
            <v>210019-7</v>
          </cell>
          <cell r="B223">
            <v>39141</v>
          </cell>
          <cell r="C223" t="str">
            <v>AJE-02</v>
          </cell>
          <cell r="D223" t="str">
            <v>Foreign Exchange Loss</v>
          </cell>
          <cell r="E223" t="str">
            <v>Local T/P -  Furukawa (Yen)</v>
          </cell>
          <cell r="F223">
            <v>820012</v>
          </cell>
          <cell r="H223">
            <v>38493072</v>
          </cell>
          <cell r="K223" t="str">
            <v>forex</v>
          </cell>
        </row>
        <row r="224">
          <cell r="A224">
            <v>210030</v>
          </cell>
          <cell r="B224">
            <v>39141</v>
          </cell>
          <cell r="C224" t="str">
            <v>AJE-02</v>
          </cell>
          <cell r="D224" t="str">
            <v>Foreign Exchange Loss</v>
          </cell>
          <cell r="E224" t="str">
            <v>Output Payables :</v>
          </cell>
          <cell r="F224">
            <v>820012</v>
          </cell>
          <cell r="H224">
            <v>0</v>
          </cell>
          <cell r="K224" t="str">
            <v>forex</v>
          </cell>
        </row>
        <row r="225">
          <cell r="A225" t="str">
            <v>210030-1</v>
          </cell>
          <cell r="B225">
            <v>39141</v>
          </cell>
          <cell r="C225" t="str">
            <v>AJE-02</v>
          </cell>
          <cell r="D225" t="str">
            <v>Foreign Exchange Loss</v>
          </cell>
          <cell r="E225" t="str">
            <v>Other Payables :</v>
          </cell>
          <cell r="F225">
            <v>820012</v>
          </cell>
          <cell r="H225">
            <v>63682</v>
          </cell>
          <cell r="K225" t="str">
            <v>forex</v>
          </cell>
        </row>
        <row r="226">
          <cell r="A226">
            <v>210039</v>
          </cell>
          <cell r="B226">
            <v>39141</v>
          </cell>
          <cell r="C226" t="str">
            <v>AJE-02</v>
          </cell>
          <cell r="D226" t="str">
            <v>Foreign Exchange Loss</v>
          </cell>
          <cell r="E226" t="str">
            <v>Temporary Receivable Subject (Royalty) (usd)</v>
          </cell>
          <cell r="F226">
            <v>820012</v>
          </cell>
          <cell r="H226">
            <v>0</v>
          </cell>
          <cell r="K226" t="str">
            <v>forex</v>
          </cell>
        </row>
        <row r="227">
          <cell r="A227">
            <v>210041</v>
          </cell>
          <cell r="B227">
            <v>39141</v>
          </cell>
          <cell r="C227" t="str">
            <v>AJE-02</v>
          </cell>
          <cell r="D227" t="str">
            <v>Foreign Exchange Loss</v>
          </cell>
          <cell r="E227" t="str">
            <v>Suspense Receivable - Totoku Electric</v>
          </cell>
          <cell r="F227">
            <v>820012</v>
          </cell>
          <cell r="H227">
            <v>0</v>
          </cell>
          <cell r="K227" t="str">
            <v>forex</v>
          </cell>
        </row>
        <row r="228">
          <cell r="A228">
            <v>210071</v>
          </cell>
          <cell r="B228">
            <v>39141</v>
          </cell>
          <cell r="C228" t="str">
            <v>AJE-02</v>
          </cell>
          <cell r="D228" t="str">
            <v>Foreign Exchange Loss</v>
          </cell>
          <cell r="E228" t="str">
            <v>Long Term Loans - Totoku Electric Co. Ltd</v>
          </cell>
          <cell r="F228">
            <v>820012</v>
          </cell>
          <cell r="H228">
            <v>10500000</v>
          </cell>
          <cell r="K228" t="str">
            <v>forex</v>
          </cell>
        </row>
        <row r="229">
          <cell r="A229">
            <v>210061</v>
          </cell>
          <cell r="B229">
            <v>39141</v>
          </cell>
          <cell r="C229" t="str">
            <v>AJE-02</v>
          </cell>
          <cell r="D229" t="str">
            <v>Foreign Exchange Loss</v>
          </cell>
          <cell r="E229" t="str">
            <v>PT. Resona Perdania Indonesia (max -usd 500,000)</v>
          </cell>
          <cell r="F229">
            <v>820012</v>
          </cell>
          <cell r="H229">
            <v>70000000</v>
          </cell>
          <cell r="K229" t="str">
            <v>forex</v>
          </cell>
        </row>
        <row r="230">
          <cell r="A230">
            <v>210062</v>
          </cell>
          <cell r="B230">
            <v>39141</v>
          </cell>
          <cell r="C230" t="str">
            <v>AJE-02</v>
          </cell>
          <cell r="D230" t="str">
            <v>Foreign Exchange Loss</v>
          </cell>
          <cell r="E230" t="str">
            <v>PT. Bank Dai-Ichi Kangyo Indonesia (max -usd 1,000,000)</v>
          </cell>
          <cell r="F230">
            <v>820012</v>
          </cell>
          <cell r="H230">
            <v>70000000</v>
          </cell>
          <cell r="K230" t="str">
            <v>forex</v>
          </cell>
        </row>
        <row r="231">
          <cell r="A231">
            <v>210063</v>
          </cell>
          <cell r="B231">
            <v>39141</v>
          </cell>
          <cell r="C231" t="str">
            <v>AJE-02</v>
          </cell>
          <cell r="D231" t="str">
            <v>Foreign Exchange Loss</v>
          </cell>
          <cell r="E231" t="str">
            <v>Totoku Electric Co. Ltd</v>
          </cell>
          <cell r="F231">
            <v>820012</v>
          </cell>
          <cell r="H231">
            <v>65750000</v>
          </cell>
          <cell r="K231" t="str">
            <v>forex</v>
          </cell>
        </row>
        <row r="232">
          <cell r="A232">
            <v>820012</v>
          </cell>
          <cell r="B232">
            <v>39141</v>
          </cell>
          <cell r="C232" t="str">
            <v>AJE-02</v>
          </cell>
          <cell r="D232" t="str">
            <v>T/R -PT. Sanyo Electric (USD)</v>
          </cell>
          <cell r="E232" t="str">
            <v>Foreign Exchange Loss</v>
          </cell>
          <cell r="F232">
            <v>110032</v>
          </cell>
          <cell r="J232">
            <v>0</v>
          </cell>
          <cell r="K232" t="str">
            <v>forex</v>
          </cell>
        </row>
        <row r="233">
          <cell r="A233">
            <v>820012</v>
          </cell>
          <cell r="B233">
            <v>39141</v>
          </cell>
          <cell r="C233" t="str">
            <v>AJE-02</v>
          </cell>
          <cell r="D233" t="str">
            <v>T/R -PT. Sony Manufacturing Indonesia (USD)</v>
          </cell>
          <cell r="E233" t="str">
            <v>Foreign Exchange Loss</v>
          </cell>
          <cell r="F233">
            <v>110033</v>
          </cell>
          <cell r="J233">
            <v>0</v>
          </cell>
          <cell r="K233" t="str">
            <v>forex</v>
          </cell>
        </row>
        <row r="234">
          <cell r="A234">
            <v>820012</v>
          </cell>
          <cell r="B234">
            <v>39141</v>
          </cell>
          <cell r="C234" t="str">
            <v>AJE-02</v>
          </cell>
          <cell r="D234" t="str">
            <v xml:space="preserve">T/R -PT Sanwa Musen (Yen) </v>
          </cell>
          <cell r="E234" t="str">
            <v>Foreign Exchange Loss</v>
          </cell>
          <cell r="F234" t="str">
            <v>110035-1</v>
          </cell>
          <cell r="J234">
            <v>0</v>
          </cell>
          <cell r="K234" t="str">
            <v>forex</v>
          </cell>
        </row>
        <row r="235">
          <cell r="A235">
            <v>820012</v>
          </cell>
          <cell r="B235">
            <v>39141</v>
          </cell>
          <cell r="C235" t="str">
            <v>AJE-02</v>
          </cell>
          <cell r="D235" t="str">
            <v>T/R - PT. Galindra M.C (USD)  GALVA</v>
          </cell>
          <cell r="E235" t="str">
            <v>Foreign Exchange Loss</v>
          </cell>
          <cell r="F235" t="str">
            <v>110035-2</v>
          </cell>
          <cell r="J235">
            <v>0</v>
          </cell>
          <cell r="K235" t="str">
            <v>forex</v>
          </cell>
        </row>
        <row r="236">
          <cell r="A236">
            <v>820012</v>
          </cell>
          <cell r="B236">
            <v>39141</v>
          </cell>
          <cell r="C236" t="str">
            <v>AJE-02</v>
          </cell>
          <cell r="D236" t="str">
            <v>T/R - PT. Sanken (USD)</v>
          </cell>
          <cell r="E236" t="str">
            <v>Foreign Exchange Loss</v>
          </cell>
          <cell r="F236" t="str">
            <v>110035-3</v>
          </cell>
          <cell r="J236">
            <v>0</v>
          </cell>
          <cell r="K236" t="str">
            <v>forex</v>
          </cell>
        </row>
        <row r="237">
          <cell r="A237">
            <v>820012</v>
          </cell>
          <cell r="B237">
            <v>39141</v>
          </cell>
          <cell r="C237" t="str">
            <v>AJE-02</v>
          </cell>
          <cell r="D237" t="str">
            <v>T/R - PT. Padi Trust Component (USD)</v>
          </cell>
          <cell r="E237" t="str">
            <v>Foreign Exchange Loss</v>
          </cell>
          <cell r="F237" t="str">
            <v>110035-4</v>
          </cell>
          <cell r="J237">
            <v>0</v>
          </cell>
          <cell r="K237" t="str">
            <v>forex</v>
          </cell>
        </row>
        <row r="238">
          <cell r="A238">
            <v>820012</v>
          </cell>
          <cell r="B238">
            <v>39141</v>
          </cell>
          <cell r="C238" t="str">
            <v>AJE-02</v>
          </cell>
          <cell r="D238" t="str">
            <v>T/R - PT. PGCOM Panasonic (USD)</v>
          </cell>
          <cell r="E238" t="str">
            <v>Foreign Exchange Loss</v>
          </cell>
          <cell r="F238" t="str">
            <v>110035-5</v>
          </cell>
          <cell r="J238">
            <v>0</v>
          </cell>
          <cell r="K238" t="str">
            <v>forex</v>
          </cell>
        </row>
        <row r="239">
          <cell r="A239">
            <v>820012</v>
          </cell>
          <cell r="B239">
            <v>39141</v>
          </cell>
          <cell r="C239" t="str">
            <v>AJE-02</v>
          </cell>
          <cell r="D239" t="str">
            <v>T/R - PT. Samwha Indonesia (USD)</v>
          </cell>
          <cell r="E239" t="str">
            <v>Foreign Exchange Loss</v>
          </cell>
          <cell r="F239" t="str">
            <v>110035-6</v>
          </cell>
          <cell r="J239">
            <v>0</v>
          </cell>
          <cell r="K239" t="str">
            <v>forex</v>
          </cell>
        </row>
        <row r="240">
          <cell r="A240">
            <v>820012</v>
          </cell>
          <cell r="B240">
            <v>39141</v>
          </cell>
          <cell r="C240" t="str">
            <v>AJE-02</v>
          </cell>
          <cell r="D240" t="str">
            <v>T/R - PT. Toshiba (USD)</v>
          </cell>
          <cell r="E240" t="str">
            <v>Foreign Exchange Loss</v>
          </cell>
          <cell r="F240" t="str">
            <v>110035-7</v>
          </cell>
          <cell r="J240">
            <v>0</v>
          </cell>
          <cell r="K240" t="str">
            <v>forex</v>
          </cell>
        </row>
        <row r="241">
          <cell r="A241">
            <v>820012</v>
          </cell>
          <cell r="B241">
            <v>39141</v>
          </cell>
          <cell r="C241" t="str">
            <v>AJE-02</v>
          </cell>
          <cell r="D241" t="str">
            <v xml:space="preserve">Totoku Electric Co., Ltd., Japan  (USD) </v>
          </cell>
          <cell r="E241" t="str">
            <v>Foreign Exchange Loss</v>
          </cell>
          <cell r="F241">
            <v>110036</v>
          </cell>
          <cell r="J241">
            <v>0</v>
          </cell>
          <cell r="K241" t="str">
            <v>forex</v>
          </cell>
        </row>
        <row r="242">
          <cell r="A242">
            <v>820012</v>
          </cell>
          <cell r="B242">
            <v>39141</v>
          </cell>
          <cell r="C242" t="str">
            <v>AJE-02</v>
          </cell>
          <cell r="D242" t="str">
            <v>Totoku Electric Co., Ltd., Singapore  (USD)</v>
          </cell>
          <cell r="E242" t="str">
            <v>Foreign Exchange Loss</v>
          </cell>
          <cell r="F242">
            <v>110037</v>
          </cell>
          <cell r="J242">
            <v>0</v>
          </cell>
          <cell r="K242" t="str">
            <v>forex</v>
          </cell>
        </row>
        <row r="243">
          <cell r="A243">
            <v>820012</v>
          </cell>
          <cell r="B243">
            <v>39141</v>
          </cell>
          <cell r="C243" t="str">
            <v>AJE-02</v>
          </cell>
          <cell r="D243" t="str">
            <v>Totoku North Amerika (USD)</v>
          </cell>
          <cell r="E243" t="str">
            <v>Foreign Exchange Loss</v>
          </cell>
          <cell r="F243" t="str">
            <v>110037-1</v>
          </cell>
          <cell r="J243">
            <v>0</v>
          </cell>
          <cell r="K243" t="str">
            <v>forex</v>
          </cell>
        </row>
        <row r="244">
          <cell r="A244">
            <v>820012</v>
          </cell>
          <cell r="B244">
            <v>39141</v>
          </cell>
          <cell r="C244" t="str">
            <v>AJE-02</v>
          </cell>
          <cell r="D244" t="str">
            <v>Totoku Malaysia (USD)</v>
          </cell>
          <cell r="E244" t="str">
            <v>Foreign Exchange Loss</v>
          </cell>
          <cell r="F244" t="str">
            <v>110037-2</v>
          </cell>
          <cell r="J244">
            <v>0</v>
          </cell>
          <cell r="K244" t="str">
            <v>forex</v>
          </cell>
        </row>
        <row r="245">
          <cell r="A245">
            <v>820012</v>
          </cell>
          <cell r="B245">
            <v>39141</v>
          </cell>
          <cell r="C245" t="str">
            <v>AJE-02</v>
          </cell>
          <cell r="D245" t="str">
            <v>Totoku China (Zhejiang) Co. Ltd (USD)</v>
          </cell>
          <cell r="E245" t="str">
            <v>Foreign Exchange Loss</v>
          </cell>
          <cell r="F245" t="str">
            <v>110037-3</v>
          </cell>
          <cell r="J245">
            <v>0</v>
          </cell>
          <cell r="K245" t="str">
            <v>forex</v>
          </cell>
        </row>
        <row r="246">
          <cell r="A246">
            <v>820012</v>
          </cell>
          <cell r="B246">
            <v>39141</v>
          </cell>
          <cell r="C246" t="str">
            <v>AJE-02</v>
          </cell>
          <cell r="D246" t="str">
            <v>Noble Batam (USD)</v>
          </cell>
          <cell r="E246" t="str">
            <v>Foreign Exchange Loss</v>
          </cell>
          <cell r="F246">
            <v>110038</v>
          </cell>
          <cell r="J246">
            <v>0</v>
          </cell>
          <cell r="K246" t="str">
            <v>forex</v>
          </cell>
        </row>
        <row r="247">
          <cell r="A247">
            <v>820012</v>
          </cell>
          <cell r="B247">
            <v>39141</v>
          </cell>
          <cell r="C247" t="str">
            <v>AJE-02</v>
          </cell>
          <cell r="D247" t="str">
            <v>Sanyo Industries, UK (USD)</v>
          </cell>
          <cell r="E247" t="str">
            <v>Foreign Exchange Loss</v>
          </cell>
          <cell r="F247">
            <v>110039</v>
          </cell>
          <cell r="J247">
            <v>0</v>
          </cell>
          <cell r="K247" t="str">
            <v>forex</v>
          </cell>
        </row>
        <row r="248">
          <cell r="A248">
            <v>820012</v>
          </cell>
          <cell r="B248">
            <v>39141</v>
          </cell>
          <cell r="C248" t="str">
            <v>AJE-02</v>
          </cell>
          <cell r="D248" t="str">
            <v>NEC Tokin Electronic (USD)</v>
          </cell>
          <cell r="E248" t="str">
            <v>Foreign Exchange Loss</v>
          </cell>
          <cell r="F248" t="str">
            <v>110039-1</v>
          </cell>
          <cell r="J248">
            <v>0</v>
          </cell>
          <cell r="K248" t="str">
            <v>forex</v>
          </cell>
        </row>
        <row r="249">
          <cell r="A249">
            <v>820012</v>
          </cell>
          <cell r="B249">
            <v>39141</v>
          </cell>
          <cell r="C249" t="str">
            <v>AJE-02</v>
          </cell>
          <cell r="D249" t="str">
            <v>Yutaka (USD)</v>
          </cell>
          <cell r="E249" t="str">
            <v>Foreign Exchange Loss</v>
          </cell>
          <cell r="F249" t="str">
            <v>110039-2</v>
          </cell>
          <cell r="J249">
            <v>0</v>
          </cell>
          <cell r="K249" t="str">
            <v>forex</v>
          </cell>
        </row>
        <row r="250">
          <cell r="A250">
            <v>820012</v>
          </cell>
          <cell r="B250">
            <v>39141</v>
          </cell>
          <cell r="C250" t="str">
            <v>AJE-02</v>
          </cell>
          <cell r="D250" t="str">
            <v>T/ R  (L) Shibata Electronics (USD)</v>
          </cell>
          <cell r="E250" t="str">
            <v>Foreign Exchange Loss</v>
          </cell>
          <cell r="F250" t="str">
            <v>110039-3</v>
          </cell>
          <cell r="J250">
            <v>0</v>
          </cell>
          <cell r="K250" t="str">
            <v>forex</v>
          </cell>
        </row>
        <row r="251">
          <cell r="A251">
            <v>820012</v>
          </cell>
          <cell r="B251">
            <v>39141</v>
          </cell>
          <cell r="C251" t="str">
            <v>AJE-02</v>
          </cell>
          <cell r="D251" t="str">
            <v>Sanwa Musen - Thailand</v>
          </cell>
          <cell r="E251" t="str">
            <v>Foreign Exchange Loss</v>
          </cell>
          <cell r="F251" t="str">
            <v>110039-4</v>
          </cell>
          <cell r="J251">
            <v>0</v>
          </cell>
          <cell r="K251" t="str">
            <v>forex</v>
          </cell>
        </row>
        <row r="252">
          <cell r="A252">
            <v>820012</v>
          </cell>
          <cell r="B252">
            <v>39141</v>
          </cell>
          <cell r="C252" t="str">
            <v>AJE-02</v>
          </cell>
          <cell r="D252" t="str">
            <v xml:space="preserve">A-Tex Worldwide SDN., BHD </v>
          </cell>
          <cell r="E252" t="str">
            <v>Foreign Exchange Loss</v>
          </cell>
          <cell r="F252" t="str">
            <v>110039-5</v>
          </cell>
          <cell r="J252">
            <v>0</v>
          </cell>
          <cell r="K252" t="str">
            <v>forex</v>
          </cell>
        </row>
        <row r="253">
          <cell r="A253">
            <v>820012</v>
          </cell>
          <cell r="B253">
            <v>39141</v>
          </cell>
          <cell r="C253" t="str">
            <v>AJE-02</v>
          </cell>
          <cell r="D253" t="str">
            <v>PT. KEL Indonesia</v>
          </cell>
          <cell r="E253" t="str">
            <v>Foreign Exchange Loss</v>
          </cell>
          <cell r="F253" t="str">
            <v>110039-6</v>
          </cell>
          <cell r="J253">
            <v>0</v>
          </cell>
          <cell r="K253" t="str">
            <v>forex</v>
          </cell>
        </row>
        <row r="254">
          <cell r="A254">
            <v>820012</v>
          </cell>
          <cell r="B254">
            <v>39141</v>
          </cell>
          <cell r="C254" t="str">
            <v>AJE-02</v>
          </cell>
          <cell r="D254" t="str">
            <v>Other Receivable</v>
          </cell>
          <cell r="E254" t="str">
            <v>Foreign Exchange Loss</v>
          </cell>
          <cell r="F254" t="str">
            <v>110039-10</v>
          </cell>
          <cell r="J254">
            <v>0</v>
          </cell>
          <cell r="K254" t="str">
            <v>forex</v>
          </cell>
        </row>
        <row r="255">
          <cell r="A255">
            <v>820012</v>
          </cell>
          <cell r="B255">
            <v>39141</v>
          </cell>
          <cell r="C255" t="str">
            <v>AJE-02</v>
          </cell>
          <cell r="D255" t="str">
            <v>Refundable Deposits -PT. Karawang Sport Centre</v>
          </cell>
          <cell r="E255" t="str">
            <v>Foreign Exchange Loss</v>
          </cell>
          <cell r="F255">
            <v>130011</v>
          </cell>
          <cell r="J255">
            <v>0</v>
          </cell>
          <cell r="K255" t="str">
            <v>forex</v>
          </cell>
        </row>
        <row r="256">
          <cell r="A256">
            <v>820012</v>
          </cell>
          <cell r="B256">
            <v>39141</v>
          </cell>
          <cell r="C256" t="str">
            <v>AJE-02</v>
          </cell>
          <cell r="D256" t="str">
            <v>Refundable Deposits -PT. Secom Indopratama</v>
          </cell>
          <cell r="E256" t="str">
            <v>Foreign Exchange Loss</v>
          </cell>
          <cell r="F256">
            <v>130011</v>
          </cell>
          <cell r="J256">
            <v>0</v>
          </cell>
          <cell r="K256" t="str">
            <v>forex</v>
          </cell>
        </row>
        <row r="257">
          <cell r="A257">
            <v>820012</v>
          </cell>
          <cell r="B257">
            <v>39141</v>
          </cell>
          <cell r="C257" t="str">
            <v>AJE-02</v>
          </cell>
          <cell r="D257" t="str">
            <v>Refundable Deposits -PT. Griya Karawang</v>
          </cell>
          <cell r="E257" t="str">
            <v>Foreign Exchange Loss</v>
          </cell>
          <cell r="F257">
            <v>130011</v>
          </cell>
          <cell r="J257">
            <v>0</v>
          </cell>
          <cell r="K257" t="str">
            <v>forex</v>
          </cell>
        </row>
        <row r="258">
          <cell r="A258">
            <v>820012</v>
          </cell>
          <cell r="B258">
            <v>39141</v>
          </cell>
          <cell r="C258" t="str">
            <v>AJE-02</v>
          </cell>
          <cell r="D258" t="str">
            <v>Refundable Deposits -PT. Besland Pertiwi (II)</v>
          </cell>
          <cell r="E258" t="str">
            <v>Foreign Exchange Loss</v>
          </cell>
          <cell r="F258">
            <v>130011</v>
          </cell>
          <cell r="J258">
            <v>0</v>
          </cell>
          <cell r="K258" t="str">
            <v>forex</v>
          </cell>
        </row>
        <row r="259">
          <cell r="A259">
            <v>820012</v>
          </cell>
          <cell r="B259">
            <v>39141</v>
          </cell>
          <cell r="C259" t="str">
            <v>AJE-02</v>
          </cell>
          <cell r="D259" t="str">
            <v>Refundable Deposits -PT. Besland Pertiwi (III)</v>
          </cell>
          <cell r="E259" t="str">
            <v>Foreign Exchange Loss</v>
          </cell>
          <cell r="F259">
            <v>130011</v>
          </cell>
          <cell r="J259">
            <v>0</v>
          </cell>
          <cell r="K259" t="str">
            <v>forex</v>
          </cell>
        </row>
        <row r="260">
          <cell r="A260">
            <v>820012</v>
          </cell>
          <cell r="B260">
            <v>39141</v>
          </cell>
          <cell r="C260" t="str">
            <v>AJE-02</v>
          </cell>
          <cell r="D260" t="str">
            <v>Refundable Deposits -PT. Tatajabar Sejahtera (III)</v>
          </cell>
          <cell r="E260" t="str">
            <v>Foreign Exchange Loss</v>
          </cell>
          <cell r="F260">
            <v>130011</v>
          </cell>
          <cell r="J260">
            <v>0</v>
          </cell>
          <cell r="K260" t="str">
            <v>forex</v>
          </cell>
        </row>
        <row r="261">
          <cell r="A261">
            <v>820012</v>
          </cell>
          <cell r="B261">
            <v>39141</v>
          </cell>
          <cell r="C261" t="str">
            <v>AJE-02</v>
          </cell>
          <cell r="D261" t="str">
            <v>Refundable Deposits -PT. Besland Pertiwi (IV)</v>
          </cell>
          <cell r="E261" t="str">
            <v>Foreign Exchange Loss</v>
          </cell>
          <cell r="F261">
            <v>130011</v>
          </cell>
          <cell r="J261">
            <v>0</v>
          </cell>
          <cell r="K261" t="str">
            <v>forex</v>
          </cell>
        </row>
        <row r="262">
          <cell r="A262">
            <v>820012</v>
          </cell>
          <cell r="B262">
            <v>39141</v>
          </cell>
          <cell r="C262" t="str">
            <v>AJE-02</v>
          </cell>
          <cell r="D262" t="str">
            <v>Refundable Deposits -PT. Tatajabar Sejahtera (IV)</v>
          </cell>
          <cell r="E262" t="str">
            <v>Foreign Exchange Loss</v>
          </cell>
          <cell r="F262">
            <v>130011</v>
          </cell>
          <cell r="J262">
            <v>0</v>
          </cell>
          <cell r="K262" t="str">
            <v>forex</v>
          </cell>
        </row>
        <row r="263">
          <cell r="A263">
            <v>820012</v>
          </cell>
          <cell r="B263">
            <v>39141</v>
          </cell>
          <cell r="C263" t="str">
            <v>AJE-02</v>
          </cell>
          <cell r="D263" t="str">
            <v xml:space="preserve">Totoku Electric Co., Ltd., Japan </v>
          </cell>
          <cell r="E263" t="str">
            <v>Foreign Exchange Loss</v>
          </cell>
          <cell r="F263">
            <v>210011</v>
          </cell>
          <cell r="J263">
            <v>902593</v>
          </cell>
          <cell r="K263" t="str">
            <v>forex</v>
          </cell>
        </row>
        <row r="264">
          <cell r="A264">
            <v>820012</v>
          </cell>
          <cell r="B264">
            <v>39141</v>
          </cell>
          <cell r="C264" t="str">
            <v>AJE-02</v>
          </cell>
          <cell r="D264" t="str">
            <v>Totoku Electrica Mexicana. S.A. DE.C.V, Mexico</v>
          </cell>
          <cell r="E264" t="str">
            <v>Foreign Exchange Loss</v>
          </cell>
          <cell r="F264">
            <v>210012</v>
          </cell>
          <cell r="J264">
            <v>0</v>
          </cell>
          <cell r="K264" t="str">
            <v>forex</v>
          </cell>
        </row>
        <row r="265">
          <cell r="A265">
            <v>820012</v>
          </cell>
          <cell r="B265">
            <v>39141</v>
          </cell>
          <cell r="C265" t="str">
            <v>AJE-02</v>
          </cell>
          <cell r="D265" t="str">
            <v>Totoku Malaysia</v>
          </cell>
          <cell r="E265" t="str">
            <v>Foreign Exchange Loss</v>
          </cell>
          <cell r="F265" t="str">
            <v>210012-1</v>
          </cell>
          <cell r="J265">
            <v>0</v>
          </cell>
          <cell r="K265" t="str">
            <v>forex</v>
          </cell>
        </row>
        <row r="266">
          <cell r="A266">
            <v>820012</v>
          </cell>
          <cell r="B266">
            <v>39141</v>
          </cell>
          <cell r="C266" t="str">
            <v>AJE-02</v>
          </cell>
          <cell r="D266" t="str">
            <v>Furukawa Electric Singapore (US$)</v>
          </cell>
          <cell r="E266" t="str">
            <v>Foreign Exchange Loss</v>
          </cell>
          <cell r="F266">
            <v>210013</v>
          </cell>
          <cell r="J266">
            <v>0</v>
          </cell>
          <cell r="K266" t="str">
            <v>forex</v>
          </cell>
        </row>
        <row r="267">
          <cell r="A267">
            <v>820012</v>
          </cell>
          <cell r="B267">
            <v>39141</v>
          </cell>
          <cell r="C267" t="str">
            <v>AJE-02</v>
          </cell>
          <cell r="D267" t="str">
            <v>Honami Electronics (002-0157)</v>
          </cell>
          <cell r="E267" t="str">
            <v>Foreign Exchange Loss</v>
          </cell>
          <cell r="F267" t="str">
            <v>210013-2</v>
          </cell>
          <cell r="J267">
            <v>0</v>
          </cell>
          <cell r="K267" t="str">
            <v>forex</v>
          </cell>
        </row>
        <row r="268">
          <cell r="A268">
            <v>820012</v>
          </cell>
          <cell r="B268">
            <v>39141</v>
          </cell>
          <cell r="C268" t="str">
            <v>AJE-02</v>
          </cell>
          <cell r="D268" t="str">
            <v>Nitto Denko</v>
          </cell>
          <cell r="E268" t="str">
            <v>Foreign Exchange Loss</v>
          </cell>
          <cell r="F268" t="str">
            <v>210013-3</v>
          </cell>
          <cell r="J268">
            <v>0</v>
          </cell>
          <cell r="K268" t="str">
            <v>forex</v>
          </cell>
        </row>
        <row r="269">
          <cell r="A269">
            <v>820012</v>
          </cell>
          <cell r="B269">
            <v>39141</v>
          </cell>
          <cell r="C269" t="str">
            <v>AJE-02</v>
          </cell>
          <cell r="D269" t="str">
            <v>Local T/P -PT. Yontomo (USD)</v>
          </cell>
          <cell r="E269" t="str">
            <v>Foreign Exchange Loss</v>
          </cell>
          <cell r="F269">
            <v>210014</v>
          </cell>
          <cell r="J269">
            <v>0</v>
          </cell>
          <cell r="K269" t="str">
            <v>forex</v>
          </cell>
        </row>
        <row r="270">
          <cell r="A270">
            <v>820012</v>
          </cell>
          <cell r="B270">
            <v>39141</v>
          </cell>
          <cell r="C270" t="str">
            <v>AJE-02</v>
          </cell>
          <cell r="D270" t="str">
            <v>Local T/P -PT. Nitto (USD)</v>
          </cell>
          <cell r="E270" t="str">
            <v>Foreign Exchange Loss</v>
          </cell>
          <cell r="F270">
            <v>210015</v>
          </cell>
          <cell r="J270">
            <v>0</v>
          </cell>
          <cell r="K270" t="str">
            <v>forex</v>
          </cell>
        </row>
        <row r="271">
          <cell r="A271">
            <v>820012</v>
          </cell>
          <cell r="B271">
            <v>39141</v>
          </cell>
          <cell r="C271" t="str">
            <v>AJE-02</v>
          </cell>
          <cell r="D271" t="str">
            <v>Local T/P -PT. Sumitomo Electric (USD) OPTEC</v>
          </cell>
          <cell r="E271" t="str">
            <v>Foreign Exchange Loss</v>
          </cell>
          <cell r="F271">
            <v>210016</v>
          </cell>
          <cell r="J271">
            <v>0</v>
          </cell>
          <cell r="K271" t="str">
            <v>forex</v>
          </cell>
        </row>
        <row r="272">
          <cell r="A272">
            <v>820012</v>
          </cell>
          <cell r="B272">
            <v>39141</v>
          </cell>
          <cell r="C272" t="str">
            <v>AJE-02</v>
          </cell>
          <cell r="D272" t="str">
            <v>Local T/P -PT. Dia Electro (USD)  DECSI</v>
          </cell>
          <cell r="E272" t="str">
            <v>Foreign Exchange Loss</v>
          </cell>
          <cell r="F272">
            <v>210017</v>
          </cell>
          <cell r="J272">
            <v>339816</v>
          </cell>
          <cell r="K272" t="str">
            <v>forex</v>
          </cell>
        </row>
        <row r="273">
          <cell r="A273">
            <v>820012</v>
          </cell>
          <cell r="B273">
            <v>39141</v>
          </cell>
          <cell r="C273" t="str">
            <v>AJE-02</v>
          </cell>
          <cell r="D273" t="str">
            <v xml:space="preserve">Local T/P - PT Sanko Material (USD) </v>
          </cell>
          <cell r="E273" t="str">
            <v>Foreign Exchange Loss</v>
          </cell>
          <cell r="F273">
            <v>210018</v>
          </cell>
          <cell r="J273">
            <v>0</v>
          </cell>
          <cell r="K273" t="str">
            <v>forex</v>
          </cell>
        </row>
        <row r="274">
          <cell r="A274">
            <v>820012</v>
          </cell>
          <cell r="B274">
            <v>39141</v>
          </cell>
          <cell r="C274" t="str">
            <v>AJE-02</v>
          </cell>
          <cell r="D274" t="str">
            <v>Local T/P -PT. Four Pillars (USD)</v>
          </cell>
          <cell r="E274" t="str">
            <v>Foreign Exchange Loss</v>
          </cell>
          <cell r="F274">
            <v>210019</v>
          </cell>
          <cell r="J274">
            <v>0</v>
          </cell>
          <cell r="K274" t="str">
            <v>forex</v>
          </cell>
        </row>
        <row r="275">
          <cell r="A275">
            <v>820012</v>
          </cell>
          <cell r="B275">
            <v>39141</v>
          </cell>
          <cell r="C275" t="str">
            <v>AJE-02</v>
          </cell>
          <cell r="D275" t="str">
            <v>Local T/P -PT. Sucaco (USD)</v>
          </cell>
          <cell r="E275" t="str">
            <v>Foreign Exchange Loss</v>
          </cell>
          <cell r="F275" t="str">
            <v>210019-1</v>
          </cell>
          <cell r="J275">
            <v>1786954</v>
          </cell>
          <cell r="K275" t="str">
            <v>forex</v>
          </cell>
        </row>
        <row r="276">
          <cell r="A276">
            <v>820012</v>
          </cell>
          <cell r="B276">
            <v>39141</v>
          </cell>
          <cell r="C276" t="str">
            <v>AJE-02</v>
          </cell>
          <cell r="D276" t="str">
            <v xml:space="preserve">Local T/P -PT. Rapindo </v>
          </cell>
          <cell r="E276" t="str">
            <v>Foreign Exchange Loss</v>
          </cell>
          <cell r="F276" t="str">
            <v>210019-2</v>
          </cell>
          <cell r="J276">
            <v>0</v>
          </cell>
          <cell r="K276" t="str">
            <v>forex</v>
          </cell>
        </row>
        <row r="277">
          <cell r="A277">
            <v>820012</v>
          </cell>
          <cell r="B277">
            <v>39141</v>
          </cell>
          <cell r="C277" t="str">
            <v>AJE-02</v>
          </cell>
          <cell r="D277" t="str">
            <v>Local T/P - Harmonics Techindo (USD)</v>
          </cell>
          <cell r="E277" t="str">
            <v>Foreign Exchange Loss</v>
          </cell>
          <cell r="F277" t="str">
            <v>210019-3</v>
          </cell>
          <cell r="J277">
            <v>0</v>
          </cell>
          <cell r="K277" t="str">
            <v>forex</v>
          </cell>
        </row>
        <row r="278">
          <cell r="A278">
            <v>820012</v>
          </cell>
          <cell r="B278">
            <v>39141</v>
          </cell>
          <cell r="C278" t="str">
            <v>AJE-02</v>
          </cell>
          <cell r="D278" t="str">
            <v>Local T/P -Tessa (USD)</v>
          </cell>
          <cell r="E278" t="str">
            <v>Foreign Exchange Loss</v>
          </cell>
          <cell r="F278" t="str">
            <v>210019-4</v>
          </cell>
          <cell r="J278">
            <v>0</v>
          </cell>
          <cell r="K278" t="str">
            <v>forex</v>
          </cell>
        </row>
        <row r="279">
          <cell r="A279">
            <v>820012</v>
          </cell>
          <cell r="B279">
            <v>39141</v>
          </cell>
          <cell r="C279" t="str">
            <v>AJE-02</v>
          </cell>
          <cell r="D279" t="str">
            <v>Local T/P -  PT. Kyoei Denki (USD)</v>
          </cell>
          <cell r="E279" t="str">
            <v>Foreign Exchange Loss</v>
          </cell>
          <cell r="F279" t="str">
            <v>210019-5</v>
          </cell>
          <cell r="J279">
            <v>0</v>
          </cell>
          <cell r="K279" t="str">
            <v>forex</v>
          </cell>
        </row>
        <row r="280">
          <cell r="A280">
            <v>820012</v>
          </cell>
          <cell r="B280">
            <v>39141</v>
          </cell>
          <cell r="C280" t="str">
            <v>AJE-02</v>
          </cell>
          <cell r="D280" t="str">
            <v>Local T/P -  PT. Kel Indonesia (USD)</v>
          </cell>
          <cell r="E280" t="str">
            <v>Foreign Exchange Loss</v>
          </cell>
          <cell r="F280" t="str">
            <v>210019-6</v>
          </cell>
          <cell r="J280">
            <v>0</v>
          </cell>
          <cell r="K280" t="str">
            <v>forex</v>
          </cell>
        </row>
        <row r="281">
          <cell r="A281">
            <v>820012</v>
          </cell>
          <cell r="B281">
            <v>39141</v>
          </cell>
          <cell r="C281" t="str">
            <v>AJE-02</v>
          </cell>
          <cell r="D281" t="str">
            <v>Local T/P -  Furukawa (Yen)</v>
          </cell>
          <cell r="E281" t="str">
            <v>Foreign Exchange Loss</v>
          </cell>
          <cell r="F281" t="str">
            <v>210019-7</v>
          </cell>
          <cell r="J281">
            <v>38493072</v>
          </cell>
          <cell r="K281" t="str">
            <v>forex</v>
          </cell>
        </row>
        <row r="282">
          <cell r="A282">
            <v>820012</v>
          </cell>
          <cell r="B282">
            <v>39141</v>
          </cell>
          <cell r="C282" t="str">
            <v>AJE-02</v>
          </cell>
          <cell r="D282" t="str">
            <v>Output Payables :</v>
          </cell>
          <cell r="E282" t="str">
            <v>Foreign Exchange Loss</v>
          </cell>
          <cell r="F282">
            <v>210030</v>
          </cell>
          <cell r="J282">
            <v>0</v>
          </cell>
          <cell r="K282" t="str">
            <v>forex</v>
          </cell>
        </row>
        <row r="283">
          <cell r="A283">
            <v>820012</v>
          </cell>
          <cell r="B283">
            <v>39141</v>
          </cell>
          <cell r="C283" t="str">
            <v>AJE-02</v>
          </cell>
          <cell r="D283" t="str">
            <v>Other Payables :</v>
          </cell>
          <cell r="E283" t="str">
            <v>Foreign Exchange Loss</v>
          </cell>
          <cell r="F283" t="str">
            <v>210030-1</v>
          </cell>
          <cell r="J283">
            <v>63682</v>
          </cell>
          <cell r="K283" t="str">
            <v>forex</v>
          </cell>
        </row>
        <row r="284">
          <cell r="A284">
            <v>820012</v>
          </cell>
          <cell r="B284">
            <v>39141</v>
          </cell>
          <cell r="C284" t="str">
            <v>AJE-02</v>
          </cell>
          <cell r="D284" t="str">
            <v>Temporary Receivable Subject (Royalty) (usd)</v>
          </cell>
          <cell r="E284" t="str">
            <v>Foreign Exchange Loss</v>
          </cell>
          <cell r="F284">
            <v>210039</v>
          </cell>
          <cell r="J284">
            <v>0</v>
          </cell>
          <cell r="K284" t="str">
            <v>forex</v>
          </cell>
        </row>
        <row r="285">
          <cell r="A285">
            <v>820012</v>
          </cell>
          <cell r="B285">
            <v>39141</v>
          </cell>
          <cell r="C285" t="str">
            <v>AJE-02</v>
          </cell>
          <cell r="D285" t="str">
            <v>Suspense Receivable - Totoku Electric</v>
          </cell>
          <cell r="E285" t="str">
            <v>Foreign Exchange Loss</v>
          </cell>
          <cell r="F285">
            <v>210041</v>
          </cell>
          <cell r="J285">
            <v>0</v>
          </cell>
          <cell r="K285" t="str">
            <v>forex</v>
          </cell>
        </row>
        <row r="286">
          <cell r="A286">
            <v>820012</v>
          </cell>
          <cell r="B286">
            <v>39141</v>
          </cell>
          <cell r="C286" t="str">
            <v>AJE-02</v>
          </cell>
          <cell r="D286" t="str">
            <v>Long Term Loans - Totoku Electric Co. Ltd</v>
          </cell>
          <cell r="E286" t="str">
            <v>Foreign Exchange Loss</v>
          </cell>
          <cell r="F286">
            <v>210071</v>
          </cell>
          <cell r="J286">
            <v>10500000</v>
          </cell>
          <cell r="K286" t="str">
            <v>forex</v>
          </cell>
        </row>
        <row r="287">
          <cell r="A287">
            <v>820012</v>
          </cell>
          <cell r="B287">
            <v>39141</v>
          </cell>
          <cell r="C287" t="str">
            <v>AJE-02</v>
          </cell>
          <cell r="D287" t="str">
            <v>PT. Resona Perdania Indonesia (max -usd 500,000)</v>
          </cell>
          <cell r="E287" t="str">
            <v>Foreign Exchange Loss</v>
          </cell>
          <cell r="F287">
            <v>210061</v>
          </cell>
          <cell r="J287">
            <v>70000000</v>
          </cell>
          <cell r="K287" t="str">
            <v>forex</v>
          </cell>
        </row>
        <row r="288">
          <cell r="A288">
            <v>820012</v>
          </cell>
          <cell r="B288">
            <v>39141</v>
          </cell>
          <cell r="C288" t="str">
            <v>AJE-02</v>
          </cell>
          <cell r="D288" t="str">
            <v>PT. Bank Dai-Ichi Kangyo Indonesia (max -usd 1,000,000)</v>
          </cell>
          <cell r="E288" t="str">
            <v>Foreign Exchange Loss</v>
          </cell>
          <cell r="F288">
            <v>210062</v>
          </cell>
          <cell r="J288">
            <v>70000000</v>
          </cell>
          <cell r="K288" t="str">
            <v>forex</v>
          </cell>
        </row>
        <row r="289">
          <cell r="A289">
            <v>820012</v>
          </cell>
          <cell r="B289">
            <v>39141</v>
          </cell>
          <cell r="C289" t="str">
            <v>AJE-02</v>
          </cell>
          <cell r="D289" t="str">
            <v>Totoku Electric Co. Ltd</v>
          </cell>
          <cell r="E289" t="str">
            <v>Foreign Exchange Loss</v>
          </cell>
          <cell r="F289">
            <v>210063</v>
          </cell>
          <cell r="J289">
            <v>65750000</v>
          </cell>
          <cell r="K289" t="str">
            <v>forex</v>
          </cell>
        </row>
        <row r="291">
          <cell r="D291" t="str">
            <v>AUDIT JOURNAL</v>
          </cell>
        </row>
        <row r="292">
          <cell r="A292">
            <v>210021</v>
          </cell>
          <cell r="B292">
            <v>39082</v>
          </cell>
          <cell r="C292" t="str">
            <v>AUDJ-001</v>
          </cell>
          <cell r="D292" t="str">
            <v>Retirement Allowance Reservation Cost (F)</v>
          </cell>
          <cell r="E292" t="str">
            <v>Provision for Retirement Allowance</v>
          </cell>
          <cell r="F292">
            <v>310022</v>
          </cell>
          <cell r="G292">
            <v>4001.72</v>
          </cell>
          <cell r="H292">
            <v>36095514</v>
          </cell>
          <cell r="K292">
            <v>9020</v>
          </cell>
        </row>
        <row r="293">
          <cell r="A293">
            <v>210021</v>
          </cell>
          <cell r="B293">
            <v>39082</v>
          </cell>
          <cell r="C293" t="str">
            <v>AUDJ-001</v>
          </cell>
          <cell r="D293" t="str">
            <v>Retirement Allowance Reservation Cost (L)</v>
          </cell>
          <cell r="E293" t="str">
            <v>Provision for Retirement Allowance</v>
          </cell>
          <cell r="F293">
            <v>310022</v>
          </cell>
          <cell r="G293">
            <v>1850.25</v>
          </cell>
          <cell r="H293">
            <v>16689255</v>
          </cell>
          <cell r="K293">
            <v>9020</v>
          </cell>
        </row>
        <row r="294">
          <cell r="A294">
            <v>210021</v>
          </cell>
          <cell r="B294">
            <v>39082</v>
          </cell>
          <cell r="C294" t="str">
            <v>AUDJ-001</v>
          </cell>
          <cell r="D294" t="str">
            <v>Retirement Allowance Reservation Cost (G)</v>
          </cell>
          <cell r="E294" t="str">
            <v>Provision for Retirement Allowance</v>
          </cell>
          <cell r="F294">
            <v>310022</v>
          </cell>
          <cell r="G294">
            <v>2753.87</v>
          </cell>
          <cell r="H294">
            <v>24839907</v>
          </cell>
          <cell r="K294">
            <v>9020</v>
          </cell>
        </row>
        <row r="295">
          <cell r="A295">
            <v>310022</v>
          </cell>
          <cell r="B295">
            <v>39082</v>
          </cell>
          <cell r="C295" t="str">
            <v>AUDJ-001</v>
          </cell>
          <cell r="D295" t="str">
            <v>Provision for Retirement Allowance</v>
          </cell>
          <cell r="E295" t="str">
            <v>Retirement Allowance Reservation Cost (F)</v>
          </cell>
          <cell r="F295">
            <v>210021</v>
          </cell>
          <cell r="I295">
            <v>4001.72</v>
          </cell>
          <cell r="J295">
            <v>36095514</v>
          </cell>
          <cell r="K295">
            <v>9020</v>
          </cell>
        </row>
        <row r="296">
          <cell r="A296">
            <v>310022</v>
          </cell>
          <cell r="B296">
            <v>39082</v>
          </cell>
          <cell r="C296" t="str">
            <v>AUDJ-001</v>
          </cell>
          <cell r="D296" t="str">
            <v>Provision for Retirement Allowance</v>
          </cell>
          <cell r="E296" t="str">
            <v>Retirement Allowance Reservation Cost (L)</v>
          </cell>
          <cell r="F296">
            <v>210021</v>
          </cell>
          <cell r="I296">
            <v>1850.25</v>
          </cell>
          <cell r="J296">
            <v>16689255</v>
          </cell>
          <cell r="K296">
            <v>9020</v>
          </cell>
        </row>
        <row r="297">
          <cell r="A297">
            <v>310022</v>
          </cell>
          <cell r="B297">
            <v>39082</v>
          </cell>
          <cell r="C297" t="str">
            <v>AUDJ-001</v>
          </cell>
          <cell r="D297" t="str">
            <v>Provision for Retirement Allowance</v>
          </cell>
          <cell r="E297" t="str">
            <v>Retirement Allowance Reservation Cost (G)</v>
          </cell>
          <cell r="F297">
            <v>210021</v>
          </cell>
          <cell r="I297">
            <v>2753.87</v>
          </cell>
          <cell r="J297">
            <v>24839907</v>
          </cell>
          <cell r="K297">
            <v>9020</v>
          </cell>
        </row>
        <row r="299">
          <cell r="A299">
            <v>210021</v>
          </cell>
          <cell r="B299">
            <v>39082</v>
          </cell>
          <cell r="C299" t="str">
            <v>AUDJ-002</v>
          </cell>
          <cell r="D299" t="str">
            <v>Foreign Exchange Loss</v>
          </cell>
          <cell r="E299" t="str">
            <v>Provision for Retirement Allowance</v>
          </cell>
          <cell r="F299">
            <v>310022</v>
          </cell>
          <cell r="G299">
            <v>3114.16</v>
          </cell>
          <cell r="H299">
            <v>28089723</v>
          </cell>
          <cell r="K299">
            <v>9020</v>
          </cell>
        </row>
        <row r="300">
          <cell r="A300">
            <v>310022</v>
          </cell>
          <cell r="B300">
            <v>39082</v>
          </cell>
          <cell r="C300" t="str">
            <v>AUDJ-002</v>
          </cell>
          <cell r="D300" t="str">
            <v>Provision for Retirement Allowance</v>
          </cell>
          <cell r="E300" t="str">
            <v>Foreign Exchange Loss</v>
          </cell>
          <cell r="F300">
            <v>210021</v>
          </cell>
          <cell r="I300">
            <v>3114.16</v>
          </cell>
          <cell r="J300">
            <v>28089723</v>
          </cell>
          <cell r="K300">
            <v>9020</v>
          </cell>
        </row>
        <row r="302">
          <cell r="A302">
            <v>0</v>
          </cell>
          <cell r="B302">
            <v>39082</v>
          </cell>
          <cell r="C302" t="str">
            <v>AUDJ-002</v>
          </cell>
          <cell r="D302" t="str">
            <v>Foreign Exchange Loss</v>
          </cell>
          <cell r="E302" t="str">
            <v xml:space="preserve">Tax Allowance Expense (G) </v>
          </cell>
          <cell r="G302">
            <v>221.73</v>
          </cell>
          <cell r="H302">
            <v>2000000</v>
          </cell>
          <cell r="K302">
            <v>9019.9792540477156</v>
          </cell>
        </row>
        <row r="303">
          <cell r="A303">
            <v>0</v>
          </cell>
          <cell r="B303">
            <v>39082</v>
          </cell>
          <cell r="C303" t="str">
            <v>AUDJ-002</v>
          </cell>
          <cell r="D303" t="str">
            <v xml:space="preserve">Tax Allowance Expense (G) </v>
          </cell>
          <cell r="E303" t="str">
            <v>Foreign Exchange Loss</v>
          </cell>
          <cell r="I303">
            <v>221.73</v>
          </cell>
          <cell r="J303">
            <v>2000000</v>
          </cell>
          <cell r="K303">
            <v>9019.9792540477156</v>
          </cell>
        </row>
        <row r="305">
          <cell r="A305">
            <v>210063</v>
          </cell>
          <cell r="B305">
            <v>39082</v>
          </cell>
          <cell r="C305" t="str">
            <v>AUDJ-003</v>
          </cell>
          <cell r="D305" t="str">
            <v>Long Term Loans - Totoku Electric Co. Ltd</v>
          </cell>
          <cell r="E305" t="str">
            <v>Totoku Electric Co. Ltd</v>
          </cell>
          <cell r="F305">
            <v>210071</v>
          </cell>
          <cell r="G305">
            <v>550000</v>
          </cell>
          <cell r="H305">
            <v>4961000000</v>
          </cell>
          <cell r="K305">
            <v>9020</v>
          </cell>
        </row>
        <row r="306">
          <cell r="A306">
            <v>210071</v>
          </cell>
          <cell r="B306">
            <v>39082</v>
          </cell>
          <cell r="C306" t="str">
            <v>AUDJ-003</v>
          </cell>
          <cell r="D306" t="str">
            <v>Totoku Electric Co. Ltd</v>
          </cell>
          <cell r="E306" t="str">
            <v>Long Term Loans - Totoku Electric Co. Ltd</v>
          </cell>
          <cell r="F306">
            <v>210063</v>
          </cell>
          <cell r="I306">
            <v>550000</v>
          </cell>
          <cell r="J306">
            <v>4961000000</v>
          </cell>
          <cell r="K306">
            <v>9020</v>
          </cell>
        </row>
        <row r="308">
          <cell r="A308" t="str">
            <v>120022-2</v>
          </cell>
          <cell r="B308">
            <v>39082</v>
          </cell>
          <cell r="C308" t="str">
            <v>AUDJ-004</v>
          </cell>
          <cell r="D308" t="str">
            <v>Acc. -  Machinery</v>
          </cell>
          <cell r="E308" t="str">
            <v>Acc. -  Machinery (F)</v>
          </cell>
          <cell r="F308">
            <v>120022</v>
          </cell>
          <cell r="G308">
            <v>172417.63</v>
          </cell>
          <cell r="H308">
            <v>1582210173</v>
          </cell>
          <cell r="K308">
            <v>9176.6147870145287</v>
          </cell>
        </row>
        <row r="309">
          <cell r="A309">
            <v>120022</v>
          </cell>
          <cell r="B309">
            <v>39082</v>
          </cell>
          <cell r="C309" t="str">
            <v>AUDJ-004</v>
          </cell>
          <cell r="D309" t="str">
            <v>Acc. -  Machinery (F)</v>
          </cell>
          <cell r="E309" t="str">
            <v>Acc. -  Machinery</v>
          </cell>
          <cell r="F309" t="str">
            <v>120022-2</v>
          </cell>
          <cell r="I309">
            <v>172417.63</v>
          </cell>
          <cell r="J309">
            <v>1582210173</v>
          </cell>
          <cell r="K309">
            <v>9176.6147870145287</v>
          </cell>
        </row>
        <row r="311">
          <cell r="A311">
            <v>0</v>
          </cell>
          <cell r="B311">
            <v>39082</v>
          </cell>
          <cell r="C311" t="str">
            <v>AUDJ-005</v>
          </cell>
          <cell r="D311" t="str">
            <v>Accrued Expense - Interco</v>
          </cell>
          <cell r="E311" t="str">
            <v>Accrued Expense - Third</v>
          </cell>
        </row>
        <row r="312">
          <cell r="A312">
            <v>0</v>
          </cell>
          <cell r="B312">
            <v>39082</v>
          </cell>
          <cell r="C312" t="str">
            <v>AUDJ-005</v>
          </cell>
          <cell r="D312" t="str">
            <v>Accrued Expense - Third</v>
          </cell>
          <cell r="E312" t="str">
            <v>Accrued Expense - Interco</v>
          </cell>
          <cell r="I312">
            <v>0</v>
          </cell>
        </row>
        <row r="314">
          <cell r="A314">
            <v>0</v>
          </cell>
          <cell r="B314">
            <v>39082</v>
          </cell>
          <cell r="C314" t="str">
            <v>AUDJ-006</v>
          </cell>
          <cell r="D314" t="str">
            <v>Other Income</v>
          </cell>
          <cell r="E314" t="str">
            <v>Other Income (Sales Scrap)</v>
          </cell>
          <cell r="G314">
            <v>4035.88</v>
          </cell>
          <cell r="H314">
            <v>36817350</v>
          </cell>
          <cell r="K314">
            <v>9122.5085978770421</v>
          </cell>
        </row>
        <row r="315">
          <cell r="A315">
            <v>0</v>
          </cell>
          <cell r="B315">
            <v>39082</v>
          </cell>
          <cell r="C315" t="str">
            <v>AUDJ-006</v>
          </cell>
          <cell r="D315" t="str">
            <v>Other Income (Sales Scrap)</v>
          </cell>
          <cell r="E315" t="str">
            <v>Other Income</v>
          </cell>
          <cell r="I315">
            <v>4035.88</v>
          </cell>
          <cell r="J315">
            <v>36817350</v>
          </cell>
          <cell r="K315">
            <v>9122.5085978770421</v>
          </cell>
        </row>
        <row r="317">
          <cell r="A317">
            <v>310022</v>
          </cell>
          <cell r="B317">
            <v>39082</v>
          </cell>
          <cell r="C317" t="str">
            <v>AUDJ-007</v>
          </cell>
          <cell r="D317" t="str">
            <v>Deferred Tax Assets</v>
          </cell>
          <cell r="E317" t="str">
            <v>Deffered Tax Income (Expense)</v>
          </cell>
          <cell r="F317">
            <v>260000</v>
          </cell>
          <cell r="G317">
            <v>14236.33</v>
          </cell>
          <cell r="H317">
            <v>128411697</v>
          </cell>
          <cell r="K317">
            <v>9020</v>
          </cell>
        </row>
        <row r="318">
          <cell r="A318">
            <v>260000</v>
          </cell>
          <cell r="B318">
            <v>39082</v>
          </cell>
          <cell r="C318" t="str">
            <v>AUDJ-007</v>
          </cell>
          <cell r="D318" t="str">
            <v>Deffered Tax Income (Expense)</v>
          </cell>
          <cell r="E318" t="str">
            <v>Deferred Tax Assets</v>
          </cell>
          <cell r="F318">
            <v>310022</v>
          </cell>
          <cell r="I318">
            <v>14236.33</v>
          </cell>
          <cell r="J318">
            <v>128411697</v>
          </cell>
          <cell r="K318">
            <v>9020</v>
          </cell>
        </row>
        <row r="390">
          <cell r="G390">
            <v>1302541.5</v>
          </cell>
          <cell r="H390">
            <v>12088890152</v>
          </cell>
          <cell r="I390">
            <v>1302541.5</v>
          </cell>
          <cell r="J390">
            <v>12088890152</v>
          </cell>
        </row>
      </sheetData>
      <sheetData sheetId="3"/>
      <sheetData sheetId="4" refreshError="1"/>
      <sheetData sheetId="5" refreshError="1"/>
      <sheetData sheetId="6" refreshError="1"/>
      <sheetData sheetId="7" refreshError="1"/>
      <sheetData sheetId="8" refreshError="1"/>
      <sheetData sheetId="9" refreshError="1"/>
      <sheetData sheetId="10"/>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
      <sheetName val="Data Entry"/>
      <sheetName val="FDC Macros"/>
      <sheetName val="VB Macros"/>
      <sheetName val="adj"/>
    </sheetNames>
    <sheetDataSet>
      <sheetData sheetId="0" refreshError="1">
        <row r="43">
          <cell r="M43" t="str">
            <v>MPH (SEA) PARENT</v>
          </cell>
        </row>
      </sheetData>
      <sheetData sheetId="1" refreshError="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Price Saldom"/>
      <sheetName val="Current"/>
      <sheetName val="IMV"/>
      <sheetName val="Comparison 2005-2006"/>
      <sheetName val="adj"/>
      <sheetName val="LOOKUP"/>
      <sheetName val="Price_Saldom"/>
      <sheetName val="Comparison_2005-2006"/>
      <sheetName val="Price_Saldom1"/>
      <sheetName val="Comparison_2005-20061"/>
      <sheetName val="COA"/>
      <sheetName val="CODE"/>
      <sheetName val="Sheet5"/>
      <sheetName val="P&amp;L"/>
      <sheetName val="Instructions"/>
      <sheetName val="F1771"/>
      <sheetName val="Param"/>
      <sheetName val="Contract"/>
      <sheetName val="EngineGas"/>
      <sheetName val="Input"/>
      <sheetName val="PSC"/>
      <sheetName val="General Assumption"/>
      <sheetName val="EngineOil"/>
      <sheetName val="FE-1770-I"/>
      <sheetName val="FE-1770.P1"/>
      <sheetName val="FE-1770-II"/>
      <sheetName val="Currency"/>
      <sheetName val="Net Assets"/>
    </sheetNames>
    <sheetDataSet>
      <sheetData sheetId="0">
        <row r="4">
          <cell r="A4" t="str">
            <v>Sibuk ya..he.he</v>
          </cell>
        </row>
        <row r="5">
          <cell r="A5" t="str">
            <v>-</v>
          </cell>
        </row>
        <row r="6">
          <cell r="A6" t="str">
            <v>PT.Abadi Barindo Autotech</v>
          </cell>
        </row>
        <row r="7">
          <cell r="A7" t="str">
            <v>PT.Adyawinsa Dinamika Karawang</v>
          </cell>
        </row>
        <row r="8">
          <cell r="A8" t="str">
            <v>PT.Adhi Wijayacitra</v>
          </cell>
        </row>
        <row r="9">
          <cell r="A9" t="str">
            <v>PT.Aisan Nasmoco Industri</v>
          </cell>
        </row>
        <row r="10">
          <cell r="A10" t="str">
            <v>PT.Akashi Wahana Indonesia</v>
          </cell>
        </row>
        <row r="11">
          <cell r="A11" t="str">
            <v>PT.APM Armada Autoparts</v>
          </cell>
        </row>
        <row r="12">
          <cell r="A12" t="str">
            <v>PT.Asianet Spring Indonesia</v>
          </cell>
        </row>
        <row r="13">
          <cell r="A13" t="str">
            <v>PT.Asmo Indonesia</v>
          </cell>
        </row>
        <row r="14">
          <cell r="A14" t="str">
            <v>PT.Asno Horie Indonesia</v>
          </cell>
        </row>
        <row r="15">
          <cell r="A15" t="str">
            <v>PT.Astra Daihatsu Motor</v>
          </cell>
        </row>
        <row r="16">
          <cell r="A16" t="str">
            <v>PT.AT Indonesia</v>
          </cell>
        </row>
        <row r="17">
          <cell r="A17" t="str">
            <v>PT.Bangun Mulya Abadi</v>
          </cell>
        </row>
        <row r="18">
          <cell r="A18" t="str">
            <v>PT.Chuhatsu Indonesia</v>
          </cell>
        </row>
        <row r="19">
          <cell r="A19" t="str">
            <v>PT.Cikarang Presisi</v>
          </cell>
        </row>
        <row r="20">
          <cell r="A20" t="str">
            <v>PT.Duta Nichirindo Pratama</v>
          </cell>
        </row>
        <row r="21">
          <cell r="A21" t="str">
            <v>PT.Fuji Meiwa</v>
          </cell>
        </row>
        <row r="22">
          <cell r="A22" t="str">
            <v>PT.Fuji Seat Indonesia</v>
          </cell>
        </row>
        <row r="23">
          <cell r="A23" t="str">
            <v>PT.Garuda Metal Utama</v>
          </cell>
        </row>
        <row r="24">
          <cell r="A24" t="str">
            <v>PT.Garuda Metalindo</v>
          </cell>
        </row>
        <row r="25">
          <cell r="A25" t="str">
            <v>PT.Gaya Motor</v>
          </cell>
        </row>
        <row r="26">
          <cell r="A26" t="str">
            <v>PT.Ginsa Inti Pratama</v>
          </cell>
        </row>
        <row r="27">
          <cell r="A27" t="str">
            <v>PT.Guna Senaputra Sejahtera</v>
          </cell>
        </row>
        <row r="28">
          <cell r="A28" t="str">
            <v>PT.Hamaden Indonesia</v>
          </cell>
        </row>
        <row r="29">
          <cell r="A29" t="str">
            <v>PT.Hikari Metalindo Pratama</v>
          </cell>
        </row>
        <row r="30">
          <cell r="A30" t="str">
            <v>PT.Hino Motor Manufacturing</v>
          </cell>
        </row>
        <row r="31">
          <cell r="A31" t="str">
            <v>PT.Ichikoh Indonesia</v>
          </cell>
        </row>
        <row r="32">
          <cell r="A32" t="str">
            <v>PT.IRC Inoac Indonesia</v>
          </cell>
        </row>
        <row r="33">
          <cell r="A33" t="str">
            <v>PT.Isogai Indonesia</v>
          </cell>
        </row>
        <row r="34">
          <cell r="A34" t="str">
            <v>PT.Kramayudha Tiga Berlian</v>
          </cell>
        </row>
        <row r="35">
          <cell r="A35" t="str">
            <v>PT.Kyoraku Blowmolding Indonesia</v>
          </cell>
        </row>
        <row r="36">
          <cell r="A36" t="str">
            <v>PT.Mah Sing Indonesia</v>
          </cell>
        </row>
        <row r="37">
          <cell r="A37" t="str">
            <v>PT.Meiwa Indonesia</v>
          </cell>
        </row>
        <row r="38">
          <cell r="A38" t="str">
            <v>PT.Mekar Armada Jaya</v>
          </cell>
        </row>
        <row r="39">
          <cell r="A39" t="str">
            <v>PT.Metindo Erasakti</v>
          </cell>
        </row>
        <row r="40">
          <cell r="A40" t="str">
            <v>PT.Nusa Toyotetsu Corp.</v>
          </cell>
        </row>
        <row r="41">
          <cell r="A41" t="str">
            <v>PT.Ochiai Menara Indonesia</v>
          </cell>
        </row>
        <row r="42">
          <cell r="A42" t="str">
            <v>PT.Otics Indonesia</v>
          </cell>
        </row>
        <row r="43">
          <cell r="A43" t="str">
            <v>PT.Pamindo Tiga T</v>
          </cell>
        </row>
        <row r="44">
          <cell r="A44" t="str">
            <v>PT.Putrabangun Citramandiri</v>
          </cell>
        </row>
        <row r="45">
          <cell r="A45" t="str">
            <v>PT.Sanko Gosei Technology Indonesia</v>
          </cell>
        </row>
        <row r="46">
          <cell r="A46" t="str">
            <v>PT.Sanoh Indonesia</v>
          </cell>
        </row>
        <row r="47">
          <cell r="A47" t="str">
            <v>PT.Sekiso Industries Indonesia</v>
          </cell>
        </row>
        <row r="48">
          <cell r="A48" t="str">
            <v>PT.Sugity Creatives</v>
          </cell>
        </row>
        <row r="49">
          <cell r="A49" t="str">
            <v>PT.TMMIN</v>
          </cell>
        </row>
        <row r="50">
          <cell r="A50" t="str">
            <v>PT.Toyota Tsusho Indonesia</v>
          </cell>
        </row>
        <row r="51">
          <cell r="A51" t="str">
            <v>PT.Trimitra Chitrahasta</v>
          </cell>
        </row>
        <row r="52">
          <cell r="A52" t="str">
            <v>PT.Waja Kamajaya Sentosa</v>
          </cell>
        </row>
        <row r="53">
          <cell r="A53" t="str">
            <v>PT.Yamani Spring Indonesia</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Info Balance"/>
      <sheetName val="Profit loss"/>
      <sheetName val="cogm"/>
      <sheetName val="comb"/>
      <sheetName val="adj"/>
      <sheetName val="Sheet1"/>
      <sheetName val="JuLY 2008"/>
      <sheetName val="SJ manual"/>
      <sheetName val="Accrued IDR"/>
      <sheetName val="calc"/>
      <sheetName val="Forex"/>
      <sheetName val="FA"/>
      <sheetName val="cogm &amp; PL"/>
      <sheetName val="inf BS"/>
      <sheetName val="BS"/>
      <sheetName val="REKAP PPH Maret 2012"/>
      <sheetName val="REKAP PPH (21) temporary Worker"/>
      <sheetName val="Kurs Apr"/>
      <sheetName val="#REF"/>
      <sheetName val="Sheet3"/>
      <sheetName val="COGM Statement"/>
      <sheetName val="Income Statement"/>
      <sheetName val="master"/>
      <sheetName val="H.KONTRAK"/>
      <sheetName val="Info_Balance"/>
      <sheetName val="Profit_loss"/>
      <sheetName val="JuLY_2008"/>
      <sheetName val="SJ_manual"/>
      <sheetName val="Accrued_IDR"/>
      <sheetName val="cogm_&amp;_PL"/>
      <sheetName val="inf_BS"/>
      <sheetName val="REKAP_PPH_Maret_2012"/>
      <sheetName val="REKAP_PPH_(21)_temporary_Worker"/>
      <sheetName val="Kurs_Ap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k"/>
      <sheetName val="Rekap"/>
      <sheetName val="daftar"/>
    </sheetNames>
    <sheetDataSet>
      <sheetData sheetId="0"/>
      <sheetData sheetId="1"/>
      <sheetData sheetId="2" refreshError="1">
        <row r="3">
          <cell r="B3" t="str">
            <v>Air accu</v>
          </cell>
          <cell r="C3">
            <v>1500</v>
          </cell>
        </row>
        <row r="4">
          <cell r="B4" t="str">
            <v>Ambril halus</v>
          </cell>
          <cell r="C4">
            <v>2500</v>
          </cell>
        </row>
        <row r="5">
          <cell r="B5" t="str">
            <v>Ambril kasar</v>
          </cell>
          <cell r="C5">
            <v>2000</v>
          </cell>
        </row>
        <row r="6">
          <cell r="B6" t="str">
            <v xml:space="preserve">Angka date code </v>
          </cell>
          <cell r="C6">
            <v>15000</v>
          </cell>
        </row>
        <row r="7">
          <cell r="B7" t="str">
            <v>As date code</v>
          </cell>
          <cell r="C7">
            <v>40000</v>
          </cell>
        </row>
        <row r="8">
          <cell r="B8" t="str">
            <v>As Engkol</v>
          </cell>
          <cell r="C8">
            <v>150000</v>
          </cell>
        </row>
        <row r="9">
          <cell r="B9" t="str">
            <v>As eretan</v>
          </cell>
          <cell r="C9">
            <v>40000</v>
          </cell>
        </row>
        <row r="10">
          <cell r="B10" t="str">
            <v>As horizontal</v>
          </cell>
          <cell r="C10">
            <v>40000</v>
          </cell>
        </row>
        <row r="11">
          <cell r="B11" t="str">
            <v>As juice bawang</v>
          </cell>
          <cell r="C11">
            <v>195000</v>
          </cell>
        </row>
        <row r="12">
          <cell r="B12" t="str">
            <v>As rumah tinta</v>
          </cell>
          <cell r="C12">
            <v>40000</v>
          </cell>
        </row>
        <row r="13">
          <cell r="B13" t="str">
            <v>Ball valve Kitz dia 2" Plendes SS</v>
          </cell>
          <cell r="C13">
            <v>1100000</v>
          </cell>
        </row>
        <row r="14">
          <cell r="B14" t="str">
            <v xml:space="preserve">Ball valve Kitz dia 3 drat SS </v>
          </cell>
          <cell r="C14">
            <v>2800000</v>
          </cell>
        </row>
        <row r="15">
          <cell r="B15" t="str">
            <v>Ball valve Kitz dia 3" plendes SS</v>
          </cell>
          <cell r="C15">
            <v>1800000</v>
          </cell>
        </row>
        <row r="16">
          <cell r="B16" t="str">
            <v>Batu gerenda 100x2x16</v>
          </cell>
          <cell r="C16">
            <v>10000</v>
          </cell>
        </row>
        <row r="17">
          <cell r="B17" t="str">
            <v>Batu gerenda 100x6x16</v>
          </cell>
          <cell r="C17">
            <v>7500</v>
          </cell>
        </row>
        <row r="18">
          <cell r="B18" t="str">
            <v>Batu gerenda 350x3x2,5</v>
          </cell>
          <cell r="C18">
            <v>31000</v>
          </cell>
        </row>
        <row r="19">
          <cell r="B19" t="str">
            <v>Baut 1/2 x 1 3/4"</v>
          </cell>
          <cell r="C19">
            <v>540</v>
          </cell>
        </row>
        <row r="20">
          <cell r="B20" t="str">
            <v>Baut 1/2 x 1 3/4"</v>
          </cell>
          <cell r="C20">
            <v>540</v>
          </cell>
        </row>
        <row r="21">
          <cell r="B21" t="str">
            <v>Baut 1/2 x 1"</v>
          </cell>
          <cell r="C21">
            <v>315</v>
          </cell>
        </row>
        <row r="22">
          <cell r="B22" t="str">
            <v>Baut 1/2 x 1,5"</v>
          </cell>
          <cell r="C22">
            <v>450</v>
          </cell>
        </row>
        <row r="23">
          <cell r="B23" t="str">
            <v>Baut 1/2 x 2"</v>
          </cell>
          <cell r="C23">
            <v>520</v>
          </cell>
        </row>
        <row r="24">
          <cell r="B24" t="str">
            <v>Baut 1/2 x 2,5"</v>
          </cell>
          <cell r="C24">
            <v>750</v>
          </cell>
        </row>
        <row r="25">
          <cell r="B25" t="str">
            <v>Baut 1/2 x 3"</v>
          </cell>
          <cell r="C25">
            <v>850</v>
          </cell>
        </row>
        <row r="26">
          <cell r="B26" t="str">
            <v>Baut 1/2 x 3,5"</v>
          </cell>
          <cell r="C26">
            <v>580</v>
          </cell>
        </row>
        <row r="27">
          <cell r="B27" t="str">
            <v>Baut 1/4 x 1"</v>
          </cell>
          <cell r="C27">
            <v>125</v>
          </cell>
        </row>
        <row r="28">
          <cell r="B28" t="str">
            <v>Baut 1/4 x 1,5"</v>
          </cell>
          <cell r="C28">
            <v>130</v>
          </cell>
        </row>
        <row r="29">
          <cell r="B29" t="str">
            <v>Baut 1/4 x 1/2"</v>
          </cell>
          <cell r="C29">
            <v>120</v>
          </cell>
        </row>
        <row r="30">
          <cell r="B30" t="str">
            <v>Baut 1/4 x 2"</v>
          </cell>
          <cell r="C30">
            <v>200</v>
          </cell>
        </row>
        <row r="31">
          <cell r="B31" t="str">
            <v>Baut 3/16 x 1"</v>
          </cell>
          <cell r="C31">
            <v>100</v>
          </cell>
        </row>
        <row r="32">
          <cell r="B32" t="str">
            <v>Baut 3/16 x 1/2"</v>
          </cell>
          <cell r="C32">
            <v>50</v>
          </cell>
        </row>
        <row r="33">
          <cell r="B33" t="str">
            <v>Baut 3/8 x 1 3/4"</v>
          </cell>
          <cell r="C33">
            <v>100</v>
          </cell>
        </row>
        <row r="34">
          <cell r="B34" t="str">
            <v>Baut 3/8 x 1"</v>
          </cell>
          <cell r="C34">
            <v>200</v>
          </cell>
        </row>
        <row r="35">
          <cell r="B35" t="str">
            <v>Baut 3/8 x 1,5"</v>
          </cell>
          <cell r="C35">
            <v>240</v>
          </cell>
        </row>
        <row r="36">
          <cell r="B36" t="str">
            <v>Baut 3/8 x 17,5"</v>
          </cell>
          <cell r="C36">
            <v>6750</v>
          </cell>
        </row>
        <row r="37">
          <cell r="B37" t="str">
            <v>Baut 3/8 x 2"</v>
          </cell>
          <cell r="C37">
            <v>280</v>
          </cell>
        </row>
        <row r="38">
          <cell r="B38" t="str">
            <v>Baut 3/8 x 3"</v>
          </cell>
          <cell r="C38">
            <v>360</v>
          </cell>
        </row>
        <row r="39">
          <cell r="B39" t="str">
            <v>Baut 3/8 x 3/4"</v>
          </cell>
          <cell r="C39">
            <v>190</v>
          </cell>
        </row>
        <row r="40">
          <cell r="B40" t="str">
            <v>Baut 5/16 x 1"</v>
          </cell>
          <cell r="C40">
            <v>170</v>
          </cell>
        </row>
        <row r="41">
          <cell r="B41" t="str">
            <v>Baut 5/16 x 1,5"</v>
          </cell>
          <cell r="C41">
            <v>225</v>
          </cell>
        </row>
        <row r="42">
          <cell r="B42" t="str">
            <v>Baut 5/16 x 1/2"</v>
          </cell>
          <cell r="C42">
            <v>150</v>
          </cell>
        </row>
        <row r="43">
          <cell r="B43" t="str">
            <v>Baut 5/8 x 1"</v>
          </cell>
          <cell r="C43">
            <v>850</v>
          </cell>
        </row>
        <row r="44">
          <cell r="B44" t="str">
            <v>Baut 5/8 x 1,5"</v>
          </cell>
          <cell r="C44">
            <v>900</v>
          </cell>
        </row>
        <row r="45">
          <cell r="B45" t="str">
            <v>Baut 5/8 x 10"</v>
          </cell>
          <cell r="C45">
            <v>3000</v>
          </cell>
        </row>
        <row r="46">
          <cell r="B46" t="str">
            <v>Baut 5/8 x 2"</v>
          </cell>
          <cell r="C46">
            <v>1000</v>
          </cell>
        </row>
        <row r="47">
          <cell r="B47" t="str">
            <v>Baut 5/8 x 2,5"</v>
          </cell>
          <cell r="C47">
            <v>1000</v>
          </cell>
        </row>
        <row r="48">
          <cell r="B48" t="str">
            <v>Baut 7/16 x 1 3/4"</v>
          </cell>
          <cell r="C48">
            <v>380</v>
          </cell>
        </row>
        <row r="49">
          <cell r="B49" t="str">
            <v>Baut 7/16 x 1"</v>
          </cell>
          <cell r="C49">
            <v>360</v>
          </cell>
        </row>
        <row r="50">
          <cell r="B50" t="str">
            <v>Baut 7/16 x 1,5"</v>
          </cell>
          <cell r="C50">
            <v>350</v>
          </cell>
        </row>
        <row r="51">
          <cell r="B51" t="str">
            <v>Baut Galvanis M12 x 3,5"</v>
          </cell>
          <cell r="C51">
            <v>1000</v>
          </cell>
        </row>
        <row r="52">
          <cell r="B52" t="str">
            <v>Baut Galvanis M6 x 30"</v>
          </cell>
          <cell r="C52">
            <v>1650</v>
          </cell>
        </row>
        <row r="53">
          <cell r="B53" t="str">
            <v>Baut L 2,5"</v>
          </cell>
          <cell r="C53">
            <v>550</v>
          </cell>
        </row>
        <row r="54">
          <cell r="B54" t="str">
            <v>Baut L 3"</v>
          </cell>
          <cell r="C54">
            <v>550</v>
          </cell>
        </row>
        <row r="55">
          <cell r="B55" t="str">
            <v>Baut L 3"</v>
          </cell>
          <cell r="C55">
            <v>600</v>
          </cell>
        </row>
        <row r="56">
          <cell r="B56" t="str">
            <v>Baut L 4 M525 mm</v>
          </cell>
          <cell r="C56">
            <v>700</v>
          </cell>
        </row>
        <row r="57">
          <cell r="B57" t="str">
            <v>Baut L 4"</v>
          </cell>
          <cell r="C57">
            <v>550</v>
          </cell>
        </row>
        <row r="58">
          <cell r="B58" t="str">
            <v>Baut L 5"</v>
          </cell>
          <cell r="C58">
            <v>815</v>
          </cell>
        </row>
        <row r="59">
          <cell r="B59" t="str">
            <v>Baut L 6"</v>
          </cell>
        </row>
        <row r="60">
          <cell r="B60" t="str">
            <v>Baut L stanlis 3/8x1,5"</v>
          </cell>
          <cell r="C60">
            <v>4500</v>
          </cell>
        </row>
        <row r="61">
          <cell r="B61" t="str">
            <v>Baut L stanlis 5/16x1,5"</v>
          </cell>
          <cell r="C61">
            <v>3350</v>
          </cell>
        </row>
        <row r="62">
          <cell r="B62" t="str">
            <v>Baut L stanlis M10x40"</v>
          </cell>
          <cell r="C62">
            <v>4725</v>
          </cell>
        </row>
        <row r="63">
          <cell r="B63" t="str">
            <v>Baut L stanlis M5x30"</v>
          </cell>
          <cell r="C63">
            <v>995</v>
          </cell>
        </row>
        <row r="64">
          <cell r="B64" t="str">
            <v>Baut L6</v>
          </cell>
          <cell r="C64">
            <v>1000</v>
          </cell>
        </row>
        <row r="65">
          <cell r="B65" t="str">
            <v xml:space="preserve">Baut M4 </v>
          </cell>
          <cell r="C65">
            <v>450</v>
          </cell>
        </row>
        <row r="66">
          <cell r="B66" t="str">
            <v>Baut M4 x 35"</v>
          </cell>
          <cell r="C66">
            <v>880</v>
          </cell>
        </row>
        <row r="67">
          <cell r="B67" t="str">
            <v>Baut M5</v>
          </cell>
          <cell r="C67">
            <v>700</v>
          </cell>
        </row>
        <row r="68">
          <cell r="B68" t="str">
            <v>Baut M5 x 30"</v>
          </cell>
          <cell r="C68">
            <v>995</v>
          </cell>
        </row>
        <row r="69">
          <cell r="B69" t="str">
            <v>Baut M6</v>
          </cell>
          <cell r="C69">
            <v>1020</v>
          </cell>
        </row>
        <row r="70">
          <cell r="B70" t="str">
            <v>Baut payung 1/2 x 1"</v>
          </cell>
          <cell r="C70">
            <v>37815</v>
          </cell>
        </row>
        <row r="71">
          <cell r="B71" t="str">
            <v>Baut payung 7 cm</v>
          </cell>
          <cell r="C71">
            <v>325</v>
          </cell>
        </row>
        <row r="72">
          <cell r="B72" t="str">
            <v>Baut spuyer</v>
          </cell>
          <cell r="C72">
            <v>7500</v>
          </cell>
        </row>
        <row r="73">
          <cell r="B73" t="str">
            <v>Baut stanlis 1/4 x 1"</v>
          </cell>
          <cell r="C73">
            <v>900</v>
          </cell>
        </row>
        <row r="74">
          <cell r="B74" t="str">
            <v>Baut stanlis 1/4 x 2"</v>
          </cell>
          <cell r="C74">
            <v>1000</v>
          </cell>
        </row>
        <row r="75">
          <cell r="B75" t="str">
            <v>Baut stanlis 1/4 x 2,5"</v>
          </cell>
          <cell r="C75">
            <v>1065</v>
          </cell>
        </row>
        <row r="76">
          <cell r="B76" t="str">
            <v>Baut stanlis 3/8 x 1"</v>
          </cell>
          <cell r="C76">
            <v>1030</v>
          </cell>
        </row>
        <row r="77">
          <cell r="B77" t="str">
            <v>Baut stanlis 5/16 x 1"</v>
          </cell>
          <cell r="C77">
            <v>1185</v>
          </cell>
        </row>
        <row r="78">
          <cell r="B78" t="str">
            <v>Baut stanlis 5/16 x 3/4"</v>
          </cell>
          <cell r="C78">
            <v>590</v>
          </cell>
        </row>
        <row r="79">
          <cell r="B79" t="str">
            <v>Bearing 22211</v>
          </cell>
          <cell r="C79">
            <v>102500</v>
          </cell>
        </row>
        <row r="80">
          <cell r="B80" t="str">
            <v>Bearing 30207</v>
          </cell>
          <cell r="C80">
            <v>30000</v>
          </cell>
        </row>
        <row r="81">
          <cell r="B81" t="str">
            <v>Bearing 30208</v>
          </cell>
          <cell r="C81">
            <v>61300</v>
          </cell>
        </row>
        <row r="82">
          <cell r="B82" t="str">
            <v>Bearing 30209</v>
          </cell>
          <cell r="C82">
            <v>44750</v>
          </cell>
        </row>
        <row r="83">
          <cell r="B83" t="str">
            <v>Bearing 32016</v>
          </cell>
          <cell r="C83">
            <v>240000</v>
          </cell>
        </row>
        <row r="84">
          <cell r="B84" t="str">
            <v>Bearing 6002</v>
          </cell>
          <cell r="C84">
            <v>14470</v>
          </cell>
        </row>
        <row r="85">
          <cell r="B85" t="str">
            <v>Bearing 6003</v>
          </cell>
          <cell r="C85">
            <v>12500</v>
          </cell>
        </row>
        <row r="86">
          <cell r="B86" t="str">
            <v>Bearing 6004</v>
          </cell>
          <cell r="C86">
            <v>15150</v>
          </cell>
        </row>
        <row r="87">
          <cell r="B87" t="str">
            <v>Bearing 6005</v>
          </cell>
          <cell r="C87">
            <v>18450</v>
          </cell>
        </row>
        <row r="88">
          <cell r="B88" t="str">
            <v>Bearing 6006</v>
          </cell>
          <cell r="C88">
            <v>21770</v>
          </cell>
        </row>
        <row r="89">
          <cell r="B89" t="str">
            <v>Bearing 604 ZZ</v>
          </cell>
          <cell r="C89">
            <v>9750</v>
          </cell>
        </row>
        <row r="90">
          <cell r="B90" t="str">
            <v>Bearing 604 ZZ</v>
          </cell>
          <cell r="C90">
            <v>97500</v>
          </cell>
        </row>
        <row r="91">
          <cell r="B91" t="str">
            <v>Bearing 608</v>
          </cell>
          <cell r="C91">
            <v>10500</v>
          </cell>
        </row>
        <row r="92">
          <cell r="B92" t="str">
            <v>Bearing 6200</v>
          </cell>
          <cell r="C92">
            <v>10000</v>
          </cell>
        </row>
        <row r="93">
          <cell r="B93" t="str">
            <v>Bearing 6201</v>
          </cell>
          <cell r="C93">
            <v>11150</v>
          </cell>
        </row>
        <row r="94">
          <cell r="B94" t="str">
            <v>Bearing 6202</v>
          </cell>
          <cell r="C94">
            <v>12350</v>
          </cell>
        </row>
        <row r="95">
          <cell r="B95" t="str">
            <v>Bearing 6203</v>
          </cell>
          <cell r="C95">
            <v>14450</v>
          </cell>
        </row>
        <row r="96">
          <cell r="B96" t="str">
            <v>Bearing 6204</v>
          </cell>
          <cell r="C96">
            <v>14750</v>
          </cell>
        </row>
        <row r="97">
          <cell r="B97" t="str">
            <v>Bearing 6205</v>
          </cell>
          <cell r="C97">
            <v>20000</v>
          </cell>
        </row>
        <row r="98">
          <cell r="B98" t="str">
            <v>Bearing 6206</v>
          </cell>
          <cell r="C98">
            <v>26200</v>
          </cell>
        </row>
        <row r="99">
          <cell r="B99" t="str">
            <v>Bearing 6207</v>
          </cell>
          <cell r="C99">
            <v>33100</v>
          </cell>
        </row>
        <row r="100">
          <cell r="B100" t="str">
            <v>Bearing 6208</v>
          </cell>
          <cell r="C100">
            <v>36300</v>
          </cell>
        </row>
        <row r="101">
          <cell r="B101" t="str">
            <v>Bearing 6211</v>
          </cell>
          <cell r="C101">
            <v>73800</v>
          </cell>
        </row>
        <row r="102">
          <cell r="B102" t="str">
            <v>Bearing 6262</v>
          </cell>
          <cell r="C102">
            <v>7056</v>
          </cell>
        </row>
        <row r="103">
          <cell r="B103" t="str">
            <v>Bearing 6301</v>
          </cell>
          <cell r="C103">
            <v>13000</v>
          </cell>
        </row>
        <row r="104">
          <cell r="B104" t="str">
            <v>Bearing 6302</v>
          </cell>
        </row>
        <row r="105">
          <cell r="B105" t="str">
            <v>Bearing 6303</v>
          </cell>
          <cell r="C105">
            <v>20750</v>
          </cell>
        </row>
        <row r="106">
          <cell r="B106" t="str">
            <v>Bearing 6304</v>
          </cell>
          <cell r="C106">
            <v>20750</v>
          </cell>
        </row>
        <row r="107">
          <cell r="B107" t="str">
            <v>Bearing 6305</v>
          </cell>
          <cell r="C107">
            <v>23700</v>
          </cell>
        </row>
        <row r="108">
          <cell r="B108" t="str">
            <v>Bearing 6306</v>
          </cell>
          <cell r="C108">
            <v>37000</v>
          </cell>
        </row>
        <row r="109">
          <cell r="B109" t="str">
            <v>Bearing 684 ZZ</v>
          </cell>
          <cell r="C109">
            <v>12500</v>
          </cell>
        </row>
        <row r="110">
          <cell r="B110" t="str">
            <v>Bearing 684 ZZ</v>
          </cell>
          <cell r="C110">
            <v>12500</v>
          </cell>
        </row>
        <row r="111">
          <cell r="B111" t="str">
            <v>Bearing 6908</v>
          </cell>
          <cell r="C111">
            <v>217500</v>
          </cell>
        </row>
        <row r="112">
          <cell r="B112" t="str">
            <v>Bearing rumah 511-604</v>
          </cell>
          <cell r="C112">
            <v>209985</v>
          </cell>
        </row>
        <row r="113">
          <cell r="B113" t="str">
            <v>Besi siku 30x30x3</v>
          </cell>
          <cell r="C113">
            <v>15000</v>
          </cell>
        </row>
        <row r="114">
          <cell r="B114" t="str">
            <v>Besi siku 40 x 40 x 4</v>
          </cell>
          <cell r="C114">
            <v>32500</v>
          </cell>
        </row>
        <row r="115">
          <cell r="B115" t="str">
            <v>Besi siku 50.50.5</v>
          </cell>
          <cell r="C115">
            <v>85000</v>
          </cell>
        </row>
        <row r="116">
          <cell r="B116" t="str">
            <v>Besi siku 70x70x7</v>
          </cell>
          <cell r="C116">
            <v>190000</v>
          </cell>
        </row>
        <row r="117">
          <cell r="B117" t="str">
            <v>Besi stal bus 50x50x2</v>
          </cell>
          <cell r="C117">
            <v>80000</v>
          </cell>
        </row>
        <row r="118">
          <cell r="B118" t="str">
            <v>Besi UNP 100</v>
          </cell>
          <cell r="C118">
            <v>117000</v>
          </cell>
        </row>
        <row r="119">
          <cell r="B119" t="str">
            <v>Blender</v>
          </cell>
          <cell r="C119">
            <v>95000</v>
          </cell>
        </row>
        <row r="120">
          <cell r="B120" t="str">
            <v>Blender</v>
          </cell>
          <cell r="C120">
            <v>95000</v>
          </cell>
        </row>
        <row r="121">
          <cell r="B121" t="str">
            <v>Blower</v>
          </cell>
          <cell r="C121">
            <v>540000</v>
          </cell>
        </row>
        <row r="122">
          <cell r="B122" t="str">
            <v>Blower 3" 3 phase</v>
          </cell>
          <cell r="C122">
            <v>575000</v>
          </cell>
        </row>
        <row r="123">
          <cell r="B123" t="str">
            <v>Box Lp  TL 20W</v>
          </cell>
          <cell r="C123">
            <v>7000</v>
          </cell>
        </row>
        <row r="124">
          <cell r="B124" t="str">
            <v>Breaker 100 A</v>
          </cell>
          <cell r="C124">
            <v>433400</v>
          </cell>
        </row>
        <row r="125">
          <cell r="B125" t="str">
            <v>Cam Stater</v>
          </cell>
          <cell r="C125">
            <v>17500</v>
          </cell>
        </row>
        <row r="126">
          <cell r="B126" t="str">
            <v>Capasitor 1000 mF / 25 v</v>
          </cell>
          <cell r="C126">
            <v>4500</v>
          </cell>
        </row>
        <row r="127">
          <cell r="B127" t="str">
            <v>Capasitor 394 K</v>
          </cell>
          <cell r="C127">
            <v>5400</v>
          </cell>
        </row>
        <row r="128">
          <cell r="B128" t="str">
            <v>Capasitor 400 mF / 250 V</v>
          </cell>
          <cell r="C128">
            <v>97500</v>
          </cell>
        </row>
        <row r="129">
          <cell r="B129" t="str">
            <v>Capasitor 400 MFD</v>
          </cell>
          <cell r="C129">
            <v>105000</v>
          </cell>
        </row>
        <row r="130">
          <cell r="B130" t="str">
            <v>Cat Ftalit</v>
          </cell>
          <cell r="C130">
            <v>24000</v>
          </cell>
        </row>
        <row r="131">
          <cell r="B131" t="str">
            <v>Cat minyak</v>
          </cell>
          <cell r="C131">
            <v>24500</v>
          </cell>
        </row>
        <row r="132">
          <cell r="B132" t="str">
            <v>Chek valve SS dia 2"</v>
          </cell>
          <cell r="C132">
            <v>925000</v>
          </cell>
        </row>
        <row r="133">
          <cell r="B133" t="str">
            <v>COG</v>
          </cell>
          <cell r="C133">
            <v>560000</v>
          </cell>
        </row>
        <row r="134">
          <cell r="B134" t="str">
            <v>Coil contaktor</v>
          </cell>
          <cell r="C134">
            <v>56000</v>
          </cell>
        </row>
        <row r="135">
          <cell r="B135" t="str">
            <v>Coil selenoid</v>
          </cell>
          <cell r="C135">
            <v>240000</v>
          </cell>
        </row>
        <row r="136">
          <cell r="B136" t="str">
            <v>Coil vibrator</v>
          </cell>
          <cell r="C136">
            <v>80000</v>
          </cell>
        </row>
        <row r="137">
          <cell r="B137" t="str">
            <v>Condensator ZE 474 K</v>
          </cell>
          <cell r="C137">
            <v>4500</v>
          </cell>
        </row>
        <row r="138">
          <cell r="B138" t="str">
            <v>Corong SVB 150</v>
          </cell>
          <cell r="C138">
            <v>375000</v>
          </cell>
        </row>
        <row r="139">
          <cell r="B139" t="str">
            <v>Corong SVB 150</v>
          </cell>
          <cell r="C139">
            <v>450000</v>
          </cell>
        </row>
        <row r="140">
          <cell r="B140" t="str">
            <v>CPG kaki 13</v>
          </cell>
          <cell r="C140">
            <v>760000</v>
          </cell>
        </row>
        <row r="141">
          <cell r="B141" t="str">
            <v>Date code Wina E 400</v>
          </cell>
          <cell r="C141">
            <v>7350000</v>
          </cell>
        </row>
        <row r="142">
          <cell r="B142" t="str">
            <v>Dinamo 1 HP</v>
          </cell>
          <cell r="C142">
            <v>160000</v>
          </cell>
        </row>
        <row r="143">
          <cell r="B143" t="str">
            <v>Dinamo 1,5 HP</v>
          </cell>
          <cell r="C143">
            <v>175000</v>
          </cell>
        </row>
        <row r="144">
          <cell r="B144" t="str">
            <v>Dinamo 1/2 HP</v>
          </cell>
          <cell r="C144">
            <v>120000</v>
          </cell>
        </row>
        <row r="145">
          <cell r="B145" t="str">
            <v>Dinamo 10 HP</v>
          </cell>
          <cell r="C145">
            <v>1200000</v>
          </cell>
        </row>
        <row r="146">
          <cell r="B146" t="str">
            <v>Dinamo 2 HP</v>
          </cell>
          <cell r="C146">
            <v>185000</v>
          </cell>
        </row>
        <row r="147">
          <cell r="B147" t="str">
            <v>Dinamo 3 HP</v>
          </cell>
          <cell r="C147">
            <v>285000</v>
          </cell>
        </row>
        <row r="148">
          <cell r="B148" t="str">
            <v>Dinamo 3/4 HP</v>
          </cell>
          <cell r="C148">
            <v>150000</v>
          </cell>
        </row>
        <row r="149">
          <cell r="B149" t="str">
            <v>Dinamo 5 HP</v>
          </cell>
          <cell r="C149">
            <v>285000</v>
          </cell>
        </row>
        <row r="150">
          <cell r="B150" t="str">
            <v>Dioda bridge 3510</v>
          </cell>
          <cell r="C150">
            <v>6500</v>
          </cell>
        </row>
        <row r="151">
          <cell r="B151" t="str">
            <v>Dioda IN 4007</v>
          </cell>
          <cell r="C151">
            <v>250</v>
          </cell>
        </row>
        <row r="152">
          <cell r="B152" t="str">
            <v>Dop 2"</v>
          </cell>
          <cell r="C152">
            <v>5120</v>
          </cell>
        </row>
        <row r="153">
          <cell r="B153" t="str">
            <v>Dop 3/4"</v>
          </cell>
          <cell r="C153">
            <v>1420</v>
          </cell>
        </row>
        <row r="154">
          <cell r="B154" t="str">
            <v>Dop besi 1/2</v>
          </cell>
          <cell r="C154">
            <v>1000</v>
          </cell>
        </row>
        <row r="155">
          <cell r="B155" t="str">
            <v>Dop besi 3</v>
          </cell>
          <cell r="C155">
            <v>12000</v>
          </cell>
        </row>
        <row r="156">
          <cell r="B156" t="str">
            <v>Double neple 0,5</v>
          </cell>
          <cell r="C156">
            <v>1000</v>
          </cell>
        </row>
        <row r="157">
          <cell r="B157" t="str">
            <v>Double neple 1"</v>
          </cell>
          <cell r="C157">
            <v>2250</v>
          </cell>
        </row>
        <row r="158">
          <cell r="B158" t="str">
            <v>Double neple 1,5</v>
          </cell>
          <cell r="C158">
            <v>3600</v>
          </cell>
        </row>
        <row r="159">
          <cell r="B159" t="str">
            <v>Double neple 2</v>
          </cell>
          <cell r="C159">
            <v>7500</v>
          </cell>
        </row>
        <row r="160">
          <cell r="B160" t="str">
            <v>Double neple 3</v>
          </cell>
          <cell r="C160">
            <v>16000</v>
          </cell>
        </row>
        <row r="161">
          <cell r="B161" t="str">
            <v>Elco 10V / 2200 mF</v>
          </cell>
          <cell r="C161">
            <v>5500</v>
          </cell>
        </row>
        <row r="162">
          <cell r="B162" t="str">
            <v>Elco 16V / 1000 mF</v>
          </cell>
          <cell r="C162">
            <v>7500</v>
          </cell>
        </row>
        <row r="163">
          <cell r="B163" t="str">
            <v>Elco 2200 mF / 50V</v>
          </cell>
          <cell r="C163">
            <v>9800</v>
          </cell>
        </row>
        <row r="164">
          <cell r="B164" t="str">
            <v>Elemen 12,5</v>
          </cell>
          <cell r="C164">
            <v>55000</v>
          </cell>
        </row>
        <row r="165">
          <cell r="B165" t="str">
            <v>Elemen 16 cm</v>
          </cell>
          <cell r="C165">
            <v>70000</v>
          </cell>
        </row>
        <row r="166">
          <cell r="B166" t="str">
            <v>Elemen 17 cm</v>
          </cell>
          <cell r="C166">
            <v>110000</v>
          </cell>
        </row>
        <row r="167">
          <cell r="B167" t="str">
            <v>Elemen 22 cm</v>
          </cell>
          <cell r="C167">
            <v>142500</v>
          </cell>
        </row>
        <row r="168">
          <cell r="B168" t="str">
            <v>Elemen pemanas date code</v>
          </cell>
          <cell r="C168">
            <v>130000</v>
          </cell>
        </row>
        <row r="169">
          <cell r="B169" t="str">
            <v>Elemen SVB 100</v>
          </cell>
          <cell r="C169">
            <v>27500</v>
          </cell>
        </row>
        <row r="170">
          <cell r="B170" t="str">
            <v>Elemen SVB 150</v>
          </cell>
          <cell r="C170">
            <v>27500</v>
          </cell>
        </row>
        <row r="171">
          <cell r="B171" t="str">
            <v>Email 0,20</v>
          </cell>
          <cell r="C171">
            <v>50000</v>
          </cell>
        </row>
        <row r="172">
          <cell r="B172" t="str">
            <v>Email 0,25</v>
          </cell>
          <cell r="C172">
            <v>39000</v>
          </cell>
        </row>
        <row r="173">
          <cell r="B173" t="str">
            <v>Email 0,3</v>
          </cell>
          <cell r="C173">
            <v>50000</v>
          </cell>
        </row>
        <row r="174">
          <cell r="B174" t="str">
            <v>Email 0,35</v>
          </cell>
          <cell r="C174">
            <v>50000</v>
          </cell>
        </row>
        <row r="175">
          <cell r="B175" t="str">
            <v>Email 0,40</v>
          </cell>
          <cell r="C175">
            <v>42000</v>
          </cell>
        </row>
        <row r="176">
          <cell r="B176" t="str">
            <v>Email 0,45</v>
          </cell>
          <cell r="C176">
            <v>42000</v>
          </cell>
        </row>
        <row r="177">
          <cell r="B177" t="str">
            <v>Email 0,50</v>
          </cell>
          <cell r="C177">
            <v>35000</v>
          </cell>
        </row>
        <row r="178">
          <cell r="B178" t="str">
            <v>Email 0,55</v>
          </cell>
          <cell r="C178">
            <v>35000</v>
          </cell>
        </row>
        <row r="179">
          <cell r="B179" t="str">
            <v>Email 0,60</v>
          </cell>
          <cell r="C179">
            <v>37000</v>
          </cell>
        </row>
        <row r="180">
          <cell r="B180" t="str">
            <v>Email 0,65</v>
          </cell>
          <cell r="C180">
            <v>46000</v>
          </cell>
        </row>
        <row r="181">
          <cell r="B181" t="str">
            <v>Email 0,70</v>
          </cell>
          <cell r="C181">
            <v>46000</v>
          </cell>
        </row>
        <row r="182">
          <cell r="B182" t="str">
            <v>Email 0,75</v>
          </cell>
          <cell r="C182">
            <v>46000</v>
          </cell>
        </row>
        <row r="183">
          <cell r="B183" t="str">
            <v>Email 0,80</v>
          </cell>
          <cell r="C183">
            <v>38000</v>
          </cell>
        </row>
        <row r="184">
          <cell r="B184" t="str">
            <v>Email 0,85</v>
          </cell>
          <cell r="C184">
            <v>45000</v>
          </cell>
        </row>
        <row r="185">
          <cell r="B185" t="str">
            <v>Emergency swtich</v>
          </cell>
          <cell r="C185">
            <v>47400</v>
          </cell>
        </row>
        <row r="186">
          <cell r="B186" t="str">
            <v>Engkol AY</v>
          </cell>
          <cell r="C186">
            <v>95000</v>
          </cell>
        </row>
        <row r="187">
          <cell r="B187" t="str">
            <v>Engkol kopling</v>
          </cell>
          <cell r="C187">
            <v>50000</v>
          </cell>
        </row>
        <row r="188">
          <cell r="B188" t="str">
            <v>Engsel</v>
          </cell>
          <cell r="C188">
            <v>750</v>
          </cell>
        </row>
        <row r="189">
          <cell r="B189" t="str">
            <v>Engsel Kopek</v>
          </cell>
          <cell r="C189">
            <v>12500</v>
          </cell>
        </row>
        <row r="190">
          <cell r="B190" t="str">
            <v>Eretan SVB 100</v>
          </cell>
          <cell r="C190">
            <v>285000</v>
          </cell>
        </row>
        <row r="191">
          <cell r="B191" t="str">
            <v>Eretan SVB 150</v>
          </cell>
          <cell r="C191">
            <v>365000</v>
          </cell>
        </row>
        <row r="192">
          <cell r="B192" t="str">
            <v>Fan colling kecil</v>
          </cell>
          <cell r="C192">
            <v>69000</v>
          </cell>
        </row>
        <row r="193">
          <cell r="B193" t="str">
            <v>Filter kompor</v>
          </cell>
          <cell r="C193">
            <v>23600</v>
          </cell>
        </row>
        <row r="194">
          <cell r="B194" t="str">
            <v>Fisher S 14</v>
          </cell>
          <cell r="C194">
            <v>200</v>
          </cell>
        </row>
        <row r="195">
          <cell r="B195" t="str">
            <v>Fisher S 8</v>
          </cell>
          <cell r="C195">
            <v>50</v>
          </cell>
        </row>
        <row r="196">
          <cell r="B196" t="str">
            <v>Flange 1,5</v>
          </cell>
          <cell r="C196">
            <v>22500</v>
          </cell>
        </row>
        <row r="197">
          <cell r="B197" t="str">
            <v>Flange 2</v>
          </cell>
          <cell r="C197">
            <v>12500</v>
          </cell>
        </row>
        <row r="198">
          <cell r="B198" t="str">
            <v>Flange 3</v>
          </cell>
          <cell r="C198">
            <v>15000</v>
          </cell>
        </row>
        <row r="199">
          <cell r="B199" t="str">
            <v>Foot klep 2"</v>
          </cell>
          <cell r="C199">
            <v>125000</v>
          </cell>
        </row>
        <row r="200">
          <cell r="B200" t="str">
            <v>Gergaji besi</v>
          </cell>
          <cell r="C200">
            <v>6500</v>
          </cell>
        </row>
        <row r="201">
          <cell r="B201" t="str">
            <v>Gigi pinion</v>
          </cell>
          <cell r="C201">
            <v>82500</v>
          </cell>
        </row>
        <row r="202">
          <cell r="B202" t="str">
            <v>Gigi timing</v>
          </cell>
          <cell r="C202">
            <v>125000</v>
          </cell>
        </row>
        <row r="203">
          <cell r="B203" t="str">
            <v>Hand pisau</v>
          </cell>
          <cell r="C203">
            <v>50000</v>
          </cell>
        </row>
        <row r="204">
          <cell r="B204" t="str">
            <v>Handle Pintu</v>
          </cell>
          <cell r="C204">
            <v>1000</v>
          </cell>
        </row>
        <row r="205">
          <cell r="B205" t="str">
            <v>IC 741 CH</v>
          </cell>
          <cell r="C205">
            <v>5000</v>
          </cell>
        </row>
        <row r="206">
          <cell r="B206" t="str">
            <v>IC 7805</v>
          </cell>
          <cell r="C206">
            <v>4500</v>
          </cell>
        </row>
        <row r="207">
          <cell r="B207" t="str">
            <v>IC 7812</v>
          </cell>
          <cell r="C207">
            <v>4000</v>
          </cell>
        </row>
        <row r="208">
          <cell r="B208" t="str">
            <v>Isolasi</v>
          </cell>
          <cell r="C208">
            <v>3500</v>
          </cell>
        </row>
        <row r="209">
          <cell r="B209" t="str">
            <v>Kabel NYA 4 x 2,5 mm</v>
          </cell>
          <cell r="C209">
            <v>3500</v>
          </cell>
        </row>
        <row r="210">
          <cell r="B210" t="str">
            <v>Kabel NYA 4x1,5</v>
          </cell>
          <cell r="C210">
            <v>1750</v>
          </cell>
        </row>
        <row r="211">
          <cell r="B211" t="str">
            <v>Kabel NYM 2 x 2,5 mm</v>
          </cell>
          <cell r="C211">
            <v>3000</v>
          </cell>
        </row>
        <row r="212">
          <cell r="B212" t="str">
            <v>Kabel NYM 3 x 1,5 mm</v>
          </cell>
          <cell r="C212">
            <v>2860</v>
          </cell>
        </row>
        <row r="213">
          <cell r="B213" t="str">
            <v>Kabel NYM 4 x 2,5 mm</v>
          </cell>
          <cell r="C213">
            <v>3500</v>
          </cell>
        </row>
        <row r="214">
          <cell r="B214" t="str">
            <v>Kabel NYY 4 x 2,5</v>
          </cell>
          <cell r="C214">
            <v>3500</v>
          </cell>
        </row>
        <row r="215">
          <cell r="B215" t="str">
            <v>Kabel NYY 4 x 4</v>
          </cell>
          <cell r="C215">
            <v>4770</v>
          </cell>
        </row>
        <row r="216">
          <cell r="B216" t="str">
            <v>Kabel NYZ 2x0.25"</v>
          </cell>
          <cell r="C216">
            <v>100000</v>
          </cell>
        </row>
        <row r="217">
          <cell r="B217" t="str">
            <v>Kabel scoen 50</v>
          </cell>
          <cell r="C217">
            <v>2750</v>
          </cell>
        </row>
        <row r="218">
          <cell r="B218" t="str">
            <v>Kabel TC</v>
          </cell>
          <cell r="C218">
            <v>20000</v>
          </cell>
        </row>
        <row r="219">
          <cell r="B219" t="str">
            <v>Kabel tee</v>
          </cell>
          <cell r="C219">
            <v>55</v>
          </cell>
        </row>
        <row r="220">
          <cell r="B220" t="str">
            <v>Kaca las hitam</v>
          </cell>
          <cell r="C220">
            <v>5000</v>
          </cell>
        </row>
        <row r="221">
          <cell r="B221" t="str">
            <v>Kanal C 50</v>
          </cell>
          <cell r="C221">
            <v>60000</v>
          </cell>
        </row>
        <row r="222">
          <cell r="B222" t="str">
            <v>Kanal U 100</v>
          </cell>
          <cell r="C222">
            <v>118000</v>
          </cell>
        </row>
        <row r="223">
          <cell r="B223" t="str">
            <v>Kanal U 50</v>
          </cell>
          <cell r="C223">
            <v>71000</v>
          </cell>
        </row>
        <row r="224">
          <cell r="B224" t="str">
            <v>Kanal U 80</v>
          </cell>
          <cell r="C224">
            <v>102500</v>
          </cell>
        </row>
        <row r="225">
          <cell r="B225" t="str">
            <v>Karet race couple</v>
          </cell>
          <cell r="C225">
            <v>12000</v>
          </cell>
        </row>
        <row r="226">
          <cell r="B226" t="str">
            <v>Kawat las 2,6</v>
          </cell>
          <cell r="C226">
            <v>156</v>
          </cell>
        </row>
        <row r="227">
          <cell r="B227" t="str">
            <v>Kawat las 3,2</v>
          </cell>
          <cell r="C227">
            <v>215</v>
          </cell>
        </row>
        <row r="228">
          <cell r="B228" t="str">
            <v>Kawat las stainlis</v>
          </cell>
          <cell r="C228">
            <v>1658</v>
          </cell>
        </row>
        <row r="229">
          <cell r="B229" t="str">
            <v>Klem accu</v>
          </cell>
          <cell r="C229">
            <v>1500</v>
          </cell>
        </row>
        <row r="230">
          <cell r="B230" t="str">
            <v>Klem Kabel 10 mm</v>
          </cell>
          <cell r="C230">
            <v>1800</v>
          </cell>
        </row>
        <row r="231">
          <cell r="B231" t="str">
            <v>Klem kabel 12 mm</v>
          </cell>
          <cell r="C231">
            <v>1800</v>
          </cell>
        </row>
        <row r="232">
          <cell r="B232" t="str">
            <v>Klem pipa  2"</v>
          </cell>
          <cell r="C232">
            <v>850</v>
          </cell>
        </row>
        <row r="233">
          <cell r="B233" t="str">
            <v>Knei Besi  2"</v>
          </cell>
          <cell r="C233">
            <v>8800</v>
          </cell>
        </row>
        <row r="234">
          <cell r="B234" t="str">
            <v>Knie besi 0,5</v>
          </cell>
          <cell r="C234">
            <v>1325</v>
          </cell>
        </row>
        <row r="235">
          <cell r="B235" t="str">
            <v>Knie besi 1</v>
          </cell>
          <cell r="C235">
            <v>3000</v>
          </cell>
        </row>
        <row r="236">
          <cell r="B236" t="str">
            <v>Knie Besi 1.5</v>
          </cell>
          <cell r="C236">
            <v>6000</v>
          </cell>
        </row>
        <row r="237">
          <cell r="B237" t="str">
            <v>Knie besi 3</v>
          </cell>
          <cell r="C237">
            <v>18500</v>
          </cell>
        </row>
        <row r="238">
          <cell r="B238" t="str">
            <v>Knie PVC 3</v>
          </cell>
          <cell r="C238">
            <v>27500</v>
          </cell>
        </row>
        <row r="239">
          <cell r="B239" t="str">
            <v>Kompor ray</v>
          </cell>
          <cell r="C239">
            <v>3380000</v>
          </cell>
        </row>
        <row r="240">
          <cell r="B240" t="str">
            <v>Kontactor set MSN 11</v>
          </cell>
          <cell r="C240">
            <v>413250</v>
          </cell>
        </row>
        <row r="241">
          <cell r="B241" t="str">
            <v>Kontactor SK 10</v>
          </cell>
          <cell r="C241">
            <v>194500</v>
          </cell>
        </row>
        <row r="242">
          <cell r="B242" t="str">
            <v>Kontaktor MSN 11</v>
          </cell>
          <cell r="C242">
            <v>125000</v>
          </cell>
        </row>
        <row r="243">
          <cell r="B243" t="str">
            <v>Kontaktor SK 11</v>
          </cell>
        </row>
        <row r="244">
          <cell r="B244" t="str">
            <v>Kontaktor SN 10</v>
          </cell>
          <cell r="C244">
            <v>394000</v>
          </cell>
        </row>
        <row r="245">
          <cell r="B245" t="str">
            <v>Kontaktor SN 11</v>
          </cell>
          <cell r="C245">
            <v>194500</v>
          </cell>
        </row>
        <row r="246">
          <cell r="B246" t="str">
            <v>Kontaktor SN 20</v>
          </cell>
          <cell r="C246">
            <v>164450</v>
          </cell>
        </row>
        <row r="247">
          <cell r="B247" t="str">
            <v>Kuas  2.5 "</v>
          </cell>
          <cell r="C247">
            <v>3500</v>
          </cell>
        </row>
        <row r="248">
          <cell r="B248" t="str">
            <v>Lampu Mercury 125 + trafo</v>
          </cell>
          <cell r="C248">
            <v>77500</v>
          </cell>
        </row>
        <row r="249">
          <cell r="B249" t="str">
            <v>Lampu serangga</v>
          </cell>
          <cell r="C249">
            <v>2500000</v>
          </cell>
        </row>
        <row r="250">
          <cell r="B250" t="str">
            <v>Lampu TL 20 W</v>
          </cell>
          <cell r="C250">
            <v>32900</v>
          </cell>
        </row>
        <row r="251">
          <cell r="B251" t="str">
            <v>Lampu TL 40 W</v>
          </cell>
          <cell r="C251">
            <v>18000</v>
          </cell>
        </row>
        <row r="252">
          <cell r="B252" t="str">
            <v>Layar display</v>
          </cell>
          <cell r="C252">
            <v>3000000</v>
          </cell>
        </row>
        <row r="253">
          <cell r="B253" t="str">
            <v>Lem Aica Aibon</v>
          </cell>
          <cell r="C253">
            <v>25000</v>
          </cell>
        </row>
        <row r="254">
          <cell r="B254" t="str">
            <v>Lem Dexton</v>
          </cell>
          <cell r="C254">
            <v>6500</v>
          </cell>
        </row>
        <row r="255">
          <cell r="B255" t="str">
            <v>Lem Isarplas</v>
          </cell>
          <cell r="C255">
            <v>3000</v>
          </cell>
        </row>
        <row r="256">
          <cell r="B256" t="str">
            <v>Lem PVC</v>
          </cell>
          <cell r="C256">
            <v>12000</v>
          </cell>
        </row>
        <row r="257">
          <cell r="B257" t="str">
            <v>Limit switch</v>
          </cell>
          <cell r="C257">
            <v>80000</v>
          </cell>
        </row>
        <row r="258">
          <cell r="B258" t="str">
            <v>Magnet kopling</v>
          </cell>
          <cell r="C258">
            <v>500000</v>
          </cell>
        </row>
        <row r="259">
          <cell r="B259" t="str">
            <v>MCB 10 A</v>
          </cell>
          <cell r="C259">
            <v>93450</v>
          </cell>
        </row>
        <row r="260">
          <cell r="B260" t="str">
            <v>MCB 16 A</v>
          </cell>
          <cell r="C260">
            <v>93450</v>
          </cell>
        </row>
        <row r="261">
          <cell r="B261" t="str">
            <v>MCB 2 A</v>
          </cell>
          <cell r="C261">
            <v>25000</v>
          </cell>
        </row>
        <row r="262">
          <cell r="B262" t="str">
            <v>MCB 20 A 3 phase</v>
          </cell>
          <cell r="C262">
            <v>113737</v>
          </cell>
        </row>
        <row r="263">
          <cell r="B263" t="str">
            <v>MCB 32 A 3 phase</v>
          </cell>
          <cell r="C263">
            <v>117450</v>
          </cell>
        </row>
        <row r="264">
          <cell r="B264" t="str">
            <v>MCB 40 A 3 phase</v>
          </cell>
          <cell r="C264">
            <v>117450</v>
          </cell>
        </row>
        <row r="265">
          <cell r="B265" t="str">
            <v>Meni Zinkromate</v>
          </cell>
          <cell r="C265">
            <v>16000</v>
          </cell>
        </row>
        <row r="266">
          <cell r="B266" t="str">
            <v>Micro switch</v>
          </cell>
          <cell r="C266">
            <v>18750</v>
          </cell>
        </row>
        <row r="267">
          <cell r="B267" t="str">
            <v>Microprosesor SVBM</v>
          </cell>
          <cell r="C267">
            <v>3000000</v>
          </cell>
        </row>
        <row r="268">
          <cell r="B268" t="str">
            <v>Mika 0,20 mm</v>
          </cell>
          <cell r="C268">
            <v>12000</v>
          </cell>
        </row>
        <row r="269">
          <cell r="B269" t="str">
            <v>Neple hidrolik date code</v>
          </cell>
          <cell r="C269">
            <v>73385</v>
          </cell>
        </row>
        <row r="270">
          <cell r="B270" t="str">
            <v>Neple pillow block</v>
          </cell>
          <cell r="C270">
            <v>500</v>
          </cell>
        </row>
        <row r="271">
          <cell r="B271" t="str">
            <v>Oksigen</v>
          </cell>
          <cell r="C271">
            <v>17500</v>
          </cell>
        </row>
        <row r="272">
          <cell r="B272" t="str">
            <v>Oli</v>
          </cell>
          <cell r="C272">
            <v>7300</v>
          </cell>
        </row>
        <row r="273">
          <cell r="B273" t="str">
            <v>Opto Copler</v>
          </cell>
          <cell r="C273">
            <v>3500</v>
          </cell>
        </row>
        <row r="274">
          <cell r="B274" t="str">
            <v>Otomatis kompor clogner</v>
          </cell>
          <cell r="C274">
            <v>16950</v>
          </cell>
        </row>
        <row r="275">
          <cell r="B275" t="str">
            <v>Over sock 1 x 1/2 "</v>
          </cell>
          <cell r="C275">
            <v>2500</v>
          </cell>
        </row>
        <row r="276">
          <cell r="B276" t="str">
            <v>Over sock 2 x 1,5 "</v>
          </cell>
          <cell r="C276">
            <v>6750</v>
          </cell>
        </row>
        <row r="277">
          <cell r="B277" t="str">
            <v>Paku beton</v>
          </cell>
          <cell r="C277">
            <v>150</v>
          </cell>
        </row>
        <row r="278">
          <cell r="B278" t="str">
            <v>Paku ripet</v>
          </cell>
          <cell r="C278">
            <v>56</v>
          </cell>
        </row>
        <row r="279">
          <cell r="B279" t="str">
            <v>Paku ripet</v>
          </cell>
          <cell r="C279">
            <v>56</v>
          </cell>
        </row>
        <row r="280">
          <cell r="B280" t="str">
            <v>Paku skrup</v>
          </cell>
          <cell r="C280">
            <v>25</v>
          </cell>
        </row>
        <row r="281">
          <cell r="B281" t="str">
            <v>Paslin</v>
          </cell>
          <cell r="C281">
            <v>15312.5</v>
          </cell>
        </row>
        <row r="282">
          <cell r="B282" t="str">
            <v>Penyangga pisau</v>
          </cell>
          <cell r="C282">
            <v>110000</v>
          </cell>
        </row>
        <row r="283">
          <cell r="B283" t="str">
            <v>Per dapur</v>
          </cell>
          <cell r="C283">
            <v>75000</v>
          </cell>
        </row>
        <row r="284">
          <cell r="B284" t="str">
            <v xml:space="preserve">Per pisau </v>
          </cell>
          <cell r="C284">
            <v>8250</v>
          </cell>
        </row>
        <row r="285">
          <cell r="B285" t="str">
            <v>Per seal kuningan</v>
          </cell>
          <cell r="C285">
            <v>8250</v>
          </cell>
        </row>
        <row r="286">
          <cell r="B286" t="str">
            <v>Per selenoid renteng</v>
          </cell>
          <cell r="C286">
            <v>8250</v>
          </cell>
        </row>
        <row r="287">
          <cell r="B287" t="str">
            <v>Peterband</v>
          </cell>
          <cell r="C287">
            <v>750</v>
          </cell>
        </row>
        <row r="288">
          <cell r="B288" t="str">
            <v>Photosel</v>
          </cell>
          <cell r="C288">
            <v>125000</v>
          </cell>
        </row>
        <row r="289">
          <cell r="B289" t="str">
            <v>Pillow block 211-200</v>
          </cell>
          <cell r="C289">
            <v>113300</v>
          </cell>
        </row>
        <row r="290">
          <cell r="B290" t="str">
            <v>Pillow block 508</v>
          </cell>
          <cell r="C290">
            <v>99000</v>
          </cell>
        </row>
        <row r="291">
          <cell r="B291" t="str">
            <v>Pillow block UCF 207</v>
          </cell>
          <cell r="C291">
            <v>40000</v>
          </cell>
        </row>
        <row r="292">
          <cell r="B292" t="str">
            <v xml:space="preserve">Pillow block UCF 208 </v>
          </cell>
          <cell r="C292">
            <v>86600</v>
          </cell>
        </row>
        <row r="293">
          <cell r="B293" t="str">
            <v>Pillow block UCF 209</v>
          </cell>
          <cell r="C293">
            <v>133500</v>
          </cell>
        </row>
        <row r="294">
          <cell r="B294" t="str">
            <v>Pillow block UCP 205</v>
          </cell>
          <cell r="C294">
            <v>51060</v>
          </cell>
        </row>
        <row r="295">
          <cell r="B295" t="str">
            <v xml:space="preserve">Pillow block UCP 205 </v>
          </cell>
          <cell r="C295">
            <v>51000</v>
          </cell>
        </row>
        <row r="296">
          <cell r="B296" t="str">
            <v>Pillow block UCP 206</v>
          </cell>
          <cell r="C296">
            <v>59075</v>
          </cell>
        </row>
        <row r="297">
          <cell r="B297" t="str">
            <v>Pillow block UCP 207</v>
          </cell>
          <cell r="C297">
            <v>77150</v>
          </cell>
        </row>
        <row r="298">
          <cell r="B298" t="str">
            <v>Pillow block UCP 208</v>
          </cell>
          <cell r="C298">
            <v>81775</v>
          </cell>
        </row>
        <row r="299">
          <cell r="B299" t="str">
            <v>Pillow block UCP 209</v>
          </cell>
          <cell r="C299">
            <v>128700</v>
          </cell>
        </row>
        <row r="300">
          <cell r="B300" t="str">
            <v>Pillow block UCP 507</v>
          </cell>
          <cell r="C300">
            <v>77150</v>
          </cell>
        </row>
        <row r="301">
          <cell r="B301" t="str">
            <v>Pilot Lamp</v>
          </cell>
          <cell r="C301">
            <v>6750</v>
          </cell>
        </row>
        <row r="302">
          <cell r="B302" t="str">
            <v>Pipa  1"</v>
          </cell>
          <cell r="C302">
            <v>95000</v>
          </cell>
        </row>
        <row r="303">
          <cell r="B303" t="str">
            <v>Pipa 1.5"</v>
          </cell>
          <cell r="C303">
            <v>122000</v>
          </cell>
        </row>
        <row r="304">
          <cell r="B304" t="str">
            <v>Pipa 1/2"</v>
          </cell>
          <cell r="C304">
            <v>37000</v>
          </cell>
        </row>
        <row r="305">
          <cell r="B305" t="str">
            <v>Pipa 2"</v>
          </cell>
          <cell r="C305">
            <v>145000</v>
          </cell>
        </row>
        <row r="306">
          <cell r="B306" t="str">
            <v>Pipa 3"</v>
          </cell>
          <cell r="C306">
            <v>225000</v>
          </cell>
        </row>
        <row r="307">
          <cell r="B307" t="str">
            <v>Pipa 3/4"</v>
          </cell>
          <cell r="C307">
            <v>35000</v>
          </cell>
        </row>
        <row r="308">
          <cell r="B308" t="str">
            <v>Pipa 6"</v>
          </cell>
          <cell r="C308">
            <v>279000</v>
          </cell>
        </row>
        <row r="309">
          <cell r="B309" t="str">
            <v>Pipa SS dia 2"</v>
          </cell>
          <cell r="C309">
            <v>570000</v>
          </cell>
        </row>
        <row r="310">
          <cell r="B310" t="str">
            <v>Pisau perporasi 15 cm</v>
          </cell>
          <cell r="C310">
            <v>375000</v>
          </cell>
        </row>
        <row r="311">
          <cell r="B311" t="str">
            <v>Pisau perporasi 19 cm</v>
          </cell>
          <cell r="C311">
            <v>437500</v>
          </cell>
        </row>
        <row r="312">
          <cell r="B312" t="str">
            <v>Plat aluminium</v>
          </cell>
          <cell r="C312">
            <v>200000</v>
          </cell>
        </row>
        <row r="313">
          <cell r="B313" t="str">
            <v>Plat bordes 3 mm</v>
          </cell>
          <cell r="C313">
            <v>280000</v>
          </cell>
        </row>
        <row r="314">
          <cell r="B314" t="str">
            <v>Plat bordes 5mm</v>
          </cell>
          <cell r="C314">
            <v>299500</v>
          </cell>
        </row>
        <row r="315">
          <cell r="B315" t="str">
            <v>Plat eiser 1,2 mm</v>
          </cell>
          <cell r="C315">
            <v>130000</v>
          </cell>
        </row>
        <row r="316">
          <cell r="B316" t="str">
            <v>Plat eiser 2 mm</v>
          </cell>
          <cell r="C316">
            <v>245000</v>
          </cell>
        </row>
        <row r="317">
          <cell r="B317" t="str">
            <v>Plat eiser 3 mm</v>
          </cell>
          <cell r="C317">
            <v>280000</v>
          </cell>
        </row>
        <row r="318">
          <cell r="B318" t="str">
            <v>Plat eiser 6 mm</v>
          </cell>
          <cell r="C318">
            <v>361000</v>
          </cell>
        </row>
        <row r="319">
          <cell r="B319" t="str">
            <v>Plat eiser 8 mm</v>
          </cell>
          <cell r="C319">
            <v>730000</v>
          </cell>
        </row>
        <row r="320">
          <cell r="B320" t="str">
            <v>Plat eiser 9 mm</v>
          </cell>
          <cell r="C320">
            <v>819000</v>
          </cell>
        </row>
        <row r="321">
          <cell r="B321" t="str">
            <v>Plat lubang 1 mm</v>
          </cell>
          <cell r="C321">
            <v>280000</v>
          </cell>
        </row>
        <row r="322">
          <cell r="B322" t="str">
            <v>Plat lubang 1 x 3 cm</v>
          </cell>
          <cell r="C322">
            <v>600000</v>
          </cell>
        </row>
        <row r="323">
          <cell r="B323" t="str">
            <v>Plat lubang 1,5 mm</v>
          </cell>
          <cell r="C323">
            <v>170000</v>
          </cell>
        </row>
        <row r="324">
          <cell r="B324" t="str">
            <v>Plat lubang 12 mm</v>
          </cell>
          <cell r="C324">
            <v>600000</v>
          </cell>
        </row>
        <row r="325">
          <cell r="B325" t="str">
            <v>Plat lubang 13 mm</v>
          </cell>
          <cell r="C325">
            <v>600000</v>
          </cell>
        </row>
        <row r="326">
          <cell r="B326" t="str">
            <v>Plat lubang 15 mm</v>
          </cell>
          <cell r="C326">
            <v>550000</v>
          </cell>
        </row>
        <row r="327">
          <cell r="B327" t="str">
            <v>Plat lubang 16 mm</v>
          </cell>
          <cell r="C327">
            <v>650000</v>
          </cell>
        </row>
        <row r="328">
          <cell r="B328" t="str">
            <v>Plat lubang 18 mm</v>
          </cell>
          <cell r="C328">
            <v>650000</v>
          </cell>
        </row>
        <row r="329">
          <cell r="B329" t="str">
            <v>Plat lubang 5 mm</v>
          </cell>
          <cell r="C329">
            <v>290000</v>
          </cell>
        </row>
        <row r="330">
          <cell r="B330" t="str">
            <v>Plat lubang 6 mm</v>
          </cell>
          <cell r="C330">
            <v>170000</v>
          </cell>
        </row>
        <row r="331">
          <cell r="B331" t="str">
            <v>Plat lubang 7 mm</v>
          </cell>
          <cell r="C331">
            <v>625000</v>
          </cell>
        </row>
        <row r="332">
          <cell r="B332" t="str">
            <v>Plat lubang 8 mm</v>
          </cell>
          <cell r="C332">
            <v>625000</v>
          </cell>
        </row>
        <row r="333">
          <cell r="B333" t="str">
            <v>Plat lubang 9 mm</v>
          </cell>
          <cell r="C333">
            <v>625000</v>
          </cell>
        </row>
        <row r="334">
          <cell r="B334" t="str">
            <v>Plat SS lubang CAP 1,2x4x8</v>
          </cell>
          <cell r="C334">
            <v>1500000</v>
          </cell>
        </row>
        <row r="335">
          <cell r="B335" t="str">
            <v>Plendes 2 "</v>
          </cell>
          <cell r="C335">
            <v>12500</v>
          </cell>
        </row>
        <row r="336">
          <cell r="B336" t="str">
            <v>Plendes 3"</v>
          </cell>
          <cell r="C336">
            <v>16000</v>
          </cell>
        </row>
        <row r="337">
          <cell r="B337" t="str">
            <v>Plendes kompor</v>
          </cell>
          <cell r="C337">
            <v>264000</v>
          </cell>
        </row>
        <row r="338">
          <cell r="B338" t="str">
            <v>Plup 1/2 "</v>
          </cell>
          <cell r="C338">
            <v>1000</v>
          </cell>
        </row>
        <row r="339">
          <cell r="B339" t="str">
            <v>Power supply</v>
          </cell>
          <cell r="C339">
            <v>860000</v>
          </cell>
        </row>
        <row r="340">
          <cell r="B340" t="str">
            <v>Pulley reducer</v>
          </cell>
          <cell r="C340">
            <v>637000</v>
          </cell>
        </row>
        <row r="341">
          <cell r="B341" t="str">
            <v>Pulley speed</v>
          </cell>
          <cell r="C341">
            <v>637000</v>
          </cell>
        </row>
        <row r="342">
          <cell r="B342" t="str">
            <v>Pulley speed + pulley reducer</v>
          </cell>
          <cell r="C342">
            <v>1350000</v>
          </cell>
        </row>
        <row r="343">
          <cell r="B343" t="str">
            <v>Pulse</v>
          </cell>
          <cell r="C343">
            <v>310000</v>
          </cell>
        </row>
        <row r="344">
          <cell r="B344" t="str">
            <v>Puly AY B2</v>
          </cell>
          <cell r="C344">
            <v>125000</v>
          </cell>
        </row>
        <row r="345">
          <cell r="B345" t="str">
            <v>Push button</v>
          </cell>
          <cell r="C345">
            <v>13500</v>
          </cell>
        </row>
        <row r="346">
          <cell r="B346" t="str">
            <v>Race couple</v>
          </cell>
          <cell r="C346">
            <v>32500</v>
          </cell>
        </row>
        <row r="347">
          <cell r="B347" t="str">
            <v>Rantai RS 40</v>
          </cell>
          <cell r="C347">
            <v>130000</v>
          </cell>
        </row>
        <row r="348">
          <cell r="B348" t="str">
            <v>Reduser 50</v>
          </cell>
          <cell r="C348">
            <v>485000</v>
          </cell>
        </row>
        <row r="349">
          <cell r="B349" t="str">
            <v>Reduser 60</v>
          </cell>
          <cell r="C349">
            <v>565000</v>
          </cell>
        </row>
        <row r="350">
          <cell r="B350" t="str">
            <v>Reduser 80</v>
          </cell>
          <cell r="C350">
            <v>775000</v>
          </cell>
        </row>
        <row r="351">
          <cell r="B351" t="str">
            <v>Relay MK 2P-1</v>
          </cell>
          <cell r="C351">
            <v>35000</v>
          </cell>
        </row>
        <row r="352">
          <cell r="B352" t="str">
            <v>Rellay</v>
          </cell>
          <cell r="C352">
            <v>42000</v>
          </cell>
        </row>
        <row r="353">
          <cell r="B353" t="str">
            <v>Rellay 12 VDC</v>
          </cell>
          <cell r="C353">
            <v>37500</v>
          </cell>
        </row>
        <row r="354">
          <cell r="B354" t="str">
            <v>Rellay 220 VAC</v>
          </cell>
          <cell r="C354">
            <v>31500</v>
          </cell>
        </row>
        <row r="355">
          <cell r="B355" t="str">
            <v>Rellay 24 VDC</v>
          </cell>
          <cell r="C355">
            <v>26500</v>
          </cell>
        </row>
        <row r="356">
          <cell r="B356" t="str">
            <v>Remes</v>
          </cell>
          <cell r="C356">
            <v>5000</v>
          </cell>
        </row>
        <row r="357">
          <cell r="B357" t="str">
            <v>Ring matahari</v>
          </cell>
          <cell r="C357">
            <v>18500</v>
          </cell>
        </row>
        <row r="358">
          <cell r="B358" t="str">
            <v>Ring Per 0.5</v>
          </cell>
          <cell r="C358">
            <v>100</v>
          </cell>
        </row>
        <row r="359">
          <cell r="B359" t="str">
            <v>Ring plat 0.5</v>
          </cell>
          <cell r="C359">
            <v>100</v>
          </cell>
        </row>
        <row r="360">
          <cell r="B360" t="str">
            <v>Ring plat 3/8"</v>
          </cell>
          <cell r="C360">
            <v>125</v>
          </cell>
        </row>
        <row r="361">
          <cell r="B361" t="str">
            <v>Ring rate 3 mm</v>
          </cell>
          <cell r="C361">
            <v>203000</v>
          </cell>
        </row>
        <row r="362">
          <cell r="B362" t="str">
            <v>Roda gotrok karet 8"</v>
          </cell>
          <cell r="C362">
            <v>107500</v>
          </cell>
        </row>
        <row r="363">
          <cell r="B363" t="str">
            <v>Roda gotrok nilon 5"</v>
          </cell>
          <cell r="C363">
            <v>35000</v>
          </cell>
        </row>
        <row r="364">
          <cell r="B364" t="str">
            <v>Roda gotrok nilon 8"</v>
          </cell>
          <cell r="C364">
            <v>87000</v>
          </cell>
        </row>
        <row r="365">
          <cell r="B365" t="str">
            <v>Roda kopling</v>
          </cell>
          <cell r="C365">
            <v>206250</v>
          </cell>
        </row>
        <row r="366">
          <cell r="B366" t="str">
            <v>Roda kuningan</v>
          </cell>
          <cell r="C366">
            <v>103125</v>
          </cell>
        </row>
        <row r="367">
          <cell r="B367" t="str">
            <v>Roda roll karet</v>
          </cell>
          <cell r="C367">
            <v>206250</v>
          </cell>
        </row>
        <row r="368">
          <cell r="B368" t="str">
            <v>Rumah sekring</v>
          </cell>
          <cell r="C368">
            <v>750</v>
          </cell>
        </row>
        <row r="369">
          <cell r="B369" t="str">
            <v>Satronic</v>
          </cell>
          <cell r="C369">
            <v>500000</v>
          </cell>
        </row>
        <row r="370">
          <cell r="B370" t="str">
            <v>Screen monel</v>
          </cell>
          <cell r="C370">
            <v>85000</v>
          </cell>
        </row>
        <row r="371">
          <cell r="B371" t="str">
            <v>Seal 15.30.7</v>
          </cell>
          <cell r="C371">
            <v>4500</v>
          </cell>
        </row>
        <row r="372">
          <cell r="B372" t="str">
            <v>Seal 17.30.7</v>
          </cell>
          <cell r="C372">
            <v>2000</v>
          </cell>
        </row>
        <row r="373">
          <cell r="B373" t="str">
            <v>Seal 20.35.8</v>
          </cell>
          <cell r="C373">
            <v>8500</v>
          </cell>
        </row>
        <row r="374">
          <cell r="B374" t="str">
            <v>Seal 24.49.12</v>
          </cell>
          <cell r="C374">
            <v>17500</v>
          </cell>
        </row>
        <row r="375">
          <cell r="B375" t="str">
            <v>Seal 25.40.8</v>
          </cell>
          <cell r="C375">
            <v>3250</v>
          </cell>
        </row>
        <row r="376">
          <cell r="B376" t="str">
            <v>Seal 25.47.10</v>
          </cell>
          <cell r="C376">
            <v>4500</v>
          </cell>
        </row>
        <row r="377">
          <cell r="B377" t="str">
            <v>Seal 25.47.7</v>
          </cell>
          <cell r="C377">
            <v>3550</v>
          </cell>
        </row>
        <row r="378">
          <cell r="B378" t="str">
            <v>Seal 30.50.7</v>
          </cell>
          <cell r="C378">
            <v>5000</v>
          </cell>
        </row>
        <row r="379">
          <cell r="B379" t="str">
            <v>Seal 32.43.8</v>
          </cell>
          <cell r="C379">
            <v>7500</v>
          </cell>
        </row>
        <row r="380">
          <cell r="B380" t="str">
            <v>Seal 40.80.10</v>
          </cell>
          <cell r="C380">
            <v>3000</v>
          </cell>
        </row>
        <row r="381">
          <cell r="B381" t="str">
            <v>Seal tape</v>
          </cell>
          <cell r="C381">
            <v>1500</v>
          </cell>
        </row>
        <row r="382">
          <cell r="B382" t="str">
            <v>Sekring 13A</v>
          </cell>
          <cell r="C382">
            <v>300</v>
          </cell>
        </row>
        <row r="383">
          <cell r="B383" t="str">
            <v>Sekring 2A</v>
          </cell>
          <cell r="C383">
            <v>300</v>
          </cell>
        </row>
        <row r="384">
          <cell r="B384" t="str">
            <v>Sekring 5A</v>
          </cell>
          <cell r="C384">
            <v>300</v>
          </cell>
        </row>
        <row r="385">
          <cell r="B385" t="str">
            <v>Selang asbes 1 mm</v>
          </cell>
          <cell r="C385">
            <v>1250</v>
          </cell>
        </row>
        <row r="386">
          <cell r="B386" t="str">
            <v>Selang asbes 10 mm</v>
          </cell>
          <cell r="C386">
            <v>3500</v>
          </cell>
        </row>
        <row r="387">
          <cell r="B387" t="str">
            <v>Selang asbes 2,5 mm</v>
          </cell>
          <cell r="C387">
            <v>1500</v>
          </cell>
        </row>
        <row r="388">
          <cell r="B388" t="str">
            <v>Selang asbes 4 mm</v>
          </cell>
          <cell r="C388">
            <v>2000</v>
          </cell>
        </row>
        <row r="389">
          <cell r="B389" t="str">
            <v>Selang asbes 8 mm</v>
          </cell>
          <cell r="C389">
            <v>3500</v>
          </cell>
        </row>
        <row r="390">
          <cell r="B390" t="str">
            <v>Selektor switch</v>
          </cell>
          <cell r="C390">
            <v>16000</v>
          </cell>
        </row>
        <row r="391">
          <cell r="B391" t="str">
            <v>Selenoid kompor</v>
          </cell>
          <cell r="C391">
            <v>192000</v>
          </cell>
        </row>
        <row r="392">
          <cell r="B392" t="str">
            <v>Selenoid valve</v>
          </cell>
          <cell r="C392">
            <v>385000</v>
          </cell>
        </row>
        <row r="393">
          <cell r="B393" t="str">
            <v>Seng 0,30 x 90</v>
          </cell>
          <cell r="C393">
            <v>15500</v>
          </cell>
        </row>
        <row r="394">
          <cell r="B394" t="str">
            <v>Sensor festo</v>
          </cell>
          <cell r="C394">
            <v>300000</v>
          </cell>
        </row>
        <row r="395">
          <cell r="B395" t="str">
            <v>Sensor festo</v>
          </cell>
          <cell r="C395">
            <v>300000</v>
          </cell>
        </row>
        <row r="396">
          <cell r="B396" t="str">
            <v>Sensor festo komplit</v>
          </cell>
          <cell r="C396">
            <v>1600000</v>
          </cell>
        </row>
        <row r="397">
          <cell r="B397" t="str">
            <v>Serlak</v>
          </cell>
          <cell r="C397">
            <v>19000</v>
          </cell>
        </row>
        <row r="398">
          <cell r="B398" t="str">
            <v>Setang engkol</v>
          </cell>
          <cell r="C398">
            <v>115500</v>
          </cell>
        </row>
        <row r="399">
          <cell r="B399" t="str">
            <v>Sikat Baja</v>
          </cell>
          <cell r="C399">
            <v>5000</v>
          </cell>
        </row>
        <row r="400">
          <cell r="B400" t="str">
            <v>Siku 50 x 50 x 5</v>
          </cell>
          <cell r="C400">
            <v>50000</v>
          </cell>
        </row>
        <row r="401">
          <cell r="B401" t="str">
            <v>Silicon red</v>
          </cell>
          <cell r="C401">
            <v>18000</v>
          </cell>
        </row>
        <row r="402">
          <cell r="B402" t="str">
            <v>Slang tembaga</v>
          </cell>
          <cell r="C402">
            <v>4500</v>
          </cell>
        </row>
        <row r="403">
          <cell r="B403" t="str">
            <v>Sock besi 3</v>
          </cell>
          <cell r="C403">
            <v>12000</v>
          </cell>
        </row>
        <row r="404">
          <cell r="B404" t="str">
            <v>Socket photosel</v>
          </cell>
          <cell r="C404">
            <v>17500</v>
          </cell>
        </row>
        <row r="405">
          <cell r="B405" t="str">
            <v>Socket relay</v>
          </cell>
          <cell r="C405">
            <v>14500</v>
          </cell>
        </row>
        <row r="406">
          <cell r="B406" t="str">
            <v>Socket satronic</v>
          </cell>
          <cell r="C406">
            <v>92000</v>
          </cell>
        </row>
        <row r="407">
          <cell r="B407" t="str">
            <v>Socket timer</v>
          </cell>
          <cell r="C407">
            <v>13000</v>
          </cell>
        </row>
        <row r="408">
          <cell r="B408" t="str">
            <v>Sok besi 1.5"</v>
          </cell>
          <cell r="C408">
            <v>1750</v>
          </cell>
        </row>
        <row r="409">
          <cell r="B409" t="str">
            <v>Sok drat dalam 2"PVC</v>
          </cell>
          <cell r="C409">
            <v>3000</v>
          </cell>
        </row>
        <row r="410">
          <cell r="B410" t="str">
            <v>Sok drat luar  3/4</v>
          </cell>
          <cell r="C410">
            <v>1000</v>
          </cell>
        </row>
        <row r="411">
          <cell r="B411" t="str">
            <v>Sok drat luar 2"</v>
          </cell>
          <cell r="C411">
            <v>3000</v>
          </cell>
        </row>
        <row r="412">
          <cell r="B412" t="str">
            <v>Stater</v>
          </cell>
          <cell r="C412">
            <v>1000</v>
          </cell>
        </row>
        <row r="413">
          <cell r="B413" t="str">
            <v>Steker AC</v>
          </cell>
          <cell r="C413">
            <v>11000</v>
          </cell>
        </row>
        <row r="414">
          <cell r="B414" t="str">
            <v>Steker biasa</v>
          </cell>
          <cell r="C414">
            <v>1500</v>
          </cell>
        </row>
        <row r="415">
          <cell r="B415" t="str">
            <v>Stop Kontak AC</v>
          </cell>
          <cell r="C415">
            <v>40000</v>
          </cell>
        </row>
        <row r="416">
          <cell r="B416" t="str">
            <v>Stop kran KITZ 0,5"</v>
          </cell>
          <cell r="C416">
            <v>25000</v>
          </cell>
        </row>
        <row r="417">
          <cell r="B417" t="str">
            <v>Stop kran KITZ 1"</v>
          </cell>
          <cell r="C417">
            <v>45000</v>
          </cell>
        </row>
        <row r="418">
          <cell r="B418" t="str">
            <v>Stop kran KITZ 1,5"</v>
          </cell>
          <cell r="C418">
            <v>195000</v>
          </cell>
        </row>
        <row r="419">
          <cell r="B419" t="str">
            <v>Stop kran KITZ 2"</v>
          </cell>
          <cell r="C419">
            <v>175000</v>
          </cell>
        </row>
        <row r="420">
          <cell r="B420" t="str">
            <v>Stop kran KITZ 3"</v>
          </cell>
          <cell r="C420">
            <v>1200000</v>
          </cell>
        </row>
        <row r="421">
          <cell r="B421" t="str">
            <v>Stop kran stanlis 1,5"</v>
          </cell>
          <cell r="C421">
            <v>490000</v>
          </cell>
        </row>
        <row r="422">
          <cell r="B422" t="str">
            <v>Stop kran stanlis 3"</v>
          </cell>
          <cell r="C422">
            <v>1880000</v>
          </cell>
        </row>
        <row r="423">
          <cell r="B423" t="str">
            <v>Stop kran T 1"</v>
          </cell>
          <cell r="C423">
            <v>135000</v>
          </cell>
        </row>
        <row r="424">
          <cell r="B424" t="str">
            <v>Strip plat 1/4x1</v>
          </cell>
          <cell r="C424">
            <v>11000</v>
          </cell>
        </row>
        <row r="425">
          <cell r="B425" t="str">
            <v>Strip plat 5 x 6</v>
          </cell>
          <cell r="C425">
            <v>35000</v>
          </cell>
        </row>
        <row r="426">
          <cell r="B426" t="str">
            <v>Te 1/2 PVC</v>
          </cell>
          <cell r="C426">
            <v>1000</v>
          </cell>
        </row>
        <row r="427">
          <cell r="B427" t="str">
            <v>Te besi 1/2</v>
          </cell>
          <cell r="C427">
            <v>1200</v>
          </cell>
        </row>
        <row r="428">
          <cell r="B428" t="str">
            <v>Te besi 3</v>
          </cell>
          <cell r="C428">
            <v>22500</v>
          </cell>
        </row>
        <row r="429">
          <cell r="B429" t="str">
            <v>Te stop kontak</v>
          </cell>
          <cell r="C429">
            <v>1500</v>
          </cell>
        </row>
        <row r="430">
          <cell r="B430" t="str">
            <v>Tee besi 1.5</v>
          </cell>
          <cell r="C430">
            <v>500</v>
          </cell>
        </row>
        <row r="431">
          <cell r="B431" t="str">
            <v>Tee Dos</v>
          </cell>
          <cell r="C431">
            <v>1000</v>
          </cell>
        </row>
        <row r="432">
          <cell r="B432" t="str">
            <v>Telemekanik LC 1 K</v>
          </cell>
          <cell r="C432">
            <v>93250</v>
          </cell>
        </row>
        <row r="433">
          <cell r="B433" t="str">
            <v>Tenol</v>
          </cell>
          <cell r="C433">
            <v>9500</v>
          </cell>
        </row>
        <row r="434">
          <cell r="B434" t="str">
            <v>Terminal besar</v>
          </cell>
          <cell r="C434">
            <v>4500</v>
          </cell>
        </row>
        <row r="435">
          <cell r="B435" t="str">
            <v>Terminal hiter</v>
          </cell>
          <cell r="C435">
            <v>1000</v>
          </cell>
        </row>
        <row r="436">
          <cell r="B436" t="str">
            <v>Terminal kecil</v>
          </cell>
          <cell r="C436">
            <v>3500</v>
          </cell>
        </row>
        <row r="437">
          <cell r="B437" t="str">
            <v>Terminal porselin</v>
          </cell>
          <cell r="C437">
            <v>8250</v>
          </cell>
        </row>
        <row r="438">
          <cell r="B438" t="str">
            <v>Thermis</v>
          </cell>
          <cell r="C438">
            <v>66300</v>
          </cell>
        </row>
        <row r="439">
          <cell r="B439" t="str">
            <v>Thermo meter air raksa</v>
          </cell>
          <cell r="C439">
            <v>380000</v>
          </cell>
        </row>
        <row r="440">
          <cell r="B440" t="str">
            <v>Thermocontrol HY 3000</v>
          </cell>
          <cell r="C440">
            <v>260000</v>
          </cell>
        </row>
        <row r="441">
          <cell r="B441" t="str">
            <v xml:space="preserve">Thermokontrol HY </v>
          </cell>
          <cell r="C441">
            <v>470000</v>
          </cell>
        </row>
        <row r="442">
          <cell r="B442" t="str">
            <v>Timer</v>
          </cell>
          <cell r="C442">
            <v>187000</v>
          </cell>
        </row>
        <row r="443">
          <cell r="B443" t="str">
            <v>Tiner A</v>
          </cell>
          <cell r="C443">
            <v>2500</v>
          </cell>
        </row>
        <row r="444">
          <cell r="B444" t="str">
            <v>Tiner B</v>
          </cell>
          <cell r="C444">
            <v>8000</v>
          </cell>
        </row>
        <row r="445">
          <cell r="B445" t="str">
            <v>TL 20 W</v>
          </cell>
          <cell r="C445">
            <v>7000</v>
          </cell>
        </row>
        <row r="446">
          <cell r="B446" t="str">
            <v>TL 40 W</v>
          </cell>
          <cell r="C446">
            <v>10000</v>
          </cell>
        </row>
        <row r="447">
          <cell r="B447" t="str">
            <v>Trafo kompor ray</v>
          </cell>
          <cell r="C447">
            <v>462000</v>
          </cell>
        </row>
        <row r="448">
          <cell r="B448" t="str">
            <v>Transisitor D313</v>
          </cell>
          <cell r="C448">
            <v>2000</v>
          </cell>
        </row>
        <row r="449">
          <cell r="B449" t="str">
            <v>Transisitor D438</v>
          </cell>
          <cell r="C449">
            <v>1250</v>
          </cell>
        </row>
        <row r="450">
          <cell r="B450" t="str">
            <v>Transistor 2N 3055</v>
          </cell>
          <cell r="C450">
            <v>9000</v>
          </cell>
        </row>
        <row r="451">
          <cell r="B451" t="str">
            <v>V belt B 115</v>
          </cell>
          <cell r="C451">
            <v>26000</v>
          </cell>
        </row>
        <row r="452">
          <cell r="B452" t="str">
            <v>V tee 1/2 x 2</v>
          </cell>
          <cell r="C452">
            <v>1500</v>
          </cell>
        </row>
        <row r="453">
          <cell r="B453" t="str">
            <v>V tee 2 x 3</v>
          </cell>
          <cell r="C453">
            <v>15500</v>
          </cell>
        </row>
        <row r="454">
          <cell r="B454" t="str">
            <v xml:space="preserve">Van  belt B 58 </v>
          </cell>
          <cell r="C454">
            <v>11850</v>
          </cell>
        </row>
        <row r="455">
          <cell r="B455" t="str">
            <v>Van Belt 270</v>
          </cell>
          <cell r="C455">
            <v>175000</v>
          </cell>
        </row>
        <row r="456">
          <cell r="B456" t="str">
            <v>Van Belt 270</v>
          </cell>
          <cell r="C456">
            <v>75000</v>
          </cell>
        </row>
        <row r="457">
          <cell r="B457" t="str">
            <v>Van Belt A 24</v>
          </cell>
          <cell r="C457">
            <v>5000</v>
          </cell>
        </row>
        <row r="458">
          <cell r="B458" t="str">
            <v>Van Belt A 26</v>
          </cell>
          <cell r="C458">
            <v>5800</v>
          </cell>
        </row>
        <row r="459">
          <cell r="B459" t="str">
            <v>Van Belt A 27</v>
          </cell>
          <cell r="C459">
            <v>5057</v>
          </cell>
        </row>
        <row r="460">
          <cell r="B460" t="str">
            <v>Van Belt A 28</v>
          </cell>
          <cell r="C460">
            <v>5600</v>
          </cell>
        </row>
        <row r="461">
          <cell r="B461" t="str">
            <v>Van Belt A 29</v>
          </cell>
          <cell r="C461">
            <v>8950</v>
          </cell>
        </row>
        <row r="462">
          <cell r="B462" t="str">
            <v>Van Belt A 30</v>
          </cell>
          <cell r="C462">
            <v>6250</v>
          </cell>
        </row>
        <row r="463">
          <cell r="B463" t="str">
            <v>Van Belt A 39</v>
          </cell>
          <cell r="C463">
            <v>6600</v>
          </cell>
        </row>
        <row r="464">
          <cell r="B464" t="str">
            <v>Van Belt A 44</v>
          </cell>
          <cell r="C464">
            <v>9000</v>
          </cell>
        </row>
        <row r="465">
          <cell r="B465" t="str">
            <v>Van Belt A 50</v>
          </cell>
          <cell r="C465">
            <v>10710</v>
          </cell>
        </row>
        <row r="466">
          <cell r="B466" t="str">
            <v>Van Belt A 53</v>
          </cell>
          <cell r="C466">
            <v>9000</v>
          </cell>
        </row>
        <row r="467">
          <cell r="B467" t="str">
            <v>Van Belt A 56</v>
          </cell>
          <cell r="C467">
            <v>8090</v>
          </cell>
        </row>
        <row r="468">
          <cell r="B468" t="str">
            <v>Van Belt A 58</v>
          </cell>
          <cell r="C468">
            <v>10000</v>
          </cell>
        </row>
        <row r="469">
          <cell r="B469" t="str">
            <v>Van Belt A 60</v>
          </cell>
          <cell r="C469">
            <v>8670</v>
          </cell>
        </row>
        <row r="470">
          <cell r="B470" t="str">
            <v>Van Belt B 115</v>
          </cell>
          <cell r="C470">
            <v>26000</v>
          </cell>
        </row>
        <row r="471">
          <cell r="B471" t="str">
            <v>Van Belt B 24</v>
          </cell>
          <cell r="C471">
            <v>9750</v>
          </cell>
        </row>
        <row r="472">
          <cell r="B472" t="str">
            <v>Van belt B 26</v>
          </cell>
          <cell r="C472">
            <v>7500</v>
          </cell>
        </row>
        <row r="473">
          <cell r="B473" t="str">
            <v>Van Belt B 27</v>
          </cell>
          <cell r="C473">
            <v>7850</v>
          </cell>
        </row>
        <row r="474">
          <cell r="B474" t="str">
            <v>Van Belt B 28</v>
          </cell>
          <cell r="C474">
            <v>8800</v>
          </cell>
        </row>
        <row r="475">
          <cell r="B475" t="str">
            <v>Van Belt B 29</v>
          </cell>
          <cell r="C475">
            <v>8500</v>
          </cell>
        </row>
        <row r="476">
          <cell r="B476" t="str">
            <v>Van Belt B 30</v>
          </cell>
          <cell r="C476">
            <v>8820</v>
          </cell>
        </row>
        <row r="477">
          <cell r="B477" t="str">
            <v>Van Belt B 31</v>
          </cell>
          <cell r="C477">
            <v>7850</v>
          </cell>
        </row>
        <row r="478">
          <cell r="B478" t="str">
            <v>Van Belt B 32</v>
          </cell>
          <cell r="C478">
            <v>7850</v>
          </cell>
        </row>
        <row r="479">
          <cell r="B479" t="str">
            <v>Van Belt B 34</v>
          </cell>
          <cell r="C479">
            <v>8568</v>
          </cell>
        </row>
        <row r="480">
          <cell r="B480" t="str">
            <v>Van Belt B 35</v>
          </cell>
          <cell r="C480">
            <v>8820</v>
          </cell>
        </row>
        <row r="481">
          <cell r="B481" t="str">
            <v>Van Belt B 36</v>
          </cell>
          <cell r="C481">
            <v>8820</v>
          </cell>
        </row>
        <row r="482">
          <cell r="B482" t="str">
            <v>Van Belt B 37</v>
          </cell>
          <cell r="C482">
            <v>9850</v>
          </cell>
        </row>
        <row r="483">
          <cell r="B483" t="str">
            <v>Van Belt B 38</v>
          </cell>
          <cell r="C483">
            <v>8140</v>
          </cell>
        </row>
        <row r="484">
          <cell r="B484" t="str">
            <v>Van Belt B 39</v>
          </cell>
          <cell r="C484">
            <v>8350</v>
          </cell>
        </row>
        <row r="485">
          <cell r="B485" t="str">
            <v>Van Belt B 40</v>
          </cell>
          <cell r="C485">
            <v>9500</v>
          </cell>
        </row>
        <row r="486">
          <cell r="B486" t="str">
            <v>Van Belt B 42</v>
          </cell>
          <cell r="C486">
            <v>9000</v>
          </cell>
        </row>
        <row r="487">
          <cell r="B487" t="str">
            <v>Van Belt B 44</v>
          </cell>
          <cell r="C487">
            <v>11700</v>
          </cell>
        </row>
        <row r="488">
          <cell r="B488" t="str">
            <v>Van Belt B 45</v>
          </cell>
          <cell r="C488">
            <v>11350</v>
          </cell>
        </row>
        <row r="489">
          <cell r="B489" t="str">
            <v>Van Belt B 48</v>
          </cell>
          <cell r="C489">
            <v>10282</v>
          </cell>
        </row>
        <row r="490">
          <cell r="B490" t="str">
            <v>Van Belt B 49</v>
          </cell>
          <cell r="C490">
            <v>10496</v>
          </cell>
        </row>
        <row r="491">
          <cell r="B491" t="str">
            <v>Van Belt B 50</v>
          </cell>
          <cell r="C491">
            <v>13600</v>
          </cell>
        </row>
        <row r="492">
          <cell r="B492" t="str">
            <v>Van Belt B 51</v>
          </cell>
          <cell r="C492">
            <v>12850</v>
          </cell>
        </row>
        <row r="493">
          <cell r="B493" t="str">
            <v>Van Belt B 52</v>
          </cell>
          <cell r="C493">
            <v>13100</v>
          </cell>
        </row>
        <row r="494">
          <cell r="B494" t="str">
            <v>Van Belt B 53</v>
          </cell>
          <cell r="C494">
            <v>11353</v>
          </cell>
        </row>
        <row r="495">
          <cell r="B495" t="str">
            <v>Van Belt B 54</v>
          </cell>
          <cell r="C495">
            <v>11567</v>
          </cell>
        </row>
        <row r="496">
          <cell r="B496" t="str">
            <v>Van Belt B 56</v>
          </cell>
          <cell r="C496">
            <v>11995</v>
          </cell>
        </row>
        <row r="497">
          <cell r="B497" t="str">
            <v>Van Belt B 57</v>
          </cell>
          <cell r="C497">
            <v>11600</v>
          </cell>
        </row>
        <row r="498">
          <cell r="B498" t="str">
            <v>Van Belt B 58</v>
          </cell>
          <cell r="C498">
            <v>11850</v>
          </cell>
        </row>
        <row r="499">
          <cell r="B499" t="str">
            <v>Van Belt B 60</v>
          </cell>
          <cell r="C499">
            <v>12850</v>
          </cell>
        </row>
        <row r="500">
          <cell r="B500" t="str">
            <v>Van Belt B 61</v>
          </cell>
          <cell r="C500">
            <v>13835</v>
          </cell>
        </row>
        <row r="501">
          <cell r="B501" t="str">
            <v>Van Belt B 63</v>
          </cell>
          <cell r="C501">
            <v>13500</v>
          </cell>
        </row>
        <row r="502">
          <cell r="B502" t="str">
            <v>Van Belt B 64</v>
          </cell>
          <cell r="C502">
            <v>15500</v>
          </cell>
        </row>
        <row r="503">
          <cell r="B503" t="str">
            <v>Van Belt B 65</v>
          </cell>
          <cell r="C503">
            <v>14750</v>
          </cell>
        </row>
        <row r="504">
          <cell r="B504" t="str">
            <v>Van Belt B 66</v>
          </cell>
          <cell r="C504">
            <v>14957</v>
          </cell>
        </row>
        <row r="505">
          <cell r="B505" t="str">
            <v>Van Belt B 67</v>
          </cell>
          <cell r="C505">
            <v>15200</v>
          </cell>
        </row>
        <row r="506">
          <cell r="B506" t="str">
            <v>Van Belt B 68</v>
          </cell>
          <cell r="C506">
            <v>15420</v>
          </cell>
        </row>
        <row r="507">
          <cell r="B507" t="str">
            <v>Van Belt B 75</v>
          </cell>
          <cell r="C507">
            <v>17000</v>
          </cell>
        </row>
        <row r="508">
          <cell r="B508" t="str">
            <v>Van Belt MB 350</v>
          </cell>
          <cell r="C508">
            <v>2500</v>
          </cell>
        </row>
        <row r="509">
          <cell r="B509" t="str">
            <v>VR ( variable resistor )</v>
          </cell>
          <cell r="C509">
            <v>1500</v>
          </cell>
        </row>
        <row r="510">
          <cell r="B510" t="str">
            <v>Water filter compresor</v>
          </cell>
          <cell r="C510">
            <v>425000</v>
          </cell>
        </row>
        <row r="511">
          <cell r="B511" t="str">
            <v>Water filter kompresor</v>
          </cell>
          <cell r="C511">
            <v>425000</v>
          </cell>
        </row>
      </sheetData>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Purchase Order (2)"/>
      <sheetName val="Customize Your Purchase Order"/>
      <sheetName val="Purchase Order _2_"/>
      <sheetName val="adj"/>
      <sheetName val="Biaya Departemen"/>
      <sheetName val="Sheet3"/>
      <sheetName val="Customize Your Invoice"/>
      <sheetName val="Invoice"/>
      <sheetName val="GeneralInfo"/>
      <sheetName val="AutoOpen_Stub_Data"/>
      <sheetName val="Purchase_Order_(2)"/>
      <sheetName val="Customize_Your_Purchase_Order"/>
      <sheetName val="Purchase_Order__2_"/>
      <sheetName val="APRIL'02"/>
      <sheetName val="COGM Statement"/>
      <sheetName val="LOOKUP"/>
      <sheetName val="AutoOpen_Stub_Data1"/>
      <sheetName val="Purchase_Order_(2)1"/>
      <sheetName val="Customize_Your_Purchase_Order1"/>
      <sheetName val="Purchase_Order__2_1"/>
      <sheetName val="Biaya_Departemen"/>
      <sheetName val="Customize_Your_Invoice"/>
      <sheetName val="Data Update"/>
      <sheetName val="9"/>
      <sheetName val="des"/>
      <sheetName val="AA.1.1 BNI"/>
      <sheetName val="Param"/>
      <sheetName val="Assumption"/>
      <sheetName val="Data Ben"/>
      <sheetName val="AutoOpen_Stub_Data7"/>
      <sheetName val="Purchase_Order_(2)7"/>
      <sheetName val="Customize_Your_Purchase_Order7"/>
      <sheetName val="Purchase_Order__2_7"/>
      <sheetName val="Biaya_Departemen6"/>
      <sheetName val="Customize_Your_Invoice6"/>
      <sheetName val="COGM_Statement5"/>
      <sheetName val="Data_Update5"/>
      <sheetName val="AA_1_1_BNI5"/>
      <sheetName val="Data_Ben5"/>
      <sheetName val="AutoOpen_Stub_Data2"/>
      <sheetName val="Purchase_Order_(2)2"/>
      <sheetName val="Customize_Your_Purchase_Order2"/>
      <sheetName val="Purchase_Order__2_2"/>
      <sheetName val="Biaya_Departemen1"/>
      <sheetName val="Customize_Your_Invoice1"/>
      <sheetName val="COGM_Statement"/>
      <sheetName val="Data_Update"/>
      <sheetName val="AA_1_1_BNI"/>
      <sheetName val="Data_Ben"/>
      <sheetName val="AutoOpen_Stub_Data4"/>
      <sheetName val="Purchase_Order_(2)4"/>
      <sheetName val="Customize_Your_Purchase_Order4"/>
      <sheetName val="Purchase_Order__2_4"/>
      <sheetName val="Biaya_Departemen3"/>
      <sheetName val="Customize_Your_Invoice3"/>
      <sheetName val="COGM_Statement2"/>
      <sheetName val="Data_Update2"/>
      <sheetName val="AA_1_1_BNI2"/>
      <sheetName val="Data_Ben2"/>
      <sheetName val="AutoOpen_Stub_Data3"/>
      <sheetName val="Purchase_Order_(2)3"/>
      <sheetName val="Customize_Your_Purchase_Order3"/>
      <sheetName val="Purchase_Order__2_3"/>
      <sheetName val="Biaya_Departemen2"/>
      <sheetName val="Customize_Your_Invoice2"/>
      <sheetName val="COGM_Statement1"/>
      <sheetName val="Data_Update1"/>
      <sheetName val="AA_1_1_BNI1"/>
      <sheetName val="Data_Ben1"/>
      <sheetName val="AutoOpen_Stub_Data5"/>
      <sheetName val="Purchase_Order_(2)5"/>
      <sheetName val="Customize_Your_Purchase_Order5"/>
      <sheetName val="Purchase_Order__2_5"/>
      <sheetName val="Biaya_Departemen4"/>
      <sheetName val="Customize_Your_Invoice4"/>
      <sheetName val="COGM_Statement3"/>
      <sheetName val="Data_Update3"/>
      <sheetName val="AA_1_1_BNI3"/>
      <sheetName val="Data_Ben3"/>
      <sheetName val="AutoOpen_Stub_Data6"/>
      <sheetName val="Purchase_Order_(2)6"/>
      <sheetName val="Customize_Your_Purchase_Order6"/>
      <sheetName val="Purchase_Order__2_6"/>
      <sheetName val="Biaya_Departemen5"/>
      <sheetName val="Customize_Your_Invoice5"/>
      <sheetName val="COGM_Statement4"/>
      <sheetName val="Data_Update4"/>
      <sheetName val="AA_1_1_BNI4"/>
      <sheetName val="Data_Ben4"/>
      <sheetName val="AutoOpen_Stub_Data10"/>
      <sheetName val="Purchase_Order_(2)10"/>
      <sheetName val="Customize_Your_Purchase_Order10"/>
      <sheetName val="Purchase_Order__2_10"/>
      <sheetName val="Biaya_Departemen9"/>
      <sheetName val="Customize_Your_Invoice9"/>
      <sheetName val="COGM_Statement8"/>
      <sheetName val="Data_Update8"/>
      <sheetName val="AA_1_1_BNI8"/>
      <sheetName val="Data_Ben8"/>
      <sheetName val="AutoOpen_Stub_Data8"/>
      <sheetName val="Purchase_Order_(2)8"/>
      <sheetName val="Customize_Your_Purchase_Order8"/>
      <sheetName val="Purchase_Order__2_8"/>
      <sheetName val="Biaya_Departemen7"/>
      <sheetName val="Customize_Your_Invoice7"/>
      <sheetName val="COGM_Statement6"/>
      <sheetName val="Data_Update6"/>
      <sheetName val="AA_1_1_BNI6"/>
      <sheetName val="Data_Ben6"/>
      <sheetName val="AutoOpen_Stub_Data9"/>
      <sheetName val="Purchase_Order_(2)9"/>
      <sheetName val="Customize_Your_Purchase_Order9"/>
      <sheetName val="Purchase_Order__2_9"/>
      <sheetName val="Biaya_Departemen8"/>
      <sheetName val="Customize_Your_Invoice8"/>
      <sheetName val="COGM_Statement7"/>
      <sheetName val="Data_Update7"/>
      <sheetName val="AA_1_1_BNI7"/>
      <sheetName val="Data_Ben7"/>
      <sheetName val="Data"/>
      <sheetName val="AutoOpen_Stub_Data13"/>
      <sheetName val="Purchase_Order_(2)13"/>
      <sheetName val="Customize_Your_Purchase_Order13"/>
      <sheetName val="Purchase_Order__2_13"/>
      <sheetName val="Biaya_Departemen12"/>
      <sheetName val="Customize_Your_Invoice12"/>
      <sheetName val="COGM_Statement11"/>
      <sheetName val="Data_Update11"/>
      <sheetName val="AA_1_1_BNI11"/>
      <sheetName val="Data_Ben11"/>
      <sheetName val="AutoOpen_Stub_Data12"/>
      <sheetName val="Purchase_Order_(2)12"/>
      <sheetName val="Customize_Your_Purchase_Order12"/>
      <sheetName val="Purchase_Order__2_12"/>
      <sheetName val="Biaya_Departemen11"/>
      <sheetName val="Customize_Your_Invoice11"/>
      <sheetName val="COGM_Statement10"/>
      <sheetName val="Data_Update10"/>
      <sheetName val="AA_1_1_BNI10"/>
      <sheetName val="Data_Ben10"/>
      <sheetName val="AutoOpen_Stub_Data11"/>
      <sheetName val="Purchase_Order_(2)11"/>
      <sheetName val="Customize_Your_Purchase_Order11"/>
      <sheetName val="Purchase_Order__2_11"/>
      <sheetName val="Biaya_Departemen10"/>
      <sheetName val="Customize_Your_Invoice10"/>
      <sheetName val="COGM_Statement9"/>
      <sheetName val="Data_Update9"/>
      <sheetName val="AA_1_1_BNI9"/>
      <sheetName val="Data_Ben9"/>
      <sheetName val="AutoOpen_Stub_Data14"/>
      <sheetName val="Purchase_Order_(2)14"/>
      <sheetName val="Customize_Your_Purchase_Order14"/>
      <sheetName val="Purchase_Order__2_14"/>
      <sheetName val="Biaya_Departemen13"/>
      <sheetName val="Customize_Your_Invoice13"/>
      <sheetName val="COGM_Statement12"/>
      <sheetName val="Data_Update12"/>
      <sheetName val="AA_1_1_BNI12"/>
      <sheetName val="Data_Ben12"/>
      <sheetName val="Table Array"/>
      <sheetName val="412src2"/>
      <sheetName val="Code"/>
      <sheetName val="#REF"/>
      <sheetName val="DATA WP"/>
      <sheetName val="Index"/>
      <sheetName val="Customize Your Statement"/>
      <sheetName val="Marshal -1"/>
      <sheetName val="AutoOpen_Stub_Data15"/>
      <sheetName val="Purchase_Order_(2)15"/>
      <sheetName val="Customize_Your_Purchase_Order15"/>
      <sheetName val="Purchase_Order__2_15"/>
      <sheetName val="Biaya_Departemen14"/>
      <sheetName val="Customize_Your_Invoice14"/>
      <sheetName val="COGM_Statement13"/>
      <sheetName val="Data_Update13"/>
      <sheetName val="AA_1_1_BNI13"/>
      <sheetName val="Data_Ben13"/>
      <sheetName val="Table_Array"/>
      <sheetName val="DATA_WP"/>
      <sheetName val="WBS - ASSETS"/>
      <sheetName val="Balance Sheet"/>
      <sheetName val="Income Statement"/>
      <sheetName val="Prod"/>
      <sheetName val="CoFG1_2"/>
      <sheetName val="2002"/>
      <sheetName val="2934"/>
      <sheetName val="SCORE_RC_Code"/>
      <sheetName val="Data23"/>
      <sheetName val="Data26"/>
      <sheetName val="LIST"/>
      <sheetName val="Contents"/>
      <sheetName val="GLdownload"/>
      <sheetName val="OLDDATA"/>
      <sheetName val="Profile"/>
      <sheetName val="Instructions"/>
      <sheetName val="Rincian Iuran"/>
      <sheetName val="Dumtk"/>
      <sheetName val="Danamon LK"/>
      <sheetName val="Sheet1 (2)"/>
      <sheetName val="co_data"/>
      <sheetName val="Database"/>
      <sheetName val="Pemeriksa"/>
      <sheetName val="source"/>
      <sheetName val="Bang 2B"/>
      <sheetName val="Links"/>
      <sheetName val="Lead"/>
      <sheetName val="SAMPLEPO"/>
      <sheetName val="LPP"/>
      <sheetName val="Adm"/>
      <sheetName val="HPP"/>
      <sheetName val="Omzet1"/>
      <sheetName val="5"/>
      <sheetName val="data07fib"/>
      <sheetName val="data08fib"/>
      <sheetName val="data09fib"/>
      <sheetName val="AutoOpen_Stub_Data16"/>
      <sheetName val="Purchase_Order_(2)16"/>
      <sheetName val="Customize_Your_Purchase_Order16"/>
      <sheetName val="Purchase_Order__2_16"/>
      <sheetName val="Biaya_Departemen15"/>
      <sheetName val="Customize_Your_Invoice15"/>
      <sheetName val="COGM_Statement14"/>
      <sheetName val="Data_Update14"/>
      <sheetName val="AA_1_1_BNI14"/>
      <sheetName val="Data_Ben14"/>
      <sheetName val="Table_Array1"/>
      <sheetName val="DATA_WP1"/>
      <sheetName val="Customize_Your_Statement"/>
      <sheetName val="Marshal_-1"/>
      <sheetName val="WBS_-_ASSETS"/>
      <sheetName val="Balance_Sheet"/>
      <sheetName val="Income_Statement"/>
      <sheetName val="AutoOpen_Stub_Data17"/>
      <sheetName val="Purchase_Order_(2)17"/>
      <sheetName val="Customize_Your_Purchase_Order17"/>
      <sheetName val="Purchase_Order__2_17"/>
      <sheetName val="Biaya_Departemen16"/>
      <sheetName val="Customize_Your_Invoice16"/>
      <sheetName val="COGM_Statement15"/>
      <sheetName val="Data_Update15"/>
      <sheetName val="AA_1_1_BNI15"/>
      <sheetName val="Data_Ben15"/>
      <sheetName val="Table_Array2"/>
      <sheetName val="DATA_WP2"/>
      <sheetName val="Customize_Your_Statement1"/>
      <sheetName val="Marshal_-11"/>
      <sheetName val="WBS_-_ASSETS1"/>
      <sheetName val="Balance_Sheet1"/>
      <sheetName val="Income_Statement1"/>
      <sheetName val="AutoOpen_Stub_Data18"/>
      <sheetName val="Purchase_Order_(2)18"/>
      <sheetName val="Customize_Your_Purchase_Order18"/>
      <sheetName val="Purchase_Order__2_18"/>
      <sheetName val="Biaya_Departemen17"/>
      <sheetName val="Customize_Your_Invoice17"/>
      <sheetName val="COGM_Statement16"/>
      <sheetName val="Data_Update16"/>
      <sheetName val="AA_1_1_BNI16"/>
      <sheetName val="Data_Ben16"/>
      <sheetName val="Table_Array3"/>
      <sheetName val="DATA_WP3"/>
      <sheetName val="Customize_Your_Statement2"/>
      <sheetName val="Marshal_-12"/>
      <sheetName val="WBS_-_ASSETS2"/>
      <sheetName val="Balance_Sheet2"/>
      <sheetName val="Income_Statement2"/>
      <sheetName val="AutoOpen_Stub_Data19"/>
      <sheetName val="Purchase_Order_(2)19"/>
      <sheetName val="Customize_Your_Purchase_Order19"/>
      <sheetName val="Purchase_Order__2_19"/>
      <sheetName val="Biaya_Departemen18"/>
      <sheetName val="Customize_Your_Invoice18"/>
      <sheetName val="COGM_Statement17"/>
      <sheetName val="Data_Update17"/>
      <sheetName val="AA_1_1_BNI17"/>
      <sheetName val="Data_Ben17"/>
      <sheetName val="Table_Array4"/>
      <sheetName val="DATA_WP4"/>
      <sheetName val="Customize_Your_Statement3"/>
      <sheetName val="Marshal_-13"/>
      <sheetName val="WBS_-_ASSETS3"/>
      <sheetName val="Balance_Sheet3"/>
      <sheetName val="Income_Statement3"/>
      <sheetName val="AutoOpen_Stub_Data23"/>
      <sheetName val="Purchase_Order_(2)23"/>
      <sheetName val="Customize_Your_Purchase_Order23"/>
      <sheetName val="Purchase_Order__2_23"/>
      <sheetName val="Biaya_Departemen22"/>
      <sheetName val="Customize_Your_Invoice22"/>
      <sheetName val="COGM_Statement21"/>
      <sheetName val="Data_Update21"/>
      <sheetName val="AA_1_1_BNI21"/>
      <sheetName val="Data_Ben21"/>
      <sheetName val="Table_Array8"/>
      <sheetName val="DATA_WP8"/>
      <sheetName val="Customize_Your_Statement7"/>
      <sheetName val="Marshal_-17"/>
      <sheetName val="WBS_-_ASSETS7"/>
      <sheetName val="Balance_Sheet7"/>
      <sheetName val="Income_Statement7"/>
      <sheetName val="AutoOpen_Stub_Data20"/>
      <sheetName val="Purchase_Order_(2)20"/>
      <sheetName val="Customize_Your_Purchase_Order20"/>
      <sheetName val="Purchase_Order__2_20"/>
      <sheetName val="Biaya_Departemen19"/>
      <sheetName val="Customize_Your_Invoice19"/>
      <sheetName val="COGM_Statement18"/>
      <sheetName val="Data_Update18"/>
      <sheetName val="AA_1_1_BNI18"/>
      <sheetName val="Data_Ben18"/>
      <sheetName val="Table_Array5"/>
      <sheetName val="DATA_WP5"/>
      <sheetName val="Customize_Your_Statement4"/>
      <sheetName val="Marshal_-14"/>
      <sheetName val="WBS_-_ASSETS4"/>
      <sheetName val="Balance_Sheet4"/>
      <sheetName val="Income_Statement4"/>
      <sheetName val="AutoOpen_Stub_Data21"/>
      <sheetName val="Purchase_Order_(2)21"/>
      <sheetName val="Customize_Your_Purchase_Order21"/>
      <sheetName val="Purchase_Order__2_21"/>
      <sheetName val="Biaya_Departemen20"/>
      <sheetName val="Customize_Your_Invoice20"/>
      <sheetName val="COGM_Statement19"/>
      <sheetName val="Data_Update19"/>
      <sheetName val="AA_1_1_BNI19"/>
      <sheetName val="Data_Ben19"/>
      <sheetName val="Table_Array6"/>
      <sheetName val="DATA_WP6"/>
      <sheetName val="Customize_Your_Statement5"/>
      <sheetName val="Marshal_-15"/>
      <sheetName val="WBS_-_ASSETS5"/>
      <sheetName val="Balance_Sheet5"/>
      <sheetName val="Income_Statement5"/>
      <sheetName val="AutoOpen_Stub_Data22"/>
      <sheetName val="Purchase_Order_(2)22"/>
      <sheetName val="Customize_Your_Purchase_Order22"/>
      <sheetName val="Purchase_Order__2_22"/>
      <sheetName val="Biaya_Departemen21"/>
      <sheetName val="Customize_Your_Invoice21"/>
      <sheetName val="COGM_Statement20"/>
      <sheetName val="Data_Update20"/>
      <sheetName val="AA_1_1_BNI20"/>
      <sheetName val="Data_Ben20"/>
      <sheetName val="Table_Array7"/>
      <sheetName val="DATA_WP7"/>
      <sheetName val="Customize_Your_Statement6"/>
      <sheetName val="Marshal_-16"/>
      <sheetName val="WBS_-_ASSETS6"/>
      <sheetName val="Balance_Sheet6"/>
      <sheetName val="Income_Statement6"/>
      <sheetName val="AutoOpen_Stub_Data24"/>
      <sheetName val="Purchase_Order_(2)24"/>
      <sheetName val="Customize_Your_Purchase_Order24"/>
      <sheetName val="Purchase_Order__2_24"/>
      <sheetName val="Biaya_Departemen23"/>
      <sheetName val="Customize_Your_Invoice23"/>
      <sheetName val="COGM_Statement22"/>
      <sheetName val="Data_Update22"/>
      <sheetName val="AA_1_1_BNI22"/>
      <sheetName val="Data_Ben22"/>
      <sheetName val="Table_Array9"/>
      <sheetName val="DATA_WP9"/>
      <sheetName val="Customize_Your_Statement8"/>
      <sheetName val="Marshal_-18"/>
      <sheetName val="WBS_-_ASSETS8"/>
      <sheetName val="Balance_Sheet8"/>
      <sheetName val="Income_Statement8"/>
      <sheetName val="AutoOpen_Stub_Data25"/>
      <sheetName val="Purchase_Order_(2)25"/>
      <sheetName val="Customize_Your_Purchase_Order25"/>
      <sheetName val="Purchase_Order__2_25"/>
      <sheetName val="Biaya_Departemen24"/>
      <sheetName val="Customize_Your_Invoice24"/>
      <sheetName val="COGM_Statement23"/>
      <sheetName val="Data_Update23"/>
      <sheetName val="AA_1_1_BNI23"/>
      <sheetName val="Data_Ben23"/>
      <sheetName val="Table_Array10"/>
      <sheetName val="DATA_WP10"/>
      <sheetName val="Customize_Your_Statement9"/>
      <sheetName val="Marshal_-19"/>
      <sheetName val="WBS_-_ASSETS9"/>
      <sheetName val="Balance_Sheet9"/>
      <sheetName val="Income_Statement9"/>
      <sheetName val="100100-100220"/>
      <sheetName val="Intang Amortization by Qtr"/>
      <sheetName val="A1-B ASSET"/>
      <sheetName val="SEP"/>
      <sheetName val="pdcc"/>
      <sheetName val="spi gmbh"/>
      <sheetName val="uk"/>
      <sheetName val="spi"/>
      <sheetName val="ssi"/>
      <sheetName val="syntegra"/>
      <sheetName val="detail"/>
      <sheetName val="kkJan06"/>
      <sheetName val="Checker"/>
      <sheetName val="Account Code"/>
      <sheetName val="fiscal depr(E)"/>
      <sheetName val="Marshal"/>
      <sheetName val="Account_Code"/>
      <sheetName val="fiscal_depr(E)"/>
      <sheetName val="Sheet1"/>
      <sheetName val="TB_ OOGC"/>
      <sheetName val="D0000343"/>
      <sheetName val="Cover Sheet"/>
      <sheetName val="Summary"/>
      <sheetName val="GPV,RGM"/>
      <sheetName val="Komputer"/>
    </sheetNames>
    <sheetDataSet>
      <sheetData sheetId="0">
        <row r="23">
          <cell r="F23" t="str">
            <v>State</v>
          </cell>
        </row>
      </sheetData>
      <sheetData sheetId="1" refreshError="1">
        <row r="23">
          <cell r="F23" t="str">
            <v>State</v>
          </cell>
        </row>
        <row r="40">
          <cell r="E40">
            <v>4</v>
          </cell>
        </row>
      </sheetData>
      <sheetData sheetId="2" refreshError="1">
        <row r="23">
          <cell r="F23" t="str">
            <v>State</v>
          </cell>
        </row>
        <row r="24">
          <cell r="F24">
            <v>0.05</v>
          </cell>
        </row>
        <row r="25">
          <cell r="E25" t="b">
            <v>1</v>
          </cell>
        </row>
        <row r="29">
          <cell r="E29" t="b">
            <v>0</v>
          </cell>
        </row>
      </sheetData>
      <sheetData sheetId="3">
        <row r="40">
          <cell r="E40">
            <v>4</v>
          </cell>
        </row>
      </sheetData>
      <sheetData sheetId="4" refreshError="1"/>
      <sheetData sheetId="5" refreshError="1"/>
      <sheetData sheetId="6" refreshError="1"/>
      <sheetData sheetId="7">
        <row r="23">
          <cell r="F23" t="str">
            <v>State</v>
          </cell>
        </row>
      </sheetData>
      <sheetData sheetId="8">
        <row r="23">
          <cell r="F23" t="str">
            <v>State</v>
          </cell>
        </row>
      </sheetData>
      <sheetData sheetId="9" refreshError="1"/>
      <sheetData sheetId="10" refreshError="1"/>
      <sheetData sheetId="11" refreshError="1"/>
      <sheetData sheetId="12" refreshError="1"/>
      <sheetData sheetId="13">
        <row r="23">
          <cell r="F23" t="str">
            <v>State</v>
          </cell>
        </row>
      </sheetData>
      <sheetData sheetId="14" refreshError="1"/>
      <sheetData sheetId="15" refreshError="1"/>
      <sheetData sheetId="16" refreshError="1"/>
      <sheetData sheetId="17">
        <row r="23">
          <cell r="F23" t="str">
            <v>State</v>
          </cell>
        </row>
      </sheetData>
      <sheetData sheetId="18">
        <row r="23">
          <cell r="F23" t="str">
            <v>State</v>
          </cell>
        </row>
      </sheetData>
      <sheetData sheetId="19">
        <row r="23">
          <cell r="F23" t="str">
            <v>State</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ow r="23">
          <cell r="F23" t="str">
            <v>State</v>
          </cell>
        </row>
      </sheetData>
      <sheetData sheetId="32">
        <row r="23">
          <cell r="F23" t="str">
            <v>State</v>
          </cell>
        </row>
      </sheetData>
      <sheetData sheetId="33">
        <row r="23">
          <cell r="F23" t="str">
            <v>State</v>
          </cell>
        </row>
      </sheetData>
      <sheetData sheetId="34">
        <row r="23">
          <cell r="F23" t="str">
            <v>State</v>
          </cell>
        </row>
      </sheetData>
      <sheetData sheetId="35">
        <row r="23">
          <cell r="F23" t="str">
            <v>State</v>
          </cell>
        </row>
      </sheetData>
      <sheetData sheetId="36">
        <row r="23">
          <cell r="F23" t="str">
            <v>State</v>
          </cell>
        </row>
      </sheetData>
      <sheetData sheetId="37">
        <row r="40">
          <cell r="E40">
            <v>4</v>
          </cell>
        </row>
      </sheetData>
      <sheetData sheetId="38"/>
      <sheetData sheetId="39"/>
      <sheetData sheetId="40">
        <row r="40">
          <cell r="E40">
            <v>4</v>
          </cell>
        </row>
      </sheetData>
      <sheetData sheetId="41">
        <row r="23">
          <cell r="F23" t="str">
            <v>State</v>
          </cell>
        </row>
      </sheetData>
      <sheetData sheetId="42">
        <row r="23">
          <cell r="F23" t="str">
            <v>State</v>
          </cell>
        </row>
      </sheetData>
      <sheetData sheetId="43">
        <row r="23">
          <cell r="F23" t="str">
            <v>State</v>
          </cell>
        </row>
      </sheetData>
      <sheetData sheetId="44">
        <row r="23">
          <cell r="F23" t="str">
            <v>State</v>
          </cell>
        </row>
      </sheetData>
      <sheetData sheetId="45">
        <row r="23">
          <cell r="F23" t="str">
            <v>State</v>
          </cell>
        </row>
      </sheetData>
      <sheetData sheetId="46">
        <row r="40">
          <cell r="E40">
            <v>4</v>
          </cell>
        </row>
      </sheetData>
      <sheetData sheetId="47"/>
      <sheetData sheetId="48"/>
      <sheetData sheetId="49"/>
      <sheetData sheetId="50">
        <row r="40">
          <cell r="E40">
            <v>4</v>
          </cell>
        </row>
      </sheetData>
      <sheetData sheetId="51">
        <row r="23">
          <cell r="F23" t="str">
            <v>State</v>
          </cell>
        </row>
      </sheetData>
      <sheetData sheetId="52">
        <row r="23">
          <cell r="F23" t="str">
            <v>State</v>
          </cell>
        </row>
      </sheetData>
      <sheetData sheetId="53">
        <row r="23">
          <cell r="F23" t="str">
            <v>State</v>
          </cell>
        </row>
      </sheetData>
      <sheetData sheetId="54">
        <row r="23">
          <cell r="F23" t="str">
            <v>State</v>
          </cell>
        </row>
      </sheetData>
      <sheetData sheetId="55">
        <row r="23">
          <cell r="F23" t="str">
            <v>State</v>
          </cell>
        </row>
      </sheetData>
      <sheetData sheetId="56">
        <row r="23">
          <cell r="F23" t="str">
            <v>State</v>
          </cell>
        </row>
      </sheetData>
      <sheetData sheetId="57">
        <row r="40">
          <cell r="E40">
            <v>4</v>
          </cell>
        </row>
      </sheetData>
      <sheetData sheetId="58"/>
      <sheetData sheetId="59"/>
      <sheetData sheetId="60">
        <row r="40">
          <cell r="E40">
            <v>4</v>
          </cell>
        </row>
      </sheetData>
      <sheetData sheetId="61">
        <row r="23">
          <cell r="F23" t="str">
            <v>State</v>
          </cell>
        </row>
      </sheetData>
      <sheetData sheetId="62">
        <row r="23">
          <cell r="F23" t="str">
            <v>State</v>
          </cell>
        </row>
      </sheetData>
      <sheetData sheetId="63">
        <row r="23">
          <cell r="F23" t="str">
            <v>State</v>
          </cell>
        </row>
      </sheetData>
      <sheetData sheetId="64">
        <row r="23">
          <cell r="F23" t="str">
            <v>State</v>
          </cell>
        </row>
      </sheetData>
      <sheetData sheetId="65">
        <row r="23">
          <cell r="F23" t="str">
            <v>State</v>
          </cell>
        </row>
      </sheetData>
      <sheetData sheetId="66">
        <row r="23">
          <cell r="F23" t="str">
            <v>State</v>
          </cell>
        </row>
      </sheetData>
      <sheetData sheetId="67">
        <row r="40">
          <cell r="E40">
            <v>4</v>
          </cell>
        </row>
      </sheetData>
      <sheetData sheetId="68"/>
      <sheetData sheetId="69"/>
      <sheetData sheetId="70">
        <row r="40">
          <cell r="E40">
            <v>4</v>
          </cell>
        </row>
      </sheetData>
      <sheetData sheetId="71">
        <row r="40">
          <cell r="E40">
            <v>4</v>
          </cell>
        </row>
      </sheetData>
      <sheetData sheetId="72">
        <row r="40">
          <cell r="E40">
            <v>4</v>
          </cell>
        </row>
      </sheetData>
      <sheetData sheetId="73">
        <row r="40">
          <cell r="E40">
            <v>4</v>
          </cell>
        </row>
      </sheetData>
      <sheetData sheetId="74">
        <row r="40">
          <cell r="E40">
            <v>4</v>
          </cell>
        </row>
      </sheetData>
      <sheetData sheetId="75">
        <row r="40">
          <cell r="E40">
            <v>4</v>
          </cell>
        </row>
      </sheetData>
      <sheetData sheetId="76">
        <row r="40">
          <cell r="E40">
            <v>4</v>
          </cell>
        </row>
      </sheetData>
      <sheetData sheetId="77">
        <row r="40">
          <cell r="E40">
            <v>4</v>
          </cell>
        </row>
      </sheetData>
      <sheetData sheetId="78"/>
      <sheetData sheetId="79"/>
      <sheetData sheetId="80">
        <row r="40">
          <cell r="E40">
            <v>4</v>
          </cell>
        </row>
      </sheetData>
      <sheetData sheetId="81">
        <row r="40">
          <cell r="E40">
            <v>4</v>
          </cell>
        </row>
      </sheetData>
      <sheetData sheetId="82">
        <row r="40">
          <cell r="E40">
            <v>4</v>
          </cell>
        </row>
      </sheetData>
      <sheetData sheetId="83">
        <row r="40">
          <cell r="E40">
            <v>4</v>
          </cell>
        </row>
      </sheetData>
      <sheetData sheetId="84">
        <row r="40">
          <cell r="E40">
            <v>4</v>
          </cell>
        </row>
      </sheetData>
      <sheetData sheetId="85">
        <row r="40">
          <cell r="E40">
            <v>4</v>
          </cell>
        </row>
      </sheetData>
      <sheetData sheetId="86">
        <row r="40">
          <cell r="E40">
            <v>4</v>
          </cell>
        </row>
      </sheetData>
      <sheetData sheetId="87">
        <row r="40">
          <cell r="E40">
            <v>4</v>
          </cell>
        </row>
      </sheetData>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ow r="40">
          <cell r="E40">
            <v>4</v>
          </cell>
        </row>
      </sheetData>
      <sheetData sheetId="218">
        <row r="23">
          <cell r="F23" t="str">
            <v>State</v>
          </cell>
        </row>
      </sheetData>
      <sheetData sheetId="219">
        <row r="23">
          <cell r="F23" t="str">
            <v>State</v>
          </cell>
        </row>
      </sheetData>
      <sheetData sheetId="220">
        <row r="23">
          <cell r="F23" t="str">
            <v>State</v>
          </cell>
        </row>
      </sheetData>
      <sheetData sheetId="221">
        <row r="23">
          <cell r="F23" t="str">
            <v>State</v>
          </cell>
        </row>
      </sheetData>
      <sheetData sheetId="222">
        <row r="40">
          <cell r="E40">
            <v>4</v>
          </cell>
        </row>
      </sheetData>
      <sheetData sheetId="223"/>
      <sheetData sheetId="224"/>
      <sheetData sheetId="225"/>
      <sheetData sheetId="226"/>
      <sheetData sheetId="227"/>
      <sheetData sheetId="228"/>
      <sheetData sheetId="229"/>
      <sheetData sheetId="230"/>
      <sheetData sheetId="231"/>
      <sheetData sheetId="232"/>
      <sheetData sheetId="233"/>
      <sheetData sheetId="234">
        <row r="40">
          <cell r="E40">
            <v>4</v>
          </cell>
        </row>
      </sheetData>
      <sheetData sheetId="235">
        <row r="40">
          <cell r="E40">
            <v>4</v>
          </cell>
        </row>
      </sheetData>
      <sheetData sheetId="236">
        <row r="40">
          <cell r="E40">
            <v>4</v>
          </cell>
        </row>
      </sheetData>
      <sheetData sheetId="237">
        <row r="40">
          <cell r="E40">
            <v>4</v>
          </cell>
        </row>
      </sheetData>
      <sheetData sheetId="238">
        <row r="40">
          <cell r="E40">
            <v>4</v>
          </cell>
        </row>
      </sheetData>
      <sheetData sheetId="239">
        <row r="40">
          <cell r="E40">
            <v>4</v>
          </cell>
        </row>
      </sheetData>
      <sheetData sheetId="240"/>
      <sheetData sheetId="241"/>
      <sheetData sheetId="242"/>
      <sheetData sheetId="243"/>
      <sheetData sheetId="244"/>
      <sheetData sheetId="245"/>
      <sheetData sheetId="246"/>
      <sheetData sheetId="247"/>
      <sheetData sheetId="248"/>
      <sheetData sheetId="249"/>
      <sheetData sheetId="250"/>
      <sheetData sheetId="251">
        <row r="40">
          <cell r="E40">
            <v>4</v>
          </cell>
        </row>
      </sheetData>
      <sheetData sheetId="252">
        <row r="40">
          <cell r="E40">
            <v>4</v>
          </cell>
        </row>
      </sheetData>
      <sheetData sheetId="253">
        <row r="40">
          <cell r="E40">
            <v>4</v>
          </cell>
        </row>
      </sheetData>
      <sheetData sheetId="254">
        <row r="40">
          <cell r="E40">
            <v>4</v>
          </cell>
        </row>
      </sheetData>
      <sheetData sheetId="255">
        <row r="40">
          <cell r="E40">
            <v>4</v>
          </cell>
        </row>
      </sheetData>
      <sheetData sheetId="256">
        <row r="40">
          <cell r="E40">
            <v>4</v>
          </cell>
        </row>
      </sheetData>
      <sheetData sheetId="257"/>
      <sheetData sheetId="258"/>
      <sheetData sheetId="259"/>
      <sheetData sheetId="260"/>
      <sheetData sheetId="261"/>
      <sheetData sheetId="262"/>
      <sheetData sheetId="263"/>
      <sheetData sheetId="264"/>
      <sheetData sheetId="265"/>
      <sheetData sheetId="266"/>
      <sheetData sheetId="267"/>
      <sheetData sheetId="268">
        <row r="40">
          <cell r="E40">
            <v>4</v>
          </cell>
        </row>
      </sheetData>
      <sheetData sheetId="269">
        <row r="40">
          <cell r="E40">
            <v>4</v>
          </cell>
        </row>
      </sheetData>
      <sheetData sheetId="270">
        <row r="40">
          <cell r="E40">
            <v>4</v>
          </cell>
        </row>
      </sheetData>
      <sheetData sheetId="271">
        <row r="40">
          <cell r="E40">
            <v>4</v>
          </cell>
        </row>
      </sheetData>
      <sheetData sheetId="272">
        <row r="40">
          <cell r="E40">
            <v>4</v>
          </cell>
        </row>
      </sheetData>
      <sheetData sheetId="273">
        <row r="40">
          <cell r="E40">
            <v>4</v>
          </cell>
        </row>
      </sheetData>
      <sheetData sheetId="274"/>
      <sheetData sheetId="275"/>
      <sheetData sheetId="276"/>
      <sheetData sheetId="277"/>
      <sheetData sheetId="278"/>
      <sheetData sheetId="279"/>
      <sheetData sheetId="280"/>
      <sheetData sheetId="281"/>
      <sheetData sheetId="282"/>
      <sheetData sheetId="283"/>
      <sheetData sheetId="284"/>
      <sheetData sheetId="285">
        <row r="40">
          <cell r="E40">
            <v>4</v>
          </cell>
        </row>
      </sheetData>
      <sheetData sheetId="286">
        <row r="40">
          <cell r="E40">
            <v>4</v>
          </cell>
        </row>
      </sheetData>
      <sheetData sheetId="287">
        <row r="40">
          <cell r="E40">
            <v>4</v>
          </cell>
        </row>
      </sheetData>
      <sheetData sheetId="288">
        <row r="40">
          <cell r="E40">
            <v>4</v>
          </cell>
        </row>
      </sheetData>
      <sheetData sheetId="289">
        <row r="40">
          <cell r="E40">
            <v>4</v>
          </cell>
        </row>
      </sheetData>
      <sheetData sheetId="290">
        <row r="40">
          <cell r="E40">
            <v>4</v>
          </cell>
        </row>
      </sheetData>
      <sheetData sheetId="291"/>
      <sheetData sheetId="292"/>
      <sheetData sheetId="293"/>
      <sheetData sheetId="294"/>
      <sheetData sheetId="295"/>
      <sheetData sheetId="296"/>
      <sheetData sheetId="297"/>
      <sheetData sheetId="298"/>
      <sheetData sheetId="299"/>
      <sheetData sheetId="300"/>
      <sheetData sheetId="301"/>
      <sheetData sheetId="302">
        <row r="40">
          <cell r="E40">
            <v>4</v>
          </cell>
        </row>
      </sheetData>
      <sheetData sheetId="303">
        <row r="40">
          <cell r="E40">
            <v>4</v>
          </cell>
        </row>
      </sheetData>
      <sheetData sheetId="304">
        <row r="40">
          <cell r="E40">
            <v>4</v>
          </cell>
        </row>
      </sheetData>
      <sheetData sheetId="305">
        <row r="40">
          <cell r="E40">
            <v>4</v>
          </cell>
        </row>
      </sheetData>
      <sheetData sheetId="306">
        <row r="40">
          <cell r="E40">
            <v>4</v>
          </cell>
        </row>
      </sheetData>
      <sheetData sheetId="307">
        <row r="40">
          <cell r="E40">
            <v>4</v>
          </cell>
        </row>
      </sheetData>
      <sheetData sheetId="308"/>
      <sheetData sheetId="309"/>
      <sheetData sheetId="310"/>
      <sheetData sheetId="311"/>
      <sheetData sheetId="312"/>
      <sheetData sheetId="313"/>
      <sheetData sheetId="314"/>
      <sheetData sheetId="315"/>
      <sheetData sheetId="316"/>
      <sheetData sheetId="317"/>
      <sheetData sheetId="318"/>
      <sheetData sheetId="319">
        <row r="40">
          <cell r="E40">
            <v>4</v>
          </cell>
        </row>
      </sheetData>
      <sheetData sheetId="320">
        <row r="40">
          <cell r="E40">
            <v>4</v>
          </cell>
        </row>
      </sheetData>
      <sheetData sheetId="321">
        <row r="40">
          <cell r="E40">
            <v>4</v>
          </cell>
        </row>
      </sheetData>
      <sheetData sheetId="322">
        <row r="40">
          <cell r="E40">
            <v>4</v>
          </cell>
        </row>
      </sheetData>
      <sheetData sheetId="323">
        <row r="40">
          <cell r="E40">
            <v>4</v>
          </cell>
        </row>
      </sheetData>
      <sheetData sheetId="324">
        <row r="40">
          <cell r="E40">
            <v>4</v>
          </cell>
        </row>
      </sheetData>
      <sheetData sheetId="325"/>
      <sheetData sheetId="326"/>
      <sheetData sheetId="327"/>
      <sheetData sheetId="328"/>
      <sheetData sheetId="329"/>
      <sheetData sheetId="330"/>
      <sheetData sheetId="331"/>
      <sheetData sheetId="332"/>
      <sheetData sheetId="333"/>
      <sheetData sheetId="334"/>
      <sheetData sheetId="335"/>
      <sheetData sheetId="336">
        <row r="40">
          <cell r="E40">
            <v>4</v>
          </cell>
        </row>
      </sheetData>
      <sheetData sheetId="337">
        <row r="40">
          <cell r="E40">
            <v>4</v>
          </cell>
        </row>
      </sheetData>
      <sheetData sheetId="338">
        <row r="40">
          <cell r="E40">
            <v>4</v>
          </cell>
        </row>
      </sheetData>
      <sheetData sheetId="339">
        <row r="40">
          <cell r="E40">
            <v>4</v>
          </cell>
        </row>
      </sheetData>
      <sheetData sheetId="340">
        <row r="40">
          <cell r="E40">
            <v>4</v>
          </cell>
        </row>
      </sheetData>
      <sheetData sheetId="341">
        <row r="40">
          <cell r="E40">
            <v>4</v>
          </cell>
        </row>
      </sheetData>
      <sheetData sheetId="342"/>
      <sheetData sheetId="343"/>
      <sheetData sheetId="344"/>
      <sheetData sheetId="345"/>
      <sheetData sheetId="346"/>
      <sheetData sheetId="347"/>
      <sheetData sheetId="348"/>
      <sheetData sheetId="349"/>
      <sheetData sheetId="350"/>
      <sheetData sheetId="351"/>
      <sheetData sheetId="352"/>
      <sheetData sheetId="353">
        <row r="40">
          <cell r="E40">
            <v>4</v>
          </cell>
        </row>
      </sheetData>
      <sheetData sheetId="354">
        <row r="40">
          <cell r="E40">
            <v>4</v>
          </cell>
        </row>
      </sheetData>
      <sheetData sheetId="355">
        <row r="40">
          <cell r="E40">
            <v>4</v>
          </cell>
        </row>
      </sheetData>
      <sheetData sheetId="356">
        <row r="40">
          <cell r="E40">
            <v>4</v>
          </cell>
        </row>
      </sheetData>
      <sheetData sheetId="357">
        <row r="40">
          <cell r="E40">
            <v>4</v>
          </cell>
        </row>
      </sheetData>
      <sheetData sheetId="358">
        <row r="40">
          <cell r="E40">
            <v>4</v>
          </cell>
        </row>
      </sheetData>
      <sheetData sheetId="359"/>
      <sheetData sheetId="360"/>
      <sheetData sheetId="361"/>
      <sheetData sheetId="362"/>
      <sheetData sheetId="363"/>
      <sheetData sheetId="364"/>
      <sheetData sheetId="365"/>
      <sheetData sheetId="366"/>
      <sheetData sheetId="367"/>
      <sheetData sheetId="368"/>
      <sheetData sheetId="369"/>
      <sheetData sheetId="370">
        <row r="40">
          <cell r="E40">
            <v>4</v>
          </cell>
        </row>
      </sheetData>
      <sheetData sheetId="371">
        <row r="40">
          <cell r="E40">
            <v>4</v>
          </cell>
        </row>
      </sheetData>
      <sheetData sheetId="372">
        <row r="40">
          <cell r="E40">
            <v>4</v>
          </cell>
        </row>
      </sheetData>
      <sheetData sheetId="373">
        <row r="40">
          <cell r="E40">
            <v>4</v>
          </cell>
        </row>
      </sheetData>
      <sheetData sheetId="374">
        <row r="40">
          <cell r="E40">
            <v>4</v>
          </cell>
        </row>
      </sheetData>
      <sheetData sheetId="375">
        <row r="40">
          <cell r="E40">
            <v>4</v>
          </cell>
        </row>
      </sheetData>
      <sheetData sheetId="376"/>
      <sheetData sheetId="377"/>
      <sheetData sheetId="378"/>
      <sheetData sheetId="379"/>
      <sheetData sheetId="380"/>
      <sheetData sheetId="381"/>
      <sheetData sheetId="382"/>
      <sheetData sheetId="383"/>
      <sheetData sheetId="384"/>
      <sheetData sheetId="385"/>
      <sheetData sheetId="386"/>
      <sheetData sheetId="387" refreshError="1"/>
      <sheetData sheetId="388" refreshError="1"/>
      <sheetData sheetId="389" refreshError="1"/>
      <sheetData sheetId="390"/>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sheetData sheetId="404"/>
      <sheetData sheetId="405" refreshError="1"/>
      <sheetData sheetId="406" refreshError="1"/>
      <sheetData sheetId="407" refreshError="1"/>
      <sheetData sheetId="408" refreshError="1"/>
      <sheetData sheetId="409" refreshError="1"/>
      <sheetData sheetId="410" refreshError="1"/>
      <sheetData sheetId="411"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VALID-APOTEK2007"/>
      <sheetName val="INCOME 2007"/>
      <sheetName val="co_data"/>
    </sheetNames>
    <sheetDataSet>
      <sheetData sheetId="0"/>
      <sheetData sheetId="1"/>
      <sheetData sheetId="2"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Data"/>
      <sheetName val="1"/>
      <sheetName val="2 "/>
      <sheetName val="21"/>
      <sheetName val="22"/>
      <sheetName val="23"/>
      <sheetName val="3"/>
      <sheetName val="4"/>
      <sheetName val="41"/>
      <sheetName val="411"/>
      <sheetName val="KURSI"/>
      <sheetName val="5"/>
      <sheetName val="51"/>
      <sheetName val="52"/>
      <sheetName val="53"/>
      <sheetName val="54"/>
      <sheetName val="541"/>
      <sheetName val="6"/>
      <sheetName val="7"/>
      <sheetName val="7.1"/>
      <sheetName val="8"/>
      <sheetName val="81"/>
      <sheetName val="82"/>
      <sheetName val="83"/>
      <sheetName val="N"/>
      <sheetName val="RL"/>
      <sheetName val="Sheet2"/>
      <sheetName val="81a"/>
      <sheetName val="Sheet2 (2)"/>
      <sheetName val="GL"/>
      <sheetName val="51A"/>
      <sheetName val="GLpem"/>
      <sheetName val="Sheet5"/>
      <sheetName val="Purchase Order (2)"/>
      <sheetName val="Customize Your Purchase Order"/>
      <sheetName val="CIVIC 1.6L(7ｶ国MA輸出)ｺｽﾄ"/>
      <sheetName val="2_"/>
      <sheetName val="7_1"/>
      <sheetName val="Sheet2_(2)"/>
      <sheetName val="GLdownload"/>
      <sheetName val="2_1"/>
      <sheetName val="7_11"/>
      <sheetName val="Sheet2_(2)1"/>
      <sheetName val="Purchase_Order_(2)"/>
      <sheetName val="Customize_Your_Purchase_Order"/>
      <sheetName val="CIVIC_1_6L(7ｶ国MA輸出)ｺｽﾄ"/>
      <sheetName val="Master KKP Global 4"/>
      <sheetName val="KLHT"/>
      <sheetName val="Sheet3"/>
      <sheetName val="CIVIC 1.6L(7??MA??)???"/>
      <sheetName val="CIVIC_1_6L(7??MA??)???"/>
      <sheetName val="2_7"/>
      <sheetName val="7_17"/>
      <sheetName val="Sheet2_(2)7"/>
      <sheetName val="Purchase_Order_(2)6"/>
      <sheetName val="Customize_Your_Purchase_Order6"/>
      <sheetName val="CIVIC_1_6L(7ｶ国MA輸出)ｺｽﾄ6"/>
      <sheetName val="Master_KKP_Global_45"/>
      <sheetName val="2_2"/>
      <sheetName val="7_12"/>
      <sheetName val="Sheet2_(2)2"/>
      <sheetName val="Purchase_Order_(2)1"/>
      <sheetName val="Customize_Your_Purchase_Order1"/>
      <sheetName val="CIVIC_1_6L(7ｶ国MA輸出)ｺｽﾄ1"/>
      <sheetName val="Master_KKP_Global_4"/>
      <sheetName val="2_4"/>
      <sheetName val="7_14"/>
      <sheetName val="Sheet2_(2)4"/>
      <sheetName val="Purchase_Order_(2)3"/>
      <sheetName val="Customize_Your_Purchase_Order3"/>
      <sheetName val="CIVIC_1_6L(7ｶ国MA輸出)ｺｽﾄ3"/>
      <sheetName val="Master_KKP_Global_42"/>
      <sheetName val="2_3"/>
      <sheetName val="7_13"/>
      <sheetName val="Sheet2_(2)3"/>
      <sheetName val="Purchase_Order_(2)2"/>
      <sheetName val="Customize_Your_Purchase_Order2"/>
      <sheetName val="CIVIC_1_6L(7ｶ国MA輸出)ｺｽﾄ2"/>
      <sheetName val="Master_KKP_Global_41"/>
      <sheetName val="2_5"/>
      <sheetName val="7_15"/>
      <sheetName val="Sheet2_(2)5"/>
      <sheetName val="Purchase_Order_(2)4"/>
      <sheetName val="Customize_Your_Purchase_Order4"/>
      <sheetName val="CIVIC_1_6L(7ｶ国MA輸出)ｺｽﾄ4"/>
      <sheetName val="Master_KKP_Global_43"/>
      <sheetName val="2_6"/>
      <sheetName val="7_16"/>
      <sheetName val="Sheet2_(2)6"/>
      <sheetName val="Purchase_Order_(2)5"/>
      <sheetName val="Customize_Your_Purchase_Order5"/>
      <sheetName val="CIVIC_1_6L(7ｶ国MA輸出)ｺｽﾄ5"/>
      <sheetName val="Master_KKP_Global_44"/>
      <sheetName val="2_10"/>
      <sheetName val="7_110"/>
      <sheetName val="Sheet2_(2)10"/>
      <sheetName val="Purchase_Order_(2)9"/>
      <sheetName val="Customize_Your_Purchase_Order9"/>
      <sheetName val="CIVIC_1_6L(7ｶ国MA輸出)ｺｽﾄ9"/>
      <sheetName val="Master_KKP_Global_48"/>
      <sheetName val="2_8"/>
      <sheetName val="7_18"/>
      <sheetName val="Sheet2_(2)8"/>
      <sheetName val="Purchase_Order_(2)7"/>
      <sheetName val="Customize_Your_Purchase_Order7"/>
      <sheetName val="CIVIC_1_6L(7ｶ国MA輸出)ｺｽﾄ7"/>
      <sheetName val="Master_KKP_Global_46"/>
      <sheetName val="2_9"/>
      <sheetName val="7_19"/>
      <sheetName val="Sheet2_(2)9"/>
      <sheetName val="Purchase_Order_(2)8"/>
      <sheetName val="Customize_Your_Purchase_Order8"/>
      <sheetName val="CIVIC_1_6L(7ｶ国MA輸出)ｺｽﾄ8"/>
      <sheetName val="Master_KKP_Global_47"/>
      <sheetName val="2_13"/>
      <sheetName val="7_113"/>
      <sheetName val="Sheet2_(2)13"/>
      <sheetName val="Purchase_Order_(2)12"/>
      <sheetName val="Customize_Your_Purchase_Order12"/>
      <sheetName val="CIVIC_1_6L(7ｶ国MA輸出)ｺｽﾄ12"/>
      <sheetName val="Master_KKP_Global_411"/>
      <sheetName val="2_12"/>
      <sheetName val="7_112"/>
      <sheetName val="Sheet2_(2)12"/>
      <sheetName val="Purchase_Order_(2)11"/>
      <sheetName val="Customize_Your_Purchase_Order11"/>
      <sheetName val="CIVIC_1_6L(7ｶ国MA輸出)ｺｽﾄ11"/>
      <sheetName val="Master_KKP_Global_410"/>
      <sheetName val="2_11"/>
      <sheetName val="7_111"/>
      <sheetName val="Sheet2_(2)11"/>
      <sheetName val="Purchase_Order_(2)10"/>
      <sheetName val="Customize_Your_Purchase_Order10"/>
      <sheetName val="CIVIC_1_6L(7ｶ国MA輸出)ｺｽﾄ10"/>
      <sheetName val="Master_KKP_Global_49"/>
      <sheetName val="CIVIC 1.6L(7__MA__)___"/>
      <sheetName val="CIVIC_1_6L(7__MA__)___"/>
      <sheetName val="Chart2"/>
      <sheetName val="home"/>
      <sheetName val="Lokasi"/>
      <sheetName val="identitas"/>
      <sheetName val="pemegang saham"/>
      <sheetName val="gambaran"/>
      <sheetName val="output"/>
      <sheetName val="proses produksi"/>
      <sheetName val="pemasok"/>
      <sheetName val="HubIstimewa"/>
      <sheetName val="tenaga kerja"/>
      <sheetName val="prospektus"/>
      <sheetName val="ketetapan"/>
      <sheetName val="Restitusi"/>
      <sheetName val="Kewajiban"/>
      <sheetName val="tunggakan"/>
      <sheetName val="Pemeriksaan"/>
      <sheetName val="keberatan"/>
      <sheetName val="suplier"/>
      <sheetName val="PGroup"/>
      <sheetName val="Daftar Pemotong"/>
      <sheetName val="Analisa ROA dll (2)"/>
      <sheetName val="potensial"/>
      <sheetName val="Neraca"/>
      <sheetName val="Laporan Laba rugi"/>
      <sheetName val="Financial Analysis2 (2)"/>
      <sheetName val="Financial Analysis1"/>
      <sheetName val="PPH GB"/>
      <sheetName val="CIVIC_1_6L(7??MA??)???1"/>
      <sheetName val="A p r"/>
      <sheetName val="00 received in 01"/>
      <sheetName val="F e b"/>
      <sheetName val="Per GL J a n"/>
      <sheetName val="J u l"/>
      <sheetName val="2_14"/>
      <sheetName val="7_114"/>
      <sheetName val="Sheet2_(2)14"/>
      <sheetName val="Purchase_Order_(2)13"/>
      <sheetName val="Customize_Your_Purchase_Order13"/>
      <sheetName val="CIVIC_1_6L(7ｶ国MA輸出)ｺｽﾄ13"/>
      <sheetName val="Master_KKP_Global_412"/>
      <sheetName val="CIVIC_1_6L(7??MA??)???3"/>
      <sheetName val="CIVIC_1_6L(7??MA??)???2"/>
      <sheetName val="CIVIC_1_6L(7__MA__)___1"/>
      <sheetName val="detial TSA"/>
      <sheetName val="Main"/>
      <sheetName val="CIVIC_1_6L(7??MA??)???6"/>
      <sheetName val="CIVIC_1_6L(7??MA??)???4"/>
      <sheetName val="CIVIC_1_6L(7??MA??)???5"/>
      <sheetName val="CIVIC_1_6L(7??MA??)???9"/>
      <sheetName val="CIVIC_1_6L(7??MA??)???7"/>
      <sheetName val="CIVIC_1_6L(7??MA??)???8"/>
      <sheetName val="CIVIC_1_6L(7??MA??)???12"/>
      <sheetName val="CIVIC_1_6L(7??MA??)???11"/>
      <sheetName val="CIVIC_1_6L(7??MA??)???10"/>
      <sheetName val="LIST"/>
      <sheetName val="CIVIC_1_6L(7__MA__)___3"/>
      <sheetName val="CIVIC_1_6L(7__MA__)___2"/>
      <sheetName val="Balance Sheet"/>
      <sheetName val="Income Statement"/>
      <sheetName val="Daftar Karyawan"/>
      <sheetName val="Customize Your Invoice"/>
      <sheetName val="Invoice"/>
      <sheetName val="CIVIC_1_6L(7__MA__)___6"/>
      <sheetName val="CIVIC_1_6L(7__MA__)___4"/>
      <sheetName val="CIVIC_1_6L(7__MA__)___5"/>
      <sheetName val="CIVIC_1_6L(7__MA__)___9"/>
      <sheetName val="CIVIC_1_6L(7__MA__)___7"/>
      <sheetName val="CIVIC_1_6L(7__MA__)___8"/>
      <sheetName val="CIVIC_1_6L(7__MA__)___12"/>
      <sheetName val="CIVIC_1_6L(7__MA__)___11"/>
      <sheetName val="CIVIC_1_6L(7__MA__)___10"/>
      <sheetName val="2_15"/>
      <sheetName val="7_115"/>
      <sheetName val="Sheet2_(2)15"/>
      <sheetName val="Purchase_Order_(2)14"/>
      <sheetName val="Customize_Your_Purchase_Order14"/>
      <sheetName val="CIVIC_1_6L(7ｶ国MA輸出)ｺｽﾄ14"/>
      <sheetName val="Master_KKP_Global_413"/>
      <sheetName val="CIVIC_1_6L(7??MA??)???13"/>
      <sheetName val="pemegang_saham"/>
      <sheetName val="proses_produksi"/>
      <sheetName val="tenaga_kerja"/>
      <sheetName val="Daftar_Pemotong"/>
      <sheetName val="Analisa_ROA_dll_(2)"/>
      <sheetName val="Laporan_Laba_rugi"/>
      <sheetName val="Financial_Analysis2_(2)"/>
      <sheetName val="Financial_Analysis1"/>
      <sheetName val="A_p_r"/>
      <sheetName val="00_received_in_01"/>
      <sheetName val="F_e_b"/>
      <sheetName val="Per_GL_J_a_n"/>
      <sheetName val="J_u_l"/>
      <sheetName val="PPH_GB"/>
      <sheetName val="detial_TSA"/>
      <sheetName val="Balance_Sheet"/>
      <sheetName val="Income_Statement"/>
      <sheetName val="DB KPP"/>
      <sheetName val="Formal"/>
      <sheetName val="Matrik"/>
      <sheetName val="LPNK"/>
      <sheetName val="S Balik WP"/>
      <sheetName val="KKP"/>
      <sheetName val="S KPP"/>
      <sheetName val="S WP"/>
      <sheetName val="SPUH"/>
      <sheetName val="Lamp SPUH"/>
      <sheetName val="26 A"/>
      <sheetName val="SK"/>
      <sheetName val="FP"/>
      <sheetName val="Sheet1"/>
      <sheetName val="SPT"/>
      <sheetName val="no SK"/>
      <sheetName val="#REF"/>
      <sheetName val="CIVIC_1_6L(7__MA__)___13"/>
      <sheetName val="Markas"/>
      <sheetName val="fiscal depr(E)"/>
      <sheetName val="fiscal depr_E_"/>
      <sheetName val="Data Update"/>
      <sheetName val="Agu"/>
      <sheetName val="Apr"/>
      <sheetName val="Des"/>
      <sheetName val="Jan"/>
      <sheetName val="Jul"/>
      <sheetName val="Jun"/>
      <sheetName val="Mar"/>
      <sheetName val="Mei"/>
      <sheetName val="Nov"/>
      <sheetName val="Okt"/>
      <sheetName val="Peb"/>
      <sheetName val="Sep"/>
      <sheetName val="Data Ben"/>
      <sheetName val="Param"/>
      <sheetName val="MASTER"/>
      <sheetName val="Data WP"/>
      <sheetName val="2 matrik"/>
      <sheetName val="Matriks"/>
      <sheetName val="S WP2"/>
      <sheetName val="1 Formal"/>
      <sheetName val="S. Doc"/>
      <sheetName val="S. Doc ke 2"/>
      <sheetName val="S. Doc tambahan"/>
      <sheetName val="Pakta integritas"/>
      <sheetName val="Und KPP"/>
      <sheetName val="BA FP"/>
      <sheetName val="Und KPP1"/>
      <sheetName val="Und WP"/>
      <sheetName val="Cover"/>
      <sheetName val="BA DATA"/>
      <sheetName val="LPK"/>
      <sheetName val="LSPUH "/>
      <sheetName val="BA SPUH"/>
      <sheetName val="BA SPUH (2)"/>
      <sheetName val="KKP (1)"/>
      <sheetName val="KKP (2)"/>
      <sheetName val="KKP (2.1)"/>
      <sheetName val="KKP (3)"/>
      <sheetName val="KKP (3.1)"/>
      <sheetName val="cov"/>
      <sheetName val="LHP ok"/>
      <sheetName val="Lbr Depan"/>
      <sheetName val="JUAL_STD"/>
      <sheetName val="Code"/>
      <sheetName val="mortality_yr_d"/>
      <sheetName val="mort_mth_d"/>
      <sheetName val="mortality_yr_i"/>
      <sheetName val="mort_mth_i"/>
      <sheetName val="mortality_yr_w"/>
      <sheetName val="mort_mth_w"/>
      <sheetName val="mort_mth_md"/>
      <sheetName val="MD_Tbl"/>
      <sheetName val="JHT"/>
      <sheetName val="Hit_Usia"/>
      <sheetName val="salary_factor"/>
      <sheetName val="Benefit_Tab_LSA_payment"/>
      <sheetName val="Benefit_Tab_LSA"/>
      <sheetName val="Benefit_Tab"/>
      <sheetName val="Parameter"/>
      <sheetName val="Parameter_text"/>
      <sheetName val="Data_kary"/>
      <sheetName val="chart"/>
      <sheetName val="Data_Analisa"/>
      <sheetName val="PSAK"/>
      <sheetName val="check_hasil_NKKIPt_1 to NKKIPt"/>
      <sheetName val="check_hasil_LSA"/>
      <sheetName val="Data_kary_NKKIP_ROR"/>
      <sheetName val="NKKIPt&amp;deltaBen"/>
      <sheetName val="NKKIP_ROR"/>
      <sheetName val="Data_kary_PSC"/>
      <sheetName val="PSC"/>
      <sheetName val="PSC_hasil"/>
      <sheetName val="data_berhenti 2005"/>
      <sheetName val="Payments"/>
      <sheetName val="Discl_present"/>
      <sheetName val="Disclosure"/>
      <sheetName val="AGL_presntn"/>
      <sheetName val="Discl_present_lsa"/>
      <sheetName val="Disclosure_LSA"/>
      <sheetName val="AGL_presntn_lsa"/>
      <sheetName val="Disclosure_Data"/>
      <sheetName val="Disclosure_PSC"/>
      <sheetName val="Instructions"/>
      <sheetName val="CIVIC_1_6L(7??MA??)???14"/>
      <sheetName val="Input Yield"/>
      <sheetName val="PH Data"/>
      <sheetName val="Syarat"/>
      <sheetName val="DbKtr"/>
      <sheetName val="input-cost"/>
      <sheetName val="KONS2008"/>
      <sheetName val="co_data"/>
      <sheetName val="CIVIC_1_6L(7__MA__)___14"/>
      <sheetName val="2_16"/>
      <sheetName val="7_116"/>
      <sheetName val="Sheet2_(2)16"/>
      <sheetName val="Purchase_Order_(2)15"/>
      <sheetName val="Customize_Your_Purchase_Order15"/>
      <sheetName val="CIVIC_1_6L(7ｶ国MA輸出)ｺｽﾄ15"/>
      <sheetName val="Master_KKP_Global_414"/>
      <sheetName val="pemegang_saham1"/>
      <sheetName val="proses_produksi1"/>
      <sheetName val="tenaga_kerja1"/>
      <sheetName val="Daftar_Pemotong1"/>
      <sheetName val="Analisa_ROA_dll_(2)1"/>
      <sheetName val="Laporan_Laba_rugi1"/>
      <sheetName val="Financial_Analysis2_(2)1"/>
      <sheetName val="Financial_Analysis11"/>
      <sheetName val="PPH_GB1"/>
      <sheetName val="A_p_r1"/>
      <sheetName val="00_received_in_011"/>
      <sheetName val="F_e_b1"/>
      <sheetName val="Per_GL_J_a_n1"/>
      <sheetName val="J_u_l1"/>
      <sheetName val="detial_TSA1"/>
      <sheetName val="Balance_Sheet1"/>
      <sheetName val="Income_Statement1"/>
      <sheetName val="Daftar_Karyawan"/>
      <sheetName val="Customize_Your_Invoice"/>
      <sheetName val="DB_KPP"/>
      <sheetName val="S_Balik_WP"/>
      <sheetName val="S_KPP"/>
      <sheetName val="S_WP"/>
      <sheetName val="Lamp_SPUH"/>
      <sheetName val="26_A"/>
      <sheetName val="no_SK"/>
      <sheetName val="Data_Update"/>
      <sheetName val="fiscal_depr(E)"/>
      <sheetName val="fiscal_depr_E_"/>
      <sheetName val="2_17"/>
      <sheetName val="7_117"/>
      <sheetName val="Sheet2_(2)17"/>
      <sheetName val="Purchase_Order_(2)16"/>
      <sheetName val="Customize_Your_Purchase_Order16"/>
      <sheetName val="CIVIC_1_6L(7ｶ国MA輸出)ｺｽﾄ16"/>
      <sheetName val="Master_KKP_Global_415"/>
      <sheetName val="CIVIC_1_6L(7??MA??)???15"/>
      <sheetName val="CIVIC_1_6L(7__MA__)___15"/>
      <sheetName val="pemegang_saham2"/>
      <sheetName val="proses_produksi2"/>
      <sheetName val="tenaga_kerja2"/>
      <sheetName val="Daftar_Pemotong2"/>
      <sheetName val="Analisa_ROA_dll_(2)2"/>
      <sheetName val="Laporan_Laba_rugi2"/>
      <sheetName val="Financial_Analysis2_(2)2"/>
      <sheetName val="Financial_Analysis12"/>
      <sheetName val="PPH_GB2"/>
      <sheetName val="A_p_r2"/>
      <sheetName val="00_received_in_012"/>
      <sheetName val="F_e_b2"/>
      <sheetName val="Per_GL_J_a_n2"/>
      <sheetName val="J_u_l2"/>
      <sheetName val="detial_TSA2"/>
      <sheetName val="Balance_Sheet2"/>
      <sheetName val="Income_Statement2"/>
      <sheetName val="Daftar_Karyawan1"/>
      <sheetName val="Customize_Your_Invoice1"/>
      <sheetName val="DB_KPP1"/>
      <sheetName val="S_Balik_WP1"/>
      <sheetName val="S_KPP1"/>
      <sheetName val="S_WP1"/>
      <sheetName val="Lamp_SPUH1"/>
      <sheetName val="26_A1"/>
      <sheetName val="no_SK1"/>
      <sheetName val="Data_Update1"/>
      <sheetName val="fiscal_depr(E)1"/>
      <sheetName val="fiscal_depr_E_1"/>
      <sheetName val="2_18"/>
      <sheetName val="7_118"/>
      <sheetName val="Sheet2_(2)18"/>
      <sheetName val="Purchase_Order_(2)17"/>
      <sheetName val="Customize_Your_Purchase_Order17"/>
      <sheetName val="CIVIC_1_6L(7ｶ国MA輸出)ｺｽﾄ17"/>
      <sheetName val="Master_KKP_Global_416"/>
      <sheetName val="CIVIC_1_6L(7??MA??)???16"/>
      <sheetName val="CIVIC_1_6L(7__MA__)___16"/>
      <sheetName val="pemegang_saham3"/>
      <sheetName val="proses_produksi3"/>
      <sheetName val="tenaga_kerja3"/>
      <sheetName val="Daftar_Pemotong3"/>
      <sheetName val="Analisa_ROA_dll_(2)3"/>
      <sheetName val="Laporan_Laba_rugi3"/>
      <sheetName val="Financial_Analysis2_(2)3"/>
      <sheetName val="Financial_Analysis13"/>
      <sheetName val="PPH_GB3"/>
      <sheetName val="A_p_r3"/>
      <sheetName val="00_received_in_013"/>
      <sheetName val="F_e_b3"/>
      <sheetName val="Per_GL_J_a_n3"/>
      <sheetName val="J_u_l3"/>
      <sheetName val="detial_TSA3"/>
      <sheetName val="Balance_Sheet3"/>
      <sheetName val="Income_Statement3"/>
      <sheetName val="Daftar_Karyawan2"/>
      <sheetName val="Customize_Your_Invoice2"/>
      <sheetName val="DB_KPP2"/>
      <sheetName val="S_Balik_WP2"/>
      <sheetName val="S_KPP2"/>
      <sheetName val="S_WP2"/>
      <sheetName val="Lamp_SPUH2"/>
      <sheetName val="26_A2"/>
      <sheetName val="no_SK2"/>
      <sheetName val="Data_Update2"/>
      <sheetName val="fiscal_depr(E)2"/>
      <sheetName val="fiscal_depr_E_2"/>
      <sheetName val="2_19"/>
      <sheetName val="7_119"/>
      <sheetName val="Sheet2_(2)19"/>
      <sheetName val="Purchase_Order_(2)18"/>
      <sheetName val="Customize_Your_Purchase_Order18"/>
      <sheetName val="CIVIC_1_6L(7ｶ国MA輸出)ｺｽﾄ18"/>
      <sheetName val="Master_KKP_Global_417"/>
      <sheetName val="CIVIC_1_6L(7??MA??)???17"/>
      <sheetName val="CIVIC_1_6L(7__MA__)___17"/>
      <sheetName val="pemegang_saham4"/>
      <sheetName val="proses_produksi4"/>
      <sheetName val="tenaga_kerja4"/>
      <sheetName val="Daftar_Pemotong4"/>
      <sheetName val="Analisa_ROA_dll_(2)4"/>
      <sheetName val="Laporan_Laba_rugi4"/>
      <sheetName val="Financial_Analysis2_(2)4"/>
      <sheetName val="Financial_Analysis14"/>
      <sheetName val="PPH_GB4"/>
      <sheetName val="A_p_r4"/>
      <sheetName val="00_received_in_014"/>
      <sheetName val="F_e_b4"/>
      <sheetName val="Per_GL_J_a_n4"/>
      <sheetName val="J_u_l4"/>
      <sheetName val="detial_TSA4"/>
      <sheetName val="Balance_Sheet4"/>
      <sheetName val="Income_Statement4"/>
      <sheetName val="Daftar_Karyawan3"/>
      <sheetName val="Customize_Your_Invoice3"/>
      <sheetName val="DB_KPP3"/>
      <sheetName val="S_Balik_WP3"/>
      <sheetName val="S_KPP3"/>
      <sheetName val="S_WP3"/>
      <sheetName val="Lamp_SPUH3"/>
      <sheetName val="26_A3"/>
      <sheetName val="no_SK3"/>
      <sheetName val="Data_Update3"/>
      <sheetName val="fiscal_depr(E)3"/>
      <sheetName val="fiscal_depr_E_3"/>
      <sheetName val="2_23"/>
      <sheetName val="7_123"/>
      <sheetName val="Sheet2_(2)23"/>
      <sheetName val="Purchase_Order_(2)22"/>
      <sheetName val="Customize_Your_Purchase_Order22"/>
      <sheetName val="CIVIC_1_6L(7ｶ国MA輸出)ｺｽﾄ22"/>
      <sheetName val="Master_KKP_Global_421"/>
      <sheetName val="CIVIC_1_6L(7??MA??)???21"/>
      <sheetName val="CIVIC_1_6L(7__MA__)___21"/>
      <sheetName val="pemegang_saham8"/>
      <sheetName val="proses_produksi8"/>
      <sheetName val="tenaga_kerja8"/>
      <sheetName val="Daftar_Pemotong8"/>
      <sheetName val="Analisa_ROA_dll_(2)8"/>
      <sheetName val="Laporan_Laba_rugi8"/>
      <sheetName val="Financial_Analysis2_(2)8"/>
      <sheetName val="Financial_Analysis18"/>
      <sheetName val="PPH_GB8"/>
      <sheetName val="A_p_r8"/>
      <sheetName val="00_received_in_018"/>
      <sheetName val="F_e_b8"/>
      <sheetName val="Per_GL_J_a_n8"/>
      <sheetName val="J_u_l8"/>
      <sheetName val="detial_TSA8"/>
      <sheetName val="Balance_Sheet8"/>
      <sheetName val="Income_Statement8"/>
      <sheetName val="Daftar_Karyawan7"/>
      <sheetName val="Customize_Your_Invoice7"/>
      <sheetName val="DB_KPP7"/>
      <sheetName val="S_Balik_WP7"/>
      <sheetName val="S_KPP7"/>
      <sheetName val="S_WP7"/>
      <sheetName val="Lamp_SPUH7"/>
      <sheetName val="26_A7"/>
      <sheetName val="no_SK7"/>
      <sheetName val="Data_Update7"/>
      <sheetName val="fiscal_depr(E)7"/>
      <sheetName val="fiscal_depr_E_7"/>
      <sheetName val="2_20"/>
      <sheetName val="7_120"/>
      <sheetName val="Sheet2_(2)20"/>
      <sheetName val="Purchase_Order_(2)19"/>
      <sheetName val="Customize_Your_Purchase_Order19"/>
      <sheetName val="CIVIC_1_6L(7ｶ国MA輸出)ｺｽﾄ19"/>
      <sheetName val="Master_KKP_Global_418"/>
      <sheetName val="CIVIC_1_6L(7??MA??)???18"/>
      <sheetName val="CIVIC_1_6L(7__MA__)___18"/>
      <sheetName val="pemegang_saham5"/>
      <sheetName val="proses_produksi5"/>
      <sheetName val="tenaga_kerja5"/>
      <sheetName val="Daftar_Pemotong5"/>
      <sheetName val="Analisa_ROA_dll_(2)5"/>
      <sheetName val="Laporan_Laba_rugi5"/>
      <sheetName val="Financial_Analysis2_(2)5"/>
      <sheetName val="Financial_Analysis15"/>
      <sheetName val="PPH_GB5"/>
      <sheetName val="A_p_r5"/>
      <sheetName val="00_received_in_015"/>
      <sheetName val="F_e_b5"/>
      <sheetName val="Per_GL_J_a_n5"/>
      <sheetName val="J_u_l5"/>
      <sheetName val="detial_TSA5"/>
      <sheetName val="Balance_Sheet5"/>
      <sheetName val="Income_Statement5"/>
      <sheetName val="Daftar_Karyawan4"/>
      <sheetName val="Customize_Your_Invoice4"/>
      <sheetName val="DB_KPP4"/>
      <sheetName val="S_Balik_WP4"/>
      <sheetName val="S_KPP4"/>
      <sheetName val="S_WP4"/>
      <sheetName val="Lamp_SPUH4"/>
      <sheetName val="26_A4"/>
      <sheetName val="no_SK4"/>
      <sheetName val="Data_Update4"/>
      <sheetName val="fiscal_depr(E)4"/>
      <sheetName val="fiscal_depr_E_4"/>
      <sheetName val="2_21"/>
      <sheetName val="7_121"/>
      <sheetName val="Sheet2_(2)21"/>
      <sheetName val="Purchase_Order_(2)20"/>
      <sheetName val="Customize_Your_Purchase_Order20"/>
      <sheetName val="CIVIC_1_6L(7ｶ国MA輸出)ｺｽﾄ20"/>
      <sheetName val="Master_KKP_Global_419"/>
      <sheetName val="CIVIC_1_6L(7??MA??)???19"/>
      <sheetName val="CIVIC_1_6L(7__MA__)___19"/>
      <sheetName val="pemegang_saham6"/>
      <sheetName val="proses_produksi6"/>
      <sheetName val="tenaga_kerja6"/>
      <sheetName val="Daftar_Pemotong6"/>
      <sheetName val="Analisa_ROA_dll_(2)6"/>
      <sheetName val="Laporan_Laba_rugi6"/>
      <sheetName val="Financial_Analysis2_(2)6"/>
      <sheetName val="Financial_Analysis16"/>
      <sheetName val="PPH_GB6"/>
      <sheetName val="A_p_r6"/>
      <sheetName val="00_received_in_016"/>
      <sheetName val="F_e_b6"/>
      <sheetName val="Per_GL_J_a_n6"/>
      <sheetName val="J_u_l6"/>
      <sheetName val="detial_TSA6"/>
      <sheetName val="Balance_Sheet6"/>
      <sheetName val="Income_Statement6"/>
      <sheetName val="Daftar_Karyawan5"/>
      <sheetName val="Customize_Your_Invoice5"/>
      <sheetName val="DB_KPP5"/>
      <sheetName val="S_Balik_WP5"/>
      <sheetName val="S_KPP5"/>
      <sheetName val="S_WP5"/>
      <sheetName val="Lamp_SPUH5"/>
      <sheetName val="26_A5"/>
      <sheetName val="no_SK5"/>
      <sheetName val="Data_Update5"/>
      <sheetName val="fiscal_depr(E)5"/>
      <sheetName val="fiscal_depr_E_5"/>
      <sheetName val="2_22"/>
      <sheetName val="7_122"/>
      <sheetName val="Sheet2_(2)22"/>
      <sheetName val="Purchase_Order_(2)21"/>
      <sheetName val="Customize_Your_Purchase_Order21"/>
      <sheetName val="CIVIC_1_6L(7ｶ国MA輸出)ｺｽﾄ21"/>
      <sheetName val="Master_KKP_Global_420"/>
      <sheetName val="CIVIC_1_6L(7??MA??)???20"/>
      <sheetName val="CIVIC_1_6L(7__MA__)___20"/>
      <sheetName val="pemegang_saham7"/>
      <sheetName val="proses_produksi7"/>
      <sheetName val="tenaga_kerja7"/>
      <sheetName val="Daftar_Pemotong7"/>
      <sheetName val="Analisa_ROA_dll_(2)7"/>
      <sheetName val="Laporan_Laba_rugi7"/>
      <sheetName val="Financial_Analysis2_(2)7"/>
      <sheetName val="Financial_Analysis17"/>
      <sheetName val="PPH_GB7"/>
      <sheetName val="A_p_r7"/>
      <sheetName val="00_received_in_017"/>
      <sheetName val="F_e_b7"/>
      <sheetName val="Per_GL_J_a_n7"/>
      <sheetName val="J_u_l7"/>
      <sheetName val="detial_TSA7"/>
      <sheetName val="Balance_Sheet7"/>
      <sheetName val="Income_Statement7"/>
      <sheetName val="Daftar_Karyawan6"/>
      <sheetName val="Customize_Your_Invoice6"/>
      <sheetName val="DB_KPP6"/>
      <sheetName val="S_Balik_WP6"/>
      <sheetName val="S_KPP6"/>
      <sheetName val="S_WP6"/>
      <sheetName val="Lamp_SPUH6"/>
      <sheetName val="26_A6"/>
      <sheetName val="no_SK6"/>
      <sheetName val="Data_Update6"/>
      <sheetName val="fiscal_depr(E)6"/>
      <sheetName val="fiscal_depr_E_6"/>
      <sheetName val="2_24"/>
      <sheetName val="7_124"/>
      <sheetName val="Sheet2_(2)24"/>
      <sheetName val="Purchase_Order_(2)23"/>
      <sheetName val="Customize_Your_Purchase_Order23"/>
      <sheetName val="CIVIC_1_6L(7ｶ国MA輸出)ｺｽﾄ23"/>
      <sheetName val="Master_KKP_Global_422"/>
      <sheetName val="CIVIC_1_6L(7??MA??)???22"/>
      <sheetName val="CIVIC_1_6L(7__MA__)___22"/>
      <sheetName val="pemegang_saham9"/>
      <sheetName val="proses_produksi9"/>
      <sheetName val="tenaga_kerja9"/>
      <sheetName val="Daftar_Pemotong9"/>
      <sheetName val="Analisa_ROA_dll_(2)9"/>
      <sheetName val="Laporan_Laba_rugi9"/>
      <sheetName val="Financial_Analysis2_(2)9"/>
      <sheetName val="Financial_Analysis19"/>
      <sheetName val="PPH_GB9"/>
      <sheetName val="A_p_r9"/>
      <sheetName val="00_received_in_019"/>
      <sheetName val="F_e_b9"/>
      <sheetName val="Per_GL_J_a_n9"/>
      <sheetName val="J_u_l9"/>
      <sheetName val="detial_TSA9"/>
      <sheetName val="Balance_Sheet9"/>
      <sheetName val="Income_Statement9"/>
      <sheetName val="Daftar_Karyawan8"/>
      <sheetName val="Customize_Your_Invoice8"/>
      <sheetName val="DB_KPP8"/>
      <sheetName val="S_Balik_WP8"/>
      <sheetName val="S_KPP8"/>
      <sheetName val="S_WP8"/>
      <sheetName val="Lamp_SPUH8"/>
      <sheetName val="26_A8"/>
      <sheetName val="no_SK8"/>
      <sheetName val="Data_Update8"/>
      <sheetName val="fiscal_depr(E)8"/>
      <sheetName val="fiscal_depr_E_8"/>
      <sheetName val="2_25"/>
      <sheetName val="7_125"/>
      <sheetName val="Sheet2_(2)25"/>
      <sheetName val="Purchase_Order_(2)24"/>
      <sheetName val="Customize_Your_Purchase_Order24"/>
      <sheetName val="CIVIC_1_6L(7ｶ国MA輸出)ｺｽﾄ24"/>
      <sheetName val="Master_KKP_Global_423"/>
      <sheetName val="CIVIC_1_6L(7??MA??)???23"/>
      <sheetName val="CIVIC_1_6L(7__MA__)___23"/>
      <sheetName val="pemegang_saham10"/>
      <sheetName val="proses_produksi10"/>
      <sheetName val="tenaga_kerja10"/>
      <sheetName val="Daftar_Pemotong10"/>
      <sheetName val="Analisa_ROA_dll_(2)10"/>
      <sheetName val="Laporan_Laba_rugi10"/>
      <sheetName val="Financial_Analysis2_(2)10"/>
      <sheetName val="Financial_Analysis110"/>
      <sheetName val="PPH_GB10"/>
      <sheetName val="A_p_r10"/>
      <sheetName val="00_received_in_0110"/>
      <sheetName val="F_e_b10"/>
      <sheetName val="Per_GL_J_a_n10"/>
      <sheetName val="J_u_l10"/>
      <sheetName val="detial_TSA10"/>
      <sheetName val="Balance_Sheet10"/>
      <sheetName val="Income_Statement10"/>
      <sheetName val="Daftar_Karyawan9"/>
      <sheetName val="Customize_Your_Invoice9"/>
      <sheetName val="DB_KPP9"/>
      <sheetName val="S_Balik_WP9"/>
      <sheetName val="S_KPP9"/>
      <sheetName val="S_WP9"/>
      <sheetName val="Lamp_SPUH9"/>
      <sheetName val="26_A9"/>
      <sheetName val="no_SK9"/>
      <sheetName val="Data_Update9"/>
      <sheetName val="fiscal_depr(E)9"/>
      <sheetName val="fiscal_depr_E_9"/>
      <sheetName val="Intang Amortization by Qtr"/>
      <sheetName val="lpp"/>
      <sheetName val="VENDOR - CROSS CLIENT INFO "/>
      <sheetName val="Account Code"/>
      <sheetName val="Permanent info"/>
      <sheetName val="Checker"/>
      <sheetName val="bag"/>
      <sheetName val="Raw data"/>
      <sheetName val="BACK DATA"/>
      <sheetName val="TB 06"/>
      <sheetName val="DataC&amp;S"/>
      <sheetName val="Note"/>
    </sheetNames>
    <sheetDataSet>
      <sheetData sheetId="0" refreshError="1"/>
      <sheetData sheetId="1"/>
      <sheetData sheetId="2"/>
      <sheetData sheetId="3"/>
      <sheetData sheetId="4"/>
      <sheetData sheetId="5"/>
      <sheetData sheetId="6"/>
      <sheetData sheetId="7"/>
      <sheetData sheetId="8"/>
      <sheetData sheetId="9"/>
      <sheetData sheetId="10"/>
      <sheetData sheetId="11">
        <row r="5">
          <cell r="I5">
            <v>5</v>
          </cell>
        </row>
      </sheetData>
      <sheetData sheetId="12" refreshError="1">
        <row r="5">
          <cell r="I5">
            <v>5</v>
          </cell>
        </row>
        <row r="12">
          <cell r="G12">
            <v>1997</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sheetData sheetId="38" refreshError="1"/>
      <sheetData sheetId="39" refreshError="1"/>
      <sheetData sheetId="40" refreshError="1"/>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refreshError="1"/>
      <sheetData sheetId="168" refreshError="1"/>
      <sheetData sheetId="169" refreshError="1"/>
      <sheetData sheetId="170" refreshError="1"/>
      <sheetData sheetId="171" refreshError="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条件シート（結果）"/>
      <sheetName val="条件シート（実行）"/>
      <sheetName val="目標パターン（参照）"/>
      <sheetName val="マスタシート"/>
      <sheetName val="AutoexecSQL"/>
      <sheetName val="Config"/>
      <sheetName val="販売経過月別推移表"/>
      <sheetName val="ODYSSEY_1999(1)"/>
    </sheetNames>
    <sheetDataSet>
      <sheetData sheetId="0" refreshError="1"/>
      <sheetData sheetId="1" refreshError="1"/>
      <sheetData sheetId="2" refreshError="1"/>
      <sheetData sheetId="3" refreshError="1"/>
      <sheetData sheetId="4" refreshError="1"/>
      <sheetData sheetId="5">
        <row r="2">
          <cell r="B2" t="str">
            <v>SYSTEM</v>
          </cell>
          <cell r="C2" t="str">
            <v>SYSTEM</v>
          </cell>
          <cell r="D2" t="str">
            <v>HNJ_SYS</v>
          </cell>
        </row>
        <row r="3">
          <cell r="B3" t="str">
            <v>MANAGER</v>
          </cell>
          <cell r="C3" t="str">
            <v>MANAGER</v>
          </cell>
          <cell r="D3" t="str">
            <v>HNJ_SYS</v>
          </cell>
        </row>
        <row r="4">
          <cell r="B4" t="str">
            <v>PV5000</v>
          </cell>
          <cell r="C4" t="str">
            <v>PV5000</v>
          </cell>
          <cell r="D4" t="str">
            <v>PV5000</v>
          </cell>
        </row>
      </sheetData>
      <sheetData sheetId="6" refreshError="1"/>
      <sheetData sheetId="7"/>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0000001"/>
      <sheetName val="SALES"/>
      <sheetName val="PGCOM USD"/>
      <sheetName val="FDM"/>
      <sheetName val="FD Interconnect"/>
      <sheetName val="PGCOM YEN"/>
      <sheetName val="TANASHIN"/>
      <sheetName val="EPSON"/>
      <sheetName val="JVC"/>
      <sheetName val="FUJI FINE(YEN)"/>
      <sheetName val="MKI"/>
      <sheetName val="NSS"/>
      <sheetName val="FD JAPAN"/>
      <sheetName val="FUJI FINE(IDR)"/>
      <sheetName val="PT SONY"/>
      <sheetName val="SHARP"/>
      <sheetName val="NOBLE(BATAM)"/>
      <sheetName val="OMRON"/>
      <sheetName val="EWINDO"/>
      <sheetName val="SANDEN"/>
      <sheetName val="REPORT-PR12 (2)"/>
      <sheetName val="SANWA"/>
      <sheetName val="NAKAJIMA"/>
      <sheetName val="REPORT-PR12"/>
      <sheetName val="Account Code"/>
      <sheetName val="SONY"/>
      <sheetName val="JVC COMMISSION"/>
      <sheetName val="Permanent info"/>
      <sheetName val="H7.1"/>
      <sheetName val="PRODUKSI"/>
      <sheetName val="5"/>
      <sheetName val="PIK_QUO"/>
      <sheetName val="PGCOM_USD"/>
      <sheetName val="FD_Interconnect"/>
      <sheetName val="PGCOM_YEN"/>
      <sheetName val="FUJI_FINE(YEN)"/>
      <sheetName val="FD_JAPAN"/>
      <sheetName val="FUJI_FINE(IDR)"/>
      <sheetName val="PT_SONY"/>
      <sheetName val="REPORT-PR12_(2)"/>
      <sheetName val="Account_Code"/>
      <sheetName val="JVC_COMMISSION"/>
      <sheetName val="Permanent_info"/>
      <sheetName val="Sheet5"/>
      <sheetName val="#REF"/>
      <sheetName val="PGCOM_USD1"/>
      <sheetName val="FD_Interconnect1"/>
      <sheetName val="PGCOM_YEN1"/>
      <sheetName val="FUJI_FINE(YEN)1"/>
      <sheetName val="FD_JAPAN1"/>
      <sheetName val="FUJI_FINE(IDR)1"/>
      <sheetName val="PT_SONY1"/>
      <sheetName val="REPORT-PR12_(2)1"/>
      <sheetName val="Account_Code1"/>
      <sheetName val="JVC_COMMISSION1"/>
      <sheetName val="Permanent_info1"/>
      <sheetName val="H7_1"/>
      <sheetName val="FE-1770-I"/>
      <sheetName val="FE-1770.P1"/>
      <sheetName val="Sheet2"/>
      <sheetName val="WBS - ASSETS"/>
      <sheetName val="PDPC0908"/>
      <sheetName val="PT Sales Day Book-PR'01"/>
      <sheetName val="KLHT"/>
      <sheetName val="fiscal depr(E)"/>
      <sheetName val="U2.2"/>
      <sheetName val="A1-B ASSET"/>
      <sheetName val="N2"/>
      <sheetName val="Q2"/>
      <sheetName val="MTO REV.2(ARMOR)"/>
      <sheetName val="Identitas"/>
      <sheetName val="สมมติฐาน"/>
      <sheetName val="F-3"/>
      <sheetName val="F-2"/>
      <sheetName val="Gener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0000001"/>
      <sheetName val="CArriage In"/>
      <sheetName val="FDM"/>
      <sheetName val="UNIAIR"/>
      <sheetName val="TAUPIK"/>
      <sheetName val="FUJI FINE(YEN)"/>
      <sheetName val="PRIMA"/>
      <sheetName val="PTSONY"/>
      <sheetName val="NSS"/>
      <sheetName val="FD JAPAN"/>
      <sheetName val="FUJI FINE(IDR)"/>
      <sheetName val="PT SONY"/>
      <sheetName val="SHARP"/>
      <sheetName val="NOBLE(BATAM)"/>
      <sheetName val="OMRON"/>
      <sheetName val="PT. PG COM"/>
      <sheetName val="SANDEN"/>
      <sheetName val="REPORT-PR12 (2)"/>
      <sheetName val="REPORT-PR12"/>
      <sheetName val="Account Code"/>
      <sheetName val="JVC COMMISSION"/>
      <sheetName val="TB"/>
      <sheetName val="CArriage_In"/>
      <sheetName val="FUJI_FINE(YEN)"/>
      <sheetName val="FD_JAPAN"/>
      <sheetName val="FUJI_FINE(IDR)"/>
      <sheetName val="PT_SONY"/>
      <sheetName val="PT__PG_COM"/>
      <sheetName val="REPORT-PR12_(2)"/>
      <sheetName val="Account_Code"/>
      <sheetName val="JVC_COMMISSION"/>
      <sheetName val="COGM"/>
      <sheetName val="Index"/>
      <sheetName val="CArriage_In1"/>
      <sheetName val="FUJI_FINE(YEN)1"/>
      <sheetName val="FD_JAPAN1"/>
      <sheetName val="FUJI_FINE(IDR)1"/>
      <sheetName val="PT_SONY1"/>
      <sheetName val="PT__PG_COM1"/>
      <sheetName val="REPORT-PR12_(2)1"/>
      <sheetName val="Account_Code1"/>
      <sheetName val="JVC_COMMISSION1"/>
      <sheetName val="Invoice"/>
      <sheetName val="fiscal depr(E)"/>
      <sheetName val="KLHT"/>
      <sheetName val="Marsh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2">
          <cell r="A2" t="str">
            <v>OA001</v>
          </cell>
        </row>
        <row r="3">
          <cell r="A3" t="str">
            <v>OC001</v>
          </cell>
        </row>
        <row r="4">
          <cell r="A4" t="str">
            <v>OC002</v>
          </cell>
        </row>
        <row r="5">
          <cell r="A5" t="str">
            <v>OC003</v>
          </cell>
        </row>
        <row r="6">
          <cell r="A6" t="str">
            <v>OC004</v>
          </cell>
        </row>
        <row r="7">
          <cell r="A7" t="str">
            <v>OE001</v>
          </cell>
        </row>
        <row r="8">
          <cell r="A8" t="str">
            <v>OE002</v>
          </cell>
        </row>
        <row r="9">
          <cell r="A9" t="str">
            <v>OF001</v>
          </cell>
          <cell r="B9" t="str">
            <v>FEDEX</v>
          </cell>
        </row>
        <row r="10">
          <cell r="A10" t="str">
            <v>OF002</v>
          </cell>
        </row>
        <row r="11">
          <cell r="A11" t="str">
            <v>OF003</v>
          </cell>
        </row>
        <row r="12">
          <cell r="A12" t="str">
            <v>OF004</v>
          </cell>
        </row>
        <row r="13">
          <cell r="A13" t="str">
            <v>OF005</v>
          </cell>
        </row>
        <row r="14">
          <cell r="A14" t="str">
            <v>OF006</v>
          </cell>
        </row>
        <row r="15">
          <cell r="A15" t="str">
            <v>OH001</v>
          </cell>
          <cell r="B15" t="str">
            <v>HARTA MAS</v>
          </cell>
        </row>
        <row r="16">
          <cell r="A16" t="str">
            <v>OH002</v>
          </cell>
        </row>
        <row r="17">
          <cell r="A17" t="str">
            <v>OH003</v>
          </cell>
        </row>
        <row r="18">
          <cell r="A18" t="str">
            <v>OJ001</v>
          </cell>
        </row>
        <row r="19">
          <cell r="A19" t="str">
            <v>O002</v>
          </cell>
        </row>
        <row r="20">
          <cell r="A20" t="str">
            <v>OK001</v>
          </cell>
        </row>
        <row r="21">
          <cell r="A21" t="str">
            <v>OM001</v>
          </cell>
        </row>
        <row r="22">
          <cell r="A22" t="str">
            <v>OM002</v>
          </cell>
        </row>
        <row r="23">
          <cell r="A23" t="str">
            <v>ON001</v>
          </cell>
        </row>
        <row r="24">
          <cell r="A24" t="str">
            <v>DN002</v>
          </cell>
        </row>
        <row r="25">
          <cell r="A25" t="str">
            <v>OO001</v>
          </cell>
        </row>
        <row r="26">
          <cell r="A26" t="str">
            <v>OP001</v>
          </cell>
          <cell r="B26" t="str">
            <v>PRIMA</v>
          </cell>
        </row>
        <row r="27">
          <cell r="A27" t="str">
            <v>OP002</v>
          </cell>
          <cell r="B27" t="str">
            <v>PT. UNIAIR</v>
          </cell>
        </row>
        <row r="28">
          <cell r="A28" t="str">
            <v>OR001</v>
          </cell>
          <cell r="B28" t="str">
            <v>RITRA</v>
          </cell>
        </row>
        <row r="29">
          <cell r="A29" t="str">
            <v>OS001</v>
          </cell>
        </row>
        <row r="30">
          <cell r="A30" t="str">
            <v>OS002</v>
          </cell>
        </row>
        <row r="31">
          <cell r="A31" t="str">
            <v>OS003</v>
          </cell>
        </row>
        <row r="32">
          <cell r="A32" t="str">
            <v>OS004</v>
          </cell>
        </row>
        <row r="33">
          <cell r="A33" t="str">
            <v>OS005</v>
          </cell>
        </row>
        <row r="34">
          <cell r="A34" t="str">
            <v>OS006</v>
          </cell>
        </row>
        <row r="35">
          <cell r="A35" t="str">
            <v>OS007</v>
          </cell>
        </row>
        <row r="36">
          <cell r="A36" t="str">
            <v>OS008</v>
          </cell>
        </row>
        <row r="37">
          <cell r="A37" t="str">
            <v>OT001</v>
          </cell>
          <cell r="B37" t="str">
            <v>TRICOR</v>
          </cell>
        </row>
        <row r="38">
          <cell r="A38" t="str">
            <v>OT002</v>
          </cell>
          <cell r="B38" t="str">
            <v xml:space="preserve">TAUPIK </v>
          </cell>
        </row>
        <row r="39">
          <cell r="A39" t="str">
            <v>OT003</v>
          </cell>
        </row>
        <row r="40">
          <cell r="A40" t="str">
            <v>OT004</v>
          </cell>
        </row>
        <row r="41">
          <cell r="A41" t="str">
            <v>OT005</v>
          </cell>
        </row>
        <row r="42">
          <cell r="A42" t="str">
            <v>OT006</v>
          </cell>
        </row>
      </sheetData>
      <sheetData sheetId="21" refreshError="1"/>
      <sheetData sheetId="22" refreshError="1"/>
      <sheetData sheetId="23" refreshError="1"/>
      <sheetData sheetId="24">
        <row r="2">
          <cell r="A2" t="str">
            <v>OA001</v>
          </cell>
        </row>
      </sheetData>
      <sheetData sheetId="25">
        <row r="2">
          <cell r="A2" t="str">
            <v>OA001</v>
          </cell>
        </row>
      </sheetData>
      <sheetData sheetId="26">
        <row r="2">
          <cell r="A2" t="str">
            <v>OA001</v>
          </cell>
        </row>
      </sheetData>
      <sheetData sheetId="27">
        <row r="2">
          <cell r="A2" t="str">
            <v>OA001</v>
          </cell>
        </row>
      </sheetData>
      <sheetData sheetId="28">
        <row r="2">
          <cell r="A2" t="str">
            <v>OA001</v>
          </cell>
        </row>
      </sheetData>
      <sheetData sheetId="29">
        <row r="2">
          <cell r="A2" t="str">
            <v>OA001</v>
          </cell>
        </row>
      </sheetData>
      <sheetData sheetId="30">
        <row r="2">
          <cell r="A2" t="str">
            <v>OA001</v>
          </cell>
        </row>
      </sheetData>
      <sheetData sheetId="31" refreshError="1"/>
      <sheetData sheetId="32" refreshError="1"/>
      <sheetData sheetId="33" refreshError="1"/>
      <sheetData sheetId="34">
        <row r="2">
          <cell r="A2" t="str">
            <v>OA001</v>
          </cell>
        </row>
      </sheetData>
      <sheetData sheetId="35">
        <row r="2">
          <cell r="A2" t="str">
            <v>OA001</v>
          </cell>
        </row>
      </sheetData>
      <sheetData sheetId="36">
        <row r="2">
          <cell r="A2" t="str">
            <v>OA001</v>
          </cell>
        </row>
      </sheetData>
      <sheetData sheetId="37">
        <row r="2">
          <cell r="A2" t="str">
            <v>OA001</v>
          </cell>
        </row>
      </sheetData>
      <sheetData sheetId="38">
        <row r="2">
          <cell r="A2" t="str">
            <v>OA001</v>
          </cell>
        </row>
      </sheetData>
      <sheetData sheetId="39">
        <row r="2">
          <cell r="A2" t="str">
            <v>OA001</v>
          </cell>
        </row>
      </sheetData>
      <sheetData sheetId="40">
        <row r="2">
          <cell r="A2" t="str">
            <v>OA001</v>
          </cell>
        </row>
      </sheetData>
      <sheetData sheetId="41">
        <row r="2">
          <cell r="A2" t="str">
            <v>OA001</v>
          </cell>
        </row>
      </sheetData>
      <sheetData sheetId="42" refreshError="1"/>
      <sheetData sheetId="43" refreshError="1"/>
      <sheetData sheetId="44" refreshError="1"/>
      <sheetData sheetId="45" refreshError="1"/>
      <sheetData sheetId="46"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1"/>
      <sheetName val="Sheet3"/>
      <sheetName val="GeneralInfo"/>
      <sheetName val="3800"/>
      <sheetName val="Permanent info"/>
      <sheetName val="設備費内訳"/>
      <sheetName val="検具"/>
      <sheetName val="仕様確認"/>
      <sheetName val="JUAL_STD"/>
      <sheetName val="fiscal depr(E)"/>
      <sheetName val="Rekap"/>
      <sheetName val="Detail_FA"/>
      <sheetName val="harga"/>
      <sheetName val="WS"/>
      <sheetName val="PPAP2"/>
      <sheetName val="ACT Cashflow"/>
      <sheetName val="PIK_QUO"/>
      <sheetName val="Lookup"/>
      <sheetName val="Vendor List"/>
      <sheetName val="I.4.1 (2)"/>
      <sheetName val="FE-1770.P1"/>
      <sheetName val="FE-1770-I"/>
      <sheetName val="daftar"/>
      <sheetName val="bdrl-usg"/>
      <sheetName val="HQ"/>
      <sheetName val="PEMAKAIAN PAKAN &amp; OBAT"/>
      <sheetName val="BS-RTI"/>
      <sheetName val="COA"/>
      <sheetName val="A1"/>
      <sheetName val="Data"/>
      <sheetName val="Analysis"/>
      <sheetName val="Income Statement"/>
      <sheetName val="Profile"/>
      <sheetName val="Balance Sheet"/>
      <sheetName val="Employees"/>
      <sheetName val="SAA"/>
      <sheetName val="9E1.3"/>
      <sheetName val="U301"/>
      <sheetName val="Data_Umum"/>
      <sheetName val="A6A"/>
      <sheetName val="fixed asset"/>
      <sheetName val="AA.1.1 BNI"/>
      <sheetName val="PL COPA"/>
      <sheetName val="asli"/>
      <sheetName val="Operating Cycle"/>
      <sheetName val="CODE"/>
      <sheetName val="TB2004"/>
      <sheetName val="0"/>
      <sheetName val="Reconcil.bal.sheet(out)"/>
      <sheetName val="Assets"/>
      <sheetName val="1A"/>
      <sheetName val="2100.1 Inventory by item "/>
      <sheetName val="JL_BEL"/>
      <sheetName val="DATA2"/>
      <sheetName val="hitung"/>
      <sheetName val="PDPC0908"/>
      <sheetName val="CRITERIA3"/>
      <sheetName val="Minilink Eqp EAB, CIP"/>
      <sheetName val="Working Paper"/>
      <sheetName val="Resource Costs"/>
      <sheetName val="Work Requirement"/>
      <sheetName val="Jan'09"/>
      <sheetName val="populasi"/>
      <sheetName val="CIP_USD"/>
      <sheetName val="ARPU-override"/>
      <sheetName val="Marshal -1"/>
      <sheetName val="DCF_VDF"/>
      <sheetName val="NOPAT_VDF"/>
      <sheetName val="Invested capital_VDF"/>
      <sheetName val="PV of Op Leases_VDF"/>
      <sheetName val="WACC_VDF"/>
      <sheetName val="Performance Detail SI"/>
      <sheetName val="PIVOT OH"/>
      <sheetName val="TB RBB"/>
      <sheetName val="TBSDW"/>
      <sheetName val="TBSL"/>
      <sheetName val="TB SME"/>
      <sheetName val="TBmaster"/>
      <sheetName val="PIVOT GM"/>
      <sheetName val="tabel"/>
      <sheetName val="Hutang"/>
      <sheetName val="decr_table"/>
      <sheetName val="Benefit_Tab"/>
      <sheetName val="Parameter"/>
      <sheetName val="output"/>
      <sheetName val="cALC"/>
      <sheetName val="PSC_Calc"/>
      <sheetName val="Difference Cons"/>
      <sheetName val="GAJI"/>
      <sheetName val="all data"/>
      <sheetName val="Lap PPh 21"/>
      <sheetName val="Harian"/>
      <sheetName val="Biaya"/>
      <sheetName val="LabaRugi"/>
      <sheetName val="Neraca"/>
      <sheetName val="CD&amp;Stok"/>
      <sheetName val="GL"/>
      <sheetName val="AA.1 BNI"/>
      <sheetName val="dec 09"/>
      <sheetName val="Daily Report"/>
      <sheetName val="DB LR"/>
      <sheetName val="DB Nrc"/>
      <sheetName val="Index"/>
      <sheetName val="Account Code"/>
      <sheetName val="Ex_Rate"/>
      <sheetName val="BELI _SEPTEMBER"/>
      <sheetName val="Lead-New'02"/>
      <sheetName val="Credit-22"/>
      <sheetName val="PROD.FRY-MONODON"/>
      <sheetName val="CRITERIA1"/>
      <sheetName val="JV Form"/>
      <sheetName val="Summary"/>
      <sheetName val="SALES_SUMMARY"/>
      <sheetName val="Instructions"/>
      <sheetName val="ACC_NUM"/>
      <sheetName val="1200-1.1"/>
      <sheetName val="1200-1.3"/>
      <sheetName val="1200-1.4"/>
      <sheetName val="Tes Building"/>
      <sheetName val="1200.5"/>
      <sheetName val="1200_7"/>
      <sheetName val="1200_8"/>
      <sheetName val="PPh Ps.21 Cabang"/>
      <sheetName val="Original"/>
      <sheetName val="Consolidated"/>
      <sheetName val="1200.1.1.1 Detail Mesin PA3"/>
      <sheetName val="AUG02"/>
      <sheetName val="Marshal"/>
      <sheetName val="Danamon LK"/>
      <sheetName val="Daf. KPP"/>
      <sheetName val="WP CF"/>
      <sheetName val="duct"/>
      <sheetName val="Daftmat"/>
      <sheetName val="GLdownload"/>
      <sheetName val="TELKOM"/>
      <sheetName val="Answer"/>
      <sheetName val="AT"/>
      <sheetName val="CH-OV"/>
      <sheetName val="Lamp-14(Manajemen)"/>
      <sheetName val="Pay-0898"/>
      <sheetName val="BAP "/>
      <sheetName val="Sample Confirmation"/>
      <sheetName val="BI Rate"/>
      <sheetName val="L1.1 Lead"/>
      <sheetName val="Department"/>
      <sheetName val="TB"/>
      <sheetName val="#REF"/>
      <sheetName val="date"/>
      <sheetName val="Raw data"/>
      <sheetName val="L12 Akt Tetap"/>
      <sheetName val="NAMA DEPT"/>
      <sheetName val="ASSUM-COMB-Prop"/>
      <sheetName val="HPP Crt"/>
      <sheetName val="data_val"/>
      <sheetName val="Ranges"/>
      <sheetName val="PPH GB"/>
      <sheetName val="Key drivers"/>
      <sheetName val="5"/>
      <sheetName val="koding original"/>
      <sheetName val=" BEP-1999"/>
      <sheetName val="FIXED FLOAT"/>
      <sheetName val="KBB-CIB BANK"/>
      <sheetName val="PRO"/>
      <sheetName val="List-Value"/>
      <sheetName val="volume"/>
      <sheetName val="Data Alat"/>
      <sheetName val="Altman Z Score"/>
      <sheetName val="Allowance"/>
      <sheetName val="Trainer"/>
      <sheetName val="Tabelle1"/>
      <sheetName val="LOADLY"/>
      <sheetName val="table"/>
      <sheetName val="Packing List"/>
      <sheetName val="ytd"/>
      <sheetName val="po 05"/>
      <sheetName val="po 06"/>
      <sheetName val="Staff List"/>
      <sheetName val="des"/>
      <sheetName val="A 3-2"/>
      <sheetName val="COVER"/>
      <sheetName val="PENJ.NERACA"/>
      <sheetName val="MACHINE"/>
      <sheetName val="Other charges _income_"/>
      <sheetName val="Shareholders' Equity"/>
      <sheetName val="RL"/>
      <sheetName val="3800-Interim"/>
      <sheetName val="C_OA"/>
      <sheetName val="kki"/>
      <sheetName val="fin pro centers"/>
      <sheetName val="adj"/>
      <sheetName val="Nursery"/>
      <sheetName val="Breakeven Analysis Data"/>
      <sheetName val="Fak_aktif"/>
      <sheetName val="chemcal"/>
      <sheetName val="FE-1770-II"/>
      <sheetName val="GL (1)"/>
      <sheetName val="DataOR"/>
      <sheetName val="AA_1_1 BNI"/>
      <sheetName val="Forecasts_VDF"/>
      <sheetName val="HS"/>
      <sheetName val="Material&amp;Upah"/>
      <sheetName val="Sum_BD"/>
      <sheetName val="DATA2009"/>
      <sheetName val="design0205-BARU-11-04-05"/>
      <sheetName val="DATAJUNI"/>
      <sheetName val="DATAOKT"/>
      <sheetName val="DIV1"/>
      <sheetName val="Input Data"/>
      <sheetName val="BasicPrice"/>
      <sheetName val="Rincian"/>
      <sheetName val="1200.1.3"/>
      <sheetName val="Bal Sheet"/>
      <sheetName val="WP AKTIVA"/>
      <sheetName val="Serv Jan 12"/>
      <sheetName val="Jun"/>
      <sheetName val="Okt"/>
      <sheetName val="Agt"/>
      <sheetName val="Rkap-07"/>
      <sheetName val="Rkap-08"/>
      <sheetName val="PROG"/>
      <sheetName val="Real-07"/>
      <sheetName val="DataDivisi"/>
      <sheetName val="MENU"/>
      <sheetName val="AP"/>
      <sheetName val="KKN"/>
      <sheetName val="Data Asuransi"/>
      <sheetName val="LS"/>
      <sheetName val="OFF"/>
      <sheetName val="Sens"/>
      <sheetName val="Mkt"/>
      <sheetName val="Trf"/>
      <sheetName val="Opex"/>
      <sheetName val="har-sat"/>
      <sheetName val="Sheet4"/>
      <sheetName val="pesd_bahan"/>
      <sheetName val="WPL"/>
      <sheetName val="MALE"/>
      <sheetName val="IND"/>
      <sheetName val="BPW-Europe"/>
      <sheetName val="Lists"/>
      <sheetName val="PP&amp;E"/>
      <sheetName val="Permanent_info"/>
      <sheetName val="fiscal_depr(E)"/>
      <sheetName val="ACT_Cashflow"/>
      <sheetName val="Vendor_List"/>
      <sheetName val="I_4_1_(2)"/>
      <sheetName val="FE-1770_P1"/>
      <sheetName val="PEMAKAIAN_PAKAN_&amp;_OBAT"/>
      <sheetName val="Income_Statement"/>
      <sheetName val="Balance_Sheet"/>
      <sheetName val="9E1_3"/>
      <sheetName val="fixed_asset"/>
      <sheetName val="AA_1_1_BNI"/>
      <sheetName val="PL_COPA"/>
      <sheetName val="Operating_Cycle"/>
      <sheetName val="Reconcil_bal_sheet(out)"/>
      <sheetName val="2100_1_Inventory_by_item_"/>
      <sheetName val="Minilink_Eqp_EAB,_CIP"/>
      <sheetName val="Working_Paper"/>
      <sheetName val="Resource_Costs"/>
      <sheetName val="Work_Requirement"/>
      <sheetName val="Marshal_-1"/>
      <sheetName val="Invested_capital_VDF"/>
      <sheetName val="PV_of_Op_Leases_VDF"/>
      <sheetName val="Performance_Detail_SI"/>
      <sheetName val="PIVOT_OH"/>
      <sheetName val="TB_RBB"/>
      <sheetName val="TB_SME"/>
      <sheetName val="PIVOT_GM"/>
      <sheetName val="Difference_Cons"/>
      <sheetName val="all_data"/>
      <sheetName val="Lap_PPh_21"/>
      <sheetName val="AA_1_BNI"/>
      <sheetName val="dec_09"/>
      <sheetName val="Daily_Report"/>
      <sheetName val="DB_LR"/>
      <sheetName val="DB_Nrc"/>
      <sheetName val="Account_Code"/>
      <sheetName val="BELI__SEPTEMBER"/>
      <sheetName val="PROD_FRY-MONODON"/>
      <sheetName val="JV_Form"/>
      <sheetName val="1200-1_1"/>
      <sheetName val="1200-1_3"/>
      <sheetName val="1200-1_4"/>
      <sheetName val="Tes_Building"/>
      <sheetName val="1200_5"/>
      <sheetName val="PPh_Ps_21_Cabang"/>
      <sheetName val="Danamon_LK"/>
      <sheetName val="Raw_data"/>
      <sheetName val="WP_CF"/>
      <sheetName val="1200_1_1_1_Detail_Mesin_PA3"/>
      <sheetName val="Daf__KPP"/>
      <sheetName val="L12_Akt_Tetap"/>
      <sheetName val="PENJ_NERACA"/>
      <sheetName val="Other_charges__income_"/>
      <sheetName val="Permanent_info1"/>
      <sheetName val="fiscal_depr(E)1"/>
      <sheetName val="ACT_Cashflow1"/>
      <sheetName val="Vendor_List1"/>
      <sheetName val="I_4_1_(2)1"/>
      <sheetName val="FE-1770_P11"/>
      <sheetName val="PEMAKAIAN_PAKAN_&amp;_OBAT1"/>
      <sheetName val="Income_Statement1"/>
      <sheetName val="Balance_Sheet1"/>
      <sheetName val="9E1_31"/>
      <sheetName val="fixed_asset1"/>
      <sheetName val="AA_1_1_BNI1"/>
      <sheetName val="PL_COPA1"/>
      <sheetName val="Operating_Cycle1"/>
      <sheetName val="Reconcil_bal_sheet(out)1"/>
      <sheetName val="2100_1_Inventory_by_item_1"/>
      <sheetName val="Minilink_Eqp_EAB,_CIP1"/>
      <sheetName val="Working_Paper1"/>
      <sheetName val="Resource_Costs1"/>
      <sheetName val="Work_Requirement1"/>
      <sheetName val="Marshal_-11"/>
      <sheetName val="Invested_capital_VDF1"/>
      <sheetName val="PV_of_Op_Leases_VDF1"/>
      <sheetName val="Performance_Detail_SI1"/>
      <sheetName val="PIVOT_OH1"/>
      <sheetName val="TB_RBB1"/>
      <sheetName val="TB_SME1"/>
      <sheetName val="PIVOT_GM1"/>
      <sheetName val="Difference_Cons1"/>
      <sheetName val="all_data1"/>
      <sheetName val="Lap_PPh_211"/>
      <sheetName val="AA_1_BNI1"/>
      <sheetName val="dec_091"/>
      <sheetName val="Daily_Report1"/>
      <sheetName val="DB_LR1"/>
      <sheetName val="DB_Nrc1"/>
      <sheetName val="Account_Code1"/>
      <sheetName val="BELI__SEPTEMBER1"/>
      <sheetName val="PROD_FRY-MONODON1"/>
      <sheetName val="JV_Form1"/>
      <sheetName val="1200-1_11"/>
      <sheetName val="1200-1_31"/>
      <sheetName val="1200-1_41"/>
      <sheetName val="Tes_Building1"/>
      <sheetName val="1200_51"/>
      <sheetName val="PPh_Ps_21_Cabang1"/>
      <sheetName val="Danamon_LK1"/>
      <sheetName val="Raw_data1"/>
      <sheetName val="WP_CF1"/>
      <sheetName val="1200_1_1_1_Detail_Mesin_PA31"/>
      <sheetName val="Daf__KPP1"/>
      <sheetName val="L12_Akt_Tetap1"/>
      <sheetName val="PENJ_NERACA1"/>
      <sheetName val="Other_charges__income_1"/>
      <sheetName val="Link List"/>
      <sheetName val="se-c"/>
      <sheetName val="Data Base"/>
      <sheetName val="RumusTB 1 bln"/>
      <sheetName val="Permanent_info2"/>
      <sheetName val="fiscal_depr(E)2"/>
      <sheetName val="I_4_1_(2)2"/>
      <sheetName val="ACT_Cashflow2"/>
      <sheetName val="Vendor_List2"/>
      <sheetName val="PEMAKAIAN_PAKAN_&amp;_OBAT2"/>
      <sheetName val="FE-1770_P12"/>
      <sheetName val="AA_1_1_BNI2"/>
      <sheetName val="PL_COPA2"/>
      <sheetName val="fixed_asset2"/>
      <sheetName val="Income_Statement2"/>
      <sheetName val="Operating_Cycle2"/>
      <sheetName val="Reconcil_bal_sheet(out)2"/>
      <sheetName val="Balance_Sheet2"/>
      <sheetName val="9E1_32"/>
      <sheetName val="2100_1_Inventory_by_item_2"/>
      <sheetName val="SSP"/>
      <sheetName val="Komputer"/>
      <sheetName val="exf"/>
      <sheetName val="2-JTW"/>
      <sheetName val="Produksi &amp; Scedule"/>
      <sheetName val="INCOME"/>
      <sheetName val="R_PPTBMALL"/>
      <sheetName val="shipping_program"/>
      <sheetName val="Rekapitulasi"/>
      <sheetName val="Prog Imbalan"/>
      <sheetName val="BQ-Tenis"/>
      <sheetName val="Arsitektur"/>
      <sheetName val="Material"/>
      <sheetName val="BOQ_Aula"/>
      <sheetName val="Prelim"/>
      <sheetName val="DATA21"/>
      <sheetName val="KAS $"/>
      <sheetName val="HITUNG-HPP,25"/>
      <sheetName val="F-2"/>
      <sheetName val="Paring"/>
      <sheetName val="Interacc2"/>
      <sheetName val="Depo"/>
      <sheetName val="Prex"/>
      <sheetName val="UNIT1"/>
      <sheetName val="UNIT2"/>
      <sheetName val="NB UNIT2"/>
    </sheetNames>
    <sheetDataSet>
      <sheetData sheetId="0" refreshError="1">
        <row r="2">
          <cell r="A2" t="str">
            <v>TK/-</v>
          </cell>
          <cell r="B2">
            <v>1</v>
          </cell>
        </row>
        <row r="3">
          <cell r="A3" t="str">
            <v>K/-</v>
          </cell>
          <cell r="B3">
            <v>2</v>
          </cell>
        </row>
        <row r="4">
          <cell r="A4" t="str">
            <v>K/1</v>
          </cell>
          <cell r="B4">
            <v>3</v>
          </cell>
        </row>
        <row r="5">
          <cell r="A5" t="str">
            <v>K/2</v>
          </cell>
          <cell r="B5">
            <v>4</v>
          </cell>
        </row>
        <row r="6">
          <cell r="A6" t="str">
            <v>K/3</v>
          </cell>
          <cell r="B6">
            <v>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refreshError="1"/>
      <sheetData sheetId="307" refreshError="1"/>
      <sheetData sheetId="308" refreshError="1"/>
      <sheetData sheetId="309" refreshError="1"/>
      <sheetData sheetId="310" refreshError="1"/>
      <sheetData sheetId="311" refreshError="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Sheet"/>
      <sheetName val="Profit&amp;Loss"/>
      <sheetName val="audit aje"/>
      <sheetName val="sort audit"/>
      <sheetName val="Client AJE"/>
      <sheetName val="sort-client"/>
      <sheetName val="Lead COGS"/>
      <sheetName val="cashflow"/>
      <sheetName val="AJE"/>
      <sheetName val="SUD"/>
      <sheetName val="GT_Custom"/>
      <sheetName val="NAMA DEPT"/>
      <sheetName val="audit_aje2"/>
      <sheetName val="sort_audit2"/>
      <sheetName val="Client_AJE2"/>
      <sheetName val="Lead_COGS2"/>
      <sheetName val="audit_aje"/>
      <sheetName val="sort_audit"/>
      <sheetName val="Client_AJE"/>
      <sheetName val="Lead_COGS"/>
      <sheetName val="audit_aje1"/>
      <sheetName val="sort_audit1"/>
      <sheetName val="Client_AJE1"/>
      <sheetName val="Lead_COGS1"/>
      <sheetName val="audit_aje3"/>
      <sheetName val="sort_audit3"/>
      <sheetName val="Client_AJE3"/>
      <sheetName val="Lead_COGS3"/>
      <sheetName val="audit_aje8"/>
      <sheetName val="sort_audit8"/>
      <sheetName val="Client_AJE8"/>
      <sheetName val="Lead_COGS8"/>
      <sheetName val="audit_aje6"/>
      <sheetName val="sort_audit6"/>
      <sheetName val="Client_AJE6"/>
      <sheetName val="Lead_COGS6"/>
      <sheetName val="audit_aje5"/>
      <sheetName val="sort_audit5"/>
      <sheetName val="Client_AJE5"/>
      <sheetName val="Lead_COGS5"/>
      <sheetName val="audit_aje4"/>
      <sheetName val="sort_audit4"/>
      <sheetName val="Client_AJE4"/>
      <sheetName val="Lead_COGS4"/>
      <sheetName val="audit_aje7"/>
      <sheetName val="sort_audit7"/>
      <sheetName val="Client_AJE7"/>
      <sheetName val="Lead_COGS7"/>
      <sheetName val="audit_aje9"/>
      <sheetName val="sort_audit9"/>
      <sheetName val="Client_AJE9"/>
      <sheetName val="Lead_COGS9"/>
      <sheetName val="audit_aje11"/>
      <sheetName val="sort_audit11"/>
      <sheetName val="Client_AJE11"/>
      <sheetName val="Lead_COGS11"/>
      <sheetName val="audit_aje10"/>
      <sheetName val="sort_audit10"/>
      <sheetName val="Client_AJE10"/>
      <sheetName val="Lead_COGS10"/>
      <sheetName val="audit_aje13"/>
      <sheetName val="sort_audit13"/>
      <sheetName val="Client_AJE13"/>
      <sheetName val="Lead_COGS13"/>
      <sheetName val="NAMA_DEPT1"/>
      <sheetName val="audit_aje12"/>
      <sheetName val="sort_audit12"/>
      <sheetName val="Client_AJE12"/>
      <sheetName val="Lead_COGS12"/>
      <sheetName val="NAMA_DEPT"/>
      <sheetName val="audit_aje17"/>
      <sheetName val="sort_audit17"/>
      <sheetName val="Client_AJE17"/>
      <sheetName val="Lead_COGS17"/>
      <sheetName val="NAMA_DEPT5"/>
      <sheetName val="audit_aje15"/>
      <sheetName val="sort_audit15"/>
      <sheetName val="Client_AJE15"/>
      <sheetName val="Lead_COGS15"/>
      <sheetName val="NAMA_DEPT3"/>
      <sheetName val="audit_aje14"/>
      <sheetName val="sort_audit14"/>
      <sheetName val="Client_AJE14"/>
      <sheetName val="Lead_COGS14"/>
      <sheetName val="NAMA_DEPT2"/>
      <sheetName val="audit_aje16"/>
      <sheetName val="sort_audit16"/>
      <sheetName val="Client_AJE16"/>
      <sheetName val="Lead_COGS16"/>
      <sheetName val="NAMA_DEPT4"/>
      <sheetName val="audit_aje18"/>
      <sheetName val="sort_audit18"/>
      <sheetName val="Client_AJE18"/>
      <sheetName val="Lead_COGS18"/>
      <sheetName val="NAMA_DEPT6"/>
      <sheetName val="audit_aje19"/>
      <sheetName val="sort_audit19"/>
      <sheetName val="Client_AJE19"/>
      <sheetName val="Lead_COGS19"/>
      <sheetName val="NAMA_DEPT7"/>
      <sheetName val="audit_aje32"/>
      <sheetName val="sort_audit32"/>
      <sheetName val="Client_AJE32"/>
      <sheetName val="Lead_COGS32"/>
      <sheetName val="NAMA_DEPT20"/>
      <sheetName val="audit_aje21"/>
      <sheetName val="sort_audit21"/>
      <sheetName val="Client_AJE21"/>
      <sheetName val="Lead_COGS21"/>
      <sheetName val="NAMA_DEPT9"/>
      <sheetName val="audit_aje20"/>
      <sheetName val="sort_audit20"/>
      <sheetName val="Client_AJE20"/>
      <sheetName val="Lead_COGS20"/>
      <sheetName val="NAMA_DEPT8"/>
      <sheetName val="audit_aje25"/>
      <sheetName val="sort_audit25"/>
      <sheetName val="Client_AJE25"/>
      <sheetName val="Lead_COGS25"/>
      <sheetName val="NAMA_DEPT13"/>
      <sheetName val="audit_aje22"/>
      <sheetName val="sort_audit22"/>
      <sheetName val="Client_AJE22"/>
      <sheetName val="Lead_COGS22"/>
      <sheetName val="NAMA_DEPT10"/>
      <sheetName val="audit_aje24"/>
      <sheetName val="sort_audit24"/>
      <sheetName val="Client_AJE24"/>
      <sheetName val="Lead_COGS24"/>
      <sheetName val="NAMA_DEPT12"/>
      <sheetName val="audit_aje23"/>
      <sheetName val="sort_audit23"/>
      <sheetName val="Client_AJE23"/>
      <sheetName val="Lead_COGS23"/>
      <sheetName val="NAMA_DEPT11"/>
      <sheetName val="audit_aje31"/>
      <sheetName val="sort_audit31"/>
      <sheetName val="Client_AJE31"/>
      <sheetName val="Lead_COGS31"/>
      <sheetName val="NAMA_DEPT19"/>
      <sheetName val="audit_aje30"/>
      <sheetName val="sort_audit30"/>
      <sheetName val="Client_AJE30"/>
      <sheetName val="Lead_COGS30"/>
      <sheetName val="NAMA_DEPT18"/>
      <sheetName val="audit_aje27"/>
      <sheetName val="sort_audit27"/>
      <sheetName val="Client_AJE27"/>
      <sheetName val="Lead_COGS27"/>
      <sheetName val="NAMA_DEPT15"/>
      <sheetName val="audit_aje26"/>
      <sheetName val="sort_audit26"/>
      <sheetName val="Client_AJE26"/>
      <sheetName val="Lead_COGS26"/>
      <sheetName val="NAMA_DEPT14"/>
      <sheetName val="audit_aje28"/>
      <sheetName val="sort_audit28"/>
      <sheetName val="Client_AJE28"/>
      <sheetName val="Lead_COGS28"/>
      <sheetName val="NAMA_DEPT16"/>
      <sheetName val="audit_aje29"/>
      <sheetName val="sort_audit29"/>
      <sheetName val="Client_AJE29"/>
      <sheetName val="Lead_COGS29"/>
      <sheetName val="NAMA_DEPT17"/>
      <sheetName val="audit_aje33"/>
      <sheetName val="sort_audit33"/>
      <sheetName val="Client_AJE33"/>
      <sheetName val="Lead_COGS33"/>
      <sheetName val="NAMA_DEPT21"/>
      <sheetName val="audit_aje34"/>
      <sheetName val="sort_audit34"/>
      <sheetName val="Client_AJE34"/>
      <sheetName val="Lead_COGS34"/>
      <sheetName val="NAMA_DEPT22"/>
      <sheetName val="audit_aje38"/>
      <sheetName val="sort_audit38"/>
      <sheetName val="Client_AJE38"/>
      <sheetName val="Lead_COGS38"/>
      <sheetName val="NAMA_DEPT26"/>
      <sheetName val="audit_aje35"/>
      <sheetName val="sort_audit35"/>
      <sheetName val="Client_AJE35"/>
      <sheetName val="Lead_COGS35"/>
      <sheetName val="NAMA_DEPT23"/>
      <sheetName val="audit_aje36"/>
      <sheetName val="sort_audit36"/>
      <sheetName val="Client_AJE36"/>
      <sheetName val="Lead_COGS36"/>
      <sheetName val="NAMA_DEPT24"/>
      <sheetName val="audit_aje37"/>
      <sheetName val="sort_audit37"/>
      <sheetName val="Client_AJE37"/>
      <sheetName val="Lead_COGS37"/>
      <sheetName val="NAMA_DEPT25"/>
      <sheetName val="audit_aje39"/>
      <sheetName val="sort_audit39"/>
      <sheetName val="Client_AJE39"/>
      <sheetName val="Lead_COGS39"/>
      <sheetName val="NAMA_DEPT27"/>
      <sheetName val="audit_aje40"/>
      <sheetName val="sort_audit40"/>
      <sheetName val="Client_AJE40"/>
      <sheetName val="Lead_COGS40"/>
      <sheetName val="NAMA_DEPT28"/>
      <sheetName val="audit_aje41"/>
      <sheetName val="sort_audit41"/>
      <sheetName val="Client_AJE41"/>
      <sheetName val="Lead_COGS41"/>
      <sheetName val="NAMA_DEPT29"/>
      <sheetName val="audit_aje42"/>
      <sheetName val="sort_audit42"/>
      <sheetName val="Client_AJE42"/>
      <sheetName val="Lead_COGS42"/>
      <sheetName val="NAMA_DEPT30"/>
      <sheetName val="audit_aje43"/>
      <sheetName val="sort_audit43"/>
      <sheetName val="Client_AJE43"/>
      <sheetName val="Lead_COGS43"/>
      <sheetName val="NAMA_DEPT31"/>
      <sheetName val="audit_aje45"/>
      <sheetName val="sort_audit45"/>
      <sheetName val="Client_AJE45"/>
      <sheetName val="Lead_COGS45"/>
      <sheetName val="NAMA_DEPT33"/>
      <sheetName val="audit_aje44"/>
      <sheetName val="sort_audit44"/>
      <sheetName val="Client_AJE44"/>
      <sheetName val="Lead_COGS44"/>
      <sheetName val="NAMA_DEPT32"/>
      <sheetName val="audit_aje46"/>
      <sheetName val="sort_audit46"/>
      <sheetName val="Client_AJE46"/>
      <sheetName val="Lead_COGS46"/>
      <sheetName val="NAMA_DEPT34"/>
      <sheetName val="audit_aje48"/>
      <sheetName val="sort_audit48"/>
      <sheetName val="Client_AJE48"/>
      <sheetName val="Lead_COGS48"/>
      <sheetName val="NAMA_DEPT36"/>
      <sheetName val="audit_aje47"/>
      <sheetName val="sort_audit47"/>
      <sheetName val="Client_AJE47"/>
      <sheetName val="Lead_COGS47"/>
      <sheetName val="NAMA_DEPT35"/>
      <sheetName val="audit_aje49"/>
      <sheetName val="sort_audit49"/>
      <sheetName val="Client_AJE49"/>
      <sheetName val="Lead_COGS49"/>
      <sheetName val="NAMA_DEPT37"/>
      <sheetName val="audit_aje51"/>
      <sheetName val="sort_audit51"/>
      <sheetName val="Client_AJE51"/>
      <sheetName val="Lead_COGS51"/>
      <sheetName val="NAMA_DEPT39"/>
      <sheetName val="audit_aje50"/>
      <sheetName val="sort_audit50"/>
      <sheetName val="Client_AJE50"/>
      <sheetName val="Lead_COGS50"/>
      <sheetName val="NAMA_DEPT38"/>
      <sheetName val="audit_aje52"/>
      <sheetName val="sort_audit52"/>
      <sheetName val="Client_AJE52"/>
      <sheetName val="Lead_COGS52"/>
      <sheetName val="NAMA_DEPT40"/>
      <sheetName val="audit_aje54"/>
      <sheetName val="sort_audit54"/>
      <sheetName val="Client_AJE54"/>
      <sheetName val="Lead_COGS54"/>
      <sheetName val="NAMA_DEPT42"/>
      <sheetName val="audit_aje53"/>
      <sheetName val="sort_audit53"/>
      <sheetName val="Client_AJE53"/>
      <sheetName val="Lead_COGS53"/>
      <sheetName val="NAMA_DEPT41"/>
      <sheetName val="audit_aje55"/>
      <sheetName val="sort_audit55"/>
      <sheetName val="Client_AJE55"/>
      <sheetName val="Lead_COGS55"/>
      <sheetName val="NAMA_DEPT43"/>
      <sheetName val="audit_aje57"/>
      <sheetName val="sort_audit57"/>
      <sheetName val="Client_AJE57"/>
      <sheetName val="Lead_COGS57"/>
      <sheetName val="NAMA_DEPT45"/>
      <sheetName val="audit_aje56"/>
      <sheetName val="sort_audit56"/>
      <sheetName val="Client_AJE56"/>
      <sheetName val="Lead_COGS56"/>
      <sheetName val="NAMA_DEPT44"/>
      <sheetName val="audit_aje58"/>
      <sheetName val="sort_audit58"/>
      <sheetName val="Client_AJE58"/>
      <sheetName val="Lead_COGS58"/>
      <sheetName val="NAMA_DEPT46"/>
      <sheetName val="CIP Ledger"/>
      <sheetName val="F1771"/>
      <sheetName val="List"/>
      <sheetName val="GeneralInfo"/>
      <sheetName val="Agu"/>
      <sheetName val="Apr"/>
      <sheetName val="Des"/>
      <sheetName val="Jan"/>
      <sheetName val="Jul"/>
      <sheetName val="Jun"/>
      <sheetName val="Mar"/>
      <sheetName val="Mei"/>
      <sheetName val="Nov"/>
      <sheetName val="Okt"/>
      <sheetName val="Peb"/>
      <sheetName val="Sep"/>
      <sheetName val="5"/>
      <sheetName val="EditInput"/>
      <sheetName val="Deprec"/>
      <sheetName val="FORM 2.3"/>
      <sheetName val="Permanent info"/>
      <sheetName val="Sales Order"/>
      <sheetName val="Sales Order Parts"/>
      <sheetName val="TAKE IN SALES 2019"/>
      <sheetName val="Category Parts 2019"/>
      <sheetName val="TAKE IN SALES 2018"/>
      <sheetName val="Category Parts 2018"/>
      <sheetName val="TAKE IN SALES 2017"/>
      <sheetName val="Category Parts 2017"/>
      <sheetName val="TAKE IN SALES NEW FORMAT 2016"/>
      <sheetName val="Category Parts 2016"/>
      <sheetName val="TAKE IN SALES 2013"/>
      <sheetName val="TAKE IN SALES 2014"/>
      <sheetName val="TAKE IN SALES 2015"/>
      <sheetName val="TAKE IN SALES NEW FORMAT 2015"/>
      <sheetName val="Category Parts 2015"/>
      <sheetName val="Shimpo 2013"/>
      <sheetName val="Sales Order Parts 2013"/>
      <sheetName val="Parts-system proportion"/>
      <sheetName val="Category Parts 2014"/>
      <sheetName val="audit_aje59"/>
      <sheetName val="sort_audit59"/>
      <sheetName val="Client_AJE59"/>
      <sheetName val="Lead_COGS59"/>
      <sheetName val="NAMA_DEPT47"/>
      <sheetName val="CIP_Ledger"/>
      <sheetName val="DEPT"/>
      <sheetName val="Purchase Order (2)"/>
      <sheetName val="Customize Your Purchase Order"/>
      <sheetName val="PRODUKSI"/>
      <sheetName val="H7.1"/>
      <sheetName val="PEMAKAIAN PAKAN _ OBAT"/>
      <sheetName val="Family"/>
      <sheetName val="audit_aje60"/>
      <sheetName val="sort_audit60"/>
      <sheetName val="Client_AJE60"/>
      <sheetName val="Lead_COGS60"/>
      <sheetName val="NAMA_DEPT48"/>
      <sheetName val="CIP_Ledger1"/>
      <sheetName val="FORM_2_3"/>
      <sheetName val="Permanent_info"/>
      <sheetName val="Sales_Order"/>
      <sheetName val="Sales_Order_Parts"/>
      <sheetName val="TAKE_IN_SALES_2019"/>
      <sheetName val="Category_Parts_2019"/>
      <sheetName val="TAKE_IN_SALES_2018"/>
      <sheetName val="Category_Parts_2018"/>
      <sheetName val="TAKE_IN_SALES_2017"/>
      <sheetName val="Category_Parts_2017"/>
      <sheetName val="TAKE_IN_SALES_NEW_FORMAT_2016"/>
      <sheetName val="Category_Parts_2016"/>
      <sheetName val="TAKE_IN_SALES_2013"/>
      <sheetName val="TAKE_IN_SALES_2014"/>
      <sheetName val="TAKE_IN_SALES_2015"/>
      <sheetName val="TAKE_IN_SALES_NEW_FORMAT_2015"/>
      <sheetName val="Category_Parts_2015"/>
      <sheetName val="Shimpo_2013"/>
      <sheetName val="Sales_Order_Parts_2013"/>
      <sheetName val="Parts-system_proportion"/>
      <sheetName val="Category_Parts_2014"/>
      <sheetName val="addl cost"/>
      <sheetName val="accumdeprn"/>
      <sheetName val="PIK_QUO"/>
      <sheetName val="audit_aje61"/>
      <sheetName val="sort_audit61"/>
      <sheetName val="Client_AJE61"/>
      <sheetName val="Lead_COGS61"/>
      <sheetName val="NAMA_DEPT49"/>
      <sheetName val="CIP_Ledger2"/>
      <sheetName val="Permanent_info1"/>
      <sheetName val="FORM_2_31"/>
      <sheetName val="Sales_Order1"/>
      <sheetName val="Sales_Order_Parts1"/>
      <sheetName val="TAKE_IN_SALES_20191"/>
      <sheetName val="Category_Parts_20191"/>
      <sheetName val="TAKE_IN_SALES_20181"/>
      <sheetName val="Category_Parts_20181"/>
      <sheetName val="TAKE_IN_SALES_20171"/>
      <sheetName val="Category_Parts_20171"/>
      <sheetName val="TAKE_IN_SALES_NEW_FORMAT_20161"/>
      <sheetName val="Category_Parts_20161"/>
      <sheetName val="TAKE_IN_SALES_20131"/>
      <sheetName val="TAKE_IN_SALES_20141"/>
      <sheetName val="TAKE_IN_SALES_20151"/>
      <sheetName val="TAKE_IN_SALES_NEW_FORMAT_20151"/>
      <sheetName val="Category_Parts_20151"/>
      <sheetName val="Shimpo_20131"/>
      <sheetName val="Sales_Order_Parts_20131"/>
      <sheetName val="Parts-system_proportion1"/>
      <sheetName val="Category_Parts_20141"/>
      <sheetName val="Purchase_Order_(2)1"/>
      <sheetName val="Customize_Your_Purchase_Order1"/>
      <sheetName val="H7_11"/>
      <sheetName val="Purchase_Order_(2)"/>
      <sheetName val="Customize_Your_Purchase_Order"/>
      <sheetName val="H7_1"/>
      <sheetName val="M-1 Nov"/>
      <sheetName val="Raw data"/>
      <sheetName val="PARAMETER"/>
      <sheetName val="worksheet Asno4"/>
      <sheetName val="Nursery"/>
      <sheetName val="Instructions"/>
      <sheetName val="Department"/>
      <sheetName val="Input Yield"/>
      <sheetName val="PH Data"/>
      <sheetName val="Syarat"/>
      <sheetName val="audit_aje62"/>
      <sheetName val="sort_audit62"/>
      <sheetName val="Client_AJE62"/>
      <sheetName val="Lead_COGS62"/>
      <sheetName val="NAMA_DEPT50"/>
      <sheetName val="CIP_Ledger3"/>
      <sheetName val="FORM_2_32"/>
      <sheetName val="Permanent_info2"/>
      <sheetName val="Sales_Order2"/>
      <sheetName val="Sales_Order_Parts2"/>
      <sheetName val="TAKE_IN_SALES_20192"/>
      <sheetName val="Category_Parts_20192"/>
      <sheetName val="TAKE_IN_SALES_20182"/>
      <sheetName val="Category_Parts_20182"/>
      <sheetName val="TAKE_IN_SALES_20172"/>
      <sheetName val="Category_Parts_20172"/>
      <sheetName val="TAKE_IN_SALES_NEW_FORMAT_20162"/>
      <sheetName val="Category_Parts_20162"/>
      <sheetName val="TAKE_IN_SALES_20132"/>
      <sheetName val="TAKE_IN_SALES_20142"/>
      <sheetName val="TAKE_IN_SALES_20152"/>
      <sheetName val="TAKE_IN_SALES_NEW_FORMAT_20152"/>
      <sheetName val="Category_Parts_20152"/>
      <sheetName val="Shimpo_20132"/>
      <sheetName val="Sales_Order_Parts_20132"/>
      <sheetName val="Parts-system_proportion2"/>
      <sheetName val="Category_Parts_20142"/>
      <sheetName val="Purchase_Order_(2)2"/>
      <sheetName val="Customize_Your_Purchase_Order2"/>
      <sheetName val="H7_12"/>
      <sheetName val="PEMAKAIAN_PAKAN___OBAT"/>
      <sheetName val="addl_cost"/>
      <sheetName val="M-1_Nov"/>
      <sheetName val="Raw_data"/>
      <sheetName val="worksheet_Asno4"/>
      <sheetName val="GLdownload"/>
    </sheetNames>
    <sheetDataSet>
      <sheetData sheetId="0" refreshError="1"/>
      <sheetData sheetId="1" refreshError="1"/>
      <sheetData sheetId="2" refreshError="1"/>
      <sheetData sheetId="3" refreshError="1"/>
      <sheetData sheetId="4" refreshError="1">
        <row r="10">
          <cell r="Q10">
            <v>111.01</v>
          </cell>
          <cell r="R10" t="str">
            <v>Cash</v>
          </cell>
        </row>
        <row r="11">
          <cell r="Q11" t="str">
            <v>111.01.1</v>
          </cell>
          <cell r="R11" t="str">
            <v>Cash on hand</v>
          </cell>
        </row>
        <row r="12">
          <cell r="Q12" t="str">
            <v>111.01.2</v>
          </cell>
          <cell r="R12" t="str">
            <v>Cash Yen</v>
          </cell>
        </row>
        <row r="13">
          <cell r="Q13">
            <v>111.02</v>
          </cell>
          <cell r="R13" t="str">
            <v>Bank</v>
          </cell>
        </row>
        <row r="14">
          <cell r="Q14" t="str">
            <v>111.02.1</v>
          </cell>
          <cell r="R14" t="str">
            <v>Tokai Lippo (A/C 330) (US$ A/C)</v>
          </cell>
        </row>
        <row r="15">
          <cell r="Q15" t="str">
            <v>111.02.2</v>
          </cell>
          <cell r="R15" t="str">
            <v>Tokai Lippo (A/C 330) (Rp A/C)</v>
          </cell>
        </row>
        <row r="16">
          <cell r="Q16" t="str">
            <v>111.02.3</v>
          </cell>
          <cell r="R16" t="str">
            <v>Tokai Lippo (A/C 331) (US$ A/C)</v>
          </cell>
        </row>
        <row r="17">
          <cell r="Q17" t="str">
            <v>111.02.4</v>
          </cell>
          <cell r="R17" t="str">
            <v>Sanwa Indonesia (A/C 4001) (US$ Account)</v>
          </cell>
        </row>
        <row r="18">
          <cell r="Q18" t="str">
            <v>111.02.5</v>
          </cell>
          <cell r="R18" t="str">
            <v>Sanwa Indonesia (A/C 4001) (Rp A/C)</v>
          </cell>
        </row>
        <row r="19">
          <cell r="Q19" t="str">
            <v>111.02.6</v>
          </cell>
          <cell r="R19" t="str">
            <v>MANDIRI - CIKARANG</v>
          </cell>
        </row>
        <row r="20">
          <cell r="Q20" t="str">
            <v>111.02.8</v>
          </cell>
          <cell r="R20" t="str">
            <v>Tokai Lippo (A/C 330) (JPY Account )</v>
          </cell>
        </row>
        <row r="21">
          <cell r="Q21" t="str">
            <v>111.02.9</v>
          </cell>
          <cell r="R21" t="str">
            <v>BII-LIPPO CIKARANG</v>
          </cell>
        </row>
        <row r="22">
          <cell r="Q22">
            <v>112.01</v>
          </cell>
          <cell r="R22" t="str">
            <v>Deposito</v>
          </cell>
        </row>
        <row r="23">
          <cell r="Q23" t="str">
            <v>112.01.1</v>
          </cell>
          <cell r="R23" t="str">
            <v>Bank BNI-Bekasi</v>
          </cell>
        </row>
        <row r="24">
          <cell r="Q24" t="str">
            <v>112.01.2</v>
          </cell>
          <cell r="R24" t="str">
            <v>Bank MANDIRI-CKR</v>
          </cell>
        </row>
        <row r="25">
          <cell r="Q25" t="str">
            <v>112.01.3</v>
          </cell>
          <cell r="R25" t="str">
            <v>Bank DANAMON-PLUIT</v>
          </cell>
        </row>
        <row r="26">
          <cell r="Q26" t="str">
            <v>112.01.4</v>
          </cell>
          <cell r="R26" t="str">
            <v>Bank BALI - LIPPO CKR</v>
          </cell>
        </row>
        <row r="27">
          <cell r="Q27" t="str">
            <v>112.01.5</v>
          </cell>
          <cell r="R27" t="str">
            <v>BII-LIPPO CIKARANG</v>
          </cell>
        </row>
        <row r="28">
          <cell r="Q28" t="str">
            <v>112.01.6</v>
          </cell>
          <cell r="R28" t="str">
            <v>BTN-Bekasi</v>
          </cell>
        </row>
        <row r="29">
          <cell r="Q29" t="str">
            <v>112.01.6</v>
          </cell>
          <cell r="R29" t="str">
            <v>BTN-Bekasi</v>
          </cell>
        </row>
        <row r="30">
          <cell r="Q30">
            <v>113</v>
          </cell>
          <cell r="R30" t="str">
            <v>Trade Receivable</v>
          </cell>
        </row>
        <row r="31">
          <cell r="Q31">
            <v>113.02</v>
          </cell>
          <cell r="R31" t="str">
            <v>Third Parties</v>
          </cell>
        </row>
        <row r="32">
          <cell r="Q32" t="str">
            <v>113.02.1</v>
          </cell>
          <cell r="R32" t="str">
            <v xml:space="preserve">A/R-Toyota Astra Motor          </v>
          </cell>
        </row>
        <row r="33">
          <cell r="Q33" t="str">
            <v>113.02.2</v>
          </cell>
          <cell r="R33" t="str">
            <v>A/R-Yamaha M.I.</v>
          </cell>
        </row>
        <row r="34">
          <cell r="Q34" t="str">
            <v>113.02.3</v>
          </cell>
          <cell r="R34" t="str">
            <v>A/R-Sakura Java Indonesia.</v>
          </cell>
        </row>
        <row r="35">
          <cell r="Q35" t="str">
            <v>113.02.4</v>
          </cell>
          <cell r="R35" t="str">
            <v>A/R-Suzuki Indonesia</v>
          </cell>
        </row>
        <row r="36">
          <cell r="Q36" t="str">
            <v>113.02.5</v>
          </cell>
          <cell r="R36" t="str">
            <v>A/R-Mitsubishi</v>
          </cell>
        </row>
        <row r="37">
          <cell r="Q37" t="str">
            <v>113.02.6</v>
          </cell>
          <cell r="R37" t="str">
            <v>A/R-CSI</v>
          </cell>
        </row>
        <row r="38">
          <cell r="Q38" t="str">
            <v>113.02.7</v>
          </cell>
          <cell r="R38" t="str">
            <v>A/R-Astra Daihatsu Motor</v>
          </cell>
        </row>
        <row r="39">
          <cell r="Q39" t="str">
            <v>113.02.8</v>
          </cell>
          <cell r="R39" t="str">
            <v>A/R-Aisin Indonesia</v>
          </cell>
        </row>
        <row r="40">
          <cell r="Q40" t="str">
            <v>113.02.9</v>
          </cell>
          <cell r="R40" t="str">
            <v>A/R-Other</v>
          </cell>
        </row>
        <row r="41">
          <cell r="Q41" t="str">
            <v>113.02.10</v>
          </cell>
          <cell r="R41" t="str">
            <v>A/R-Pantja Motor</v>
          </cell>
        </row>
        <row r="42">
          <cell r="Q42" t="str">
            <v>113.02.11</v>
          </cell>
          <cell r="R42" t="str">
            <v>A/R-Otics</v>
          </cell>
        </row>
        <row r="43">
          <cell r="Q43" t="str">
            <v>113.02.12</v>
          </cell>
          <cell r="R43" t="str">
            <v>A/R-STEP</v>
          </cell>
        </row>
        <row r="44">
          <cell r="Q44" t="str">
            <v>113.02.13</v>
          </cell>
          <cell r="R44" t="str">
            <v>A/R-PT. IPPI</v>
          </cell>
        </row>
        <row r="45">
          <cell r="Q45" t="str">
            <v>113.02.14</v>
          </cell>
          <cell r="R45" t="str">
            <v xml:space="preserve">A/R-PT. Makoto </v>
          </cell>
        </row>
        <row r="46">
          <cell r="Q46" t="str">
            <v>113.02.15</v>
          </cell>
          <cell r="R46" t="str">
            <v>A/R-PT. Yoska</v>
          </cell>
        </row>
        <row r="47">
          <cell r="Q47" t="str">
            <v>113.02.16</v>
          </cell>
          <cell r="R47" t="str">
            <v>A/R-PT. Komoda</v>
          </cell>
        </row>
        <row r="48">
          <cell r="Q48" t="str">
            <v>113.02.17</v>
          </cell>
          <cell r="R48" t="str">
            <v>A/R-PT. PASACO</v>
          </cell>
        </row>
        <row r="49">
          <cell r="Q49" t="str">
            <v>113.02.18</v>
          </cell>
          <cell r="R49" t="str">
            <v>A/R-PT. Yamani</v>
          </cell>
        </row>
        <row r="50">
          <cell r="Q50" t="str">
            <v>113.02.19</v>
          </cell>
          <cell r="R50" t="str">
            <v xml:space="preserve">A/R-PT. Kadera </v>
          </cell>
        </row>
        <row r="51">
          <cell r="Q51" t="str">
            <v>113.02.20</v>
          </cell>
          <cell r="R51" t="str">
            <v>A/R-PT. Intisurya</v>
          </cell>
        </row>
        <row r="52">
          <cell r="Q52" t="str">
            <v>113.02.21</v>
          </cell>
          <cell r="R52" t="str">
            <v>A/R-PT. Hu Tekindo</v>
          </cell>
        </row>
        <row r="53">
          <cell r="Q53" t="str">
            <v>113.02.22</v>
          </cell>
          <cell r="R53" t="str">
            <v>A/R-PT. Pema Meta Presindo</v>
          </cell>
        </row>
        <row r="54">
          <cell r="Q54" t="str">
            <v>113.02.23</v>
          </cell>
          <cell r="R54" t="str">
            <v>A/R-PT. Standart Industri Ind</v>
          </cell>
        </row>
        <row r="55">
          <cell r="Q55" t="str">
            <v>113.02.24</v>
          </cell>
          <cell r="R55" t="str">
            <v>A/R-PT. WING</v>
          </cell>
        </row>
        <row r="56">
          <cell r="Q56" t="str">
            <v>113.02.25</v>
          </cell>
          <cell r="R56" t="str">
            <v>A/R-PT. Kaji Machinery Indonesia</v>
          </cell>
        </row>
        <row r="57">
          <cell r="Q57" t="str">
            <v>113.02.26</v>
          </cell>
          <cell r="R57" t="str">
            <v>A/R-PT. Sinar Wira Tehnik</v>
          </cell>
        </row>
        <row r="58">
          <cell r="Q58" t="str">
            <v>113.02.27</v>
          </cell>
          <cell r="R58" t="str">
            <v>A/R-PT. Toyo Dies Indonesia</v>
          </cell>
        </row>
        <row r="59">
          <cell r="Q59" t="str">
            <v>113.02.28</v>
          </cell>
          <cell r="R59" t="str">
            <v>A/R-PT. Garuda Maju Sukses</v>
          </cell>
        </row>
        <row r="60">
          <cell r="Q60">
            <v>114</v>
          </cell>
          <cell r="R60" t="str">
            <v>Other receivable</v>
          </cell>
        </row>
        <row r="61">
          <cell r="Q61">
            <v>114.01</v>
          </cell>
          <cell r="R61" t="str">
            <v>Related parties</v>
          </cell>
        </row>
        <row r="62">
          <cell r="Q62" t="str">
            <v>114.01.1</v>
          </cell>
          <cell r="R62" t="str">
            <v>Horie Metal Co. Ltd</v>
          </cell>
        </row>
        <row r="63">
          <cell r="Q63" t="str">
            <v>114.01.2</v>
          </cell>
          <cell r="R63" t="str">
            <v>Sumitomo Corp.</v>
          </cell>
        </row>
        <row r="64">
          <cell r="Q64">
            <v>114.02</v>
          </cell>
          <cell r="R64" t="str">
            <v>Third Parties</v>
          </cell>
        </row>
        <row r="65">
          <cell r="Q65" t="str">
            <v>114.02.1</v>
          </cell>
          <cell r="R65" t="str">
            <v>Refund Tax</v>
          </cell>
        </row>
        <row r="66">
          <cell r="Q66" t="str">
            <v>114.02.9</v>
          </cell>
          <cell r="R66" t="str">
            <v>Other receivable-Other</v>
          </cell>
        </row>
        <row r="67">
          <cell r="Q67">
            <v>115</v>
          </cell>
          <cell r="R67" t="str">
            <v>Inventory</v>
          </cell>
        </row>
        <row r="68">
          <cell r="Q68">
            <v>115.01</v>
          </cell>
          <cell r="R68" t="str">
            <v>Finished goods</v>
          </cell>
        </row>
        <row r="69">
          <cell r="Q69" t="str">
            <v>115.01.1</v>
          </cell>
        </row>
        <row r="70">
          <cell r="Q70">
            <v>115.02</v>
          </cell>
          <cell r="R70" t="str">
            <v>Work in proces</v>
          </cell>
        </row>
        <row r="71">
          <cell r="Q71">
            <v>115.03</v>
          </cell>
          <cell r="R71" t="str">
            <v>Raw material</v>
          </cell>
        </row>
        <row r="72">
          <cell r="Q72" t="str">
            <v>115.03.1</v>
          </cell>
          <cell r="R72" t="str">
            <v xml:space="preserve">Raw material-Pipe </v>
          </cell>
        </row>
        <row r="73">
          <cell r="Q73">
            <v>115.04</v>
          </cell>
          <cell r="R73" t="str">
            <v>Inderect material</v>
          </cell>
        </row>
        <row r="74">
          <cell r="Q74" t="str">
            <v>115.04.1</v>
          </cell>
          <cell r="R74" t="str">
            <v>Indirect materialpChemistry</v>
          </cell>
        </row>
        <row r="75">
          <cell r="Q75" t="str">
            <v>115.04.2</v>
          </cell>
          <cell r="R75" t="str">
            <v>Indirect material-Welding Good</v>
          </cell>
        </row>
        <row r="76">
          <cell r="Q76" t="str">
            <v>115.04.3</v>
          </cell>
          <cell r="R76" t="str">
            <v xml:space="preserve">Plating Other </v>
          </cell>
        </row>
        <row r="77">
          <cell r="Q77" t="str">
            <v>115.04.4</v>
          </cell>
          <cell r="R77" t="str">
            <v>Indirect material-Fuel Tank</v>
          </cell>
        </row>
        <row r="78">
          <cell r="Q78">
            <v>116</v>
          </cell>
          <cell r="R78" t="str">
            <v>Advance payment</v>
          </cell>
        </row>
        <row r="79">
          <cell r="Q79">
            <v>116.02</v>
          </cell>
          <cell r="R79" t="str">
            <v>Equipment</v>
          </cell>
        </row>
        <row r="80">
          <cell r="Q80">
            <v>116.03</v>
          </cell>
          <cell r="R80" t="str">
            <v>Machinery</v>
          </cell>
        </row>
        <row r="81">
          <cell r="Q81">
            <v>116.04</v>
          </cell>
          <cell r="R81" t="str">
            <v>Vehicle</v>
          </cell>
        </row>
        <row r="82">
          <cell r="Q82">
            <v>116.09</v>
          </cell>
          <cell r="R82" t="str">
            <v>Other</v>
          </cell>
        </row>
        <row r="83">
          <cell r="Q83">
            <v>117</v>
          </cell>
          <cell r="R83" t="str">
            <v>Prepaid taxes</v>
          </cell>
        </row>
        <row r="84">
          <cell r="Q84">
            <v>117.01</v>
          </cell>
          <cell r="R84" t="str">
            <v>Prepaid taxes-Income tax - Art 22</v>
          </cell>
        </row>
        <row r="85">
          <cell r="Q85">
            <v>117.02</v>
          </cell>
          <cell r="R85" t="str">
            <v>Prepaid taxes-Income tax - Art 23</v>
          </cell>
        </row>
        <row r="86">
          <cell r="Q86">
            <v>117.09</v>
          </cell>
          <cell r="R86" t="str">
            <v>VAT In</v>
          </cell>
        </row>
        <row r="87">
          <cell r="Q87">
            <v>118</v>
          </cell>
          <cell r="R87" t="str">
            <v>Prepaid expenses</v>
          </cell>
        </row>
        <row r="88">
          <cell r="Q88">
            <v>118.01</v>
          </cell>
          <cell r="R88" t="str">
            <v>Insurance expense</v>
          </cell>
        </row>
        <row r="89">
          <cell r="Q89" t="str">
            <v>118.01.1</v>
          </cell>
          <cell r="R89" t="str">
            <v>Prepaid-Vehicle insurance</v>
          </cell>
        </row>
        <row r="90">
          <cell r="Q90" t="str">
            <v>118.01.2</v>
          </cell>
          <cell r="R90" t="str">
            <v>Prepaid-Building insurance</v>
          </cell>
        </row>
        <row r="91">
          <cell r="Q91" t="str">
            <v>118.01.3</v>
          </cell>
          <cell r="R91" t="str">
            <v>Prepaid-Employee</v>
          </cell>
        </row>
        <row r="92">
          <cell r="Q92">
            <v>118.02</v>
          </cell>
          <cell r="R92" t="str">
            <v>Prepaid-Maintenance charges &amp;  Moving fee</v>
          </cell>
        </row>
        <row r="93">
          <cell r="Q93">
            <v>118.03</v>
          </cell>
          <cell r="R93" t="str">
            <v>Prepaid-Car rental</v>
          </cell>
        </row>
        <row r="94">
          <cell r="Q94">
            <v>118.04</v>
          </cell>
          <cell r="R94" t="str">
            <v xml:space="preserve">Prepaid-Security </v>
          </cell>
        </row>
        <row r="95">
          <cell r="Q95">
            <v>118.05</v>
          </cell>
          <cell r="R95" t="str">
            <v xml:space="preserve">Prepaid-Golf  Member </v>
          </cell>
        </row>
        <row r="96">
          <cell r="Q96">
            <v>118.06</v>
          </cell>
          <cell r="R96" t="str">
            <v xml:space="preserve">Prepaid-Toyota Club </v>
          </cell>
        </row>
        <row r="97">
          <cell r="Q97">
            <v>118.07</v>
          </cell>
          <cell r="R97" t="str">
            <v xml:space="preserve">Prepaid-Advisor </v>
          </cell>
        </row>
        <row r="98">
          <cell r="Q98">
            <v>118.08</v>
          </cell>
          <cell r="R98" t="str">
            <v>Prepaid-Yamaha Club</v>
          </cell>
        </row>
        <row r="99">
          <cell r="Q99">
            <v>118.09</v>
          </cell>
          <cell r="R99" t="str">
            <v>Prepaid-Training</v>
          </cell>
        </row>
        <row r="100">
          <cell r="Q100">
            <v>119</v>
          </cell>
          <cell r="R100" t="str">
            <v>Deposit</v>
          </cell>
        </row>
        <row r="101">
          <cell r="Q101">
            <v>119.01</v>
          </cell>
          <cell r="R101" t="str">
            <v>Electricity</v>
          </cell>
        </row>
        <row r="102">
          <cell r="Q102">
            <v>119.09</v>
          </cell>
          <cell r="R102" t="str">
            <v>Other</v>
          </cell>
        </row>
        <row r="103">
          <cell r="Q103">
            <v>15</v>
          </cell>
          <cell r="R103" t="str">
            <v>Fixed Assets</v>
          </cell>
        </row>
        <row r="104">
          <cell r="Q104">
            <v>150.01</v>
          </cell>
          <cell r="R104" t="str">
            <v>Deffered Taxes - Asset</v>
          </cell>
        </row>
        <row r="105">
          <cell r="Q105">
            <v>151</v>
          </cell>
          <cell r="R105" t="str">
            <v>Fixed asset - at cost</v>
          </cell>
        </row>
        <row r="106">
          <cell r="Q106">
            <v>151.01</v>
          </cell>
          <cell r="R106" t="str">
            <v>Land</v>
          </cell>
        </row>
        <row r="107">
          <cell r="Q107">
            <v>151.02000000000001</v>
          </cell>
          <cell r="R107" t="str">
            <v>Building</v>
          </cell>
        </row>
        <row r="108">
          <cell r="Q108">
            <v>151.03</v>
          </cell>
          <cell r="R108" t="str">
            <v>Machinery &amp; equipment</v>
          </cell>
        </row>
        <row r="109">
          <cell r="Q109" t="str">
            <v>151.03.1</v>
          </cell>
          <cell r="R109" t="str">
            <v>Machinery &amp; equipment-Plating 12 thn</v>
          </cell>
        </row>
        <row r="110">
          <cell r="Q110" t="str">
            <v>151.03.2</v>
          </cell>
          <cell r="R110" t="str">
            <v>Machinery &amp; equipment-Plating 3 thn</v>
          </cell>
        </row>
        <row r="111">
          <cell r="Q111" t="str">
            <v>151.03.4</v>
          </cell>
          <cell r="R111" t="str">
            <v>Machinery &amp; equipment-Welding 7 thn</v>
          </cell>
        </row>
        <row r="112">
          <cell r="Q112" t="str">
            <v>151.03.5</v>
          </cell>
          <cell r="R112" t="str">
            <v>Machinery &amp; Equimpent-Welding 3 thn</v>
          </cell>
        </row>
        <row r="113">
          <cell r="Q113" t="str">
            <v>151.03.6</v>
          </cell>
          <cell r="R113" t="str">
            <v>Machinery &amp; equipment-Tanki 7 thn</v>
          </cell>
        </row>
        <row r="114">
          <cell r="Q114" t="str">
            <v>151.03.7</v>
          </cell>
          <cell r="R114" t="str">
            <v>Machinery &amp; equipmetn-Tanki 3 thn</v>
          </cell>
        </row>
        <row r="115">
          <cell r="Q115">
            <v>151.04</v>
          </cell>
          <cell r="R115" t="str">
            <v>Structure &amp; installation</v>
          </cell>
        </row>
        <row r="116">
          <cell r="Q116">
            <v>151.05000000000001</v>
          </cell>
          <cell r="R116" t="str">
            <v>Furniture &amp; fixture</v>
          </cell>
        </row>
        <row r="118">
          <cell r="Q118" t="str">
            <v>151.05.1</v>
          </cell>
          <cell r="R118" t="str">
            <v>Furniture &amp; fixture-Office</v>
          </cell>
        </row>
        <row r="119">
          <cell r="Q119" t="str">
            <v>151.05.2</v>
          </cell>
          <cell r="R119" t="str">
            <v>Furniture &amp; fixture-Production</v>
          </cell>
        </row>
        <row r="120">
          <cell r="Q120">
            <v>151.06</v>
          </cell>
          <cell r="R120" t="str">
            <v>Vehicle</v>
          </cell>
        </row>
        <row r="121">
          <cell r="Q121" t="str">
            <v>151.06.1</v>
          </cell>
          <cell r="R121" t="str">
            <v>Vehicle-Office</v>
          </cell>
        </row>
        <row r="122">
          <cell r="Q122" t="str">
            <v>151.06.2</v>
          </cell>
          <cell r="R122" t="str">
            <v>Vehicle-Factory</v>
          </cell>
        </row>
        <row r="123">
          <cell r="Q123">
            <v>152</v>
          </cell>
          <cell r="R123" t="str">
            <v>Accumulated depreciation</v>
          </cell>
        </row>
        <row r="124">
          <cell r="Q124">
            <v>152.02000000000001</v>
          </cell>
          <cell r="R124" t="str">
            <v>Acc.dep.building</v>
          </cell>
        </row>
        <row r="125">
          <cell r="Q125">
            <v>152.03</v>
          </cell>
          <cell r="R125" t="str">
            <v>Acc.Dep.machinery &amp; equipment</v>
          </cell>
        </row>
        <row r="126">
          <cell r="Q126" t="str">
            <v>152.03.1</v>
          </cell>
          <cell r="R126" t="str">
            <v>Acc. Dep.machinery &amp; equipment-Plating 12 thn</v>
          </cell>
        </row>
        <row r="127">
          <cell r="Q127" t="str">
            <v>152.03.2</v>
          </cell>
          <cell r="R127" t="str">
            <v>Acc. Dep.machinery &amp; equipment-Plating 3 thn</v>
          </cell>
        </row>
        <row r="129">
          <cell r="Q129" t="str">
            <v>152.03.4</v>
          </cell>
          <cell r="R129" t="str">
            <v>Acc. Dep. Machinery &amp; equipment-Welding 7 thn</v>
          </cell>
        </row>
        <row r="130">
          <cell r="Q130" t="str">
            <v>152.03.5</v>
          </cell>
          <cell r="R130" t="str">
            <v>Acc. Dep. Machinery &amp; equipment-Welding 3 thn</v>
          </cell>
        </row>
        <row r="131">
          <cell r="Q131" t="str">
            <v>152.03.7</v>
          </cell>
          <cell r="R131" t="str">
            <v>Acc. Dep. Machinery &amp; equipment-Tanki 3 thn</v>
          </cell>
        </row>
        <row r="132">
          <cell r="Q132">
            <v>152.04</v>
          </cell>
          <cell r="R132" t="str">
            <v>Acc. Dep. Structure &amp; fixture</v>
          </cell>
        </row>
        <row r="133">
          <cell r="Q133">
            <v>152.05000000000001</v>
          </cell>
          <cell r="R133" t="str">
            <v>Acc. Dep. Furniture &amp; fixture</v>
          </cell>
        </row>
        <row r="134">
          <cell r="Q134" t="str">
            <v>152.05.1</v>
          </cell>
          <cell r="R134" t="str">
            <v>Acc. Dep. Furniture &amp; fixture-Office</v>
          </cell>
        </row>
        <row r="135">
          <cell r="Q135" t="str">
            <v>152.05.2</v>
          </cell>
          <cell r="R135" t="str">
            <v>Acc. Dep. Furniture &amp; ficture-Production</v>
          </cell>
        </row>
        <row r="136">
          <cell r="Q136">
            <v>152.06</v>
          </cell>
          <cell r="R136" t="str">
            <v>Acc. Dep. Vehicle</v>
          </cell>
        </row>
        <row r="137">
          <cell r="Q137" t="str">
            <v>152.06.1</v>
          </cell>
          <cell r="R137" t="str">
            <v>Acc. Dep. Vehicle-Office</v>
          </cell>
        </row>
        <row r="138">
          <cell r="Q138" t="str">
            <v>152.06.2</v>
          </cell>
          <cell r="R138" t="str">
            <v>Acc. Dep. Vehicle-Factory</v>
          </cell>
        </row>
        <row r="145">
          <cell r="Q145">
            <v>19</v>
          </cell>
          <cell r="R145" t="str">
            <v>Other Assets</v>
          </cell>
        </row>
        <row r="146">
          <cell r="Q146">
            <v>191</v>
          </cell>
          <cell r="R146" t="str">
            <v>Pre-operating expenses</v>
          </cell>
        </row>
        <row r="147">
          <cell r="Q147">
            <v>191.01</v>
          </cell>
          <cell r="R147" t="str">
            <v>Training fee</v>
          </cell>
        </row>
        <row r="148">
          <cell r="Q148">
            <v>191.02</v>
          </cell>
          <cell r="R148" t="str">
            <v>Permit expenses</v>
          </cell>
        </row>
        <row r="149">
          <cell r="Q149">
            <v>192</v>
          </cell>
          <cell r="R149" t="str">
            <v>Construction in progres</v>
          </cell>
        </row>
        <row r="150">
          <cell r="Q150">
            <v>192.01</v>
          </cell>
          <cell r="R150" t="str">
            <v>Building</v>
          </cell>
        </row>
        <row r="151">
          <cell r="Q151">
            <v>192.02</v>
          </cell>
          <cell r="R151" t="str">
            <v>Machinery &amp; equipment</v>
          </cell>
        </row>
        <row r="152">
          <cell r="Q152">
            <v>193</v>
          </cell>
          <cell r="R152" t="str">
            <v>Deferred charges</v>
          </cell>
        </row>
        <row r="153">
          <cell r="Q153">
            <v>193.01</v>
          </cell>
          <cell r="R153" t="str">
            <v xml:space="preserve">Uniform </v>
          </cell>
        </row>
        <row r="154">
          <cell r="Q154">
            <v>193.02</v>
          </cell>
          <cell r="R154" t="str">
            <v>Equipment</v>
          </cell>
        </row>
        <row r="155">
          <cell r="Q155">
            <v>193.03</v>
          </cell>
          <cell r="R155" t="str">
            <v xml:space="preserve">Office supply </v>
          </cell>
        </row>
        <row r="156">
          <cell r="Q156">
            <v>193.04</v>
          </cell>
          <cell r="R156" t="str">
            <v xml:space="preserve">Part </v>
          </cell>
        </row>
        <row r="157">
          <cell r="Q157">
            <v>193.05</v>
          </cell>
          <cell r="R157" t="str">
            <v>Repair &amp; Maintenace</v>
          </cell>
        </row>
        <row r="158">
          <cell r="Q158">
            <v>193.06</v>
          </cell>
          <cell r="R158" t="str">
            <v>Platting</v>
          </cell>
        </row>
        <row r="159">
          <cell r="Q159">
            <v>193.07</v>
          </cell>
          <cell r="R159" t="str">
            <v>Other Assets</v>
          </cell>
        </row>
        <row r="160">
          <cell r="Q160">
            <v>2</v>
          </cell>
          <cell r="R160" t="str">
            <v>LIABILITIES &amp; SHAREHOLDER EQUITY</v>
          </cell>
        </row>
        <row r="161">
          <cell r="Q161">
            <v>21</v>
          </cell>
          <cell r="R161" t="str">
            <v>CURRENT LIABILITIES</v>
          </cell>
        </row>
        <row r="162">
          <cell r="Q162">
            <v>213</v>
          </cell>
          <cell r="R162" t="str">
            <v>Trade payable</v>
          </cell>
        </row>
        <row r="163">
          <cell r="Q163">
            <v>213.01</v>
          </cell>
          <cell r="R163" t="str">
            <v>Related parties</v>
          </cell>
        </row>
        <row r="164">
          <cell r="Q164" t="str">
            <v>213.01.1</v>
          </cell>
          <cell r="R164" t="str">
            <v>A/P-PT  Cipta Saksama I</v>
          </cell>
        </row>
        <row r="165">
          <cell r="Q165" t="str">
            <v>213.01.2</v>
          </cell>
          <cell r="R165" t="str">
            <v xml:space="preserve">A/P-PT  Pison Agung </v>
          </cell>
        </row>
        <row r="166">
          <cell r="Q166" t="str">
            <v>213.01.3</v>
          </cell>
          <cell r="R166" t="str">
            <v>A/P-T T C</v>
          </cell>
        </row>
        <row r="167">
          <cell r="Q167" t="str">
            <v>213.01.4</v>
          </cell>
          <cell r="R167" t="str">
            <v>A/P-Sumitomo Corp.</v>
          </cell>
        </row>
        <row r="168">
          <cell r="Q168">
            <v>213.02</v>
          </cell>
          <cell r="R168" t="str">
            <v>Third parties</v>
          </cell>
        </row>
        <row r="169">
          <cell r="Q169" t="str">
            <v>213.02.1</v>
          </cell>
          <cell r="R169" t="str">
            <v>A/P-PT  Metindo Perkasa</v>
          </cell>
        </row>
        <row r="170">
          <cell r="Q170" t="str">
            <v>213.02.2</v>
          </cell>
          <cell r="R170" t="str">
            <v>A/P-PT  ISTW</v>
          </cell>
        </row>
        <row r="171">
          <cell r="Q171" t="str">
            <v>213.02.3</v>
          </cell>
          <cell r="R171" t="str">
            <v>A/P-Gas</v>
          </cell>
        </row>
        <row r="172">
          <cell r="Q172" t="str">
            <v>213.02.4</v>
          </cell>
          <cell r="R172" t="str">
            <v>A/P-Chemistry</v>
          </cell>
        </row>
        <row r="173">
          <cell r="Q173" t="str">
            <v>213.02.5</v>
          </cell>
          <cell r="R173" t="str">
            <v>A/P-PT Intisurya Meganusa</v>
          </cell>
        </row>
        <row r="174">
          <cell r="Q174" t="str">
            <v>213.02.6</v>
          </cell>
          <cell r="R174" t="str">
            <v>A/P-Office Supplies</v>
          </cell>
        </row>
        <row r="175">
          <cell r="Q175" t="str">
            <v>213.02.7</v>
          </cell>
          <cell r="R175" t="str">
            <v xml:space="preserve">A/P-Plating Other </v>
          </cell>
        </row>
        <row r="176">
          <cell r="Q176" t="str">
            <v>213.02.8</v>
          </cell>
          <cell r="R176" t="str">
            <v>A/P-Welding Other</v>
          </cell>
        </row>
        <row r="177">
          <cell r="Q177" t="str">
            <v>213.02.9</v>
          </cell>
          <cell r="R177" t="str">
            <v>A/P-PT. Setia Guna Sejati</v>
          </cell>
        </row>
        <row r="178">
          <cell r="Q178" t="str">
            <v>213.02.10</v>
          </cell>
          <cell r="R178" t="str">
            <v>A/P-PT. Subur Jaya</v>
          </cell>
        </row>
        <row r="179">
          <cell r="Q179" t="str">
            <v>213.02.11</v>
          </cell>
          <cell r="R179" t="str">
            <v>A/P-CV. Gapura Jaya</v>
          </cell>
        </row>
        <row r="180">
          <cell r="Q180" t="str">
            <v>213.02.12</v>
          </cell>
          <cell r="R180" t="str">
            <v>A/P-PT. Saga Tekindo</v>
          </cell>
        </row>
        <row r="181">
          <cell r="Q181" t="str">
            <v>213.02.13</v>
          </cell>
          <cell r="R181" t="str">
            <v>A/P-PT. IWWI</v>
          </cell>
        </row>
        <row r="182">
          <cell r="Q182" t="str">
            <v>213.02.14</v>
          </cell>
          <cell r="R182" t="str">
            <v>A/P-PT. Mesindo Primaduta</v>
          </cell>
        </row>
        <row r="183">
          <cell r="Q183" t="str">
            <v>213.02.15</v>
          </cell>
          <cell r="R183" t="str">
            <v xml:space="preserve">A/P-PT. Guna Senaputra Sejahtera </v>
          </cell>
        </row>
        <row r="184">
          <cell r="Q184" t="str">
            <v>213.02.16</v>
          </cell>
          <cell r="R184" t="str">
            <v>A/P-PT. Sanoh Indonesia</v>
          </cell>
        </row>
        <row r="185">
          <cell r="Q185" t="str">
            <v>213.02.17</v>
          </cell>
          <cell r="R185" t="str">
            <v>A/P-PT. Garuda Maju</v>
          </cell>
        </row>
        <row r="186">
          <cell r="Q186" t="str">
            <v>213.02.18</v>
          </cell>
          <cell r="R186" t="str">
            <v>A/P-PT. RPL</v>
          </cell>
        </row>
        <row r="187">
          <cell r="Q187" t="str">
            <v>213.02.19</v>
          </cell>
          <cell r="R187" t="str">
            <v>A/P-PT. STEP</v>
          </cell>
        </row>
        <row r="188">
          <cell r="Q188" t="str">
            <v>213.02.20</v>
          </cell>
          <cell r="R188" t="str">
            <v>A/P-PT. SASAKURA</v>
          </cell>
        </row>
        <row r="189">
          <cell r="Q189" t="str">
            <v>213.02.21</v>
          </cell>
          <cell r="R189" t="str">
            <v>A/P-PT. Sumatera Inti Persada</v>
          </cell>
        </row>
        <row r="190">
          <cell r="Q190" t="str">
            <v>213.02.22</v>
          </cell>
          <cell r="R190" t="str">
            <v>A/P-PT. Asti Panji Dilatama</v>
          </cell>
        </row>
        <row r="191">
          <cell r="Q191" t="str">
            <v>213.02.23</v>
          </cell>
          <cell r="R191" t="str">
            <v>A/P--PT. Sebastian Jaya Metal</v>
          </cell>
        </row>
        <row r="192">
          <cell r="Q192" t="str">
            <v>213.02.24</v>
          </cell>
          <cell r="R192" t="str">
            <v>A/P-CV. Duta Prima Sejahtera</v>
          </cell>
        </row>
        <row r="193">
          <cell r="Q193" t="str">
            <v>213.02.25</v>
          </cell>
          <cell r="R193" t="str">
            <v>A/P-PT. Pandulima</v>
          </cell>
        </row>
        <row r="194">
          <cell r="Q194" t="str">
            <v>213.02.26</v>
          </cell>
          <cell r="R194" t="str">
            <v>A/P-PT. Elang Kurnia sakti</v>
          </cell>
        </row>
        <row r="195">
          <cell r="Q195" t="str">
            <v>213.02.27</v>
          </cell>
          <cell r="R195" t="str">
            <v>A/P-PT. Halim Sakti</v>
          </cell>
        </row>
        <row r="196">
          <cell r="Q196" t="str">
            <v>213.02.28</v>
          </cell>
          <cell r="R196" t="str">
            <v>A/P-PT. Harapan Mulya</v>
          </cell>
        </row>
        <row r="197">
          <cell r="Q197" t="str">
            <v>213.02.29</v>
          </cell>
          <cell r="R197" t="str">
            <v>A/P-PT. Pantja Kimia</v>
          </cell>
        </row>
        <row r="198">
          <cell r="Q198" t="str">
            <v>213.02.30</v>
          </cell>
          <cell r="R198" t="str">
            <v>A/P-PT. Karunia Prima Kimia</v>
          </cell>
        </row>
        <row r="199">
          <cell r="Q199" t="str">
            <v>213.02.31</v>
          </cell>
          <cell r="R199" t="str">
            <v>A/P-Warna Sari Andal Chemistry</v>
          </cell>
        </row>
        <row r="200">
          <cell r="Q200" t="str">
            <v>213.02.35</v>
          </cell>
          <cell r="R200" t="str">
            <v>A/P-PT. Iwatani</v>
          </cell>
        </row>
        <row r="201">
          <cell r="Q201" t="str">
            <v>213.02.36</v>
          </cell>
          <cell r="R201" t="str">
            <v>A/P-PT. Jaya Tehnik</v>
          </cell>
        </row>
        <row r="202">
          <cell r="Q202" t="str">
            <v>213.02.37</v>
          </cell>
          <cell r="R202" t="str">
            <v>A/P-PT. Pelangi Chemindo</v>
          </cell>
        </row>
        <row r="203">
          <cell r="Q203" t="str">
            <v>213.02.38</v>
          </cell>
          <cell r="R203" t="str">
            <v>A/P-PT. Megah Utama</v>
          </cell>
        </row>
        <row r="204">
          <cell r="Q204" t="str">
            <v>213.02.39</v>
          </cell>
          <cell r="R204" t="str">
            <v>A/P-PT. Mandika tehnik</v>
          </cell>
        </row>
        <row r="205">
          <cell r="Q205" t="str">
            <v>213.02.40</v>
          </cell>
          <cell r="R205" t="str">
            <v>A/P-PT. Nipsea Paint</v>
          </cell>
        </row>
        <row r="206">
          <cell r="Q206" t="str">
            <v>213.02.41</v>
          </cell>
          <cell r="R206" t="str">
            <v>A/P-PT. Danapaints Indonesia</v>
          </cell>
        </row>
        <row r="207">
          <cell r="Q207" t="str">
            <v>213.02.42</v>
          </cell>
          <cell r="R207" t="str">
            <v>A/P-Eka Mulia</v>
          </cell>
        </row>
        <row r="208">
          <cell r="Q208" t="str">
            <v>213.02.99</v>
          </cell>
          <cell r="R208" t="str">
            <v>A/P-Other</v>
          </cell>
        </row>
        <row r="209">
          <cell r="Q209">
            <v>215</v>
          </cell>
          <cell r="R209" t="str">
            <v>Amount due to shareholder</v>
          </cell>
        </row>
        <row r="210">
          <cell r="Q210">
            <v>215.01</v>
          </cell>
          <cell r="R210" t="str">
            <v xml:space="preserve">Due to shareholder-'Horie Metal </v>
          </cell>
        </row>
        <row r="211">
          <cell r="Q211">
            <v>216</v>
          </cell>
          <cell r="R211" t="str">
            <v>Taxes payable</v>
          </cell>
        </row>
        <row r="212">
          <cell r="Q212">
            <v>216.01</v>
          </cell>
          <cell r="R212" t="str">
            <v>Income tax - Art. 21</v>
          </cell>
        </row>
        <row r="213">
          <cell r="Q213">
            <v>216.02</v>
          </cell>
          <cell r="R213" t="str">
            <v>Income tax - Art. 23</v>
          </cell>
        </row>
        <row r="214">
          <cell r="Q214">
            <v>216.03</v>
          </cell>
          <cell r="R214" t="str">
            <v>Income tax - Art. 26</v>
          </cell>
        </row>
        <row r="215">
          <cell r="Q215">
            <v>216.09</v>
          </cell>
          <cell r="R215" t="str">
            <v>VAT Out</v>
          </cell>
        </row>
        <row r="216">
          <cell r="Q216">
            <v>217</v>
          </cell>
          <cell r="R216" t="str">
            <v>Accrued expense</v>
          </cell>
        </row>
        <row r="217">
          <cell r="Q217">
            <v>217.01</v>
          </cell>
          <cell r="R217" t="str">
            <v>Accrued-Interest</v>
          </cell>
        </row>
        <row r="218">
          <cell r="Q218">
            <v>217.03</v>
          </cell>
          <cell r="R218" t="str">
            <v>Accrued-Phone, telex &amp; fax</v>
          </cell>
        </row>
        <row r="219">
          <cell r="Q219">
            <v>217.04</v>
          </cell>
          <cell r="R219" t="str">
            <v>Accrued-Electricity</v>
          </cell>
        </row>
        <row r="220">
          <cell r="Q220">
            <v>217.05</v>
          </cell>
          <cell r="R220" t="str">
            <v>Accrued-Water</v>
          </cell>
        </row>
        <row r="221">
          <cell r="Q221">
            <v>217.06</v>
          </cell>
          <cell r="R221" t="str">
            <v>Accrued-Salary</v>
          </cell>
        </row>
        <row r="222">
          <cell r="Q222">
            <v>217.07</v>
          </cell>
          <cell r="R222" t="str">
            <v>Accrued-Catering</v>
          </cell>
        </row>
        <row r="223">
          <cell r="Q223">
            <v>217.08</v>
          </cell>
          <cell r="R223" t="str">
            <v>Accrude-Transportation</v>
          </cell>
        </row>
        <row r="224">
          <cell r="Q224">
            <v>218</v>
          </cell>
          <cell r="R224" t="str">
            <v>Prepaid Income</v>
          </cell>
        </row>
        <row r="225">
          <cell r="Q225">
            <v>218.01</v>
          </cell>
          <cell r="R225" t="str">
            <v>Unearned Income, PT. KTB</v>
          </cell>
        </row>
        <row r="226">
          <cell r="Q226">
            <v>219</v>
          </cell>
          <cell r="R226" t="str">
            <v>Other liabilities</v>
          </cell>
        </row>
        <row r="227">
          <cell r="Q227">
            <v>219.01</v>
          </cell>
          <cell r="R227" t="str">
            <v>Related parties</v>
          </cell>
        </row>
        <row r="228">
          <cell r="Q228" t="str">
            <v>219.01.1</v>
          </cell>
          <cell r="R228" t="str">
            <v>AP Other-Horie Metal Co.,Ltd</v>
          </cell>
        </row>
        <row r="229">
          <cell r="Q229" t="str">
            <v>219.01.2</v>
          </cell>
          <cell r="R229" t="str">
            <v>AP Other-T. Pison Agung</v>
          </cell>
        </row>
        <row r="230">
          <cell r="Q230">
            <v>219.02</v>
          </cell>
          <cell r="R230" t="str">
            <v>Third Parties</v>
          </cell>
        </row>
        <row r="231">
          <cell r="Q231" t="str">
            <v>219.02.1</v>
          </cell>
          <cell r="R231" t="str">
            <v>AP Other-PT Blue Bird</v>
          </cell>
        </row>
        <row r="232">
          <cell r="Q232" t="str">
            <v>219.02.2</v>
          </cell>
          <cell r="R232" t="str">
            <v>AP Other-ASTEK</v>
          </cell>
        </row>
        <row r="233">
          <cell r="Q233" t="str">
            <v>219.02.3</v>
          </cell>
          <cell r="R233" t="str">
            <v>AP Other-PT. Mori Presisi</v>
          </cell>
        </row>
        <row r="234">
          <cell r="Q234" t="str">
            <v>219.02.4</v>
          </cell>
          <cell r="R234" t="str">
            <v>AP Other-PD. Sarang Material</v>
          </cell>
        </row>
        <row r="235">
          <cell r="Q235" t="str">
            <v>219.02.5</v>
          </cell>
          <cell r="R235" t="str">
            <v>AP Other-PD. Setia Jaya</v>
          </cell>
        </row>
        <row r="236">
          <cell r="Q236" t="str">
            <v>219.02.6</v>
          </cell>
          <cell r="R236" t="str">
            <v>AP Other-CV. Gapura Jaya</v>
          </cell>
        </row>
        <row r="237">
          <cell r="Q237" t="str">
            <v>219.02.7</v>
          </cell>
          <cell r="R237" t="str">
            <v xml:space="preserve">AP Other-Uniform </v>
          </cell>
        </row>
        <row r="238">
          <cell r="Q238" t="str">
            <v>219.02.8</v>
          </cell>
          <cell r="R238" t="str">
            <v xml:space="preserve">AP Other-Office supply </v>
          </cell>
        </row>
        <row r="239">
          <cell r="Q239" t="str">
            <v>219.02.9</v>
          </cell>
          <cell r="R239" t="str">
            <v>AP Other-PT. Asti Panji Dilatama</v>
          </cell>
        </row>
        <row r="240">
          <cell r="Q240" t="str">
            <v>219.02.10</v>
          </cell>
          <cell r="R240" t="str">
            <v>AP Other-UD. Citra Baja</v>
          </cell>
        </row>
        <row r="241">
          <cell r="Q241" t="str">
            <v>219.02.11</v>
          </cell>
          <cell r="R241" t="str">
            <v>AP Other-PT. Horison Prima Tehnik</v>
          </cell>
        </row>
        <row r="242">
          <cell r="Q242" t="str">
            <v>219.02.12</v>
          </cell>
          <cell r="R242" t="str">
            <v>AP Other-PT. Unggul Semesta</v>
          </cell>
        </row>
        <row r="243">
          <cell r="Q243" t="str">
            <v>219.02.13</v>
          </cell>
          <cell r="R243" t="str">
            <v>AP Other-PT. Sebastian Jaya Metal</v>
          </cell>
        </row>
        <row r="244">
          <cell r="Q244" t="str">
            <v>219.02.14</v>
          </cell>
          <cell r="R244" t="str">
            <v>AP Other-PT. Mandika Tehnik</v>
          </cell>
        </row>
        <row r="245">
          <cell r="Q245" t="str">
            <v>219.02.15</v>
          </cell>
          <cell r="R245" t="str">
            <v>AP Other-Toko Jaya Tehnik</v>
          </cell>
        </row>
        <row r="246">
          <cell r="Q246" t="str">
            <v>219.02.16</v>
          </cell>
          <cell r="R246" t="str">
            <v>AP Other-PT. Galaksi Multi Mesindo</v>
          </cell>
        </row>
        <row r="247">
          <cell r="Q247" t="str">
            <v>219.02.17</v>
          </cell>
          <cell r="R247" t="str">
            <v>AP Other-CV. Duta Prima</v>
          </cell>
        </row>
        <row r="248">
          <cell r="Q248" t="str">
            <v>219.02.18</v>
          </cell>
          <cell r="R248" t="str">
            <v>AP Other-Henry Tehnik</v>
          </cell>
        </row>
        <row r="249">
          <cell r="Q249" t="str">
            <v>219.02.19</v>
          </cell>
          <cell r="R249" t="str">
            <v>AP Other-Toko. Mitra Tehnik</v>
          </cell>
        </row>
        <row r="250">
          <cell r="Q250" t="str">
            <v>219.02.20</v>
          </cell>
          <cell r="R250" t="str">
            <v>AP Other-Cikarang Listrik</v>
          </cell>
        </row>
        <row r="251">
          <cell r="Q251" t="str">
            <v>219.02.21</v>
          </cell>
          <cell r="R251" t="str">
            <v>AP Other-Sinar Baru</v>
          </cell>
        </row>
        <row r="252">
          <cell r="Q252" t="str">
            <v>219.02.22</v>
          </cell>
          <cell r="R252" t="str">
            <v>AP Other-Facita Kreasi Muda Mandiri</v>
          </cell>
        </row>
        <row r="253">
          <cell r="Q253" t="str">
            <v>219.02.23</v>
          </cell>
          <cell r="R253" t="str">
            <v>AP Other-Kurnia Percetakan</v>
          </cell>
        </row>
        <row r="254">
          <cell r="Q254" t="str">
            <v>219.02.24</v>
          </cell>
          <cell r="R254" t="str">
            <v>AP Other-Srikandi</v>
          </cell>
        </row>
        <row r="255">
          <cell r="Q255" t="str">
            <v>219.02.25</v>
          </cell>
          <cell r="R255" t="str">
            <v>AP Other-PT. Elang Kurnia</v>
          </cell>
        </row>
        <row r="256">
          <cell r="Q256" t="str">
            <v>219.02.26</v>
          </cell>
          <cell r="R256" t="str">
            <v>AP Other-CV. Macs Tehnik</v>
          </cell>
        </row>
        <row r="257">
          <cell r="Q257" t="str">
            <v>219.02.27</v>
          </cell>
          <cell r="R257" t="str">
            <v>AP Other- Megah Utama</v>
          </cell>
        </row>
        <row r="265">
          <cell r="Q265" t="str">
            <v>219.02.99</v>
          </cell>
          <cell r="R265" t="str">
            <v>AP Other-Other</v>
          </cell>
        </row>
        <row r="274">
          <cell r="Q274">
            <v>29</v>
          </cell>
          <cell r="R274" t="str">
            <v>Shareholder equity</v>
          </cell>
        </row>
        <row r="275">
          <cell r="Q275">
            <v>291</v>
          </cell>
          <cell r="R275" t="str">
            <v>Share capital</v>
          </cell>
        </row>
        <row r="276">
          <cell r="Q276">
            <v>291.01</v>
          </cell>
          <cell r="R276" t="str">
            <v>Horie Metal Co.,Ltd</v>
          </cell>
        </row>
        <row r="277">
          <cell r="Q277">
            <v>291.02</v>
          </cell>
          <cell r="R277" t="str">
            <v>Sumitomo Corporation</v>
          </cell>
        </row>
        <row r="278">
          <cell r="Q278">
            <v>291.02999999999997</v>
          </cell>
          <cell r="R278" t="str">
            <v>Toyota Tsusho Corporation</v>
          </cell>
        </row>
        <row r="279">
          <cell r="Q279">
            <v>291.04000000000002</v>
          </cell>
          <cell r="R279" t="str">
            <v>PT Cipta Saksama Indonesia</v>
          </cell>
        </row>
        <row r="280">
          <cell r="Q280">
            <v>291.05</v>
          </cell>
          <cell r="R280" t="str">
            <v>Additional paid in capital</v>
          </cell>
        </row>
        <row r="281">
          <cell r="Q281">
            <v>292</v>
          </cell>
          <cell r="R281" t="str">
            <v>Advance on equity</v>
          </cell>
        </row>
        <row r="282">
          <cell r="Q282">
            <v>292.01</v>
          </cell>
          <cell r="R282" t="str">
            <v>Advance on equity</v>
          </cell>
        </row>
        <row r="283">
          <cell r="Q283">
            <v>297</v>
          </cell>
          <cell r="R283" t="str">
            <v>Retained earning</v>
          </cell>
        </row>
        <row r="284">
          <cell r="Q284">
            <v>297.01</v>
          </cell>
          <cell r="R284">
            <v>1996</v>
          </cell>
        </row>
        <row r="285">
          <cell r="Q285">
            <v>297.02</v>
          </cell>
          <cell r="R285">
            <v>1997</v>
          </cell>
        </row>
        <row r="286">
          <cell r="Q286">
            <v>297.02999999999997</v>
          </cell>
          <cell r="R286">
            <v>1998</v>
          </cell>
        </row>
        <row r="287">
          <cell r="Q287">
            <v>297.04000000000002</v>
          </cell>
          <cell r="R287">
            <v>1999</v>
          </cell>
        </row>
        <row r="288">
          <cell r="Q288">
            <v>297.05</v>
          </cell>
          <cell r="R288">
            <v>2000</v>
          </cell>
        </row>
        <row r="289">
          <cell r="Q289">
            <v>297.06</v>
          </cell>
          <cell r="R289" t="str">
            <v>R/E-2001</v>
          </cell>
        </row>
        <row r="290">
          <cell r="Q290">
            <v>297.99</v>
          </cell>
          <cell r="R290" t="str">
            <v>Deffered taxes</v>
          </cell>
        </row>
        <row r="291">
          <cell r="Q291">
            <v>298</v>
          </cell>
          <cell r="R291" t="str">
            <v>P/l of the years</v>
          </cell>
        </row>
        <row r="292">
          <cell r="Q292">
            <v>298.01</v>
          </cell>
          <cell r="R292" t="str">
            <v>P/l of the years</v>
          </cell>
        </row>
        <row r="293">
          <cell r="Q293">
            <v>299.01</v>
          </cell>
          <cell r="R293" t="str">
            <v>Cross Account</v>
          </cell>
        </row>
        <row r="295">
          <cell r="Q295">
            <v>0</v>
          </cell>
          <cell r="R295" t="str">
            <v>Profit/ (loss) before tax</v>
          </cell>
        </row>
        <row r="296">
          <cell r="Q296">
            <v>3</v>
          </cell>
          <cell r="R296" t="str">
            <v>Operating profit</v>
          </cell>
        </row>
        <row r="297">
          <cell r="Q297">
            <v>31</v>
          </cell>
          <cell r="R297" t="str">
            <v>Gross profit</v>
          </cell>
        </row>
        <row r="298">
          <cell r="Q298">
            <v>311</v>
          </cell>
          <cell r="R298" t="str">
            <v>Sales (net)</v>
          </cell>
        </row>
        <row r="299">
          <cell r="Q299">
            <v>311.01</v>
          </cell>
          <cell r="R299" t="str">
            <v>Sales</v>
          </cell>
        </row>
        <row r="300">
          <cell r="Q300" t="str">
            <v>311.01.1</v>
          </cell>
          <cell r="R300" t="str">
            <v>Sales-Toyota A.M</v>
          </cell>
        </row>
        <row r="301">
          <cell r="Q301" t="str">
            <v>311.01.2</v>
          </cell>
          <cell r="R301" t="str">
            <v>SalesYamaha M.I</v>
          </cell>
        </row>
        <row r="302">
          <cell r="Q302" t="str">
            <v>311.01.3</v>
          </cell>
          <cell r="R302" t="str">
            <v>Sales-Sakura</v>
          </cell>
        </row>
        <row r="303">
          <cell r="Q303" t="str">
            <v>311.01.4</v>
          </cell>
          <cell r="R303" t="str">
            <v>Sales-Suzuki</v>
          </cell>
        </row>
        <row r="304">
          <cell r="Q304" t="str">
            <v>311.01.5</v>
          </cell>
          <cell r="R304" t="str">
            <v>Sales-Mitsubishi</v>
          </cell>
        </row>
        <row r="305">
          <cell r="Q305" t="str">
            <v>311.01.7</v>
          </cell>
          <cell r="R305" t="str">
            <v>Sales-Astra Daihatsu Motor</v>
          </cell>
        </row>
        <row r="306">
          <cell r="Q306" t="str">
            <v>311.01.8</v>
          </cell>
          <cell r="R306" t="str">
            <v>Sales-Aisin Indonesia</v>
          </cell>
        </row>
        <row r="307">
          <cell r="Q307" t="str">
            <v>311.01.9</v>
          </cell>
          <cell r="R307" t="str">
            <v>Sales-Other</v>
          </cell>
        </row>
        <row r="308">
          <cell r="Q308" t="str">
            <v>311.01.10</v>
          </cell>
          <cell r="R308" t="str">
            <v>Sales-Pantja Motor</v>
          </cell>
        </row>
        <row r="309">
          <cell r="Q309" t="str">
            <v>311.01.11</v>
          </cell>
          <cell r="R309" t="str">
            <v>Sales-Otics</v>
          </cell>
        </row>
        <row r="310">
          <cell r="Q310" t="str">
            <v>311.01.12</v>
          </cell>
          <cell r="R310" t="str">
            <v>Sales-STEP</v>
          </cell>
        </row>
        <row r="311">
          <cell r="Q311" t="str">
            <v>311.01.13</v>
          </cell>
          <cell r="R311" t="str">
            <v>Sales-PT. IPPI</v>
          </cell>
        </row>
        <row r="312">
          <cell r="Q312" t="str">
            <v>311.01.14</v>
          </cell>
          <cell r="R312" t="str">
            <v>Sales-PT. Makoto Jaya Abadi</v>
          </cell>
        </row>
        <row r="313">
          <cell r="Q313" t="str">
            <v>311.01.15</v>
          </cell>
          <cell r="R313" t="str">
            <v xml:space="preserve">Sales-PT. Yoska </v>
          </cell>
        </row>
        <row r="314">
          <cell r="Q314" t="str">
            <v>311.01.16</v>
          </cell>
          <cell r="R314" t="str">
            <v>Sales-PT. Komoda Indonesia</v>
          </cell>
        </row>
        <row r="315">
          <cell r="Q315" t="str">
            <v>311.01.17</v>
          </cell>
          <cell r="R315" t="str">
            <v>Sales-PT. PASACO</v>
          </cell>
        </row>
        <row r="316">
          <cell r="Q316" t="str">
            <v>311.01.18</v>
          </cell>
          <cell r="R316" t="str">
            <v>Sales-PT. Yamani Spring</v>
          </cell>
        </row>
        <row r="317">
          <cell r="Q317" t="str">
            <v>311.01.19</v>
          </cell>
          <cell r="R317" t="str">
            <v>Sales-PT. Kadera - AR</v>
          </cell>
        </row>
        <row r="318">
          <cell r="Q318" t="str">
            <v>311.01.20</v>
          </cell>
          <cell r="R318" t="str">
            <v>Sales-PT. Intisurya Mega Nusa</v>
          </cell>
        </row>
        <row r="319">
          <cell r="Q319" t="str">
            <v>311.01.21</v>
          </cell>
          <cell r="R319" t="str">
            <v>Sales-PT. Hu Tekindo</v>
          </cell>
        </row>
        <row r="320">
          <cell r="Q320" t="str">
            <v>311.01.22</v>
          </cell>
          <cell r="R320" t="str">
            <v>Sales-PT. Pema Meta Presindo</v>
          </cell>
        </row>
        <row r="321">
          <cell r="Q321" t="str">
            <v>311.01.23</v>
          </cell>
          <cell r="R321" t="str">
            <v>Sales-PT. Standart Industry Indonesia</v>
          </cell>
        </row>
        <row r="322">
          <cell r="Q322" t="str">
            <v>311.01.24</v>
          </cell>
          <cell r="R322" t="str">
            <v>Sales-PT. WING</v>
          </cell>
        </row>
        <row r="323">
          <cell r="Q323" t="str">
            <v>311.01.25</v>
          </cell>
          <cell r="R323" t="str">
            <v>Sales-PT. Kaji Machinery Indonesia</v>
          </cell>
        </row>
        <row r="324">
          <cell r="Q324" t="str">
            <v>311.01.26</v>
          </cell>
          <cell r="R324" t="str">
            <v>Sales-PT. Sinar Wira Tehnik</v>
          </cell>
        </row>
        <row r="325">
          <cell r="Q325" t="str">
            <v>311.01.27</v>
          </cell>
          <cell r="R325" t="str">
            <v>Sales-PT. Toyo Dies Indonesia</v>
          </cell>
        </row>
        <row r="326">
          <cell r="Q326" t="str">
            <v>311.01.28</v>
          </cell>
          <cell r="R326" t="str">
            <v>Sales-PT. Garuda Maju Sukses</v>
          </cell>
        </row>
        <row r="327">
          <cell r="Q327">
            <v>315</v>
          </cell>
          <cell r="R327" t="str">
            <v>Cost of good sold</v>
          </cell>
        </row>
        <row r="328">
          <cell r="Q328">
            <v>315.01</v>
          </cell>
          <cell r="R328" t="str">
            <v xml:space="preserve">COGS                    </v>
          </cell>
        </row>
        <row r="329">
          <cell r="Q329">
            <v>32</v>
          </cell>
          <cell r="R329" t="str">
            <v>Operating expenses</v>
          </cell>
        </row>
        <row r="330">
          <cell r="Q330">
            <v>321</v>
          </cell>
          <cell r="R330" t="str">
            <v>Selling expenses</v>
          </cell>
        </row>
        <row r="331">
          <cell r="Q331" t="str">
            <v>321.05.9</v>
          </cell>
          <cell r="R331" t="str">
            <v>Other</v>
          </cell>
        </row>
        <row r="332">
          <cell r="Q332">
            <v>321.06</v>
          </cell>
          <cell r="R332" t="str">
            <v>Freight</v>
          </cell>
        </row>
        <row r="333">
          <cell r="Q333">
            <v>321.08999999999997</v>
          </cell>
          <cell r="R333" t="str">
            <v>Others</v>
          </cell>
        </row>
        <row r="334">
          <cell r="Q334">
            <v>322</v>
          </cell>
          <cell r="R334" t="str">
            <v>General &amp; administration</v>
          </cell>
        </row>
        <row r="335">
          <cell r="Q335">
            <v>322.01</v>
          </cell>
          <cell r="R335" t="str">
            <v>Salaries</v>
          </cell>
        </row>
        <row r="336">
          <cell r="Q336" t="str">
            <v>322.01.1</v>
          </cell>
          <cell r="R336" t="str">
            <v>Salary</v>
          </cell>
        </row>
        <row r="337">
          <cell r="Q337" t="str">
            <v>322.01.2</v>
          </cell>
          <cell r="R337" t="str">
            <v>Transport Allowance</v>
          </cell>
        </row>
        <row r="338">
          <cell r="Q338" t="str">
            <v>322.01.3</v>
          </cell>
          <cell r="R338" t="str">
            <v>Overtime</v>
          </cell>
        </row>
        <row r="339">
          <cell r="Q339" t="str">
            <v>322.01.4</v>
          </cell>
          <cell r="R339" t="str">
            <v>Pesangon</v>
          </cell>
        </row>
        <row r="340">
          <cell r="Q340" t="str">
            <v>322.01.9</v>
          </cell>
          <cell r="R340" t="str">
            <v>THR</v>
          </cell>
        </row>
        <row r="341">
          <cell r="Q341" t="str">
            <v>322.01.10</v>
          </cell>
          <cell r="R341" t="str">
            <v>Thanks Money</v>
          </cell>
        </row>
        <row r="342">
          <cell r="Q342">
            <v>322.02</v>
          </cell>
          <cell r="R342" t="str">
            <v>Allowance expenses</v>
          </cell>
        </row>
        <row r="343">
          <cell r="Q343" t="str">
            <v>322.02.1</v>
          </cell>
          <cell r="R343" t="str">
            <v>Catering</v>
          </cell>
        </row>
        <row r="344">
          <cell r="Q344" t="str">
            <v>322.02.2</v>
          </cell>
          <cell r="R344" t="str">
            <v>Medical Office</v>
          </cell>
        </row>
        <row r="345">
          <cell r="Q345" t="str">
            <v>322.02.3</v>
          </cell>
          <cell r="R345" t="str">
            <v xml:space="preserve">Pantry </v>
          </cell>
        </row>
        <row r="346">
          <cell r="Q346" t="str">
            <v>322.02.4</v>
          </cell>
          <cell r="R346" t="str">
            <v xml:space="preserve">Uniform  </v>
          </cell>
        </row>
        <row r="347">
          <cell r="Q347" t="str">
            <v>322.02.5</v>
          </cell>
          <cell r="R347" t="str">
            <v>Insurance  expense</v>
          </cell>
        </row>
        <row r="348">
          <cell r="Q348">
            <v>322.04000000000002</v>
          </cell>
          <cell r="R348" t="str">
            <v>Design fee</v>
          </cell>
        </row>
        <row r="367">
          <cell r="Q367" t="str">
            <v>322.02.6</v>
          </cell>
          <cell r="R367" t="str">
            <v xml:space="preserve">Trip expense </v>
          </cell>
        </row>
        <row r="368">
          <cell r="Q368" t="str">
            <v>322.02.7</v>
          </cell>
          <cell r="R368" t="str">
            <v xml:space="preserve">Member golf </v>
          </cell>
        </row>
        <row r="369">
          <cell r="Q369" t="str">
            <v>322.02.8</v>
          </cell>
          <cell r="R369" t="str">
            <v>Handphone expenses</v>
          </cell>
        </row>
        <row r="370">
          <cell r="Q370" t="str">
            <v>322.02.9</v>
          </cell>
          <cell r="R370" t="str">
            <v xml:space="preserve">Other </v>
          </cell>
        </row>
        <row r="371">
          <cell r="Q371">
            <v>322.02999999999997</v>
          </cell>
          <cell r="R371" t="str">
            <v>Honorarium</v>
          </cell>
        </row>
        <row r="372">
          <cell r="Q372">
            <v>322.08999999999997</v>
          </cell>
          <cell r="R372" t="str">
            <v>Postage, freight &amp; express</v>
          </cell>
        </row>
        <row r="373">
          <cell r="Q373">
            <v>322.10000000000002</v>
          </cell>
          <cell r="R373" t="str">
            <v>Telepon, Telex &amp; fax expense</v>
          </cell>
        </row>
        <row r="374">
          <cell r="Q374">
            <v>322.11</v>
          </cell>
          <cell r="R374" t="str">
            <v>Electricity</v>
          </cell>
        </row>
        <row r="375">
          <cell r="Q375">
            <v>322.12</v>
          </cell>
          <cell r="R375" t="str">
            <v>Water expense</v>
          </cell>
        </row>
        <row r="376">
          <cell r="Q376">
            <v>322.14999999999998</v>
          </cell>
          <cell r="R376" t="str">
            <v>Supplies expenses</v>
          </cell>
        </row>
        <row r="377">
          <cell r="Q377">
            <v>322.2</v>
          </cell>
          <cell r="R377" t="str">
            <v>Insurance &amp; Security expenses</v>
          </cell>
        </row>
        <row r="378">
          <cell r="Q378" t="str">
            <v>322.20.1</v>
          </cell>
          <cell r="R378" t="str">
            <v>Insurance expenses</v>
          </cell>
        </row>
        <row r="380">
          <cell r="Q380" t="str">
            <v>322.20.2</v>
          </cell>
          <cell r="R380" t="str">
            <v>Security expenses</v>
          </cell>
        </row>
        <row r="381">
          <cell r="Q381">
            <v>322.3</v>
          </cell>
          <cell r="R381" t="str">
            <v>Permit Expense</v>
          </cell>
        </row>
        <row r="382">
          <cell r="Q382">
            <v>322.39999999999998</v>
          </cell>
          <cell r="R382" t="str">
            <v>Entertainment</v>
          </cell>
        </row>
        <row r="384">
          <cell r="Q384">
            <v>322.41000000000003</v>
          </cell>
          <cell r="R384" t="str">
            <v>Donation &amp; Contribution</v>
          </cell>
        </row>
        <row r="385">
          <cell r="Q385">
            <v>322.5</v>
          </cell>
          <cell r="R385" t="str">
            <v>Maintenance expenses</v>
          </cell>
        </row>
        <row r="386">
          <cell r="Q386" t="str">
            <v>322.50.1</v>
          </cell>
          <cell r="R386" t="str">
            <v>Building</v>
          </cell>
        </row>
        <row r="387">
          <cell r="Q387" t="str">
            <v>322.50.2</v>
          </cell>
          <cell r="R387" t="str">
            <v>Machinery &amp; Equip.</v>
          </cell>
        </row>
        <row r="388">
          <cell r="Q388" t="str">
            <v>322.50.3</v>
          </cell>
          <cell r="R388" t="str">
            <v>Vehicle</v>
          </cell>
        </row>
        <row r="389">
          <cell r="Q389" t="str">
            <v>322.50.4</v>
          </cell>
          <cell r="R389" t="str">
            <v>Office Supplies</v>
          </cell>
        </row>
        <row r="390">
          <cell r="Q390" t="str">
            <v>322.50.5</v>
          </cell>
          <cell r="R390" t="str">
            <v>Structure &amp; Installation</v>
          </cell>
        </row>
        <row r="391">
          <cell r="Q391" t="str">
            <v>322.50.9</v>
          </cell>
          <cell r="R391" t="str">
            <v>Other</v>
          </cell>
        </row>
        <row r="392">
          <cell r="Q392">
            <v>322.60000000000002</v>
          </cell>
          <cell r="R392" t="str">
            <v>Depreciation expenses</v>
          </cell>
        </row>
        <row r="393">
          <cell r="Q393" t="str">
            <v>322.60.2</v>
          </cell>
          <cell r="R393" t="str">
            <v>Depreciation Expenses-Building</v>
          </cell>
        </row>
        <row r="394">
          <cell r="Q394" t="str">
            <v>322.60.4</v>
          </cell>
          <cell r="R394" t="str">
            <v>Depreciation Expenses-Structure &amp; Installation</v>
          </cell>
        </row>
        <row r="395">
          <cell r="Q395" t="str">
            <v>322.60.5</v>
          </cell>
          <cell r="R395" t="str">
            <v>Depreciation Expenses-Furniture &amp; fixture</v>
          </cell>
        </row>
        <row r="396">
          <cell r="Q396" t="str">
            <v>322.60.6</v>
          </cell>
          <cell r="R396" t="str">
            <v>Vehicle</v>
          </cell>
        </row>
        <row r="397">
          <cell r="Q397">
            <v>322.7</v>
          </cell>
          <cell r="R397" t="str">
            <v>Amortisation Pre-Operation fee</v>
          </cell>
        </row>
        <row r="398">
          <cell r="Q398">
            <v>322.8</v>
          </cell>
          <cell r="R398" t="str">
            <v>Transportation expense</v>
          </cell>
        </row>
        <row r="399">
          <cell r="Q399">
            <v>322.81</v>
          </cell>
          <cell r="R399" t="str">
            <v>Land&amp;Building Tax(PBB)</v>
          </cell>
        </row>
        <row r="400">
          <cell r="Q400">
            <v>322.82</v>
          </cell>
          <cell r="R400" t="str">
            <v>Tehnical Assistance Fee</v>
          </cell>
        </row>
        <row r="401">
          <cell r="Q401">
            <v>322.85000000000002</v>
          </cell>
          <cell r="R401" t="str">
            <v>Bank charges</v>
          </cell>
        </row>
        <row r="402">
          <cell r="Q402">
            <v>322.99</v>
          </cell>
          <cell r="R402" t="str">
            <v>Other</v>
          </cell>
        </row>
        <row r="403">
          <cell r="Q403">
            <v>33</v>
          </cell>
          <cell r="R403" t="str">
            <v>Other income/ (expenses)</v>
          </cell>
        </row>
        <row r="404">
          <cell r="Q404">
            <v>331</v>
          </cell>
          <cell r="R404" t="str">
            <v>Other Income</v>
          </cell>
        </row>
        <row r="405">
          <cell r="Q405">
            <v>331.02</v>
          </cell>
          <cell r="R405" t="str">
            <v>Interest.</v>
          </cell>
        </row>
        <row r="406">
          <cell r="Q406" t="str">
            <v>331.02.1</v>
          </cell>
          <cell r="R406" t="str">
            <v>Interest - Bank</v>
          </cell>
        </row>
        <row r="407">
          <cell r="Q407" t="str">
            <v>331.02.2</v>
          </cell>
          <cell r="R407" t="str">
            <v>Interest income</v>
          </cell>
        </row>
        <row r="408">
          <cell r="Q408">
            <v>331.03</v>
          </cell>
          <cell r="R408" t="str">
            <v>Exchange rate difference ( Gain )</v>
          </cell>
        </row>
        <row r="409">
          <cell r="Q409">
            <v>331.09</v>
          </cell>
          <cell r="R409" t="str">
            <v>Other Income-Other</v>
          </cell>
        </row>
        <row r="410">
          <cell r="Q410">
            <v>332</v>
          </cell>
          <cell r="R410" t="str">
            <v>Other expenses</v>
          </cell>
        </row>
        <row r="411">
          <cell r="Q411">
            <v>332.01</v>
          </cell>
          <cell r="R411" t="str">
            <v>Interest expenses</v>
          </cell>
        </row>
        <row r="412">
          <cell r="Q412" t="str">
            <v>322.01.2</v>
          </cell>
          <cell r="R412" t="str">
            <v xml:space="preserve">Interest.                    </v>
          </cell>
        </row>
        <row r="413">
          <cell r="Q413">
            <v>332.02</v>
          </cell>
          <cell r="R413" t="str">
            <v>Exchange rate difference ( Loss )</v>
          </cell>
        </row>
        <row r="414">
          <cell r="Q414">
            <v>332.09</v>
          </cell>
          <cell r="R414" t="str">
            <v>Other expenses</v>
          </cell>
        </row>
        <row r="415">
          <cell r="Q415">
            <v>34</v>
          </cell>
          <cell r="R415" t="str">
            <v>Tax</v>
          </cell>
        </row>
        <row r="416">
          <cell r="Q416">
            <v>341</v>
          </cell>
          <cell r="R416" t="str">
            <v>Tax</v>
          </cell>
        </row>
        <row r="417">
          <cell r="Q417">
            <v>342</v>
          </cell>
          <cell r="R417" t="str">
            <v>Tax Benefit</v>
          </cell>
        </row>
        <row r="418">
          <cell r="Q418">
            <v>343</v>
          </cell>
          <cell r="R418" t="str">
            <v>Tax Expense</v>
          </cell>
        </row>
        <row r="419">
          <cell r="Q419">
            <v>344</v>
          </cell>
          <cell r="R419" t="str">
            <v>Tax Refund</v>
          </cell>
        </row>
        <row r="421">
          <cell r="Q421">
            <v>35</v>
          </cell>
          <cell r="R421" t="str">
            <v>Deviden..................................................................................</v>
          </cell>
        </row>
        <row r="422">
          <cell r="Q422">
            <v>351</v>
          </cell>
          <cell r="R422" t="str">
            <v>Deviden..................................................................................</v>
          </cell>
        </row>
        <row r="424">
          <cell r="Q424">
            <v>410</v>
          </cell>
          <cell r="R424" t="str">
            <v>Raw material</v>
          </cell>
        </row>
        <row r="425">
          <cell r="Q425">
            <v>410.01</v>
          </cell>
        </row>
        <row r="426">
          <cell r="Q426">
            <v>420</v>
          </cell>
          <cell r="R426" t="str">
            <v>Direct labour</v>
          </cell>
        </row>
        <row r="427">
          <cell r="Q427">
            <v>420.01</v>
          </cell>
          <cell r="R427" t="str">
            <v>Salaries............................…</v>
          </cell>
        </row>
        <row r="428">
          <cell r="Q428">
            <v>420.02</v>
          </cell>
          <cell r="R428" t="str">
            <v>Transport.........................…</v>
          </cell>
        </row>
        <row r="429">
          <cell r="Q429">
            <v>420.03</v>
          </cell>
          <cell r="R429" t="str">
            <v>Overtime............................</v>
          </cell>
        </row>
        <row r="430">
          <cell r="Q430">
            <v>420.05</v>
          </cell>
          <cell r="R430" t="str">
            <v>THR</v>
          </cell>
        </row>
        <row r="431">
          <cell r="Q431">
            <v>420.06</v>
          </cell>
          <cell r="R431" t="str">
            <v>Pesangon</v>
          </cell>
          <cell r="S431" t="str">
            <v xml:space="preserve">                      ...........................</v>
          </cell>
        </row>
        <row r="432">
          <cell r="Q432">
            <v>420.07</v>
          </cell>
          <cell r="R432" t="str">
            <v>Thanks Money</v>
          </cell>
        </row>
        <row r="433">
          <cell r="Q433">
            <v>430</v>
          </cell>
          <cell r="R433" t="str">
            <v>Factory overhead</v>
          </cell>
        </row>
        <row r="434">
          <cell r="Q434">
            <v>430.1</v>
          </cell>
          <cell r="R434" t="str">
            <v>Inderect material</v>
          </cell>
        </row>
        <row r="435">
          <cell r="Q435" t="str">
            <v>430.10.1</v>
          </cell>
          <cell r="R435" t="str">
            <v>Chemist ...........................</v>
          </cell>
        </row>
        <row r="436">
          <cell r="Q436" t="str">
            <v>430.10.9</v>
          </cell>
          <cell r="R436" t="str">
            <v>Other............................</v>
          </cell>
        </row>
        <row r="437">
          <cell r="Q437">
            <v>430.2</v>
          </cell>
          <cell r="R437" t="str">
            <v>Inderect labour</v>
          </cell>
        </row>
        <row r="438">
          <cell r="Q438" t="str">
            <v>430.20.1</v>
          </cell>
          <cell r="R438" t="str">
            <v>Salaries.................................</v>
          </cell>
        </row>
        <row r="439">
          <cell r="Q439" t="str">
            <v>430.20.2</v>
          </cell>
          <cell r="R439" t="str">
            <v>Transport.................................</v>
          </cell>
        </row>
        <row r="440">
          <cell r="Q440" t="str">
            <v>430.20.3</v>
          </cell>
          <cell r="R440" t="str">
            <v>THR</v>
          </cell>
        </row>
        <row r="441">
          <cell r="Q441">
            <v>430.21</v>
          </cell>
          <cell r="R441" t="str">
            <v>Employee allowance</v>
          </cell>
        </row>
        <row r="442">
          <cell r="Q442" t="str">
            <v>430.21.1</v>
          </cell>
          <cell r="R442" t="str">
            <v>Catering..................................</v>
          </cell>
        </row>
        <row r="443">
          <cell r="Q443" t="str">
            <v>430.21.4</v>
          </cell>
          <cell r="R443" t="str">
            <v>Insurance expense</v>
          </cell>
        </row>
        <row r="444">
          <cell r="Q444" t="str">
            <v>430.21.5</v>
          </cell>
          <cell r="R444" t="str">
            <v>Uniform.......................................</v>
          </cell>
        </row>
        <row r="445">
          <cell r="Q445" t="str">
            <v>430.21.6</v>
          </cell>
          <cell r="R445" t="str">
            <v>Medical...........................</v>
          </cell>
        </row>
        <row r="446">
          <cell r="Q446" t="str">
            <v>430.21.9</v>
          </cell>
          <cell r="R446" t="str">
            <v>Other............................</v>
          </cell>
        </row>
        <row r="447">
          <cell r="Q447">
            <v>430.5</v>
          </cell>
          <cell r="R447" t="str">
            <v>Electricity, power.....................................</v>
          </cell>
        </row>
        <row r="452">
          <cell r="Q452">
            <v>430.52</v>
          </cell>
          <cell r="R452" t="str">
            <v>Water expense</v>
          </cell>
        </row>
        <row r="453">
          <cell r="Q453">
            <v>430.6</v>
          </cell>
          <cell r="R453" t="str">
            <v>Insurance &amp; Security</v>
          </cell>
        </row>
        <row r="454">
          <cell r="Q454" t="str">
            <v>430.60.1</v>
          </cell>
          <cell r="R454" t="str">
            <v>Insurance.....................................</v>
          </cell>
        </row>
        <row r="455">
          <cell r="Q455" t="str">
            <v>430.60.2</v>
          </cell>
          <cell r="R455" t="str">
            <v>Security.................................</v>
          </cell>
        </row>
        <row r="456">
          <cell r="Q456">
            <v>430.7</v>
          </cell>
          <cell r="R456" t="str">
            <v>Transport..........................…</v>
          </cell>
        </row>
        <row r="457">
          <cell r="Q457">
            <v>430.8</v>
          </cell>
          <cell r="R457" t="str">
            <v>Repair &amp; maintenace</v>
          </cell>
        </row>
        <row r="458">
          <cell r="Q458" t="str">
            <v>430.80.1</v>
          </cell>
          <cell r="R458" t="str">
            <v>Building</v>
          </cell>
        </row>
        <row r="459">
          <cell r="Q459" t="str">
            <v>430.80.2</v>
          </cell>
          <cell r="R459" t="str">
            <v>Machinery &amp; equipment</v>
          </cell>
        </row>
        <row r="460">
          <cell r="Q460" t="str">
            <v>430.80.3</v>
          </cell>
          <cell r="R460" t="str">
            <v>Vehicle</v>
          </cell>
        </row>
        <row r="461">
          <cell r="Q461">
            <v>322.86</v>
          </cell>
          <cell r="R461" t="str">
            <v>Current service cost- SGA</v>
          </cell>
        </row>
        <row r="462">
          <cell r="Q462" t="str">
            <v>332.01.03</v>
          </cell>
          <cell r="R462" t="str">
            <v>Interest cost</v>
          </cell>
          <cell r="S462" t="str">
            <v>Transport..........................…</v>
          </cell>
        </row>
        <row r="463">
          <cell r="Q463" t="str">
            <v>322.71.00</v>
          </cell>
          <cell r="R463" t="str">
            <v>Amortization of deferred employee benefit-SGA</v>
          </cell>
          <cell r="S463" t="str">
            <v>Repair &amp; maintenace</v>
          </cell>
        </row>
        <row r="492">
          <cell r="Q492" t="str">
            <v>430.80.5</v>
          </cell>
          <cell r="R492" t="str">
            <v>Structure &amp; installation</v>
          </cell>
        </row>
        <row r="493">
          <cell r="Q493" t="str">
            <v>430.80.9</v>
          </cell>
          <cell r="R493" t="str">
            <v>Other</v>
          </cell>
        </row>
        <row r="494">
          <cell r="Q494">
            <v>430.82</v>
          </cell>
          <cell r="R494" t="str">
            <v>Technical assistance  Fee</v>
          </cell>
        </row>
        <row r="495">
          <cell r="Q495">
            <v>430.85</v>
          </cell>
          <cell r="R495" t="str">
            <v>Land&amp;Building Tax</v>
          </cell>
        </row>
        <row r="592">
          <cell r="Q592">
            <v>430.9</v>
          </cell>
          <cell r="R592" t="str">
            <v>Depreciation</v>
          </cell>
        </row>
        <row r="593">
          <cell r="Q593" t="str">
            <v>430.90.2</v>
          </cell>
          <cell r="R593" t="str">
            <v>Depreciation-Building</v>
          </cell>
        </row>
        <row r="660">
          <cell r="Q660" t="str">
            <v>430.90.3</v>
          </cell>
          <cell r="R660" t="str">
            <v>Depreciation-Machinery &amp; equipment</v>
          </cell>
        </row>
        <row r="661">
          <cell r="Q661" t="str">
            <v>430.90.31</v>
          </cell>
          <cell r="R661" t="str">
            <v>Depreciation-Mach. - Plating  12 thn</v>
          </cell>
        </row>
        <row r="662">
          <cell r="Q662" t="str">
            <v>430.90.32</v>
          </cell>
          <cell r="R662" t="str">
            <v>Depreciation-Mach. - Plating  3 thn</v>
          </cell>
        </row>
        <row r="663">
          <cell r="Q663" t="str">
            <v>430.90.4</v>
          </cell>
          <cell r="R663" t="str">
            <v>Structure &amp; installation</v>
          </cell>
        </row>
        <row r="664">
          <cell r="Q664" t="str">
            <v>430.90.5</v>
          </cell>
          <cell r="R664" t="str">
            <v>Furniture &amp; fixture</v>
          </cell>
        </row>
        <row r="665">
          <cell r="Q665" t="str">
            <v>430.90.6</v>
          </cell>
          <cell r="R665" t="str">
            <v>Vehicle</v>
          </cell>
        </row>
        <row r="666">
          <cell r="Q666">
            <v>430.99</v>
          </cell>
          <cell r="R666" t="str">
            <v>Others</v>
          </cell>
        </row>
        <row r="667">
          <cell r="Q667">
            <v>510</v>
          </cell>
          <cell r="R667" t="str">
            <v>Raw material</v>
          </cell>
        </row>
        <row r="668">
          <cell r="Q668">
            <v>510.01</v>
          </cell>
          <cell r="R668" t="str">
            <v>Pipe</v>
          </cell>
        </row>
        <row r="669">
          <cell r="Q669">
            <v>520</v>
          </cell>
          <cell r="R669" t="str">
            <v>Direct labour</v>
          </cell>
        </row>
        <row r="670">
          <cell r="Q670">
            <v>520.01</v>
          </cell>
          <cell r="R670" t="str">
            <v>Salaries.....................................</v>
          </cell>
        </row>
        <row r="671">
          <cell r="Q671">
            <v>520.02</v>
          </cell>
          <cell r="R671" t="str">
            <v>Transport....................................</v>
          </cell>
        </row>
        <row r="672">
          <cell r="Q672">
            <v>520.03</v>
          </cell>
          <cell r="R672" t="str">
            <v>Overtime...........................</v>
          </cell>
        </row>
        <row r="673">
          <cell r="Q673">
            <v>520.04999999999995</v>
          </cell>
          <cell r="R673" t="str">
            <v>THR</v>
          </cell>
        </row>
        <row r="674">
          <cell r="Q674">
            <v>520.05999999999995</v>
          </cell>
          <cell r="R674" t="str">
            <v>Pesangon</v>
          </cell>
        </row>
        <row r="675">
          <cell r="Q675">
            <v>520.07000000000005</v>
          </cell>
          <cell r="R675" t="str">
            <v>Thanks Money</v>
          </cell>
        </row>
        <row r="676">
          <cell r="Q676">
            <v>520.09</v>
          </cell>
          <cell r="R676" t="str">
            <v>Others............................................</v>
          </cell>
        </row>
        <row r="677">
          <cell r="Q677">
            <v>530</v>
          </cell>
          <cell r="R677" t="str">
            <v>Factory overhead</v>
          </cell>
        </row>
        <row r="678">
          <cell r="Q678">
            <v>530.1</v>
          </cell>
          <cell r="R678" t="str">
            <v>Inderect material</v>
          </cell>
        </row>
        <row r="679">
          <cell r="Q679" t="str">
            <v>530.10.1</v>
          </cell>
        </row>
        <row r="680">
          <cell r="Q680" t="str">
            <v>530.10.99</v>
          </cell>
          <cell r="R680" t="str">
            <v>Other</v>
          </cell>
        </row>
        <row r="681">
          <cell r="Q681">
            <v>530.20000000000005</v>
          </cell>
          <cell r="R681" t="str">
            <v>Inderect labour</v>
          </cell>
        </row>
        <row r="682">
          <cell r="Q682" t="str">
            <v>530.20.1</v>
          </cell>
          <cell r="R682" t="str">
            <v>Salaries.................................</v>
          </cell>
        </row>
        <row r="683">
          <cell r="Q683" t="str">
            <v>530.20.2</v>
          </cell>
          <cell r="R683" t="str">
            <v>Transport.................................</v>
          </cell>
        </row>
        <row r="684">
          <cell r="Q684" t="str">
            <v>530.20.3</v>
          </cell>
          <cell r="R684" t="str">
            <v>THR</v>
          </cell>
        </row>
        <row r="685">
          <cell r="Q685">
            <v>530.21</v>
          </cell>
          <cell r="R685" t="str">
            <v>Employee allowance</v>
          </cell>
          <cell r="T685" t="str">
            <v xml:space="preserve">                      ...........................</v>
          </cell>
        </row>
        <row r="686">
          <cell r="Q686" t="str">
            <v>530.21.1</v>
          </cell>
          <cell r="R686" t="str">
            <v>Catering..................................</v>
          </cell>
        </row>
        <row r="687">
          <cell r="Q687" t="str">
            <v>530.21.3</v>
          </cell>
          <cell r="R687" t="str">
            <v>Education</v>
          </cell>
        </row>
        <row r="688">
          <cell r="Q688" t="str">
            <v>530.21.4</v>
          </cell>
          <cell r="R688" t="str">
            <v>Insurance expense</v>
          </cell>
        </row>
        <row r="689">
          <cell r="Q689" t="str">
            <v>530.21.5</v>
          </cell>
          <cell r="R689" t="str">
            <v>Uniform.......................................</v>
          </cell>
        </row>
        <row r="690">
          <cell r="Q690" t="str">
            <v>530.21.6</v>
          </cell>
          <cell r="R690" t="str">
            <v>Medical.........................</v>
          </cell>
        </row>
        <row r="691">
          <cell r="Q691" t="str">
            <v>530.21.9</v>
          </cell>
          <cell r="R691" t="str">
            <v>Other</v>
          </cell>
        </row>
        <row r="692">
          <cell r="Q692">
            <v>530.29999999999995</v>
          </cell>
          <cell r="R692" t="str">
            <v>Honorarium</v>
          </cell>
        </row>
        <row r="693">
          <cell r="Q693">
            <v>530.5</v>
          </cell>
          <cell r="R693" t="str">
            <v>Electricity, power.....................................</v>
          </cell>
        </row>
        <row r="694">
          <cell r="Q694">
            <v>530.52</v>
          </cell>
          <cell r="R694" t="str">
            <v>Water expense</v>
          </cell>
        </row>
        <row r="695">
          <cell r="Q695">
            <v>530.6</v>
          </cell>
          <cell r="R695" t="str">
            <v>Insurance &amp; Security</v>
          </cell>
        </row>
        <row r="696">
          <cell r="Q696" t="str">
            <v>530.60.1</v>
          </cell>
          <cell r="R696" t="str">
            <v>Building.....................................</v>
          </cell>
        </row>
        <row r="697">
          <cell r="Q697" t="str">
            <v>530.60.2</v>
          </cell>
          <cell r="R697" t="str">
            <v>Security.................................</v>
          </cell>
        </row>
        <row r="698">
          <cell r="Q698">
            <v>530.70000000000005</v>
          </cell>
          <cell r="R698" t="str">
            <v>Transportation</v>
          </cell>
        </row>
        <row r="699">
          <cell r="Q699">
            <v>530.79999999999995</v>
          </cell>
          <cell r="R699" t="str">
            <v>Repair &amp; maintenace</v>
          </cell>
        </row>
        <row r="700">
          <cell r="Q700" t="str">
            <v>530.80.1</v>
          </cell>
          <cell r="R700" t="str">
            <v>Building</v>
          </cell>
        </row>
        <row r="701">
          <cell r="Q701" t="str">
            <v>530.80.2</v>
          </cell>
          <cell r="R701" t="str">
            <v>Repair&amp;maintenance-Machinery &amp; Equipment</v>
          </cell>
        </row>
        <row r="702">
          <cell r="Q702" t="str">
            <v>530.80.3</v>
          </cell>
          <cell r="R702" t="str">
            <v>Vehicle</v>
          </cell>
        </row>
        <row r="703">
          <cell r="Q703" t="str">
            <v>530.80.5</v>
          </cell>
          <cell r="R703" t="str">
            <v>Structure &amp; installation.......................................</v>
          </cell>
        </row>
        <row r="704">
          <cell r="Q704" t="str">
            <v>530.80.9</v>
          </cell>
          <cell r="R704" t="str">
            <v>Other</v>
          </cell>
        </row>
        <row r="705">
          <cell r="Q705">
            <v>530.80999999999995</v>
          </cell>
          <cell r="R705" t="str">
            <v>Tooling Cost</v>
          </cell>
        </row>
        <row r="706">
          <cell r="Q706">
            <v>530.82000000000005</v>
          </cell>
          <cell r="R706" t="str">
            <v>Technicial Assistance Fee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row r="10">
          <cell r="Q10">
            <v>111.01</v>
          </cell>
        </row>
      </sheetData>
      <sheetData sheetId="21"/>
      <sheetData sheetId="22"/>
      <sheetData sheetId="23"/>
      <sheetData sheetId="24"/>
      <sheetData sheetId="25">
        <row r="10">
          <cell r="Q10">
            <v>111.01</v>
          </cell>
        </row>
      </sheetData>
      <sheetData sheetId="26"/>
      <sheetData sheetId="27"/>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ow r="10">
          <cell r="Q10" t="str">
            <v>Delivery</v>
          </cell>
        </row>
      </sheetData>
      <sheetData sheetId="317">
        <row r="10">
          <cell r="Q10">
            <v>111.01</v>
          </cell>
        </row>
      </sheetData>
      <sheetData sheetId="318">
        <row r="10">
          <cell r="Q10">
            <v>111.01</v>
          </cell>
        </row>
      </sheetData>
      <sheetData sheetId="319">
        <row r="10">
          <cell r="Q10">
            <v>111.01</v>
          </cell>
        </row>
      </sheetData>
      <sheetData sheetId="320">
        <row r="10">
          <cell r="Q10" t="str">
            <v>Delivery</v>
          </cell>
        </row>
      </sheetData>
      <sheetData sheetId="321">
        <row r="10">
          <cell r="Q10" t="str">
            <v>Delivery</v>
          </cell>
        </row>
      </sheetData>
      <sheetData sheetId="322">
        <row r="10">
          <cell r="Q10" t="str">
            <v>Delivery</v>
          </cell>
        </row>
      </sheetData>
      <sheetData sheetId="323">
        <row r="10">
          <cell r="Q10">
            <v>111.01</v>
          </cell>
        </row>
      </sheetData>
      <sheetData sheetId="324">
        <row r="10">
          <cell r="Q10">
            <v>111.01</v>
          </cell>
        </row>
      </sheetData>
      <sheetData sheetId="325">
        <row r="10">
          <cell r="Q10" t="str">
            <v>Delivery</v>
          </cell>
        </row>
      </sheetData>
      <sheetData sheetId="326">
        <row r="10">
          <cell r="Q10" t="str">
            <v>Delivery</v>
          </cell>
        </row>
      </sheetData>
      <sheetData sheetId="327">
        <row r="10">
          <cell r="Q10" t="str">
            <v>Delivery</v>
          </cell>
        </row>
      </sheetData>
      <sheetData sheetId="328">
        <row r="10">
          <cell r="Q10" t="str">
            <v>Delivery</v>
          </cell>
        </row>
      </sheetData>
      <sheetData sheetId="329">
        <row r="10">
          <cell r="Q10" t="str">
            <v>Delivery</v>
          </cell>
        </row>
      </sheetData>
      <sheetData sheetId="330">
        <row r="10">
          <cell r="Q10" t="str">
            <v>Delivery</v>
          </cell>
        </row>
      </sheetData>
      <sheetData sheetId="331">
        <row r="10">
          <cell r="Q10">
            <v>111.01</v>
          </cell>
        </row>
      </sheetData>
      <sheetData sheetId="332">
        <row r="10">
          <cell r="Q10">
            <v>111.01</v>
          </cell>
        </row>
      </sheetData>
      <sheetData sheetId="333">
        <row r="10">
          <cell r="Q10">
            <v>111.01</v>
          </cell>
        </row>
      </sheetData>
      <sheetData sheetId="334">
        <row r="10">
          <cell r="Q10">
            <v>111.01</v>
          </cell>
        </row>
      </sheetData>
      <sheetData sheetId="335" refreshError="1"/>
      <sheetData sheetId="336">
        <row r="10">
          <cell r="Q10">
            <v>111.01</v>
          </cell>
        </row>
      </sheetData>
      <sheetData sheetId="337">
        <row r="10">
          <cell r="Q10">
            <v>111.01</v>
          </cell>
        </row>
      </sheetData>
      <sheetData sheetId="338">
        <row r="10">
          <cell r="Q10">
            <v>111.01</v>
          </cell>
        </row>
      </sheetData>
      <sheetData sheetId="339">
        <row r="10">
          <cell r="Q10">
            <v>111.01</v>
          </cell>
        </row>
      </sheetData>
      <sheetData sheetId="340">
        <row r="10">
          <cell r="Q10" t="str">
            <v>Delivery</v>
          </cell>
        </row>
      </sheetData>
      <sheetData sheetId="341" refreshError="1"/>
      <sheetData sheetId="342" refreshError="1"/>
      <sheetData sheetId="343" refreshError="1"/>
      <sheetData sheetId="344"/>
      <sheetData sheetId="345"/>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ow r="10">
          <cell r="Q10">
            <v>111.01</v>
          </cell>
        </row>
      </sheetData>
      <sheetData sheetId="379"/>
      <sheetData sheetId="380">
        <row r="10">
          <cell r="Q10">
            <v>111.01</v>
          </cell>
        </row>
      </sheetData>
      <sheetData sheetId="381"/>
      <sheetData sheetId="382">
        <row r="10">
          <cell r="Q10">
            <v>111.01</v>
          </cell>
        </row>
      </sheetData>
      <sheetData sheetId="383"/>
      <sheetData sheetId="384"/>
      <sheetData sheetId="385"/>
      <sheetData sheetId="386"/>
      <sheetData sheetId="387"/>
      <sheetData sheetId="388"/>
      <sheetData sheetId="389"/>
      <sheetData sheetId="390">
        <row r="10">
          <cell r="Q10">
            <v>111.01</v>
          </cell>
        </row>
      </sheetData>
      <sheetData sheetId="391">
        <row r="10">
          <cell r="Q10">
            <v>111.01</v>
          </cell>
        </row>
      </sheetData>
      <sheetData sheetId="392">
        <row r="10">
          <cell r="Q10">
            <v>111.01</v>
          </cell>
        </row>
      </sheetData>
      <sheetData sheetId="393">
        <row r="10">
          <cell r="Q10">
            <v>111.01</v>
          </cell>
        </row>
      </sheetData>
      <sheetData sheetId="394">
        <row r="10">
          <cell r="Q10">
            <v>111.01</v>
          </cell>
        </row>
      </sheetData>
      <sheetData sheetId="395">
        <row r="10">
          <cell r="Q10">
            <v>111.01</v>
          </cell>
        </row>
      </sheetData>
      <sheetData sheetId="396">
        <row r="10">
          <cell r="Q10">
            <v>111.01</v>
          </cell>
        </row>
      </sheetData>
      <sheetData sheetId="397">
        <row r="10">
          <cell r="Q10">
            <v>111.01</v>
          </cell>
        </row>
      </sheetData>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Purchase Order (2)"/>
      <sheetName val="Customize Your Purchase Order"/>
      <sheetName val="GeneralInfo"/>
      <sheetName val="Customize Your Invoice"/>
      <sheetName val="Invoice"/>
      <sheetName val="Account Code"/>
      <sheetName val="GLdownload"/>
      <sheetName val="REV_1702"/>
      <sheetName val="AutoOpen_Stub_Data"/>
      <sheetName val="Purchase_Order_(2)"/>
      <sheetName val="Customize_Your_Purchase_Order"/>
      <sheetName val="Agu"/>
      <sheetName val="Apr"/>
      <sheetName val="Des"/>
      <sheetName val="Jan"/>
      <sheetName val="Jul"/>
      <sheetName val="Jun"/>
      <sheetName val="Mar"/>
      <sheetName val="Mei"/>
      <sheetName val="Nov"/>
      <sheetName val="Okt"/>
      <sheetName val="Peb"/>
      <sheetName val="Sep"/>
      <sheetName val="Order"/>
      <sheetName val="Schedule"/>
      <sheetName val="Schedule OK Status"/>
      <sheetName val="AutoOpen_Stub_Data1"/>
      <sheetName val="Purchase_Order_(2)1"/>
      <sheetName val="Customize_Your_Purchase_Order1"/>
      <sheetName val="Customize_Your_Invoice"/>
      <sheetName val="Account_Code"/>
      <sheetName val="5"/>
      <sheetName val="P&amp;L98"/>
      <sheetName val="Name List"/>
      <sheetName val="Purchase Order _2_"/>
      <sheetName val="NAMA DEPT"/>
      <sheetName val="C.2"/>
      <sheetName val="X.1-1"/>
      <sheetName val="Client AJE"/>
      <sheetName val="AutoOpen_Stub_Data7"/>
      <sheetName val="Purchase_Order_(2)7"/>
      <sheetName val="Customize_Your_Purchase_Order7"/>
      <sheetName val="Customize_Your_Invoice6"/>
      <sheetName val="Account_Code6"/>
      <sheetName val="Schedule_OK_Status5"/>
      <sheetName val="Name_List5"/>
      <sheetName val="NAMA_DEPT5"/>
      <sheetName val="C_25"/>
      <sheetName val="X_1-15"/>
      <sheetName val="Purchase_Order__2_5"/>
      <sheetName val="Client_AJE5"/>
      <sheetName val="AutoOpen_Stub_Data2"/>
      <sheetName val="Purchase_Order_(2)2"/>
      <sheetName val="Customize_Your_Purchase_Order2"/>
      <sheetName val="Customize_Your_Invoice1"/>
      <sheetName val="Account_Code1"/>
      <sheetName val="Schedule_OK_Status"/>
      <sheetName val="Name_List"/>
      <sheetName val="NAMA_DEPT"/>
      <sheetName val="C_2"/>
      <sheetName val="X_1-1"/>
      <sheetName val="Purchase_Order__2_"/>
      <sheetName val="Client_AJE"/>
      <sheetName val="AutoOpen_Stub_Data4"/>
      <sheetName val="Purchase_Order_(2)4"/>
      <sheetName val="Customize_Your_Purchase_Order4"/>
      <sheetName val="Customize_Your_Invoice3"/>
      <sheetName val="Account_Code3"/>
      <sheetName val="Schedule_OK_Status2"/>
      <sheetName val="Name_List2"/>
      <sheetName val="NAMA_DEPT2"/>
      <sheetName val="C_22"/>
      <sheetName val="X_1-12"/>
      <sheetName val="Purchase_Order__2_2"/>
      <sheetName val="Client_AJE2"/>
      <sheetName val="AutoOpen_Stub_Data3"/>
      <sheetName val="Purchase_Order_(2)3"/>
      <sheetName val="Customize_Your_Purchase_Order3"/>
      <sheetName val="Customize_Your_Invoice2"/>
      <sheetName val="Account_Code2"/>
      <sheetName val="Schedule_OK_Status1"/>
      <sheetName val="Name_List1"/>
      <sheetName val="NAMA_DEPT1"/>
      <sheetName val="C_21"/>
      <sheetName val="X_1-11"/>
      <sheetName val="Purchase_Order__2_1"/>
      <sheetName val="Client_AJE1"/>
      <sheetName val="AutoOpen_Stub_Data5"/>
      <sheetName val="Purchase_Order_(2)5"/>
      <sheetName val="Customize_Your_Purchase_Order5"/>
      <sheetName val="Customize_Your_Invoice4"/>
      <sheetName val="Account_Code4"/>
      <sheetName val="Schedule_OK_Status3"/>
      <sheetName val="Name_List3"/>
      <sheetName val="NAMA_DEPT3"/>
      <sheetName val="C_23"/>
      <sheetName val="X_1-13"/>
      <sheetName val="Purchase_Order__2_3"/>
      <sheetName val="Client_AJE3"/>
      <sheetName val="AutoOpen_Stub_Data6"/>
      <sheetName val="Purchase_Order_(2)6"/>
      <sheetName val="Customize_Your_Purchase_Order6"/>
      <sheetName val="Customize_Your_Invoice5"/>
      <sheetName val="Account_Code5"/>
      <sheetName val="Schedule_OK_Status4"/>
      <sheetName val="Name_List4"/>
      <sheetName val="NAMA_DEPT4"/>
      <sheetName val="C_24"/>
      <sheetName val="X_1-14"/>
      <sheetName val="Purchase_Order__2_4"/>
      <sheetName val="Client_AJE4"/>
      <sheetName val="AutoOpen_Stub_Data10"/>
      <sheetName val="Purchase_Order_(2)10"/>
      <sheetName val="Customize_Your_Purchase_Order10"/>
      <sheetName val="Customize_Your_Invoice9"/>
      <sheetName val="Account_Code9"/>
      <sheetName val="Schedule_OK_Status8"/>
      <sheetName val="Name_List8"/>
      <sheetName val="NAMA_DEPT8"/>
      <sheetName val="C_28"/>
      <sheetName val="X_1-18"/>
      <sheetName val="Purchase_Order__2_8"/>
      <sheetName val="Client_AJE8"/>
      <sheetName val="AutoOpen_Stub_Data8"/>
      <sheetName val="Purchase_Order_(2)8"/>
      <sheetName val="Customize_Your_Purchase_Order8"/>
      <sheetName val="Customize_Your_Invoice7"/>
      <sheetName val="Account_Code7"/>
      <sheetName val="Schedule_OK_Status6"/>
      <sheetName val="Name_List6"/>
      <sheetName val="NAMA_DEPT6"/>
      <sheetName val="C_26"/>
      <sheetName val="X_1-16"/>
      <sheetName val="Purchase_Order__2_6"/>
      <sheetName val="Client_AJE6"/>
      <sheetName val="AutoOpen_Stub_Data9"/>
      <sheetName val="Purchase_Order_(2)9"/>
      <sheetName val="Customize_Your_Purchase_Order9"/>
      <sheetName val="Customize_Your_Invoice8"/>
      <sheetName val="Account_Code8"/>
      <sheetName val="Schedule_OK_Status7"/>
      <sheetName val="Name_List7"/>
      <sheetName val="NAMA_DEPT7"/>
      <sheetName val="C_27"/>
      <sheetName val="X_1-17"/>
      <sheetName val="Purchase_Order__2_7"/>
      <sheetName val="Client_AJE7"/>
      <sheetName val="MAIN"/>
      <sheetName val="AutoOpen_Stub_Data13"/>
      <sheetName val="Purchase_Order_(2)13"/>
      <sheetName val="Customize_Your_Purchase_Order13"/>
      <sheetName val="Customize_Your_Invoice12"/>
      <sheetName val="Account_Code12"/>
      <sheetName val="Schedule_OK_Status11"/>
      <sheetName val="Name_List11"/>
      <sheetName val="NAMA_DEPT11"/>
      <sheetName val="C_211"/>
      <sheetName val="X_1-111"/>
      <sheetName val="Purchase_Order__2_11"/>
      <sheetName val="Client_AJE11"/>
      <sheetName val="AutoOpen_Stub_Data12"/>
      <sheetName val="Purchase_Order_(2)12"/>
      <sheetName val="Customize_Your_Purchase_Order12"/>
      <sheetName val="Customize_Your_Invoice11"/>
      <sheetName val="Account_Code11"/>
      <sheetName val="Schedule_OK_Status10"/>
      <sheetName val="Name_List10"/>
      <sheetName val="NAMA_DEPT10"/>
      <sheetName val="C_210"/>
      <sheetName val="X_1-110"/>
      <sheetName val="Purchase_Order__2_10"/>
      <sheetName val="Client_AJE10"/>
      <sheetName val="AutoOpen_Stub_Data11"/>
      <sheetName val="Purchase_Order_(2)11"/>
      <sheetName val="Customize_Your_Purchase_Order11"/>
      <sheetName val="Customize_Your_Invoice10"/>
      <sheetName val="Account_Code10"/>
      <sheetName val="Schedule_OK_Status9"/>
      <sheetName val="Name_List9"/>
      <sheetName val="NAMA_DEPT9"/>
      <sheetName val="C_29"/>
      <sheetName val="X_1-19"/>
      <sheetName val="Purchase_Order__2_9"/>
      <sheetName val="Client_AJE9"/>
      <sheetName val="SELISIHKURSSOURCE"/>
      <sheetName val="412"/>
      <sheetName val="AutoOpen_Stub_Data14"/>
      <sheetName val="Purchase_Order_(2)14"/>
      <sheetName val="Customize_Your_Purchase_Order14"/>
      <sheetName val="Customize_Your_Invoice13"/>
      <sheetName val="Account_Code13"/>
      <sheetName val="Schedule_OK_Status12"/>
      <sheetName val="Name_List12"/>
      <sheetName val="NAMA_DEPT12"/>
      <sheetName val="C_212"/>
      <sheetName val="X_1-112"/>
      <sheetName val="Purchase_Order__2_12"/>
      <sheetName val="Client_AJE12"/>
      <sheetName val="1610201000 Mar'08"/>
      <sheetName val="Permanent info"/>
      <sheetName val="#REF"/>
      <sheetName val="BB"/>
      <sheetName val="STKBB"/>
      <sheetName val="desc"/>
      <sheetName val="A"/>
      <sheetName val="Data Update"/>
      <sheetName val="Load to report pajak"/>
      <sheetName val="AutoOpen_Stub_Data15"/>
      <sheetName val="Purchase_Order_(2)15"/>
      <sheetName val="Customize_Your_Purchase_Order15"/>
      <sheetName val="Customize_Your_Invoice14"/>
      <sheetName val="Account_Code14"/>
      <sheetName val="Schedule_OK_Status13"/>
      <sheetName val="Name_List13"/>
      <sheetName val="NAMA_DEPT13"/>
      <sheetName val="C_213"/>
      <sheetName val="X_1-113"/>
      <sheetName val="Client_AJE13"/>
      <sheetName val="Purchase_Order__2_13"/>
      <sheetName val="Permanent_info"/>
      <sheetName val="1610201000_Mar'08"/>
      <sheetName val="Data_Update"/>
      <sheetName val="IS "/>
      <sheetName val="Param"/>
      <sheetName val="Marshal"/>
      <sheetName val="BSAA"/>
      <sheetName val="Chart4"/>
      <sheetName val="Chart3"/>
      <sheetName val="REPORT"/>
      <sheetName val="REPORT (2)"/>
      <sheetName val="REPORT H"/>
      <sheetName val="INPUT"/>
      <sheetName val="Input Horizontal"/>
      <sheetName val="RFP-2019"/>
      <sheetName val="List Invoice Outstanding update"/>
      <sheetName val="MR assigned daily"/>
      <sheetName val="PO Manual Solar"/>
      <sheetName val="List Barang Import"/>
      <sheetName val="Rundown import"/>
      <sheetName val="Sheet1"/>
      <sheetName val="Sheet2"/>
      <sheetName val="Sheet3"/>
      <sheetName val="1610201000_Mar'081"/>
      <sheetName val="P1"/>
      <sheetName val="2002"/>
      <sheetName val="Summary"/>
      <sheetName val="Ex-Rate"/>
      <sheetName val="dt"/>
      <sheetName val="DATANAS_SIDJP_MFPPHB02__spt_thn"/>
      <sheetName val="data"/>
      <sheetName val="AutoOpen_Stub_Data16"/>
      <sheetName val="Purchase_Order_(2)16"/>
      <sheetName val="Customize_Your_Purchase_Order16"/>
      <sheetName val="Customize_Your_Invoice15"/>
      <sheetName val="Account_Code15"/>
      <sheetName val="Schedule_OK_Status14"/>
      <sheetName val="Name_List14"/>
      <sheetName val="Purchase_Order__2_14"/>
      <sheetName val="C_214"/>
      <sheetName val="X_1-114"/>
      <sheetName val="NAMA_DEPT14"/>
      <sheetName val="Client_AJE14"/>
      <sheetName val="Permanent_info1"/>
      <sheetName val="Data_Update1"/>
      <sheetName val="Load_to_report_pajak"/>
      <sheetName val="IS_"/>
      <sheetName val="AutoOpen_Stub_Data17"/>
      <sheetName val="Purchase_Order_(2)17"/>
      <sheetName val="Customize_Your_Purchase_Order17"/>
      <sheetName val="Customize_Your_Invoice16"/>
      <sheetName val="Account_Code16"/>
      <sheetName val="Schedule_OK_Status15"/>
      <sheetName val="Name_List15"/>
      <sheetName val="NAMA_DEPT15"/>
      <sheetName val="C_215"/>
      <sheetName val="X_1-115"/>
      <sheetName val="Purchase_Order__2_15"/>
      <sheetName val="Client_AJE15"/>
      <sheetName val="1610201000_Mar'082"/>
      <sheetName val="Permanent_info2"/>
      <sheetName val="Data_Update2"/>
      <sheetName val="Load_to_report_pajak1"/>
      <sheetName val="IS_1"/>
      <sheetName val="AutoOpen_Stub_Data18"/>
      <sheetName val="Purchase_Order_(2)18"/>
      <sheetName val="Customize_Your_Purchase_Order18"/>
      <sheetName val="Customize_Your_Invoice17"/>
      <sheetName val="Account_Code17"/>
      <sheetName val="Schedule_OK_Status16"/>
      <sheetName val="Name_List16"/>
      <sheetName val="NAMA_DEPT16"/>
      <sheetName val="C_216"/>
      <sheetName val="X_1-116"/>
      <sheetName val="Purchase_Order__2_16"/>
      <sheetName val="Client_AJE16"/>
      <sheetName val="1610201000_Mar'083"/>
      <sheetName val="Permanent_info3"/>
      <sheetName val="Data_Update3"/>
      <sheetName val="Load_to_report_pajak2"/>
      <sheetName val="IS_2"/>
      <sheetName val="AutoOpen_Stub_Data19"/>
      <sheetName val="Purchase_Order_(2)19"/>
      <sheetName val="Customize_Your_Purchase_Order19"/>
      <sheetName val="Customize_Your_Invoice18"/>
      <sheetName val="Account_Code18"/>
      <sheetName val="Schedule_OK_Status17"/>
      <sheetName val="Name_List17"/>
      <sheetName val="NAMA_DEPT17"/>
      <sheetName val="C_217"/>
      <sheetName val="X_1-117"/>
      <sheetName val="Purchase_Order__2_17"/>
      <sheetName val="Client_AJE17"/>
      <sheetName val="1610201000_Mar'084"/>
      <sheetName val="Permanent_info4"/>
      <sheetName val="Data_Update4"/>
      <sheetName val="Load_to_report_pajak3"/>
      <sheetName val="IS_3"/>
      <sheetName val="AutoOpen_Stub_Data23"/>
      <sheetName val="Purchase_Order_(2)23"/>
      <sheetName val="Customize_Your_Purchase_Order23"/>
      <sheetName val="Customize_Your_Invoice22"/>
      <sheetName val="Account_Code22"/>
      <sheetName val="Schedule_OK_Status21"/>
      <sheetName val="Name_List21"/>
      <sheetName val="NAMA_DEPT21"/>
      <sheetName val="C_221"/>
      <sheetName val="X_1-121"/>
      <sheetName val="Purchase_Order__2_21"/>
      <sheetName val="Client_AJE21"/>
      <sheetName val="1610201000_Mar'088"/>
      <sheetName val="Permanent_info8"/>
      <sheetName val="Data_Update8"/>
      <sheetName val="Load_to_report_pajak7"/>
      <sheetName val="IS_7"/>
      <sheetName val="AutoOpen_Stub_Data20"/>
      <sheetName val="Purchase_Order_(2)20"/>
      <sheetName val="Customize_Your_Purchase_Order20"/>
      <sheetName val="Customize_Your_Invoice19"/>
      <sheetName val="Account_Code19"/>
      <sheetName val="Schedule_OK_Status18"/>
      <sheetName val="Name_List18"/>
      <sheetName val="NAMA_DEPT18"/>
      <sheetName val="C_218"/>
      <sheetName val="X_1-118"/>
      <sheetName val="Purchase_Order__2_18"/>
      <sheetName val="Client_AJE18"/>
      <sheetName val="1610201000_Mar'085"/>
      <sheetName val="Permanent_info5"/>
      <sheetName val="Data_Update5"/>
      <sheetName val="Load_to_report_pajak4"/>
      <sheetName val="IS_4"/>
      <sheetName val="AutoOpen_Stub_Data21"/>
      <sheetName val="Purchase_Order_(2)21"/>
      <sheetName val="Customize_Your_Purchase_Order21"/>
      <sheetName val="Customize_Your_Invoice20"/>
      <sheetName val="Account_Code20"/>
      <sheetName val="Schedule_OK_Status19"/>
      <sheetName val="Name_List19"/>
      <sheetName val="NAMA_DEPT19"/>
      <sheetName val="C_219"/>
      <sheetName val="X_1-119"/>
      <sheetName val="Purchase_Order__2_19"/>
      <sheetName val="Client_AJE19"/>
      <sheetName val="1610201000_Mar'086"/>
      <sheetName val="Permanent_info6"/>
      <sheetName val="Data_Update6"/>
      <sheetName val="Load_to_report_pajak5"/>
      <sheetName val="IS_5"/>
      <sheetName val="AutoOpen_Stub_Data22"/>
      <sheetName val="Purchase_Order_(2)22"/>
      <sheetName val="Customize_Your_Purchase_Order22"/>
      <sheetName val="Customize_Your_Invoice21"/>
      <sheetName val="Account_Code21"/>
      <sheetName val="Schedule_OK_Status20"/>
      <sheetName val="Name_List20"/>
      <sheetName val="NAMA_DEPT20"/>
      <sheetName val="C_220"/>
      <sheetName val="X_1-120"/>
      <sheetName val="Purchase_Order__2_20"/>
      <sheetName val="Client_AJE20"/>
      <sheetName val="1610201000_Mar'087"/>
      <sheetName val="Permanent_info7"/>
      <sheetName val="Data_Update7"/>
      <sheetName val="Load_to_report_pajak6"/>
      <sheetName val="IS_6"/>
      <sheetName val="AutoOpen_Stub_Data24"/>
      <sheetName val="Purchase_Order_(2)24"/>
      <sheetName val="Customize_Your_Purchase_Order24"/>
      <sheetName val="Customize_Your_Invoice23"/>
      <sheetName val="Account_Code23"/>
      <sheetName val="Schedule_OK_Status22"/>
      <sheetName val="Name_List22"/>
      <sheetName val="NAMA_DEPT22"/>
      <sheetName val="C_222"/>
      <sheetName val="X_1-122"/>
      <sheetName val="Purchase_Order__2_22"/>
      <sheetName val="Client_AJE22"/>
      <sheetName val="1610201000_Mar'089"/>
      <sheetName val="Permanent_info9"/>
      <sheetName val="Data_Update9"/>
      <sheetName val="Load_to_report_pajak8"/>
      <sheetName val="IS_8"/>
      <sheetName val="AutoOpen_Stub_Data25"/>
      <sheetName val="Purchase_Order_(2)25"/>
      <sheetName val="Customize_Your_Purchase_Order25"/>
      <sheetName val="Customize_Your_Invoice24"/>
      <sheetName val="Account_Code24"/>
      <sheetName val="Schedule_OK_Status23"/>
      <sheetName val="Name_List23"/>
      <sheetName val="NAMA_DEPT23"/>
      <sheetName val="C_223"/>
      <sheetName val="X_1-123"/>
      <sheetName val="Purchase_Order__2_23"/>
      <sheetName val="Client_AJE23"/>
      <sheetName val="1610201000_Mar'0810"/>
      <sheetName val="Permanent_info10"/>
      <sheetName val="Data_Update10"/>
      <sheetName val="Load_to_report_pajak9"/>
      <sheetName val="IS_9"/>
      <sheetName val="i.5 addition"/>
      <sheetName val="data_val"/>
      <sheetName val="Family"/>
      <sheetName val="LOOKUP"/>
      <sheetName val="qryExport_Demand_Commercial"/>
      <sheetName val="손익계산서"/>
      <sheetName val="Dept"/>
      <sheetName val="DAILY BANK"/>
      <sheetName val="Control"/>
      <sheetName val="RATE-NEW"/>
      <sheetName val="Attachement"/>
    </sheetNames>
    <sheetDataSet>
      <sheetData sheetId="0">
        <row r="25">
          <cell r="E25" t="b">
            <v>1</v>
          </cell>
        </row>
      </sheetData>
      <sheetData sheetId="1">
        <row r="25">
          <cell r="E25" t="b">
            <v>1</v>
          </cell>
        </row>
      </sheetData>
      <sheetData sheetId="2" refreshError="1">
        <row r="23">
          <cell r="F23" t="str">
            <v>State</v>
          </cell>
        </row>
        <row r="25">
          <cell r="E25" t="b">
            <v>1</v>
          </cell>
        </row>
      </sheetData>
      <sheetData sheetId="3" refreshError="1"/>
      <sheetData sheetId="4" refreshError="1"/>
      <sheetData sheetId="5" refreshError="1"/>
      <sheetData sheetId="6" refreshError="1"/>
      <sheetData sheetId="7" refreshError="1"/>
      <sheetData sheetId="8" refreshError="1"/>
      <sheetData sheetId="9" refreshError="1"/>
      <sheetData sheetId="10">
        <row r="25">
          <cell r="E25" t="b">
            <v>1</v>
          </cell>
        </row>
      </sheetData>
      <sheetData sheetId="11">
        <row r="25">
          <cell r="E25" t="b">
            <v>1</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25">
          <cell r="E25" t="b">
            <v>1</v>
          </cell>
        </row>
      </sheetData>
      <sheetData sheetId="28">
        <row r="25">
          <cell r="E25" t="b">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ow r="25">
          <cell r="E25" t="b">
            <v>1</v>
          </cell>
        </row>
      </sheetData>
      <sheetData sheetId="42">
        <row r="25">
          <cell r="E25" t="b">
            <v>1</v>
          </cell>
        </row>
      </sheetData>
      <sheetData sheetId="43">
        <row r="25">
          <cell r="E25" t="b">
            <v>1</v>
          </cell>
        </row>
      </sheetData>
      <sheetData sheetId="44">
        <row r="25">
          <cell r="E25" t="b">
            <v>1</v>
          </cell>
        </row>
      </sheetData>
      <sheetData sheetId="45">
        <row r="25">
          <cell r="E25" t="b">
            <v>1</v>
          </cell>
        </row>
      </sheetData>
      <sheetData sheetId="46"/>
      <sheetData sheetId="47"/>
      <sheetData sheetId="48"/>
      <sheetData sheetId="49"/>
      <sheetData sheetId="50"/>
      <sheetData sheetId="51">
        <row r="25">
          <cell r="E25" t="b">
            <v>1</v>
          </cell>
        </row>
      </sheetData>
      <sheetData sheetId="52"/>
      <sheetData sheetId="53">
        <row r="25">
          <cell r="E25" t="b">
            <v>1</v>
          </cell>
        </row>
      </sheetData>
      <sheetData sheetId="54">
        <row r="25">
          <cell r="E25" t="b">
            <v>1</v>
          </cell>
        </row>
      </sheetData>
      <sheetData sheetId="55">
        <row r="25">
          <cell r="E25" t="b">
            <v>1</v>
          </cell>
        </row>
      </sheetData>
      <sheetData sheetId="56">
        <row r="25">
          <cell r="E25" t="b">
            <v>1</v>
          </cell>
        </row>
      </sheetData>
      <sheetData sheetId="57"/>
      <sheetData sheetId="58"/>
      <sheetData sheetId="59"/>
      <sheetData sheetId="60"/>
      <sheetData sheetId="61"/>
      <sheetData sheetId="62"/>
      <sheetData sheetId="63">
        <row r="25">
          <cell r="E25" t="b">
            <v>1</v>
          </cell>
        </row>
      </sheetData>
      <sheetData sheetId="64">
        <row r="25">
          <cell r="E25" t="b">
            <v>1</v>
          </cell>
        </row>
      </sheetData>
      <sheetData sheetId="65">
        <row r="25">
          <cell r="E25" t="b">
            <v>1</v>
          </cell>
        </row>
      </sheetData>
      <sheetData sheetId="66">
        <row r="25">
          <cell r="E25" t="b">
            <v>1</v>
          </cell>
        </row>
      </sheetData>
      <sheetData sheetId="67">
        <row r="25">
          <cell r="E25" t="b">
            <v>1</v>
          </cell>
        </row>
      </sheetData>
      <sheetData sheetId="68">
        <row r="25">
          <cell r="E25" t="b">
            <v>1</v>
          </cell>
        </row>
      </sheetData>
      <sheetData sheetId="69">
        <row r="25">
          <cell r="E25" t="b">
            <v>1</v>
          </cell>
        </row>
      </sheetData>
      <sheetData sheetId="70"/>
      <sheetData sheetId="71"/>
      <sheetData sheetId="72"/>
      <sheetData sheetId="73"/>
      <sheetData sheetId="74"/>
      <sheetData sheetId="75">
        <row r="25">
          <cell r="E25" t="b">
            <v>1</v>
          </cell>
        </row>
      </sheetData>
      <sheetData sheetId="76">
        <row r="25">
          <cell r="E25" t="b">
            <v>1</v>
          </cell>
        </row>
      </sheetData>
      <sheetData sheetId="77">
        <row r="25">
          <cell r="E25" t="b">
            <v>1</v>
          </cell>
        </row>
      </sheetData>
      <sheetData sheetId="78">
        <row r="25">
          <cell r="E25" t="b">
            <v>1</v>
          </cell>
        </row>
      </sheetData>
      <sheetData sheetId="79">
        <row r="25">
          <cell r="E25" t="b">
            <v>1</v>
          </cell>
        </row>
      </sheetData>
      <sheetData sheetId="80">
        <row r="25">
          <cell r="E25" t="b">
            <v>1</v>
          </cell>
        </row>
      </sheetData>
      <sheetData sheetId="81">
        <row r="25">
          <cell r="E25" t="b">
            <v>1</v>
          </cell>
        </row>
      </sheetData>
      <sheetData sheetId="82"/>
      <sheetData sheetId="83"/>
      <sheetData sheetId="84"/>
      <sheetData sheetId="85"/>
      <sheetData sheetId="86"/>
      <sheetData sheetId="87">
        <row r="25">
          <cell r="E25" t="b">
            <v>1</v>
          </cell>
        </row>
      </sheetData>
      <sheetData sheetId="88">
        <row r="25">
          <cell r="E25" t="b">
            <v>1</v>
          </cell>
        </row>
      </sheetData>
      <sheetData sheetId="89">
        <row r="25">
          <cell r="E25" t="b">
            <v>1</v>
          </cell>
        </row>
      </sheetData>
      <sheetData sheetId="90">
        <row r="25">
          <cell r="E25" t="b">
            <v>1</v>
          </cell>
        </row>
      </sheetData>
      <sheetData sheetId="91">
        <row r="25">
          <cell r="E25" t="b">
            <v>1</v>
          </cell>
        </row>
      </sheetData>
      <sheetData sheetId="92"/>
      <sheetData sheetId="93"/>
      <sheetData sheetId="94"/>
      <sheetData sheetId="95"/>
      <sheetData sheetId="96"/>
      <sheetData sheetId="97"/>
      <sheetData sheetId="98"/>
      <sheetData sheetId="99">
        <row r="25">
          <cell r="E25" t="b">
            <v>1</v>
          </cell>
        </row>
      </sheetData>
      <sheetData sheetId="100">
        <row r="25">
          <cell r="E25" t="b">
            <v>1</v>
          </cell>
        </row>
      </sheetData>
      <sheetData sheetId="101">
        <row r="25">
          <cell r="E25" t="b">
            <v>1</v>
          </cell>
        </row>
      </sheetData>
      <sheetData sheetId="102">
        <row r="25">
          <cell r="E25" t="b">
            <v>1</v>
          </cell>
        </row>
      </sheetData>
      <sheetData sheetId="103">
        <row r="25">
          <cell r="E25" t="b">
            <v>1</v>
          </cell>
        </row>
      </sheetData>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refreshError="1"/>
      <sheetData sheetId="200" refreshError="1"/>
      <sheetData sheetId="201" refreshError="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ow r="25">
          <cell r="E25" t="b">
            <v>1</v>
          </cell>
        </row>
      </sheetData>
      <sheetData sheetId="252">
        <row r="40">
          <cell r="E40">
            <v>4</v>
          </cell>
        </row>
      </sheetData>
      <sheetData sheetId="253">
        <row r="23">
          <cell r="F23" t="str">
            <v>State</v>
          </cell>
        </row>
      </sheetData>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row r="25">
          <cell r="E25" t="b">
            <v>1</v>
          </cell>
        </row>
      </sheetData>
      <sheetData sheetId="268">
        <row r="40">
          <cell r="E40">
            <v>4</v>
          </cell>
        </row>
      </sheetData>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row r="25">
          <cell r="E25" t="b">
            <v>1</v>
          </cell>
        </row>
      </sheetData>
      <sheetData sheetId="285">
        <row r="40">
          <cell r="E40">
            <v>4</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row r="25">
          <cell r="E25" t="b">
            <v>1</v>
          </cell>
        </row>
      </sheetData>
      <sheetData sheetId="302">
        <row r="40">
          <cell r="E40">
            <v>4</v>
          </cell>
        </row>
      </sheetData>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ow r="25">
          <cell r="E25" t="b">
            <v>1</v>
          </cell>
        </row>
      </sheetData>
      <sheetData sheetId="319">
        <row r="40">
          <cell r="E40">
            <v>4</v>
          </cell>
        </row>
      </sheetData>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ow r="25">
          <cell r="E25" t="b">
            <v>1</v>
          </cell>
        </row>
      </sheetData>
      <sheetData sheetId="336">
        <row r="40">
          <cell r="E40">
            <v>4</v>
          </cell>
        </row>
      </sheetData>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row r="25">
          <cell r="E25" t="b">
            <v>1</v>
          </cell>
        </row>
      </sheetData>
      <sheetData sheetId="353">
        <row r="40">
          <cell r="E40">
            <v>4</v>
          </cell>
        </row>
      </sheetData>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row r="25">
          <cell r="E25" t="b">
            <v>1</v>
          </cell>
        </row>
      </sheetData>
      <sheetData sheetId="370">
        <row r="40">
          <cell r="E40">
            <v>4</v>
          </cell>
        </row>
      </sheetData>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ow r="25">
          <cell r="E25" t="b">
            <v>1</v>
          </cell>
        </row>
      </sheetData>
      <sheetData sheetId="387">
        <row r="40">
          <cell r="E40">
            <v>4</v>
          </cell>
        </row>
      </sheetData>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row r="25">
          <cell r="E25" t="b">
            <v>1</v>
          </cell>
        </row>
      </sheetData>
      <sheetData sheetId="404">
        <row r="40">
          <cell r="E40">
            <v>4</v>
          </cell>
        </row>
      </sheetData>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Header"/>
      <sheetName val="s20"/>
      <sheetName val="s21"/>
      <sheetName val="s22"/>
      <sheetName val="s23"/>
      <sheetName val="s23a"/>
      <sheetName val="s24"/>
      <sheetName val="s25"/>
      <sheetName val="s26"/>
      <sheetName val="s27"/>
      <sheetName val="s28"/>
      <sheetName val="s29"/>
      <sheetName val="s30"/>
      <sheetName val="s31"/>
      <sheetName val="s32"/>
      <sheetName val="s33"/>
      <sheetName val="s34"/>
      <sheetName val="s35"/>
      <sheetName val="s35a"/>
      <sheetName val="s36"/>
      <sheetName val="s37"/>
      <sheetName val="s38"/>
      <sheetName val="s39"/>
      <sheetName val="s39a"/>
      <sheetName val="s39b"/>
      <sheetName val="s39c"/>
      <sheetName val="s40"/>
      <sheetName val="s41"/>
      <sheetName val="s41a"/>
      <sheetName val="s42"/>
      <sheetName val="s43"/>
      <sheetName val="s44"/>
      <sheetName val="s44a"/>
      <sheetName val="s45a"/>
      <sheetName val="s45b"/>
      <sheetName val="s46"/>
      <sheetName val="s46a"/>
      <sheetName val="s47a"/>
      <sheetName val="s47b"/>
      <sheetName val="s48"/>
      <sheetName val="s49"/>
      <sheetName val="s50"/>
      <sheetName val="s52"/>
      <sheetName val="s53"/>
      <sheetName val="s54"/>
      <sheetName val="s55"/>
      <sheetName val="s56"/>
      <sheetName val="S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
      <sheetName val="PURCH"/>
      <sheetName val="SALES"/>
      <sheetName val="UFJRP0010"/>
      <sheetName val="UFJ$0010"/>
      <sheetName val="UFJYEN0030"/>
      <sheetName val="UFJ$0030"/>
      <sheetName val="UFJRP0030"/>
      <sheetName val="MDR"/>
      <sheetName val="BII"/>
      <sheetName val="CASH"/>
      <sheetName val="CASH$"/>
      <sheetName val="cash yen"/>
      <sheetName val="WS"/>
      <sheetName val="ADJ"/>
      <sheetName val="account"/>
      <sheetName val="data_val"/>
      <sheetName val="Account Code"/>
      <sheetName val="Client AJE"/>
      <sheetName val="WS 02-03 COMBINE-tri"/>
      <sheetName val="VL,NC,MTC"/>
      <sheetName val="dghn"/>
      <sheetName val="Workings"/>
      <sheetName val="合成単価作成・-BLDG"/>
      <sheetName val="C2"/>
      <sheetName val="DATA SLIP"/>
      <sheetName val="Family"/>
      <sheetName val="GeneralInfo"/>
      <sheetName val="Customize Your Purchase Order"/>
      <sheetName val="Lead schedule"/>
      <sheetName val="Statement of Compre. Income"/>
    </sheetNames>
    <sheetDataSet>
      <sheetData sheetId="0" refreshError="1">
        <row r="3">
          <cell r="B3">
            <v>37655</v>
          </cell>
        </row>
        <row r="4">
          <cell r="B4">
            <v>37656</v>
          </cell>
        </row>
        <row r="5">
          <cell r="B5">
            <v>37657</v>
          </cell>
        </row>
        <row r="6">
          <cell r="B6">
            <v>37658</v>
          </cell>
        </row>
        <row r="7">
          <cell r="B7">
            <v>37659</v>
          </cell>
        </row>
        <row r="8">
          <cell r="B8">
            <v>37660</v>
          </cell>
        </row>
        <row r="9">
          <cell r="B9">
            <v>37662</v>
          </cell>
        </row>
        <row r="10">
          <cell r="B10">
            <v>37663</v>
          </cell>
        </row>
        <row r="11">
          <cell r="B11">
            <v>37665</v>
          </cell>
        </row>
        <row r="12">
          <cell r="B12">
            <v>37666</v>
          </cell>
        </row>
        <row r="13">
          <cell r="B13">
            <v>37667</v>
          </cell>
        </row>
        <row r="14">
          <cell r="B14">
            <v>37669</v>
          </cell>
        </row>
        <row r="15">
          <cell r="B15">
            <v>37670</v>
          </cell>
        </row>
        <row r="16">
          <cell r="B16">
            <v>37671</v>
          </cell>
        </row>
        <row r="17">
          <cell r="B17">
            <v>37672</v>
          </cell>
        </row>
        <row r="18">
          <cell r="B18">
            <v>37673</v>
          </cell>
        </row>
        <row r="19">
          <cell r="B19">
            <v>37674</v>
          </cell>
        </row>
        <row r="20">
          <cell r="B20">
            <v>37676</v>
          </cell>
        </row>
        <row r="21">
          <cell r="B21">
            <v>37677</v>
          </cell>
        </row>
        <row r="22">
          <cell r="B22">
            <v>37678</v>
          </cell>
        </row>
        <row r="23">
          <cell r="B23">
            <v>37679</v>
          </cell>
        </row>
        <row r="24">
          <cell r="B24">
            <v>37680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achement"/>
      <sheetName val="rate"/>
      <sheetName val="Client AJE"/>
      <sheetName val="data_val"/>
    </sheetNames>
    <sheetDataSet>
      <sheetData sheetId="0" refreshError="1"/>
      <sheetData sheetId="1" refreshError="1"/>
      <sheetData sheetId="2" refreshError="1"/>
      <sheetData sheetId="3"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mbar"/>
      <sheetName val="ESTIMASI"/>
      <sheetName val="Mingguan"/>
      <sheetName val="prod"/>
      <sheetName val="cust"/>
      <sheetName val="HARIAN"/>
      <sheetName val="NOTA"/>
      <sheetName val="CODE"/>
      <sheetName val="Rekap Piutang Dagang"/>
      <sheetName val="Jabekban"/>
      <sheetName val="Jabar"/>
      <sheetName val="Jateng"/>
      <sheetName val="Jatim"/>
      <sheetName val="Bali"/>
      <sheetName val="Medan"/>
      <sheetName val="Padang"/>
      <sheetName val="Riau"/>
      <sheetName val="Jambi"/>
      <sheetName val="Palembang"/>
      <sheetName val=" BENGKULU"/>
      <sheetName val="Lampung"/>
      <sheetName val="SNC LOMBOK"/>
      <sheetName val="SNS MENADO"/>
      <sheetName val="TNS Makasar"/>
      <sheetName val=" Batam"/>
      <sheetName val="Pangkal Pinang"/>
      <sheetName val=" BANJARMASIN"/>
      <sheetName val=" Balikpapan"/>
      <sheetName val="Laut Timur"/>
      <sheetName val="Kendari"/>
      <sheetName val="multi mandiri"/>
      <sheetName val="Starmara_Tanjung Pinang"/>
      <sheetName val="Sampit"/>
      <sheetName val="Tarakan"/>
      <sheetName val="TERNATE"/>
      <sheetName val="MUJUR"/>
      <sheetName val="Firma"/>
      <sheetName val="Berlian Pacific"/>
      <sheetName val="Mata Nanda"/>
      <sheetName val="Takari international"/>
      <sheetName val="SM Food"/>
      <sheetName val="Brunai"/>
      <sheetName val="JORDAN"/>
      <sheetName val="Israel"/>
      <sheetName val="Philiphine"/>
      <sheetName val="PASTINGGI"/>
      <sheetName val="Subur Makmur"/>
      <sheetName val="RASTILARI-DUBAI"/>
      <sheetName val="Bangladesh"/>
      <sheetName val="gutemala"/>
      <sheetName val="Trus Trading_Libanon"/>
      <sheetName val="Canada"/>
      <sheetName val="Yaman"/>
      <sheetName val="Goberean"/>
      <sheetName val="Ovuike -Nigeria"/>
      <sheetName val="Supply - Australia"/>
      <sheetName val="Kiu Fung -Hongkong"/>
      <sheetName val="GREENWORTH"/>
      <sheetName val="CBC Pakistan"/>
      <sheetName val="africa oilseeds"/>
      <sheetName val="PENJ.NERACA"/>
      <sheetName val="CASH FLOW"/>
      <sheetName val="Rekap"/>
      <sheetName val="DCF_VDF"/>
      <sheetName val="PIK_QUO"/>
      <sheetName val="TableLookup"/>
      <sheetName val="Sheet2"/>
      <sheetName val="Deposit DO"/>
      <sheetName val="U.1.2 Other charges (income)"/>
      <sheetName val="Neraca"/>
      <sheetName val="Beli Mtr"/>
      <sheetName val="Lead"/>
      <sheetName val="Attachement"/>
      <sheetName val="trf multiple dnrks"/>
      <sheetName val="Sheet1"/>
      <sheetName val="pl"/>
      <sheetName val="Sheet8"/>
      <sheetName val="CLC&amp;CLS"/>
      <sheetName val="Komputer"/>
      <sheetName val="Data"/>
      <sheetName val="RumusTB 1 bln"/>
      <sheetName val="Isolasi Luar Dalam"/>
      <sheetName val="Isolasi Luar"/>
      <sheetName val="Fill this out first..."/>
      <sheetName val="GeneralInfo"/>
      <sheetName val="data_val"/>
      <sheetName val="Ex_Rate"/>
      <sheetName val="daftar"/>
      <sheetName val="Family"/>
      <sheetName val="#REF"/>
      <sheetName val="NOPAT_VDF"/>
      <sheetName val="WACC_VDF"/>
      <sheetName val="Summary Page_VDF"/>
      <sheetName val="Invested capital_VDF"/>
      <sheetName val="1195 B1"/>
      <sheetName val="Income Statement_VDF"/>
      <sheetName val="JL_BEL"/>
      <sheetName val="DATA2"/>
      <sheetName val="12"/>
      <sheetName val="Marshal"/>
      <sheetName val="des'07"/>
      <sheetName val="FF-5"/>
      <sheetName val="MMIP(JU)"/>
      <sheetName val="F-1&amp;F-2"/>
      <sheetName val="PBC - Detail BS - 2010"/>
      <sheetName val="Asumsi"/>
      <sheetName val="Permanent info"/>
      <sheetName val="Data_Umum"/>
      <sheetName val="C_TAR"/>
      <sheetName val="Quantitatif"/>
      <sheetName val="Aloha"/>
      <sheetName val="Myk_BS"/>
      <sheetName val="WP AKTIVA"/>
      <sheetName val="WP PASIVA"/>
      <sheetName val="WP LABA RUGI"/>
      <sheetName val="budget idr"/>
      <sheetName val="T.B"/>
      <sheetName val="DSR"/>
      <sheetName val="bobot"/>
      <sheetName val="2Yr"/>
      <sheetName val="AA.1.1 BNI"/>
      <sheetName val="Konfirmasi Transaksi Lama"/>
      <sheetName val="PB(B)"/>
      <sheetName val="Drill&amp;Blast"/>
      <sheetName val="RoadMaint."/>
      <sheetName val="CHIPPING"/>
      <sheetName val="table"/>
      <sheetName val="LABARUGI"/>
      <sheetName val="Consolidated"/>
      <sheetName val="VESLIS97"/>
      <sheetName val="EBITRECS"/>
      <sheetName val="5X3"/>
      <sheetName val="_x0000_D"/>
      <sheetName val="WS"/>
      <sheetName val="Article"/>
      <sheetName val="Price"/>
      <sheetName val="Batam"/>
      <sheetName val="Profit &amp; Loss Account"/>
      <sheetName val="?D"/>
      <sheetName val="RPMCOST"/>
      <sheetName val="JARS"/>
      <sheetName val="LABELS"/>
      <sheetName val="MNHRS"/>
      <sheetName val="RAWMAT"/>
      <sheetName val="JSiar"/>
      <sheetName val="quotation"/>
      <sheetName val="STR"/>
      <sheetName val="BASIC ASSUMPTION"/>
      <sheetName val="#REF!"/>
      <sheetName val="DATA WP"/>
      <sheetName val="NRC_2"/>
      <sheetName val="Ranges"/>
      <sheetName val="Key drivers"/>
      <sheetName val="Valuation"/>
      <sheetName val="CLC_CLS"/>
      <sheetName val="analis"/>
      <sheetName val="F1771-II"/>
      <sheetName val="F1771-III"/>
      <sheetName val="BCE MURNI-QS"/>
      <sheetName val="TM - 1B"/>
      <sheetName val="PV of Op Leases_VDF"/>
      <sheetName val="P12.4"/>
      <sheetName val="SE-C"/>
      <sheetName val="COA"/>
      <sheetName val="Introduction"/>
      <sheetName val="Jul"/>
      <sheetName val="Agt"/>
      <sheetName val="Sep"/>
      <sheetName val="Okt"/>
      <sheetName val="Nop"/>
      <sheetName val="Income Statement"/>
      <sheetName val="Profile"/>
      <sheetName val="Index"/>
      <sheetName val="412"/>
      <sheetName val="SELISIHKURSSOURCE"/>
      <sheetName val="&lt;=Print"/>
      <sheetName val="Master"/>
      <sheetName val="_x005f_x0000_D"/>
      <sheetName val="_D"/>
      <sheetName val=""/>
      <sheetName val="SheetGMP"/>
      <sheetName val="SheetGMT"/>
      <sheetName val="DATA-BASE"/>
      <sheetName val="_x005f_x005f_x005f_x0000_D"/>
      <sheetName val="Markup"/>
      <sheetName val="DOC"/>
      <sheetName val="FEED"/>
      <sheetName val="Equipment"/>
      <sheetName val="Minilink Eqp EAB, CIP"/>
      <sheetName val="Stock"/>
      <sheetName val="SSP"/>
      <sheetName val="OVERHEAD"/>
      <sheetName val="AGM"/>
      <sheetName val="Re-Mill Building  "/>
      <sheetName val="Resource Costs"/>
      <sheetName val="Work Requirement"/>
      <sheetName val="Tanah"/>
      <sheetName val="Income S"/>
      <sheetName val="balance sheet"/>
      <sheetName val="NOA"/>
      <sheetName val="AGG_aggr2"/>
      <sheetName val="AGG_rmc2"/>
      <sheetName val="CEM_cc2"/>
      <sheetName val="AGG_conc2"/>
      <sheetName val="CEM_afr2"/>
      <sheetName val="CEM_mic2"/>
      <sheetName val="CEM_trcem2"/>
      <sheetName val="OPR_open2"/>
      <sheetName val="OPR_spec2"/>
      <sheetName val="OPR_tropr2"/>
      <sheetName val="DATA FORWARDER"/>
      <sheetName val="Daf. KPP"/>
      <sheetName val="Exch Rate"/>
      <sheetName val="150"/>
      <sheetName val="HARVEST02"/>
      <sheetName val="Regulated Tariff"/>
      <sheetName val="HQ-TO"/>
      <sheetName val="Motor Sytem"/>
      <sheetName val="Code05"/>
      <sheetName val="Analysis"/>
      <sheetName val="3M Indonesia (9011-001)"/>
      <sheetName val="populasi"/>
      <sheetName val="LAPIUT"/>
      <sheetName val="_x005f_x005f_x005f_x005f_x005f_x005f_x005f_x0000_D"/>
      <sheetName val="Worksheet-03"/>
      <sheetName val="Ford Options"/>
      <sheetName val="DETAIL"/>
      <sheetName val="duct"/>
      <sheetName val="Daftmat"/>
      <sheetName val="H.KONTRAK"/>
      <sheetName val="Gaji Non Staff"/>
      <sheetName val="Rekap_Piutang_Dagang"/>
      <sheetName val="_BENGKULU"/>
      <sheetName val="SNC_LOMBOK"/>
      <sheetName val="SNS_MENADO"/>
      <sheetName val="TNS_Makasar"/>
      <sheetName val="_Batam"/>
      <sheetName val="Pangkal_Pinang"/>
      <sheetName val="_BANJARMASIN"/>
      <sheetName val="_Balikpapan"/>
      <sheetName val="Laut_Timur"/>
      <sheetName val="multi_mandiri"/>
      <sheetName val="Starmara_Tanjung_Pinang"/>
      <sheetName val="Berlian_Pacific"/>
      <sheetName val="Mata_Nanda"/>
      <sheetName val="Takari_international"/>
      <sheetName val="SM_Food"/>
      <sheetName val="Subur_Makmur"/>
      <sheetName val="Trus_Trading_Libanon"/>
      <sheetName val="Ovuike_-Nigeria"/>
      <sheetName val="Supply_-_Australia"/>
      <sheetName val="Kiu_Fung_-Hongkong"/>
      <sheetName val="CBC_Pakistan"/>
      <sheetName val="africa_oilseeds"/>
      <sheetName val="PENJ_NERACA"/>
      <sheetName val="CASH_FLOW"/>
      <sheetName val="Deposit_DO"/>
      <sheetName val="U_1_2_Other_charges_(income)"/>
      <sheetName val="Beli_Mtr"/>
      <sheetName val="Rekap_Piutang_Dagang1"/>
      <sheetName val="_BENGKULU1"/>
      <sheetName val="SNC_LOMBOK1"/>
      <sheetName val="SNS_MENADO1"/>
      <sheetName val="TNS_Makasar1"/>
      <sheetName val="_Batam1"/>
      <sheetName val="Pangkal_Pinang1"/>
      <sheetName val="_BANJARMASIN1"/>
      <sheetName val="_Balikpapan1"/>
      <sheetName val="Laut_Timur1"/>
      <sheetName val="multi_mandiri1"/>
      <sheetName val="Starmara_Tanjung_Pinang1"/>
      <sheetName val="Berlian_Pacific1"/>
      <sheetName val="Mata_Nanda1"/>
      <sheetName val="Takari_international1"/>
      <sheetName val="SM_Food1"/>
      <sheetName val="Subur_Makmur1"/>
      <sheetName val="Trus_Trading_Libanon1"/>
      <sheetName val="Ovuike_-Nigeria1"/>
      <sheetName val="Supply_-_Australia1"/>
      <sheetName val="Kiu_Fung_-Hongkong1"/>
      <sheetName val="CBC_Pakistan1"/>
      <sheetName val="africa_oilseeds1"/>
      <sheetName val="PENJ_NERACA1"/>
      <sheetName val="CASH_FLOW1"/>
      <sheetName val="Deposit_DO1"/>
      <sheetName val="U_1_2_Other_charges_(income)1"/>
      <sheetName val="Beli_Mtr1"/>
      <sheetName val="Rekap_Piutang_Dagang2"/>
      <sheetName val="_BENGKULU2"/>
      <sheetName val="SNC_LOMBOK2"/>
      <sheetName val="SNS_MENADO2"/>
      <sheetName val="TNS_Makasar2"/>
      <sheetName val="_Batam2"/>
      <sheetName val="Pangkal_Pinang2"/>
      <sheetName val="_BANJARMASIN2"/>
      <sheetName val="_Balikpapan2"/>
      <sheetName val="Laut_Timur2"/>
      <sheetName val="multi_mandiri2"/>
      <sheetName val="Starmara_Tanjung_Pinang2"/>
      <sheetName val="Berlian_Pacific2"/>
      <sheetName val="Mata_Nanda2"/>
      <sheetName val="Takari_international2"/>
      <sheetName val="SM_Food2"/>
      <sheetName val="Subur_Makmur2"/>
      <sheetName val="Trus_Trading_Libanon2"/>
      <sheetName val="Ovuike_-Nigeria2"/>
      <sheetName val="Supply_-_Australia2"/>
      <sheetName val="Kiu_Fung_-Hongkong2"/>
      <sheetName val="CBC_Pakistan2"/>
      <sheetName val="africa_oilseeds2"/>
      <sheetName val="PENJ_NERACA2"/>
      <sheetName val="CASH_FLOW2"/>
      <sheetName val="Deposit_DO2"/>
      <sheetName val="U_1_2_Other_charges_(income)2"/>
      <sheetName val="Beli_Mtr2"/>
      <sheetName val="note_defect"/>
      <sheetName val="Acc. Empolyee"/>
      <sheetName val="COGS"/>
      <sheetName val="Ist"/>
      <sheetName val="Parameter"/>
      <sheetName val="THISWORKSHEET"/>
      <sheetName val="ANALISA-HST"/>
      <sheetName val="RAB"/>
      <sheetName val="Daftar Paket"/>
      <sheetName val="AT"/>
      <sheetName val="Rp Banten"/>
      <sheetName val="dxnsjtempsheet"/>
      <sheetName val="Des"/>
      <sheetName val="Prod-CS"/>
      <sheetName val="NAME"/>
      <sheetName val="tabel"/>
      <sheetName val="NAMES"/>
      <sheetName val="Tabelle1"/>
      <sheetName val="Nomor Id"/>
      <sheetName val="Bal Sheet"/>
      <sheetName val="saklar"/>
      <sheetName val="COMPANY CODE"/>
      <sheetName val="fiscal depr(E)"/>
      <sheetName val="trf_multiple_dnrks"/>
      <sheetName val="RumusTB_1_bln"/>
      <sheetName val="Isolasi_Luar_Dalam"/>
      <sheetName val="Isolasi_Luar"/>
      <sheetName val="Fill_this_out_first___"/>
      <sheetName val="Summary_Page_VDF"/>
      <sheetName val="Invested_capital_VDF"/>
      <sheetName val="1195_B1"/>
      <sheetName val="Income_Statement_VDF"/>
      <sheetName val="BASIC_ASSUMPTION"/>
      <sheetName val="budget_idr"/>
      <sheetName val="Permanent_info"/>
      <sheetName val="P12_4"/>
      <sheetName val="PBC_-_Detail_BS_-_2010"/>
      <sheetName val="Profit_&amp;_Loss_Account"/>
      <sheetName val="Key_drivers"/>
      <sheetName val="Konfirmasi_Transaksi_Lama"/>
      <sheetName val="AA_1_1_BNI"/>
      <sheetName val="BCE_MURNI-QS"/>
      <sheetName val="TM_-_1B"/>
      <sheetName val="PV_of_Op_Leases_VDF"/>
      <sheetName val="D"/>
      <sheetName val="RoadMaint_"/>
      <sheetName val="Income_Statement"/>
      <sheetName val="Re-Mill_Building__"/>
      <sheetName val="Minilink_Eqp_EAB,_CIP"/>
      <sheetName val="Resource_Costs"/>
      <sheetName val="Work_Requirement"/>
      <sheetName val="DATA_WP"/>
      <sheetName val="WP_AKTIVA"/>
      <sheetName val="WP_PASIVA"/>
      <sheetName val="WP_LABA_RUGI"/>
      <sheetName val="DATA_FORWARDER"/>
      <sheetName val="3M_Indonesia_(9011-001)"/>
      <sheetName val="Exch_Rate"/>
      <sheetName val="trf_multiple_dnrks1"/>
      <sheetName val="RumusTB_1_bln1"/>
      <sheetName val="Isolasi_Luar_Dalam1"/>
      <sheetName val="Isolasi_Luar1"/>
      <sheetName val="Fill_this_out_first___1"/>
      <sheetName val="Summary_Page_VDF1"/>
      <sheetName val="Invested_capital_VDF1"/>
      <sheetName val="1195_B11"/>
      <sheetName val="Income_Statement_VDF1"/>
      <sheetName val="BASIC_ASSUMPTION1"/>
      <sheetName val="budget_idr1"/>
      <sheetName val="Permanent_info1"/>
      <sheetName val="P12_41"/>
      <sheetName val="PBC_-_Detail_BS_-_20101"/>
      <sheetName val="Profit_&amp;_Loss_Account1"/>
      <sheetName val="Key_drivers1"/>
      <sheetName val="Konfirmasi_Transaksi_Lama1"/>
      <sheetName val="AA_1_1_BNI1"/>
      <sheetName val="BCE_MURNI-QS1"/>
      <sheetName val="TM_-_1B1"/>
      <sheetName val="PV_of_Op_Leases_VDF1"/>
      <sheetName val="RoadMaint_1"/>
      <sheetName val="Income_Statement1"/>
      <sheetName val="Re-Mill_Building__1"/>
      <sheetName val="Minilink_Eqp_EAB,_CIP1"/>
      <sheetName val="Resource_Costs1"/>
      <sheetName val="Work_Requirement1"/>
      <sheetName val="DATA_WP1"/>
      <sheetName val="WP_AKTIVA1"/>
      <sheetName val="WP_PASIVA1"/>
      <sheetName val="WP_LABA_RUGI1"/>
      <sheetName val="DATA_FORWARDER1"/>
      <sheetName val="3M_Indonesia_(9011-001)1"/>
      <sheetName val="Exch_Rate1"/>
      <sheetName val="trf_multiple_dnrks2"/>
      <sheetName val="RumusTB_1_bln2"/>
      <sheetName val="Isolasi_Luar_Dalam2"/>
      <sheetName val="Isolasi_Luar2"/>
      <sheetName val="Fill_this_out_first___2"/>
      <sheetName val="Summary_Page_VDF2"/>
      <sheetName val="Invested_capital_VDF2"/>
      <sheetName val="1195_B12"/>
      <sheetName val="Income_Statement_VDF2"/>
      <sheetName val="BASIC_ASSUMPTION2"/>
      <sheetName val="budget_idr2"/>
      <sheetName val="Permanent_info2"/>
      <sheetName val="P12_42"/>
      <sheetName val="PBC_-_Detail_BS_-_20102"/>
      <sheetName val="Profit_&amp;_Loss_Account2"/>
      <sheetName val="Key_drivers2"/>
      <sheetName val="Konfirmasi_Transaksi_Lama2"/>
      <sheetName val="AA_1_1_BNI2"/>
      <sheetName val="BCE_MURNI-QS2"/>
      <sheetName val="TM_-_1B2"/>
      <sheetName val="PV_of_Op_Leases_VDF2"/>
      <sheetName val="RoadMaint_2"/>
      <sheetName val="Income_Statement2"/>
      <sheetName val="Re-Mill_Building__2"/>
      <sheetName val="Minilink_Eqp_EAB,_CIP2"/>
      <sheetName val="Resource_Costs2"/>
      <sheetName val="Work_Requirement2"/>
      <sheetName val="DATA_WP2"/>
      <sheetName val="WP_AKTIVA2"/>
      <sheetName val="WP_PASIVA2"/>
      <sheetName val="WP_LABA_RUGI2"/>
      <sheetName val="DATA_FORWARDER2"/>
      <sheetName val="3M_Indonesia_(9011-001)2"/>
      <sheetName val="Exch_Rate2"/>
      <sheetName val="Rekap_Piutang_Dagang3"/>
      <sheetName val="_BENGKULU3"/>
      <sheetName val="SNC_LOMBOK3"/>
      <sheetName val="SNS_MENADO3"/>
      <sheetName val="TNS_Makasar3"/>
      <sheetName val="_Batam3"/>
      <sheetName val="Pangkal_Pinang3"/>
      <sheetName val="_BANJARMASIN3"/>
      <sheetName val="_Balikpapan3"/>
      <sheetName val="Laut_Timur3"/>
      <sheetName val="multi_mandiri3"/>
      <sheetName val="Starmara_Tanjung_Pinang3"/>
      <sheetName val="Berlian_Pacific3"/>
      <sheetName val="Mata_Nanda3"/>
      <sheetName val="Takari_international3"/>
      <sheetName val="SM_Food3"/>
      <sheetName val="Subur_Makmur3"/>
      <sheetName val="Trus_Trading_Libanon3"/>
      <sheetName val="Ovuike_-Nigeria3"/>
      <sheetName val="Supply_-_Australia3"/>
      <sheetName val="Kiu_Fung_-Hongkong3"/>
      <sheetName val="CBC_Pakistan3"/>
      <sheetName val="africa_oilseeds3"/>
      <sheetName val="PENJ_NERACA3"/>
      <sheetName val="CASH_FLOW3"/>
      <sheetName val="Deposit_DO3"/>
      <sheetName val="U_1_2_Other_charges_(income)3"/>
      <sheetName val="Beli_Mtr3"/>
      <sheetName val="trf_multiple_dnrks3"/>
      <sheetName val="RumusTB_1_bln3"/>
      <sheetName val="Isolasi_Luar_Dalam3"/>
      <sheetName val="Isolasi_Luar3"/>
      <sheetName val="Fill_this_out_first___3"/>
      <sheetName val="Summary_Page_VDF3"/>
      <sheetName val="Invested_capital_VDF3"/>
      <sheetName val="1195_B13"/>
      <sheetName val="Income_Statement_VDF3"/>
      <sheetName val="BASIC_ASSUMPTION3"/>
      <sheetName val="budget_idr3"/>
      <sheetName val="Permanent_info3"/>
      <sheetName val="P12_43"/>
      <sheetName val="PBC_-_Detail_BS_-_20103"/>
      <sheetName val="Profit_&amp;_Loss_Account3"/>
      <sheetName val="Key_drivers3"/>
      <sheetName val="Konfirmasi_Transaksi_Lama3"/>
      <sheetName val="AA_1_1_BNI3"/>
      <sheetName val="BCE_MURNI-QS3"/>
      <sheetName val="TM_-_1B3"/>
      <sheetName val="PV_of_Op_Leases_VDF3"/>
      <sheetName val="RoadMaint_3"/>
      <sheetName val="Income_Statement3"/>
      <sheetName val="Re-Mill_Building__3"/>
      <sheetName val="Minilink_Eqp_EAB,_CIP3"/>
      <sheetName val="Resource_Costs3"/>
      <sheetName val="Work_Requirement3"/>
      <sheetName val="DATA_WP3"/>
      <sheetName val="WP_AKTIVA3"/>
      <sheetName val="WP_PASIVA3"/>
      <sheetName val="WP_LABA_RUGI3"/>
      <sheetName val="DATA_FORWARDER3"/>
      <sheetName val="3M_Indonesia_(9011-001)3"/>
      <sheetName val="Exch_Rate3"/>
      <sheetName val="NRO and subs"/>
      <sheetName val="BDG(0302)"/>
      <sheetName val="Trial Bal"/>
      <sheetName val="DEF"/>
      <sheetName val="DPro"/>
      <sheetName val=","/>
      <sheetName val="Daf__KPP"/>
      <sheetName val="Motor_Sytem"/>
      <sheetName val="Income_S"/>
      <sheetName val="balance_sheet"/>
      <sheetName val="Regulated_Tariff"/>
      <sheetName val="FORM-X-1"/>
      <sheetName val="BCT"/>
      <sheetName val="UPAH"/>
      <sheetName val="Data Umum"/>
      <sheetName val="Bahan Mekanikal"/>
      <sheetName val="D &amp; W sizes"/>
      <sheetName val="ASS-UNIT"/>
      <sheetName val="kki"/>
      <sheetName val="fin pro centers"/>
      <sheetName val="SUMMARY"/>
      <sheetName val="Notes"/>
      <sheetName val="output"/>
      <sheetName val="TT"/>
      <sheetName val="Sale_0603"/>
      <sheetName val="_x005f_x005f_x005f_x005f_x005f_x005f_x005f_x005f_x005f_x005f_"/>
      <sheetName val="US"/>
      <sheetName val="Mexico"/>
      <sheetName val="Middle East"/>
      <sheetName val="KKN"/>
      <sheetName val="Check on 8.10.2003"/>
      <sheetName val="_x005f_x005f_x005f_x005F_x005f_x0000_D"/>
      <sheetName val="PRBM0900"/>
      <sheetName val="#Lookup"/>
      <sheetName val="CETAK BUKTI"/>
      <sheetName val="Media2"/>
      <sheetName val="Advanced"/>
      <sheetName val="_x005f"/>
      <sheetName val="INCOME"/>
      <sheetName val="Produksi &amp; Scedule"/>
      <sheetName val="Summary "/>
      <sheetName val="uu13"/>
      <sheetName val="Cellular"/>
      <sheetName val="RESIDU"/>
      <sheetName val="Bill 2.3"/>
      <sheetName val="Bill 2.5B"/>
      <sheetName val="Bill 2.1"/>
      <sheetName val="CUS"/>
      <sheetName val="Input"/>
      <sheetName val="AGUSTUS 2016"/>
      <sheetName val="akun"/>
      <sheetName val="LAMKOM"/>
      <sheetName val="Umum"/>
      <sheetName val="Rek GR"/>
      <sheetName val="harga"/>
      <sheetName val="dkb-rabat"/>
      <sheetName val="Ideal"/>
      <sheetName val="rate"/>
      <sheetName val="Department"/>
      <sheetName val="JURNAL KONSOL"/>
      <sheetName val="Table 1"/>
      <sheetName val="may'03"/>
      <sheetName val="gl"/>
      <sheetName val="alamat"/>
      <sheetName val="BP1_23"/>
      <sheetName val="sort2"/>
      <sheetName val="Performance Detail SI"/>
      <sheetName val="PIVOT OH"/>
      <sheetName val="TB RBB"/>
      <sheetName val="TBSDW"/>
      <sheetName val="TBSL"/>
      <sheetName val="TB SME"/>
      <sheetName val="TBmaster"/>
      <sheetName val="PIVOT GM"/>
      <sheetName val="TBM"/>
      <sheetName val="A"/>
      <sheetName val="R.PIUT. MHS"/>
      <sheetName val="EXPORT TEST CERTIFICATE _EX (1)"/>
      <sheetName val="Depo"/>
      <sheetName val="Interacc2"/>
      <sheetName val="Exc. Rate"/>
      <sheetName val="WPL"/>
      <sheetName val="Receivable (C)"/>
      <sheetName val="KBB-CIB BANK"/>
      <sheetName val="SRI L"/>
      <sheetName val="SING"/>
      <sheetName val="VIET"/>
      <sheetName val="MALE"/>
      <sheetName val="Path List - 300 Macro+28 Inbuil"/>
      <sheetName val="B"/>
      <sheetName val="MasterSheet"/>
      <sheetName val="8400.05-2.T"/>
      <sheetName val="_x005f_x005f_x005F"/>
      <sheetName val="= P &amp; L ="/>
      <sheetName val="_x005f_x005f_x005f_x005f_"/>
      <sheetName val="star prov"/>
      <sheetName val="honey"/>
      <sheetName val="DEP_$"/>
      <sheetName val="AA_1_1 BNI"/>
      <sheetName val="_x005f_x005f_"/>
      <sheetName val="JUAL"/>
      <sheetName val="AR Karyawan"/>
      <sheetName val="Rekap_Piutang_Dagang4"/>
      <sheetName val="_BENGKULU4"/>
      <sheetName val="SNC_LOMBOK4"/>
      <sheetName val="SNS_MENADO4"/>
      <sheetName val="TNS_Makasar4"/>
      <sheetName val="_Batam4"/>
      <sheetName val="Pangkal_Pinang4"/>
      <sheetName val="_BANJARMASIN4"/>
      <sheetName val="_Balikpapan4"/>
      <sheetName val="Laut_Timur4"/>
      <sheetName val="multi_mandiri4"/>
      <sheetName val="Starmara_Tanjung_Pinang4"/>
      <sheetName val="Berlian_Pacific4"/>
      <sheetName val="Mata_Nanda4"/>
      <sheetName val="Takari_international4"/>
      <sheetName val="SM_Food4"/>
      <sheetName val="Subur_Makmur4"/>
      <sheetName val="Trus_Trading_Libanon4"/>
      <sheetName val="Ovuike_-Nigeria4"/>
      <sheetName val="Supply_-_Australia4"/>
      <sheetName val="Kiu_Fung_-Hongkong4"/>
      <sheetName val="CBC_Pakistan4"/>
      <sheetName val="africa_oilseeds4"/>
      <sheetName val="PENJ_NERACA4"/>
      <sheetName val="CASH_FLOW4"/>
      <sheetName val="Deposit_DO4"/>
      <sheetName val="U_1_2_Other_charges_(income)4"/>
      <sheetName val="Beli_Mtr4"/>
      <sheetName val="trf_multiple_dnrks4"/>
      <sheetName val="RumusTB_1_bln4"/>
      <sheetName val="Isolasi_Luar_Dalam4"/>
      <sheetName val="Isolasi_Luar4"/>
      <sheetName val="Fill_this_out_first___4"/>
      <sheetName val="Summary_Page_VDF4"/>
      <sheetName val="Invested_capital_VDF4"/>
      <sheetName val="1195_B14"/>
      <sheetName val="Income_Statement_VDF4"/>
      <sheetName val="Permanent_info4"/>
      <sheetName val="budget_idr4"/>
      <sheetName val="PBC_-_Detail_BS_-_20104"/>
      <sheetName val="Profit_&amp;_Loss_Account4"/>
      <sheetName val="BCE_MURNI-QS4"/>
      <sheetName val="TM_-_1B4"/>
      <sheetName val="BASIC_ASSUMPTION4"/>
      <sheetName val="P12_44"/>
      <sheetName val="Key_drivers4"/>
      <sheetName val="Konfirmasi_Transaksi_Lama4"/>
      <sheetName val="AA_1_1_BNI4"/>
      <sheetName val="PV_of_Op_Leases_VDF4"/>
      <sheetName val="RoadMaint_4"/>
      <sheetName val="Income_Statement4"/>
      <sheetName val="Minilink_Eqp_EAB,_CIP4"/>
      <sheetName val="DATA_WP4"/>
      <sheetName val="Re-Mill_Building__4"/>
      <sheetName val="Resource_Costs4"/>
      <sheetName val="Work_Requirement4"/>
      <sheetName val="WP_AKTIVA4"/>
      <sheetName val="WP_PASIVA4"/>
      <sheetName val="WP_LABA_RUGI4"/>
      <sheetName val="DATA_FORWARDER4"/>
      <sheetName val="Daf__KPP1"/>
      <sheetName val="Exch_Rate4"/>
      <sheetName val="Income_S1"/>
      <sheetName val="balance_sheet1"/>
      <sheetName val="Regulated_Tariff1"/>
      <sheetName val="Motor_Sytem1"/>
      <sheetName val="3M_Indonesia_(9011-001)4"/>
      <sheetName val="Ford_Options"/>
      <sheetName val="T_B"/>
      <sheetName val="COMPANY_CODE"/>
      <sheetName val="Nomor_Id"/>
      <sheetName val="Bal_Sheet"/>
      <sheetName val="fin_pro_centers"/>
      <sheetName val="Data_Umum1"/>
      <sheetName val="Bahan_Mekanikal"/>
      <sheetName val="D_&amp;_W_sizes"/>
      <sheetName val="NRO_and_subs"/>
      <sheetName val="H_KONTRAK"/>
      <sheetName val="Gaji_Non_Staff"/>
      <sheetName val="Middle_East"/>
      <sheetName val="Check_on_8_10_2003"/>
      <sheetName val="fiscal_depr(E)"/>
      <sheetName val="CETAK_BUKTI"/>
      <sheetName val="=_P_&amp;_L_="/>
      <sheetName val="Acc__Empolyee"/>
      <sheetName val="Rp_Banten"/>
      <sheetName val="star_prov"/>
      <sheetName val="Bill_2_3"/>
      <sheetName val="Bill_2_5B"/>
      <sheetName val="Bill_2_1"/>
      <sheetName val="Table_1"/>
      <sheetName val="Trial_Bal"/>
      <sheetName val="JURNAL_KONSOL"/>
      <sheetName val="Produksi_&amp;_Scedule"/>
      <sheetName val="Summary_"/>
      <sheetName val="R_PIUT__MHS"/>
      <sheetName val="EXPORT_TEST_CERTIFICATE__EX_(1)"/>
      <sheetName val="AGUSTUS_2016"/>
      <sheetName val="Rek_GR"/>
      <sheetName val="Rekap_Piutang_Dagang5"/>
      <sheetName val="_BENGKULU5"/>
      <sheetName val="SNC_LOMBOK5"/>
      <sheetName val="SNS_MENADO5"/>
      <sheetName val="TNS_Makasar5"/>
      <sheetName val="_Batam5"/>
      <sheetName val="Pangkal_Pinang5"/>
      <sheetName val="_BANJARMASIN5"/>
      <sheetName val="_Balikpapan5"/>
      <sheetName val="Laut_Timur5"/>
      <sheetName val="multi_mandiri5"/>
      <sheetName val="Starmara_Tanjung_Pinang5"/>
      <sheetName val="Berlian_Pacific5"/>
      <sheetName val="Mata_Nanda5"/>
      <sheetName val="Takari_international5"/>
      <sheetName val="SM_Food5"/>
      <sheetName val="Subur_Makmur5"/>
      <sheetName val="Trus_Trading_Libanon5"/>
      <sheetName val="Ovuike_-Nigeria5"/>
      <sheetName val="Supply_-_Australia5"/>
      <sheetName val="Kiu_Fung_-Hongkong5"/>
      <sheetName val="CBC_Pakistan5"/>
      <sheetName val="africa_oilseeds5"/>
      <sheetName val="PENJ_NERACA5"/>
      <sheetName val="CASH_FLOW5"/>
      <sheetName val="Deposit_DO5"/>
      <sheetName val="U_1_2_Other_charges_(income)5"/>
      <sheetName val="Beli_Mtr5"/>
      <sheetName val="trf_multiple_dnrks5"/>
      <sheetName val="RumusTB_1_bln5"/>
      <sheetName val="Isolasi_Luar_Dalam5"/>
      <sheetName val="Isolasi_Luar5"/>
      <sheetName val="Fill_this_out_first___5"/>
      <sheetName val="Summary_Page_VDF5"/>
      <sheetName val="Invested_capital_VDF5"/>
      <sheetName val="1195_B15"/>
      <sheetName val="Income_Statement_VDF5"/>
      <sheetName val="Permanent_info5"/>
      <sheetName val="budget_idr5"/>
      <sheetName val="PBC_-_Detail_BS_-_20105"/>
      <sheetName val="Profit_&amp;_Loss_Account5"/>
      <sheetName val="BCE_MURNI-QS5"/>
      <sheetName val="TM_-_1B5"/>
      <sheetName val="BASIC_ASSUMPTION5"/>
      <sheetName val="P12_45"/>
      <sheetName val="Key_drivers5"/>
      <sheetName val="Konfirmasi_Transaksi_Lama5"/>
      <sheetName val="AA_1_1_BNI5"/>
      <sheetName val="PV_of_Op_Leases_VDF5"/>
      <sheetName val="RoadMaint_5"/>
      <sheetName val="Income_Statement5"/>
      <sheetName val="Minilink_Eqp_EAB,_CIP5"/>
      <sheetName val="DATA_WP5"/>
      <sheetName val="Re-Mill_Building__5"/>
      <sheetName val="Resource_Costs5"/>
      <sheetName val="Work_Requirement5"/>
      <sheetName val="WP_AKTIVA5"/>
      <sheetName val="WP_PASIVA5"/>
      <sheetName val="WP_LABA_RUGI5"/>
      <sheetName val="DATA_FORWARDER5"/>
      <sheetName val="Daf__KPP2"/>
      <sheetName val="Exch_Rate5"/>
      <sheetName val="Income_S2"/>
      <sheetName val="balance_sheet2"/>
      <sheetName val="Regulated_Tariff2"/>
      <sheetName val="Motor_Sytem2"/>
      <sheetName val="3M_Indonesia_(9011-001)5"/>
      <sheetName val="Ford_Options1"/>
      <sheetName val="T_B1"/>
      <sheetName val="COMPANY_CODE1"/>
      <sheetName val="Nomor_Id1"/>
      <sheetName val="Bal_Sheet1"/>
      <sheetName val="fin_pro_centers1"/>
      <sheetName val="Data_Umum2"/>
      <sheetName val="Bahan_Mekanikal1"/>
      <sheetName val="D_&amp;_W_sizes1"/>
      <sheetName val="NRO_and_subs1"/>
      <sheetName val="H_KONTRAK1"/>
      <sheetName val="Gaji_Non_Staff1"/>
      <sheetName val="Middle_East1"/>
      <sheetName val="Check_on_8_10_20031"/>
      <sheetName val="fiscal_depr(E)1"/>
      <sheetName val="CETAK_BUKTI1"/>
      <sheetName val="=_P_&amp;_L_=1"/>
      <sheetName val="Acc__Empolyee1"/>
      <sheetName val="Rp_Banten1"/>
      <sheetName val="star_prov1"/>
      <sheetName val="Bill_2_31"/>
      <sheetName val="Bill_2_5B1"/>
      <sheetName val="Bill_2_11"/>
      <sheetName val="Table_11"/>
      <sheetName val="Trial_Bal1"/>
      <sheetName val="JURNAL_KONSOL1"/>
      <sheetName val="Produksi_&amp;_Scedule1"/>
      <sheetName val="Summary_1"/>
      <sheetName val="R_PIUT__MHS1"/>
      <sheetName val="EXPORT_TEST_CERTIFICATE__EX_(11"/>
      <sheetName val="AGUSTUS_20161"/>
      <sheetName val="Rek_GR1"/>
      <sheetName val="Rekap_Piutang_Dagang6"/>
      <sheetName val="_BENGKULU6"/>
      <sheetName val="SNC_LOMBOK6"/>
      <sheetName val="SNS_MENADO6"/>
      <sheetName val="TNS_Makasar6"/>
      <sheetName val="_Batam6"/>
      <sheetName val="Pangkal_Pinang6"/>
      <sheetName val="_BANJARMASIN6"/>
      <sheetName val="_Balikpapan6"/>
      <sheetName val="Laut_Timur6"/>
      <sheetName val="multi_mandiri6"/>
      <sheetName val="Starmara_Tanjung_Pinang6"/>
      <sheetName val="Berlian_Pacific6"/>
      <sheetName val="Mata_Nanda6"/>
      <sheetName val="Takari_international6"/>
      <sheetName val="SM_Food6"/>
      <sheetName val="Subur_Makmur6"/>
      <sheetName val="Trus_Trading_Libanon6"/>
      <sheetName val="Ovuike_-Nigeria6"/>
      <sheetName val="Supply_-_Australia6"/>
      <sheetName val="Kiu_Fung_-Hongkong6"/>
      <sheetName val="CBC_Pakistan6"/>
      <sheetName val="africa_oilseeds6"/>
      <sheetName val="PENJ_NERACA6"/>
      <sheetName val="CASH_FLOW6"/>
      <sheetName val="Deposit_DO6"/>
      <sheetName val="U_1_2_Other_charges_(income)6"/>
      <sheetName val="Beli_Mtr6"/>
      <sheetName val="trf_multiple_dnrks6"/>
      <sheetName val="RumusTB_1_bln6"/>
      <sheetName val="Isolasi_Luar_Dalam6"/>
      <sheetName val="Isolasi_Luar6"/>
      <sheetName val="Fill_this_out_first___6"/>
      <sheetName val="Summary_Page_VDF6"/>
      <sheetName val="Invested_capital_VDF6"/>
      <sheetName val="1195_B16"/>
      <sheetName val="Income_Statement_VDF6"/>
      <sheetName val="Permanent_info6"/>
      <sheetName val="budget_idr6"/>
      <sheetName val="PBC_-_Detail_BS_-_20106"/>
      <sheetName val="Profit_&amp;_Loss_Account6"/>
      <sheetName val="BCE_MURNI-QS6"/>
      <sheetName val="TM_-_1B6"/>
      <sheetName val="BASIC_ASSUMPTION6"/>
      <sheetName val="P12_46"/>
      <sheetName val="Key_drivers6"/>
      <sheetName val="Konfirmasi_Transaksi_Lama6"/>
      <sheetName val="AA_1_1_BNI6"/>
      <sheetName val="PV_of_Op_Leases_VDF6"/>
      <sheetName val="RoadMaint_6"/>
      <sheetName val="Income_Statement6"/>
      <sheetName val="Minilink_Eqp_EAB,_CIP6"/>
      <sheetName val="DATA_WP6"/>
      <sheetName val="Re-Mill_Building__6"/>
      <sheetName val="Resource_Costs6"/>
      <sheetName val="Work_Requirement6"/>
      <sheetName val="WP_AKTIVA6"/>
      <sheetName val="WP_PASIVA6"/>
      <sheetName val="WP_LABA_RUGI6"/>
      <sheetName val="DATA_FORWARDER6"/>
      <sheetName val="Daf__KPP3"/>
      <sheetName val="Exch_Rate6"/>
      <sheetName val="Income_S3"/>
      <sheetName val="balance_sheet3"/>
      <sheetName val="Regulated_Tariff3"/>
      <sheetName val="Motor_Sytem3"/>
      <sheetName val="3M_Indonesia_(9011-001)6"/>
      <sheetName val="Ford_Options2"/>
      <sheetName val="T_B2"/>
      <sheetName val="COMPANY_CODE2"/>
      <sheetName val="Nomor_Id2"/>
      <sheetName val="Bal_Sheet2"/>
      <sheetName val="fin_pro_centers2"/>
      <sheetName val="Data_Umum3"/>
      <sheetName val="Bahan_Mekanikal2"/>
      <sheetName val="D_&amp;_W_sizes2"/>
      <sheetName val="NRO_and_subs2"/>
      <sheetName val="H_KONTRAK2"/>
      <sheetName val="Gaji_Non_Staff2"/>
      <sheetName val="Middle_East2"/>
      <sheetName val="Check_on_8_10_20032"/>
      <sheetName val="fiscal_depr(E)2"/>
      <sheetName val="CETAK_BUKTI2"/>
      <sheetName val="=_P_&amp;_L_=2"/>
      <sheetName val="Acc__Empolyee2"/>
      <sheetName val="Rp_Banten2"/>
      <sheetName val="star_prov2"/>
      <sheetName val="Bill_2_32"/>
      <sheetName val="Bill_2_5B2"/>
      <sheetName val="Bill_2_12"/>
      <sheetName val="Table_12"/>
      <sheetName val="Trial_Bal2"/>
      <sheetName val="JURNAL_KONSOL2"/>
      <sheetName val="Produksi_&amp;_Scedule2"/>
      <sheetName val="Summary_2"/>
      <sheetName val="R_PIUT__MHS2"/>
      <sheetName val="EXPORT_TEST_CERTIFICATE__EX_(12"/>
      <sheetName val="AGUSTUS_20162"/>
      <sheetName val="Rek_GR2"/>
      <sheetName val="Rekap_Piutang_Dagang7"/>
      <sheetName val="_BENGKULU7"/>
      <sheetName val="SNC_LOMBOK7"/>
      <sheetName val="SNS_MENADO7"/>
      <sheetName val="TNS_Makasar7"/>
      <sheetName val="_Batam7"/>
      <sheetName val="Pangkal_Pinang7"/>
      <sheetName val="_BANJARMASIN7"/>
      <sheetName val="_Balikpapan7"/>
      <sheetName val="Laut_Timur7"/>
      <sheetName val="multi_mandiri7"/>
      <sheetName val="Starmara_Tanjung_Pinang7"/>
      <sheetName val="Berlian_Pacific7"/>
      <sheetName val="Mata_Nanda7"/>
      <sheetName val="Takari_international7"/>
      <sheetName val="SM_Food7"/>
      <sheetName val="Subur_Makmur7"/>
      <sheetName val="Trus_Trading_Libanon7"/>
      <sheetName val="Ovuike_-Nigeria7"/>
      <sheetName val="Supply_-_Australia7"/>
      <sheetName val="Kiu_Fung_-Hongkong7"/>
      <sheetName val="CBC_Pakistan7"/>
      <sheetName val="africa_oilseeds7"/>
      <sheetName val="PENJ_NERACA7"/>
      <sheetName val="CASH_FLOW7"/>
      <sheetName val="Deposit_DO7"/>
      <sheetName val="U_1_2_Other_charges_(income)7"/>
      <sheetName val="Beli_Mtr7"/>
      <sheetName val="trf_multiple_dnrks7"/>
      <sheetName val="RumusTB_1_bln7"/>
      <sheetName val="Isolasi_Luar_Dalam7"/>
      <sheetName val="Isolasi_Luar7"/>
      <sheetName val="Fill_this_out_first___7"/>
      <sheetName val="Summary_Page_VDF7"/>
      <sheetName val="Invested_capital_VDF7"/>
      <sheetName val="1195_B17"/>
      <sheetName val="Income_Statement_VDF7"/>
      <sheetName val="Permanent_info7"/>
      <sheetName val="budget_idr7"/>
      <sheetName val="PBC_-_Detail_BS_-_20107"/>
      <sheetName val="Profit_&amp;_Loss_Account7"/>
      <sheetName val="BCE_MURNI-QS7"/>
      <sheetName val="TM_-_1B7"/>
      <sheetName val="BASIC_ASSUMPTION7"/>
      <sheetName val="P12_47"/>
      <sheetName val="Key_drivers7"/>
      <sheetName val="Konfirmasi_Transaksi_Lama7"/>
      <sheetName val="AA_1_1_BNI7"/>
      <sheetName val="PV_of_Op_Leases_VDF7"/>
      <sheetName val="RoadMaint_7"/>
      <sheetName val="Income_Statement7"/>
      <sheetName val="Minilink_Eqp_EAB,_CIP7"/>
      <sheetName val="DATA_WP7"/>
      <sheetName val="Re-Mill_Building__7"/>
      <sheetName val="Resource_Costs7"/>
      <sheetName val="Work_Requirement7"/>
      <sheetName val="WP_AKTIVA7"/>
      <sheetName val="WP_PASIVA7"/>
      <sheetName val="WP_LABA_RUGI7"/>
      <sheetName val="DATA_FORWARDER7"/>
      <sheetName val="Daf__KPP4"/>
      <sheetName val="Exch_Rate7"/>
      <sheetName val="Income_S4"/>
      <sheetName val="balance_sheet4"/>
      <sheetName val="Regulated_Tariff4"/>
      <sheetName val="Motor_Sytem4"/>
      <sheetName val="3M_Indonesia_(9011-001)7"/>
      <sheetName val="Ford_Options3"/>
      <sheetName val="T_B3"/>
      <sheetName val="COMPANY_CODE3"/>
      <sheetName val="Nomor_Id3"/>
      <sheetName val="Bal_Sheet3"/>
      <sheetName val="fin_pro_centers3"/>
      <sheetName val="Data_Umum4"/>
      <sheetName val="Bahan_Mekanikal3"/>
      <sheetName val="D_&amp;_W_sizes3"/>
      <sheetName val="NRO_and_subs3"/>
      <sheetName val="H_KONTRAK3"/>
      <sheetName val="Gaji_Non_Staff3"/>
      <sheetName val="Middle_East3"/>
      <sheetName val="Check_on_8_10_20033"/>
      <sheetName val="fiscal_depr(E)3"/>
      <sheetName val="CETAK_BUKTI3"/>
      <sheetName val="=_P_&amp;_L_=3"/>
      <sheetName val="Acc__Empolyee3"/>
      <sheetName val="Rp_Banten3"/>
      <sheetName val="star_prov3"/>
      <sheetName val="Bill_2_33"/>
      <sheetName val="Bill_2_5B3"/>
      <sheetName val="Bill_2_13"/>
      <sheetName val="Table_13"/>
      <sheetName val="Trial_Bal3"/>
      <sheetName val="JURNAL_KONSOL3"/>
      <sheetName val="Produksi_&amp;_Scedule3"/>
      <sheetName val="Summary_3"/>
      <sheetName val="R_PIUT__MHS3"/>
      <sheetName val="EXPORT_TEST_CERTIFICATE__EX_(13"/>
      <sheetName val="AGUSTUS_20163"/>
      <sheetName val="Rek_GR3"/>
      <sheetName val="Rekap_Piutang_Dagang8"/>
      <sheetName val="_BENGKULU8"/>
      <sheetName val="SNC_LOMBOK8"/>
      <sheetName val="SNS_MENADO8"/>
      <sheetName val="TNS_Makasar8"/>
      <sheetName val="_Batam8"/>
      <sheetName val="Pangkal_Pinang8"/>
      <sheetName val="_BANJARMASIN8"/>
      <sheetName val="_Balikpapan8"/>
      <sheetName val="Laut_Timur8"/>
      <sheetName val="multi_mandiri8"/>
      <sheetName val="Starmara_Tanjung_Pinang8"/>
      <sheetName val="Berlian_Pacific8"/>
      <sheetName val="Mata_Nanda8"/>
      <sheetName val="Takari_international8"/>
      <sheetName val="SM_Food8"/>
      <sheetName val="Subur_Makmur8"/>
      <sheetName val="Trus_Trading_Libanon8"/>
      <sheetName val="Ovuike_-Nigeria8"/>
      <sheetName val="Supply_-_Australia8"/>
      <sheetName val="Kiu_Fung_-Hongkong8"/>
      <sheetName val="CBC_Pakistan8"/>
      <sheetName val="africa_oilseeds8"/>
      <sheetName val="PENJ_NERACA8"/>
      <sheetName val="CASH_FLOW8"/>
      <sheetName val="Deposit_DO8"/>
      <sheetName val="U_1_2_Other_charges_(income)8"/>
      <sheetName val="Beli_Mtr8"/>
      <sheetName val="trf_multiple_dnrks8"/>
      <sheetName val="RumusTB_1_bln8"/>
      <sheetName val="Isolasi_Luar_Dalam8"/>
      <sheetName val="Isolasi_Luar8"/>
      <sheetName val="Fill_this_out_first___8"/>
      <sheetName val="Summary_Page_VDF8"/>
      <sheetName val="Invested_capital_VDF8"/>
      <sheetName val="1195_B18"/>
      <sheetName val="Income_Statement_VDF8"/>
      <sheetName val="Permanent_info8"/>
      <sheetName val="budget_idr8"/>
      <sheetName val="PBC_-_Detail_BS_-_20108"/>
      <sheetName val="Profit_&amp;_Loss_Account8"/>
      <sheetName val="BCE_MURNI-QS8"/>
      <sheetName val="TM_-_1B8"/>
      <sheetName val="BASIC_ASSUMPTION8"/>
      <sheetName val="P12_48"/>
      <sheetName val="Key_drivers8"/>
      <sheetName val="Konfirmasi_Transaksi_Lama8"/>
      <sheetName val="AA_1_1_BNI8"/>
      <sheetName val="PV_of_Op_Leases_VDF8"/>
      <sheetName val="RoadMaint_8"/>
      <sheetName val="Income_Statement8"/>
      <sheetName val="Minilink_Eqp_EAB,_CIP8"/>
      <sheetName val="DATA_WP8"/>
      <sheetName val="Re-Mill_Building__8"/>
      <sheetName val="Resource_Costs8"/>
      <sheetName val="Work_Requirement8"/>
      <sheetName val="WP_AKTIVA8"/>
      <sheetName val="WP_PASIVA8"/>
      <sheetName val="WP_LABA_RUGI8"/>
      <sheetName val="DATA_FORWARDER8"/>
      <sheetName val="Daf__KPP5"/>
      <sheetName val="Exch_Rate8"/>
      <sheetName val="Income_S5"/>
      <sheetName val="balance_sheet5"/>
      <sheetName val="Regulated_Tariff5"/>
      <sheetName val="Motor_Sytem5"/>
      <sheetName val="3M_Indonesia_(9011-001)8"/>
      <sheetName val="Ford_Options4"/>
      <sheetName val="T_B4"/>
      <sheetName val="COMPANY_CODE4"/>
      <sheetName val="Nomor_Id4"/>
      <sheetName val="Bal_Sheet4"/>
      <sheetName val="fin_pro_centers4"/>
      <sheetName val="Data_Umum5"/>
      <sheetName val="Bahan_Mekanikal4"/>
      <sheetName val="D_&amp;_W_sizes4"/>
      <sheetName val="NRO_and_subs4"/>
      <sheetName val="H_KONTRAK4"/>
      <sheetName val="Gaji_Non_Staff4"/>
      <sheetName val="Middle_East4"/>
      <sheetName val="Check_on_8_10_20034"/>
      <sheetName val="fiscal_depr(E)4"/>
      <sheetName val="CETAK_BUKTI4"/>
      <sheetName val="=_P_&amp;_L_=4"/>
      <sheetName val="Acc__Empolyee4"/>
      <sheetName val="Rp_Banten4"/>
      <sheetName val="star_prov4"/>
      <sheetName val="Bill_2_34"/>
      <sheetName val="Bill_2_5B4"/>
      <sheetName val="Bill_2_14"/>
      <sheetName val="Table_14"/>
      <sheetName val="Trial_Bal4"/>
      <sheetName val="JURNAL_KONSOL4"/>
      <sheetName val="Produksi_&amp;_Scedule4"/>
      <sheetName val="Summary_4"/>
      <sheetName val="R_PIUT__MHS4"/>
      <sheetName val="EXPORT_TEST_CERTIFICATE__EX_(14"/>
      <sheetName val="AGUSTUS_20164"/>
      <sheetName val="Rek_GR4"/>
      <sheetName val="Rekap_Piutang_Dagang9"/>
      <sheetName val="_BENGKULU9"/>
      <sheetName val="SNC_LOMBOK9"/>
      <sheetName val="SNS_MENADO9"/>
      <sheetName val="TNS_Makasar9"/>
      <sheetName val="_Batam9"/>
      <sheetName val="Pangkal_Pinang9"/>
      <sheetName val="_BANJARMASIN9"/>
      <sheetName val="_Balikpapan9"/>
      <sheetName val="Laut_Timur9"/>
      <sheetName val="multi_mandiri9"/>
      <sheetName val="Starmara_Tanjung_Pinang9"/>
      <sheetName val="Berlian_Pacific9"/>
      <sheetName val="Mata_Nanda9"/>
      <sheetName val="Takari_international9"/>
      <sheetName val="SM_Food9"/>
      <sheetName val="Subur_Makmur9"/>
      <sheetName val="Trus_Trading_Libanon9"/>
      <sheetName val="Ovuike_-Nigeria9"/>
      <sheetName val="Supply_-_Australia9"/>
      <sheetName val="Kiu_Fung_-Hongkong9"/>
      <sheetName val="CBC_Pakistan9"/>
      <sheetName val="africa_oilseeds9"/>
      <sheetName val="PENJ_NERACA9"/>
      <sheetName val="CASH_FLOW9"/>
      <sheetName val="Deposit_DO9"/>
      <sheetName val="U_1_2_Other_charges_(income)9"/>
      <sheetName val="Beli_Mtr9"/>
      <sheetName val="trf_multiple_dnrks9"/>
      <sheetName val="RumusTB_1_bln9"/>
      <sheetName val="Isolasi_Luar_Dalam9"/>
      <sheetName val="Isolasi_Luar9"/>
      <sheetName val="Fill_this_out_first___9"/>
      <sheetName val="Summary_Page_VDF9"/>
      <sheetName val="Invested_capital_VDF9"/>
      <sheetName val="1195_B19"/>
      <sheetName val="Income_Statement_VDF9"/>
      <sheetName val="Permanent_info9"/>
      <sheetName val="budget_idr9"/>
      <sheetName val="PBC_-_Detail_BS_-_20109"/>
      <sheetName val="Profit_&amp;_Loss_Account9"/>
      <sheetName val="BCE_MURNI-QS9"/>
      <sheetName val="TM_-_1B9"/>
      <sheetName val="BASIC_ASSUMPTION9"/>
      <sheetName val="P12_49"/>
      <sheetName val="Key_drivers9"/>
      <sheetName val="Konfirmasi_Transaksi_Lama9"/>
      <sheetName val="AA_1_1_BNI9"/>
      <sheetName val="PV_of_Op_Leases_VDF9"/>
      <sheetName val="RoadMaint_9"/>
      <sheetName val="Income_Statement9"/>
      <sheetName val="Minilink_Eqp_EAB,_CIP9"/>
      <sheetName val="DATA_WP9"/>
      <sheetName val="Re-Mill_Building__9"/>
      <sheetName val="Resource_Costs9"/>
      <sheetName val="Work_Requirement9"/>
      <sheetName val="WP_AKTIVA9"/>
      <sheetName val="WP_PASIVA9"/>
      <sheetName val="WP_LABA_RUGI9"/>
      <sheetName val="DATA_FORWARDER9"/>
      <sheetName val="Daf__KPP6"/>
      <sheetName val="Exch_Rate9"/>
      <sheetName val="Income_S6"/>
      <sheetName val="balance_sheet6"/>
      <sheetName val="Regulated_Tariff6"/>
      <sheetName val="Motor_Sytem6"/>
      <sheetName val="3M_Indonesia_(9011-001)9"/>
      <sheetName val="Ford_Options5"/>
      <sheetName val="T_B5"/>
      <sheetName val="COMPANY_CODE5"/>
      <sheetName val="Nomor_Id5"/>
      <sheetName val="Bal_Sheet5"/>
      <sheetName val="fin_pro_centers5"/>
      <sheetName val="Data_Umum6"/>
      <sheetName val="Bahan_Mekanikal5"/>
      <sheetName val="D_&amp;_W_sizes5"/>
      <sheetName val="NRO_and_subs5"/>
      <sheetName val="H_KONTRAK5"/>
      <sheetName val="Gaji_Non_Staff5"/>
      <sheetName val="Middle_East5"/>
      <sheetName val="Check_on_8_10_20035"/>
      <sheetName val="fiscal_depr(E)5"/>
      <sheetName val="CETAK_BUKTI5"/>
      <sheetName val="=_P_&amp;_L_=5"/>
      <sheetName val="Acc__Empolyee5"/>
      <sheetName val="Rp_Banten5"/>
      <sheetName val="star_prov5"/>
      <sheetName val="Bill_2_35"/>
      <sheetName val="Bill_2_5B5"/>
      <sheetName val="Bill_2_15"/>
      <sheetName val="Table_15"/>
      <sheetName val="Trial_Bal5"/>
      <sheetName val="JURNAL_KONSOL5"/>
      <sheetName val="Produksi_&amp;_Scedule5"/>
      <sheetName val="Summary_5"/>
      <sheetName val="R_PIUT__MHS5"/>
      <sheetName val="EXPORT_TEST_CERTIFICATE__EX_(15"/>
      <sheetName val="AGUSTUS_20165"/>
      <sheetName val="Rek_GR5"/>
      <sheetName val="Rekap_Piutang_Dagang10"/>
      <sheetName val="_BENGKULU10"/>
      <sheetName val="SNC_LOMBOK10"/>
      <sheetName val="SNS_MENADO10"/>
      <sheetName val="TNS_Makasar10"/>
      <sheetName val="_Batam10"/>
      <sheetName val="Pangkal_Pinang10"/>
      <sheetName val="_BANJARMASIN10"/>
      <sheetName val="_Balikpapan10"/>
      <sheetName val="Laut_Timur10"/>
      <sheetName val="multi_mandiri10"/>
      <sheetName val="Starmara_Tanjung_Pinang10"/>
      <sheetName val="Berlian_Pacific10"/>
      <sheetName val="Mata_Nanda10"/>
      <sheetName val="Takari_international10"/>
      <sheetName val="SM_Food10"/>
      <sheetName val="Subur_Makmur10"/>
      <sheetName val="Trus_Trading_Libanon10"/>
      <sheetName val="Ovuike_-Nigeria10"/>
      <sheetName val="Supply_-_Australia10"/>
      <sheetName val="Kiu_Fung_-Hongkong10"/>
      <sheetName val="CBC_Pakistan10"/>
      <sheetName val="africa_oilseeds10"/>
      <sheetName val="PENJ_NERACA10"/>
      <sheetName val="CASH_FLOW10"/>
      <sheetName val="Deposit_DO10"/>
      <sheetName val="U_1_2_Other_charges_(income)10"/>
      <sheetName val="Beli_Mtr10"/>
      <sheetName val="trf_multiple_dnrks10"/>
      <sheetName val="RumusTB_1_bln10"/>
      <sheetName val="Isolasi_Luar_Dalam10"/>
      <sheetName val="Isolasi_Luar10"/>
      <sheetName val="Fill_this_out_first___10"/>
      <sheetName val="Summary_Page_VDF10"/>
      <sheetName val="Invested_capital_VDF10"/>
      <sheetName val="1195_B110"/>
      <sheetName val="Income_Statement_VDF10"/>
      <sheetName val="Permanent_info10"/>
      <sheetName val="budget_idr10"/>
      <sheetName val="PBC_-_Detail_BS_-_201010"/>
      <sheetName val="Profit_&amp;_Loss_Account10"/>
      <sheetName val="BCE_MURNI-QS10"/>
      <sheetName val="TM_-_1B10"/>
      <sheetName val="BASIC_ASSUMPTION10"/>
      <sheetName val="P12_410"/>
      <sheetName val="Key_drivers10"/>
      <sheetName val="Konfirmasi_Transaksi_Lama10"/>
      <sheetName val="AA_1_1_BNI10"/>
      <sheetName val="PV_of_Op_Leases_VDF10"/>
      <sheetName val="RoadMaint_10"/>
      <sheetName val="Income_Statement10"/>
      <sheetName val="Minilink_Eqp_EAB,_CIP10"/>
      <sheetName val="DATA_WP10"/>
      <sheetName val="Re-Mill_Building__10"/>
      <sheetName val="Resource_Costs10"/>
      <sheetName val="Work_Requirement10"/>
      <sheetName val="WP_AKTIVA10"/>
      <sheetName val="WP_PASIVA10"/>
      <sheetName val="WP_LABA_RUGI10"/>
      <sheetName val="DATA_FORWARDER10"/>
      <sheetName val="Daf__KPP7"/>
      <sheetName val="Exch_Rate10"/>
      <sheetName val="Income_S7"/>
      <sheetName val="balance_sheet7"/>
      <sheetName val="Regulated_Tariff7"/>
      <sheetName val="Motor_Sytem7"/>
      <sheetName val="3M_Indonesia_(9011-001)10"/>
      <sheetName val="Ford_Options6"/>
      <sheetName val="T_B6"/>
      <sheetName val="COMPANY_CODE6"/>
      <sheetName val="Nomor_Id6"/>
      <sheetName val="Bal_Sheet6"/>
      <sheetName val="fin_pro_centers6"/>
      <sheetName val="Data_Umum7"/>
      <sheetName val="Bahan_Mekanikal6"/>
      <sheetName val="D_&amp;_W_sizes6"/>
      <sheetName val="NRO_and_subs6"/>
      <sheetName val="H_KONTRAK6"/>
      <sheetName val="Gaji_Non_Staff6"/>
      <sheetName val="Middle_East6"/>
      <sheetName val="Check_on_8_10_20036"/>
      <sheetName val="fiscal_depr(E)6"/>
      <sheetName val="CETAK_BUKTI6"/>
      <sheetName val="=_P_&amp;_L_=6"/>
      <sheetName val="Acc__Empolyee6"/>
      <sheetName val="Rp_Banten6"/>
      <sheetName val="star_prov6"/>
      <sheetName val="Bill_2_36"/>
      <sheetName val="Bill_2_5B6"/>
      <sheetName val="Bill_2_16"/>
      <sheetName val="Table_16"/>
      <sheetName val="Trial_Bal6"/>
      <sheetName val="JURNAL_KONSOL6"/>
      <sheetName val="Produksi_&amp;_Scedule6"/>
      <sheetName val="Summary_6"/>
      <sheetName val="R_PIUT__MHS6"/>
      <sheetName val="EXPORT_TEST_CERTIFICATE__EX_(16"/>
      <sheetName val="Rekap_Piutang_Dagang11"/>
      <sheetName val="_BENGKULU11"/>
      <sheetName val="SNC_LOMBOK11"/>
      <sheetName val="SNS_MENADO11"/>
      <sheetName val="TNS_Makasar11"/>
      <sheetName val="_Batam11"/>
      <sheetName val="Pangkal_Pinang11"/>
      <sheetName val="_BANJARMASIN11"/>
      <sheetName val="_Balikpapan11"/>
      <sheetName val="Laut_Timur11"/>
      <sheetName val="multi_mandiri11"/>
      <sheetName val="Starmara_Tanjung_Pinang11"/>
      <sheetName val="Berlian_Pacific11"/>
      <sheetName val="Mata_Nanda11"/>
      <sheetName val="Takari_international11"/>
      <sheetName val="SM_Food11"/>
      <sheetName val="Subur_Makmur11"/>
      <sheetName val="Trus_Trading_Libanon11"/>
      <sheetName val="Ovuike_-Nigeria11"/>
      <sheetName val="Supply_-_Australia11"/>
      <sheetName val="Kiu_Fung_-Hongkong11"/>
      <sheetName val="CBC_Pakistan11"/>
      <sheetName val="africa_oilseeds11"/>
      <sheetName val="PENJ_NERACA11"/>
      <sheetName val="CASH_FLOW11"/>
      <sheetName val="Deposit_DO11"/>
      <sheetName val="U_1_2_Other_charges_(income)11"/>
      <sheetName val="Beli_Mtr11"/>
      <sheetName val="trf_multiple_dnrks11"/>
      <sheetName val="RumusTB_1_bln11"/>
      <sheetName val="Isolasi_Luar_Dalam11"/>
      <sheetName val="Isolasi_Luar11"/>
      <sheetName val="Fill_this_out_first___11"/>
      <sheetName val="Summary_Page_VDF11"/>
      <sheetName val="Invested_capital_VDF11"/>
      <sheetName val="1195_B111"/>
      <sheetName val="Income_Statement_VDF11"/>
      <sheetName val="Permanent_info11"/>
      <sheetName val="budget_idr11"/>
      <sheetName val="PBC_-_Detail_BS_-_201011"/>
      <sheetName val="Profit_&amp;_Loss_Account11"/>
      <sheetName val="BCE_MURNI-QS11"/>
      <sheetName val="TM_-_1B11"/>
      <sheetName val="BASIC_ASSUMPTION11"/>
      <sheetName val="P12_411"/>
      <sheetName val="Key_drivers11"/>
      <sheetName val="Konfirmasi_Transaksi_Lama11"/>
      <sheetName val="AA_1_1_BNI11"/>
      <sheetName val="PV_of_Op_Leases_VDF11"/>
      <sheetName val="RoadMaint_11"/>
      <sheetName val="Income_Statement11"/>
      <sheetName val="Minilink_Eqp_EAB,_CIP11"/>
      <sheetName val="DATA_WP11"/>
      <sheetName val="Re-Mill_Building__11"/>
      <sheetName val="Resource_Costs11"/>
      <sheetName val="Work_Requirement11"/>
      <sheetName val="WP_AKTIVA11"/>
      <sheetName val="WP_PASIVA11"/>
      <sheetName val="WP_LABA_RUGI11"/>
      <sheetName val="DATA_FORWARDER11"/>
      <sheetName val="Daf__KPP8"/>
      <sheetName val="Exch_Rate11"/>
      <sheetName val="Income_S8"/>
      <sheetName val="balance_sheet8"/>
      <sheetName val="Regulated_Tariff8"/>
      <sheetName val="Motor_Sytem8"/>
      <sheetName val="3M_Indonesia_(9011-001)11"/>
      <sheetName val="Ford_Options7"/>
      <sheetName val="T_B7"/>
      <sheetName val="COMPANY_CODE7"/>
      <sheetName val="Nomor_Id7"/>
      <sheetName val="Bal_Sheet7"/>
      <sheetName val="fin_pro_centers7"/>
      <sheetName val="Data_Umum8"/>
      <sheetName val="Bahan_Mekanikal7"/>
      <sheetName val="D_&amp;_W_sizes7"/>
      <sheetName val="NRO_and_subs7"/>
      <sheetName val="H_KONTRAK7"/>
      <sheetName val="Gaji_Non_Staff7"/>
      <sheetName val="Middle_East7"/>
      <sheetName val="Check_on_8_10_20037"/>
      <sheetName val="fiscal_depr(E)7"/>
      <sheetName val="CETAK_BUKTI7"/>
      <sheetName val="=_P_&amp;_L_=7"/>
      <sheetName val="Acc__Empolyee7"/>
      <sheetName val="Rp_Banten7"/>
      <sheetName val="star_prov7"/>
      <sheetName val="Bill_2_37"/>
      <sheetName val="Bill_2_5B7"/>
      <sheetName val="Bill_2_17"/>
      <sheetName val="Table_17"/>
      <sheetName val="Trial_Bal7"/>
      <sheetName val="JURNAL_KONSOL7"/>
      <sheetName val="Produksi_&amp;_Scedule7"/>
      <sheetName val="Summary_7"/>
      <sheetName val="R_PIUT__MHS7"/>
      <sheetName val="EXPORT_TEST_CERTIFICATE__EX_(17"/>
      <sheetName val="AGUSTUS_20166"/>
      <sheetName val="Rek_GR6"/>
      <sheetName val="Rekap_Piutang_Dagang12"/>
      <sheetName val="_BENGKULU12"/>
      <sheetName val="SNC_LOMBOK12"/>
      <sheetName val="SNS_MENADO12"/>
      <sheetName val="TNS_Makasar12"/>
      <sheetName val="_Batam12"/>
      <sheetName val="Pangkal_Pinang12"/>
      <sheetName val="_BANJARMASIN12"/>
      <sheetName val="_Balikpapan12"/>
      <sheetName val="Laut_Timur12"/>
      <sheetName val="multi_mandiri12"/>
      <sheetName val="Starmara_Tanjung_Pinang12"/>
      <sheetName val="Berlian_Pacific12"/>
      <sheetName val="Mata_Nanda12"/>
      <sheetName val="Takari_international12"/>
      <sheetName val="SM_Food12"/>
      <sheetName val="Subur_Makmur12"/>
      <sheetName val="Trus_Trading_Libanon12"/>
      <sheetName val="Ovuike_-Nigeria12"/>
      <sheetName val="Supply_-_Australia12"/>
      <sheetName val="Kiu_Fung_-Hongkong12"/>
      <sheetName val="CBC_Pakistan12"/>
      <sheetName val="africa_oilseeds12"/>
      <sheetName val="PENJ_NERACA12"/>
      <sheetName val="CASH_FLOW12"/>
      <sheetName val="Deposit_DO12"/>
      <sheetName val="U_1_2_Other_charges_(income)12"/>
      <sheetName val="Beli_Mtr12"/>
      <sheetName val="trf_multiple_dnrks12"/>
      <sheetName val="RumusTB_1_bln12"/>
      <sheetName val="Isolasi_Luar_Dalam12"/>
      <sheetName val="Isolasi_Luar12"/>
      <sheetName val="Fill_this_out_first___12"/>
      <sheetName val="Summary_Page_VDF12"/>
      <sheetName val="Invested_capital_VDF12"/>
      <sheetName val="1195_B112"/>
      <sheetName val="Income_Statement_VDF12"/>
      <sheetName val="Permanent_info12"/>
      <sheetName val="budget_idr12"/>
      <sheetName val="PBC_-_Detail_BS_-_201012"/>
      <sheetName val="Profit_&amp;_Loss_Account12"/>
      <sheetName val="BCE_MURNI-QS12"/>
      <sheetName val="TM_-_1B12"/>
      <sheetName val="BASIC_ASSUMPTION12"/>
      <sheetName val="P12_412"/>
      <sheetName val="Key_drivers12"/>
      <sheetName val="Konfirmasi_Transaksi_Lama12"/>
      <sheetName val="AA_1_1_BNI12"/>
      <sheetName val="PV_of_Op_Leases_VDF12"/>
      <sheetName val="RoadMaint_12"/>
      <sheetName val="Income_Statement12"/>
      <sheetName val="Minilink_Eqp_EAB,_CIP12"/>
      <sheetName val="DATA_WP12"/>
      <sheetName val="Re-Mill_Building__12"/>
      <sheetName val="Resource_Costs12"/>
      <sheetName val="Work_Requirement12"/>
      <sheetName val="WP_AKTIVA12"/>
      <sheetName val="WP_PASIVA12"/>
      <sheetName val="WP_LABA_RUGI12"/>
      <sheetName val="DATA_FORWARDER12"/>
      <sheetName val="Daf__KPP9"/>
      <sheetName val="Exch_Rate12"/>
      <sheetName val="Income_S9"/>
      <sheetName val="balance_sheet9"/>
      <sheetName val="Regulated_Tariff9"/>
      <sheetName val="Motor_Sytem9"/>
      <sheetName val="3M_Indonesia_(9011-001)12"/>
      <sheetName val="Ford_Options8"/>
      <sheetName val="T_B8"/>
      <sheetName val="COMPANY_CODE8"/>
      <sheetName val="Nomor_Id8"/>
      <sheetName val="Bal_Sheet8"/>
      <sheetName val="fin_pro_centers8"/>
      <sheetName val="Data_Umum9"/>
      <sheetName val="Bahan_Mekanikal8"/>
      <sheetName val="D_&amp;_W_sizes8"/>
      <sheetName val="NRO_and_subs8"/>
      <sheetName val="H_KONTRAK8"/>
      <sheetName val="Gaji_Non_Staff8"/>
      <sheetName val="Middle_East8"/>
      <sheetName val="Check_on_8_10_20038"/>
      <sheetName val="fiscal_depr(E)8"/>
      <sheetName val="CETAK_BUKTI8"/>
      <sheetName val="=_P_&amp;_L_=8"/>
      <sheetName val="Acc__Empolyee8"/>
      <sheetName val="Rp_Banten8"/>
      <sheetName val="star_prov8"/>
      <sheetName val="Bill_2_38"/>
      <sheetName val="Bill_2_5B8"/>
      <sheetName val="Bill_2_18"/>
      <sheetName val="Table_18"/>
      <sheetName val="Trial_Bal8"/>
      <sheetName val="JURNAL_KONSOL8"/>
      <sheetName val="Produksi_&amp;_Scedule8"/>
      <sheetName val="Summary_8"/>
      <sheetName val="R_PIUT__MHS8"/>
      <sheetName val="EXPORT_TEST_CERTIFICATE__EX_(18"/>
      <sheetName val="AGUSTUS_20167"/>
      <sheetName val="Rek_GR7"/>
      <sheetName val="Rekap_Piutang_Dagang13"/>
      <sheetName val="_BENGKULU13"/>
      <sheetName val="SNC_LOMBOK13"/>
      <sheetName val="SNS_MENADO13"/>
      <sheetName val="TNS_Makasar13"/>
      <sheetName val="_Batam13"/>
      <sheetName val="Pangkal_Pinang13"/>
      <sheetName val="_BANJARMASIN13"/>
      <sheetName val="_Balikpapan13"/>
      <sheetName val="Laut_Timur13"/>
      <sheetName val="multi_mandiri13"/>
      <sheetName val="Starmara_Tanjung_Pinang13"/>
      <sheetName val="Berlian_Pacific13"/>
      <sheetName val="Mata_Nanda13"/>
      <sheetName val="Takari_international13"/>
      <sheetName val="SM_Food13"/>
      <sheetName val="Subur_Makmur13"/>
      <sheetName val="Trus_Trading_Libanon13"/>
      <sheetName val="Ovuike_-Nigeria13"/>
      <sheetName val="Supply_-_Australia13"/>
      <sheetName val="Kiu_Fung_-Hongkong13"/>
      <sheetName val="CBC_Pakistan13"/>
      <sheetName val="africa_oilseeds13"/>
      <sheetName val="PENJ_NERACA13"/>
      <sheetName val="CASH_FLOW13"/>
      <sheetName val="Deposit_DO13"/>
      <sheetName val="U_1_2_Other_charges_(income)13"/>
      <sheetName val="Beli_Mtr13"/>
      <sheetName val="trf_multiple_dnrks13"/>
      <sheetName val="RumusTB_1_bln13"/>
      <sheetName val="Isolasi_Luar_Dalam13"/>
      <sheetName val="Isolasi_Luar13"/>
      <sheetName val="Fill_this_out_first___13"/>
      <sheetName val="Summary_Page_VDF13"/>
      <sheetName val="Invested_capital_VDF13"/>
      <sheetName val="1195_B113"/>
      <sheetName val="Income_Statement_VDF13"/>
      <sheetName val="Permanent_info13"/>
      <sheetName val="budget_idr13"/>
      <sheetName val="PBC_-_Detail_BS_-_201013"/>
      <sheetName val="Profit_&amp;_Loss_Account13"/>
      <sheetName val="BCE_MURNI-QS13"/>
      <sheetName val="TM_-_1B13"/>
      <sheetName val="BASIC_ASSUMPTION13"/>
      <sheetName val="P12_413"/>
      <sheetName val="Key_drivers13"/>
      <sheetName val="Konfirmasi_Transaksi_Lama13"/>
      <sheetName val="AA_1_1_BNI13"/>
      <sheetName val="PV_of_Op_Leases_VDF13"/>
      <sheetName val="RoadMaint_13"/>
      <sheetName val="Income_Statement13"/>
      <sheetName val="Minilink_Eqp_EAB,_CIP13"/>
      <sheetName val="DATA_WP13"/>
      <sheetName val="Re-Mill_Building__13"/>
      <sheetName val="Resource_Costs13"/>
      <sheetName val="Work_Requirement13"/>
      <sheetName val="WP_AKTIVA13"/>
      <sheetName val="WP_PASIVA13"/>
      <sheetName val="WP_LABA_RUGI13"/>
      <sheetName val="DATA_FORWARDER13"/>
      <sheetName val="Daf__KPP10"/>
      <sheetName val="Exch_Rate13"/>
      <sheetName val="Income_S10"/>
      <sheetName val="balance_sheet10"/>
      <sheetName val="Regulated_Tariff10"/>
      <sheetName val="Motor_Sytem10"/>
      <sheetName val="3M_Indonesia_(9011-001)13"/>
      <sheetName val="Ford_Options9"/>
      <sheetName val="T_B9"/>
      <sheetName val="COMPANY_CODE9"/>
      <sheetName val="Nomor_Id9"/>
      <sheetName val="Bal_Sheet9"/>
      <sheetName val="fin_pro_centers9"/>
      <sheetName val="Data_Umum10"/>
      <sheetName val="Bahan_Mekanikal9"/>
      <sheetName val="D_&amp;_W_sizes9"/>
      <sheetName val="NRO_and_subs9"/>
      <sheetName val="H_KONTRAK9"/>
      <sheetName val="Gaji_Non_Staff9"/>
      <sheetName val="Middle_East9"/>
      <sheetName val="Check_on_8_10_20039"/>
      <sheetName val="fiscal_depr(E)9"/>
      <sheetName val="CETAK_BUKTI9"/>
      <sheetName val="=_P_&amp;_L_=9"/>
      <sheetName val="Acc__Empolyee9"/>
      <sheetName val="Rp_Banten9"/>
      <sheetName val="star_prov9"/>
      <sheetName val="Bill_2_39"/>
      <sheetName val="Bill_2_5B9"/>
      <sheetName val="Bill_2_19"/>
      <sheetName val="Table_19"/>
      <sheetName val="Trial_Bal9"/>
      <sheetName val="JURNAL_KONSOL9"/>
      <sheetName val="Produksi_&amp;_Scedule9"/>
      <sheetName val="Summary_9"/>
      <sheetName val="R_PIUT__MHS9"/>
      <sheetName val="EXPORT_TEST_CERTIFICATE__EX_(19"/>
      <sheetName val="AGUSTUS_20168"/>
      <sheetName val="Rek_GR8"/>
      <sheetName val="Rekap_Piutang_Dagang14"/>
      <sheetName val="_BENGKULU14"/>
      <sheetName val="SNC_LOMBOK14"/>
      <sheetName val="SNS_MENADO14"/>
      <sheetName val="TNS_Makasar14"/>
      <sheetName val="_Batam14"/>
      <sheetName val="Pangkal_Pinang14"/>
      <sheetName val="_BANJARMASIN14"/>
      <sheetName val="_Balikpapan14"/>
      <sheetName val="Laut_Timur14"/>
      <sheetName val="multi_mandiri14"/>
      <sheetName val="Starmara_Tanjung_Pinang14"/>
      <sheetName val="Berlian_Pacific14"/>
      <sheetName val="Mata_Nanda14"/>
      <sheetName val="Takari_international14"/>
      <sheetName val="SM_Food14"/>
      <sheetName val="Subur_Makmur14"/>
      <sheetName val="Trus_Trading_Libanon14"/>
      <sheetName val="Ovuike_-Nigeria14"/>
      <sheetName val="Supply_-_Australia14"/>
      <sheetName val="Kiu_Fung_-Hongkong14"/>
      <sheetName val="CBC_Pakistan14"/>
      <sheetName val="africa_oilseeds14"/>
      <sheetName val="PENJ_NERACA14"/>
      <sheetName val="CASH_FLOW14"/>
      <sheetName val="Deposit_DO14"/>
      <sheetName val="U_1_2_Other_charges_(income)14"/>
      <sheetName val="Beli_Mtr14"/>
      <sheetName val="trf_multiple_dnrks14"/>
      <sheetName val="RumusTB_1_bln14"/>
      <sheetName val="Isolasi_Luar_Dalam14"/>
      <sheetName val="Isolasi_Luar14"/>
      <sheetName val="Fill_this_out_first___14"/>
      <sheetName val="Summary_Page_VDF14"/>
      <sheetName val="Invested_capital_VDF14"/>
      <sheetName val="1195_B114"/>
      <sheetName val="Income_Statement_VDF14"/>
      <sheetName val="Permanent_info14"/>
      <sheetName val="budget_idr14"/>
      <sheetName val="PBC_-_Detail_BS_-_201014"/>
      <sheetName val="Profit_&amp;_Loss_Account14"/>
      <sheetName val="BCE_MURNI-QS14"/>
      <sheetName val="TM_-_1B14"/>
      <sheetName val="BASIC_ASSUMPTION14"/>
      <sheetName val="P12_414"/>
      <sheetName val="Key_drivers14"/>
      <sheetName val="Konfirmasi_Transaksi_Lama14"/>
      <sheetName val="AA_1_1_BNI14"/>
      <sheetName val="PV_of_Op_Leases_VDF14"/>
      <sheetName val="RoadMaint_14"/>
      <sheetName val="Income_Statement14"/>
      <sheetName val="Minilink_Eqp_EAB,_CIP14"/>
      <sheetName val="DATA_WP14"/>
      <sheetName val="Re-Mill_Building__14"/>
      <sheetName val="Resource_Costs14"/>
      <sheetName val="Work_Requirement14"/>
      <sheetName val="WP_AKTIVA14"/>
      <sheetName val="WP_PASIVA14"/>
      <sheetName val="WP_LABA_RUGI14"/>
      <sheetName val="DATA_FORWARDER14"/>
      <sheetName val="Daf__KPP11"/>
      <sheetName val="Exch_Rate14"/>
      <sheetName val="Income_S11"/>
      <sheetName val="balance_sheet11"/>
      <sheetName val="Regulated_Tariff11"/>
      <sheetName val="Motor_Sytem11"/>
      <sheetName val="3M_Indonesia_(9011-001)14"/>
      <sheetName val="Ford_Options10"/>
      <sheetName val="T_B10"/>
      <sheetName val="COMPANY_CODE10"/>
      <sheetName val="Nomor_Id10"/>
      <sheetName val="Bal_Sheet10"/>
      <sheetName val="fin_pro_centers10"/>
      <sheetName val="Data_Umum11"/>
      <sheetName val="Bahan_Mekanikal10"/>
      <sheetName val="D_&amp;_W_sizes10"/>
      <sheetName val="NRO_and_subs10"/>
      <sheetName val="H_KONTRAK10"/>
      <sheetName val="Gaji_Non_Staff10"/>
      <sheetName val="Middle_East10"/>
      <sheetName val="Check_on_8_10_200310"/>
      <sheetName val="fiscal_depr(E)10"/>
      <sheetName val="CETAK_BUKTI10"/>
      <sheetName val="=_P_&amp;_L_=10"/>
      <sheetName val="Acc__Empolyee10"/>
      <sheetName val="Rp_Banten10"/>
      <sheetName val="star_prov10"/>
      <sheetName val="Bill_2_310"/>
      <sheetName val="Bill_2_5B10"/>
      <sheetName val="Bill_2_110"/>
      <sheetName val="Table_110"/>
      <sheetName val="Trial_Bal10"/>
      <sheetName val="JURNAL_KONSOL10"/>
      <sheetName val="Produksi_&amp;_Scedule10"/>
      <sheetName val="Summary_10"/>
      <sheetName val="R_PIUT__MHS10"/>
      <sheetName val="EXPORT_TEST_CERTIFICATE__EX_(10"/>
      <sheetName val="AGUSTUS_20169"/>
      <sheetName val="Rek_GR9"/>
      <sheetName val="Rekap_Piutang_Dagang15"/>
      <sheetName val="_BENGKULU15"/>
      <sheetName val="SNC_LOMBOK15"/>
      <sheetName val="SNS_MENADO15"/>
      <sheetName val="TNS_Makasar15"/>
      <sheetName val="_Batam15"/>
      <sheetName val="Pangkal_Pinang15"/>
      <sheetName val="_BANJARMASIN15"/>
      <sheetName val="_Balikpapan15"/>
      <sheetName val="Laut_Timur15"/>
      <sheetName val="multi_mandiri15"/>
      <sheetName val="Starmara_Tanjung_Pinang15"/>
      <sheetName val="Berlian_Pacific15"/>
      <sheetName val="Mata_Nanda15"/>
      <sheetName val="Takari_international15"/>
      <sheetName val="SM_Food15"/>
      <sheetName val="Subur_Makmur15"/>
      <sheetName val="Trus_Trading_Libanon15"/>
      <sheetName val="Ovuike_-Nigeria15"/>
      <sheetName val="Supply_-_Australia15"/>
      <sheetName val="Kiu_Fung_-Hongkong15"/>
      <sheetName val="CBC_Pakistan15"/>
      <sheetName val="africa_oilseeds15"/>
      <sheetName val="PENJ_NERACA15"/>
      <sheetName val="CASH_FLOW15"/>
      <sheetName val="Deposit_DO15"/>
      <sheetName val="U_1_2_Other_charges_(income)15"/>
      <sheetName val="Beli_Mtr15"/>
      <sheetName val="trf_multiple_dnrks15"/>
      <sheetName val="RumusTB_1_bln15"/>
      <sheetName val="Isolasi_Luar_Dalam15"/>
      <sheetName val="Isolasi_Luar15"/>
      <sheetName val="Fill_this_out_first___15"/>
      <sheetName val="Summary_Page_VDF15"/>
      <sheetName val="Invested_capital_VDF15"/>
      <sheetName val="1195_B115"/>
      <sheetName val="Income_Statement_VDF15"/>
      <sheetName val="Permanent_info15"/>
      <sheetName val="budget_idr15"/>
      <sheetName val="PBC_-_Detail_BS_-_201015"/>
      <sheetName val="Profit_&amp;_Loss_Account15"/>
      <sheetName val="BCE_MURNI-QS15"/>
      <sheetName val="TM_-_1B15"/>
      <sheetName val="BASIC_ASSUMPTION15"/>
      <sheetName val="P12_415"/>
      <sheetName val="Key_drivers15"/>
      <sheetName val="Konfirmasi_Transaksi_Lama15"/>
      <sheetName val="AA_1_1_BNI15"/>
      <sheetName val="PV_of_Op_Leases_VDF15"/>
      <sheetName val="RoadMaint_15"/>
      <sheetName val="Income_Statement15"/>
      <sheetName val="Minilink_Eqp_EAB,_CIP15"/>
      <sheetName val="DATA_WP15"/>
      <sheetName val="Re-Mill_Building__15"/>
      <sheetName val="Resource_Costs15"/>
      <sheetName val="Work_Requirement15"/>
      <sheetName val="WP_AKTIVA15"/>
      <sheetName val="WP_PASIVA15"/>
      <sheetName val="WP_LABA_RUGI15"/>
      <sheetName val="DATA_FORWARDER15"/>
      <sheetName val="Daf__KPP12"/>
      <sheetName val="Exch_Rate15"/>
      <sheetName val="Income_S12"/>
      <sheetName val="balance_sheet12"/>
      <sheetName val="Regulated_Tariff12"/>
      <sheetName val="Motor_Sytem12"/>
      <sheetName val="3M_Indonesia_(9011-001)15"/>
      <sheetName val="Ford_Options11"/>
      <sheetName val="T_B11"/>
      <sheetName val="COMPANY_CODE11"/>
      <sheetName val="Nomor_Id11"/>
      <sheetName val="Bal_Sheet11"/>
      <sheetName val="fin_pro_centers11"/>
      <sheetName val="Data_Umum12"/>
      <sheetName val="Bahan_Mekanikal11"/>
      <sheetName val="D_&amp;_W_sizes11"/>
      <sheetName val="NRO_and_subs11"/>
      <sheetName val="H_KONTRAK11"/>
      <sheetName val="Gaji_Non_Staff11"/>
      <sheetName val="Middle_East11"/>
      <sheetName val="Check_on_8_10_200311"/>
      <sheetName val="fiscal_depr(E)11"/>
      <sheetName val="CETAK_BUKTI11"/>
      <sheetName val="=_P_&amp;_L_=11"/>
      <sheetName val="Acc__Empolyee11"/>
      <sheetName val="Rp_Banten11"/>
      <sheetName val="star_prov11"/>
      <sheetName val="Bill_2_311"/>
      <sheetName val="Bill_2_5B11"/>
      <sheetName val="Bill_2_111"/>
      <sheetName val="Table_111"/>
      <sheetName val="Trial_Bal11"/>
      <sheetName val="JURNAL_KONSOL11"/>
      <sheetName val="Produksi_&amp;_Scedule11"/>
      <sheetName val="Summary_11"/>
      <sheetName val="R_PIUT__MHS11"/>
      <sheetName val="EXPORT_TEST_CERTIFICATE__EX_(20"/>
      <sheetName val="AGUSTUS_201610"/>
      <sheetName val="Rek_GR10"/>
      <sheetName val="Rekap_Piutang_Dagang16"/>
      <sheetName val="_BENGKULU16"/>
      <sheetName val="SNC_LOMBOK16"/>
      <sheetName val="SNS_MENADO16"/>
      <sheetName val="TNS_Makasar16"/>
      <sheetName val="_Batam16"/>
      <sheetName val="Pangkal_Pinang16"/>
      <sheetName val="_BANJARMASIN16"/>
      <sheetName val="_Balikpapan16"/>
      <sheetName val="Laut_Timur16"/>
      <sheetName val="multi_mandiri16"/>
      <sheetName val="Starmara_Tanjung_Pinang16"/>
      <sheetName val="Berlian_Pacific16"/>
      <sheetName val="Mata_Nanda16"/>
      <sheetName val="Takari_international16"/>
      <sheetName val="SM_Food16"/>
      <sheetName val="Subur_Makmur16"/>
      <sheetName val="Trus_Trading_Libanon16"/>
      <sheetName val="Ovuike_-Nigeria16"/>
      <sheetName val="Supply_-_Australia16"/>
      <sheetName val="Kiu_Fung_-Hongkong16"/>
      <sheetName val="CBC_Pakistan16"/>
      <sheetName val="africa_oilseeds16"/>
      <sheetName val="PENJ_NERACA16"/>
      <sheetName val="CASH_FLOW16"/>
      <sheetName val="Deposit_DO16"/>
      <sheetName val="U_1_2_Other_charges_(income)16"/>
      <sheetName val="Beli_Mtr16"/>
      <sheetName val="trf_multiple_dnrks16"/>
      <sheetName val="RumusTB_1_bln16"/>
      <sheetName val="Isolasi_Luar_Dalam16"/>
      <sheetName val="Isolasi_Luar16"/>
      <sheetName val="Fill_this_out_first___16"/>
      <sheetName val="Summary_Page_VDF16"/>
      <sheetName val="Invested_capital_VDF16"/>
      <sheetName val="1195_B116"/>
      <sheetName val="Income_Statement_VDF16"/>
      <sheetName val="Permanent_info16"/>
      <sheetName val="budget_idr16"/>
      <sheetName val="PBC_-_Detail_BS_-_201016"/>
      <sheetName val="Profit_&amp;_Loss_Account16"/>
      <sheetName val="BCE_MURNI-QS16"/>
      <sheetName val="TM_-_1B16"/>
      <sheetName val="BASIC_ASSUMPTION16"/>
      <sheetName val="P12_416"/>
      <sheetName val="Key_drivers16"/>
      <sheetName val="Konfirmasi_Transaksi_Lama16"/>
      <sheetName val="AA_1_1_BNI16"/>
      <sheetName val="PV_of_Op_Leases_VDF16"/>
      <sheetName val="RoadMaint_16"/>
      <sheetName val="Income_Statement16"/>
      <sheetName val="Minilink_Eqp_EAB,_CIP16"/>
      <sheetName val="DATA_WP16"/>
      <sheetName val="Re-Mill_Building__16"/>
      <sheetName val="Resource_Costs16"/>
      <sheetName val="Work_Requirement16"/>
      <sheetName val="WP_AKTIVA16"/>
      <sheetName val="WP_PASIVA16"/>
      <sheetName val="WP_LABA_RUGI16"/>
      <sheetName val="DATA_FORWARDER16"/>
      <sheetName val="Daf__KPP13"/>
      <sheetName val="Exch_Rate16"/>
      <sheetName val="Income_S13"/>
      <sheetName val="balance_sheet13"/>
      <sheetName val="Regulated_Tariff13"/>
      <sheetName val="Motor_Sytem13"/>
      <sheetName val="3M_Indonesia_(9011-001)16"/>
      <sheetName val="Ford_Options12"/>
      <sheetName val="T_B12"/>
      <sheetName val="COMPANY_CODE12"/>
      <sheetName val="Nomor_Id12"/>
      <sheetName val="Bal_Sheet12"/>
      <sheetName val="fin_pro_centers12"/>
      <sheetName val="Data_Umum13"/>
      <sheetName val="Bahan_Mekanikal12"/>
      <sheetName val="D_&amp;_W_sizes12"/>
      <sheetName val="NRO_and_subs12"/>
      <sheetName val="H_KONTRAK12"/>
      <sheetName val="Gaji_Non_Staff12"/>
      <sheetName val="Middle_East12"/>
      <sheetName val="Check_on_8_10_200312"/>
      <sheetName val="fiscal_depr(E)12"/>
      <sheetName val="CETAK_BUKTI12"/>
      <sheetName val="=_P_&amp;_L_=12"/>
      <sheetName val="Acc__Empolyee12"/>
      <sheetName val="Rp_Banten12"/>
      <sheetName val="star_prov12"/>
      <sheetName val="Bill_2_312"/>
      <sheetName val="Bill_2_5B12"/>
      <sheetName val="Bill_2_112"/>
      <sheetName val="Table_112"/>
      <sheetName val="Trial_Bal12"/>
      <sheetName val="JURNAL_KONSOL12"/>
      <sheetName val="Produksi_&amp;_Scedule12"/>
      <sheetName val="Summary_12"/>
      <sheetName val="R_PIUT__MHS12"/>
      <sheetName val="EXPORT_TEST_CERTIFICATE__EX_(21"/>
      <sheetName val="AGUSTUS_201611"/>
      <sheetName val="Rek_GR11"/>
      <sheetName val="Rekap_Piutang_Dagang17"/>
      <sheetName val="_BENGKULU17"/>
      <sheetName val="SNC_LOMBOK17"/>
      <sheetName val="SNS_MENADO17"/>
      <sheetName val="TNS_Makasar17"/>
      <sheetName val="_Batam17"/>
      <sheetName val="Pangkal_Pinang17"/>
      <sheetName val="_BANJARMASIN17"/>
      <sheetName val="_Balikpapan17"/>
      <sheetName val="Laut_Timur17"/>
      <sheetName val="multi_mandiri17"/>
      <sheetName val="Starmara_Tanjung_Pinang17"/>
      <sheetName val="Berlian_Pacific17"/>
      <sheetName val="Mata_Nanda17"/>
      <sheetName val="Takari_international17"/>
      <sheetName val="SM_Food17"/>
      <sheetName val="Subur_Makmur17"/>
      <sheetName val="Trus_Trading_Libanon17"/>
      <sheetName val="Ovuike_-Nigeria17"/>
      <sheetName val="Supply_-_Australia17"/>
      <sheetName val="Kiu_Fung_-Hongkong17"/>
      <sheetName val="CBC_Pakistan17"/>
      <sheetName val="africa_oilseeds17"/>
      <sheetName val="PENJ_NERACA17"/>
      <sheetName val="CASH_FLOW17"/>
      <sheetName val="Deposit_DO17"/>
      <sheetName val="U_1_2_Other_charges_(income)17"/>
      <sheetName val="Beli_Mtr17"/>
      <sheetName val="trf_multiple_dnrks17"/>
      <sheetName val="RumusTB_1_bln17"/>
      <sheetName val="Isolasi_Luar_Dalam17"/>
      <sheetName val="Isolasi_Luar17"/>
      <sheetName val="Fill_this_out_first___17"/>
      <sheetName val="Summary_Page_VDF17"/>
      <sheetName val="Invested_capital_VDF17"/>
      <sheetName val="1195_B117"/>
      <sheetName val="Income_Statement_VDF17"/>
      <sheetName val="Permanent_info17"/>
      <sheetName val="budget_idr17"/>
      <sheetName val="PBC_-_Detail_BS_-_201017"/>
      <sheetName val="Profit_&amp;_Loss_Account17"/>
      <sheetName val="BCE_MURNI-QS17"/>
      <sheetName val="TM_-_1B17"/>
      <sheetName val="BASIC_ASSUMPTION17"/>
      <sheetName val="P12_417"/>
      <sheetName val="Key_drivers17"/>
      <sheetName val="Konfirmasi_Transaksi_Lama17"/>
      <sheetName val="AA_1_1_BNI17"/>
      <sheetName val="PV_of_Op_Leases_VDF17"/>
      <sheetName val="RoadMaint_17"/>
      <sheetName val="Income_Statement17"/>
      <sheetName val="Minilink_Eqp_EAB,_CIP17"/>
      <sheetName val="DATA_WP17"/>
      <sheetName val="Re-Mill_Building__17"/>
      <sheetName val="Resource_Costs17"/>
      <sheetName val="Work_Requirement17"/>
      <sheetName val="WP_AKTIVA17"/>
      <sheetName val="WP_PASIVA17"/>
      <sheetName val="WP_LABA_RUGI17"/>
      <sheetName val="DATA_FORWARDER17"/>
      <sheetName val="Daf__KPP14"/>
      <sheetName val="Exch_Rate17"/>
      <sheetName val="Income_S14"/>
      <sheetName val="balance_sheet14"/>
      <sheetName val="Regulated_Tariff14"/>
      <sheetName val="Motor_Sytem14"/>
      <sheetName val="3M_Indonesia_(9011-001)17"/>
      <sheetName val="Ford_Options13"/>
      <sheetName val="T_B13"/>
      <sheetName val="COMPANY_CODE13"/>
      <sheetName val="NRO_and_subs13"/>
      <sheetName val="Data_Umum14"/>
      <sheetName val="Bahan_Mekanikal13"/>
      <sheetName val="D_&amp;_W_sizes13"/>
      <sheetName val="Nomor_Id13"/>
      <sheetName val="Bal_Sheet13"/>
      <sheetName val="fin_pro_centers13"/>
      <sheetName val="H_KONTRAK13"/>
      <sheetName val="Gaji_Non_Staff13"/>
      <sheetName val="Middle_East13"/>
      <sheetName val="Check_on_8_10_200313"/>
      <sheetName val="fiscal_depr(E)13"/>
      <sheetName val="CETAK_BUKTI13"/>
      <sheetName val="=_P_&amp;_L_=13"/>
      <sheetName val="Acc__Empolyee13"/>
      <sheetName val="Rp_Banten13"/>
      <sheetName val="star_prov13"/>
      <sheetName val="Bill_2_313"/>
      <sheetName val="Bill_2_5B13"/>
      <sheetName val="Bill_2_113"/>
      <sheetName val="Table_113"/>
      <sheetName val="Trial_Bal13"/>
      <sheetName val="JURNAL_KONSOL13"/>
      <sheetName val="Produksi_&amp;_Scedule13"/>
      <sheetName val="Summary_13"/>
      <sheetName val="R_PIUT__MHS13"/>
      <sheetName val="EXPORT_TEST_CERTIFICATE__EX_(22"/>
      <sheetName val="AGUSTUS_201612"/>
      <sheetName val="Rek_GR12"/>
      <sheetName val="Rekap_Piutang_Dagang18"/>
      <sheetName val="_BENGKULU18"/>
      <sheetName val="SNC_LOMBOK18"/>
      <sheetName val="SNS_MENADO18"/>
      <sheetName val="TNS_Makasar18"/>
      <sheetName val="_Batam18"/>
      <sheetName val="Pangkal_Pinang18"/>
      <sheetName val="_BANJARMASIN18"/>
      <sheetName val="_Balikpapan18"/>
      <sheetName val="Laut_Timur18"/>
      <sheetName val="multi_mandiri18"/>
      <sheetName val="Starmara_Tanjung_Pinang18"/>
      <sheetName val="Berlian_Pacific18"/>
      <sheetName val="Mata_Nanda18"/>
      <sheetName val="Takari_international18"/>
      <sheetName val="SM_Food18"/>
      <sheetName val="Subur_Makmur18"/>
      <sheetName val="Trus_Trading_Libanon18"/>
      <sheetName val="Ovuike_-Nigeria18"/>
      <sheetName val="Supply_-_Australia18"/>
      <sheetName val="Kiu_Fung_-Hongkong18"/>
      <sheetName val="CBC_Pakistan18"/>
      <sheetName val="africa_oilseeds18"/>
      <sheetName val="PENJ_NERACA18"/>
      <sheetName val="CASH_FLOW18"/>
      <sheetName val="Deposit_DO18"/>
      <sheetName val="U_1_2_Other_charges_(income)18"/>
      <sheetName val="Beli_Mtr18"/>
      <sheetName val="trf_multiple_dnrks18"/>
      <sheetName val="RumusTB_1_bln18"/>
      <sheetName val="Isolasi_Luar_Dalam18"/>
      <sheetName val="Isolasi_Luar18"/>
      <sheetName val="Fill_this_out_first___18"/>
      <sheetName val="Summary_Page_VDF18"/>
      <sheetName val="Invested_capital_VDF18"/>
      <sheetName val="1195_B118"/>
      <sheetName val="Income_Statement_VDF18"/>
      <sheetName val="Permanent_info18"/>
      <sheetName val="budget_idr18"/>
      <sheetName val="PBC_-_Detail_BS_-_201018"/>
      <sheetName val="Profit_&amp;_Loss_Account18"/>
      <sheetName val="BCE_MURNI-QS18"/>
      <sheetName val="TM_-_1B18"/>
      <sheetName val="BASIC_ASSUMPTION18"/>
      <sheetName val="P12_418"/>
      <sheetName val="Key_drivers18"/>
      <sheetName val="Konfirmasi_Transaksi_Lama18"/>
      <sheetName val="AA_1_1_BNI18"/>
      <sheetName val="PV_of_Op_Leases_VDF18"/>
      <sheetName val="RoadMaint_18"/>
      <sheetName val="Income_Statement18"/>
      <sheetName val="Minilink_Eqp_EAB,_CIP18"/>
      <sheetName val="DATA_WP18"/>
      <sheetName val="Re-Mill_Building__18"/>
      <sheetName val="Resource_Costs18"/>
      <sheetName val="Work_Requirement18"/>
      <sheetName val="WP_AKTIVA18"/>
      <sheetName val="WP_PASIVA18"/>
      <sheetName val="WP_LABA_RUGI18"/>
      <sheetName val="DATA_FORWARDER18"/>
      <sheetName val="Daf__KPP15"/>
      <sheetName val="Exch_Rate18"/>
      <sheetName val="Income_S15"/>
      <sheetName val="balance_sheet15"/>
      <sheetName val="Regulated_Tariff15"/>
      <sheetName val="Motor_Sytem15"/>
      <sheetName val="3M_Indonesia_(9011-001)18"/>
      <sheetName val="Ford_Options14"/>
      <sheetName val="T_B14"/>
      <sheetName val="COMPANY_CODE14"/>
      <sheetName val="NRO_and_subs14"/>
      <sheetName val="Data_Umum15"/>
      <sheetName val="Bahan_Mekanikal14"/>
      <sheetName val="D_&amp;_W_sizes14"/>
      <sheetName val="Nomor_Id14"/>
      <sheetName val="Bal_Sheet14"/>
      <sheetName val="fin_pro_centers14"/>
      <sheetName val="H_KONTRAK14"/>
      <sheetName val="Gaji_Non_Staff14"/>
      <sheetName val="Middle_East14"/>
      <sheetName val="Check_on_8_10_200314"/>
      <sheetName val="fiscal_depr(E)14"/>
      <sheetName val="CETAK_BUKTI14"/>
      <sheetName val="=_P_&amp;_L_=14"/>
      <sheetName val="Acc__Empolyee14"/>
      <sheetName val="Rp_Banten14"/>
      <sheetName val="star_prov14"/>
      <sheetName val="Bill_2_314"/>
      <sheetName val="Bill_2_5B14"/>
      <sheetName val="Bill_2_114"/>
      <sheetName val="Table_114"/>
      <sheetName val="Trial_Bal14"/>
      <sheetName val="JURNAL_KONSOL14"/>
      <sheetName val="Produksi_&amp;_Scedule14"/>
      <sheetName val="Summary_14"/>
      <sheetName val="R_PIUT__MHS14"/>
      <sheetName val="EXPORT_TEST_CERTIFICATE__EX_(23"/>
      <sheetName val="AGUSTUS_201613"/>
      <sheetName val="Rek_GR13"/>
      <sheetName val="Rekap_Piutang_Dagang21"/>
      <sheetName val="_BENGKULU21"/>
      <sheetName val="SNC_LOMBOK21"/>
      <sheetName val="SNS_MENADO21"/>
      <sheetName val="TNS_Makasar21"/>
      <sheetName val="_Batam21"/>
      <sheetName val="Pangkal_Pinang21"/>
      <sheetName val="_BANJARMASIN21"/>
      <sheetName val="_Balikpapan21"/>
      <sheetName val="Laut_Timur21"/>
      <sheetName val="multi_mandiri21"/>
      <sheetName val="Starmara_Tanjung_Pinang21"/>
      <sheetName val="Berlian_Pacific21"/>
      <sheetName val="Mata_Nanda21"/>
      <sheetName val="Takari_international21"/>
      <sheetName val="SM_Food21"/>
      <sheetName val="Subur_Makmur21"/>
      <sheetName val="Trus_Trading_Libanon21"/>
      <sheetName val="Ovuike_-Nigeria21"/>
      <sheetName val="Supply_-_Australia21"/>
      <sheetName val="Kiu_Fung_-Hongkong21"/>
      <sheetName val="CBC_Pakistan21"/>
      <sheetName val="africa_oilseeds21"/>
      <sheetName val="PENJ_NERACA21"/>
      <sheetName val="CASH_FLOW21"/>
      <sheetName val="Deposit_DO21"/>
      <sheetName val="U_1_2_Other_charges_(income)21"/>
      <sheetName val="Beli_Mtr21"/>
      <sheetName val="trf_multiple_dnrks21"/>
      <sheetName val="RumusTB_1_bln21"/>
      <sheetName val="Isolasi_Luar_Dalam21"/>
      <sheetName val="Isolasi_Luar21"/>
      <sheetName val="Fill_this_out_first___21"/>
      <sheetName val="Summary_Page_VDF21"/>
      <sheetName val="Invested_capital_VDF21"/>
      <sheetName val="1195_B121"/>
      <sheetName val="Income_Statement_VDF21"/>
      <sheetName val="Permanent_info21"/>
      <sheetName val="budget_idr21"/>
      <sheetName val="PBC_-_Detail_BS_-_201021"/>
      <sheetName val="Profit_&amp;_Loss_Account21"/>
      <sheetName val="BCE_MURNI-QS21"/>
      <sheetName val="TM_-_1B21"/>
      <sheetName val="BASIC_ASSUMPTION21"/>
      <sheetName val="P12_421"/>
      <sheetName val="Key_drivers21"/>
      <sheetName val="Konfirmasi_Transaksi_Lama21"/>
      <sheetName val="AA_1_1_BNI21"/>
      <sheetName val="PV_of_Op_Leases_VDF21"/>
      <sheetName val="RoadMaint_21"/>
      <sheetName val="Income_Statement21"/>
      <sheetName val="Minilink_Eqp_EAB,_CIP21"/>
      <sheetName val="DATA_WP21"/>
      <sheetName val="Re-Mill_Building__21"/>
      <sheetName val="Resource_Costs21"/>
      <sheetName val="Work_Requirement21"/>
      <sheetName val="WP_AKTIVA21"/>
      <sheetName val="WP_PASIVA21"/>
      <sheetName val="WP_LABA_RUGI21"/>
      <sheetName val="DATA_FORWARDER21"/>
      <sheetName val="Daf__KPP18"/>
      <sheetName val="Exch_Rate21"/>
      <sheetName val="Income_S18"/>
      <sheetName val="balance_sheet18"/>
      <sheetName val="Regulated_Tariff18"/>
      <sheetName val="Motor_Sytem18"/>
      <sheetName val="3M_Indonesia_(9011-001)21"/>
      <sheetName val="Ford_Options17"/>
      <sheetName val="T_B17"/>
      <sheetName val="COMPANY_CODE17"/>
      <sheetName val="NRO_and_subs17"/>
      <sheetName val="Data_Umum18"/>
      <sheetName val="Bahan_Mekanikal17"/>
      <sheetName val="D_&amp;_W_sizes17"/>
      <sheetName val="Nomor_Id17"/>
      <sheetName val="Bal_Sheet17"/>
      <sheetName val="fin_pro_centers17"/>
      <sheetName val="H_KONTRAK17"/>
      <sheetName val="Gaji_Non_Staff17"/>
      <sheetName val="Middle_East17"/>
      <sheetName val="Check_on_8_10_200317"/>
      <sheetName val="fiscal_depr(E)17"/>
      <sheetName val="CETAK_BUKTI17"/>
      <sheetName val="=_P_&amp;_L_=17"/>
      <sheetName val="Acc__Empolyee17"/>
      <sheetName val="Rp_Banten17"/>
      <sheetName val="star_prov17"/>
      <sheetName val="Bill_2_317"/>
      <sheetName val="Bill_2_5B17"/>
      <sheetName val="Bill_2_117"/>
      <sheetName val="Table_117"/>
      <sheetName val="Trial_Bal17"/>
      <sheetName val="JURNAL_KONSOL17"/>
      <sheetName val="Produksi_&amp;_Scedule17"/>
      <sheetName val="Summary_17"/>
      <sheetName val="R_PIUT__MHS17"/>
      <sheetName val="EXPORT_TEST_CERTIFICATE__EX_(26"/>
      <sheetName val="AGUSTUS_201616"/>
      <sheetName val="Rek_GR16"/>
      <sheetName val="Rekap_Piutang_Dagang19"/>
      <sheetName val="_BENGKULU19"/>
      <sheetName val="SNC_LOMBOK19"/>
      <sheetName val="SNS_MENADO19"/>
      <sheetName val="TNS_Makasar19"/>
      <sheetName val="_Batam19"/>
      <sheetName val="Pangkal_Pinang19"/>
      <sheetName val="_BANJARMASIN19"/>
      <sheetName val="_Balikpapan19"/>
      <sheetName val="Laut_Timur19"/>
      <sheetName val="multi_mandiri19"/>
      <sheetName val="Starmara_Tanjung_Pinang19"/>
      <sheetName val="Berlian_Pacific19"/>
      <sheetName val="Mata_Nanda19"/>
      <sheetName val="Takari_international19"/>
      <sheetName val="SM_Food19"/>
      <sheetName val="Subur_Makmur19"/>
      <sheetName val="Trus_Trading_Libanon19"/>
      <sheetName val="Ovuike_-Nigeria19"/>
      <sheetName val="Supply_-_Australia19"/>
      <sheetName val="Kiu_Fung_-Hongkong19"/>
      <sheetName val="CBC_Pakistan19"/>
      <sheetName val="africa_oilseeds19"/>
      <sheetName val="PENJ_NERACA19"/>
      <sheetName val="CASH_FLOW19"/>
      <sheetName val="Deposit_DO19"/>
      <sheetName val="U_1_2_Other_charges_(income)19"/>
      <sheetName val="Beli_Mtr19"/>
      <sheetName val="trf_multiple_dnrks19"/>
      <sheetName val="RumusTB_1_bln19"/>
      <sheetName val="Isolasi_Luar_Dalam19"/>
      <sheetName val="Isolasi_Luar19"/>
      <sheetName val="Fill_this_out_first___19"/>
      <sheetName val="Summary_Page_VDF19"/>
      <sheetName val="Invested_capital_VDF19"/>
      <sheetName val="1195_B119"/>
      <sheetName val="Income_Statement_VDF19"/>
      <sheetName val="Permanent_info19"/>
      <sheetName val="budget_idr19"/>
      <sheetName val="PBC_-_Detail_BS_-_201019"/>
      <sheetName val="Profit_&amp;_Loss_Account19"/>
      <sheetName val="BCE_MURNI-QS19"/>
      <sheetName val="TM_-_1B19"/>
      <sheetName val="BASIC_ASSUMPTION19"/>
      <sheetName val="P12_419"/>
      <sheetName val="Key_drivers19"/>
      <sheetName val="Konfirmasi_Transaksi_Lama19"/>
      <sheetName val="AA_1_1_BNI19"/>
      <sheetName val="PV_of_Op_Leases_VDF19"/>
      <sheetName val="RoadMaint_19"/>
      <sheetName val="Income_Statement19"/>
      <sheetName val="Minilink_Eqp_EAB,_CIP19"/>
      <sheetName val="DATA_WP19"/>
      <sheetName val="Re-Mill_Building__19"/>
      <sheetName val="Resource_Costs19"/>
      <sheetName val="Work_Requirement19"/>
      <sheetName val="WP_AKTIVA19"/>
      <sheetName val="WP_PASIVA19"/>
      <sheetName val="WP_LABA_RUGI19"/>
      <sheetName val="DATA_FORWARDER19"/>
      <sheetName val="Daf__KPP16"/>
      <sheetName val="Exch_Rate19"/>
      <sheetName val="Income_S16"/>
      <sheetName val="balance_sheet16"/>
      <sheetName val="Regulated_Tariff16"/>
      <sheetName val="Motor_Sytem16"/>
      <sheetName val="3M_Indonesia_(9011-001)19"/>
      <sheetName val="Ford_Options15"/>
      <sheetName val="T_B15"/>
      <sheetName val="COMPANY_CODE15"/>
      <sheetName val="NRO_and_subs15"/>
      <sheetName val="Data_Umum16"/>
      <sheetName val="Bahan_Mekanikal15"/>
      <sheetName val="D_&amp;_W_sizes15"/>
      <sheetName val="Nomor_Id15"/>
      <sheetName val="Bal_Sheet15"/>
      <sheetName val="fin_pro_centers15"/>
      <sheetName val="H_KONTRAK15"/>
      <sheetName val="Gaji_Non_Staff15"/>
      <sheetName val="Middle_East15"/>
      <sheetName val="Check_on_8_10_200315"/>
      <sheetName val="fiscal_depr(E)15"/>
      <sheetName val="CETAK_BUKTI15"/>
      <sheetName val="=_P_&amp;_L_=15"/>
      <sheetName val="Acc__Empolyee15"/>
      <sheetName val="Rp_Banten15"/>
      <sheetName val="star_prov15"/>
      <sheetName val="Bill_2_315"/>
      <sheetName val="Bill_2_5B15"/>
      <sheetName val="Bill_2_115"/>
      <sheetName val="Table_115"/>
      <sheetName val="Trial_Bal15"/>
      <sheetName val="JURNAL_KONSOL15"/>
      <sheetName val="Produksi_&amp;_Scedule15"/>
      <sheetName val="Summary_15"/>
      <sheetName val="R_PIUT__MHS15"/>
      <sheetName val="EXPORT_TEST_CERTIFICATE__EX_(24"/>
      <sheetName val="AGUSTUS_201614"/>
      <sheetName val="Rek_GR14"/>
      <sheetName val="Rekap_Piutang_Dagang20"/>
      <sheetName val="_BENGKULU20"/>
      <sheetName val="SNC_LOMBOK20"/>
      <sheetName val="SNS_MENADO20"/>
      <sheetName val="TNS_Makasar20"/>
      <sheetName val="_Batam20"/>
      <sheetName val="Pangkal_Pinang20"/>
      <sheetName val="_BANJARMASIN20"/>
      <sheetName val="_Balikpapan20"/>
      <sheetName val="Laut_Timur20"/>
      <sheetName val="multi_mandiri20"/>
      <sheetName val="Starmara_Tanjung_Pinang20"/>
      <sheetName val="Berlian_Pacific20"/>
      <sheetName val="Mata_Nanda20"/>
      <sheetName val="Takari_international20"/>
      <sheetName val="SM_Food20"/>
      <sheetName val="Subur_Makmur20"/>
      <sheetName val="Trus_Trading_Libanon20"/>
      <sheetName val="Ovuike_-Nigeria20"/>
      <sheetName val="Supply_-_Australia20"/>
      <sheetName val="Kiu_Fung_-Hongkong20"/>
      <sheetName val="CBC_Pakistan20"/>
      <sheetName val="africa_oilseeds20"/>
      <sheetName val="PENJ_NERACA20"/>
      <sheetName val="CASH_FLOW20"/>
      <sheetName val="Deposit_DO20"/>
      <sheetName val="U_1_2_Other_charges_(income)20"/>
      <sheetName val="Beli_Mtr20"/>
      <sheetName val="trf_multiple_dnrks20"/>
      <sheetName val="RumusTB_1_bln20"/>
      <sheetName val="Isolasi_Luar_Dalam20"/>
      <sheetName val="Isolasi_Luar20"/>
      <sheetName val="Fill_this_out_first___20"/>
      <sheetName val="Summary_Page_VDF20"/>
      <sheetName val="Invested_capital_VDF20"/>
      <sheetName val="1195_B120"/>
      <sheetName val="Income_Statement_VDF20"/>
      <sheetName val="Permanent_info20"/>
      <sheetName val="budget_idr20"/>
      <sheetName val="PBC_-_Detail_BS_-_201020"/>
      <sheetName val="Profit_&amp;_Loss_Account20"/>
      <sheetName val="BCE_MURNI-QS20"/>
      <sheetName val="TM_-_1B20"/>
      <sheetName val="BASIC_ASSUMPTION20"/>
      <sheetName val="P12_420"/>
      <sheetName val="Key_drivers20"/>
      <sheetName val="Konfirmasi_Transaksi_Lama20"/>
      <sheetName val="AA_1_1_BNI20"/>
      <sheetName val="PV_of_Op_Leases_VDF20"/>
      <sheetName val="RoadMaint_20"/>
      <sheetName val="Income_Statement20"/>
      <sheetName val="Minilink_Eqp_EAB,_CIP20"/>
      <sheetName val="DATA_WP20"/>
      <sheetName val="Re-Mill_Building__20"/>
      <sheetName val="Resource_Costs20"/>
      <sheetName val="Work_Requirement20"/>
      <sheetName val="WP_AKTIVA20"/>
      <sheetName val="WP_PASIVA20"/>
      <sheetName val="WP_LABA_RUGI20"/>
      <sheetName val="DATA_FORWARDER20"/>
      <sheetName val="Daf__KPP17"/>
      <sheetName val="Exch_Rate20"/>
      <sheetName val="Income_S17"/>
      <sheetName val="balance_sheet17"/>
      <sheetName val="Regulated_Tariff17"/>
      <sheetName val="Motor_Sytem17"/>
      <sheetName val="3M_Indonesia_(9011-001)20"/>
      <sheetName val="Ford_Options16"/>
      <sheetName val="T_B16"/>
      <sheetName val="COMPANY_CODE16"/>
      <sheetName val="NRO_and_subs16"/>
      <sheetName val="Data_Umum17"/>
      <sheetName val="Bahan_Mekanikal16"/>
      <sheetName val="D_&amp;_W_sizes16"/>
      <sheetName val="Nomor_Id16"/>
      <sheetName val="Bal_Sheet16"/>
      <sheetName val="fin_pro_centers16"/>
      <sheetName val="H_KONTRAK16"/>
      <sheetName val="Gaji_Non_Staff16"/>
      <sheetName val="Middle_East16"/>
      <sheetName val="Check_on_8_10_200316"/>
      <sheetName val="fiscal_depr(E)16"/>
      <sheetName val="CETAK_BUKTI16"/>
      <sheetName val="=_P_&amp;_L_=16"/>
      <sheetName val="Acc__Empolyee16"/>
      <sheetName val="Rp_Banten16"/>
      <sheetName val="star_prov16"/>
      <sheetName val="Bill_2_316"/>
      <sheetName val="Bill_2_5B16"/>
      <sheetName val="Bill_2_116"/>
      <sheetName val="Table_116"/>
      <sheetName val="Trial_Bal16"/>
      <sheetName val="JURNAL_KONSOL16"/>
      <sheetName val="Produksi_&amp;_Scedule16"/>
      <sheetName val="Summary_16"/>
      <sheetName val="R_PIUT__MHS16"/>
      <sheetName val="EXPORT_TEST_CERTIFICATE__EX_(25"/>
      <sheetName val="AGUSTUS_201615"/>
      <sheetName val="Rek_GR15"/>
      <sheetName val="A u g"/>
      <sheetName val="J u l"/>
      <sheetName val="O c t"/>
      <sheetName val="A p r"/>
      <sheetName val="M a y"/>
      <sheetName val="S e p"/>
      <sheetName val="00 received in 01"/>
      <sheetName val="F e b"/>
      <sheetName val="Per GL J a n"/>
      <sheetName val="J u n"/>
      <sheetName val="M a r"/>
      <sheetName val="RECON"/>
      <sheetName val="Note"/>
      <sheetName val="G101"/>
      <sheetName val="P&amp;L"/>
      <sheetName val="Gross-Up"/>
      <sheetName val="Art 23"/>
      <sheetName val="Resume"/>
      <sheetName val="3-3 P&amp;L FORECAST BY QUARTER(ME)"/>
      <sheetName val="dwa-01"/>
      <sheetName val="NPasiva"/>
      <sheetName val="Variabel"/>
      <sheetName val="Type"/>
      <sheetName val="Bukti Memorial"/>
      <sheetName val="Daftar Piutang"/>
      <sheetName val="HUTANG"/>
      <sheetName val="PENDAPATAN"/>
      <sheetName val="Bi oprsl bgkl"/>
      <sheetName val="PER-HP"/>
      <sheetName val="volume"/>
      <sheetName val="DATA_JUALAN"/>
      <sheetName val="Monthly"/>
      <sheetName val="STOCK_AWAL"/>
      <sheetName val="HPP_JUNI"/>
      <sheetName val="Detail Piutang"/>
      <sheetName val="Perm. Test"/>
      <sheetName val="bq"/>
      <sheetName val="Oct 03"/>
      <sheetName val="discount tables"/>
      <sheetName val="verdi-sce1"/>
      <sheetName val="Sheet1 "/>
      <sheetName val="2016"/>
      <sheetName val="REKAP HU 2017"/>
      <sheetName val="microprognosa"/>
      <sheetName val="sepdua"/>
      <sheetName val="E"/>
      <sheetName val="F"/>
      <sheetName val="G"/>
      <sheetName val="H"/>
      <sheetName val="I"/>
      <sheetName val="J"/>
      <sheetName val="K"/>
      <sheetName val="L"/>
      <sheetName val="M"/>
      <sheetName val="_x0000_"/>
      <sheetName val="GS Tanah Kalimas Baru (2)"/>
      <sheetName val="Workload"/>
      <sheetName val="KKP 01 Audit"/>
      <sheetName val="CURAH HUJAN"/>
      <sheetName val="RANGE"/>
      <sheetName val="Dosis"/>
      <sheetName val="Material"/>
      <sheetName val="Hua Yang Quarterly"/>
      <sheetName val="WBS L"/>
      <sheetName val="PL 4"/>
      <sheetName val="PB_B_"/>
      <sheetName val="List"/>
      <sheetName val="HSBU ANA"/>
      <sheetName val="_x005f_x0000_"/>
      <sheetName val=" INCOME STATEMENT"/>
      <sheetName val="9"/>
      <sheetName val="Kode"/>
      <sheetName val="JURNAL"/>
      <sheetName val="Contractual Terms"/>
      <sheetName val="CE"/>
      <sheetName val="XLS Avg Rev"/>
      <sheetName val="XLS_Avg_Rev"/>
      <sheetName val="Input Log. Set-up"/>
      <sheetName val="1.6 trs data"/>
      <sheetName val="Effort.P"/>
      <sheetName val="Daftar Saldo Piutang"/>
      <sheetName val="PABRIK (2)"/>
      <sheetName val="PO"/>
      <sheetName val="IS"/>
      <sheetName val="BS"/>
      <sheetName val="UshDeb00"/>
      <sheetName val="bg hsbc"/>
    </sheetNames>
    <sheetDataSet>
      <sheetData sheetId="0" refreshError="1"/>
      <sheetData sheetId="1" refreshError="1"/>
      <sheetData sheetId="2" refreshError="1"/>
      <sheetData sheetId="3" refreshError="1"/>
      <sheetData sheetId="4" refreshError="1"/>
      <sheetData sheetId="5"/>
      <sheetData sheetId="6" refreshError="1"/>
      <sheetData sheetId="7" refreshError="1">
        <row r="1">
          <cell r="A1" t="str">
            <v>Code</v>
          </cell>
          <cell r="B1" t="str">
            <v>Items</v>
          </cell>
          <cell r="C1" t="str">
            <v>Isi</v>
          </cell>
          <cell r="D1" t="str">
            <v>Gr</v>
          </cell>
          <cell r="E1" t="str">
            <v>Ket</v>
          </cell>
        </row>
        <row r="2">
          <cell r="A2">
            <v>1</v>
          </cell>
          <cell r="B2" t="str">
            <v>SC2</v>
          </cell>
          <cell r="C2">
            <v>6</v>
          </cell>
          <cell r="D2">
            <v>3.9</v>
          </cell>
          <cell r="E2" t="str">
            <v>Lokal</v>
          </cell>
        </row>
        <row r="3">
          <cell r="A3">
            <v>2</v>
          </cell>
          <cell r="B3" t="str">
            <v>SC5P</v>
          </cell>
          <cell r="C3">
            <v>30</v>
          </cell>
          <cell r="D3">
            <v>1.59</v>
          </cell>
          <cell r="E3" t="str">
            <v>Lokal</v>
          </cell>
        </row>
        <row r="4">
          <cell r="A4">
            <v>3</v>
          </cell>
          <cell r="B4" t="str">
            <v>SC5M</v>
          </cell>
          <cell r="C4">
            <v>50</v>
          </cell>
          <cell r="D4">
            <v>2</v>
          </cell>
          <cell r="E4" t="str">
            <v>Lokal</v>
          </cell>
        </row>
        <row r="5">
          <cell r="A5">
            <v>4</v>
          </cell>
          <cell r="B5" t="str">
            <v>WLC2</v>
          </cell>
          <cell r="C5">
            <v>144</v>
          </cell>
          <cell r="D5">
            <v>1.44</v>
          </cell>
          <cell r="E5" t="str">
            <v>Lokal</v>
          </cell>
        </row>
        <row r="6">
          <cell r="A6">
            <v>5</v>
          </cell>
          <cell r="B6" t="str">
            <v>WLCS</v>
          </cell>
          <cell r="C6">
            <v>24</v>
          </cell>
          <cell r="D6">
            <v>1.68</v>
          </cell>
          <cell r="E6" t="str">
            <v>Lokal</v>
          </cell>
        </row>
        <row r="7">
          <cell r="A7">
            <v>6</v>
          </cell>
          <cell r="B7" t="str">
            <v>WLCM</v>
          </cell>
          <cell r="C7">
            <v>12</v>
          </cell>
          <cell r="D7">
            <v>3.6</v>
          </cell>
          <cell r="E7" t="str">
            <v>Lokal</v>
          </cell>
        </row>
        <row r="8">
          <cell r="A8">
            <v>7</v>
          </cell>
          <cell r="B8" t="str">
            <v>WPR4</v>
          </cell>
          <cell r="C8">
            <v>144</v>
          </cell>
          <cell r="D8">
            <v>2.5920000000000001</v>
          </cell>
          <cell r="E8" t="str">
            <v>Premium</v>
          </cell>
        </row>
        <row r="9">
          <cell r="A9">
            <v>8</v>
          </cell>
          <cell r="B9" t="str">
            <v>WPR5</v>
          </cell>
          <cell r="C9">
            <v>144</v>
          </cell>
          <cell r="D9">
            <v>2.16</v>
          </cell>
          <cell r="E9" t="str">
            <v>Premium</v>
          </cell>
        </row>
        <row r="10">
          <cell r="A10">
            <v>9</v>
          </cell>
          <cell r="B10" t="str">
            <v>WPR6</v>
          </cell>
          <cell r="C10">
            <v>144</v>
          </cell>
          <cell r="D10">
            <v>2.16</v>
          </cell>
          <cell r="E10" t="str">
            <v>Premium</v>
          </cell>
        </row>
        <row r="11">
          <cell r="A11">
            <v>10</v>
          </cell>
          <cell r="B11" t="str">
            <v>WLCK</v>
          </cell>
          <cell r="C11">
            <v>6</v>
          </cell>
          <cell r="D11">
            <v>3.9</v>
          </cell>
          <cell r="E11" t="str">
            <v>Premium</v>
          </cell>
        </row>
        <row r="12">
          <cell r="A12">
            <v>11</v>
          </cell>
          <cell r="B12" t="str">
            <v>DC1</v>
          </cell>
          <cell r="C12">
            <v>144</v>
          </cell>
          <cell r="D12">
            <v>3.6</v>
          </cell>
          <cell r="E12" t="str">
            <v>Premium</v>
          </cell>
        </row>
        <row r="13">
          <cell r="A13">
            <v>12</v>
          </cell>
          <cell r="B13" t="str">
            <v>DC1A</v>
          </cell>
          <cell r="C13">
            <v>72</v>
          </cell>
          <cell r="D13">
            <v>1.8</v>
          </cell>
          <cell r="E13" t="str">
            <v>Premium</v>
          </cell>
        </row>
        <row r="14">
          <cell r="A14">
            <v>13</v>
          </cell>
          <cell r="B14" t="str">
            <v>DCM</v>
          </cell>
          <cell r="C14">
            <v>144</v>
          </cell>
          <cell r="D14">
            <v>3.6</v>
          </cell>
          <cell r="E14" t="str">
            <v>Premium</v>
          </cell>
        </row>
        <row r="15">
          <cell r="A15">
            <v>14</v>
          </cell>
          <cell r="B15" t="str">
            <v>DCM1A</v>
          </cell>
          <cell r="C15">
            <v>72</v>
          </cell>
          <cell r="D15">
            <v>1.8</v>
          </cell>
          <cell r="E15" t="str">
            <v>Premium</v>
          </cell>
        </row>
        <row r="16">
          <cell r="A16">
            <v>15</v>
          </cell>
          <cell r="B16" t="str">
            <v>DRC</v>
          </cell>
          <cell r="C16">
            <v>120</v>
          </cell>
          <cell r="D16">
            <v>1.2</v>
          </cell>
          <cell r="E16" t="str">
            <v>Lokal</v>
          </cell>
        </row>
        <row r="17">
          <cell r="A17">
            <v>16</v>
          </cell>
          <cell r="B17" t="str">
            <v>DBC</v>
          </cell>
          <cell r="C17">
            <v>144</v>
          </cell>
          <cell r="D17">
            <v>1.91</v>
          </cell>
          <cell r="E17" t="str">
            <v>Premium</v>
          </cell>
        </row>
        <row r="18">
          <cell r="A18">
            <v>17</v>
          </cell>
          <cell r="B18" t="str">
            <v>CLCL</v>
          </cell>
          <cell r="C18">
            <v>6</v>
          </cell>
          <cell r="D18">
            <v>3</v>
          </cell>
          <cell r="E18" t="str">
            <v>Lokal</v>
          </cell>
        </row>
        <row r="19">
          <cell r="A19">
            <v>18</v>
          </cell>
          <cell r="B19" t="str">
            <v>CLC4</v>
          </cell>
          <cell r="C19">
            <v>144</v>
          </cell>
          <cell r="D19">
            <v>2.88</v>
          </cell>
          <cell r="E19" t="str">
            <v>Premium</v>
          </cell>
        </row>
        <row r="20">
          <cell r="A20">
            <v>19</v>
          </cell>
          <cell r="B20" t="str">
            <v>WPC5</v>
          </cell>
          <cell r="C20">
            <v>144</v>
          </cell>
          <cell r="D20">
            <v>2.16</v>
          </cell>
          <cell r="E20" t="str">
            <v>Premium</v>
          </cell>
        </row>
        <row r="21">
          <cell r="A21">
            <v>20</v>
          </cell>
          <cell r="B21" t="str">
            <v>WPC4</v>
          </cell>
          <cell r="C21">
            <v>144</v>
          </cell>
          <cell r="D21">
            <v>2.5920000000000001</v>
          </cell>
          <cell r="E21" t="str">
            <v>Premium</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refreshError="1"/>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refreshError="1"/>
      <sheetData sheetId="371" refreshError="1"/>
      <sheetData sheetId="372" refreshError="1"/>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sheetData sheetId="512"/>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shal"/>
      <sheetName val="PB(B)"/>
      <sheetName val="CODE"/>
      <sheetName val="Exc. Rate"/>
      <sheetName val="Ex_Rate"/>
      <sheetName val="CRA-Detail"/>
      <sheetName val="Assump"/>
      <sheetName val="Attachement"/>
      <sheetName val="AA.1.1 BNI"/>
      <sheetName val="Master"/>
      <sheetName val="F1771-II"/>
      <sheetName val="F1771-III"/>
      <sheetName val="GeneralInfo"/>
      <sheetName val="F1771-IV"/>
      <sheetName val="F1771-V"/>
      <sheetName val="Lead"/>
      <sheetName val="Menu"/>
      <sheetName val="Option List"/>
      <sheetName val="Other charges (income)"/>
      <sheetName val="Marshal -1"/>
      <sheetName val="Combine 31-12-2006"/>
      <sheetName val="data_val"/>
      <sheetName val="WBS1"/>
      <sheetName val="WPL"/>
      <sheetName val="OH"/>
      <sheetName val="total GA per dept"/>
      <sheetName val="Ex-Rate"/>
      <sheetName val="C1 NOV"/>
      <sheetName val="trf multiple dnrks"/>
      <sheetName val="Invoice"/>
      <sheetName val="CLC&amp;CLS"/>
      <sheetName val="12"/>
      <sheetName val="AGM"/>
      <sheetName val="Data_Umum"/>
      <sheetName val="PIK_QUO"/>
      <sheetName val="Ranges"/>
      <sheetName val="DOC"/>
      <sheetName val="FEED"/>
      <sheetName val="Equipment"/>
      <sheetName val="A"/>
      <sheetName val="Links"/>
      <sheetName val="Trial"/>
      <sheetName val="Permanent info"/>
      <sheetName val="1771"/>
      <sheetName val="1771-1"/>
      <sheetName val="1771-2"/>
      <sheetName val="1771-3"/>
      <sheetName val="1771-4"/>
      <sheetName val="1171-5"/>
      <sheetName val="1771-6"/>
      <sheetName val="Depreciation  schedule"/>
      <sheetName val="GainLoss"/>
      <sheetName val="labaRugi"/>
      <sheetName val="La-gi-Engl"/>
      <sheetName val="Depr-fiskal"/>
      <sheetName val="fiscal depr"/>
      <sheetName val="Rekon-FA"/>
      <sheetName val="Rekon-Engl"/>
      <sheetName val="Additional-FA"/>
      <sheetName val="Add-FA-Eng"/>
      <sheetName val="Dftlamp"/>
      <sheetName val="dftr-Engl"/>
      <sheetName val="Int-exp"/>
      <sheetName val="Lampiran"/>
      <sheetName val="positivecorr"/>
      <sheetName val="pstv-Engl"/>
      <sheetName val="korfis"/>
      <sheetName val="korfis-Eng"/>
      <sheetName val="PENJ.NERACA"/>
      <sheetName val="CASH FLOW"/>
      <sheetName val="Basic"/>
      <sheetName val="Family"/>
      <sheetName val="OFF"/>
      <sheetName val="JUAL_STD"/>
      <sheetName val="TableLookup"/>
      <sheetName val="AA_1_1_BNI"/>
      <sheetName val="Exc__Rate"/>
      <sheetName val="Option_List"/>
      <sheetName val="CE"/>
      <sheetName val="AUG02"/>
      <sheetName val="Sheet2"/>
      <sheetName val="Konfirmasi Transaksi Lama"/>
      <sheetName val="Asumsi"/>
      <sheetName val="9"/>
      <sheetName val="DSR"/>
      <sheetName val="EBITRECS"/>
      <sheetName val="5X3"/>
      <sheetName val="AA_1_1_BNI1"/>
      <sheetName val="Exc__Rate1"/>
      <sheetName val="Option_List1"/>
      <sheetName val="CHIPPING"/>
      <sheetName val="Erlang_table"/>
      <sheetName val="Batam"/>
      <sheetName val="DATA-BASE"/>
      <sheetName val="Ref"/>
      <sheetName val="Other_charges_(income)"/>
      <sheetName val="Marshal_-1"/>
      <sheetName val="total_GA_per_dept"/>
      <sheetName val="C1_NOV"/>
      <sheetName val="Combine_31-12-2006"/>
      <sheetName val="trf_multiple_dnrks"/>
      <sheetName val="Konfirmasi_Transaksi_Lama"/>
      <sheetName val="TBM"/>
      <sheetName val="SheetGMP"/>
      <sheetName val="SheetGMT"/>
      <sheetName val="Sheet1"/>
      <sheetName val="budget idr"/>
      <sheetName val="AA_1_1_BNI2"/>
      <sheetName val="Exc__Rate2"/>
      <sheetName val="Option_List2"/>
      <sheetName val="Other_charges_(income)1"/>
      <sheetName val="Marshal_-11"/>
      <sheetName val="total_GA_per_dept1"/>
      <sheetName val="C1_NOV1"/>
      <sheetName val="Combine_31-12-20061"/>
      <sheetName val="trf_multiple_dnrks1"/>
      <sheetName val="Konfirmasi_Transaksi_Lama1"/>
      <sheetName val="Acc. Empolyee"/>
      <sheetName val="Jurnal"/>
      <sheetName val="Excess Calc"/>
      <sheetName val="GJ"/>
      <sheetName val="Calculation"/>
      <sheetName val="data"/>
      <sheetName val="JWT Adforce-2"/>
      <sheetName val="TBS1"/>
      <sheetName val="A.4.3"/>
      <sheetName val="A.4.2"/>
      <sheetName val="DATA2009"/>
      <sheetName val="DATA_DES"/>
      <sheetName val="NOPAT_VDF"/>
      <sheetName val="WACC_VDF"/>
      <sheetName val="Summary Page_VDF"/>
      <sheetName val="Invested capital_VDF"/>
      <sheetName val="FullYear"/>
      <sheetName val="HPP_18_"/>
      <sheetName val="Stock"/>
      <sheetName val="RPMCOST"/>
      <sheetName val="JARS"/>
      <sheetName val="LABELS"/>
      <sheetName val="MNHRS"/>
      <sheetName val="RAWMAT"/>
      <sheetName val="JSiar"/>
      <sheetName val="Isolasi Luar Dalam"/>
      <sheetName val="Isolasi Luar"/>
      <sheetName val="Hrg_elemen"/>
      <sheetName val="H_Satuan"/>
      <sheetName val="Analysis"/>
      <sheetName val="As"/>
      <sheetName val="Assumption"/>
      <sheetName val="SSP"/>
      <sheetName val="Spacenet Inc"/>
      <sheetName val="France"/>
      <sheetName val="PBC - Detail BS - 2010"/>
      <sheetName val="Article"/>
      <sheetName val="budget_idr"/>
      <sheetName val="Permanent_info"/>
      <sheetName val="Depreciation__schedule"/>
      <sheetName val="fiscal_depr"/>
      <sheetName val="PENJ_NERACA"/>
      <sheetName val="CASH_FLOW"/>
      <sheetName val="#REF"/>
      <sheetName val="Valuation"/>
      <sheetName val="F1771_IV"/>
      <sheetName val="F1771_V"/>
      <sheetName val="WP AKTIVA"/>
      <sheetName val="WP PASIVA"/>
      <sheetName val="WP LABA RUGI"/>
      <sheetName val="Prod-CS"/>
      <sheetName val="NAME"/>
      <sheetName val="tabel"/>
      <sheetName val="table"/>
      <sheetName val="NAMES"/>
      <sheetName val="populasi"/>
      <sheetName val="Tabelle1"/>
      <sheetName val="Nomor Id"/>
      <sheetName val="daftar"/>
      <sheetName val="Bal Sheet"/>
      <sheetName val="Income Statement"/>
      <sheetName val="Introduction"/>
      <sheetName val="Profile"/>
      <sheetName val="kki"/>
      <sheetName val="fin pro centers"/>
      <sheetName val="SUMMARY"/>
      <sheetName val="Markup"/>
      <sheetName val="Jagorawi"/>
      <sheetName val="Cellular"/>
      <sheetName val="harga"/>
      <sheetName val="COA"/>
      <sheetName val="MAP"/>
      <sheetName val="SELISIHKURSSOURCE"/>
      <sheetName val="412"/>
      <sheetName val="RetPlan"/>
      <sheetName val="Office_Rent"/>
      <sheetName val="SALARY"/>
      <sheetName val="RMS FUNGSIONAL"/>
      <sheetName val="Frontsheet "/>
      <sheetName val="UPH,BHN,ALT"/>
      <sheetName val="Exc__Rate3"/>
      <sheetName val="AA_1_1_BNI3"/>
      <sheetName val="Option_List3"/>
      <sheetName val="Other_charges_(income)2"/>
      <sheetName val="Marshal_-12"/>
      <sheetName val="Combine_31-12-20062"/>
      <sheetName val="total_GA_per_dept2"/>
      <sheetName val="C1_NOV2"/>
      <sheetName val="trf_multiple_dnrks2"/>
      <sheetName val="Konfirmasi_Transaksi_Lama2"/>
      <sheetName val="Acc__Empolyee"/>
      <sheetName val="Exc__Rate4"/>
      <sheetName val="AA_1_1_BNI4"/>
      <sheetName val="Option_List4"/>
      <sheetName val="Other_charges_(income)3"/>
      <sheetName val="Marshal_-13"/>
      <sheetName val="Combine_31-12-20063"/>
      <sheetName val="total_GA_per_dept3"/>
      <sheetName val="C1_NOV3"/>
      <sheetName val="trf_multiple_dnrks3"/>
      <sheetName val="Konfirmasi_Transaksi_Lama3"/>
      <sheetName val="Permanent_info1"/>
      <sheetName val="Depreciation__schedule1"/>
      <sheetName val="fiscal_depr1"/>
      <sheetName val="PENJ_NERACA1"/>
      <sheetName val="CASH_FLOW1"/>
      <sheetName val="budget_idr1"/>
      <sheetName val="Acc__Empolyee1"/>
      <sheetName val="terbilang"/>
      <sheetName val="Assumptions"/>
      <sheetName val="Danamon LK"/>
      <sheetName val="61006"/>
      <sheetName val="岩性"/>
      <sheetName val="BP1_23"/>
      <sheetName val="Neraca"/>
      <sheetName val="Rugilaba"/>
      <sheetName val="JURNAL KONSOL"/>
      <sheetName val="NR KONSOL"/>
      <sheetName val="NR BAV"/>
      <sheetName val="PL KONSOL"/>
      <sheetName val="CF "/>
      <sheetName val="DATA FORWARDER"/>
      <sheetName val="DT-BAR"/>
      <sheetName val="Exc__Rate7"/>
      <sheetName val="AA_1_1_BNI7"/>
      <sheetName val="Option_List7"/>
      <sheetName val="Other_charges_(income)6"/>
      <sheetName val="Marshal_-16"/>
      <sheetName val="Combine_31-12-20066"/>
      <sheetName val="total_GA_per_dept6"/>
      <sheetName val="C1_NOV6"/>
      <sheetName val="trf_multiple_dnrks6"/>
      <sheetName val="Konfirmasi_Transaksi_Lama6"/>
      <sheetName val="Permanent_info4"/>
      <sheetName val="Depreciation__schedule4"/>
      <sheetName val="fiscal_depr4"/>
      <sheetName val="PENJ_NERACA4"/>
      <sheetName val="CASH_FLOW4"/>
      <sheetName val="budget_idr4"/>
      <sheetName val="Acc__Empolyee4"/>
      <sheetName val="Exc__Rate5"/>
      <sheetName val="AA_1_1_BNI5"/>
      <sheetName val="Option_List5"/>
      <sheetName val="Other_charges_(income)4"/>
      <sheetName val="Marshal_-14"/>
      <sheetName val="Combine_31-12-20064"/>
      <sheetName val="total_GA_per_dept4"/>
      <sheetName val="C1_NOV4"/>
      <sheetName val="trf_multiple_dnrks4"/>
      <sheetName val="Konfirmasi_Transaksi_Lama4"/>
      <sheetName val="Permanent_info2"/>
      <sheetName val="Depreciation__schedule2"/>
      <sheetName val="fiscal_depr2"/>
      <sheetName val="PENJ_NERACA2"/>
      <sheetName val="CASH_FLOW2"/>
      <sheetName val="budget_idr2"/>
      <sheetName val="Acc__Empolyee2"/>
      <sheetName val="Exc__Rate6"/>
      <sheetName val="AA_1_1_BNI6"/>
      <sheetName val="Option_List6"/>
      <sheetName val="Other_charges_(income)5"/>
      <sheetName val="Marshal_-15"/>
      <sheetName val="Combine_31-12-20065"/>
      <sheetName val="total_GA_per_dept5"/>
      <sheetName val="C1_NOV5"/>
      <sheetName val="trf_multiple_dnrks5"/>
      <sheetName val="Konfirmasi_Transaksi_Lama5"/>
      <sheetName val="Permanent_info3"/>
      <sheetName val="Depreciation__schedule3"/>
      <sheetName val="fiscal_depr3"/>
      <sheetName val="PENJ_NERACA3"/>
      <sheetName val="CASH_FLOW3"/>
      <sheetName val="budget_idr3"/>
      <sheetName val="Acc__Empolyee3"/>
      <sheetName val="Ana"/>
      <sheetName val="Analisa K"/>
      <sheetName val="Data-Masukan"/>
      <sheetName val="Alat"/>
      <sheetName val="RKP"/>
      <sheetName val="rab"/>
      <sheetName val="harsat"/>
      <sheetName val="MasterSheet"/>
      <sheetName val="OwnEq"/>
      <sheetName val="Basic Price"/>
      <sheetName val="ANALISA-HST"/>
      <sheetName val="BH"/>
      <sheetName val="DaftarHarga"/>
      <sheetName val="Monitor"/>
      <sheetName val="HS"/>
      <sheetName val="H.Satuan"/>
      <sheetName val="duct"/>
      <sheetName val="PL"/>
      <sheetName val="KKN"/>
      <sheetName val="REKAP IDR"/>
      <sheetName val="Criteria"/>
      <sheetName val="JWT%20Adforce-2.xls"/>
      <sheetName val="P&amp;L"/>
      <sheetName val="Desc "/>
      <sheetName val="Check on 8.10.2003"/>
      <sheetName val="JWT Adforce-2.xls"/>
      <sheetName val="Fill this out first___"/>
      <sheetName val="Ideal"/>
      <sheetName val="Cover Sheet"/>
      <sheetName val="PRO"/>
      <sheetName val="PNT"/>
      <sheetName val="Customize Your Purchase Order"/>
      <sheetName val="Agustus"/>
      <sheetName val="RincianQ3_Q4"/>
      <sheetName val="BGT"/>
      <sheetName val="PriceList"/>
      <sheetName val="input data umum"/>
      <sheetName val="MAP GAB"/>
      <sheetName val="BAG-III"/>
      <sheetName val="Div2"/>
      <sheetName val="PRIST LIST"/>
      <sheetName val="D &amp; W sizes"/>
      <sheetName val="Parameter"/>
      <sheetName val="telp"/>
      <sheetName val="Input"/>
      <sheetName val="ED-PROD.01"/>
      <sheetName val="C2"/>
      <sheetName val="G2.01"/>
      <sheetName val="Q2"/>
      <sheetName val="I.2"/>
      <sheetName val="KAS $"/>
      <sheetName val="Analisa"/>
      <sheetName val="PRY 01-8"/>
      <sheetName val="RKP-1"/>
      <sheetName val="PRY 01-3"/>
      <sheetName val="5.1-5.4(1)-5.4(2)"/>
      <sheetName val="Informasi"/>
      <sheetName val="DATAOKT"/>
      <sheetName val="DKH-S3"/>
      <sheetName val="Waktu"/>
      <sheetName val="Anls"/>
      <sheetName val="DIV1"/>
      <sheetName val="Account Code"/>
      <sheetName val="COVER"/>
      <sheetName val="Master Schedule"/>
      <sheetName val="STOK MAT"/>
      <sheetName val="Master 1.0"/>
      <sheetName val="DATA_2015"/>
      <sheetName val="Income Statement_VDF"/>
      <sheetName val="HPP_20_"/>
      <sheetName val="Source"/>
      <sheetName val="Art 23"/>
      <sheetName val="TM - 1B"/>
      <sheetName val="BARS"/>
      <sheetName val="D5"/>
      <sheetName val="ws`3xx`140,1xx"/>
      <sheetName val="margin nbbm"/>
      <sheetName val="OVERHEAD"/>
      <sheetName val="Detail BNI"/>
      <sheetName val="Workload"/>
      <sheetName val="C_TAR"/>
      <sheetName val="Excess_Calc"/>
      <sheetName val="Summary_Page_VDF"/>
      <sheetName val="Invested_capital_VDF"/>
      <sheetName val="Spacenet_Inc"/>
      <sheetName val="PBC_-_Detail_BS_-_2010"/>
      <sheetName val="RMS_FUNGSIONAL"/>
      <sheetName val="JWT_Adforce-2"/>
      <sheetName val="Art_23"/>
      <sheetName val="TM_-_1B"/>
      <sheetName val="A_4_3"/>
      <sheetName val="A_4_2"/>
      <sheetName val="margin_nbbm"/>
      <sheetName val="JURNAL_KONSOL"/>
      <sheetName val="NR_KONSOL"/>
      <sheetName val="NR_BAV"/>
      <sheetName val="PL_KONSOL"/>
      <sheetName val="CF_"/>
      <sheetName val="DATA_FORWARDER"/>
      <sheetName val="WP_AKTIVA"/>
      <sheetName val="WP_PASIVA"/>
      <sheetName val="WP_LABA_RUGI"/>
      <sheetName val="Income_Statement_VDF"/>
      <sheetName val="Frontsheet_"/>
      <sheetName val="Nomor_Id"/>
      <sheetName val="Bal_Sheet"/>
      <sheetName val="Income_Statement"/>
      <sheetName val="Detail_BNI"/>
      <sheetName val="DIMLIST"/>
      <sheetName val="SUPPORT"/>
      <sheetName val="Kantor Pusat"/>
      <sheetName val="NOA"/>
      <sheetName val="AGG_aggr2"/>
      <sheetName val="AGG_rmc2"/>
      <sheetName val="CEM_cc2"/>
      <sheetName val="AGG_conc2"/>
      <sheetName val="CEM_afr2"/>
      <sheetName val="CEM_mic2"/>
      <sheetName val="CEM_trcem2"/>
      <sheetName val="OPR_open2"/>
      <sheetName val="OPR_spec2"/>
      <sheetName val="OPR_tropr2"/>
      <sheetName val="CIP_USD"/>
      <sheetName val="TB Sort"/>
      <sheetName val="Daftar Paket"/>
      <sheetName val="PENNER"/>
      <sheetName val="Rate"/>
      <sheetName val="pivot1"/>
      <sheetName val="Pricing"/>
      <sheetName val="AT"/>
      <sheetName val="edited"/>
      <sheetName val="2016"/>
      <sheetName val="REKAP HU 2017"/>
      <sheetName val="microprognosa"/>
      <sheetName val="UshDeb00"/>
      <sheetName val="Department"/>
      <sheetName val="WBS L"/>
      <sheetName val="PL 4"/>
      <sheetName val="TblPajak"/>
      <sheetName val="trf multiple"/>
      <sheetName val="trfakt sgl"/>
      <sheetName val="VAT out"/>
      <sheetName val="Material&amp;Alat"/>
      <sheetName val="bq"/>
      <sheetName val="Sheet3"/>
      <sheetName val="hasat"/>
      <sheetName val="sdm"/>
      <sheetName val="RPP01 6"/>
      <sheetName val="DAF-BAHAN"/>
      <sheetName val="DAF-UPAH"/>
      <sheetName val="Unit Rate"/>
      <sheetName val="AKTEP 4"/>
      <sheetName val="BANTU"/>
      <sheetName val="bahan"/>
      <sheetName val="Quantity"/>
      <sheetName val="Variabel"/>
      <sheetName val="Analis harga"/>
      <sheetName val="DATA PROYEK"/>
      <sheetName val="C"/>
      <sheetName val="ytd _dept_"/>
      <sheetName val="Smbr-Tknk-DsrHkm"/>
      <sheetName val="AGUSTUS 2016"/>
      <sheetName val="SchC"/>
      <sheetName val="AnAlat"/>
      <sheetName val="10"/>
      <sheetName val="5"/>
      <sheetName val="rate-alat"/>
      <sheetName val="Earthwork"/>
      <sheetName val="Exchange Rates"/>
      <sheetName val="PROJ CASH"/>
      <sheetName val="hsat-SD"/>
      <sheetName val="FIFO SIKA 8088"/>
      <sheetName val="FIFO BESI D25 MM CBS 1"/>
      <sheetName val="Anal"/>
      <sheetName val="Analisa &amp; Upah"/>
      <sheetName val="Sales Rental"/>
      <sheetName val="HB ARSITEKTUR"/>
      <sheetName val="HB STRUKTUR"/>
      <sheetName val="UPAH"/>
      <sheetName val="PROD"/>
      <sheetName val="HARGADASAR"/>
      <sheetName val="pol"/>
      <sheetName val="BasicPrice"/>
      <sheetName val="An_pdkg"/>
      <sheetName val="S.BAHAN"/>
      <sheetName val="H-Dasar"/>
      <sheetName val="BOQ"/>
      <sheetName val="D.BOARD"/>
      <sheetName val="HARGA MATERIAL"/>
      <sheetName val="TABEL-DETASIR"/>
      <sheetName val="Analisa 2"/>
      <sheetName val="PERALATAN PROYEK GOL III A"/>
      <sheetName val="BQ-IABK"/>
      <sheetName val="DbCost"/>
      <sheetName val="SUMBER"/>
      <sheetName val="Bekisting"/>
      <sheetName val="Galian"/>
      <sheetName val="ANAL_2.1"/>
      <sheetName val="VOL_1"/>
      <sheetName val="LAMP_2.2"/>
      <sheetName val="610.05"/>
      <sheetName val="AN-MAJOR"/>
      <sheetName val="h90-160 (penebalan)"/>
      <sheetName val="BHN-ALAT"/>
      <sheetName val="MAPP"/>
      <sheetName val="Bab10"/>
      <sheetName val="01Reg3"/>
      <sheetName val="Perm. Test"/>
      <sheetName val="DATA 2009"/>
      <sheetName val="TARGET RAKER "/>
      <sheetName val="target raker 1"/>
      <sheetName val="61005"/>
      <sheetName val="61007"/>
      <sheetName val="HS-1"/>
      <sheetName val="REKAPITULASI"/>
      <sheetName val="Bill 2.3"/>
      <sheetName val="Bill 2.5B"/>
      <sheetName val="Bill 2.1"/>
      <sheetName val="合成単価作成表-BLDG"/>
      <sheetName val="EVALUASI"/>
      <sheetName val="Hsatuan-OK"/>
      <sheetName val="HR Detail"/>
      <sheetName val="harga sat"/>
      <sheetName val="HRPar"/>
      <sheetName val="Material&amp;Upah"/>
      <sheetName val="Agregat Halus &amp; Kasar"/>
      <sheetName val="Param"/>
      <sheetName val="Target"/>
      <sheetName val="Budget"/>
      <sheetName val="RAP"/>
      <sheetName val="NAMA DEPT"/>
      <sheetName val="TAGIHAN"/>
      <sheetName val="Bekis"/>
      <sheetName val="ANAL.BOW"/>
      <sheetName val="gvl"/>
      <sheetName val="Purchase Order (2)"/>
      <sheetName val="Cash2"/>
      <sheetName val="Z"/>
      <sheetName val="igp-03"/>
      <sheetName val="HS Dasar "/>
      <sheetName val="Sumber Daya"/>
      <sheetName val="COVER-01"/>
      <sheetName val="bialangsung"/>
      <sheetName val="bd"/>
      <sheetName val="Agu"/>
      <sheetName val="Apr"/>
      <sheetName val="Des"/>
      <sheetName val="Jan"/>
      <sheetName val="Jul"/>
      <sheetName val="Jun"/>
      <sheetName val="Mar"/>
      <sheetName val="Mei"/>
      <sheetName val="Nov"/>
      <sheetName val="Okt"/>
      <sheetName val="Peb"/>
      <sheetName val="Sep"/>
      <sheetName val="Schedule 11a"/>
      <sheetName val="Temporary"/>
      <sheetName val="Septick tank"/>
      <sheetName val="Subkon"/>
      <sheetName val="KONS2008"/>
      <sheetName val="DATA_2018"/>
      <sheetName val="DATA_2016"/>
      <sheetName val="DKH SN1-A"/>
      <sheetName val="BGT 07"/>
      <sheetName val="TRIWULAN 3"/>
      <sheetName val="BASIC-PRICE"/>
      <sheetName val="HSATUAN"/>
      <sheetName val="An-str(krgnyr)"/>
      <sheetName val="SUB &amp; mandor"/>
      <sheetName val="TEKNIS"/>
      <sheetName val="TOTAL UPAH"/>
      <sheetName val="Mainlead Parent Only"/>
      <sheetName val="DATAJUNI"/>
      <sheetName val="Analisa Harga Satuan"/>
      <sheetName val="anal-drainase,tanah&amp;ps batu"/>
      <sheetName val="anal-beton"/>
      <sheetName val="anal-aspal"/>
      <sheetName val="anal-mos"/>
      <sheetName val="REKAP"/>
      <sheetName val="mob-demob"/>
      <sheetName val="BAU"/>
      <sheetName val="Support Data"/>
      <sheetName val="Pricing Support Data"/>
      <sheetName val="Factor"/>
      <sheetName val="basic MCS 06"/>
      <sheetName val="Res-AF"/>
      <sheetName val="CUS"/>
      <sheetName val="Target Raker TW III"/>
      <sheetName val="Monthly"/>
      <sheetName val="Tanggal"/>
      <sheetName val="AA_1_1 BNI"/>
      <sheetName val="DPro"/>
      <sheetName val="TotalBi"/>
      <sheetName val="BiSales"/>
      <sheetName val="BiPart"/>
      <sheetName val="BiServis"/>
      <sheetName val="BiAdm"/>
      <sheetName val="Account Payable"/>
      <sheetName val="Revenue (10)"/>
      <sheetName val="corp tax"/>
      <sheetName val="COCD"/>
      <sheetName val="TB_Sort"/>
      <sheetName val="SKK"/>
      <sheetName val="Account No"/>
      <sheetName val="VAL List Ref"/>
      <sheetName val="Consol GL"/>
      <sheetName val="BalSheet"/>
      <sheetName val="W-RATE"/>
      <sheetName val="jvr"/>
      <sheetName val="SALES JUN07"/>
      <sheetName val="SALES APR07"/>
      <sheetName val="SALES FEB07"/>
      <sheetName val="SALES JAN07"/>
      <sheetName val="SALES MEI07"/>
      <sheetName val="SALES MAR07"/>
      <sheetName val="note_defect"/>
      <sheetName val="FIXED FLOAT"/>
      <sheetName val="Module2"/>
      <sheetName val="DES 02"/>
      <sheetName val="All IntExp2001"/>
      <sheetName val="Sch 16.1"/>
      <sheetName val="Sch 17.1"/>
      <sheetName val="Sch 14.2"/>
      <sheetName val="Sch 22.2"/>
      <sheetName val="Sch 22.4"/>
      <sheetName val="Sch 3.1"/>
      <sheetName val="SALESJAN'03"/>
      <sheetName val="SALESMRT'03"/>
      <sheetName val="G-Lead"/>
      <sheetName val="Journal Template"/>
      <sheetName val="1999"/>
      <sheetName val="2000"/>
      <sheetName val="2001"/>
      <sheetName val="2002"/>
      <sheetName val="YTD 12'2003"/>
      <sheetName val="YTD 06'2003"/>
      <sheetName val="YTD 03'2003"/>
      <sheetName val="YTD 09'2003"/>
      <sheetName val="AGING"/>
      <sheetName val="TAX LIST"/>
      <sheetName val="K 2.1"/>
      <sheetName val="Kantor_Pusat"/>
      <sheetName val="KASUS3"/>
      <sheetName val="ms3"/>
      <sheetName val="laporan"/>
      <sheetName val="RL-ALL"/>
      <sheetName val="Mutasi"/>
      <sheetName val="Hutang"/>
      <sheetName val="output"/>
      <sheetName val="Resume"/>
      <sheetName val="FE-1770.P1"/>
      <sheetName val="FE-1770-I"/>
      <sheetName val="FE-1770-II"/>
      <sheetName val="COGS"/>
      <sheetName val="Isolasi_Luar_Dalam"/>
      <sheetName val="Isolasi_Luar"/>
      <sheetName val="fin_pro_centers"/>
      <sheetName val="JWT%20Adforce-2_xls"/>
      <sheetName val="Check_on_8_10_2003"/>
      <sheetName val="JWT_Adforce-2_xls"/>
      <sheetName val="Desc_"/>
      <sheetName val="Summary_Page_VDF1"/>
      <sheetName val="Invested_capital_VDF1"/>
      <sheetName val="Excess_Calc1"/>
      <sheetName val="Spacenet_Inc1"/>
      <sheetName val="PBC_-_Detail_BS_-_20101"/>
      <sheetName val="RMS_FUNGSIONAL1"/>
      <sheetName val="Summary_Page_VDF3"/>
      <sheetName val="Invested_capital_VDF3"/>
      <sheetName val="Excess_Calc3"/>
      <sheetName val="Spacenet_Inc3"/>
      <sheetName val="PBC_-_Detail_BS_-_20103"/>
      <sheetName val="RMS_FUNGSIONAL3"/>
      <sheetName val="JWT_Adforce-21"/>
      <sheetName val="WP_AKTIVA1"/>
      <sheetName val="WP_PASIVA1"/>
      <sheetName val="WP_LABA_RUGI1"/>
      <sheetName val="Nomor_Id1"/>
      <sheetName val="Bal_Sheet1"/>
      <sheetName val="Income_Statement1"/>
      <sheetName val="fin_pro_centers1"/>
      <sheetName val="Income_Statement_VDF1"/>
      <sheetName val="Frontsheet_1"/>
      <sheetName val="Summary_Page_VDF2"/>
      <sheetName val="Invested_capital_VDF2"/>
      <sheetName val="Excess_Calc2"/>
      <sheetName val="Spacenet_Inc2"/>
      <sheetName val="PBC_-_Detail_BS_-_20102"/>
      <sheetName val="RMS_FUNGSIONAL2"/>
      <sheetName val="budget_idr5"/>
      <sheetName val="Permanent_info5"/>
      <sheetName val="Depreciation__schedule5"/>
      <sheetName val="fiscal_depr5"/>
      <sheetName val="PENJ_NERACA5"/>
      <sheetName val="CASH_FLOW5"/>
      <sheetName val="Summary_Page_VDF4"/>
      <sheetName val="Invested_capital_VDF4"/>
      <sheetName val="Excess_Calc4"/>
      <sheetName val="Spacenet_Inc4"/>
      <sheetName val="PBC_-_Detail_BS_-_20104"/>
      <sheetName val="RMS_FUNGSIONAL4"/>
      <sheetName val="JWT_Adforce-22"/>
      <sheetName val="WP_AKTIVA2"/>
      <sheetName val="WP_PASIVA2"/>
      <sheetName val="WP_LABA_RUGI2"/>
      <sheetName val="Nomor_Id2"/>
      <sheetName val="Bal_Sheet2"/>
      <sheetName val="Income_Statement2"/>
      <sheetName val="fin_pro_centers2"/>
      <sheetName val="Income_Statement_VDF2"/>
      <sheetName val="Frontsheet_2"/>
      <sheetName val="AA_1_1_BNI8"/>
      <sheetName val="Exc__Rate8"/>
      <sheetName val="Marshal_-17"/>
      <sheetName val="Other_charges_(income)7"/>
      <sheetName val="Combine_31-12-20067"/>
      <sheetName val="total_GA_per_dept7"/>
      <sheetName val="C1_NOV7"/>
      <sheetName val="trf_multiple_dnrks7"/>
      <sheetName val="Konfirmasi_Transaksi_Lama7"/>
      <sheetName val="budget_idr6"/>
      <sheetName val="Option_List8"/>
      <sheetName val="Permanent_info6"/>
      <sheetName val="Depreciation__schedule6"/>
      <sheetName val="fiscal_depr6"/>
      <sheetName val="PENJ_NERACA6"/>
      <sheetName val="CASH_FLOW6"/>
      <sheetName val="Acc__Empolyee5"/>
      <sheetName val="Summary_Page_VDF5"/>
      <sheetName val="Invested_capital_VDF5"/>
      <sheetName val="Excess_Calc5"/>
      <sheetName val="Spacenet_Inc5"/>
      <sheetName val="PBC_-_Detail_BS_-_20105"/>
      <sheetName val="RMS_FUNGSIONAL5"/>
      <sheetName val="JWT_Adforce-23"/>
      <sheetName val="WP_AKTIVA3"/>
      <sheetName val="WP_PASIVA3"/>
      <sheetName val="WP_LABA_RUGI3"/>
      <sheetName val="Nomor_Id3"/>
      <sheetName val="Bal_Sheet3"/>
      <sheetName val="Income_Statement3"/>
      <sheetName val="fin_pro_centers3"/>
      <sheetName val="Income_Statement_VDF3"/>
      <sheetName val="Frontsheet_3"/>
      <sheetName val="FA-HTP (Fiskal) "/>
      <sheetName val="#REF!"/>
      <sheetName val="Adj"/>
      <sheetName val="KASUS5"/>
      <sheetName val="WBS"/>
      <sheetName val="BRAND"/>
      <sheetName val="DAFTAR HARGA"/>
      <sheetName val="IS033106"/>
      <sheetName val="hitung"/>
      <sheetName val="ACC_NUM"/>
      <sheetName val="Tes Building"/>
      <sheetName val="1.laba.rugi"/>
      <sheetName val="Art_231"/>
      <sheetName val="TM_-_1B1"/>
      <sheetName val="A_4_31"/>
      <sheetName val="A_4_21"/>
      <sheetName val="margin_nbbm1"/>
      <sheetName val="JURNAL_KONSOL1"/>
      <sheetName val="NR_KONSOL1"/>
      <sheetName val="NR_BAV1"/>
      <sheetName val="PL_KONSOL1"/>
      <sheetName val="CF_1"/>
      <sheetName val="DATA_FORWARDER1"/>
      <sheetName val="Check_on_8_10_20031"/>
      <sheetName val="Kantor_Pusat1"/>
      <sheetName val="Art_232"/>
      <sheetName val="TM_-_1B2"/>
      <sheetName val="A_4_32"/>
      <sheetName val="A_4_22"/>
      <sheetName val="margin_nbbm2"/>
      <sheetName val="JURNAL_KONSOL2"/>
      <sheetName val="NR_KONSOL2"/>
      <sheetName val="NR_BAV2"/>
      <sheetName val="PL_KONSOL2"/>
      <sheetName val="CF_2"/>
      <sheetName val="DATA_FORWARDER2"/>
      <sheetName val="Check_on_8_10_20032"/>
      <sheetName val="Kantor_Pusat2"/>
      <sheetName val="AA_1_1_BNI9"/>
      <sheetName val="AA_1_1_BNI10"/>
      <sheetName val="Art_233"/>
      <sheetName val="TM_-_1B3"/>
      <sheetName val="A_4_33"/>
      <sheetName val="A_4_23"/>
      <sheetName val="margin_nbbm3"/>
      <sheetName val="JURNAL_KONSOL3"/>
      <sheetName val="NR_KONSOL3"/>
      <sheetName val="NR_BAV3"/>
      <sheetName val="PL_KONSOL3"/>
      <sheetName val="CF_3"/>
      <sheetName val="DATA_FORWARDER3"/>
      <sheetName val="Check_on_8_10_20033"/>
      <sheetName val="Kantor_Pusat3"/>
    </sheetNames>
    <sheetDataSet>
      <sheetData sheetId="0" refreshError="1">
        <row r="236">
          <cell r="E236">
            <v>19803299929.549999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sheetData sheetId="123" refreshError="1"/>
      <sheetData sheetId="124" refreshError="1"/>
      <sheetData sheetId="125" refreshError="1"/>
      <sheetData sheetId="126" refreshError="1"/>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sheetData sheetId="574"/>
      <sheetData sheetId="575"/>
      <sheetData sheetId="576"/>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sheetData sheetId="644"/>
      <sheetData sheetId="645"/>
      <sheetData sheetId="646"/>
      <sheetData sheetId="647"/>
      <sheetData sheetId="648"/>
      <sheetData sheetId="649"/>
      <sheetData sheetId="650"/>
      <sheetData sheetId="65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sheetData sheetId="694"/>
      <sheetData sheetId="695"/>
      <sheetData sheetId="696"/>
      <sheetData sheetId="697"/>
      <sheetData sheetId="698"/>
      <sheetData sheetId="699"/>
      <sheetData sheetId="700" refreshError="1"/>
      <sheetData sheetId="701"/>
      <sheetData sheetId="702"/>
      <sheetData sheetId="703"/>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sheetData sheetId="727"/>
      <sheetData sheetId="728"/>
      <sheetData sheetId="729"/>
      <sheetData sheetId="730"/>
      <sheetData sheetId="731"/>
      <sheetData sheetId="732"/>
      <sheetData sheetId="733" refreshError="1"/>
      <sheetData sheetId="734"/>
      <sheetData sheetId="735"/>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SELISIH KURSSOURCE2"/>
      <sheetName val="Sheet4"/>
      <sheetName val="x8"/>
      <sheetName val="531x"/>
      <sheetName val="53x"/>
      <sheetName val="531xx"/>
      <sheetName val="531xxx"/>
      <sheetName val="531xxxx"/>
      <sheetName val="2y"/>
      <sheetName val="521x"/>
      <sheetName val="Sheet1"/>
      <sheetName val="Sheet2"/>
      <sheetName val="Sheet3"/>
      <sheetName val="21"/>
      <sheetName val="RKDUS$"/>
      <sheetName val="Sheet1 (2)"/>
      <sheetName val="penj"/>
      <sheetName val="412EKS"/>
      <sheetName val="N.BANDING"/>
      <sheetName val="RL.BANDING"/>
      <sheetName val="Sheet2 (2)"/>
      <sheetName val="Sheet1 (3)"/>
      <sheetName val="21XX"/>
      <sheetName val="412ex"/>
      <sheetName val="412src2"/>
      <sheetName val="412src"/>
      <sheetName val="531sc"/>
      <sheetName val="sourcerekap"/>
      <sheetName val="rekap"/>
      <sheetName val="21SRC"/>
      <sheetName val="21ex"/>
      <sheetName val="SELISIHKURSSOURCE"/>
      <sheetName val="SKURS"/>
      <sheetName val="21barusrc"/>
      <sheetName val="PENINVSORT"/>
      <sheetName val="peninv"/>
      <sheetName val="sourceinv"/>
      <sheetName val="211"/>
      <sheetName val="412"/>
      <sheetName val="4111"/>
      <sheetName val="Sheet6"/>
      <sheetName val="42"/>
      <sheetName val="421"/>
      <sheetName val="422"/>
      <sheetName val="PEMAKAIAN PAKAN &amp; OBAT"/>
      <sheetName val="Attachement"/>
      <sheetName val="SELISIH_KURSSOURCE2"/>
      <sheetName val="Sheet1_(2)"/>
      <sheetName val="N_BANDING"/>
      <sheetName val="RL_BANDING"/>
      <sheetName val="Sheet2_(2)"/>
      <sheetName val="Sheet1_(3)"/>
      <sheetName val="Family"/>
      <sheetName val="SELISIH_KURSSOURCE21"/>
      <sheetName val="Sheet1_(2)1"/>
      <sheetName val="N_BANDING1"/>
      <sheetName val="RL_BANDING1"/>
      <sheetName val="Sheet2_(2)1"/>
      <sheetName val="Sheet1_(3)1"/>
      <sheetName val="PEMAKAIAN_PAKAN_&amp;_OBAT"/>
      <sheetName val="Customize Your Purchase Order"/>
      <sheetName val="Marshal"/>
      <sheetName val="F1771-IV"/>
      <sheetName val="F1771-V"/>
      <sheetName val="CODE"/>
      <sheetName val="5100"/>
      <sheetName val="5500"/>
      <sheetName val="6100"/>
      <sheetName val="5200"/>
      <sheetName val="7000"/>
      <sheetName val="5300 &amp; 6400"/>
      <sheetName val="5400"/>
      <sheetName val="Rate"/>
      <sheetName val="SELISIH_KURSSOURCE27"/>
      <sheetName val="Sheet1_(2)7"/>
      <sheetName val="N_BANDING7"/>
      <sheetName val="RL_BANDING7"/>
      <sheetName val="Sheet2_(2)7"/>
      <sheetName val="Sheet1_(3)7"/>
      <sheetName val="PEMAKAIAN_PAKAN_&amp;_OBAT6"/>
      <sheetName val="Customize_Your_Purchase_Order5"/>
      <sheetName val="5300_&amp;_64005"/>
      <sheetName val="SELISIH_KURSSOURCE22"/>
      <sheetName val="Sheet1_(2)2"/>
      <sheetName val="N_BANDING2"/>
      <sheetName val="RL_BANDING2"/>
      <sheetName val="Sheet2_(2)2"/>
      <sheetName val="Sheet1_(3)2"/>
      <sheetName val="PEMAKAIAN_PAKAN_&amp;_OBAT1"/>
      <sheetName val="Customize_Your_Purchase_Order"/>
      <sheetName val="5300_&amp;_6400"/>
      <sheetName val="SELISIH_KURSSOURCE24"/>
      <sheetName val="Sheet1_(2)4"/>
      <sheetName val="N_BANDING4"/>
      <sheetName val="RL_BANDING4"/>
      <sheetName val="Sheet2_(2)4"/>
      <sheetName val="Sheet1_(3)4"/>
      <sheetName val="PEMAKAIAN_PAKAN_&amp;_OBAT3"/>
      <sheetName val="Customize_Your_Purchase_Order2"/>
      <sheetName val="5300_&amp;_64002"/>
      <sheetName val="SELISIH_KURSSOURCE23"/>
      <sheetName val="Sheet1_(2)3"/>
      <sheetName val="N_BANDING3"/>
      <sheetName val="RL_BANDING3"/>
      <sheetName val="Sheet2_(2)3"/>
      <sheetName val="Sheet1_(3)3"/>
      <sheetName val="PEMAKAIAN_PAKAN_&amp;_OBAT2"/>
      <sheetName val="Customize_Your_Purchase_Order1"/>
      <sheetName val="5300_&amp;_64001"/>
      <sheetName val="SELISIH_KURSSOURCE25"/>
      <sheetName val="Sheet1_(2)5"/>
      <sheetName val="N_BANDING5"/>
      <sheetName val="RL_BANDING5"/>
      <sheetName val="Sheet2_(2)5"/>
      <sheetName val="Sheet1_(3)5"/>
      <sheetName val="PEMAKAIAN_PAKAN_&amp;_OBAT4"/>
      <sheetName val="Customize_Your_Purchase_Order3"/>
      <sheetName val="5300_&amp;_64003"/>
      <sheetName val="SELISIH_KURSSOURCE26"/>
      <sheetName val="Sheet1_(2)6"/>
      <sheetName val="N_BANDING6"/>
      <sheetName val="RL_BANDING6"/>
      <sheetName val="Sheet2_(2)6"/>
      <sheetName val="Sheet1_(3)6"/>
      <sheetName val="PEMAKAIAN_PAKAN_&amp;_OBAT5"/>
      <sheetName val="Customize_Your_Purchase_Order4"/>
      <sheetName val="5300_&amp;_64004"/>
      <sheetName val="SELISIH_KURSSOURCE210"/>
      <sheetName val="Sheet1_(2)10"/>
      <sheetName val="N_BANDING10"/>
      <sheetName val="RL_BANDING10"/>
      <sheetName val="Sheet2_(2)10"/>
      <sheetName val="Sheet1_(3)10"/>
      <sheetName val="PEMAKAIAN_PAKAN_&amp;_OBAT9"/>
      <sheetName val="Customize_Your_Purchase_Order8"/>
      <sheetName val="5300_&amp;_64008"/>
      <sheetName val="SELISIH_KURSSOURCE28"/>
      <sheetName val="Sheet1_(2)8"/>
      <sheetName val="N_BANDING8"/>
      <sheetName val="RL_BANDING8"/>
      <sheetName val="Sheet2_(2)8"/>
      <sheetName val="Sheet1_(3)8"/>
      <sheetName val="PEMAKAIAN_PAKAN_&amp;_OBAT7"/>
      <sheetName val="Customize_Your_Purchase_Order6"/>
      <sheetName val="5300_&amp;_64006"/>
      <sheetName val="SELISIH_KURSSOURCE29"/>
      <sheetName val="Sheet1_(2)9"/>
      <sheetName val="N_BANDING9"/>
      <sheetName val="RL_BANDING9"/>
      <sheetName val="Sheet2_(2)9"/>
      <sheetName val="Sheet1_(3)9"/>
      <sheetName val="PEMAKAIAN_PAKAN_&amp;_OBAT8"/>
      <sheetName val="Customize_Your_Purchase_Order7"/>
      <sheetName val="5300_&amp;_64007"/>
      <sheetName val="List PT"/>
      <sheetName val="SELISIH_KURSSOURCE213"/>
      <sheetName val="Sheet1_(2)13"/>
      <sheetName val="N_BANDING13"/>
      <sheetName val="RL_BANDING13"/>
      <sheetName val="Sheet2_(2)13"/>
      <sheetName val="Sheet1_(3)13"/>
      <sheetName val="PEMAKAIAN_PAKAN_&amp;_OBAT12"/>
      <sheetName val="Customize_Your_Purchase_Order11"/>
      <sheetName val="5300_&amp;_640011"/>
      <sheetName val="SELISIH_KURSSOURCE212"/>
      <sheetName val="Sheet1_(2)12"/>
      <sheetName val="N_BANDING12"/>
      <sheetName val="RL_BANDING12"/>
      <sheetName val="Sheet2_(2)12"/>
      <sheetName val="Sheet1_(3)12"/>
      <sheetName val="PEMAKAIAN_PAKAN_&amp;_OBAT11"/>
      <sheetName val="Customize_Your_Purchase_Order10"/>
      <sheetName val="5300_&amp;_640010"/>
      <sheetName val="SELISIH_KURSSOURCE211"/>
      <sheetName val="Sheet1_(2)11"/>
      <sheetName val="N_BANDING11"/>
      <sheetName val="RL_BANDING11"/>
      <sheetName val="Sheet2_(2)11"/>
      <sheetName val="Sheet1_(3)11"/>
      <sheetName val="PEMAKAIAN_PAKAN_&amp;_OBAT10"/>
      <sheetName val="Customize_Your_Purchase_Order9"/>
      <sheetName val="5300_&amp;_64009"/>
      <sheetName val="Effort.P"/>
      <sheetName val="SELISIH_KURSSOURCE214"/>
      <sheetName val="Sheet1_(2)14"/>
      <sheetName val="N_BANDING14"/>
      <sheetName val="RL_BANDING14"/>
      <sheetName val="Sheet2_(2)14"/>
      <sheetName val="Sheet1_(3)14"/>
      <sheetName val="PEMAKAIAN_PAKAN_&amp;_OBAT13"/>
      <sheetName val="Customize_Your_Purchase_Order12"/>
      <sheetName val="5300_&amp;_640012"/>
      <sheetName val="gl"/>
      <sheetName val="loading"/>
      <sheetName val="laporan"/>
      <sheetName val="P1.01"/>
      <sheetName val="BASE GRAPHE"/>
      <sheetName val="GLdownload"/>
      <sheetName val="Purchase Order (2)"/>
      <sheetName val="SAHAM"/>
      <sheetName val="3-3 P&amp;L FORECAST BY QUARTER(ME)"/>
      <sheetName val="Scenarios&amp;Sensitivities"/>
      <sheetName val="Scenarios_Sensitivities"/>
      <sheetName val="CIP_USD"/>
      <sheetName val="JobDetails"/>
      <sheetName val="SELISIH_KURSSOURCE215"/>
      <sheetName val="Sheet1_(2)15"/>
      <sheetName val="N_BANDING15"/>
      <sheetName val="RL_BANDING15"/>
      <sheetName val="Sheet2_(2)15"/>
      <sheetName val="Sheet1_(3)15"/>
      <sheetName val="PEMAKAIAN_PAKAN_&amp;_OBAT14"/>
      <sheetName val="Customize_Your_Purchase_Order13"/>
      <sheetName val="5300_&amp;_640013"/>
      <sheetName val="List_PT"/>
      <sheetName val="Effort_P"/>
      <sheetName val="P1_01"/>
      <sheetName val="BASE_GRAPHE"/>
      <sheetName val="Purchase_Order_(2)"/>
      <sheetName val="GeneralInfo"/>
      <sheetName val="ASSUM-COMB-Prop"/>
      <sheetName val="Work Code"/>
      <sheetName val="Coal"/>
      <sheetName val="Client AJE"/>
      <sheetName val="Analytical Review"/>
      <sheetName val="Permanent info"/>
      <sheetName val="F1771-II"/>
      <sheetName val="F1771-III"/>
      <sheetName val="5"/>
      <sheetName val="ST"/>
      <sheetName val="3800"/>
      <sheetName val="設備費内訳"/>
      <sheetName val="検具"/>
      <sheetName val="仕様確認"/>
      <sheetName val="JUAL_STD"/>
      <sheetName val="fiscal depr(E)"/>
      <sheetName val="WS"/>
      <sheetName val="Detail_FA"/>
      <sheetName val="harga"/>
      <sheetName val="I.4.1 (2)"/>
      <sheetName val="PPAP2"/>
      <sheetName val="ACT Cashflow"/>
      <sheetName val="PIK_QUO"/>
      <sheetName val="Lookup"/>
      <sheetName val="Vendor List"/>
      <sheetName val="U301"/>
      <sheetName val="Data_Umum"/>
      <sheetName val="FE-1770.P1"/>
      <sheetName val="FE-1770-I"/>
      <sheetName val="daftar"/>
      <sheetName val="bdrl-usg"/>
      <sheetName val="HQ"/>
      <sheetName val="AA.1.1 BNI"/>
      <sheetName val="Data"/>
      <sheetName val="PL COPA"/>
      <sheetName val="fixed asset"/>
      <sheetName val="Income Statement"/>
      <sheetName val="Operating Cycle"/>
      <sheetName val="BS-RTI"/>
      <sheetName val="TB2004"/>
      <sheetName val="0"/>
      <sheetName val="Reconcil.bal.sheet(out)"/>
      <sheetName val="Assets"/>
      <sheetName val="1A"/>
      <sheetName val="asli"/>
      <sheetName val="COA"/>
      <sheetName val="Analysis"/>
      <sheetName val="Profile"/>
      <sheetName val="Balance Sheet"/>
      <sheetName val="Employees"/>
      <sheetName val="SAA"/>
      <sheetName val="A1"/>
      <sheetName val="9E1.3"/>
      <sheetName val="A6A"/>
      <sheetName val="2100.1 Inventory by item "/>
      <sheetName val="JL_BEL"/>
      <sheetName val="DATA2"/>
      <sheetName val="hitung"/>
      <sheetName val="PDPC0908"/>
      <sheetName val="CRITERIA3"/>
      <sheetName val="Minilink Eqp EAB, CIP"/>
      <sheetName val="Working Paper"/>
      <sheetName val="Resource Costs"/>
      <sheetName val="Work Requirement"/>
      <sheetName val="Jan'09"/>
      <sheetName val="populasi"/>
      <sheetName val="ARPU-override"/>
      <sheetName val="Marshal -1"/>
      <sheetName val="DCF_VDF"/>
      <sheetName val="NOPAT_VDF"/>
      <sheetName val="Invested capital_VDF"/>
      <sheetName val="PV of Op Leases_VDF"/>
      <sheetName val="WACC_VDF"/>
      <sheetName val="Performance Detail SI"/>
      <sheetName val="PIVOT OH"/>
      <sheetName val="TB RBB"/>
      <sheetName val="TBSDW"/>
      <sheetName val="TBSL"/>
      <sheetName val="TB SME"/>
      <sheetName val="TBmaster"/>
      <sheetName val="PIVOT GM"/>
      <sheetName val="tabel"/>
      <sheetName val="Hutang"/>
      <sheetName val="decr_table"/>
      <sheetName val="Benefit_Tab"/>
      <sheetName val="Parameter"/>
      <sheetName val="output"/>
      <sheetName val="cALC"/>
      <sheetName val="PSC_Calc"/>
      <sheetName val="Difference Cons"/>
      <sheetName val="GAJI"/>
      <sheetName val="all data"/>
      <sheetName val="Lap PPh 21"/>
      <sheetName val="Harian"/>
      <sheetName val="Biaya"/>
      <sheetName val="LabaRugi"/>
      <sheetName val="Neraca"/>
      <sheetName val="CD&amp;Stok"/>
      <sheetName val="AA.1 BNI"/>
      <sheetName val="dec 09"/>
      <sheetName val="Daily Report"/>
      <sheetName val="DB LR"/>
      <sheetName val="DB Nrc"/>
      <sheetName val="Index"/>
      <sheetName val="Account Code"/>
      <sheetName val="Ex_Rate"/>
      <sheetName val="BELI _SEPTEMBER"/>
      <sheetName val="Lead-New'02"/>
      <sheetName val="Credit-22"/>
      <sheetName val="PROD.FRY-MONODON"/>
      <sheetName val="CRITERIA1"/>
      <sheetName val="JV Form"/>
      <sheetName val="ACC_NUM"/>
      <sheetName val="1200-1.1"/>
      <sheetName val="1200-1.3"/>
      <sheetName val="1200-1.4"/>
      <sheetName val="Tes Building"/>
      <sheetName val="1200.5"/>
      <sheetName val="1200_7"/>
      <sheetName val="1200_8"/>
      <sheetName val="PPh Ps.21 Cabang"/>
      <sheetName val="Original"/>
      <sheetName val="Danamon LK"/>
      <sheetName val="date"/>
      <sheetName val="Raw data"/>
      <sheetName val="WP CF"/>
      <sheetName val="1200.1.1.1 Detail Mesin PA3"/>
      <sheetName val="AUG02"/>
      <sheetName val="Consolidated"/>
      <sheetName val="Daf. KPP"/>
      <sheetName val="duct"/>
      <sheetName val="Daftmat"/>
      <sheetName val="L12 Akt Tetap"/>
      <sheetName val="PENJ.NERACA"/>
      <sheetName val="MACHINE"/>
      <sheetName val="Other charges _income_"/>
      <sheetName val="Permanent_info"/>
      <sheetName val="fiscal_depr(E)"/>
      <sheetName val="ACT_Cashflow"/>
      <sheetName val="Vendor_List"/>
      <sheetName val="I_4_1_(2)"/>
      <sheetName val="FE-1770_P1"/>
      <sheetName val="Income_Statement"/>
      <sheetName val="Balance_Sheet"/>
      <sheetName val="9E1_3"/>
      <sheetName val="fixed_asset"/>
      <sheetName val="AA_1_1_BNI"/>
      <sheetName val="PL_COPA"/>
      <sheetName val="Operating_Cycle"/>
      <sheetName val="Reconcil_bal_sheet(out)"/>
      <sheetName val="2100_1_Inventory_by_item_"/>
      <sheetName val="Minilink_Eqp_EAB,_CIP"/>
      <sheetName val="Working_Paper"/>
      <sheetName val="Resource_Costs"/>
      <sheetName val="Work_Requirement"/>
      <sheetName val="Marshal_-1"/>
      <sheetName val="Invested_capital_VDF"/>
      <sheetName val="PV_of_Op_Leases_VDF"/>
      <sheetName val="Performance_Detail_SI"/>
      <sheetName val="PIVOT_OH"/>
      <sheetName val="TB_RBB"/>
      <sheetName val="TB_SME"/>
      <sheetName val="PIVOT_GM"/>
      <sheetName val="Difference_Cons"/>
      <sheetName val="all_data"/>
      <sheetName val="Lap_PPh_21"/>
      <sheetName val="AA_1_BNI"/>
      <sheetName val="dec_09"/>
      <sheetName val="Daily_Report"/>
      <sheetName val="DB_LR"/>
      <sheetName val="DB_Nrc"/>
      <sheetName val="Account_Code"/>
      <sheetName val="BELI__SEPTEMBER"/>
      <sheetName val="PROD_FRY-MONODON"/>
      <sheetName val="JV_Form"/>
      <sheetName val="1200-1_1"/>
      <sheetName val="1200-1_3"/>
      <sheetName val="1200-1_4"/>
      <sheetName val="Tes_Building"/>
      <sheetName val="1200_5"/>
      <sheetName val="PPh_Ps_21_Cabang"/>
      <sheetName val="Danamon_LK"/>
      <sheetName val="Raw_data"/>
      <sheetName val="WP_CF"/>
      <sheetName val="1200_1_1_1_Detail_Mesin_PA3"/>
      <sheetName val="Daf__KPP"/>
      <sheetName val="L12_Akt_Tetap"/>
      <sheetName val="PENJ_NERACA"/>
      <sheetName val="Other_charges__income_"/>
      <sheetName val="23000 07"/>
      <sheetName val="N25"/>
      <sheetName val="Ref"/>
      <sheetName val="MATERIAL REPORT 2003"/>
      <sheetName val="Data Update"/>
      <sheetName val="A"/>
      <sheetName val="SELISIH_KURSSOURCE216"/>
      <sheetName val="Sheet1_(2)16"/>
      <sheetName val="N_BANDING16"/>
      <sheetName val="RL_BANDING16"/>
      <sheetName val="Sheet2_(2)16"/>
      <sheetName val="Sheet1_(3)16"/>
      <sheetName val="PEMAKAIAN_PAKAN_&amp;_OBAT15"/>
      <sheetName val="Customize_Your_Purchase_Order14"/>
      <sheetName val="5300_&amp;_640014"/>
      <sheetName val="List_PT1"/>
      <sheetName val="Effort_P1"/>
      <sheetName val="P1_011"/>
      <sheetName val="FF-3"/>
      <sheetName val="BASE_GRAPHE1"/>
      <sheetName val="Purchase_Order_(2)1"/>
      <sheetName val="3-3_P&amp;L_FORECAST_BY_QUARTER(ME)"/>
      <sheetName val="Client_AJE"/>
      <sheetName val="Analytical_Review"/>
      <sheetName val="Work_Code"/>
      <sheetName val="SELISIH_KURSSOURCE217"/>
      <sheetName val="Sheet1_(2)17"/>
      <sheetName val="N_BANDING17"/>
      <sheetName val="RL_BANDING17"/>
      <sheetName val="Sheet2_(2)17"/>
      <sheetName val="Sheet1_(3)17"/>
      <sheetName val="PEMAKAIAN_PAKAN_&amp;_OBAT16"/>
      <sheetName val="Customize_Your_Purchase_Order15"/>
      <sheetName val="5300_&amp;_640015"/>
      <sheetName val="List_PT2"/>
      <sheetName val="Effort_P2"/>
      <sheetName val="P1_012"/>
      <sheetName val="BASE_GRAPHE2"/>
      <sheetName val="Purchase_Order_(2)2"/>
      <sheetName val="3-3_P&amp;L_FORECAST_BY_QUARTER(ME1"/>
      <sheetName val="Client_AJE1"/>
      <sheetName val="Analytical_Review1"/>
      <sheetName val="Work_Code1"/>
      <sheetName val="Permanent_info1"/>
      <sheetName val="SELISIH_KURSSOURCE218"/>
      <sheetName val="Sheet1_(2)18"/>
      <sheetName val="N_BANDING18"/>
      <sheetName val="RL_BANDING18"/>
      <sheetName val="Sheet2_(2)18"/>
      <sheetName val="Sheet1_(3)18"/>
      <sheetName val="PEMAKAIAN_PAKAN_&amp;_OBAT17"/>
      <sheetName val="Customize_Your_Purchase_Order16"/>
      <sheetName val="5300_&amp;_640016"/>
      <sheetName val="List_PT3"/>
      <sheetName val="Effort_P3"/>
      <sheetName val="P1_013"/>
      <sheetName val="BASE_GRAPHE3"/>
      <sheetName val="Purchase_Order_(2)3"/>
      <sheetName val="3-3_P&amp;L_FORECAST_BY_QUARTER(ME2"/>
      <sheetName val="Client_AJE2"/>
      <sheetName val="Analytical_Review2"/>
      <sheetName val="Work_Code2"/>
      <sheetName val="Permanent_info2"/>
      <sheetName val="SELISIH_KURSSOURCE219"/>
      <sheetName val="Sheet1_(2)19"/>
      <sheetName val="N_BANDING19"/>
      <sheetName val="RL_BANDING19"/>
      <sheetName val="Sheet2_(2)19"/>
      <sheetName val="Sheet1_(3)19"/>
      <sheetName val="PEMAKAIAN_PAKAN_&amp;_OBAT18"/>
      <sheetName val="Customize_Your_Purchase_Order17"/>
      <sheetName val="5300_&amp;_640017"/>
      <sheetName val="List_PT4"/>
      <sheetName val="Effort_P4"/>
      <sheetName val="P1_014"/>
      <sheetName val="BASE_GRAPHE4"/>
      <sheetName val="Purchase_Order_(2)4"/>
      <sheetName val="3-3_P&amp;L_FORECAST_BY_QUARTER(ME3"/>
      <sheetName val="Client_AJE3"/>
      <sheetName val="Analytical_Review3"/>
      <sheetName val="Work_Code3"/>
      <sheetName val="Permanent_info3"/>
      <sheetName val="SELISIH_KURSSOURCE223"/>
      <sheetName val="Sheet1_(2)23"/>
      <sheetName val="N_BANDING23"/>
      <sheetName val="RL_BANDING23"/>
      <sheetName val="Sheet2_(2)23"/>
      <sheetName val="Sheet1_(3)23"/>
      <sheetName val="PEMAKAIAN_PAKAN_&amp;_OBAT22"/>
      <sheetName val="Customize_Your_Purchase_Order21"/>
      <sheetName val="5300_&amp;_640021"/>
      <sheetName val="List_PT8"/>
      <sheetName val="Effort_P8"/>
      <sheetName val="P1_018"/>
      <sheetName val="BASE_GRAPHE8"/>
      <sheetName val="Purchase_Order_(2)8"/>
      <sheetName val="3-3_P&amp;L_FORECAST_BY_QUARTER(ME7"/>
      <sheetName val="Client_AJE7"/>
      <sheetName val="Analytical_Review7"/>
      <sheetName val="Work_Code7"/>
      <sheetName val="Permanent_info7"/>
      <sheetName val="SELISIH_KURSSOURCE220"/>
      <sheetName val="Sheet1_(2)20"/>
      <sheetName val="N_BANDING20"/>
      <sheetName val="RL_BANDING20"/>
      <sheetName val="Sheet2_(2)20"/>
      <sheetName val="Sheet1_(3)20"/>
      <sheetName val="PEMAKAIAN_PAKAN_&amp;_OBAT19"/>
      <sheetName val="Customize_Your_Purchase_Order18"/>
      <sheetName val="5300_&amp;_640018"/>
      <sheetName val="List_PT5"/>
      <sheetName val="Effort_P5"/>
      <sheetName val="P1_015"/>
      <sheetName val="BASE_GRAPHE5"/>
      <sheetName val="Purchase_Order_(2)5"/>
      <sheetName val="3-3_P&amp;L_FORECAST_BY_QUARTER(ME4"/>
      <sheetName val="Client_AJE4"/>
      <sheetName val="Analytical_Review4"/>
      <sheetName val="Work_Code4"/>
      <sheetName val="Permanent_info4"/>
      <sheetName val="SELISIH_KURSSOURCE221"/>
      <sheetName val="Sheet1_(2)21"/>
      <sheetName val="N_BANDING21"/>
      <sheetName val="RL_BANDING21"/>
      <sheetName val="Sheet2_(2)21"/>
      <sheetName val="Sheet1_(3)21"/>
      <sheetName val="PEMAKAIAN_PAKAN_&amp;_OBAT20"/>
      <sheetName val="Customize_Your_Purchase_Order19"/>
      <sheetName val="5300_&amp;_640019"/>
      <sheetName val="List_PT6"/>
      <sheetName val="Effort_P6"/>
      <sheetName val="P1_016"/>
      <sheetName val="BASE_GRAPHE6"/>
      <sheetName val="Purchase_Order_(2)6"/>
      <sheetName val="3-3_P&amp;L_FORECAST_BY_QUARTER(ME5"/>
      <sheetName val="Client_AJE5"/>
      <sheetName val="Analytical_Review5"/>
      <sheetName val="Work_Code5"/>
      <sheetName val="Permanent_info5"/>
      <sheetName val="SELISIH_KURSSOURCE222"/>
      <sheetName val="Sheet1_(2)22"/>
      <sheetName val="N_BANDING22"/>
      <sheetName val="RL_BANDING22"/>
      <sheetName val="Sheet2_(2)22"/>
      <sheetName val="Sheet1_(3)22"/>
      <sheetName val="PEMAKAIAN_PAKAN_&amp;_OBAT21"/>
      <sheetName val="Customize_Your_Purchase_Order20"/>
      <sheetName val="5300_&amp;_640020"/>
      <sheetName val="List_PT7"/>
      <sheetName val="Effort_P7"/>
      <sheetName val="P1_017"/>
      <sheetName val="BASE_GRAPHE7"/>
      <sheetName val="Purchase_Order_(2)7"/>
      <sheetName val="3-3_P&amp;L_FORECAST_BY_QUARTER(ME6"/>
      <sheetName val="Client_AJE6"/>
      <sheetName val="Analytical_Review6"/>
      <sheetName val="Work_Code6"/>
      <sheetName val="Permanent_info6"/>
      <sheetName val="SELISIH_KURSSOURCE224"/>
      <sheetName val="Sheet1_(2)24"/>
      <sheetName val="N_BANDING24"/>
      <sheetName val="RL_BANDING24"/>
      <sheetName val="Sheet2_(2)24"/>
      <sheetName val="Sheet1_(3)24"/>
      <sheetName val="PEMAKAIAN_PAKAN_&amp;_OBAT23"/>
      <sheetName val="Customize_Your_Purchase_Order22"/>
      <sheetName val="5300_&amp;_640022"/>
      <sheetName val="List_PT9"/>
      <sheetName val="Effort_P9"/>
      <sheetName val="P1_019"/>
      <sheetName val="BASE_GRAPHE9"/>
      <sheetName val="Purchase_Order_(2)9"/>
      <sheetName val="3-3_P&amp;L_FORECAST_BY_QUARTER(ME8"/>
      <sheetName val="Client_AJE8"/>
      <sheetName val="Analytical_Review8"/>
      <sheetName val="Work_Code8"/>
      <sheetName val="Permanent_info8"/>
      <sheetName val="SELISIH_KURSSOURCE225"/>
      <sheetName val="Sheet1_(2)25"/>
      <sheetName val="N_BANDING25"/>
      <sheetName val="RL_BANDING25"/>
      <sheetName val="Sheet2_(2)25"/>
      <sheetName val="Sheet1_(3)25"/>
      <sheetName val="PEMAKAIAN_PAKAN_&amp;_OBAT24"/>
      <sheetName val="Customize_Your_Purchase_Order23"/>
      <sheetName val="5300_&amp;_640023"/>
      <sheetName val="List_PT10"/>
      <sheetName val="Effort_P10"/>
      <sheetName val="P1_0110"/>
      <sheetName val="BASE_GRAPHE10"/>
      <sheetName val="Purchase_Order_(2)10"/>
      <sheetName val="3-3_P&amp;L_FORECAST_BY_QUARTER(ME9"/>
      <sheetName val="Client_AJE9"/>
      <sheetName val="Analytical_Review9"/>
      <sheetName val="Work_Code9"/>
      <sheetName val="Permanent_info9"/>
      <sheetName val="Factor"/>
      <sheetName val="PL"/>
      <sheetName val="DACS"/>
      <sheetName val="off"/>
      <sheetName val="shareholders"/>
      <sheetName val="Vehicles"/>
      <sheetName val="JVFORM"/>
      <sheetName val="KAS $"/>
      <sheetName val="KAS_$"/>
      <sheetName val="MEMORY"/>
      <sheetName val="CMGRPM20"/>
      <sheetName val="data_val"/>
      <sheetName val="table"/>
      <sheetName val="kp-kom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411">
          <cell r="J411">
            <v>7651125000</v>
          </cell>
        </row>
        <row r="868">
          <cell r="D868" t="str">
            <v>Pencairan LTL From MBB 6409 to BOTM</v>
          </cell>
        </row>
        <row r="930">
          <cell r="D930" t="str">
            <v>LTL MBB $ 3.375.000</v>
          </cell>
        </row>
      </sheetData>
      <sheetData sheetId="33" refreshError="1"/>
      <sheetData sheetId="34" refreshError="1"/>
      <sheetData sheetId="35" refreshError="1"/>
      <sheetData sheetId="36" refreshError="1"/>
      <sheetData sheetId="37" refreshError="1"/>
      <sheetData sheetId="38" refreshError="1"/>
      <sheetData sheetId="39" refreshError="1">
        <row r="411">
          <cell r="J411">
            <v>7651125000</v>
          </cell>
        </row>
        <row r="447">
          <cell r="J447">
            <v>5680428847.4690199</v>
          </cell>
        </row>
        <row r="525">
          <cell r="J525">
            <v>7932198330.3483706</v>
          </cell>
        </row>
      </sheetData>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refreshError="1"/>
      <sheetData sheetId="53" refreshError="1"/>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sheetData sheetId="185"/>
      <sheetData sheetId="186"/>
      <sheetData sheetId="187"/>
      <sheetData sheetId="188"/>
      <sheetData sheetId="189"/>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refreshError="1"/>
      <sheetData sheetId="616" refreshError="1"/>
      <sheetData sheetId="617" refreshError="1"/>
      <sheetData sheetId="618" refreshError="1"/>
      <sheetData sheetId="619"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iod"/>
      <sheetName val="Recap"/>
      <sheetName val="Med Claim"/>
      <sheetName val="PMTForm"/>
      <sheetName val="Client AJE"/>
      <sheetName val="JobDesc"/>
      <sheetName val="3800-Interim"/>
      <sheetName val="GeneralInfo"/>
      <sheetName val="Biaya Departemen"/>
      <sheetName val="Permanent info"/>
      <sheetName val="Attachement"/>
      <sheetName val="ASSUM-COMB-Prop"/>
    </sheetNames>
    <sheetDataSet>
      <sheetData sheetId="0"/>
      <sheetData sheetId="1">
        <row r="5">
          <cell r="C5" t="str">
            <v>Uswatun Khasanah</v>
          </cell>
        </row>
        <row r="6">
          <cell r="C6" t="str">
            <v>Alex Antonia</v>
          </cell>
        </row>
        <row r="7">
          <cell r="C7" t="str">
            <v>Sri Ida Oktivira</v>
          </cell>
        </row>
        <row r="8">
          <cell r="C8" t="str">
            <v>Sukandar</v>
          </cell>
        </row>
        <row r="9">
          <cell r="C9" t="str">
            <v>Arie Surachmin</v>
          </cell>
        </row>
        <row r="10">
          <cell r="C10" t="str">
            <v>Mardais Firmansyah</v>
          </cell>
        </row>
        <row r="11">
          <cell r="C11" t="str">
            <v>Tatang</v>
          </cell>
        </row>
        <row r="12">
          <cell r="C12" t="str">
            <v>Roycah</v>
          </cell>
        </row>
        <row r="13">
          <cell r="C13" t="str">
            <v>Nasrudin</v>
          </cell>
        </row>
        <row r="14">
          <cell r="C14" t="str">
            <v>Ahmad Wasli</v>
          </cell>
        </row>
        <row r="15">
          <cell r="C15" t="str">
            <v>Ingeu Kusuma Wardhani</v>
          </cell>
        </row>
        <row r="16">
          <cell r="C16" t="str">
            <v>Kurniadi W. Soetopo</v>
          </cell>
        </row>
        <row r="17">
          <cell r="C17" t="str">
            <v>Sukadji Yusup</v>
          </cell>
        </row>
        <row r="18">
          <cell r="C18" t="str">
            <v>Suwardi</v>
          </cell>
        </row>
        <row r="19">
          <cell r="C19" t="str">
            <v>Agus Gunawan</v>
          </cell>
        </row>
        <row r="20">
          <cell r="C20" t="str">
            <v>Sanen Riadi</v>
          </cell>
        </row>
        <row r="21">
          <cell r="C21" t="str">
            <v>Wahidin</v>
          </cell>
        </row>
        <row r="22">
          <cell r="C22" t="str">
            <v>Rahmat Arifin</v>
          </cell>
        </row>
        <row r="23">
          <cell r="C23" t="str">
            <v>Ajid Bin Omo</v>
          </cell>
        </row>
        <row r="24">
          <cell r="C24" t="str">
            <v>Indarto Krisna</v>
          </cell>
        </row>
        <row r="25">
          <cell r="C25" t="str">
            <v>Edy Joni</v>
          </cell>
        </row>
        <row r="26">
          <cell r="C26" t="str">
            <v>Nurul Komar</v>
          </cell>
        </row>
        <row r="27">
          <cell r="C27" t="str">
            <v>Sairin Bin Uminta</v>
          </cell>
        </row>
        <row r="28">
          <cell r="C28" t="str">
            <v>Muhammad Khairumnas</v>
          </cell>
        </row>
        <row r="29">
          <cell r="C29" t="str">
            <v>Riski Sri Wulandari</v>
          </cell>
        </row>
        <row r="30">
          <cell r="C30" t="str">
            <v>Risma Oktaviani Nasution</v>
          </cell>
        </row>
        <row r="31">
          <cell r="C31" t="str">
            <v>Dedi Haryadi</v>
          </cell>
        </row>
        <row r="32">
          <cell r="C32" t="str">
            <v>Peronema</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Daftar"/>
      <sheetName val="RENCdanREAL"/>
      <sheetName val="Penerimaan"/>
      <sheetName val="Rekap"/>
      <sheetName val="Per Jenis Pajak"/>
      <sheetName val="Jan"/>
      <sheetName val="Peb"/>
      <sheetName val="Mar"/>
      <sheetName val="Apr"/>
      <sheetName val="Mei"/>
      <sheetName val="Jun"/>
      <sheetName val="Jul"/>
      <sheetName val="Agu"/>
      <sheetName val="Sep"/>
      <sheetName val="Okt"/>
      <sheetName val="Nov"/>
      <sheetName val="Des"/>
      <sheetName val="ASSUM-COMB-Prop"/>
      <sheetName val="412"/>
      <sheetName val="SELISIHKURSSOURCE"/>
      <sheetName val="A1-B ASSET"/>
      <sheetName val="Per_Jenis_Pajak"/>
      <sheetName val="C.1 CASH"/>
      <sheetName val="IBSSEC"/>
      <sheetName val="Per_Jenis_Pajak1"/>
      <sheetName val="A1-B_ASSET"/>
      <sheetName val="TB"/>
      <sheetName val="Spacenet Inc"/>
      <sheetName val="France"/>
      <sheetName val="Worksheet-03"/>
      <sheetName val="Customize Your Purchase Order"/>
      <sheetName val="Per_Jenis_Pajak7"/>
      <sheetName val="A1-B_ASSET6"/>
      <sheetName val="C_1_CASH5"/>
      <sheetName val="Spacenet_Inc5"/>
      <sheetName val="Customize_Your_Purchase_Order5"/>
      <sheetName val="Per_Jenis_Pajak2"/>
      <sheetName val="A1-B_ASSET1"/>
      <sheetName val="C_1_CASH"/>
      <sheetName val="Spacenet_Inc"/>
      <sheetName val="Customize_Your_Purchase_Order"/>
      <sheetName val="Per_Jenis_Pajak4"/>
      <sheetName val="A1-B_ASSET3"/>
      <sheetName val="C_1_CASH2"/>
      <sheetName val="Spacenet_Inc2"/>
      <sheetName val="Customize_Your_Purchase_Order2"/>
      <sheetName val="Per_Jenis_Pajak3"/>
      <sheetName val="A1-B_ASSET2"/>
      <sheetName val="C_1_CASH1"/>
      <sheetName val="Spacenet_Inc1"/>
      <sheetName val="Customize_Your_Purchase_Order1"/>
      <sheetName val="Per_Jenis_Pajak5"/>
      <sheetName val="A1-B_ASSET4"/>
      <sheetName val="C_1_CASH3"/>
      <sheetName val="Spacenet_Inc3"/>
      <sheetName val="Customize_Your_Purchase_Order3"/>
      <sheetName val="Per_Jenis_Pajak6"/>
      <sheetName val="A1-B_ASSET5"/>
      <sheetName val="C_1_CASH4"/>
      <sheetName val="Spacenet_Inc4"/>
      <sheetName val="Customize_Your_Purchase_Order4"/>
      <sheetName val="Per_Jenis_Pajak10"/>
      <sheetName val="A1-B_ASSET9"/>
      <sheetName val="C_1_CASH8"/>
      <sheetName val="Spacenet_Inc8"/>
      <sheetName val="Customize_Your_Purchase_Order8"/>
      <sheetName val="Per_Jenis_Pajak8"/>
      <sheetName val="A1-B_ASSET7"/>
      <sheetName val="C_1_CASH6"/>
      <sheetName val="Spacenet_Inc6"/>
      <sheetName val="Customize_Your_Purchase_Order6"/>
      <sheetName val="Per_Jenis_Pajak9"/>
      <sheetName val="A1-B_ASSET8"/>
      <sheetName val="C_1_CASH7"/>
      <sheetName val="Spacenet_Inc7"/>
      <sheetName val="Customize_Your_Purchase_Order7"/>
      <sheetName val="Per_Jenis_Pajak13"/>
      <sheetName val="A1-B_ASSET12"/>
      <sheetName val="C_1_CASH11"/>
      <sheetName val="Spacenet_Inc11"/>
      <sheetName val="Customize_Your_Purchase_Order11"/>
      <sheetName val="Per_Jenis_Pajak12"/>
      <sheetName val="A1-B_ASSET11"/>
      <sheetName val="C_1_CASH10"/>
      <sheetName val="Spacenet_Inc10"/>
      <sheetName val="Customize_Your_Purchase_Order10"/>
      <sheetName val="Per_Jenis_Pajak11"/>
      <sheetName val="A1-B_ASSET10"/>
      <sheetName val="C_1_CASH9"/>
      <sheetName val="Spacenet_Inc9"/>
      <sheetName val="Customize_Your_Purchase_Order9"/>
      <sheetName val="Per_Jenis_Pajak14"/>
      <sheetName val="A1-B_ASSET13"/>
      <sheetName val="C_1_CASH12"/>
      <sheetName val="Spacenet_Inc12"/>
      <sheetName val="Customize_Your_Purchase_Order12"/>
      <sheetName val="Recap"/>
      <sheetName val="Setup"/>
      <sheetName val="Marshal"/>
      <sheetName val="F1771-IV"/>
      <sheetName val="F1771-V"/>
      <sheetName val="Drop Down"/>
      <sheetName val="instalasi disp Mei"/>
      <sheetName val="View-Assumption"/>
      <sheetName val="Menu"/>
      <sheetName val="Per_Jenis_Pajak15"/>
      <sheetName val="A1-B_ASSET14"/>
      <sheetName val="C_1_CASH13"/>
      <sheetName val="Spacenet_Inc13"/>
      <sheetName val="Customize_Your_Purchase_Order13"/>
      <sheetName val="Drop_Down"/>
      <sheetName val="instalasi_disp_Mei"/>
      <sheetName val="PEMAKAIAN PAKAN &amp; OBAT"/>
      <sheetName val="412src2"/>
      <sheetName val="Tab.Daten"/>
      <sheetName val="MetaData"/>
      <sheetName val="LIST"/>
      <sheetName val="US_TIMECAT_7Q"/>
      <sheetName val="K2-FA"/>
      <sheetName val="cons workpapers"/>
      <sheetName val="Scenarios&amp;Sensitivities"/>
      <sheetName val="Scenarios_Sensitivities"/>
      <sheetName val="EMN KPI's "/>
      <sheetName val="MK(7ｶ国+5,7,12万台)"/>
      <sheetName val="GeneralInfo"/>
      <sheetName val="Sheet5"/>
      <sheetName val="BS-Lampiran 1"/>
      <sheetName val="A"/>
      <sheetName val="B"/>
      <sheetName val="Attachment"/>
      <sheetName val="Lampiran"/>
      <sheetName val="Summary of Fiscal Depreciations"/>
      <sheetName val="Penyusutan - E"/>
      <sheetName val="MArshall-E"/>
      <sheetName val="Lampiran2000"/>
      <sheetName val="Attachment2000"/>
      <sheetName val="PPH 17"/>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Sheet2"/>
      <sheetName val="Permanent info"/>
      <sheetName val="Sheet1"/>
      <sheetName val="JUAL_STD"/>
      <sheetName val="Currency"/>
      <sheetName val="DropDown"/>
      <sheetName val="B25-95"/>
      <sheetName val="Irregular Income"/>
      <sheetName val="FE-1770.P1"/>
      <sheetName val="Rugilaba"/>
      <sheetName val="Desc "/>
      <sheetName val="System"/>
      <sheetName val="CIP_USD"/>
      <sheetName val="Loan"/>
      <sheetName val="Fin Exp"/>
      <sheetName val="Ex_Rate"/>
      <sheetName val="Lead-New'02"/>
      <sheetName val="VALUE_SET"/>
      <sheetName val="PENJ.NERACA"/>
      <sheetName val="fiscal depr(E)"/>
      <sheetName val="Family"/>
      <sheetName val="Recov"/>
      <sheetName val="Ex-Rate"/>
      <sheetName val="CCtr"/>
      <sheetName val="B_Spareparts"/>
      <sheetName val="SCEN"/>
      <sheetName val="FF-3"/>
      <sheetName val="data"/>
      <sheetName val="F1771"/>
      <sheetName val="FE-1770-I"/>
      <sheetName val="FE-1770-II"/>
      <sheetName val="PTCI Alyui Bay Exp -  2004 (Rp)"/>
      <sheetName val="FF-5"/>
      <sheetName val="MMIP(JU)"/>
      <sheetName val="F-1&amp;F-2"/>
      <sheetName val="WPL"/>
      <sheetName val="NAMA DEPT"/>
      <sheetName val="RWP 33"/>
      <sheetName val="#REF"/>
      <sheetName val="Macro5"/>
      <sheetName val="dectbl"/>
      <sheetName val="MONTH"/>
      <sheetName val="5"/>
      <sheetName val="addition"/>
      <sheetName val="Attachement"/>
      <sheetName val="3800-Interim"/>
      <sheetName val="kary21"/>
      <sheetName val="Per_Jenis_Pajak16"/>
      <sheetName val="A1-B_ASSET15"/>
      <sheetName val="C_1_CASH14"/>
      <sheetName val="Spacenet_Inc14"/>
      <sheetName val="Customize_Your_Purchase_Order14"/>
      <sheetName val="Invoice"/>
      <sheetName val="Customize Your Invoice"/>
      <sheetName val="Drop_Down1"/>
      <sheetName val="instalasi_disp_Mei1"/>
      <sheetName val="PEMAKAIAN_PAKAN_&amp;_OBAT"/>
      <sheetName val="Tab_Daten"/>
      <sheetName val="Per_Jenis_Pajak17"/>
      <sheetName val="A1-B_ASSET16"/>
      <sheetName val="C_1_CASH15"/>
      <sheetName val="Spacenet_Inc15"/>
      <sheetName val="Customize_Your_Purchase_Order15"/>
      <sheetName val="Drop_Down2"/>
      <sheetName val="instalasi_disp_Mei2"/>
      <sheetName val="PEMAKAIAN_PAKAN_&amp;_OBAT1"/>
      <sheetName val="Tab_Daten1"/>
      <sheetName val="Per_Jenis_Pajak18"/>
      <sheetName val="A1-B_ASSET17"/>
      <sheetName val="C_1_CASH16"/>
      <sheetName val="Spacenet_Inc16"/>
      <sheetName val="Customize_Your_Purchase_Order16"/>
      <sheetName val="Drop_Down3"/>
      <sheetName val="instalasi_disp_Mei3"/>
      <sheetName val="PEMAKAIAN_PAKAN_&amp;_OBAT2"/>
      <sheetName val="Tab_Daten2"/>
      <sheetName val="Per_Jenis_Pajak19"/>
      <sheetName val="A1-B_ASSET18"/>
      <sheetName val="C_1_CASH17"/>
      <sheetName val="Spacenet_Inc17"/>
      <sheetName val="Customize_Your_Purchase_Order17"/>
      <sheetName val="Drop_Down4"/>
      <sheetName val="instalasi_disp_Mei4"/>
      <sheetName val="PEMAKAIAN_PAKAN_&amp;_OBAT3"/>
      <sheetName val="Tab_Daten3"/>
      <sheetName val="Per_Jenis_Pajak23"/>
      <sheetName val="A1-B_ASSET22"/>
      <sheetName val="C_1_CASH21"/>
      <sheetName val="Spacenet_Inc21"/>
      <sheetName val="Customize_Your_Purchase_Order21"/>
      <sheetName val="Drop_Down8"/>
      <sheetName val="instalasi_disp_Mei8"/>
      <sheetName val="PEMAKAIAN_PAKAN_&amp;_OBAT7"/>
      <sheetName val="Tab_Daten7"/>
      <sheetName val="Per_Jenis_Pajak20"/>
      <sheetName val="A1-B_ASSET19"/>
      <sheetName val="C_1_CASH18"/>
      <sheetName val="Spacenet_Inc18"/>
      <sheetName val="Customize_Your_Purchase_Order18"/>
      <sheetName val="Drop_Down5"/>
      <sheetName val="instalasi_disp_Mei5"/>
      <sheetName val="PEMAKAIAN_PAKAN_&amp;_OBAT4"/>
      <sheetName val="Tab_Daten4"/>
      <sheetName val="Per_Jenis_Pajak21"/>
      <sheetName val="A1-B_ASSET20"/>
      <sheetName val="C_1_CASH19"/>
      <sheetName val="Spacenet_Inc19"/>
      <sheetName val="Customize_Your_Purchase_Order19"/>
      <sheetName val="Drop_Down6"/>
      <sheetName val="instalasi_disp_Mei6"/>
      <sheetName val="PEMAKAIAN_PAKAN_&amp;_OBAT5"/>
      <sheetName val="Tab_Daten5"/>
      <sheetName val="Per_Jenis_Pajak22"/>
      <sheetName val="A1-B_ASSET21"/>
      <sheetName val="C_1_CASH20"/>
      <sheetName val="Spacenet_Inc20"/>
      <sheetName val="Customize_Your_Purchase_Order20"/>
      <sheetName val="Drop_Down7"/>
      <sheetName val="instalasi_disp_Mei7"/>
      <sheetName val="PEMAKAIAN_PAKAN_&amp;_OBAT6"/>
      <sheetName val="Tab_Daten6"/>
      <sheetName val="Per_Jenis_Pajak24"/>
      <sheetName val="A1-B_ASSET23"/>
      <sheetName val="C_1_CASH22"/>
      <sheetName val="Spacenet_Inc22"/>
      <sheetName val="Customize_Your_Purchase_Order22"/>
      <sheetName val="Drop_Down9"/>
      <sheetName val="instalasi_disp_Mei9"/>
      <sheetName val="PEMAKAIAN_PAKAN_&amp;_OBAT8"/>
      <sheetName val="Tab_Daten8"/>
      <sheetName val="Per_Jenis_Pajak25"/>
      <sheetName val="A1-B_ASSET24"/>
      <sheetName val="C_1_CASH23"/>
      <sheetName val="Spacenet_Inc23"/>
      <sheetName val="Customize_Your_Purchase_Order23"/>
      <sheetName val="Drop_Down10"/>
      <sheetName val="instalasi_disp_Mei10"/>
      <sheetName val="PEMAKAIAN_PAKAN_&amp;_OBAT9"/>
      <sheetName val="Tab_Daten9"/>
      <sheetName val="E.AUDIT"/>
      <sheetName val="PKP-FINAL(17073)"/>
      <sheetName val="TMMK Vehicle Data"/>
      <sheetName val="TMMC Vehicle Data"/>
      <sheetName val="Comparison data"/>
      <sheetName val="Wages"/>
      <sheetName val="loading"/>
      <sheetName val="167"/>
      <sheetName val="trading statement"/>
      <sheetName val="harvest02"/>
      <sheetName val="adj"/>
      <sheetName val="JVFORM"/>
      <sheetName val="Checker"/>
      <sheetName val="Permanent_info"/>
      <sheetName val="G4"/>
      <sheetName val="kurs"/>
      <sheetName val="PDPC0908"/>
      <sheetName val="JobDetails"/>
    </sheetNames>
    <sheetDataSet>
      <sheetData sheetId="0">
        <row r="3">
          <cell r="P3" t="str">
            <v>Januari</v>
          </cell>
        </row>
      </sheetData>
      <sheetData sheetId="1" refreshError="1">
        <row r="3">
          <cell r="P3" t="str">
            <v>Januari</v>
          </cell>
        </row>
        <row r="4">
          <cell r="P4" t="str">
            <v>Pebruari</v>
          </cell>
        </row>
        <row r="5">
          <cell r="P5" t="str">
            <v>Maret</v>
          </cell>
        </row>
        <row r="6">
          <cell r="P6" t="str">
            <v>April</v>
          </cell>
        </row>
        <row r="7">
          <cell r="P7" t="str">
            <v>Mei</v>
          </cell>
        </row>
        <row r="8">
          <cell r="P8" t="str">
            <v>Juni</v>
          </cell>
        </row>
        <row r="9">
          <cell r="P9" t="str">
            <v>Juli</v>
          </cell>
        </row>
        <row r="10">
          <cell r="P10" t="str">
            <v>Agustus</v>
          </cell>
        </row>
        <row r="11">
          <cell r="P11" t="str">
            <v>September</v>
          </cell>
        </row>
        <row r="12">
          <cell r="P12" t="str">
            <v>Oktober</v>
          </cell>
        </row>
        <row r="13">
          <cell r="P13" t="str">
            <v>November</v>
          </cell>
        </row>
        <row r="14">
          <cell r="P14" t="str">
            <v>Desember</v>
          </cell>
        </row>
        <row r="15">
          <cell r="P15">
            <v>4</v>
          </cell>
          <cell r="Q15">
            <v>12</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refreshError="1"/>
      <sheetData sheetId="303" refreshError="1"/>
      <sheetData sheetId="304" refreshError="1"/>
      <sheetData sheetId="305" refreshError="1"/>
      <sheetData sheetId="306"/>
      <sheetData sheetId="307" refreshError="1"/>
      <sheetData sheetId="308" refreshError="1"/>
      <sheetData sheetId="309" refreshError="1"/>
      <sheetData sheetId="310"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CM"/>
      <sheetName val="Ranges"/>
    </sheetNames>
    <sheetDataSet>
      <sheetData sheetId="0" refreshError="1"/>
      <sheetData sheetId="1">
        <row r="5">
          <cell r="C5" t="str">
            <v>Atlas Steels - Elimination</v>
          </cell>
          <cell r="H5" t="str">
            <v>Opening Balance</v>
          </cell>
          <cell r="L5" t="str">
            <v>FY 2001 - Actual</v>
          </cell>
        </row>
        <row r="6">
          <cell r="C6" t="str">
            <v>Atlas Steels - New South Wales</v>
          </cell>
          <cell r="H6" t="str">
            <v>July</v>
          </cell>
          <cell r="L6" t="str">
            <v>FY 2002 - Actual</v>
          </cell>
        </row>
        <row r="7">
          <cell r="C7" t="str">
            <v>Atlas Steels - Queensland</v>
          </cell>
          <cell r="H7" t="str">
            <v>August</v>
          </cell>
          <cell r="L7" t="str">
            <v>FY 2003 - Actual</v>
          </cell>
        </row>
        <row r="8">
          <cell r="C8" t="str">
            <v>Atlas Steels - Victoria/Tasmania</v>
          </cell>
          <cell r="H8" t="str">
            <v>September</v>
          </cell>
          <cell r="L8" t="str">
            <v>FY 2004 - Actual</v>
          </cell>
        </row>
        <row r="9">
          <cell r="C9" t="str">
            <v>Atlas Steels - South Australia</v>
          </cell>
          <cell r="H9" t="str">
            <v>October</v>
          </cell>
          <cell r="L9" t="str">
            <v>FY 2004 - Actual/Forecast</v>
          </cell>
        </row>
        <row r="10">
          <cell r="C10" t="str">
            <v>Atlas Steels - Western Australia</v>
          </cell>
          <cell r="H10" t="str">
            <v>November</v>
          </cell>
          <cell r="L10" t="str">
            <v>FY 2004 - Prior Month Forecast</v>
          </cell>
        </row>
        <row r="11">
          <cell r="C11" t="str">
            <v>Atlas Steels - Stainless Bar</v>
          </cell>
          <cell r="H11" t="str">
            <v>December</v>
          </cell>
          <cell r="L11" t="str">
            <v>FY 2004 - Budget Open Bal</v>
          </cell>
        </row>
        <row r="12">
          <cell r="C12" t="str">
            <v>Atlas Steels - Head Office</v>
          </cell>
          <cell r="H12" t="str">
            <v>January</v>
          </cell>
          <cell r="L12" t="str">
            <v>FY 2004 - Original Budget</v>
          </cell>
        </row>
        <row r="13">
          <cell r="C13" t="str">
            <v>Atlas Steels - Head Office Adjustment</v>
          </cell>
          <cell r="H13" t="str">
            <v>February</v>
          </cell>
          <cell r="L13" t="str">
            <v>FY 2003 - Budget</v>
          </cell>
        </row>
        <row r="14">
          <cell r="C14" t="str">
            <v>Atlas Steels - Wire Mill</v>
          </cell>
          <cell r="H14" t="str">
            <v>March</v>
          </cell>
          <cell r="L14" t="str">
            <v>FY 2004 - Budget</v>
          </cell>
        </row>
        <row r="15">
          <cell r="C15" t="str">
            <v>Atlas Steels - PSP</v>
          </cell>
          <cell r="H15" t="str">
            <v>April</v>
          </cell>
          <cell r="L15" t="str">
            <v>FY 2005 - Forecast</v>
          </cell>
        </row>
        <row r="16">
          <cell r="C16" t="str">
            <v>Atlas Steels - New Zealand</v>
          </cell>
          <cell r="H16" t="str">
            <v>May</v>
          </cell>
          <cell r="L16" t="str">
            <v>FY 2005 - Prior Month Forecast</v>
          </cell>
        </row>
        <row r="17">
          <cell r="C17" t="str">
            <v>Gilbert Lodge NZ Limited</v>
          </cell>
          <cell r="H17" t="str">
            <v>Jun</v>
          </cell>
          <cell r="L17" t="str">
            <v>Budget: FY 2002 - Actual</v>
          </cell>
        </row>
        <row r="18">
          <cell r="C18" t="str">
            <v>Bisalloy Steels - Australia</v>
          </cell>
          <cell r="L18" t="str">
            <v>Budget: FY 2003 - Budget</v>
          </cell>
        </row>
        <row r="19">
          <cell r="C19" t="str">
            <v>PT Bima Bisalloy</v>
          </cell>
          <cell r="L19" t="str">
            <v>Budget: FY 2003 - Forecast</v>
          </cell>
        </row>
        <row r="20">
          <cell r="C20" t="str">
            <v>Bisalloy Steels - Malaysia</v>
          </cell>
          <cell r="L20" t="str">
            <v>Budget: FY 2004 - Budget Open Bal</v>
          </cell>
        </row>
        <row r="21">
          <cell r="C21" t="str">
            <v>Bisalloy Steels - Asia Holdings</v>
          </cell>
        </row>
        <row r="22">
          <cell r="C22" t="str">
            <v>Bisalloy Steels - Thailand</v>
          </cell>
        </row>
        <row r="23">
          <cell r="C23" t="str">
            <v>Bisalloy Steels - Adjustment</v>
          </cell>
        </row>
        <row r="24">
          <cell r="C24" t="str">
            <v>Atlas Steels Group Pty Ltd</v>
          </cell>
        </row>
        <row r="25">
          <cell r="C25" t="str">
            <v>Atlas Steels Group Pty Ltd - Elim</v>
          </cell>
        </row>
        <row r="26">
          <cell r="C26" t="str">
            <v>Atlas Alloys Pty Limited</v>
          </cell>
        </row>
        <row r="27">
          <cell r="C27" t="str">
            <v>Stainless Bar Co Pty Limited</v>
          </cell>
        </row>
        <row r="28">
          <cell r="C28" t="str">
            <v>PSP (MI) - New South Wales</v>
          </cell>
        </row>
        <row r="29">
          <cell r="C29" t="str">
            <v>Atlas Steels - Elimination 1</v>
          </cell>
        </row>
        <row r="30">
          <cell r="C30" t="str">
            <v>Atlas Steels - Cardiff  Newcastle</v>
          </cell>
        </row>
        <row r="31">
          <cell r="C31" t="str">
            <v>Atlas Steels - Homebush Sydney</v>
          </cell>
        </row>
        <row r="32">
          <cell r="C32" t="str">
            <v>Atlas Steels - Bohle Townsville</v>
          </cell>
        </row>
        <row r="33">
          <cell r="C33" t="str">
            <v>Atlas Steels - Mackay</v>
          </cell>
        </row>
        <row r="34">
          <cell r="C34" t="str">
            <v>Atlas Steels - Wacol Brisbane</v>
          </cell>
        </row>
        <row r="35">
          <cell r="C35" t="str">
            <v>Atlas Steels - Gladstone</v>
          </cell>
        </row>
        <row r="36">
          <cell r="C36" t="str">
            <v>Atlas Steels - Altona Melbourne</v>
          </cell>
        </row>
        <row r="37">
          <cell r="C37" t="str">
            <v>Atlas Steels - Mowbray Launceston</v>
          </cell>
        </row>
        <row r="38">
          <cell r="C38" t="str">
            <v>Atlas Steels - Wodonga</v>
          </cell>
        </row>
        <row r="39">
          <cell r="C39" t="str">
            <v>Atlas Steels - Wingfield Adelaide</v>
          </cell>
        </row>
        <row r="40">
          <cell r="C40" t="str">
            <v>Atlas Steels - Balcatta Perth</v>
          </cell>
        </row>
        <row r="41">
          <cell r="C41" t="str">
            <v>Atlas Steels - Kewdale Perth</v>
          </cell>
        </row>
        <row r="42">
          <cell r="C42" t="str">
            <v>Atlas Steels - Darwin</v>
          </cell>
        </row>
        <row r="43">
          <cell r="C43" t="str">
            <v>Atlas Steels - Stainless Bar 1</v>
          </cell>
        </row>
        <row r="44">
          <cell r="C44" t="str">
            <v>Atlas Steels - Head Office 1</v>
          </cell>
        </row>
        <row r="45">
          <cell r="C45" t="str">
            <v>Atlas Steels - Adjustment 1</v>
          </cell>
        </row>
        <row r="46">
          <cell r="C46" t="str">
            <v>Atlas Steels - Wire Mill 1</v>
          </cell>
        </row>
        <row r="47">
          <cell r="C47" t="str">
            <v>Atlas Steels - PSP 1</v>
          </cell>
        </row>
        <row r="48">
          <cell r="C48" t="str">
            <v>Atlas Steels - Auckland</v>
          </cell>
        </row>
        <row r="49">
          <cell r="C49" t="str">
            <v>Atlas Steels - Christchurch</v>
          </cell>
        </row>
        <row r="50">
          <cell r="C50" t="str">
            <v>Atlas Steels - Dunedin</v>
          </cell>
        </row>
        <row r="51">
          <cell r="C51" t="str">
            <v>Atlas Steels - Wellington</v>
          </cell>
        </row>
        <row r="52">
          <cell r="C52" t="str">
            <v>Bisalloy Steels - Australia 1</v>
          </cell>
        </row>
        <row r="53">
          <cell r="C53" t="str">
            <v>Bisalloy Steels - Indonesia 1</v>
          </cell>
        </row>
        <row r="54">
          <cell r="C54" t="str">
            <v>Bisallloy Steels - Malaysia 1</v>
          </cell>
        </row>
        <row r="55">
          <cell r="C55" t="str">
            <v>Bisalloy Steels - Asia Holdings 1</v>
          </cell>
        </row>
        <row r="56">
          <cell r="C56" t="str">
            <v>Bisalloy Steels - Thailand 1</v>
          </cell>
        </row>
        <row r="57">
          <cell r="C57" t="str">
            <v>Bisalloy Steels - Adjustment 1</v>
          </cell>
        </row>
        <row r="58">
          <cell r="C58" t="str">
            <v>Atlas Steels Group Pty Ltd 1</v>
          </cell>
        </row>
        <row r="59">
          <cell r="C59" t="str">
            <v>Atlas Steels Group pty Ltd - Elim 1</v>
          </cell>
        </row>
        <row r="60">
          <cell r="C60" t="str">
            <v>Atlas Alloys Pty Limited 1</v>
          </cell>
        </row>
        <row r="61">
          <cell r="C61" t="str">
            <v>Stainless Bar Co Pty Limited 1</v>
          </cell>
        </row>
        <row r="62">
          <cell r="C62" t="str">
            <v>PSP (MI) - New South Wales 1</v>
          </cell>
        </row>
        <row r="63">
          <cell r="C63" t="str">
            <v>Gilbert Lodge NZ Limited 1</v>
          </cell>
        </row>
      </sheetData>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ily"/>
      <sheetName val="Scope"/>
      <sheetName val="ข้อมูลลูกค้า"/>
      <sheetName val="แผนรวม"/>
      <sheetName val="วิธีการควบคุม"/>
      <sheetName val="FinalChk"/>
      <sheetName val="Permanent file"/>
      <sheetName val="mat-1"/>
      <sheetName val="mat-2"/>
      <sheetName val="table"/>
      <sheetName val="Index"/>
      <sheetName val="File_lable"/>
      <sheetName val="data"/>
      <sheetName val="Comf"/>
    </sheetNames>
    <sheetDataSet>
      <sheetData sheetId="0"/>
      <sheetData sheetId="1"/>
      <sheetData sheetId="2"/>
      <sheetData sheetId="3">
        <row r="131">
          <cell r="J131">
            <v>934002</v>
          </cell>
        </row>
        <row r="133">
          <cell r="J133">
            <v>211339</v>
          </cell>
        </row>
        <row r="153">
          <cell r="J153">
            <v>670837</v>
          </cell>
        </row>
        <row r="165">
          <cell r="J165">
            <v>311000</v>
          </cell>
        </row>
        <row r="166">
          <cell r="J166">
            <v>235741</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BOOK DEPN-027"/>
      <sheetName val="JVFORM"/>
      <sheetName val="Daftar"/>
      <sheetName val="5"/>
      <sheetName val="BOOK_DEPN-027"/>
      <sheetName val="Ideal"/>
      <sheetName val="BOOK_DEPN-0271"/>
      <sheetName val="Ranges"/>
      <sheetName val="AGING"/>
      <sheetName val="BOOK_DEPN-0277"/>
      <sheetName val="BOOK_DEPN-0272"/>
      <sheetName val="BOOK_DEPN-0274"/>
      <sheetName val="BOOK_DEPN-0273"/>
      <sheetName val="BOOK_DEPN-0275"/>
      <sheetName val="BOOK_DEPN-0276"/>
      <sheetName val="BOOK_DEPN-02710"/>
      <sheetName val="BOOK_DEPN-0278"/>
      <sheetName val="BOOK_DEPN-0279"/>
      <sheetName val="Informatique"/>
      <sheetName val="BOOK_DEPN-02713"/>
      <sheetName val="BOOK_DEPN-02712"/>
      <sheetName val="BOOK_DEPN-02711"/>
      <sheetName val="BOOK_DEPN-02714"/>
      <sheetName val="K.6DEPOSIT"/>
      <sheetName val="A$"/>
      <sheetName val="GLdownload"/>
      <sheetName val="SetUp Data"/>
      <sheetName val="Input Areas"/>
      <sheetName val="UK GAAP Adjustments"/>
      <sheetName val="UK GAAP Purchase Price"/>
      <sheetName val="Cover"/>
      <sheetName val="Info"/>
      <sheetName val="Equipment"/>
      <sheetName val="Package"/>
      <sheetName val="Param"/>
      <sheetName val="INVES"/>
      <sheetName val="laporan96"/>
      <sheetName val="laporan"/>
      <sheetName val="TB"/>
      <sheetName val="Drawdowns"/>
      <sheetName val="Input Param"/>
      <sheetName val="des"/>
      <sheetName val="BOOK_DEPN-02715"/>
      <sheetName val="K_6DEPOSIT"/>
      <sheetName val="SetUp_Data"/>
      <sheetName val="Input_Areas"/>
      <sheetName val="UK_GAAP_Adjustments"/>
      <sheetName val="UK_GAAP_Purchase_Price"/>
      <sheetName val="412"/>
      <sheetName val="SELISIHKURSSOURCE"/>
      <sheetName val="LIST FA-1296"/>
      <sheetName val="Assum"/>
      <sheetName val="3-3 P&amp;L FORECAST BY QUARTER"/>
      <sheetName val="Danamon LK"/>
      <sheetName val="Permanent info"/>
      <sheetName val="gg_1"/>
      <sheetName val="gg_3"/>
      <sheetName val="Executive Summary"/>
      <sheetName val="PPA 3 (3)"/>
      <sheetName val="償却費計算"/>
      <sheetName val="生産量Qtrly"/>
      <sheetName val="生産量Monthly"/>
      <sheetName val="Valuation Summary P1"/>
      <sheetName val="Valuation Summary P2"/>
      <sheetName val="Senoro調整"/>
      <sheetName val="Lematang調整"/>
      <sheetName val="CF Oman Oil"/>
      <sheetName val="PPA 1"/>
      <sheetName val="PPA 2"/>
      <sheetName val="PPA 3 Revise"/>
      <sheetName val="PPA 3"/>
      <sheetName val="PPA 4"/>
      <sheetName val="PPA 5"/>
      <sheetName val="PPA 6"/>
      <sheetName val="PPA 7"/>
      <sheetName val="PPA 8"/>
      <sheetName val="PPA 9"/>
      <sheetName val="Recap"/>
      <sheetName val="K2"/>
      <sheetName val="Amor1"/>
      <sheetName val="gg.1"/>
      <sheetName val="FE-1770-I"/>
      <sheetName val="FE-1770.P1"/>
      <sheetName val="F H"/>
      <sheetName val="fiscal depr(E)"/>
      <sheetName val="Marshal"/>
      <sheetName val="F1771_IV"/>
      <sheetName val="F1771_V"/>
      <sheetName val="instalasi disp Mei"/>
      <sheetName val="unpaid"/>
      <sheetName val="BOOK_DEPN-02716"/>
      <sheetName val="K_6DEPOSIT1"/>
      <sheetName val="JobDetails"/>
      <sheetName val="VAT OUT GL"/>
      <sheetName val="EQUALISASI"/>
      <sheetName val="UPAH DAN BAHAN"/>
      <sheetName val="SetUp_Data1"/>
      <sheetName val="Input_Areas1"/>
      <sheetName val="UK_GAAP_Adjustments1"/>
      <sheetName val="UK_GAAP_Purchase_Price1"/>
      <sheetName val="Input_Param"/>
      <sheetName val="Danamon_LK"/>
      <sheetName val="3-3_P&amp;L_FORECAST_BY_QUARTER"/>
      <sheetName val="LIST_FA-1296"/>
      <sheetName val="Permanent_info"/>
      <sheetName val="BOOK_DEPN-02717"/>
      <sheetName val="K_6DEPOSIT2"/>
      <sheetName val="SetUp_Data2"/>
      <sheetName val="Input_Areas2"/>
      <sheetName val="UK_GAAP_Adjustments2"/>
      <sheetName val="UK_GAAP_Purchase_Price2"/>
      <sheetName val="Input_Param1"/>
      <sheetName val="Danamon_LK1"/>
      <sheetName val="3-3_P&amp;L_FORECAST_BY_QUARTER1"/>
      <sheetName val="LIST_FA-12961"/>
      <sheetName val="Permanent_info1"/>
      <sheetName val="BOOK_DEPN-02718"/>
      <sheetName val="K_6DEPOSIT3"/>
      <sheetName val="SetUp_Data3"/>
      <sheetName val="Input_Areas3"/>
      <sheetName val="UK_GAAP_Adjustments3"/>
      <sheetName val="UK_GAAP_Purchase_Price3"/>
      <sheetName val="Input_Param2"/>
      <sheetName val="Danamon_LK2"/>
      <sheetName val="3-3_P&amp;L_FORECAST_BY_QUARTER2"/>
      <sheetName val="LIST_FA-12962"/>
      <sheetName val="Permanent_info2"/>
      <sheetName val="BOOK_DEPN-02719"/>
      <sheetName val="K_6DEPOSIT4"/>
      <sheetName val="SetUp_Data4"/>
      <sheetName val="Input_Areas4"/>
      <sheetName val="UK_GAAP_Adjustments4"/>
      <sheetName val="UK_GAAP_Purchase_Price4"/>
      <sheetName val="Input_Param3"/>
      <sheetName val="Danamon_LK3"/>
      <sheetName val="3-3_P&amp;L_FORECAST_BY_QUARTER3"/>
      <sheetName val="LIST_FA-12963"/>
      <sheetName val="Permanent_info3"/>
      <sheetName val="BOOK_DEPN-02723"/>
      <sheetName val="K_6DEPOSIT8"/>
      <sheetName val="SetUp_Data8"/>
      <sheetName val="Input_Areas8"/>
      <sheetName val="UK_GAAP_Adjustments8"/>
      <sheetName val="UK_GAAP_Purchase_Price8"/>
      <sheetName val="Input_Param7"/>
      <sheetName val="Danamon_LK7"/>
      <sheetName val="3-3_P&amp;L_FORECAST_BY_QUARTER7"/>
      <sheetName val="LIST_FA-12967"/>
      <sheetName val="Permanent_info7"/>
      <sheetName val="BOOK_DEPN-02720"/>
      <sheetName val="K_6DEPOSIT5"/>
      <sheetName val="SetUp_Data5"/>
      <sheetName val="Input_Areas5"/>
      <sheetName val="UK_GAAP_Adjustments5"/>
      <sheetName val="UK_GAAP_Purchase_Price5"/>
      <sheetName val="Input_Param4"/>
      <sheetName val="Danamon_LK4"/>
      <sheetName val="3-3_P&amp;L_FORECAST_BY_QUARTER4"/>
      <sheetName val="LIST_FA-12964"/>
      <sheetName val="Permanent_info4"/>
      <sheetName val="BOOK_DEPN-02721"/>
      <sheetName val="K_6DEPOSIT6"/>
      <sheetName val="SetUp_Data6"/>
      <sheetName val="Input_Areas6"/>
      <sheetName val="UK_GAAP_Adjustments6"/>
      <sheetName val="UK_GAAP_Purchase_Price6"/>
      <sheetName val="Input_Param5"/>
      <sheetName val="Danamon_LK5"/>
      <sheetName val="3-3_P&amp;L_FORECAST_BY_QUARTER5"/>
      <sheetName val="LIST_FA-12965"/>
      <sheetName val="Permanent_info5"/>
      <sheetName val="BOOK_DEPN-02722"/>
      <sheetName val="K_6DEPOSIT7"/>
      <sheetName val="SetUp_Data7"/>
      <sheetName val="Input_Areas7"/>
      <sheetName val="UK_GAAP_Adjustments7"/>
      <sheetName val="UK_GAAP_Purchase_Price7"/>
      <sheetName val="Input_Param6"/>
      <sheetName val="Danamon_LK6"/>
      <sheetName val="3-3_P&amp;L_FORECAST_BY_QUARTER6"/>
      <sheetName val="LIST_FA-12966"/>
      <sheetName val="Permanent_info6"/>
      <sheetName val="BOOK_DEPN-02724"/>
      <sheetName val="K_6DEPOSIT9"/>
      <sheetName val="SetUp_Data9"/>
      <sheetName val="Input_Areas9"/>
      <sheetName val="UK_GAAP_Adjustments9"/>
      <sheetName val="UK_GAAP_Purchase_Price9"/>
      <sheetName val="Input_Param8"/>
      <sheetName val="Danamon_LK8"/>
      <sheetName val="3-3_P&amp;L_FORECAST_BY_QUARTER8"/>
      <sheetName val="LIST_FA-12968"/>
      <sheetName val="Permanent_info8"/>
      <sheetName val="BOOK_DEPN-02725"/>
      <sheetName val="K_6DEPOSIT10"/>
      <sheetName val="SetUp_Data10"/>
      <sheetName val="Input_Areas10"/>
      <sheetName val="UK_GAAP_Adjustments10"/>
      <sheetName val="UK_GAAP_Purchase_Price10"/>
      <sheetName val="Input_Param9"/>
      <sheetName val="Danamon_LK9"/>
      <sheetName val="3-3_P&amp;L_FORECAST_BY_QUARTER9"/>
      <sheetName val="LIST_FA-12969"/>
      <sheetName val="Permanent_info9"/>
      <sheetName val="ASSUM-COMB-Prop"/>
      <sheetName val="Variable"/>
      <sheetName val="IS PER MONTH"/>
      <sheetName val="BF Database"/>
      <sheetName val="Account Code"/>
      <sheetName val="Invoice"/>
      <sheetName val="Customize Your Invoice"/>
      <sheetName val="DEPK2003"/>
      <sheetName val="Sheet1"/>
      <sheetName val="GeneralInfo"/>
      <sheetName val="APRIL'02"/>
      <sheetName val="Account_Code"/>
      <sheetName val="Customize_Your_Invoice"/>
      <sheetName val="fiscal_depr(E)"/>
      <sheetName val="data_val"/>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sheetData sheetId="218"/>
      <sheetData sheetId="219"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hange rate delta"/>
      <sheetName val="Summary"/>
      <sheetName val="Base Data"/>
      <sheetName val="Rates Semac"/>
      <sheetName val="Surveys"/>
      <sheetName val="Ploughing"/>
      <sheetName val="Stabilisation works"/>
      <sheetName val="Crew Castoro 2"/>
      <sheetName val="Crew SEMAC"/>
      <sheetName val="Rates Castoro 2"/>
      <sheetName val="Management"/>
      <sheetName val="Manag-resources"/>
      <sheetName val="Inspection resources"/>
      <sheetName val="Engineering"/>
      <sheetName val="Transfer C2"/>
      <sheetName val="Preparation C2"/>
      <sheetName val="Transfer Semac"/>
      <sheetName val="Preparation Semac"/>
      <sheetName val="Transit C2"/>
      <sheetName val="Transit Semac"/>
      <sheetName val="Laying C2"/>
      <sheetName val="RISERS Instal"/>
      <sheetName val="Laying Semac"/>
      <sheetName val="AW Tie in"/>
      <sheetName val="AW Tie in (Option)"/>
      <sheetName val="Consumables BASE"/>
      <sheetName val="Line pipe tripsC2"/>
      <sheetName val="Pipe transpC2"/>
      <sheetName val="Line pipe tripssemac"/>
      <sheetName val="Pipe transpsemac"/>
      <sheetName val="Onshore laying"/>
      <sheetName val="PROCUREMENT"/>
      <sheetName val="Materials"/>
      <sheetName val="Shore Approach"/>
      <sheetName val="Hydrotesting"/>
      <sheetName val="Duties Taxes"/>
    </sheetNames>
    <sheetDataSet>
      <sheetData sheetId="0"/>
      <sheetData sheetId="1"/>
      <sheetData sheetId="2">
        <row r="6">
          <cell r="C6">
            <v>1.06</v>
          </cell>
        </row>
        <row r="7">
          <cell r="C7">
            <v>42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load (2)"/>
      <sheetName val="BSnew"/>
      <sheetName val="infBSnew"/>
      <sheetName val="PLnew"/>
      <sheetName val="tbnew"/>
      <sheetName val="sortjurn"/>
      <sheetName val="Adj"/>
      <sheetName val="akt"/>
      <sheetName val="PE-ADV-DPST"/>
      <sheetName val="add"/>
      <sheetName val="rate09"/>
      <sheetName val="rate08"/>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IAN"/>
      <sheetName val="TAX RESUME"/>
      <sheetName val="SOP"/>
      <sheetName val="REKAP PPH"/>
      <sheetName val="JAN"/>
      <sheetName val="PPh 21(JAC)"/>
      <sheetName val="Jamsostek November"/>
      <sheetName val="JMSTK-Jan 11"/>
      <sheetName val="Regular time (OPR)"/>
      <sheetName val="Slip Gaji (OPR)"/>
      <sheetName val="Over time (OPR) "/>
      <sheetName val="Regular time (Staf)"/>
      <sheetName val="Over time (Staf)"/>
      <sheetName val="Sheet1"/>
      <sheetName val="C1"/>
      <sheetName val="Account Code"/>
      <sheetName val="TAX_RESUME"/>
      <sheetName val="REKAP_PPH"/>
      <sheetName val="PPh_21(JAC)"/>
      <sheetName val="Jamsostek_November"/>
      <sheetName val="JMSTK-Jan_11"/>
      <sheetName val="Regular_time_(OPR)"/>
      <sheetName val="Slip_Gaji_(OPR)"/>
      <sheetName val="Over_time_(OPR)_"/>
      <sheetName val="Regular_time_(Staf)"/>
      <sheetName val="Over_time_(Staf)"/>
      <sheetName val="JVFORM"/>
      <sheetName val="PEMAKAIAN PAKAN &amp; OBAT"/>
      <sheetName val="TAX_RESUME1"/>
      <sheetName val="REKAP_PPH1"/>
      <sheetName val="PPh_21(JAC)1"/>
      <sheetName val="Jamsostek_November1"/>
      <sheetName val="JMSTK-Jan_111"/>
      <sheetName val="Regular_time_(OPR)1"/>
      <sheetName val="Slip_Gaji_(OPR)1"/>
      <sheetName val="Over_time_(OPR)_1"/>
      <sheetName val="Regular_time_(Staf)1"/>
      <sheetName val="Over_time_(Staf)1"/>
      <sheetName val="Account_Code"/>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RClajur-jkt"/>
    </sheetNames>
    <sheetDataSet>
      <sheetData sheetId="0"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mgmt"/>
      <sheetName val="Survey &amp; Post."/>
      <sheetName val="Testing"/>
      <sheetName val="p.consumables"/>
      <sheetName val="Layest C5 "/>
      <sheetName val="C5 risers &amp; spool"/>
      <sheetName val="transport"/>
      <sheetName val="transport sime"/>
      <sheetName val="pm estimate"/>
      <sheetName val="pm riser install"/>
      <sheetName val="Stinger &amp; Pipes trans"/>
      <sheetName val="p.mgmt duration"/>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bgj"/>
      <sheetName val="jkt160"/>
      <sheetName val="32a (2)"/>
      <sheetName val="32a"/>
      <sheetName val="gajipeg"/>
      <sheetName val="tm_unit_kerja"/>
      <sheetName val="Sheet1"/>
    </sheetNames>
    <sheetDataSet>
      <sheetData sheetId="0">
        <row r="2">
          <cell r="A2" t="str">
            <v>P50729</v>
          </cell>
          <cell r="B2" t="str">
            <v>SUMANTO HADI, SE., MM</v>
          </cell>
          <cell r="C2" t="str">
            <v>00010</v>
          </cell>
          <cell r="D2">
            <v>0</v>
          </cell>
          <cell r="E2">
            <v>0</v>
          </cell>
          <cell r="F2">
            <v>0</v>
          </cell>
          <cell r="G2">
            <v>0</v>
          </cell>
          <cell r="H2">
            <v>45000000</v>
          </cell>
          <cell r="I2">
            <v>0</v>
          </cell>
          <cell r="J2">
            <v>0</v>
          </cell>
        </row>
        <row r="3">
          <cell r="A3" t="str">
            <v>P62713</v>
          </cell>
          <cell r="B3" t="str">
            <v>MOCH. EDY PRAYITNO,SE,MBA,MH</v>
          </cell>
          <cell r="C3" t="str">
            <v>00010</v>
          </cell>
          <cell r="D3">
            <v>0</v>
          </cell>
          <cell r="E3">
            <v>0</v>
          </cell>
          <cell r="F3">
            <v>0</v>
          </cell>
          <cell r="G3">
            <v>0</v>
          </cell>
          <cell r="H3">
            <v>45000000</v>
          </cell>
          <cell r="I3">
            <v>0</v>
          </cell>
          <cell r="J3">
            <v>0</v>
          </cell>
        </row>
        <row r="4">
          <cell r="A4" t="str">
            <v>P71548</v>
          </cell>
          <cell r="B4" t="str">
            <v>BUDIYANTO, SE., MM.</v>
          </cell>
          <cell r="C4" t="str">
            <v>00010</v>
          </cell>
          <cell r="D4">
            <v>0</v>
          </cell>
          <cell r="E4">
            <v>0</v>
          </cell>
          <cell r="F4">
            <v>0</v>
          </cell>
          <cell r="G4">
            <v>0</v>
          </cell>
          <cell r="H4">
            <v>45000000</v>
          </cell>
          <cell r="I4">
            <v>0</v>
          </cell>
          <cell r="J4">
            <v>0</v>
          </cell>
        </row>
        <row r="5">
          <cell r="A5" t="str">
            <v>P71549</v>
          </cell>
          <cell r="B5" t="str">
            <v>Ir. WASIS DJUHAR, M.M.</v>
          </cell>
          <cell r="C5" t="str">
            <v>00010</v>
          </cell>
          <cell r="D5">
            <v>0</v>
          </cell>
          <cell r="E5">
            <v>0</v>
          </cell>
          <cell r="F5">
            <v>0</v>
          </cell>
          <cell r="G5">
            <v>0</v>
          </cell>
          <cell r="H5">
            <v>45000000</v>
          </cell>
          <cell r="I5">
            <v>0</v>
          </cell>
          <cell r="J5">
            <v>0</v>
          </cell>
        </row>
        <row r="6">
          <cell r="A6" t="str">
            <v>P83047</v>
          </cell>
          <cell r="B6" t="str">
            <v>DRS. CHANDRA PURNAMA, MBA.</v>
          </cell>
          <cell r="C6" t="str">
            <v>00010</v>
          </cell>
          <cell r="D6">
            <v>0</v>
          </cell>
          <cell r="E6">
            <v>0</v>
          </cell>
          <cell r="F6">
            <v>0</v>
          </cell>
          <cell r="G6">
            <v>0</v>
          </cell>
          <cell r="H6">
            <v>50000000</v>
          </cell>
          <cell r="I6">
            <v>0</v>
          </cell>
          <cell r="J6">
            <v>0</v>
          </cell>
        </row>
        <row r="7">
          <cell r="A7" t="str">
            <v>P01837</v>
          </cell>
          <cell r="B7" t="str">
            <v>BAMBANG PRAJITNO, S.H.,M.M</v>
          </cell>
          <cell r="C7" t="str">
            <v>00020</v>
          </cell>
          <cell r="D7">
            <v>0</v>
          </cell>
          <cell r="E7">
            <v>0</v>
          </cell>
          <cell r="F7">
            <v>0</v>
          </cell>
          <cell r="G7">
            <v>0</v>
          </cell>
          <cell r="H7">
            <v>18000000</v>
          </cell>
          <cell r="I7">
            <v>0</v>
          </cell>
          <cell r="J7">
            <v>0</v>
          </cell>
        </row>
        <row r="8">
          <cell r="A8" t="str">
            <v>P09DPP</v>
          </cell>
          <cell r="B8" t="str">
            <v>RAKSAKA MAHI</v>
          </cell>
          <cell r="C8" t="str">
            <v>00020</v>
          </cell>
          <cell r="D8">
            <v>0</v>
          </cell>
          <cell r="E8">
            <v>0</v>
          </cell>
          <cell r="F8">
            <v>0</v>
          </cell>
          <cell r="G8">
            <v>0</v>
          </cell>
          <cell r="H8">
            <v>18000000</v>
          </cell>
          <cell r="I8">
            <v>0</v>
          </cell>
          <cell r="J8">
            <v>0</v>
          </cell>
        </row>
        <row r="9">
          <cell r="A9" t="str">
            <v>P30599</v>
          </cell>
          <cell r="B9" t="str">
            <v>Drs. SISWO SUYANTO</v>
          </cell>
          <cell r="C9" t="str">
            <v>00020</v>
          </cell>
          <cell r="D9">
            <v>0</v>
          </cell>
          <cell r="E9">
            <v>0</v>
          </cell>
          <cell r="F9">
            <v>0</v>
          </cell>
          <cell r="G9">
            <v>0</v>
          </cell>
          <cell r="H9">
            <v>18000000</v>
          </cell>
          <cell r="I9">
            <v>0</v>
          </cell>
          <cell r="J9">
            <v>0</v>
          </cell>
        </row>
        <row r="10">
          <cell r="A10" t="str">
            <v>P34422</v>
          </cell>
          <cell r="B10" t="str">
            <v>SUHADI HADIWIJOYO, Drs</v>
          </cell>
          <cell r="C10" t="str">
            <v>00020</v>
          </cell>
          <cell r="D10">
            <v>0</v>
          </cell>
          <cell r="E10">
            <v>0</v>
          </cell>
          <cell r="F10">
            <v>0</v>
          </cell>
          <cell r="G10">
            <v>0</v>
          </cell>
          <cell r="H10">
            <v>20000000</v>
          </cell>
          <cell r="I10">
            <v>0</v>
          </cell>
          <cell r="J10">
            <v>0</v>
          </cell>
        </row>
        <row r="11">
          <cell r="A11" t="str">
            <v>P71550</v>
          </cell>
          <cell r="B11" t="str">
            <v>KETUT SETHYON, SE. MM</v>
          </cell>
          <cell r="C11" t="str">
            <v>00020</v>
          </cell>
          <cell r="D11">
            <v>0</v>
          </cell>
          <cell r="E11">
            <v>0</v>
          </cell>
          <cell r="F11">
            <v>0</v>
          </cell>
          <cell r="G11">
            <v>0</v>
          </cell>
          <cell r="H11">
            <v>18000000</v>
          </cell>
          <cell r="I11">
            <v>0</v>
          </cell>
          <cell r="J11">
            <v>0</v>
          </cell>
        </row>
        <row r="12">
          <cell r="A12" t="str">
            <v>P89846</v>
          </cell>
          <cell r="B12" t="str">
            <v>BAMBANG RISWANDA, SE</v>
          </cell>
          <cell r="C12" t="str">
            <v>00020</v>
          </cell>
          <cell r="D12">
            <v>0</v>
          </cell>
          <cell r="E12">
            <v>0</v>
          </cell>
          <cell r="F12">
            <v>0</v>
          </cell>
          <cell r="G12">
            <v>0</v>
          </cell>
          <cell r="H12">
            <v>7500000</v>
          </cell>
          <cell r="I12">
            <v>0</v>
          </cell>
          <cell r="J12">
            <v>0</v>
          </cell>
        </row>
        <row r="13">
          <cell r="A13" t="str">
            <v>P52912</v>
          </cell>
          <cell r="B13" t="str">
            <v>YUDAS ISMADI,DRS, MM</v>
          </cell>
          <cell r="C13" t="str">
            <v>00030</v>
          </cell>
          <cell r="D13">
            <v>2522000</v>
          </cell>
          <cell r="E13">
            <v>252200</v>
          </cell>
          <cell r="F13">
            <v>126100</v>
          </cell>
          <cell r="G13">
            <v>225000</v>
          </cell>
          <cell r="H13">
            <v>0</v>
          </cell>
          <cell r="I13">
            <v>0</v>
          </cell>
          <cell r="J13">
            <v>0</v>
          </cell>
        </row>
        <row r="14">
          <cell r="A14" t="str">
            <v>P53192</v>
          </cell>
          <cell r="B14" t="str">
            <v>SANDJOKO, Drs.MM</v>
          </cell>
          <cell r="C14" t="str">
            <v>00030</v>
          </cell>
          <cell r="D14">
            <v>2605000</v>
          </cell>
          <cell r="E14">
            <v>260500</v>
          </cell>
          <cell r="F14">
            <v>260500</v>
          </cell>
          <cell r="G14">
            <v>300000</v>
          </cell>
          <cell r="H14">
            <v>0</v>
          </cell>
          <cell r="I14">
            <v>0</v>
          </cell>
          <cell r="J14">
            <v>0</v>
          </cell>
        </row>
        <row r="15">
          <cell r="A15" t="str">
            <v>P54162</v>
          </cell>
          <cell r="B15" t="str">
            <v>MARTIAS, SE, MM</v>
          </cell>
          <cell r="C15" t="str">
            <v>00030</v>
          </cell>
          <cell r="D15">
            <v>2442000</v>
          </cell>
          <cell r="E15">
            <v>244200</v>
          </cell>
          <cell r="F15">
            <v>244200</v>
          </cell>
          <cell r="G15">
            <v>300000</v>
          </cell>
          <cell r="H15">
            <v>0</v>
          </cell>
          <cell r="I15">
            <v>0</v>
          </cell>
          <cell r="J15">
            <v>0</v>
          </cell>
        </row>
        <row r="16">
          <cell r="A16" t="str">
            <v>P54485</v>
          </cell>
          <cell r="B16" t="str">
            <v>SUTARTO,SE.</v>
          </cell>
          <cell r="C16" t="str">
            <v>00030</v>
          </cell>
          <cell r="D16">
            <v>2442000</v>
          </cell>
          <cell r="E16">
            <v>244200</v>
          </cell>
          <cell r="F16">
            <v>244200</v>
          </cell>
          <cell r="G16">
            <v>300000</v>
          </cell>
          <cell r="H16">
            <v>0</v>
          </cell>
          <cell r="I16">
            <v>0</v>
          </cell>
          <cell r="J16">
            <v>0</v>
          </cell>
        </row>
        <row r="17">
          <cell r="A17" t="str">
            <v>P79482</v>
          </cell>
          <cell r="B17" t="str">
            <v>SETRA YUDIYANTO, S.E.</v>
          </cell>
          <cell r="C17" t="str">
            <v>00030</v>
          </cell>
          <cell r="D17">
            <v>1686000</v>
          </cell>
          <cell r="E17">
            <v>168600</v>
          </cell>
          <cell r="F17">
            <v>84300</v>
          </cell>
          <cell r="G17">
            <v>225000</v>
          </cell>
          <cell r="H17">
            <v>0</v>
          </cell>
          <cell r="I17">
            <v>0</v>
          </cell>
          <cell r="J17">
            <v>0</v>
          </cell>
        </row>
        <row r="18">
          <cell r="A18" t="str">
            <v>P79483</v>
          </cell>
          <cell r="B18" t="str">
            <v>SETIYAWAN ENDRATARI, SE.</v>
          </cell>
          <cell r="C18" t="str">
            <v>00030</v>
          </cell>
          <cell r="D18">
            <v>1686000</v>
          </cell>
          <cell r="E18">
            <v>0</v>
          </cell>
          <cell r="F18">
            <v>0</v>
          </cell>
          <cell r="G18">
            <v>75000</v>
          </cell>
          <cell r="H18">
            <v>0</v>
          </cell>
          <cell r="I18">
            <v>0</v>
          </cell>
          <cell r="J18">
            <v>0</v>
          </cell>
        </row>
        <row r="19">
          <cell r="A19" t="str">
            <v>P81108</v>
          </cell>
          <cell r="B19" t="str">
            <v>AMBAR SULISTYANINGSIH, SE</v>
          </cell>
          <cell r="C19" t="str">
            <v>00030</v>
          </cell>
          <cell r="D19">
            <v>1523000</v>
          </cell>
          <cell r="E19">
            <v>152300</v>
          </cell>
          <cell r="F19">
            <v>152300</v>
          </cell>
          <cell r="G19">
            <v>300000</v>
          </cell>
          <cell r="H19">
            <v>0</v>
          </cell>
          <cell r="I19">
            <v>0</v>
          </cell>
          <cell r="J19">
            <v>0</v>
          </cell>
        </row>
        <row r="20">
          <cell r="A20" t="str">
            <v>P50693</v>
          </cell>
          <cell r="B20" t="str">
            <v>HERIYANTO,S.E.MM</v>
          </cell>
          <cell r="C20" t="str">
            <v>00040</v>
          </cell>
          <cell r="D20">
            <v>2522000</v>
          </cell>
          <cell r="E20">
            <v>252200</v>
          </cell>
          <cell r="F20">
            <v>252200</v>
          </cell>
          <cell r="G20">
            <v>300000</v>
          </cell>
          <cell r="H20">
            <v>0</v>
          </cell>
          <cell r="I20">
            <v>0</v>
          </cell>
          <cell r="J20">
            <v>0</v>
          </cell>
        </row>
        <row r="21">
          <cell r="A21" t="str">
            <v>P51711</v>
          </cell>
          <cell r="B21" t="str">
            <v>J. REINHARD PARIELA, DRS.</v>
          </cell>
          <cell r="C21" t="str">
            <v>00040</v>
          </cell>
          <cell r="D21">
            <v>2364000</v>
          </cell>
          <cell r="E21">
            <v>236400</v>
          </cell>
          <cell r="F21">
            <v>0</v>
          </cell>
          <cell r="G21">
            <v>150000</v>
          </cell>
          <cell r="H21">
            <v>1500000</v>
          </cell>
          <cell r="I21">
            <v>0</v>
          </cell>
          <cell r="J21">
            <v>3289000</v>
          </cell>
        </row>
        <row r="22">
          <cell r="A22" t="str">
            <v>P50694</v>
          </cell>
          <cell r="B22" t="str">
            <v>WAHJUDI BUDIJANTO, DRS.</v>
          </cell>
          <cell r="C22" t="str">
            <v>00050</v>
          </cell>
          <cell r="D22">
            <v>2610000</v>
          </cell>
          <cell r="E22">
            <v>261000</v>
          </cell>
          <cell r="F22">
            <v>261000</v>
          </cell>
          <cell r="G22">
            <v>300000</v>
          </cell>
          <cell r="H22">
            <v>2700000</v>
          </cell>
          <cell r="I22">
            <v>0</v>
          </cell>
          <cell r="J22">
            <v>4402000</v>
          </cell>
        </row>
        <row r="23">
          <cell r="A23" t="str">
            <v>P54435</v>
          </cell>
          <cell r="B23" t="str">
            <v>SUYONO, SE</v>
          </cell>
          <cell r="C23" t="str">
            <v>00050</v>
          </cell>
          <cell r="D23">
            <v>2446000</v>
          </cell>
          <cell r="E23">
            <v>244600</v>
          </cell>
          <cell r="F23">
            <v>122300</v>
          </cell>
          <cell r="G23">
            <v>225000</v>
          </cell>
          <cell r="H23">
            <v>2100000</v>
          </cell>
          <cell r="I23">
            <v>0</v>
          </cell>
          <cell r="J23">
            <v>4505000</v>
          </cell>
        </row>
        <row r="24">
          <cell r="A24" t="str">
            <v>P54458</v>
          </cell>
          <cell r="B24" t="str">
            <v>EDI SUPENDI,BC.AN</v>
          </cell>
          <cell r="C24" t="str">
            <v>00050</v>
          </cell>
          <cell r="D24">
            <v>2364000</v>
          </cell>
          <cell r="E24">
            <v>236400</v>
          </cell>
          <cell r="F24">
            <v>0</v>
          </cell>
          <cell r="G24">
            <v>150000</v>
          </cell>
          <cell r="H24">
            <v>1600000</v>
          </cell>
          <cell r="I24">
            <v>0</v>
          </cell>
          <cell r="J24">
            <v>3861000</v>
          </cell>
        </row>
        <row r="25">
          <cell r="A25" t="str">
            <v>P77235</v>
          </cell>
          <cell r="B25" t="str">
            <v>SAMANHUDI, S.E</v>
          </cell>
          <cell r="C25" t="str">
            <v>00050</v>
          </cell>
          <cell r="D25">
            <v>1861000</v>
          </cell>
          <cell r="E25">
            <v>186100</v>
          </cell>
          <cell r="F25">
            <v>186100</v>
          </cell>
          <cell r="G25">
            <v>300000</v>
          </cell>
          <cell r="H25">
            <v>1500000</v>
          </cell>
          <cell r="I25">
            <v>0</v>
          </cell>
          <cell r="J25">
            <v>3289000</v>
          </cell>
        </row>
        <row r="26">
          <cell r="A26" t="str">
            <v>P79460</v>
          </cell>
          <cell r="B26" t="str">
            <v>RIAS SRIHARTINI, S.E.</v>
          </cell>
          <cell r="C26" t="str">
            <v>00050</v>
          </cell>
          <cell r="D26">
            <v>2060000</v>
          </cell>
          <cell r="E26">
            <v>0</v>
          </cell>
          <cell r="F26">
            <v>206000</v>
          </cell>
          <cell r="G26">
            <v>225000</v>
          </cell>
          <cell r="H26">
            <v>1500000</v>
          </cell>
          <cell r="I26">
            <v>0</v>
          </cell>
          <cell r="J26">
            <v>3289000</v>
          </cell>
        </row>
        <row r="27">
          <cell r="A27" t="str">
            <v>P79611</v>
          </cell>
          <cell r="B27" t="str">
            <v>WIROGO LISTYO DARYONO, SE,M.M.</v>
          </cell>
          <cell r="C27" t="str">
            <v>00050</v>
          </cell>
          <cell r="D27">
            <v>2128000</v>
          </cell>
          <cell r="E27">
            <v>212800</v>
          </cell>
          <cell r="F27">
            <v>212800</v>
          </cell>
          <cell r="G27">
            <v>300000</v>
          </cell>
          <cell r="H27">
            <v>0</v>
          </cell>
          <cell r="I27">
            <v>0</v>
          </cell>
          <cell r="J27">
            <v>0</v>
          </cell>
        </row>
        <row r="28">
          <cell r="A28" t="str">
            <v>P80527</v>
          </cell>
          <cell r="B28" t="str">
            <v>MENIEK NURSARASTUTI, S.Kom</v>
          </cell>
          <cell r="C28" t="str">
            <v>00050</v>
          </cell>
          <cell r="D28">
            <v>1682000</v>
          </cell>
          <cell r="E28">
            <v>168200</v>
          </cell>
          <cell r="F28">
            <v>0</v>
          </cell>
          <cell r="G28">
            <v>150000</v>
          </cell>
          <cell r="H28">
            <v>1500000</v>
          </cell>
          <cell r="I28">
            <v>0</v>
          </cell>
          <cell r="J28">
            <v>3289000</v>
          </cell>
        </row>
        <row r="29">
          <cell r="A29" t="str">
            <v>P47414</v>
          </cell>
          <cell r="B29" t="str">
            <v>SITI SARININGSIH</v>
          </cell>
          <cell r="C29" t="str">
            <v>00140</v>
          </cell>
          <cell r="D29">
            <v>2010000</v>
          </cell>
          <cell r="E29">
            <v>0</v>
          </cell>
          <cell r="F29">
            <v>201000</v>
          </cell>
          <cell r="G29">
            <v>225000</v>
          </cell>
          <cell r="H29">
            <v>0</v>
          </cell>
          <cell r="I29">
            <v>0</v>
          </cell>
          <cell r="J29">
            <v>2203000</v>
          </cell>
        </row>
        <row r="30">
          <cell r="A30" t="str">
            <v>P50728</v>
          </cell>
          <cell r="B30" t="str">
            <v>AGUS SUPRIYONO, SE,MM</v>
          </cell>
          <cell r="C30" t="str">
            <v>00140</v>
          </cell>
          <cell r="D30">
            <v>2527000</v>
          </cell>
          <cell r="E30">
            <v>252700</v>
          </cell>
          <cell r="F30">
            <v>252700</v>
          </cell>
          <cell r="G30">
            <v>300000</v>
          </cell>
          <cell r="H30">
            <v>4800000</v>
          </cell>
          <cell r="I30">
            <v>0</v>
          </cell>
          <cell r="J30">
            <v>6221000</v>
          </cell>
        </row>
        <row r="31">
          <cell r="A31" t="str">
            <v>P54163</v>
          </cell>
          <cell r="B31" t="str">
            <v>UDIN SUNARDHI, SE, MM</v>
          </cell>
          <cell r="C31" t="str">
            <v>00140</v>
          </cell>
          <cell r="D31">
            <v>2442000</v>
          </cell>
          <cell r="E31">
            <v>244200</v>
          </cell>
          <cell r="F31">
            <v>122100</v>
          </cell>
          <cell r="G31">
            <v>225000</v>
          </cell>
          <cell r="H31">
            <v>2100000</v>
          </cell>
          <cell r="I31">
            <v>0</v>
          </cell>
          <cell r="J31">
            <v>4505000</v>
          </cell>
        </row>
        <row r="32">
          <cell r="A32" t="str">
            <v>P71261</v>
          </cell>
          <cell r="B32" t="str">
            <v>SRI PURWANTI HARTATI, S.PD</v>
          </cell>
          <cell r="C32" t="str">
            <v>00140</v>
          </cell>
          <cell r="D32">
            <v>2068000</v>
          </cell>
          <cell r="E32">
            <v>206800</v>
          </cell>
          <cell r="F32">
            <v>206800</v>
          </cell>
          <cell r="G32">
            <v>300000</v>
          </cell>
          <cell r="H32">
            <v>1500000</v>
          </cell>
          <cell r="I32">
            <v>0</v>
          </cell>
          <cell r="J32">
            <v>3289000</v>
          </cell>
        </row>
        <row r="33">
          <cell r="A33" t="str">
            <v>P77334</v>
          </cell>
          <cell r="B33" t="str">
            <v>MUHIDIN</v>
          </cell>
          <cell r="C33" t="str">
            <v>00140</v>
          </cell>
          <cell r="D33">
            <v>1689000</v>
          </cell>
          <cell r="E33">
            <v>168900</v>
          </cell>
          <cell r="F33">
            <v>168900</v>
          </cell>
          <cell r="G33">
            <v>300000</v>
          </cell>
          <cell r="H33">
            <v>0</v>
          </cell>
          <cell r="I33">
            <v>352000</v>
          </cell>
          <cell r="J33">
            <v>2281000</v>
          </cell>
        </row>
        <row r="34">
          <cell r="A34" t="str">
            <v>P77336</v>
          </cell>
          <cell r="B34" t="str">
            <v>DYAH WOROSIH YUNIASTUTI, S.E.</v>
          </cell>
          <cell r="C34" t="str">
            <v>00140</v>
          </cell>
          <cell r="D34">
            <v>1744000</v>
          </cell>
          <cell r="E34">
            <v>174400</v>
          </cell>
          <cell r="F34">
            <v>87200</v>
          </cell>
          <cell r="G34">
            <v>225000</v>
          </cell>
          <cell r="H34">
            <v>0</v>
          </cell>
          <cell r="I34">
            <v>0</v>
          </cell>
          <cell r="J34">
            <v>2360000</v>
          </cell>
        </row>
        <row r="35">
          <cell r="A35" t="str">
            <v>P78668</v>
          </cell>
          <cell r="B35" t="str">
            <v>RUDY HARTANTO, SE</v>
          </cell>
          <cell r="C35" t="str">
            <v>00140</v>
          </cell>
          <cell r="D35">
            <v>1930000</v>
          </cell>
          <cell r="E35">
            <v>193000</v>
          </cell>
          <cell r="F35">
            <v>193000</v>
          </cell>
          <cell r="G35">
            <v>300000</v>
          </cell>
          <cell r="H35">
            <v>1500000</v>
          </cell>
          <cell r="I35">
            <v>0</v>
          </cell>
          <cell r="J35">
            <v>3289000</v>
          </cell>
        </row>
        <row r="36">
          <cell r="A36" t="str">
            <v>P79457</v>
          </cell>
          <cell r="B36" t="str">
            <v>ACHMAD BUSYRA ABDU, S.E.</v>
          </cell>
          <cell r="C36" t="str">
            <v>00140</v>
          </cell>
          <cell r="D36">
            <v>2060000</v>
          </cell>
          <cell r="E36">
            <v>206000</v>
          </cell>
          <cell r="F36">
            <v>206000</v>
          </cell>
          <cell r="G36">
            <v>300000</v>
          </cell>
          <cell r="H36">
            <v>1500000</v>
          </cell>
          <cell r="I36">
            <v>0</v>
          </cell>
          <cell r="J36">
            <v>3289000</v>
          </cell>
        </row>
        <row r="37">
          <cell r="A37" t="str">
            <v>P79487</v>
          </cell>
          <cell r="B37" t="str">
            <v>ASIH DWIYANTHI, S.E.</v>
          </cell>
          <cell r="C37" t="str">
            <v>00140</v>
          </cell>
          <cell r="D37">
            <v>1686000</v>
          </cell>
          <cell r="E37">
            <v>168600</v>
          </cell>
          <cell r="F37">
            <v>84300</v>
          </cell>
          <cell r="G37">
            <v>225000</v>
          </cell>
          <cell r="H37">
            <v>0</v>
          </cell>
          <cell r="I37">
            <v>0</v>
          </cell>
          <cell r="J37">
            <v>2360000</v>
          </cell>
        </row>
        <row r="38">
          <cell r="A38" t="str">
            <v>P79869</v>
          </cell>
          <cell r="B38" t="str">
            <v>RITTA KARUNIAWATI, S.E., AK.</v>
          </cell>
          <cell r="C38" t="str">
            <v>00140</v>
          </cell>
          <cell r="D38">
            <v>2128000</v>
          </cell>
          <cell r="E38">
            <v>212800</v>
          </cell>
          <cell r="F38">
            <v>212800</v>
          </cell>
          <cell r="G38">
            <v>300000</v>
          </cell>
          <cell r="H38">
            <v>2100000</v>
          </cell>
          <cell r="I38">
            <v>0</v>
          </cell>
          <cell r="J38">
            <v>4505000</v>
          </cell>
        </row>
        <row r="39">
          <cell r="A39" t="str">
            <v>P80052</v>
          </cell>
          <cell r="B39" t="str">
            <v>LUH PUTU ANDARINI, SE.AK.</v>
          </cell>
          <cell r="C39" t="str">
            <v>00140</v>
          </cell>
          <cell r="D39">
            <v>1802000</v>
          </cell>
          <cell r="E39">
            <v>180200</v>
          </cell>
          <cell r="F39">
            <v>90100</v>
          </cell>
          <cell r="G39">
            <v>225000</v>
          </cell>
          <cell r="H39">
            <v>1500000</v>
          </cell>
          <cell r="I39">
            <v>0</v>
          </cell>
          <cell r="J39">
            <v>3289000</v>
          </cell>
        </row>
        <row r="40">
          <cell r="A40" t="str">
            <v>P80053</v>
          </cell>
          <cell r="B40" t="str">
            <v>RUDIMAN SITUMORANG, SE.AK</v>
          </cell>
          <cell r="C40" t="str">
            <v>00140</v>
          </cell>
          <cell r="D40">
            <v>1802000</v>
          </cell>
          <cell r="E40">
            <v>180200</v>
          </cell>
          <cell r="F40">
            <v>180200</v>
          </cell>
          <cell r="G40">
            <v>300000</v>
          </cell>
          <cell r="H40">
            <v>1500000</v>
          </cell>
          <cell r="I40">
            <v>0</v>
          </cell>
          <cell r="J40">
            <v>3289000</v>
          </cell>
        </row>
        <row r="41">
          <cell r="A41" t="str">
            <v>P80055</v>
          </cell>
          <cell r="B41" t="str">
            <v>TOZA ANINDYA, SE.</v>
          </cell>
          <cell r="C41" t="str">
            <v>00140</v>
          </cell>
          <cell r="D41">
            <v>1744000</v>
          </cell>
          <cell r="E41">
            <v>174400</v>
          </cell>
          <cell r="F41">
            <v>174400</v>
          </cell>
          <cell r="G41">
            <v>300000</v>
          </cell>
          <cell r="H41">
            <v>1500000</v>
          </cell>
          <cell r="I41">
            <v>0</v>
          </cell>
          <cell r="J41">
            <v>3289000</v>
          </cell>
        </row>
        <row r="42">
          <cell r="A42" t="str">
            <v>P82307</v>
          </cell>
          <cell r="B42" t="str">
            <v>YUDI SAPUTRA, S.KOM.</v>
          </cell>
          <cell r="C42" t="str">
            <v>00140</v>
          </cell>
          <cell r="D42">
            <v>1377000</v>
          </cell>
          <cell r="E42">
            <v>0</v>
          </cell>
          <cell r="F42">
            <v>0</v>
          </cell>
          <cell r="G42">
            <v>75000</v>
          </cell>
          <cell r="H42">
            <v>0</v>
          </cell>
          <cell r="I42">
            <v>0</v>
          </cell>
          <cell r="J42">
            <v>2203000</v>
          </cell>
        </row>
        <row r="43">
          <cell r="A43" t="str">
            <v>P82529</v>
          </cell>
          <cell r="B43" t="str">
            <v>NILA YULIASARI, S.E, Ak.</v>
          </cell>
          <cell r="C43" t="str">
            <v>00140</v>
          </cell>
          <cell r="D43">
            <v>1422000</v>
          </cell>
          <cell r="E43">
            <v>142200</v>
          </cell>
          <cell r="F43">
            <v>71100</v>
          </cell>
          <cell r="G43">
            <v>225000</v>
          </cell>
          <cell r="H43">
            <v>0</v>
          </cell>
          <cell r="I43">
            <v>0</v>
          </cell>
          <cell r="J43">
            <v>2281000</v>
          </cell>
        </row>
        <row r="44">
          <cell r="A44" t="str">
            <v>P50695</v>
          </cell>
          <cell r="B44" t="str">
            <v>DRS.H. SIPON BUDIJONO, BSC.,MBA.</v>
          </cell>
          <cell r="C44" t="str">
            <v>00150</v>
          </cell>
          <cell r="D44">
            <v>2527000</v>
          </cell>
          <cell r="E44">
            <v>252700</v>
          </cell>
          <cell r="F44">
            <v>126350</v>
          </cell>
          <cell r="G44">
            <v>225000</v>
          </cell>
          <cell r="H44">
            <v>2100000</v>
          </cell>
          <cell r="I44">
            <v>0</v>
          </cell>
          <cell r="J44">
            <v>4505000</v>
          </cell>
        </row>
        <row r="45">
          <cell r="A45" t="str">
            <v>P53277</v>
          </cell>
          <cell r="B45" t="str">
            <v>NIMROT HUTABARAT, SE.</v>
          </cell>
          <cell r="C45" t="str">
            <v>00150</v>
          </cell>
          <cell r="D45">
            <v>2615000</v>
          </cell>
          <cell r="E45">
            <v>261500</v>
          </cell>
          <cell r="F45">
            <v>0</v>
          </cell>
          <cell r="G45">
            <v>150000</v>
          </cell>
          <cell r="H45">
            <v>2100000</v>
          </cell>
          <cell r="I45">
            <v>0</v>
          </cell>
          <cell r="J45">
            <v>4505000</v>
          </cell>
        </row>
        <row r="46">
          <cell r="A46" t="str">
            <v>P63248</v>
          </cell>
          <cell r="B46" t="str">
            <v>NUR DJUNAEDI, S.E.MM</v>
          </cell>
          <cell r="C46" t="str">
            <v>00150</v>
          </cell>
          <cell r="D46">
            <v>2354000</v>
          </cell>
          <cell r="E46">
            <v>235400</v>
          </cell>
          <cell r="F46">
            <v>235400</v>
          </cell>
          <cell r="G46">
            <v>300000</v>
          </cell>
          <cell r="H46">
            <v>4800000</v>
          </cell>
          <cell r="I46">
            <v>0</v>
          </cell>
          <cell r="J46">
            <v>6221000</v>
          </cell>
        </row>
        <row r="47">
          <cell r="A47" t="str">
            <v>P71269</v>
          </cell>
          <cell r="B47" t="str">
            <v>LISNUR, S.E</v>
          </cell>
          <cell r="C47" t="str">
            <v>00150</v>
          </cell>
          <cell r="D47">
            <v>2215000</v>
          </cell>
          <cell r="E47">
            <v>221500</v>
          </cell>
          <cell r="F47">
            <v>110750</v>
          </cell>
          <cell r="G47">
            <v>225000</v>
          </cell>
          <cell r="H47">
            <v>1500000</v>
          </cell>
          <cell r="I47">
            <v>0</v>
          </cell>
          <cell r="J47">
            <v>3289000</v>
          </cell>
        </row>
        <row r="48">
          <cell r="A48" t="str">
            <v>P77241</v>
          </cell>
          <cell r="B48" t="str">
            <v>TRI WAHYOGI, SE</v>
          </cell>
          <cell r="C48" t="str">
            <v>00150</v>
          </cell>
          <cell r="D48">
            <v>1861000</v>
          </cell>
          <cell r="E48">
            <v>186100</v>
          </cell>
          <cell r="F48">
            <v>186100</v>
          </cell>
          <cell r="G48">
            <v>300000</v>
          </cell>
          <cell r="H48">
            <v>1500000</v>
          </cell>
          <cell r="I48">
            <v>0</v>
          </cell>
          <cell r="J48">
            <v>3289000</v>
          </cell>
        </row>
        <row r="49">
          <cell r="A49" t="str">
            <v>P77267</v>
          </cell>
          <cell r="B49" t="str">
            <v>LUCIA RETNA WIDARTI, S.Sos.</v>
          </cell>
          <cell r="C49" t="str">
            <v>00150</v>
          </cell>
          <cell r="D49">
            <v>1865000</v>
          </cell>
          <cell r="E49">
            <v>186500</v>
          </cell>
          <cell r="F49">
            <v>186500</v>
          </cell>
          <cell r="G49">
            <v>300000</v>
          </cell>
          <cell r="H49">
            <v>1500000</v>
          </cell>
          <cell r="I49">
            <v>0</v>
          </cell>
          <cell r="J49">
            <v>3289000</v>
          </cell>
        </row>
        <row r="50">
          <cell r="A50" t="str">
            <v>P79471</v>
          </cell>
          <cell r="B50" t="str">
            <v>YESSI MINORA, S.SOS.</v>
          </cell>
          <cell r="C50" t="str">
            <v>00150</v>
          </cell>
          <cell r="D50">
            <v>1927000</v>
          </cell>
          <cell r="E50">
            <v>192700</v>
          </cell>
          <cell r="F50">
            <v>192700</v>
          </cell>
          <cell r="G50">
            <v>300000</v>
          </cell>
          <cell r="H50">
            <v>1500000</v>
          </cell>
          <cell r="I50">
            <v>0</v>
          </cell>
          <cell r="J50">
            <v>3289000</v>
          </cell>
        </row>
        <row r="51">
          <cell r="A51" t="str">
            <v>P79559</v>
          </cell>
          <cell r="B51" t="str">
            <v>HERIYANTO, S.E. M.SI</v>
          </cell>
          <cell r="C51" t="str">
            <v>00150</v>
          </cell>
          <cell r="D51">
            <v>1990000</v>
          </cell>
          <cell r="E51">
            <v>199000</v>
          </cell>
          <cell r="F51">
            <v>199000</v>
          </cell>
          <cell r="G51">
            <v>300000</v>
          </cell>
          <cell r="H51">
            <v>2100000</v>
          </cell>
          <cell r="I51">
            <v>0</v>
          </cell>
          <cell r="J51">
            <v>4505000</v>
          </cell>
        </row>
        <row r="52">
          <cell r="A52" t="str">
            <v>P79693</v>
          </cell>
          <cell r="B52" t="str">
            <v>ENGGAR PANGRUKTI, S.E</v>
          </cell>
          <cell r="C52" t="str">
            <v>00150</v>
          </cell>
          <cell r="D52">
            <v>2060000</v>
          </cell>
          <cell r="E52">
            <v>206000</v>
          </cell>
          <cell r="F52">
            <v>206000</v>
          </cell>
          <cell r="G52">
            <v>300000</v>
          </cell>
          <cell r="H52">
            <v>1500000</v>
          </cell>
          <cell r="I52">
            <v>0</v>
          </cell>
          <cell r="J52">
            <v>3289000</v>
          </cell>
        </row>
        <row r="53">
          <cell r="A53" t="str">
            <v>P80057</v>
          </cell>
          <cell r="B53" t="str">
            <v>UDIN SALAHUDIN, S.E.AKT.</v>
          </cell>
          <cell r="C53" t="str">
            <v>00150</v>
          </cell>
          <cell r="D53">
            <v>1861000</v>
          </cell>
          <cell r="E53">
            <v>186100</v>
          </cell>
          <cell r="F53">
            <v>186100</v>
          </cell>
          <cell r="G53">
            <v>300000</v>
          </cell>
          <cell r="H53">
            <v>1500000</v>
          </cell>
          <cell r="I53">
            <v>0</v>
          </cell>
          <cell r="J53">
            <v>3289000</v>
          </cell>
        </row>
        <row r="54">
          <cell r="A54" t="str">
            <v>P80066</v>
          </cell>
          <cell r="B54" t="str">
            <v>AGUSTINA SETIAWATI</v>
          </cell>
          <cell r="C54" t="str">
            <v>00150</v>
          </cell>
          <cell r="D54">
            <v>1744000</v>
          </cell>
          <cell r="E54">
            <v>0</v>
          </cell>
          <cell r="F54">
            <v>0</v>
          </cell>
          <cell r="G54">
            <v>75000</v>
          </cell>
          <cell r="H54">
            <v>1500000</v>
          </cell>
          <cell r="I54">
            <v>0</v>
          </cell>
          <cell r="J54">
            <v>3289000</v>
          </cell>
        </row>
        <row r="55">
          <cell r="A55" t="str">
            <v>P80214</v>
          </cell>
          <cell r="B55" t="str">
            <v>Dra.LISTYORINI, M.Com</v>
          </cell>
          <cell r="C55" t="str">
            <v>00150</v>
          </cell>
          <cell r="D55">
            <v>1990000</v>
          </cell>
          <cell r="E55">
            <v>0</v>
          </cell>
          <cell r="F55">
            <v>0</v>
          </cell>
          <cell r="G55">
            <v>75000</v>
          </cell>
          <cell r="H55">
            <v>1500000</v>
          </cell>
          <cell r="I55">
            <v>0</v>
          </cell>
          <cell r="J55">
            <v>3289000</v>
          </cell>
        </row>
        <row r="56">
          <cell r="A56" t="str">
            <v>P82276</v>
          </cell>
          <cell r="B56" t="str">
            <v>MIRA SUSANTI, SE.,AK.</v>
          </cell>
          <cell r="C56" t="str">
            <v>00150</v>
          </cell>
          <cell r="D56">
            <v>1377000</v>
          </cell>
          <cell r="E56">
            <v>137700</v>
          </cell>
          <cell r="F56">
            <v>68850</v>
          </cell>
          <cell r="G56">
            <v>225000</v>
          </cell>
          <cell r="H56">
            <v>0</v>
          </cell>
          <cell r="I56">
            <v>0</v>
          </cell>
          <cell r="J56">
            <v>2203000</v>
          </cell>
        </row>
        <row r="57">
          <cell r="A57" t="str">
            <v>P82503</v>
          </cell>
          <cell r="B57" t="str">
            <v>FRANSISKUS ZIESCO YOGA SULISTYO</v>
          </cell>
          <cell r="C57" t="str">
            <v>00150</v>
          </cell>
          <cell r="D57">
            <v>1204000</v>
          </cell>
          <cell r="E57">
            <v>0</v>
          </cell>
          <cell r="F57">
            <v>0</v>
          </cell>
          <cell r="G57">
            <v>75000</v>
          </cell>
          <cell r="H57">
            <v>0</v>
          </cell>
          <cell r="I57">
            <v>0</v>
          </cell>
          <cell r="J57">
            <v>0</v>
          </cell>
        </row>
        <row r="58">
          <cell r="A58" t="str">
            <v>P82528</v>
          </cell>
          <cell r="B58" t="str">
            <v>NURRAHMI FEBRIANA, S.E.</v>
          </cell>
          <cell r="C58" t="str">
            <v>00150</v>
          </cell>
          <cell r="D58">
            <v>1422000</v>
          </cell>
          <cell r="E58">
            <v>142200</v>
          </cell>
          <cell r="F58">
            <v>0</v>
          </cell>
          <cell r="G58">
            <v>150000</v>
          </cell>
          <cell r="H58">
            <v>0</v>
          </cell>
          <cell r="I58">
            <v>0</v>
          </cell>
          <cell r="J58">
            <v>2281000</v>
          </cell>
        </row>
        <row r="59">
          <cell r="A59" t="str">
            <v>P82541</v>
          </cell>
          <cell r="B59" t="str">
            <v>INSANTI KAMILIA, S.E.</v>
          </cell>
          <cell r="C59" t="str">
            <v>00150</v>
          </cell>
          <cell r="D59">
            <v>1422000</v>
          </cell>
          <cell r="E59">
            <v>142200</v>
          </cell>
          <cell r="F59">
            <v>0</v>
          </cell>
          <cell r="G59">
            <v>150000</v>
          </cell>
          <cell r="H59">
            <v>0</v>
          </cell>
          <cell r="I59">
            <v>803000</v>
          </cell>
          <cell r="J59">
            <v>2281000</v>
          </cell>
        </row>
        <row r="60">
          <cell r="A60" t="str">
            <v>P54174</v>
          </cell>
          <cell r="B60" t="str">
            <v>DRS. SUTEDJO</v>
          </cell>
          <cell r="C60" t="str">
            <v>00240</v>
          </cell>
          <cell r="D60">
            <v>2364000</v>
          </cell>
          <cell r="E60">
            <v>236400</v>
          </cell>
          <cell r="F60">
            <v>236400</v>
          </cell>
          <cell r="G60">
            <v>300000</v>
          </cell>
          <cell r="H60">
            <v>1500000</v>
          </cell>
          <cell r="I60">
            <v>0</v>
          </cell>
          <cell r="J60">
            <v>3289000</v>
          </cell>
        </row>
        <row r="61">
          <cell r="A61" t="str">
            <v>P54286</v>
          </cell>
          <cell r="B61" t="str">
            <v>MASFUR MUFTI, SH, MH.</v>
          </cell>
          <cell r="C61" t="str">
            <v>00240</v>
          </cell>
          <cell r="D61">
            <v>2442000</v>
          </cell>
          <cell r="E61">
            <v>0</v>
          </cell>
          <cell r="F61">
            <v>244200</v>
          </cell>
          <cell r="G61">
            <v>225000</v>
          </cell>
          <cell r="H61">
            <v>2100000</v>
          </cell>
          <cell r="I61">
            <v>0</v>
          </cell>
          <cell r="J61">
            <v>4505000</v>
          </cell>
        </row>
        <row r="62">
          <cell r="A62" t="str">
            <v>P54383</v>
          </cell>
          <cell r="B62" t="str">
            <v>ANDREAS HARJITO, SH, MH</v>
          </cell>
          <cell r="C62" t="str">
            <v>00240</v>
          </cell>
          <cell r="D62">
            <v>2522000</v>
          </cell>
          <cell r="E62">
            <v>252200</v>
          </cell>
          <cell r="F62">
            <v>252200</v>
          </cell>
          <cell r="G62">
            <v>300000</v>
          </cell>
          <cell r="H62">
            <v>2700000</v>
          </cell>
          <cell r="I62">
            <v>0</v>
          </cell>
          <cell r="J62">
            <v>5077000</v>
          </cell>
        </row>
        <row r="63">
          <cell r="A63" t="str">
            <v>P70750</v>
          </cell>
          <cell r="B63" t="str">
            <v>CARYONO, S.E.</v>
          </cell>
          <cell r="C63" t="str">
            <v>00240</v>
          </cell>
          <cell r="D63">
            <v>1802000</v>
          </cell>
          <cell r="E63">
            <v>180200</v>
          </cell>
          <cell r="F63">
            <v>180200</v>
          </cell>
          <cell r="G63">
            <v>300000</v>
          </cell>
          <cell r="H63">
            <v>1500000</v>
          </cell>
          <cell r="I63">
            <v>0</v>
          </cell>
          <cell r="J63">
            <v>3289000</v>
          </cell>
        </row>
        <row r="64">
          <cell r="A64" t="str">
            <v>P76651</v>
          </cell>
          <cell r="B64" t="str">
            <v>WIYANTO, S.SOS.</v>
          </cell>
          <cell r="C64" t="str">
            <v>00240</v>
          </cell>
          <cell r="D64">
            <v>1748000</v>
          </cell>
          <cell r="E64">
            <v>174800</v>
          </cell>
          <cell r="F64">
            <v>174800</v>
          </cell>
          <cell r="G64">
            <v>300000</v>
          </cell>
          <cell r="H64">
            <v>0</v>
          </cell>
          <cell r="I64">
            <v>0</v>
          </cell>
          <cell r="J64">
            <v>2281000</v>
          </cell>
        </row>
        <row r="65">
          <cell r="A65" t="str">
            <v>P79467</v>
          </cell>
          <cell r="B65" t="str">
            <v>ENDANG SRI LESTARININGSIH,SE</v>
          </cell>
          <cell r="C65" t="str">
            <v>00240</v>
          </cell>
          <cell r="D65">
            <v>2060000</v>
          </cell>
          <cell r="E65">
            <v>206000</v>
          </cell>
          <cell r="F65">
            <v>206000</v>
          </cell>
          <cell r="G65">
            <v>300000</v>
          </cell>
          <cell r="H65">
            <v>1500000</v>
          </cell>
          <cell r="I65">
            <v>0</v>
          </cell>
          <cell r="J65">
            <v>4095000</v>
          </cell>
        </row>
        <row r="66">
          <cell r="A66" t="str">
            <v>P79846</v>
          </cell>
          <cell r="B66" t="str">
            <v>HERTIN MAULIDA RAHMI, S.E.</v>
          </cell>
          <cell r="C66" t="str">
            <v>00240</v>
          </cell>
          <cell r="D66">
            <v>2060000</v>
          </cell>
          <cell r="E66">
            <v>206000</v>
          </cell>
          <cell r="F66">
            <v>206000</v>
          </cell>
          <cell r="G66">
            <v>300000</v>
          </cell>
          <cell r="H66">
            <v>2100000</v>
          </cell>
          <cell r="I66">
            <v>0</v>
          </cell>
          <cell r="J66">
            <v>4505000</v>
          </cell>
        </row>
        <row r="67">
          <cell r="A67" t="str">
            <v>P71546</v>
          </cell>
          <cell r="B67" t="str">
            <v>HARI YUWONO, SE, MM</v>
          </cell>
          <cell r="C67" t="str">
            <v>00250</v>
          </cell>
          <cell r="D67">
            <v>2691000</v>
          </cell>
          <cell r="E67">
            <v>269100</v>
          </cell>
          <cell r="F67">
            <v>269100</v>
          </cell>
          <cell r="G67">
            <v>300000</v>
          </cell>
          <cell r="H67">
            <v>4800000</v>
          </cell>
          <cell r="I67">
            <v>0</v>
          </cell>
          <cell r="J67">
            <v>6221000</v>
          </cell>
        </row>
        <row r="68">
          <cell r="A68" t="str">
            <v>P79327</v>
          </cell>
          <cell r="B68" t="str">
            <v>NGADENAN, S.E.,  M.M.</v>
          </cell>
          <cell r="C68" t="str">
            <v>00250</v>
          </cell>
          <cell r="D68">
            <v>1927000</v>
          </cell>
          <cell r="E68">
            <v>192700</v>
          </cell>
          <cell r="F68">
            <v>192700</v>
          </cell>
          <cell r="G68">
            <v>300000</v>
          </cell>
          <cell r="H68">
            <v>2100000</v>
          </cell>
          <cell r="I68">
            <v>0</v>
          </cell>
          <cell r="J68">
            <v>4505000</v>
          </cell>
        </row>
        <row r="69">
          <cell r="A69" t="str">
            <v>P79369</v>
          </cell>
          <cell r="B69" t="str">
            <v>DAMAR LATRI SETIAWAN, S.E., M.M.</v>
          </cell>
          <cell r="C69" t="str">
            <v>00250</v>
          </cell>
          <cell r="D69">
            <v>1927000</v>
          </cell>
          <cell r="E69">
            <v>192700</v>
          </cell>
          <cell r="F69">
            <v>192700</v>
          </cell>
          <cell r="G69">
            <v>300000</v>
          </cell>
          <cell r="H69">
            <v>2100000</v>
          </cell>
          <cell r="I69">
            <v>0</v>
          </cell>
          <cell r="J69">
            <v>4505000</v>
          </cell>
        </row>
        <row r="70">
          <cell r="A70" t="str">
            <v>P79466</v>
          </cell>
          <cell r="B70" t="str">
            <v>IWAN ARISWANDI, SE.</v>
          </cell>
          <cell r="C70" t="str">
            <v>00250</v>
          </cell>
          <cell r="D70">
            <v>1990000</v>
          </cell>
          <cell r="E70">
            <v>199000</v>
          </cell>
          <cell r="F70">
            <v>199000</v>
          </cell>
          <cell r="G70">
            <v>300000</v>
          </cell>
          <cell r="H70">
            <v>1500000</v>
          </cell>
          <cell r="I70">
            <v>0</v>
          </cell>
          <cell r="J70">
            <v>3289000</v>
          </cell>
        </row>
        <row r="71">
          <cell r="A71" t="str">
            <v>P79810</v>
          </cell>
          <cell r="B71" t="str">
            <v>DYAH CAHYANINGSIH, S.E.</v>
          </cell>
          <cell r="C71" t="str">
            <v>00250</v>
          </cell>
          <cell r="D71">
            <v>1629000</v>
          </cell>
          <cell r="E71">
            <v>0</v>
          </cell>
          <cell r="F71">
            <v>81450</v>
          </cell>
          <cell r="G71">
            <v>150000</v>
          </cell>
          <cell r="H71">
            <v>900000</v>
          </cell>
          <cell r="I71">
            <v>0</v>
          </cell>
          <cell r="J71">
            <v>2990000</v>
          </cell>
        </row>
        <row r="72">
          <cell r="A72" t="str">
            <v>P79997</v>
          </cell>
          <cell r="B72" t="str">
            <v>MUH. ARIYADI PURWANTO, SE</v>
          </cell>
          <cell r="C72" t="str">
            <v>00250</v>
          </cell>
          <cell r="D72">
            <v>1802000</v>
          </cell>
          <cell r="E72">
            <v>180200</v>
          </cell>
          <cell r="F72">
            <v>180200</v>
          </cell>
          <cell r="G72">
            <v>300000</v>
          </cell>
          <cell r="H72">
            <v>1500000</v>
          </cell>
          <cell r="I72">
            <v>0</v>
          </cell>
          <cell r="J72">
            <v>3289000</v>
          </cell>
        </row>
        <row r="73">
          <cell r="A73" t="str">
            <v>P80351</v>
          </cell>
          <cell r="B73" t="str">
            <v>EKO SUPRIYANTO,SE</v>
          </cell>
          <cell r="C73" t="str">
            <v>00250</v>
          </cell>
          <cell r="D73">
            <v>1686000</v>
          </cell>
          <cell r="E73">
            <v>168600</v>
          </cell>
          <cell r="F73">
            <v>84300</v>
          </cell>
          <cell r="G73">
            <v>225000</v>
          </cell>
          <cell r="H73">
            <v>1500000</v>
          </cell>
          <cell r="I73">
            <v>0</v>
          </cell>
          <cell r="J73">
            <v>3289000</v>
          </cell>
        </row>
        <row r="74">
          <cell r="A74" t="str">
            <v>P45328</v>
          </cell>
          <cell r="B74" t="str">
            <v>SURTIANAH</v>
          </cell>
          <cell r="C74" t="str">
            <v>00260</v>
          </cell>
          <cell r="D74">
            <v>2621000</v>
          </cell>
          <cell r="E74">
            <v>262100</v>
          </cell>
          <cell r="F74">
            <v>131050</v>
          </cell>
          <cell r="G74">
            <v>225000</v>
          </cell>
          <cell r="H74">
            <v>1500000</v>
          </cell>
          <cell r="I74">
            <v>0</v>
          </cell>
          <cell r="J74">
            <v>3289000</v>
          </cell>
        </row>
        <row r="75">
          <cell r="A75" t="str">
            <v>P47430</v>
          </cell>
          <cell r="B75" t="str">
            <v>DJUMROH</v>
          </cell>
          <cell r="C75" t="str">
            <v>00260</v>
          </cell>
          <cell r="D75">
            <v>2215000</v>
          </cell>
          <cell r="E75">
            <v>0</v>
          </cell>
          <cell r="F75">
            <v>0</v>
          </cell>
          <cell r="G75">
            <v>75000</v>
          </cell>
          <cell r="H75">
            <v>0</v>
          </cell>
          <cell r="I75">
            <v>0</v>
          </cell>
          <cell r="J75">
            <v>2439000</v>
          </cell>
        </row>
        <row r="76">
          <cell r="A76" t="str">
            <v>P47605</v>
          </cell>
          <cell r="B76" t="str">
            <v>HADI SUMITRO</v>
          </cell>
          <cell r="C76" t="str">
            <v>00260</v>
          </cell>
          <cell r="D76">
            <v>2446000</v>
          </cell>
          <cell r="E76">
            <v>244600</v>
          </cell>
          <cell r="F76">
            <v>244600</v>
          </cell>
          <cell r="G76">
            <v>300000</v>
          </cell>
          <cell r="H76">
            <v>1500000</v>
          </cell>
          <cell r="I76">
            <v>0</v>
          </cell>
          <cell r="J76">
            <v>3289000</v>
          </cell>
        </row>
        <row r="77">
          <cell r="A77" t="str">
            <v>P53283</v>
          </cell>
          <cell r="B77" t="str">
            <v>BAMBANG SURYO EDY</v>
          </cell>
          <cell r="C77" t="str">
            <v>00260</v>
          </cell>
          <cell r="D77">
            <v>2002000</v>
          </cell>
          <cell r="E77">
            <v>0</v>
          </cell>
          <cell r="F77">
            <v>0</v>
          </cell>
          <cell r="G77">
            <v>75000</v>
          </cell>
          <cell r="H77">
            <v>0</v>
          </cell>
          <cell r="I77">
            <v>0</v>
          </cell>
          <cell r="J77">
            <v>2360000</v>
          </cell>
        </row>
        <row r="78">
          <cell r="A78" t="str">
            <v>P62941</v>
          </cell>
          <cell r="B78" t="str">
            <v>DIJONO, SH.MM</v>
          </cell>
          <cell r="C78" t="str">
            <v>00260</v>
          </cell>
          <cell r="D78">
            <v>2359000</v>
          </cell>
          <cell r="E78">
            <v>235900</v>
          </cell>
          <cell r="F78">
            <v>235900</v>
          </cell>
          <cell r="G78">
            <v>300000</v>
          </cell>
          <cell r="H78">
            <v>4800000</v>
          </cell>
          <cell r="I78">
            <v>0</v>
          </cell>
          <cell r="J78">
            <v>6221000</v>
          </cell>
        </row>
        <row r="79">
          <cell r="A79" t="str">
            <v>P66195</v>
          </cell>
          <cell r="B79" t="str">
            <v>EDI PRAJITNO,SE</v>
          </cell>
          <cell r="C79" t="str">
            <v>00260</v>
          </cell>
          <cell r="D79">
            <v>2136000</v>
          </cell>
          <cell r="E79">
            <v>213600</v>
          </cell>
          <cell r="F79">
            <v>106800</v>
          </cell>
          <cell r="G79">
            <v>225000</v>
          </cell>
          <cell r="H79">
            <v>1500000</v>
          </cell>
          <cell r="I79">
            <v>0</v>
          </cell>
          <cell r="J79">
            <v>3289000</v>
          </cell>
        </row>
        <row r="80">
          <cell r="A80" t="str">
            <v>P77396</v>
          </cell>
          <cell r="B80" t="str">
            <v>MOCHAMAD HILMAN</v>
          </cell>
          <cell r="C80" t="str">
            <v>00260</v>
          </cell>
          <cell r="D80">
            <v>1806000</v>
          </cell>
          <cell r="E80">
            <v>180600</v>
          </cell>
          <cell r="F80">
            <v>90300</v>
          </cell>
          <cell r="G80">
            <v>225000</v>
          </cell>
          <cell r="H80">
            <v>0</v>
          </cell>
          <cell r="I80">
            <v>0</v>
          </cell>
          <cell r="J80">
            <v>2360000</v>
          </cell>
        </row>
        <row r="81">
          <cell r="A81" t="str">
            <v>P78598</v>
          </cell>
          <cell r="B81" t="str">
            <v>DIDIK DJADMIKO, SE, MM</v>
          </cell>
          <cell r="C81" t="str">
            <v>00260</v>
          </cell>
          <cell r="D81">
            <v>1994000</v>
          </cell>
          <cell r="E81">
            <v>199400</v>
          </cell>
          <cell r="F81">
            <v>199400</v>
          </cell>
          <cell r="G81">
            <v>300000</v>
          </cell>
          <cell r="H81">
            <v>2100000</v>
          </cell>
          <cell r="I81">
            <v>0</v>
          </cell>
          <cell r="J81">
            <v>4505000</v>
          </cell>
        </row>
        <row r="82">
          <cell r="A82" t="str">
            <v>P78611</v>
          </cell>
          <cell r="B82" t="str">
            <v>DRA. HENING CAHYANI</v>
          </cell>
          <cell r="C82" t="str">
            <v>00260</v>
          </cell>
          <cell r="D82">
            <v>2202000</v>
          </cell>
          <cell r="E82">
            <v>0</v>
          </cell>
          <cell r="F82">
            <v>0</v>
          </cell>
          <cell r="G82">
            <v>75000</v>
          </cell>
          <cell r="H82">
            <v>2100000</v>
          </cell>
          <cell r="I82">
            <v>0</v>
          </cell>
          <cell r="J82">
            <v>4505000</v>
          </cell>
        </row>
        <row r="83">
          <cell r="A83" t="str">
            <v>P78622</v>
          </cell>
          <cell r="B83" t="str">
            <v>YUL AFIAN, SE, MM</v>
          </cell>
          <cell r="C83" t="str">
            <v>00260</v>
          </cell>
          <cell r="D83">
            <v>1930000</v>
          </cell>
          <cell r="E83">
            <v>193000</v>
          </cell>
          <cell r="F83">
            <v>193000</v>
          </cell>
          <cell r="G83">
            <v>300000</v>
          </cell>
          <cell r="H83">
            <v>2100000</v>
          </cell>
          <cell r="I83">
            <v>0</v>
          </cell>
          <cell r="J83">
            <v>4505000</v>
          </cell>
        </row>
        <row r="84">
          <cell r="A84" t="str">
            <v>P78956</v>
          </cell>
          <cell r="B84" t="str">
            <v>HENDRA HERMAWANTO,SE</v>
          </cell>
          <cell r="C84" t="str">
            <v>00260</v>
          </cell>
          <cell r="D84">
            <v>1865000</v>
          </cell>
          <cell r="E84">
            <v>186500</v>
          </cell>
          <cell r="F84">
            <v>186500</v>
          </cell>
          <cell r="G84">
            <v>300000</v>
          </cell>
          <cell r="H84">
            <v>1500000</v>
          </cell>
          <cell r="I84">
            <v>0</v>
          </cell>
          <cell r="J84">
            <v>3289000</v>
          </cell>
        </row>
        <row r="85">
          <cell r="A85" t="str">
            <v>P79462</v>
          </cell>
          <cell r="B85" t="str">
            <v>TAMSIL, S.E.</v>
          </cell>
          <cell r="C85" t="str">
            <v>00260</v>
          </cell>
          <cell r="D85">
            <v>1994000</v>
          </cell>
          <cell r="E85">
            <v>199400</v>
          </cell>
          <cell r="F85">
            <v>199400</v>
          </cell>
          <cell r="G85">
            <v>300000</v>
          </cell>
          <cell r="H85">
            <v>1500000</v>
          </cell>
          <cell r="I85">
            <v>0</v>
          </cell>
          <cell r="J85">
            <v>3289000</v>
          </cell>
        </row>
        <row r="86">
          <cell r="A86" t="str">
            <v>P80017</v>
          </cell>
          <cell r="B86" t="str">
            <v>SINGKAT BERNHARD SANTOSO S</v>
          </cell>
          <cell r="C86" t="str">
            <v>00260</v>
          </cell>
          <cell r="D86">
            <v>1990000</v>
          </cell>
          <cell r="E86">
            <v>199000</v>
          </cell>
          <cell r="F86">
            <v>199000</v>
          </cell>
          <cell r="G86">
            <v>300000</v>
          </cell>
          <cell r="H86">
            <v>2100000</v>
          </cell>
          <cell r="I86">
            <v>0</v>
          </cell>
          <cell r="J86">
            <v>4505000</v>
          </cell>
        </row>
        <row r="87">
          <cell r="A87" t="str">
            <v>P80060</v>
          </cell>
          <cell r="B87" t="str">
            <v>AGUS AULIA HAKIIM,SST,AK</v>
          </cell>
          <cell r="C87" t="str">
            <v>00260</v>
          </cell>
          <cell r="D87">
            <v>1802000</v>
          </cell>
          <cell r="E87">
            <v>0</v>
          </cell>
          <cell r="F87">
            <v>0</v>
          </cell>
          <cell r="G87">
            <v>75000</v>
          </cell>
          <cell r="H87">
            <v>1500000</v>
          </cell>
          <cell r="I87">
            <v>0</v>
          </cell>
          <cell r="J87">
            <v>3289000</v>
          </cell>
        </row>
        <row r="88">
          <cell r="A88" t="str">
            <v>P80490</v>
          </cell>
          <cell r="B88" t="str">
            <v>UNTUNG PUSPITO, S.T.</v>
          </cell>
          <cell r="C88" t="str">
            <v>00260</v>
          </cell>
          <cell r="D88">
            <v>1799000</v>
          </cell>
          <cell r="E88">
            <v>179900</v>
          </cell>
          <cell r="F88">
            <v>179900</v>
          </cell>
          <cell r="G88">
            <v>300000</v>
          </cell>
          <cell r="H88">
            <v>1500000</v>
          </cell>
          <cell r="I88">
            <v>0</v>
          </cell>
          <cell r="J88">
            <v>3289000</v>
          </cell>
        </row>
        <row r="89">
          <cell r="A89" t="str">
            <v>P80491</v>
          </cell>
          <cell r="B89" t="str">
            <v>FAUZY  RASJID, SE, MM</v>
          </cell>
          <cell r="C89" t="str">
            <v>00260</v>
          </cell>
          <cell r="D89">
            <v>1799000</v>
          </cell>
          <cell r="E89">
            <v>179900</v>
          </cell>
          <cell r="F89">
            <v>179900</v>
          </cell>
          <cell r="G89">
            <v>300000</v>
          </cell>
          <cell r="H89">
            <v>1500000</v>
          </cell>
          <cell r="I89">
            <v>0</v>
          </cell>
          <cell r="J89">
            <v>3289000</v>
          </cell>
        </row>
        <row r="90">
          <cell r="A90" t="str">
            <v>P80528</v>
          </cell>
          <cell r="B90" t="str">
            <v>INDRA FIRMANSYAH, S.KOM., SST.AK.</v>
          </cell>
          <cell r="C90" t="str">
            <v>00260</v>
          </cell>
          <cell r="D90">
            <v>1629000</v>
          </cell>
          <cell r="E90">
            <v>162900</v>
          </cell>
          <cell r="F90">
            <v>162900</v>
          </cell>
          <cell r="G90">
            <v>300000</v>
          </cell>
          <cell r="H90">
            <v>1500000</v>
          </cell>
          <cell r="I90">
            <v>0</v>
          </cell>
          <cell r="J90">
            <v>3289000</v>
          </cell>
        </row>
        <row r="91">
          <cell r="A91" t="str">
            <v>P81039</v>
          </cell>
          <cell r="B91" t="str">
            <v>DANAN ZURRIYAT, S.KOM</v>
          </cell>
          <cell r="C91" t="str">
            <v>00260</v>
          </cell>
          <cell r="D91">
            <v>1625000</v>
          </cell>
          <cell r="E91">
            <v>162500</v>
          </cell>
          <cell r="F91">
            <v>162500</v>
          </cell>
          <cell r="G91">
            <v>300000</v>
          </cell>
          <cell r="H91">
            <v>1500000</v>
          </cell>
          <cell r="I91">
            <v>0</v>
          </cell>
          <cell r="J91">
            <v>3289000</v>
          </cell>
        </row>
        <row r="92">
          <cell r="A92" t="str">
            <v>P82544</v>
          </cell>
          <cell r="B92" t="str">
            <v>WISNU NURCAHYO HARTONO, S.E.</v>
          </cell>
          <cell r="C92" t="str">
            <v>00260</v>
          </cell>
          <cell r="D92">
            <v>1422000</v>
          </cell>
          <cell r="E92">
            <v>142200</v>
          </cell>
          <cell r="F92">
            <v>0</v>
          </cell>
          <cell r="G92">
            <v>150000</v>
          </cell>
          <cell r="H92">
            <v>0</v>
          </cell>
          <cell r="I92">
            <v>803000</v>
          </cell>
          <cell r="J92">
            <v>2281000</v>
          </cell>
        </row>
        <row r="93">
          <cell r="A93" t="str">
            <v>P62990</v>
          </cell>
          <cell r="B93" t="str">
            <v>SUHARDJO, S.H., M.M.</v>
          </cell>
          <cell r="C93" t="str">
            <v>00270</v>
          </cell>
          <cell r="D93">
            <v>2359000</v>
          </cell>
          <cell r="E93">
            <v>235900</v>
          </cell>
          <cell r="F93">
            <v>353850</v>
          </cell>
          <cell r="G93">
            <v>375000</v>
          </cell>
          <cell r="H93">
            <v>4800000</v>
          </cell>
          <cell r="I93">
            <v>0</v>
          </cell>
          <cell r="J93">
            <v>6221000</v>
          </cell>
        </row>
        <row r="94">
          <cell r="A94" t="str">
            <v>P77225</v>
          </cell>
          <cell r="B94" t="str">
            <v>SITI MUSALMAH MUFTI, SH</v>
          </cell>
          <cell r="C94" t="str">
            <v>00270</v>
          </cell>
          <cell r="D94">
            <v>1927000</v>
          </cell>
          <cell r="E94">
            <v>192700</v>
          </cell>
          <cell r="F94">
            <v>192700</v>
          </cell>
          <cell r="G94">
            <v>300000</v>
          </cell>
          <cell r="H94">
            <v>1500000</v>
          </cell>
          <cell r="I94">
            <v>0</v>
          </cell>
          <cell r="J94">
            <v>3289000</v>
          </cell>
        </row>
        <row r="95">
          <cell r="A95" t="str">
            <v>P78927</v>
          </cell>
          <cell r="B95" t="str">
            <v>RUDY KURNIAWAN, SE</v>
          </cell>
          <cell r="C95" t="str">
            <v>00270</v>
          </cell>
          <cell r="D95">
            <v>1865000</v>
          </cell>
          <cell r="E95">
            <v>186500</v>
          </cell>
          <cell r="F95">
            <v>186500</v>
          </cell>
          <cell r="G95">
            <v>300000</v>
          </cell>
          <cell r="H95">
            <v>1600000</v>
          </cell>
          <cell r="I95">
            <v>0</v>
          </cell>
          <cell r="J95">
            <v>4095000</v>
          </cell>
        </row>
        <row r="96">
          <cell r="A96" t="str">
            <v>P78953</v>
          </cell>
          <cell r="B96" t="str">
            <v>RULLY YUSUF, S.E</v>
          </cell>
          <cell r="C96" t="str">
            <v>00270</v>
          </cell>
          <cell r="D96">
            <v>1865000</v>
          </cell>
          <cell r="E96">
            <v>186500</v>
          </cell>
          <cell r="F96">
            <v>186500</v>
          </cell>
          <cell r="G96">
            <v>300000</v>
          </cell>
          <cell r="H96">
            <v>2100000</v>
          </cell>
          <cell r="I96">
            <v>0</v>
          </cell>
          <cell r="J96">
            <v>4505000</v>
          </cell>
        </row>
        <row r="97">
          <cell r="A97" t="str">
            <v>P80056</v>
          </cell>
          <cell r="B97" t="str">
            <v>CUT YUSNIDAR, SE.AK</v>
          </cell>
          <cell r="C97" t="str">
            <v>00270</v>
          </cell>
          <cell r="D97">
            <v>1802000</v>
          </cell>
          <cell r="E97">
            <v>180200</v>
          </cell>
          <cell r="F97">
            <v>90100</v>
          </cell>
          <cell r="G97">
            <v>225000</v>
          </cell>
          <cell r="H97">
            <v>1500000</v>
          </cell>
          <cell r="I97">
            <v>0</v>
          </cell>
          <cell r="J97">
            <v>3289000</v>
          </cell>
        </row>
        <row r="98">
          <cell r="A98" t="str">
            <v>P80062</v>
          </cell>
          <cell r="B98" t="str">
            <v>MOHAMAD IHSAN PALALOI, SE</v>
          </cell>
          <cell r="C98" t="str">
            <v>00270</v>
          </cell>
          <cell r="D98">
            <v>1802000</v>
          </cell>
          <cell r="E98">
            <v>180200</v>
          </cell>
          <cell r="F98">
            <v>180200</v>
          </cell>
          <cell r="G98">
            <v>300000</v>
          </cell>
          <cell r="H98">
            <v>1500000</v>
          </cell>
          <cell r="I98">
            <v>0</v>
          </cell>
          <cell r="J98">
            <v>3289000</v>
          </cell>
        </row>
        <row r="99">
          <cell r="A99" t="str">
            <v>P80191</v>
          </cell>
          <cell r="B99" t="str">
            <v>YULY ARSIANTY, SE</v>
          </cell>
          <cell r="C99" t="str">
            <v>00270</v>
          </cell>
          <cell r="D99">
            <v>1802000</v>
          </cell>
          <cell r="E99">
            <v>180200</v>
          </cell>
          <cell r="F99">
            <v>180200</v>
          </cell>
          <cell r="G99">
            <v>300000</v>
          </cell>
          <cell r="H99">
            <v>1500000</v>
          </cell>
          <cell r="I99">
            <v>0</v>
          </cell>
          <cell r="J99">
            <v>3289000</v>
          </cell>
        </row>
        <row r="100">
          <cell r="A100" t="str">
            <v>P45128</v>
          </cell>
          <cell r="B100" t="str">
            <v>KASIMIN</v>
          </cell>
          <cell r="C100" t="str">
            <v>00340</v>
          </cell>
          <cell r="D100">
            <v>2010000</v>
          </cell>
          <cell r="E100">
            <v>201000</v>
          </cell>
          <cell r="F100">
            <v>0</v>
          </cell>
          <cell r="G100">
            <v>150000</v>
          </cell>
          <cell r="H100">
            <v>0</v>
          </cell>
          <cell r="I100">
            <v>0</v>
          </cell>
          <cell r="J100">
            <v>2203000</v>
          </cell>
        </row>
        <row r="101">
          <cell r="A101" t="str">
            <v>P47402</v>
          </cell>
          <cell r="B101" t="str">
            <v>SITI ROHAYA</v>
          </cell>
          <cell r="C101" t="str">
            <v>00340</v>
          </cell>
          <cell r="D101">
            <v>2144000</v>
          </cell>
          <cell r="E101">
            <v>214400</v>
          </cell>
          <cell r="F101">
            <v>107200</v>
          </cell>
          <cell r="G101">
            <v>225000</v>
          </cell>
          <cell r="H101">
            <v>0</v>
          </cell>
          <cell r="I101">
            <v>0</v>
          </cell>
          <cell r="J101">
            <v>2360000</v>
          </cell>
        </row>
        <row r="102">
          <cell r="A102" t="str">
            <v>P47748</v>
          </cell>
          <cell r="B102" t="str">
            <v>NURAINI SIAHAAN</v>
          </cell>
          <cell r="C102" t="str">
            <v>00340</v>
          </cell>
          <cell r="D102">
            <v>2144000</v>
          </cell>
          <cell r="E102">
            <v>214400</v>
          </cell>
          <cell r="F102">
            <v>0</v>
          </cell>
          <cell r="G102">
            <v>150000</v>
          </cell>
          <cell r="H102">
            <v>0</v>
          </cell>
          <cell r="I102">
            <v>0</v>
          </cell>
          <cell r="J102">
            <v>2360000</v>
          </cell>
        </row>
        <row r="103">
          <cell r="A103" t="str">
            <v>P53891</v>
          </cell>
          <cell r="B103" t="str">
            <v>HADI SUSANTO, B.AC.</v>
          </cell>
          <cell r="C103" t="str">
            <v>00340</v>
          </cell>
          <cell r="D103">
            <v>2364000</v>
          </cell>
          <cell r="E103">
            <v>236400</v>
          </cell>
          <cell r="F103">
            <v>118200</v>
          </cell>
          <cell r="G103">
            <v>225000</v>
          </cell>
          <cell r="H103">
            <v>1500000</v>
          </cell>
          <cell r="I103">
            <v>0</v>
          </cell>
          <cell r="J103">
            <v>3289000</v>
          </cell>
        </row>
        <row r="104">
          <cell r="A104" t="str">
            <v>P54328</v>
          </cell>
          <cell r="B104" t="str">
            <v>BUDI SUPENO, S.E.</v>
          </cell>
          <cell r="C104" t="str">
            <v>00340</v>
          </cell>
          <cell r="D104">
            <v>2364000</v>
          </cell>
          <cell r="E104">
            <v>236400</v>
          </cell>
          <cell r="F104">
            <v>236400</v>
          </cell>
          <cell r="G104">
            <v>300000</v>
          </cell>
          <cell r="H104">
            <v>1500000</v>
          </cell>
          <cell r="I104">
            <v>0</v>
          </cell>
          <cell r="J104">
            <v>3289000</v>
          </cell>
        </row>
        <row r="105">
          <cell r="A105" t="str">
            <v>P54385</v>
          </cell>
          <cell r="B105" t="str">
            <v>AKHYAR, B.BA.</v>
          </cell>
          <cell r="C105" t="str">
            <v>00340</v>
          </cell>
          <cell r="D105">
            <v>2364000</v>
          </cell>
          <cell r="E105">
            <v>0</v>
          </cell>
          <cell r="F105">
            <v>0</v>
          </cell>
          <cell r="G105">
            <v>75000</v>
          </cell>
          <cell r="H105">
            <v>1500000</v>
          </cell>
          <cell r="I105">
            <v>0</v>
          </cell>
          <cell r="J105">
            <v>3289000</v>
          </cell>
        </row>
        <row r="106">
          <cell r="A106" t="str">
            <v>P55226</v>
          </cell>
          <cell r="B106" t="str">
            <v>ELISAR HUTAGALUNG, DRS</v>
          </cell>
          <cell r="C106" t="str">
            <v>00340</v>
          </cell>
          <cell r="D106">
            <v>2442000</v>
          </cell>
          <cell r="E106">
            <v>244200</v>
          </cell>
          <cell r="F106">
            <v>244200</v>
          </cell>
          <cell r="G106">
            <v>300000</v>
          </cell>
          <cell r="H106">
            <v>2100000</v>
          </cell>
          <cell r="I106">
            <v>0</v>
          </cell>
          <cell r="J106">
            <v>4505000</v>
          </cell>
        </row>
        <row r="107">
          <cell r="A107" t="str">
            <v>P62802</v>
          </cell>
          <cell r="B107" t="str">
            <v>SUCIPTO, DRS.,M.M.</v>
          </cell>
          <cell r="C107" t="str">
            <v>00340</v>
          </cell>
          <cell r="D107">
            <v>2279000</v>
          </cell>
          <cell r="E107">
            <v>227900</v>
          </cell>
          <cell r="F107">
            <v>227900</v>
          </cell>
          <cell r="G107">
            <v>300000</v>
          </cell>
          <cell r="H107">
            <v>2100000</v>
          </cell>
          <cell r="I107">
            <v>0</v>
          </cell>
          <cell r="J107">
            <v>4505000</v>
          </cell>
        </row>
        <row r="108">
          <cell r="A108" t="str">
            <v>P66192</v>
          </cell>
          <cell r="B108" t="str">
            <v>AGUSTIN SYARIF</v>
          </cell>
          <cell r="C108" t="str">
            <v>00340</v>
          </cell>
          <cell r="D108">
            <v>2211000</v>
          </cell>
          <cell r="E108">
            <v>221100</v>
          </cell>
          <cell r="F108">
            <v>221100</v>
          </cell>
          <cell r="G108">
            <v>300000</v>
          </cell>
          <cell r="H108">
            <v>1500000</v>
          </cell>
          <cell r="I108">
            <v>0</v>
          </cell>
          <cell r="J108">
            <v>3289000</v>
          </cell>
        </row>
        <row r="109">
          <cell r="A109" t="str">
            <v>P66194</v>
          </cell>
          <cell r="B109" t="str">
            <v>TURMI</v>
          </cell>
          <cell r="C109" t="str">
            <v>00340</v>
          </cell>
          <cell r="D109">
            <v>2072000</v>
          </cell>
          <cell r="E109">
            <v>207200</v>
          </cell>
          <cell r="F109">
            <v>103600</v>
          </cell>
          <cell r="G109">
            <v>225000</v>
          </cell>
          <cell r="H109">
            <v>0</v>
          </cell>
          <cell r="I109">
            <v>0</v>
          </cell>
          <cell r="J109">
            <v>2360000</v>
          </cell>
        </row>
        <row r="110">
          <cell r="A110" t="str">
            <v>P66197</v>
          </cell>
          <cell r="B110" t="str">
            <v>SUKRESNO</v>
          </cell>
          <cell r="C110" t="str">
            <v>00340</v>
          </cell>
          <cell r="D110">
            <v>2211000</v>
          </cell>
          <cell r="E110">
            <v>221100</v>
          </cell>
          <cell r="F110">
            <v>110550</v>
          </cell>
          <cell r="G110">
            <v>225000</v>
          </cell>
          <cell r="H110">
            <v>1500000</v>
          </cell>
          <cell r="I110">
            <v>0</v>
          </cell>
          <cell r="J110">
            <v>3289000</v>
          </cell>
        </row>
        <row r="111">
          <cell r="A111" t="str">
            <v>P66285</v>
          </cell>
          <cell r="B111" t="str">
            <v>IR. MOH. DJAFAR</v>
          </cell>
          <cell r="C111" t="str">
            <v>00340</v>
          </cell>
          <cell r="D111">
            <v>2284000</v>
          </cell>
          <cell r="E111">
            <v>228400</v>
          </cell>
          <cell r="F111">
            <v>228400</v>
          </cell>
          <cell r="G111">
            <v>300000</v>
          </cell>
          <cell r="H111">
            <v>2100000</v>
          </cell>
          <cell r="I111">
            <v>0</v>
          </cell>
          <cell r="J111">
            <v>4505000</v>
          </cell>
        </row>
        <row r="112">
          <cell r="A112" t="str">
            <v>P70770</v>
          </cell>
          <cell r="B112" t="str">
            <v>DALSRI BASUKI</v>
          </cell>
          <cell r="C112" t="str">
            <v>00340</v>
          </cell>
          <cell r="D112">
            <v>1748000</v>
          </cell>
          <cell r="E112">
            <v>174800</v>
          </cell>
          <cell r="F112">
            <v>262200</v>
          </cell>
          <cell r="G112">
            <v>375000</v>
          </cell>
          <cell r="H112">
            <v>0</v>
          </cell>
          <cell r="I112">
            <v>0</v>
          </cell>
          <cell r="J112">
            <v>2281000</v>
          </cell>
        </row>
        <row r="113">
          <cell r="A113" t="str">
            <v>P71553</v>
          </cell>
          <cell r="B113" t="str">
            <v>R. SETYO BUDI, SH. M.M.</v>
          </cell>
          <cell r="C113" t="str">
            <v>00340</v>
          </cell>
          <cell r="D113">
            <v>2605000</v>
          </cell>
          <cell r="E113">
            <v>0</v>
          </cell>
          <cell r="F113">
            <v>0</v>
          </cell>
          <cell r="G113">
            <v>75000</v>
          </cell>
          <cell r="H113">
            <v>4800000</v>
          </cell>
          <cell r="I113">
            <v>0</v>
          </cell>
          <cell r="J113">
            <v>6221000</v>
          </cell>
        </row>
        <row r="114">
          <cell r="A114" t="str">
            <v>P76649</v>
          </cell>
          <cell r="B114" t="str">
            <v>AHMAD</v>
          </cell>
          <cell r="C114" t="str">
            <v>00340</v>
          </cell>
          <cell r="D114">
            <v>1632000</v>
          </cell>
          <cell r="E114">
            <v>163200</v>
          </cell>
          <cell r="F114">
            <v>163200</v>
          </cell>
          <cell r="G114">
            <v>300000</v>
          </cell>
          <cell r="H114">
            <v>0</v>
          </cell>
          <cell r="I114">
            <v>0</v>
          </cell>
          <cell r="J114">
            <v>2281000</v>
          </cell>
        </row>
        <row r="115">
          <cell r="A115" t="str">
            <v>P76652</v>
          </cell>
          <cell r="B115" t="str">
            <v>SUBOWO</v>
          </cell>
          <cell r="C115" t="str">
            <v>00340</v>
          </cell>
          <cell r="D115">
            <v>1809000</v>
          </cell>
          <cell r="E115">
            <v>180900</v>
          </cell>
          <cell r="F115">
            <v>0</v>
          </cell>
          <cell r="G115">
            <v>150000</v>
          </cell>
          <cell r="H115">
            <v>0</v>
          </cell>
          <cell r="I115">
            <v>0</v>
          </cell>
          <cell r="J115">
            <v>2281000</v>
          </cell>
        </row>
        <row r="116">
          <cell r="A116" t="str">
            <v>P76695</v>
          </cell>
          <cell r="B116" t="str">
            <v>DAMUD</v>
          </cell>
          <cell r="C116" t="str">
            <v>00340</v>
          </cell>
          <cell r="D116">
            <v>1592000</v>
          </cell>
          <cell r="E116">
            <v>159200</v>
          </cell>
          <cell r="F116">
            <v>159200</v>
          </cell>
          <cell r="G116">
            <v>300000</v>
          </cell>
          <cell r="H116">
            <v>0</v>
          </cell>
          <cell r="I116">
            <v>0</v>
          </cell>
          <cell r="J116">
            <v>2045000</v>
          </cell>
        </row>
        <row r="117">
          <cell r="A117" t="str">
            <v>P76923</v>
          </cell>
          <cell r="B117" t="str">
            <v>SUPRIYONO</v>
          </cell>
          <cell r="C117" t="str">
            <v>00340</v>
          </cell>
          <cell r="D117">
            <v>1632000</v>
          </cell>
          <cell r="E117">
            <v>163200</v>
          </cell>
          <cell r="F117">
            <v>163200</v>
          </cell>
          <cell r="G117">
            <v>300000</v>
          </cell>
          <cell r="H117">
            <v>0</v>
          </cell>
          <cell r="I117">
            <v>0</v>
          </cell>
          <cell r="J117">
            <v>2281000</v>
          </cell>
        </row>
        <row r="118">
          <cell r="A118" t="str">
            <v>P77004</v>
          </cell>
          <cell r="B118" t="str">
            <v>B. NGATIMIN</v>
          </cell>
          <cell r="C118" t="str">
            <v>00340</v>
          </cell>
          <cell r="D118">
            <v>1580000</v>
          </cell>
          <cell r="E118">
            <v>158000</v>
          </cell>
          <cell r="F118">
            <v>79000</v>
          </cell>
          <cell r="G118">
            <v>225000</v>
          </cell>
          <cell r="H118">
            <v>0</v>
          </cell>
          <cell r="I118">
            <v>0</v>
          </cell>
          <cell r="J118">
            <v>2203000</v>
          </cell>
        </row>
        <row r="119">
          <cell r="A119" t="str">
            <v>P77013</v>
          </cell>
          <cell r="B119" t="str">
            <v>ASEP SURYANA</v>
          </cell>
          <cell r="C119" t="str">
            <v>00340</v>
          </cell>
          <cell r="D119">
            <v>1486000</v>
          </cell>
          <cell r="E119">
            <v>0</v>
          </cell>
          <cell r="F119">
            <v>74300</v>
          </cell>
          <cell r="G119">
            <v>150000</v>
          </cell>
          <cell r="H119">
            <v>0</v>
          </cell>
          <cell r="I119">
            <v>0</v>
          </cell>
          <cell r="J119">
            <v>2045000</v>
          </cell>
        </row>
        <row r="120">
          <cell r="A120" t="str">
            <v>P77018</v>
          </cell>
          <cell r="B120" t="str">
            <v>SUHARNO</v>
          </cell>
          <cell r="C120" t="str">
            <v>00340</v>
          </cell>
          <cell r="D120">
            <v>1580000</v>
          </cell>
          <cell r="E120">
            <v>158000</v>
          </cell>
          <cell r="F120">
            <v>158000</v>
          </cell>
          <cell r="G120">
            <v>300000</v>
          </cell>
          <cell r="H120">
            <v>0</v>
          </cell>
          <cell r="I120">
            <v>0</v>
          </cell>
          <cell r="J120">
            <v>2203000</v>
          </cell>
        </row>
        <row r="121">
          <cell r="A121" t="str">
            <v>P77403</v>
          </cell>
          <cell r="B121" t="str">
            <v>SAADIH,S.Sos</v>
          </cell>
          <cell r="C121" t="str">
            <v>00340</v>
          </cell>
          <cell r="D121">
            <v>1861000</v>
          </cell>
          <cell r="E121">
            <v>186100</v>
          </cell>
          <cell r="F121">
            <v>186100</v>
          </cell>
          <cell r="G121">
            <v>300000</v>
          </cell>
          <cell r="H121">
            <v>1500000</v>
          </cell>
          <cell r="I121">
            <v>0</v>
          </cell>
          <cell r="J121">
            <v>3289000</v>
          </cell>
        </row>
        <row r="122">
          <cell r="A122" t="str">
            <v>P80522</v>
          </cell>
          <cell r="B122" t="str">
            <v>ARIS BOBBY GUNADHI</v>
          </cell>
          <cell r="C122" t="str">
            <v>00340</v>
          </cell>
          <cell r="D122">
            <v>1629000</v>
          </cell>
          <cell r="E122">
            <v>162900</v>
          </cell>
          <cell r="F122">
            <v>81450</v>
          </cell>
          <cell r="G122">
            <v>225000</v>
          </cell>
          <cell r="H122">
            <v>0</v>
          </cell>
          <cell r="I122">
            <v>803000</v>
          </cell>
          <cell r="J122">
            <v>2360000</v>
          </cell>
        </row>
        <row r="123">
          <cell r="A123" t="str">
            <v>P80523</v>
          </cell>
          <cell r="B123" t="str">
            <v>ANTONIUS BAGUS KURNIAWAN, A.MD.</v>
          </cell>
          <cell r="C123" t="str">
            <v>00340</v>
          </cell>
          <cell r="D123">
            <v>1577000</v>
          </cell>
          <cell r="E123">
            <v>0</v>
          </cell>
          <cell r="F123">
            <v>0</v>
          </cell>
          <cell r="G123">
            <v>75000</v>
          </cell>
          <cell r="H123">
            <v>0</v>
          </cell>
          <cell r="I123">
            <v>0</v>
          </cell>
          <cell r="J123">
            <v>2281000</v>
          </cell>
        </row>
        <row r="124">
          <cell r="A124" t="str">
            <v>P81038</v>
          </cell>
          <cell r="B124" t="str">
            <v>MAGDALENA SILALAHI, S.KOM</v>
          </cell>
          <cell r="C124" t="str">
            <v>00340</v>
          </cell>
          <cell r="D124">
            <v>1625000</v>
          </cell>
          <cell r="E124">
            <v>0</v>
          </cell>
          <cell r="F124">
            <v>0</v>
          </cell>
          <cell r="G124">
            <v>75000</v>
          </cell>
          <cell r="H124">
            <v>1500000</v>
          </cell>
          <cell r="I124">
            <v>0</v>
          </cell>
          <cell r="J124">
            <v>3289000</v>
          </cell>
        </row>
        <row r="125">
          <cell r="A125" t="str">
            <v>P82559</v>
          </cell>
          <cell r="B125" t="str">
            <v>YULIA PRIMA PUTRI, S.T.</v>
          </cell>
          <cell r="C125" t="str">
            <v>00340</v>
          </cell>
          <cell r="D125">
            <v>1422000</v>
          </cell>
          <cell r="E125">
            <v>0</v>
          </cell>
          <cell r="F125">
            <v>0</v>
          </cell>
          <cell r="G125">
            <v>75000</v>
          </cell>
          <cell r="H125">
            <v>0</v>
          </cell>
          <cell r="I125">
            <v>803000</v>
          </cell>
          <cell r="J125">
            <v>2281000</v>
          </cell>
        </row>
        <row r="126">
          <cell r="A126" t="str">
            <v>P45104</v>
          </cell>
          <cell r="B126" t="str">
            <v>ARIE SUNARTI</v>
          </cell>
          <cell r="C126" t="str">
            <v>00350</v>
          </cell>
          <cell r="D126">
            <v>2707000</v>
          </cell>
          <cell r="E126">
            <v>270700</v>
          </cell>
          <cell r="F126">
            <v>0</v>
          </cell>
          <cell r="G126">
            <v>150000</v>
          </cell>
          <cell r="H126">
            <v>1500000</v>
          </cell>
          <cell r="I126">
            <v>0</v>
          </cell>
          <cell r="J126">
            <v>3289000</v>
          </cell>
        </row>
        <row r="127">
          <cell r="A127" t="str">
            <v>P46632</v>
          </cell>
          <cell r="B127" t="str">
            <v>SUBARI</v>
          </cell>
          <cell r="C127" t="str">
            <v>00350</v>
          </cell>
          <cell r="D127">
            <v>2080000</v>
          </cell>
          <cell r="E127">
            <v>208000</v>
          </cell>
          <cell r="F127">
            <v>0</v>
          </cell>
          <cell r="G127">
            <v>150000</v>
          </cell>
          <cell r="H127">
            <v>0</v>
          </cell>
          <cell r="I127">
            <v>0</v>
          </cell>
          <cell r="J127">
            <v>2203000</v>
          </cell>
        </row>
        <row r="128">
          <cell r="A128" t="str">
            <v>P47393</v>
          </cell>
          <cell r="B128" t="str">
            <v>SRIYATI</v>
          </cell>
          <cell r="C128" t="str">
            <v>00350</v>
          </cell>
          <cell r="D128">
            <v>2144000</v>
          </cell>
          <cell r="E128">
            <v>0</v>
          </cell>
          <cell r="F128">
            <v>0</v>
          </cell>
          <cell r="G128">
            <v>75000</v>
          </cell>
          <cell r="H128">
            <v>0</v>
          </cell>
          <cell r="I128">
            <v>0</v>
          </cell>
          <cell r="J128">
            <v>2360000</v>
          </cell>
        </row>
        <row r="129">
          <cell r="A129" t="str">
            <v>P50813</v>
          </cell>
          <cell r="B129" t="str">
            <v>SAMSUDIN, SE,M.M</v>
          </cell>
          <cell r="C129" t="str">
            <v>00350</v>
          </cell>
          <cell r="D129">
            <v>2522000</v>
          </cell>
          <cell r="E129">
            <v>252200</v>
          </cell>
          <cell r="F129">
            <v>252200</v>
          </cell>
          <cell r="G129">
            <v>300000</v>
          </cell>
          <cell r="H129">
            <v>4800000</v>
          </cell>
          <cell r="I129">
            <v>0</v>
          </cell>
          <cell r="J129">
            <v>6221000</v>
          </cell>
        </row>
        <row r="130">
          <cell r="A130" t="str">
            <v>P52486</v>
          </cell>
          <cell r="B130" t="str">
            <v>SUTARNO, SE, MM</v>
          </cell>
          <cell r="C130" t="str">
            <v>00350</v>
          </cell>
          <cell r="D130">
            <v>2610000</v>
          </cell>
          <cell r="E130">
            <v>261000</v>
          </cell>
          <cell r="F130">
            <v>261000</v>
          </cell>
          <cell r="G130">
            <v>300000</v>
          </cell>
          <cell r="H130">
            <v>2100000</v>
          </cell>
          <cell r="I130">
            <v>0</v>
          </cell>
          <cell r="J130">
            <v>4505000</v>
          </cell>
        </row>
        <row r="131">
          <cell r="A131" t="str">
            <v>P53301</v>
          </cell>
          <cell r="B131" t="str">
            <v>ISMANTO, DRS. SM.HK</v>
          </cell>
          <cell r="C131" t="str">
            <v>00350</v>
          </cell>
          <cell r="D131">
            <v>2442000</v>
          </cell>
          <cell r="E131">
            <v>244200</v>
          </cell>
          <cell r="F131">
            <v>122100</v>
          </cell>
          <cell r="G131">
            <v>225000</v>
          </cell>
          <cell r="H131">
            <v>2100000</v>
          </cell>
          <cell r="I131">
            <v>0</v>
          </cell>
          <cell r="J131">
            <v>4505000</v>
          </cell>
        </row>
        <row r="132">
          <cell r="A132" t="str">
            <v>P70749</v>
          </cell>
          <cell r="B132" t="str">
            <v>RUSLAN, S.H.</v>
          </cell>
          <cell r="C132" t="str">
            <v>00350</v>
          </cell>
          <cell r="D132">
            <v>1748000</v>
          </cell>
          <cell r="E132">
            <v>174800</v>
          </cell>
          <cell r="F132">
            <v>174800</v>
          </cell>
          <cell r="G132">
            <v>300000</v>
          </cell>
          <cell r="H132">
            <v>0</v>
          </cell>
          <cell r="I132">
            <v>203500</v>
          </cell>
          <cell r="J132">
            <v>2281000</v>
          </cell>
        </row>
        <row r="133">
          <cell r="A133" t="str">
            <v>P77238</v>
          </cell>
          <cell r="B133" t="str">
            <v>JOHAN INDRA, SH</v>
          </cell>
          <cell r="C133" t="str">
            <v>00350</v>
          </cell>
          <cell r="D133">
            <v>1689000</v>
          </cell>
          <cell r="E133">
            <v>168900</v>
          </cell>
          <cell r="F133">
            <v>84450</v>
          </cell>
          <cell r="G133">
            <v>225000</v>
          </cell>
          <cell r="H133">
            <v>0</v>
          </cell>
          <cell r="I133">
            <v>0</v>
          </cell>
          <cell r="J133">
            <v>2281000</v>
          </cell>
        </row>
        <row r="134">
          <cell r="A134" t="str">
            <v>P77273</v>
          </cell>
          <cell r="B134" t="str">
            <v>SUGENG SURATNO, SE.,MM</v>
          </cell>
          <cell r="C134" t="str">
            <v>00350</v>
          </cell>
          <cell r="D134">
            <v>1861000</v>
          </cell>
          <cell r="E134">
            <v>186100</v>
          </cell>
          <cell r="F134">
            <v>186100</v>
          </cell>
          <cell r="G134">
            <v>300000</v>
          </cell>
          <cell r="H134">
            <v>2100000</v>
          </cell>
          <cell r="I134">
            <v>0</v>
          </cell>
          <cell r="J134">
            <v>4505000</v>
          </cell>
        </row>
        <row r="135">
          <cell r="A135" t="str">
            <v>P77343</v>
          </cell>
          <cell r="B135" t="str">
            <v>AHPAS,SE</v>
          </cell>
          <cell r="C135" t="str">
            <v>00350</v>
          </cell>
          <cell r="D135">
            <v>1744000</v>
          </cell>
          <cell r="E135">
            <v>174400</v>
          </cell>
          <cell r="F135">
            <v>174400</v>
          </cell>
          <cell r="G135">
            <v>300000</v>
          </cell>
          <cell r="H135">
            <v>1500000</v>
          </cell>
          <cell r="I135">
            <v>0</v>
          </cell>
          <cell r="J135">
            <v>3427000</v>
          </cell>
        </row>
        <row r="136">
          <cell r="A136" t="str">
            <v>P79144</v>
          </cell>
          <cell r="B136" t="str">
            <v>AGUS MULYANA, SH.</v>
          </cell>
          <cell r="C136" t="str">
            <v>00350</v>
          </cell>
          <cell r="D136">
            <v>1744000</v>
          </cell>
          <cell r="E136">
            <v>174400</v>
          </cell>
          <cell r="F136">
            <v>174400</v>
          </cell>
          <cell r="G136">
            <v>300000</v>
          </cell>
          <cell r="H136">
            <v>1500000</v>
          </cell>
          <cell r="I136">
            <v>0</v>
          </cell>
          <cell r="J136">
            <v>3427000</v>
          </cell>
        </row>
        <row r="137">
          <cell r="A137" t="str">
            <v>P79470</v>
          </cell>
          <cell r="B137" t="str">
            <v>SITI MU'AZIZAH,S.SOS</v>
          </cell>
          <cell r="C137" t="str">
            <v>00350</v>
          </cell>
          <cell r="D137">
            <v>1927000</v>
          </cell>
          <cell r="E137">
            <v>192700</v>
          </cell>
          <cell r="F137">
            <v>192700</v>
          </cell>
          <cell r="G137">
            <v>300000</v>
          </cell>
          <cell r="H137">
            <v>1500000</v>
          </cell>
          <cell r="I137">
            <v>0</v>
          </cell>
          <cell r="J137">
            <v>3289000</v>
          </cell>
        </row>
        <row r="138">
          <cell r="A138" t="str">
            <v>P79484</v>
          </cell>
          <cell r="B138" t="str">
            <v>TRI YUNI ARDIATI, SE</v>
          </cell>
          <cell r="C138" t="str">
            <v>00350</v>
          </cell>
          <cell r="D138">
            <v>1686000</v>
          </cell>
          <cell r="E138">
            <v>0</v>
          </cell>
          <cell r="F138">
            <v>168600</v>
          </cell>
          <cell r="G138">
            <v>225000</v>
          </cell>
          <cell r="H138">
            <v>0</v>
          </cell>
          <cell r="I138">
            <v>0</v>
          </cell>
          <cell r="J138">
            <v>2360000</v>
          </cell>
        </row>
        <row r="139">
          <cell r="A139" t="str">
            <v>P79486</v>
          </cell>
          <cell r="B139" t="str">
            <v>IMAN SUKMANA</v>
          </cell>
          <cell r="C139" t="str">
            <v>00350</v>
          </cell>
          <cell r="D139">
            <v>1686000</v>
          </cell>
          <cell r="E139">
            <v>168600</v>
          </cell>
          <cell r="F139">
            <v>168600</v>
          </cell>
          <cell r="G139">
            <v>300000</v>
          </cell>
          <cell r="H139">
            <v>0</v>
          </cell>
          <cell r="I139">
            <v>0</v>
          </cell>
          <cell r="J139">
            <v>2360000</v>
          </cell>
        </row>
        <row r="140">
          <cell r="A140" t="str">
            <v>P79696</v>
          </cell>
          <cell r="B140" t="str">
            <v>RUSWIDATI, S.IP</v>
          </cell>
          <cell r="C140" t="str">
            <v>00350</v>
          </cell>
          <cell r="D140">
            <v>1686000</v>
          </cell>
          <cell r="E140">
            <v>168600</v>
          </cell>
          <cell r="F140">
            <v>168600</v>
          </cell>
          <cell r="G140">
            <v>300000</v>
          </cell>
          <cell r="H140">
            <v>0</v>
          </cell>
          <cell r="I140">
            <v>0</v>
          </cell>
          <cell r="J140">
            <v>2360000</v>
          </cell>
        </row>
        <row r="141">
          <cell r="A141" t="str">
            <v>P79774</v>
          </cell>
          <cell r="B141" t="str">
            <v>RUSITAWATY, SE</v>
          </cell>
          <cell r="C141" t="str">
            <v>00350</v>
          </cell>
          <cell r="D141">
            <v>2060000</v>
          </cell>
          <cell r="E141">
            <v>206000</v>
          </cell>
          <cell r="F141">
            <v>206000</v>
          </cell>
          <cell r="G141">
            <v>300000</v>
          </cell>
          <cell r="H141">
            <v>1500000</v>
          </cell>
          <cell r="I141">
            <v>0</v>
          </cell>
          <cell r="J141">
            <v>3289000</v>
          </cell>
        </row>
        <row r="142">
          <cell r="A142" t="str">
            <v>P79889</v>
          </cell>
          <cell r="B142" t="str">
            <v>KARSIH, S.E.</v>
          </cell>
          <cell r="C142" t="str">
            <v>00350</v>
          </cell>
          <cell r="D142">
            <v>1686000</v>
          </cell>
          <cell r="E142">
            <v>0</v>
          </cell>
          <cell r="F142">
            <v>0</v>
          </cell>
          <cell r="G142">
            <v>75000</v>
          </cell>
          <cell r="H142">
            <v>0</v>
          </cell>
          <cell r="I142">
            <v>0</v>
          </cell>
          <cell r="J142">
            <v>2360000</v>
          </cell>
        </row>
        <row r="143">
          <cell r="A143" t="str">
            <v>P80172</v>
          </cell>
          <cell r="B143" t="str">
            <v>SUWARNO, SE</v>
          </cell>
          <cell r="C143" t="str">
            <v>00350</v>
          </cell>
          <cell r="D143">
            <v>1744000</v>
          </cell>
          <cell r="E143">
            <v>174400</v>
          </cell>
          <cell r="F143">
            <v>0</v>
          </cell>
          <cell r="G143">
            <v>150000</v>
          </cell>
          <cell r="H143">
            <v>900000</v>
          </cell>
          <cell r="I143">
            <v>0</v>
          </cell>
          <cell r="J143">
            <v>2990000</v>
          </cell>
        </row>
        <row r="144">
          <cell r="A144" t="str">
            <v>P80221</v>
          </cell>
          <cell r="B144" t="str">
            <v>DARMAWAN SETIADI, DRS. PSI.</v>
          </cell>
          <cell r="C144" t="str">
            <v>00350</v>
          </cell>
          <cell r="D144">
            <v>1990000</v>
          </cell>
          <cell r="E144">
            <v>199000</v>
          </cell>
          <cell r="F144">
            <v>199000</v>
          </cell>
          <cell r="G144">
            <v>300000</v>
          </cell>
          <cell r="H144">
            <v>2100000</v>
          </cell>
          <cell r="I144">
            <v>0</v>
          </cell>
          <cell r="J144">
            <v>4505000</v>
          </cell>
        </row>
        <row r="145">
          <cell r="A145" t="str">
            <v>P80233</v>
          </cell>
          <cell r="B145" t="str">
            <v>DRA.NITA RAHMAWATI</v>
          </cell>
          <cell r="C145" t="str">
            <v>00350</v>
          </cell>
          <cell r="D145">
            <v>1861000</v>
          </cell>
          <cell r="E145">
            <v>186100</v>
          </cell>
          <cell r="F145">
            <v>186100</v>
          </cell>
          <cell r="G145">
            <v>300000</v>
          </cell>
          <cell r="H145">
            <v>1500000</v>
          </cell>
          <cell r="I145">
            <v>0</v>
          </cell>
          <cell r="J145">
            <v>3289000</v>
          </cell>
        </row>
        <row r="146">
          <cell r="A146" t="str">
            <v>P81022</v>
          </cell>
          <cell r="B146" t="str">
            <v>YUSRA HARMINA, SH</v>
          </cell>
          <cell r="C146" t="str">
            <v>00350</v>
          </cell>
          <cell r="D146">
            <v>1625000</v>
          </cell>
          <cell r="E146">
            <v>162500</v>
          </cell>
          <cell r="F146">
            <v>81250</v>
          </cell>
          <cell r="G146">
            <v>225000</v>
          </cell>
          <cell r="H146">
            <v>1500000</v>
          </cell>
          <cell r="I146">
            <v>0</v>
          </cell>
          <cell r="J146">
            <v>3289000</v>
          </cell>
        </row>
        <row r="147">
          <cell r="A147" t="str">
            <v>P82533</v>
          </cell>
          <cell r="B147" t="str">
            <v>BUDIMAN, S.H.</v>
          </cell>
          <cell r="C147" t="str">
            <v>00350</v>
          </cell>
          <cell r="D147">
            <v>1422000</v>
          </cell>
          <cell r="E147">
            <v>142200</v>
          </cell>
          <cell r="F147">
            <v>0</v>
          </cell>
          <cell r="G147">
            <v>150000</v>
          </cell>
          <cell r="H147">
            <v>0</v>
          </cell>
          <cell r="I147">
            <v>803000</v>
          </cell>
          <cell r="J147">
            <v>2377000</v>
          </cell>
        </row>
        <row r="148">
          <cell r="A148" t="str">
            <v>P82555</v>
          </cell>
          <cell r="B148" t="str">
            <v>LIYA IBADATI, SE.</v>
          </cell>
          <cell r="C148" t="str">
            <v>00350</v>
          </cell>
          <cell r="D148">
            <v>1422000</v>
          </cell>
          <cell r="E148">
            <v>0</v>
          </cell>
          <cell r="F148">
            <v>0</v>
          </cell>
          <cell r="G148">
            <v>75000</v>
          </cell>
          <cell r="H148">
            <v>0</v>
          </cell>
          <cell r="I148">
            <v>803000</v>
          </cell>
          <cell r="J148">
            <v>2281000</v>
          </cell>
        </row>
        <row r="149">
          <cell r="A149" t="str">
            <v>P82647</v>
          </cell>
          <cell r="B149" t="str">
            <v>HANDININGRUM HARI SATUTI, S.H.</v>
          </cell>
          <cell r="C149" t="str">
            <v>00350</v>
          </cell>
          <cell r="D149">
            <v>1183000</v>
          </cell>
          <cell r="E149">
            <v>0</v>
          </cell>
          <cell r="F149">
            <v>0</v>
          </cell>
          <cell r="G149">
            <v>75000</v>
          </cell>
          <cell r="H149">
            <v>0</v>
          </cell>
          <cell r="I149">
            <v>0</v>
          </cell>
          <cell r="J149">
            <v>2124000</v>
          </cell>
        </row>
        <row r="150">
          <cell r="A150" t="str">
            <v>P45700</v>
          </cell>
          <cell r="B150" t="str">
            <v>ASMAD MAULANA</v>
          </cell>
          <cell r="C150" t="str">
            <v>00430</v>
          </cell>
          <cell r="D150">
            <v>2368000</v>
          </cell>
          <cell r="E150">
            <v>236800</v>
          </cell>
          <cell r="F150">
            <v>236800</v>
          </cell>
          <cell r="G150">
            <v>300000</v>
          </cell>
          <cell r="H150">
            <v>1500000</v>
          </cell>
          <cell r="I150">
            <v>0</v>
          </cell>
          <cell r="J150">
            <v>2852000</v>
          </cell>
        </row>
        <row r="151">
          <cell r="A151" t="str">
            <v>P47463</v>
          </cell>
          <cell r="B151" t="str">
            <v>FERDINAN MANURUNG, B.A.</v>
          </cell>
          <cell r="C151" t="str">
            <v>00430</v>
          </cell>
          <cell r="D151">
            <v>2532000</v>
          </cell>
          <cell r="E151">
            <v>253200</v>
          </cell>
          <cell r="F151">
            <v>379800</v>
          </cell>
          <cell r="G151">
            <v>375000</v>
          </cell>
          <cell r="H151">
            <v>1500000</v>
          </cell>
          <cell r="I151">
            <v>0</v>
          </cell>
          <cell r="J151">
            <v>3289000</v>
          </cell>
        </row>
        <row r="152">
          <cell r="A152" t="str">
            <v>P47665</v>
          </cell>
          <cell r="B152" t="str">
            <v>SUPRAPTININGTIWI</v>
          </cell>
          <cell r="C152" t="str">
            <v>00430</v>
          </cell>
          <cell r="D152">
            <v>2293000</v>
          </cell>
          <cell r="E152">
            <v>229300</v>
          </cell>
          <cell r="F152">
            <v>0</v>
          </cell>
          <cell r="G152">
            <v>150000</v>
          </cell>
          <cell r="H152">
            <v>1500000</v>
          </cell>
          <cell r="I152">
            <v>0</v>
          </cell>
          <cell r="J152">
            <v>2852000</v>
          </cell>
        </row>
        <row r="153">
          <cell r="A153" t="str">
            <v>P52496</v>
          </cell>
          <cell r="B153" t="str">
            <v>BUDIJONO,  SE.MM</v>
          </cell>
          <cell r="C153" t="str">
            <v>00430</v>
          </cell>
          <cell r="D153">
            <v>2610000</v>
          </cell>
          <cell r="E153">
            <v>261000</v>
          </cell>
          <cell r="F153">
            <v>130500</v>
          </cell>
          <cell r="G153">
            <v>225000</v>
          </cell>
          <cell r="H153">
            <v>4800000</v>
          </cell>
          <cell r="I153">
            <v>0</v>
          </cell>
          <cell r="J153">
            <v>6221000</v>
          </cell>
        </row>
        <row r="154">
          <cell r="A154" t="str">
            <v>P54405</v>
          </cell>
          <cell r="B154" t="str">
            <v>SLAMET GORI, SE</v>
          </cell>
          <cell r="C154" t="str">
            <v>00430</v>
          </cell>
          <cell r="D154">
            <v>2442000</v>
          </cell>
          <cell r="E154">
            <v>244200</v>
          </cell>
          <cell r="F154">
            <v>244200</v>
          </cell>
          <cell r="G154">
            <v>300000</v>
          </cell>
          <cell r="H154">
            <v>2100000</v>
          </cell>
          <cell r="I154">
            <v>0</v>
          </cell>
          <cell r="J154">
            <v>4505000</v>
          </cell>
        </row>
        <row r="155">
          <cell r="A155" t="str">
            <v>P70816</v>
          </cell>
          <cell r="B155" t="str">
            <v>SUNGKONO</v>
          </cell>
          <cell r="C155" t="str">
            <v>00430</v>
          </cell>
          <cell r="D155">
            <v>1748000</v>
          </cell>
          <cell r="E155">
            <v>174800</v>
          </cell>
          <cell r="F155">
            <v>0</v>
          </cell>
          <cell r="G155">
            <v>150000</v>
          </cell>
          <cell r="H155">
            <v>0</v>
          </cell>
          <cell r="I155">
            <v>0</v>
          </cell>
          <cell r="J155">
            <v>2281000</v>
          </cell>
        </row>
        <row r="156">
          <cell r="A156" t="str">
            <v>P76750</v>
          </cell>
          <cell r="B156" t="str">
            <v>SUTEDJO WIDI YEPRIANTO, SE</v>
          </cell>
          <cell r="C156" t="str">
            <v>00430</v>
          </cell>
          <cell r="D156">
            <v>1632000</v>
          </cell>
          <cell r="E156">
            <v>163200</v>
          </cell>
          <cell r="F156">
            <v>0</v>
          </cell>
          <cell r="G156">
            <v>150000</v>
          </cell>
          <cell r="H156">
            <v>0</v>
          </cell>
          <cell r="I156">
            <v>0</v>
          </cell>
          <cell r="J156">
            <v>2281000</v>
          </cell>
        </row>
        <row r="157">
          <cell r="A157" t="str">
            <v>P77239</v>
          </cell>
          <cell r="B157" t="str">
            <v>JOKO SUWARTO.  S.Ag.</v>
          </cell>
          <cell r="C157" t="str">
            <v>00430</v>
          </cell>
          <cell r="D157">
            <v>1744000</v>
          </cell>
          <cell r="E157">
            <v>174400</v>
          </cell>
          <cell r="F157">
            <v>174400</v>
          </cell>
          <cell r="G157">
            <v>300000</v>
          </cell>
          <cell r="H157">
            <v>0</v>
          </cell>
          <cell r="I157">
            <v>0</v>
          </cell>
          <cell r="J157">
            <v>2360000</v>
          </cell>
        </row>
        <row r="158">
          <cell r="A158" t="str">
            <v>P77266</v>
          </cell>
          <cell r="B158" t="str">
            <v>YULIATI SETYANINGSIH, SSOS</v>
          </cell>
          <cell r="C158" t="str">
            <v>00430</v>
          </cell>
          <cell r="D158">
            <v>1927000</v>
          </cell>
          <cell r="E158">
            <v>0</v>
          </cell>
          <cell r="F158">
            <v>0</v>
          </cell>
          <cell r="G158">
            <v>75000</v>
          </cell>
          <cell r="H158">
            <v>900000</v>
          </cell>
          <cell r="I158">
            <v>0</v>
          </cell>
          <cell r="J158">
            <v>2990000</v>
          </cell>
        </row>
        <row r="159">
          <cell r="A159" t="str">
            <v>P78616</v>
          </cell>
          <cell r="B159" t="str">
            <v>SURYANTO</v>
          </cell>
          <cell r="C159" t="str">
            <v>00430</v>
          </cell>
          <cell r="D159">
            <v>1580000</v>
          </cell>
          <cell r="E159">
            <v>158000</v>
          </cell>
          <cell r="F159">
            <v>158000</v>
          </cell>
          <cell r="G159">
            <v>300000</v>
          </cell>
          <cell r="H159">
            <v>0</v>
          </cell>
          <cell r="I159">
            <v>0</v>
          </cell>
          <cell r="J159">
            <v>2203000</v>
          </cell>
        </row>
        <row r="160">
          <cell r="A160" t="str">
            <v>P79331</v>
          </cell>
          <cell r="B160" t="str">
            <v>ROFIQ AFIV AZIZ, S.E.</v>
          </cell>
          <cell r="C160" t="str">
            <v>00430</v>
          </cell>
          <cell r="D160">
            <v>1861000</v>
          </cell>
          <cell r="E160">
            <v>186100</v>
          </cell>
          <cell r="F160">
            <v>0</v>
          </cell>
          <cell r="G160">
            <v>150000</v>
          </cell>
          <cell r="H160">
            <v>2100000</v>
          </cell>
          <cell r="I160">
            <v>0</v>
          </cell>
          <cell r="J160">
            <v>4694000</v>
          </cell>
        </row>
        <row r="161">
          <cell r="A161" t="str">
            <v>P79485</v>
          </cell>
          <cell r="B161" t="str">
            <v>NILA SOPHIA, S.H.</v>
          </cell>
          <cell r="C161" t="str">
            <v>00430</v>
          </cell>
          <cell r="D161">
            <v>1686000</v>
          </cell>
          <cell r="E161">
            <v>168600</v>
          </cell>
          <cell r="F161">
            <v>168600</v>
          </cell>
          <cell r="G161">
            <v>300000</v>
          </cell>
          <cell r="H161">
            <v>1500000</v>
          </cell>
          <cell r="I161">
            <v>0</v>
          </cell>
          <cell r="J161">
            <v>3289000</v>
          </cell>
        </row>
        <row r="162">
          <cell r="A162" t="str">
            <v>P80489</v>
          </cell>
          <cell r="B162" t="str">
            <v>SIYAM SUZANI, S.Si.</v>
          </cell>
          <cell r="C162" t="str">
            <v>00430</v>
          </cell>
          <cell r="D162">
            <v>1799000</v>
          </cell>
          <cell r="E162">
            <v>179900</v>
          </cell>
          <cell r="F162">
            <v>179900</v>
          </cell>
          <cell r="G162">
            <v>300000</v>
          </cell>
          <cell r="H162">
            <v>1500000</v>
          </cell>
          <cell r="I162">
            <v>0</v>
          </cell>
          <cell r="J162">
            <v>3427000</v>
          </cell>
        </row>
        <row r="163">
          <cell r="A163" t="str">
            <v>P45073</v>
          </cell>
          <cell r="B163" t="str">
            <v>WELASTRI</v>
          </cell>
          <cell r="C163" t="str">
            <v>00500</v>
          </cell>
          <cell r="D163">
            <v>2153000</v>
          </cell>
          <cell r="E163">
            <v>0</v>
          </cell>
          <cell r="F163">
            <v>0</v>
          </cell>
          <cell r="G163">
            <v>75000</v>
          </cell>
          <cell r="H163">
            <v>0</v>
          </cell>
          <cell r="I163">
            <v>0</v>
          </cell>
          <cell r="J163">
            <v>2203000</v>
          </cell>
        </row>
        <row r="164">
          <cell r="A164" t="str">
            <v>P47403</v>
          </cell>
          <cell r="B164" t="str">
            <v>SRI HARDANINGSIH</v>
          </cell>
          <cell r="C164" t="str">
            <v>00500</v>
          </cell>
          <cell r="D164">
            <v>2219000</v>
          </cell>
          <cell r="E164">
            <v>221900</v>
          </cell>
          <cell r="F164">
            <v>110950</v>
          </cell>
          <cell r="G164">
            <v>225000</v>
          </cell>
          <cell r="H164">
            <v>0</v>
          </cell>
          <cell r="I164">
            <v>0</v>
          </cell>
          <cell r="J164">
            <v>2360000</v>
          </cell>
        </row>
        <row r="165">
          <cell r="A165" t="str">
            <v>P50734</v>
          </cell>
          <cell r="B165" t="str">
            <v>SLAMET MULYATNO,DRS. MBA.</v>
          </cell>
          <cell r="C165" t="str">
            <v>00500</v>
          </cell>
          <cell r="D165">
            <v>2691000</v>
          </cell>
          <cell r="E165">
            <v>269100</v>
          </cell>
          <cell r="F165">
            <v>134550</v>
          </cell>
          <cell r="G165">
            <v>225000</v>
          </cell>
          <cell r="H165">
            <v>4800000</v>
          </cell>
          <cell r="I165">
            <v>0</v>
          </cell>
          <cell r="J165">
            <v>6793000</v>
          </cell>
        </row>
        <row r="166">
          <cell r="A166" t="str">
            <v>P55334</v>
          </cell>
          <cell r="B166" t="str">
            <v>H. ARIE PUTRA BENYAMIN, SE, MM.</v>
          </cell>
          <cell r="C166" t="str">
            <v>00500</v>
          </cell>
          <cell r="D166">
            <v>2605000</v>
          </cell>
          <cell r="E166">
            <v>260500</v>
          </cell>
          <cell r="F166">
            <v>260500</v>
          </cell>
          <cell r="G166">
            <v>300000</v>
          </cell>
          <cell r="H166">
            <v>4800000</v>
          </cell>
          <cell r="I166">
            <v>0</v>
          </cell>
          <cell r="J166">
            <v>5363000</v>
          </cell>
        </row>
        <row r="167">
          <cell r="A167" t="str">
            <v>P71555</v>
          </cell>
          <cell r="B167" t="str">
            <v>ARIE SETIAWAN, SH.MBA</v>
          </cell>
          <cell r="C167" t="str">
            <v>00500</v>
          </cell>
          <cell r="D167">
            <v>2522000</v>
          </cell>
          <cell r="E167">
            <v>252200</v>
          </cell>
          <cell r="F167">
            <v>252200</v>
          </cell>
          <cell r="G167">
            <v>300000</v>
          </cell>
          <cell r="H167">
            <v>4800000</v>
          </cell>
          <cell r="I167">
            <v>0</v>
          </cell>
          <cell r="J167">
            <v>5363000</v>
          </cell>
        </row>
        <row r="168">
          <cell r="A168" t="str">
            <v>P71559</v>
          </cell>
          <cell r="B168" t="str">
            <v>TATANG KOESNARYA, S.H.</v>
          </cell>
          <cell r="C168" t="str">
            <v>00500</v>
          </cell>
          <cell r="D168">
            <v>2605000</v>
          </cell>
          <cell r="E168">
            <v>260500</v>
          </cell>
          <cell r="F168">
            <v>130250</v>
          </cell>
          <cell r="G168">
            <v>225000</v>
          </cell>
          <cell r="H168">
            <v>4800000</v>
          </cell>
          <cell r="I168">
            <v>0</v>
          </cell>
          <cell r="J168">
            <v>5363000</v>
          </cell>
        </row>
        <row r="169">
          <cell r="A169" t="str">
            <v>P80016</v>
          </cell>
          <cell r="B169" t="str">
            <v>TOPAN REDDA HASANUDDIN, S.E.</v>
          </cell>
          <cell r="C169" t="str">
            <v>00500</v>
          </cell>
          <cell r="D169">
            <v>1990000</v>
          </cell>
          <cell r="E169">
            <v>199000</v>
          </cell>
          <cell r="F169">
            <v>199000</v>
          </cell>
          <cell r="G169">
            <v>300000</v>
          </cell>
          <cell r="H169">
            <v>2100000</v>
          </cell>
          <cell r="I169">
            <v>0</v>
          </cell>
          <cell r="J169">
            <v>3906000</v>
          </cell>
        </row>
        <row r="170">
          <cell r="A170" t="str">
            <v>P80371</v>
          </cell>
          <cell r="B170" t="str">
            <v>AGUNG SUNARA,SE</v>
          </cell>
          <cell r="C170" t="str">
            <v>00500</v>
          </cell>
          <cell r="D170">
            <v>1686000</v>
          </cell>
          <cell r="E170">
            <v>168600</v>
          </cell>
          <cell r="F170">
            <v>168600</v>
          </cell>
          <cell r="G170">
            <v>300000</v>
          </cell>
          <cell r="H170">
            <v>1500000</v>
          </cell>
          <cell r="I170">
            <v>0</v>
          </cell>
          <cell r="J170">
            <v>3289000</v>
          </cell>
        </row>
        <row r="171">
          <cell r="A171" t="str">
            <v>P81032</v>
          </cell>
          <cell r="B171" t="str">
            <v>THOMAS AQUINAS ANITYO WIBOWO,SH</v>
          </cell>
          <cell r="C171" t="str">
            <v>00500</v>
          </cell>
          <cell r="D171">
            <v>1625000</v>
          </cell>
          <cell r="E171">
            <v>162500</v>
          </cell>
          <cell r="F171">
            <v>162500</v>
          </cell>
          <cell r="G171">
            <v>300000</v>
          </cell>
          <cell r="H171">
            <v>1500000</v>
          </cell>
          <cell r="I171">
            <v>0</v>
          </cell>
          <cell r="J171">
            <v>3289000</v>
          </cell>
        </row>
        <row r="172">
          <cell r="A172" t="str">
            <v>P81174</v>
          </cell>
          <cell r="B172" t="str">
            <v>SIDI MUSTIKASYAH, SE.</v>
          </cell>
          <cell r="C172" t="str">
            <v>00500</v>
          </cell>
          <cell r="D172">
            <v>1738000</v>
          </cell>
          <cell r="E172">
            <v>173800</v>
          </cell>
          <cell r="F172">
            <v>260700</v>
          </cell>
          <cell r="G172">
            <v>375000</v>
          </cell>
          <cell r="H172">
            <v>1500000</v>
          </cell>
          <cell r="I172">
            <v>0</v>
          </cell>
          <cell r="J172">
            <v>3289000</v>
          </cell>
        </row>
        <row r="173">
          <cell r="A173" t="str">
            <v>P45332</v>
          </cell>
          <cell r="B173" t="str">
            <v>NARDIYAH, B.Sc</v>
          </cell>
          <cell r="C173" t="str">
            <v>00600</v>
          </cell>
          <cell r="D173">
            <v>2796000</v>
          </cell>
          <cell r="E173">
            <v>279600</v>
          </cell>
          <cell r="F173">
            <v>139800</v>
          </cell>
          <cell r="G173">
            <v>225000</v>
          </cell>
          <cell r="H173">
            <v>2100000</v>
          </cell>
          <cell r="I173">
            <v>0</v>
          </cell>
          <cell r="J173">
            <v>4505000</v>
          </cell>
        </row>
        <row r="174">
          <cell r="A174" t="str">
            <v>P47415</v>
          </cell>
          <cell r="B174" t="str">
            <v>SUNI</v>
          </cell>
          <cell r="C174" t="str">
            <v>00600</v>
          </cell>
          <cell r="D174">
            <v>2288000</v>
          </cell>
          <cell r="E174">
            <v>228800</v>
          </cell>
          <cell r="F174">
            <v>0</v>
          </cell>
          <cell r="G174">
            <v>150000</v>
          </cell>
          <cell r="H174">
            <v>1500000</v>
          </cell>
          <cell r="I174">
            <v>0</v>
          </cell>
          <cell r="J174">
            <v>2852000</v>
          </cell>
        </row>
        <row r="175">
          <cell r="A175" t="str">
            <v>P51707</v>
          </cell>
          <cell r="B175" t="str">
            <v>KISPRIYONO, SH, MM.</v>
          </cell>
          <cell r="C175" t="str">
            <v>00600</v>
          </cell>
          <cell r="D175">
            <v>2442000</v>
          </cell>
          <cell r="E175">
            <v>244200</v>
          </cell>
          <cell r="F175">
            <v>122100</v>
          </cell>
          <cell r="G175">
            <v>225000</v>
          </cell>
          <cell r="H175">
            <v>4800000</v>
          </cell>
          <cell r="I175">
            <v>0</v>
          </cell>
          <cell r="J175">
            <v>6221000</v>
          </cell>
        </row>
        <row r="176">
          <cell r="A176" t="str">
            <v>P77222</v>
          </cell>
          <cell r="B176" t="str">
            <v>A. HENING TJAHJONO, S.KOM.</v>
          </cell>
          <cell r="C176" t="str">
            <v>00600</v>
          </cell>
          <cell r="D176">
            <v>1927000</v>
          </cell>
          <cell r="E176">
            <v>192700</v>
          </cell>
          <cell r="F176">
            <v>192700</v>
          </cell>
          <cell r="G176">
            <v>300000</v>
          </cell>
          <cell r="H176">
            <v>1500000</v>
          </cell>
          <cell r="I176">
            <v>0</v>
          </cell>
          <cell r="J176">
            <v>4095000</v>
          </cell>
        </row>
        <row r="177">
          <cell r="A177" t="str">
            <v>P79435</v>
          </cell>
          <cell r="B177" t="str">
            <v>PRABOWO JADI SUBROTO, SE.</v>
          </cell>
          <cell r="C177" t="str">
            <v>00600</v>
          </cell>
          <cell r="D177">
            <v>1865000</v>
          </cell>
          <cell r="E177">
            <v>186500</v>
          </cell>
          <cell r="F177">
            <v>186500</v>
          </cell>
          <cell r="G177">
            <v>300000</v>
          </cell>
          <cell r="H177">
            <v>1500000</v>
          </cell>
          <cell r="I177">
            <v>0</v>
          </cell>
          <cell r="J177">
            <v>4095000</v>
          </cell>
        </row>
        <row r="178">
          <cell r="A178" t="str">
            <v>P79847</v>
          </cell>
          <cell r="B178" t="str">
            <v>HARI SUBUR TJAHJO, SE</v>
          </cell>
          <cell r="C178" t="str">
            <v>00600</v>
          </cell>
          <cell r="D178">
            <v>1686000</v>
          </cell>
          <cell r="E178">
            <v>168600</v>
          </cell>
          <cell r="F178">
            <v>168600</v>
          </cell>
          <cell r="G178">
            <v>300000</v>
          </cell>
          <cell r="H178">
            <v>900000</v>
          </cell>
          <cell r="I178">
            <v>0</v>
          </cell>
          <cell r="J178">
            <v>2990000</v>
          </cell>
        </row>
        <row r="179">
          <cell r="A179" t="str">
            <v>P80525</v>
          </cell>
          <cell r="B179" t="str">
            <v>TEGUH BUDI ISMANTO, S.Kom.</v>
          </cell>
          <cell r="C179" t="str">
            <v>00600</v>
          </cell>
          <cell r="D179">
            <v>1799000</v>
          </cell>
          <cell r="E179">
            <v>179900</v>
          </cell>
          <cell r="F179">
            <v>179900</v>
          </cell>
          <cell r="G179">
            <v>300000</v>
          </cell>
          <cell r="H179">
            <v>1500000</v>
          </cell>
          <cell r="I179">
            <v>0</v>
          </cell>
          <cell r="J179">
            <v>3289000</v>
          </cell>
        </row>
        <row r="180">
          <cell r="A180" t="str">
            <v>P80529</v>
          </cell>
          <cell r="B180" t="str">
            <v>ACHMAD FAHRUDIN FURQON, S.KOM.</v>
          </cell>
          <cell r="C180" t="str">
            <v>00600</v>
          </cell>
          <cell r="D180">
            <v>1523000</v>
          </cell>
          <cell r="E180">
            <v>152300</v>
          </cell>
          <cell r="F180">
            <v>152300</v>
          </cell>
          <cell r="G180">
            <v>300000</v>
          </cell>
          <cell r="H180">
            <v>0</v>
          </cell>
          <cell r="I180">
            <v>803000</v>
          </cell>
          <cell r="J180">
            <v>2281000</v>
          </cell>
        </row>
        <row r="181">
          <cell r="A181" t="str">
            <v>P81035</v>
          </cell>
          <cell r="B181" t="str">
            <v>YUNI MUGIARTO, S.Kom</v>
          </cell>
          <cell r="C181" t="str">
            <v>00600</v>
          </cell>
          <cell r="D181">
            <v>1625000</v>
          </cell>
          <cell r="E181">
            <v>162500</v>
          </cell>
          <cell r="F181">
            <v>162500</v>
          </cell>
          <cell r="G181">
            <v>300000</v>
          </cell>
          <cell r="H181">
            <v>1500000</v>
          </cell>
          <cell r="I181">
            <v>0</v>
          </cell>
          <cell r="J181">
            <v>3289000</v>
          </cell>
        </row>
        <row r="182">
          <cell r="A182" t="str">
            <v>P82303</v>
          </cell>
          <cell r="B182" t="str">
            <v>IRFAN MAHENDRA, M.KOM</v>
          </cell>
          <cell r="C182" t="str">
            <v>00600</v>
          </cell>
          <cell r="D182">
            <v>1377000</v>
          </cell>
          <cell r="E182">
            <v>137700</v>
          </cell>
          <cell r="F182">
            <v>68850</v>
          </cell>
          <cell r="G182">
            <v>225000</v>
          </cell>
          <cell r="H182">
            <v>0</v>
          </cell>
          <cell r="I182">
            <v>803000</v>
          </cell>
          <cell r="J182">
            <v>2203000</v>
          </cell>
        </row>
        <row r="183">
          <cell r="A183" t="str">
            <v>P82556</v>
          </cell>
          <cell r="B183" t="str">
            <v>EKO WAHYUDIHARTO, S.KOM.</v>
          </cell>
          <cell r="C183" t="str">
            <v>00600</v>
          </cell>
          <cell r="D183">
            <v>1422000</v>
          </cell>
          <cell r="E183">
            <v>142200</v>
          </cell>
          <cell r="F183">
            <v>71100</v>
          </cell>
          <cell r="G183">
            <v>225000</v>
          </cell>
          <cell r="H183">
            <v>0</v>
          </cell>
          <cell r="I183">
            <v>803000</v>
          </cell>
          <cell r="J183">
            <v>2281000</v>
          </cell>
        </row>
        <row r="184">
          <cell r="A184" t="str">
            <v>P82557</v>
          </cell>
          <cell r="B184" t="str">
            <v>VONA YUFANITA, S.KOM.</v>
          </cell>
          <cell r="C184" t="str">
            <v>00600</v>
          </cell>
          <cell r="D184">
            <v>1422000</v>
          </cell>
          <cell r="E184">
            <v>0</v>
          </cell>
          <cell r="F184">
            <v>0</v>
          </cell>
          <cell r="G184">
            <v>75000</v>
          </cell>
          <cell r="H184">
            <v>0</v>
          </cell>
          <cell r="I184">
            <v>803000</v>
          </cell>
          <cell r="J184">
            <v>2281000</v>
          </cell>
        </row>
        <row r="185">
          <cell r="A185" t="str">
            <v>P45620</v>
          </cell>
          <cell r="B185" t="str">
            <v>SUPRIJONO</v>
          </cell>
          <cell r="C185" t="str">
            <v>00700</v>
          </cell>
          <cell r="D185">
            <v>2219000</v>
          </cell>
          <cell r="E185">
            <v>221900</v>
          </cell>
          <cell r="F185">
            <v>110950</v>
          </cell>
          <cell r="G185">
            <v>225000</v>
          </cell>
          <cell r="H185">
            <v>0</v>
          </cell>
          <cell r="I185">
            <v>0</v>
          </cell>
          <cell r="J185">
            <v>2360000</v>
          </cell>
        </row>
        <row r="186">
          <cell r="A186" t="str">
            <v>P45724</v>
          </cell>
          <cell r="B186" t="str">
            <v>SUYUD</v>
          </cell>
          <cell r="C186" t="str">
            <v>00700</v>
          </cell>
          <cell r="D186">
            <v>1891000</v>
          </cell>
          <cell r="E186">
            <v>189100</v>
          </cell>
          <cell r="F186">
            <v>94550</v>
          </cell>
          <cell r="G186">
            <v>225000</v>
          </cell>
          <cell r="H186">
            <v>0</v>
          </cell>
          <cell r="I186">
            <v>0</v>
          </cell>
          <cell r="J186">
            <v>2045000</v>
          </cell>
        </row>
        <row r="187">
          <cell r="A187" t="str">
            <v>P47361</v>
          </cell>
          <cell r="B187" t="str">
            <v>MOHAMAD WAHJUDIN</v>
          </cell>
          <cell r="C187" t="str">
            <v>00700</v>
          </cell>
          <cell r="D187">
            <v>2621000</v>
          </cell>
          <cell r="E187">
            <v>262100</v>
          </cell>
          <cell r="F187">
            <v>131050</v>
          </cell>
          <cell r="G187">
            <v>225000</v>
          </cell>
          <cell r="H187">
            <v>1500000</v>
          </cell>
          <cell r="I187">
            <v>0</v>
          </cell>
          <cell r="J187">
            <v>2852000</v>
          </cell>
        </row>
        <row r="188">
          <cell r="A188" t="str">
            <v>P47420</v>
          </cell>
          <cell r="B188" t="str">
            <v>CHAIRUL BIN NURDIN</v>
          </cell>
          <cell r="C188" t="str">
            <v>00700</v>
          </cell>
          <cell r="D188">
            <v>2010000</v>
          </cell>
          <cell r="E188">
            <v>201000</v>
          </cell>
          <cell r="F188">
            <v>100500</v>
          </cell>
          <cell r="G188">
            <v>225000</v>
          </cell>
          <cell r="H188">
            <v>0</v>
          </cell>
          <cell r="I188">
            <v>0</v>
          </cell>
          <cell r="J188">
            <v>2203000</v>
          </cell>
        </row>
        <row r="189">
          <cell r="A189" t="str">
            <v>P47582</v>
          </cell>
          <cell r="B189" t="str">
            <v>NENENG SULASTRI</v>
          </cell>
          <cell r="C189" t="str">
            <v>00700</v>
          </cell>
          <cell r="D189">
            <v>2532000</v>
          </cell>
          <cell r="E189">
            <v>0</v>
          </cell>
          <cell r="F189">
            <v>0</v>
          </cell>
          <cell r="G189">
            <v>75000</v>
          </cell>
          <cell r="H189">
            <v>1500000</v>
          </cell>
          <cell r="I189">
            <v>0</v>
          </cell>
          <cell r="J189">
            <v>3289000</v>
          </cell>
        </row>
        <row r="190">
          <cell r="A190" t="str">
            <v>P52629</v>
          </cell>
          <cell r="B190" t="str">
            <v>SUPARMAN</v>
          </cell>
          <cell r="C190" t="str">
            <v>00700</v>
          </cell>
          <cell r="D190">
            <v>2072000</v>
          </cell>
          <cell r="E190">
            <v>207200</v>
          </cell>
          <cell r="F190">
            <v>207200</v>
          </cell>
          <cell r="G190">
            <v>300000</v>
          </cell>
          <cell r="H190">
            <v>0</v>
          </cell>
          <cell r="I190">
            <v>0</v>
          </cell>
          <cell r="J190">
            <v>2360000</v>
          </cell>
        </row>
        <row r="191">
          <cell r="A191" t="str">
            <v>P52917</v>
          </cell>
          <cell r="B191" t="str">
            <v>DRS.EDDY SUPRIJOSO, MBA</v>
          </cell>
          <cell r="C191" t="str">
            <v>00700</v>
          </cell>
          <cell r="D191">
            <v>2605000</v>
          </cell>
          <cell r="E191">
            <v>260500</v>
          </cell>
          <cell r="F191">
            <v>130250</v>
          </cell>
          <cell r="G191">
            <v>225000</v>
          </cell>
          <cell r="H191">
            <v>4800000</v>
          </cell>
          <cell r="I191">
            <v>0</v>
          </cell>
          <cell r="J191">
            <v>5394000</v>
          </cell>
        </row>
        <row r="192">
          <cell r="A192" t="str">
            <v>P53278</v>
          </cell>
          <cell r="B192" t="str">
            <v>PUDJIONO, SH.</v>
          </cell>
          <cell r="C192" t="str">
            <v>00700</v>
          </cell>
          <cell r="D192">
            <v>2364000</v>
          </cell>
          <cell r="E192">
            <v>236400</v>
          </cell>
          <cell r="F192">
            <v>236400</v>
          </cell>
          <cell r="G192">
            <v>300000</v>
          </cell>
          <cell r="H192">
            <v>1500000</v>
          </cell>
          <cell r="I192">
            <v>0</v>
          </cell>
          <cell r="J192">
            <v>3289000</v>
          </cell>
        </row>
        <row r="193">
          <cell r="A193" t="str">
            <v>P54336</v>
          </cell>
          <cell r="B193" t="str">
            <v>YEPI TAUFIKURRAHMAN, Sm.Hk.</v>
          </cell>
          <cell r="C193" t="str">
            <v>00700</v>
          </cell>
          <cell r="D193">
            <v>2364000</v>
          </cell>
          <cell r="E193">
            <v>236400</v>
          </cell>
          <cell r="F193">
            <v>236400</v>
          </cell>
          <cell r="G193">
            <v>300000</v>
          </cell>
          <cell r="H193">
            <v>1500000</v>
          </cell>
          <cell r="I193">
            <v>0</v>
          </cell>
          <cell r="J193">
            <v>3289000</v>
          </cell>
        </row>
        <row r="194">
          <cell r="A194" t="str">
            <v>P54378</v>
          </cell>
          <cell r="B194" t="str">
            <v>Drs. BUNYAMIN, MM</v>
          </cell>
          <cell r="C194" t="str">
            <v>00700</v>
          </cell>
          <cell r="D194">
            <v>2442000</v>
          </cell>
          <cell r="E194">
            <v>244200</v>
          </cell>
          <cell r="F194">
            <v>122100</v>
          </cell>
          <cell r="G194">
            <v>225000</v>
          </cell>
          <cell r="H194">
            <v>2100000</v>
          </cell>
          <cell r="I194">
            <v>0</v>
          </cell>
          <cell r="J194">
            <v>4505000</v>
          </cell>
        </row>
        <row r="195">
          <cell r="A195" t="str">
            <v>P54414</v>
          </cell>
          <cell r="B195" t="str">
            <v>IRIANTO, DRS.</v>
          </cell>
          <cell r="C195" t="str">
            <v>00700</v>
          </cell>
          <cell r="D195">
            <v>2442000</v>
          </cell>
          <cell r="E195">
            <v>244200</v>
          </cell>
          <cell r="F195">
            <v>244200</v>
          </cell>
          <cell r="G195">
            <v>300000</v>
          </cell>
          <cell r="H195">
            <v>2100000</v>
          </cell>
          <cell r="I195">
            <v>0</v>
          </cell>
          <cell r="J195">
            <v>4505000</v>
          </cell>
        </row>
        <row r="196">
          <cell r="A196" t="str">
            <v>P63240</v>
          </cell>
          <cell r="B196" t="str">
            <v>GULADI AKSIONO, S.H.</v>
          </cell>
          <cell r="C196" t="str">
            <v>00700</v>
          </cell>
          <cell r="D196">
            <v>2359000</v>
          </cell>
          <cell r="E196">
            <v>235900</v>
          </cell>
          <cell r="F196">
            <v>235900</v>
          </cell>
          <cell r="G196">
            <v>300000</v>
          </cell>
          <cell r="H196">
            <v>2100000</v>
          </cell>
          <cell r="I196">
            <v>0</v>
          </cell>
          <cell r="J196">
            <v>4505000</v>
          </cell>
        </row>
        <row r="197">
          <cell r="A197" t="str">
            <v>P66130</v>
          </cell>
          <cell r="B197" t="str">
            <v>MATSANI,SE</v>
          </cell>
          <cell r="C197" t="str">
            <v>00700</v>
          </cell>
          <cell r="D197">
            <v>1865000</v>
          </cell>
          <cell r="E197">
            <v>186500</v>
          </cell>
          <cell r="F197">
            <v>186500</v>
          </cell>
          <cell r="G197">
            <v>300000</v>
          </cell>
          <cell r="H197">
            <v>1500000</v>
          </cell>
          <cell r="I197">
            <v>0</v>
          </cell>
          <cell r="J197">
            <v>3289000</v>
          </cell>
        </row>
        <row r="198">
          <cell r="A198" t="str">
            <v>P66328</v>
          </cell>
          <cell r="B198" t="str">
            <v>BAMBANG SUGIHARTO, B.AC.</v>
          </cell>
          <cell r="C198" t="str">
            <v>00700</v>
          </cell>
          <cell r="D198">
            <v>2076000</v>
          </cell>
          <cell r="E198">
            <v>207600</v>
          </cell>
          <cell r="F198">
            <v>103800</v>
          </cell>
          <cell r="G198">
            <v>225000</v>
          </cell>
          <cell r="H198">
            <v>0</v>
          </cell>
          <cell r="I198">
            <v>0</v>
          </cell>
          <cell r="J198">
            <v>2281000</v>
          </cell>
        </row>
        <row r="199">
          <cell r="A199" t="str">
            <v>P71556</v>
          </cell>
          <cell r="B199" t="str">
            <v>EDDY PRAWARA, S.E., M.B.A</v>
          </cell>
          <cell r="C199" t="str">
            <v>00700</v>
          </cell>
          <cell r="D199">
            <v>2605000</v>
          </cell>
          <cell r="E199">
            <v>260500</v>
          </cell>
          <cell r="F199">
            <v>130250</v>
          </cell>
          <cell r="G199">
            <v>225000</v>
          </cell>
          <cell r="H199">
            <v>4800000</v>
          </cell>
          <cell r="I199">
            <v>0</v>
          </cell>
          <cell r="J199">
            <v>6221000</v>
          </cell>
        </row>
        <row r="200">
          <cell r="A200" t="str">
            <v>P76143</v>
          </cell>
          <cell r="B200" t="str">
            <v>RR. ENDANG EKO WIDIJANTI</v>
          </cell>
          <cell r="C200" t="str">
            <v>00700</v>
          </cell>
          <cell r="D200">
            <v>1934000</v>
          </cell>
          <cell r="E200">
            <v>0</v>
          </cell>
          <cell r="F200">
            <v>0</v>
          </cell>
          <cell r="G200">
            <v>75000</v>
          </cell>
          <cell r="H200">
            <v>0</v>
          </cell>
          <cell r="I200">
            <v>0</v>
          </cell>
          <cell r="J200">
            <v>2360000</v>
          </cell>
        </row>
        <row r="201">
          <cell r="A201" t="str">
            <v>P77224</v>
          </cell>
          <cell r="B201" t="str">
            <v>SURYANI, S.SOS</v>
          </cell>
          <cell r="C201" t="str">
            <v>00700</v>
          </cell>
          <cell r="D201">
            <v>1865000</v>
          </cell>
          <cell r="E201">
            <v>186500</v>
          </cell>
          <cell r="F201">
            <v>186500</v>
          </cell>
          <cell r="G201">
            <v>300000</v>
          </cell>
          <cell r="H201">
            <v>1500000</v>
          </cell>
          <cell r="I201">
            <v>0</v>
          </cell>
          <cell r="J201">
            <v>3289000</v>
          </cell>
        </row>
        <row r="202">
          <cell r="A202" t="str">
            <v>P77228</v>
          </cell>
          <cell r="B202" t="str">
            <v>RUKMY WIDHYASTUTI, S.SOS.</v>
          </cell>
          <cell r="C202" t="str">
            <v>00700</v>
          </cell>
          <cell r="D202">
            <v>1865000</v>
          </cell>
          <cell r="E202">
            <v>186500</v>
          </cell>
          <cell r="F202">
            <v>186500</v>
          </cell>
          <cell r="G202">
            <v>300000</v>
          </cell>
          <cell r="H202">
            <v>1500000</v>
          </cell>
          <cell r="I202">
            <v>0</v>
          </cell>
          <cell r="J202">
            <v>3289000</v>
          </cell>
        </row>
        <row r="203">
          <cell r="A203" t="str">
            <v>P77263</v>
          </cell>
          <cell r="B203" t="str">
            <v>YULITASARI, S.H.</v>
          </cell>
          <cell r="C203" t="str">
            <v>00700</v>
          </cell>
          <cell r="D203">
            <v>1927000</v>
          </cell>
          <cell r="E203">
            <v>192700</v>
          </cell>
          <cell r="F203">
            <v>192700</v>
          </cell>
          <cell r="G203">
            <v>300000</v>
          </cell>
          <cell r="H203">
            <v>1500000</v>
          </cell>
          <cell r="I203">
            <v>0</v>
          </cell>
          <cell r="J203">
            <v>3289000</v>
          </cell>
        </row>
        <row r="204">
          <cell r="A204" t="str">
            <v>P77270</v>
          </cell>
          <cell r="B204" t="str">
            <v>EKO SUDARYANTO, S.Sos</v>
          </cell>
          <cell r="C204" t="str">
            <v>00700</v>
          </cell>
          <cell r="D204">
            <v>1865000</v>
          </cell>
          <cell r="E204">
            <v>186500</v>
          </cell>
          <cell r="F204">
            <v>186500</v>
          </cell>
          <cell r="G204">
            <v>300000</v>
          </cell>
          <cell r="H204">
            <v>0</v>
          </cell>
          <cell r="I204">
            <v>0</v>
          </cell>
          <cell r="J204">
            <v>2439000</v>
          </cell>
        </row>
        <row r="205">
          <cell r="A205" t="str">
            <v>P77287</v>
          </cell>
          <cell r="B205" t="str">
            <v>SUPENTI SYARIEF, S.SOS</v>
          </cell>
          <cell r="C205" t="str">
            <v>00700</v>
          </cell>
          <cell r="D205">
            <v>1865000</v>
          </cell>
          <cell r="E205">
            <v>186500</v>
          </cell>
          <cell r="F205">
            <v>93250</v>
          </cell>
          <cell r="G205">
            <v>225000</v>
          </cell>
          <cell r="H205">
            <v>0</v>
          </cell>
          <cell r="I205">
            <v>803000</v>
          </cell>
          <cell r="J205">
            <v>2439000</v>
          </cell>
        </row>
        <row r="206">
          <cell r="A206" t="str">
            <v>P79340</v>
          </cell>
          <cell r="B206" t="str">
            <v>EDI SARWONO, S.SOS, SH, MH</v>
          </cell>
          <cell r="C206" t="str">
            <v>00700</v>
          </cell>
          <cell r="D206">
            <v>1927000</v>
          </cell>
          <cell r="E206">
            <v>192700</v>
          </cell>
          <cell r="F206">
            <v>192700</v>
          </cell>
          <cell r="G206">
            <v>300000</v>
          </cell>
          <cell r="H206">
            <v>1500000</v>
          </cell>
          <cell r="I206">
            <v>0</v>
          </cell>
          <cell r="J206">
            <v>3289000</v>
          </cell>
        </row>
        <row r="207">
          <cell r="A207" t="str">
            <v>P79480</v>
          </cell>
          <cell r="B207" t="str">
            <v>ENDAH RESTYANINGRUM, S.Sos.</v>
          </cell>
          <cell r="C207" t="str">
            <v>00700</v>
          </cell>
          <cell r="D207">
            <v>1686000</v>
          </cell>
          <cell r="E207">
            <v>0</v>
          </cell>
          <cell r="F207">
            <v>84300</v>
          </cell>
          <cell r="G207">
            <v>150000</v>
          </cell>
          <cell r="H207">
            <v>0</v>
          </cell>
          <cell r="I207">
            <v>803000</v>
          </cell>
          <cell r="J207">
            <v>2360000</v>
          </cell>
        </row>
        <row r="208">
          <cell r="A208" t="str">
            <v>P79817</v>
          </cell>
          <cell r="B208" t="str">
            <v>HOLILURROHMAN, SH,MH</v>
          </cell>
          <cell r="C208" t="str">
            <v>00700</v>
          </cell>
          <cell r="D208">
            <v>1741000</v>
          </cell>
          <cell r="E208">
            <v>174100</v>
          </cell>
          <cell r="F208">
            <v>174100</v>
          </cell>
          <cell r="G208">
            <v>300000</v>
          </cell>
          <cell r="H208">
            <v>1500000</v>
          </cell>
          <cell r="I208">
            <v>0</v>
          </cell>
          <cell r="J208">
            <v>3289000</v>
          </cell>
        </row>
        <row r="209">
          <cell r="A209" t="str">
            <v>P79860</v>
          </cell>
          <cell r="B209" t="str">
            <v>DIYAH INDRIYAWATI, SE</v>
          </cell>
          <cell r="C209" t="str">
            <v>00700</v>
          </cell>
          <cell r="D209">
            <v>1629000</v>
          </cell>
          <cell r="E209">
            <v>162900</v>
          </cell>
          <cell r="F209">
            <v>81450</v>
          </cell>
          <cell r="G209">
            <v>225000</v>
          </cell>
          <cell r="H209">
            <v>900000</v>
          </cell>
          <cell r="I209">
            <v>0</v>
          </cell>
          <cell r="J209">
            <v>2990000</v>
          </cell>
        </row>
        <row r="210">
          <cell r="A210" t="str">
            <v>P80223</v>
          </cell>
          <cell r="B210" t="str">
            <v>Dra.CHRISTINA R PARAMAYANTI</v>
          </cell>
          <cell r="C210" t="str">
            <v>00700</v>
          </cell>
          <cell r="D210">
            <v>1861000</v>
          </cell>
          <cell r="E210">
            <v>186100</v>
          </cell>
          <cell r="F210">
            <v>186100</v>
          </cell>
          <cell r="G210">
            <v>300000</v>
          </cell>
          <cell r="H210">
            <v>1500000</v>
          </cell>
          <cell r="I210">
            <v>0</v>
          </cell>
          <cell r="J210">
            <v>3289000</v>
          </cell>
        </row>
        <row r="211">
          <cell r="A211" t="str">
            <v>P80530</v>
          </cell>
          <cell r="B211" t="str">
            <v>KASTYAWATI</v>
          </cell>
          <cell r="C211" t="str">
            <v>00700</v>
          </cell>
          <cell r="D211">
            <v>1425000</v>
          </cell>
          <cell r="E211">
            <v>142500</v>
          </cell>
          <cell r="F211">
            <v>71250</v>
          </cell>
          <cell r="G211">
            <v>225000</v>
          </cell>
          <cell r="H211">
            <v>0</v>
          </cell>
          <cell r="I211">
            <v>803000</v>
          </cell>
          <cell r="J211">
            <v>2203000</v>
          </cell>
        </row>
        <row r="212">
          <cell r="A212" t="str">
            <v>P81020</v>
          </cell>
          <cell r="B212" t="str">
            <v>NUR IMAMAH, SE</v>
          </cell>
          <cell r="C212" t="str">
            <v>00700</v>
          </cell>
          <cell r="D212">
            <v>1625000</v>
          </cell>
          <cell r="E212">
            <v>0</v>
          </cell>
          <cell r="F212">
            <v>0</v>
          </cell>
          <cell r="G212">
            <v>75000</v>
          </cell>
          <cell r="H212">
            <v>0</v>
          </cell>
          <cell r="I212">
            <v>803000</v>
          </cell>
          <cell r="J212">
            <v>2439000</v>
          </cell>
        </row>
        <row r="213">
          <cell r="A213" t="str">
            <v>P81133</v>
          </cell>
          <cell r="B213" t="str">
            <v>MERRY OCTAVIA</v>
          </cell>
          <cell r="C213" t="str">
            <v>00700</v>
          </cell>
          <cell r="D213">
            <v>1377000</v>
          </cell>
          <cell r="E213">
            <v>137700</v>
          </cell>
          <cell r="F213">
            <v>137700</v>
          </cell>
          <cell r="G213">
            <v>300000</v>
          </cell>
          <cell r="H213">
            <v>0</v>
          </cell>
          <cell r="I213">
            <v>803000</v>
          </cell>
          <cell r="J213">
            <v>2203000</v>
          </cell>
        </row>
        <row r="214">
          <cell r="A214" t="str">
            <v>P50108</v>
          </cell>
          <cell r="B214" t="str">
            <v>HUSODO,DRS</v>
          </cell>
          <cell r="C214" t="str">
            <v>00800</v>
          </cell>
          <cell r="D214">
            <v>2610000</v>
          </cell>
          <cell r="E214">
            <v>261000</v>
          </cell>
          <cell r="F214">
            <v>261000</v>
          </cell>
          <cell r="G214">
            <v>300000</v>
          </cell>
          <cell r="H214">
            <v>2100000</v>
          </cell>
          <cell r="I214">
            <v>0</v>
          </cell>
          <cell r="J214">
            <v>4505000</v>
          </cell>
        </row>
        <row r="215">
          <cell r="A215" t="str">
            <v>P54452</v>
          </cell>
          <cell r="B215" t="str">
            <v>H.SASMITO SETYO WIDODO, SH, MM</v>
          </cell>
          <cell r="C215" t="str">
            <v>00800</v>
          </cell>
          <cell r="D215">
            <v>2442000</v>
          </cell>
          <cell r="E215">
            <v>244200</v>
          </cell>
          <cell r="F215">
            <v>122100</v>
          </cell>
          <cell r="G215">
            <v>225000</v>
          </cell>
          <cell r="H215">
            <v>2100000</v>
          </cell>
          <cell r="I215">
            <v>0</v>
          </cell>
          <cell r="J215">
            <v>4505000</v>
          </cell>
        </row>
        <row r="216">
          <cell r="A216" t="str">
            <v>P76249</v>
          </cell>
          <cell r="B216" t="str">
            <v>BUDI HARTONO BERNARDINUS, S.IP.</v>
          </cell>
          <cell r="C216" t="str">
            <v>00800</v>
          </cell>
          <cell r="D216">
            <v>2064000</v>
          </cell>
          <cell r="E216">
            <v>206400</v>
          </cell>
          <cell r="F216">
            <v>103200</v>
          </cell>
          <cell r="G216">
            <v>225000</v>
          </cell>
          <cell r="H216">
            <v>1500000</v>
          </cell>
          <cell r="I216">
            <v>0</v>
          </cell>
          <cell r="J216">
            <v>3289000</v>
          </cell>
        </row>
        <row r="217">
          <cell r="A217" t="str">
            <v>P79384</v>
          </cell>
          <cell r="B217" t="str">
            <v>YUDI SADONO, S.E</v>
          </cell>
          <cell r="C217" t="str">
            <v>00800</v>
          </cell>
          <cell r="D217">
            <v>1865000</v>
          </cell>
          <cell r="E217">
            <v>186500</v>
          </cell>
          <cell r="F217">
            <v>186500</v>
          </cell>
          <cell r="G217">
            <v>300000</v>
          </cell>
          <cell r="H217">
            <v>1500000</v>
          </cell>
          <cell r="I217">
            <v>0</v>
          </cell>
          <cell r="J217">
            <v>3289000</v>
          </cell>
        </row>
        <row r="218">
          <cell r="A218" t="str">
            <v>P79936</v>
          </cell>
          <cell r="B218" t="str">
            <v>BONDAN SURYATMOJO, S.E.</v>
          </cell>
          <cell r="C218" t="str">
            <v>00800</v>
          </cell>
          <cell r="D218">
            <v>1802000</v>
          </cell>
          <cell r="E218">
            <v>180200</v>
          </cell>
          <cell r="F218">
            <v>180200</v>
          </cell>
          <cell r="G218">
            <v>300000</v>
          </cell>
          <cell r="H218">
            <v>1500000</v>
          </cell>
          <cell r="I218">
            <v>0</v>
          </cell>
          <cell r="J218">
            <v>3289000</v>
          </cell>
        </row>
        <row r="219">
          <cell r="A219" t="str">
            <v>P80177</v>
          </cell>
          <cell r="B219" t="str">
            <v>TITA AGUSTINI, SE, MM</v>
          </cell>
          <cell r="C219" t="str">
            <v>00800</v>
          </cell>
          <cell r="D219">
            <v>1802000</v>
          </cell>
          <cell r="E219">
            <v>0</v>
          </cell>
          <cell r="F219">
            <v>0</v>
          </cell>
          <cell r="G219">
            <v>75000</v>
          </cell>
          <cell r="H219">
            <v>1500000</v>
          </cell>
          <cell r="I219">
            <v>0</v>
          </cell>
          <cell r="J219">
            <v>3289000</v>
          </cell>
        </row>
        <row r="220">
          <cell r="A220" t="str">
            <v>P50078</v>
          </cell>
          <cell r="B220" t="str">
            <v>DRS. BUDIYONO, MM.</v>
          </cell>
          <cell r="C220" t="str">
            <v>00850</v>
          </cell>
          <cell r="D220">
            <v>2610000</v>
          </cell>
          <cell r="E220">
            <v>261000</v>
          </cell>
          <cell r="F220">
            <v>391500</v>
          </cell>
          <cell r="G220">
            <v>375000</v>
          </cell>
          <cell r="H220">
            <v>4800000</v>
          </cell>
          <cell r="I220">
            <v>0</v>
          </cell>
          <cell r="J220">
            <v>6221000</v>
          </cell>
        </row>
        <row r="221">
          <cell r="A221" t="str">
            <v>P50730</v>
          </cell>
          <cell r="B221" t="str">
            <v>RICHARDUS SUKIJO, SE</v>
          </cell>
          <cell r="C221" t="str">
            <v>00850</v>
          </cell>
          <cell r="D221">
            <v>2368000</v>
          </cell>
          <cell r="E221">
            <v>236800</v>
          </cell>
          <cell r="F221">
            <v>0</v>
          </cell>
          <cell r="G221">
            <v>150000</v>
          </cell>
          <cell r="H221">
            <v>1500000</v>
          </cell>
          <cell r="I221">
            <v>0</v>
          </cell>
          <cell r="J221">
            <v>3289000</v>
          </cell>
        </row>
        <row r="222">
          <cell r="A222" t="str">
            <v>P54409</v>
          </cell>
          <cell r="B222" t="str">
            <v>M. TAUFIK, Drs.</v>
          </cell>
          <cell r="C222" t="str">
            <v>00850</v>
          </cell>
          <cell r="D222">
            <v>2442000</v>
          </cell>
          <cell r="E222">
            <v>244200</v>
          </cell>
          <cell r="F222">
            <v>366300</v>
          </cell>
          <cell r="G222">
            <v>375000</v>
          </cell>
          <cell r="H222">
            <v>2100000</v>
          </cell>
          <cell r="I222">
            <v>0</v>
          </cell>
          <cell r="J222">
            <v>4505000</v>
          </cell>
        </row>
        <row r="223">
          <cell r="A223" t="str">
            <v>P78639</v>
          </cell>
          <cell r="B223" t="str">
            <v>MOH FUAD IMAM SANTOSA, SE</v>
          </cell>
          <cell r="C223" t="str">
            <v>00850</v>
          </cell>
          <cell r="D223">
            <v>1994000</v>
          </cell>
          <cell r="E223">
            <v>199400</v>
          </cell>
          <cell r="F223">
            <v>199400</v>
          </cell>
          <cell r="G223">
            <v>300000</v>
          </cell>
          <cell r="H223">
            <v>1500000</v>
          </cell>
          <cell r="I223">
            <v>0</v>
          </cell>
          <cell r="J223">
            <v>3289000</v>
          </cell>
        </row>
        <row r="224">
          <cell r="A224" t="str">
            <v>P79319</v>
          </cell>
          <cell r="B224" t="str">
            <v>TENGKU DONA HANDAYANI, SE</v>
          </cell>
          <cell r="C224" t="str">
            <v>00850</v>
          </cell>
          <cell r="D224">
            <v>1927000</v>
          </cell>
          <cell r="E224">
            <v>0</v>
          </cell>
          <cell r="F224">
            <v>0</v>
          </cell>
          <cell r="G224">
            <v>75000</v>
          </cell>
          <cell r="H224">
            <v>1500000</v>
          </cell>
          <cell r="I224">
            <v>0</v>
          </cell>
          <cell r="J224">
            <v>3289000</v>
          </cell>
        </row>
        <row r="225">
          <cell r="A225" t="str">
            <v>P79339</v>
          </cell>
          <cell r="B225" t="str">
            <v>HERI SUSIANTO, SE</v>
          </cell>
          <cell r="C225" t="str">
            <v>00850</v>
          </cell>
          <cell r="D225">
            <v>1865000</v>
          </cell>
          <cell r="E225">
            <v>186500</v>
          </cell>
          <cell r="F225">
            <v>186500</v>
          </cell>
          <cell r="G225">
            <v>300000</v>
          </cell>
          <cell r="H225">
            <v>1500000</v>
          </cell>
          <cell r="I225">
            <v>0</v>
          </cell>
          <cell r="J225">
            <v>3289000</v>
          </cell>
        </row>
        <row r="226">
          <cell r="A226" t="str">
            <v>P80014</v>
          </cell>
          <cell r="B226" t="str">
            <v>EKO WIDJATMIKO, S.E.</v>
          </cell>
          <cell r="C226" t="str">
            <v>00850</v>
          </cell>
          <cell r="D226">
            <v>1990000</v>
          </cell>
          <cell r="E226">
            <v>199000</v>
          </cell>
          <cell r="F226">
            <v>199000</v>
          </cell>
          <cell r="G226">
            <v>300000</v>
          </cell>
          <cell r="H226">
            <v>2100000</v>
          </cell>
          <cell r="I226">
            <v>0</v>
          </cell>
          <cell r="J226">
            <v>4694000</v>
          </cell>
        </row>
        <row r="227">
          <cell r="A227" t="str">
            <v>P80021</v>
          </cell>
          <cell r="B227" t="str">
            <v>AGUS PRIYABODO, SE.</v>
          </cell>
          <cell r="C227" t="str">
            <v>00850</v>
          </cell>
          <cell r="D227">
            <v>2056000</v>
          </cell>
          <cell r="E227">
            <v>205600</v>
          </cell>
          <cell r="F227">
            <v>102800</v>
          </cell>
          <cell r="G227">
            <v>225000</v>
          </cell>
          <cell r="H227">
            <v>2100000</v>
          </cell>
          <cell r="I227">
            <v>0</v>
          </cell>
          <cell r="J227">
            <v>4694000</v>
          </cell>
        </row>
        <row r="228">
          <cell r="A228" t="str">
            <v>P80059</v>
          </cell>
          <cell r="B228" t="str">
            <v>DIDIK SUHARYOGI, SE, MM</v>
          </cell>
          <cell r="C228" t="str">
            <v>00850</v>
          </cell>
          <cell r="D228">
            <v>1802000</v>
          </cell>
          <cell r="E228">
            <v>180200</v>
          </cell>
          <cell r="F228">
            <v>180200</v>
          </cell>
          <cell r="G228">
            <v>300000</v>
          </cell>
          <cell r="H228">
            <v>1500000</v>
          </cell>
          <cell r="I228">
            <v>0</v>
          </cell>
          <cell r="J228">
            <v>3289000</v>
          </cell>
        </row>
        <row r="229">
          <cell r="A229" t="str">
            <v>P80137</v>
          </cell>
          <cell r="B229" t="str">
            <v>MUFRIYANDI, SE</v>
          </cell>
          <cell r="C229" t="str">
            <v>00850</v>
          </cell>
          <cell r="D229">
            <v>1741000</v>
          </cell>
          <cell r="E229">
            <v>174100</v>
          </cell>
          <cell r="F229">
            <v>174100</v>
          </cell>
          <cell r="G229">
            <v>300000</v>
          </cell>
          <cell r="H229">
            <v>1500000</v>
          </cell>
          <cell r="I229">
            <v>0</v>
          </cell>
          <cell r="J229">
            <v>3289000</v>
          </cell>
        </row>
        <row r="230">
          <cell r="A230" t="str">
            <v>P82537</v>
          </cell>
          <cell r="B230" t="str">
            <v>MUHAMMAD MUSTHOFA KAMAL, SE.</v>
          </cell>
          <cell r="C230" t="str">
            <v>00850</v>
          </cell>
          <cell r="D230">
            <v>1422000</v>
          </cell>
          <cell r="E230">
            <v>142200</v>
          </cell>
          <cell r="F230">
            <v>0</v>
          </cell>
          <cell r="G230">
            <v>150000</v>
          </cell>
          <cell r="H230">
            <v>0</v>
          </cell>
          <cell r="I230">
            <v>803000</v>
          </cell>
          <cell r="J230">
            <v>2281000</v>
          </cell>
        </row>
        <row r="231">
          <cell r="A231" t="str">
            <v>P51492</v>
          </cell>
          <cell r="B231" t="str">
            <v>DRS. MOKH. MUNTAKI</v>
          </cell>
          <cell r="C231" t="str">
            <v>01000</v>
          </cell>
          <cell r="D231">
            <v>2610000</v>
          </cell>
          <cell r="E231">
            <v>261000</v>
          </cell>
          <cell r="F231">
            <v>391500</v>
          </cell>
          <cell r="G231">
            <v>375000</v>
          </cell>
          <cell r="H231">
            <v>4800000</v>
          </cell>
          <cell r="I231">
            <v>0</v>
          </cell>
          <cell r="J231">
            <v>5742000</v>
          </cell>
        </row>
        <row r="232">
          <cell r="A232" t="str">
            <v>P53901</v>
          </cell>
          <cell r="B232" t="str">
            <v>DRS. WIKMAN ARITONANG</v>
          </cell>
          <cell r="C232" t="str">
            <v>01000</v>
          </cell>
          <cell r="D232">
            <v>2364000</v>
          </cell>
          <cell r="E232">
            <v>236400</v>
          </cell>
          <cell r="F232">
            <v>236400</v>
          </cell>
          <cell r="G232">
            <v>300000</v>
          </cell>
          <cell r="H232">
            <v>1500000</v>
          </cell>
          <cell r="I232">
            <v>0</v>
          </cell>
          <cell r="J232">
            <v>3036000</v>
          </cell>
        </row>
        <row r="233">
          <cell r="A233" t="str">
            <v>P54176</v>
          </cell>
          <cell r="B233" t="str">
            <v>DRS. MARULI SIAGIAN</v>
          </cell>
          <cell r="C233" t="str">
            <v>01000</v>
          </cell>
          <cell r="D233">
            <v>2364000</v>
          </cell>
          <cell r="E233">
            <v>236400</v>
          </cell>
          <cell r="F233">
            <v>236400</v>
          </cell>
          <cell r="G233">
            <v>300000</v>
          </cell>
          <cell r="H233">
            <v>1500000</v>
          </cell>
          <cell r="I233">
            <v>0</v>
          </cell>
          <cell r="J233">
            <v>3036000</v>
          </cell>
        </row>
        <row r="234">
          <cell r="A234" t="str">
            <v>P54354</v>
          </cell>
          <cell r="B234" t="str">
            <v>LUKMAN SIAHAAN, SE.</v>
          </cell>
          <cell r="C234" t="str">
            <v>01000</v>
          </cell>
          <cell r="D234">
            <v>2211000</v>
          </cell>
          <cell r="E234">
            <v>221100</v>
          </cell>
          <cell r="F234">
            <v>221100</v>
          </cell>
          <cell r="G234">
            <v>300000</v>
          </cell>
          <cell r="H234">
            <v>2100000</v>
          </cell>
          <cell r="I234">
            <v>0</v>
          </cell>
          <cell r="J234">
            <v>3623000</v>
          </cell>
        </row>
        <row r="235">
          <cell r="A235" t="str">
            <v>P77202</v>
          </cell>
          <cell r="B235" t="str">
            <v>TONNY L. SIDAURUK, SE</v>
          </cell>
          <cell r="C235" t="str">
            <v>01000</v>
          </cell>
          <cell r="D235">
            <v>1927000</v>
          </cell>
          <cell r="E235">
            <v>192700</v>
          </cell>
          <cell r="F235">
            <v>192700</v>
          </cell>
          <cell r="G235">
            <v>300000</v>
          </cell>
          <cell r="H235">
            <v>0</v>
          </cell>
          <cell r="I235">
            <v>0</v>
          </cell>
          <cell r="J235">
            <v>2324000</v>
          </cell>
        </row>
        <row r="236">
          <cell r="A236" t="str">
            <v>P77339</v>
          </cell>
          <cell r="B236" t="str">
            <v>SURYO WIDARTO, S.KOM</v>
          </cell>
          <cell r="C236" t="str">
            <v>01000</v>
          </cell>
          <cell r="D236">
            <v>1689000</v>
          </cell>
          <cell r="E236">
            <v>168900</v>
          </cell>
          <cell r="F236">
            <v>253350</v>
          </cell>
          <cell r="G236">
            <v>375000</v>
          </cell>
          <cell r="H236">
            <v>900000</v>
          </cell>
          <cell r="I236">
            <v>0</v>
          </cell>
          <cell r="J236">
            <v>2783000</v>
          </cell>
        </row>
        <row r="237">
          <cell r="A237" t="str">
            <v>P77386</v>
          </cell>
          <cell r="B237" t="str">
            <v>ZULKARNAEN</v>
          </cell>
          <cell r="C237" t="str">
            <v>01000</v>
          </cell>
          <cell r="D237">
            <v>1865000</v>
          </cell>
          <cell r="E237">
            <v>186500</v>
          </cell>
          <cell r="F237">
            <v>186500</v>
          </cell>
          <cell r="G237">
            <v>300000</v>
          </cell>
          <cell r="H237">
            <v>1500000</v>
          </cell>
          <cell r="I237">
            <v>0</v>
          </cell>
          <cell r="J237">
            <v>3575000</v>
          </cell>
        </row>
        <row r="238">
          <cell r="A238" t="str">
            <v>P77388</v>
          </cell>
          <cell r="B238" t="str">
            <v>ANDRIAS SUKANTA</v>
          </cell>
          <cell r="C238" t="str">
            <v>01000</v>
          </cell>
          <cell r="D238">
            <v>1806000</v>
          </cell>
          <cell r="E238">
            <v>180600</v>
          </cell>
          <cell r="F238">
            <v>180600</v>
          </cell>
          <cell r="G238">
            <v>300000</v>
          </cell>
          <cell r="H238">
            <v>0</v>
          </cell>
          <cell r="I238">
            <v>0</v>
          </cell>
          <cell r="J238">
            <v>2178000</v>
          </cell>
        </row>
        <row r="239">
          <cell r="A239" t="str">
            <v>P77402</v>
          </cell>
          <cell r="B239" t="str">
            <v>SARDI SAMOSIR, SE</v>
          </cell>
          <cell r="C239" t="str">
            <v>01000</v>
          </cell>
          <cell r="D239">
            <v>1689000</v>
          </cell>
          <cell r="E239">
            <v>168900</v>
          </cell>
          <cell r="F239">
            <v>168900</v>
          </cell>
          <cell r="G239">
            <v>300000</v>
          </cell>
          <cell r="H239">
            <v>900000</v>
          </cell>
          <cell r="I239">
            <v>0</v>
          </cell>
          <cell r="J239">
            <v>2783000</v>
          </cell>
        </row>
        <row r="240">
          <cell r="A240" t="str">
            <v>P77422</v>
          </cell>
          <cell r="B240" t="str">
            <v>FAJRIR KHALIDI, SE</v>
          </cell>
          <cell r="C240" t="str">
            <v>01000</v>
          </cell>
          <cell r="D240">
            <v>1927000</v>
          </cell>
          <cell r="E240">
            <v>192700</v>
          </cell>
          <cell r="F240">
            <v>192700</v>
          </cell>
          <cell r="G240">
            <v>300000</v>
          </cell>
          <cell r="H240">
            <v>1500000</v>
          </cell>
          <cell r="I240">
            <v>0</v>
          </cell>
          <cell r="J240">
            <v>3036000</v>
          </cell>
        </row>
        <row r="241">
          <cell r="A241" t="str">
            <v>P77985</v>
          </cell>
          <cell r="B241" t="str">
            <v>IR. MANGANDAR HUTABARAT</v>
          </cell>
          <cell r="C241" t="str">
            <v>01000</v>
          </cell>
          <cell r="D241">
            <v>1526000</v>
          </cell>
          <cell r="E241">
            <v>152600</v>
          </cell>
          <cell r="F241">
            <v>152600</v>
          </cell>
          <cell r="G241">
            <v>300000</v>
          </cell>
          <cell r="H241">
            <v>0</v>
          </cell>
          <cell r="I241">
            <v>0</v>
          </cell>
          <cell r="J241">
            <v>2033000</v>
          </cell>
        </row>
        <row r="242">
          <cell r="A242" t="str">
            <v>P79010</v>
          </cell>
          <cell r="B242" t="str">
            <v>ELWITA, SE</v>
          </cell>
          <cell r="C242" t="str">
            <v>01000</v>
          </cell>
          <cell r="D242">
            <v>1744000</v>
          </cell>
          <cell r="E242">
            <v>174400</v>
          </cell>
          <cell r="F242">
            <v>0</v>
          </cell>
          <cell r="G242">
            <v>150000</v>
          </cell>
          <cell r="H242">
            <v>0</v>
          </cell>
          <cell r="I242">
            <v>0</v>
          </cell>
          <cell r="J242">
            <v>2178000</v>
          </cell>
        </row>
        <row r="243">
          <cell r="A243" t="str">
            <v>P79035</v>
          </cell>
          <cell r="B243" t="str">
            <v>RIENTHA PININTA SIREGAR, SE</v>
          </cell>
          <cell r="C243" t="str">
            <v>01000</v>
          </cell>
          <cell r="D243">
            <v>1744000</v>
          </cell>
          <cell r="E243">
            <v>0</v>
          </cell>
          <cell r="F243">
            <v>0</v>
          </cell>
          <cell r="G243">
            <v>75000</v>
          </cell>
          <cell r="H243">
            <v>0</v>
          </cell>
          <cell r="I243">
            <v>0</v>
          </cell>
          <cell r="J243">
            <v>2178000</v>
          </cell>
        </row>
        <row r="244">
          <cell r="A244" t="str">
            <v>P79105</v>
          </cell>
          <cell r="B244" t="str">
            <v>JUNASRI SAMAD EKA PUTRA,S.KOM.</v>
          </cell>
          <cell r="C244" t="str">
            <v>01000</v>
          </cell>
          <cell r="D244">
            <v>1744000</v>
          </cell>
          <cell r="E244">
            <v>174400</v>
          </cell>
          <cell r="F244">
            <v>174400</v>
          </cell>
          <cell r="G244">
            <v>300000</v>
          </cell>
          <cell r="H244">
            <v>0</v>
          </cell>
          <cell r="I244">
            <v>803000</v>
          </cell>
          <cell r="J244">
            <v>2178000</v>
          </cell>
        </row>
        <row r="245">
          <cell r="A245" t="str">
            <v>P79463</v>
          </cell>
          <cell r="B245" t="str">
            <v>LINTONG P. PANJAITAN, SE</v>
          </cell>
          <cell r="C245" t="str">
            <v>01000</v>
          </cell>
          <cell r="D245">
            <v>1990000</v>
          </cell>
          <cell r="E245">
            <v>199000</v>
          </cell>
          <cell r="F245">
            <v>199000</v>
          </cell>
          <cell r="G245">
            <v>300000</v>
          </cell>
          <cell r="H245">
            <v>1500000</v>
          </cell>
          <cell r="I245">
            <v>0</v>
          </cell>
          <cell r="J245">
            <v>3036000</v>
          </cell>
        </row>
        <row r="246">
          <cell r="A246" t="str">
            <v>P79498</v>
          </cell>
          <cell r="B246" t="str">
            <v>ANGGIAT ARITONANG, SE</v>
          </cell>
          <cell r="C246" t="str">
            <v>01000</v>
          </cell>
          <cell r="D246">
            <v>2060000</v>
          </cell>
          <cell r="E246">
            <v>206000</v>
          </cell>
          <cell r="F246">
            <v>206000</v>
          </cell>
          <cell r="G246">
            <v>300000</v>
          </cell>
          <cell r="H246">
            <v>2100000</v>
          </cell>
          <cell r="I246">
            <v>0</v>
          </cell>
          <cell r="J246">
            <v>4158000</v>
          </cell>
        </row>
        <row r="247">
          <cell r="A247" t="str">
            <v>P80205</v>
          </cell>
          <cell r="B247" t="str">
            <v>DIDIK SUTRISNOKO, SE.</v>
          </cell>
          <cell r="C247" t="str">
            <v>01000</v>
          </cell>
          <cell r="D247">
            <v>1427000</v>
          </cell>
          <cell r="E247">
            <v>0</v>
          </cell>
          <cell r="F247">
            <v>0</v>
          </cell>
          <cell r="G247">
            <v>75000</v>
          </cell>
          <cell r="H247">
            <v>0</v>
          </cell>
          <cell r="I247">
            <v>803000</v>
          </cell>
          <cell r="J247">
            <v>1886000</v>
          </cell>
        </row>
        <row r="248">
          <cell r="A248" t="str">
            <v>P80239</v>
          </cell>
          <cell r="B248" t="str">
            <v>IMANUEL GIRALD S.PANDIA, SE</v>
          </cell>
          <cell r="C248" t="str">
            <v>01000</v>
          </cell>
          <cell r="D248">
            <v>1861000</v>
          </cell>
          <cell r="E248">
            <v>186100</v>
          </cell>
          <cell r="F248">
            <v>93050</v>
          </cell>
          <cell r="G248">
            <v>225000</v>
          </cell>
          <cell r="H248">
            <v>1500000</v>
          </cell>
          <cell r="I248">
            <v>0</v>
          </cell>
          <cell r="J248">
            <v>3036000</v>
          </cell>
        </row>
        <row r="249">
          <cell r="A249" t="str">
            <v>P80244</v>
          </cell>
          <cell r="B249" t="str">
            <v>JANSEN SIAHAAN, SE</v>
          </cell>
          <cell r="C249" t="str">
            <v>01000</v>
          </cell>
          <cell r="D249">
            <v>1923000</v>
          </cell>
          <cell r="E249">
            <v>192300</v>
          </cell>
          <cell r="F249">
            <v>192300</v>
          </cell>
          <cell r="G249">
            <v>300000</v>
          </cell>
          <cell r="H249">
            <v>2100000</v>
          </cell>
          <cell r="I249">
            <v>0</v>
          </cell>
          <cell r="J249">
            <v>4158000</v>
          </cell>
        </row>
        <row r="250">
          <cell r="A250" t="str">
            <v>P80425</v>
          </cell>
          <cell r="B250" t="str">
            <v>IIN YUSFINA, SE</v>
          </cell>
          <cell r="C250" t="str">
            <v>01000</v>
          </cell>
          <cell r="D250">
            <v>1861000</v>
          </cell>
          <cell r="E250">
            <v>0</v>
          </cell>
          <cell r="F250">
            <v>0</v>
          </cell>
          <cell r="G250">
            <v>75000</v>
          </cell>
          <cell r="H250">
            <v>1500000</v>
          </cell>
          <cell r="I250">
            <v>0</v>
          </cell>
          <cell r="J250">
            <v>3036000</v>
          </cell>
        </row>
        <row r="251">
          <cell r="A251" t="str">
            <v>P80426</v>
          </cell>
          <cell r="B251" t="str">
            <v>I. ANHAR NASUTION, SE</v>
          </cell>
          <cell r="C251" t="str">
            <v>01000</v>
          </cell>
          <cell r="D251">
            <v>1861000</v>
          </cell>
          <cell r="E251">
            <v>186100</v>
          </cell>
          <cell r="F251">
            <v>186100</v>
          </cell>
          <cell r="G251">
            <v>300000</v>
          </cell>
          <cell r="H251">
            <v>1600000</v>
          </cell>
          <cell r="I251">
            <v>0</v>
          </cell>
          <cell r="J251">
            <v>3812000</v>
          </cell>
        </row>
        <row r="252">
          <cell r="A252" t="str">
            <v>P80512</v>
          </cell>
          <cell r="B252" t="str">
            <v>KUNCORO PRASOJO, SE, AK.</v>
          </cell>
          <cell r="C252" t="str">
            <v>01000</v>
          </cell>
          <cell r="D252">
            <v>1799000</v>
          </cell>
          <cell r="E252">
            <v>179900</v>
          </cell>
          <cell r="F252">
            <v>179900</v>
          </cell>
          <cell r="G252">
            <v>300000</v>
          </cell>
          <cell r="H252">
            <v>1500000</v>
          </cell>
          <cell r="I252">
            <v>0</v>
          </cell>
          <cell r="J252">
            <v>3036000</v>
          </cell>
        </row>
        <row r="253">
          <cell r="A253" t="str">
            <v>P80534</v>
          </cell>
          <cell r="B253" t="str">
            <v>BUDI IRAWAN, SE</v>
          </cell>
          <cell r="C253" t="str">
            <v>01000</v>
          </cell>
          <cell r="D253">
            <v>1738000</v>
          </cell>
          <cell r="E253">
            <v>173800</v>
          </cell>
          <cell r="F253">
            <v>173800</v>
          </cell>
          <cell r="G253">
            <v>300000</v>
          </cell>
          <cell r="H253">
            <v>1500000</v>
          </cell>
          <cell r="I253">
            <v>0</v>
          </cell>
          <cell r="J253">
            <v>2921000</v>
          </cell>
        </row>
        <row r="254">
          <cell r="A254" t="str">
            <v>P80540</v>
          </cell>
          <cell r="B254" t="str">
            <v>BASARIA PARULIAN MANURUNG, SE</v>
          </cell>
          <cell r="C254" t="str">
            <v>01000</v>
          </cell>
          <cell r="D254">
            <v>1523000</v>
          </cell>
          <cell r="E254">
            <v>152300</v>
          </cell>
          <cell r="F254">
            <v>0</v>
          </cell>
          <cell r="G254">
            <v>150000</v>
          </cell>
          <cell r="H254">
            <v>0</v>
          </cell>
          <cell r="I254">
            <v>0</v>
          </cell>
          <cell r="J254">
            <v>2106000</v>
          </cell>
        </row>
        <row r="255">
          <cell r="A255" t="str">
            <v>P80543</v>
          </cell>
          <cell r="B255" t="str">
            <v>DEWI YULIANINGSIH, S.E</v>
          </cell>
          <cell r="C255" t="str">
            <v>01000</v>
          </cell>
          <cell r="D255">
            <v>1523000</v>
          </cell>
          <cell r="E255">
            <v>152300</v>
          </cell>
          <cell r="F255">
            <v>76150</v>
          </cell>
          <cell r="G255">
            <v>225000</v>
          </cell>
          <cell r="H255">
            <v>0</v>
          </cell>
          <cell r="I255">
            <v>0</v>
          </cell>
          <cell r="J255">
            <v>2106000</v>
          </cell>
        </row>
        <row r="256">
          <cell r="A256" t="str">
            <v>P80546</v>
          </cell>
          <cell r="B256" t="str">
            <v>SAMI MARICE MANURUNG, SE</v>
          </cell>
          <cell r="C256" t="str">
            <v>01000</v>
          </cell>
          <cell r="D256">
            <v>1523000</v>
          </cell>
          <cell r="E256">
            <v>0</v>
          </cell>
          <cell r="F256">
            <v>0</v>
          </cell>
          <cell r="G256">
            <v>75000</v>
          </cell>
          <cell r="H256">
            <v>0</v>
          </cell>
          <cell r="I256">
            <v>0</v>
          </cell>
          <cell r="J256">
            <v>2106000</v>
          </cell>
        </row>
        <row r="257">
          <cell r="A257" t="str">
            <v>P80549</v>
          </cell>
          <cell r="B257" t="str">
            <v>MISRIANI</v>
          </cell>
          <cell r="C257" t="str">
            <v>01000</v>
          </cell>
          <cell r="D257">
            <v>1425000</v>
          </cell>
          <cell r="E257">
            <v>142500</v>
          </cell>
          <cell r="F257">
            <v>142500</v>
          </cell>
          <cell r="G257">
            <v>300000</v>
          </cell>
          <cell r="H257">
            <v>0</v>
          </cell>
          <cell r="I257">
            <v>0</v>
          </cell>
          <cell r="J257">
            <v>2033000</v>
          </cell>
        </row>
        <row r="258">
          <cell r="A258" t="str">
            <v>P80569</v>
          </cell>
          <cell r="B258" t="str">
            <v>ISKANDAR ZULKARNAIN</v>
          </cell>
          <cell r="C258" t="str">
            <v>01000</v>
          </cell>
          <cell r="D258">
            <v>1425000</v>
          </cell>
          <cell r="E258">
            <v>142500</v>
          </cell>
          <cell r="F258">
            <v>142500</v>
          </cell>
          <cell r="G258">
            <v>300000</v>
          </cell>
          <cell r="H258">
            <v>0</v>
          </cell>
          <cell r="I258">
            <v>0</v>
          </cell>
          <cell r="J258">
            <v>2033000</v>
          </cell>
        </row>
        <row r="259">
          <cell r="A259" t="str">
            <v>P80570</v>
          </cell>
          <cell r="B259" t="str">
            <v>MULYADI</v>
          </cell>
          <cell r="C259" t="str">
            <v>01000</v>
          </cell>
          <cell r="D259">
            <v>1425000</v>
          </cell>
          <cell r="E259">
            <v>142500</v>
          </cell>
          <cell r="F259">
            <v>142500</v>
          </cell>
          <cell r="G259">
            <v>300000</v>
          </cell>
          <cell r="H259">
            <v>0</v>
          </cell>
          <cell r="I259">
            <v>330000</v>
          </cell>
          <cell r="J259">
            <v>2033000</v>
          </cell>
        </row>
        <row r="260">
          <cell r="A260" t="str">
            <v>P80572</v>
          </cell>
          <cell r="B260" t="str">
            <v>NURMA ROSDIANA, SE</v>
          </cell>
          <cell r="C260" t="str">
            <v>01000</v>
          </cell>
          <cell r="D260">
            <v>1425000</v>
          </cell>
          <cell r="E260">
            <v>142500</v>
          </cell>
          <cell r="F260">
            <v>142500</v>
          </cell>
          <cell r="G260">
            <v>300000</v>
          </cell>
          <cell r="H260">
            <v>0</v>
          </cell>
          <cell r="I260">
            <v>495000</v>
          </cell>
          <cell r="J260">
            <v>2033000</v>
          </cell>
        </row>
        <row r="261">
          <cell r="A261" t="str">
            <v>P80575</v>
          </cell>
          <cell r="B261" t="str">
            <v>RISMAWATI ERLINA PANGGABEAN, SE</v>
          </cell>
          <cell r="C261" t="str">
            <v>01000</v>
          </cell>
          <cell r="D261">
            <v>1425000</v>
          </cell>
          <cell r="E261">
            <v>142500</v>
          </cell>
          <cell r="F261">
            <v>71250</v>
          </cell>
          <cell r="G261">
            <v>225000</v>
          </cell>
          <cell r="H261">
            <v>0</v>
          </cell>
          <cell r="I261">
            <v>0</v>
          </cell>
          <cell r="J261">
            <v>2033000</v>
          </cell>
        </row>
        <row r="262">
          <cell r="A262" t="str">
            <v>P54172</v>
          </cell>
          <cell r="B262" t="str">
            <v>BAHARUDIN MANURUNG,DRS</v>
          </cell>
          <cell r="C262" t="str">
            <v>01005</v>
          </cell>
          <cell r="D262">
            <v>2522000</v>
          </cell>
          <cell r="E262">
            <v>252200</v>
          </cell>
          <cell r="F262">
            <v>378300</v>
          </cell>
          <cell r="G262">
            <v>375000</v>
          </cell>
          <cell r="H262">
            <v>2100000</v>
          </cell>
          <cell r="I262">
            <v>0</v>
          </cell>
          <cell r="J262">
            <v>4158000</v>
          </cell>
        </row>
        <row r="263">
          <cell r="A263" t="str">
            <v>P80012</v>
          </cell>
          <cell r="B263" t="str">
            <v>SYAHRUL RUSLI, S.E., MM</v>
          </cell>
          <cell r="C263" t="str">
            <v>01005</v>
          </cell>
          <cell r="D263">
            <v>1990000</v>
          </cell>
          <cell r="E263">
            <v>199000</v>
          </cell>
          <cell r="F263">
            <v>199000</v>
          </cell>
          <cell r="G263">
            <v>300000</v>
          </cell>
          <cell r="H263">
            <v>2700000</v>
          </cell>
          <cell r="I263">
            <v>0</v>
          </cell>
          <cell r="J263">
            <v>4686000</v>
          </cell>
        </row>
        <row r="264">
          <cell r="A264" t="str">
            <v>P80029</v>
          </cell>
          <cell r="B264" t="str">
            <v>BERNHARD TAMPUBOLON, SE</v>
          </cell>
          <cell r="C264" t="str">
            <v>01005</v>
          </cell>
          <cell r="D264">
            <v>1990000</v>
          </cell>
          <cell r="E264">
            <v>199000</v>
          </cell>
          <cell r="F264">
            <v>199000</v>
          </cell>
          <cell r="G264">
            <v>300000</v>
          </cell>
          <cell r="H264">
            <v>2100000</v>
          </cell>
          <cell r="I264">
            <v>0</v>
          </cell>
          <cell r="J264">
            <v>4158000</v>
          </cell>
        </row>
        <row r="265">
          <cell r="A265" t="str">
            <v>P80335</v>
          </cell>
          <cell r="B265" t="str">
            <v>M. ARIES AVIANI NUGROHO, SE.</v>
          </cell>
          <cell r="C265" t="str">
            <v>01005</v>
          </cell>
          <cell r="D265">
            <v>1686000</v>
          </cell>
          <cell r="E265">
            <v>168600</v>
          </cell>
          <cell r="F265">
            <v>168600</v>
          </cell>
          <cell r="G265">
            <v>300000</v>
          </cell>
          <cell r="H265">
            <v>1500000</v>
          </cell>
          <cell r="I265">
            <v>0</v>
          </cell>
          <cell r="J265">
            <v>3036000</v>
          </cell>
        </row>
        <row r="266">
          <cell r="A266" t="str">
            <v>P80905</v>
          </cell>
          <cell r="B266" t="str">
            <v>DHOPI PRAWATA, SE</v>
          </cell>
          <cell r="C266" t="str">
            <v>01005</v>
          </cell>
          <cell r="D266">
            <v>1738000</v>
          </cell>
          <cell r="E266">
            <v>173800</v>
          </cell>
          <cell r="F266">
            <v>86900</v>
          </cell>
          <cell r="G266">
            <v>225000</v>
          </cell>
          <cell r="H266">
            <v>1500000</v>
          </cell>
          <cell r="I266">
            <v>0</v>
          </cell>
          <cell r="J266">
            <v>3036000</v>
          </cell>
        </row>
        <row r="267">
          <cell r="A267" t="str">
            <v>P80125</v>
          </cell>
          <cell r="B267" t="str">
            <v>KUSNADI, S.E.</v>
          </cell>
          <cell r="C267" t="str">
            <v>01006</v>
          </cell>
          <cell r="D267">
            <v>1744000</v>
          </cell>
          <cell r="E267">
            <v>174400</v>
          </cell>
          <cell r="F267">
            <v>174400</v>
          </cell>
          <cell r="G267">
            <v>300000</v>
          </cell>
          <cell r="H267">
            <v>1500000</v>
          </cell>
          <cell r="I267">
            <v>0</v>
          </cell>
          <cell r="J267">
            <v>2967000</v>
          </cell>
        </row>
        <row r="268">
          <cell r="A268" t="str">
            <v>P80256</v>
          </cell>
          <cell r="B268" t="str">
            <v>MASDAR HELMI SOFIAN, SE</v>
          </cell>
          <cell r="C268" t="str">
            <v>01006</v>
          </cell>
          <cell r="D268">
            <v>1923000</v>
          </cell>
          <cell r="E268">
            <v>0</v>
          </cell>
          <cell r="F268">
            <v>0</v>
          </cell>
          <cell r="G268">
            <v>75000</v>
          </cell>
          <cell r="H268">
            <v>2100000</v>
          </cell>
          <cell r="I268">
            <v>0</v>
          </cell>
          <cell r="J268">
            <v>4064000</v>
          </cell>
        </row>
        <row r="269">
          <cell r="A269" t="str">
            <v>P80030</v>
          </cell>
          <cell r="B269" t="str">
            <v>MULIA MANAF, SE</v>
          </cell>
          <cell r="C269" t="str">
            <v>01007</v>
          </cell>
          <cell r="D269">
            <v>1990000</v>
          </cell>
          <cell r="E269">
            <v>199000</v>
          </cell>
          <cell r="F269">
            <v>99500</v>
          </cell>
          <cell r="G269">
            <v>225000</v>
          </cell>
          <cell r="H269">
            <v>2100000</v>
          </cell>
          <cell r="I269">
            <v>0</v>
          </cell>
          <cell r="J269">
            <v>4505000</v>
          </cell>
        </row>
        <row r="270">
          <cell r="A270" t="str">
            <v>P80861</v>
          </cell>
          <cell r="B270" t="str">
            <v>HUSNI AMRI, S.E.</v>
          </cell>
          <cell r="C270" t="str">
            <v>01007</v>
          </cell>
          <cell r="D270">
            <v>1738000</v>
          </cell>
          <cell r="E270">
            <v>173800</v>
          </cell>
          <cell r="F270">
            <v>173800</v>
          </cell>
          <cell r="G270">
            <v>300000</v>
          </cell>
          <cell r="H270">
            <v>1500000</v>
          </cell>
          <cell r="I270">
            <v>0</v>
          </cell>
          <cell r="J270">
            <v>3289000</v>
          </cell>
        </row>
        <row r="271">
          <cell r="A271" t="str">
            <v>P77322</v>
          </cell>
          <cell r="B271" t="str">
            <v>ABNER LUMBAN GAOL, SH</v>
          </cell>
          <cell r="C271" t="str">
            <v>01010</v>
          </cell>
          <cell r="D271">
            <v>1927000</v>
          </cell>
          <cell r="E271">
            <v>192700</v>
          </cell>
          <cell r="F271">
            <v>192700</v>
          </cell>
          <cell r="G271">
            <v>300000</v>
          </cell>
          <cell r="H271">
            <v>0</v>
          </cell>
          <cell r="I271">
            <v>825000</v>
          </cell>
          <cell r="J271">
            <v>2440000</v>
          </cell>
        </row>
        <row r="272">
          <cell r="A272" t="str">
            <v>P78945</v>
          </cell>
          <cell r="B272" t="str">
            <v>AGUS PRAMONO</v>
          </cell>
          <cell r="C272" t="str">
            <v>01010</v>
          </cell>
          <cell r="D272">
            <v>1865000</v>
          </cell>
          <cell r="E272">
            <v>186500</v>
          </cell>
          <cell r="F272">
            <v>186500</v>
          </cell>
          <cell r="G272">
            <v>300000</v>
          </cell>
          <cell r="H272">
            <v>1500000</v>
          </cell>
          <cell r="I272">
            <v>0</v>
          </cell>
          <cell r="J272">
            <v>3683000</v>
          </cell>
        </row>
        <row r="273">
          <cell r="A273" t="str">
            <v>P79917</v>
          </cell>
          <cell r="B273" t="str">
            <v>SURIPTO,SE</v>
          </cell>
          <cell r="C273" t="str">
            <v>01010</v>
          </cell>
          <cell r="D273">
            <v>1802000</v>
          </cell>
          <cell r="E273">
            <v>180200</v>
          </cell>
          <cell r="F273">
            <v>180200</v>
          </cell>
          <cell r="G273">
            <v>300000</v>
          </cell>
          <cell r="H273">
            <v>1500000</v>
          </cell>
          <cell r="I273">
            <v>0</v>
          </cell>
          <cell r="J273">
            <v>3168000</v>
          </cell>
        </row>
        <row r="274">
          <cell r="A274" t="str">
            <v>P80542</v>
          </cell>
          <cell r="B274" t="str">
            <v>RINI PELITA SUHARTI, SE</v>
          </cell>
          <cell r="C274" t="str">
            <v>01010</v>
          </cell>
          <cell r="D274">
            <v>1523000</v>
          </cell>
          <cell r="E274">
            <v>152300</v>
          </cell>
          <cell r="F274">
            <v>152300</v>
          </cell>
          <cell r="G274">
            <v>300000</v>
          </cell>
          <cell r="H274">
            <v>0</v>
          </cell>
          <cell r="I274">
            <v>352000</v>
          </cell>
          <cell r="J274">
            <v>2222000</v>
          </cell>
        </row>
        <row r="275">
          <cell r="A275" t="str">
            <v>P81160</v>
          </cell>
          <cell r="B275" t="str">
            <v>MARTIUS, SH</v>
          </cell>
          <cell r="C275" t="str">
            <v>01010</v>
          </cell>
          <cell r="D275">
            <v>1523000</v>
          </cell>
          <cell r="E275">
            <v>152300</v>
          </cell>
          <cell r="F275">
            <v>152300</v>
          </cell>
          <cell r="G275">
            <v>300000</v>
          </cell>
          <cell r="H275">
            <v>0</v>
          </cell>
          <cell r="I275">
            <v>825000</v>
          </cell>
          <cell r="J275">
            <v>2222000</v>
          </cell>
        </row>
        <row r="276">
          <cell r="A276" t="str">
            <v>P81270</v>
          </cell>
          <cell r="B276" t="str">
            <v>KARNEN RIFAI</v>
          </cell>
          <cell r="C276" t="str">
            <v>01010</v>
          </cell>
          <cell r="D276">
            <v>1168000</v>
          </cell>
          <cell r="E276">
            <v>116800</v>
          </cell>
          <cell r="F276">
            <v>116800</v>
          </cell>
          <cell r="G276">
            <v>300000</v>
          </cell>
          <cell r="H276">
            <v>0</v>
          </cell>
          <cell r="I276">
            <v>297000</v>
          </cell>
          <cell r="J276">
            <v>1859000</v>
          </cell>
        </row>
        <row r="277">
          <cell r="A277" t="str">
            <v>P82873</v>
          </cell>
          <cell r="B277" t="str">
            <v>NOVRYANDI</v>
          </cell>
          <cell r="C277" t="str">
            <v>01010</v>
          </cell>
          <cell r="D277">
            <v>1145000</v>
          </cell>
          <cell r="E277">
            <v>0</v>
          </cell>
          <cell r="F277">
            <v>0</v>
          </cell>
          <cell r="G277">
            <v>75000</v>
          </cell>
          <cell r="H277">
            <v>0</v>
          </cell>
          <cell r="I277">
            <v>495000</v>
          </cell>
          <cell r="J277">
            <v>2004000</v>
          </cell>
        </row>
        <row r="278">
          <cell r="A278" t="str">
            <v>P83502</v>
          </cell>
          <cell r="B278" t="str">
            <v>MUHAMMAD NOVAR NASUTION,S.E</v>
          </cell>
          <cell r="C278" t="str">
            <v>01010</v>
          </cell>
          <cell r="D278">
            <v>946400</v>
          </cell>
          <cell r="E278">
            <v>0</v>
          </cell>
          <cell r="F278">
            <v>0</v>
          </cell>
          <cell r="G278">
            <v>75000</v>
          </cell>
          <cell r="H278">
            <v>0</v>
          </cell>
          <cell r="I278">
            <v>0</v>
          </cell>
          <cell r="J278">
            <v>1447200</v>
          </cell>
        </row>
        <row r="279">
          <cell r="A279" t="str">
            <v>Q00069</v>
          </cell>
          <cell r="B279" t="str">
            <v>NOVRIANTI PUTRI</v>
          </cell>
          <cell r="C279" t="str">
            <v>01010</v>
          </cell>
          <cell r="D279">
            <v>935000</v>
          </cell>
          <cell r="E279">
            <v>0</v>
          </cell>
          <cell r="F279">
            <v>0</v>
          </cell>
          <cell r="G279">
            <v>75000</v>
          </cell>
          <cell r="H279">
            <v>0</v>
          </cell>
          <cell r="I279">
            <v>0</v>
          </cell>
          <cell r="J279">
            <v>1150000</v>
          </cell>
        </row>
        <row r="280">
          <cell r="A280" t="str">
            <v>Q00134</v>
          </cell>
          <cell r="B280" t="str">
            <v>VERA SM TOGATOROP</v>
          </cell>
          <cell r="C280" t="str">
            <v>01010</v>
          </cell>
          <cell r="D280">
            <v>935000</v>
          </cell>
          <cell r="E280">
            <v>0</v>
          </cell>
          <cell r="F280">
            <v>0</v>
          </cell>
          <cell r="G280">
            <v>75000</v>
          </cell>
          <cell r="H280">
            <v>0</v>
          </cell>
          <cell r="I280">
            <v>0</v>
          </cell>
          <cell r="J280">
            <v>1150000</v>
          </cell>
        </row>
        <row r="281">
          <cell r="A281" t="str">
            <v>P76706</v>
          </cell>
          <cell r="B281" t="str">
            <v>SAIMIN</v>
          </cell>
          <cell r="C281" t="str">
            <v>01020</v>
          </cell>
          <cell r="D281">
            <v>1538000</v>
          </cell>
          <cell r="E281">
            <v>153800</v>
          </cell>
          <cell r="F281">
            <v>230700</v>
          </cell>
          <cell r="G281">
            <v>375000</v>
          </cell>
          <cell r="H281">
            <v>0</v>
          </cell>
          <cell r="I281">
            <v>0</v>
          </cell>
          <cell r="J281">
            <v>2004000</v>
          </cell>
        </row>
        <row r="282">
          <cell r="A282" t="str">
            <v>P77318</v>
          </cell>
          <cell r="B282" t="str">
            <v>EFENDI SITORUS</v>
          </cell>
          <cell r="C282" t="str">
            <v>01020</v>
          </cell>
          <cell r="D282">
            <v>1806000</v>
          </cell>
          <cell r="E282">
            <v>180600</v>
          </cell>
          <cell r="F282">
            <v>180600</v>
          </cell>
          <cell r="G282">
            <v>300000</v>
          </cell>
          <cell r="H282">
            <v>0</v>
          </cell>
          <cell r="I282">
            <v>583000</v>
          </cell>
          <cell r="J282">
            <v>2295000</v>
          </cell>
        </row>
        <row r="283">
          <cell r="A283" t="str">
            <v>P77979</v>
          </cell>
          <cell r="B283" t="str">
            <v>DJABANGUN NAINGGOLAN</v>
          </cell>
          <cell r="C283" t="str">
            <v>01020</v>
          </cell>
          <cell r="D283">
            <v>1436000</v>
          </cell>
          <cell r="E283">
            <v>143600</v>
          </cell>
          <cell r="F283">
            <v>143600</v>
          </cell>
          <cell r="G283">
            <v>300000</v>
          </cell>
          <cell r="H283">
            <v>0</v>
          </cell>
          <cell r="I283">
            <v>0</v>
          </cell>
          <cell r="J283">
            <v>2004000</v>
          </cell>
        </row>
        <row r="284">
          <cell r="A284" t="str">
            <v>P78749</v>
          </cell>
          <cell r="B284" t="str">
            <v>BISTON PANJAITAN, SE</v>
          </cell>
          <cell r="C284" t="str">
            <v>01020</v>
          </cell>
          <cell r="D284">
            <v>1526000</v>
          </cell>
          <cell r="E284">
            <v>152600</v>
          </cell>
          <cell r="F284">
            <v>152600</v>
          </cell>
          <cell r="G284">
            <v>300000</v>
          </cell>
          <cell r="H284">
            <v>0</v>
          </cell>
          <cell r="I284">
            <v>0</v>
          </cell>
          <cell r="J284">
            <v>2149000</v>
          </cell>
        </row>
        <row r="285">
          <cell r="A285" t="str">
            <v>P79057</v>
          </cell>
          <cell r="B285" t="str">
            <v>JANNES SIMANJUNTAK, SE</v>
          </cell>
          <cell r="C285" t="str">
            <v>01020</v>
          </cell>
          <cell r="D285">
            <v>1744000</v>
          </cell>
          <cell r="E285">
            <v>174400</v>
          </cell>
          <cell r="F285">
            <v>174400</v>
          </cell>
          <cell r="G285">
            <v>300000</v>
          </cell>
          <cell r="H285">
            <v>0</v>
          </cell>
          <cell r="I285">
            <v>825000</v>
          </cell>
          <cell r="J285">
            <v>2295000</v>
          </cell>
        </row>
        <row r="286">
          <cell r="A286" t="str">
            <v>P79791</v>
          </cell>
          <cell r="B286" t="str">
            <v>MARGONO, SE.MM</v>
          </cell>
          <cell r="C286" t="str">
            <v>01020</v>
          </cell>
          <cell r="D286">
            <v>1799000</v>
          </cell>
          <cell r="E286">
            <v>179900</v>
          </cell>
          <cell r="F286">
            <v>89950</v>
          </cell>
          <cell r="G286">
            <v>225000</v>
          </cell>
          <cell r="H286">
            <v>900000</v>
          </cell>
          <cell r="I286">
            <v>0</v>
          </cell>
          <cell r="J286">
            <v>3175000</v>
          </cell>
        </row>
        <row r="287">
          <cell r="A287" t="str">
            <v>P81273</v>
          </cell>
          <cell r="B287" t="str">
            <v>MUTIARA SINAGA</v>
          </cell>
          <cell r="C287" t="str">
            <v>01020</v>
          </cell>
          <cell r="D287">
            <v>1207000</v>
          </cell>
          <cell r="E287">
            <v>0</v>
          </cell>
          <cell r="F287">
            <v>0</v>
          </cell>
          <cell r="G287">
            <v>75000</v>
          </cell>
          <cell r="H287">
            <v>0</v>
          </cell>
          <cell r="I287">
            <v>330000</v>
          </cell>
          <cell r="J287">
            <v>1932000</v>
          </cell>
        </row>
        <row r="288">
          <cell r="A288" t="str">
            <v>P82867</v>
          </cell>
          <cell r="B288" t="str">
            <v>TENGKU DIMAS PRAMANA</v>
          </cell>
          <cell r="C288" t="str">
            <v>01020</v>
          </cell>
          <cell r="D288">
            <v>1145000</v>
          </cell>
          <cell r="E288">
            <v>0</v>
          </cell>
          <cell r="F288">
            <v>0</v>
          </cell>
          <cell r="G288">
            <v>75000</v>
          </cell>
          <cell r="H288">
            <v>0</v>
          </cell>
          <cell r="I288">
            <v>495000</v>
          </cell>
          <cell r="J288">
            <v>2004000</v>
          </cell>
        </row>
        <row r="289">
          <cell r="A289" t="str">
            <v>P83504</v>
          </cell>
          <cell r="B289" t="str">
            <v>DANIA AINI,A.MD</v>
          </cell>
          <cell r="C289" t="str">
            <v>01020</v>
          </cell>
          <cell r="D289">
            <v>946400</v>
          </cell>
          <cell r="E289">
            <v>0</v>
          </cell>
          <cell r="F289">
            <v>0</v>
          </cell>
          <cell r="G289">
            <v>75000</v>
          </cell>
          <cell r="H289">
            <v>0</v>
          </cell>
          <cell r="I289">
            <v>297000</v>
          </cell>
          <cell r="J289">
            <v>1447200</v>
          </cell>
        </row>
        <row r="290">
          <cell r="A290" t="str">
            <v>Q00126</v>
          </cell>
          <cell r="B290" t="str">
            <v>MAYANTI JUMIAHARI HARAHAP</v>
          </cell>
          <cell r="C290" t="str">
            <v>01020</v>
          </cell>
          <cell r="D290">
            <v>935000</v>
          </cell>
          <cell r="E290">
            <v>0</v>
          </cell>
          <cell r="F290">
            <v>0</v>
          </cell>
          <cell r="G290">
            <v>75000</v>
          </cell>
          <cell r="H290">
            <v>0</v>
          </cell>
          <cell r="I290">
            <v>0</v>
          </cell>
          <cell r="J290">
            <v>1150000</v>
          </cell>
        </row>
        <row r="291">
          <cell r="A291" t="str">
            <v>Q00153</v>
          </cell>
          <cell r="B291" t="str">
            <v>IKHSAN AZWARI</v>
          </cell>
          <cell r="C291" t="str">
            <v>01020</v>
          </cell>
          <cell r="D291">
            <v>935000</v>
          </cell>
          <cell r="E291">
            <v>0</v>
          </cell>
          <cell r="F291">
            <v>0</v>
          </cell>
          <cell r="G291">
            <v>75000</v>
          </cell>
          <cell r="H291">
            <v>0</v>
          </cell>
          <cell r="I291">
            <v>319000</v>
          </cell>
          <cell r="J291">
            <v>1150000</v>
          </cell>
        </row>
        <row r="292">
          <cell r="A292" t="str">
            <v>P55225</v>
          </cell>
          <cell r="B292" t="str">
            <v>SOTER SIJABAT</v>
          </cell>
          <cell r="C292" t="str">
            <v>01030</v>
          </cell>
          <cell r="D292">
            <v>2288000</v>
          </cell>
          <cell r="E292">
            <v>228800</v>
          </cell>
          <cell r="F292">
            <v>343200</v>
          </cell>
          <cell r="G292">
            <v>375000</v>
          </cell>
          <cell r="H292">
            <v>1500000</v>
          </cell>
          <cell r="I292">
            <v>0</v>
          </cell>
          <cell r="J292">
            <v>3225000</v>
          </cell>
        </row>
        <row r="293">
          <cell r="A293" t="str">
            <v>P77964</v>
          </cell>
          <cell r="B293" t="str">
            <v>SUPIANTA SEMBIRING</v>
          </cell>
          <cell r="C293" t="str">
            <v>01030</v>
          </cell>
          <cell r="D293">
            <v>1580000</v>
          </cell>
          <cell r="E293">
            <v>0</v>
          </cell>
          <cell r="F293">
            <v>0</v>
          </cell>
          <cell r="G293">
            <v>75000</v>
          </cell>
          <cell r="H293">
            <v>0</v>
          </cell>
          <cell r="I293">
            <v>407000</v>
          </cell>
          <cell r="J293">
            <v>2149000</v>
          </cell>
        </row>
        <row r="294">
          <cell r="A294" t="str">
            <v>P78826</v>
          </cell>
          <cell r="B294" t="str">
            <v>MUHAMMAD YUSUF</v>
          </cell>
          <cell r="C294" t="str">
            <v>01030</v>
          </cell>
          <cell r="D294">
            <v>1486000</v>
          </cell>
          <cell r="E294">
            <v>148600</v>
          </cell>
          <cell r="F294">
            <v>74300</v>
          </cell>
          <cell r="G294">
            <v>225000</v>
          </cell>
          <cell r="H294">
            <v>0</v>
          </cell>
          <cell r="I294">
            <v>0</v>
          </cell>
          <cell r="J294">
            <v>1959000</v>
          </cell>
        </row>
        <row r="295">
          <cell r="A295" t="str">
            <v>P80538</v>
          </cell>
          <cell r="B295" t="str">
            <v>ZULKARNAIN SIREGAR,SE</v>
          </cell>
          <cell r="C295" t="str">
            <v>01030</v>
          </cell>
          <cell r="D295">
            <v>1625000</v>
          </cell>
          <cell r="E295">
            <v>162500</v>
          </cell>
          <cell r="F295">
            <v>162500</v>
          </cell>
          <cell r="G295">
            <v>300000</v>
          </cell>
          <cell r="H295">
            <v>0</v>
          </cell>
          <cell r="I295">
            <v>0</v>
          </cell>
          <cell r="J295">
            <v>2313000</v>
          </cell>
        </row>
        <row r="296">
          <cell r="A296" t="str">
            <v>P80563</v>
          </cell>
          <cell r="B296" t="str">
            <v>RUSMIDA HUTAPEA, S.Sos</v>
          </cell>
          <cell r="C296" t="str">
            <v>01030</v>
          </cell>
          <cell r="D296">
            <v>1425000</v>
          </cell>
          <cell r="E296">
            <v>0</v>
          </cell>
          <cell r="F296">
            <v>0</v>
          </cell>
          <cell r="G296">
            <v>75000</v>
          </cell>
          <cell r="H296">
            <v>0</v>
          </cell>
          <cell r="I296">
            <v>0</v>
          </cell>
          <cell r="J296">
            <v>2101000</v>
          </cell>
        </row>
        <row r="297">
          <cell r="A297" t="str">
            <v>Q00068</v>
          </cell>
          <cell r="B297" t="str">
            <v>RENI LILIACE ARITONANG</v>
          </cell>
          <cell r="C297" t="str">
            <v>01030</v>
          </cell>
          <cell r="D297">
            <v>935000</v>
          </cell>
          <cell r="E297">
            <v>0</v>
          </cell>
          <cell r="F297">
            <v>0</v>
          </cell>
          <cell r="G297">
            <v>75000</v>
          </cell>
          <cell r="H297">
            <v>0</v>
          </cell>
          <cell r="I297">
            <v>0</v>
          </cell>
          <cell r="J297">
            <v>1120000</v>
          </cell>
        </row>
        <row r="298">
          <cell r="A298" t="str">
            <v>Q00127</v>
          </cell>
          <cell r="B298" t="str">
            <v>ADE REZEKI HUTAGAOL</v>
          </cell>
          <cell r="C298" t="str">
            <v>01030</v>
          </cell>
          <cell r="D298">
            <v>935000</v>
          </cell>
          <cell r="E298">
            <v>0</v>
          </cell>
          <cell r="F298">
            <v>0</v>
          </cell>
          <cell r="G298">
            <v>75000</v>
          </cell>
          <cell r="H298">
            <v>0</v>
          </cell>
          <cell r="I298">
            <v>297000</v>
          </cell>
          <cell r="J298">
            <v>1120000</v>
          </cell>
        </row>
        <row r="299">
          <cell r="A299" t="str">
            <v>P78819</v>
          </cell>
          <cell r="B299" t="str">
            <v>KAREL BANJARNAHOR</v>
          </cell>
          <cell r="C299" t="str">
            <v>01040</v>
          </cell>
          <cell r="D299">
            <v>1436000</v>
          </cell>
          <cell r="E299">
            <v>143600</v>
          </cell>
          <cell r="F299">
            <v>143600</v>
          </cell>
          <cell r="G299">
            <v>300000</v>
          </cell>
          <cell r="H299">
            <v>0</v>
          </cell>
          <cell r="I299">
            <v>0</v>
          </cell>
          <cell r="J299">
            <v>1959000</v>
          </cell>
        </row>
        <row r="300">
          <cell r="A300" t="str">
            <v>P79052</v>
          </cell>
          <cell r="B300" t="str">
            <v>AHMAD SOFYAN</v>
          </cell>
          <cell r="C300" t="str">
            <v>01040</v>
          </cell>
          <cell r="D300">
            <v>1744000</v>
          </cell>
          <cell r="E300">
            <v>174400</v>
          </cell>
          <cell r="F300">
            <v>174400</v>
          </cell>
          <cell r="G300">
            <v>300000</v>
          </cell>
          <cell r="H300">
            <v>1500000</v>
          </cell>
          <cell r="I300">
            <v>0</v>
          </cell>
          <cell r="J300">
            <v>3225000</v>
          </cell>
        </row>
        <row r="301">
          <cell r="A301" t="str">
            <v>P80573</v>
          </cell>
          <cell r="B301" t="str">
            <v>SARMAULI LUMBAN GAOL</v>
          </cell>
          <cell r="C301" t="str">
            <v>01040</v>
          </cell>
          <cell r="D301">
            <v>1425000</v>
          </cell>
          <cell r="E301">
            <v>142500</v>
          </cell>
          <cell r="F301">
            <v>142500</v>
          </cell>
          <cell r="G301">
            <v>300000</v>
          </cell>
          <cell r="H301">
            <v>0</v>
          </cell>
          <cell r="I301">
            <v>825000</v>
          </cell>
          <cell r="J301">
            <v>2101000</v>
          </cell>
        </row>
        <row r="302">
          <cell r="A302" t="str">
            <v>P80582</v>
          </cell>
          <cell r="B302" t="str">
            <v>RIZKY ZULKARNAIN</v>
          </cell>
          <cell r="C302" t="str">
            <v>01040</v>
          </cell>
          <cell r="D302">
            <v>1295000</v>
          </cell>
          <cell r="E302">
            <v>129500</v>
          </cell>
          <cell r="F302">
            <v>129500</v>
          </cell>
          <cell r="G302">
            <v>300000</v>
          </cell>
          <cell r="H302">
            <v>0</v>
          </cell>
          <cell r="I302">
            <v>407000</v>
          </cell>
          <cell r="J302">
            <v>1959000</v>
          </cell>
        </row>
        <row r="303">
          <cell r="A303" t="str">
            <v>P81784</v>
          </cell>
          <cell r="B303" t="str">
            <v>TINUR HAYATI SIHOMBING</v>
          </cell>
          <cell r="C303" t="str">
            <v>01040</v>
          </cell>
          <cell r="D303">
            <v>1207000</v>
          </cell>
          <cell r="E303">
            <v>120700</v>
          </cell>
          <cell r="F303">
            <v>60350</v>
          </cell>
          <cell r="G303">
            <v>225000</v>
          </cell>
          <cell r="H303">
            <v>0</v>
          </cell>
          <cell r="I303">
            <v>297000</v>
          </cell>
          <cell r="J303">
            <v>1888000</v>
          </cell>
        </row>
        <row r="304">
          <cell r="A304" t="str">
            <v>P82338</v>
          </cell>
          <cell r="B304" t="str">
            <v>DARMA SATRIA</v>
          </cell>
          <cell r="C304" t="str">
            <v>01040</v>
          </cell>
          <cell r="D304">
            <v>1244000</v>
          </cell>
          <cell r="E304">
            <v>0</v>
          </cell>
          <cell r="F304">
            <v>0</v>
          </cell>
          <cell r="G304">
            <v>75000</v>
          </cell>
          <cell r="H304">
            <v>0</v>
          </cell>
          <cell r="I304">
            <v>583000</v>
          </cell>
          <cell r="J304">
            <v>2030000</v>
          </cell>
        </row>
        <row r="305">
          <cell r="A305" t="str">
            <v>Q00095</v>
          </cell>
          <cell r="B305" t="str">
            <v>HEMA KRISTINA TAMBUN</v>
          </cell>
          <cell r="C305" t="str">
            <v>01040</v>
          </cell>
          <cell r="D305">
            <v>935000</v>
          </cell>
          <cell r="E305">
            <v>0</v>
          </cell>
          <cell r="F305">
            <v>0</v>
          </cell>
          <cell r="G305">
            <v>75000</v>
          </cell>
          <cell r="H305">
            <v>0</v>
          </cell>
          <cell r="I305">
            <v>0</v>
          </cell>
          <cell r="J305">
            <v>1120000</v>
          </cell>
        </row>
        <row r="306">
          <cell r="A306" t="str">
            <v>Q00133</v>
          </cell>
          <cell r="B306" t="str">
            <v>IRMA MUFIDA</v>
          </cell>
          <cell r="C306" t="str">
            <v>01040</v>
          </cell>
          <cell r="D306">
            <v>935000</v>
          </cell>
          <cell r="E306">
            <v>0</v>
          </cell>
          <cell r="F306">
            <v>0</v>
          </cell>
          <cell r="G306">
            <v>75000</v>
          </cell>
          <cell r="H306">
            <v>0</v>
          </cell>
          <cell r="I306">
            <v>297000</v>
          </cell>
          <cell r="J306">
            <v>1120000</v>
          </cell>
        </row>
        <row r="307">
          <cell r="A307" t="str">
            <v>Q00142</v>
          </cell>
          <cell r="B307" t="str">
            <v>RASMERANI PERANGINANGIN</v>
          </cell>
          <cell r="C307" t="str">
            <v>01040</v>
          </cell>
          <cell r="D307">
            <v>935000</v>
          </cell>
          <cell r="E307">
            <v>0</v>
          </cell>
          <cell r="F307">
            <v>0</v>
          </cell>
          <cell r="G307">
            <v>75000</v>
          </cell>
          <cell r="H307">
            <v>0</v>
          </cell>
          <cell r="I307">
            <v>0</v>
          </cell>
          <cell r="J307">
            <v>1120000</v>
          </cell>
        </row>
        <row r="308">
          <cell r="A308" t="str">
            <v>P80240</v>
          </cell>
          <cell r="B308" t="str">
            <v>SYAMSULSYAH RIZAL, SE</v>
          </cell>
          <cell r="C308" t="str">
            <v>01060</v>
          </cell>
          <cell r="D308">
            <v>1861000</v>
          </cell>
          <cell r="E308">
            <v>186100</v>
          </cell>
          <cell r="F308">
            <v>186100</v>
          </cell>
          <cell r="G308">
            <v>300000</v>
          </cell>
          <cell r="H308">
            <v>1500000</v>
          </cell>
          <cell r="I308">
            <v>0</v>
          </cell>
          <cell r="J308">
            <v>3225000</v>
          </cell>
        </row>
        <row r="309">
          <cell r="A309" t="str">
            <v>P80560</v>
          </cell>
          <cell r="B309" t="str">
            <v>JUSTER PANJAITAN, S.SOS</v>
          </cell>
          <cell r="C309" t="str">
            <v>01060</v>
          </cell>
          <cell r="D309">
            <v>1425000</v>
          </cell>
          <cell r="E309">
            <v>142500</v>
          </cell>
          <cell r="F309">
            <v>71250</v>
          </cell>
          <cell r="G309">
            <v>225000</v>
          </cell>
          <cell r="H309">
            <v>0</v>
          </cell>
          <cell r="I309">
            <v>297000</v>
          </cell>
          <cell r="J309">
            <v>2101000</v>
          </cell>
        </row>
        <row r="310">
          <cell r="A310" t="str">
            <v>P80592</v>
          </cell>
          <cell r="B310" t="str">
            <v>MUHAMMAD YUNUS, SE</v>
          </cell>
          <cell r="C310" t="str">
            <v>01060</v>
          </cell>
          <cell r="D310">
            <v>1333000</v>
          </cell>
          <cell r="E310">
            <v>133300</v>
          </cell>
          <cell r="F310">
            <v>133300</v>
          </cell>
          <cell r="G310">
            <v>300000</v>
          </cell>
          <cell r="H310">
            <v>0</v>
          </cell>
          <cell r="I310">
            <v>0</v>
          </cell>
          <cell r="J310">
            <v>2030000</v>
          </cell>
        </row>
        <row r="311">
          <cell r="A311" t="str">
            <v>P82345</v>
          </cell>
          <cell r="B311" t="str">
            <v>MUHAMMAD TRISNA ANUGRAH</v>
          </cell>
          <cell r="C311" t="str">
            <v>01060</v>
          </cell>
          <cell r="D311">
            <v>1244000</v>
          </cell>
          <cell r="E311">
            <v>0</v>
          </cell>
          <cell r="F311">
            <v>0</v>
          </cell>
          <cell r="G311">
            <v>75000</v>
          </cell>
          <cell r="H311">
            <v>0</v>
          </cell>
          <cell r="I311">
            <v>0</v>
          </cell>
          <cell r="J311">
            <v>2030000</v>
          </cell>
        </row>
        <row r="312">
          <cell r="A312" t="str">
            <v>P82858</v>
          </cell>
          <cell r="B312" t="str">
            <v>RAHADIAN NUR MAULANA</v>
          </cell>
          <cell r="C312" t="str">
            <v>01060</v>
          </cell>
          <cell r="D312">
            <v>1145000</v>
          </cell>
          <cell r="E312">
            <v>0</v>
          </cell>
          <cell r="F312">
            <v>0</v>
          </cell>
          <cell r="G312">
            <v>75000</v>
          </cell>
          <cell r="H312">
            <v>0</v>
          </cell>
          <cell r="I312">
            <v>0</v>
          </cell>
          <cell r="J312">
            <v>1959000</v>
          </cell>
        </row>
        <row r="313">
          <cell r="A313" t="str">
            <v>P83530</v>
          </cell>
          <cell r="B313" t="str">
            <v>ANISMA ZULFIANI,S.SOS</v>
          </cell>
          <cell r="C313" t="str">
            <v>01060</v>
          </cell>
          <cell r="D313">
            <v>946400</v>
          </cell>
          <cell r="E313">
            <v>0</v>
          </cell>
          <cell r="F313">
            <v>0</v>
          </cell>
          <cell r="G313">
            <v>75000</v>
          </cell>
          <cell r="H313">
            <v>0</v>
          </cell>
          <cell r="I313">
            <v>0</v>
          </cell>
          <cell r="J313">
            <v>1409600</v>
          </cell>
        </row>
        <row r="314">
          <cell r="A314" t="str">
            <v>Q00074</v>
          </cell>
          <cell r="B314" t="str">
            <v>PRISKA WULANDARI</v>
          </cell>
          <cell r="C314" t="str">
            <v>01060</v>
          </cell>
          <cell r="D314">
            <v>935000</v>
          </cell>
          <cell r="E314">
            <v>0</v>
          </cell>
          <cell r="F314">
            <v>0</v>
          </cell>
          <cell r="G314">
            <v>75000</v>
          </cell>
          <cell r="H314">
            <v>0</v>
          </cell>
          <cell r="I314">
            <v>0</v>
          </cell>
          <cell r="J314">
            <v>1120000</v>
          </cell>
        </row>
        <row r="315">
          <cell r="A315" t="str">
            <v>Q00111</v>
          </cell>
          <cell r="B315" t="str">
            <v>ERVINA ADELINA NABABAN</v>
          </cell>
          <cell r="C315" t="str">
            <v>01060</v>
          </cell>
          <cell r="D315">
            <v>935000</v>
          </cell>
          <cell r="E315">
            <v>0</v>
          </cell>
          <cell r="F315">
            <v>0</v>
          </cell>
          <cell r="G315">
            <v>75000</v>
          </cell>
          <cell r="H315">
            <v>0</v>
          </cell>
          <cell r="I315">
            <v>0</v>
          </cell>
          <cell r="J315">
            <v>1120000</v>
          </cell>
        </row>
        <row r="316">
          <cell r="A316" t="str">
            <v>P77421</v>
          </cell>
          <cell r="B316" t="str">
            <v>DAINAL ILHAM</v>
          </cell>
          <cell r="C316" t="str">
            <v>01070</v>
          </cell>
          <cell r="D316">
            <v>1806000</v>
          </cell>
          <cell r="E316">
            <v>180600</v>
          </cell>
          <cell r="F316">
            <v>180600</v>
          </cell>
          <cell r="G316">
            <v>300000</v>
          </cell>
          <cell r="H316">
            <v>0</v>
          </cell>
          <cell r="I316">
            <v>583000</v>
          </cell>
          <cell r="J316">
            <v>2243000</v>
          </cell>
        </row>
        <row r="317">
          <cell r="A317" t="str">
            <v>P79047</v>
          </cell>
          <cell r="B317" t="str">
            <v>ERNAWATI</v>
          </cell>
          <cell r="C317" t="str">
            <v>01070</v>
          </cell>
          <cell r="D317">
            <v>1744000</v>
          </cell>
          <cell r="E317">
            <v>174400</v>
          </cell>
          <cell r="F317">
            <v>174400</v>
          </cell>
          <cell r="G317">
            <v>300000</v>
          </cell>
          <cell r="H317">
            <v>0</v>
          </cell>
          <cell r="I317">
            <v>825000</v>
          </cell>
          <cell r="J317">
            <v>2243000</v>
          </cell>
        </row>
        <row r="318">
          <cell r="A318" t="str">
            <v>P80238</v>
          </cell>
          <cell r="B318" t="str">
            <v>SYAHRAM AL MAUDUDI, SE</v>
          </cell>
          <cell r="C318" t="str">
            <v>01070</v>
          </cell>
          <cell r="D318">
            <v>1923000</v>
          </cell>
          <cell r="E318">
            <v>192300</v>
          </cell>
          <cell r="F318">
            <v>192300</v>
          </cell>
          <cell r="G318">
            <v>300000</v>
          </cell>
          <cell r="H318">
            <v>1500000</v>
          </cell>
          <cell r="I318">
            <v>0</v>
          </cell>
          <cell r="J318">
            <v>3225000</v>
          </cell>
        </row>
        <row r="319">
          <cell r="A319" t="str">
            <v>P80584</v>
          </cell>
          <cell r="B319" t="str">
            <v>KAHAR MASYITHA, SE</v>
          </cell>
          <cell r="C319" t="str">
            <v>01070</v>
          </cell>
          <cell r="D319">
            <v>1333000</v>
          </cell>
          <cell r="E319">
            <v>133300</v>
          </cell>
          <cell r="F319">
            <v>133300</v>
          </cell>
          <cell r="G319">
            <v>300000</v>
          </cell>
          <cell r="H319">
            <v>0</v>
          </cell>
          <cell r="I319">
            <v>0</v>
          </cell>
          <cell r="J319">
            <v>2030000</v>
          </cell>
        </row>
        <row r="320">
          <cell r="A320" t="str">
            <v>P82018</v>
          </cell>
          <cell r="B320" t="str">
            <v>FIQH SUDIBIYO</v>
          </cell>
          <cell r="C320" t="str">
            <v>01070</v>
          </cell>
          <cell r="D320">
            <v>1164000</v>
          </cell>
          <cell r="E320">
            <v>116400</v>
          </cell>
          <cell r="F320">
            <v>58200</v>
          </cell>
          <cell r="G320">
            <v>225000</v>
          </cell>
          <cell r="H320">
            <v>0</v>
          </cell>
          <cell r="I320">
            <v>407000</v>
          </cell>
          <cell r="J320">
            <v>1959000</v>
          </cell>
        </row>
        <row r="321">
          <cell r="A321" t="str">
            <v>P82337</v>
          </cell>
          <cell r="B321" t="str">
            <v>ANGGARA SULISTIO</v>
          </cell>
          <cell r="C321" t="str">
            <v>01070</v>
          </cell>
          <cell r="D321">
            <v>1244000</v>
          </cell>
          <cell r="E321">
            <v>0</v>
          </cell>
          <cell r="F321">
            <v>0</v>
          </cell>
          <cell r="G321">
            <v>75000</v>
          </cell>
          <cell r="H321">
            <v>0</v>
          </cell>
          <cell r="I321">
            <v>0</v>
          </cell>
          <cell r="J321">
            <v>2030000</v>
          </cell>
        </row>
        <row r="322">
          <cell r="A322" t="str">
            <v>P83507</v>
          </cell>
          <cell r="B322" t="str">
            <v>MONAYANTI ULI SIMANGUNSONG,A.MD</v>
          </cell>
          <cell r="C322" t="str">
            <v>01070</v>
          </cell>
          <cell r="D322">
            <v>946400</v>
          </cell>
          <cell r="E322">
            <v>0</v>
          </cell>
          <cell r="F322">
            <v>0</v>
          </cell>
          <cell r="G322">
            <v>75000</v>
          </cell>
          <cell r="H322">
            <v>0</v>
          </cell>
          <cell r="I322">
            <v>0</v>
          </cell>
          <cell r="J322">
            <v>1409600</v>
          </cell>
        </row>
        <row r="323">
          <cell r="A323" t="str">
            <v>Q00075</v>
          </cell>
          <cell r="B323" t="str">
            <v>TANTRI KURNIA NINGTIYAS</v>
          </cell>
          <cell r="C323" t="str">
            <v>01070</v>
          </cell>
          <cell r="D323">
            <v>935000</v>
          </cell>
          <cell r="E323">
            <v>0</v>
          </cell>
          <cell r="F323">
            <v>0</v>
          </cell>
          <cell r="G323">
            <v>75000</v>
          </cell>
          <cell r="H323">
            <v>0</v>
          </cell>
          <cell r="I323">
            <v>0</v>
          </cell>
          <cell r="J323">
            <v>1120000</v>
          </cell>
        </row>
        <row r="324">
          <cell r="A324" t="str">
            <v>Q00112</v>
          </cell>
          <cell r="B324" t="str">
            <v>ERWINANDA</v>
          </cell>
          <cell r="C324" t="str">
            <v>01070</v>
          </cell>
          <cell r="D324">
            <v>935000</v>
          </cell>
          <cell r="E324">
            <v>0</v>
          </cell>
          <cell r="F324">
            <v>0</v>
          </cell>
          <cell r="G324">
            <v>75000</v>
          </cell>
          <cell r="H324">
            <v>0</v>
          </cell>
          <cell r="I324">
            <v>0</v>
          </cell>
          <cell r="J324">
            <v>1120000</v>
          </cell>
        </row>
        <row r="325">
          <cell r="A325" t="str">
            <v>P77317</v>
          </cell>
          <cell r="B325" t="str">
            <v>GELORINA GINTING, SE</v>
          </cell>
          <cell r="C325" t="str">
            <v>01080</v>
          </cell>
          <cell r="D325">
            <v>1865000</v>
          </cell>
          <cell r="E325">
            <v>186500</v>
          </cell>
          <cell r="F325">
            <v>186500</v>
          </cell>
          <cell r="G325">
            <v>300000</v>
          </cell>
          <cell r="H325">
            <v>1500000</v>
          </cell>
          <cell r="I325">
            <v>0</v>
          </cell>
          <cell r="J325">
            <v>3354000</v>
          </cell>
        </row>
        <row r="326">
          <cell r="A326" t="str">
            <v>P77981</v>
          </cell>
          <cell r="B326" t="str">
            <v>SUGIARTO</v>
          </cell>
          <cell r="C326" t="str">
            <v>01080</v>
          </cell>
          <cell r="D326">
            <v>1526000</v>
          </cell>
          <cell r="E326">
            <v>152600</v>
          </cell>
          <cell r="F326">
            <v>228900</v>
          </cell>
          <cell r="G326">
            <v>375000</v>
          </cell>
          <cell r="H326">
            <v>0</v>
          </cell>
          <cell r="I326">
            <v>605000</v>
          </cell>
          <cell r="J326">
            <v>2101000</v>
          </cell>
        </row>
        <row r="327">
          <cell r="A327" t="str">
            <v>P79018</v>
          </cell>
          <cell r="B327" t="str">
            <v>SENTOT SUNARSO,SE</v>
          </cell>
          <cell r="C327" t="str">
            <v>01080</v>
          </cell>
          <cell r="D327">
            <v>1744000</v>
          </cell>
          <cell r="E327">
            <v>174400</v>
          </cell>
          <cell r="F327">
            <v>174400</v>
          </cell>
          <cell r="G327">
            <v>300000</v>
          </cell>
          <cell r="H327">
            <v>0</v>
          </cell>
          <cell r="I327">
            <v>583000</v>
          </cell>
          <cell r="J327">
            <v>2243000</v>
          </cell>
        </row>
        <row r="328">
          <cell r="A328" t="str">
            <v>P79046</v>
          </cell>
          <cell r="B328" t="str">
            <v>ROSMAWATI MARPAUNG</v>
          </cell>
          <cell r="C328" t="str">
            <v>01080</v>
          </cell>
          <cell r="D328">
            <v>1580000</v>
          </cell>
          <cell r="E328">
            <v>158000</v>
          </cell>
          <cell r="F328">
            <v>158000</v>
          </cell>
          <cell r="G328">
            <v>300000</v>
          </cell>
          <cell r="H328">
            <v>0</v>
          </cell>
          <cell r="I328">
            <v>825000</v>
          </cell>
          <cell r="J328">
            <v>1824000</v>
          </cell>
        </row>
        <row r="329">
          <cell r="A329" t="str">
            <v>P82339</v>
          </cell>
          <cell r="B329" t="str">
            <v>DESVIALDY</v>
          </cell>
          <cell r="C329" t="str">
            <v>01080</v>
          </cell>
          <cell r="D329">
            <v>1244000</v>
          </cell>
          <cell r="E329">
            <v>0</v>
          </cell>
          <cell r="F329">
            <v>0</v>
          </cell>
          <cell r="G329">
            <v>75000</v>
          </cell>
          <cell r="H329">
            <v>0</v>
          </cell>
          <cell r="I329">
            <v>330000</v>
          </cell>
          <cell r="J329">
            <v>2030000</v>
          </cell>
        </row>
        <row r="330">
          <cell r="A330" t="str">
            <v>P83526</v>
          </cell>
          <cell r="B330" t="str">
            <v>RANITA MAGDALENA FITRIANI SITANGGANG,S.E</v>
          </cell>
          <cell r="C330" t="str">
            <v>01080</v>
          </cell>
          <cell r="D330">
            <v>946400</v>
          </cell>
          <cell r="E330">
            <v>0</v>
          </cell>
          <cell r="F330">
            <v>0</v>
          </cell>
          <cell r="G330">
            <v>75000</v>
          </cell>
          <cell r="H330">
            <v>0</v>
          </cell>
          <cell r="I330">
            <v>0</v>
          </cell>
          <cell r="J330">
            <v>1409600</v>
          </cell>
        </row>
        <row r="331">
          <cell r="A331" t="str">
            <v>Q00070</v>
          </cell>
          <cell r="B331" t="str">
            <v>VIRSA ROSADYA BANGUN</v>
          </cell>
          <cell r="C331" t="str">
            <v>01080</v>
          </cell>
          <cell r="D331">
            <v>935000</v>
          </cell>
          <cell r="E331">
            <v>0</v>
          </cell>
          <cell r="F331">
            <v>0</v>
          </cell>
          <cell r="G331">
            <v>75000</v>
          </cell>
          <cell r="H331">
            <v>0</v>
          </cell>
          <cell r="I331">
            <v>0</v>
          </cell>
          <cell r="J331">
            <v>1120000</v>
          </cell>
        </row>
        <row r="332">
          <cell r="A332" t="str">
            <v>Q00079</v>
          </cell>
          <cell r="B332" t="str">
            <v>DEVI ANDRIA SARI</v>
          </cell>
          <cell r="C332" t="str">
            <v>01080</v>
          </cell>
          <cell r="D332">
            <v>935000</v>
          </cell>
          <cell r="E332">
            <v>0</v>
          </cell>
          <cell r="F332">
            <v>0</v>
          </cell>
          <cell r="G332">
            <v>75000</v>
          </cell>
          <cell r="H332">
            <v>0</v>
          </cell>
          <cell r="I332">
            <v>297000</v>
          </cell>
          <cell r="J332">
            <v>1120000</v>
          </cell>
        </row>
        <row r="333">
          <cell r="A333" t="str">
            <v>Q00157</v>
          </cell>
          <cell r="B333" t="str">
            <v>RANI YULIA SARI GINTING</v>
          </cell>
          <cell r="C333" t="str">
            <v>01080</v>
          </cell>
          <cell r="D333">
            <v>935000</v>
          </cell>
          <cell r="E333">
            <v>0</v>
          </cell>
          <cell r="F333">
            <v>0</v>
          </cell>
          <cell r="G333">
            <v>75000</v>
          </cell>
          <cell r="H333">
            <v>0</v>
          </cell>
          <cell r="I333">
            <v>0</v>
          </cell>
          <cell r="J333">
            <v>1120000</v>
          </cell>
        </row>
        <row r="334">
          <cell r="A334" t="str">
            <v>P45123</v>
          </cell>
          <cell r="B334" t="str">
            <v>SINUR SINURAT, S.Ip</v>
          </cell>
          <cell r="C334" t="str">
            <v>01200</v>
          </cell>
          <cell r="D334">
            <v>2446000</v>
          </cell>
          <cell r="E334">
            <v>244600</v>
          </cell>
          <cell r="F334">
            <v>122300</v>
          </cell>
          <cell r="G334">
            <v>225000</v>
          </cell>
          <cell r="H334">
            <v>1500000</v>
          </cell>
          <cell r="I334">
            <v>0</v>
          </cell>
          <cell r="J334">
            <v>3096000</v>
          </cell>
        </row>
        <row r="335">
          <cell r="A335" t="str">
            <v>P77389</v>
          </cell>
          <cell r="B335" t="str">
            <v>MARINA SEBAYANG</v>
          </cell>
          <cell r="C335" t="str">
            <v>01200</v>
          </cell>
          <cell r="D335">
            <v>1806000</v>
          </cell>
          <cell r="E335">
            <v>0</v>
          </cell>
          <cell r="F335">
            <v>0</v>
          </cell>
          <cell r="G335">
            <v>75000</v>
          </cell>
          <cell r="H335">
            <v>0</v>
          </cell>
          <cell r="I335">
            <v>825000</v>
          </cell>
          <cell r="J335">
            <v>2243000</v>
          </cell>
        </row>
        <row r="336">
          <cell r="A336" t="str">
            <v>P77982</v>
          </cell>
          <cell r="B336" t="str">
            <v>OPIAN LAWDEWEEK</v>
          </cell>
          <cell r="C336" t="str">
            <v>01200</v>
          </cell>
          <cell r="D336">
            <v>1436000</v>
          </cell>
          <cell r="E336">
            <v>143600</v>
          </cell>
          <cell r="F336">
            <v>143600</v>
          </cell>
          <cell r="G336">
            <v>300000</v>
          </cell>
          <cell r="H336">
            <v>0</v>
          </cell>
          <cell r="I336">
            <v>0</v>
          </cell>
          <cell r="J336">
            <v>1959000</v>
          </cell>
        </row>
        <row r="337">
          <cell r="A337" t="str">
            <v>P78753</v>
          </cell>
          <cell r="B337" t="str">
            <v>JUNAIDI</v>
          </cell>
          <cell r="C337" t="str">
            <v>01200</v>
          </cell>
          <cell r="D337">
            <v>1436000</v>
          </cell>
          <cell r="E337">
            <v>143600</v>
          </cell>
          <cell r="F337">
            <v>143600</v>
          </cell>
          <cell r="G337">
            <v>300000</v>
          </cell>
          <cell r="H337">
            <v>0</v>
          </cell>
          <cell r="I337">
            <v>374000</v>
          </cell>
          <cell r="J337">
            <v>1959000</v>
          </cell>
        </row>
        <row r="338">
          <cell r="A338" t="str">
            <v>P79019</v>
          </cell>
          <cell r="B338" t="str">
            <v>ISMAIL</v>
          </cell>
          <cell r="C338" t="str">
            <v>01200</v>
          </cell>
          <cell r="D338">
            <v>1806000</v>
          </cell>
          <cell r="E338">
            <v>180600</v>
          </cell>
          <cell r="F338">
            <v>180600</v>
          </cell>
          <cell r="G338">
            <v>300000</v>
          </cell>
          <cell r="H338">
            <v>1500000</v>
          </cell>
          <cell r="I338">
            <v>0</v>
          </cell>
          <cell r="J338">
            <v>3096000</v>
          </cell>
        </row>
        <row r="339">
          <cell r="A339" t="str">
            <v>P79026</v>
          </cell>
          <cell r="B339" t="str">
            <v>HERMINA AGUSTINA</v>
          </cell>
          <cell r="C339" t="str">
            <v>01200</v>
          </cell>
          <cell r="D339">
            <v>1744000</v>
          </cell>
          <cell r="E339">
            <v>174400</v>
          </cell>
          <cell r="F339">
            <v>174400</v>
          </cell>
          <cell r="G339">
            <v>300000</v>
          </cell>
          <cell r="H339">
            <v>0</v>
          </cell>
          <cell r="I339">
            <v>715000</v>
          </cell>
          <cell r="J339">
            <v>2243000</v>
          </cell>
        </row>
        <row r="340">
          <cell r="A340" t="str">
            <v>P79132</v>
          </cell>
          <cell r="B340" t="str">
            <v>HOLTEN BARMEN OGIVAL SITORUS</v>
          </cell>
          <cell r="C340" t="str">
            <v>01200</v>
          </cell>
          <cell r="D340">
            <v>1689000</v>
          </cell>
          <cell r="E340">
            <v>168900</v>
          </cell>
          <cell r="F340">
            <v>168900</v>
          </cell>
          <cell r="G340">
            <v>300000</v>
          </cell>
          <cell r="H340">
            <v>0</v>
          </cell>
          <cell r="I340">
            <v>0</v>
          </cell>
          <cell r="J340">
            <v>2172000</v>
          </cell>
        </row>
        <row r="341">
          <cell r="A341" t="str">
            <v>P79566</v>
          </cell>
          <cell r="B341" t="str">
            <v>SISWO SUMARSONO, S.E</v>
          </cell>
          <cell r="C341" t="str">
            <v>01200</v>
          </cell>
          <cell r="D341">
            <v>1990000</v>
          </cell>
          <cell r="E341">
            <v>199000</v>
          </cell>
          <cell r="F341">
            <v>199000</v>
          </cell>
          <cell r="G341">
            <v>300000</v>
          </cell>
          <cell r="H341">
            <v>1600000</v>
          </cell>
          <cell r="I341">
            <v>0</v>
          </cell>
          <cell r="J341">
            <v>4243500</v>
          </cell>
        </row>
        <row r="342">
          <cell r="A342" t="str">
            <v>P80585</v>
          </cell>
          <cell r="B342" t="str">
            <v>SETIOKO</v>
          </cell>
          <cell r="C342" t="str">
            <v>01200</v>
          </cell>
          <cell r="D342">
            <v>1333000</v>
          </cell>
          <cell r="E342">
            <v>133300</v>
          </cell>
          <cell r="F342">
            <v>133300</v>
          </cell>
          <cell r="G342">
            <v>300000</v>
          </cell>
          <cell r="H342">
            <v>0</v>
          </cell>
          <cell r="I342">
            <v>319000</v>
          </cell>
          <cell r="J342">
            <v>2030000</v>
          </cell>
        </row>
        <row r="343">
          <cell r="A343" t="str">
            <v>P82346</v>
          </cell>
          <cell r="B343" t="str">
            <v>REZA AHMAD AFANDI HARAHAP</v>
          </cell>
          <cell r="C343" t="str">
            <v>01200</v>
          </cell>
          <cell r="D343">
            <v>1244000</v>
          </cell>
          <cell r="E343">
            <v>0</v>
          </cell>
          <cell r="F343">
            <v>0</v>
          </cell>
          <cell r="G343">
            <v>75000</v>
          </cell>
          <cell r="H343">
            <v>0</v>
          </cell>
          <cell r="I343">
            <v>825000</v>
          </cell>
          <cell r="J343">
            <v>2030000</v>
          </cell>
        </row>
        <row r="344">
          <cell r="A344" t="str">
            <v>P82682</v>
          </cell>
          <cell r="B344" t="str">
            <v>TOGI DARWAN MANURUNG, SE.</v>
          </cell>
          <cell r="C344" t="str">
            <v>01200</v>
          </cell>
          <cell r="D344">
            <v>1052000</v>
          </cell>
          <cell r="E344">
            <v>0</v>
          </cell>
          <cell r="F344">
            <v>0</v>
          </cell>
          <cell r="G344">
            <v>75000</v>
          </cell>
          <cell r="H344">
            <v>0</v>
          </cell>
          <cell r="I344">
            <v>550000</v>
          </cell>
          <cell r="J344">
            <v>1888000</v>
          </cell>
        </row>
        <row r="345">
          <cell r="A345" t="str">
            <v>P83525</v>
          </cell>
          <cell r="B345" t="str">
            <v>FRISKA MARIATY</v>
          </cell>
          <cell r="C345" t="str">
            <v>01200</v>
          </cell>
          <cell r="D345">
            <v>946400</v>
          </cell>
          <cell r="E345">
            <v>0</v>
          </cell>
          <cell r="F345">
            <v>0</v>
          </cell>
          <cell r="G345">
            <v>75000</v>
          </cell>
          <cell r="H345">
            <v>0</v>
          </cell>
          <cell r="I345">
            <v>0</v>
          </cell>
          <cell r="J345">
            <v>1409600</v>
          </cell>
        </row>
        <row r="346">
          <cell r="A346" t="str">
            <v>Q00136</v>
          </cell>
          <cell r="B346" t="str">
            <v>DESI KURNIATY GINTING</v>
          </cell>
          <cell r="C346" t="str">
            <v>01200</v>
          </cell>
          <cell r="D346">
            <v>935000</v>
          </cell>
          <cell r="E346">
            <v>0</v>
          </cell>
          <cell r="F346">
            <v>0</v>
          </cell>
          <cell r="G346">
            <v>75000</v>
          </cell>
          <cell r="H346">
            <v>0</v>
          </cell>
          <cell r="I346">
            <v>0</v>
          </cell>
          <cell r="J346">
            <v>1120000</v>
          </cell>
        </row>
        <row r="347">
          <cell r="A347" t="str">
            <v>P66283</v>
          </cell>
          <cell r="B347" t="str">
            <v>MAROJAHAN PANJAITAN</v>
          </cell>
          <cell r="C347" t="str">
            <v>01210</v>
          </cell>
          <cell r="D347">
            <v>1748000</v>
          </cell>
          <cell r="E347">
            <v>174800</v>
          </cell>
          <cell r="F347">
            <v>262200</v>
          </cell>
          <cell r="G347">
            <v>375000</v>
          </cell>
          <cell r="H347">
            <v>0</v>
          </cell>
          <cell r="I347">
            <v>583000</v>
          </cell>
          <cell r="J347">
            <v>2071000</v>
          </cell>
        </row>
        <row r="348">
          <cell r="A348" t="str">
            <v>P77384</v>
          </cell>
          <cell r="B348" t="str">
            <v>THOMAS SURBAKTI</v>
          </cell>
          <cell r="C348" t="str">
            <v>01210</v>
          </cell>
          <cell r="D348">
            <v>1806000</v>
          </cell>
          <cell r="E348">
            <v>180600</v>
          </cell>
          <cell r="F348">
            <v>180600</v>
          </cell>
          <cell r="G348">
            <v>300000</v>
          </cell>
          <cell r="H348">
            <v>0</v>
          </cell>
          <cell r="I348">
            <v>825000</v>
          </cell>
          <cell r="J348">
            <v>2243000</v>
          </cell>
        </row>
        <row r="349">
          <cell r="A349" t="str">
            <v>P79043</v>
          </cell>
          <cell r="B349" t="str">
            <v>PITTA RAHMADANI HUTASUHUT</v>
          </cell>
          <cell r="C349" t="str">
            <v>01210</v>
          </cell>
          <cell r="D349">
            <v>1744000</v>
          </cell>
          <cell r="E349">
            <v>0</v>
          </cell>
          <cell r="F349">
            <v>0</v>
          </cell>
          <cell r="G349">
            <v>75000</v>
          </cell>
          <cell r="H349">
            <v>1500000</v>
          </cell>
          <cell r="I349">
            <v>0</v>
          </cell>
          <cell r="J349">
            <v>3225000</v>
          </cell>
        </row>
        <row r="350">
          <cell r="A350" t="str">
            <v>P81277</v>
          </cell>
          <cell r="B350" t="str">
            <v>KARYAWANI</v>
          </cell>
          <cell r="C350" t="str">
            <v>01210</v>
          </cell>
          <cell r="D350">
            <v>1129000</v>
          </cell>
          <cell r="E350">
            <v>0</v>
          </cell>
          <cell r="F350">
            <v>0</v>
          </cell>
          <cell r="G350">
            <v>75000</v>
          </cell>
          <cell r="H350">
            <v>0</v>
          </cell>
          <cell r="I350">
            <v>0</v>
          </cell>
          <cell r="J350">
            <v>1577000</v>
          </cell>
        </row>
        <row r="351">
          <cell r="A351" t="str">
            <v>P83523</v>
          </cell>
          <cell r="B351" t="str">
            <v>RAKHMAD HIDAYAT NASUTION</v>
          </cell>
          <cell r="C351" t="str">
            <v>01210</v>
          </cell>
          <cell r="D351">
            <v>946400</v>
          </cell>
          <cell r="E351">
            <v>0</v>
          </cell>
          <cell r="F351">
            <v>0</v>
          </cell>
          <cell r="G351">
            <v>75000</v>
          </cell>
          <cell r="H351">
            <v>0</v>
          </cell>
          <cell r="I351">
            <v>0</v>
          </cell>
          <cell r="J351">
            <v>1409600</v>
          </cell>
        </row>
        <row r="352">
          <cell r="A352" t="str">
            <v>Q00131</v>
          </cell>
          <cell r="B352" t="str">
            <v>OCTO VRENKY SIAHAAN</v>
          </cell>
          <cell r="C352" t="str">
            <v>01210</v>
          </cell>
          <cell r="D352">
            <v>935000</v>
          </cell>
          <cell r="E352">
            <v>0</v>
          </cell>
          <cell r="F352">
            <v>0</v>
          </cell>
          <cell r="G352">
            <v>75000</v>
          </cell>
          <cell r="H352">
            <v>0</v>
          </cell>
          <cell r="I352">
            <v>297000</v>
          </cell>
          <cell r="J352">
            <v>1120000</v>
          </cell>
        </row>
        <row r="353">
          <cell r="A353" t="str">
            <v>P77311</v>
          </cell>
          <cell r="B353" t="str">
            <v>JAMES MANIK, SE</v>
          </cell>
          <cell r="C353" t="str">
            <v>01220</v>
          </cell>
          <cell r="D353">
            <v>1806000</v>
          </cell>
          <cell r="E353">
            <v>180600</v>
          </cell>
          <cell r="F353">
            <v>90300</v>
          </cell>
          <cell r="G353">
            <v>225000</v>
          </cell>
          <cell r="H353">
            <v>0</v>
          </cell>
          <cell r="I353">
            <v>0</v>
          </cell>
          <cell r="J353">
            <v>3225000</v>
          </cell>
        </row>
        <row r="354">
          <cell r="A354" t="str">
            <v>P80871</v>
          </cell>
          <cell r="B354" t="str">
            <v>FEBRITA TRIBUANA, S.E.</v>
          </cell>
          <cell r="C354" t="str">
            <v>01220</v>
          </cell>
          <cell r="D354">
            <v>1682000</v>
          </cell>
          <cell r="E354">
            <v>0</v>
          </cell>
          <cell r="F354">
            <v>0</v>
          </cell>
          <cell r="G354">
            <v>75000</v>
          </cell>
          <cell r="H354">
            <v>0</v>
          </cell>
          <cell r="I354">
            <v>825000</v>
          </cell>
          <cell r="J354">
            <v>2313000</v>
          </cell>
        </row>
        <row r="355">
          <cell r="A355" t="str">
            <v>P81275</v>
          </cell>
          <cell r="B355" t="str">
            <v>HERMANSYAH</v>
          </cell>
          <cell r="C355" t="str">
            <v>01220</v>
          </cell>
          <cell r="D355">
            <v>1207000</v>
          </cell>
          <cell r="E355">
            <v>120700</v>
          </cell>
          <cell r="F355">
            <v>120700</v>
          </cell>
          <cell r="G355">
            <v>300000</v>
          </cell>
          <cell r="H355">
            <v>0</v>
          </cell>
          <cell r="I355">
            <v>319000</v>
          </cell>
          <cell r="J355">
            <v>1932000</v>
          </cell>
        </row>
        <row r="356">
          <cell r="A356" t="str">
            <v>Q00120</v>
          </cell>
          <cell r="B356" t="str">
            <v>DARWIN ERIXSON HUTAGAOL</v>
          </cell>
          <cell r="C356" t="str">
            <v>01220</v>
          </cell>
          <cell r="D356">
            <v>935000</v>
          </cell>
          <cell r="E356">
            <v>0</v>
          </cell>
          <cell r="F356">
            <v>0</v>
          </cell>
          <cell r="G356">
            <v>75000</v>
          </cell>
          <cell r="H356">
            <v>0</v>
          </cell>
          <cell r="I356">
            <v>0</v>
          </cell>
          <cell r="J356">
            <v>1120000</v>
          </cell>
        </row>
        <row r="357">
          <cell r="A357" t="str">
            <v>Q00140</v>
          </cell>
          <cell r="B357" t="str">
            <v>MUHAMMAD AGUNG SUPRAYOGI</v>
          </cell>
          <cell r="C357" t="str">
            <v>01220</v>
          </cell>
          <cell r="D357">
            <v>935000</v>
          </cell>
          <cell r="E357">
            <v>0</v>
          </cell>
          <cell r="F357">
            <v>0</v>
          </cell>
          <cell r="G357">
            <v>75000</v>
          </cell>
          <cell r="H357">
            <v>0</v>
          </cell>
          <cell r="I357">
            <v>297000</v>
          </cell>
          <cell r="J357">
            <v>1120000</v>
          </cell>
        </row>
        <row r="358">
          <cell r="A358" t="str">
            <v>P76528</v>
          </cell>
          <cell r="B358" t="str">
            <v>MIDUK HUTAPEA</v>
          </cell>
          <cell r="C358" t="str">
            <v>01230</v>
          </cell>
          <cell r="D358">
            <v>1583000</v>
          </cell>
          <cell r="E358">
            <v>158300</v>
          </cell>
          <cell r="F358">
            <v>158300</v>
          </cell>
          <cell r="G358">
            <v>300000</v>
          </cell>
          <cell r="H358">
            <v>0</v>
          </cell>
          <cell r="I358">
            <v>0</v>
          </cell>
          <cell r="J358">
            <v>2030000</v>
          </cell>
        </row>
        <row r="359">
          <cell r="A359" t="str">
            <v>P77387</v>
          </cell>
          <cell r="B359" t="str">
            <v>IRWANSYAH</v>
          </cell>
          <cell r="C359" t="str">
            <v>01230</v>
          </cell>
          <cell r="D359">
            <v>1806000</v>
          </cell>
          <cell r="E359">
            <v>180600</v>
          </cell>
          <cell r="F359">
            <v>180600</v>
          </cell>
          <cell r="G359">
            <v>300000</v>
          </cell>
          <cell r="H359">
            <v>1500000</v>
          </cell>
          <cell r="I359">
            <v>0</v>
          </cell>
          <cell r="J359">
            <v>3225000</v>
          </cell>
        </row>
        <row r="360">
          <cell r="A360" t="str">
            <v>P78003</v>
          </cell>
          <cell r="B360" t="str">
            <v>MIZALUDDIN</v>
          </cell>
          <cell r="C360" t="str">
            <v>01230</v>
          </cell>
          <cell r="D360">
            <v>1486000</v>
          </cell>
          <cell r="E360">
            <v>148600</v>
          </cell>
          <cell r="F360">
            <v>222900</v>
          </cell>
          <cell r="G360">
            <v>375000</v>
          </cell>
          <cell r="H360">
            <v>0</v>
          </cell>
          <cell r="I360">
            <v>0</v>
          </cell>
          <cell r="J360">
            <v>1959000</v>
          </cell>
        </row>
        <row r="361">
          <cell r="A361" t="str">
            <v>P80545</v>
          </cell>
          <cell r="B361" t="str">
            <v>ROMAULI OMPUSUNGGU</v>
          </cell>
          <cell r="C361" t="str">
            <v>01230</v>
          </cell>
          <cell r="D361">
            <v>1523000</v>
          </cell>
          <cell r="E361">
            <v>0</v>
          </cell>
          <cell r="F361">
            <v>0</v>
          </cell>
          <cell r="G361">
            <v>75000</v>
          </cell>
          <cell r="H361">
            <v>0</v>
          </cell>
          <cell r="I361">
            <v>583000</v>
          </cell>
          <cell r="J361">
            <v>2172000</v>
          </cell>
        </row>
        <row r="362">
          <cell r="A362" t="str">
            <v>P80577</v>
          </cell>
          <cell r="B362" t="str">
            <v>AMILIN TELAUMBANUA</v>
          </cell>
          <cell r="C362" t="str">
            <v>01230</v>
          </cell>
          <cell r="D362">
            <v>1425000</v>
          </cell>
          <cell r="E362">
            <v>142500</v>
          </cell>
          <cell r="F362">
            <v>71250</v>
          </cell>
          <cell r="G362">
            <v>225000</v>
          </cell>
          <cell r="H362">
            <v>0</v>
          </cell>
          <cell r="I362">
            <v>825000</v>
          </cell>
          <cell r="J362">
            <v>2101000</v>
          </cell>
        </row>
        <row r="363">
          <cell r="A363" t="str">
            <v>P82022</v>
          </cell>
          <cell r="B363" t="str">
            <v>EDY SYAHPUTRA</v>
          </cell>
          <cell r="C363" t="str">
            <v>01230</v>
          </cell>
          <cell r="D363">
            <v>1164000</v>
          </cell>
          <cell r="E363">
            <v>116400</v>
          </cell>
          <cell r="F363">
            <v>116400</v>
          </cell>
          <cell r="G363">
            <v>300000</v>
          </cell>
          <cell r="H363">
            <v>0</v>
          </cell>
          <cell r="I363">
            <v>297000</v>
          </cell>
          <cell r="J363">
            <v>1959000</v>
          </cell>
        </row>
        <row r="364">
          <cell r="A364" t="str">
            <v>P83511</v>
          </cell>
          <cell r="B364" t="str">
            <v>RAMADHONA SIREGAR</v>
          </cell>
          <cell r="C364" t="str">
            <v>01230</v>
          </cell>
          <cell r="D364">
            <v>946400</v>
          </cell>
          <cell r="E364">
            <v>0</v>
          </cell>
          <cell r="F364">
            <v>0</v>
          </cell>
          <cell r="G364">
            <v>75000</v>
          </cell>
          <cell r="H364">
            <v>0</v>
          </cell>
          <cell r="I364">
            <v>0</v>
          </cell>
          <cell r="J364">
            <v>1409600</v>
          </cell>
        </row>
        <row r="365">
          <cell r="A365" t="str">
            <v>Q00076</v>
          </cell>
          <cell r="B365" t="str">
            <v>ROSDEWATI HUTAGALUNG</v>
          </cell>
          <cell r="C365" t="str">
            <v>01230</v>
          </cell>
          <cell r="D365">
            <v>935000</v>
          </cell>
          <cell r="E365">
            <v>0</v>
          </cell>
          <cell r="F365">
            <v>0</v>
          </cell>
          <cell r="G365">
            <v>75000</v>
          </cell>
          <cell r="H365">
            <v>0</v>
          </cell>
          <cell r="I365">
            <v>0</v>
          </cell>
          <cell r="J365">
            <v>1120000</v>
          </cell>
        </row>
        <row r="366">
          <cell r="A366" t="str">
            <v>Q00147</v>
          </cell>
          <cell r="B366" t="str">
            <v>MARULITUA NAIBAHO</v>
          </cell>
          <cell r="C366" t="str">
            <v>01230</v>
          </cell>
          <cell r="D366">
            <v>935000</v>
          </cell>
          <cell r="E366">
            <v>0</v>
          </cell>
          <cell r="F366">
            <v>0</v>
          </cell>
          <cell r="G366">
            <v>75000</v>
          </cell>
          <cell r="H366">
            <v>0</v>
          </cell>
          <cell r="I366">
            <v>0</v>
          </cell>
          <cell r="J366">
            <v>1120000</v>
          </cell>
        </row>
        <row r="367">
          <cell r="A367" t="str">
            <v>P77312</v>
          </cell>
          <cell r="B367" t="str">
            <v>ROMMEL SITUMORANG</v>
          </cell>
          <cell r="C367" t="str">
            <v>01240</v>
          </cell>
          <cell r="D367">
            <v>1806000</v>
          </cell>
          <cell r="E367">
            <v>180600</v>
          </cell>
          <cell r="F367">
            <v>270900</v>
          </cell>
          <cell r="G367">
            <v>375000</v>
          </cell>
          <cell r="H367">
            <v>0</v>
          </cell>
          <cell r="I367">
            <v>825000</v>
          </cell>
          <cell r="J367">
            <v>2243000</v>
          </cell>
        </row>
        <row r="368">
          <cell r="A368" t="str">
            <v>P80535</v>
          </cell>
          <cell r="B368" t="str">
            <v>ZAINUL ASRI NASUTION, SE</v>
          </cell>
          <cell r="C368" t="str">
            <v>01240</v>
          </cell>
          <cell r="D368">
            <v>1738000</v>
          </cell>
          <cell r="E368">
            <v>173800</v>
          </cell>
          <cell r="F368">
            <v>173800</v>
          </cell>
          <cell r="G368">
            <v>300000</v>
          </cell>
          <cell r="H368">
            <v>1500000</v>
          </cell>
          <cell r="I368">
            <v>0</v>
          </cell>
          <cell r="J368">
            <v>3354000</v>
          </cell>
        </row>
        <row r="369">
          <cell r="A369" t="str">
            <v>P80551</v>
          </cell>
          <cell r="B369" t="str">
            <v>MALADI LUMBAN BATU, SE</v>
          </cell>
          <cell r="C369" t="str">
            <v>01240</v>
          </cell>
          <cell r="D369">
            <v>1425000</v>
          </cell>
          <cell r="E369">
            <v>0</v>
          </cell>
          <cell r="F369">
            <v>0</v>
          </cell>
          <cell r="G369">
            <v>75000</v>
          </cell>
          <cell r="H369">
            <v>0</v>
          </cell>
          <cell r="I369">
            <v>583000</v>
          </cell>
          <cell r="J369">
            <v>2101000</v>
          </cell>
        </row>
        <row r="370">
          <cell r="A370" t="str">
            <v>P80581</v>
          </cell>
          <cell r="B370" t="str">
            <v>ABDUL HALIM</v>
          </cell>
          <cell r="C370" t="str">
            <v>01240</v>
          </cell>
          <cell r="D370">
            <v>1425000</v>
          </cell>
          <cell r="E370">
            <v>142500</v>
          </cell>
          <cell r="F370">
            <v>142500</v>
          </cell>
          <cell r="G370">
            <v>300000</v>
          </cell>
          <cell r="H370">
            <v>0</v>
          </cell>
          <cell r="I370">
            <v>319000</v>
          </cell>
          <cell r="J370">
            <v>2101000</v>
          </cell>
        </row>
        <row r="371">
          <cell r="A371" t="str">
            <v>P80884</v>
          </cell>
          <cell r="B371" t="str">
            <v>SUBHAN,SE</v>
          </cell>
          <cell r="C371" t="str">
            <v>01240</v>
          </cell>
          <cell r="D371">
            <v>1475000</v>
          </cell>
          <cell r="E371">
            <v>147500</v>
          </cell>
          <cell r="F371">
            <v>147500</v>
          </cell>
          <cell r="G371">
            <v>300000</v>
          </cell>
          <cell r="H371">
            <v>0</v>
          </cell>
          <cell r="I371">
            <v>825000</v>
          </cell>
          <cell r="J371">
            <v>2101000</v>
          </cell>
        </row>
        <row r="372">
          <cell r="A372" t="str">
            <v>P82679</v>
          </cell>
          <cell r="B372" t="str">
            <v>DANNI LIN HASUDUNGAN H., SE.</v>
          </cell>
          <cell r="C372" t="str">
            <v>01240</v>
          </cell>
          <cell r="D372">
            <v>1052000</v>
          </cell>
          <cell r="E372">
            <v>105200</v>
          </cell>
          <cell r="F372">
            <v>0</v>
          </cell>
          <cell r="G372">
            <v>150000</v>
          </cell>
          <cell r="H372">
            <v>0</v>
          </cell>
          <cell r="I372">
            <v>407000</v>
          </cell>
          <cell r="J372">
            <v>1800000</v>
          </cell>
        </row>
        <row r="373">
          <cell r="A373" t="str">
            <v>Q00113</v>
          </cell>
          <cell r="B373" t="str">
            <v>LINDA HERAWATY SIREGAR</v>
          </cell>
          <cell r="C373" t="str">
            <v>01240</v>
          </cell>
          <cell r="D373">
            <v>935000</v>
          </cell>
          <cell r="E373">
            <v>0</v>
          </cell>
          <cell r="F373">
            <v>0</v>
          </cell>
          <cell r="G373">
            <v>75000</v>
          </cell>
          <cell r="H373">
            <v>0</v>
          </cell>
          <cell r="I373">
            <v>0</v>
          </cell>
          <cell r="J373">
            <v>1120000</v>
          </cell>
        </row>
        <row r="374">
          <cell r="A374" t="str">
            <v>Q00139</v>
          </cell>
          <cell r="B374" t="str">
            <v>NELLY ERLINA</v>
          </cell>
          <cell r="C374" t="str">
            <v>01240</v>
          </cell>
          <cell r="D374">
            <v>935000</v>
          </cell>
          <cell r="E374">
            <v>0</v>
          </cell>
          <cell r="F374">
            <v>0</v>
          </cell>
          <cell r="G374">
            <v>75000</v>
          </cell>
          <cell r="H374">
            <v>0</v>
          </cell>
          <cell r="I374">
            <v>0</v>
          </cell>
          <cell r="J374">
            <v>1120000</v>
          </cell>
        </row>
        <row r="375">
          <cell r="A375" t="str">
            <v>P77962</v>
          </cell>
          <cell r="B375" t="str">
            <v>HASOLOAN HUTABARAT</v>
          </cell>
          <cell r="C375" t="str">
            <v>01250</v>
          </cell>
          <cell r="D375">
            <v>1538000</v>
          </cell>
          <cell r="E375">
            <v>153800</v>
          </cell>
          <cell r="F375">
            <v>153800</v>
          </cell>
          <cell r="G375">
            <v>300000</v>
          </cell>
          <cell r="H375">
            <v>0</v>
          </cell>
          <cell r="I375">
            <v>0</v>
          </cell>
          <cell r="J375">
            <v>1959000</v>
          </cell>
        </row>
        <row r="376">
          <cell r="A376" t="str">
            <v>P79027</v>
          </cell>
          <cell r="B376" t="str">
            <v>DARWIN OMPUSUNGGU</v>
          </cell>
          <cell r="C376" t="str">
            <v>01250</v>
          </cell>
          <cell r="D376">
            <v>1744000</v>
          </cell>
          <cell r="E376">
            <v>174400</v>
          </cell>
          <cell r="F376">
            <v>174400</v>
          </cell>
          <cell r="G376">
            <v>300000</v>
          </cell>
          <cell r="H376">
            <v>0</v>
          </cell>
          <cell r="I376">
            <v>825000</v>
          </cell>
          <cell r="J376">
            <v>2243000</v>
          </cell>
        </row>
        <row r="377">
          <cell r="A377" t="str">
            <v>P79556</v>
          </cell>
          <cell r="B377" t="str">
            <v>RINALDY, S.SOS</v>
          </cell>
          <cell r="C377" t="str">
            <v>01250</v>
          </cell>
          <cell r="D377">
            <v>1686000</v>
          </cell>
          <cell r="E377">
            <v>168600</v>
          </cell>
          <cell r="F377">
            <v>168600</v>
          </cell>
          <cell r="G377">
            <v>300000</v>
          </cell>
          <cell r="H377">
            <v>900000</v>
          </cell>
          <cell r="I377">
            <v>0</v>
          </cell>
          <cell r="J377">
            <v>3075000</v>
          </cell>
        </row>
        <row r="378">
          <cell r="A378" t="str">
            <v>P80875</v>
          </cell>
          <cell r="B378" t="str">
            <v>LEONARD PANUSUNAN MANIK,SE</v>
          </cell>
          <cell r="C378" t="str">
            <v>01250</v>
          </cell>
          <cell r="D378">
            <v>1523000</v>
          </cell>
          <cell r="E378">
            <v>0</v>
          </cell>
          <cell r="F378">
            <v>0</v>
          </cell>
          <cell r="G378">
            <v>75000</v>
          </cell>
          <cell r="H378">
            <v>0</v>
          </cell>
          <cell r="I378">
            <v>0</v>
          </cell>
          <cell r="J378">
            <v>2172000</v>
          </cell>
        </row>
        <row r="379">
          <cell r="A379" t="str">
            <v>P81267</v>
          </cell>
          <cell r="B379" t="str">
            <v>PARLAUNGAN SIAGIAN</v>
          </cell>
          <cell r="C379" t="str">
            <v>01250</v>
          </cell>
          <cell r="D379">
            <v>1168000</v>
          </cell>
          <cell r="E379">
            <v>116800</v>
          </cell>
          <cell r="F379">
            <v>116800</v>
          </cell>
          <cell r="G379">
            <v>300000</v>
          </cell>
          <cell r="H379">
            <v>0</v>
          </cell>
          <cell r="I379">
            <v>0</v>
          </cell>
          <cell r="J379">
            <v>1817000</v>
          </cell>
        </row>
        <row r="380">
          <cell r="A380" t="str">
            <v>P82019</v>
          </cell>
          <cell r="B380" t="str">
            <v>SAUT LUMBAN GAOL</v>
          </cell>
          <cell r="C380" t="str">
            <v>01250</v>
          </cell>
          <cell r="D380">
            <v>1164000</v>
          </cell>
          <cell r="E380">
            <v>116400</v>
          </cell>
          <cell r="F380">
            <v>116400</v>
          </cell>
          <cell r="G380">
            <v>300000</v>
          </cell>
          <cell r="H380">
            <v>0</v>
          </cell>
          <cell r="I380">
            <v>407000</v>
          </cell>
          <cell r="J380">
            <v>1959000</v>
          </cell>
        </row>
        <row r="381">
          <cell r="A381" t="str">
            <v>P82344</v>
          </cell>
          <cell r="B381" t="str">
            <v>MARTUA PASARIBU</v>
          </cell>
          <cell r="C381" t="str">
            <v>01250</v>
          </cell>
          <cell r="D381">
            <v>1244000</v>
          </cell>
          <cell r="E381">
            <v>0</v>
          </cell>
          <cell r="F381">
            <v>0</v>
          </cell>
          <cell r="G381">
            <v>75000</v>
          </cell>
          <cell r="H381">
            <v>0</v>
          </cell>
          <cell r="I381">
            <v>825000</v>
          </cell>
          <cell r="J381">
            <v>2030000</v>
          </cell>
        </row>
        <row r="382">
          <cell r="A382" t="str">
            <v>P83535</v>
          </cell>
          <cell r="B382" t="str">
            <v>KRISTO SITEPU,S.SOS</v>
          </cell>
          <cell r="C382" t="str">
            <v>01250</v>
          </cell>
          <cell r="D382">
            <v>946400</v>
          </cell>
          <cell r="E382">
            <v>0</v>
          </cell>
          <cell r="F382">
            <v>0</v>
          </cell>
          <cell r="G382">
            <v>75000</v>
          </cell>
          <cell r="H382">
            <v>0</v>
          </cell>
          <cell r="I382">
            <v>297000</v>
          </cell>
          <cell r="J382">
            <v>1409600</v>
          </cell>
        </row>
        <row r="383">
          <cell r="A383" t="str">
            <v>Q00085</v>
          </cell>
          <cell r="B383" t="str">
            <v>LAURA SRI LESTARI SIHOMBING</v>
          </cell>
          <cell r="C383" t="str">
            <v>01250</v>
          </cell>
          <cell r="D383">
            <v>935000</v>
          </cell>
          <cell r="E383">
            <v>0</v>
          </cell>
          <cell r="F383">
            <v>0</v>
          </cell>
          <cell r="G383">
            <v>75000</v>
          </cell>
          <cell r="H383">
            <v>0</v>
          </cell>
          <cell r="I383">
            <v>0</v>
          </cell>
          <cell r="J383">
            <v>1120000</v>
          </cell>
        </row>
        <row r="384">
          <cell r="A384" t="str">
            <v>Q00132</v>
          </cell>
          <cell r="B384" t="str">
            <v>SEPLINA SIANIPAR</v>
          </cell>
          <cell r="C384" t="str">
            <v>01250</v>
          </cell>
          <cell r="D384">
            <v>935000</v>
          </cell>
          <cell r="E384">
            <v>0</v>
          </cell>
          <cell r="F384">
            <v>0</v>
          </cell>
          <cell r="G384">
            <v>75000</v>
          </cell>
          <cell r="H384">
            <v>0</v>
          </cell>
          <cell r="I384">
            <v>297000</v>
          </cell>
          <cell r="J384">
            <v>1120000</v>
          </cell>
        </row>
        <row r="385">
          <cell r="A385" t="str">
            <v>P79014</v>
          </cell>
          <cell r="B385" t="str">
            <v>SAUT LUMBAN GAOL</v>
          </cell>
          <cell r="C385" t="str">
            <v>01260</v>
          </cell>
          <cell r="D385">
            <v>1865000</v>
          </cell>
          <cell r="E385">
            <v>186500</v>
          </cell>
          <cell r="F385">
            <v>186500</v>
          </cell>
          <cell r="G385">
            <v>300000</v>
          </cell>
          <cell r="H385">
            <v>1500000</v>
          </cell>
          <cell r="I385">
            <v>0</v>
          </cell>
          <cell r="J385">
            <v>3354000</v>
          </cell>
        </row>
        <row r="386">
          <cell r="A386" t="str">
            <v>P79041</v>
          </cell>
          <cell r="B386" t="str">
            <v>OTOMOSI ZEGA</v>
          </cell>
          <cell r="C386" t="str">
            <v>01260</v>
          </cell>
          <cell r="D386">
            <v>1744000</v>
          </cell>
          <cell r="E386">
            <v>174400</v>
          </cell>
          <cell r="F386">
            <v>174400</v>
          </cell>
          <cell r="G386">
            <v>300000</v>
          </cell>
          <cell r="H386">
            <v>0</v>
          </cell>
          <cell r="I386">
            <v>330000</v>
          </cell>
          <cell r="J386">
            <v>2243000</v>
          </cell>
        </row>
        <row r="387">
          <cell r="A387" t="str">
            <v>P80586</v>
          </cell>
          <cell r="B387" t="str">
            <v>HEZEKIELI HIA</v>
          </cell>
          <cell r="C387" t="str">
            <v>01260</v>
          </cell>
          <cell r="D387">
            <v>1333000</v>
          </cell>
          <cell r="E387">
            <v>133300</v>
          </cell>
          <cell r="F387">
            <v>133300</v>
          </cell>
          <cell r="G387">
            <v>300000</v>
          </cell>
          <cell r="H387">
            <v>0</v>
          </cell>
          <cell r="I387">
            <v>583000</v>
          </cell>
          <cell r="J387">
            <v>2030000</v>
          </cell>
        </row>
        <row r="388">
          <cell r="A388" t="str">
            <v>P81276</v>
          </cell>
          <cell r="B388" t="str">
            <v>USMAN PANDIANGAN</v>
          </cell>
          <cell r="C388" t="str">
            <v>01260</v>
          </cell>
          <cell r="D388">
            <v>1168000</v>
          </cell>
          <cell r="E388">
            <v>116800</v>
          </cell>
          <cell r="F388">
            <v>116800</v>
          </cell>
          <cell r="G388">
            <v>300000</v>
          </cell>
          <cell r="H388">
            <v>0</v>
          </cell>
          <cell r="I388">
            <v>319000</v>
          </cell>
          <cell r="J388">
            <v>1817000</v>
          </cell>
        </row>
        <row r="389">
          <cell r="A389" t="str">
            <v>P83527</v>
          </cell>
          <cell r="B389" t="str">
            <v>RIKARDO SINAGA</v>
          </cell>
          <cell r="C389" t="str">
            <v>01260</v>
          </cell>
          <cell r="D389">
            <v>946400</v>
          </cell>
          <cell r="E389">
            <v>0</v>
          </cell>
          <cell r="F389">
            <v>0</v>
          </cell>
          <cell r="G389">
            <v>75000</v>
          </cell>
          <cell r="H389">
            <v>0</v>
          </cell>
          <cell r="I389">
            <v>0</v>
          </cell>
          <cell r="J389">
            <v>1409600</v>
          </cell>
        </row>
        <row r="390">
          <cell r="A390" t="str">
            <v>P77963</v>
          </cell>
          <cell r="B390" t="str">
            <v>DJUSMAN</v>
          </cell>
          <cell r="C390" t="str">
            <v>01270</v>
          </cell>
          <cell r="D390">
            <v>1486000</v>
          </cell>
          <cell r="E390">
            <v>0</v>
          </cell>
          <cell r="F390">
            <v>0</v>
          </cell>
          <cell r="G390">
            <v>75000</v>
          </cell>
          <cell r="H390">
            <v>0</v>
          </cell>
          <cell r="I390">
            <v>0</v>
          </cell>
          <cell r="J390">
            <v>1868000</v>
          </cell>
        </row>
        <row r="391">
          <cell r="A391" t="str">
            <v>P79020</v>
          </cell>
          <cell r="B391" t="str">
            <v>ERIKA MA'RUF</v>
          </cell>
          <cell r="C391" t="str">
            <v>01270</v>
          </cell>
          <cell r="D391">
            <v>1744000</v>
          </cell>
          <cell r="E391">
            <v>174400</v>
          </cell>
          <cell r="F391">
            <v>174400</v>
          </cell>
          <cell r="G391">
            <v>300000</v>
          </cell>
          <cell r="H391">
            <v>1500000</v>
          </cell>
          <cell r="I391">
            <v>0</v>
          </cell>
          <cell r="J391">
            <v>3225000</v>
          </cell>
        </row>
        <row r="392">
          <cell r="A392" t="str">
            <v>P82021</v>
          </cell>
          <cell r="B392" t="str">
            <v>HERDIANTO, SE</v>
          </cell>
          <cell r="C392" t="str">
            <v>01270</v>
          </cell>
          <cell r="D392">
            <v>1164000</v>
          </cell>
          <cell r="E392">
            <v>116400</v>
          </cell>
          <cell r="F392">
            <v>58200</v>
          </cell>
          <cell r="G392">
            <v>225000</v>
          </cell>
          <cell r="H392">
            <v>0</v>
          </cell>
          <cell r="I392">
            <v>407000</v>
          </cell>
          <cell r="J392">
            <v>1959000</v>
          </cell>
        </row>
        <row r="393">
          <cell r="A393" t="str">
            <v>Q00105</v>
          </cell>
          <cell r="B393" t="str">
            <v>FITRA FORIANA TINDAON</v>
          </cell>
          <cell r="C393" t="str">
            <v>01270</v>
          </cell>
          <cell r="D393">
            <v>935000</v>
          </cell>
          <cell r="E393">
            <v>0</v>
          </cell>
          <cell r="F393">
            <v>0</v>
          </cell>
          <cell r="G393">
            <v>75000</v>
          </cell>
          <cell r="H393">
            <v>0</v>
          </cell>
          <cell r="I393">
            <v>297000</v>
          </cell>
          <cell r="J393">
            <v>1120000</v>
          </cell>
        </row>
        <row r="394">
          <cell r="A394" t="str">
            <v>Q00129</v>
          </cell>
          <cell r="B394" t="str">
            <v>EKALINA SIMANIHURUK</v>
          </cell>
          <cell r="C394" t="str">
            <v>01270</v>
          </cell>
          <cell r="D394">
            <v>935000</v>
          </cell>
          <cell r="E394">
            <v>0</v>
          </cell>
          <cell r="F394">
            <v>0</v>
          </cell>
          <cell r="G394">
            <v>75000</v>
          </cell>
          <cell r="H394">
            <v>0</v>
          </cell>
          <cell r="I394">
            <v>0</v>
          </cell>
          <cell r="J394">
            <v>1120000</v>
          </cell>
        </row>
        <row r="395">
          <cell r="A395" t="str">
            <v>P76263</v>
          </cell>
          <cell r="B395" t="str">
            <v>HALOMOAN HARIANJA</v>
          </cell>
          <cell r="C395" t="str">
            <v>01280</v>
          </cell>
          <cell r="D395">
            <v>1592000</v>
          </cell>
          <cell r="E395">
            <v>159200</v>
          </cell>
          <cell r="F395">
            <v>159200</v>
          </cell>
          <cell r="G395">
            <v>300000</v>
          </cell>
          <cell r="H395">
            <v>0</v>
          </cell>
          <cell r="I395">
            <v>0</v>
          </cell>
          <cell r="J395">
            <v>1959000</v>
          </cell>
        </row>
        <row r="396">
          <cell r="A396" t="str">
            <v>P77406</v>
          </cell>
          <cell r="B396" t="str">
            <v>AKAR MUDA SIREGAR</v>
          </cell>
          <cell r="C396" t="str">
            <v>01280</v>
          </cell>
          <cell r="D396">
            <v>1806000</v>
          </cell>
          <cell r="E396">
            <v>180600</v>
          </cell>
          <cell r="F396">
            <v>180600</v>
          </cell>
          <cell r="G396">
            <v>300000</v>
          </cell>
          <cell r="H396">
            <v>0</v>
          </cell>
          <cell r="I396">
            <v>297000</v>
          </cell>
          <cell r="J396">
            <v>2243000</v>
          </cell>
        </row>
        <row r="397">
          <cell r="A397" t="str">
            <v>P78748</v>
          </cell>
          <cell r="B397" t="str">
            <v>PARTOGI HASUDUNGAN GULTOM</v>
          </cell>
          <cell r="C397" t="str">
            <v>01280</v>
          </cell>
          <cell r="D397">
            <v>1526000</v>
          </cell>
          <cell r="E397">
            <v>152600</v>
          </cell>
          <cell r="F397">
            <v>0</v>
          </cell>
          <cell r="G397">
            <v>150000</v>
          </cell>
          <cell r="H397">
            <v>0</v>
          </cell>
          <cell r="I397">
            <v>297000</v>
          </cell>
          <cell r="J397">
            <v>2101000</v>
          </cell>
        </row>
        <row r="398">
          <cell r="A398" t="str">
            <v>P79013</v>
          </cell>
          <cell r="B398" t="str">
            <v>ROSALINA BETTI PURBA</v>
          </cell>
          <cell r="C398" t="str">
            <v>01280</v>
          </cell>
          <cell r="D398">
            <v>1865000</v>
          </cell>
          <cell r="E398">
            <v>186500</v>
          </cell>
          <cell r="F398">
            <v>93250</v>
          </cell>
          <cell r="G398">
            <v>225000</v>
          </cell>
          <cell r="H398">
            <v>1500000</v>
          </cell>
          <cell r="I398">
            <v>0</v>
          </cell>
          <cell r="J398">
            <v>3225000</v>
          </cell>
        </row>
        <row r="399">
          <cell r="A399" t="str">
            <v>P80890</v>
          </cell>
          <cell r="B399" t="str">
            <v>YUSTIKA AGUSTINA</v>
          </cell>
          <cell r="C399" t="str">
            <v>01280</v>
          </cell>
          <cell r="D399">
            <v>1377000</v>
          </cell>
          <cell r="E399">
            <v>0</v>
          </cell>
          <cell r="F399">
            <v>0</v>
          </cell>
          <cell r="G399">
            <v>75000</v>
          </cell>
          <cell r="H399">
            <v>0</v>
          </cell>
          <cell r="I399">
            <v>825000</v>
          </cell>
          <cell r="J399">
            <v>2101000</v>
          </cell>
        </row>
        <row r="400">
          <cell r="A400" t="str">
            <v>P80896</v>
          </cell>
          <cell r="B400" t="str">
            <v>PARLUASAN SINAGA</v>
          </cell>
          <cell r="C400" t="str">
            <v>01280</v>
          </cell>
          <cell r="D400">
            <v>1377000</v>
          </cell>
          <cell r="E400">
            <v>137700</v>
          </cell>
          <cell r="F400">
            <v>137700</v>
          </cell>
          <cell r="G400">
            <v>300000</v>
          </cell>
          <cell r="H400">
            <v>0</v>
          </cell>
          <cell r="I400">
            <v>0</v>
          </cell>
          <cell r="J400">
            <v>2033000</v>
          </cell>
        </row>
        <row r="401">
          <cell r="A401" t="str">
            <v>P83506</v>
          </cell>
          <cell r="B401" t="str">
            <v>EKO SYAHRI ISKANDAR</v>
          </cell>
          <cell r="C401" t="str">
            <v>01280</v>
          </cell>
          <cell r="D401">
            <v>946400</v>
          </cell>
          <cell r="E401">
            <v>0</v>
          </cell>
          <cell r="F401">
            <v>0</v>
          </cell>
          <cell r="G401">
            <v>75000</v>
          </cell>
          <cell r="H401">
            <v>0</v>
          </cell>
          <cell r="I401">
            <v>0</v>
          </cell>
          <cell r="J401">
            <v>1409600</v>
          </cell>
        </row>
        <row r="402">
          <cell r="A402" t="str">
            <v>Q00156</v>
          </cell>
          <cell r="B402" t="str">
            <v>PARLIN SIMATUPANG</v>
          </cell>
          <cell r="C402" t="str">
            <v>01280</v>
          </cell>
          <cell r="D402">
            <v>935000</v>
          </cell>
          <cell r="E402">
            <v>0</v>
          </cell>
          <cell r="F402">
            <v>0</v>
          </cell>
          <cell r="G402">
            <v>75000</v>
          </cell>
          <cell r="H402">
            <v>0</v>
          </cell>
          <cell r="I402">
            <v>0</v>
          </cell>
          <cell r="J402">
            <v>1120000</v>
          </cell>
        </row>
        <row r="403">
          <cell r="A403" t="str">
            <v>P47694</v>
          </cell>
          <cell r="B403" t="str">
            <v>JUKARIL TAMPUBOLON</v>
          </cell>
          <cell r="C403" t="str">
            <v>01290</v>
          </cell>
          <cell r="D403">
            <v>2006000</v>
          </cell>
          <cell r="E403">
            <v>200600</v>
          </cell>
          <cell r="F403">
            <v>0</v>
          </cell>
          <cell r="G403">
            <v>150000</v>
          </cell>
          <cell r="H403">
            <v>1500000</v>
          </cell>
          <cell r="I403">
            <v>0</v>
          </cell>
          <cell r="J403">
            <v>3354000</v>
          </cell>
        </row>
        <row r="404">
          <cell r="A404" t="str">
            <v>P77259</v>
          </cell>
          <cell r="B404" t="str">
            <v>NURMAYA SITUMORANG</v>
          </cell>
          <cell r="C404" t="str">
            <v>01290</v>
          </cell>
          <cell r="D404">
            <v>1689000</v>
          </cell>
          <cell r="E404">
            <v>168900</v>
          </cell>
          <cell r="F404">
            <v>253350</v>
          </cell>
          <cell r="G404">
            <v>375000</v>
          </cell>
          <cell r="H404">
            <v>0</v>
          </cell>
          <cell r="I404">
            <v>0</v>
          </cell>
          <cell r="J404">
            <v>2071000</v>
          </cell>
        </row>
        <row r="405">
          <cell r="A405" t="str">
            <v>P80872</v>
          </cell>
          <cell r="B405" t="str">
            <v>TUMPAL FRANS REYDON SIREGAR, S.H.</v>
          </cell>
          <cell r="C405" t="str">
            <v>01290</v>
          </cell>
          <cell r="D405">
            <v>1625000</v>
          </cell>
          <cell r="E405">
            <v>162500</v>
          </cell>
          <cell r="F405">
            <v>162500</v>
          </cell>
          <cell r="G405">
            <v>300000</v>
          </cell>
          <cell r="H405">
            <v>0</v>
          </cell>
          <cell r="I405">
            <v>0</v>
          </cell>
          <cell r="J405">
            <v>2313000</v>
          </cell>
        </row>
        <row r="406">
          <cell r="A406" t="str">
            <v>P82343</v>
          </cell>
          <cell r="B406" t="str">
            <v>MUHAMMAD RIKI ERVANDO</v>
          </cell>
          <cell r="C406" t="str">
            <v>01290</v>
          </cell>
          <cell r="D406">
            <v>1244000</v>
          </cell>
          <cell r="E406">
            <v>0</v>
          </cell>
          <cell r="F406">
            <v>0</v>
          </cell>
          <cell r="G406">
            <v>75000</v>
          </cell>
          <cell r="H406">
            <v>0</v>
          </cell>
          <cell r="I406">
            <v>583000</v>
          </cell>
          <cell r="J406">
            <v>2030000</v>
          </cell>
        </row>
        <row r="407">
          <cell r="A407" t="str">
            <v>P82677</v>
          </cell>
          <cell r="B407" t="str">
            <v>SUMANDAR MARTIN H. SITUMORANG</v>
          </cell>
          <cell r="C407" t="str">
            <v>01290</v>
          </cell>
          <cell r="D407">
            <v>1052000</v>
          </cell>
          <cell r="E407">
            <v>0</v>
          </cell>
          <cell r="F407">
            <v>0</v>
          </cell>
          <cell r="G407">
            <v>75000</v>
          </cell>
          <cell r="H407">
            <v>0</v>
          </cell>
          <cell r="I407">
            <v>330000</v>
          </cell>
          <cell r="J407">
            <v>1888000</v>
          </cell>
        </row>
        <row r="408">
          <cell r="A408" t="str">
            <v>P83516</v>
          </cell>
          <cell r="B408" t="str">
            <v>JULITA</v>
          </cell>
          <cell r="C408" t="str">
            <v>01290</v>
          </cell>
          <cell r="D408">
            <v>946400</v>
          </cell>
          <cell r="E408">
            <v>0</v>
          </cell>
          <cell r="F408">
            <v>0</v>
          </cell>
          <cell r="G408">
            <v>75000</v>
          </cell>
          <cell r="H408">
            <v>0</v>
          </cell>
          <cell r="I408">
            <v>0</v>
          </cell>
          <cell r="J408">
            <v>1409600</v>
          </cell>
        </row>
        <row r="409">
          <cell r="A409" t="str">
            <v>Q00109</v>
          </cell>
          <cell r="B409" t="str">
            <v>REIZA FACHROZIE SIREGAR</v>
          </cell>
          <cell r="C409" t="str">
            <v>01290</v>
          </cell>
          <cell r="D409">
            <v>935000</v>
          </cell>
          <cell r="E409">
            <v>0</v>
          </cell>
          <cell r="F409">
            <v>0</v>
          </cell>
          <cell r="G409">
            <v>75000</v>
          </cell>
          <cell r="H409">
            <v>0</v>
          </cell>
          <cell r="I409">
            <v>319000</v>
          </cell>
          <cell r="J409">
            <v>1120000</v>
          </cell>
        </row>
        <row r="410">
          <cell r="A410" t="str">
            <v>Q00141</v>
          </cell>
          <cell r="B410" t="str">
            <v>HERRYANTO N</v>
          </cell>
          <cell r="C410" t="str">
            <v>01290</v>
          </cell>
          <cell r="D410">
            <v>935000</v>
          </cell>
          <cell r="E410">
            <v>0</v>
          </cell>
          <cell r="F410">
            <v>0</v>
          </cell>
          <cell r="G410">
            <v>75000</v>
          </cell>
          <cell r="H410">
            <v>0</v>
          </cell>
          <cell r="I410">
            <v>0</v>
          </cell>
          <cell r="J410">
            <v>1120000</v>
          </cell>
        </row>
        <row r="411">
          <cell r="A411" t="str">
            <v>P55228</v>
          </cell>
          <cell r="B411" t="str">
            <v>MARTOGI SIDABUTAR</v>
          </cell>
          <cell r="C411" t="str">
            <v>01300</v>
          </cell>
          <cell r="D411">
            <v>2288000</v>
          </cell>
          <cell r="E411">
            <v>228800</v>
          </cell>
          <cell r="F411">
            <v>228800</v>
          </cell>
          <cell r="G411">
            <v>300000</v>
          </cell>
          <cell r="H411">
            <v>1500000</v>
          </cell>
          <cell r="I411">
            <v>0</v>
          </cell>
          <cell r="J411">
            <v>3225000</v>
          </cell>
        </row>
        <row r="412">
          <cell r="A412" t="str">
            <v>P76264</v>
          </cell>
          <cell r="B412" t="str">
            <v>SIHOL GULTOM</v>
          </cell>
          <cell r="C412" t="str">
            <v>01300</v>
          </cell>
          <cell r="D412">
            <v>1583000</v>
          </cell>
          <cell r="E412">
            <v>158300</v>
          </cell>
          <cell r="F412">
            <v>0</v>
          </cell>
          <cell r="G412">
            <v>150000</v>
          </cell>
          <cell r="H412">
            <v>0</v>
          </cell>
          <cell r="I412">
            <v>0</v>
          </cell>
          <cell r="J412">
            <v>1935000</v>
          </cell>
        </row>
        <row r="413">
          <cell r="A413" t="str">
            <v>P78823</v>
          </cell>
          <cell r="B413" t="str">
            <v>SAIMAN</v>
          </cell>
          <cell r="C413" t="str">
            <v>01300</v>
          </cell>
          <cell r="D413">
            <v>1436000</v>
          </cell>
          <cell r="E413">
            <v>143600</v>
          </cell>
          <cell r="F413">
            <v>143600</v>
          </cell>
          <cell r="G413">
            <v>300000</v>
          </cell>
          <cell r="H413">
            <v>0</v>
          </cell>
          <cell r="I413">
            <v>0</v>
          </cell>
          <cell r="J413">
            <v>1868000</v>
          </cell>
        </row>
        <row r="414">
          <cell r="A414" t="str">
            <v>P80888</v>
          </cell>
          <cell r="B414" t="str">
            <v>AGUS ALEXANDER YEREMIA</v>
          </cell>
          <cell r="C414" t="str">
            <v>01300</v>
          </cell>
          <cell r="D414">
            <v>1523000</v>
          </cell>
          <cell r="E414">
            <v>152300</v>
          </cell>
          <cell r="F414">
            <v>152300</v>
          </cell>
          <cell r="G414">
            <v>300000</v>
          </cell>
          <cell r="H414">
            <v>0</v>
          </cell>
          <cell r="I414">
            <v>407000</v>
          </cell>
          <cell r="J414">
            <v>2172000</v>
          </cell>
        </row>
        <row r="415">
          <cell r="A415" t="str">
            <v>P81280</v>
          </cell>
          <cell r="B415" t="str">
            <v>MARTHA THERESIA SIHOMBING</v>
          </cell>
          <cell r="C415" t="str">
            <v>01300</v>
          </cell>
          <cell r="D415">
            <v>1168000</v>
          </cell>
          <cell r="E415">
            <v>0</v>
          </cell>
          <cell r="F415">
            <v>0</v>
          </cell>
          <cell r="G415">
            <v>75000</v>
          </cell>
          <cell r="H415">
            <v>0</v>
          </cell>
          <cell r="I415">
            <v>297000</v>
          </cell>
          <cell r="J415">
            <v>1817000</v>
          </cell>
        </row>
        <row r="416">
          <cell r="A416" t="str">
            <v>P82017</v>
          </cell>
          <cell r="B416" t="str">
            <v>SUMARDI</v>
          </cell>
          <cell r="C416" t="str">
            <v>01300</v>
          </cell>
          <cell r="D416">
            <v>1164000</v>
          </cell>
          <cell r="E416">
            <v>116400</v>
          </cell>
          <cell r="F416">
            <v>116400</v>
          </cell>
          <cell r="G416">
            <v>300000</v>
          </cell>
          <cell r="H416">
            <v>0</v>
          </cell>
          <cell r="I416">
            <v>0</v>
          </cell>
          <cell r="J416">
            <v>1959000</v>
          </cell>
        </row>
        <row r="417">
          <cell r="A417" t="str">
            <v>P83503</v>
          </cell>
          <cell r="B417" t="str">
            <v>GOPHER MANURUNG</v>
          </cell>
          <cell r="C417" t="str">
            <v>01300</v>
          </cell>
          <cell r="D417">
            <v>946400</v>
          </cell>
          <cell r="E417">
            <v>0</v>
          </cell>
          <cell r="F417">
            <v>0</v>
          </cell>
          <cell r="G417">
            <v>75000</v>
          </cell>
          <cell r="H417">
            <v>0</v>
          </cell>
          <cell r="I417">
            <v>0</v>
          </cell>
          <cell r="J417">
            <v>1409600</v>
          </cell>
        </row>
        <row r="418">
          <cell r="A418" t="str">
            <v>Q00125</v>
          </cell>
          <cell r="B418" t="str">
            <v>MAYA SARI LUMBAN TOBING</v>
          </cell>
          <cell r="C418" t="str">
            <v>01300</v>
          </cell>
          <cell r="D418">
            <v>935000</v>
          </cell>
          <cell r="E418">
            <v>0</v>
          </cell>
          <cell r="F418">
            <v>0</v>
          </cell>
          <cell r="G418">
            <v>75000</v>
          </cell>
          <cell r="H418">
            <v>0</v>
          </cell>
          <cell r="I418">
            <v>0</v>
          </cell>
          <cell r="J418">
            <v>1120000</v>
          </cell>
        </row>
        <row r="419">
          <cell r="A419" t="str">
            <v>P77984</v>
          </cell>
          <cell r="B419" t="str">
            <v>ALI AZHAR</v>
          </cell>
          <cell r="C419" t="str">
            <v>01310</v>
          </cell>
          <cell r="D419">
            <v>1486000</v>
          </cell>
          <cell r="E419">
            <v>148600</v>
          </cell>
          <cell r="F419">
            <v>0</v>
          </cell>
          <cell r="G419">
            <v>150000</v>
          </cell>
          <cell r="H419">
            <v>0</v>
          </cell>
          <cell r="I419">
            <v>0</v>
          </cell>
          <cell r="J419">
            <v>1868000</v>
          </cell>
        </row>
        <row r="420">
          <cell r="A420" t="str">
            <v>P79032</v>
          </cell>
          <cell r="B420" t="str">
            <v>MALA KARTIKA, SE</v>
          </cell>
          <cell r="C420" t="str">
            <v>01310</v>
          </cell>
          <cell r="D420">
            <v>1744000</v>
          </cell>
          <cell r="E420">
            <v>174400</v>
          </cell>
          <cell r="F420">
            <v>174400</v>
          </cell>
          <cell r="G420">
            <v>300000</v>
          </cell>
          <cell r="H420">
            <v>1500000</v>
          </cell>
          <cell r="I420">
            <v>0</v>
          </cell>
          <cell r="J420">
            <v>3225000</v>
          </cell>
        </row>
        <row r="421">
          <cell r="A421" t="str">
            <v>P79050</v>
          </cell>
          <cell r="B421" t="str">
            <v>M A S R I Z A L, SE</v>
          </cell>
          <cell r="C421" t="str">
            <v>01310</v>
          </cell>
          <cell r="D421">
            <v>1689000</v>
          </cell>
          <cell r="E421">
            <v>168900</v>
          </cell>
          <cell r="F421">
            <v>168900</v>
          </cell>
          <cell r="G421">
            <v>300000</v>
          </cell>
          <cell r="H421">
            <v>0</v>
          </cell>
          <cell r="I421">
            <v>825000</v>
          </cell>
          <cell r="J421">
            <v>2172000</v>
          </cell>
        </row>
        <row r="422">
          <cell r="A422" t="str">
            <v>P80211</v>
          </cell>
          <cell r="B422" t="str">
            <v>ZULMASLAN</v>
          </cell>
          <cell r="C422" t="str">
            <v>01310</v>
          </cell>
          <cell r="D422">
            <v>1387000</v>
          </cell>
          <cell r="E422">
            <v>138700</v>
          </cell>
          <cell r="F422">
            <v>138700</v>
          </cell>
          <cell r="G422">
            <v>300000</v>
          </cell>
          <cell r="H422">
            <v>0</v>
          </cell>
          <cell r="I422">
            <v>297000</v>
          </cell>
          <cell r="J422">
            <v>1868000</v>
          </cell>
        </row>
        <row r="423">
          <cell r="A423" t="str">
            <v>P81278</v>
          </cell>
          <cell r="B423" t="str">
            <v>AIDA HARIANI</v>
          </cell>
          <cell r="C423" t="str">
            <v>01310</v>
          </cell>
          <cell r="D423">
            <v>1207000</v>
          </cell>
          <cell r="E423">
            <v>120700</v>
          </cell>
          <cell r="F423">
            <v>120700</v>
          </cell>
          <cell r="G423">
            <v>300000</v>
          </cell>
          <cell r="H423">
            <v>0</v>
          </cell>
          <cell r="I423">
            <v>0</v>
          </cell>
          <cell r="J423">
            <v>1800000</v>
          </cell>
        </row>
        <row r="424">
          <cell r="A424" t="str">
            <v>P77419</v>
          </cell>
          <cell r="B424" t="str">
            <v>ANNA SUHARTI</v>
          </cell>
          <cell r="C424" t="str">
            <v>01320</v>
          </cell>
          <cell r="D424">
            <v>1865000</v>
          </cell>
          <cell r="E424">
            <v>0</v>
          </cell>
          <cell r="F424">
            <v>0</v>
          </cell>
          <cell r="G424">
            <v>75000</v>
          </cell>
          <cell r="H424">
            <v>1500000</v>
          </cell>
          <cell r="I424">
            <v>0</v>
          </cell>
          <cell r="J424">
            <v>3225000</v>
          </cell>
        </row>
        <row r="425">
          <cell r="A425" t="str">
            <v>P78498</v>
          </cell>
          <cell r="B425" t="str">
            <v>SABARUDDIN LUMBAN TOBING</v>
          </cell>
          <cell r="C425" t="str">
            <v>01320</v>
          </cell>
          <cell r="D425">
            <v>1477000</v>
          </cell>
          <cell r="E425">
            <v>147700</v>
          </cell>
          <cell r="F425">
            <v>147700</v>
          </cell>
          <cell r="G425">
            <v>300000</v>
          </cell>
          <cell r="H425">
            <v>0</v>
          </cell>
          <cell r="I425">
            <v>0</v>
          </cell>
          <cell r="J425">
            <v>1935000</v>
          </cell>
        </row>
        <row r="426">
          <cell r="A426" t="str">
            <v>P78818</v>
          </cell>
          <cell r="B426" t="str">
            <v>SABAR GULTOM,SE</v>
          </cell>
          <cell r="C426" t="str">
            <v>01320</v>
          </cell>
          <cell r="D426">
            <v>1477000</v>
          </cell>
          <cell r="E426">
            <v>147700</v>
          </cell>
          <cell r="F426">
            <v>147700</v>
          </cell>
          <cell r="G426">
            <v>300000</v>
          </cell>
          <cell r="H426">
            <v>0</v>
          </cell>
          <cell r="I426">
            <v>407000</v>
          </cell>
          <cell r="J426">
            <v>2030000</v>
          </cell>
        </row>
        <row r="427">
          <cell r="A427" t="str">
            <v>P80588</v>
          </cell>
          <cell r="B427" t="str">
            <v>AHMAD BAWAIS,SH</v>
          </cell>
          <cell r="C427" t="str">
            <v>01320</v>
          </cell>
          <cell r="D427">
            <v>1333000</v>
          </cell>
          <cell r="E427">
            <v>133300</v>
          </cell>
          <cell r="F427">
            <v>133300</v>
          </cell>
          <cell r="G427">
            <v>300000</v>
          </cell>
          <cell r="H427">
            <v>0</v>
          </cell>
          <cell r="I427">
            <v>583000</v>
          </cell>
          <cell r="J427">
            <v>2030000</v>
          </cell>
        </row>
        <row r="428">
          <cell r="A428" t="str">
            <v>P80876</v>
          </cell>
          <cell r="B428" t="str">
            <v>MORIS HASIHOLAN SITUMORANG,SH</v>
          </cell>
          <cell r="C428" t="str">
            <v>01320</v>
          </cell>
          <cell r="D428">
            <v>1523000</v>
          </cell>
          <cell r="E428">
            <v>152300</v>
          </cell>
          <cell r="F428">
            <v>76150</v>
          </cell>
          <cell r="G428">
            <v>225000</v>
          </cell>
          <cell r="H428">
            <v>0</v>
          </cell>
          <cell r="I428">
            <v>825000</v>
          </cell>
          <cell r="J428">
            <v>2172000</v>
          </cell>
        </row>
        <row r="429">
          <cell r="A429" t="str">
            <v>P83515</v>
          </cell>
          <cell r="B429" t="str">
            <v>AUDI YULIAN MAHDI</v>
          </cell>
          <cell r="C429" t="str">
            <v>01320</v>
          </cell>
          <cell r="D429">
            <v>946400</v>
          </cell>
          <cell r="E429">
            <v>0</v>
          </cell>
          <cell r="F429">
            <v>0</v>
          </cell>
          <cell r="G429">
            <v>75000</v>
          </cell>
          <cell r="H429">
            <v>0</v>
          </cell>
          <cell r="I429">
            <v>0</v>
          </cell>
          <cell r="J429">
            <v>1409600</v>
          </cell>
        </row>
        <row r="430">
          <cell r="A430" t="str">
            <v>P77965</v>
          </cell>
          <cell r="B430" t="str">
            <v>NGADIMIN</v>
          </cell>
          <cell r="C430" t="str">
            <v>01340</v>
          </cell>
          <cell r="D430">
            <v>1486000</v>
          </cell>
          <cell r="E430">
            <v>148600</v>
          </cell>
          <cell r="F430">
            <v>148600</v>
          </cell>
          <cell r="G430">
            <v>300000</v>
          </cell>
          <cell r="H430">
            <v>0</v>
          </cell>
          <cell r="I430">
            <v>297000</v>
          </cell>
          <cell r="J430">
            <v>1959000</v>
          </cell>
        </row>
        <row r="431">
          <cell r="A431" t="str">
            <v>P78816</v>
          </cell>
          <cell r="B431" t="str">
            <v>JAHIDIN SITORUS</v>
          </cell>
          <cell r="C431" t="str">
            <v>01340</v>
          </cell>
          <cell r="D431">
            <v>1342000</v>
          </cell>
          <cell r="E431">
            <v>0</v>
          </cell>
          <cell r="F431">
            <v>0</v>
          </cell>
          <cell r="G431">
            <v>75000</v>
          </cell>
          <cell r="H431">
            <v>0</v>
          </cell>
          <cell r="I431">
            <v>0</v>
          </cell>
          <cell r="J431">
            <v>1732000</v>
          </cell>
        </row>
        <row r="432">
          <cell r="A432" t="str">
            <v>P79044</v>
          </cell>
          <cell r="B432" t="str">
            <v>TUMPAL MAROJAHAN SITORUS</v>
          </cell>
          <cell r="C432" t="str">
            <v>01340</v>
          </cell>
          <cell r="D432">
            <v>1744000</v>
          </cell>
          <cell r="E432">
            <v>174400</v>
          </cell>
          <cell r="F432">
            <v>174400</v>
          </cell>
          <cell r="G432">
            <v>300000</v>
          </cell>
          <cell r="H432">
            <v>0</v>
          </cell>
          <cell r="I432">
            <v>583000</v>
          </cell>
          <cell r="J432">
            <v>2243000</v>
          </cell>
        </row>
        <row r="433">
          <cell r="A433" t="str">
            <v>P80241</v>
          </cell>
          <cell r="B433" t="str">
            <v>I S W A N D Y,SE</v>
          </cell>
          <cell r="C433" t="str">
            <v>01340</v>
          </cell>
          <cell r="D433">
            <v>1923000</v>
          </cell>
          <cell r="E433">
            <v>192300</v>
          </cell>
          <cell r="F433">
            <v>192300</v>
          </cell>
          <cell r="G433">
            <v>300000</v>
          </cell>
          <cell r="H433">
            <v>1600000</v>
          </cell>
          <cell r="I433">
            <v>0</v>
          </cell>
          <cell r="J433">
            <v>3741000</v>
          </cell>
        </row>
        <row r="434">
          <cell r="A434" t="str">
            <v>P80566</v>
          </cell>
          <cell r="B434" t="str">
            <v>HERNETTI LUBIS</v>
          </cell>
          <cell r="C434" t="str">
            <v>01340</v>
          </cell>
          <cell r="D434">
            <v>1425000</v>
          </cell>
          <cell r="E434">
            <v>0</v>
          </cell>
          <cell r="F434">
            <v>0</v>
          </cell>
          <cell r="G434">
            <v>75000</v>
          </cell>
          <cell r="H434">
            <v>0</v>
          </cell>
          <cell r="I434">
            <v>605000</v>
          </cell>
          <cell r="J434">
            <v>2101000</v>
          </cell>
        </row>
        <row r="435">
          <cell r="A435" t="str">
            <v>P80883</v>
          </cell>
          <cell r="B435" t="str">
            <v>ROMADIANA,SE</v>
          </cell>
          <cell r="C435" t="str">
            <v>01340</v>
          </cell>
          <cell r="D435">
            <v>1523000</v>
          </cell>
          <cell r="E435">
            <v>0</v>
          </cell>
          <cell r="F435">
            <v>0</v>
          </cell>
          <cell r="G435">
            <v>75000</v>
          </cell>
          <cell r="H435">
            <v>0</v>
          </cell>
          <cell r="I435">
            <v>825000</v>
          </cell>
          <cell r="J435">
            <v>2172000</v>
          </cell>
        </row>
        <row r="436">
          <cell r="A436" t="str">
            <v>P81268</v>
          </cell>
          <cell r="B436" t="str">
            <v>IRSAL</v>
          </cell>
          <cell r="C436" t="str">
            <v>01340</v>
          </cell>
          <cell r="D436">
            <v>1207000</v>
          </cell>
          <cell r="E436">
            <v>120700</v>
          </cell>
          <cell r="F436">
            <v>120700</v>
          </cell>
          <cell r="G436">
            <v>300000</v>
          </cell>
          <cell r="H436">
            <v>0</v>
          </cell>
          <cell r="I436">
            <v>495000</v>
          </cell>
          <cell r="J436">
            <v>1888000</v>
          </cell>
        </row>
        <row r="437">
          <cell r="A437" t="str">
            <v>P81308</v>
          </cell>
          <cell r="B437" t="str">
            <v>MARENTINA, SE</v>
          </cell>
          <cell r="C437" t="str">
            <v>01340</v>
          </cell>
          <cell r="D437">
            <v>1207000</v>
          </cell>
          <cell r="E437">
            <v>0</v>
          </cell>
          <cell r="F437">
            <v>60350</v>
          </cell>
          <cell r="G437">
            <v>150000</v>
          </cell>
          <cell r="H437">
            <v>0</v>
          </cell>
          <cell r="I437">
            <v>352000</v>
          </cell>
          <cell r="J437">
            <v>1888000</v>
          </cell>
        </row>
        <row r="438">
          <cell r="A438" t="str">
            <v>P83518</v>
          </cell>
          <cell r="B438" t="str">
            <v>IWAN SETIAWAN</v>
          </cell>
          <cell r="C438" t="str">
            <v>01340</v>
          </cell>
          <cell r="D438">
            <v>946400</v>
          </cell>
          <cell r="E438">
            <v>0</v>
          </cell>
          <cell r="F438">
            <v>0</v>
          </cell>
          <cell r="G438">
            <v>75000</v>
          </cell>
          <cell r="H438">
            <v>0</v>
          </cell>
          <cell r="I438">
            <v>0</v>
          </cell>
          <cell r="J438">
            <v>1409600</v>
          </cell>
        </row>
        <row r="439">
          <cell r="A439" t="str">
            <v>P83534</v>
          </cell>
          <cell r="B439" t="str">
            <v>RUDI ERNAWAN</v>
          </cell>
          <cell r="C439" t="str">
            <v>01340</v>
          </cell>
          <cell r="D439">
            <v>946400</v>
          </cell>
          <cell r="E439">
            <v>0</v>
          </cell>
          <cell r="F439">
            <v>0</v>
          </cell>
          <cell r="G439">
            <v>75000</v>
          </cell>
          <cell r="H439">
            <v>0</v>
          </cell>
          <cell r="I439">
            <v>0</v>
          </cell>
          <cell r="J439">
            <v>1409600</v>
          </cell>
        </row>
        <row r="440">
          <cell r="A440" t="str">
            <v>Q00078</v>
          </cell>
          <cell r="B440" t="str">
            <v>IRENE</v>
          </cell>
          <cell r="C440" t="str">
            <v>01340</v>
          </cell>
          <cell r="D440">
            <v>935000</v>
          </cell>
          <cell r="E440">
            <v>0</v>
          </cell>
          <cell r="F440">
            <v>0</v>
          </cell>
          <cell r="G440">
            <v>75000</v>
          </cell>
          <cell r="H440">
            <v>0</v>
          </cell>
          <cell r="I440">
            <v>352000</v>
          </cell>
          <cell r="J440">
            <v>1120000</v>
          </cell>
        </row>
        <row r="441">
          <cell r="A441" t="str">
            <v>Q00144</v>
          </cell>
          <cell r="B441" t="str">
            <v>SORI TUA SIREGAR</v>
          </cell>
          <cell r="C441" t="str">
            <v>01340</v>
          </cell>
          <cell r="D441">
            <v>935000</v>
          </cell>
          <cell r="E441">
            <v>0</v>
          </cell>
          <cell r="F441">
            <v>0</v>
          </cell>
          <cell r="G441">
            <v>75000</v>
          </cell>
          <cell r="H441">
            <v>0</v>
          </cell>
          <cell r="I441">
            <v>352000</v>
          </cell>
          <cell r="J441">
            <v>1120000</v>
          </cell>
        </row>
        <row r="442">
          <cell r="A442" t="str">
            <v>P77391</v>
          </cell>
          <cell r="B442" t="str">
            <v>ROMBEL LUMBAN GAOL</v>
          </cell>
          <cell r="C442" t="str">
            <v>01360</v>
          </cell>
          <cell r="D442">
            <v>1865000</v>
          </cell>
          <cell r="E442">
            <v>0</v>
          </cell>
          <cell r="F442">
            <v>0</v>
          </cell>
          <cell r="G442">
            <v>75000</v>
          </cell>
          <cell r="H442">
            <v>1500000</v>
          </cell>
          <cell r="I442">
            <v>0</v>
          </cell>
          <cell r="J442">
            <v>3168000</v>
          </cell>
        </row>
        <row r="443">
          <cell r="A443" t="str">
            <v>P79042</v>
          </cell>
          <cell r="B443" t="str">
            <v>RUSYDI TANJUNG, SE,MH.</v>
          </cell>
          <cell r="C443" t="str">
            <v>01360</v>
          </cell>
          <cell r="D443">
            <v>1802000</v>
          </cell>
          <cell r="E443">
            <v>180200</v>
          </cell>
          <cell r="F443">
            <v>180200</v>
          </cell>
          <cell r="G443">
            <v>300000</v>
          </cell>
          <cell r="H443">
            <v>1500000</v>
          </cell>
          <cell r="I443">
            <v>0</v>
          </cell>
          <cell r="J443">
            <v>4554000</v>
          </cell>
        </row>
        <row r="444">
          <cell r="A444" t="str">
            <v>P80544</v>
          </cell>
          <cell r="B444" t="str">
            <v>SILVA YUANITA</v>
          </cell>
          <cell r="C444" t="str">
            <v>01360</v>
          </cell>
          <cell r="D444">
            <v>1523000</v>
          </cell>
          <cell r="E444">
            <v>152300</v>
          </cell>
          <cell r="F444">
            <v>152300</v>
          </cell>
          <cell r="G444">
            <v>300000</v>
          </cell>
          <cell r="H444">
            <v>0</v>
          </cell>
          <cell r="I444">
            <v>374000</v>
          </cell>
          <cell r="J444">
            <v>2222000</v>
          </cell>
        </row>
        <row r="445">
          <cell r="A445" t="str">
            <v>P80548</v>
          </cell>
          <cell r="B445" t="str">
            <v>TENGKU NAMIRA</v>
          </cell>
          <cell r="C445" t="str">
            <v>01360</v>
          </cell>
          <cell r="D445">
            <v>1425000</v>
          </cell>
          <cell r="E445">
            <v>142500</v>
          </cell>
          <cell r="F445">
            <v>142500</v>
          </cell>
          <cell r="G445">
            <v>300000</v>
          </cell>
          <cell r="H445">
            <v>0</v>
          </cell>
          <cell r="I445">
            <v>825000</v>
          </cell>
          <cell r="J445">
            <v>2149000</v>
          </cell>
        </row>
        <row r="446">
          <cell r="A446" t="str">
            <v>P82680</v>
          </cell>
          <cell r="B446" t="str">
            <v>RENNY LIA RINI SIAHAAN</v>
          </cell>
          <cell r="C446" t="str">
            <v>01360</v>
          </cell>
          <cell r="D446">
            <v>1145000</v>
          </cell>
          <cell r="E446">
            <v>0</v>
          </cell>
          <cell r="F446">
            <v>0</v>
          </cell>
          <cell r="G446">
            <v>75000</v>
          </cell>
          <cell r="H446">
            <v>0</v>
          </cell>
          <cell r="I446">
            <v>374000</v>
          </cell>
          <cell r="J446">
            <v>2004000</v>
          </cell>
        </row>
        <row r="447">
          <cell r="A447" t="str">
            <v>P82861</v>
          </cell>
          <cell r="B447" t="str">
            <v>SURYADI MANDALA</v>
          </cell>
          <cell r="C447" t="str">
            <v>01360</v>
          </cell>
          <cell r="D447">
            <v>1145000</v>
          </cell>
          <cell r="E447">
            <v>0</v>
          </cell>
          <cell r="F447">
            <v>0</v>
          </cell>
          <cell r="G447">
            <v>75000</v>
          </cell>
          <cell r="H447">
            <v>0</v>
          </cell>
          <cell r="I447">
            <v>0</v>
          </cell>
          <cell r="J447">
            <v>2004000</v>
          </cell>
        </row>
        <row r="448">
          <cell r="A448" t="str">
            <v>P83528</v>
          </cell>
          <cell r="B448" t="str">
            <v>BRAM MARETTA,S.E</v>
          </cell>
          <cell r="C448" t="str">
            <v>01360</v>
          </cell>
          <cell r="D448">
            <v>946400</v>
          </cell>
          <cell r="E448">
            <v>0</v>
          </cell>
          <cell r="F448">
            <v>0</v>
          </cell>
          <cell r="G448">
            <v>75000</v>
          </cell>
          <cell r="H448">
            <v>0</v>
          </cell>
          <cell r="I448">
            <v>0</v>
          </cell>
          <cell r="J448">
            <v>1447200</v>
          </cell>
        </row>
        <row r="449">
          <cell r="A449" t="str">
            <v>Q00096</v>
          </cell>
          <cell r="B449" t="str">
            <v>EKA PURWANTI HUTAPEA</v>
          </cell>
          <cell r="C449" t="str">
            <v>01360</v>
          </cell>
          <cell r="D449">
            <v>935000</v>
          </cell>
          <cell r="E449">
            <v>0</v>
          </cell>
          <cell r="F449">
            <v>0</v>
          </cell>
          <cell r="G449">
            <v>75000</v>
          </cell>
          <cell r="H449">
            <v>0</v>
          </cell>
          <cell r="I449">
            <v>0</v>
          </cell>
          <cell r="J449">
            <v>1150000</v>
          </cell>
        </row>
        <row r="450">
          <cell r="A450" t="str">
            <v>Q00143</v>
          </cell>
          <cell r="B450" t="str">
            <v>SHASTRI YULANI</v>
          </cell>
          <cell r="C450" t="str">
            <v>01360</v>
          </cell>
          <cell r="D450">
            <v>935000</v>
          </cell>
          <cell r="E450">
            <v>0</v>
          </cell>
          <cell r="F450">
            <v>0</v>
          </cell>
          <cell r="G450">
            <v>75000</v>
          </cell>
          <cell r="H450">
            <v>0</v>
          </cell>
          <cell r="I450">
            <v>0</v>
          </cell>
          <cell r="J450">
            <v>1150000</v>
          </cell>
        </row>
        <row r="451">
          <cell r="A451" t="str">
            <v>Q00145</v>
          </cell>
          <cell r="B451" t="str">
            <v>ANITA DEWI SIRAIT</v>
          </cell>
          <cell r="C451" t="str">
            <v>01360</v>
          </cell>
          <cell r="D451">
            <v>935000</v>
          </cell>
          <cell r="E451">
            <v>0</v>
          </cell>
          <cell r="F451">
            <v>0</v>
          </cell>
          <cell r="G451">
            <v>75000</v>
          </cell>
          <cell r="H451">
            <v>0</v>
          </cell>
          <cell r="I451">
            <v>0</v>
          </cell>
          <cell r="J451">
            <v>1150000</v>
          </cell>
        </row>
        <row r="452">
          <cell r="A452" t="str">
            <v>P78006</v>
          </cell>
          <cell r="B452" t="str">
            <v>DODI GUSTIAN</v>
          </cell>
          <cell r="C452" t="str">
            <v>01370</v>
          </cell>
          <cell r="D452">
            <v>1529000</v>
          </cell>
          <cell r="E452">
            <v>152900</v>
          </cell>
          <cell r="F452">
            <v>152900</v>
          </cell>
          <cell r="G452">
            <v>300000</v>
          </cell>
          <cell r="H452">
            <v>0</v>
          </cell>
          <cell r="I452">
            <v>352000</v>
          </cell>
          <cell r="J452">
            <v>2077000</v>
          </cell>
        </row>
        <row r="453">
          <cell r="A453" t="str">
            <v>P78930</v>
          </cell>
          <cell r="B453" t="str">
            <v>ARIEF RINARDI SUNARDI. S.Sos., MM.</v>
          </cell>
          <cell r="C453" t="str">
            <v>01370</v>
          </cell>
          <cell r="D453">
            <v>1927000</v>
          </cell>
          <cell r="E453">
            <v>192700</v>
          </cell>
          <cell r="F453">
            <v>192700</v>
          </cell>
          <cell r="G453">
            <v>300000</v>
          </cell>
          <cell r="H453">
            <v>1500000</v>
          </cell>
          <cell r="I453">
            <v>0</v>
          </cell>
          <cell r="J453">
            <v>3683000</v>
          </cell>
        </row>
        <row r="454">
          <cell r="A454" t="str">
            <v>P80539</v>
          </cell>
          <cell r="B454" t="str">
            <v>ONGGUNG RAJAGUKGUK, SE</v>
          </cell>
          <cell r="C454" t="str">
            <v>01370</v>
          </cell>
          <cell r="D454">
            <v>1523000</v>
          </cell>
          <cell r="E454">
            <v>152300</v>
          </cell>
          <cell r="F454">
            <v>76150</v>
          </cell>
          <cell r="G454">
            <v>225000</v>
          </cell>
          <cell r="H454">
            <v>0</v>
          </cell>
          <cell r="I454">
            <v>583000</v>
          </cell>
          <cell r="J454">
            <v>2222000</v>
          </cell>
        </row>
        <row r="455">
          <cell r="A455" t="str">
            <v>P80594</v>
          </cell>
          <cell r="B455" t="str">
            <v>NURUL ASNIAR, SE</v>
          </cell>
          <cell r="C455" t="str">
            <v>01370</v>
          </cell>
          <cell r="D455">
            <v>1425000</v>
          </cell>
          <cell r="E455">
            <v>142500</v>
          </cell>
          <cell r="F455">
            <v>71250</v>
          </cell>
          <cell r="G455">
            <v>225000</v>
          </cell>
          <cell r="H455">
            <v>0</v>
          </cell>
          <cell r="I455">
            <v>825000</v>
          </cell>
          <cell r="J455">
            <v>2149000</v>
          </cell>
        </row>
        <row r="456">
          <cell r="A456" t="str">
            <v>P80892</v>
          </cell>
          <cell r="B456" t="str">
            <v>MARISI FATMAWATI TAMBUNAN, SE</v>
          </cell>
          <cell r="C456" t="str">
            <v>01370</v>
          </cell>
          <cell r="D456">
            <v>1377000</v>
          </cell>
          <cell r="E456">
            <v>0</v>
          </cell>
          <cell r="F456">
            <v>0</v>
          </cell>
          <cell r="G456">
            <v>75000</v>
          </cell>
          <cell r="H456">
            <v>0</v>
          </cell>
          <cell r="I456">
            <v>495000</v>
          </cell>
          <cell r="J456">
            <v>2149000</v>
          </cell>
        </row>
        <row r="457">
          <cell r="A457" t="str">
            <v>P82347</v>
          </cell>
          <cell r="B457" t="str">
            <v>RINALDI LUBIS</v>
          </cell>
          <cell r="C457" t="str">
            <v>01370</v>
          </cell>
          <cell r="D457">
            <v>1244000</v>
          </cell>
          <cell r="E457">
            <v>0</v>
          </cell>
          <cell r="F457">
            <v>0</v>
          </cell>
          <cell r="G457">
            <v>75000</v>
          </cell>
          <cell r="H457">
            <v>0</v>
          </cell>
          <cell r="I457">
            <v>495000</v>
          </cell>
          <cell r="J457">
            <v>2077000</v>
          </cell>
        </row>
        <row r="458">
          <cell r="A458" t="str">
            <v>P82683</v>
          </cell>
          <cell r="B458" t="str">
            <v>HASBI YUSUF</v>
          </cell>
          <cell r="C458" t="str">
            <v>01370</v>
          </cell>
          <cell r="D458">
            <v>1052000</v>
          </cell>
          <cell r="E458">
            <v>105200</v>
          </cell>
          <cell r="F458">
            <v>105200</v>
          </cell>
          <cell r="G458">
            <v>300000</v>
          </cell>
          <cell r="H458">
            <v>0</v>
          </cell>
          <cell r="I458">
            <v>352000</v>
          </cell>
          <cell r="J458">
            <v>1932000</v>
          </cell>
        </row>
        <row r="459">
          <cell r="A459" t="str">
            <v>P83508</v>
          </cell>
          <cell r="B459" t="str">
            <v>AGUSTIAN REINALDO SIAHAAN,A.MD</v>
          </cell>
          <cell r="C459" t="str">
            <v>01370</v>
          </cell>
          <cell r="D459">
            <v>946400</v>
          </cell>
          <cell r="E459">
            <v>0</v>
          </cell>
          <cell r="F459">
            <v>0</v>
          </cell>
          <cell r="G459">
            <v>75000</v>
          </cell>
          <cell r="H459">
            <v>0</v>
          </cell>
          <cell r="I459">
            <v>0</v>
          </cell>
          <cell r="J459">
            <v>1447200</v>
          </cell>
        </row>
        <row r="460">
          <cell r="A460" t="str">
            <v>Q00091</v>
          </cell>
          <cell r="B460" t="str">
            <v>FAUZIAH HUSNA GINTING</v>
          </cell>
          <cell r="C460" t="str">
            <v>01370</v>
          </cell>
          <cell r="D460">
            <v>935000</v>
          </cell>
          <cell r="E460">
            <v>0</v>
          </cell>
          <cell r="F460">
            <v>0</v>
          </cell>
          <cell r="G460">
            <v>75000</v>
          </cell>
          <cell r="H460">
            <v>0</v>
          </cell>
          <cell r="I460">
            <v>0</v>
          </cell>
          <cell r="J460">
            <v>1150000</v>
          </cell>
        </row>
        <row r="461">
          <cell r="A461" t="str">
            <v>Q00110</v>
          </cell>
          <cell r="B461" t="str">
            <v>MUHAMMAD AZHAR HASIBUAN</v>
          </cell>
          <cell r="C461" t="str">
            <v>01370</v>
          </cell>
          <cell r="D461">
            <v>935000</v>
          </cell>
          <cell r="E461">
            <v>0</v>
          </cell>
          <cell r="F461">
            <v>0</v>
          </cell>
          <cell r="G461">
            <v>75000</v>
          </cell>
          <cell r="H461">
            <v>0</v>
          </cell>
          <cell r="I461">
            <v>297000</v>
          </cell>
          <cell r="J461">
            <v>1150000</v>
          </cell>
        </row>
        <row r="462">
          <cell r="A462" t="str">
            <v>P77418</v>
          </cell>
          <cell r="B462" t="str">
            <v>KOMOMAINI</v>
          </cell>
          <cell r="C462" t="str">
            <v>01380</v>
          </cell>
          <cell r="D462">
            <v>1806000</v>
          </cell>
          <cell r="E462">
            <v>180600</v>
          </cell>
          <cell r="F462">
            <v>180600</v>
          </cell>
          <cell r="G462">
            <v>300000</v>
          </cell>
          <cell r="H462">
            <v>0</v>
          </cell>
          <cell r="I462">
            <v>495000</v>
          </cell>
          <cell r="J462">
            <v>2295000</v>
          </cell>
        </row>
        <row r="463">
          <cell r="A463" t="str">
            <v>P79012</v>
          </cell>
          <cell r="B463" t="str">
            <v>BAKARA GINSON LUMBAN GAOL, SE</v>
          </cell>
          <cell r="C463" t="str">
            <v>01380</v>
          </cell>
          <cell r="D463">
            <v>1861000</v>
          </cell>
          <cell r="E463">
            <v>186100</v>
          </cell>
          <cell r="F463">
            <v>186100</v>
          </cell>
          <cell r="G463">
            <v>300000</v>
          </cell>
          <cell r="H463">
            <v>1500000</v>
          </cell>
          <cell r="I463">
            <v>0</v>
          </cell>
          <cell r="J463">
            <v>3828000</v>
          </cell>
        </row>
        <row r="464">
          <cell r="A464" t="str">
            <v>P79059</v>
          </cell>
          <cell r="B464" t="str">
            <v>SAMSUL BAHRI</v>
          </cell>
          <cell r="C464" t="str">
            <v>01380</v>
          </cell>
          <cell r="D464">
            <v>1744000</v>
          </cell>
          <cell r="E464">
            <v>0</v>
          </cell>
          <cell r="F464">
            <v>0</v>
          </cell>
          <cell r="G464">
            <v>75000</v>
          </cell>
          <cell r="H464">
            <v>0</v>
          </cell>
          <cell r="I464">
            <v>583000</v>
          </cell>
          <cell r="J464">
            <v>2295000</v>
          </cell>
        </row>
        <row r="465">
          <cell r="A465" t="str">
            <v>P81274</v>
          </cell>
          <cell r="B465" t="str">
            <v>MERITA PANGGABEAN, SH</v>
          </cell>
          <cell r="C465" t="str">
            <v>01380</v>
          </cell>
          <cell r="D465">
            <v>1207000</v>
          </cell>
          <cell r="E465">
            <v>120700</v>
          </cell>
          <cell r="F465">
            <v>0</v>
          </cell>
          <cell r="G465">
            <v>150000</v>
          </cell>
          <cell r="H465">
            <v>0</v>
          </cell>
          <cell r="I465">
            <v>297000</v>
          </cell>
          <cell r="J465">
            <v>1932000</v>
          </cell>
        </row>
        <row r="466">
          <cell r="A466" t="str">
            <v>P82024</v>
          </cell>
          <cell r="B466" t="str">
            <v>JHON PELITA, SH</v>
          </cell>
          <cell r="C466" t="str">
            <v>01380</v>
          </cell>
          <cell r="D466">
            <v>1126000</v>
          </cell>
          <cell r="E466">
            <v>112600</v>
          </cell>
          <cell r="F466">
            <v>112600</v>
          </cell>
          <cell r="G466">
            <v>300000</v>
          </cell>
          <cell r="H466">
            <v>0</v>
          </cell>
          <cell r="I466">
            <v>495000</v>
          </cell>
          <cell r="J466">
            <v>1932000</v>
          </cell>
        </row>
        <row r="467">
          <cell r="A467" t="str">
            <v>P82341</v>
          </cell>
          <cell r="B467" t="str">
            <v>FERI ANDIKA SYAH PUTRA PELAWI</v>
          </cell>
          <cell r="C467" t="str">
            <v>01380</v>
          </cell>
          <cell r="D467">
            <v>1244000</v>
          </cell>
          <cell r="E467">
            <v>0</v>
          </cell>
          <cell r="F467">
            <v>0</v>
          </cell>
          <cell r="G467">
            <v>75000</v>
          </cell>
          <cell r="H467">
            <v>0</v>
          </cell>
          <cell r="I467">
            <v>825000</v>
          </cell>
          <cell r="J467">
            <v>2077000</v>
          </cell>
        </row>
        <row r="468">
          <cell r="A468" t="str">
            <v>P83512</v>
          </cell>
          <cell r="B468" t="str">
            <v>ZEFRI ANDIKA SIAGIAN,S.E</v>
          </cell>
          <cell r="C468" t="str">
            <v>01380</v>
          </cell>
          <cell r="D468">
            <v>946400</v>
          </cell>
          <cell r="E468">
            <v>0</v>
          </cell>
          <cell r="F468">
            <v>0</v>
          </cell>
          <cell r="G468">
            <v>75000</v>
          </cell>
          <cell r="H468">
            <v>0</v>
          </cell>
          <cell r="I468">
            <v>0</v>
          </cell>
          <cell r="J468">
            <v>1447200</v>
          </cell>
        </row>
        <row r="469">
          <cell r="A469" t="str">
            <v>Q00090</v>
          </cell>
          <cell r="B469" t="str">
            <v>FITRIANI</v>
          </cell>
          <cell r="C469" t="str">
            <v>01380</v>
          </cell>
          <cell r="D469">
            <v>935000</v>
          </cell>
          <cell r="E469">
            <v>0</v>
          </cell>
          <cell r="F469">
            <v>0</v>
          </cell>
          <cell r="G469">
            <v>75000</v>
          </cell>
          <cell r="H469">
            <v>0</v>
          </cell>
          <cell r="I469">
            <v>352000</v>
          </cell>
          <cell r="J469">
            <v>1150000</v>
          </cell>
        </row>
        <row r="470">
          <cell r="A470" t="str">
            <v>Q00097</v>
          </cell>
          <cell r="B470" t="str">
            <v>VICKY LARRIVA SEPTIHADI</v>
          </cell>
          <cell r="C470" t="str">
            <v>01380</v>
          </cell>
          <cell r="D470">
            <v>935000</v>
          </cell>
          <cell r="E470">
            <v>0</v>
          </cell>
          <cell r="F470">
            <v>0</v>
          </cell>
          <cell r="G470">
            <v>75000</v>
          </cell>
          <cell r="H470">
            <v>0</v>
          </cell>
          <cell r="I470">
            <v>297000</v>
          </cell>
          <cell r="J470">
            <v>1150000</v>
          </cell>
        </row>
        <row r="471">
          <cell r="A471" t="str">
            <v>P77385</v>
          </cell>
          <cell r="B471" t="str">
            <v>ERZAL</v>
          </cell>
          <cell r="C471" t="str">
            <v>01390</v>
          </cell>
          <cell r="D471">
            <v>1865000</v>
          </cell>
          <cell r="E471">
            <v>186500</v>
          </cell>
          <cell r="F471">
            <v>93250</v>
          </cell>
          <cell r="G471">
            <v>225000</v>
          </cell>
          <cell r="H471">
            <v>1500000</v>
          </cell>
          <cell r="I471">
            <v>0</v>
          </cell>
          <cell r="J471">
            <v>3432000</v>
          </cell>
        </row>
        <row r="472">
          <cell r="A472" t="str">
            <v>P79033</v>
          </cell>
          <cell r="B472" t="str">
            <v>ELVI KRISTINA OMPUSUNGGU</v>
          </cell>
          <cell r="C472" t="str">
            <v>01390</v>
          </cell>
          <cell r="D472">
            <v>1744000</v>
          </cell>
          <cell r="E472">
            <v>0</v>
          </cell>
          <cell r="F472">
            <v>0</v>
          </cell>
          <cell r="G472">
            <v>75000</v>
          </cell>
          <cell r="H472">
            <v>0</v>
          </cell>
          <cell r="I472">
            <v>825000</v>
          </cell>
          <cell r="J472">
            <v>2295000</v>
          </cell>
        </row>
        <row r="473">
          <cell r="A473" t="str">
            <v>P80206</v>
          </cell>
          <cell r="B473" t="str">
            <v>SAWALUDDIN</v>
          </cell>
          <cell r="C473" t="str">
            <v>01390</v>
          </cell>
          <cell r="D473">
            <v>1427000</v>
          </cell>
          <cell r="E473">
            <v>142700</v>
          </cell>
          <cell r="F473">
            <v>142700</v>
          </cell>
          <cell r="G473">
            <v>300000</v>
          </cell>
          <cell r="H473">
            <v>0</v>
          </cell>
          <cell r="I473">
            <v>330000</v>
          </cell>
          <cell r="J473">
            <v>2077000</v>
          </cell>
        </row>
        <row r="474">
          <cell r="A474" t="str">
            <v>P80593</v>
          </cell>
          <cell r="B474" t="str">
            <v>LUKMAN NUR HAKIM</v>
          </cell>
          <cell r="C474" t="str">
            <v>01390</v>
          </cell>
          <cell r="D474">
            <v>1333000</v>
          </cell>
          <cell r="E474">
            <v>133300</v>
          </cell>
          <cell r="F474">
            <v>133300</v>
          </cell>
          <cell r="G474">
            <v>300000</v>
          </cell>
          <cell r="H474">
            <v>0</v>
          </cell>
          <cell r="I474">
            <v>583000</v>
          </cell>
          <cell r="J474">
            <v>2077000</v>
          </cell>
        </row>
        <row r="475">
          <cell r="A475" t="str">
            <v>P80867</v>
          </cell>
          <cell r="B475" t="str">
            <v>ROSMA SRIYANTI PAKPAHAN, S.E.</v>
          </cell>
          <cell r="C475" t="str">
            <v>01390</v>
          </cell>
          <cell r="D475">
            <v>1738000</v>
          </cell>
          <cell r="E475">
            <v>173800</v>
          </cell>
          <cell r="F475">
            <v>173800</v>
          </cell>
          <cell r="G475">
            <v>300000</v>
          </cell>
          <cell r="H475">
            <v>0</v>
          </cell>
          <cell r="I475">
            <v>825000</v>
          </cell>
          <cell r="J475">
            <v>2440000</v>
          </cell>
        </row>
        <row r="476">
          <cell r="A476" t="str">
            <v>P82881</v>
          </cell>
          <cell r="B476" t="str">
            <v>MARZUKI</v>
          </cell>
          <cell r="C476" t="str">
            <v>01390</v>
          </cell>
          <cell r="D476">
            <v>1145000</v>
          </cell>
          <cell r="E476">
            <v>0</v>
          </cell>
          <cell r="F476">
            <v>0</v>
          </cell>
          <cell r="G476">
            <v>75000</v>
          </cell>
          <cell r="H476">
            <v>0</v>
          </cell>
          <cell r="I476">
            <v>495000</v>
          </cell>
          <cell r="J476">
            <v>2004000</v>
          </cell>
        </row>
        <row r="477">
          <cell r="A477" t="str">
            <v>P83533</v>
          </cell>
          <cell r="B477" t="str">
            <v>ROI SIRMAN MARBUN,S.P</v>
          </cell>
          <cell r="C477" t="str">
            <v>01390</v>
          </cell>
          <cell r="D477">
            <v>946400</v>
          </cell>
          <cell r="E477">
            <v>0</v>
          </cell>
          <cell r="F477">
            <v>0</v>
          </cell>
          <cell r="G477">
            <v>75000</v>
          </cell>
          <cell r="H477">
            <v>0</v>
          </cell>
          <cell r="I477">
            <v>0</v>
          </cell>
          <cell r="J477">
            <v>1447200</v>
          </cell>
        </row>
        <row r="478">
          <cell r="A478" t="str">
            <v>Q00088</v>
          </cell>
          <cell r="B478" t="str">
            <v>AWALINA FEBRIANI LUBIS</v>
          </cell>
          <cell r="C478" t="str">
            <v>01390</v>
          </cell>
          <cell r="D478">
            <v>935000</v>
          </cell>
          <cell r="E478">
            <v>0</v>
          </cell>
          <cell r="F478">
            <v>0</v>
          </cell>
          <cell r="G478">
            <v>75000</v>
          </cell>
          <cell r="H478">
            <v>0</v>
          </cell>
          <cell r="I478">
            <v>0</v>
          </cell>
          <cell r="J478">
            <v>1150000</v>
          </cell>
        </row>
        <row r="479">
          <cell r="A479" t="str">
            <v>Q00117</v>
          </cell>
          <cell r="B479" t="str">
            <v>LASMIDA DERMAWAN SIAHAAN</v>
          </cell>
          <cell r="C479" t="str">
            <v>01390</v>
          </cell>
          <cell r="D479">
            <v>935000</v>
          </cell>
          <cell r="E479">
            <v>0</v>
          </cell>
          <cell r="F479">
            <v>0</v>
          </cell>
          <cell r="G479">
            <v>75000</v>
          </cell>
          <cell r="H479">
            <v>0</v>
          </cell>
          <cell r="I479">
            <v>297000</v>
          </cell>
          <cell r="J479">
            <v>1150000</v>
          </cell>
        </row>
        <row r="480">
          <cell r="A480" t="str">
            <v>P77321</v>
          </cell>
          <cell r="B480" t="str">
            <v>T. PARULIAN SIHOMBING</v>
          </cell>
          <cell r="C480" t="str">
            <v>01400</v>
          </cell>
          <cell r="D480">
            <v>1806000</v>
          </cell>
          <cell r="E480">
            <v>180600</v>
          </cell>
          <cell r="F480">
            <v>90300</v>
          </cell>
          <cell r="G480">
            <v>225000</v>
          </cell>
          <cell r="H480">
            <v>0</v>
          </cell>
          <cell r="I480">
            <v>407000</v>
          </cell>
          <cell r="J480">
            <v>2138000</v>
          </cell>
        </row>
        <row r="481">
          <cell r="A481" t="str">
            <v>P79037</v>
          </cell>
          <cell r="B481" t="str">
            <v>DIWANTO PINEM</v>
          </cell>
          <cell r="C481" t="str">
            <v>01400</v>
          </cell>
          <cell r="D481">
            <v>1744000</v>
          </cell>
          <cell r="E481">
            <v>174400</v>
          </cell>
          <cell r="F481">
            <v>0</v>
          </cell>
          <cell r="G481">
            <v>150000</v>
          </cell>
          <cell r="H481">
            <v>0</v>
          </cell>
          <cell r="I481">
            <v>825000</v>
          </cell>
          <cell r="J481">
            <v>2138000</v>
          </cell>
        </row>
        <row r="482">
          <cell r="A482" t="str">
            <v>P80430</v>
          </cell>
          <cell r="B482" t="str">
            <v>RESMIN NADEAK, S.H.</v>
          </cell>
          <cell r="C482" t="str">
            <v>01400</v>
          </cell>
          <cell r="D482">
            <v>1741000</v>
          </cell>
          <cell r="E482">
            <v>174100</v>
          </cell>
          <cell r="F482">
            <v>174100</v>
          </cell>
          <cell r="G482">
            <v>300000</v>
          </cell>
          <cell r="H482">
            <v>0</v>
          </cell>
          <cell r="I482">
            <v>0</v>
          </cell>
          <cell r="J482">
            <v>3225000</v>
          </cell>
        </row>
        <row r="483">
          <cell r="A483" t="str">
            <v>P83517</v>
          </cell>
          <cell r="B483" t="str">
            <v>RISA NOVITA SITORUS,S.SOS</v>
          </cell>
          <cell r="C483" t="str">
            <v>01400</v>
          </cell>
          <cell r="D483">
            <v>946400</v>
          </cell>
          <cell r="E483">
            <v>0</v>
          </cell>
          <cell r="F483">
            <v>0</v>
          </cell>
          <cell r="G483">
            <v>75000</v>
          </cell>
          <cell r="H483">
            <v>0</v>
          </cell>
          <cell r="I483">
            <v>0</v>
          </cell>
          <cell r="J483">
            <v>1409600</v>
          </cell>
        </row>
        <row r="484">
          <cell r="A484" t="str">
            <v>Q00137</v>
          </cell>
          <cell r="B484" t="str">
            <v>IRDA CHAIRANI</v>
          </cell>
          <cell r="C484" t="str">
            <v>01400</v>
          </cell>
          <cell r="D484">
            <v>935000</v>
          </cell>
          <cell r="E484">
            <v>0</v>
          </cell>
          <cell r="F484">
            <v>0</v>
          </cell>
          <cell r="G484">
            <v>75000</v>
          </cell>
          <cell r="H484">
            <v>0</v>
          </cell>
          <cell r="I484">
            <v>297000</v>
          </cell>
          <cell r="J484">
            <v>1120000</v>
          </cell>
        </row>
        <row r="485">
          <cell r="A485" t="str">
            <v>P54482</v>
          </cell>
          <cell r="B485" t="str">
            <v>BASTIAN SINAGA, S.H.</v>
          </cell>
          <cell r="C485" t="str">
            <v>01440</v>
          </cell>
          <cell r="D485">
            <v>2364000</v>
          </cell>
          <cell r="E485">
            <v>236400</v>
          </cell>
          <cell r="F485">
            <v>236400</v>
          </cell>
          <cell r="G485">
            <v>300000</v>
          </cell>
          <cell r="H485">
            <v>1500000</v>
          </cell>
          <cell r="I485">
            <v>0</v>
          </cell>
          <cell r="J485">
            <v>3432000</v>
          </cell>
        </row>
        <row r="486">
          <cell r="A486" t="str">
            <v>P79024</v>
          </cell>
          <cell r="B486" t="str">
            <v>SOFIA MARTIN</v>
          </cell>
          <cell r="C486" t="str">
            <v>01440</v>
          </cell>
          <cell r="D486">
            <v>1744000</v>
          </cell>
          <cell r="E486">
            <v>174400</v>
          </cell>
          <cell r="F486">
            <v>174400</v>
          </cell>
          <cell r="G486">
            <v>300000</v>
          </cell>
          <cell r="H486">
            <v>0</v>
          </cell>
          <cell r="I486">
            <v>825000</v>
          </cell>
          <cell r="J486">
            <v>2295000</v>
          </cell>
        </row>
        <row r="487">
          <cell r="A487" t="str">
            <v>P80894</v>
          </cell>
          <cell r="B487" t="str">
            <v>CEMPAKA</v>
          </cell>
          <cell r="C487" t="str">
            <v>01440</v>
          </cell>
          <cell r="D487">
            <v>1377000</v>
          </cell>
          <cell r="E487">
            <v>137700</v>
          </cell>
          <cell r="F487">
            <v>137700</v>
          </cell>
          <cell r="G487">
            <v>300000</v>
          </cell>
          <cell r="H487">
            <v>0</v>
          </cell>
          <cell r="I487">
            <v>319000</v>
          </cell>
          <cell r="J487">
            <v>2149000</v>
          </cell>
        </row>
        <row r="488">
          <cell r="A488" t="str">
            <v>P83520</v>
          </cell>
          <cell r="B488" t="str">
            <v>NURUL FATIMAH,A.MD</v>
          </cell>
          <cell r="C488" t="str">
            <v>01440</v>
          </cell>
          <cell r="D488">
            <v>946400</v>
          </cell>
          <cell r="E488">
            <v>0</v>
          </cell>
          <cell r="F488">
            <v>0</v>
          </cell>
          <cell r="G488">
            <v>75000</v>
          </cell>
          <cell r="H488">
            <v>0</v>
          </cell>
          <cell r="I488">
            <v>0</v>
          </cell>
          <cell r="J488">
            <v>1447200</v>
          </cell>
        </row>
        <row r="489">
          <cell r="A489" t="str">
            <v>Q00067</v>
          </cell>
          <cell r="B489" t="str">
            <v>MEUTIA RAFTIKA PANE</v>
          </cell>
          <cell r="C489" t="str">
            <v>01440</v>
          </cell>
          <cell r="D489">
            <v>935000</v>
          </cell>
          <cell r="E489">
            <v>0</v>
          </cell>
          <cell r="F489">
            <v>0</v>
          </cell>
          <cell r="G489">
            <v>75000</v>
          </cell>
          <cell r="H489">
            <v>0</v>
          </cell>
          <cell r="I489">
            <v>0</v>
          </cell>
          <cell r="J489">
            <v>1150000</v>
          </cell>
        </row>
        <row r="490">
          <cell r="A490" t="str">
            <v>Q00080</v>
          </cell>
          <cell r="B490" t="str">
            <v>RISMARIA RONAULI  BASA SIREGAR</v>
          </cell>
          <cell r="C490" t="str">
            <v>01440</v>
          </cell>
          <cell r="D490">
            <v>935000</v>
          </cell>
          <cell r="E490">
            <v>0</v>
          </cell>
          <cell r="F490">
            <v>0</v>
          </cell>
          <cell r="G490">
            <v>75000</v>
          </cell>
          <cell r="H490">
            <v>0</v>
          </cell>
          <cell r="I490">
            <v>0</v>
          </cell>
          <cell r="J490">
            <v>1150000</v>
          </cell>
        </row>
        <row r="491">
          <cell r="A491" t="str">
            <v>P79053</v>
          </cell>
          <cell r="B491" t="str">
            <v>SUHARDI,  S E</v>
          </cell>
          <cell r="C491" t="str">
            <v>01450</v>
          </cell>
          <cell r="D491">
            <v>1744000</v>
          </cell>
          <cell r="E491">
            <v>174400</v>
          </cell>
          <cell r="F491">
            <v>174400</v>
          </cell>
          <cell r="G491">
            <v>300000</v>
          </cell>
          <cell r="H491">
            <v>1500000</v>
          </cell>
          <cell r="I491">
            <v>0</v>
          </cell>
          <cell r="J491">
            <v>3432000</v>
          </cell>
        </row>
        <row r="492">
          <cell r="A492" t="str">
            <v>P80555</v>
          </cell>
          <cell r="B492" t="str">
            <v>NOVITA NINGSIH, S.Sos</v>
          </cell>
          <cell r="C492" t="str">
            <v>01450</v>
          </cell>
          <cell r="D492">
            <v>1425000</v>
          </cell>
          <cell r="E492">
            <v>0</v>
          </cell>
          <cell r="F492">
            <v>0</v>
          </cell>
          <cell r="G492">
            <v>75000</v>
          </cell>
          <cell r="H492">
            <v>0</v>
          </cell>
          <cell r="I492">
            <v>825000</v>
          </cell>
          <cell r="J492">
            <v>2149000</v>
          </cell>
        </row>
        <row r="493">
          <cell r="A493" t="str">
            <v>P80579</v>
          </cell>
          <cell r="B493" t="str">
            <v>YENNI YULIANI</v>
          </cell>
          <cell r="C493" t="str">
            <v>01450</v>
          </cell>
          <cell r="D493">
            <v>1425000</v>
          </cell>
          <cell r="E493">
            <v>142500</v>
          </cell>
          <cell r="F493">
            <v>142500</v>
          </cell>
          <cell r="G493">
            <v>300000</v>
          </cell>
          <cell r="H493">
            <v>0</v>
          </cell>
          <cell r="I493">
            <v>352000</v>
          </cell>
          <cell r="J493">
            <v>2149000</v>
          </cell>
        </row>
        <row r="494">
          <cell r="A494" t="str">
            <v>P82877</v>
          </cell>
          <cell r="B494" t="str">
            <v>PUTERI LESTARI SITOMPUL</v>
          </cell>
          <cell r="C494" t="str">
            <v>01450</v>
          </cell>
          <cell r="D494">
            <v>1145000</v>
          </cell>
          <cell r="E494">
            <v>0</v>
          </cell>
          <cell r="F494">
            <v>0</v>
          </cell>
          <cell r="G494">
            <v>75000</v>
          </cell>
          <cell r="H494">
            <v>0</v>
          </cell>
          <cell r="I494">
            <v>495000</v>
          </cell>
          <cell r="J494">
            <v>2004000</v>
          </cell>
        </row>
        <row r="495">
          <cell r="A495" t="str">
            <v>P83531</v>
          </cell>
          <cell r="B495" t="str">
            <v>MOULISA NUR PRASTIWI,S.P</v>
          </cell>
          <cell r="C495" t="str">
            <v>01450</v>
          </cell>
          <cell r="D495">
            <v>946400</v>
          </cell>
          <cell r="E495">
            <v>0</v>
          </cell>
          <cell r="F495">
            <v>0</v>
          </cell>
          <cell r="G495">
            <v>75000</v>
          </cell>
          <cell r="H495">
            <v>0</v>
          </cell>
          <cell r="I495">
            <v>0</v>
          </cell>
          <cell r="J495">
            <v>1447200</v>
          </cell>
        </row>
        <row r="496">
          <cell r="A496" t="str">
            <v>Q00114</v>
          </cell>
          <cell r="B496" t="str">
            <v>DEWI DIANA BANJARNAHOR</v>
          </cell>
          <cell r="C496" t="str">
            <v>01450</v>
          </cell>
          <cell r="D496">
            <v>935000</v>
          </cell>
          <cell r="E496">
            <v>0</v>
          </cell>
          <cell r="F496">
            <v>0</v>
          </cell>
          <cell r="G496">
            <v>75000</v>
          </cell>
          <cell r="H496">
            <v>0</v>
          </cell>
          <cell r="I496">
            <v>297000</v>
          </cell>
          <cell r="J496">
            <v>1150000</v>
          </cell>
        </row>
        <row r="497">
          <cell r="A497" t="str">
            <v>Q00151</v>
          </cell>
          <cell r="B497" t="str">
            <v>NURDINI RAHMASARI NASUTION</v>
          </cell>
          <cell r="C497" t="str">
            <v>01450</v>
          </cell>
          <cell r="D497">
            <v>935000</v>
          </cell>
          <cell r="E497">
            <v>0</v>
          </cell>
          <cell r="F497">
            <v>0</v>
          </cell>
          <cell r="G497">
            <v>75000</v>
          </cell>
          <cell r="H497">
            <v>0</v>
          </cell>
          <cell r="I497">
            <v>319000</v>
          </cell>
          <cell r="J497">
            <v>1150000</v>
          </cell>
        </row>
        <row r="498">
          <cell r="A498" t="str">
            <v>P77319</v>
          </cell>
          <cell r="B498" t="str">
            <v>MELKIAN SIREGAR, SE</v>
          </cell>
          <cell r="C498" t="str">
            <v>01460</v>
          </cell>
          <cell r="D498">
            <v>1927000</v>
          </cell>
          <cell r="E498">
            <v>192700</v>
          </cell>
          <cell r="F498">
            <v>192700</v>
          </cell>
          <cell r="G498">
            <v>300000</v>
          </cell>
          <cell r="H498">
            <v>1600000</v>
          </cell>
          <cell r="I498">
            <v>0</v>
          </cell>
          <cell r="J498">
            <v>3828000</v>
          </cell>
        </row>
        <row r="499">
          <cell r="A499" t="str">
            <v>P79029</v>
          </cell>
          <cell r="B499" t="str">
            <v>INDRA JAYA NAINGGOLAN, SE</v>
          </cell>
          <cell r="C499" t="str">
            <v>01460</v>
          </cell>
          <cell r="D499">
            <v>1744000</v>
          </cell>
          <cell r="E499">
            <v>174400</v>
          </cell>
          <cell r="F499">
            <v>0</v>
          </cell>
          <cell r="G499">
            <v>150000</v>
          </cell>
          <cell r="H499">
            <v>0</v>
          </cell>
          <cell r="I499">
            <v>605000</v>
          </cell>
          <cell r="J499">
            <v>2295000</v>
          </cell>
        </row>
        <row r="500">
          <cell r="A500" t="str">
            <v>P79045</v>
          </cell>
          <cell r="B500" t="str">
            <v>ROSPITA PARULIAN SILAEN</v>
          </cell>
          <cell r="C500" t="str">
            <v>01460</v>
          </cell>
          <cell r="D500">
            <v>1744000</v>
          </cell>
          <cell r="E500">
            <v>0</v>
          </cell>
          <cell r="F500">
            <v>0</v>
          </cell>
          <cell r="G500">
            <v>75000</v>
          </cell>
          <cell r="H500">
            <v>0</v>
          </cell>
          <cell r="I500">
            <v>825000</v>
          </cell>
          <cell r="J500">
            <v>2295000</v>
          </cell>
        </row>
        <row r="501">
          <cell r="A501" t="str">
            <v>P80553</v>
          </cell>
          <cell r="B501" t="str">
            <v>DELI WAHYUNI, SE</v>
          </cell>
          <cell r="C501" t="str">
            <v>01460</v>
          </cell>
          <cell r="D501">
            <v>1379000</v>
          </cell>
          <cell r="E501">
            <v>137900</v>
          </cell>
          <cell r="F501">
            <v>68950</v>
          </cell>
          <cell r="G501">
            <v>225000</v>
          </cell>
          <cell r="H501">
            <v>0</v>
          </cell>
          <cell r="I501">
            <v>495000</v>
          </cell>
          <cell r="J501">
            <v>2077000</v>
          </cell>
        </row>
        <row r="502">
          <cell r="A502" t="str">
            <v>P80571</v>
          </cell>
          <cell r="B502" t="str">
            <v>ALIANDI BRANDANO</v>
          </cell>
          <cell r="C502" t="str">
            <v>01460</v>
          </cell>
          <cell r="D502">
            <v>1295000</v>
          </cell>
          <cell r="E502">
            <v>129500</v>
          </cell>
          <cell r="F502">
            <v>64750</v>
          </cell>
          <cell r="G502">
            <v>225000</v>
          </cell>
          <cell r="H502">
            <v>0</v>
          </cell>
          <cell r="I502">
            <v>0</v>
          </cell>
          <cell r="J502">
            <v>1746000</v>
          </cell>
        </row>
        <row r="503">
          <cell r="A503" t="str">
            <v>P80893</v>
          </cell>
          <cell r="B503" t="str">
            <v>MERAH MUNTE</v>
          </cell>
          <cell r="C503" t="str">
            <v>01460</v>
          </cell>
          <cell r="D503">
            <v>1377000</v>
          </cell>
          <cell r="E503">
            <v>137700</v>
          </cell>
          <cell r="F503">
            <v>0</v>
          </cell>
          <cell r="G503">
            <v>150000</v>
          </cell>
          <cell r="H503">
            <v>0</v>
          </cell>
          <cell r="I503">
            <v>352000</v>
          </cell>
          <cell r="J503">
            <v>2068000</v>
          </cell>
        </row>
        <row r="504">
          <cell r="A504" t="str">
            <v>P81271</v>
          </cell>
          <cell r="B504" t="str">
            <v>SITI ISTIQOMAH</v>
          </cell>
          <cell r="C504" t="str">
            <v>01460</v>
          </cell>
          <cell r="D504">
            <v>1246000</v>
          </cell>
          <cell r="E504">
            <v>124600</v>
          </cell>
          <cell r="F504">
            <v>124600</v>
          </cell>
          <cell r="G504">
            <v>300000</v>
          </cell>
          <cell r="H504">
            <v>0</v>
          </cell>
          <cell r="I504">
            <v>495000</v>
          </cell>
          <cell r="J504">
            <v>2004000</v>
          </cell>
        </row>
        <row r="505">
          <cell r="A505" t="str">
            <v>Q00094</v>
          </cell>
          <cell r="B505" t="str">
            <v>EVITA NATASA SIAHAAN</v>
          </cell>
          <cell r="C505" t="str">
            <v>01460</v>
          </cell>
          <cell r="D505">
            <v>935000</v>
          </cell>
          <cell r="E505">
            <v>0</v>
          </cell>
          <cell r="F505">
            <v>0</v>
          </cell>
          <cell r="G505">
            <v>75000</v>
          </cell>
          <cell r="H505">
            <v>0</v>
          </cell>
          <cell r="I505">
            <v>352000</v>
          </cell>
          <cell r="J505">
            <v>1150000</v>
          </cell>
        </row>
        <row r="506">
          <cell r="A506" t="str">
            <v>Q00130</v>
          </cell>
          <cell r="B506" t="str">
            <v>REMI MARTINUS SIPAHUTAR</v>
          </cell>
          <cell r="C506" t="str">
            <v>01460</v>
          </cell>
          <cell r="D506">
            <v>935000</v>
          </cell>
          <cell r="E506">
            <v>0</v>
          </cell>
          <cell r="F506">
            <v>0</v>
          </cell>
          <cell r="G506">
            <v>75000</v>
          </cell>
          <cell r="H506">
            <v>0</v>
          </cell>
          <cell r="I506">
            <v>0</v>
          </cell>
          <cell r="J506">
            <v>1150000</v>
          </cell>
        </row>
        <row r="507">
          <cell r="A507" t="str">
            <v>Q00148</v>
          </cell>
          <cell r="B507" t="str">
            <v>ANASTASIA  HENBINA RISTAWATY</v>
          </cell>
          <cell r="C507" t="str">
            <v>01460</v>
          </cell>
          <cell r="D507">
            <v>935000</v>
          </cell>
          <cell r="E507">
            <v>0</v>
          </cell>
          <cell r="F507">
            <v>0</v>
          </cell>
          <cell r="G507">
            <v>75000</v>
          </cell>
          <cell r="H507">
            <v>0</v>
          </cell>
          <cell r="I507">
            <v>0</v>
          </cell>
          <cell r="J507">
            <v>1150000</v>
          </cell>
        </row>
        <row r="508">
          <cell r="A508" t="str">
            <v>P77326</v>
          </cell>
          <cell r="B508" t="str">
            <v>JANSEN</v>
          </cell>
          <cell r="C508" t="str">
            <v>01470</v>
          </cell>
          <cell r="D508">
            <v>1865000</v>
          </cell>
          <cell r="E508">
            <v>186500</v>
          </cell>
          <cell r="F508">
            <v>186500</v>
          </cell>
          <cell r="G508">
            <v>300000</v>
          </cell>
          <cell r="H508">
            <v>1500000</v>
          </cell>
          <cell r="I508">
            <v>0</v>
          </cell>
          <cell r="J508">
            <v>3225000</v>
          </cell>
        </row>
        <row r="509">
          <cell r="A509" t="str">
            <v>P83514</v>
          </cell>
          <cell r="B509" t="str">
            <v>DWI THEODORUS PURBA,S.E</v>
          </cell>
          <cell r="C509" t="str">
            <v>01470</v>
          </cell>
          <cell r="D509">
            <v>946400</v>
          </cell>
          <cell r="E509">
            <v>0</v>
          </cell>
          <cell r="F509">
            <v>0</v>
          </cell>
          <cell r="G509">
            <v>75000</v>
          </cell>
          <cell r="H509">
            <v>0</v>
          </cell>
          <cell r="I509">
            <v>0</v>
          </cell>
          <cell r="J509">
            <v>1409600</v>
          </cell>
        </row>
        <row r="510">
          <cell r="A510" t="str">
            <v>Q00149</v>
          </cell>
          <cell r="B510" t="str">
            <v>ARHEN LAMHOT J LINGGA</v>
          </cell>
          <cell r="C510" t="str">
            <v>01470</v>
          </cell>
          <cell r="D510">
            <v>935000</v>
          </cell>
          <cell r="E510">
            <v>0</v>
          </cell>
          <cell r="F510">
            <v>0</v>
          </cell>
          <cell r="G510">
            <v>75000</v>
          </cell>
          <cell r="H510">
            <v>0</v>
          </cell>
          <cell r="I510">
            <v>297000</v>
          </cell>
          <cell r="J510">
            <v>1120000</v>
          </cell>
        </row>
        <row r="511">
          <cell r="A511" t="str">
            <v>P46945</v>
          </cell>
          <cell r="B511" t="str">
            <v>TUMONGGU SAMOSIR</v>
          </cell>
          <cell r="C511" t="str">
            <v>01480</v>
          </cell>
          <cell r="D511">
            <v>2211000</v>
          </cell>
          <cell r="E511">
            <v>221100</v>
          </cell>
          <cell r="F511">
            <v>221100</v>
          </cell>
          <cell r="G511">
            <v>300000</v>
          </cell>
          <cell r="H511">
            <v>1600000</v>
          </cell>
          <cell r="I511">
            <v>0</v>
          </cell>
          <cell r="J511">
            <v>3354000</v>
          </cell>
        </row>
        <row r="512">
          <cell r="A512" t="str">
            <v>P77986</v>
          </cell>
          <cell r="B512" t="str">
            <v>IFRIZAL</v>
          </cell>
          <cell r="C512" t="str">
            <v>01480</v>
          </cell>
          <cell r="D512">
            <v>1486000</v>
          </cell>
          <cell r="E512">
            <v>148600</v>
          </cell>
          <cell r="F512">
            <v>148600</v>
          </cell>
          <cell r="G512">
            <v>300000</v>
          </cell>
          <cell r="H512">
            <v>0</v>
          </cell>
          <cell r="I512">
            <v>0</v>
          </cell>
          <cell r="J512">
            <v>1959000</v>
          </cell>
        </row>
        <row r="513">
          <cell r="A513" t="str">
            <v>P77987</v>
          </cell>
          <cell r="B513" t="str">
            <v>BAHTIAR</v>
          </cell>
          <cell r="C513" t="str">
            <v>01480</v>
          </cell>
          <cell r="D513">
            <v>1486000</v>
          </cell>
          <cell r="E513">
            <v>0</v>
          </cell>
          <cell r="F513">
            <v>0</v>
          </cell>
          <cell r="G513">
            <v>75000</v>
          </cell>
          <cell r="H513">
            <v>0</v>
          </cell>
          <cell r="I513">
            <v>0</v>
          </cell>
          <cell r="J513">
            <v>1959000</v>
          </cell>
        </row>
        <row r="514">
          <cell r="A514" t="str">
            <v>P80541</v>
          </cell>
          <cell r="B514" t="str">
            <v>THERESIA RATNA LUMBAN GAOL, SE</v>
          </cell>
          <cell r="C514" t="str">
            <v>01480</v>
          </cell>
          <cell r="D514">
            <v>1523000</v>
          </cell>
          <cell r="E514">
            <v>152300</v>
          </cell>
          <cell r="F514">
            <v>152300</v>
          </cell>
          <cell r="G514">
            <v>300000</v>
          </cell>
          <cell r="H514">
            <v>0</v>
          </cell>
          <cell r="I514">
            <v>0</v>
          </cell>
          <cell r="J514">
            <v>2172000</v>
          </cell>
        </row>
        <row r="515">
          <cell r="A515" t="str">
            <v>P80568</v>
          </cell>
          <cell r="B515" t="str">
            <v>TRIYONO</v>
          </cell>
          <cell r="C515" t="str">
            <v>01480</v>
          </cell>
          <cell r="D515">
            <v>1425000</v>
          </cell>
          <cell r="E515">
            <v>0</v>
          </cell>
          <cell r="F515">
            <v>0</v>
          </cell>
          <cell r="G515">
            <v>75000</v>
          </cell>
          <cell r="H515">
            <v>0</v>
          </cell>
          <cell r="I515">
            <v>825000</v>
          </cell>
          <cell r="J515">
            <v>2101000</v>
          </cell>
        </row>
        <row r="516">
          <cell r="A516" t="str">
            <v>P82336</v>
          </cell>
          <cell r="B516" t="str">
            <v>ANDRIANSYAH NASUTION</v>
          </cell>
          <cell r="C516" t="str">
            <v>01480</v>
          </cell>
          <cell r="D516">
            <v>1244000</v>
          </cell>
          <cell r="E516">
            <v>0</v>
          </cell>
          <cell r="F516">
            <v>0</v>
          </cell>
          <cell r="G516">
            <v>75000</v>
          </cell>
          <cell r="H516">
            <v>0</v>
          </cell>
          <cell r="I516">
            <v>495000</v>
          </cell>
          <cell r="J516">
            <v>2030000</v>
          </cell>
        </row>
        <row r="517">
          <cell r="A517" t="str">
            <v>P82681</v>
          </cell>
          <cell r="B517" t="str">
            <v>TEDDY CAHYADI</v>
          </cell>
          <cell r="C517" t="str">
            <v>01480</v>
          </cell>
          <cell r="D517">
            <v>1052000</v>
          </cell>
          <cell r="E517">
            <v>105200</v>
          </cell>
          <cell r="F517">
            <v>52600</v>
          </cell>
          <cell r="G517">
            <v>225000</v>
          </cell>
          <cell r="H517">
            <v>0</v>
          </cell>
          <cell r="I517">
            <v>0</v>
          </cell>
          <cell r="J517">
            <v>1888000</v>
          </cell>
        </row>
        <row r="518">
          <cell r="A518" t="str">
            <v>P82862</v>
          </cell>
          <cell r="B518" t="str">
            <v>FIENNY IRENE SILABAN</v>
          </cell>
          <cell r="C518" t="str">
            <v>01480</v>
          </cell>
          <cell r="D518">
            <v>1145000</v>
          </cell>
          <cell r="E518">
            <v>0</v>
          </cell>
          <cell r="F518">
            <v>0</v>
          </cell>
          <cell r="G518">
            <v>75000</v>
          </cell>
          <cell r="H518">
            <v>0</v>
          </cell>
          <cell r="I518">
            <v>330000</v>
          </cell>
          <cell r="J518">
            <v>1959000</v>
          </cell>
        </row>
        <row r="519">
          <cell r="A519" t="str">
            <v>P83521</v>
          </cell>
          <cell r="B519" t="str">
            <v>AGUS WIBOWO</v>
          </cell>
          <cell r="C519" t="str">
            <v>01480</v>
          </cell>
          <cell r="D519">
            <v>946400</v>
          </cell>
          <cell r="E519">
            <v>0</v>
          </cell>
          <cell r="F519">
            <v>0</v>
          </cell>
          <cell r="G519">
            <v>75000</v>
          </cell>
          <cell r="H519">
            <v>0</v>
          </cell>
          <cell r="I519">
            <v>0</v>
          </cell>
          <cell r="J519">
            <v>1409600</v>
          </cell>
        </row>
        <row r="520">
          <cell r="A520" t="str">
            <v>Q00077</v>
          </cell>
          <cell r="B520" t="str">
            <v>JUWITA ELISABET SIAGIAN</v>
          </cell>
          <cell r="C520" t="str">
            <v>01480</v>
          </cell>
          <cell r="D520">
            <v>935000</v>
          </cell>
          <cell r="E520">
            <v>0</v>
          </cell>
          <cell r="F520">
            <v>0</v>
          </cell>
          <cell r="G520">
            <v>75000</v>
          </cell>
          <cell r="H520">
            <v>0</v>
          </cell>
          <cell r="I520">
            <v>0</v>
          </cell>
          <cell r="J520">
            <v>1120000</v>
          </cell>
        </row>
        <row r="521">
          <cell r="A521" t="str">
            <v>P77382</v>
          </cell>
          <cell r="B521" t="str">
            <v>DIANA NORA, SE</v>
          </cell>
          <cell r="C521" t="str">
            <v>01490</v>
          </cell>
          <cell r="D521">
            <v>1865000</v>
          </cell>
          <cell r="E521">
            <v>186500</v>
          </cell>
          <cell r="F521">
            <v>186500</v>
          </cell>
          <cell r="G521">
            <v>300000</v>
          </cell>
          <cell r="H521">
            <v>1500000</v>
          </cell>
          <cell r="I521">
            <v>0</v>
          </cell>
          <cell r="J521">
            <v>3225000</v>
          </cell>
        </row>
        <row r="522">
          <cell r="A522" t="str">
            <v>P80429</v>
          </cell>
          <cell r="B522" t="str">
            <v>ASINA MEGAWATI SINURAT, S.SOS.</v>
          </cell>
          <cell r="C522" t="str">
            <v>01490</v>
          </cell>
          <cell r="D522">
            <v>1632000</v>
          </cell>
          <cell r="E522">
            <v>163200</v>
          </cell>
          <cell r="F522">
            <v>163200</v>
          </cell>
          <cell r="G522">
            <v>300000</v>
          </cell>
          <cell r="H522">
            <v>0</v>
          </cell>
          <cell r="I522">
            <v>407000</v>
          </cell>
          <cell r="J522">
            <v>2172000</v>
          </cell>
        </row>
        <row r="523">
          <cell r="A523" t="str">
            <v>P80550</v>
          </cell>
          <cell r="B523" t="str">
            <v>SOFIAN</v>
          </cell>
          <cell r="C523" t="str">
            <v>01490</v>
          </cell>
          <cell r="D523">
            <v>1425000</v>
          </cell>
          <cell r="E523">
            <v>142500</v>
          </cell>
          <cell r="F523">
            <v>142500</v>
          </cell>
          <cell r="G523">
            <v>300000</v>
          </cell>
          <cell r="H523">
            <v>0</v>
          </cell>
          <cell r="I523">
            <v>825000</v>
          </cell>
          <cell r="J523">
            <v>2101000</v>
          </cell>
        </row>
        <row r="524">
          <cell r="A524" t="str">
            <v>P81279</v>
          </cell>
          <cell r="B524" t="str">
            <v>MANGUDUR LUMBAN BATU</v>
          </cell>
          <cell r="C524" t="str">
            <v>01490</v>
          </cell>
          <cell r="D524">
            <v>1168000</v>
          </cell>
          <cell r="E524">
            <v>116800</v>
          </cell>
          <cell r="F524">
            <v>116800</v>
          </cell>
          <cell r="G524">
            <v>300000</v>
          </cell>
          <cell r="H524">
            <v>0</v>
          </cell>
          <cell r="I524">
            <v>297000</v>
          </cell>
          <cell r="J524">
            <v>1817000</v>
          </cell>
        </row>
        <row r="525">
          <cell r="A525" t="str">
            <v>Q00099</v>
          </cell>
          <cell r="B525" t="str">
            <v>TIUR PURNAMA RAYA SAMOSIR</v>
          </cell>
          <cell r="C525" t="str">
            <v>01490</v>
          </cell>
          <cell r="D525">
            <v>935000</v>
          </cell>
          <cell r="E525">
            <v>0</v>
          </cell>
          <cell r="F525">
            <v>0</v>
          </cell>
          <cell r="G525">
            <v>75000</v>
          </cell>
          <cell r="H525">
            <v>0</v>
          </cell>
          <cell r="I525">
            <v>0</v>
          </cell>
          <cell r="J525">
            <v>1120000</v>
          </cell>
        </row>
        <row r="526">
          <cell r="A526" t="str">
            <v>Q00116</v>
          </cell>
          <cell r="B526" t="str">
            <v>MARIA MAGDALENA</v>
          </cell>
          <cell r="C526" t="str">
            <v>01490</v>
          </cell>
          <cell r="D526">
            <v>935000</v>
          </cell>
          <cell r="E526">
            <v>0</v>
          </cell>
          <cell r="F526">
            <v>0</v>
          </cell>
          <cell r="G526">
            <v>75000</v>
          </cell>
          <cell r="H526">
            <v>0</v>
          </cell>
          <cell r="I526">
            <v>0</v>
          </cell>
          <cell r="J526">
            <v>1120000</v>
          </cell>
        </row>
        <row r="527">
          <cell r="A527" t="str">
            <v>Q00150</v>
          </cell>
          <cell r="B527" t="str">
            <v>SISKA ASRINI RAMADANI</v>
          </cell>
          <cell r="C527" t="str">
            <v>01490</v>
          </cell>
          <cell r="D527">
            <v>935000</v>
          </cell>
          <cell r="E527">
            <v>0</v>
          </cell>
          <cell r="F527">
            <v>0</v>
          </cell>
          <cell r="G527">
            <v>75000</v>
          </cell>
          <cell r="H527">
            <v>0</v>
          </cell>
          <cell r="I527">
            <v>0</v>
          </cell>
          <cell r="J527">
            <v>1120000</v>
          </cell>
        </row>
        <row r="528">
          <cell r="A528" t="str">
            <v>P77423</v>
          </cell>
          <cell r="B528" t="str">
            <v>DARWIN SAKTI</v>
          </cell>
          <cell r="C528" t="str">
            <v>01500</v>
          </cell>
          <cell r="D528">
            <v>1865000</v>
          </cell>
          <cell r="E528">
            <v>186500</v>
          </cell>
          <cell r="F528">
            <v>93250</v>
          </cell>
          <cell r="G528">
            <v>225000</v>
          </cell>
          <cell r="H528">
            <v>1500000</v>
          </cell>
          <cell r="I528">
            <v>0</v>
          </cell>
          <cell r="J528">
            <v>3300000</v>
          </cell>
        </row>
        <row r="529">
          <cell r="A529" t="str">
            <v>P80562</v>
          </cell>
          <cell r="B529" t="str">
            <v>HENI WAHYUNI</v>
          </cell>
          <cell r="C529" t="str">
            <v>01500</v>
          </cell>
          <cell r="D529">
            <v>1425000</v>
          </cell>
          <cell r="E529">
            <v>0</v>
          </cell>
          <cell r="F529">
            <v>71250</v>
          </cell>
          <cell r="G529">
            <v>150000</v>
          </cell>
          <cell r="H529">
            <v>0</v>
          </cell>
          <cell r="I529">
            <v>0</v>
          </cell>
          <cell r="J529">
            <v>2101000</v>
          </cell>
        </row>
        <row r="530">
          <cell r="A530" t="str">
            <v>P80889</v>
          </cell>
          <cell r="B530" t="str">
            <v>TITIN, SE</v>
          </cell>
          <cell r="C530" t="str">
            <v>01500</v>
          </cell>
          <cell r="D530">
            <v>1377000</v>
          </cell>
          <cell r="E530">
            <v>137700</v>
          </cell>
          <cell r="F530">
            <v>68850</v>
          </cell>
          <cell r="G530">
            <v>225000</v>
          </cell>
          <cell r="H530">
            <v>0</v>
          </cell>
          <cell r="I530">
            <v>825000</v>
          </cell>
          <cell r="J530">
            <v>2149000</v>
          </cell>
        </row>
        <row r="531">
          <cell r="A531" t="str">
            <v>P82348</v>
          </cell>
          <cell r="B531" t="str">
            <v>SAHPUTRA ADRIANSYAH</v>
          </cell>
          <cell r="C531" t="str">
            <v>01500</v>
          </cell>
          <cell r="D531">
            <v>1244000</v>
          </cell>
          <cell r="E531">
            <v>0</v>
          </cell>
          <cell r="F531">
            <v>0</v>
          </cell>
          <cell r="G531">
            <v>75000</v>
          </cell>
          <cell r="H531">
            <v>0</v>
          </cell>
          <cell r="I531">
            <v>0</v>
          </cell>
          <cell r="J531">
            <v>2077000</v>
          </cell>
        </row>
        <row r="532">
          <cell r="A532" t="str">
            <v>Q00100</v>
          </cell>
          <cell r="B532" t="str">
            <v>MASYITHAH FIKANANDA</v>
          </cell>
          <cell r="C532" t="str">
            <v>01500</v>
          </cell>
          <cell r="D532">
            <v>935000</v>
          </cell>
          <cell r="E532">
            <v>0</v>
          </cell>
          <cell r="F532">
            <v>0</v>
          </cell>
          <cell r="G532">
            <v>75000</v>
          </cell>
          <cell r="H532">
            <v>0</v>
          </cell>
          <cell r="I532">
            <v>297000</v>
          </cell>
          <cell r="J532">
            <v>1150000</v>
          </cell>
        </row>
        <row r="533">
          <cell r="A533" t="str">
            <v>Q00106</v>
          </cell>
          <cell r="B533" t="str">
            <v>SYAHRIL KURNIAWAN NASUTION</v>
          </cell>
          <cell r="C533" t="str">
            <v>01500</v>
          </cell>
          <cell r="D533">
            <v>935000</v>
          </cell>
          <cell r="E533">
            <v>0</v>
          </cell>
          <cell r="F533">
            <v>0</v>
          </cell>
          <cell r="G533">
            <v>75000</v>
          </cell>
          <cell r="H533">
            <v>0</v>
          </cell>
          <cell r="I533">
            <v>297000</v>
          </cell>
          <cell r="J533">
            <v>1150000</v>
          </cell>
        </row>
        <row r="534">
          <cell r="A534" t="str">
            <v>Q00138</v>
          </cell>
          <cell r="B534" t="str">
            <v>MUHTI RAHMADANIATI DEPARI</v>
          </cell>
          <cell r="C534" t="str">
            <v>01500</v>
          </cell>
          <cell r="D534">
            <v>935000</v>
          </cell>
          <cell r="E534">
            <v>0</v>
          </cell>
          <cell r="F534">
            <v>0</v>
          </cell>
          <cell r="G534">
            <v>75000</v>
          </cell>
          <cell r="H534">
            <v>0</v>
          </cell>
          <cell r="I534">
            <v>0</v>
          </cell>
          <cell r="J534">
            <v>1150000</v>
          </cell>
        </row>
        <row r="535">
          <cell r="A535" t="str">
            <v>P55322</v>
          </cell>
          <cell r="B535" t="str">
            <v>SURADJI</v>
          </cell>
          <cell r="C535" t="str">
            <v>01510</v>
          </cell>
          <cell r="D535">
            <v>1938000</v>
          </cell>
          <cell r="E535">
            <v>193800</v>
          </cell>
          <cell r="F535">
            <v>193800</v>
          </cell>
          <cell r="G535">
            <v>300000</v>
          </cell>
          <cell r="H535">
            <v>0</v>
          </cell>
          <cell r="I535">
            <v>825000</v>
          </cell>
          <cell r="J535">
            <v>2222000</v>
          </cell>
        </row>
        <row r="536">
          <cell r="A536" t="str">
            <v>P79009</v>
          </cell>
          <cell r="B536" t="str">
            <v>MURNIAH, SE</v>
          </cell>
          <cell r="C536" t="str">
            <v>01510</v>
          </cell>
          <cell r="D536">
            <v>1927000</v>
          </cell>
          <cell r="E536">
            <v>192700</v>
          </cell>
          <cell r="F536">
            <v>192700</v>
          </cell>
          <cell r="G536">
            <v>300000</v>
          </cell>
          <cell r="H536">
            <v>1500000</v>
          </cell>
          <cell r="I536">
            <v>0</v>
          </cell>
          <cell r="J536">
            <v>3432000</v>
          </cell>
        </row>
        <row r="537">
          <cell r="A537" t="str">
            <v>P81281</v>
          </cell>
          <cell r="B537" t="str">
            <v>SURIADI</v>
          </cell>
          <cell r="C537" t="str">
            <v>01510</v>
          </cell>
          <cell r="D537">
            <v>1207000</v>
          </cell>
          <cell r="E537">
            <v>120700</v>
          </cell>
          <cell r="F537">
            <v>120700</v>
          </cell>
          <cell r="G537">
            <v>300000</v>
          </cell>
          <cell r="H537">
            <v>0</v>
          </cell>
          <cell r="I537">
            <v>0</v>
          </cell>
          <cell r="J537">
            <v>1931000</v>
          </cell>
        </row>
        <row r="538">
          <cell r="A538" t="str">
            <v>P82878</v>
          </cell>
          <cell r="B538" t="str">
            <v>AMELIA BESTY GAIETY</v>
          </cell>
          <cell r="C538" t="str">
            <v>01510</v>
          </cell>
          <cell r="D538">
            <v>1145000</v>
          </cell>
          <cell r="E538">
            <v>0</v>
          </cell>
          <cell r="F538">
            <v>0</v>
          </cell>
          <cell r="G538">
            <v>75000</v>
          </cell>
          <cell r="H538">
            <v>0</v>
          </cell>
          <cell r="I538">
            <v>0</v>
          </cell>
          <cell r="J538">
            <v>2004000</v>
          </cell>
        </row>
        <row r="539">
          <cell r="A539" t="str">
            <v>P83513</v>
          </cell>
          <cell r="B539" t="str">
            <v>NOVITA SARI BANGUN,S.KM</v>
          </cell>
          <cell r="C539" t="str">
            <v>01510</v>
          </cell>
          <cell r="D539">
            <v>946400</v>
          </cell>
          <cell r="E539">
            <v>0</v>
          </cell>
          <cell r="F539">
            <v>0</v>
          </cell>
          <cell r="G539">
            <v>75000</v>
          </cell>
          <cell r="H539">
            <v>0</v>
          </cell>
          <cell r="I539">
            <v>0</v>
          </cell>
          <cell r="J539">
            <v>1447200</v>
          </cell>
        </row>
        <row r="540">
          <cell r="A540" t="str">
            <v>Q00092</v>
          </cell>
          <cell r="B540" t="str">
            <v>TRESNARIA SAMOSIR</v>
          </cell>
          <cell r="C540" t="str">
            <v>01510</v>
          </cell>
          <cell r="D540">
            <v>935000</v>
          </cell>
          <cell r="E540">
            <v>0</v>
          </cell>
          <cell r="F540">
            <v>0</v>
          </cell>
          <cell r="G540">
            <v>75000</v>
          </cell>
          <cell r="H540">
            <v>0</v>
          </cell>
          <cell r="I540">
            <v>297000</v>
          </cell>
          <cell r="J540">
            <v>1150000</v>
          </cell>
        </row>
        <row r="541">
          <cell r="A541" t="str">
            <v>Q00101</v>
          </cell>
          <cell r="B541" t="str">
            <v>FLORINA GLORIA SIAHAAN</v>
          </cell>
          <cell r="C541" t="str">
            <v>01510</v>
          </cell>
          <cell r="D541">
            <v>935000</v>
          </cell>
          <cell r="E541">
            <v>0</v>
          </cell>
          <cell r="F541">
            <v>0</v>
          </cell>
          <cell r="G541">
            <v>75000</v>
          </cell>
          <cell r="H541">
            <v>0</v>
          </cell>
          <cell r="I541">
            <v>0</v>
          </cell>
          <cell r="J541">
            <v>1150000</v>
          </cell>
        </row>
        <row r="542">
          <cell r="A542" t="str">
            <v>P79051</v>
          </cell>
          <cell r="B542" t="str">
            <v>ASRI KHALIDI, SE</v>
          </cell>
          <cell r="C542" t="str">
            <v>01520</v>
          </cell>
          <cell r="D542">
            <v>1744000</v>
          </cell>
          <cell r="E542">
            <v>174400</v>
          </cell>
          <cell r="F542">
            <v>174400</v>
          </cell>
          <cell r="G542">
            <v>300000</v>
          </cell>
          <cell r="H542">
            <v>0</v>
          </cell>
          <cell r="I542">
            <v>0</v>
          </cell>
          <cell r="J542">
            <v>2243000</v>
          </cell>
        </row>
        <row r="543">
          <cell r="A543" t="str">
            <v>P79062</v>
          </cell>
          <cell r="B543" t="str">
            <v>SEMI</v>
          </cell>
          <cell r="C543" t="str">
            <v>01520</v>
          </cell>
          <cell r="D543">
            <v>1744000</v>
          </cell>
          <cell r="E543">
            <v>0</v>
          </cell>
          <cell r="F543">
            <v>0</v>
          </cell>
          <cell r="G543">
            <v>75000</v>
          </cell>
          <cell r="H543">
            <v>1500000</v>
          </cell>
          <cell r="I543">
            <v>0</v>
          </cell>
          <cell r="J543">
            <v>3300000</v>
          </cell>
        </row>
        <row r="544">
          <cell r="A544" t="str">
            <v>P80866</v>
          </cell>
          <cell r="B544" t="str">
            <v>ROZALIDA, SE, MM</v>
          </cell>
          <cell r="C544" t="str">
            <v>01520</v>
          </cell>
          <cell r="D544">
            <v>1682000</v>
          </cell>
          <cell r="E544">
            <v>0</v>
          </cell>
          <cell r="F544">
            <v>0</v>
          </cell>
          <cell r="G544">
            <v>75000</v>
          </cell>
          <cell r="H544">
            <v>0</v>
          </cell>
          <cell r="I544">
            <v>825000</v>
          </cell>
          <cell r="J544">
            <v>2367000</v>
          </cell>
        </row>
        <row r="545">
          <cell r="A545" t="str">
            <v>P81283</v>
          </cell>
          <cell r="B545" t="str">
            <v>MARWANSYAH</v>
          </cell>
          <cell r="C545" t="str">
            <v>01520</v>
          </cell>
          <cell r="D545">
            <v>1168000</v>
          </cell>
          <cell r="E545">
            <v>116800</v>
          </cell>
          <cell r="F545">
            <v>116800</v>
          </cell>
          <cell r="G545">
            <v>300000</v>
          </cell>
          <cell r="H545">
            <v>0</v>
          </cell>
          <cell r="I545">
            <v>0</v>
          </cell>
          <cell r="J545">
            <v>1859000</v>
          </cell>
        </row>
        <row r="546">
          <cell r="A546" t="str">
            <v>P82025</v>
          </cell>
          <cell r="B546" t="str">
            <v>FAISAL DANY LUBIS</v>
          </cell>
          <cell r="C546" t="str">
            <v>01520</v>
          </cell>
          <cell r="D546">
            <v>1126000</v>
          </cell>
          <cell r="E546">
            <v>112600</v>
          </cell>
          <cell r="F546">
            <v>112600</v>
          </cell>
          <cell r="G546">
            <v>300000</v>
          </cell>
          <cell r="H546">
            <v>0</v>
          </cell>
          <cell r="I546">
            <v>0</v>
          </cell>
          <cell r="J546">
            <v>1888000</v>
          </cell>
        </row>
        <row r="547">
          <cell r="A547" t="str">
            <v>Q00073</v>
          </cell>
          <cell r="B547" t="str">
            <v>FITRA PRAMITHA</v>
          </cell>
          <cell r="C547" t="str">
            <v>01520</v>
          </cell>
          <cell r="D547">
            <v>935000</v>
          </cell>
          <cell r="E547">
            <v>0</v>
          </cell>
          <cell r="F547">
            <v>0</v>
          </cell>
          <cell r="G547">
            <v>75000</v>
          </cell>
          <cell r="H547">
            <v>0</v>
          </cell>
          <cell r="I547">
            <v>0</v>
          </cell>
          <cell r="J547">
            <v>1150000</v>
          </cell>
        </row>
        <row r="548">
          <cell r="A548" t="str">
            <v>Q00081</v>
          </cell>
          <cell r="B548" t="str">
            <v>AFRIANNE SISKA SITUMORANG</v>
          </cell>
          <cell r="C548" t="str">
            <v>01520</v>
          </cell>
          <cell r="D548">
            <v>935000</v>
          </cell>
          <cell r="E548">
            <v>0</v>
          </cell>
          <cell r="F548">
            <v>0</v>
          </cell>
          <cell r="G548">
            <v>75000</v>
          </cell>
          <cell r="H548">
            <v>0</v>
          </cell>
          <cell r="I548">
            <v>0</v>
          </cell>
          <cell r="J548">
            <v>1150000</v>
          </cell>
        </row>
        <row r="549">
          <cell r="A549" t="str">
            <v>Q00118</v>
          </cell>
          <cell r="B549" t="str">
            <v>RINA SYAHWINARTI</v>
          </cell>
          <cell r="C549" t="str">
            <v>01520</v>
          </cell>
          <cell r="D549">
            <v>935000</v>
          </cell>
          <cell r="E549">
            <v>0</v>
          </cell>
          <cell r="F549">
            <v>0</v>
          </cell>
          <cell r="G549">
            <v>75000</v>
          </cell>
          <cell r="H549">
            <v>0</v>
          </cell>
          <cell r="I549">
            <v>297000</v>
          </cell>
          <cell r="J549">
            <v>1150000</v>
          </cell>
        </row>
        <row r="550">
          <cell r="A550" t="str">
            <v>P78729</v>
          </cell>
          <cell r="B550" t="str">
            <v>LUAT SAMOSIR, SE</v>
          </cell>
          <cell r="C550" t="str">
            <v>01530</v>
          </cell>
          <cell r="D550">
            <v>1475000</v>
          </cell>
          <cell r="E550">
            <v>147500</v>
          </cell>
          <cell r="F550">
            <v>147500</v>
          </cell>
          <cell r="G550">
            <v>300000</v>
          </cell>
          <cell r="H550">
            <v>0</v>
          </cell>
          <cell r="I550">
            <v>825000</v>
          </cell>
          <cell r="J550">
            <v>2149000</v>
          </cell>
        </row>
        <row r="551">
          <cell r="A551" t="str">
            <v>P81264</v>
          </cell>
          <cell r="B551" t="str">
            <v>EDISON</v>
          </cell>
          <cell r="C551" t="str">
            <v>01530</v>
          </cell>
          <cell r="D551">
            <v>1168000</v>
          </cell>
          <cell r="E551">
            <v>116800</v>
          </cell>
          <cell r="F551">
            <v>116800</v>
          </cell>
          <cell r="G551">
            <v>300000</v>
          </cell>
          <cell r="H551">
            <v>0</v>
          </cell>
          <cell r="I551">
            <v>297000</v>
          </cell>
          <cell r="J551">
            <v>1789000</v>
          </cell>
        </row>
        <row r="552">
          <cell r="A552" t="str">
            <v>P79034</v>
          </cell>
          <cell r="B552" t="str">
            <v>JULIATI ROSLAENI</v>
          </cell>
          <cell r="C552" t="str">
            <v>01540</v>
          </cell>
          <cell r="D552">
            <v>1744000</v>
          </cell>
          <cell r="E552">
            <v>0</v>
          </cell>
          <cell r="F552">
            <v>0</v>
          </cell>
          <cell r="G552">
            <v>75000</v>
          </cell>
          <cell r="H552">
            <v>0</v>
          </cell>
          <cell r="I552">
            <v>575000</v>
          </cell>
          <cell r="J552">
            <v>2295000</v>
          </cell>
        </row>
        <row r="553">
          <cell r="A553" t="str">
            <v>P80243</v>
          </cell>
          <cell r="B553" t="str">
            <v>SUHARTONO, SE. AK</v>
          </cell>
          <cell r="C553" t="str">
            <v>01540</v>
          </cell>
          <cell r="D553">
            <v>1923000</v>
          </cell>
          <cell r="E553">
            <v>192300</v>
          </cell>
          <cell r="F553">
            <v>96150</v>
          </cell>
          <cell r="G553">
            <v>225000</v>
          </cell>
          <cell r="H553">
            <v>1500000</v>
          </cell>
          <cell r="I553">
            <v>0</v>
          </cell>
          <cell r="J553">
            <v>3300000</v>
          </cell>
        </row>
        <row r="554">
          <cell r="A554" t="str">
            <v>P80863</v>
          </cell>
          <cell r="B554" t="str">
            <v>HENRY SIMANDJUNTAK, S.E.</v>
          </cell>
          <cell r="C554" t="str">
            <v>01540</v>
          </cell>
          <cell r="D554">
            <v>1738000</v>
          </cell>
          <cell r="E554">
            <v>173800</v>
          </cell>
          <cell r="F554">
            <v>86900</v>
          </cell>
          <cell r="G554">
            <v>225000</v>
          </cell>
          <cell r="H554">
            <v>0</v>
          </cell>
          <cell r="I554">
            <v>825000</v>
          </cell>
          <cell r="J554">
            <v>2440000</v>
          </cell>
        </row>
        <row r="555">
          <cell r="A555" t="str">
            <v>P82020</v>
          </cell>
          <cell r="B555" t="str">
            <v>SYAHFITRI YOGA, SE</v>
          </cell>
          <cell r="C555" t="str">
            <v>01540</v>
          </cell>
          <cell r="D555">
            <v>1164000</v>
          </cell>
          <cell r="E555">
            <v>116400</v>
          </cell>
          <cell r="F555">
            <v>58200</v>
          </cell>
          <cell r="G555">
            <v>225000</v>
          </cell>
          <cell r="H555">
            <v>0</v>
          </cell>
          <cell r="I555">
            <v>297000</v>
          </cell>
          <cell r="J555">
            <v>2004000</v>
          </cell>
        </row>
        <row r="556">
          <cell r="A556" t="str">
            <v>Q00121</v>
          </cell>
          <cell r="B556" t="str">
            <v>MELINDA ROHDALINA SARAGIH</v>
          </cell>
          <cell r="C556" t="str">
            <v>01540</v>
          </cell>
          <cell r="D556">
            <v>935000</v>
          </cell>
          <cell r="E556">
            <v>0</v>
          </cell>
          <cell r="F556">
            <v>0</v>
          </cell>
          <cell r="G556">
            <v>75000</v>
          </cell>
          <cell r="H556">
            <v>0</v>
          </cell>
          <cell r="I556">
            <v>297000</v>
          </cell>
          <cell r="J556">
            <v>1150000</v>
          </cell>
        </row>
        <row r="557">
          <cell r="A557" t="str">
            <v>Q00128</v>
          </cell>
          <cell r="B557" t="str">
            <v>RENTA NORITA PASARIBU</v>
          </cell>
          <cell r="C557" t="str">
            <v>01540</v>
          </cell>
          <cell r="D557">
            <v>935000</v>
          </cell>
          <cell r="E557">
            <v>0</v>
          </cell>
          <cell r="F557">
            <v>0</v>
          </cell>
          <cell r="G557">
            <v>75000</v>
          </cell>
          <cell r="H557">
            <v>0</v>
          </cell>
          <cell r="I557">
            <v>0</v>
          </cell>
          <cell r="J557">
            <v>1150000</v>
          </cell>
        </row>
        <row r="558">
          <cell r="A558" t="str">
            <v>Q00135</v>
          </cell>
          <cell r="B558" t="str">
            <v>RISNI GLORIA SEMBIRING</v>
          </cell>
          <cell r="C558" t="str">
            <v>01540</v>
          </cell>
          <cell r="D558">
            <v>935000</v>
          </cell>
          <cell r="E558">
            <v>0</v>
          </cell>
          <cell r="F558">
            <v>0</v>
          </cell>
          <cell r="G558">
            <v>75000</v>
          </cell>
          <cell r="H558">
            <v>0</v>
          </cell>
          <cell r="I558">
            <v>0</v>
          </cell>
          <cell r="J558">
            <v>1150000</v>
          </cell>
        </row>
        <row r="559">
          <cell r="A559" t="str">
            <v>P79090</v>
          </cell>
          <cell r="B559" t="str">
            <v>FARIDAWATI, SE</v>
          </cell>
          <cell r="C559" t="str">
            <v>01570</v>
          </cell>
          <cell r="D559">
            <v>1744000</v>
          </cell>
          <cell r="E559">
            <v>0</v>
          </cell>
          <cell r="F559">
            <v>87200</v>
          </cell>
          <cell r="G559">
            <v>150000</v>
          </cell>
          <cell r="H559">
            <v>1500000</v>
          </cell>
          <cell r="I559">
            <v>0</v>
          </cell>
          <cell r="J559">
            <v>3300000</v>
          </cell>
        </row>
        <row r="560">
          <cell r="A560" t="str">
            <v>P81047</v>
          </cell>
          <cell r="B560" t="str">
            <v>PITER SIMANJUNTAK, S.E</v>
          </cell>
          <cell r="C560" t="str">
            <v>01570</v>
          </cell>
          <cell r="D560">
            <v>1523000</v>
          </cell>
          <cell r="E560">
            <v>152300</v>
          </cell>
          <cell r="F560">
            <v>152300</v>
          </cell>
          <cell r="G560">
            <v>300000</v>
          </cell>
          <cell r="H560">
            <v>0</v>
          </cell>
          <cell r="I560">
            <v>825000</v>
          </cell>
          <cell r="J560">
            <v>2222000</v>
          </cell>
        </row>
        <row r="561">
          <cell r="A561" t="str">
            <v>P82678</v>
          </cell>
          <cell r="B561" t="str">
            <v>HARRY HANDOKO, SE.</v>
          </cell>
          <cell r="C561" t="str">
            <v>01570</v>
          </cell>
          <cell r="D561">
            <v>1052000</v>
          </cell>
          <cell r="E561">
            <v>105200</v>
          </cell>
          <cell r="F561">
            <v>105200</v>
          </cell>
          <cell r="G561">
            <v>300000</v>
          </cell>
          <cell r="H561">
            <v>0</v>
          </cell>
          <cell r="I561">
            <v>297000</v>
          </cell>
          <cell r="J561">
            <v>1932000</v>
          </cell>
        </row>
        <row r="562">
          <cell r="A562" t="str">
            <v>P82880</v>
          </cell>
          <cell r="B562" t="str">
            <v>ANDYA FAUZI</v>
          </cell>
          <cell r="C562" t="str">
            <v>01570</v>
          </cell>
          <cell r="D562">
            <v>1145000</v>
          </cell>
          <cell r="E562">
            <v>0</v>
          </cell>
          <cell r="F562">
            <v>0</v>
          </cell>
          <cell r="G562">
            <v>75000</v>
          </cell>
          <cell r="H562">
            <v>0</v>
          </cell>
          <cell r="I562">
            <v>407000</v>
          </cell>
          <cell r="J562">
            <v>2004000</v>
          </cell>
        </row>
        <row r="563">
          <cell r="A563" t="str">
            <v>Q00086</v>
          </cell>
          <cell r="B563" t="str">
            <v>KHAIRINA AFIDA LUBIS</v>
          </cell>
          <cell r="C563" t="str">
            <v>01570</v>
          </cell>
          <cell r="D563">
            <v>935000</v>
          </cell>
          <cell r="E563">
            <v>0</v>
          </cell>
          <cell r="F563">
            <v>0</v>
          </cell>
          <cell r="G563">
            <v>75000</v>
          </cell>
          <cell r="H563">
            <v>0</v>
          </cell>
          <cell r="I563">
            <v>0</v>
          </cell>
          <cell r="J563">
            <v>1150000</v>
          </cell>
        </row>
        <row r="564">
          <cell r="A564" t="str">
            <v>Q00093</v>
          </cell>
          <cell r="B564" t="str">
            <v>KRIS R NATALINE SIANTURI</v>
          </cell>
          <cell r="C564" t="str">
            <v>01570</v>
          </cell>
          <cell r="D564">
            <v>935000</v>
          </cell>
          <cell r="E564">
            <v>0</v>
          </cell>
          <cell r="F564">
            <v>0</v>
          </cell>
          <cell r="G564">
            <v>75000</v>
          </cell>
          <cell r="H564">
            <v>0</v>
          </cell>
          <cell r="I564">
            <v>0</v>
          </cell>
          <cell r="J564">
            <v>1150000</v>
          </cell>
        </row>
        <row r="565">
          <cell r="A565" t="str">
            <v>Q00152</v>
          </cell>
          <cell r="B565" t="str">
            <v>RIZKA AGUSTINA</v>
          </cell>
          <cell r="C565" t="str">
            <v>01570</v>
          </cell>
          <cell r="D565">
            <v>935000</v>
          </cell>
          <cell r="E565">
            <v>0</v>
          </cell>
          <cell r="F565">
            <v>0</v>
          </cell>
          <cell r="G565">
            <v>75000</v>
          </cell>
          <cell r="H565">
            <v>0</v>
          </cell>
          <cell r="I565">
            <v>0</v>
          </cell>
          <cell r="J565">
            <v>1150000</v>
          </cell>
        </row>
        <row r="566">
          <cell r="A566" t="str">
            <v>P78820</v>
          </cell>
          <cell r="B566" t="str">
            <v>JABIDIN SITORUS</v>
          </cell>
          <cell r="C566" t="str">
            <v>01580</v>
          </cell>
          <cell r="D566">
            <v>1387000</v>
          </cell>
          <cell r="E566">
            <v>138700</v>
          </cell>
          <cell r="F566">
            <v>0</v>
          </cell>
          <cell r="G566">
            <v>150000</v>
          </cell>
          <cell r="H566">
            <v>0</v>
          </cell>
          <cell r="I566">
            <v>0</v>
          </cell>
          <cell r="J566">
            <v>1746000</v>
          </cell>
        </row>
        <row r="567">
          <cell r="A567" t="str">
            <v>P79919</v>
          </cell>
          <cell r="B567" t="str">
            <v>ROSDIANAWATI</v>
          </cell>
          <cell r="C567" t="str">
            <v>01580</v>
          </cell>
          <cell r="D567">
            <v>1744000</v>
          </cell>
          <cell r="E567">
            <v>174400</v>
          </cell>
          <cell r="F567">
            <v>174400</v>
          </cell>
          <cell r="G567">
            <v>300000</v>
          </cell>
          <cell r="H567">
            <v>1500000</v>
          </cell>
          <cell r="I567">
            <v>0</v>
          </cell>
          <cell r="J567">
            <v>3300000</v>
          </cell>
        </row>
        <row r="568">
          <cell r="A568" t="str">
            <v>P80576</v>
          </cell>
          <cell r="B568" t="str">
            <v>HADI RAMADHAN NST</v>
          </cell>
          <cell r="C568" t="str">
            <v>01580</v>
          </cell>
          <cell r="D568">
            <v>1425000</v>
          </cell>
          <cell r="E568">
            <v>142500</v>
          </cell>
          <cell r="F568">
            <v>142500</v>
          </cell>
          <cell r="G568">
            <v>300000</v>
          </cell>
          <cell r="H568">
            <v>0</v>
          </cell>
          <cell r="I568">
            <v>825000</v>
          </cell>
          <cell r="J568">
            <v>2149000</v>
          </cell>
        </row>
        <row r="569">
          <cell r="A569" t="str">
            <v>P81095</v>
          </cell>
          <cell r="B569" t="str">
            <v>MARIA EVIKORY NAINGGOLAN, S.Sos</v>
          </cell>
          <cell r="C569" t="str">
            <v>01580</v>
          </cell>
          <cell r="D569">
            <v>1523000</v>
          </cell>
          <cell r="E569">
            <v>152300</v>
          </cell>
          <cell r="F569">
            <v>0</v>
          </cell>
          <cell r="G569">
            <v>150000</v>
          </cell>
          <cell r="H569">
            <v>0</v>
          </cell>
          <cell r="I569">
            <v>407000</v>
          </cell>
          <cell r="J569">
            <v>2222000</v>
          </cell>
        </row>
        <row r="570">
          <cell r="A570" t="str">
            <v>Q00071</v>
          </cell>
          <cell r="B570" t="str">
            <v>RINI NURI AZIZ</v>
          </cell>
          <cell r="C570" t="str">
            <v>01580</v>
          </cell>
          <cell r="D570">
            <v>935000</v>
          </cell>
          <cell r="E570">
            <v>0</v>
          </cell>
          <cell r="F570">
            <v>0</v>
          </cell>
          <cell r="G570">
            <v>75000</v>
          </cell>
          <cell r="H570">
            <v>0</v>
          </cell>
          <cell r="I570">
            <v>297000</v>
          </cell>
          <cell r="J570">
            <v>1150000</v>
          </cell>
        </row>
        <row r="571">
          <cell r="A571" t="str">
            <v>Q00089</v>
          </cell>
          <cell r="B571" t="str">
            <v>MARIANA JULIANA SIANTURI</v>
          </cell>
          <cell r="C571" t="str">
            <v>01580</v>
          </cell>
          <cell r="D571">
            <v>935000</v>
          </cell>
          <cell r="E571">
            <v>0</v>
          </cell>
          <cell r="F571">
            <v>0</v>
          </cell>
          <cell r="G571">
            <v>75000</v>
          </cell>
          <cell r="H571">
            <v>0</v>
          </cell>
          <cell r="I571">
            <v>0</v>
          </cell>
          <cell r="J571">
            <v>1150000</v>
          </cell>
        </row>
        <row r="572">
          <cell r="A572" t="str">
            <v>Q00155</v>
          </cell>
          <cell r="B572" t="str">
            <v>PRISTI NOPRIKA DEWI</v>
          </cell>
          <cell r="C572" t="str">
            <v>01580</v>
          </cell>
          <cell r="D572">
            <v>935000</v>
          </cell>
          <cell r="E572">
            <v>0</v>
          </cell>
          <cell r="F572">
            <v>0</v>
          </cell>
          <cell r="G572">
            <v>75000</v>
          </cell>
          <cell r="H572">
            <v>0</v>
          </cell>
          <cell r="I572">
            <v>297000</v>
          </cell>
          <cell r="J572">
            <v>1150000</v>
          </cell>
        </row>
        <row r="573">
          <cell r="A573" t="str">
            <v>P79031</v>
          </cell>
          <cell r="B573" t="str">
            <v>SOADUON SIAGIAN, SE</v>
          </cell>
          <cell r="C573" t="str">
            <v>01590</v>
          </cell>
          <cell r="D573">
            <v>1744000</v>
          </cell>
          <cell r="E573">
            <v>174400</v>
          </cell>
          <cell r="F573">
            <v>0</v>
          </cell>
          <cell r="G573">
            <v>150000</v>
          </cell>
          <cell r="H573">
            <v>0</v>
          </cell>
          <cell r="I573">
            <v>0</v>
          </cell>
          <cell r="J573">
            <v>3300000</v>
          </cell>
        </row>
        <row r="574">
          <cell r="A574" t="str">
            <v>P80533</v>
          </cell>
          <cell r="B574" t="str">
            <v>ROSDINAR SIMANJUNTAK,SE</v>
          </cell>
          <cell r="C574" t="str">
            <v>01590</v>
          </cell>
          <cell r="D574">
            <v>1738000</v>
          </cell>
          <cell r="E574">
            <v>0</v>
          </cell>
          <cell r="F574">
            <v>173800</v>
          </cell>
          <cell r="G574">
            <v>225000</v>
          </cell>
          <cell r="H574">
            <v>0</v>
          </cell>
          <cell r="I574">
            <v>605000</v>
          </cell>
          <cell r="J574">
            <v>2440000</v>
          </cell>
        </row>
        <row r="575">
          <cell r="A575" t="str">
            <v>P80552</v>
          </cell>
          <cell r="B575" t="str">
            <v>SISKA HERAWATY, SE</v>
          </cell>
          <cell r="C575" t="str">
            <v>01590</v>
          </cell>
          <cell r="D575">
            <v>1425000</v>
          </cell>
          <cell r="E575">
            <v>142500</v>
          </cell>
          <cell r="F575">
            <v>142500</v>
          </cell>
          <cell r="G575">
            <v>300000</v>
          </cell>
          <cell r="H575">
            <v>0</v>
          </cell>
          <cell r="I575">
            <v>825000</v>
          </cell>
          <cell r="J575">
            <v>2149000</v>
          </cell>
        </row>
        <row r="576">
          <cell r="A576" t="str">
            <v>P83510</v>
          </cell>
          <cell r="B576" t="str">
            <v>EVA ERLIWATI SITORUS,S.KM</v>
          </cell>
          <cell r="C576" t="str">
            <v>01590</v>
          </cell>
          <cell r="D576">
            <v>946400</v>
          </cell>
          <cell r="E576">
            <v>0</v>
          </cell>
          <cell r="F576">
            <v>0</v>
          </cell>
          <cell r="G576">
            <v>75000</v>
          </cell>
          <cell r="H576">
            <v>0</v>
          </cell>
          <cell r="I576">
            <v>0</v>
          </cell>
          <cell r="J576">
            <v>1447200</v>
          </cell>
        </row>
        <row r="577">
          <cell r="A577" t="str">
            <v>Q00072</v>
          </cell>
          <cell r="B577" t="str">
            <v>TICA RAMADHANY</v>
          </cell>
          <cell r="C577" t="str">
            <v>01590</v>
          </cell>
          <cell r="D577">
            <v>935000</v>
          </cell>
          <cell r="E577">
            <v>0</v>
          </cell>
          <cell r="F577">
            <v>0</v>
          </cell>
          <cell r="G577">
            <v>75000</v>
          </cell>
          <cell r="H577">
            <v>0</v>
          </cell>
          <cell r="I577">
            <v>297000</v>
          </cell>
          <cell r="J577">
            <v>1150000</v>
          </cell>
        </row>
        <row r="578">
          <cell r="A578" t="str">
            <v>Q00146</v>
          </cell>
          <cell r="B578" t="str">
            <v>ERA SANDO ARIE MANURUNG</v>
          </cell>
          <cell r="C578" t="str">
            <v>01590</v>
          </cell>
          <cell r="D578">
            <v>935000</v>
          </cell>
          <cell r="E578">
            <v>0</v>
          </cell>
          <cell r="F578">
            <v>0</v>
          </cell>
          <cell r="G578">
            <v>75000</v>
          </cell>
          <cell r="H578">
            <v>0</v>
          </cell>
          <cell r="I578">
            <v>0</v>
          </cell>
          <cell r="J578">
            <v>1150000</v>
          </cell>
        </row>
        <row r="579">
          <cell r="A579" t="str">
            <v>P79039</v>
          </cell>
          <cell r="B579" t="str">
            <v>HANURA</v>
          </cell>
          <cell r="C579" t="str">
            <v>01S01</v>
          </cell>
          <cell r="D579">
            <v>1744000</v>
          </cell>
          <cell r="E579">
            <v>174400</v>
          </cell>
          <cell r="F579">
            <v>0</v>
          </cell>
          <cell r="G579">
            <v>150000</v>
          </cell>
          <cell r="H579">
            <v>0</v>
          </cell>
          <cell r="I579">
            <v>319000</v>
          </cell>
          <cell r="J579">
            <v>2486000</v>
          </cell>
        </row>
        <row r="580">
          <cell r="A580" t="str">
            <v>P79119</v>
          </cell>
          <cell r="B580" t="str">
            <v>KAMISAH</v>
          </cell>
          <cell r="C580" t="str">
            <v>01S01</v>
          </cell>
          <cell r="D580">
            <v>1865000</v>
          </cell>
          <cell r="E580">
            <v>0</v>
          </cell>
          <cell r="F580">
            <v>0</v>
          </cell>
          <cell r="G580">
            <v>75000</v>
          </cell>
          <cell r="H580">
            <v>0</v>
          </cell>
          <cell r="I580">
            <v>605000</v>
          </cell>
          <cell r="J580">
            <v>2564000</v>
          </cell>
        </row>
        <row r="581">
          <cell r="A581" t="str">
            <v>P80432</v>
          </cell>
          <cell r="B581" t="str">
            <v>ERLIZA, N. SE</v>
          </cell>
          <cell r="C581" t="str">
            <v>01S01</v>
          </cell>
          <cell r="D581">
            <v>1632000</v>
          </cell>
          <cell r="E581">
            <v>0</v>
          </cell>
          <cell r="F581">
            <v>163200</v>
          </cell>
          <cell r="G581">
            <v>225000</v>
          </cell>
          <cell r="H581">
            <v>0</v>
          </cell>
          <cell r="I581">
            <v>825000</v>
          </cell>
          <cell r="J581">
            <v>2289000</v>
          </cell>
        </row>
        <row r="582">
          <cell r="A582" t="str">
            <v>P80874</v>
          </cell>
          <cell r="B582" t="str">
            <v>TARMIZI,SE</v>
          </cell>
          <cell r="C582" t="str">
            <v>01S01</v>
          </cell>
          <cell r="D582">
            <v>1523000</v>
          </cell>
          <cell r="E582">
            <v>152300</v>
          </cell>
          <cell r="F582">
            <v>0</v>
          </cell>
          <cell r="G582">
            <v>150000</v>
          </cell>
          <cell r="H582">
            <v>0</v>
          </cell>
          <cell r="I582">
            <v>825000</v>
          </cell>
          <cell r="J582">
            <v>2407000</v>
          </cell>
        </row>
        <row r="583">
          <cell r="A583" t="str">
            <v>P81265</v>
          </cell>
          <cell r="B583" t="str">
            <v>MUHAMMAD AMIN</v>
          </cell>
          <cell r="C583" t="str">
            <v>01S01</v>
          </cell>
          <cell r="D583">
            <v>1207000</v>
          </cell>
          <cell r="E583">
            <v>120700</v>
          </cell>
          <cell r="F583">
            <v>60350</v>
          </cell>
          <cell r="G583">
            <v>225000</v>
          </cell>
          <cell r="H583">
            <v>0</v>
          </cell>
          <cell r="I583">
            <v>330000</v>
          </cell>
          <cell r="J583">
            <v>1990000</v>
          </cell>
        </row>
        <row r="584">
          <cell r="A584" t="str">
            <v>P82342</v>
          </cell>
          <cell r="B584" t="str">
            <v>HILARYO JULANSA</v>
          </cell>
          <cell r="C584" t="str">
            <v>01S01</v>
          </cell>
          <cell r="D584">
            <v>1244000</v>
          </cell>
          <cell r="E584">
            <v>0</v>
          </cell>
          <cell r="F584">
            <v>0</v>
          </cell>
          <cell r="G584">
            <v>75000</v>
          </cell>
          <cell r="H584">
            <v>0</v>
          </cell>
          <cell r="I584">
            <v>583000</v>
          </cell>
          <cell r="J584">
            <v>2140000</v>
          </cell>
        </row>
        <row r="585">
          <cell r="A585" t="str">
            <v>P82869</v>
          </cell>
          <cell r="B585" t="str">
            <v>ANDRIANSYAH</v>
          </cell>
          <cell r="C585" t="str">
            <v>01S01</v>
          </cell>
          <cell r="D585">
            <v>1145000</v>
          </cell>
          <cell r="E585">
            <v>0</v>
          </cell>
          <cell r="F585">
            <v>0</v>
          </cell>
          <cell r="G585">
            <v>75000</v>
          </cell>
          <cell r="H585">
            <v>0</v>
          </cell>
          <cell r="I585">
            <v>495000</v>
          </cell>
          <cell r="J585">
            <v>2171000</v>
          </cell>
        </row>
        <row r="586">
          <cell r="A586" t="str">
            <v>P82879</v>
          </cell>
          <cell r="B586" t="str">
            <v>ECO IRWANSYAH</v>
          </cell>
          <cell r="C586" t="str">
            <v>01S01</v>
          </cell>
          <cell r="D586">
            <v>1145000</v>
          </cell>
          <cell r="E586">
            <v>0</v>
          </cell>
          <cell r="F586">
            <v>0</v>
          </cell>
          <cell r="G586">
            <v>75000</v>
          </cell>
          <cell r="H586">
            <v>0</v>
          </cell>
          <cell r="I586">
            <v>352000</v>
          </cell>
          <cell r="J586">
            <v>2004000</v>
          </cell>
        </row>
        <row r="587">
          <cell r="A587" t="str">
            <v>P83532</v>
          </cell>
          <cell r="B587" t="str">
            <v>MUHAMMAD ANWAR LUBIS</v>
          </cell>
          <cell r="C587" t="str">
            <v>01S01</v>
          </cell>
          <cell r="D587">
            <v>946400</v>
          </cell>
          <cell r="E587">
            <v>0</v>
          </cell>
          <cell r="F587">
            <v>0</v>
          </cell>
          <cell r="G587">
            <v>75000</v>
          </cell>
          <cell r="H587">
            <v>0</v>
          </cell>
          <cell r="I587">
            <v>0</v>
          </cell>
          <cell r="J587">
            <v>1560800</v>
          </cell>
        </row>
        <row r="588">
          <cell r="A588" t="str">
            <v>Q00082</v>
          </cell>
          <cell r="B588" t="str">
            <v>FEBRIATI NINGSIH</v>
          </cell>
          <cell r="C588" t="str">
            <v>01S01</v>
          </cell>
          <cell r="D588">
            <v>935000</v>
          </cell>
          <cell r="E588">
            <v>0</v>
          </cell>
          <cell r="F588">
            <v>0</v>
          </cell>
          <cell r="G588">
            <v>75000</v>
          </cell>
          <cell r="H588">
            <v>0</v>
          </cell>
          <cell r="I588">
            <v>319000</v>
          </cell>
          <cell r="J588">
            <v>1240000</v>
          </cell>
        </row>
        <row r="589">
          <cell r="A589" t="str">
            <v>Q00102</v>
          </cell>
          <cell r="B589" t="str">
            <v>ANDALIA</v>
          </cell>
          <cell r="C589" t="str">
            <v>01S01</v>
          </cell>
          <cell r="D589">
            <v>935000</v>
          </cell>
          <cell r="E589">
            <v>0</v>
          </cell>
          <cell r="F589">
            <v>0</v>
          </cell>
          <cell r="G589">
            <v>75000</v>
          </cell>
          <cell r="H589">
            <v>0</v>
          </cell>
          <cell r="I589">
            <v>319000</v>
          </cell>
          <cell r="J589">
            <v>1240000</v>
          </cell>
        </row>
        <row r="590">
          <cell r="A590" t="str">
            <v>Q00103</v>
          </cell>
          <cell r="B590" t="str">
            <v>MIA HANDAYANI</v>
          </cell>
          <cell r="C590" t="str">
            <v>01S01</v>
          </cell>
          <cell r="D590">
            <v>935000</v>
          </cell>
          <cell r="E590">
            <v>0</v>
          </cell>
          <cell r="F590">
            <v>0</v>
          </cell>
          <cell r="G590">
            <v>75000</v>
          </cell>
          <cell r="H590">
            <v>0</v>
          </cell>
          <cell r="I590">
            <v>297000</v>
          </cell>
          <cell r="J590">
            <v>1240000</v>
          </cell>
        </row>
        <row r="591">
          <cell r="A591" t="str">
            <v>Q00122</v>
          </cell>
          <cell r="B591" t="str">
            <v>YUNI SARTIKA</v>
          </cell>
          <cell r="C591" t="str">
            <v>01S01</v>
          </cell>
          <cell r="D591">
            <v>935000</v>
          </cell>
          <cell r="E591">
            <v>0</v>
          </cell>
          <cell r="F591">
            <v>0</v>
          </cell>
          <cell r="G591">
            <v>75000</v>
          </cell>
          <cell r="H591">
            <v>0</v>
          </cell>
          <cell r="I591">
            <v>0</v>
          </cell>
          <cell r="J591">
            <v>1240000</v>
          </cell>
        </row>
        <row r="592">
          <cell r="A592" t="str">
            <v>P59457</v>
          </cell>
          <cell r="B592" t="str">
            <v>MAHDANI</v>
          </cell>
          <cell r="C592" t="str">
            <v>01S02</v>
          </cell>
          <cell r="D592">
            <v>1809000</v>
          </cell>
          <cell r="E592">
            <v>180900</v>
          </cell>
          <cell r="F592">
            <v>180900</v>
          </cell>
          <cell r="G592">
            <v>300000</v>
          </cell>
          <cell r="H592">
            <v>0</v>
          </cell>
          <cell r="I592">
            <v>319000</v>
          </cell>
          <cell r="J592">
            <v>2289000</v>
          </cell>
        </row>
        <row r="593">
          <cell r="A593" t="str">
            <v>P78752</v>
          </cell>
          <cell r="B593" t="str">
            <v>TEUKU MARWAN</v>
          </cell>
          <cell r="C593" t="str">
            <v>01S02</v>
          </cell>
          <cell r="D593">
            <v>1526000</v>
          </cell>
          <cell r="E593">
            <v>152600</v>
          </cell>
          <cell r="F593">
            <v>152600</v>
          </cell>
          <cell r="G593">
            <v>300000</v>
          </cell>
          <cell r="H593">
            <v>0</v>
          </cell>
          <cell r="I593">
            <v>297000</v>
          </cell>
          <cell r="J593">
            <v>2329000</v>
          </cell>
        </row>
        <row r="594">
          <cell r="A594" t="str">
            <v>P79016</v>
          </cell>
          <cell r="B594" t="str">
            <v>TONI AZWAR</v>
          </cell>
          <cell r="C594" t="str">
            <v>01S02</v>
          </cell>
          <cell r="D594">
            <v>1865000</v>
          </cell>
          <cell r="E594">
            <v>186500</v>
          </cell>
          <cell r="F594">
            <v>186500</v>
          </cell>
          <cell r="G594">
            <v>300000</v>
          </cell>
          <cell r="H594">
            <v>1600000</v>
          </cell>
          <cell r="I594">
            <v>0</v>
          </cell>
          <cell r="J594">
            <v>4147000</v>
          </cell>
        </row>
        <row r="595">
          <cell r="A595" t="str">
            <v>P80547</v>
          </cell>
          <cell r="B595" t="str">
            <v>ETTY YULIANI</v>
          </cell>
          <cell r="C595" t="str">
            <v>01S02</v>
          </cell>
          <cell r="D595">
            <v>1523000</v>
          </cell>
          <cell r="E595">
            <v>0</v>
          </cell>
          <cell r="F595">
            <v>0</v>
          </cell>
          <cell r="G595">
            <v>75000</v>
          </cell>
          <cell r="H595">
            <v>0</v>
          </cell>
          <cell r="I595">
            <v>825000</v>
          </cell>
          <cell r="J595">
            <v>2407000</v>
          </cell>
        </row>
        <row r="596">
          <cell r="A596" t="str">
            <v>P80870</v>
          </cell>
          <cell r="B596" t="str">
            <v>RAMA ZAKIR, S.E.</v>
          </cell>
          <cell r="C596" t="str">
            <v>01S02</v>
          </cell>
          <cell r="D596">
            <v>1738000</v>
          </cell>
          <cell r="E596">
            <v>173800</v>
          </cell>
          <cell r="F596">
            <v>86900</v>
          </cell>
          <cell r="G596">
            <v>225000</v>
          </cell>
          <cell r="H596">
            <v>0</v>
          </cell>
          <cell r="I596">
            <v>352000</v>
          </cell>
          <cell r="J596">
            <v>2514000</v>
          </cell>
        </row>
        <row r="597">
          <cell r="A597" t="str">
            <v>P80879</v>
          </cell>
          <cell r="B597" t="str">
            <v>CUT ZULFINA,SE</v>
          </cell>
          <cell r="C597" t="str">
            <v>01S02</v>
          </cell>
          <cell r="D597">
            <v>1523000</v>
          </cell>
          <cell r="E597">
            <v>152300</v>
          </cell>
          <cell r="F597">
            <v>152300</v>
          </cell>
          <cell r="G597">
            <v>300000</v>
          </cell>
          <cell r="H597">
            <v>0</v>
          </cell>
          <cell r="I597">
            <v>825000</v>
          </cell>
          <cell r="J597">
            <v>2407000</v>
          </cell>
        </row>
        <row r="598">
          <cell r="A598" t="str">
            <v>P80881</v>
          </cell>
          <cell r="B598" t="str">
            <v>SITI JAMILAH,SE</v>
          </cell>
          <cell r="C598" t="str">
            <v>01S02</v>
          </cell>
          <cell r="D598">
            <v>1523000</v>
          </cell>
          <cell r="E598">
            <v>152300</v>
          </cell>
          <cell r="F598">
            <v>0</v>
          </cell>
          <cell r="G598">
            <v>150000</v>
          </cell>
          <cell r="H598">
            <v>0</v>
          </cell>
          <cell r="I598">
            <v>575000</v>
          </cell>
          <cell r="J598">
            <v>2407000</v>
          </cell>
        </row>
        <row r="599">
          <cell r="A599" t="str">
            <v>P80885</v>
          </cell>
          <cell r="B599" t="str">
            <v>ROSDIANA</v>
          </cell>
          <cell r="C599" t="str">
            <v>01S02</v>
          </cell>
          <cell r="D599">
            <v>1523000</v>
          </cell>
          <cell r="E599">
            <v>152300</v>
          </cell>
          <cell r="F599">
            <v>152300</v>
          </cell>
          <cell r="G599">
            <v>300000</v>
          </cell>
          <cell r="H599">
            <v>0</v>
          </cell>
          <cell r="I599">
            <v>352000</v>
          </cell>
          <cell r="J599">
            <v>2407000</v>
          </cell>
        </row>
        <row r="600">
          <cell r="A600" t="str">
            <v>P80887</v>
          </cell>
          <cell r="B600" t="str">
            <v>ISKANDAR</v>
          </cell>
          <cell r="C600" t="str">
            <v>01S02</v>
          </cell>
          <cell r="D600">
            <v>1475000</v>
          </cell>
          <cell r="E600">
            <v>147500</v>
          </cell>
          <cell r="F600">
            <v>147500</v>
          </cell>
          <cell r="G600">
            <v>300000</v>
          </cell>
          <cell r="H600">
            <v>0</v>
          </cell>
          <cell r="I600">
            <v>825000</v>
          </cell>
          <cell r="J600">
            <v>2019000</v>
          </cell>
        </row>
        <row r="601">
          <cell r="A601" t="str">
            <v>P82023</v>
          </cell>
          <cell r="B601" t="str">
            <v>ZAINUDDIN, SE</v>
          </cell>
          <cell r="C601" t="str">
            <v>01S02</v>
          </cell>
          <cell r="D601">
            <v>1126000</v>
          </cell>
          <cell r="E601">
            <v>0</v>
          </cell>
          <cell r="F601">
            <v>0</v>
          </cell>
          <cell r="G601">
            <v>75000</v>
          </cell>
          <cell r="H601">
            <v>0</v>
          </cell>
          <cell r="I601">
            <v>297000</v>
          </cell>
          <cell r="J601">
            <v>1990000</v>
          </cell>
        </row>
        <row r="602">
          <cell r="A602" t="str">
            <v>P83505</v>
          </cell>
          <cell r="B602" t="str">
            <v>FAISAL RAHMAT</v>
          </cell>
          <cell r="C602" t="str">
            <v>01S02</v>
          </cell>
          <cell r="D602">
            <v>946400</v>
          </cell>
          <cell r="E602">
            <v>0</v>
          </cell>
          <cell r="F602">
            <v>0</v>
          </cell>
          <cell r="G602">
            <v>75000</v>
          </cell>
          <cell r="H602">
            <v>0</v>
          </cell>
          <cell r="I602">
            <v>0</v>
          </cell>
          <cell r="J602">
            <v>1560800</v>
          </cell>
        </row>
        <row r="603">
          <cell r="A603" t="str">
            <v>Q00154</v>
          </cell>
          <cell r="B603" t="str">
            <v>MAILANI</v>
          </cell>
          <cell r="C603" t="str">
            <v>01S02</v>
          </cell>
          <cell r="D603">
            <v>935000</v>
          </cell>
          <cell r="E603">
            <v>0</v>
          </cell>
          <cell r="F603">
            <v>0</v>
          </cell>
          <cell r="G603">
            <v>75000</v>
          </cell>
          <cell r="H603">
            <v>0</v>
          </cell>
          <cell r="I603">
            <v>0</v>
          </cell>
          <cell r="J603">
            <v>1240000</v>
          </cell>
        </row>
        <row r="604">
          <cell r="A604" t="str">
            <v>P76301</v>
          </cell>
          <cell r="B604" t="str">
            <v>IRWAN</v>
          </cell>
          <cell r="C604" t="str">
            <v>01S03</v>
          </cell>
          <cell r="D604">
            <v>1529000</v>
          </cell>
          <cell r="E604">
            <v>152900</v>
          </cell>
          <cell r="F604">
            <v>152900</v>
          </cell>
          <cell r="G604">
            <v>300000</v>
          </cell>
          <cell r="H604">
            <v>0</v>
          </cell>
          <cell r="I604">
            <v>0</v>
          </cell>
          <cell r="J604">
            <v>2140000</v>
          </cell>
        </row>
        <row r="605">
          <cell r="A605" t="str">
            <v>P77138</v>
          </cell>
          <cell r="B605" t="str">
            <v>LEGIMIN</v>
          </cell>
          <cell r="C605" t="str">
            <v>01S03</v>
          </cell>
          <cell r="D605">
            <v>1529000</v>
          </cell>
          <cell r="E605">
            <v>152900</v>
          </cell>
          <cell r="F605">
            <v>229350</v>
          </cell>
          <cell r="G605">
            <v>375000</v>
          </cell>
          <cell r="H605">
            <v>0</v>
          </cell>
          <cell r="I605">
            <v>0</v>
          </cell>
          <cell r="J605">
            <v>2140000</v>
          </cell>
        </row>
        <row r="606">
          <cell r="A606" t="str">
            <v>P77988</v>
          </cell>
          <cell r="B606" t="str">
            <v>MARIONO, SE</v>
          </cell>
          <cell r="C606" t="str">
            <v>01S03</v>
          </cell>
          <cell r="D606">
            <v>1580000</v>
          </cell>
          <cell r="E606">
            <v>158000</v>
          </cell>
          <cell r="F606">
            <v>158000</v>
          </cell>
          <cell r="G606">
            <v>300000</v>
          </cell>
          <cell r="H606">
            <v>0</v>
          </cell>
          <cell r="I606">
            <v>583000</v>
          </cell>
          <cell r="J606">
            <v>2329000</v>
          </cell>
        </row>
        <row r="607">
          <cell r="A607" t="str">
            <v>P78751</v>
          </cell>
          <cell r="B607" t="str">
            <v>NURDIN, SE</v>
          </cell>
          <cell r="C607" t="str">
            <v>01S03</v>
          </cell>
          <cell r="D607">
            <v>1436000</v>
          </cell>
          <cell r="E607">
            <v>143600</v>
          </cell>
          <cell r="F607">
            <v>143600</v>
          </cell>
          <cell r="G607">
            <v>300000</v>
          </cell>
          <cell r="H607">
            <v>0</v>
          </cell>
          <cell r="I607">
            <v>297000</v>
          </cell>
          <cell r="J607">
            <v>2171000</v>
          </cell>
        </row>
        <row r="608">
          <cell r="A608" t="str">
            <v>P79048</v>
          </cell>
          <cell r="B608" t="str">
            <v>ACHMAD SUGENG, SE</v>
          </cell>
          <cell r="C608" t="str">
            <v>01S03</v>
          </cell>
          <cell r="D608">
            <v>1744000</v>
          </cell>
          <cell r="E608">
            <v>174400</v>
          </cell>
          <cell r="F608">
            <v>174400</v>
          </cell>
          <cell r="G608">
            <v>300000</v>
          </cell>
          <cell r="H608">
            <v>1500000</v>
          </cell>
          <cell r="I608">
            <v>0</v>
          </cell>
          <cell r="J608">
            <v>3718000</v>
          </cell>
        </row>
        <row r="609">
          <cell r="A609" t="str">
            <v>P80556</v>
          </cell>
          <cell r="B609" t="str">
            <v>FATIMAH, SE</v>
          </cell>
          <cell r="C609" t="str">
            <v>01S03</v>
          </cell>
          <cell r="D609">
            <v>1425000</v>
          </cell>
          <cell r="E609">
            <v>142500</v>
          </cell>
          <cell r="F609">
            <v>142500</v>
          </cell>
          <cell r="G609">
            <v>300000</v>
          </cell>
          <cell r="H609">
            <v>0</v>
          </cell>
          <cell r="I609">
            <v>825000</v>
          </cell>
          <cell r="J609">
            <v>2329000</v>
          </cell>
        </row>
        <row r="610">
          <cell r="A610" t="str">
            <v>P80565</v>
          </cell>
          <cell r="B610" t="str">
            <v>ASRIANI</v>
          </cell>
          <cell r="C610" t="str">
            <v>01S03</v>
          </cell>
          <cell r="D610">
            <v>1425000</v>
          </cell>
          <cell r="E610">
            <v>142500</v>
          </cell>
          <cell r="F610">
            <v>142500</v>
          </cell>
          <cell r="G610">
            <v>300000</v>
          </cell>
          <cell r="H610">
            <v>0</v>
          </cell>
          <cell r="I610">
            <v>495000</v>
          </cell>
          <cell r="J610">
            <v>2329000</v>
          </cell>
        </row>
        <row r="611">
          <cell r="A611" t="str">
            <v>P80580</v>
          </cell>
          <cell r="B611" t="str">
            <v>MUHAMMAD JEINY HANAFIAH</v>
          </cell>
          <cell r="C611" t="str">
            <v>01S03</v>
          </cell>
          <cell r="D611">
            <v>1425000</v>
          </cell>
          <cell r="E611">
            <v>142500</v>
          </cell>
          <cell r="F611">
            <v>71250</v>
          </cell>
          <cell r="G611">
            <v>225000</v>
          </cell>
          <cell r="H611">
            <v>0</v>
          </cell>
          <cell r="I611">
            <v>0</v>
          </cell>
          <cell r="J611">
            <v>2329000</v>
          </cell>
        </row>
        <row r="612">
          <cell r="A612" t="str">
            <v>P80895</v>
          </cell>
          <cell r="B612" t="str">
            <v>JUFRIADI</v>
          </cell>
          <cell r="C612" t="str">
            <v>01S03</v>
          </cell>
          <cell r="D612">
            <v>1377000</v>
          </cell>
          <cell r="E612">
            <v>0</v>
          </cell>
          <cell r="F612">
            <v>0</v>
          </cell>
          <cell r="G612">
            <v>75000</v>
          </cell>
          <cell r="H612">
            <v>0</v>
          </cell>
          <cell r="I612">
            <v>0</v>
          </cell>
          <cell r="J612">
            <v>2329000</v>
          </cell>
        </row>
        <row r="613">
          <cell r="A613" t="str">
            <v>P83524</v>
          </cell>
          <cell r="B613" t="str">
            <v>ZERI SAHPUTRA</v>
          </cell>
          <cell r="C613" t="str">
            <v>01S03</v>
          </cell>
          <cell r="D613">
            <v>946400</v>
          </cell>
          <cell r="E613">
            <v>0</v>
          </cell>
          <cell r="F613">
            <v>0</v>
          </cell>
          <cell r="G613">
            <v>75000</v>
          </cell>
          <cell r="H613">
            <v>0</v>
          </cell>
          <cell r="I613">
            <v>0</v>
          </cell>
          <cell r="J613">
            <v>1560800</v>
          </cell>
        </row>
        <row r="614">
          <cell r="A614" t="str">
            <v>Q00084</v>
          </cell>
          <cell r="B614" t="str">
            <v>SUCHIA ALMAIDA</v>
          </cell>
          <cell r="C614" t="str">
            <v>01S03</v>
          </cell>
          <cell r="D614">
            <v>935000</v>
          </cell>
          <cell r="E614">
            <v>0</v>
          </cell>
          <cell r="F614">
            <v>0</v>
          </cell>
          <cell r="G614">
            <v>75000</v>
          </cell>
          <cell r="H614">
            <v>0</v>
          </cell>
          <cell r="I614">
            <v>319000</v>
          </cell>
          <cell r="J614">
            <v>1240000</v>
          </cell>
        </row>
        <row r="615">
          <cell r="A615" t="str">
            <v>P54095</v>
          </cell>
          <cell r="B615" t="str">
            <v>ALFINASRUN</v>
          </cell>
          <cell r="C615" t="str">
            <v>01S04</v>
          </cell>
          <cell r="D615">
            <v>2068000</v>
          </cell>
          <cell r="E615">
            <v>206800</v>
          </cell>
          <cell r="F615">
            <v>310200</v>
          </cell>
          <cell r="G615">
            <v>375000</v>
          </cell>
          <cell r="H615">
            <v>1500000</v>
          </cell>
          <cell r="I615">
            <v>0</v>
          </cell>
          <cell r="J615">
            <v>3575000</v>
          </cell>
        </row>
        <row r="616">
          <cell r="A616" t="str">
            <v>P78745</v>
          </cell>
          <cell r="B616" t="str">
            <v>SUMIRAN</v>
          </cell>
          <cell r="C616" t="str">
            <v>01S04</v>
          </cell>
          <cell r="D616">
            <v>1436000</v>
          </cell>
          <cell r="E616">
            <v>143600</v>
          </cell>
          <cell r="F616">
            <v>143600</v>
          </cell>
          <cell r="G616">
            <v>300000</v>
          </cell>
          <cell r="H616">
            <v>0</v>
          </cell>
          <cell r="I616">
            <v>0</v>
          </cell>
          <cell r="J616">
            <v>2171000</v>
          </cell>
        </row>
        <row r="617">
          <cell r="A617" t="str">
            <v>P80561</v>
          </cell>
          <cell r="B617" t="str">
            <v>MUKHLIS</v>
          </cell>
          <cell r="C617" t="str">
            <v>01S04</v>
          </cell>
          <cell r="D617">
            <v>1425000</v>
          </cell>
          <cell r="E617">
            <v>142500</v>
          </cell>
          <cell r="F617">
            <v>142500</v>
          </cell>
          <cell r="G617">
            <v>300000</v>
          </cell>
          <cell r="H617">
            <v>0</v>
          </cell>
          <cell r="I617">
            <v>407000</v>
          </cell>
          <cell r="J617">
            <v>2329000</v>
          </cell>
        </row>
        <row r="618">
          <cell r="A618" t="str">
            <v>P82016</v>
          </cell>
          <cell r="B618" t="str">
            <v>HASANUDDIN</v>
          </cell>
          <cell r="C618" t="str">
            <v>01S04</v>
          </cell>
          <cell r="D618">
            <v>1164000</v>
          </cell>
          <cell r="E618">
            <v>116400</v>
          </cell>
          <cell r="F618">
            <v>116400</v>
          </cell>
          <cell r="G618">
            <v>300000</v>
          </cell>
          <cell r="H618">
            <v>0</v>
          </cell>
          <cell r="I618">
            <v>297000</v>
          </cell>
          <cell r="J618">
            <v>2171000</v>
          </cell>
        </row>
        <row r="619">
          <cell r="A619" t="str">
            <v>P83501</v>
          </cell>
          <cell r="B619" t="str">
            <v>SURYA NALA PRAYA</v>
          </cell>
          <cell r="C619" t="str">
            <v>01S04</v>
          </cell>
          <cell r="D619">
            <v>946400</v>
          </cell>
          <cell r="E619">
            <v>0</v>
          </cell>
          <cell r="F619">
            <v>0</v>
          </cell>
          <cell r="G619">
            <v>75000</v>
          </cell>
          <cell r="H619">
            <v>0</v>
          </cell>
          <cell r="I619">
            <v>0</v>
          </cell>
          <cell r="J619">
            <v>1560800</v>
          </cell>
        </row>
        <row r="620">
          <cell r="A620" t="str">
            <v>Q00098</v>
          </cell>
          <cell r="B620" t="str">
            <v>LILY HASTUTY DAMANIK</v>
          </cell>
          <cell r="C620" t="str">
            <v>01S04</v>
          </cell>
          <cell r="D620">
            <v>935000</v>
          </cell>
          <cell r="E620">
            <v>0</v>
          </cell>
          <cell r="F620">
            <v>0</v>
          </cell>
          <cell r="G620">
            <v>75000</v>
          </cell>
          <cell r="H620">
            <v>0</v>
          </cell>
          <cell r="I620">
            <v>0</v>
          </cell>
          <cell r="J620">
            <v>1240000</v>
          </cell>
        </row>
        <row r="621">
          <cell r="A621" t="str">
            <v>P77530</v>
          </cell>
          <cell r="B621" t="str">
            <v>EDY MARWAN</v>
          </cell>
          <cell r="C621" t="str">
            <v>01S06</v>
          </cell>
          <cell r="D621">
            <v>1806000</v>
          </cell>
          <cell r="E621">
            <v>180600</v>
          </cell>
          <cell r="F621">
            <v>180600</v>
          </cell>
          <cell r="G621">
            <v>300000</v>
          </cell>
          <cell r="H621">
            <v>0</v>
          </cell>
          <cell r="I621">
            <v>0</v>
          </cell>
          <cell r="J621">
            <v>3575000</v>
          </cell>
        </row>
        <row r="622">
          <cell r="A622" t="str">
            <v>P78824</v>
          </cell>
          <cell r="B622" t="str">
            <v>SUARDI</v>
          </cell>
          <cell r="C622" t="str">
            <v>01S06</v>
          </cell>
          <cell r="D622">
            <v>1477000</v>
          </cell>
          <cell r="E622">
            <v>147700</v>
          </cell>
          <cell r="F622">
            <v>147700</v>
          </cell>
          <cell r="G622">
            <v>300000</v>
          </cell>
          <cell r="H622">
            <v>0</v>
          </cell>
          <cell r="I622">
            <v>0</v>
          </cell>
          <cell r="J622">
            <v>2140000</v>
          </cell>
        </row>
        <row r="623">
          <cell r="A623" t="str">
            <v>P82865</v>
          </cell>
          <cell r="B623" t="str">
            <v>MUHAMMAD ZAKIE</v>
          </cell>
          <cell r="C623" t="str">
            <v>01S06</v>
          </cell>
          <cell r="D623">
            <v>1145000</v>
          </cell>
          <cell r="E623">
            <v>0</v>
          </cell>
          <cell r="F623">
            <v>0</v>
          </cell>
          <cell r="G623">
            <v>75000</v>
          </cell>
          <cell r="H623">
            <v>0</v>
          </cell>
          <cell r="I623">
            <v>407000</v>
          </cell>
          <cell r="J623">
            <v>2065000</v>
          </cell>
        </row>
        <row r="624">
          <cell r="A624" t="str">
            <v>Q00119</v>
          </cell>
          <cell r="B624" t="str">
            <v>TEUKU WIDIAN AZHARY</v>
          </cell>
          <cell r="C624" t="str">
            <v>01S06</v>
          </cell>
          <cell r="D624">
            <v>935000</v>
          </cell>
          <cell r="E624">
            <v>0</v>
          </cell>
          <cell r="F624">
            <v>0</v>
          </cell>
          <cell r="G624">
            <v>75000</v>
          </cell>
          <cell r="H624">
            <v>0</v>
          </cell>
          <cell r="I624">
            <v>297000</v>
          </cell>
          <cell r="J624">
            <v>1240000</v>
          </cell>
        </row>
        <row r="625">
          <cell r="A625" t="str">
            <v>P80868</v>
          </cell>
          <cell r="B625" t="str">
            <v>LUTFI ZAMRI LUBIS, SE</v>
          </cell>
          <cell r="C625" t="str">
            <v>01S07</v>
          </cell>
          <cell r="D625">
            <v>1573000</v>
          </cell>
          <cell r="E625">
            <v>157300</v>
          </cell>
          <cell r="F625">
            <v>157300</v>
          </cell>
          <cell r="G625">
            <v>300000</v>
          </cell>
          <cell r="H625">
            <v>1500000</v>
          </cell>
          <cell r="I625">
            <v>0</v>
          </cell>
          <cell r="J625">
            <v>3100000</v>
          </cell>
        </row>
        <row r="626">
          <cell r="A626" t="str">
            <v>P80882</v>
          </cell>
          <cell r="B626" t="str">
            <v>AFRIADY,SE</v>
          </cell>
          <cell r="C626" t="str">
            <v>01S07</v>
          </cell>
          <cell r="D626">
            <v>1523000</v>
          </cell>
          <cell r="E626">
            <v>152300</v>
          </cell>
          <cell r="F626">
            <v>152300</v>
          </cell>
          <cell r="G626">
            <v>300000</v>
          </cell>
          <cell r="H626">
            <v>0</v>
          </cell>
          <cell r="I626">
            <v>583000</v>
          </cell>
          <cell r="J626">
            <v>2172000</v>
          </cell>
        </row>
        <row r="627">
          <cell r="A627" t="str">
            <v>P81266</v>
          </cell>
          <cell r="B627" t="str">
            <v>IRIANTO HASIBUAN</v>
          </cell>
          <cell r="C627" t="str">
            <v>01S07</v>
          </cell>
          <cell r="D627">
            <v>1207000</v>
          </cell>
          <cell r="E627">
            <v>120700</v>
          </cell>
          <cell r="F627">
            <v>120700</v>
          </cell>
          <cell r="G627">
            <v>300000</v>
          </cell>
          <cell r="H627">
            <v>0</v>
          </cell>
          <cell r="I627">
            <v>0</v>
          </cell>
          <cell r="J627">
            <v>1888000</v>
          </cell>
        </row>
        <row r="628">
          <cell r="A628" t="str">
            <v>P81282</v>
          </cell>
          <cell r="B628" t="str">
            <v>HADI SUHARDI</v>
          </cell>
          <cell r="C628" t="str">
            <v>01S07</v>
          </cell>
          <cell r="D628">
            <v>1207000</v>
          </cell>
          <cell r="E628">
            <v>120700</v>
          </cell>
          <cell r="F628">
            <v>120700</v>
          </cell>
          <cell r="G628">
            <v>300000</v>
          </cell>
          <cell r="H628">
            <v>0</v>
          </cell>
          <cell r="I628">
            <v>0</v>
          </cell>
          <cell r="J628">
            <v>1990000</v>
          </cell>
        </row>
        <row r="629">
          <cell r="A629" t="str">
            <v>P81890</v>
          </cell>
          <cell r="B629" t="str">
            <v>WARHAMNY, SE</v>
          </cell>
          <cell r="C629" t="str">
            <v>01S07</v>
          </cell>
          <cell r="D629">
            <v>1246000</v>
          </cell>
          <cell r="E629">
            <v>124600</v>
          </cell>
          <cell r="F629">
            <v>124600</v>
          </cell>
          <cell r="G629">
            <v>300000</v>
          </cell>
          <cell r="H629">
            <v>0</v>
          </cell>
          <cell r="I629">
            <v>407000</v>
          </cell>
          <cell r="J629">
            <v>2065000</v>
          </cell>
        </row>
        <row r="630">
          <cell r="A630" t="str">
            <v>P82684</v>
          </cell>
          <cell r="B630" t="str">
            <v>MISWAR</v>
          </cell>
          <cell r="C630" t="str">
            <v>01S07</v>
          </cell>
          <cell r="D630">
            <v>1052000</v>
          </cell>
          <cell r="E630">
            <v>0</v>
          </cell>
          <cell r="F630">
            <v>0</v>
          </cell>
          <cell r="G630">
            <v>75000</v>
          </cell>
          <cell r="H630">
            <v>0</v>
          </cell>
          <cell r="I630">
            <v>0</v>
          </cell>
          <cell r="J630">
            <v>1975500</v>
          </cell>
        </row>
        <row r="631">
          <cell r="A631" t="str">
            <v>Q00115</v>
          </cell>
          <cell r="B631" t="str">
            <v>MUHAMMAD HERRY MAULANA</v>
          </cell>
          <cell r="C631" t="str">
            <v>01S07</v>
          </cell>
          <cell r="D631">
            <v>935000</v>
          </cell>
          <cell r="E631">
            <v>0</v>
          </cell>
          <cell r="F631">
            <v>0</v>
          </cell>
          <cell r="G631">
            <v>75000</v>
          </cell>
          <cell r="H631">
            <v>0</v>
          </cell>
          <cell r="I631">
            <v>297000</v>
          </cell>
          <cell r="J631">
            <v>1240000</v>
          </cell>
        </row>
        <row r="632">
          <cell r="A632" t="str">
            <v>P78750</v>
          </cell>
          <cell r="B632" t="str">
            <v>MARTUNIS NASUTION</v>
          </cell>
          <cell r="C632" t="str">
            <v>01S08</v>
          </cell>
          <cell r="D632">
            <v>1436000</v>
          </cell>
          <cell r="E632">
            <v>143600</v>
          </cell>
          <cell r="F632">
            <v>143600</v>
          </cell>
          <cell r="G632">
            <v>300000</v>
          </cell>
          <cell r="H632">
            <v>0</v>
          </cell>
          <cell r="I632">
            <v>0</v>
          </cell>
          <cell r="J632">
            <v>2171000</v>
          </cell>
        </row>
        <row r="633">
          <cell r="A633" t="str">
            <v>P79055</v>
          </cell>
          <cell r="B633" t="str">
            <v>AHMAD FAUZI</v>
          </cell>
          <cell r="C633" t="str">
            <v>01S08</v>
          </cell>
          <cell r="D633">
            <v>1689000</v>
          </cell>
          <cell r="E633">
            <v>168900</v>
          </cell>
          <cell r="F633">
            <v>168900</v>
          </cell>
          <cell r="G633">
            <v>300000</v>
          </cell>
          <cell r="H633">
            <v>0</v>
          </cell>
          <cell r="I633">
            <v>605000</v>
          </cell>
          <cell r="J633">
            <v>2407000</v>
          </cell>
        </row>
        <row r="634">
          <cell r="A634" t="str">
            <v>P80537</v>
          </cell>
          <cell r="B634" t="str">
            <v>IRAWAN FIRDAUS EFFENDIE,SE</v>
          </cell>
          <cell r="C634" t="str">
            <v>01S08</v>
          </cell>
          <cell r="D634">
            <v>1738000</v>
          </cell>
          <cell r="E634">
            <v>173800</v>
          </cell>
          <cell r="F634">
            <v>173800</v>
          </cell>
          <cell r="G634">
            <v>300000</v>
          </cell>
          <cell r="H634">
            <v>1500000</v>
          </cell>
          <cell r="I634">
            <v>0</v>
          </cell>
          <cell r="J634">
            <v>3575000</v>
          </cell>
        </row>
        <row r="635">
          <cell r="A635" t="str">
            <v>P82876</v>
          </cell>
          <cell r="B635" t="str">
            <v>MAULIDA</v>
          </cell>
          <cell r="C635" t="str">
            <v>01S08</v>
          </cell>
          <cell r="D635">
            <v>1145000</v>
          </cell>
          <cell r="E635">
            <v>0</v>
          </cell>
          <cell r="F635">
            <v>0</v>
          </cell>
          <cell r="G635">
            <v>75000</v>
          </cell>
          <cell r="H635">
            <v>0</v>
          </cell>
          <cell r="I635">
            <v>352000</v>
          </cell>
          <cell r="J635">
            <v>2171000</v>
          </cell>
        </row>
        <row r="636">
          <cell r="A636" t="str">
            <v>Q00087</v>
          </cell>
          <cell r="B636" t="str">
            <v>LIDYA NASRITA</v>
          </cell>
          <cell r="C636" t="str">
            <v>01S08</v>
          </cell>
          <cell r="D636">
            <v>935000</v>
          </cell>
          <cell r="E636">
            <v>0</v>
          </cell>
          <cell r="F636">
            <v>0</v>
          </cell>
          <cell r="G636">
            <v>75000</v>
          </cell>
          <cell r="H636">
            <v>0</v>
          </cell>
          <cell r="I636">
            <v>297000</v>
          </cell>
          <cell r="J636">
            <v>1240000</v>
          </cell>
        </row>
        <row r="637">
          <cell r="A637" t="str">
            <v>P46690</v>
          </cell>
          <cell r="B637" t="str">
            <v>MUHAMMAD YATIM</v>
          </cell>
          <cell r="C637" t="str">
            <v>01S09</v>
          </cell>
          <cell r="D637">
            <v>2080000</v>
          </cell>
          <cell r="E637">
            <v>208000</v>
          </cell>
          <cell r="F637">
            <v>0</v>
          </cell>
          <cell r="G637">
            <v>150000</v>
          </cell>
          <cell r="H637">
            <v>0</v>
          </cell>
          <cell r="I637">
            <v>0</v>
          </cell>
          <cell r="J637">
            <v>3575000</v>
          </cell>
        </row>
        <row r="638">
          <cell r="A638" t="str">
            <v>P80897</v>
          </cell>
          <cell r="B638" t="str">
            <v>MUSTAFA KAMAL, SE</v>
          </cell>
          <cell r="C638" t="str">
            <v>01S09</v>
          </cell>
          <cell r="D638">
            <v>1377000</v>
          </cell>
          <cell r="E638">
            <v>137700</v>
          </cell>
          <cell r="F638">
            <v>137700</v>
          </cell>
          <cell r="G638">
            <v>300000</v>
          </cell>
          <cell r="H638">
            <v>0</v>
          </cell>
          <cell r="I638">
            <v>825000</v>
          </cell>
          <cell r="J638">
            <v>2215000</v>
          </cell>
        </row>
        <row r="639">
          <cell r="A639" t="str">
            <v>P83509</v>
          </cell>
          <cell r="B639" t="str">
            <v>ANDY YUDHA PUTRA</v>
          </cell>
          <cell r="C639" t="str">
            <v>01S09</v>
          </cell>
          <cell r="D639">
            <v>946400</v>
          </cell>
          <cell r="E639">
            <v>0</v>
          </cell>
          <cell r="F639">
            <v>0</v>
          </cell>
          <cell r="G639">
            <v>75000</v>
          </cell>
          <cell r="H639">
            <v>0</v>
          </cell>
          <cell r="I639">
            <v>0</v>
          </cell>
          <cell r="J639">
            <v>1560800</v>
          </cell>
        </row>
        <row r="640">
          <cell r="A640" t="str">
            <v>P77966</v>
          </cell>
          <cell r="B640" t="str">
            <v>ABDUL JALIL</v>
          </cell>
          <cell r="C640" t="str">
            <v>01S10</v>
          </cell>
          <cell r="D640">
            <v>1486000</v>
          </cell>
          <cell r="E640">
            <v>148600</v>
          </cell>
          <cell r="F640">
            <v>148600</v>
          </cell>
          <cell r="G640">
            <v>300000</v>
          </cell>
          <cell r="H640">
            <v>0</v>
          </cell>
          <cell r="I640">
            <v>0</v>
          </cell>
          <cell r="J640">
            <v>2171000</v>
          </cell>
        </row>
        <row r="641">
          <cell r="A641" t="str">
            <v>P79054</v>
          </cell>
          <cell r="B641" t="str">
            <v>SRI WINARTI</v>
          </cell>
          <cell r="C641" t="str">
            <v>01S10</v>
          </cell>
          <cell r="D641">
            <v>1744000</v>
          </cell>
          <cell r="E641">
            <v>0</v>
          </cell>
          <cell r="F641">
            <v>0</v>
          </cell>
          <cell r="G641">
            <v>75000</v>
          </cell>
          <cell r="H641">
            <v>0</v>
          </cell>
          <cell r="I641">
            <v>825000</v>
          </cell>
          <cell r="J641">
            <v>2486000</v>
          </cell>
        </row>
        <row r="642">
          <cell r="A642" t="str">
            <v>P80877</v>
          </cell>
          <cell r="B642" t="str">
            <v>SYARWANI,SH</v>
          </cell>
          <cell r="C642" t="str">
            <v>01S10</v>
          </cell>
          <cell r="D642">
            <v>1523000</v>
          </cell>
          <cell r="E642">
            <v>0</v>
          </cell>
          <cell r="F642">
            <v>0</v>
          </cell>
          <cell r="G642">
            <v>75000</v>
          </cell>
          <cell r="H642">
            <v>0</v>
          </cell>
          <cell r="I642">
            <v>0</v>
          </cell>
          <cell r="J642">
            <v>3575000</v>
          </cell>
        </row>
        <row r="643">
          <cell r="A643" t="str">
            <v>P82685</v>
          </cell>
          <cell r="B643" t="str">
            <v>FIRMAN TANJUNG</v>
          </cell>
          <cell r="C643" t="str">
            <v>01S10</v>
          </cell>
          <cell r="D643">
            <v>1052000</v>
          </cell>
          <cell r="E643">
            <v>105200</v>
          </cell>
          <cell r="F643">
            <v>0</v>
          </cell>
          <cell r="G643">
            <v>150000</v>
          </cell>
          <cell r="H643">
            <v>0</v>
          </cell>
          <cell r="I643">
            <v>407000</v>
          </cell>
          <cell r="J643">
            <v>2093000</v>
          </cell>
        </row>
        <row r="644">
          <cell r="A644" t="str">
            <v>Q00104</v>
          </cell>
          <cell r="B644" t="str">
            <v>ERDA FARNI</v>
          </cell>
          <cell r="C644" t="str">
            <v>01S10</v>
          </cell>
          <cell r="D644">
            <v>935000</v>
          </cell>
          <cell r="E644">
            <v>0</v>
          </cell>
          <cell r="F644">
            <v>0</v>
          </cell>
          <cell r="G644">
            <v>75000</v>
          </cell>
          <cell r="H644">
            <v>0</v>
          </cell>
          <cell r="I644">
            <v>297000</v>
          </cell>
          <cell r="J644">
            <v>1240000</v>
          </cell>
        </row>
        <row r="645">
          <cell r="A645" t="str">
            <v>P80421</v>
          </cell>
          <cell r="B645" t="str">
            <v>YULIWARMAN,SE</v>
          </cell>
          <cell r="C645" t="str">
            <v>01S11</v>
          </cell>
          <cell r="D645">
            <v>1686000</v>
          </cell>
          <cell r="E645">
            <v>168600</v>
          </cell>
          <cell r="F645">
            <v>84300</v>
          </cell>
          <cell r="G645">
            <v>225000</v>
          </cell>
          <cell r="H645">
            <v>1500000</v>
          </cell>
          <cell r="I645">
            <v>0</v>
          </cell>
          <cell r="J645">
            <v>3575000</v>
          </cell>
        </row>
        <row r="646">
          <cell r="A646" t="str">
            <v>P80567</v>
          </cell>
          <cell r="B646" t="str">
            <v>ZULFIANI HASIBUAN</v>
          </cell>
          <cell r="C646" t="str">
            <v>01S11</v>
          </cell>
          <cell r="D646">
            <v>1425000</v>
          </cell>
          <cell r="E646">
            <v>142500</v>
          </cell>
          <cell r="F646">
            <v>142500</v>
          </cell>
          <cell r="G646">
            <v>300000</v>
          </cell>
          <cell r="H646">
            <v>0</v>
          </cell>
          <cell r="I646">
            <v>825000</v>
          </cell>
          <cell r="J646">
            <v>2329000</v>
          </cell>
        </row>
        <row r="647">
          <cell r="A647" t="str">
            <v>P82340</v>
          </cell>
          <cell r="B647" t="str">
            <v>FAUZI GAZALI</v>
          </cell>
          <cell r="C647" t="str">
            <v>01S11</v>
          </cell>
          <cell r="D647">
            <v>1244000</v>
          </cell>
          <cell r="E647">
            <v>124400</v>
          </cell>
          <cell r="F647">
            <v>0</v>
          </cell>
          <cell r="G647">
            <v>150000</v>
          </cell>
          <cell r="H647">
            <v>0</v>
          </cell>
          <cell r="I647">
            <v>407000</v>
          </cell>
          <cell r="J647">
            <v>2250000</v>
          </cell>
        </row>
        <row r="648">
          <cell r="A648" t="str">
            <v>P83529</v>
          </cell>
          <cell r="B648" t="str">
            <v>SYAFRIL HAKIM</v>
          </cell>
          <cell r="C648" t="str">
            <v>01S11</v>
          </cell>
          <cell r="D648">
            <v>946400</v>
          </cell>
          <cell r="E648">
            <v>0</v>
          </cell>
          <cell r="F648">
            <v>0</v>
          </cell>
          <cell r="G648">
            <v>75000</v>
          </cell>
          <cell r="H648">
            <v>0</v>
          </cell>
          <cell r="I648">
            <v>0</v>
          </cell>
          <cell r="J648">
            <v>1560800</v>
          </cell>
        </row>
        <row r="649">
          <cell r="A649" t="str">
            <v>Q00124</v>
          </cell>
          <cell r="B649" t="str">
            <v>DESMANITA SORAYA</v>
          </cell>
          <cell r="C649" t="str">
            <v>01S11</v>
          </cell>
          <cell r="D649">
            <v>935000</v>
          </cell>
          <cell r="E649">
            <v>0</v>
          </cell>
          <cell r="F649">
            <v>0</v>
          </cell>
          <cell r="G649">
            <v>75000</v>
          </cell>
          <cell r="H649">
            <v>0</v>
          </cell>
          <cell r="I649">
            <v>297000</v>
          </cell>
          <cell r="J649">
            <v>1240000</v>
          </cell>
        </row>
        <row r="650">
          <cell r="A650" t="str">
            <v>P58825</v>
          </cell>
          <cell r="B650" t="str">
            <v>HASBI</v>
          </cell>
          <cell r="C650" t="str">
            <v>01S12</v>
          </cell>
          <cell r="D650">
            <v>1813000</v>
          </cell>
          <cell r="E650">
            <v>0</v>
          </cell>
          <cell r="F650">
            <v>0</v>
          </cell>
          <cell r="G650">
            <v>75000</v>
          </cell>
          <cell r="H650">
            <v>0</v>
          </cell>
          <cell r="I650">
            <v>0</v>
          </cell>
          <cell r="J650">
            <v>2215000</v>
          </cell>
        </row>
        <row r="651">
          <cell r="A651" t="str">
            <v>P80378</v>
          </cell>
          <cell r="B651" t="str">
            <v>FERRY HARIAWAN, SE</v>
          </cell>
          <cell r="C651" t="str">
            <v>01S12</v>
          </cell>
          <cell r="D651">
            <v>1686000</v>
          </cell>
          <cell r="E651">
            <v>168600</v>
          </cell>
          <cell r="F651">
            <v>168600</v>
          </cell>
          <cell r="G651">
            <v>300000</v>
          </cell>
          <cell r="H651">
            <v>1500000</v>
          </cell>
          <cell r="I651">
            <v>0</v>
          </cell>
          <cell r="J651">
            <v>3718000</v>
          </cell>
        </row>
        <row r="652">
          <cell r="A652" t="str">
            <v>P80891</v>
          </cell>
          <cell r="B652" t="str">
            <v>RIZWAN</v>
          </cell>
          <cell r="C652" t="str">
            <v>01S12</v>
          </cell>
          <cell r="D652">
            <v>1377000</v>
          </cell>
          <cell r="E652">
            <v>0</v>
          </cell>
          <cell r="F652">
            <v>0</v>
          </cell>
          <cell r="G652">
            <v>75000</v>
          </cell>
          <cell r="H652">
            <v>0</v>
          </cell>
          <cell r="I652">
            <v>583000</v>
          </cell>
          <cell r="J652">
            <v>2215000</v>
          </cell>
        </row>
        <row r="653">
          <cell r="A653" t="str">
            <v>Q00158</v>
          </cell>
          <cell r="B653" t="str">
            <v>MULIANI</v>
          </cell>
          <cell r="C653" t="str">
            <v>01S12</v>
          </cell>
          <cell r="D653">
            <v>935000</v>
          </cell>
          <cell r="E653">
            <v>0</v>
          </cell>
          <cell r="F653">
            <v>0</v>
          </cell>
          <cell r="G653">
            <v>75000</v>
          </cell>
          <cell r="H653">
            <v>0</v>
          </cell>
          <cell r="I653">
            <v>297000</v>
          </cell>
          <cell r="J653">
            <v>1240000</v>
          </cell>
        </row>
        <row r="654">
          <cell r="A654" t="str">
            <v>P79061</v>
          </cell>
          <cell r="B654" t="str">
            <v>WARNO</v>
          </cell>
          <cell r="C654" t="str">
            <v>01S13</v>
          </cell>
          <cell r="D654">
            <v>1744000</v>
          </cell>
          <cell r="E654">
            <v>174400</v>
          </cell>
          <cell r="F654">
            <v>174400</v>
          </cell>
          <cell r="G654">
            <v>300000</v>
          </cell>
          <cell r="H654">
            <v>0</v>
          </cell>
          <cell r="I654">
            <v>0</v>
          </cell>
          <cell r="J654">
            <v>3225000</v>
          </cell>
        </row>
        <row r="655">
          <cell r="A655" t="str">
            <v>P80564</v>
          </cell>
          <cell r="B655" t="str">
            <v>ERNA NASUTION</v>
          </cell>
          <cell r="C655" t="str">
            <v>01S13</v>
          </cell>
          <cell r="D655">
            <v>1425000</v>
          </cell>
          <cell r="E655">
            <v>0</v>
          </cell>
          <cell r="F655">
            <v>0</v>
          </cell>
          <cell r="G655">
            <v>75000</v>
          </cell>
          <cell r="H655">
            <v>0</v>
          </cell>
          <cell r="I655">
            <v>407000</v>
          </cell>
          <cell r="J655">
            <v>2101000</v>
          </cell>
        </row>
        <row r="656">
          <cell r="A656" t="str">
            <v>P83536</v>
          </cell>
          <cell r="B656" t="str">
            <v>AGUNG WICAKSONO</v>
          </cell>
          <cell r="C656" t="str">
            <v>01S13</v>
          </cell>
          <cell r="D656">
            <v>946400</v>
          </cell>
          <cell r="E656">
            <v>0</v>
          </cell>
          <cell r="F656">
            <v>0</v>
          </cell>
          <cell r="G656">
            <v>75000</v>
          </cell>
          <cell r="H656">
            <v>0</v>
          </cell>
          <cell r="I656">
            <v>0</v>
          </cell>
          <cell r="J656">
            <v>1409600</v>
          </cell>
        </row>
        <row r="657">
          <cell r="A657" t="str">
            <v>Q00107</v>
          </cell>
          <cell r="B657" t="str">
            <v>HERI SYURIANTO</v>
          </cell>
          <cell r="C657" t="str">
            <v>01S13</v>
          </cell>
          <cell r="D657">
            <v>935000</v>
          </cell>
          <cell r="E657">
            <v>0</v>
          </cell>
          <cell r="F657">
            <v>0</v>
          </cell>
          <cell r="G657">
            <v>75000</v>
          </cell>
          <cell r="H657">
            <v>0</v>
          </cell>
          <cell r="I657">
            <v>0</v>
          </cell>
          <cell r="J657">
            <v>1120000</v>
          </cell>
        </row>
        <row r="658">
          <cell r="A658" t="str">
            <v>P78817</v>
          </cell>
          <cell r="B658" t="str">
            <v>ISMAIL</v>
          </cell>
          <cell r="C658" t="str">
            <v>01S14</v>
          </cell>
          <cell r="D658">
            <v>1436000</v>
          </cell>
          <cell r="E658">
            <v>143600</v>
          </cell>
          <cell r="F658">
            <v>143600</v>
          </cell>
          <cell r="G658">
            <v>300000</v>
          </cell>
          <cell r="H658">
            <v>0</v>
          </cell>
          <cell r="I658">
            <v>0</v>
          </cell>
          <cell r="J658">
            <v>2065000</v>
          </cell>
        </row>
        <row r="659">
          <cell r="A659" t="str">
            <v>P78821</v>
          </cell>
          <cell r="B659" t="str">
            <v>ABDULLAH AHMAD</v>
          </cell>
          <cell r="C659" t="str">
            <v>01S14</v>
          </cell>
          <cell r="D659">
            <v>1436000</v>
          </cell>
          <cell r="E659">
            <v>143600</v>
          </cell>
          <cell r="F659">
            <v>71800</v>
          </cell>
          <cell r="G659">
            <v>225000</v>
          </cell>
          <cell r="H659">
            <v>0</v>
          </cell>
          <cell r="I659">
            <v>0</v>
          </cell>
          <cell r="J659">
            <v>2065000</v>
          </cell>
        </row>
        <row r="660">
          <cell r="A660" t="str">
            <v>P80862</v>
          </cell>
          <cell r="B660" t="str">
            <v>HERIYANTO, S.E.</v>
          </cell>
          <cell r="C660" t="str">
            <v>01S14</v>
          </cell>
          <cell r="D660">
            <v>1738000</v>
          </cell>
          <cell r="E660">
            <v>173800</v>
          </cell>
          <cell r="F660">
            <v>173800</v>
          </cell>
          <cell r="G660">
            <v>300000</v>
          </cell>
          <cell r="H660">
            <v>1500000</v>
          </cell>
          <cell r="I660">
            <v>0</v>
          </cell>
          <cell r="J660">
            <v>3575000</v>
          </cell>
        </row>
        <row r="661">
          <cell r="A661" t="str">
            <v>P80878</v>
          </cell>
          <cell r="B661" t="str">
            <v>ABDUL ARIFFADILLAH,SE</v>
          </cell>
          <cell r="C661" t="str">
            <v>01S14</v>
          </cell>
          <cell r="D661">
            <v>1523000</v>
          </cell>
          <cell r="E661">
            <v>152300</v>
          </cell>
          <cell r="F661">
            <v>76150</v>
          </cell>
          <cell r="G661">
            <v>225000</v>
          </cell>
          <cell r="H661">
            <v>0</v>
          </cell>
          <cell r="I661">
            <v>605000</v>
          </cell>
          <cell r="J661">
            <v>2407000</v>
          </cell>
        </row>
        <row r="662">
          <cell r="A662" t="str">
            <v>P81272</v>
          </cell>
          <cell r="B662" t="str">
            <v>A.GAMAL</v>
          </cell>
          <cell r="C662" t="str">
            <v>01S14</v>
          </cell>
          <cell r="D662">
            <v>1207000</v>
          </cell>
          <cell r="E662">
            <v>120700</v>
          </cell>
          <cell r="F662">
            <v>120700</v>
          </cell>
          <cell r="G662">
            <v>300000</v>
          </cell>
          <cell r="H662">
            <v>0</v>
          </cell>
          <cell r="I662">
            <v>297000</v>
          </cell>
          <cell r="J662">
            <v>1990000</v>
          </cell>
        </row>
        <row r="663">
          <cell r="A663" t="str">
            <v>Q00083</v>
          </cell>
          <cell r="B663" t="str">
            <v>FEBRIAN MEGA PUTRA</v>
          </cell>
          <cell r="C663" t="str">
            <v>01S14</v>
          </cell>
          <cell r="D663">
            <v>935000</v>
          </cell>
          <cell r="E663">
            <v>0</v>
          </cell>
          <cell r="F663">
            <v>0</v>
          </cell>
          <cell r="G663">
            <v>75000</v>
          </cell>
          <cell r="H663">
            <v>0</v>
          </cell>
          <cell r="I663">
            <v>0</v>
          </cell>
          <cell r="J663">
            <v>1240000</v>
          </cell>
        </row>
        <row r="664">
          <cell r="A664" t="str">
            <v>P45729</v>
          </cell>
          <cell r="B664" t="str">
            <v>IDRIS, SH</v>
          </cell>
          <cell r="C664" t="str">
            <v>02000</v>
          </cell>
          <cell r="D664">
            <v>2368000</v>
          </cell>
          <cell r="E664">
            <v>236800</v>
          </cell>
          <cell r="F664">
            <v>0</v>
          </cell>
          <cell r="G664">
            <v>150000</v>
          </cell>
          <cell r="H664">
            <v>1500000</v>
          </cell>
          <cell r="I664">
            <v>0</v>
          </cell>
          <cell r="J664">
            <v>3128000</v>
          </cell>
        </row>
        <row r="665">
          <cell r="A665" t="str">
            <v>P51313</v>
          </cell>
          <cell r="B665" t="str">
            <v>OSMANSYAH, SE.MH.</v>
          </cell>
          <cell r="C665" t="str">
            <v>02000</v>
          </cell>
          <cell r="D665">
            <v>2442000</v>
          </cell>
          <cell r="E665">
            <v>244200</v>
          </cell>
          <cell r="F665">
            <v>244200</v>
          </cell>
          <cell r="G665">
            <v>300000</v>
          </cell>
          <cell r="H665">
            <v>2100000</v>
          </cell>
          <cell r="I665">
            <v>0</v>
          </cell>
          <cell r="J665">
            <v>4284000</v>
          </cell>
        </row>
        <row r="666">
          <cell r="A666" t="str">
            <v>P52634</v>
          </cell>
          <cell r="B666" t="str">
            <v>DJAFRI</v>
          </cell>
          <cell r="C666" t="str">
            <v>02000</v>
          </cell>
          <cell r="D666">
            <v>2219000</v>
          </cell>
          <cell r="E666">
            <v>221900</v>
          </cell>
          <cell r="F666">
            <v>221900</v>
          </cell>
          <cell r="G666">
            <v>300000</v>
          </cell>
          <cell r="H666">
            <v>0</v>
          </cell>
          <cell r="I666">
            <v>0</v>
          </cell>
          <cell r="J666">
            <v>2244000</v>
          </cell>
        </row>
        <row r="667">
          <cell r="A667" t="str">
            <v>P71560</v>
          </cell>
          <cell r="B667" t="str">
            <v>AGUS BUDIONO, S.H, MBA</v>
          </cell>
          <cell r="C667" t="str">
            <v>02000</v>
          </cell>
          <cell r="D667">
            <v>2605000</v>
          </cell>
          <cell r="E667">
            <v>260500</v>
          </cell>
          <cell r="F667">
            <v>260500</v>
          </cell>
          <cell r="G667">
            <v>300000</v>
          </cell>
          <cell r="H667">
            <v>4800000</v>
          </cell>
          <cell r="I667">
            <v>0</v>
          </cell>
          <cell r="J667">
            <v>5916000</v>
          </cell>
        </row>
        <row r="668">
          <cell r="A668" t="str">
            <v>P77367</v>
          </cell>
          <cell r="B668" t="str">
            <v>NADRAWATI, DRA.</v>
          </cell>
          <cell r="C668" t="str">
            <v>02000</v>
          </cell>
          <cell r="D668">
            <v>1927000</v>
          </cell>
          <cell r="E668">
            <v>192700</v>
          </cell>
          <cell r="F668">
            <v>96350</v>
          </cell>
          <cell r="G668">
            <v>225000</v>
          </cell>
          <cell r="H668">
            <v>1500000</v>
          </cell>
          <cell r="I668">
            <v>0</v>
          </cell>
          <cell r="J668">
            <v>3128000</v>
          </cell>
        </row>
        <row r="669">
          <cell r="A669" t="str">
            <v>P77368</v>
          </cell>
          <cell r="B669" t="str">
            <v>AGUSDEK</v>
          </cell>
          <cell r="C669" t="str">
            <v>02000</v>
          </cell>
          <cell r="D669">
            <v>1806000</v>
          </cell>
          <cell r="E669">
            <v>180600</v>
          </cell>
          <cell r="F669">
            <v>180600</v>
          </cell>
          <cell r="G669">
            <v>300000</v>
          </cell>
          <cell r="H669">
            <v>1500000</v>
          </cell>
          <cell r="I669">
            <v>0</v>
          </cell>
          <cell r="J669">
            <v>3128000</v>
          </cell>
        </row>
        <row r="670">
          <cell r="A670" t="str">
            <v>P77425</v>
          </cell>
          <cell r="B670" t="str">
            <v>SUPRIYANTO, S.E.</v>
          </cell>
          <cell r="C670" t="str">
            <v>02000</v>
          </cell>
          <cell r="D670">
            <v>1865000</v>
          </cell>
          <cell r="E670">
            <v>186500</v>
          </cell>
          <cell r="F670">
            <v>186500</v>
          </cell>
          <cell r="G670">
            <v>300000</v>
          </cell>
          <cell r="H670">
            <v>1500000</v>
          </cell>
          <cell r="I670">
            <v>0</v>
          </cell>
          <cell r="J670">
            <v>3128000</v>
          </cell>
        </row>
        <row r="671">
          <cell r="A671" t="str">
            <v>P77428</v>
          </cell>
          <cell r="B671" t="str">
            <v>ASMADI, SH</v>
          </cell>
          <cell r="C671" t="str">
            <v>02000</v>
          </cell>
          <cell r="D671">
            <v>1865000</v>
          </cell>
          <cell r="E671">
            <v>186500</v>
          </cell>
          <cell r="F671">
            <v>186500</v>
          </cell>
          <cell r="G671">
            <v>300000</v>
          </cell>
          <cell r="H671">
            <v>1500000</v>
          </cell>
          <cell r="I671">
            <v>0</v>
          </cell>
          <cell r="J671">
            <v>3128000</v>
          </cell>
        </row>
        <row r="672">
          <cell r="A672" t="str">
            <v>P78737</v>
          </cell>
          <cell r="B672" t="str">
            <v>ERMAN NASUTION</v>
          </cell>
          <cell r="C672" t="str">
            <v>02000</v>
          </cell>
          <cell r="D672">
            <v>1477000</v>
          </cell>
          <cell r="E672">
            <v>147700</v>
          </cell>
          <cell r="F672">
            <v>147700</v>
          </cell>
          <cell r="G672">
            <v>300000</v>
          </cell>
          <cell r="H672">
            <v>0</v>
          </cell>
          <cell r="I672">
            <v>0</v>
          </cell>
          <cell r="J672">
            <v>2020000</v>
          </cell>
        </row>
        <row r="673">
          <cell r="A673" t="str">
            <v>P79066</v>
          </cell>
          <cell r="B673" t="str">
            <v>YULFITRA, SE</v>
          </cell>
          <cell r="C673" t="str">
            <v>02000</v>
          </cell>
          <cell r="D673">
            <v>1744000</v>
          </cell>
          <cell r="E673">
            <v>174400</v>
          </cell>
          <cell r="F673">
            <v>174400</v>
          </cell>
          <cell r="G673">
            <v>300000</v>
          </cell>
          <cell r="H673">
            <v>1500000</v>
          </cell>
          <cell r="I673">
            <v>0</v>
          </cell>
          <cell r="J673">
            <v>3128000</v>
          </cell>
        </row>
        <row r="674">
          <cell r="A674" t="str">
            <v>P79458</v>
          </cell>
          <cell r="B674" t="str">
            <v>YULIHASMAN DJAMAS, SE, MM</v>
          </cell>
          <cell r="C674" t="str">
            <v>02000</v>
          </cell>
          <cell r="D674">
            <v>2128000</v>
          </cell>
          <cell r="E674">
            <v>212800</v>
          </cell>
          <cell r="F674">
            <v>212800</v>
          </cell>
          <cell r="G674">
            <v>300000</v>
          </cell>
          <cell r="H674">
            <v>2100000</v>
          </cell>
          <cell r="I674">
            <v>0</v>
          </cell>
          <cell r="J674">
            <v>4284000</v>
          </cell>
        </row>
        <row r="675">
          <cell r="A675" t="str">
            <v>P79816</v>
          </cell>
          <cell r="B675" t="str">
            <v>IWAN SURYADI, SE</v>
          </cell>
          <cell r="C675" t="str">
            <v>02000</v>
          </cell>
          <cell r="D675">
            <v>1686000</v>
          </cell>
          <cell r="E675">
            <v>168600</v>
          </cell>
          <cell r="F675">
            <v>84300</v>
          </cell>
          <cell r="G675">
            <v>225000</v>
          </cell>
          <cell r="H675">
            <v>900000</v>
          </cell>
          <cell r="I675">
            <v>0</v>
          </cell>
          <cell r="J675">
            <v>2852000</v>
          </cell>
        </row>
        <row r="676">
          <cell r="A676" t="str">
            <v>P80001</v>
          </cell>
          <cell r="B676" t="str">
            <v>DWI HADI ATMAKA, SE.Akt</v>
          </cell>
          <cell r="C676" t="str">
            <v>02000</v>
          </cell>
          <cell r="D676">
            <v>1802000</v>
          </cell>
          <cell r="E676">
            <v>180200</v>
          </cell>
          <cell r="F676">
            <v>180200</v>
          </cell>
          <cell r="G676">
            <v>300000</v>
          </cell>
          <cell r="H676">
            <v>1500000</v>
          </cell>
          <cell r="I676">
            <v>0</v>
          </cell>
          <cell r="J676">
            <v>3128000</v>
          </cell>
        </row>
        <row r="677">
          <cell r="A677" t="str">
            <v>P80070</v>
          </cell>
          <cell r="B677" t="str">
            <v>R. BAMBANG HERU SUBIYANTO</v>
          </cell>
          <cell r="C677" t="str">
            <v>02000</v>
          </cell>
          <cell r="D677">
            <v>1744000</v>
          </cell>
          <cell r="E677">
            <v>174400</v>
          </cell>
          <cell r="F677">
            <v>174400</v>
          </cell>
          <cell r="G677">
            <v>300000</v>
          </cell>
          <cell r="H677">
            <v>1500000</v>
          </cell>
          <cell r="I677">
            <v>0</v>
          </cell>
          <cell r="J677">
            <v>3128000</v>
          </cell>
        </row>
        <row r="678">
          <cell r="A678" t="str">
            <v>P80222</v>
          </cell>
          <cell r="B678" t="str">
            <v>ANOFYAN HASAN, SE</v>
          </cell>
          <cell r="C678" t="str">
            <v>02000</v>
          </cell>
          <cell r="D678">
            <v>1990000</v>
          </cell>
          <cell r="E678">
            <v>199000</v>
          </cell>
          <cell r="F678">
            <v>99500</v>
          </cell>
          <cell r="G678">
            <v>225000</v>
          </cell>
          <cell r="H678">
            <v>1500000</v>
          </cell>
          <cell r="I678">
            <v>0</v>
          </cell>
          <cell r="J678">
            <v>3128000</v>
          </cell>
        </row>
        <row r="679">
          <cell r="A679" t="str">
            <v>P80250</v>
          </cell>
          <cell r="B679" t="str">
            <v>ARIFMON, SE, MH</v>
          </cell>
          <cell r="C679" t="str">
            <v>02000</v>
          </cell>
          <cell r="D679">
            <v>1923000</v>
          </cell>
          <cell r="E679">
            <v>192300</v>
          </cell>
          <cell r="F679">
            <v>192300</v>
          </cell>
          <cell r="G679">
            <v>300000</v>
          </cell>
          <cell r="H679">
            <v>2100000</v>
          </cell>
          <cell r="I679">
            <v>0</v>
          </cell>
          <cell r="J679">
            <v>4284000</v>
          </cell>
        </row>
        <row r="680">
          <cell r="A680" t="str">
            <v>P80603</v>
          </cell>
          <cell r="B680" t="str">
            <v>SUHARDI</v>
          </cell>
          <cell r="C680" t="str">
            <v>02000</v>
          </cell>
          <cell r="D680">
            <v>1333000</v>
          </cell>
          <cell r="E680">
            <v>0</v>
          </cell>
          <cell r="F680">
            <v>0</v>
          </cell>
          <cell r="G680">
            <v>75000</v>
          </cell>
          <cell r="H680">
            <v>0</v>
          </cell>
          <cell r="I680">
            <v>0</v>
          </cell>
          <cell r="J680">
            <v>1951000</v>
          </cell>
        </row>
        <row r="681">
          <cell r="A681" t="str">
            <v>P81158</v>
          </cell>
          <cell r="B681" t="str">
            <v>MUSTRIANI, S.KOM</v>
          </cell>
          <cell r="C681" t="str">
            <v>02000</v>
          </cell>
          <cell r="D681">
            <v>1625000</v>
          </cell>
          <cell r="E681">
            <v>0</v>
          </cell>
          <cell r="F681">
            <v>0</v>
          </cell>
          <cell r="G681">
            <v>75000</v>
          </cell>
          <cell r="H681">
            <v>0</v>
          </cell>
          <cell r="I681">
            <v>0</v>
          </cell>
          <cell r="J681">
            <v>2319000</v>
          </cell>
        </row>
        <row r="682">
          <cell r="A682" t="str">
            <v>P81162</v>
          </cell>
          <cell r="B682" t="str">
            <v>AFTONI, S.E.</v>
          </cell>
          <cell r="C682" t="str">
            <v>02000</v>
          </cell>
          <cell r="D682">
            <v>1475000</v>
          </cell>
          <cell r="E682">
            <v>147500</v>
          </cell>
          <cell r="F682">
            <v>147500</v>
          </cell>
          <cell r="G682">
            <v>300000</v>
          </cell>
          <cell r="H682">
            <v>0</v>
          </cell>
          <cell r="I682">
            <v>0</v>
          </cell>
          <cell r="J682">
            <v>1818000</v>
          </cell>
        </row>
        <row r="683">
          <cell r="A683" t="str">
            <v>P82071</v>
          </cell>
          <cell r="B683" t="str">
            <v>RONY RIATMA</v>
          </cell>
          <cell r="C683" t="str">
            <v>02000</v>
          </cell>
          <cell r="D683">
            <v>1126000</v>
          </cell>
          <cell r="E683">
            <v>112600</v>
          </cell>
          <cell r="F683">
            <v>112600</v>
          </cell>
          <cell r="G683">
            <v>300000</v>
          </cell>
          <cell r="H683">
            <v>0</v>
          </cell>
          <cell r="I683">
            <v>0</v>
          </cell>
          <cell r="J683">
            <v>1870000</v>
          </cell>
        </row>
        <row r="684">
          <cell r="A684" t="str">
            <v>P82073</v>
          </cell>
          <cell r="B684" t="str">
            <v>IRMAN, SE</v>
          </cell>
          <cell r="C684" t="str">
            <v>02000</v>
          </cell>
          <cell r="D684">
            <v>1164000</v>
          </cell>
          <cell r="E684">
            <v>116400</v>
          </cell>
          <cell r="F684">
            <v>0</v>
          </cell>
          <cell r="G684">
            <v>150000</v>
          </cell>
          <cell r="H684">
            <v>0</v>
          </cell>
          <cell r="I684">
            <v>0</v>
          </cell>
          <cell r="J684">
            <v>1945000</v>
          </cell>
        </row>
        <row r="685">
          <cell r="A685" t="str">
            <v>P82089</v>
          </cell>
          <cell r="B685" t="str">
            <v>SETIYO UTOMO</v>
          </cell>
          <cell r="C685" t="str">
            <v>02000</v>
          </cell>
          <cell r="D685">
            <v>1164000</v>
          </cell>
          <cell r="E685">
            <v>0</v>
          </cell>
          <cell r="F685">
            <v>0</v>
          </cell>
          <cell r="G685">
            <v>75000</v>
          </cell>
          <cell r="H685">
            <v>0</v>
          </cell>
          <cell r="I685">
            <v>0</v>
          </cell>
          <cell r="J685">
            <v>1945000</v>
          </cell>
        </row>
        <row r="686">
          <cell r="A686" t="str">
            <v>P82297</v>
          </cell>
          <cell r="B686" t="str">
            <v>ADI RISWAN, A.MD.</v>
          </cell>
          <cell r="C686" t="str">
            <v>02000</v>
          </cell>
          <cell r="D686">
            <v>1377000</v>
          </cell>
          <cell r="E686">
            <v>137700</v>
          </cell>
          <cell r="F686">
            <v>137700</v>
          </cell>
          <cell r="G686">
            <v>300000</v>
          </cell>
          <cell r="H686">
            <v>0</v>
          </cell>
          <cell r="I686">
            <v>0</v>
          </cell>
          <cell r="J686">
            <v>2095000</v>
          </cell>
        </row>
        <row r="687">
          <cell r="A687" t="str">
            <v>P82691</v>
          </cell>
          <cell r="B687" t="str">
            <v>JUFRIADI</v>
          </cell>
          <cell r="C687" t="str">
            <v>02000</v>
          </cell>
          <cell r="D687">
            <v>1052000</v>
          </cell>
          <cell r="E687">
            <v>105200</v>
          </cell>
          <cell r="F687">
            <v>0</v>
          </cell>
          <cell r="G687">
            <v>150000</v>
          </cell>
          <cell r="H687">
            <v>0</v>
          </cell>
          <cell r="I687">
            <v>0</v>
          </cell>
          <cell r="J687">
            <v>1990000</v>
          </cell>
        </row>
        <row r="688">
          <cell r="A688" t="str">
            <v>Q00587</v>
          </cell>
          <cell r="B688" t="str">
            <v>DHINA REGENIE</v>
          </cell>
          <cell r="C688" t="str">
            <v>02000</v>
          </cell>
          <cell r="D688">
            <v>935000</v>
          </cell>
          <cell r="E688">
            <v>0</v>
          </cell>
          <cell r="F688">
            <v>0</v>
          </cell>
          <cell r="G688">
            <v>75000</v>
          </cell>
          <cell r="H688">
            <v>0</v>
          </cell>
          <cell r="I688">
            <v>0</v>
          </cell>
          <cell r="J688">
            <v>1180000</v>
          </cell>
        </row>
        <row r="689">
          <cell r="A689" t="str">
            <v>Q00612</v>
          </cell>
          <cell r="B689" t="str">
            <v>LILIANA MAYASARI</v>
          </cell>
          <cell r="C689" t="str">
            <v>02000</v>
          </cell>
          <cell r="D689">
            <v>935000</v>
          </cell>
          <cell r="E689">
            <v>0</v>
          </cell>
          <cell r="F689">
            <v>0</v>
          </cell>
          <cell r="G689">
            <v>75000</v>
          </cell>
          <cell r="H689">
            <v>0</v>
          </cell>
          <cell r="I689">
            <v>0</v>
          </cell>
          <cell r="J689">
            <v>1180000</v>
          </cell>
        </row>
        <row r="690">
          <cell r="A690" t="str">
            <v>Q00624</v>
          </cell>
          <cell r="B690" t="str">
            <v>NURMAILIS D</v>
          </cell>
          <cell r="C690" t="str">
            <v>02000</v>
          </cell>
          <cell r="D690">
            <v>935000</v>
          </cell>
          <cell r="E690">
            <v>0</v>
          </cell>
          <cell r="F690">
            <v>0</v>
          </cell>
          <cell r="G690">
            <v>75000</v>
          </cell>
          <cell r="H690">
            <v>0</v>
          </cell>
          <cell r="I690">
            <v>0</v>
          </cell>
          <cell r="J690">
            <v>1180000</v>
          </cell>
        </row>
        <row r="691">
          <cell r="A691" t="str">
            <v>Q00632</v>
          </cell>
          <cell r="B691" t="str">
            <v>ERMAWATI</v>
          </cell>
          <cell r="C691" t="str">
            <v>02000</v>
          </cell>
          <cell r="D691">
            <v>935000</v>
          </cell>
          <cell r="E691">
            <v>0</v>
          </cell>
          <cell r="F691">
            <v>0</v>
          </cell>
          <cell r="G691">
            <v>75000</v>
          </cell>
          <cell r="H691">
            <v>0</v>
          </cell>
          <cell r="I691">
            <v>0</v>
          </cell>
          <cell r="J691">
            <v>1180000</v>
          </cell>
        </row>
        <row r="692">
          <cell r="A692" t="str">
            <v>Q00636</v>
          </cell>
          <cell r="B692" t="str">
            <v>WIDYANI ISKANDAR</v>
          </cell>
          <cell r="C692" t="str">
            <v>02000</v>
          </cell>
          <cell r="D692">
            <v>935000</v>
          </cell>
          <cell r="E692">
            <v>0</v>
          </cell>
          <cell r="F692">
            <v>0</v>
          </cell>
          <cell r="G692">
            <v>75000</v>
          </cell>
          <cell r="H692">
            <v>0</v>
          </cell>
          <cell r="I692">
            <v>0</v>
          </cell>
          <cell r="J692">
            <v>1180000</v>
          </cell>
        </row>
        <row r="693">
          <cell r="A693" t="str">
            <v>P53206</v>
          </cell>
          <cell r="B693" t="str">
            <v>PURYOTO,SH.,MM</v>
          </cell>
          <cell r="C693" t="str">
            <v>02005</v>
          </cell>
          <cell r="D693">
            <v>2522000</v>
          </cell>
          <cell r="E693">
            <v>252200</v>
          </cell>
          <cell r="F693">
            <v>252200</v>
          </cell>
          <cell r="G693">
            <v>300000</v>
          </cell>
          <cell r="H693">
            <v>2700000</v>
          </cell>
          <cell r="I693">
            <v>0</v>
          </cell>
          <cell r="J693">
            <v>4828000</v>
          </cell>
        </row>
        <row r="694">
          <cell r="A694" t="str">
            <v>P77353</v>
          </cell>
          <cell r="B694" t="str">
            <v>JONI AKROSINAL, SE</v>
          </cell>
          <cell r="C694" t="str">
            <v>02005</v>
          </cell>
          <cell r="D694">
            <v>1927000</v>
          </cell>
          <cell r="E694">
            <v>192700</v>
          </cell>
          <cell r="F694">
            <v>192700</v>
          </cell>
          <cell r="G694">
            <v>300000</v>
          </cell>
          <cell r="H694">
            <v>2100000</v>
          </cell>
          <cell r="I694">
            <v>0</v>
          </cell>
          <cell r="J694">
            <v>4284000</v>
          </cell>
        </row>
        <row r="695">
          <cell r="A695" t="str">
            <v>P79074</v>
          </cell>
          <cell r="B695" t="str">
            <v>GUS INDRA, SE</v>
          </cell>
          <cell r="C695" t="str">
            <v>02005</v>
          </cell>
          <cell r="D695">
            <v>1927000</v>
          </cell>
          <cell r="E695">
            <v>192700</v>
          </cell>
          <cell r="F695">
            <v>192700</v>
          </cell>
          <cell r="G695">
            <v>300000</v>
          </cell>
          <cell r="H695">
            <v>1500000</v>
          </cell>
          <cell r="I695">
            <v>0</v>
          </cell>
          <cell r="J695">
            <v>3128000</v>
          </cell>
        </row>
        <row r="696">
          <cell r="A696" t="str">
            <v>P52075</v>
          </cell>
          <cell r="B696" t="str">
            <v>SYAFRUDDIN.D, SH</v>
          </cell>
          <cell r="C696" t="str">
            <v>02010</v>
          </cell>
          <cell r="D696">
            <v>2442000</v>
          </cell>
          <cell r="E696">
            <v>244200</v>
          </cell>
          <cell r="F696">
            <v>366300</v>
          </cell>
          <cell r="G696">
            <v>375000</v>
          </cell>
          <cell r="H696">
            <v>2100000</v>
          </cell>
          <cell r="I696">
            <v>0</v>
          </cell>
          <cell r="J696">
            <v>3944000</v>
          </cell>
        </row>
        <row r="697">
          <cell r="A697" t="str">
            <v>P55131</v>
          </cell>
          <cell r="B697" t="str">
            <v>MULYADI</v>
          </cell>
          <cell r="C697" t="str">
            <v>02010</v>
          </cell>
          <cell r="D697">
            <v>1934000</v>
          </cell>
          <cell r="E697">
            <v>193400</v>
          </cell>
          <cell r="F697">
            <v>290100</v>
          </cell>
          <cell r="G697">
            <v>375000</v>
          </cell>
          <cell r="H697">
            <v>0</v>
          </cell>
          <cell r="I697">
            <v>825000</v>
          </cell>
          <cell r="J697">
            <v>2364000</v>
          </cell>
        </row>
        <row r="698">
          <cell r="A698" t="str">
            <v>P77370</v>
          </cell>
          <cell r="B698" t="str">
            <v>YANTI</v>
          </cell>
          <cell r="C698" t="str">
            <v>02010</v>
          </cell>
          <cell r="D698">
            <v>1806000</v>
          </cell>
          <cell r="E698">
            <v>180600</v>
          </cell>
          <cell r="F698">
            <v>180600</v>
          </cell>
          <cell r="G698">
            <v>300000</v>
          </cell>
          <cell r="H698">
            <v>0</v>
          </cell>
          <cell r="I698">
            <v>825000</v>
          </cell>
          <cell r="J698">
            <v>2364000</v>
          </cell>
        </row>
        <row r="699">
          <cell r="A699" t="str">
            <v>P78973</v>
          </cell>
          <cell r="B699" t="str">
            <v>RUDDY SUPRIATNA WIDJAJA</v>
          </cell>
          <cell r="C699" t="str">
            <v>02010</v>
          </cell>
          <cell r="D699">
            <v>1806000</v>
          </cell>
          <cell r="E699">
            <v>180600</v>
          </cell>
          <cell r="F699">
            <v>180600</v>
          </cell>
          <cell r="G699">
            <v>300000</v>
          </cell>
          <cell r="H699">
            <v>0</v>
          </cell>
          <cell r="I699">
            <v>0</v>
          </cell>
          <cell r="J699">
            <v>2364000</v>
          </cell>
        </row>
        <row r="700">
          <cell r="A700" t="str">
            <v>P79070</v>
          </cell>
          <cell r="B700" t="str">
            <v>KHAIRUN NISAK</v>
          </cell>
          <cell r="C700" t="str">
            <v>02010</v>
          </cell>
          <cell r="D700">
            <v>1806000</v>
          </cell>
          <cell r="E700">
            <v>180600</v>
          </cell>
          <cell r="F700">
            <v>180600</v>
          </cell>
          <cell r="G700">
            <v>300000</v>
          </cell>
          <cell r="H700">
            <v>1500000</v>
          </cell>
          <cell r="I700">
            <v>0</v>
          </cell>
          <cell r="J700">
            <v>3264000</v>
          </cell>
        </row>
        <row r="701">
          <cell r="A701" t="str">
            <v>P79084</v>
          </cell>
          <cell r="B701" t="str">
            <v>WAHJOENINGSIH</v>
          </cell>
          <cell r="C701" t="str">
            <v>02010</v>
          </cell>
          <cell r="D701">
            <v>1744000</v>
          </cell>
          <cell r="E701">
            <v>0</v>
          </cell>
          <cell r="F701">
            <v>87200</v>
          </cell>
          <cell r="G701">
            <v>150000</v>
          </cell>
          <cell r="H701">
            <v>0</v>
          </cell>
          <cell r="I701">
            <v>825000</v>
          </cell>
          <cell r="J701">
            <v>2364000</v>
          </cell>
        </row>
        <row r="702">
          <cell r="A702" t="str">
            <v>P80602</v>
          </cell>
          <cell r="B702" t="str">
            <v>MUIN GULTOM</v>
          </cell>
          <cell r="C702" t="str">
            <v>02010</v>
          </cell>
          <cell r="D702">
            <v>1425000</v>
          </cell>
          <cell r="E702">
            <v>142500</v>
          </cell>
          <cell r="F702">
            <v>142500</v>
          </cell>
          <cell r="G702">
            <v>300000</v>
          </cell>
          <cell r="H702">
            <v>0</v>
          </cell>
          <cell r="I702">
            <v>825000</v>
          </cell>
          <cell r="J702">
            <v>2035000</v>
          </cell>
        </row>
        <row r="703">
          <cell r="A703" t="str">
            <v>P80902</v>
          </cell>
          <cell r="B703" t="str">
            <v>IRA NOVITA SARI, SE</v>
          </cell>
          <cell r="C703" t="str">
            <v>02010</v>
          </cell>
          <cell r="D703">
            <v>1738000</v>
          </cell>
          <cell r="E703">
            <v>173800</v>
          </cell>
          <cell r="F703">
            <v>173800</v>
          </cell>
          <cell r="G703">
            <v>300000</v>
          </cell>
          <cell r="H703">
            <v>0</v>
          </cell>
          <cell r="I703">
            <v>825000</v>
          </cell>
          <cell r="J703">
            <v>2514000</v>
          </cell>
        </row>
        <row r="704">
          <cell r="A704" t="str">
            <v>P81155</v>
          </cell>
          <cell r="B704" t="str">
            <v>SUSY MELDIAWATI, SH</v>
          </cell>
          <cell r="C704" t="str">
            <v>02010</v>
          </cell>
          <cell r="D704">
            <v>1625000</v>
          </cell>
          <cell r="E704">
            <v>162500</v>
          </cell>
          <cell r="F704">
            <v>162500</v>
          </cell>
          <cell r="G704">
            <v>300000</v>
          </cell>
          <cell r="H704">
            <v>0</v>
          </cell>
          <cell r="I704">
            <v>825000</v>
          </cell>
          <cell r="J704">
            <v>2439000</v>
          </cell>
        </row>
        <row r="705">
          <cell r="A705" t="str">
            <v>P81156</v>
          </cell>
          <cell r="B705" t="str">
            <v>SUHAIMI IRWAN, SH</v>
          </cell>
          <cell r="C705" t="str">
            <v>02010</v>
          </cell>
          <cell r="D705">
            <v>1625000</v>
          </cell>
          <cell r="E705">
            <v>162500</v>
          </cell>
          <cell r="F705">
            <v>162500</v>
          </cell>
          <cell r="G705">
            <v>300000</v>
          </cell>
          <cell r="H705">
            <v>0</v>
          </cell>
          <cell r="I705">
            <v>825000</v>
          </cell>
          <cell r="J705">
            <v>2439000</v>
          </cell>
        </row>
        <row r="706">
          <cell r="A706" t="str">
            <v>P81284</v>
          </cell>
          <cell r="B706" t="str">
            <v>MULYADI</v>
          </cell>
          <cell r="C706" t="str">
            <v>02010</v>
          </cell>
          <cell r="D706">
            <v>1168000</v>
          </cell>
          <cell r="E706">
            <v>116800</v>
          </cell>
          <cell r="F706">
            <v>58400</v>
          </cell>
          <cell r="G706">
            <v>225000</v>
          </cell>
          <cell r="H706">
            <v>0</v>
          </cell>
          <cell r="I706">
            <v>297000</v>
          </cell>
          <cell r="J706">
            <v>1915000</v>
          </cell>
        </row>
        <row r="707">
          <cell r="A707" t="str">
            <v>P81346</v>
          </cell>
          <cell r="B707" t="str">
            <v>NURITA ARIANI</v>
          </cell>
          <cell r="C707" t="str">
            <v>02010</v>
          </cell>
          <cell r="D707">
            <v>1246000</v>
          </cell>
          <cell r="E707">
            <v>124600</v>
          </cell>
          <cell r="F707">
            <v>124600</v>
          </cell>
          <cell r="G707">
            <v>300000</v>
          </cell>
          <cell r="H707">
            <v>0</v>
          </cell>
          <cell r="I707">
            <v>495000</v>
          </cell>
          <cell r="J707">
            <v>2065000</v>
          </cell>
        </row>
        <row r="708">
          <cell r="A708" t="str">
            <v>P82280</v>
          </cell>
          <cell r="B708" t="str">
            <v>DONA ARVAN MUNIR, A.MD.</v>
          </cell>
          <cell r="C708" t="str">
            <v>02010</v>
          </cell>
          <cell r="D708">
            <v>1333000</v>
          </cell>
          <cell r="E708">
            <v>133300</v>
          </cell>
          <cell r="F708">
            <v>66650</v>
          </cell>
          <cell r="G708">
            <v>225000</v>
          </cell>
          <cell r="H708">
            <v>0</v>
          </cell>
          <cell r="I708">
            <v>0</v>
          </cell>
          <cell r="J708">
            <v>2045000</v>
          </cell>
        </row>
        <row r="709">
          <cell r="A709" t="str">
            <v>P82310</v>
          </cell>
          <cell r="B709" t="str">
            <v>YOLLA YOLANDA, S.S.</v>
          </cell>
          <cell r="C709" t="str">
            <v>02010</v>
          </cell>
          <cell r="D709">
            <v>1377000</v>
          </cell>
          <cell r="E709">
            <v>137700</v>
          </cell>
          <cell r="F709">
            <v>68850</v>
          </cell>
          <cell r="G709">
            <v>225000</v>
          </cell>
          <cell r="H709">
            <v>0</v>
          </cell>
          <cell r="I709">
            <v>495000</v>
          </cell>
          <cell r="J709">
            <v>2215000</v>
          </cell>
        </row>
        <row r="710">
          <cell r="A710" t="str">
            <v>P83096</v>
          </cell>
          <cell r="B710" t="str">
            <v>CATUR ACHMAD WICAKSONO</v>
          </cell>
          <cell r="C710" t="str">
            <v>02010</v>
          </cell>
          <cell r="D710">
            <v>1145000</v>
          </cell>
          <cell r="E710">
            <v>0</v>
          </cell>
          <cell r="F710">
            <v>0</v>
          </cell>
          <cell r="G710">
            <v>75000</v>
          </cell>
          <cell r="H710">
            <v>0</v>
          </cell>
          <cell r="I710">
            <v>583000</v>
          </cell>
          <cell r="J710">
            <v>1792000</v>
          </cell>
        </row>
        <row r="711">
          <cell r="A711" t="str">
            <v>P83185</v>
          </cell>
          <cell r="B711" t="str">
            <v>JEFRI</v>
          </cell>
          <cell r="C711" t="str">
            <v>02010</v>
          </cell>
          <cell r="D711">
            <v>946400</v>
          </cell>
          <cell r="E711">
            <v>0</v>
          </cell>
          <cell r="F711">
            <v>0</v>
          </cell>
          <cell r="G711">
            <v>75000</v>
          </cell>
          <cell r="H711">
            <v>0</v>
          </cell>
          <cell r="I711">
            <v>0</v>
          </cell>
          <cell r="J711">
            <v>1485600</v>
          </cell>
        </row>
        <row r="712">
          <cell r="A712" t="str">
            <v>P83213</v>
          </cell>
          <cell r="B712" t="str">
            <v>HADI HIDAYAT</v>
          </cell>
          <cell r="C712" t="str">
            <v>02010</v>
          </cell>
          <cell r="D712">
            <v>946400</v>
          </cell>
          <cell r="E712">
            <v>0</v>
          </cell>
          <cell r="F712">
            <v>0</v>
          </cell>
          <cell r="G712">
            <v>75000</v>
          </cell>
          <cell r="H712">
            <v>0</v>
          </cell>
          <cell r="I712">
            <v>352000</v>
          </cell>
          <cell r="J712">
            <v>1485600</v>
          </cell>
        </row>
        <row r="713">
          <cell r="A713" t="str">
            <v>P83216</v>
          </cell>
          <cell r="B713" t="str">
            <v>VINA OKTAVIA</v>
          </cell>
          <cell r="C713" t="str">
            <v>02010</v>
          </cell>
          <cell r="D713">
            <v>946400</v>
          </cell>
          <cell r="E713">
            <v>0</v>
          </cell>
          <cell r="F713">
            <v>0</v>
          </cell>
          <cell r="G713">
            <v>75000</v>
          </cell>
          <cell r="H713">
            <v>0</v>
          </cell>
          <cell r="I713">
            <v>297000</v>
          </cell>
          <cell r="J713">
            <v>1485600</v>
          </cell>
        </row>
        <row r="714">
          <cell r="A714" t="str">
            <v>P83230</v>
          </cell>
          <cell r="B714" t="str">
            <v>SUCI BETRIA AMRINA</v>
          </cell>
          <cell r="C714" t="str">
            <v>02010</v>
          </cell>
          <cell r="D714">
            <v>946400</v>
          </cell>
          <cell r="E714">
            <v>0</v>
          </cell>
          <cell r="F714">
            <v>0</v>
          </cell>
          <cell r="G714">
            <v>75000</v>
          </cell>
          <cell r="H714">
            <v>0</v>
          </cell>
          <cell r="I714">
            <v>0</v>
          </cell>
          <cell r="J714">
            <v>1485600</v>
          </cell>
        </row>
        <row r="715">
          <cell r="A715" t="str">
            <v>P83234</v>
          </cell>
          <cell r="B715" t="str">
            <v>ALFIAN N</v>
          </cell>
          <cell r="C715" t="str">
            <v>02010</v>
          </cell>
          <cell r="D715">
            <v>946400</v>
          </cell>
          <cell r="E715">
            <v>0</v>
          </cell>
          <cell r="F715">
            <v>0</v>
          </cell>
          <cell r="G715">
            <v>75000</v>
          </cell>
          <cell r="H715">
            <v>0</v>
          </cell>
          <cell r="I715">
            <v>319000</v>
          </cell>
          <cell r="J715">
            <v>1485600</v>
          </cell>
        </row>
        <row r="716">
          <cell r="A716" t="str">
            <v>P83242</v>
          </cell>
          <cell r="B716" t="str">
            <v>EDO PRATAMA</v>
          </cell>
          <cell r="C716" t="str">
            <v>02010</v>
          </cell>
          <cell r="D716">
            <v>946400</v>
          </cell>
          <cell r="E716">
            <v>0</v>
          </cell>
          <cell r="F716">
            <v>0</v>
          </cell>
          <cell r="G716">
            <v>75000</v>
          </cell>
          <cell r="H716">
            <v>0</v>
          </cell>
          <cell r="I716">
            <v>297000</v>
          </cell>
          <cell r="J716">
            <v>1485600</v>
          </cell>
        </row>
        <row r="717">
          <cell r="A717" t="str">
            <v>P83246</v>
          </cell>
          <cell r="B717" t="str">
            <v>RIO</v>
          </cell>
          <cell r="C717" t="str">
            <v>02010</v>
          </cell>
          <cell r="D717">
            <v>946400</v>
          </cell>
          <cell r="E717">
            <v>0</v>
          </cell>
          <cell r="F717">
            <v>0</v>
          </cell>
          <cell r="G717">
            <v>75000</v>
          </cell>
          <cell r="H717">
            <v>0</v>
          </cell>
          <cell r="I717">
            <v>0</v>
          </cell>
          <cell r="J717">
            <v>1485600</v>
          </cell>
        </row>
        <row r="718">
          <cell r="A718" t="str">
            <v>P83249</v>
          </cell>
          <cell r="B718" t="str">
            <v>ANDRI ANWAR</v>
          </cell>
          <cell r="C718" t="str">
            <v>02010</v>
          </cell>
          <cell r="D718">
            <v>946400</v>
          </cell>
          <cell r="E718">
            <v>0</v>
          </cell>
          <cell r="F718">
            <v>0</v>
          </cell>
          <cell r="G718">
            <v>75000</v>
          </cell>
          <cell r="H718">
            <v>0</v>
          </cell>
          <cell r="I718">
            <v>0</v>
          </cell>
          <cell r="J718">
            <v>1485600</v>
          </cell>
        </row>
        <row r="719">
          <cell r="A719" t="str">
            <v>Q00575</v>
          </cell>
          <cell r="B719" t="str">
            <v>AYU VITRIA</v>
          </cell>
          <cell r="C719" t="str">
            <v>02010</v>
          </cell>
          <cell r="D719">
            <v>935000</v>
          </cell>
          <cell r="E719">
            <v>0</v>
          </cell>
          <cell r="F719">
            <v>0</v>
          </cell>
          <cell r="G719">
            <v>75000</v>
          </cell>
          <cell r="H719">
            <v>0</v>
          </cell>
          <cell r="I719">
            <v>352000</v>
          </cell>
          <cell r="J719">
            <v>1180000</v>
          </cell>
        </row>
        <row r="720">
          <cell r="A720" t="str">
            <v>Q00583</v>
          </cell>
          <cell r="B720" t="str">
            <v>AYU NOVALISA</v>
          </cell>
          <cell r="C720" t="str">
            <v>02010</v>
          </cell>
          <cell r="D720">
            <v>935000</v>
          </cell>
          <cell r="E720">
            <v>0</v>
          </cell>
          <cell r="F720">
            <v>0</v>
          </cell>
          <cell r="G720">
            <v>75000</v>
          </cell>
          <cell r="H720">
            <v>0</v>
          </cell>
          <cell r="I720">
            <v>0</v>
          </cell>
          <cell r="J720">
            <v>1180000</v>
          </cell>
        </row>
        <row r="721">
          <cell r="A721" t="str">
            <v>Q00599</v>
          </cell>
          <cell r="B721" t="str">
            <v>SRI MULYATI</v>
          </cell>
          <cell r="C721" t="str">
            <v>02010</v>
          </cell>
          <cell r="D721">
            <v>935000</v>
          </cell>
          <cell r="E721">
            <v>0</v>
          </cell>
          <cell r="F721">
            <v>0</v>
          </cell>
          <cell r="G721">
            <v>75000</v>
          </cell>
          <cell r="H721">
            <v>0</v>
          </cell>
          <cell r="I721">
            <v>297000</v>
          </cell>
          <cell r="J721">
            <v>1180000</v>
          </cell>
        </row>
        <row r="722">
          <cell r="A722" t="str">
            <v>Q00609</v>
          </cell>
          <cell r="B722" t="str">
            <v>BESTOW PRIMASARI M</v>
          </cell>
          <cell r="C722" t="str">
            <v>02010</v>
          </cell>
          <cell r="D722">
            <v>935000</v>
          </cell>
          <cell r="E722">
            <v>0</v>
          </cell>
          <cell r="F722">
            <v>0</v>
          </cell>
          <cell r="G722">
            <v>75000</v>
          </cell>
          <cell r="H722">
            <v>0</v>
          </cell>
          <cell r="I722">
            <v>330000</v>
          </cell>
          <cell r="J722">
            <v>1180000</v>
          </cell>
        </row>
        <row r="723">
          <cell r="A723" t="str">
            <v>Q00630</v>
          </cell>
          <cell r="B723" t="str">
            <v>AFILUSIA LUTHAN</v>
          </cell>
          <cell r="C723" t="str">
            <v>02010</v>
          </cell>
          <cell r="D723">
            <v>935000</v>
          </cell>
          <cell r="E723">
            <v>0</v>
          </cell>
          <cell r="F723">
            <v>0</v>
          </cell>
          <cell r="G723">
            <v>75000</v>
          </cell>
          <cell r="H723">
            <v>0</v>
          </cell>
          <cell r="I723">
            <v>297000</v>
          </cell>
          <cell r="J723">
            <v>1180000</v>
          </cell>
        </row>
        <row r="724">
          <cell r="A724" t="str">
            <v>Q00633</v>
          </cell>
          <cell r="B724" t="str">
            <v>DILLA AFRINA</v>
          </cell>
          <cell r="C724" t="str">
            <v>02010</v>
          </cell>
          <cell r="D724">
            <v>935000</v>
          </cell>
          <cell r="E724">
            <v>0</v>
          </cell>
          <cell r="F724">
            <v>0</v>
          </cell>
          <cell r="G724">
            <v>75000</v>
          </cell>
          <cell r="H724">
            <v>0</v>
          </cell>
          <cell r="I724">
            <v>352000</v>
          </cell>
          <cell r="J724">
            <v>1180000</v>
          </cell>
        </row>
        <row r="725">
          <cell r="A725" t="str">
            <v>Q00634</v>
          </cell>
          <cell r="B725" t="str">
            <v>IRA FITRIA</v>
          </cell>
          <cell r="C725" t="str">
            <v>02010</v>
          </cell>
          <cell r="D725">
            <v>935000</v>
          </cell>
          <cell r="E725">
            <v>0</v>
          </cell>
          <cell r="F725">
            <v>0</v>
          </cell>
          <cell r="G725">
            <v>75000</v>
          </cell>
          <cell r="H725">
            <v>0</v>
          </cell>
          <cell r="I725">
            <v>297000</v>
          </cell>
          <cell r="J725">
            <v>1180000</v>
          </cell>
        </row>
        <row r="726">
          <cell r="A726" t="str">
            <v>Q00635</v>
          </cell>
          <cell r="B726" t="str">
            <v>GOMELIA SARI</v>
          </cell>
          <cell r="C726" t="str">
            <v>02010</v>
          </cell>
          <cell r="D726">
            <v>935000</v>
          </cell>
          <cell r="E726">
            <v>0</v>
          </cell>
          <cell r="F726">
            <v>0</v>
          </cell>
          <cell r="G726">
            <v>75000</v>
          </cell>
          <cell r="H726">
            <v>0</v>
          </cell>
          <cell r="I726">
            <v>0</v>
          </cell>
          <cell r="J726">
            <v>1180000</v>
          </cell>
        </row>
        <row r="727">
          <cell r="A727" t="str">
            <v>Q00658</v>
          </cell>
          <cell r="B727" t="str">
            <v>A HIDAYAT NASHRULLAH</v>
          </cell>
          <cell r="C727" t="str">
            <v>02010</v>
          </cell>
          <cell r="D727">
            <v>935000</v>
          </cell>
          <cell r="E727">
            <v>0</v>
          </cell>
          <cell r="F727">
            <v>0</v>
          </cell>
          <cell r="G727">
            <v>75000</v>
          </cell>
          <cell r="H727">
            <v>0</v>
          </cell>
          <cell r="I727">
            <v>0</v>
          </cell>
          <cell r="J727">
            <v>1180000</v>
          </cell>
        </row>
        <row r="728">
          <cell r="A728" t="str">
            <v>P77362</v>
          </cell>
          <cell r="B728" t="str">
            <v>JASMIATI</v>
          </cell>
          <cell r="C728" t="str">
            <v>02020</v>
          </cell>
          <cell r="D728">
            <v>1806000</v>
          </cell>
          <cell r="E728">
            <v>180600</v>
          </cell>
          <cell r="F728">
            <v>180600</v>
          </cell>
          <cell r="G728">
            <v>300000</v>
          </cell>
          <cell r="H728">
            <v>0</v>
          </cell>
          <cell r="I728">
            <v>825000</v>
          </cell>
          <cell r="J728">
            <v>2364000</v>
          </cell>
        </row>
        <row r="729">
          <cell r="A729" t="str">
            <v>P77967</v>
          </cell>
          <cell r="B729" t="str">
            <v>ZULKIFLI</v>
          </cell>
          <cell r="C729" t="str">
            <v>02020</v>
          </cell>
          <cell r="D729">
            <v>1486000</v>
          </cell>
          <cell r="E729">
            <v>148600</v>
          </cell>
          <cell r="F729">
            <v>148600</v>
          </cell>
          <cell r="G729">
            <v>300000</v>
          </cell>
          <cell r="H729">
            <v>0</v>
          </cell>
          <cell r="I729">
            <v>319000</v>
          </cell>
          <cell r="J729">
            <v>2065000</v>
          </cell>
        </row>
        <row r="730">
          <cell r="A730" t="str">
            <v>P78718</v>
          </cell>
          <cell r="B730" t="str">
            <v>SUMADIYO</v>
          </cell>
          <cell r="C730" t="str">
            <v>02020</v>
          </cell>
          <cell r="D730">
            <v>1436000</v>
          </cell>
          <cell r="E730">
            <v>143600</v>
          </cell>
          <cell r="F730">
            <v>143600</v>
          </cell>
          <cell r="G730">
            <v>300000</v>
          </cell>
          <cell r="H730">
            <v>0</v>
          </cell>
          <cell r="I730">
            <v>297000</v>
          </cell>
          <cell r="J730">
            <v>2065000</v>
          </cell>
        </row>
        <row r="731">
          <cell r="A731" t="str">
            <v>P79063</v>
          </cell>
          <cell r="B731" t="str">
            <v>SRY ROSSA</v>
          </cell>
          <cell r="C731" t="str">
            <v>02020</v>
          </cell>
          <cell r="D731">
            <v>1744000</v>
          </cell>
          <cell r="E731">
            <v>174400</v>
          </cell>
          <cell r="F731">
            <v>174400</v>
          </cell>
          <cell r="G731">
            <v>300000</v>
          </cell>
          <cell r="H731">
            <v>0</v>
          </cell>
          <cell r="I731">
            <v>825000</v>
          </cell>
          <cell r="J731">
            <v>2364000</v>
          </cell>
        </row>
        <row r="732">
          <cell r="A732" t="str">
            <v>P79120</v>
          </cell>
          <cell r="B732" t="str">
            <v>YUNIZAR</v>
          </cell>
          <cell r="C732" t="str">
            <v>02020</v>
          </cell>
          <cell r="D732">
            <v>1744000</v>
          </cell>
          <cell r="E732">
            <v>174400</v>
          </cell>
          <cell r="F732">
            <v>174400</v>
          </cell>
          <cell r="G732">
            <v>300000</v>
          </cell>
          <cell r="H732">
            <v>0</v>
          </cell>
          <cell r="I732">
            <v>0</v>
          </cell>
          <cell r="J732">
            <v>2173000</v>
          </cell>
        </row>
        <row r="733">
          <cell r="A733" t="str">
            <v>P79636</v>
          </cell>
          <cell r="B733" t="str">
            <v>SUWANTO,SE</v>
          </cell>
          <cell r="C733" t="str">
            <v>02020</v>
          </cell>
          <cell r="D733">
            <v>1632000</v>
          </cell>
          <cell r="E733">
            <v>163200</v>
          </cell>
          <cell r="F733">
            <v>163200</v>
          </cell>
          <cell r="G733">
            <v>300000</v>
          </cell>
          <cell r="H733">
            <v>0</v>
          </cell>
          <cell r="I733">
            <v>825000</v>
          </cell>
          <cell r="J733">
            <v>1986000</v>
          </cell>
        </row>
        <row r="734">
          <cell r="A734" t="str">
            <v>P79660</v>
          </cell>
          <cell r="B734" t="str">
            <v>PAULUS PRIHARYONO,SE</v>
          </cell>
          <cell r="C734" t="str">
            <v>02020</v>
          </cell>
          <cell r="D734">
            <v>1632000</v>
          </cell>
          <cell r="E734">
            <v>163200</v>
          </cell>
          <cell r="F734">
            <v>163200</v>
          </cell>
          <cell r="G734">
            <v>300000</v>
          </cell>
          <cell r="H734">
            <v>0</v>
          </cell>
          <cell r="I734">
            <v>0</v>
          </cell>
          <cell r="J734">
            <v>1986000</v>
          </cell>
        </row>
        <row r="735">
          <cell r="A735" t="str">
            <v>P80246</v>
          </cell>
          <cell r="B735" t="str">
            <v>ANDRA DJUNAIDY, SE</v>
          </cell>
          <cell r="C735" t="str">
            <v>02020</v>
          </cell>
          <cell r="D735">
            <v>1923000</v>
          </cell>
          <cell r="E735">
            <v>192300</v>
          </cell>
          <cell r="F735">
            <v>96150</v>
          </cell>
          <cell r="G735">
            <v>225000</v>
          </cell>
          <cell r="H735">
            <v>1500000</v>
          </cell>
          <cell r="I735">
            <v>0</v>
          </cell>
          <cell r="J735">
            <v>3400000</v>
          </cell>
        </row>
        <row r="736">
          <cell r="A736" t="str">
            <v>P80433</v>
          </cell>
          <cell r="B736" t="str">
            <v>GUSTI YENI, SH</v>
          </cell>
          <cell r="C736" t="str">
            <v>02020</v>
          </cell>
          <cell r="D736">
            <v>1799000</v>
          </cell>
          <cell r="E736">
            <v>0</v>
          </cell>
          <cell r="F736">
            <v>179900</v>
          </cell>
          <cell r="G736">
            <v>225000</v>
          </cell>
          <cell r="H736">
            <v>0</v>
          </cell>
          <cell r="I736">
            <v>583000</v>
          </cell>
          <cell r="J736">
            <v>2514000</v>
          </cell>
        </row>
        <row r="737">
          <cell r="A737" t="str">
            <v>P82292</v>
          </cell>
          <cell r="B737" t="str">
            <v>AFRIZAL, A.MD.</v>
          </cell>
          <cell r="C737" t="str">
            <v>02020</v>
          </cell>
          <cell r="D737">
            <v>1377000</v>
          </cell>
          <cell r="E737">
            <v>137700</v>
          </cell>
          <cell r="F737">
            <v>0</v>
          </cell>
          <cell r="G737">
            <v>150000</v>
          </cell>
          <cell r="H737">
            <v>0</v>
          </cell>
          <cell r="I737">
            <v>407000</v>
          </cell>
          <cell r="J737">
            <v>2215000</v>
          </cell>
        </row>
        <row r="738">
          <cell r="A738" t="str">
            <v>P82359</v>
          </cell>
          <cell r="B738" t="str">
            <v>NANDA DIA PUTRA EMIRA</v>
          </cell>
          <cell r="C738" t="str">
            <v>02020</v>
          </cell>
          <cell r="D738">
            <v>1204000</v>
          </cell>
          <cell r="E738">
            <v>0</v>
          </cell>
          <cell r="F738">
            <v>0</v>
          </cell>
          <cell r="G738">
            <v>75000</v>
          </cell>
          <cell r="H738">
            <v>0</v>
          </cell>
          <cell r="I738">
            <v>825000</v>
          </cell>
          <cell r="J738">
            <v>2065000</v>
          </cell>
        </row>
        <row r="739">
          <cell r="A739" t="str">
            <v>P83182</v>
          </cell>
          <cell r="B739" t="str">
            <v>MUHAMMAD HAFIZ</v>
          </cell>
          <cell r="C739" t="str">
            <v>02020</v>
          </cell>
          <cell r="D739">
            <v>946400</v>
          </cell>
          <cell r="E739">
            <v>0</v>
          </cell>
          <cell r="F739">
            <v>0</v>
          </cell>
          <cell r="G739">
            <v>75000</v>
          </cell>
          <cell r="H739">
            <v>0</v>
          </cell>
          <cell r="I739">
            <v>0</v>
          </cell>
          <cell r="J739">
            <v>1485600</v>
          </cell>
        </row>
        <row r="740">
          <cell r="A740" t="str">
            <v>P83195</v>
          </cell>
          <cell r="B740" t="str">
            <v>NOVIA MUSKA</v>
          </cell>
          <cell r="C740" t="str">
            <v>02020</v>
          </cell>
          <cell r="D740">
            <v>946400</v>
          </cell>
          <cell r="E740">
            <v>0</v>
          </cell>
          <cell r="F740">
            <v>0</v>
          </cell>
          <cell r="G740">
            <v>75000</v>
          </cell>
          <cell r="H740">
            <v>0</v>
          </cell>
          <cell r="I740">
            <v>0</v>
          </cell>
          <cell r="J740">
            <v>1485600</v>
          </cell>
        </row>
        <row r="741">
          <cell r="A741" t="str">
            <v>P83233</v>
          </cell>
          <cell r="B741" t="str">
            <v>IFKA AULIA</v>
          </cell>
          <cell r="C741" t="str">
            <v>02020</v>
          </cell>
          <cell r="D741">
            <v>946400</v>
          </cell>
          <cell r="E741">
            <v>0</v>
          </cell>
          <cell r="F741">
            <v>0</v>
          </cell>
          <cell r="G741">
            <v>75000</v>
          </cell>
          <cell r="H741">
            <v>0</v>
          </cell>
          <cell r="I741">
            <v>0</v>
          </cell>
          <cell r="J741">
            <v>1485600</v>
          </cell>
        </row>
        <row r="742">
          <cell r="A742" t="str">
            <v>P83235</v>
          </cell>
          <cell r="B742" t="str">
            <v>MAHENDRA</v>
          </cell>
          <cell r="C742" t="str">
            <v>02020</v>
          </cell>
          <cell r="D742">
            <v>946400</v>
          </cell>
          <cell r="E742">
            <v>0</v>
          </cell>
          <cell r="F742">
            <v>0</v>
          </cell>
          <cell r="G742">
            <v>75000</v>
          </cell>
          <cell r="H742">
            <v>0</v>
          </cell>
          <cell r="I742">
            <v>0</v>
          </cell>
          <cell r="J742">
            <v>1485600</v>
          </cell>
        </row>
        <row r="743">
          <cell r="A743" t="str">
            <v>P83236</v>
          </cell>
          <cell r="B743" t="str">
            <v>ANDHIKA PURNAMA Y</v>
          </cell>
          <cell r="C743" t="str">
            <v>02020</v>
          </cell>
          <cell r="D743">
            <v>946400</v>
          </cell>
          <cell r="E743">
            <v>0</v>
          </cell>
          <cell r="F743">
            <v>0</v>
          </cell>
          <cell r="G743">
            <v>75000</v>
          </cell>
          <cell r="H743">
            <v>0</v>
          </cell>
          <cell r="I743">
            <v>0</v>
          </cell>
          <cell r="J743">
            <v>1485600</v>
          </cell>
        </row>
        <row r="744">
          <cell r="A744" t="str">
            <v>P83237</v>
          </cell>
          <cell r="B744" t="str">
            <v>RIDHA FIRDAUS</v>
          </cell>
          <cell r="C744" t="str">
            <v>02020</v>
          </cell>
          <cell r="D744">
            <v>946400</v>
          </cell>
          <cell r="E744">
            <v>0</v>
          </cell>
          <cell r="F744">
            <v>0</v>
          </cell>
          <cell r="G744">
            <v>75000</v>
          </cell>
          <cell r="H744">
            <v>0</v>
          </cell>
          <cell r="I744">
            <v>0</v>
          </cell>
          <cell r="J744">
            <v>1485600</v>
          </cell>
        </row>
        <row r="745">
          <cell r="A745" t="str">
            <v>P83241</v>
          </cell>
          <cell r="B745" t="str">
            <v>MUHAMMAD FAHMI</v>
          </cell>
          <cell r="C745" t="str">
            <v>02020</v>
          </cell>
          <cell r="D745">
            <v>946400</v>
          </cell>
          <cell r="E745">
            <v>0</v>
          </cell>
          <cell r="F745">
            <v>0</v>
          </cell>
          <cell r="G745">
            <v>75000</v>
          </cell>
          <cell r="H745">
            <v>0</v>
          </cell>
          <cell r="I745">
            <v>0</v>
          </cell>
          <cell r="J745">
            <v>1485600</v>
          </cell>
        </row>
        <row r="746">
          <cell r="A746" t="str">
            <v>Q00573</v>
          </cell>
          <cell r="B746" t="str">
            <v>ROSI MARTHA</v>
          </cell>
          <cell r="C746" t="str">
            <v>02020</v>
          </cell>
          <cell r="D746">
            <v>935000</v>
          </cell>
          <cell r="E746">
            <v>0</v>
          </cell>
          <cell r="F746">
            <v>0</v>
          </cell>
          <cell r="G746">
            <v>75000</v>
          </cell>
          <cell r="H746">
            <v>0</v>
          </cell>
          <cell r="I746">
            <v>0</v>
          </cell>
          <cell r="J746">
            <v>1180000</v>
          </cell>
        </row>
        <row r="747">
          <cell r="A747" t="str">
            <v>Q00578</v>
          </cell>
          <cell r="B747" t="str">
            <v>REEKHA NALURIA</v>
          </cell>
          <cell r="C747" t="str">
            <v>02020</v>
          </cell>
          <cell r="D747">
            <v>935000</v>
          </cell>
          <cell r="E747">
            <v>0</v>
          </cell>
          <cell r="F747">
            <v>0</v>
          </cell>
          <cell r="G747">
            <v>75000</v>
          </cell>
          <cell r="H747">
            <v>0</v>
          </cell>
          <cell r="I747">
            <v>0</v>
          </cell>
          <cell r="J747">
            <v>1180000</v>
          </cell>
        </row>
        <row r="748">
          <cell r="A748" t="str">
            <v>Q00604</v>
          </cell>
          <cell r="B748" t="str">
            <v>RURI RAHMAWATI F</v>
          </cell>
          <cell r="C748" t="str">
            <v>02020</v>
          </cell>
          <cell r="D748">
            <v>935000</v>
          </cell>
          <cell r="E748">
            <v>0</v>
          </cell>
          <cell r="F748">
            <v>0</v>
          </cell>
          <cell r="G748">
            <v>75000</v>
          </cell>
          <cell r="H748">
            <v>0</v>
          </cell>
          <cell r="I748">
            <v>0</v>
          </cell>
          <cell r="J748">
            <v>1180000</v>
          </cell>
        </row>
        <row r="749">
          <cell r="A749" t="str">
            <v>Q00613</v>
          </cell>
          <cell r="B749" t="str">
            <v>OCTA MELLYANI</v>
          </cell>
          <cell r="C749" t="str">
            <v>02020</v>
          </cell>
          <cell r="D749">
            <v>935000</v>
          </cell>
          <cell r="E749">
            <v>0</v>
          </cell>
          <cell r="F749">
            <v>0</v>
          </cell>
          <cell r="G749">
            <v>75000</v>
          </cell>
          <cell r="H749">
            <v>0</v>
          </cell>
          <cell r="I749">
            <v>0</v>
          </cell>
          <cell r="J749">
            <v>1180000</v>
          </cell>
        </row>
        <row r="750">
          <cell r="A750" t="str">
            <v>Q00621</v>
          </cell>
          <cell r="B750" t="str">
            <v>MARTA LIDIA</v>
          </cell>
          <cell r="C750" t="str">
            <v>02020</v>
          </cell>
          <cell r="D750">
            <v>935000</v>
          </cell>
          <cell r="E750">
            <v>0</v>
          </cell>
          <cell r="F750">
            <v>0</v>
          </cell>
          <cell r="G750">
            <v>75000</v>
          </cell>
          <cell r="H750">
            <v>0</v>
          </cell>
          <cell r="I750">
            <v>0</v>
          </cell>
          <cell r="J750">
            <v>1180000</v>
          </cell>
        </row>
        <row r="751">
          <cell r="A751" t="str">
            <v>Q00637</v>
          </cell>
          <cell r="B751" t="str">
            <v>MEGA AMILIA W N</v>
          </cell>
          <cell r="C751" t="str">
            <v>02020</v>
          </cell>
          <cell r="D751">
            <v>935000</v>
          </cell>
          <cell r="E751">
            <v>0</v>
          </cell>
          <cell r="F751">
            <v>0</v>
          </cell>
          <cell r="G751">
            <v>75000</v>
          </cell>
          <cell r="H751">
            <v>0</v>
          </cell>
          <cell r="I751">
            <v>0</v>
          </cell>
          <cell r="J751">
            <v>1180000</v>
          </cell>
        </row>
        <row r="752">
          <cell r="A752" t="str">
            <v>P68977</v>
          </cell>
          <cell r="B752" t="str">
            <v>ZULKARNAINI</v>
          </cell>
          <cell r="C752" t="str">
            <v>02030</v>
          </cell>
          <cell r="D752">
            <v>1692000</v>
          </cell>
          <cell r="E752">
            <v>169200</v>
          </cell>
          <cell r="F752">
            <v>0</v>
          </cell>
          <cell r="G752">
            <v>150000</v>
          </cell>
          <cell r="H752">
            <v>0</v>
          </cell>
          <cell r="I752">
            <v>0</v>
          </cell>
          <cell r="J752">
            <v>1922000</v>
          </cell>
        </row>
        <row r="753">
          <cell r="A753" t="str">
            <v>P79639</v>
          </cell>
          <cell r="B753" t="str">
            <v>MOHAMMAD MULYADI,SE</v>
          </cell>
          <cell r="C753" t="str">
            <v>02030</v>
          </cell>
          <cell r="D753">
            <v>1686000</v>
          </cell>
          <cell r="E753">
            <v>168600</v>
          </cell>
          <cell r="F753">
            <v>168600</v>
          </cell>
          <cell r="G753">
            <v>300000</v>
          </cell>
          <cell r="H753">
            <v>0</v>
          </cell>
          <cell r="I753">
            <v>583000</v>
          </cell>
          <cell r="J753">
            <v>2051000</v>
          </cell>
        </row>
        <row r="754">
          <cell r="A754" t="str">
            <v>P80908</v>
          </cell>
          <cell r="B754" t="str">
            <v>DILLA KORTRIZA, SE</v>
          </cell>
          <cell r="C754" t="str">
            <v>02030</v>
          </cell>
          <cell r="D754">
            <v>1738000</v>
          </cell>
          <cell r="E754">
            <v>173800</v>
          </cell>
          <cell r="F754">
            <v>86900</v>
          </cell>
          <cell r="G754">
            <v>225000</v>
          </cell>
          <cell r="H754">
            <v>0</v>
          </cell>
          <cell r="I754">
            <v>825000</v>
          </cell>
          <cell r="J754">
            <v>2514000</v>
          </cell>
        </row>
        <row r="755">
          <cell r="A755" t="str">
            <v>P80914</v>
          </cell>
          <cell r="B755" t="str">
            <v>EDWAR, SE</v>
          </cell>
          <cell r="C755" t="str">
            <v>02030</v>
          </cell>
          <cell r="D755">
            <v>1682000</v>
          </cell>
          <cell r="E755">
            <v>168200</v>
          </cell>
          <cell r="F755">
            <v>84100</v>
          </cell>
          <cell r="G755">
            <v>225000</v>
          </cell>
          <cell r="H755">
            <v>1500000</v>
          </cell>
          <cell r="I755">
            <v>0</v>
          </cell>
          <cell r="J755">
            <v>3400000</v>
          </cell>
        </row>
        <row r="756">
          <cell r="A756" t="str">
            <v>P82353</v>
          </cell>
          <cell r="B756" t="str">
            <v>BUDIONO</v>
          </cell>
          <cell r="C756" t="str">
            <v>02030</v>
          </cell>
          <cell r="D756">
            <v>1204000</v>
          </cell>
          <cell r="E756">
            <v>0</v>
          </cell>
          <cell r="F756">
            <v>0</v>
          </cell>
          <cell r="G756">
            <v>75000</v>
          </cell>
          <cell r="H756">
            <v>0</v>
          </cell>
          <cell r="I756">
            <v>825000</v>
          </cell>
          <cell r="J756">
            <v>2065000</v>
          </cell>
        </row>
        <row r="757">
          <cell r="A757" t="str">
            <v>Q00606</v>
          </cell>
          <cell r="B757" t="str">
            <v>ELSA YULISTRIA</v>
          </cell>
          <cell r="C757" t="str">
            <v>02030</v>
          </cell>
          <cell r="D757">
            <v>935000</v>
          </cell>
          <cell r="E757">
            <v>0</v>
          </cell>
          <cell r="F757">
            <v>0</v>
          </cell>
          <cell r="G757">
            <v>75000</v>
          </cell>
          <cell r="H757">
            <v>0</v>
          </cell>
          <cell r="I757">
            <v>0</v>
          </cell>
          <cell r="J757">
            <v>1180000</v>
          </cell>
        </row>
        <row r="758">
          <cell r="A758" t="str">
            <v>P77350</v>
          </cell>
          <cell r="B758" t="str">
            <v>YENDRIWASIH,SE.</v>
          </cell>
          <cell r="C758" t="str">
            <v>02040</v>
          </cell>
          <cell r="D758">
            <v>1806000</v>
          </cell>
          <cell r="E758">
            <v>0</v>
          </cell>
          <cell r="F758">
            <v>0</v>
          </cell>
          <cell r="G758">
            <v>75000</v>
          </cell>
          <cell r="H758">
            <v>1500000</v>
          </cell>
          <cell r="I758">
            <v>0</v>
          </cell>
          <cell r="J758">
            <v>3250000</v>
          </cell>
        </row>
        <row r="759">
          <cell r="A759" t="str">
            <v>P79068</v>
          </cell>
          <cell r="B759" t="str">
            <v>SARI DEWI</v>
          </cell>
          <cell r="C759" t="str">
            <v>02040</v>
          </cell>
          <cell r="D759">
            <v>1744000</v>
          </cell>
          <cell r="E759">
            <v>174400</v>
          </cell>
          <cell r="F759">
            <v>174400</v>
          </cell>
          <cell r="G759">
            <v>300000</v>
          </cell>
          <cell r="H759">
            <v>0</v>
          </cell>
          <cell r="I759">
            <v>825000</v>
          </cell>
          <cell r="J759">
            <v>2364000</v>
          </cell>
        </row>
        <row r="760">
          <cell r="A760" t="str">
            <v>P79094</v>
          </cell>
          <cell r="B760" t="str">
            <v>NURITA SUSANTI</v>
          </cell>
          <cell r="C760" t="str">
            <v>02040</v>
          </cell>
          <cell r="D760">
            <v>1744000</v>
          </cell>
          <cell r="E760">
            <v>174400</v>
          </cell>
          <cell r="F760">
            <v>174400</v>
          </cell>
          <cell r="G760">
            <v>300000</v>
          </cell>
          <cell r="H760">
            <v>0</v>
          </cell>
          <cell r="I760">
            <v>575000</v>
          </cell>
          <cell r="J760">
            <v>2260000</v>
          </cell>
        </row>
        <row r="761">
          <cell r="A761" t="str">
            <v>P79655</v>
          </cell>
          <cell r="B761" t="str">
            <v>SLAMET JULIANTO,SE</v>
          </cell>
          <cell r="C761" t="str">
            <v>02040</v>
          </cell>
          <cell r="D761">
            <v>1632000</v>
          </cell>
          <cell r="E761">
            <v>163200</v>
          </cell>
          <cell r="F761">
            <v>81600</v>
          </cell>
          <cell r="G761">
            <v>225000</v>
          </cell>
          <cell r="H761">
            <v>0</v>
          </cell>
          <cell r="I761">
            <v>0</v>
          </cell>
          <cell r="J761">
            <v>1986000</v>
          </cell>
        </row>
        <row r="762">
          <cell r="A762" t="str">
            <v>P80899</v>
          </cell>
          <cell r="B762" t="str">
            <v>LENY, S.E.</v>
          </cell>
          <cell r="C762" t="str">
            <v>02040</v>
          </cell>
          <cell r="D762">
            <v>1738000</v>
          </cell>
          <cell r="E762">
            <v>173800</v>
          </cell>
          <cell r="F762">
            <v>173800</v>
          </cell>
          <cell r="G762">
            <v>300000</v>
          </cell>
          <cell r="H762">
            <v>0</v>
          </cell>
          <cell r="I762">
            <v>825000</v>
          </cell>
          <cell r="J762">
            <v>2514000</v>
          </cell>
        </row>
        <row r="763">
          <cell r="A763" t="str">
            <v>P80910</v>
          </cell>
          <cell r="B763" t="str">
            <v>IN IRVING YULIS, SE</v>
          </cell>
          <cell r="C763" t="str">
            <v>02040</v>
          </cell>
          <cell r="D763">
            <v>1738000</v>
          </cell>
          <cell r="E763">
            <v>173800</v>
          </cell>
          <cell r="F763">
            <v>173800</v>
          </cell>
          <cell r="G763">
            <v>300000</v>
          </cell>
          <cell r="H763">
            <v>0</v>
          </cell>
          <cell r="I763">
            <v>825000</v>
          </cell>
          <cell r="J763">
            <v>2310000</v>
          </cell>
        </row>
        <row r="764">
          <cell r="A764" t="str">
            <v>P81291</v>
          </cell>
          <cell r="B764" t="str">
            <v>PUHADI</v>
          </cell>
          <cell r="C764" t="str">
            <v>02040</v>
          </cell>
          <cell r="D764">
            <v>1168000</v>
          </cell>
          <cell r="E764">
            <v>116800</v>
          </cell>
          <cell r="F764">
            <v>0</v>
          </cell>
          <cell r="G764">
            <v>150000</v>
          </cell>
          <cell r="H764">
            <v>0</v>
          </cell>
          <cell r="I764">
            <v>0</v>
          </cell>
          <cell r="J764">
            <v>1831000</v>
          </cell>
        </row>
        <row r="765">
          <cell r="A765" t="str">
            <v>P82355</v>
          </cell>
          <cell r="B765" t="str">
            <v>DHAWANG GUMBARA</v>
          </cell>
          <cell r="C765" t="str">
            <v>02040</v>
          </cell>
          <cell r="D765">
            <v>1204000</v>
          </cell>
          <cell r="E765">
            <v>0</v>
          </cell>
          <cell r="F765">
            <v>0</v>
          </cell>
          <cell r="G765">
            <v>75000</v>
          </cell>
          <cell r="H765">
            <v>0</v>
          </cell>
          <cell r="I765">
            <v>825000</v>
          </cell>
          <cell r="J765">
            <v>1974000</v>
          </cell>
        </row>
        <row r="766">
          <cell r="A766" t="str">
            <v>P83169</v>
          </cell>
          <cell r="B766" t="str">
            <v>FREDI ADITYA SETIAWAN</v>
          </cell>
          <cell r="C766" t="str">
            <v>02040</v>
          </cell>
          <cell r="D766">
            <v>1145000</v>
          </cell>
          <cell r="E766">
            <v>0</v>
          </cell>
          <cell r="F766">
            <v>0</v>
          </cell>
          <cell r="G766">
            <v>75000</v>
          </cell>
          <cell r="H766">
            <v>0</v>
          </cell>
          <cell r="I766">
            <v>825000</v>
          </cell>
          <cell r="J766">
            <v>1792000</v>
          </cell>
        </row>
        <row r="767">
          <cell r="A767" t="str">
            <v>P83212</v>
          </cell>
          <cell r="B767" t="str">
            <v>BAMBANG K.J</v>
          </cell>
          <cell r="C767" t="str">
            <v>02040</v>
          </cell>
          <cell r="D767">
            <v>946400</v>
          </cell>
          <cell r="E767">
            <v>0</v>
          </cell>
          <cell r="F767">
            <v>0</v>
          </cell>
          <cell r="G767">
            <v>75000</v>
          </cell>
          <cell r="H767">
            <v>0</v>
          </cell>
          <cell r="I767">
            <v>0</v>
          </cell>
          <cell r="J767">
            <v>1485600</v>
          </cell>
        </row>
        <row r="768">
          <cell r="A768" t="str">
            <v>Q00582</v>
          </cell>
          <cell r="B768" t="str">
            <v>SILVIRA ROZA</v>
          </cell>
          <cell r="C768" t="str">
            <v>02040</v>
          </cell>
          <cell r="D768">
            <v>935000</v>
          </cell>
          <cell r="E768">
            <v>0</v>
          </cell>
          <cell r="F768">
            <v>0</v>
          </cell>
          <cell r="G768">
            <v>75000</v>
          </cell>
          <cell r="H768">
            <v>0</v>
          </cell>
          <cell r="I768">
            <v>297000</v>
          </cell>
          <cell r="J768">
            <v>1180000</v>
          </cell>
        </row>
        <row r="769">
          <cell r="A769" t="str">
            <v>Q00628</v>
          </cell>
          <cell r="B769" t="str">
            <v>RENO FERMILIASARI</v>
          </cell>
          <cell r="C769" t="str">
            <v>02040</v>
          </cell>
          <cell r="D769">
            <v>935000</v>
          </cell>
          <cell r="E769">
            <v>0</v>
          </cell>
          <cell r="F769">
            <v>0</v>
          </cell>
          <cell r="G769">
            <v>75000</v>
          </cell>
          <cell r="H769">
            <v>0</v>
          </cell>
          <cell r="I769">
            <v>297000</v>
          </cell>
          <cell r="J769">
            <v>1180000</v>
          </cell>
        </row>
        <row r="770">
          <cell r="A770" t="str">
            <v>Q00631</v>
          </cell>
          <cell r="B770" t="str">
            <v>RIA AYU FIDADA</v>
          </cell>
          <cell r="C770" t="str">
            <v>02040</v>
          </cell>
          <cell r="D770">
            <v>935000</v>
          </cell>
          <cell r="E770">
            <v>0</v>
          </cell>
          <cell r="F770">
            <v>0</v>
          </cell>
          <cell r="G770">
            <v>75000</v>
          </cell>
          <cell r="H770">
            <v>0</v>
          </cell>
          <cell r="I770">
            <v>297000</v>
          </cell>
          <cell r="J770">
            <v>1180000</v>
          </cell>
        </row>
        <row r="771">
          <cell r="A771" t="str">
            <v>Q00657</v>
          </cell>
          <cell r="B771" t="str">
            <v>DEDDY YAMA PUTRA</v>
          </cell>
          <cell r="C771" t="str">
            <v>02040</v>
          </cell>
          <cell r="D771">
            <v>935000</v>
          </cell>
          <cell r="E771">
            <v>0</v>
          </cell>
          <cell r="F771">
            <v>0</v>
          </cell>
          <cell r="G771">
            <v>75000</v>
          </cell>
          <cell r="H771">
            <v>0</v>
          </cell>
          <cell r="I771">
            <v>0</v>
          </cell>
          <cell r="J771">
            <v>1180000</v>
          </cell>
        </row>
        <row r="772">
          <cell r="A772" t="str">
            <v>Q00660</v>
          </cell>
          <cell r="B772" t="str">
            <v>YUNDA NOVIANDRI</v>
          </cell>
          <cell r="C772" t="str">
            <v>02040</v>
          </cell>
          <cell r="D772">
            <v>935000</v>
          </cell>
          <cell r="E772">
            <v>0</v>
          </cell>
          <cell r="F772">
            <v>0</v>
          </cell>
          <cell r="G772">
            <v>75000</v>
          </cell>
          <cell r="H772">
            <v>0</v>
          </cell>
          <cell r="I772">
            <v>297000</v>
          </cell>
          <cell r="J772">
            <v>1180000</v>
          </cell>
        </row>
        <row r="773">
          <cell r="A773" t="str">
            <v>P70337</v>
          </cell>
          <cell r="B773" t="str">
            <v>KARDIMAN</v>
          </cell>
          <cell r="C773" t="str">
            <v>02050</v>
          </cell>
          <cell r="D773">
            <v>1809000</v>
          </cell>
          <cell r="E773">
            <v>180900</v>
          </cell>
          <cell r="F773">
            <v>271350</v>
          </cell>
          <cell r="G773">
            <v>375000</v>
          </cell>
          <cell r="H773">
            <v>0</v>
          </cell>
          <cell r="I773">
            <v>319000</v>
          </cell>
          <cell r="J773">
            <v>2289000</v>
          </cell>
        </row>
        <row r="774">
          <cell r="A774" t="str">
            <v>P77361</v>
          </cell>
          <cell r="B774" t="str">
            <v>LINDA LEWITASIA</v>
          </cell>
          <cell r="C774" t="str">
            <v>02050</v>
          </cell>
          <cell r="D774">
            <v>1806000</v>
          </cell>
          <cell r="E774">
            <v>0</v>
          </cell>
          <cell r="F774">
            <v>180600</v>
          </cell>
          <cell r="G774">
            <v>225000</v>
          </cell>
          <cell r="H774">
            <v>0</v>
          </cell>
          <cell r="I774">
            <v>407000</v>
          </cell>
          <cell r="J774">
            <v>2364000</v>
          </cell>
        </row>
        <row r="775">
          <cell r="A775" t="str">
            <v>P79022</v>
          </cell>
          <cell r="B775" t="str">
            <v>FENTI GUSTANI, S.E.</v>
          </cell>
          <cell r="C775" t="str">
            <v>02050</v>
          </cell>
          <cell r="D775">
            <v>1802000</v>
          </cell>
          <cell r="E775">
            <v>180200</v>
          </cell>
          <cell r="F775">
            <v>0</v>
          </cell>
          <cell r="G775">
            <v>150000</v>
          </cell>
          <cell r="H775">
            <v>1500000</v>
          </cell>
          <cell r="I775">
            <v>0</v>
          </cell>
          <cell r="J775">
            <v>3400000</v>
          </cell>
        </row>
        <row r="776">
          <cell r="A776" t="str">
            <v>P79671</v>
          </cell>
          <cell r="B776" t="str">
            <v>ALI, SE</v>
          </cell>
          <cell r="C776" t="str">
            <v>02050</v>
          </cell>
          <cell r="D776">
            <v>1686000</v>
          </cell>
          <cell r="E776">
            <v>168600</v>
          </cell>
          <cell r="F776">
            <v>84300</v>
          </cell>
          <cell r="G776">
            <v>225000</v>
          </cell>
          <cell r="H776">
            <v>0</v>
          </cell>
          <cell r="I776">
            <v>0</v>
          </cell>
          <cell r="J776">
            <v>2364000</v>
          </cell>
        </row>
        <row r="777">
          <cell r="A777" t="str">
            <v>P80916</v>
          </cell>
          <cell r="B777" t="str">
            <v>OTTO HAMDI SIDDIK, SE</v>
          </cell>
          <cell r="C777" t="str">
            <v>02050</v>
          </cell>
          <cell r="D777">
            <v>1738000</v>
          </cell>
          <cell r="E777">
            <v>173800</v>
          </cell>
          <cell r="F777">
            <v>173800</v>
          </cell>
          <cell r="G777">
            <v>300000</v>
          </cell>
          <cell r="H777">
            <v>0</v>
          </cell>
          <cell r="I777">
            <v>825000</v>
          </cell>
          <cell r="J777">
            <v>2514000</v>
          </cell>
        </row>
        <row r="778">
          <cell r="A778" t="str">
            <v>P80922</v>
          </cell>
          <cell r="B778" t="str">
            <v>AHMAD SYUKRI, SH</v>
          </cell>
          <cell r="C778" t="str">
            <v>02050</v>
          </cell>
          <cell r="D778">
            <v>1625000</v>
          </cell>
          <cell r="E778">
            <v>162500</v>
          </cell>
          <cell r="F778">
            <v>162500</v>
          </cell>
          <cell r="G778">
            <v>300000</v>
          </cell>
          <cell r="H778">
            <v>0</v>
          </cell>
          <cell r="I778">
            <v>825000</v>
          </cell>
          <cell r="J778">
            <v>2439000</v>
          </cell>
        </row>
        <row r="779">
          <cell r="A779" t="str">
            <v>P80924</v>
          </cell>
          <cell r="B779" t="str">
            <v>FITRI YENI,SE.</v>
          </cell>
          <cell r="C779" t="str">
            <v>02050</v>
          </cell>
          <cell r="D779">
            <v>1523000</v>
          </cell>
          <cell r="E779">
            <v>0</v>
          </cell>
          <cell r="F779">
            <v>0</v>
          </cell>
          <cell r="G779">
            <v>75000</v>
          </cell>
          <cell r="H779">
            <v>0</v>
          </cell>
          <cell r="I779">
            <v>825000</v>
          </cell>
          <cell r="J779">
            <v>2289000</v>
          </cell>
        </row>
        <row r="780">
          <cell r="A780" t="str">
            <v>P83164</v>
          </cell>
          <cell r="B780" t="str">
            <v>EGI KURNIAWAN</v>
          </cell>
          <cell r="C780" t="str">
            <v>02050</v>
          </cell>
          <cell r="D780">
            <v>1145000</v>
          </cell>
          <cell r="E780">
            <v>0</v>
          </cell>
          <cell r="F780">
            <v>0</v>
          </cell>
          <cell r="G780">
            <v>75000</v>
          </cell>
          <cell r="H780">
            <v>0</v>
          </cell>
          <cell r="I780">
            <v>583000</v>
          </cell>
          <cell r="J780">
            <v>1792000</v>
          </cell>
        </row>
        <row r="781">
          <cell r="A781" t="str">
            <v>P83227</v>
          </cell>
          <cell r="B781" t="str">
            <v>FUAD PRIMA PUTRA</v>
          </cell>
          <cell r="C781" t="str">
            <v>02050</v>
          </cell>
          <cell r="D781">
            <v>946400</v>
          </cell>
          <cell r="E781">
            <v>0</v>
          </cell>
          <cell r="F781">
            <v>0</v>
          </cell>
          <cell r="G781">
            <v>75000</v>
          </cell>
          <cell r="H781">
            <v>0</v>
          </cell>
          <cell r="I781">
            <v>0</v>
          </cell>
          <cell r="J781">
            <v>1485600</v>
          </cell>
        </row>
        <row r="782">
          <cell r="A782" t="str">
            <v>P83238</v>
          </cell>
          <cell r="B782" t="str">
            <v>RIFMAYANI</v>
          </cell>
          <cell r="C782" t="str">
            <v>02050</v>
          </cell>
          <cell r="D782">
            <v>946400</v>
          </cell>
          <cell r="E782">
            <v>0</v>
          </cell>
          <cell r="F782">
            <v>0</v>
          </cell>
          <cell r="G782">
            <v>75000</v>
          </cell>
          <cell r="H782">
            <v>0</v>
          </cell>
          <cell r="I782">
            <v>297000</v>
          </cell>
          <cell r="J782">
            <v>1485600</v>
          </cell>
        </row>
        <row r="783">
          <cell r="A783" t="str">
            <v>Q00576</v>
          </cell>
          <cell r="B783" t="str">
            <v>PUTRI MELIZA SARI</v>
          </cell>
          <cell r="C783" t="str">
            <v>02050</v>
          </cell>
          <cell r="D783">
            <v>935000</v>
          </cell>
          <cell r="E783">
            <v>0</v>
          </cell>
          <cell r="F783">
            <v>0</v>
          </cell>
          <cell r="G783">
            <v>75000</v>
          </cell>
          <cell r="H783">
            <v>0</v>
          </cell>
          <cell r="I783">
            <v>0</v>
          </cell>
          <cell r="J783">
            <v>1180000</v>
          </cell>
        </row>
        <row r="784">
          <cell r="A784" t="str">
            <v>Q00579</v>
          </cell>
          <cell r="B784" t="str">
            <v>DEWI AYU PUSPITA S</v>
          </cell>
          <cell r="C784" t="str">
            <v>02050</v>
          </cell>
          <cell r="D784">
            <v>935000</v>
          </cell>
          <cell r="E784">
            <v>0</v>
          </cell>
          <cell r="F784">
            <v>0</v>
          </cell>
          <cell r="G784">
            <v>75000</v>
          </cell>
          <cell r="H784">
            <v>0</v>
          </cell>
          <cell r="I784">
            <v>297000</v>
          </cell>
          <cell r="J784">
            <v>1180000</v>
          </cell>
        </row>
        <row r="785">
          <cell r="A785" t="str">
            <v>Q00616</v>
          </cell>
          <cell r="B785" t="str">
            <v>TRISNA PUTRI</v>
          </cell>
          <cell r="C785" t="str">
            <v>02050</v>
          </cell>
          <cell r="D785">
            <v>935000</v>
          </cell>
          <cell r="E785">
            <v>0</v>
          </cell>
          <cell r="F785">
            <v>0</v>
          </cell>
          <cell r="G785">
            <v>75000</v>
          </cell>
          <cell r="H785">
            <v>0</v>
          </cell>
          <cell r="I785">
            <v>297000</v>
          </cell>
          <cell r="J785">
            <v>1180000</v>
          </cell>
        </row>
        <row r="786">
          <cell r="A786" t="str">
            <v>P76620</v>
          </cell>
          <cell r="B786" t="str">
            <v>DEVI HERIZON, S.H.</v>
          </cell>
          <cell r="C786" t="str">
            <v>02070</v>
          </cell>
          <cell r="D786">
            <v>1744000</v>
          </cell>
          <cell r="E786">
            <v>174400</v>
          </cell>
          <cell r="F786">
            <v>174400</v>
          </cell>
          <cell r="G786">
            <v>300000</v>
          </cell>
          <cell r="H786">
            <v>0</v>
          </cell>
          <cell r="I786">
            <v>825000</v>
          </cell>
          <cell r="J786">
            <v>2260000</v>
          </cell>
        </row>
        <row r="787">
          <cell r="A787" t="str">
            <v>P79104</v>
          </cell>
          <cell r="B787" t="str">
            <v>AMRIZAL,S.MN</v>
          </cell>
          <cell r="C787" t="str">
            <v>02070</v>
          </cell>
          <cell r="D787">
            <v>1744000</v>
          </cell>
          <cell r="E787">
            <v>174400</v>
          </cell>
          <cell r="F787">
            <v>174400</v>
          </cell>
          <cell r="G787">
            <v>300000</v>
          </cell>
          <cell r="H787">
            <v>900000</v>
          </cell>
          <cell r="I787">
            <v>0</v>
          </cell>
          <cell r="J787">
            <v>3250000</v>
          </cell>
        </row>
        <row r="788">
          <cell r="A788" t="str">
            <v>P79678</v>
          </cell>
          <cell r="B788" t="str">
            <v>MOCHAMAT SAFUAN</v>
          </cell>
          <cell r="C788" t="str">
            <v>02070</v>
          </cell>
          <cell r="D788">
            <v>1744000</v>
          </cell>
          <cell r="E788">
            <v>174400</v>
          </cell>
          <cell r="F788">
            <v>87200</v>
          </cell>
          <cell r="G788">
            <v>225000</v>
          </cell>
          <cell r="H788">
            <v>0</v>
          </cell>
          <cell r="I788">
            <v>0</v>
          </cell>
          <cell r="J788">
            <v>2051000</v>
          </cell>
        </row>
        <row r="789">
          <cell r="A789" t="str">
            <v>P81161</v>
          </cell>
          <cell r="B789" t="str">
            <v>TRISNA, SH,M.M.</v>
          </cell>
          <cell r="C789" t="str">
            <v>02070</v>
          </cell>
          <cell r="D789">
            <v>1523000</v>
          </cell>
          <cell r="E789">
            <v>0</v>
          </cell>
          <cell r="F789">
            <v>0</v>
          </cell>
          <cell r="G789">
            <v>75000</v>
          </cell>
          <cell r="H789">
            <v>0</v>
          </cell>
          <cell r="I789">
            <v>407000</v>
          </cell>
          <cell r="J789">
            <v>2188000</v>
          </cell>
        </row>
        <row r="790">
          <cell r="A790" t="str">
            <v>P81294</v>
          </cell>
          <cell r="B790" t="str">
            <v>YOHANES SUDARMONO</v>
          </cell>
          <cell r="C790" t="str">
            <v>02070</v>
          </cell>
          <cell r="D790">
            <v>1207000</v>
          </cell>
          <cell r="E790">
            <v>120700</v>
          </cell>
          <cell r="F790">
            <v>60350</v>
          </cell>
          <cell r="G790">
            <v>225000</v>
          </cell>
          <cell r="H790">
            <v>0</v>
          </cell>
          <cell r="I790">
            <v>583000</v>
          </cell>
          <cell r="J790">
            <v>1902000</v>
          </cell>
        </row>
        <row r="791">
          <cell r="A791" t="str">
            <v>Q00610</v>
          </cell>
          <cell r="B791" t="str">
            <v>RICHA MADONA</v>
          </cell>
          <cell r="C791" t="str">
            <v>02070</v>
          </cell>
          <cell r="D791">
            <v>935000</v>
          </cell>
          <cell r="E791">
            <v>0</v>
          </cell>
          <cell r="F791">
            <v>0</v>
          </cell>
          <cell r="G791">
            <v>75000</v>
          </cell>
          <cell r="H791">
            <v>0</v>
          </cell>
          <cell r="I791">
            <v>0</v>
          </cell>
          <cell r="J791">
            <v>1180000</v>
          </cell>
        </row>
        <row r="792">
          <cell r="A792" t="str">
            <v>Q00640</v>
          </cell>
          <cell r="B792" t="str">
            <v>HANIF AZMI</v>
          </cell>
          <cell r="C792" t="str">
            <v>02070</v>
          </cell>
          <cell r="D792">
            <v>935000</v>
          </cell>
          <cell r="E792">
            <v>0</v>
          </cell>
          <cell r="F792">
            <v>0</v>
          </cell>
          <cell r="G792">
            <v>75000</v>
          </cell>
          <cell r="H792">
            <v>0</v>
          </cell>
          <cell r="I792">
            <v>297000</v>
          </cell>
          <cell r="J792">
            <v>1180000</v>
          </cell>
        </row>
        <row r="793">
          <cell r="A793" t="str">
            <v>P77349</v>
          </cell>
          <cell r="B793" t="str">
            <v>EMI YUNIARTI</v>
          </cell>
          <cell r="C793" t="str">
            <v>02080</v>
          </cell>
          <cell r="D793">
            <v>1748000</v>
          </cell>
          <cell r="E793">
            <v>0</v>
          </cell>
          <cell r="F793">
            <v>0</v>
          </cell>
          <cell r="G793">
            <v>75000</v>
          </cell>
          <cell r="H793">
            <v>0</v>
          </cell>
          <cell r="I793">
            <v>825000</v>
          </cell>
          <cell r="J793">
            <v>2289000</v>
          </cell>
        </row>
        <row r="794">
          <cell r="A794" t="str">
            <v>P77351</v>
          </cell>
          <cell r="B794" t="str">
            <v>HP. BAHARUDDIN SIREGAR</v>
          </cell>
          <cell r="C794" t="str">
            <v>02080</v>
          </cell>
          <cell r="D794">
            <v>1806000</v>
          </cell>
          <cell r="E794">
            <v>180600</v>
          </cell>
          <cell r="F794">
            <v>270900</v>
          </cell>
          <cell r="G794">
            <v>375000</v>
          </cell>
          <cell r="H794">
            <v>0</v>
          </cell>
          <cell r="I794">
            <v>825000</v>
          </cell>
          <cell r="J794">
            <v>2364000</v>
          </cell>
        </row>
        <row r="795">
          <cell r="A795" t="str">
            <v>P77355</v>
          </cell>
          <cell r="B795" t="str">
            <v>YASRIZAL</v>
          </cell>
          <cell r="C795" t="str">
            <v>02080</v>
          </cell>
          <cell r="D795">
            <v>1865000</v>
          </cell>
          <cell r="E795">
            <v>186500</v>
          </cell>
          <cell r="F795">
            <v>186500</v>
          </cell>
          <cell r="G795">
            <v>300000</v>
          </cell>
          <cell r="H795">
            <v>1500000</v>
          </cell>
          <cell r="I795">
            <v>0</v>
          </cell>
          <cell r="J795">
            <v>3536000</v>
          </cell>
        </row>
        <row r="796">
          <cell r="A796" t="str">
            <v>P79107</v>
          </cell>
          <cell r="B796" t="str">
            <v>NURSALFIYETTI.Z,SE.</v>
          </cell>
          <cell r="C796" t="str">
            <v>02080</v>
          </cell>
          <cell r="D796">
            <v>1744000</v>
          </cell>
          <cell r="E796">
            <v>174400</v>
          </cell>
          <cell r="F796">
            <v>174400</v>
          </cell>
          <cell r="G796">
            <v>300000</v>
          </cell>
          <cell r="H796">
            <v>0</v>
          </cell>
          <cell r="I796">
            <v>605000</v>
          </cell>
          <cell r="J796">
            <v>2364000</v>
          </cell>
        </row>
        <row r="797">
          <cell r="A797" t="str">
            <v>P80451</v>
          </cell>
          <cell r="B797" t="str">
            <v>M. CHOIRIL ANAM,SH</v>
          </cell>
          <cell r="C797" t="str">
            <v>02080</v>
          </cell>
          <cell r="D797">
            <v>1741000</v>
          </cell>
          <cell r="E797">
            <v>174100</v>
          </cell>
          <cell r="F797">
            <v>174100</v>
          </cell>
          <cell r="G797">
            <v>300000</v>
          </cell>
          <cell r="H797">
            <v>0</v>
          </cell>
          <cell r="I797">
            <v>825000</v>
          </cell>
          <cell r="J797">
            <v>2116000</v>
          </cell>
        </row>
        <row r="798">
          <cell r="A798" t="str">
            <v>P81290</v>
          </cell>
          <cell r="B798" t="str">
            <v>HIDAYATSYAH</v>
          </cell>
          <cell r="C798" t="str">
            <v>02080</v>
          </cell>
          <cell r="D798">
            <v>1207000</v>
          </cell>
          <cell r="E798">
            <v>120700</v>
          </cell>
          <cell r="F798">
            <v>120700</v>
          </cell>
          <cell r="G798">
            <v>300000</v>
          </cell>
          <cell r="H798">
            <v>0</v>
          </cell>
          <cell r="I798">
            <v>825000</v>
          </cell>
          <cell r="J798">
            <v>1990000</v>
          </cell>
        </row>
        <row r="799">
          <cell r="A799" t="str">
            <v>P83184</v>
          </cell>
          <cell r="B799" t="str">
            <v>MAHDI HARIS</v>
          </cell>
          <cell r="C799" t="str">
            <v>02080</v>
          </cell>
          <cell r="D799">
            <v>946400</v>
          </cell>
          <cell r="E799">
            <v>0</v>
          </cell>
          <cell r="F799">
            <v>0</v>
          </cell>
          <cell r="G799">
            <v>75000</v>
          </cell>
          <cell r="H799">
            <v>0</v>
          </cell>
          <cell r="I799">
            <v>0</v>
          </cell>
          <cell r="J799">
            <v>1485600</v>
          </cell>
        </row>
        <row r="800">
          <cell r="A800" t="str">
            <v>P83218</v>
          </cell>
          <cell r="B800" t="str">
            <v>TAUFIK DIYA</v>
          </cell>
          <cell r="C800" t="str">
            <v>02080</v>
          </cell>
          <cell r="D800">
            <v>946400</v>
          </cell>
          <cell r="E800">
            <v>0</v>
          </cell>
          <cell r="F800">
            <v>0</v>
          </cell>
          <cell r="G800">
            <v>75000</v>
          </cell>
          <cell r="H800">
            <v>0</v>
          </cell>
          <cell r="I800">
            <v>0</v>
          </cell>
          <cell r="J800">
            <v>1485600</v>
          </cell>
        </row>
        <row r="801">
          <cell r="A801" t="str">
            <v>P83221</v>
          </cell>
          <cell r="B801" t="str">
            <v>MEDIA FATMA</v>
          </cell>
          <cell r="C801" t="str">
            <v>02080</v>
          </cell>
          <cell r="D801">
            <v>946400</v>
          </cell>
          <cell r="E801">
            <v>0</v>
          </cell>
          <cell r="F801">
            <v>0</v>
          </cell>
          <cell r="G801">
            <v>75000</v>
          </cell>
          <cell r="H801">
            <v>0</v>
          </cell>
          <cell r="I801">
            <v>0</v>
          </cell>
          <cell r="J801">
            <v>1485600</v>
          </cell>
        </row>
        <row r="802">
          <cell r="A802" t="str">
            <v>P83228</v>
          </cell>
          <cell r="B802" t="str">
            <v>EDIAL FITRA NUGRAHA</v>
          </cell>
          <cell r="C802" t="str">
            <v>02080</v>
          </cell>
          <cell r="D802">
            <v>946400</v>
          </cell>
          <cell r="E802">
            <v>0</v>
          </cell>
          <cell r="F802">
            <v>0</v>
          </cell>
          <cell r="G802">
            <v>75000</v>
          </cell>
          <cell r="H802">
            <v>0</v>
          </cell>
          <cell r="I802">
            <v>0</v>
          </cell>
          <cell r="J802">
            <v>1485600</v>
          </cell>
        </row>
        <row r="803">
          <cell r="A803" t="str">
            <v>Q00584</v>
          </cell>
          <cell r="B803" t="str">
            <v>NANA NOVIAWATI</v>
          </cell>
          <cell r="C803" t="str">
            <v>02080</v>
          </cell>
          <cell r="D803">
            <v>935000</v>
          </cell>
          <cell r="E803">
            <v>0</v>
          </cell>
          <cell r="F803">
            <v>0</v>
          </cell>
          <cell r="G803">
            <v>75000</v>
          </cell>
          <cell r="H803">
            <v>0</v>
          </cell>
          <cell r="I803">
            <v>297000</v>
          </cell>
          <cell r="J803">
            <v>1180000</v>
          </cell>
        </row>
        <row r="804">
          <cell r="A804" t="str">
            <v>Q00585</v>
          </cell>
          <cell r="B804" t="str">
            <v>THRESSY GEMA PORTIBY</v>
          </cell>
          <cell r="C804" t="str">
            <v>02080</v>
          </cell>
          <cell r="D804">
            <v>935000</v>
          </cell>
          <cell r="E804">
            <v>0</v>
          </cell>
          <cell r="F804">
            <v>0</v>
          </cell>
          <cell r="G804">
            <v>75000</v>
          </cell>
          <cell r="H804">
            <v>0</v>
          </cell>
          <cell r="I804">
            <v>0</v>
          </cell>
          <cell r="J804">
            <v>1180000</v>
          </cell>
        </row>
        <row r="805">
          <cell r="A805" t="str">
            <v>Q00588</v>
          </cell>
          <cell r="B805" t="str">
            <v>SUCI PUSPA RENO</v>
          </cell>
          <cell r="C805" t="str">
            <v>02080</v>
          </cell>
          <cell r="D805">
            <v>935000</v>
          </cell>
          <cell r="E805">
            <v>0</v>
          </cell>
          <cell r="F805">
            <v>0</v>
          </cell>
          <cell r="G805">
            <v>75000</v>
          </cell>
          <cell r="H805">
            <v>0</v>
          </cell>
          <cell r="I805">
            <v>297000</v>
          </cell>
          <cell r="J805">
            <v>1180000</v>
          </cell>
        </row>
        <row r="806">
          <cell r="A806" t="str">
            <v>Q00596</v>
          </cell>
          <cell r="B806" t="str">
            <v>TOUTY HANDA YENNY</v>
          </cell>
          <cell r="C806" t="str">
            <v>02080</v>
          </cell>
          <cell r="D806">
            <v>935000</v>
          </cell>
          <cell r="E806">
            <v>0</v>
          </cell>
          <cell r="F806">
            <v>0</v>
          </cell>
          <cell r="G806">
            <v>75000</v>
          </cell>
          <cell r="H806">
            <v>0</v>
          </cell>
          <cell r="I806">
            <v>0</v>
          </cell>
          <cell r="J806">
            <v>1180000</v>
          </cell>
        </row>
        <row r="807">
          <cell r="A807" t="str">
            <v>Q00598</v>
          </cell>
          <cell r="B807" t="str">
            <v>SYLVIA SYAFNIR</v>
          </cell>
          <cell r="C807" t="str">
            <v>02080</v>
          </cell>
          <cell r="D807">
            <v>935000</v>
          </cell>
          <cell r="E807">
            <v>0</v>
          </cell>
          <cell r="F807">
            <v>0</v>
          </cell>
          <cell r="G807">
            <v>75000</v>
          </cell>
          <cell r="H807">
            <v>0</v>
          </cell>
          <cell r="I807">
            <v>0</v>
          </cell>
          <cell r="J807">
            <v>1180000</v>
          </cell>
        </row>
        <row r="808">
          <cell r="A808" t="str">
            <v>Q00603</v>
          </cell>
          <cell r="B808" t="str">
            <v>REZA WINDRA S</v>
          </cell>
          <cell r="C808" t="str">
            <v>02080</v>
          </cell>
          <cell r="D808">
            <v>935000</v>
          </cell>
          <cell r="E808">
            <v>0</v>
          </cell>
          <cell r="F808">
            <v>0</v>
          </cell>
          <cell r="G808">
            <v>75000</v>
          </cell>
          <cell r="H808">
            <v>0</v>
          </cell>
          <cell r="I808">
            <v>0</v>
          </cell>
          <cell r="J808">
            <v>1180000</v>
          </cell>
        </row>
        <row r="809">
          <cell r="A809" t="str">
            <v>Q00614</v>
          </cell>
          <cell r="B809" t="str">
            <v>DIA CENITA</v>
          </cell>
          <cell r="C809" t="str">
            <v>02080</v>
          </cell>
          <cell r="D809">
            <v>935000</v>
          </cell>
          <cell r="E809">
            <v>0</v>
          </cell>
          <cell r="F809">
            <v>0</v>
          </cell>
          <cell r="G809">
            <v>75000</v>
          </cell>
          <cell r="H809">
            <v>0</v>
          </cell>
          <cell r="I809">
            <v>0</v>
          </cell>
          <cell r="J809">
            <v>1180000</v>
          </cell>
        </row>
        <row r="810">
          <cell r="A810" t="str">
            <v>Q00642</v>
          </cell>
          <cell r="B810" t="str">
            <v>FITRIA DEWI JULITA</v>
          </cell>
          <cell r="C810" t="str">
            <v>02080</v>
          </cell>
          <cell r="D810">
            <v>935000</v>
          </cell>
          <cell r="E810">
            <v>0</v>
          </cell>
          <cell r="F810">
            <v>0</v>
          </cell>
          <cell r="G810">
            <v>75000</v>
          </cell>
          <cell r="H810">
            <v>0</v>
          </cell>
          <cell r="I810">
            <v>297000</v>
          </cell>
          <cell r="J810">
            <v>1180000</v>
          </cell>
        </row>
        <row r="811">
          <cell r="A811" t="str">
            <v>Q00643</v>
          </cell>
          <cell r="B811" t="str">
            <v>KURNIA SARI DEVITA</v>
          </cell>
          <cell r="C811" t="str">
            <v>02080</v>
          </cell>
          <cell r="D811">
            <v>935000</v>
          </cell>
          <cell r="E811">
            <v>0</v>
          </cell>
          <cell r="F811">
            <v>0</v>
          </cell>
          <cell r="G811">
            <v>75000</v>
          </cell>
          <cell r="H811">
            <v>0</v>
          </cell>
          <cell r="I811">
            <v>0</v>
          </cell>
          <cell r="J811">
            <v>1180000</v>
          </cell>
        </row>
        <row r="812">
          <cell r="A812" t="str">
            <v>P77358</v>
          </cell>
          <cell r="B812" t="str">
            <v>AFRIJON</v>
          </cell>
          <cell r="C812" t="str">
            <v>02090</v>
          </cell>
          <cell r="D812">
            <v>1865000</v>
          </cell>
          <cell r="E812">
            <v>186500</v>
          </cell>
          <cell r="F812">
            <v>186500</v>
          </cell>
          <cell r="G812">
            <v>300000</v>
          </cell>
          <cell r="H812">
            <v>1500000</v>
          </cell>
          <cell r="I812">
            <v>0</v>
          </cell>
          <cell r="J812">
            <v>3400000</v>
          </cell>
        </row>
        <row r="813">
          <cell r="A813" t="str">
            <v>P77972</v>
          </cell>
          <cell r="B813" t="str">
            <v>ZULMAN BARKAH, SE</v>
          </cell>
          <cell r="C813" t="str">
            <v>02090</v>
          </cell>
          <cell r="D813">
            <v>1529000</v>
          </cell>
          <cell r="E813">
            <v>152900</v>
          </cell>
          <cell r="F813">
            <v>152900</v>
          </cell>
          <cell r="G813">
            <v>300000</v>
          </cell>
          <cell r="H813">
            <v>0</v>
          </cell>
          <cell r="I813">
            <v>297000</v>
          </cell>
          <cell r="J813">
            <v>2045000</v>
          </cell>
        </row>
        <row r="814">
          <cell r="A814" t="str">
            <v>P78797</v>
          </cell>
          <cell r="B814" t="str">
            <v>BAHARUDDIN</v>
          </cell>
          <cell r="C814" t="str">
            <v>02090</v>
          </cell>
          <cell r="D814">
            <v>1436000</v>
          </cell>
          <cell r="E814">
            <v>143600</v>
          </cell>
          <cell r="F814">
            <v>71800</v>
          </cell>
          <cell r="G814">
            <v>225000</v>
          </cell>
          <cell r="H814">
            <v>0</v>
          </cell>
          <cell r="I814">
            <v>0</v>
          </cell>
          <cell r="J814">
            <v>1883000</v>
          </cell>
        </row>
        <row r="815">
          <cell r="A815" t="str">
            <v>P79067</v>
          </cell>
          <cell r="B815" t="str">
            <v>ERLINA U.</v>
          </cell>
          <cell r="C815" t="str">
            <v>02090</v>
          </cell>
          <cell r="D815">
            <v>1744000</v>
          </cell>
          <cell r="E815">
            <v>174400</v>
          </cell>
          <cell r="F815">
            <v>174400</v>
          </cell>
          <cell r="G815">
            <v>300000</v>
          </cell>
          <cell r="H815">
            <v>0</v>
          </cell>
          <cell r="I815">
            <v>825000</v>
          </cell>
          <cell r="J815">
            <v>2364000</v>
          </cell>
        </row>
        <row r="816">
          <cell r="A816" t="str">
            <v>P79136</v>
          </cell>
          <cell r="B816" t="str">
            <v>ADRIAN NAHAR</v>
          </cell>
          <cell r="C816" t="str">
            <v>02090</v>
          </cell>
          <cell r="D816">
            <v>1744000</v>
          </cell>
          <cell r="E816">
            <v>174400</v>
          </cell>
          <cell r="F816">
            <v>174400</v>
          </cell>
          <cell r="G816">
            <v>300000</v>
          </cell>
          <cell r="H816">
            <v>0</v>
          </cell>
          <cell r="I816">
            <v>583000</v>
          </cell>
          <cell r="J816">
            <v>2364000</v>
          </cell>
        </row>
        <row r="817">
          <cell r="A817" t="str">
            <v>P79420</v>
          </cell>
          <cell r="B817" t="str">
            <v>NUGROHO AGUNG YULIANTO, SE</v>
          </cell>
          <cell r="C817" t="str">
            <v>02090</v>
          </cell>
          <cell r="D817">
            <v>1806000</v>
          </cell>
          <cell r="E817">
            <v>180600</v>
          </cell>
          <cell r="F817">
            <v>180600</v>
          </cell>
          <cell r="G817">
            <v>300000</v>
          </cell>
          <cell r="H817">
            <v>0</v>
          </cell>
          <cell r="I817">
            <v>0</v>
          </cell>
          <cell r="J817">
            <v>2051000</v>
          </cell>
        </row>
        <row r="818">
          <cell r="A818" t="str">
            <v>P80917</v>
          </cell>
          <cell r="B818" t="str">
            <v>BENNI GUSTIANTO, SE</v>
          </cell>
          <cell r="C818" t="str">
            <v>02090</v>
          </cell>
          <cell r="D818">
            <v>1738000</v>
          </cell>
          <cell r="E818">
            <v>173800</v>
          </cell>
          <cell r="F818">
            <v>173800</v>
          </cell>
          <cell r="G818">
            <v>300000</v>
          </cell>
          <cell r="H818">
            <v>0</v>
          </cell>
          <cell r="I818">
            <v>407000</v>
          </cell>
          <cell r="J818">
            <v>2514000</v>
          </cell>
        </row>
        <row r="819">
          <cell r="A819" t="str">
            <v>P83190</v>
          </cell>
          <cell r="B819" t="str">
            <v>MUSAWIR</v>
          </cell>
          <cell r="C819" t="str">
            <v>02090</v>
          </cell>
          <cell r="D819">
            <v>946400</v>
          </cell>
          <cell r="E819">
            <v>0</v>
          </cell>
          <cell r="F819">
            <v>0</v>
          </cell>
          <cell r="G819">
            <v>75000</v>
          </cell>
          <cell r="H819">
            <v>0</v>
          </cell>
          <cell r="I819">
            <v>0</v>
          </cell>
          <cell r="J819">
            <v>1485600</v>
          </cell>
        </row>
        <row r="820">
          <cell r="A820" t="str">
            <v>P83194</v>
          </cell>
          <cell r="B820" t="str">
            <v>AUDIATI KHAIPA</v>
          </cell>
          <cell r="C820" t="str">
            <v>02090</v>
          </cell>
          <cell r="D820">
            <v>946400</v>
          </cell>
          <cell r="E820">
            <v>0</v>
          </cell>
          <cell r="F820">
            <v>0</v>
          </cell>
          <cell r="G820">
            <v>75000</v>
          </cell>
          <cell r="H820">
            <v>0</v>
          </cell>
          <cell r="I820">
            <v>0</v>
          </cell>
          <cell r="J820">
            <v>1485600</v>
          </cell>
        </row>
        <row r="821">
          <cell r="A821" t="str">
            <v>P83200</v>
          </cell>
          <cell r="B821" t="str">
            <v>HENDRIZAL</v>
          </cell>
          <cell r="C821" t="str">
            <v>02090</v>
          </cell>
          <cell r="D821">
            <v>946400</v>
          </cell>
          <cell r="E821">
            <v>0</v>
          </cell>
          <cell r="F821">
            <v>0</v>
          </cell>
          <cell r="G821">
            <v>75000</v>
          </cell>
          <cell r="H821">
            <v>0</v>
          </cell>
          <cell r="I821">
            <v>0</v>
          </cell>
          <cell r="J821">
            <v>1485600</v>
          </cell>
        </row>
        <row r="822">
          <cell r="A822" t="str">
            <v>P83203</v>
          </cell>
          <cell r="B822" t="str">
            <v>YOPIKA JEPISA</v>
          </cell>
          <cell r="C822" t="str">
            <v>02090</v>
          </cell>
          <cell r="D822">
            <v>946400</v>
          </cell>
          <cell r="E822">
            <v>0</v>
          </cell>
          <cell r="F822">
            <v>0</v>
          </cell>
          <cell r="G822">
            <v>75000</v>
          </cell>
          <cell r="H822">
            <v>0</v>
          </cell>
          <cell r="I822">
            <v>0</v>
          </cell>
          <cell r="J822">
            <v>1485600</v>
          </cell>
        </row>
        <row r="823">
          <cell r="A823" t="str">
            <v>P83211</v>
          </cell>
          <cell r="B823" t="str">
            <v>SHUHAILI ADRI</v>
          </cell>
          <cell r="C823" t="str">
            <v>02090</v>
          </cell>
          <cell r="D823">
            <v>946400</v>
          </cell>
          <cell r="E823">
            <v>0</v>
          </cell>
          <cell r="F823">
            <v>0</v>
          </cell>
          <cell r="G823">
            <v>75000</v>
          </cell>
          <cell r="H823">
            <v>0</v>
          </cell>
          <cell r="I823">
            <v>0</v>
          </cell>
          <cell r="J823">
            <v>1485600</v>
          </cell>
        </row>
        <row r="824">
          <cell r="A824" t="str">
            <v>P83226</v>
          </cell>
          <cell r="B824" t="str">
            <v>YUDI SYAFRIANTO</v>
          </cell>
          <cell r="C824" t="str">
            <v>02090</v>
          </cell>
          <cell r="D824">
            <v>946400</v>
          </cell>
          <cell r="E824">
            <v>0</v>
          </cell>
          <cell r="F824">
            <v>0</v>
          </cell>
          <cell r="G824">
            <v>75000</v>
          </cell>
          <cell r="H824">
            <v>0</v>
          </cell>
          <cell r="I824">
            <v>0</v>
          </cell>
          <cell r="J824">
            <v>1485600</v>
          </cell>
        </row>
        <row r="825">
          <cell r="A825" t="str">
            <v>P83245</v>
          </cell>
          <cell r="B825" t="str">
            <v>ISMAN AFFANDI</v>
          </cell>
          <cell r="C825" t="str">
            <v>02090</v>
          </cell>
          <cell r="D825">
            <v>946400</v>
          </cell>
          <cell r="E825">
            <v>0</v>
          </cell>
          <cell r="F825">
            <v>0</v>
          </cell>
          <cell r="G825">
            <v>75000</v>
          </cell>
          <cell r="H825">
            <v>0</v>
          </cell>
          <cell r="I825">
            <v>0</v>
          </cell>
          <cell r="J825">
            <v>1485600</v>
          </cell>
        </row>
        <row r="826">
          <cell r="A826" t="str">
            <v>Q00571</v>
          </cell>
          <cell r="B826" t="str">
            <v>FANNY MUTHIA ULFA</v>
          </cell>
          <cell r="C826" t="str">
            <v>02090</v>
          </cell>
          <cell r="D826">
            <v>935000</v>
          </cell>
          <cell r="E826">
            <v>0</v>
          </cell>
          <cell r="F826">
            <v>0</v>
          </cell>
          <cell r="G826">
            <v>75000</v>
          </cell>
          <cell r="H826">
            <v>0</v>
          </cell>
          <cell r="I826">
            <v>0</v>
          </cell>
          <cell r="J826">
            <v>1180000</v>
          </cell>
        </row>
        <row r="827">
          <cell r="A827" t="str">
            <v>Q00590</v>
          </cell>
          <cell r="B827" t="str">
            <v>VIOLI SULASTRI</v>
          </cell>
          <cell r="C827" t="str">
            <v>02090</v>
          </cell>
          <cell r="D827">
            <v>935000</v>
          </cell>
          <cell r="E827">
            <v>0</v>
          </cell>
          <cell r="F827">
            <v>0</v>
          </cell>
          <cell r="G827">
            <v>75000</v>
          </cell>
          <cell r="H827">
            <v>0</v>
          </cell>
          <cell r="I827">
            <v>0</v>
          </cell>
          <cell r="J827">
            <v>1180000</v>
          </cell>
        </row>
        <row r="828">
          <cell r="A828" t="str">
            <v>Q00591</v>
          </cell>
          <cell r="B828" t="str">
            <v>LIDYA AMALIA AGUS</v>
          </cell>
          <cell r="C828" t="str">
            <v>02090</v>
          </cell>
          <cell r="D828">
            <v>935000</v>
          </cell>
          <cell r="E828">
            <v>0</v>
          </cell>
          <cell r="F828">
            <v>0</v>
          </cell>
          <cell r="G828">
            <v>75000</v>
          </cell>
          <cell r="H828">
            <v>0</v>
          </cell>
          <cell r="I828">
            <v>0</v>
          </cell>
          <cell r="J828">
            <v>1180000</v>
          </cell>
        </row>
        <row r="829">
          <cell r="A829" t="str">
            <v>Q00619</v>
          </cell>
          <cell r="B829" t="str">
            <v>NOFIA GUSNI</v>
          </cell>
          <cell r="C829" t="str">
            <v>02090</v>
          </cell>
          <cell r="D829">
            <v>935000</v>
          </cell>
          <cell r="E829">
            <v>0</v>
          </cell>
          <cell r="F829">
            <v>0</v>
          </cell>
          <cell r="G829">
            <v>75000</v>
          </cell>
          <cell r="H829">
            <v>0</v>
          </cell>
          <cell r="I829">
            <v>0</v>
          </cell>
          <cell r="J829">
            <v>1180000</v>
          </cell>
        </row>
        <row r="830">
          <cell r="A830" t="str">
            <v>Q00638</v>
          </cell>
          <cell r="B830" t="str">
            <v>ARSIL</v>
          </cell>
          <cell r="C830" t="str">
            <v>02090</v>
          </cell>
          <cell r="D830">
            <v>935000</v>
          </cell>
          <cell r="E830">
            <v>0</v>
          </cell>
          <cell r="F830">
            <v>0</v>
          </cell>
          <cell r="G830">
            <v>75000</v>
          </cell>
          <cell r="H830">
            <v>0</v>
          </cell>
          <cell r="I830">
            <v>0</v>
          </cell>
          <cell r="J830">
            <v>1180000</v>
          </cell>
        </row>
        <row r="831">
          <cell r="A831" t="str">
            <v>Q00647</v>
          </cell>
          <cell r="B831" t="str">
            <v>ELFEBRIADI</v>
          </cell>
          <cell r="C831" t="str">
            <v>02090</v>
          </cell>
          <cell r="D831">
            <v>935000</v>
          </cell>
          <cell r="E831">
            <v>0</v>
          </cell>
          <cell r="F831">
            <v>0</v>
          </cell>
          <cell r="G831">
            <v>75000</v>
          </cell>
          <cell r="H831">
            <v>0</v>
          </cell>
          <cell r="I831">
            <v>0</v>
          </cell>
          <cell r="J831">
            <v>1180000</v>
          </cell>
        </row>
        <row r="832">
          <cell r="A832" t="str">
            <v>Q00651</v>
          </cell>
          <cell r="B832" t="str">
            <v>NELVA NURMAWI</v>
          </cell>
          <cell r="C832" t="str">
            <v>02090</v>
          </cell>
          <cell r="D832">
            <v>935000</v>
          </cell>
          <cell r="E832">
            <v>0</v>
          </cell>
          <cell r="F832">
            <v>0</v>
          </cell>
          <cell r="G832">
            <v>75000</v>
          </cell>
          <cell r="H832">
            <v>0</v>
          </cell>
          <cell r="I832">
            <v>0</v>
          </cell>
          <cell r="J832">
            <v>1180000</v>
          </cell>
        </row>
        <row r="833">
          <cell r="A833" t="str">
            <v>Q00654</v>
          </cell>
          <cell r="B833" t="str">
            <v>RAHMI MISNANELI S</v>
          </cell>
          <cell r="C833" t="str">
            <v>02090</v>
          </cell>
          <cell r="D833">
            <v>935000</v>
          </cell>
          <cell r="E833">
            <v>0</v>
          </cell>
          <cell r="F833">
            <v>0</v>
          </cell>
          <cell r="G833">
            <v>75000</v>
          </cell>
          <cell r="H833">
            <v>0</v>
          </cell>
          <cell r="I833">
            <v>0</v>
          </cell>
          <cell r="J833">
            <v>1180000</v>
          </cell>
        </row>
        <row r="834">
          <cell r="A834" t="str">
            <v>Q00656</v>
          </cell>
          <cell r="B834" t="str">
            <v>MIRA DESWITA</v>
          </cell>
          <cell r="C834" t="str">
            <v>02090</v>
          </cell>
          <cell r="D834">
            <v>935000</v>
          </cell>
          <cell r="E834">
            <v>0</v>
          </cell>
          <cell r="F834">
            <v>0</v>
          </cell>
          <cell r="G834">
            <v>75000</v>
          </cell>
          <cell r="H834">
            <v>0</v>
          </cell>
          <cell r="I834">
            <v>0</v>
          </cell>
          <cell r="J834">
            <v>1180000</v>
          </cell>
        </row>
        <row r="835">
          <cell r="A835" t="str">
            <v>P58829</v>
          </cell>
          <cell r="B835" t="str">
            <v>DJUHDI</v>
          </cell>
          <cell r="C835" t="str">
            <v>02130</v>
          </cell>
          <cell r="D835">
            <v>1705000</v>
          </cell>
          <cell r="E835">
            <v>170500</v>
          </cell>
          <cell r="F835">
            <v>85250</v>
          </cell>
          <cell r="G835">
            <v>225000</v>
          </cell>
          <cell r="H835">
            <v>0</v>
          </cell>
          <cell r="I835">
            <v>330000</v>
          </cell>
          <cell r="J835">
            <v>1852000</v>
          </cell>
        </row>
        <row r="836">
          <cell r="A836" t="str">
            <v>P78735</v>
          </cell>
          <cell r="B836" t="str">
            <v>SUBANDI</v>
          </cell>
          <cell r="C836" t="str">
            <v>02130</v>
          </cell>
          <cell r="D836">
            <v>1477000</v>
          </cell>
          <cell r="E836">
            <v>147700</v>
          </cell>
          <cell r="F836">
            <v>147700</v>
          </cell>
          <cell r="G836">
            <v>300000</v>
          </cell>
          <cell r="H836">
            <v>0</v>
          </cell>
          <cell r="I836">
            <v>825000</v>
          </cell>
          <cell r="J836">
            <v>1920000</v>
          </cell>
        </row>
        <row r="837">
          <cell r="A837" t="str">
            <v>P79086</v>
          </cell>
          <cell r="B837" t="str">
            <v>EDINUR,SE.</v>
          </cell>
          <cell r="C837" t="str">
            <v>02130</v>
          </cell>
          <cell r="D837">
            <v>1744000</v>
          </cell>
          <cell r="E837">
            <v>174400</v>
          </cell>
          <cell r="F837">
            <v>174400</v>
          </cell>
          <cell r="G837">
            <v>300000</v>
          </cell>
          <cell r="H837">
            <v>0</v>
          </cell>
          <cell r="I837">
            <v>825000</v>
          </cell>
          <cell r="J837">
            <v>2121000</v>
          </cell>
        </row>
        <row r="838">
          <cell r="A838" t="str">
            <v>P79087</v>
          </cell>
          <cell r="B838" t="str">
            <v>AHERI ARDINATA</v>
          </cell>
          <cell r="C838" t="str">
            <v>02130</v>
          </cell>
          <cell r="D838">
            <v>1744000</v>
          </cell>
          <cell r="E838">
            <v>174400</v>
          </cell>
          <cell r="F838">
            <v>87200</v>
          </cell>
          <cell r="G838">
            <v>225000</v>
          </cell>
          <cell r="H838">
            <v>0</v>
          </cell>
          <cell r="I838">
            <v>825000</v>
          </cell>
          <cell r="J838">
            <v>2121000</v>
          </cell>
        </row>
        <row r="839">
          <cell r="A839" t="str">
            <v>P80249</v>
          </cell>
          <cell r="B839" t="str">
            <v>WAHYUL AMRI, SE</v>
          </cell>
          <cell r="C839" t="str">
            <v>02130</v>
          </cell>
          <cell r="D839">
            <v>1923000</v>
          </cell>
          <cell r="E839">
            <v>0</v>
          </cell>
          <cell r="F839">
            <v>0</v>
          </cell>
          <cell r="G839">
            <v>75000</v>
          </cell>
          <cell r="H839">
            <v>1500000</v>
          </cell>
          <cell r="I839">
            <v>0</v>
          </cell>
          <cell r="J839">
            <v>3172000</v>
          </cell>
        </row>
        <row r="840">
          <cell r="A840" t="str">
            <v>P82064</v>
          </cell>
          <cell r="B840" t="str">
            <v>KISWORO SPIYATIN PRIAMBODO,SE</v>
          </cell>
          <cell r="C840" t="str">
            <v>02130</v>
          </cell>
          <cell r="D840">
            <v>1164000</v>
          </cell>
          <cell r="E840">
            <v>116400</v>
          </cell>
          <cell r="F840">
            <v>116400</v>
          </cell>
          <cell r="G840">
            <v>300000</v>
          </cell>
          <cell r="H840">
            <v>0</v>
          </cell>
          <cell r="I840">
            <v>0</v>
          </cell>
          <cell r="J840">
            <v>1852000</v>
          </cell>
        </row>
        <row r="841">
          <cell r="A841" t="str">
            <v>P82311</v>
          </cell>
          <cell r="B841" t="str">
            <v>RATIH DOLA MELINA, SH.</v>
          </cell>
          <cell r="C841" t="str">
            <v>02130</v>
          </cell>
          <cell r="D841">
            <v>1377000</v>
          </cell>
          <cell r="E841">
            <v>0</v>
          </cell>
          <cell r="F841">
            <v>0</v>
          </cell>
          <cell r="G841">
            <v>75000</v>
          </cell>
          <cell r="H841">
            <v>0</v>
          </cell>
          <cell r="I841">
            <v>0</v>
          </cell>
          <cell r="J841">
            <v>1987000</v>
          </cell>
        </row>
        <row r="842">
          <cell r="A842" t="str">
            <v>P82354</v>
          </cell>
          <cell r="B842" t="str">
            <v>DHANI ARIANGGA</v>
          </cell>
          <cell r="C842" t="str">
            <v>02130</v>
          </cell>
          <cell r="D842">
            <v>1052000</v>
          </cell>
          <cell r="E842">
            <v>105200</v>
          </cell>
          <cell r="F842">
            <v>52600</v>
          </cell>
          <cell r="G842">
            <v>225000</v>
          </cell>
          <cell r="H842">
            <v>0</v>
          </cell>
          <cell r="I842">
            <v>407000</v>
          </cell>
          <cell r="J842">
            <v>1712000</v>
          </cell>
        </row>
        <row r="843">
          <cell r="A843" t="str">
            <v>P82688</v>
          </cell>
          <cell r="B843" t="str">
            <v>VIVIA NOTALIA, SE</v>
          </cell>
          <cell r="C843" t="str">
            <v>02130</v>
          </cell>
          <cell r="D843">
            <v>1202000</v>
          </cell>
          <cell r="E843">
            <v>0</v>
          </cell>
          <cell r="F843">
            <v>0</v>
          </cell>
          <cell r="G843">
            <v>75000</v>
          </cell>
          <cell r="H843">
            <v>0</v>
          </cell>
          <cell r="I843">
            <v>583000</v>
          </cell>
          <cell r="J843">
            <v>1920000</v>
          </cell>
        </row>
        <row r="844">
          <cell r="A844" t="str">
            <v>P82870</v>
          </cell>
          <cell r="B844" t="str">
            <v>DADANG RUSPENDI</v>
          </cell>
          <cell r="C844" t="str">
            <v>02130</v>
          </cell>
          <cell r="D844">
            <v>1164000</v>
          </cell>
          <cell r="E844">
            <v>0</v>
          </cell>
          <cell r="F844">
            <v>0</v>
          </cell>
          <cell r="G844">
            <v>75000</v>
          </cell>
          <cell r="H844">
            <v>0</v>
          </cell>
          <cell r="I844">
            <v>825000</v>
          </cell>
          <cell r="J844">
            <v>1852000</v>
          </cell>
        </row>
        <row r="845">
          <cell r="A845" t="str">
            <v>P83050</v>
          </cell>
          <cell r="B845" t="str">
            <v>AGUNG PRIHANDOKO</v>
          </cell>
          <cell r="C845" t="str">
            <v>02130</v>
          </cell>
          <cell r="D845">
            <v>1145000</v>
          </cell>
          <cell r="E845">
            <v>0</v>
          </cell>
          <cell r="F845">
            <v>0</v>
          </cell>
          <cell r="G845">
            <v>75000</v>
          </cell>
          <cell r="H845">
            <v>0</v>
          </cell>
          <cell r="I845">
            <v>495000</v>
          </cell>
          <cell r="J845">
            <v>1610000</v>
          </cell>
        </row>
        <row r="846">
          <cell r="A846" t="str">
            <v>P83183</v>
          </cell>
          <cell r="B846" t="str">
            <v>DECKY MARYA</v>
          </cell>
          <cell r="C846" t="str">
            <v>02130</v>
          </cell>
          <cell r="D846">
            <v>946400</v>
          </cell>
          <cell r="E846">
            <v>0</v>
          </cell>
          <cell r="F846">
            <v>0</v>
          </cell>
          <cell r="G846">
            <v>75000</v>
          </cell>
          <cell r="H846">
            <v>0</v>
          </cell>
          <cell r="I846">
            <v>0</v>
          </cell>
          <cell r="J846">
            <v>1334400</v>
          </cell>
        </row>
        <row r="847">
          <cell r="A847" t="str">
            <v>P83197</v>
          </cell>
          <cell r="B847" t="str">
            <v>RICKY MAFILINDO</v>
          </cell>
          <cell r="C847" t="str">
            <v>02130</v>
          </cell>
          <cell r="D847">
            <v>946400</v>
          </cell>
          <cell r="E847">
            <v>0</v>
          </cell>
          <cell r="F847">
            <v>0</v>
          </cell>
          <cell r="G847">
            <v>75000</v>
          </cell>
          <cell r="H847">
            <v>0</v>
          </cell>
          <cell r="I847">
            <v>0</v>
          </cell>
          <cell r="J847">
            <v>1334400</v>
          </cell>
        </row>
        <row r="848">
          <cell r="A848" t="str">
            <v>P83202</v>
          </cell>
          <cell r="B848" t="str">
            <v>RIFKI NAZMI</v>
          </cell>
          <cell r="C848" t="str">
            <v>02130</v>
          </cell>
          <cell r="D848">
            <v>946400</v>
          </cell>
          <cell r="E848">
            <v>0</v>
          </cell>
          <cell r="F848">
            <v>0</v>
          </cell>
          <cell r="G848">
            <v>75000</v>
          </cell>
          <cell r="H848">
            <v>0</v>
          </cell>
          <cell r="I848">
            <v>0</v>
          </cell>
          <cell r="J848">
            <v>1334400</v>
          </cell>
        </row>
        <row r="849">
          <cell r="A849" t="str">
            <v>P83205</v>
          </cell>
          <cell r="B849" t="str">
            <v>HENDRA SAPUTRA</v>
          </cell>
          <cell r="C849" t="str">
            <v>02130</v>
          </cell>
          <cell r="D849">
            <v>946400</v>
          </cell>
          <cell r="E849">
            <v>0</v>
          </cell>
          <cell r="F849">
            <v>0</v>
          </cell>
          <cell r="G849">
            <v>75000</v>
          </cell>
          <cell r="H849">
            <v>0</v>
          </cell>
          <cell r="I849">
            <v>0</v>
          </cell>
          <cell r="J849">
            <v>1334400</v>
          </cell>
        </row>
        <row r="850">
          <cell r="A850" t="str">
            <v>P83206</v>
          </cell>
          <cell r="B850" t="str">
            <v>RENI OKTAVIA</v>
          </cell>
          <cell r="C850" t="str">
            <v>02130</v>
          </cell>
          <cell r="D850">
            <v>946400</v>
          </cell>
          <cell r="E850">
            <v>0</v>
          </cell>
          <cell r="F850">
            <v>0</v>
          </cell>
          <cell r="G850">
            <v>75000</v>
          </cell>
          <cell r="H850">
            <v>0</v>
          </cell>
          <cell r="I850">
            <v>0</v>
          </cell>
          <cell r="J850">
            <v>1334400</v>
          </cell>
        </row>
        <row r="851">
          <cell r="A851" t="str">
            <v>P83210</v>
          </cell>
          <cell r="B851" t="str">
            <v>HARI KAMAL RIADI</v>
          </cell>
          <cell r="C851" t="str">
            <v>02130</v>
          </cell>
          <cell r="D851">
            <v>946400</v>
          </cell>
          <cell r="E851">
            <v>0</v>
          </cell>
          <cell r="F851">
            <v>0</v>
          </cell>
          <cell r="G851">
            <v>75000</v>
          </cell>
          <cell r="H851">
            <v>0</v>
          </cell>
          <cell r="I851">
            <v>0</v>
          </cell>
          <cell r="J851">
            <v>1334400</v>
          </cell>
        </row>
        <row r="852">
          <cell r="A852" t="str">
            <v>P83215</v>
          </cell>
          <cell r="B852" t="str">
            <v>SUHERI</v>
          </cell>
          <cell r="C852" t="str">
            <v>02130</v>
          </cell>
          <cell r="D852">
            <v>946400</v>
          </cell>
          <cell r="E852">
            <v>0</v>
          </cell>
          <cell r="F852">
            <v>0</v>
          </cell>
          <cell r="G852">
            <v>75000</v>
          </cell>
          <cell r="H852">
            <v>0</v>
          </cell>
          <cell r="I852">
            <v>0</v>
          </cell>
          <cell r="J852">
            <v>1334400</v>
          </cell>
        </row>
        <row r="853">
          <cell r="A853" t="str">
            <v>P83217</v>
          </cell>
          <cell r="B853" t="str">
            <v>DIAN EKA ASTUTI</v>
          </cell>
          <cell r="C853" t="str">
            <v>02130</v>
          </cell>
          <cell r="D853">
            <v>946400</v>
          </cell>
          <cell r="E853">
            <v>0</v>
          </cell>
          <cell r="F853">
            <v>0</v>
          </cell>
          <cell r="G853">
            <v>75000</v>
          </cell>
          <cell r="H853">
            <v>0</v>
          </cell>
          <cell r="I853">
            <v>0</v>
          </cell>
          <cell r="J853">
            <v>1334400</v>
          </cell>
        </row>
        <row r="854">
          <cell r="A854" t="str">
            <v>P83222</v>
          </cell>
          <cell r="B854" t="str">
            <v>FAUZI AKBAR</v>
          </cell>
          <cell r="C854" t="str">
            <v>02130</v>
          </cell>
          <cell r="D854">
            <v>946400</v>
          </cell>
          <cell r="E854">
            <v>0</v>
          </cell>
          <cell r="F854">
            <v>0</v>
          </cell>
          <cell r="G854">
            <v>75000</v>
          </cell>
          <cell r="H854">
            <v>0</v>
          </cell>
          <cell r="I854">
            <v>0</v>
          </cell>
          <cell r="J854">
            <v>1334400</v>
          </cell>
        </row>
        <row r="855">
          <cell r="A855" t="str">
            <v>P83223</v>
          </cell>
          <cell r="B855" t="str">
            <v>ANDY NOVRIZA</v>
          </cell>
          <cell r="C855" t="str">
            <v>02130</v>
          </cell>
          <cell r="D855">
            <v>946400</v>
          </cell>
          <cell r="E855">
            <v>0</v>
          </cell>
          <cell r="F855">
            <v>0</v>
          </cell>
          <cell r="G855">
            <v>75000</v>
          </cell>
          <cell r="H855">
            <v>0</v>
          </cell>
          <cell r="I855">
            <v>0</v>
          </cell>
          <cell r="J855">
            <v>1334400</v>
          </cell>
        </row>
        <row r="856">
          <cell r="A856" t="str">
            <v>P83231</v>
          </cell>
          <cell r="B856" t="str">
            <v>NANDA MIRA PALMA</v>
          </cell>
          <cell r="C856" t="str">
            <v>02130</v>
          </cell>
          <cell r="D856">
            <v>946400</v>
          </cell>
          <cell r="E856">
            <v>0</v>
          </cell>
          <cell r="F856">
            <v>0</v>
          </cell>
          <cell r="G856">
            <v>75000</v>
          </cell>
          <cell r="H856">
            <v>0</v>
          </cell>
          <cell r="I856">
            <v>319000</v>
          </cell>
          <cell r="J856">
            <v>1334400</v>
          </cell>
        </row>
        <row r="857">
          <cell r="A857" t="str">
            <v>P83240</v>
          </cell>
          <cell r="B857" t="str">
            <v>SILFI SRIYANTI</v>
          </cell>
          <cell r="C857" t="str">
            <v>02130</v>
          </cell>
          <cell r="D857">
            <v>946400</v>
          </cell>
          <cell r="E857">
            <v>0</v>
          </cell>
          <cell r="F857">
            <v>0</v>
          </cell>
          <cell r="G857">
            <v>75000</v>
          </cell>
          <cell r="H857">
            <v>0</v>
          </cell>
          <cell r="I857">
            <v>0</v>
          </cell>
          <cell r="J857">
            <v>1334400</v>
          </cell>
        </row>
        <row r="858">
          <cell r="A858" t="str">
            <v>P83243</v>
          </cell>
          <cell r="B858" t="str">
            <v>FIRMANSYAH</v>
          </cell>
          <cell r="C858" t="str">
            <v>02130</v>
          </cell>
          <cell r="D858">
            <v>946400</v>
          </cell>
          <cell r="E858">
            <v>0</v>
          </cell>
          <cell r="F858">
            <v>0</v>
          </cell>
          <cell r="G858">
            <v>75000</v>
          </cell>
          <cell r="H858">
            <v>0</v>
          </cell>
          <cell r="I858">
            <v>0</v>
          </cell>
          <cell r="J858">
            <v>1334400</v>
          </cell>
        </row>
        <row r="859">
          <cell r="A859" t="str">
            <v>Q00580</v>
          </cell>
          <cell r="B859" t="str">
            <v>AULIYA</v>
          </cell>
          <cell r="C859" t="str">
            <v>02130</v>
          </cell>
          <cell r="D859">
            <v>935000</v>
          </cell>
          <cell r="E859">
            <v>0</v>
          </cell>
          <cell r="F859">
            <v>0</v>
          </cell>
          <cell r="G859">
            <v>75000</v>
          </cell>
          <cell r="H859">
            <v>0</v>
          </cell>
          <cell r="I859">
            <v>0</v>
          </cell>
          <cell r="J859">
            <v>1060000</v>
          </cell>
        </row>
        <row r="860">
          <cell r="A860" t="str">
            <v>Q00581</v>
          </cell>
          <cell r="B860" t="str">
            <v>MAHYUFARMIRAMLIPUTRI</v>
          </cell>
          <cell r="C860" t="str">
            <v>02130</v>
          </cell>
          <cell r="D860">
            <v>935000</v>
          </cell>
          <cell r="E860">
            <v>0</v>
          </cell>
          <cell r="F860">
            <v>0</v>
          </cell>
          <cell r="G860">
            <v>75000</v>
          </cell>
          <cell r="H860">
            <v>0</v>
          </cell>
          <cell r="I860">
            <v>0</v>
          </cell>
          <cell r="J860">
            <v>1060000</v>
          </cell>
        </row>
        <row r="861">
          <cell r="A861" t="str">
            <v>Q00601</v>
          </cell>
          <cell r="B861" t="str">
            <v>OCTIKA ROMANSYAH</v>
          </cell>
          <cell r="C861" t="str">
            <v>02130</v>
          </cell>
          <cell r="D861">
            <v>935000</v>
          </cell>
          <cell r="E861">
            <v>0</v>
          </cell>
          <cell r="F861">
            <v>0</v>
          </cell>
          <cell r="G861">
            <v>75000</v>
          </cell>
          <cell r="H861">
            <v>0</v>
          </cell>
          <cell r="I861">
            <v>0</v>
          </cell>
          <cell r="J861">
            <v>1060000</v>
          </cell>
        </row>
        <row r="862">
          <cell r="A862" t="str">
            <v>Q00602</v>
          </cell>
          <cell r="B862" t="str">
            <v>AYUNDA CHAIRSTI</v>
          </cell>
          <cell r="C862" t="str">
            <v>02130</v>
          </cell>
          <cell r="D862">
            <v>935000</v>
          </cell>
          <cell r="E862">
            <v>0</v>
          </cell>
          <cell r="F862">
            <v>0</v>
          </cell>
          <cell r="G862">
            <v>75000</v>
          </cell>
          <cell r="H862">
            <v>0</v>
          </cell>
          <cell r="I862">
            <v>0</v>
          </cell>
          <cell r="J862">
            <v>1060000</v>
          </cell>
        </row>
        <row r="863">
          <cell r="A863" t="str">
            <v>Q00608</v>
          </cell>
          <cell r="B863" t="str">
            <v>RICI RAMAHELDA</v>
          </cell>
          <cell r="C863" t="str">
            <v>02130</v>
          </cell>
          <cell r="D863">
            <v>935000</v>
          </cell>
          <cell r="E863">
            <v>0</v>
          </cell>
          <cell r="F863">
            <v>0</v>
          </cell>
          <cell r="G863">
            <v>75000</v>
          </cell>
          <cell r="H863">
            <v>0</v>
          </cell>
          <cell r="I863">
            <v>0</v>
          </cell>
          <cell r="J863">
            <v>1060000</v>
          </cell>
        </row>
        <row r="864">
          <cell r="A864" t="str">
            <v>Q00611</v>
          </cell>
          <cell r="B864" t="str">
            <v>EKA TRIWULAN</v>
          </cell>
          <cell r="C864" t="str">
            <v>02130</v>
          </cell>
          <cell r="D864">
            <v>935000</v>
          </cell>
          <cell r="E864">
            <v>0</v>
          </cell>
          <cell r="F864">
            <v>0</v>
          </cell>
          <cell r="G864">
            <v>75000</v>
          </cell>
          <cell r="H864">
            <v>0</v>
          </cell>
          <cell r="I864">
            <v>0</v>
          </cell>
          <cell r="J864">
            <v>1060000</v>
          </cell>
        </row>
        <row r="865">
          <cell r="A865" t="str">
            <v>Q00617</v>
          </cell>
          <cell r="B865" t="str">
            <v>ANASRUL</v>
          </cell>
          <cell r="C865" t="str">
            <v>02130</v>
          </cell>
          <cell r="D865">
            <v>935000</v>
          </cell>
          <cell r="E865">
            <v>0</v>
          </cell>
          <cell r="F865">
            <v>0</v>
          </cell>
          <cell r="G865">
            <v>75000</v>
          </cell>
          <cell r="H865">
            <v>0</v>
          </cell>
          <cell r="I865">
            <v>0</v>
          </cell>
          <cell r="J865">
            <v>1060000</v>
          </cell>
        </row>
        <row r="866">
          <cell r="A866" t="str">
            <v>Q00625</v>
          </cell>
          <cell r="B866" t="str">
            <v>WARIYATI</v>
          </cell>
          <cell r="C866" t="str">
            <v>02130</v>
          </cell>
          <cell r="D866">
            <v>935000</v>
          </cell>
          <cell r="E866">
            <v>0</v>
          </cell>
          <cell r="F866">
            <v>0</v>
          </cell>
          <cell r="G866">
            <v>75000</v>
          </cell>
          <cell r="H866">
            <v>0</v>
          </cell>
          <cell r="I866">
            <v>0</v>
          </cell>
          <cell r="J866">
            <v>1060000</v>
          </cell>
        </row>
        <row r="867">
          <cell r="A867" t="str">
            <v>Q00629</v>
          </cell>
          <cell r="B867" t="str">
            <v>YOSEF RINALDI</v>
          </cell>
          <cell r="C867" t="str">
            <v>02130</v>
          </cell>
          <cell r="D867">
            <v>935000</v>
          </cell>
          <cell r="E867">
            <v>0</v>
          </cell>
          <cell r="F867">
            <v>0</v>
          </cell>
          <cell r="G867">
            <v>75000</v>
          </cell>
          <cell r="H867">
            <v>0</v>
          </cell>
          <cell r="I867">
            <v>0</v>
          </cell>
          <cell r="J867">
            <v>1060000</v>
          </cell>
        </row>
        <row r="868">
          <cell r="A868" t="str">
            <v>Q00655</v>
          </cell>
          <cell r="B868" t="str">
            <v>SURYA DHARMA</v>
          </cell>
          <cell r="C868" t="str">
            <v>02130</v>
          </cell>
          <cell r="D868">
            <v>935000</v>
          </cell>
          <cell r="E868">
            <v>0</v>
          </cell>
          <cell r="F868">
            <v>0</v>
          </cell>
          <cell r="G868">
            <v>75000</v>
          </cell>
          <cell r="H868">
            <v>0</v>
          </cell>
          <cell r="I868">
            <v>0</v>
          </cell>
          <cell r="J868">
            <v>1060000</v>
          </cell>
        </row>
        <row r="869">
          <cell r="A869" t="str">
            <v>Q00659</v>
          </cell>
          <cell r="B869" t="str">
            <v>CARDO</v>
          </cell>
          <cell r="C869" t="str">
            <v>02130</v>
          </cell>
          <cell r="D869">
            <v>935000</v>
          </cell>
          <cell r="E869">
            <v>0</v>
          </cell>
          <cell r="F869">
            <v>0</v>
          </cell>
          <cell r="G869">
            <v>75000</v>
          </cell>
          <cell r="H869">
            <v>0</v>
          </cell>
          <cell r="I869">
            <v>0</v>
          </cell>
          <cell r="J869">
            <v>1060000</v>
          </cell>
        </row>
        <row r="870">
          <cell r="A870" t="str">
            <v>P79102</v>
          </cell>
          <cell r="B870" t="str">
            <v>WIRYA ISWADI</v>
          </cell>
          <cell r="C870" t="str">
            <v>02180</v>
          </cell>
          <cell r="D870">
            <v>1689000</v>
          </cell>
          <cell r="E870">
            <v>168900</v>
          </cell>
          <cell r="F870">
            <v>84450</v>
          </cell>
          <cell r="G870">
            <v>225000</v>
          </cell>
          <cell r="H870">
            <v>0</v>
          </cell>
          <cell r="I870">
            <v>825000</v>
          </cell>
          <cell r="J870">
            <v>2104000</v>
          </cell>
        </row>
        <row r="871">
          <cell r="A871" t="str">
            <v>P79287</v>
          </cell>
          <cell r="B871" t="str">
            <v>SUTRISNO, S.Sos, SE</v>
          </cell>
          <cell r="C871" t="str">
            <v>02180</v>
          </cell>
          <cell r="D871">
            <v>1927000</v>
          </cell>
          <cell r="E871">
            <v>192700</v>
          </cell>
          <cell r="F871">
            <v>192700</v>
          </cell>
          <cell r="G871">
            <v>300000</v>
          </cell>
          <cell r="H871">
            <v>1500000</v>
          </cell>
          <cell r="I871">
            <v>0</v>
          </cell>
          <cell r="J871">
            <v>3480000</v>
          </cell>
        </row>
        <row r="872">
          <cell r="A872" t="str">
            <v>P80926</v>
          </cell>
          <cell r="B872" t="str">
            <v>ACHMAD YANI,SE</v>
          </cell>
          <cell r="C872" t="str">
            <v>02180</v>
          </cell>
          <cell r="D872">
            <v>1523000</v>
          </cell>
          <cell r="E872">
            <v>152300</v>
          </cell>
          <cell r="F872">
            <v>152300</v>
          </cell>
          <cell r="G872">
            <v>300000</v>
          </cell>
          <cell r="H872">
            <v>0</v>
          </cell>
          <cell r="I872">
            <v>825000</v>
          </cell>
          <cell r="J872">
            <v>2104000</v>
          </cell>
        </row>
        <row r="873">
          <cell r="A873" t="str">
            <v>P80970</v>
          </cell>
          <cell r="B873" t="str">
            <v>KUSNADI, S.E.</v>
          </cell>
          <cell r="C873" t="str">
            <v>02180</v>
          </cell>
          <cell r="D873">
            <v>1738000</v>
          </cell>
          <cell r="E873">
            <v>173800</v>
          </cell>
          <cell r="F873">
            <v>173800</v>
          </cell>
          <cell r="G873">
            <v>300000</v>
          </cell>
          <cell r="H873">
            <v>0</v>
          </cell>
          <cell r="I873">
            <v>0</v>
          </cell>
          <cell r="J873">
            <v>2181000</v>
          </cell>
        </row>
        <row r="874">
          <cell r="A874" t="str">
            <v>P81070</v>
          </cell>
          <cell r="B874" t="str">
            <v>MOH. ALSBET BUMIDIAH, SE</v>
          </cell>
          <cell r="C874" t="str">
            <v>02180</v>
          </cell>
          <cell r="D874">
            <v>1523000</v>
          </cell>
          <cell r="E874">
            <v>152300</v>
          </cell>
          <cell r="F874">
            <v>152300</v>
          </cell>
          <cell r="G874">
            <v>300000</v>
          </cell>
          <cell r="H874">
            <v>0</v>
          </cell>
          <cell r="I874">
            <v>825000</v>
          </cell>
          <cell r="J874">
            <v>2104000</v>
          </cell>
        </row>
        <row r="875">
          <cell r="A875" t="str">
            <v>P81292</v>
          </cell>
          <cell r="B875" t="str">
            <v>YANFISMEL</v>
          </cell>
          <cell r="C875" t="str">
            <v>02180</v>
          </cell>
          <cell r="D875">
            <v>1207000</v>
          </cell>
          <cell r="E875">
            <v>120700</v>
          </cell>
          <cell r="F875">
            <v>120700</v>
          </cell>
          <cell r="G875">
            <v>300000</v>
          </cell>
          <cell r="H875">
            <v>0</v>
          </cell>
          <cell r="I875">
            <v>352000</v>
          </cell>
          <cell r="J875">
            <v>1829000</v>
          </cell>
        </row>
        <row r="876">
          <cell r="A876" t="str">
            <v>P82060</v>
          </cell>
          <cell r="B876" t="str">
            <v>SUPARNO</v>
          </cell>
          <cell r="C876" t="str">
            <v>02180</v>
          </cell>
          <cell r="D876">
            <v>1295000</v>
          </cell>
          <cell r="E876">
            <v>129500</v>
          </cell>
          <cell r="F876">
            <v>129500</v>
          </cell>
          <cell r="G876">
            <v>300000</v>
          </cell>
          <cell r="H876">
            <v>0</v>
          </cell>
          <cell r="I876">
            <v>0</v>
          </cell>
          <cell r="J876">
            <v>1559000</v>
          </cell>
        </row>
        <row r="877">
          <cell r="A877" t="str">
            <v>P82281</v>
          </cell>
          <cell r="B877" t="str">
            <v>FERY ANTONI, SE.</v>
          </cell>
          <cell r="C877" t="str">
            <v>02180</v>
          </cell>
          <cell r="D877">
            <v>1377000</v>
          </cell>
          <cell r="E877">
            <v>137700</v>
          </cell>
          <cell r="F877">
            <v>0</v>
          </cell>
          <cell r="G877">
            <v>150000</v>
          </cell>
          <cell r="H877">
            <v>0</v>
          </cell>
          <cell r="I877">
            <v>825000</v>
          </cell>
          <cell r="J877">
            <v>2035000</v>
          </cell>
        </row>
        <row r="878">
          <cell r="A878" t="str">
            <v>P83069</v>
          </cell>
          <cell r="B878" t="str">
            <v>MUKTI WIBAWANI SETYANINGRUM</v>
          </cell>
          <cell r="C878" t="str">
            <v>02180</v>
          </cell>
          <cell r="D878">
            <v>1145000</v>
          </cell>
          <cell r="E878">
            <v>0</v>
          </cell>
          <cell r="F878">
            <v>0</v>
          </cell>
          <cell r="G878">
            <v>75000</v>
          </cell>
          <cell r="H878">
            <v>0</v>
          </cell>
          <cell r="I878">
            <v>495000</v>
          </cell>
          <cell r="J878">
            <v>1655000</v>
          </cell>
        </row>
        <row r="879">
          <cell r="A879" t="str">
            <v>P83189</v>
          </cell>
          <cell r="B879" t="str">
            <v>RONI AZMI</v>
          </cell>
          <cell r="C879" t="str">
            <v>02180</v>
          </cell>
          <cell r="D879">
            <v>946400</v>
          </cell>
          <cell r="E879">
            <v>0</v>
          </cell>
          <cell r="F879">
            <v>0</v>
          </cell>
          <cell r="G879">
            <v>75000</v>
          </cell>
          <cell r="H879">
            <v>0</v>
          </cell>
          <cell r="I879">
            <v>0</v>
          </cell>
          <cell r="J879">
            <v>1372000</v>
          </cell>
        </row>
        <row r="880">
          <cell r="A880" t="str">
            <v>P83191</v>
          </cell>
          <cell r="B880" t="str">
            <v>DUSNELIANI</v>
          </cell>
          <cell r="C880" t="str">
            <v>02180</v>
          </cell>
          <cell r="D880">
            <v>946400</v>
          </cell>
          <cell r="E880">
            <v>0</v>
          </cell>
          <cell r="F880">
            <v>0</v>
          </cell>
          <cell r="G880">
            <v>75000</v>
          </cell>
          <cell r="H880">
            <v>0</v>
          </cell>
          <cell r="I880">
            <v>0</v>
          </cell>
          <cell r="J880">
            <v>1372000</v>
          </cell>
        </row>
        <row r="881">
          <cell r="A881" t="str">
            <v>P83193</v>
          </cell>
          <cell r="B881" t="str">
            <v>WILSA FIRDAUS</v>
          </cell>
          <cell r="C881" t="str">
            <v>02180</v>
          </cell>
          <cell r="D881">
            <v>946400</v>
          </cell>
          <cell r="E881">
            <v>0</v>
          </cell>
          <cell r="F881">
            <v>0</v>
          </cell>
          <cell r="G881">
            <v>75000</v>
          </cell>
          <cell r="H881">
            <v>0</v>
          </cell>
          <cell r="I881">
            <v>0</v>
          </cell>
          <cell r="J881">
            <v>1372000</v>
          </cell>
        </row>
        <row r="882">
          <cell r="A882" t="str">
            <v>P83198</v>
          </cell>
          <cell r="B882" t="str">
            <v>RINI WAHYUNI</v>
          </cell>
          <cell r="C882" t="str">
            <v>02180</v>
          </cell>
          <cell r="D882">
            <v>946400</v>
          </cell>
          <cell r="E882">
            <v>0</v>
          </cell>
          <cell r="F882">
            <v>0</v>
          </cell>
          <cell r="G882">
            <v>75000</v>
          </cell>
          <cell r="H882">
            <v>0</v>
          </cell>
          <cell r="I882">
            <v>0</v>
          </cell>
          <cell r="J882">
            <v>1372000</v>
          </cell>
        </row>
        <row r="883">
          <cell r="A883" t="str">
            <v>P83207</v>
          </cell>
          <cell r="B883" t="str">
            <v>DEDY AKMAL</v>
          </cell>
          <cell r="C883" t="str">
            <v>02180</v>
          </cell>
          <cell r="D883">
            <v>946400</v>
          </cell>
          <cell r="E883">
            <v>0</v>
          </cell>
          <cell r="F883">
            <v>0</v>
          </cell>
          <cell r="G883">
            <v>75000</v>
          </cell>
          <cell r="H883">
            <v>0</v>
          </cell>
          <cell r="I883">
            <v>0</v>
          </cell>
          <cell r="J883">
            <v>1372000</v>
          </cell>
        </row>
        <row r="884">
          <cell r="A884" t="str">
            <v>P83208</v>
          </cell>
          <cell r="B884" t="str">
            <v>ZISTRA ROZAMALDI</v>
          </cell>
          <cell r="C884" t="str">
            <v>02180</v>
          </cell>
          <cell r="D884">
            <v>946400</v>
          </cell>
          <cell r="E884">
            <v>0</v>
          </cell>
          <cell r="F884">
            <v>0</v>
          </cell>
          <cell r="G884">
            <v>75000</v>
          </cell>
          <cell r="H884">
            <v>0</v>
          </cell>
          <cell r="I884">
            <v>0</v>
          </cell>
          <cell r="J884">
            <v>1372000</v>
          </cell>
        </row>
        <row r="885">
          <cell r="A885" t="str">
            <v>P83209</v>
          </cell>
          <cell r="B885" t="str">
            <v>ITRIS MARTADINATA</v>
          </cell>
          <cell r="C885" t="str">
            <v>02180</v>
          </cell>
          <cell r="D885">
            <v>946400</v>
          </cell>
          <cell r="E885">
            <v>0</v>
          </cell>
          <cell r="F885">
            <v>0</v>
          </cell>
          <cell r="G885">
            <v>75000</v>
          </cell>
          <cell r="H885">
            <v>0</v>
          </cell>
          <cell r="I885">
            <v>0</v>
          </cell>
          <cell r="J885">
            <v>1372000</v>
          </cell>
        </row>
        <row r="886">
          <cell r="A886" t="str">
            <v>P83229</v>
          </cell>
          <cell r="B886" t="str">
            <v>ANDHY J CHARIATMA</v>
          </cell>
          <cell r="C886" t="str">
            <v>02180</v>
          </cell>
          <cell r="D886">
            <v>946400</v>
          </cell>
          <cell r="E886">
            <v>0</v>
          </cell>
          <cell r="F886">
            <v>0</v>
          </cell>
          <cell r="G886">
            <v>75000</v>
          </cell>
          <cell r="H886">
            <v>0</v>
          </cell>
          <cell r="I886">
            <v>0</v>
          </cell>
          <cell r="J886">
            <v>1372000</v>
          </cell>
        </row>
        <row r="887">
          <cell r="A887" t="str">
            <v>Q00572</v>
          </cell>
          <cell r="B887" t="str">
            <v>IRHAMY DHAIVA JOHAR</v>
          </cell>
          <cell r="C887" t="str">
            <v>02180</v>
          </cell>
          <cell r="D887">
            <v>935000</v>
          </cell>
          <cell r="E887">
            <v>0</v>
          </cell>
          <cell r="F887">
            <v>0</v>
          </cell>
          <cell r="G887">
            <v>75000</v>
          </cell>
          <cell r="H887">
            <v>0</v>
          </cell>
          <cell r="I887">
            <v>0</v>
          </cell>
          <cell r="J887">
            <v>1090000</v>
          </cell>
        </row>
        <row r="888">
          <cell r="A888" t="str">
            <v>Q00589</v>
          </cell>
          <cell r="B888" t="str">
            <v>TISTIAYU SESRI WENDA</v>
          </cell>
          <cell r="C888" t="str">
            <v>02180</v>
          </cell>
          <cell r="D888">
            <v>935000</v>
          </cell>
          <cell r="E888">
            <v>0</v>
          </cell>
          <cell r="F888">
            <v>0</v>
          </cell>
          <cell r="G888">
            <v>75000</v>
          </cell>
          <cell r="H888">
            <v>0</v>
          </cell>
          <cell r="I888">
            <v>0</v>
          </cell>
          <cell r="J888">
            <v>1090000</v>
          </cell>
        </row>
        <row r="889">
          <cell r="A889" t="str">
            <v>Q00592</v>
          </cell>
          <cell r="B889" t="str">
            <v>INDRA SURYADI</v>
          </cell>
          <cell r="C889" t="str">
            <v>02180</v>
          </cell>
          <cell r="D889">
            <v>935000</v>
          </cell>
          <cell r="E889">
            <v>0</v>
          </cell>
          <cell r="F889">
            <v>0</v>
          </cell>
          <cell r="G889">
            <v>75000</v>
          </cell>
          <cell r="H889">
            <v>0</v>
          </cell>
          <cell r="I889">
            <v>0</v>
          </cell>
          <cell r="J889">
            <v>1090000</v>
          </cell>
        </row>
        <row r="890">
          <cell r="A890" t="str">
            <v>Q00600</v>
          </cell>
          <cell r="B890" t="str">
            <v>VEFI PRIMAYURI</v>
          </cell>
          <cell r="C890" t="str">
            <v>02180</v>
          </cell>
          <cell r="D890">
            <v>935000</v>
          </cell>
          <cell r="E890">
            <v>0</v>
          </cell>
          <cell r="F890">
            <v>0</v>
          </cell>
          <cell r="G890">
            <v>75000</v>
          </cell>
          <cell r="H890">
            <v>0</v>
          </cell>
          <cell r="I890">
            <v>0</v>
          </cell>
          <cell r="J890">
            <v>1090000</v>
          </cell>
        </row>
        <row r="891">
          <cell r="A891" t="str">
            <v>Q00618</v>
          </cell>
          <cell r="B891" t="str">
            <v>SUHARMIKO</v>
          </cell>
          <cell r="C891" t="str">
            <v>02180</v>
          </cell>
          <cell r="D891">
            <v>935000</v>
          </cell>
          <cell r="E891">
            <v>0</v>
          </cell>
          <cell r="F891">
            <v>0</v>
          </cell>
          <cell r="G891">
            <v>75000</v>
          </cell>
          <cell r="H891">
            <v>0</v>
          </cell>
          <cell r="I891">
            <v>0</v>
          </cell>
          <cell r="J891">
            <v>1090000</v>
          </cell>
        </row>
        <row r="892">
          <cell r="A892" t="str">
            <v>Q00626</v>
          </cell>
          <cell r="B892" t="str">
            <v>YENI RONA</v>
          </cell>
          <cell r="C892" t="str">
            <v>02180</v>
          </cell>
          <cell r="D892">
            <v>935000</v>
          </cell>
          <cell r="E892">
            <v>0</v>
          </cell>
          <cell r="F892">
            <v>0</v>
          </cell>
          <cell r="G892">
            <v>75000</v>
          </cell>
          <cell r="H892">
            <v>0</v>
          </cell>
          <cell r="I892">
            <v>0</v>
          </cell>
          <cell r="J892">
            <v>1090000</v>
          </cell>
        </row>
        <row r="893">
          <cell r="A893" t="str">
            <v>Q00644</v>
          </cell>
          <cell r="B893" t="str">
            <v>DICKY HIDAYAT</v>
          </cell>
          <cell r="C893" t="str">
            <v>02180</v>
          </cell>
          <cell r="D893">
            <v>935000</v>
          </cell>
          <cell r="E893">
            <v>0</v>
          </cell>
          <cell r="F893">
            <v>0</v>
          </cell>
          <cell r="G893">
            <v>75000</v>
          </cell>
          <cell r="H893">
            <v>0</v>
          </cell>
          <cell r="I893">
            <v>0</v>
          </cell>
          <cell r="J893">
            <v>1090000</v>
          </cell>
        </row>
        <row r="894">
          <cell r="A894" t="str">
            <v>Q00646</v>
          </cell>
          <cell r="B894" t="str">
            <v>HENDRA JOHAN</v>
          </cell>
          <cell r="C894" t="str">
            <v>02180</v>
          </cell>
          <cell r="D894">
            <v>935000</v>
          </cell>
          <cell r="E894">
            <v>0</v>
          </cell>
          <cell r="F894">
            <v>0</v>
          </cell>
          <cell r="G894">
            <v>75000</v>
          </cell>
          <cell r="H894">
            <v>0</v>
          </cell>
          <cell r="I894">
            <v>0</v>
          </cell>
          <cell r="J894">
            <v>1090000</v>
          </cell>
        </row>
        <row r="895">
          <cell r="A895" t="str">
            <v>Q00648</v>
          </cell>
          <cell r="B895" t="str">
            <v>AVELONA ROSY</v>
          </cell>
          <cell r="C895" t="str">
            <v>02180</v>
          </cell>
          <cell r="D895">
            <v>935000</v>
          </cell>
          <cell r="E895">
            <v>0</v>
          </cell>
          <cell r="F895">
            <v>0</v>
          </cell>
          <cell r="G895">
            <v>75000</v>
          </cell>
          <cell r="H895">
            <v>0</v>
          </cell>
          <cell r="I895">
            <v>0</v>
          </cell>
          <cell r="J895">
            <v>1090000</v>
          </cell>
        </row>
        <row r="896">
          <cell r="A896" t="str">
            <v>Q00650</v>
          </cell>
          <cell r="B896" t="str">
            <v>MEYLIZA ALVIYONITA</v>
          </cell>
          <cell r="C896" t="str">
            <v>02180</v>
          </cell>
          <cell r="D896">
            <v>935000</v>
          </cell>
          <cell r="E896">
            <v>0</v>
          </cell>
          <cell r="F896">
            <v>0</v>
          </cell>
          <cell r="G896">
            <v>75000</v>
          </cell>
          <cell r="H896">
            <v>0</v>
          </cell>
          <cell r="I896">
            <v>0</v>
          </cell>
          <cell r="J896">
            <v>1090000</v>
          </cell>
        </row>
        <row r="897">
          <cell r="A897" t="str">
            <v>Q00652</v>
          </cell>
          <cell r="B897" t="str">
            <v>RAHMAD DONI</v>
          </cell>
          <cell r="C897" t="str">
            <v>02180</v>
          </cell>
          <cell r="D897">
            <v>935000</v>
          </cell>
          <cell r="E897">
            <v>0</v>
          </cell>
          <cell r="F897">
            <v>0</v>
          </cell>
          <cell r="G897">
            <v>75000</v>
          </cell>
          <cell r="H897">
            <v>0</v>
          </cell>
          <cell r="I897">
            <v>0</v>
          </cell>
          <cell r="J897">
            <v>1090000</v>
          </cell>
        </row>
        <row r="898">
          <cell r="A898" t="str">
            <v>P70287</v>
          </cell>
          <cell r="B898" t="str">
            <v>YASWANDRIZAL</v>
          </cell>
          <cell r="C898" t="str">
            <v>02340</v>
          </cell>
          <cell r="D898">
            <v>1751000</v>
          </cell>
          <cell r="E898">
            <v>0</v>
          </cell>
          <cell r="F898">
            <v>0</v>
          </cell>
          <cell r="G898">
            <v>75000</v>
          </cell>
          <cell r="H898">
            <v>0</v>
          </cell>
          <cell r="I898">
            <v>297000</v>
          </cell>
          <cell r="J898">
            <v>1987000</v>
          </cell>
        </row>
        <row r="899">
          <cell r="A899" t="str">
            <v>P78620</v>
          </cell>
          <cell r="B899" t="str">
            <v>RASYIDIN</v>
          </cell>
          <cell r="C899" t="str">
            <v>02340</v>
          </cell>
          <cell r="D899">
            <v>1580000</v>
          </cell>
          <cell r="E899">
            <v>158000</v>
          </cell>
          <cell r="F899">
            <v>79000</v>
          </cell>
          <cell r="G899">
            <v>225000</v>
          </cell>
          <cell r="H899">
            <v>0</v>
          </cell>
          <cell r="I899">
            <v>825000</v>
          </cell>
          <cell r="J899">
            <v>1987000</v>
          </cell>
        </row>
        <row r="900">
          <cell r="A900" t="str">
            <v>P79767</v>
          </cell>
          <cell r="B900" t="str">
            <v>WIDADA PRIYANTARA,S.Sos</v>
          </cell>
          <cell r="C900" t="str">
            <v>02340</v>
          </cell>
          <cell r="D900">
            <v>1632000</v>
          </cell>
          <cell r="E900">
            <v>163200</v>
          </cell>
          <cell r="F900">
            <v>163200</v>
          </cell>
          <cell r="G900">
            <v>300000</v>
          </cell>
          <cell r="H900">
            <v>0</v>
          </cell>
          <cell r="I900">
            <v>407000</v>
          </cell>
          <cell r="J900">
            <v>1784000</v>
          </cell>
        </row>
        <row r="901">
          <cell r="A901" t="str">
            <v>P80599</v>
          </cell>
          <cell r="B901" t="str">
            <v>MUHAMAD FAUZI</v>
          </cell>
          <cell r="C901" t="str">
            <v>02340</v>
          </cell>
          <cell r="D901">
            <v>1425000</v>
          </cell>
          <cell r="E901">
            <v>142500</v>
          </cell>
          <cell r="F901">
            <v>142500</v>
          </cell>
          <cell r="G901">
            <v>300000</v>
          </cell>
          <cell r="H901">
            <v>0</v>
          </cell>
          <cell r="I901">
            <v>583000</v>
          </cell>
          <cell r="J901">
            <v>1987000</v>
          </cell>
        </row>
        <row r="902">
          <cell r="A902" t="str">
            <v>P80904</v>
          </cell>
          <cell r="B902" t="str">
            <v>HENDRA YULI AFRINO, SE</v>
          </cell>
          <cell r="C902" t="str">
            <v>02340</v>
          </cell>
          <cell r="D902">
            <v>1738000</v>
          </cell>
          <cell r="E902">
            <v>173800</v>
          </cell>
          <cell r="F902">
            <v>173800</v>
          </cell>
          <cell r="G902">
            <v>300000</v>
          </cell>
          <cell r="H902">
            <v>900000</v>
          </cell>
          <cell r="I902">
            <v>0</v>
          </cell>
          <cell r="J902">
            <v>2925000</v>
          </cell>
        </row>
        <row r="903">
          <cell r="A903" t="str">
            <v>P83188</v>
          </cell>
          <cell r="B903" t="str">
            <v>INDHERA BAYU MAHATMA</v>
          </cell>
          <cell r="C903" t="str">
            <v>02340</v>
          </cell>
          <cell r="D903">
            <v>946400</v>
          </cell>
          <cell r="E903">
            <v>0</v>
          </cell>
          <cell r="F903">
            <v>0</v>
          </cell>
          <cell r="G903">
            <v>75000</v>
          </cell>
          <cell r="H903">
            <v>0</v>
          </cell>
          <cell r="I903">
            <v>0</v>
          </cell>
          <cell r="J903">
            <v>1334400</v>
          </cell>
        </row>
        <row r="904">
          <cell r="A904" t="str">
            <v>P83192</v>
          </cell>
          <cell r="B904" t="str">
            <v>DONI SAPUTRA</v>
          </cell>
          <cell r="C904" t="str">
            <v>02340</v>
          </cell>
          <cell r="D904">
            <v>946400</v>
          </cell>
          <cell r="E904">
            <v>0</v>
          </cell>
          <cell r="F904">
            <v>0</v>
          </cell>
          <cell r="G904">
            <v>75000</v>
          </cell>
          <cell r="H904">
            <v>0</v>
          </cell>
          <cell r="I904">
            <v>0</v>
          </cell>
          <cell r="J904">
            <v>1334400</v>
          </cell>
        </row>
        <row r="905">
          <cell r="A905" t="str">
            <v>P83204</v>
          </cell>
          <cell r="B905" t="str">
            <v>FERINALDI</v>
          </cell>
          <cell r="C905" t="str">
            <v>02340</v>
          </cell>
          <cell r="D905">
            <v>946400</v>
          </cell>
          <cell r="E905">
            <v>0</v>
          </cell>
          <cell r="F905">
            <v>0</v>
          </cell>
          <cell r="G905">
            <v>75000</v>
          </cell>
          <cell r="H905">
            <v>0</v>
          </cell>
          <cell r="I905">
            <v>0</v>
          </cell>
          <cell r="J905">
            <v>1334400</v>
          </cell>
        </row>
        <row r="906">
          <cell r="A906" t="str">
            <v>P83219</v>
          </cell>
          <cell r="B906" t="str">
            <v>MUHAMMAD IQBAL</v>
          </cell>
          <cell r="C906" t="str">
            <v>02340</v>
          </cell>
          <cell r="D906">
            <v>946400</v>
          </cell>
          <cell r="E906">
            <v>0</v>
          </cell>
          <cell r="F906">
            <v>0</v>
          </cell>
          <cell r="G906">
            <v>75000</v>
          </cell>
          <cell r="H906">
            <v>0</v>
          </cell>
          <cell r="I906">
            <v>0</v>
          </cell>
          <cell r="J906">
            <v>1334400</v>
          </cell>
        </row>
        <row r="907">
          <cell r="A907" t="str">
            <v>P83224</v>
          </cell>
          <cell r="B907" t="str">
            <v>YULIA OKTAVIANTI</v>
          </cell>
          <cell r="C907" t="str">
            <v>02340</v>
          </cell>
          <cell r="D907">
            <v>946400</v>
          </cell>
          <cell r="E907">
            <v>0</v>
          </cell>
          <cell r="F907">
            <v>0</v>
          </cell>
          <cell r="G907">
            <v>75000</v>
          </cell>
          <cell r="H907">
            <v>0</v>
          </cell>
          <cell r="I907">
            <v>0</v>
          </cell>
          <cell r="J907">
            <v>1334400</v>
          </cell>
        </row>
        <row r="908">
          <cell r="A908" t="str">
            <v>P83248</v>
          </cell>
          <cell r="B908" t="str">
            <v>OKI HUTABRI</v>
          </cell>
          <cell r="C908" t="str">
            <v>02340</v>
          </cell>
          <cell r="D908">
            <v>946400</v>
          </cell>
          <cell r="E908">
            <v>0</v>
          </cell>
          <cell r="F908">
            <v>0</v>
          </cell>
          <cell r="G908">
            <v>75000</v>
          </cell>
          <cell r="H908">
            <v>0</v>
          </cell>
          <cell r="I908">
            <v>0</v>
          </cell>
          <cell r="J908">
            <v>1334400</v>
          </cell>
        </row>
        <row r="909">
          <cell r="A909" t="str">
            <v>Q00577</v>
          </cell>
          <cell r="B909" t="str">
            <v>ELGA PUTRI FAJAR</v>
          </cell>
          <cell r="C909" t="str">
            <v>02340</v>
          </cell>
          <cell r="D909">
            <v>935000</v>
          </cell>
          <cell r="E909">
            <v>0</v>
          </cell>
          <cell r="F909">
            <v>0</v>
          </cell>
          <cell r="G909">
            <v>75000</v>
          </cell>
          <cell r="H909">
            <v>0</v>
          </cell>
          <cell r="I909">
            <v>0</v>
          </cell>
          <cell r="J909">
            <v>1060000</v>
          </cell>
        </row>
        <row r="910">
          <cell r="A910" t="str">
            <v>Q00607</v>
          </cell>
          <cell r="B910" t="str">
            <v>ASTRI RAHMADIAN SY</v>
          </cell>
          <cell r="C910" t="str">
            <v>02340</v>
          </cell>
          <cell r="D910">
            <v>935000</v>
          </cell>
          <cell r="E910">
            <v>0</v>
          </cell>
          <cell r="F910">
            <v>0</v>
          </cell>
          <cell r="G910">
            <v>75000</v>
          </cell>
          <cell r="H910">
            <v>0</v>
          </cell>
          <cell r="I910">
            <v>0</v>
          </cell>
          <cell r="J910">
            <v>1060000</v>
          </cell>
        </row>
        <row r="911">
          <cell r="A911" t="str">
            <v>Q00627</v>
          </cell>
          <cell r="B911" t="str">
            <v>AGNINI RISKA</v>
          </cell>
          <cell r="C911" t="str">
            <v>02340</v>
          </cell>
          <cell r="D911">
            <v>935000</v>
          </cell>
          <cell r="E911">
            <v>0</v>
          </cell>
          <cell r="F911">
            <v>0</v>
          </cell>
          <cell r="G911">
            <v>75000</v>
          </cell>
          <cell r="H911">
            <v>0</v>
          </cell>
          <cell r="I911">
            <v>297000</v>
          </cell>
          <cell r="J911">
            <v>1060000</v>
          </cell>
        </row>
        <row r="912">
          <cell r="A912" t="str">
            <v>Q00649</v>
          </cell>
          <cell r="B912" t="str">
            <v>DODY TISNA APRILLYO</v>
          </cell>
          <cell r="C912" t="str">
            <v>02340</v>
          </cell>
          <cell r="D912">
            <v>935000</v>
          </cell>
          <cell r="E912">
            <v>0</v>
          </cell>
          <cell r="F912">
            <v>0</v>
          </cell>
          <cell r="G912">
            <v>75000</v>
          </cell>
          <cell r="H912">
            <v>0</v>
          </cell>
          <cell r="I912">
            <v>0</v>
          </cell>
          <cell r="J912">
            <v>1060000</v>
          </cell>
        </row>
        <row r="913">
          <cell r="A913" t="str">
            <v>Q00653</v>
          </cell>
          <cell r="B913" t="str">
            <v>PANJI AULIA DIRJA</v>
          </cell>
          <cell r="C913" t="str">
            <v>02340</v>
          </cell>
          <cell r="D913">
            <v>935000</v>
          </cell>
          <cell r="E913">
            <v>0</v>
          </cell>
          <cell r="F913">
            <v>0</v>
          </cell>
          <cell r="G913">
            <v>75000</v>
          </cell>
          <cell r="H913">
            <v>0</v>
          </cell>
          <cell r="I913">
            <v>0</v>
          </cell>
          <cell r="J913">
            <v>1060000</v>
          </cell>
        </row>
        <row r="914">
          <cell r="A914" t="str">
            <v>P78002</v>
          </cell>
          <cell r="B914" t="str">
            <v>SYAHRIAL</v>
          </cell>
          <cell r="C914" t="str">
            <v>02390</v>
          </cell>
          <cell r="D914">
            <v>1529000</v>
          </cell>
          <cell r="E914">
            <v>152900</v>
          </cell>
          <cell r="F914">
            <v>152900</v>
          </cell>
          <cell r="G914">
            <v>300000</v>
          </cell>
          <cell r="H914">
            <v>0</v>
          </cell>
          <cell r="I914">
            <v>407000</v>
          </cell>
          <cell r="J914">
            <v>2140000</v>
          </cell>
        </row>
        <row r="915">
          <cell r="A915" t="str">
            <v>P79069</v>
          </cell>
          <cell r="B915" t="str">
            <v>ABDUL MUALIM, SE</v>
          </cell>
          <cell r="C915" t="str">
            <v>02390</v>
          </cell>
          <cell r="D915">
            <v>1927000</v>
          </cell>
          <cell r="E915">
            <v>192700</v>
          </cell>
          <cell r="F915">
            <v>192700</v>
          </cell>
          <cell r="G915">
            <v>300000</v>
          </cell>
          <cell r="H915">
            <v>1500000</v>
          </cell>
          <cell r="I915">
            <v>0</v>
          </cell>
          <cell r="J915">
            <v>3400000</v>
          </cell>
        </row>
        <row r="916">
          <cell r="A916" t="str">
            <v>P79078</v>
          </cell>
          <cell r="B916" t="str">
            <v>IRMA SURYANI</v>
          </cell>
          <cell r="C916" t="str">
            <v>02390</v>
          </cell>
          <cell r="D916">
            <v>1865000</v>
          </cell>
          <cell r="E916">
            <v>0</v>
          </cell>
          <cell r="F916">
            <v>0</v>
          </cell>
          <cell r="G916">
            <v>75000</v>
          </cell>
          <cell r="H916">
            <v>0</v>
          </cell>
          <cell r="I916">
            <v>825000</v>
          </cell>
          <cell r="J916">
            <v>2439000</v>
          </cell>
        </row>
        <row r="917">
          <cell r="A917" t="str">
            <v>P80068</v>
          </cell>
          <cell r="B917" t="str">
            <v>MOH. TUGIMAN</v>
          </cell>
          <cell r="C917" t="str">
            <v>02390</v>
          </cell>
          <cell r="D917">
            <v>1744000</v>
          </cell>
          <cell r="E917">
            <v>174400</v>
          </cell>
          <cell r="F917">
            <v>174400</v>
          </cell>
          <cell r="G917">
            <v>300000</v>
          </cell>
          <cell r="H917">
            <v>0</v>
          </cell>
          <cell r="I917">
            <v>0</v>
          </cell>
          <cell r="J917">
            <v>2051000</v>
          </cell>
        </row>
        <row r="918">
          <cell r="A918" t="str">
            <v>P83068</v>
          </cell>
          <cell r="B918" t="str">
            <v>MUHAMMAD FATHUR RACHMAN</v>
          </cell>
          <cell r="C918" t="str">
            <v>02390</v>
          </cell>
          <cell r="D918">
            <v>1145000</v>
          </cell>
          <cell r="E918">
            <v>0</v>
          </cell>
          <cell r="F918">
            <v>0</v>
          </cell>
          <cell r="G918">
            <v>75000</v>
          </cell>
          <cell r="H918">
            <v>0</v>
          </cell>
          <cell r="I918">
            <v>583000</v>
          </cell>
          <cell r="J918">
            <v>1792000</v>
          </cell>
        </row>
        <row r="919">
          <cell r="A919" t="str">
            <v>P83186</v>
          </cell>
          <cell r="B919" t="str">
            <v>RUDIANTO B SIDABUTAR</v>
          </cell>
          <cell r="C919" t="str">
            <v>02390</v>
          </cell>
          <cell r="D919">
            <v>946400</v>
          </cell>
          <cell r="E919">
            <v>0</v>
          </cell>
          <cell r="F919">
            <v>0</v>
          </cell>
          <cell r="G919">
            <v>75000</v>
          </cell>
          <cell r="H919">
            <v>0</v>
          </cell>
          <cell r="I919">
            <v>0</v>
          </cell>
          <cell r="J919">
            <v>1485600</v>
          </cell>
        </row>
        <row r="920">
          <cell r="A920" t="str">
            <v>P83201</v>
          </cell>
          <cell r="B920" t="str">
            <v>DICKY FERNANDO S</v>
          </cell>
          <cell r="C920" t="str">
            <v>02390</v>
          </cell>
          <cell r="D920">
            <v>946400</v>
          </cell>
          <cell r="E920">
            <v>0</v>
          </cell>
          <cell r="F920">
            <v>0</v>
          </cell>
          <cell r="G920">
            <v>75000</v>
          </cell>
          <cell r="H920">
            <v>0</v>
          </cell>
          <cell r="I920">
            <v>0</v>
          </cell>
          <cell r="J920">
            <v>1485600</v>
          </cell>
        </row>
        <row r="921">
          <cell r="A921" t="str">
            <v>P83214</v>
          </cell>
          <cell r="B921" t="str">
            <v>MUHAMMAD RIDHO</v>
          </cell>
          <cell r="C921" t="str">
            <v>02390</v>
          </cell>
          <cell r="D921">
            <v>946400</v>
          </cell>
          <cell r="E921">
            <v>0</v>
          </cell>
          <cell r="F921">
            <v>0</v>
          </cell>
          <cell r="G921">
            <v>75000</v>
          </cell>
          <cell r="H921">
            <v>0</v>
          </cell>
          <cell r="I921">
            <v>0</v>
          </cell>
          <cell r="J921">
            <v>1485600</v>
          </cell>
        </row>
        <row r="922">
          <cell r="A922" t="str">
            <v>Q00594</v>
          </cell>
          <cell r="B922" t="str">
            <v>LINDA MAYASARI</v>
          </cell>
          <cell r="C922" t="str">
            <v>02390</v>
          </cell>
          <cell r="D922">
            <v>935000</v>
          </cell>
          <cell r="E922">
            <v>0</v>
          </cell>
          <cell r="F922">
            <v>0</v>
          </cell>
          <cell r="G922">
            <v>75000</v>
          </cell>
          <cell r="H922">
            <v>0</v>
          </cell>
          <cell r="I922">
            <v>297000</v>
          </cell>
          <cell r="J922">
            <v>1180000</v>
          </cell>
        </row>
        <row r="923">
          <cell r="A923" t="str">
            <v>Q00615</v>
          </cell>
          <cell r="B923" t="str">
            <v>MUTIA RAHAYU</v>
          </cell>
          <cell r="C923" t="str">
            <v>02390</v>
          </cell>
          <cell r="D923">
            <v>935000</v>
          </cell>
          <cell r="E923">
            <v>0</v>
          </cell>
          <cell r="F923">
            <v>0</v>
          </cell>
          <cell r="G923">
            <v>75000</v>
          </cell>
          <cell r="H923">
            <v>0</v>
          </cell>
          <cell r="I923">
            <v>0</v>
          </cell>
          <cell r="J923">
            <v>1180000</v>
          </cell>
        </row>
        <row r="924">
          <cell r="A924" t="str">
            <v>Q00639</v>
          </cell>
          <cell r="B924" t="str">
            <v>PRISTI AGUSTIYENI</v>
          </cell>
          <cell r="C924" t="str">
            <v>02390</v>
          </cell>
          <cell r="D924">
            <v>935000</v>
          </cell>
          <cell r="E924">
            <v>0</v>
          </cell>
          <cell r="F924">
            <v>0</v>
          </cell>
          <cell r="G924">
            <v>75000</v>
          </cell>
          <cell r="H924">
            <v>0</v>
          </cell>
          <cell r="I924">
            <v>297000</v>
          </cell>
          <cell r="J924">
            <v>1180000</v>
          </cell>
        </row>
        <row r="925">
          <cell r="A925" t="str">
            <v>P74377</v>
          </cell>
          <cell r="B925" t="str">
            <v>MUJIYONO</v>
          </cell>
          <cell r="C925" t="str">
            <v>02410</v>
          </cell>
          <cell r="D925">
            <v>1689000</v>
          </cell>
          <cell r="E925">
            <v>168900</v>
          </cell>
          <cell r="F925">
            <v>168900</v>
          </cell>
          <cell r="G925">
            <v>300000</v>
          </cell>
          <cell r="H925">
            <v>0</v>
          </cell>
          <cell r="I925">
            <v>825000</v>
          </cell>
          <cell r="J925">
            <v>2104000</v>
          </cell>
        </row>
        <row r="926">
          <cell r="A926" t="str">
            <v>P78572</v>
          </cell>
          <cell r="B926" t="str">
            <v>FIRDAUS WADJDI, SE</v>
          </cell>
          <cell r="C926" t="str">
            <v>02410</v>
          </cell>
          <cell r="D926">
            <v>1930000</v>
          </cell>
          <cell r="E926">
            <v>193000</v>
          </cell>
          <cell r="F926">
            <v>193000</v>
          </cell>
          <cell r="G926">
            <v>300000</v>
          </cell>
          <cell r="H926">
            <v>1600000</v>
          </cell>
          <cell r="I926">
            <v>0</v>
          </cell>
          <cell r="J926">
            <v>3625000</v>
          </cell>
        </row>
        <row r="927">
          <cell r="A927" t="str">
            <v>P79122</v>
          </cell>
          <cell r="B927" t="str">
            <v>MARDARITA</v>
          </cell>
          <cell r="C927" t="str">
            <v>02410</v>
          </cell>
          <cell r="D927">
            <v>1744000</v>
          </cell>
          <cell r="E927">
            <v>174400</v>
          </cell>
          <cell r="F927">
            <v>174400</v>
          </cell>
          <cell r="G927">
            <v>300000</v>
          </cell>
          <cell r="H927">
            <v>0</v>
          </cell>
          <cell r="I927">
            <v>825000</v>
          </cell>
          <cell r="J927">
            <v>2173000</v>
          </cell>
        </row>
        <row r="928">
          <cell r="A928" t="str">
            <v>P79124</v>
          </cell>
          <cell r="B928" t="str">
            <v>SUZANA</v>
          </cell>
          <cell r="C928" t="str">
            <v>02410</v>
          </cell>
          <cell r="D928">
            <v>1744000</v>
          </cell>
          <cell r="E928">
            <v>174400</v>
          </cell>
          <cell r="F928">
            <v>174400</v>
          </cell>
          <cell r="G928">
            <v>300000</v>
          </cell>
          <cell r="H928">
            <v>0</v>
          </cell>
          <cell r="I928">
            <v>825000</v>
          </cell>
          <cell r="J928">
            <v>1895000</v>
          </cell>
        </row>
        <row r="929">
          <cell r="A929" t="str">
            <v>P80925</v>
          </cell>
          <cell r="B929" t="str">
            <v>LIDIA</v>
          </cell>
          <cell r="C929" t="str">
            <v>02410</v>
          </cell>
          <cell r="D929">
            <v>1523000</v>
          </cell>
          <cell r="E929">
            <v>0</v>
          </cell>
          <cell r="F929">
            <v>0</v>
          </cell>
          <cell r="G929">
            <v>75000</v>
          </cell>
          <cell r="H929">
            <v>0</v>
          </cell>
          <cell r="I929">
            <v>825000</v>
          </cell>
          <cell r="J929">
            <v>2104000</v>
          </cell>
        </row>
        <row r="930">
          <cell r="A930" t="str">
            <v>P82275</v>
          </cell>
          <cell r="B930" t="str">
            <v>YULKHAIRAT, SE.</v>
          </cell>
          <cell r="C930" t="str">
            <v>02410</v>
          </cell>
          <cell r="D930">
            <v>1377000</v>
          </cell>
          <cell r="E930">
            <v>0</v>
          </cell>
          <cell r="F930">
            <v>0</v>
          </cell>
          <cell r="G930">
            <v>75000</v>
          </cell>
          <cell r="H930">
            <v>0</v>
          </cell>
          <cell r="I930">
            <v>0</v>
          </cell>
          <cell r="J930">
            <v>2035000</v>
          </cell>
        </row>
        <row r="931">
          <cell r="A931" t="str">
            <v>P82277</v>
          </cell>
          <cell r="B931" t="str">
            <v>YAN IRAWAN, A.MD.</v>
          </cell>
          <cell r="C931" t="str">
            <v>02410</v>
          </cell>
          <cell r="D931">
            <v>1377000</v>
          </cell>
          <cell r="E931">
            <v>137700</v>
          </cell>
          <cell r="F931">
            <v>68850</v>
          </cell>
          <cell r="G931">
            <v>225000</v>
          </cell>
          <cell r="H931">
            <v>0</v>
          </cell>
          <cell r="I931">
            <v>825000</v>
          </cell>
          <cell r="J931">
            <v>2035000</v>
          </cell>
        </row>
        <row r="932">
          <cell r="A932" t="str">
            <v>P83098</v>
          </cell>
          <cell r="B932" t="str">
            <v>DAVY MAYSANDI</v>
          </cell>
          <cell r="C932" t="str">
            <v>02410</v>
          </cell>
          <cell r="D932">
            <v>1145000</v>
          </cell>
          <cell r="E932">
            <v>0</v>
          </cell>
          <cell r="F932">
            <v>0</v>
          </cell>
          <cell r="G932">
            <v>75000</v>
          </cell>
          <cell r="H932">
            <v>0</v>
          </cell>
          <cell r="I932">
            <v>495000</v>
          </cell>
          <cell r="J932">
            <v>1655000</v>
          </cell>
        </row>
        <row r="933">
          <cell r="A933" t="str">
            <v>P83196</v>
          </cell>
          <cell r="B933" t="str">
            <v>SILVIA</v>
          </cell>
          <cell r="C933" t="str">
            <v>02410</v>
          </cell>
          <cell r="D933">
            <v>946400</v>
          </cell>
          <cell r="E933">
            <v>0</v>
          </cell>
          <cell r="F933">
            <v>0</v>
          </cell>
          <cell r="G933">
            <v>75000</v>
          </cell>
          <cell r="H933">
            <v>0</v>
          </cell>
          <cell r="I933">
            <v>0</v>
          </cell>
          <cell r="J933">
            <v>1372000</v>
          </cell>
        </row>
        <row r="934">
          <cell r="A934" t="str">
            <v>P83199</v>
          </cell>
          <cell r="B934" t="str">
            <v>DEWI RAHMAWATI</v>
          </cell>
          <cell r="C934" t="str">
            <v>02410</v>
          </cell>
          <cell r="D934">
            <v>946400</v>
          </cell>
          <cell r="E934">
            <v>0</v>
          </cell>
          <cell r="F934">
            <v>0</v>
          </cell>
          <cell r="G934">
            <v>75000</v>
          </cell>
          <cell r="H934">
            <v>0</v>
          </cell>
          <cell r="I934">
            <v>0</v>
          </cell>
          <cell r="J934">
            <v>1372000</v>
          </cell>
        </row>
        <row r="935">
          <cell r="A935" t="str">
            <v>P83220</v>
          </cell>
          <cell r="B935" t="str">
            <v>VICTORYA KOMALASARI</v>
          </cell>
          <cell r="C935" t="str">
            <v>02410</v>
          </cell>
          <cell r="D935">
            <v>946400</v>
          </cell>
          <cell r="E935">
            <v>0</v>
          </cell>
          <cell r="F935">
            <v>0</v>
          </cell>
          <cell r="G935">
            <v>75000</v>
          </cell>
          <cell r="H935">
            <v>0</v>
          </cell>
          <cell r="I935">
            <v>0</v>
          </cell>
          <cell r="J935">
            <v>1372000</v>
          </cell>
        </row>
        <row r="936">
          <cell r="A936" t="str">
            <v>P83244</v>
          </cell>
          <cell r="B936" t="str">
            <v>RONI SUANDI</v>
          </cell>
          <cell r="C936" t="str">
            <v>02410</v>
          </cell>
          <cell r="D936">
            <v>946400</v>
          </cell>
          <cell r="E936">
            <v>0</v>
          </cell>
          <cell r="F936">
            <v>0</v>
          </cell>
          <cell r="G936">
            <v>75000</v>
          </cell>
          <cell r="H936">
            <v>0</v>
          </cell>
          <cell r="I936">
            <v>0</v>
          </cell>
          <cell r="J936">
            <v>1372000</v>
          </cell>
        </row>
        <row r="937">
          <cell r="A937" t="str">
            <v>P83247</v>
          </cell>
          <cell r="B937" t="str">
            <v>YOSI YUNILA SARI</v>
          </cell>
          <cell r="C937" t="str">
            <v>02410</v>
          </cell>
          <cell r="D937">
            <v>946400</v>
          </cell>
          <cell r="E937">
            <v>0</v>
          </cell>
          <cell r="F937">
            <v>0</v>
          </cell>
          <cell r="G937">
            <v>75000</v>
          </cell>
          <cell r="H937">
            <v>0</v>
          </cell>
          <cell r="I937">
            <v>0</v>
          </cell>
          <cell r="J937">
            <v>1372000</v>
          </cell>
        </row>
        <row r="938">
          <cell r="A938" t="str">
            <v>Q00574</v>
          </cell>
          <cell r="B938" t="str">
            <v>SILVIA OKTAVIANI</v>
          </cell>
          <cell r="C938" t="str">
            <v>02410</v>
          </cell>
          <cell r="D938">
            <v>935000</v>
          </cell>
          <cell r="E938">
            <v>0</v>
          </cell>
          <cell r="F938">
            <v>0</v>
          </cell>
          <cell r="G938">
            <v>75000</v>
          </cell>
          <cell r="H938">
            <v>0</v>
          </cell>
          <cell r="I938">
            <v>0</v>
          </cell>
          <cell r="J938">
            <v>1090000</v>
          </cell>
        </row>
        <row r="939">
          <cell r="A939" t="str">
            <v>Q00595</v>
          </cell>
          <cell r="B939" t="str">
            <v>DEDES MAULIDA Y</v>
          </cell>
          <cell r="C939" t="str">
            <v>02410</v>
          </cell>
          <cell r="D939">
            <v>935000</v>
          </cell>
          <cell r="E939">
            <v>0</v>
          </cell>
          <cell r="F939">
            <v>0</v>
          </cell>
          <cell r="G939">
            <v>75000</v>
          </cell>
          <cell r="H939">
            <v>0</v>
          </cell>
          <cell r="I939">
            <v>0</v>
          </cell>
          <cell r="J939">
            <v>1090000</v>
          </cell>
        </row>
        <row r="940">
          <cell r="A940" t="str">
            <v>Q00605</v>
          </cell>
          <cell r="B940" t="str">
            <v>RAFICHI YULI F S F</v>
          </cell>
          <cell r="C940" t="str">
            <v>02410</v>
          </cell>
          <cell r="D940">
            <v>935000</v>
          </cell>
          <cell r="E940">
            <v>0</v>
          </cell>
          <cell r="F940">
            <v>0</v>
          </cell>
          <cell r="G940">
            <v>75000</v>
          </cell>
          <cell r="H940">
            <v>0</v>
          </cell>
          <cell r="I940">
            <v>0</v>
          </cell>
          <cell r="J940">
            <v>1090000</v>
          </cell>
        </row>
        <row r="941">
          <cell r="A941" t="str">
            <v>Q00620</v>
          </cell>
          <cell r="B941" t="str">
            <v>RUSMADANI</v>
          </cell>
          <cell r="C941" t="str">
            <v>02410</v>
          </cell>
          <cell r="D941">
            <v>935000</v>
          </cell>
          <cell r="E941">
            <v>0</v>
          </cell>
          <cell r="F941">
            <v>0</v>
          </cell>
          <cell r="G941">
            <v>75000</v>
          </cell>
          <cell r="H941">
            <v>0</v>
          </cell>
          <cell r="I941">
            <v>0</v>
          </cell>
          <cell r="J941">
            <v>1090000</v>
          </cell>
        </row>
        <row r="942">
          <cell r="A942" t="str">
            <v>Q00623</v>
          </cell>
          <cell r="B942" t="str">
            <v>ANGELIA ARNI</v>
          </cell>
          <cell r="C942" t="str">
            <v>02410</v>
          </cell>
          <cell r="D942">
            <v>935000</v>
          </cell>
          <cell r="E942">
            <v>0</v>
          </cell>
          <cell r="F942">
            <v>0</v>
          </cell>
          <cell r="G942">
            <v>75000</v>
          </cell>
          <cell r="H942">
            <v>0</v>
          </cell>
          <cell r="I942">
            <v>0</v>
          </cell>
          <cell r="J942">
            <v>1090000</v>
          </cell>
        </row>
        <row r="943">
          <cell r="A943" t="str">
            <v>Q00641</v>
          </cell>
          <cell r="B943" t="str">
            <v>NOVELDI</v>
          </cell>
          <cell r="C943" t="str">
            <v>02410</v>
          </cell>
          <cell r="D943">
            <v>935000</v>
          </cell>
          <cell r="E943">
            <v>0</v>
          </cell>
          <cell r="F943">
            <v>0</v>
          </cell>
          <cell r="G943">
            <v>75000</v>
          </cell>
          <cell r="H943">
            <v>0</v>
          </cell>
          <cell r="I943">
            <v>0</v>
          </cell>
          <cell r="J943">
            <v>1090000</v>
          </cell>
        </row>
        <row r="944">
          <cell r="A944" t="str">
            <v>Q00645</v>
          </cell>
          <cell r="B944" t="str">
            <v>TESI YULEFI DILFARA</v>
          </cell>
          <cell r="C944" t="str">
            <v>02410</v>
          </cell>
          <cell r="D944">
            <v>935000</v>
          </cell>
          <cell r="E944">
            <v>0</v>
          </cell>
          <cell r="F944">
            <v>0</v>
          </cell>
          <cell r="G944">
            <v>75000</v>
          </cell>
          <cell r="H944">
            <v>0</v>
          </cell>
          <cell r="I944">
            <v>0</v>
          </cell>
          <cell r="J944">
            <v>1090000</v>
          </cell>
        </row>
        <row r="945">
          <cell r="A945" t="str">
            <v>P79081</v>
          </cell>
          <cell r="B945" t="str">
            <v>PENI MARZUKI, SE</v>
          </cell>
          <cell r="C945" t="str">
            <v>02480</v>
          </cell>
          <cell r="D945">
            <v>1744000</v>
          </cell>
          <cell r="E945">
            <v>174400</v>
          </cell>
          <cell r="F945">
            <v>174400</v>
          </cell>
          <cell r="G945">
            <v>300000</v>
          </cell>
          <cell r="H945">
            <v>1500000</v>
          </cell>
          <cell r="I945">
            <v>0</v>
          </cell>
          <cell r="J945">
            <v>3125000</v>
          </cell>
        </row>
        <row r="946">
          <cell r="A946" t="str">
            <v>P80604</v>
          </cell>
          <cell r="B946" t="str">
            <v>MUHLIS</v>
          </cell>
          <cell r="C946" t="str">
            <v>02480</v>
          </cell>
          <cell r="D946">
            <v>1333000</v>
          </cell>
          <cell r="E946">
            <v>133300</v>
          </cell>
          <cell r="F946">
            <v>133300</v>
          </cell>
          <cell r="G946">
            <v>300000</v>
          </cell>
          <cell r="H946">
            <v>0</v>
          </cell>
          <cell r="I946">
            <v>583000</v>
          </cell>
          <cell r="J946">
            <v>1967000</v>
          </cell>
        </row>
        <row r="947">
          <cell r="A947" t="str">
            <v>P80609</v>
          </cell>
          <cell r="B947" t="str">
            <v>HAIRIL</v>
          </cell>
          <cell r="C947" t="str">
            <v>02480</v>
          </cell>
          <cell r="D947">
            <v>1295000</v>
          </cell>
          <cell r="E947">
            <v>129500</v>
          </cell>
          <cell r="F947">
            <v>64750</v>
          </cell>
          <cell r="G947">
            <v>225000</v>
          </cell>
          <cell r="H947">
            <v>0</v>
          </cell>
          <cell r="I947">
            <v>825000</v>
          </cell>
          <cell r="J947">
            <v>1898000</v>
          </cell>
        </row>
        <row r="948">
          <cell r="A948" t="str">
            <v>P81596</v>
          </cell>
          <cell r="B948" t="str">
            <v>R. EKO ARI ASMORO</v>
          </cell>
          <cell r="C948" t="str">
            <v>02480</v>
          </cell>
          <cell r="D948">
            <v>1246000</v>
          </cell>
          <cell r="E948">
            <v>124600</v>
          </cell>
          <cell r="F948">
            <v>62300</v>
          </cell>
          <cell r="G948">
            <v>225000</v>
          </cell>
          <cell r="H948">
            <v>0</v>
          </cell>
          <cell r="I948">
            <v>825000</v>
          </cell>
          <cell r="J948">
            <v>1655000</v>
          </cell>
        </row>
        <row r="949">
          <cell r="A949" t="str">
            <v>P83225</v>
          </cell>
          <cell r="B949" t="str">
            <v>BAYU ADI PUTRA</v>
          </cell>
          <cell r="C949" t="str">
            <v>02480</v>
          </cell>
          <cell r="D949">
            <v>946400</v>
          </cell>
          <cell r="E949">
            <v>0</v>
          </cell>
          <cell r="F949">
            <v>0</v>
          </cell>
          <cell r="G949">
            <v>75000</v>
          </cell>
          <cell r="H949">
            <v>0</v>
          </cell>
          <cell r="I949">
            <v>0</v>
          </cell>
          <cell r="J949">
            <v>1372000</v>
          </cell>
        </row>
        <row r="950">
          <cell r="A950" t="str">
            <v>P83232</v>
          </cell>
          <cell r="B950" t="str">
            <v>PRI ILHAMCAN</v>
          </cell>
          <cell r="C950" t="str">
            <v>02480</v>
          </cell>
          <cell r="D950">
            <v>946400</v>
          </cell>
          <cell r="E950">
            <v>0</v>
          </cell>
          <cell r="F950">
            <v>0</v>
          </cell>
          <cell r="G950">
            <v>75000</v>
          </cell>
          <cell r="H950">
            <v>0</v>
          </cell>
          <cell r="I950">
            <v>297000</v>
          </cell>
          <cell r="J950">
            <v>1372000</v>
          </cell>
        </row>
        <row r="951">
          <cell r="A951" t="str">
            <v>Q00586</v>
          </cell>
          <cell r="B951" t="str">
            <v>DIRGA GUSRI</v>
          </cell>
          <cell r="C951" t="str">
            <v>02480</v>
          </cell>
          <cell r="D951">
            <v>935000</v>
          </cell>
          <cell r="E951">
            <v>0</v>
          </cell>
          <cell r="F951">
            <v>0</v>
          </cell>
          <cell r="G951">
            <v>75000</v>
          </cell>
          <cell r="H951">
            <v>0</v>
          </cell>
          <cell r="I951">
            <v>0</v>
          </cell>
          <cell r="J951">
            <v>1090000</v>
          </cell>
        </row>
        <row r="952">
          <cell r="A952" t="str">
            <v>Q00593</v>
          </cell>
          <cell r="B952" t="str">
            <v>YOHENDRI</v>
          </cell>
          <cell r="C952" t="str">
            <v>02480</v>
          </cell>
          <cell r="D952">
            <v>935000</v>
          </cell>
          <cell r="E952">
            <v>0</v>
          </cell>
          <cell r="F952">
            <v>0</v>
          </cell>
          <cell r="G952">
            <v>75000</v>
          </cell>
          <cell r="H952">
            <v>0</v>
          </cell>
          <cell r="I952">
            <v>0</v>
          </cell>
          <cell r="J952">
            <v>1090000</v>
          </cell>
        </row>
        <row r="953">
          <cell r="A953" t="str">
            <v>P77365</v>
          </cell>
          <cell r="B953" t="str">
            <v>YURIZAL</v>
          </cell>
          <cell r="C953" t="str">
            <v>02580</v>
          </cell>
          <cell r="D953">
            <v>1806000</v>
          </cell>
          <cell r="E953">
            <v>180600</v>
          </cell>
          <cell r="F953">
            <v>180600</v>
          </cell>
          <cell r="G953">
            <v>300000</v>
          </cell>
          <cell r="H953">
            <v>1500000</v>
          </cell>
          <cell r="I953">
            <v>0</v>
          </cell>
          <cell r="J953">
            <v>3125000</v>
          </cell>
        </row>
        <row r="954">
          <cell r="A954" t="str">
            <v>P81610</v>
          </cell>
          <cell r="B954" t="str">
            <v>EKO SUBAGIO</v>
          </cell>
          <cell r="C954" t="str">
            <v>02580</v>
          </cell>
          <cell r="D954">
            <v>1246000</v>
          </cell>
          <cell r="E954">
            <v>0</v>
          </cell>
          <cell r="F954">
            <v>0</v>
          </cell>
          <cell r="G954">
            <v>75000</v>
          </cell>
          <cell r="H954">
            <v>0</v>
          </cell>
          <cell r="I954">
            <v>0</v>
          </cell>
          <cell r="J954">
            <v>1898000</v>
          </cell>
        </row>
        <row r="955">
          <cell r="A955" t="str">
            <v>P82362</v>
          </cell>
          <cell r="B955" t="str">
            <v>SASTRA PRATAMA WIDIASTRA</v>
          </cell>
          <cell r="C955" t="str">
            <v>02580</v>
          </cell>
          <cell r="D955">
            <v>1204000</v>
          </cell>
          <cell r="E955">
            <v>120400</v>
          </cell>
          <cell r="F955">
            <v>0</v>
          </cell>
          <cell r="G955">
            <v>150000</v>
          </cell>
          <cell r="H955">
            <v>0</v>
          </cell>
          <cell r="I955">
            <v>407000</v>
          </cell>
          <cell r="J955">
            <v>1822000</v>
          </cell>
        </row>
        <row r="956">
          <cell r="A956" t="str">
            <v>P82686</v>
          </cell>
          <cell r="B956" t="str">
            <v>ANDRI TAUFID, SE</v>
          </cell>
          <cell r="C956" t="str">
            <v>02580</v>
          </cell>
          <cell r="D956">
            <v>1202000</v>
          </cell>
          <cell r="E956">
            <v>0</v>
          </cell>
          <cell r="F956">
            <v>0</v>
          </cell>
          <cell r="G956">
            <v>75000</v>
          </cell>
          <cell r="H956">
            <v>0</v>
          </cell>
          <cell r="I956">
            <v>825000</v>
          </cell>
          <cell r="J956">
            <v>1967000</v>
          </cell>
        </row>
        <row r="957">
          <cell r="A957" t="str">
            <v>P83187</v>
          </cell>
          <cell r="B957" t="str">
            <v>ARSIL PEBRIADI</v>
          </cell>
          <cell r="C957" t="str">
            <v>02580</v>
          </cell>
          <cell r="D957">
            <v>946400</v>
          </cell>
          <cell r="E957">
            <v>0</v>
          </cell>
          <cell r="F957">
            <v>0</v>
          </cell>
          <cell r="G957">
            <v>75000</v>
          </cell>
          <cell r="H957">
            <v>0</v>
          </cell>
          <cell r="I957">
            <v>0</v>
          </cell>
          <cell r="J957">
            <v>1372000</v>
          </cell>
        </row>
        <row r="958">
          <cell r="A958" t="str">
            <v>P83239</v>
          </cell>
          <cell r="B958" t="str">
            <v>ZAKY NOVANDRA</v>
          </cell>
          <cell r="C958" t="str">
            <v>02580</v>
          </cell>
          <cell r="D958">
            <v>946400</v>
          </cell>
          <cell r="E958">
            <v>0</v>
          </cell>
          <cell r="F958">
            <v>0</v>
          </cell>
          <cell r="G958">
            <v>75000</v>
          </cell>
          <cell r="H958">
            <v>0</v>
          </cell>
          <cell r="I958">
            <v>0</v>
          </cell>
          <cell r="J958">
            <v>1372000</v>
          </cell>
        </row>
        <row r="959">
          <cell r="A959" t="str">
            <v>Q00570</v>
          </cell>
          <cell r="B959" t="str">
            <v>RICKY FERDHIANDA</v>
          </cell>
          <cell r="C959" t="str">
            <v>02580</v>
          </cell>
          <cell r="D959">
            <v>935000</v>
          </cell>
          <cell r="E959">
            <v>0</v>
          </cell>
          <cell r="F959">
            <v>0</v>
          </cell>
          <cell r="G959">
            <v>75000</v>
          </cell>
          <cell r="H959">
            <v>0</v>
          </cell>
          <cell r="I959">
            <v>0</v>
          </cell>
          <cell r="J959">
            <v>1090000</v>
          </cell>
        </row>
        <row r="960">
          <cell r="A960" t="str">
            <v>Q00597</v>
          </cell>
          <cell r="B960" t="str">
            <v>NOVA HELMIA</v>
          </cell>
          <cell r="C960" t="str">
            <v>02580</v>
          </cell>
          <cell r="D960">
            <v>935000</v>
          </cell>
          <cell r="E960">
            <v>0</v>
          </cell>
          <cell r="F960">
            <v>0</v>
          </cell>
          <cell r="G960">
            <v>75000</v>
          </cell>
          <cell r="H960">
            <v>0</v>
          </cell>
          <cell r="I960">
            <v>0</v>
          </cell>
          <cell r="J960">
            <v>1090000</v>
          </cell>
        </row>
        <row r="961">
          <cell r="A961" t="str">
            <v>Q00622</v>
          </cell>
          <cell r="B961" t="str">
            <v>YOSSI ARIESTA</v>
          </cell>
          <cell r="C961" t="str">
            <v>02580</v>
          </cell>
          <cell r="D961">
            <v>935000</v>
          </cell>
          <cell r="E961">
            <v>0</v>
          </cell>
          <cell r="F961">
            <v>0</v>
          </cell>
          <cell r="G961">
            <v>75000</v>
          </cell>
          <cell r="H961">
            <v>0</v>
          </cell>
          <cell r="I961">
            <v>0</v>
          </cell>
          <cell r="J961">
            <v>1090000</v>
          </cell>
        </row>
        <row r="962">
          <cell r="A962" t="str">
            <v>P47290</v>
          </cell>
          <cell r="B962" t="str">
            <v>Drs. ANSYORIN</v>
          </cell>
          <cell r="C962" t="str">
            <v>03000</v>
          </cell>
          <cell r="D962">
            <v>2621000</v>
          </cell>
          <cell r="E962">
            <v>262100</v>
          </cell>
          <cell r="F962">
            <v>262100</v>
          </cell>
          <cell r="G962">
            <v>300000</v>
          </cell>
          <cell r="H962">
            <v>1500000</v>
          </cell>
          <cell r="I962">
            <v>0</v>
          </cell>
          <cell r="J962">
            <v>3289000</v>
          </cell>
        </row>
        <row r="963">
          <cell r="A963" t="str">
            <v>P51309</v>
          </cell>
          <cell r="B963" t="str">
            <v>NAFWARDI NOERSAI,  SH.MH.MM</v>
          </cell>
          <cell r="C963" t="str">
            <v>03000</v>
          </cell>
          <cell r="D963">
            <v>2691000</v>
          </cell>
          <cell r="E963">
            <v>269100</v>
          </cell>
          <cell r="F963">
            <v>403650</v>
          </cell>
          <cell r="G963">
            <v>375000</v>
          </cell>
          <cell r="H963">
            <v>4800000</v>
          </cell>
          <cell r="I963">
            <v>0</v>
          </cell>
          <cell r="J963">
            <v>6507000</v>
          </cell>
        </row>
        <row r="964">
          <cell r="A964" t="str">
            <v>P52126</v>
          </cell>
          <cell r="B964" t="str">
            <v>ACHMAD ANWARY, S.H.</v>
          </cell>
          <cell r="C964" t="str">
            <v>03000</v>
          </cell>
          <cell r="D964">
            <v>2364000</v>
          </cell>
          <cell r="E964">
            <v>236400</v>
          </cell>
          <cell r="F964">
            <v>118200</v>
          </cell>
          <cell r="G964">
            <v>225000</v>
          </cell>
          <cell r="H964">
            <v>1600000</v>
          </cell>
          <cell r="I964">
            <v>0</v>
          </cell>
          <cell r="J964">
            <v>3861000</v>
          </cell>
        </row>
        <row r="965">
          <cell r="A965" t="str">
            <v>P54399</v>
          </cell>
          <cell r="B965" t="str">
            <v>REMSES, SE</v>
          </cell>
          <cell r="C965" t="str">
            <v>03000</v>
          </cell>
          <cell r="D965">
            <v>2442000</v>
          </cell>
          <cell r="E965">
            <v>244200</v>
          </cell>
          <cell r="F965">
            <v>244200</v>
          </cell>
          <cell r="G965">
            <v>300000</v>
          </cell>
          <cell r="H965">
            <v>2100000</v>
          </cell>
          <cell r="I965">
            <v>0</v>
          </cell>
          <cell r="J965">
            <v>4505000</v>
          </cell>
        </row>
        <row r="966">
          <cell r="A966" t="str">
            <v>P71501</v>
          </cell>
          <cell r="B966" t="str">
            <v>SARIMIN,S.Sos</v>
          </cell>
          <cell r="C966" t="str">
            <v>03000</v>
          </cell>
          <cell r="D966">
            <v>1748000</v>
          </cell>
          <cell r="E966">
            <v>174800</v>
          </cell>
          <cell r="F966">
            <v>174800</v>
          </cell>
          <cell r="G966">
            <v>300000</v>
          </cell>
          <cell r="H966">
            <v>0</v>
          </cell>
          <cell r="I966">
            <v>0</v>
          </cell>
          <cell r="J966">
            <v>2281000</v>
          </cell>
        </row>
        <row r="967">
          <cell r="A967" t="str">
            <v>P76653</v>
          </cell>
          <cell r="B967" t="str">
            <v>SUSWA</v>
          </cell>
          <cell r="C967" t="str">
            <v>03000</v>
          </cell>
          <cell r="D967">
            <v>1632000</v>
          </cell>
          <cell r="E967">
            <v>163200</v>
          </cell>
          <cell r="F967">
            <v>81600</v>
          </cell>
          <cell r="G967">
            <v>225000</v>
          </cell>
          <cell r="H967">
            <v>0</v>
          </cell>
          <cell r="I967">
            <v>0</v>
          </cell>
          <cell r="J967">
            <v>2170000</v>
          </cell>
        </row>
        <row r="968">
          <cell r="A968" t="str">
            <v>P76656</v>
          </cell>
          <cell r="B968" t="str">
            <v>JUMAENI, SE</v>
          </cell>
          <cell r="C968" t="str">
            <v>03000</v>
          </cell>
          <cell r="D968">
            <v>1632000</v>
          </cell>
          <cell r="E968">
            <v>163200</v>
          </cell>
          <cell r="F968">
            <v>163200</v>
          </cell>
          <cell r="G968">
            <v>300000</v>
          </cell>
          <cell r="H968">
            <v>0</v>
          </cell>
          <cell r="I968">
            <v>0</v>
          </cell>
          <cell r="J968">
            <v>2281000</v>
          </cell>
        </row>
        <row r="969">
          <cell r="A969" t="str">
            <v>P77020</v>
          </cell>
          <cell r="B969" t="str">
            <v>HERU PERWIRANTO</v>
          </cell>
          <cell r="C969" t="str">
            <v>03000</v>
          </cell>
          <cell r="D969">
            <v>1477000</v>
          </cell>
          <cell r="E969">
            <v>147700</v>
          </cell>
          <cell r="F969">
            <v>73850</v>
          </cell>
          <cell r="G969">
            <v>225000</v>
          </cell>
          <cell r="H969">
            <v>0</v>
          </cell>
          <cell r="I969">
            <v>0</v>
          </cell>
          <cell r="J969">
            <v>1841000</v>
          </cell>
        </row>
        <row r="970">
          <cell r="A970" t="str">
            <v>P77242</v>
          </cell>
          <cell r="B970" t="str">
            <v>SRI MURTIASTUTI, SE</v>
          </cell>
          <cell r="C970" t="str">
            <v>03000</v>
          </cell>
          <cell r="D970">
            <v>1744000</v>
          </cell>
          <cell r="E970">
            <v>0</v>
          </cell>
          <cell r="F970">
            <v>0</v>
          </cell>
          <cell r="G970">
            <v>75000</v>
          </cell>
          <cell r="H970">
            <v>0</v>
          </cell>
          <cell r="I970">
            <v>0</v>
          </cell>
          <cell r="J970">
            <v>2360000</v>
          </cell>
        </row>
        <row r="971">
          <cell r="A971" t="str">
            <v>P77280</v>
          </cell>
          <cell r="B971" t="str">
            <v>ANANG DWI BATARA, SE</v>
          </cell>
          <cell r="C971" t="str">
            <v>03000</v>
          </cell>
          <cell r="D971">
            <v>1865000</v>
          </cell>
          <cell r="E971">
            <v>186500</v>
          </cell>
          <cell r="F971">
            <v>93250</v>
          </cell>
          <cell r="G971">
            <v>225000</v>
          </cell>
          <cell r="H971">
            <v>0</v>
          </cell>
          <cell r="I971">
            <v>0</v>
          </cell>
          <cell r="J971">
            <v>2439000</v>
          </cell>
        </row>
        <row r="972">
          <cell r="A972" t="str">
            <v>P77282</v>
          </cell>
          <cell r="B972" t="str">
            <v>EDI KUSNAEDI, S.Sos</v>
          </cell>
          <cell r="C972" t="str">
            <v>03000</v>
          </cell>
          <cell r="D972">
            <v>1865000</v>
          </cell>
          <cell r="E972">
            <v>186500</v>
          </cell>
          <cell r="F972">
            <v>186500</v>
          </cell>
          <cell r="G972">
            <v>300000</v>
          </cell>
          <cell r="H972">
            <v>0</v>
          </cell>
          <cell r="I972">
            <v>0</v>
          </cell>
          <cell r="J972">
            <v>2439000</v>
          </cell>
        </row>
        <row r="973">
          <cell r="A973" t="str">
            <v>P77288</v>
          </cell>
          <cell r="B973" t="str">
            <v>SITI LESTARI,S.E.</v>
          </cell>
          <cell r="C973" t="str">
            <v>03000</v>
          </cell>
          <cell r="D973">
            <v>1865000</v>
          </cell>
          <cell r="E973">
            <v>186500</v>
          </cell>
          <cell r="F973">
            <v>186500</v>
          </cell>
          <cell r="G973">
            <v>300000</v>
          </cell>
          <cell r="H973">
            <v>0</v>
          </cell>
          <cell r="I973">
            <v>0</v>
          </cell>
          <cell r="J973">
            <v>2439000</v>
          </cell>
        </row>
        <row r="974">
          <cell r="A974" t="str">
            <v>P77305</v>
          </cell>
          <cell r="B974" t="str">
            <v>EKO HARYONO, SE.</v>
          </cell>
          <cell r="C974" t="str">
            <v>03000</v>
          </cell>
          <cell r="D974">
            <v>1865000</v>
          </cell>
          <cell r="E974">
            <v>186500</v>
          </cell>
          <cell r="F974">
            <v>186500</v>
          </cell>
          <cell r="G974">
            <v>300000</v>
          </cell>
          <cell r="H974">
            <v>1500000</v>
          </cell>
          <cell r="I974">
            <v>0</v>
          </cell>
          <cell r="J974">
            <v>3289000</v>
          </cell>
        </row>
        <row r="975">
          <cell r="A975" t="str">
            <v>P77392</v>
          </cell>
          <cell r="B975" t="str">
            <v>RACHMANI, S.Sos</v>
          </cell>
          <cell r="C975" t="str">
            <v>03000</v>
          </cell>
          <cell r="D975">
            <v>1865000</v>
          </cell>
          <cell r="E975">
            <v>186500</v>
          </cell>
          <cell r="F975">
            <v>186500</v>
          </cell>
          <cell r="G975">
            <v>300000</v>
          </cell>
          <cell r="H975">
            <v>0</v>
          </cell>
          <cell r="I975">
            <v>495000</v>
          </cell>
          <cell r="J975">
            <v>2439000</v>
          </cell>
        </row>
        <row r="976">
          <cell r="A976" t="str">
            <v>P78673</v>
          </cell>
          <cell r="B976" t="str">
            <v>TUTYK INDRAWATI, S.Pd, MM</v>
          </cell>
          <cell r="C976" t="str">
            <v>03000</v>
          </cell>
          <cell r="D976">
            <v>1930000</v>
          </cell>
          <cell r="E976">
            <v>193000</v>
          </cell>
          <cell r="F976">
            <v>193000</v>
          </cell>
          <cell r="G976">
            <v>300000</v>
          </cell>
          <cell r="H976">
            <v>2100000</v>
          </cell>
          <cell r="I976">
            <v>0</v>
          </cell>
          <cell r="J976">
            <v>4505000</v>
          </cell>
        </row>
        <row r="977">
          <cell r="A977" t="str">
            <v>P79065</v>
          </cell>
          <cell r="B977" t="str">
            <v>DESI DEVRIATI, SE, MM.</v>
          </cell>
          <cell r="C977" t="str">
            <v>03000</v>
          </cell>
          <cell r="D977">
            <v>1927000</v>
          </cell>
          <cell r="E977">
            <v>192700</v>
          </cell>
          <cell r="F977">
            <v>96350</v>
          </cell>
          <cell r="G977">
            <v>225000</v>
          </cell>
          <cell r="H977">
            <v>2100000</v>
          </cell>
          <cell r="I977">
            <v>0</v>
          </cell>
          <cell r="J977">
            <v>4505000</v>
          </cell>
        </row>
        <row r="978">
          <cell r="A978" t="str">
            <v>P79075</v>
          </cell>
          <cell r="B978" t="str">
            <v>YOKE MIHARJA, SE</v>
          </cell>
          <cell r="C978" t="str">
            <v>03000</v>
          </cell>
          <cell r="D978">
            <v>1686000</v>
          </cell>
          <cell r="E978">
            <v>168600</v>
          </cell>
          <cell r="F978">
            <v>168600</v>
          </cell>
          <cell r="G978">
            <v>300000</v>
          </cell>
          <cell r="H978">
            <v>1500000</v>
          </cell>
          <cell r="I978">
            <v>0</v>
          </cell>
          <cell r="J978">
            <v>3289000</v>
          </cell>
        </row>
        <row r="979">
          <cell r="A979" t="str">
            <v>P79479</v>
          </cell>
          <cell r="B979" t="str">
            <v>HARI EVY SAEPUDIN, S.E.</v>
          </cell>
          <cell r="C979" t="str">
            <v>03000</v>
          </cell>
          <cell r="D979">
            <v>1686000</v>
          </cell>
          <cell r="E979">
            <v>168600</v>
          </cell>
          <cell r="F979">
            <v>84300</v>
          </cell>
          <cell r="G979">
            <v>225000</v>
          </cell>
          <cell r="H979">
            <v>1500000</v>
          </cell>
          <cell r="I979">
            <v>0</v>
          </cell>
          <cell r="J979">
            <v>3289000</v>
          </cell>
        </row>
        <row r="980">
          <cell r="A980" t="str">
            <v>P79496</v>
          </cell>
          <cell r="B980" t="str">
            <v>SRI SAPTI ANGGRAENI, SE</v>
          </cell>
          <cell r="C980" t="str">
            <v>03000</v>
          </cell>
          <cell r="D980">
            <v>1686000</v>
          </cell>
          <cell r="E980">
            <v>0</v>
          </cell>
          <cell r="F980">
            <v>0</v>
          </cell>
          <cell r="G980">
            <v>75000</v>
          </cell>
          <cell r="H980">
            <v>1500000</v>
          </cell>
          <cell r="I980">
            <v>0</v>
          </cell>
          <cell r="J980">
            <v>3289000</v>
          </cell>
        </row>
        <row r="981">
          <cell r="A981" t="str">
            <v>P79502</v>
          </cell>
          <cell r="B981" t="str">
            <v>ATMI</v>
          </cell>
          <cell r="C981" t="str">
            <v>03000</v>
          </cell>
          <cell r="D981">
            <v>1806000</v>
          </cell>
          <cell r="E981">
            <v>180600</v>
          </cell>
          <cell r="F981">
            <v>90300</v>
          </cell>
          <cell r="G981">
            <v>225000</v>
          </cell>
          <cell r="H981">
            <v>0</v>
          </cell>
          <cell r="I981">
            <v>0</v>
          </cell>
          <cell r="J981">
            <v>2360000</v>
          </cell>
        </row>
        <row r="982">
          <cell r="A982" t="str">
            <v>P79548</v>
          </cell>
          <cell r="B982" t="str">
            <v>UTAMI SUTIAMAH, SE</v>
          </cell>
          <cell r="C982" t="str">
            <v>03000</v>
          </cell>
          <cell r="D982">
            <v>1632000</v>
          </cell>
          <cell r="E982">
            <v>0</v>
          </cell>
          <cell r="F982">
            <v>0</v>
          </cell>
          <cell r="G982">
            <v>75000</v>
          </cell>
          <cell r="H982">
            <v>0</v>
          </cell>
          <cell r="I982">
            <v>0</v>
          </cell>
          <cell r="J982">
            <v>1787000</v>
          </cell>
        </row>
        <row r="983">
          <cell r="A983" t="str">
            <v>P79831</v>
          </cell>
          <cell r="B983" t="str">
            <v>ENDAH SUSIANI, S.E.,AK</v>
          </cell>
          <cell r="C983" t="str">
            <v>03000</v>
          </cell>
          <cell r="D983">
            <v>2128000</v>
          </cell>
          <cell r="E983">
            <v>212800</v>
          </cell>
          <cell r="F983">
            <v>212800</v>
          </cell>
          <cell r="G983">
            <v>300000</v>
          </cell>
          <cell r="H983">
            <v>2700000</v>
          </cell>
          <cell r="I983">
            <v>0</v>
          </cell>
          <cell r="J983">
            <v>5220000</v>
          </cell>
        </row>
        <row r="984">
          <cell r="A984" t="str">
            <v>P79832</v>
          </cell>
          <cell r="B984" t="str">
            <v>AGUS SUPRIYADI, SE</v>
          </cell>
          <cell r="C984" t="str">
            <v>03000</v>
          </cell>
          <cell r="D984">
            <v>2128000</v>
          </cell>
          <cell r="E984">
            <v>212800</v>
          </cell>
          <cell r="F984">
            <v>212800</v>
          </cell>
          <cell r="G984">
            <v>300000</v>
          </cell>
          <cell r="H984">
            <v>2100000</v>
          </cell>
          <cell r="I984">
            <v>0</v>
          </cell>
          <cell r="J984">
            <v>4505000</v>
          </cell>
        </row>
        <row r="985">
          <cell r="A985" t="str">
            <v>P79840</v>
          </cell>
          <cell r="B985" t="str">
            <v>YUDHO RISTYAWAN</v>
          </cell>
          <cell r="C985" t="str">
            <v>03000</v>
          </cell>
          <cell r="D985">
            <v>1744000</v>
          </cell>
          <cell r="E985">
            <v>174400</v>
          </cell>
          <cell r="F985">
            <v>174400</v>
          </cell>
          <cell r="G985">
            <v>300000</v>
          </cell>
          <cell r="H985">
            <v>1500000</v>
          </cell>
          <cell r="I985">
            <v>0</v>
          </cell>
          <cell r="J985">
            <v>3289000</v>
          </cell>
        </row>
        <row r="986">
          <cell r="A986" t="str">
            <v>P79913</v>
          </cell>
          <cell r="B986" t="str">
            <v>WIDI HARTANTA, S.E.</v>
          </cell>
          <cell r="C986" t="str">
            <v>03000</v>
          </cell>
          <cell r="D986">
            <v>1861000</v>
          </cell>
          <cell r="E986">
            <v>186100</v>
          </cell>
          <cell r="F986">
            <v>186100</v>
          </cell>
          <cell r="G986">
            <v>300000</v>
          </cell>
          <cell r="H986">
            <v>1500000</v>
          </cell>
          <cell r="I986">
            <v>0</v>
          </cell>
          <cell r="J986">
            <v>3289000</v>
          </cell>
        </row>
        <row r="987">
          <cell r="A987" t="str">
            <v>P79975</v>
          </cell>
          <cell r="B987" t="str">
            <v>SUPARLAN, SE</v>
          </cell>
          <cell r="C987" t="str">
            <v>03000</v>
          </cell>
          <cell r="D987">
            <v>1802000</v>
          </cell>
          <cell r="E987">
            <v>180200</v>
          </cell>
          <cell r="F987">
            <v>180200</v>
          </cell>
          <cell r="G987">
            <v>300000</v>
          </cell>
          <cell r="H987">
            <v>1500000</v>
          </cell>
          <cell r="I987">
            <v>0</v>
          </cell>
          <cell r="J987">
            <v>3289000</v>
          </cell>
        </row>
        <row r="988">
          <cell r="A988" t="str">
            <v>P79977</v>
          </cell>
          <cell r="B988" t="str">
            <v>KARMANI,SE, MM</v>
          </cell>
          <cell r="C988" t="str">
            <v>03000</v>
          </cell>
          <cell r="D988">
            <v>1802000</v>
          </cell>
          <cell r="E988">
            <v>180200</v>
          </cell>
          <cell r="F988">
            <v>180200</v>
          </cell>
          <cell r="G988">
            <v>300000</v>
          </cell>
          <cell r="H988">
            <v>1500000</v>
          </cell>
          <cell r="I988">
            <v>0</v>
          </cell>
          <cell r="J988">
            <v>3289000</v>
          </cell>
        </row>
        <row r="989">
          <cell r="A989" t="str">
            <v>P80063</v>
          </cell>
          <cell r="B989" t="str">
            <v>SUSETYO ADI</v>
          </cell>
          <cell r="C989" t="str">
            <v>03000</v>
          </cell>
          <cell r="D989">
            <v>1744000</v>
          </cell>
          <cell r="E989">
            <v>174400</v>
          </cell>
          <cell r="F989">
            <v>174400</v>
          </cell>
          <cell r="G989">
            <v>300000</v>
          </cell>
          <cell r="H989">
            <v>1500000</v>
          </cell>
          <cell r="I989">
            <v>0</v>
          </cell>
          <cell r="J989">
            <v>3289000</v>
          </cell>
        </row>
        <row r="990">
          <cell r="A990" t="str">
            <v>P80089</v>
          </cell>
          <cell r="B990" t="str">
            <v>ARIS</v>
          </cell>
          <cell r="C990" t="str">
            <v>03000</v>
          </cell>
          <cell r="D990">
            <v>1689000</v>
          </cell>
          <cell r="E990">
            <v>168900</v>
          </cell>
          <cell r="F990">
            <v>0</v>
          </cell>
          <cell r="G990">
            <v>150000</v>
          </cell>
          <cell r="H990">
            <v>0</v>
          </cell>
          <cell r="I990">
            <v>0</v>
          </cell>
          <cell r="J990">
            <v>2074000</v>
          </cell>
        </row>
        <row r="991">
          <cell r="A991" t="str">
            <v>P80188</v>
          </cell>
          <cell r="B991" t="str">
            <v>WIRYO, SE</v>
          </cell>
          <cell r="C991" t="str">
            <v>03000</v>
          </cell>
          <cell r="D991">
            <v>1744000</v>
          </cell>
          <cell r="E991">
            <v>174400</v>
          </cell>
          <cell r="F991">
            <v>87200</v>
          </cell>
          <cell r="G991">
            <v>225000</v>
          </cell>
          <cell r="H991">
            <v>1500000</v>
          </cell>
          <cell r="I991">
            <v>0</v>
          </cell>
          <cell r="J991">
            <v>3289000</v>
          </cell>
        </row>
        <row r="992">
          <cell r="A992" t="str">
            <v>P80524</v>
          </cell>
          <cell r="B992" t="str">
            <v>MAMAN SURATMAN, S.T.</v>
          </cell>
          <cell r="C992" t="str">
            <v>03000</v>
          </cell>
          <cell r="D992">
            <v>1577000</v>
          </cell>
          <cell r="E992">
            <v>157700</v>
          </cell>
          <cell r="F992">
            <v>157700</v>
          </cell>
          <cell r="G992">
            <v>300000</v>
          </cell>
          <cell r="H992">
            <v>0</v>
          </cell>
          <cell r="I992">
            <v>0</v>
          </cell>
          <cell r="J992">
            <v>2281000</v>
          </cell>
        </row>
        <row r="993">
          <cell r="A993" t="str">
            <v>P81324</v>
          </cell>
          <cell r="B993" t="str">
            <v>SUMARNO</v>
          </cell>
          <cell r="C993" t="str">
            <v>03000</v>
          </cell>
          <cell r="D993">
            <v>1204000</v>
          </cell>
          <cell r="E993">
            <v>120400</v>
          </cell>
          <cell r="F993">
            <v>60200</v>
          </cell>
          <cell r="G993">
            <v>225000</v>
          </cell>
          <cell r="H993">
            <v>0</v>
          </cell>
          <cell r="I993">
            <v>803000</v>
          </cell>
          <cell r="J993">
            <v>2045000</v>
          </cell>
        </row>
        <row r="994">
          <cell r="A994" t="str">
            <v>P81332</v>
          </cell>
          <cell r="B994" t="str">
            <v>SATOTO</v>
          </cell>
          <cell r="C994" t="str">
            <v>03000</v>
          </cell>
          <cell r="D994">
            <v>1204000</v>
          </cell>
          <cell r="E994">
            <v>120400</v>
          </cell>
          <cell r="F994">
            <v>120400</v>
          </cell>
          <cell r="G994">
            <v>300000</v>
          </cell>
          <cell r="H994">
            <v>0</v>
          </cell>
          <cell r="I994">
            <v>0</v>
          </cell>
          <cell r="J994">
            <v>2045000</v>
          </cell>
        </row>
        <row r="995">
          <cell r="A995" t="str">
            <v>P82034</v>
          </cell>
          <cell r="B995" t="str">
            <v>MOHAMMAD IMAN RAMDONI, SE</v>
          </cell>
          <cell r="C995" t="str">
            <v>03000</v>
          </cell>
          <cell r="D995">
            <v>1126000</v>
          </cell>
          <cell r="E995">
            <v>112600</v>
          </cell>
          <cell r="F995">
            <v>112600</v>
          </cell>
          <cell r="G995">
            <v>300000</v>
          </cell>
          <cell r="H995">
            <v>0</v>
          </cell>
          <cell r="I995">
            <v>0</v>
          </cell>
          <cell r="J995">
            <v>1967000</v>
          </cell>
        </row>
        <row r="996">
          <cell r="A996" t="str">
            <v>P82389</v>
          </cell>
          <cell r="B996" t="str">
            <v>RIZKY RAMADHAN</v>
          </cell>
          <cell r="C996" t="str">
            <v>03000</v>
          </cell>
          <cell r="D996">
            <v>1204000</v>
          </cell>
          <cell r="E996">
            <v>0</v>
          </cell>
          <cell r="F996">
            <v>0</v>
          </cell>
          <cell r="G996">
            <v>75000</v>
          </cell>
          <cell r="H996">
            <v>0</v>
          </cell>
          <cell r="I996">
            <v>803000</v>
          </cell>
          <cell r="J996">
            <v>2065000</v>
          </cell>
        </row>
        <row r="997">
          <cell r="A997" t="str">
            <v>P82546</v>
          </cell>
          <cell r="B997" t="str">
            <v>NIKEN PUSPITA NINGRUM, SE.</v>
          </cell>
          <cell r="C997" t="str">
            <v>03000</v>
          </cell>
          <cell r="D997">
            <v>1422000</v>
          </cell>
          <cell r="E997">
            <v>142200</v>
          </cell>
          <cell r="F997">
            <v>0</v>
          </cell>
          <cell r="G997">
            <v>150000</v>
          </cell>
          <cell r="H997">
            <v>0</v>
          </cell>
          <cell r="I997">
            <v>0</v>
          </cell>
          <cell r="J997">
            <v>2281000</v>
          </cell>
        </row>
        <row r="998">
          <cell r="A998" t="str">
            <v>P82597</v>
          </cell>
          <cell r="B998" t="str">
            <v>AJI SASMITO</v>
          </cell>
          <cell r="C998" t="str">
            <v>03000</v>
          </cell>
          <cell r="D998">
            <v>1202000</v>
          </cell>
          <cell r="E998">
            <v>0</v>
          </cell>
          <cell r="F998">
            <v>0</v>
          </cell>
          <cell r="G998">
            <v>75000</v>
          </cell>
          <cell r="H998">
            <v>0</v>
          </cell>
          <cell r="I998">
            <v>0</v>
          </cell>
          <cell r="J998">
            <v>2124000</v>
          </cell>
        </row>
        <row r="999">
          <cell r="A999" t="str">
            <v>P82741</v>
          </cell>
          <cell r="B999" t="str">
            <v>HENDRI EKA IRAWAN</v>
          </cell>
          <cell r="C999" t="str">
            <v>03000</v>
          </cell>
          <cell r="D999">
            <v>1052000</v>
          </cell>
          <cell r="E999">
            <v>105200</v>
          </cell>
          <cell r="F999">
            <v>0</v>
          </cell>
          <cell r="G999">
            <v>150000</v>
          </cell>
          <cell r="H999">
            <v>0</v>
          </cell>
          <cell r="I999">
            <v>0</v>
          </cell>
          <cell r="J999">
            <v>1967000</v>
          </cell>
        </row>
        <row r="1000">
          <cell r="A1000" t="str">
            <v>P82756</v>
          </cell>
          <cell r="B1000" t="str">
            <v>GALIH SAPUTRA</v>
          </cell>
          <cell r="C1000" t="str">
            <v>03000</v>
          </cell>
          <cell r="D1000">
            <v>1052000</v>
          </cell>
          <cell r="E1000">
            <v>0</v>
          </cell>
          <cell r="F1000">
            <v>0</v>
          </cell>
          <cell r="G1000">
            <v>75000</v>
          </cell>
          <cell r="H1000">
            <v>0</v>
          </cell>
          <cell r="I1000">
            <v>0</v>
          </cell>
          <cell r="J1000">
            <v>1967000</v>
          </cell>
        </row>
        <row r="1001">
          <cell r="A1001" t="str">
            <v>P50811</v>
          </cell>
          <cell r="B1001" t="str">
            <v>MAX. BAGYO NUGROHO, S.E.</v>
          </cell>
          <cell r="C1001" t="str">
            <v>03005</v>
          </cell>
          <cell r="D1001">
            <v>2442000</v>
          </cell>
          <cell r="E1001">
            <v>0</v>
          </cell>
          <cell r="F1001">
            <v>244200</v>
          </cell>
          <cell r="G1001">
            <v>225000</v>
          </cell>
          <cell r="H1001">
            <v>2100000</v>
          </cell>
          <cell r="I1001">
            <v>0</v>
          </cell>
          <cell r="J1001">
            <v>4615000</v>
          </cell>
        </row>
        <row r="1002">
          <cell r="A1002" t="str">
            <v>P79073</v>
          </cell>
          <cell r="B1002" t="str">
            <v>ANDRIJAL, SE</v>
          </cell>
          <cell r="C1002" t="str">
            <v>03005</v>
          </cell>
          <cell r="D1002">
            <v>1923000</v>
          </cell>
          <cell r="E1002">
            <v>192300</v>
          </cell>
          <cell r="F1002">
            <v>192300</v>
          </cell>
          <cell r="G1002">
            <v>300000</v>
          </cell>
          <cell r="H1002">
            <v>2100000</v>
          </cell>
          <cell r="I1002">
            <v>0</v>
          </cell>
          <cell r="J1002">
            <v>4505000</v>
          </cell>
        </row>
        <row r="1003">
          <cell r="A1003" t="str">
            <v>P80953</v>
          </cell>
          <cell r="B1003" t="str">
            <v>LINDA RUMIRIS NAINGGOLAN, SE</v>
          </cell>
          <cell r="C1003" t="str">
            <v>03005</v>
          </cell>
          <cell r="D1003">
            <v>1738000</v>
          </cell>
          <cell r="E1003">
            <v>173800</v>
          </cell>
          <cell r="F1003">
            <v>0</v>
          </cell>
          <cell r="G1003">
            <v>150000</v>
          </cell>
          <cell r="H1003">
            <v>1500000</v>
          </cell>
          <cell r="I1003">
            <v>0</v>
          </cell>
          <cell r="J1003">
            <v>3289000</v>
          </cell>
        </row>
        <row r="1004">
          <cell r="A1004" t="str">
            <v>P81198</v>
          </cell>
          <cell r="B1004" t="str">
            <v>SUHADI,S.E.</v>
          </cell>
          <cell r="C1004" t="str">
            <v>03005</v>
          </cell>
          <cell r="D1004">
            <v>1738000</v>
          </cell>
          <cell r="E1004">
            <v>173800</v>
          </cell>
          <cell r="F1004">
            <v>86900</v>
          </cell>
          <cell r="G1004">
            <v>225000</v>
          </cell>
          <cell r="H1004">
            <v>1500000</v>
          </cell>
          <cell r="I1004">
            <v>0</v>
          </cell>
          <cell r="J1004">
            <v>3289000</v>
          </cell>
        </row>
        <row r="1005">
          <cell r="A1005" t="str">
            <v>P80023</v>
          </cell>
          <cell r="B1005" t="str">
            <v>BUDI SULISTYA, SE</v>
          </cell>
          <cell r="C1005" t="str">
            <v>03007</v>
          </cell>
          <cell r="D1005">
            <v>1990000</v>
          </cell>
          <cell r="E1005">
            <v>199000</v>
          </cell>
          <cell r="F1005">
            <v>99500</v>
          </cell>
          <cell r="G1005">
            <v>225000</v>
          </cell>
          <cell r="H1005">
            <v>2100000</v>
          </cell>
          <cell r="I1005">
            <v>0</v>
          </cell>
          <cell r="J1005">
            <v>4505000</v>
          </cell>
        </row>
        <row r="1006">
          <cell r="A1006" t="str">
            <v>P50110</v>
          </cell>
          <cell r="B1006" t="str">
            <v>NURHINDRARTO, DRS. MM</v>
          </cell>
          <cell r="C1006" t="str">
            <v>0300A</v>
          </cell>
          <cell r="D1006">
            <v>2610000</v>
          </cell>
          <cell r="E1006">
            <v>261000</v>
          </cell>
          <cell r="F1006">
            <v>261000</v>
          </cell>
          <cell r="G1006">
            <v>300000</v>
          </cell>
          <cell r="H1006">
            <v>2100000</v>
          </cell>
          <cell r="I1006">
            <v>0</v>
          </cell>
          <cell r="J1006">
            <v>3434000</v>
          </cell>
        </row>
        <row r="1007">
          <cell r="A1007" t="str">
            <v>P81172</v>
          </cell>
          <cell r="B1007" t="str">
            <v>RAHMAD FAISAL, SE.</v>
          </cell>
          <cell r="C1007" t="str">
            <v>0300A</v>
          </cell>
          <cell r="D1007">
            <v>1738000</v>
          </cell>
          <cell r="E1007">
            <v>173800</v>
          </cell>
          <cell r="F1007">
            <v>173800</v>
          </cell>
          <cell r="G1007">
            <v>300000</v>
          </cell>
          <cell r="H1007">
            <v>1500000</v>
          </cell>
          <cell r="I1007">
            <v>0</v>
          </cell>
          <cell r="J1007">
            <v>3036000</v>
          </cell>
        </row>
        <row r="1008">
          <cell r="A1008" t="str">
            <v>P77383</v>
          </cell>
          <cell r="B1008" t="str">
            <v>PARNINGOTAN M. SIANTURI, S.E.</v>
          </cell>
          <cell r="C1008" t="str">
            <v>0300B</v>
          </cell>
          <cell r="D1008">
            <v>1927000</v>
          </cell>
          <cell r="E1008">
            <v>192700</v>
          </cell>
          <cell r="F1008">
            <v>192700</v>
          </cell>
          <cell r="G1008">
            <v>300000</v>
          </cell>
          <cell r="H1008">
            <v>1500000</v>
          </cell>
          <cell r="I1008">
            <v>0</v>
          </cell>
          <cell r="J1008">
            <v>3036000</v>
          </cell>
        </row>
        <row r="1009">
          <cell r="A1009" t="str">
            <v>P80026</v>
          </cell>
          <cell r="B1009" t="str">
            <v>BOEDI PRASODJO,SE</v>
          </cell>
          <cell r="C1009" t="str">
            <v>0300B</v>
          </cell>
          <cell r="D1009">
            <v>1990000</v>
          </cell>
          <cell r="E1009">
            <v>199000</v>
          </cell>
          <cell r="F1009">
            <v>99500</v>
          </cell>
          <cell r="G1009">
            <v>225000</v>
          </cell>
          <cell r="H1009">
            <v>2100000</v>
          </cell>
          <cell r="I1009">
            <v>0</v>
          </cell>
          <cell r="J1009">
            <v>4158000</v>
          </cell>
        </row>
        <row r="1010">
          <cell r="A1010" t="str">
            <v>P77400</v>
          </cell>
          <cell r="B1010" t="str">
            <v>MATSANI</v>
          </cell>
          <cell r="C1010" t="str">
            <v>03070</v>
          </cell>
          <cell r="D1010">
            <v>1689000</v>
          </cell>
          <cell r="E1010">
            <v>168900</v>
          </cell>
          <cell r="F1010">
            <v>84450</v>
          </cell>
          <cell r="G1010">
            <v>225000</v>
          </cell>
          <cell r="H1010">
            <v>0</v>
          </cell>
          <cell r="I1010">
            <v>550000</v>
          </cell>
          <cell r="J1010">
            <v>2407000</v>
          </cell>
        </row>
        <row r="1011">
          <cell r="A1011" t="str">
            <v>P78039</v>
          </cell>
          <cell r="B1011" t="str">
            <v>ANAN</v>
          </cell>
          <cell r="C1011" t="str">
            <v>03070</v>
          </cell>
          <cell r="D1011">
            <v>1387000</v>
          </cell>
          <cell r="E1011">
            <v>138700</v>
          </cell>
          <cell r="F1011">
            <v>69350</v>
          </cell>
          <cell r="G1011">
            <v>225000</v>
          </cell>
          <cell r="H1011">
            <v>0</v>
          </cell>
          <cell r="I1011">
            <v>319000</v>
          </cell>
          <cell r="J1011">
            <v>2093000</v>
          </cell>
        </row>
        <row r="1012">
          <cell r="A1012" t="str">
            <v>P78905</v>
          </cell>
          <cell r="B1012" t="str">
            <v>AKHMAD NASIKHUDIN,SE</v>
          </cell>
          <cell r="C1012" t="str">
            <v>03070</v>
          </cell>
          <cell r="D1012">
            <v>1806000</v>
          </cell>
          <cell r="E1012">
            <v>0</v>
          </cell>
          <cell r="F1012">
            <v>0</v>
          </cell>
          <cell r="G1012">
            <v>75000</v>
          </cell>
          <cell r="H1012">
            <v>1600000</v>
          </cell>
          <cell r="I1012">
            <v>0</v>
          </cell>
          <cell r="J1012">
            <v>3432000</v>
          </cell>
        </row>
        <row r="1013">
          <cell r="A1013" t="str">
            <v>P79227</v>
          </cell>
          <cell r="B1013" t="str">
            <v>ANAK AGUNG RAI INDRAWATI, SE</v>
          </cell>
          <cell r="C1013" t="str">
            <v>03070</v>
          </cell>
          <cell r="D1013">
            <v>1802000</v>
          </cell>
          <cell r="E1013">
            <v>180200</v>
          </cell>
          <cell r="F1013">
            <v>180200</v>
          </cell>
          <cell r="G1013">
            <v>300000</v>
          </cell>
          <cell r="H1013">
            <v>1500000</v>
          </cell>
          <cell r="I1013">
            <v>0</v>
          </cell>
          <cell r="J1013">
            <v>3432000</v>
          </cell>
        </row>
        <row r="1014">
          <cell r="A1014" t="str">
            <v>P80252</v>
          </cell>
          <cell r="B1014" t="str">
            <v>FIRMAN ALGHAZALI, SE</v>
          </cell>
          <cell r="C1014" t="str">
            <v>03070</v>
          </cell>
          <cell r="D1014">
            <v>1923000</v>
          </cell>
          <cell r="E1014">
            <v>192300</v>
          </cell>
          <cell r="F1014">
            <v>0</v>
          </cell>
          <cell r="G1014">
            <v>150000</v>
          </cell>
          <cell r="H1014">
            <v>1600000</v>
          </cell>
          <cell r="I1014">
            <v>0</v>
          </cell>
          <cell r="J1014">
            <v>4692000</v>
          </cell>
        </row>
        <row r="1015">
          <cell r="A1015" t="str">
            <v>P80987</v>
          </cell>
          <cell r="B1015" t="str">
            <v>TETTI, SE</v>
          </cell>
          <cell r="C1015" t="str">
            <v>03070</v>
          </cell>
          <cell r="D1015">
            <v>1738000</v>
          </cell>
          <cell r="E1015">
            <v>173800</v>
          </cell>
          <cell r="F1015">
            <v>173800</v>
          </cell>
          <cell r="G1015">
            <v>300000</v>
          </cell>
          <cell r="H1015">
            <v>0</v>
          </cell>
          <cell r="I1015">
            <v>825000</v>
          </cell>
          <cell r="J1015">
            <v>2643000</v>
          </cell>
        </row>
        <row r="1016">
          <cell r="A1016" t="str">
            <v>P81300</v>
          </cell>
          <cell r="B1016" t="str">
            <v>ADE SULAEMAN</v>
          </cell>
          <cell r="C1016" t="str">
            <v>03070</v>
          </cell>
          <cell r="D1016">
            <v>1207000</v>
          </cell>
          <cell r="E1016">
            <v>120700</v>
          </cell>
          <cell r="F1016">
            <v>120700</v>
          </cell>
          <cell r="G1016">
            <v>300000</v>
          </cell>
          <cell r="H1016">
            <v>0</v>
          </cell>
          <cell r="I1016">
            <v>374000</v>
          </cell>
          <cell r="J1016">
            <v>2093000</v>
          </cell>
        </row>
        <row r="1017">
          <cell r="A1017" t="str">
            <v>P82525</v>
          </cell>
          <cell r="B1017" t="str">
            <v>WIDODO NUR CAHYONO, SE</v>
          </cell>
          <cell r="C1017" t="str">
            <v>03070</v>
          </cell>
          <cell r="D1017">
            <v>1204000</v>
          </cell>
          <cell r="E1017">
            <v>0</v>
          </cell>
          <cell r="F1017">
            <v>0</v>
          </cell>
          <cell r="G1017">
            <v>75000</v>
          </cell>
          <cell r="H1017">
            <v>0</v>
          </cell>
          <cell r="I1017">
            <v>585000</v>
          </cell>
          <cell r="J1017">
            <v>2171000</v>
          </cell>
        </row>
        <row r="1018">
          <cell r="A1018" t="str">
            <v>P82549</v>
          </cell>
          <cell r="B1018" t="str">
            <v>BUYUNG PURWANTO, S.E.</v>
          </cell>
          <cell r="C1018" t="str">
            <v>03070</v>
          </cell>
          <cell r="D1018">
            <v>1374000</v>
          </cell>
          <cell r="E1018">
            <v>137400</v>
          </cell>
          <cell r="F1018">
            <v>0</v>
          </cell>
          <cell r="G1018">
            <v>150000</v>
          </cell>
          <cell r="H1018">
            <v>0</v>
          </cell>
          <cell r="I1018">
            <v>825000</v>
          </cell>
          <cell r="J1018">
            <v>2407000</v>
          </cell>
        </row>
        <row r="1019">
          <cell r="A1019" t="str">
            <v>P82722</v>
          </cell>
          <cell r="B1019" t="str">
            <v>ANGGA DANUMERTA, SE.</v>
          </cell>
          <cell r="C1019" t="str">
            <v>03070</v>
          </cell>
          <cell r="D1019">
            <v>1202000</v>
          </cell>
          <cell r="E1019">
            <v>0</v>
          </cell>
          <cell r="F1019">
            <v>0</v>
          </cell>
          <cell r="G1019">
            <v>75000</v>
          </cell>
          <cell r="H1019">
            <v>0</v>
          </cell>
          <cell r="I1019">
            <v>550000</v>
          </cell>
          <cell r="J1019">
            <v>2250000</v>
          </cell>
        </row>
        <row r="1020">
          <cell r="A1020" t="str">
            <v>P83175</v>
          </cell>
          <cell r="B1020" t="str">
            <v>MUHAMMAD RAJIB</v>
          </cell>
          <cell r="C1020" t="str">
            <v>03070</v>
          </cell>
          <cell r="D1020">
            <v>1145000</v>
          </cell>
          <cell r="E1020">
            <v>0</v>
          </cell>
          <cell r="F1020">
            <v>0</v>
          </cell>
          <cell r="G1020">
            <v>75000</v>
          </cell>
          <cell r="H1020">
            <v>0</v>
          </cell>
          <cell r="I1020">
            <v>374000</v>
          </cell>
          <cell r="J1020">
            <v>1883000</v>
          </cell>
        </row>
        <row r="1021">
          <cell r="A1021" t="str">
            <v>P83180</v>
          </cell>
          <cell r="B1021" t="str">
            <v>WIDIASTUTI</v>
          </cell>
          <cell r="C1021" t="str">
            <v>03070</v>
          </cell>
          <cell r="D1021">
            <v>1145000</v>
          </cell>
          <cell r="E1021">
            <v>0</v>
          </cell>
          <cell r="F1021">
            <v>0</v>
          </cell>
          <cell r="G1021">
            <v>75000</v>
          </cell>
          <cell r="H1021">
            <v>0</v>
          </cell>
          <cell r="I1021">
            <v>374000</v>
          </cell>
          <cell r="J1021">
            <v>1883000</v>
          </cell>
        </row>
        <row r="1022">
          <cell r="A1022" t="str">
            <v>P83334</v>
          </cell>
          <cell r="B1022" t="str">
            <v>GIANDI N SIREGAR,S.P</v>
          </cell>
          <cell r="C1022" t="str">
            <v>03070</v>
          </cell>
          <cell r="D1022">
            <v>946400</v>
          </cell>
          <cell r="E1022">
            <v>0</v>
          </cell>
          <cell r="F1022">
            <v>0</v>
          </cell>
          <cell r="G1022">
            <v>75000</v>
          </cell>
          <cell r="H1022">
            <v>0</v>
          </cell>
          <cell r="I1022">
            <v>0</v>
          </cell>
          <cell r="J1022">
            <v>1560800</v>
          </cell>
        </row>
        <row r="1023">
          <cell r="A1023" t="str">
            <v>P83367</v>
          </cell>
          <cell r="B1023" t="str">
            <v>DIMAS BIMA SETIAWAN,S.T</v>
          </cell>
          <cell r="C1023" t="str">
            <v>03070</v>
          </cell>
          <cell r="D1023">
            <v>946400</v>
          </cell>
          <cell r="E1023">
            <v>0</v>
          </cell>
          <cell r="F1023">
            <v>0</v>
          </cell>
          <cell r="G1023">
            <v>75000</v>
          </cell>
          <cell r="H1023">
            <v>0</v>
          </cell>
          <cell r="I1023">
            <v>0</v>
          </cell>
          <cell r="J1023">
            <v>1560800</v>
          </cell>
        </row>
        <row r="1024">
          <cell r="A1024" t="str">
            <v>P83399</v>
          </cell>
          <cell r="B1024" t="str">
            <v>ASRI MUSTIKAWATI,A.MD</v>
          </cell>
          <cell r="C1024" t="str">
            <v>03070</v>
          </cell>
          <cell r="D1024">
            <v>946400</v>
          </cell>
          <cell r="E1024">
            <v>0</v>
          </cell>
          <cell r="F1024">
            <v>0</v>
          </cell>
          <cell r="G1024">
            <v>75000</v>
          </cell>
          <cell r="H1024">
            <v>0</v>
          </cell>
          <cell r="I1024">
            <v>0</v>
          </cell>
          <cell r="J1024">
            <v>1560800</v>
          </cell>
        </row>
        <row r="1025">
          <cell r="A1025" t="str">
            <v>Q01023</v>
          </cell>
          <cell r="B1025" t="str">
            <v>NORA ASRIANI</v>
          </cell>
          <cell r="C1025" t="str">
            <v>03070</v>
          </cell>
          <cell r="D1025">
            <v>935000</v>
          </cell>
          <cell r="E1025">
            <v>0</v>
          </cell>
          <cell r="F1025">
            <v>0</v>
          </cell>
          <cell r="G1025">
            <v>75000</v>
          </cell>
          <cell r="H1025">
            <v>0</v>
          </cell>
          <cell r="I1025">
            <v>297000</v>
          </cell>
          <cell r="J1025">
            <v>1240000</v>
          </cell>
        </row>
        <row r="1026">
          <cell r="A1026" t="str">
            <v>P76158</v>
          </cell>
          <cell r="B1026" t="str">
            <v>MARIA REGINA ANNA SAVITRI, SE</v>
          </cell>
          <cell r="C1026" t="str">
            <v>03100</v>
          </cell>
          <cell r="D1026">
            <v>2064000</v>
          </cell>
          <cell r="E1026">
            <v>206400</v>
          </cell>
          <cell r="F1026">
            <v>206400</v>
          </cell>
          <cell r="G1026">
            <v>300000</v>
          </cell>
          <cell r="H1026">
            <v>2100000</v>
          </cell>
          <cell r="I1026">
            <v>0</v>
          </cell>
          <cell r="J1026">
            <v>4934000</v>
          </cell>
        </row>
        <row r="1027">
          <cell r="A1027" t="str">
            <v>P78923</v>
          </cell>
          <cell r="B1027" t="str">
            <v>ZAINAL ABIDIN</v>
          </cell>
          <cell r="C1027" t="str">
            <v>03100</v>
          </cell>
          <cell r="D1027">
            <v>1865000</v>
          </cell>
          <cell r="E1027">
            <v>0</v>
          </cell>
          <cell r="F1027">
            <v>0</v>
          </cell>
          <cell r="G1027">
            <v>75000</v>
          </cell>
          <cell r="H1027">
            <v>0</v>
          </cell>
          <cell r="I1027">
            <v>825000</v>
          </cell>
          <cell r="J1027">
            <v>2564000</v>
          </cell>
        </row>
        <row r="1028">
          <cell r="A1028" t="str">
            <v>P79098</v>
          </cell>
          <cell r="B1028" t="str">
            <v>DESSI ZAMZANI</v>
          </cell>
          <cell r="C1028" t="str">
            <v>03100</v>
          </cell>
          <cell r="D1028">
            <v>1744000</v>
          </cell>
          <cell r="E1028">
            <v>174400</v>
          </cell>
          <cell r="F1028">
            <v>0</v>
          </cell>
          <cell r="G1028">
            <v>150000</v>
          </cell>
          <cell r="H1028">
            <v>0</v>
          </cell>
          <cell r="I1028">
            <v>0</v>
          </cell>
          <cell r="J1028">
            <v>2360000</v>
          </cell>
        </row>
        <row r="1029">
          <cell r="A1029" t="str">
            <v>P79568</v>
          </cell>
          <cell r="B1029" t="str">
            <v>HERRY SUBAGIO, SE</v>
          </cell>
          <cell r="C1029" t="str">
            <v>03100</v>
          </cell>
          <cell r="D1029">
            <v>2060000</v>
          </cell>
          <cell r="E1029">
            <v>206000</v>
          </cell>
          <cell r="F1029">
            <v>206000</v>
          </cell>
          <cell r="G1029">
            <v>300000</v>
          </cell>
          <cell r="H1029">
            <v>1500000</v>
          </cell>
          <cell r="I1029">
            <v>0</v>
          </cell>
          <cell r="J1029">
            <v>3432000</v>
          </cell>
        </row>
        <row r="1030">
          <cell r="A1030" t="str">
            <v>P79955</v>
          </cell>
          <cell r="B1030" t="str">
            <v>IKE RACHMAWATI SUDJONO</v>
          </cell>
          <cell r="C1030" t="str">
            <v>03100</v>
          </cell>
          <cell r="D1030">
            <v>1744000</v>
          </cell>
          <cell r="E1030">
            <v>0</v>
          </cell>
          <cell r="F1030">
            <v>0</v>
          </cell>
          <cell r="G1030">
            <v>75000</v>
          </cell>
          <cell r="H1030">
            <v>0</v>
          </cell>
          <cell r="I1030">
            <v>825000</v>
          </cell>
          <cell r="J1030">
            <v>2486000</v>
          </cell>
        </row>
        <row r="1031">
          <cell r="A1031" t="str">
            <v>P80616</v>
          </cell>
          <cell r="B1031" t="str">
            <v>BACHTIAR</v>
          </cell>
          <cell r="C1031" t="str">
            <v>03100</v>
          </cell>
          <cell r="D1031">
            <v>1425000</v>
          </cell>
          <cell r="E1031">
            <v>142500</v>
          </cell>
          <cell r="F1031">
            <v>142500</v>
          </cell>
          <cell r="G1031">
            <v>300000</v>
          </cell>
          <cell r="H1031">
            <v>0</v>
          </cell>
          <cell r="I1031">
            <v>550000</v>
          </cell>
          <cell r="J1031">
            <v>2329000</v>
          </cell>
        </row>
        <row r="1032">
          <cell r="A1032" t="str">
            <v>P80989</v>
          </cell>
          <cell r="B1032" t="str">
            <v>ZULFITRI, SE</v>
          </cell>
          <cell r="C1032" t="str">
            <v>03100</v>
          </cell>
          <cell r="D1032">
            <v>1738000</v>
          </cell>
          <cell r="E1032">
            <v>0</v>
          </cell>
          <cell r="F1032">
            <v>0</v>
          </cell>
          <cell r="G1032">
            <v>75000</v>
          </cell>
          <cell r="H1032">
            <v>0</v>
          </cell>
          <cell r="I1032">
            <v>825000</v>
          </cell>
          <cell r="J1032">
            <v>2643000</v>
          </cell>
        </row>
        <row r="1033">
          <cell r="A1033" t="str">
            <v>P81129</v>
          </cell>
          <cell r="B1033" t="str">
            <v>DEWI OCTAVIA MUTIARA, A.MD</v>
          </cell>
          <cell r="C1033" t="str">
            <v>03100</v>
          </cell>
          <cell r="D1033">
            <v>1377000</v>
          </cell>
          <cell r="E1033">
            <v>137700</v>
          </cell>
          <cell r="F1033">
            <v>137700</v>
          </cell>
          <cell r="G1033">
            <v>300000</v>
          </cell>
          <cell r="H1033">
            <v>0</v>
          </cell>
          <cell r="I1033">
            <v>374000</v>
          </cell>
          <cell r="J1033">
            <v>2329000</v>
          </cell>
        </row>
        <row r="1034">
          <cell r="A1034" t="str">
            <v>P81340</v>
          </cell>
          <cell r="B1034" t="str">
            <v>RAHMAT SETIADI</v>
          </cell>
          <cell r="C1034" t="str">
            <v>03100</v>
          </cell>
          <cell r="D1034">
            <v>1207000</v>
          </cell>
          <cell r="E1034">
            <v>120700</v>
          </cell>
          <cell r="F1034">
            <v>120700</v>
          </cell>
          <cell r="G1034">
            <v>300000</v>
          </cell>
          <cell r="H1034">
            <v>0</v>
          </cell>
          <cell r="I1034">
            <v>319000</v>
          </cell>
          <cell r="J1034">
            <v>2093000</v>
          </cell>
        </row>
        <row r="1035">
          <cell r="A1035" t="str">
            <v>P83316</v>
          </cell>
          <cell r="B1035" t="str">
            <v>FANNY SEFTA A P,S.P</v>
          </cell>
          <cell r="C1035" t="str">
            <v>03100</v>
          </cell>
          <cell r="D1035">
            <v>946400</v>
          </cell>
          <cell r="E1035">
            <v>0</v>
          </cell>
          <cell r="F1035">
            <v>0</v>
          </cell>
          <cell r="G1035">
            <v>75000</v>
          </cell>
          <cell r="H1035">
            <v>0</v>
          </cell>
          <cell r="I1035">
            <v>0</v>
          </cell>
          <cell r="J1035">
            <v>1560800</v>
          </cell>
        </row>
        <row r="1036">
          <cell r="A1036" t="str">
            <v>P83331</v>
          </cell>
          <cell r="B1036" t="str">
            <v>ADI SYAHPUTRA HARAHAP</v>
          </cell>
          <cell r="C1036" t="str">
            <v>03100</v>
          </cell>
          <cell r="D1036">
            <v>946400</v>
          </cell>
          <cell r="E1036">
            <v>0</v>
          </cell>
          <cell r="F1036">
            <v>0</v>
          </cell>
          <cell r="G1036">
            <v>75000</v>
          </cell>
          <cell r="H1036">
            <v>0</v>
          </cell>
          <cell r="I1036">
            <v>0</v>
          </cell>
          <cell r="J1036">
            <v>1560800</v>
          </cell>
        </row>
        <row r="1037">
          <cell r="A1037" t="str">
            <v>P83340</v>
          </cell>
          <cell r="B1037" t="str">
            <v>NURYANIS EKA SARI,S.KOM</v>
          </cell>
          <cell r="C1037" t="str">
            <v>03100</v>
          </cell>
          <cell r="D1037">
            <v>946400</v>
          </cell>
          <cell r="E1037">
            <v>0</v>
          </cell>
          <cell r="F1037">
            <v>0</v>
          </cell>
          <cell r="G1037">
            <v>75000</v>
          </cell>
          <cell r="H1037">
            <v>0</v>
          </cell>
          <cell r="I1037">
            <v>0</v>
          </cell>
          <cell r="J1037">
            <v>1560800</v>
          </cell>
        </row>
        <row r="1038">
          <cell r="A1038" t="str">
            <v>P83377</v>
          </cell>
          <cell r="B1038" t="str">
            <v>AIDA RAHMI,S.T</v>
          </cell>
          <cell r="C1038" t="str">
            <v>03100</v>
          </cell>
          <cell r="D1038">
            <v>946400</v>
          </cell>
          <cell r="E1038">
            <v>0</v>
          </cell>
          <cell r="F1038">
            <v>0</v>
          </cell>
          <cell r="G1038">
            <v>75000</v>
          </cell>
          <cell r="H1038">
            <v>0</v>
          </cell>
          <cell r="I1038">
            <v>0</v>
          </cell>
          <cell r="J1038">
            <v>1560800</v>
          </cell>
        </row>
        <row r="1039">
          <cell r="A1039" t="str">
            <v>P50750</v>
          </cell>
          <cell r="B1039" t="str">
            <v>SULARNO A</v>
          </cell>
          <cell r="C1039" t="str">
            <v>03110</v>
          </cell>
          <cell r="D1039">
            <v>2446000</v>
          </cell>
          <cell r="E1039">
            <v>244600</v>
          </cell>
          <cell r="F1039">
            <v>0</v>
          </cell>
          <cell r="G1039">
            <v>150000</v>
          </cell>
          <cell r="H1039">
            <v>1500000</v>
          </cell>
          <cell r="I1039">
            <v>0</v>
          </cell>
          <cell r="J1039">
            <v>3432000</v>
          </cell>
        </row>
        <row r="1040">
          <cell r="A1040" t="str">
            <v>P50791</v>
          </cell>
          <cell r="B1040" t="str">
            <v>SOFYAN,SE</v>
          </cell>
          <cell r="C1040" t="str">
            <v>03110</v>
          </cell>
          <cell r="D1040">
            <v>2442000</v>
          </cell>
          <cell r="E1040">
            <v>244200</v>
          </cell>
          <cell r="F1040">
            <v>0</v>
          </cell>
          <cell r="G1040">
            <v>150000</v>
          </cell>
          <cell r="H1040">
            <v>2700000</v>
          </cell>
          <cell r="I1040">
            <v>0</v>
          </cell>
          <cell r="J1040">
            <v>5506000</v>
          </cell>
        </row>
        <row r="1041">
          <cell r="A1041" t="str">
            <v>P77165</v>
          </cell>
          <cell r="B1041" t="str">
            <v>LILIH SUHERLAN</v>
          </cell>
          <cell r="C1041" t="str">
            <v>03110</v>
          </cell>
          <cell r="D1041">
            <v>1486000</v>
          </cell>
          <cell r="E1041">
            <v>148600</v>
          </cell>
          <cell r="F1041">
            <v>74300</v>
          </cell>
          <cell r="G1041">
            <v>225000</v>
          </cell>
          <cell r="H1041">
            <v>0</v>
          </cell>
          <cell r="I1041">
            <v>319000</v>
          </cell>
          <cell r="J1041">
            <v>2171000</v>
          </cell>
        </row>
        <row r="1042">
          <cell r="A1042" t="str">
            <v>P79489</v>
          </cell>
          <cell r="B1042" t="str">
            <v>SURYANINGSIH</v>
          </cell>
          <cell r="C1042" t="str">
            <v>03110</v>
          </cell>
          <cell r="D1042">
            <v>1577000</v>
          </cell>
          <cell r="E1042">
            <v>157700</v>
          </cell>
          <cell r="F1042">
            <v>157700</v>
          </cell>
          <cell r="G1042">
            <v>300000</v>
          </cell>
          <cell r="H1042">
            <v>0</v>
          </cell>
          <cell r="I1042">
            <v>374000</v>
          </cell>
          <cell r="J1042">
            <v>2407000</v>
          </cell>
        </row>
        <row r="1043">
          <cell r="A1043" t="str">
            <v>P79491</v>
          </cell>
          <cell r="B1043" t="str">
            <v>KAMSINAH, S.SOS</v>
          </cell>
          <cell r="C1043" t="str">
            <v>03110</v>
          </cell>
          <cell r="D1043">
            <v>1686000</v>
          </cell>
          <cell r="E1043">
            <v>168600</v>
          </cell>
          <cell r="F1043">
            <v>168600</v>
          </cell>
          <cell r="G1043">
            <v>300000</v>
          </cell>
          <cell r="H1043">
            <v>0</v>
          </cell>
          <cell r="I1043">
            <v>550000</v>
          </cell>
          <cell r="J1043">
            <v>2486000</v>
          </cell>
        </row>
        <row r="1044">
          <cell r="A1044" t="str">
            <v>P79881</v>
          </cell>
          <cell r="B1044" t="str">
            <v>AGUS PRAMONO, SE</v>
          </cell>
          <cell r="C1044" t="str">
            <v>03110</v>
          </cell>
          <cell r="D1044">
            <v>1629000</v>
          </cell>
          <cell r="E1044">
            <v>162900</v>
          </cell>
          <cell r="F1044">
            <v>0</v>
          </cell>
          <cell r="G1044">
            <v>150000</v>
          </cell>
          <cell r="H1044">
            <v>0</v>
          </cell>
          <cell r="I1044">
            <v>825000</v>
          </cell>
          <cell r="J1044">
            <v>2486000</v>
          </cell>
        </row>
        <row r="1045">
          <cell r="A1045" t="str">
            <v>P80440</v>
          </cell>
          <cell r="B1045" t="str">
            <v>ARNOLD NAINGGOLAN, Ir.MM.</v>
          </cell>
          <cell r="C1045" t="str">
            <v>03110</v>
          </cell>
          <cell r="D1045">
            <v>1799000</v>
          </cell>
          <cell r="E1045">
            <v>179900</v>
          </cell>
          <cell r="F1045">
            <v>89950</v>
          </cell>
          <cell r="G1045">
            <v>225000</v>
          </cell>
          <cell r="H1045">
            <v>1500000</v>
          </cell>
          <cell r="I1045">
            <v>0</v>
          </cell>
          <cell r="J1045">
            <v>3432000</v>
          </cell>
        </row>
        <row r="1046">
          <cell r="A1046" t="str">
            <v>P81053</v>
          </cell>
          <cell r="B1046" t="str">
            <v>WISNU NUGROHO SASONGKO, SH</v>
          </cell>
          <cell r="C1046" t="str">
            <v>03110</v>
          </cell>
          <cell r="D1046">
            <v>1523000</v>
          </cell>
          <cell r="E1046">
            <v>152300</v>
          </cell>
          <cell r="F1046">
            <v>76150</v>
          </cell>
          <cell r="G1046">
            <v>225000</v>
          </cell>
          <cell r="H1046">
            <v>0</v>
          </cell>
          <cell r="I1046">
            <v>825000</v>
          </cell>
          <cell r="J1046">
            <v>2407000</v>
          </cell>
        </row>
        <row r="1047">
          <cell r="A1047" t="str">
            <v>P82186</v>
          </cell>
          <cell r="B1047" t="str">
            <v>BEBY HERAWATI BULOTO, SE</v>
          </cell>
          <cell r="C1047" t="str">
            <v>03110</v>
          </cell>
          <cell r="D1047">
            <v>1126000</v>
          </cell>
          <cell r="E1047">
            <v>112600</v>
          </cell>
          <cell r="F1047">
            <v>0</v>
          </cell>
          <cell r="G1047">
            <v>150000</v>
          </cell>
          <cell r="H1047">
            <v>0</v>
          </cell>
          <cell r="I1047">
            <v>374000</v>
          </cell>
          <cell r="J1047">
            <v>2093000</v>
          </cell>
        </row>
        <row r="1048">
          <cell r="A1048" t="str">
            <v>P82512</v>
          </cell>
          <cell r="B1048" t="str">
            <v>KUSUMO SENO AJI, SE</v>
          </cell>
          <cell r="C1048" t="str">
            <v>03110</v>
          </cell>
          <cell r="D1048">
            <v>1204000</v>
          </cell>
          <cell r="E1048">
            <v>0</v>
          </cell>
          <cell r="F1048">
            <v>0</v>
          </cell>
          <cell r="G1048">
            <v>75000</v>
          </cell>
          <cell r="H1048">
            <v>0</v>
          </cell>
          <cell r="I1048">
            <v>825000</v>
          </cell>
          <cell r="J1048">
            <v>2171000</v>
          </cell>
        </row>
        <row r="1049">
          <cell r="A1049" t="str">
            <v>P82725</v>
          </cell>
          <cell r="B1049" t="str">
            <v>KONIK NASROKHATI, SE.</v>
          </cell>
          <cell r="C1049" t="str">
            <v>03110</v>
          </cell>
          <cell r="D1049">
            <v>1052000</v>
          </cell>
          <cell r="E1049">
            <v>105200</v>
          </cell>
          <cell r="F1049">
            <v>105200</v>
          </cell>
          <cell r="G1049">
            <v>300000</v>
          </cell>
          <cell r="H1049">
            <v>0</v>
          </cell>
          <cell r="I1049">
            <v>550000</v>
          </cell>
          <cell r="J1049">
            <v>2093000</v>
          </cell>
        </row>
        <row r="1050">
          <cell r="A1050" t="str">
            <v>P83073</v>
          </cell>
          <cell r="B1050" t="str">
            <v>PRIYO DWI SATYA</v>
          </cell>
          <cell r="C1050" t="str">
            <v>03110</v>
          </cell>
          <cell r="D1050">
            <v>1145000</v>
          </cell>
          <cell r="E1050">
            <v>0</v>
          </cell>
          <cell r="F1050">
            <v>0</v>
          </cell>
          <cell r="G1050">
            <v>75000</v>
          </cell>
          <cell r="H1050">
            <v>0</v>
          </cell>
          <cell r="I1050">
            <v>550000</v>
          </cell>
          <cell r="J1050">
            <v>1883000</v>
          </cell>
        </row>
        <row r="1051">
          <cell r="A1051" t="str">
            <v>P83336</v>
          </cell>
          <cell r="B1051" t="str">
            <v>SUDIYANTO,S.E</v>
          </cell>
          <cell r="C1051" t="str">
            <v>03110</v>
          </cell>
          <cell r="D1051">
            <v>946400</v>
          </cell>
          <cell r="E1051">
            <v>0</v>
          </cell>
          <cell r="F1051">
            <v>0</v>
          </cell>
          <cell r="G1051">
            <v>75000</v>
          </cell>
          <cell r="H1051">
            <v>0</v>
          </cell>
          <cell r="I1051">
            <v>0</v>
          </cell>
          <cell r="J1051">
            <v>1560800</v>
          </cell>
        </row>
        <row r="1052">
          <cell r="A1052" t="str">
            <v>P83378</v>
          </cell>
          <cell r="B1052" t="str">
            <v>ANDI WIRAWAN,S.E</v>
          </cell>
          <cell r="C1052" t="str">
            <v>03110</v>
          </cell>
          <cell r="D1052">
            <v>946400</v>
          </cell>
          <cell r="E1052">
            <v>0</v>
          </cell>
          <cell r="F1052">
            <v>0</v>
          </cell>
          <cell r="G1052">
            <v>75000</v>
          </cell>
          <cell r="H1052">
            <v>0</v>
          </cell>
          <cell r="I1052">
            <v>319000</v>
          </cell>
          <cell r="J1052">
            <v>1560800</v>
          </cell>
        </row>
        <row r="1053">
          <cell r="A1053" t="str">
            <v>Q01006</v>
          </cell>
          <cell r="B1053" t="str">
            <v>YULI ATMINI</v>
          </cell>
          <cell r="C1053" t="str">
            <v>03110</v>
          </cell>
          <cell r="D1053">
            <v>935000</v>
          </cell>
          <cell r="E1053">
            <v>0</v>
          </cell>
          <cell r="F1053">
            <v>0</v>
          </cell>
          <cell r="G1053">
            <v>75000</v>
          </cell>
          <cell r="H1053">
            <v>0</v>
          </cell>
          <cell r="I1053">
            <v>374000</v>
          </cell>
          <cell r="J1053">
            <v>1240000</v>
          </cell>
        </row>
        <row r="1054">
          <cell r="A1054" t="str">
            <v>P77244</v>
          </cell>
          <cell r="B1054" t="str">
            <v>TUMPAK SILALAHI, SE</v>
          </cell>
          <cell r="C1054" t="str">
            <v>03120</v>
          </cell>
          <cell r="D1054">
            <v>1861000</v>
          </cell>
          <cell r="E1054">
            <v>186100</v>
          </cell>
          <cell r="F1054">
            <v>186100</v>
          </cell>
          <cell r="G1054">
            <v>300000</v>
          </cell>
          <cell r="H1054">
            <v>1500000</v>
          </cell>
          <cell r="I1054">
            <v>0</v>
          </cell>
          <cell r="J1054">
            <v>3432000</v>
          </cell>
        </row>
        <row r="1055">
          <cell r="A1055" t="str">
            <v>P77529</v>
          </cell>
          <cell r="B1055" t="str">
            <v>MARNIS</v>
          </cell>
          <cell r="C1055" t="str">
            <v>03120</v>
          </cell>
          <cell r="D1055">
            <v>1529000</v>
          </cell>
          <cell r="E1055">
            <v>152900</v>
          </cell>
          <cell r="F1055">
            <v>76450</v>
          </cell>
          <cell r="G1055">
            <v>225000</v>
          </cell>
          <cell r="H1055">
            <v>0</v>
          </cell>
          <cell r="I1055">
            <v>319000</v>
          </cell>
          <cell r="J1055">
            <v>2250000</v>
          </cell>
        </row>
        <row r="1056">
          <cell r="A1056" t="str">
            <v>P79600</v>
          </cell>
          <cell r="B1056" t="str">
            <v>MUHAMMAD RUSMANSYAH,SE.MM</v>
          </cell>
          <cell r="C1056" t="str">
            <v>03120</v>
          </cell>
          <cell r="D1056">
            <v>2128000</v>
          </cell>
          <cell r="E1056">
            <v>212800</v>
          </cell>
          <cell r="F1056">
            <v>212800</v>
          </cell>
          <cell r="G1056">
            <v>300000</v>
          </cell>
          <cell r="H1056">
            <v>2700000</v>
          </cell>
          <cell r="I1056">
            <v>0</v>
          </cell>
          <cell r="J1056">
            <v>5506000</v>
          </cell>
        </row>
        <row r="1057">
          <cell r="A1057" t="str">
            <v>P79946</v>
          </cell>
          <cell r="B1057" t="str">
            <v>TRI HAYATI PURWANDARI</v>
          </cell>
          <cell r="C1057" t="str">
            <v>03120</v>
          </cell>
          <cell r="D1057">
            <v>1744000</v>
          </cell>
          <cell r="E1057">
            <v>174400</v>
          </cell>
          <cell r="F1057">
            <v>87200</v>
          </cell>
          <cell r="G1057">
            <v>225000</v>
          </cell>
          <cell r="H1057">
            <v>0</v>
          </cell>
          <cell r="I1057">
            <v>715000</v>
          </cell>
          <cell r="J1057">
            <v>2486000</v>
          </cell>
        </row>
        <row r="1058">
          <cell r="A1058" t="str">
            <v>P80189</v>
          </cell>
          <cell r="B1058" t="str">
            <v>YAYUK MARDIANTINI, SE</v>
          </cell>
          <cell r="C1058" t="str">
            <v>03120</v>
          </cell>
          <cell r="D1058">
            <v>1802000</v>
          </cell>
          <cell r="E1058">
            <v>0</v>
          </cell>
          <cell r="F1058">
            <v>0</v>
          </cell>
          <cell r="G1058">
            <v>75000</v>
          </cell>
          <cell r="H1058">
            <v>1500000</v>
          </cell>
          <cell r="I1058">
            <v>0</v>
          </cell>
          <cell r="J1058">
            <v>3432000</v>
          </cell>
        </row>
        <row r="1059">
          <cell r="A1059" t="str">
            <v>P80610</v>
          </cell>
          <cell r="B1059" t="str">
            <v>MERCY LINDA SUNAWATI, SH</v>
          </cell>
          <cell r="C1059" t="str">
            <v>03120</v>
          </cell>
          <cell r="D1059">
            <v>1738000</v>
          </cell>
          <cell r="E1059">
            <v>173800</v>
          </cell>
          <cell r="F1059">
            <v>173800</v>
          </cell>
          <cell r="G1059">
            <v>300000</v>
          </cell>
          <cell r="H1059">
            <v>0</v>
          </cell>
          <cell r="I1059">
            <v>825000</v>
          </cell>
          <cell r="J1059">
            <v>2643000</v>
          </cell>
        </row>
        <row r="1060">
          <cell r="A1060" t="str">
            <v>P82523</v>
          </cell>
          <cell r="B1060" t="str">
            <v>TRI GARIAWAN</v>
          </cell>
          <cell r="C1060" t="str">
            <v>03120</v>
          </cell>
          <cell r="D1060">
            <v>1204000</v>
          </cell>
          <cell r="E1060">
            <v>0</v>
          </cell>
          <cell r="F1060">
            <v>0</v>
          </cell>
          <cell r="G1060">
            <v>75000</v>
          </cell>
          <cell r="H1060">
            <v>0</v>
          </cell>
          <cell r="I1060">
            <v>825000</v>
          </cell>
          <cell r="J1060">
            <v>2171000</v>
          </cell>
        </row>
        <row r="1061">
          <cell r="A1061" t="str">
            <v>P82538</v>
          </cell>
          <cell r="B1061" t="str">
            <v>IRVAN MARVIANDI, S.E.</v>
          </cell>
          <cell r="C1061" t="str">
            <v>03120</v>
          </cell>
          <cell r="D1061">
            <v>1374000</v>
          </cell>
          <cell r="E1061">
            <v>137400</v>
          </cell>
          <cell r="F1061">
            <v>68700</v>
          </cell>
          <cell r="G1061">
            <v>225000</v>
          </cell>
          <cell r="H1061">
            <v>0</v>
          </cell>
          <cell r="I1061">
            <v>825000</v>
          </cell>
          <cell r="J1061">
            <v>2407000</v>
          </cell>
        </row>
        <row r="1062">
          <cell r="A1062" t="str">
            <v>P82602</v>
          </cell>
          <cell r="B1062" t="str">
            <v>HENING WULANI</v>
          </cell>
          <cell r="C1062" t="str">
            <v>03120</v>
          </cell>
          <cell r="D1062">
            <v>1052000</v>
          </cell>
          <cell r="E1062">
            <v>0</v>
          </cell>
          <cell r="F1062">
            <v>0</v>
          </cell>
          <cell r="G1062">
            <v>75000</v>
          </cell>
          <cell r="H1062">
            <v>0</v>
          </cell>
          <cell r="I1062">
            <v>550000</v>
          </cell>
          <cell r="J1062">
            <v>2093000</v>
          </cell>
        </row>
        <row r="1063">
          <cell r="A1063" t="str">
            <v>P82831</v>
          </cell>
          <cell r="B1063" t="str">
            <v>ARIF DEDY IRMANTO</v>
          </cell>
          <cell r="C1063" t="str">
            <v>03120</v>
          </cell>
          <cell r="D1063">
            <v>1052000</v>
          </cell>
          <cell r="E1063">
            <v>105200</v>
          </cell>
          <cell r="F1063">
            <v>0</v>
          </cell>
          <cell r="G1063">
            <v>150000</v>
          </cell>
          <cell r="H1063">
            <v>0</v>
          </cell>
          <cell r="I1063">
            <v>396000</v>
          </cell>
          <cell r="J1063">
            <v>1815000</v>
          </cell>
        </row>
        <row r="1064">
          <cell r="A1064" t="str">
            <v>P83033</v>
          </cell>
          <cell r="B1064" t="str">
            <v>Rd. ULFA KHAIRUNNISA</v>
          </cell>
          <cell r="C1064" t="str">
            <v>03120</v>
          </cell>
          <cell r="D1064">
            <v>1145000</v>
          </cell>
          <cell r="E1064">
            <v>0</v>
          </cell>
          <cell r="F1064">
            <v>0</v>
          </cell>
          <cell r="G1064">
            <v>75000</v>
          </cell>
          <cell r="H1064">
            <v>0</v>
          </cell>
          <cell r="I1064">
            <v>396000</v>
          </cell>
          <cell r="J1064">
            <v>2171000</v>
          </cell>
        </row>
        <row r="1065">
          <cell r="A1065" t="str">
            <v>P83319</v>
          </cell>
          <cell r="B1065" t="str">
            <v>RENILDE ORWELLA,S.E</v>
          </cell>
          <cell r="C1065" t="str">
            <v>03120</v>
          </cell>
          <cell r="D1065">
            <v>946400</v>
          </cell>
          <cell r="E1065">
            <v>0</v>
          </cell>
          <cell r="F1065">
            <v>0</v>
          </cell>
          <cell r="G1065">
            <v>75000</v>
          </cell>
          <cell r="H1065">
            <v>0</v>
          </cell>
          <cell r="I1065">
            <v>0</v>
          </cell>
          <cell r="J1065">
            <v>1560800</v>
          </cell>
        </row>
        <row r="1066">
          <cell r="A1066" t="str">
            <v>P83326</v>
          </cell>
          <cell r="B1066" t="str">
            <v>FEBRIANTI,S.E</v>
          </cell>
          <cell r="C1066" t="str">
            <v>03120</v>
          </cell>
          <cell r="D1066">
            <v>946400</v>
          </cell>
          <cell r="E1066">
            <v>0</v>
          </cell>
          <cell r="F1066">
            <v>0</v>
          </cell>
          <cell r="G1066">
            <v>75000</v>
          </cell>
          <cell r="H1066">
            <v>0</v>
          </cell>
          <cell r="I1066">
            <v>0</v>
          </cell>
          <cell r="J1066">
            <v>1560800</v>
          </cell>
        </row>
        <row r="1067">
          <cell r="A1067" t="str">
            <v>P83379</v>
          </cell>
          <cell r="B1067" t="str">
            <v>ANGGA ADYA VIRANO,S.E</v>
          </cell>
          <cell r="C1067" t="str">
            <v>03120</v>
          </cell>
          <cell r="D1067">
            <v>946400</v>
          </cell>
          <cell r="E1067">
            <v>0</v>
          </cell>
          <cell r="F1067">
            <v>0</v>
          </cell>
          <cell r="G1067">
            <v>75000</v>
          </cell>
          <cell r="H1067">
            <v>0</v>
          </cell>
          <cell r="I1067">
            <v>396000</v>
          </cell>
          <cell r="J1067">
            <v>1560800</v>
          </cell>
        </row>
        <row r="1068">
          <cell r="A1068" t="str">
            <v>Q01019</v>
          </cell>
          <cell r="B1068" t="str">
            <v>LUFFI MELANIYA</v>
          </cell>
          <cell r="C1068" t="str">
            <v>03120</v>
          </cell>
          <cell r="D1068">
            <v>935000</v>
          </cell>
          <cell r="E1068">
            <v>0</v>
          </cell>
          <cell r="F1068">
            <v>0</v>
          </cell>
          <cell r="G1068">
            <v>75000</v>
          </cell>
          <cell r="H1068">
            <v>0</v>
          </cell>
          <cell r="I1068">
            <v>0</v>
          </cell>
          <cell r="J1068">
            <v>1240000</v>
          </cell>
        </row>
        <row r="1069">
          <cell r="A1069" t="str">
            <v>P78659</v>
          </cell>
          <cell r="B1069" t="str">
            <v>RISWANTO</v>
          </cell>
          <cell r="C1069" t="str">
            <v>03130</v>
          </cell>
          <cell r="D1069">
            <v>1994000</v>
          </cell>
          <cell r="E1069">
            <v>199400</v>
          </cell>
          <cell r="F1069">
            <v>199400</v>
          </cell>
          <cell r="G1069">
            <v>300000</v>
          </cell>
          <cell r="H1069">
            <v>2100000</v>
          </cell>
          <cell r="I1069">
            <v>0</v>
          </cell>
          <cell r="J1069">
            <v>4934000</v>
          </cell>
        </row>
        <row r="1070">
          <cell r="A1070" t="str">
            <v>P78922</v>
          </cell>
          <cell r="B1070" t="str">
            <v>RAHMAN SUSILO</v>
          </cell>
          <cell r="C1070" t="str">
            <v>03130</v>
          </cell>
          <cell r="D1070">
            <v>1865000</v>
          </cell>
          <cell r="E1070">
            <v>186500</v>
          </cell>
          <cell r="F1070">
            <v>186500</v>
          </cell>
          <cell r="G1070">
            <v>300000</v>
          </cell>
          <cell r="H1070">
            <v>1500000</v>
          </cell>
          <cell r="I1070">
            <v>0</v>
          </cell>
          <cell r="J1070">
            <v>3432000</v>
          </cell>
        </row>
        <row r="1071">
          <cell r="A1071" t="str">
            <v>P80350</v>
          </cell>
          <cell r="B1071" t="str">
            <v>DYAH ARI RATNAWATI</v>
          </cell>
          <cell r="C1071" t="str">
            <v>03130</v>
          </cell>
          <cell r="D1071">
            <v>1686000</v>
          </cell>
          <cell r="E1071">
            <v>0</v>
          </cell>
          <cell r="F1071">
            <v>0</v>
          </cell>
          <cell r="G1071">
            <v>75000</v>
          </cell>
          <cell r="H1071">
            <v>0</v>
          </cell>
          <cell r="I1071">
            <v>715000</v>
          </cell>
          <cell r="J1071">
            <v>2156000</v>
          </cell>
        </row>
        <row r="1072">
          <cell r="A1072" t="str">
            <v>P80611</v>
          </cell>
          <cell r="B1072" t="str">
            <v>DESI FERNANDA</v>
          </cell>
          <cell r="C1072" t="str">
            <v>03130</v>
          </cell>
          <cell r="D1072">
            <v>1523000</v>
          </cell>
          <cell r="E1072">
            <v>0</v>
          </cell>
          <cell r="F1072">
            <v>152300</v>
          </cell>
          <cell r="G1072">
            <v>225000</v>
          </cell>
          <cell r="H1072">
            <v>0</v>
          </cell>
          <cell r="I1072">
            <v>825000</v>
          </cell>
          <cell r="J1072">
            <v>2407000</v>
          </cell>
        </row>
        <row r="1073">
          <cell r="A1073" t="str">
            <v>P82514</v>
          </cell>
          <cell r="B1073" t="str">
            <v>MUHAMAD AMINUDIN</v>
          </cell>
          <cell r="C1073" t="str">
            <v>03130</v>
          </cell>
          <cell r="D1073">
            <v>1204000</v>
          </cell>
          <cell r="E1073">
            <v>0</v>
          </cell>
          <cell r="F1073">
            <v>0</v>
          </cell>
          <cell r="G1073">
            <v>75000</v>
          </cell>
          <cell r="H1073">
            <v>0</v>
          </cell>
          <cell r="I1073">
            <v>550000</v>
          </cell>
          <cell r="J1073">
            <v>2171000</v>
          </cell>
        </row>
        <row r="1074">
          <cell r="A1074" t="str">
            <v>P82753</v>
          </cell>
          <cell r="B1074" t="str">
            <v>SRI LASMIATI, SPD.</v>
          </cell>
          <cell r="C1074" t="str">
            <v>03130</v>
          </cell>
          <cell r="D1074">
            <v>1052000</v>
          </cell>
          <cell r="E1074">
            <v>105200</v>
          </cell>
          <cell r="F1074">
            <v>52600</v>
          </cell>
          <cell r="G1074">
            <v>225000</v>
          </cell>
          <cell r="H1074">
            <v>0</v>
          </cell>
          <cell r="I1074">
            <v>550000</v>
          </cell>
          <cell r="J1074">
            <v>2093000</v>
          </cell>
        </row>
        <row r="1075">
          <cell r="A1075" t="str">
            <v>P83318</v>
          </cell>
          <cell r="B1075" t="str">
            <v>SUNDARI EKAWATI,S.E</v>
          </cell>
          <cell r="C1075" t="str">
            <v>03130</v>
          </cell>
          <cell r="D1075">
            <v>946400</v>
          </cell>
          <cell r="E1075">
            <v>0</v>
          </cell>
          <cell r="F1075">
            <v>0</v>
          </cell>
          <cell r="G1075">
            <v>75000</v>
          </cell>
          <cell r="H1075">
            <v>0</v>
          </cell>
          <cell r="I1075">
            <v>374000</v>
          </cell>
          <cell r="J1075">
            <v>1560800</v>
          </cell>
        </row>
        <row r="1076">
          <cell r="A1076" t="str">
            <v>Q01020</v>
          </cell>
          <cell r="B1076" t="str">
            <v>POPPY AMELIA</v>
          </cell>
          <cell r="C1076" t="str">
            <v>03130</v>
          </cell>
          <cell r="D1076">
            <v>935000</v>
          </cell>
          <cell r="E1076">
            <v>0</v>
          </cell>
          <cell r="F1076">
            <v>0</v>
          </cell>
          <cell r="G1076">
            <v>75000</v>
          </cell>
          <cell r="H1076">
            <v>0</v>
          </cell>
          <cell r="I1076">
            <v>0</v>
          </cell>
          <cell r="J1076">
            <v>1240000</v>
          </cell>
        </row>
        <row r="1077">
          <cell r="A1077" t="str">
            <v>P53641</v>
          </cell>
          <cell r="B1077" t="str">
            <v>AMIRDIN, SE</v>
          </cell>
          <cell r="C1077" t="str">
            <v>03150</v>
          </cell>
          <cell r="D1077">
            <v>2364000</v>
          </cell>
          <cell r="E1077">
            <v>236400</v>
          </cell>
          <cell r="F1077">
            <v>0</v>
          </cell>
          <cell r="G1077">
            <v>150000</v>
          </cell>
          <cell r="H1077">
            <v>2100000</v>
          </cell>
          <cell r="I1077">
            <v>0</v>
          </cell>
          <cell r="J1077">
            <v>4224000</v>
          </cell>
        </row>
        <row r="1078">
          <cell r="A1078" t="str">
            <v>P54290</v>
          </cell>
          <cell r="B1078" t="str">
            <v>DJURI, DRS</v>
          </cell>
          <cell r="C1078" t="str">
            <v>03150</v>
          </cell>
          <cell r="D1078">
            <v>2522000</v>
          </cell>
          <cell r="E1078">
            <v>252200</v>
          </cell>
          <cell r="F1078">
            <v>126100</v>
          </cell>
          <cell r="G1078">
            <v>225000</v>
          </cell>
          <cell r="H1078">
            <v>2700000</v>
          </cell>
          <cell r="I1078">
            <v>0</v>
          </cell>
          <cell r="J1078">
            <v>5082000</v>
          </cell>
        </row>
        <row r="1079">
          <cell r="A1079" t="str">
            <v>P54309</v>
          </cell>
          <cell r="B1079" t="str">
            <v>SURYANTO</v>
          </cell>
          <cell r="C1079" t="str">
            <v>03150</v>
          </cell>
          <cell r="D1079">
            <v>2364000</v>
          </cell>
          <cell r="E1079">
            <v>236400</v>
          </cell>
          <cell r="F1079">
            <v>236400</v>
          </cell>
          <cell r="G1079">
            <v>300000</v>
          </cell>
          <cell r="H1079">
            <v>1500000</v>
          </cell>
          <cell r="I1079">
            <v>0</v>
          </cell>
          <cell r="J1079">
            <v>3168000</v>
          </cell>
        </row>
        <row r="1080">
          <cell r="A1080" t="str">
            <v>P76663</v>
          </cell>
          <cell r="B1080" t="str">
            <v>ENDANG WARSIANTI, SH</v>
          </cell>
          <cell r="C1080" t="str">
            <v>03150</v>
          </cell>
          <cell r="D1080">
            <v>1689000</v>
          </cell>
          <cell r="E1080">
            <v>168900</v>
          </cell>
          <cell r="F1080">
            <v>253350</v>
          </cell>
          <cell r="G1080">
            <v>375000</v>
          </cell>
          <cell r="H1080">
            <v>0</v>
          </cell>
          <cell r="I1080">
            <v>825000</v>
          </cell>
          <cell r="J1080">
            <v>2222000</v>
          </cell>
        </row>
        <row r="1081">
          <cell r="A1081" t="str">
            <v>P77272</v>
          </cell>
          <cell r="B1081" t="str">
            <v>PUJI ARIWIYATI PRABANDARI</v>
          </cell>
          <cell r="C1081" t="str">
            <v>03150</v>
          </cell>
          <cell r="D1081">
            <v>1806000</v>
          </cell>
          <cell r="E1081">
            <v>0</v>
          </cell>
          <cell r="F1081">
            <v>0</v>
          </cell>
          <cell r="G1081">
            <v>75000</v>
          </cell>
          <cell r="H1081">
            <v>0</v>
          </cell>
          <cell r="I1081">
            <v>825000</v>
          </cell>
          <cell r="J1081">
            <v>2295000</v>
          </cell>
        </row>
        <row r="1082">
          <cell r="A1082" t="str">
            <v>P77293</v>
          </cell>
          <cell r="B1082" t="str">
            <v>LENNY ASIANTI KUSUMA</v>
          </cell>
          <cell r="C1082" t="str">
            <v>03150</v>
          </cell>
          <cell r="D1082">
            <v>1865000</v>
          </cell>
          <cell r="E1082">
            <v>0</v>
          </cell>
          <cell r="F1082">
            <v>0</v>
          </cell>
          <cell r="G1082">
            <v>75000</v>
          </cell>
          <cell r="H1082">
            <v>1500000</v>
          </cell>
          <cell r="I1082">
            <v>0</v>
          </cell>
          <cell r="J1082">
            <v>3168000</v>
          </cell>
        </row>
        <row r="1083">
          <cell r="A1083" t="str">
            <v>P77341</v>
          </cell>
          <cell r="B1083" t="str">
            <v>SULISTYOWATI</v>
          </cell>
          <cell r="C1083" t="str">
            <v>03150</v>
          </cell>
          <cell r="D1083">
            <v>1689000</v>
          </cell>
          <cell r="E1083">
            <v>168900</v>
          </cell>
          <cell r="F1083">
            <v>168900</v>
          </cell>
          <cell r="G1083">
            <v>300000</v>
          </cell>
          <cell r="H1083">
            <v>0</v>
          </cell>
          <cell r="I1083">
            <v>825000</v>
          </cell>
          <cell r="J1083">
            <v>2222000</v>
          </cell>
        </row>
        <row r="1084">
          <cell r="A1084" t="str">
            <v>P81050</v>
          </cell>
          <cell r="B1084" t="str">
            <v>SAHAT JERI SINAGA, SH</v>
          </cell>
          <cell r="C1084" t="str">
            <v>03150</v>
          </cell>
          <cell r="D1084">
            <v>1523000</v>
          </cell>
          <cell r="E1084">
            <v>152300</v>
          </cell>
          <cell r="F1084">
            <v>152300</v>
          </cell>
          <cell r="G1084">
            <v>300000</v>
          </cell>
          <cell r="H1084">
            <v>0</v>
          </cell>
          <cell r="I1084">
            <v>550000</v>
          </cell>
          <cell r="J1084">
            <v>2222000</v>
          </cell>
        </row>
        <row r="1085">
          <cell r="A1085" t="str">
            <v>P81148</v>
          </cell>
          <cell r="B1085" t="str">
            <v>DINI HADIAWATI, A.MD</v>
          </cell>
          <cell r="C1085" t="str">
            <v>03150</v>
          </cell>
          <cell r="D1085">
            <v>1377000</v>
          </cell>
          <cell r="E1085">
            <v>0</v>
          </cell>
          <cell r="F1085">
            <v>0</v>
          </cell>
          <cell r="G1085">
            <v>75000</v>
          </cell>
          <cell r="H1085">
            <v>0</v>
          </cell>
          <cell r="I1085">
            <v>825000</v>
          </cell>
          <cell r="J1085">
            <v>2149000</v>
          </cell>
        </row>
        <row r="1086">
          <cell r="A1086" t="str">
            <v>P81151</v>
          </cell>
          <cell r="B1086" t="str">
            <v>SRI SUHARTANI, A.MD.</v>
          </cell>
          <cell r="C1086" t="str">
            <v>03150</v>
          </cell>
          <cell r="D1086">
            <v>1377000</v>
          </cell>
          <cell r="E1086">
            <v>137700</v>
          </cell>
          <cell r="F1086">
            <v>0</v>
          </cell>
          <cell r="G1086">
            <v>150000</v>
          </cell>
          <cell r="H1086">
            <v>0</v>
          </cell>
          <cell r="I1086">
            <v>550000</v>
          </cell>
          <cell r="J1086">
            <v>2149000</v>
          </cell>
        </row>
        <row r="1087">
          <cell r="A1087" t="str">
            <v>P81301</v>
          </cell>
          <cell r="B1087" t="str">
            <v>MIFTAHUR ROHMAN</v>
          </cell>
          <cell r="C1087" t="str">
            <v>03150</v>
          </cell>
          <cell r="D1087">
            <v>1207000</v>
          </cell>
          <cell r="E1087">
            <v>120700</v>
          </cell>
          <cell r="F1087">
            <v>120700</v>
          </cell>
          <cell r="G1087">
            <v>300000</v>
          </cell>
          <cell r="H1087">
            <v>0</v>
          </cell>
          <cell r="I1087">
            <v>319000</v>
          </cell>
          <cell r="J1087">
            <v>1932000</v>
          </cell>
        </row>
        <row r="1088">
          <cell r="A1088" t="str">
            <v>P81307</v>
          </cell>
          <cell r="B1088" t="str">
            <v>JAELANI</v>
          </cell>
          <cell r="C1088" t="str">
            <v>03150</v>
          </cell>
          <cell r="D1088">
            <v>1207000</v>
          </cell>
          <cell r="E1088">
            <v>120700</v>
          </cell>
          <cell r="F1088">
            <v>120700</v>
          </cell>
          <cell r="G1088">
            <v>300000</v>
          </cell>
          <cell r="H1088">
            <v>0</v>
          </cell>
          <cell r="I1088">
            <v>0</v>
          </cell>
          <cell r="J1088">
            <v>1932000</v>
          </cell>
        </row>
        <row r="1089">
          <cell r="A1089" t="str">
            <v>P81325</v>
          </cell>
          <cell r="B1089" t="str">
            <v>DEWI KURNIASARI, SE</v>
          </cell>
          <cell r="C1089" t="str">
            <v>03150</v>
          </cell>
          <cell r="D1089">
            <v>1246000</v>
          </cell>
          <cell r="E1089">
            <v>124600</v>
          </cell>
          <cell r="F1089">
            <v>62300</v>
          </cell>
          <cell r="G1089">
            <v>225000</v>
          </cell>
          <cell r="H1089">
            <v>0</v>
          </cell>
          <cell r="I1089">
            <v>825000</v>
          </cell>
          <cell r="J1089">
            <v>2004000</v>
          </cell>
        </row>
        <row r="1090">
          <cell r="A1090" t="str">
            <v>P81342</v>
          </cell>
          <cell r="B1090" t="str">
            <v>ADANG MULYADI</v>
          </cell>
          <cell r="C1090" t="str">
            <v>03150</v>
          </cell>
          <cell r="D1090">
            <v>1207000</v>
          </cell>
          <cell r="E1090">
            <v>120700</v>
          </cell>
          <cell r="F1090">
            <v>120700</v>
          </cell>
          <cell r="G1090">
            <v>300000</v>
          </cell>
          <cell r="H1090">
            <v>0</v>
          </cell>
          <cell r="I1090">
            <v>396000</v>
          </cell>
          <cell r="J1090">
            <v>1932000</v>
          </cell>
        </row>
        <row r="1091">
          <cell r="A1091" t="str">
            <v>P82015</v>
          </cell>
          <cell r="B1091" t="str">
            <v>MISLAN</v>
          </cell>
          <cell r="C1091" t="str">
            <v>03150</v>
          </cell>
          <cell r="D1091">
            <v>1126000</v>
          </cell>
          <cell r="E1091">
            <v>112600</v>
          </cell>
          <cell r="F1091">
            <v>112600</v>
          </cell>
          <cell r="G1091">
            <v>300000</v>
          </cell>
          <cell r="H1091">
            <v>0</v>
          </cell>
          <cell r="I1091">
            <v>319000</v>
          </cell>
          <cell r="J1091">
            <v>1771000</v>
          </cell>
        </row>
        <row r="1092">
          <cell r="A1092" t="str">
            <v>P82323</v>
          </cell>
          <cell r="B1092" t="str">
            <v>INRI AFSARI PANGALA, SH.</v>
          </cell>
          <cell r="C1092" t="str">
            <v>03150</v>
          </cell>
          <cell r="D1092">
            <v>1377000</v>
          </cell>
          <cell r="E1092">
            <v>0</v>
          </cell>
          <cell r="F1092">
            <v>0</v>
          </cell>
          <cell r="G1092">
            <v>75000</v>
          </cell>
          <cell r="H1092">
            <v>0</v>
          </cell>
          <cell r="I1092">
            <v>825000</v>
          </cell>
          <cell r="J1092">
            <v>2149000</v>
          </cell>
        </row>
        <row r="1093">
          <cell r="A1093" t="str">
            <v>P82550</v>
          </cell>
          <cell r="B1093" t="str">
            <v>KHOIRIYAH DWI PUTRANTI, SE.</v>
          </cell>
          <cell r="C1093" t="str">
            <v>03150</v>
          </cell>
          <cell r="D1093">
            <v>1374000</v>
          </cell>
          <cell r="E1093">
            <v>137400</v>
          </cell>
          <cell r="F1093">
            <v>0</v>
          </cell>
          <cell r="G1093">
            <v>150000</v>
          </cell>
          <cell r="H1093">
            <v>0</v>
          </cell>
          <cell r="I1093">
            <v>825000</v>
          </cell>
          <cell r="J1093">
            <v>2222000</v>
          </cell>
        </row>
        <row r="1094">
          <cell r="A1094" t="str">
            <v>P82721</v>
          </cell>
          <cell r="B1094" t="str">
            <v>HERY TEGUH MARGIYONO, S.SOS.</v>
          </cell>
          <cell r="C1094" t="str">
            <v>03150</v>
          </cell>
          <cell r="D1094">
            <v>1202000</v>
          </cell>
          <cell r="E1094">
            <v>0</v>
          </cell>
          <cell r="F1094">
            <v>0</v>
          </cell>
          <cell r="G1094">
            <v>75000</v>
          </cell>
          <cell r="H1094">
            <v>0</v>
          </cell>
          <cell r="I1094">
            <v>585000</v>
          </cell>
          <cell r="J1094">
            <v>2077000</v>
          </cell>
        </row>
        <row r="1095">
          <cell r="A1095" t="str">
            <v>P82995</v>
          </cell>
          <cell r="B1095" t="str">
            <v>ILA SRI WAHYUNI</v>
          </cell>
          <cell r="C1095" t="str">
            <v>03150</v>
          </cell>
          <cell r="D1095">
            <v>1145000</v>
          </cell>
          <cell r="E1095">
            <v>0</v>
          </cell>
          <cell r="F1095">
            <v>0</v>
          </cell>
          <cell r="G1095">
            <v>75000</v>
          </cell>
          <cell r="H1095">
            <v>0</v>
          </cell>
          <cell r="I1095">
            <v>550000</v>
          </cell>
          <cell r="J1095">
            <v>2004000</v>
          </cell>
        </row>
        <row r="1096">
          <cell r="A1096" t="str">
            <v>P83320</v>
          </cell>
          <cell r="B1096" t="str">
            <v>KRESTIANA NATALIA A,S.E</v>
          </cell>
          <cell r="C1096" t="str">
            <v>03150</v>
          </cell>
          <cell r="D1096">
            <v>946400</v>
          </cell>
          <cell r="E1096">
            <v>0</v>
          </cell>
          <cell r="F1096">
            <v>0</v>
          </cell>
          <cell r="G1096">
            <v>75000</v>
          </cell>
          <cell r="H1096">
            <v>0</v>
          </cell>
          <cell r="I1096">
            <v>0</v>
          </cell>
          <cell r="J1096">
            <v>1447200</v>
          </cell>
        </row>
        <row r="1097">
          <cell r="A1097" t="str">
            <v>P83381</v>
          </cell>
          <cell r="B1097" t="str">
            <v>AGENG SURYOYUDHO,S.H</v>
          </cell>
          <cell r="C1097" t="str">
            <v>03150</v>
          </cell>
          <cell r="D1097">
            <v>946400</v>
          </cell>
          <cell r="E1097">
            <v>0</v>
          </cell>
          <cell r="F1097">
            <v>0</v>
          </cell>
          <cell r="G1097">
            <v>75000</v>
          </cell>
          <cell r="H1097">
            <v>0</v>
          </cell>
          <cell r="I1097">
            <v>0</v>
          </cell>
          <cell r="J1097">
            <v>1447200</v>
          </cell>
        </row>
        <row r="1098">
          <cell r="A1098" t="str">
            <v>Q01039</v>
          </cell>
          <cell r="B1098" t="str">
            <v>DENI SETIAWAN</v>
          </cell>
          <cell r="C1098" t="str">
            <v>03150</v>
          </cell>
          <cell r="D1098">
            <v>935000</v>
          </cell>
          <cell r="E1098">
            <v>0</v>
          </cell>
          <cell r="F1098">
            <v>0</v>
          </cell>
          <cell r="G1098">
            <v>75000</v>
          </cell>
          <cell r="H1098">
            <v>0</v>
          </cell>
          <cell r="I1098">
            <v>0</v>
          </cell>
          <cell r="J1098">
            <v>1150000</v>
          </cell>
        </row>
        <row r="1099">
          <cell r="A1099" t="str">
            <v>Q01040</v>
          </cell>
          <cell r="B1099" t="str">
            <v>MIMIN TRI WAHYUNI</v>
          </cell>
          <cell r="C1099" t="str">
            <v>03150</v>
          </cell>
          <cell r="D1099">
            <v>935000</v>
          </cell>
          <cell r="E1099">
            <v>0</v>
          </cell>
          <cell r="F1099">
            <v>0</v>
          </cell>
          <cell r="G1099">
            <v>75000</v>
          </cell>
          <cell r="H1099">
            <v>0</v>
          </cell>
          <cell r="I1099">
            <v>396000</v>
          </cell>
          <cell r="J1099">
            <v>1150000</v>
          </cell>
        </row>
        <row r="1100">
          <cell r="A1100" t="str">
            <v>P47597</v>
          </cell>
          <cell r="B1100" t="str">
            <v>SUNARNI</v>
          </cell>
          <cell r="C1100" t="str">
            <v>03160</v>
          </cell>
          <cell r="D1100">
            <v>2144000</v>
          </cell>
          <cell r="E1100">
            <v>0</v>
          </cell>
          <cell r="F1100">
            <v>107200</v>
          </cell>
          <cell r="G1100">
            <v>150000</v>
          </cell>
          <cell r="H1100">
            <v>0</v>
          </cell>
          <cell r="I1100">
            <v>352000</v>
          </cell>
          <cell r="J1100">
            <v>2486000</v>
          </cell>
        </row>
        <row r="1101">
          <cell r="A1101" t="str">
            <v>P60243</v>
          </cell>
          <cell r="B1101" t="str">
            <v>SAMINGUN</v>
          </cell>
          <cell r="C1101" t="str">
            <v>03160</v>
          </cell>
          <cell r="D1101">
            <v>1809000</v>
          </cell>
          <cell r="E1101">
            <v>180900</v>
          </cell>
          <cell r="F1101">
            <v>180900</v>
          </cell>
          <cell r="G1101">
            <v>300000</v>
          </cell>
          <cell r="H1101">
            <v>0</v>
          </cell>
          <cell r="I1101">
            <v>319000</v>
          </cell>
          <cell r="J1101">
            <v>2407000</v>
          </cell>
        </row>
        <row r="1102">
          <cell r="A1102" t="str">
            <v>P77033</v>
          </cell>
          <cell r="B1102" t="str">
            <v>KRISMANTO</v>
          </cell>
          <cell r="C1102" t="str">
            <v>03160</v>
          </cell>
          <cell r="D1102">
            <v>1526000</v>
          </cell>
          <cell r="E1102">
            <v>152600</v>
          </cell>
          <cell r="F1102">
            <v>76300</v>
          </cell>
          <cell r="G1102">
            <v>225000</v>
          </cell>
          <cell r="H1102">
            <v>0</v>
          </cell>
          <cell r="I1102">
            <v>495000</v>
          </cell>
          <cell r="J1102">
            <v>2329000</v>
          </cell>
        </row>
        <row r="1103">
          <cell r="A1103" t="str">
            <v>P78038</v>
          </cell>
          <cell r="B1103" t="str">
            <v>SULASMAN</v>
          </cell>
          <cell r="C1103" t="str">
            <v>03160</v>
          </cell>
          <cell r="D1103">
            <v>1387000</v>
          </cell>
          <cell r="E1103">
            <v>138700</v>
          </cell>
          <cell r="F1103">
            <v>138700</v>
          </cell>
          <cell r="G1103">
            <v>300000</v>
          </cell>
          <cell r="H1103">
            <v>0</v>
          </cell>
          <cell r="I1103">
            <v>352000</v>
          </cell>
          <cell r="J1103">
            <v>2093000</v>
          </cell>
        </row>
        <row r="1104">
          <cell r="A1104" t="str">
            <v>P78629</v>
          </cell>
          <cell r="B1104" t="str">
            <v>NURUL LAILA, S.E.</v>
          </cell>
          <cell r="C1104" t="str">
            <v>03160</v>
          </cell>
          <cell r="D1104">
            <v>1930000</v>
          </cell>
          <cell r="E1104">
            <v>0</v>
          </cell>
          <cell r="F1104">
            <v>0</v>
          </cell>
          <cell r="G1104">
            <v>75000</v>
          </cell>
          <cell r="H1104">
            <v>1600000</v>
          </cell>
          <cell r="I1104">
            <v>0</v>
          </cell>
          <cell r="J1104">
            <v>4147000</v>
          </cell>
        </row>
        <row r="1105">
          <cell r="A1105" t="str">
            <v>P79507</v>
          </cell>
          <cell r="B1105" t="str">
            <v>BAMBANG KUNTO C N, SE</v>
          </cell>
          <cell r="C1105" t="str">
            <v>03160</v>
          </cell>
          <cell r="D1105">
            <v>2060000</v>
          </cell>
          <cell r="E1105">
            <v>206000</v>
          </cell>
          <cell r="F1105">
            <v>206000</v>
          </cell>
          <cell r="G1105">
            <v>300000</v>
          </cell>
          <cell r="H1105">
            <v>1500000</v>
          </cell>
          <cell r="I1105">
            <v>0</v>
          </cell>
          <cell r="J1105">
            <v>3432000</v>
          </cell>
        </row>
        <row r="1106">
          <cell r="A1106" t="str">
            <v>P79905</v>
          </cell>
          <cell r="B1106" t="str">
            <v>AGUS SUPARMAN</v>
          </cell>
          <cell r="C1106" t="str">
            <v>03160</v>
          </cell>
          <cell r="D1106">
            <v>1632000</v>
          </cell>
          <cell r="E1106">
            <v>163200</v>
          </cell>
          <cell r="F1106">
            <v>163200</v>
          </cell>
          <cell r="G1106">
            <v>300000</v>
          </cell>
          <cell r="H1106">
            <v>0</v>
          </cell>
          <cell r="I1106">
            <v>825000</v>
          </cell>
          <cell r="J1106">
            <v>2407000</v>
          </cell>
        </row>
        <row r="1107">
          <cell r="A1107" t="str">
            <v>P81083</v>
          </cell>
          <cell r="B1107" t="str">
            <v>JOHNSON, SE</v>
          </cell>
          <cell r="C1107" t="str">
            <v>03160</v>
          </cell>
          <cell r="D1107">
            <v>1523000</v>
          </cell>
          <cell r="E1107">
            <v>152300</v>
          </cell>
          <cell r="F1107">
            <v>0</v>
          </cell>
          <cell r="G1107">
            <v>150000</v>
          </cell>
          <cell r="H1107">
            <v>0</v>
          </cell>
          <cell r="I1107">
            <v>825000</v>
          </cell>
          <cell r="J1107">
            <v>2407000</v>
          </cell>
        </row>
        <row r="1108">
          <cell r="A1108" t="str">
            <v>P81257</v>
          </cell>
          <cell r="B1108" t="str">
            <v>SUGENG</v>
          </cell>
          <cell r="C1108" t="str">
            <v>03160</v>
          </cell>
          <cell r="D1108">
            <v>1207000</v>
          </cell>
          <cell r="E1108">
            <v>120700</v>
          </cell>
          <cell r="F1108">
            <v>120700</v>
          </cell>
          <cell r="G1108">
            <v>300000</v>
          </cell>
          <cell r="H1108">
            <v>0</v>
          </cell>
          <cell r="I1108">
            <v>352000</v>
          </cell>
          <cell r="J1108">
            <v>2093000</v>
          </cell>
        </row>
        <row r="1109">
          <cell r="A1109" t="str">
            <v>P82517</v>
          </cell>
          <cell r="B1109" t="str">
            <v>MUSTOFA</v>
          </cell>
          <cell r="C1109" t="str">
            <v>03160</v>
          </cell>
          <cell r="D1109">
            <v>1204000</v>
          </cell>
          <cell r="E1109">
            <v>0</v>
          </cell>
          <cell r="F1109">
            <v>0</v>
          </cell>
          <cell r="G1109">
            <v>75000</v>
          </cell>
          <cell r="H1109">
            <v>0</v>
          </cell>
          <cell r="I1109">
            <v>825000</v>
          </cell>
          <cell r="J1109">
            <v>2171000</v>
          </cell>
        </row>
        <row r="1110">
          <cell r="A1110" t="str">
            <v>P83058</v>
          </cell>
          <cell r="B1110" t="str">
            <v>DEKY JANARKO</v>
          </cell>
          <cell r="C1110" t="str">
            <v>03160</v>
          </cell>
          <cell r="D1110">
            <v>1145000</v>
          </cell>
          <cell r="E1110">
            <v>0</v>
          </cell>
          <cell r="F1110">
            <v>0</v>
          </cell>
          <cell r="G1110">
            <v>75000</v>
          </cell>
          <cell r="H1110">
            <v>0</v>
          </cell>
          <cell r="I1110">
            <v>495000</v>
          </cell>
          <cell r="J1110">
            <v>2171000</v>
          </cell>
        </row>
        <row r="1111">
          <cell r="A1111" t="str">
            <v>P83313</v>
          </cell>
          <cell r="B1111" t="str">
            <v>LAMTIUR SIGALINGGING,S.E</v>
          </cell>
          <cell r="C1111" t="str">
            <v>03160</v>
          </cell>
          <cell r="D1111">
            <v>946400</v>
          </cell>
          <cell r="E1111">
            <v>0</v>
          </cell>
          <cell r="F1111">
            <v>0</v>
          </cell>
          <cell r="G1111">
            <v>75000</v>
          </cell>
          <cell r="H1111">
            <v>0</v>
          </cell>
          <cell r="I1111">
            <v>0</v>
          </cell>
          <cell r="J1111">
            <v>1560800</v>
          </cell>
        </row>
        <row r="1112">
          <cell r="A1112" t="str">
            <v>P83371</v>
          </cell>
          <cell r="B1112" t="str">
            <v>ARIGAMURTY ASRY,S.E</v>
          </cell>
          <cell r="C1112" t="str">
            <v>03160</v>
          </cell>
          <cell r="D1112">
            <v>946400</v>
          </cell>
          <cell r="E1112">
            <v>0</v>
          </cell>
          <cell r="F1112">
            <v>0</v>
          </cell>
          <cell r="G1112">
            <v>75000</v>
          </cell>
          <cell r="H1112">
            <v>0</v>
          </cell>
          <cell r="I1112">
            <v>297000</v>
          </cell>
          <cell r="J1112">
            <v>1560800</v>
          </cell>
        </row>
        <row r="1113">
          <cell r="A1113" t="str">
            <v>P83382</v>
          </cell>
          <cell r="B1113" t="str">
            <v>SINGGIH SURYA KUSUMA,S.E</v>
          </cell>
          <cell r="C1113" t="str">
            <v>03160</v>
          </cell>
          <cell r="D1113">
            <v>946400</v>
          </cell>
          <cell r="E1113">
            <v>0</v>
          </cell>
          <cell r="F1113">
            <v>0</v>
          </cell>
          <cell r="G1113">
            <v>75000</v>
          </cell>
          <cell r="H1113">
            <v>0</v>
          </cell>
          <cell r="I1113">
            <v>297000</v>
          </cell>
          <cell r="J1113">
            <v>1560800</v>
          </cell>
        </row>
        <row r="1114">
          <cell r="A1114" t="str">
            <v>Q01022</v>
          </cell>
          <cell r="B1114" t="str">
            <v>SEZY INDAH ANUGRAH S</v>
          </cell>
          <cell r="C1114" t="str">
            <v>03160</v>
          </cell>
          <cell r="D1114">
            <v>935000</v>
          </cell>
          <cell r="E1114">
            <v>0</v>
          </cell>
          <cell r="F1114">
            <v>0</v>
          </cell>
          <cell r="G1114">
            <v>75000</v>
          </cell>
          <cell r="H1114">
            <v>0</v>
          </cell>
          <cell r="I1114">
            <v>0</v>
          </cell>
          <cell r="J1114">
            <v>1240000</v>
          </cell>
        </row>
        <row r="1115">
          <cell r="A1115" t="str">
            <v>P58820</v>
          </cell>
          <cell r="B1115" t="str">
            <v>SUDJADI</v>
          </cell>
          <cell r="C1115" t="str">
            <v>03170</v>
          </cell>
          <cell r="D1115">
            <v>1705000</v>
          </cell>
          <cell r="E1115">
            <v>170500</v>
          </cell>
          <cell r="F1115">
            <v>85250</v>
          </cell>
          <cell r="G1115">
            <v>225000</v>
          </cell>
          <cell r="H1115">
            <v>0</v>
          </cell>
          <cell r="I1115">
            <v>319000</v>
          </cell>
          <cell r="J1115">
            <v>2171000</v>
          </cell>
        </row>
        <row r="1116">
          <cell r="A1116" t="str">
            <v>P76704</v>
          </cell>
          <cell r="B1116" t="str">
            <v>DJAYA MARLAN</v>
          </cell>
          <cell r="C1116" t="str">
            <v>03170</v>
          </cell>
          <cell r="D1116">
            <v>1632000</v>
          </cell>
          <cell r="E1116">
            <v>163200</v>
          </cell>
          <cell r="F1116">
            <v>163200</v>
          </cell>
          <cell r="G1116">
            <v>300000</v>
          </cell>
          <cell r="H1116">
            <v>0</v>
          </cell>
          <cell r="I1116">
            <v>0</v>
          </cell>
          <cell r="J1116">
            <v>2407000</v>
          </cell>
        </row>
        <row r="1117">
          <cell r="A1117" t="str">
            <v>P77212</v>
          </cell>
          <cell r="B1117" t="str">
            <v>SUBANI, SE</v>
          </cell>
          <cell r="C1117" t="str">
            <v>03170</v>
          </cell>
          <cell r="D1117">
            <v>1927000</v>
          </cell>
          <cell r="E1117">
            <v>192700</v>
          </cell>
          <cell r="F1117">
            <v>192700</v>
          </cell>
          <cell r="G1117">
            <v>300000</v>
          </cell>
          <cell r="H1117">
            <v>1500000</v>
          </cell>
          <cell r="I1117">
            <v>0</v>
          </cell>
          <cell r="J1117">
            <v>3432000</v>
          </cell>
        </row>
        <row r="1118">
          <cell r="A1118" t="str">
            <v>P77213</v>
          </cell>
          <cell r="B1118" t="str">
            <v>JAMIAT HERI SANTOSO, SE</v>
          </cell>
          <cell r="C1118" t="str">
            <v>03170</v>
          </cell>
          <cell r="D1118">
            <v>1865000</v>
          </cell>
          <cell r="E1118">
            <v>186500</v>
          </cell>
          <cell r="F1118">
            <v>186500</v>
          </cell>
          <cell r="G1118">
            <v>300000</v>
          </cell>
          <cell r="H1118">
            <v>0</v>
          </cell>
          <cell r="I1118">
            <v>825000</v>
          </cell>
          <cell r="J1118">
            <v>2564000</v>
          </cell>
        </row>
        <row r="1119">
          <cell r="A1119" t="str">
            <v>P80025</v>
          </cell>
          <cell r="B1119" t="str">
            <v>ACHMAD SALAMUN EDY, S.E,MM</v>
          </cell>
          <cell r="C1119" t="str">
            <v>03170</v>
          </cell>
          <cell r="D1119">
            <v>1990000</v>
          </cell>
          <cell r="E1119">
            <v>199000</v>
          </cell>
          <cell r="F1119">
            <v>199000</v>
          </cell>
          <cell r="G1119">
            <v>300000</v>
          </cell>
          <cell r="H1119">
            <v>2100000</v>
          </cell>
          <cell r="I1119">
            <v>0</v>
          </cell>
          <cell r="J1119">
            <v>4934000</v>
          </cell>
        </row>
        <row r="1120">
          <cell r="A1120" t="str">
            <v>P80622</v>
          </cell>
          <cell r="B1120" t="str">
            <v>SAMSUL AMRIL, SE</v>
          </cell>
          <cell r="C1120" t="str">
            <v>03170</v>
          </cell>
          <cell r="D1120">
            <v>1425000</v>
          </cell>
          <cell r="E1120">
            <v>142500</v>
          </cell>
          <cell r="F1120">
            <v>142500</v>
          </cell>
          <cell r="G1120">
            <v>300000</v>
          </cell>
          <cell r="H1120">
            <v>0</v>
          </cell>
          <cell r="I1120">
            <v>825000</v>
          </cell>
          <cell r="J1120">
            <v>2329000</v>
          </cell>
        </row>
        <row r="1121">
          <cell r="A1121" t="str">
            <v>P81057</v>
          </cell>
          <cell r="B1121" t="str">
            <v>HARDI HAPOSAN MANULLANG, S.H.</v>
          </cell>
          <cell r="C1121" t="str">
            <v>03170</v>
          </cell>
          <cell r="D1121">
            <v>1523000</v>
          </cell>
          <cell r="E1121">
            <v>152300</v>
          </cell>
          <cell r="F1121">
            <v>0</v>
          </cell>
          <cell r="G1121">
            <v>150000</v>
          </cell>
          <cell r="H1121">
            <v>0</v>
          </cell>
          <cell r="I1121">
            <v>550000</v>
          </cell>
          <cell r="J1121">
            <v>2407000</v>
          </cell>
        </row>
        <row r="1122">
          <cell r="A1122" t="str">
            <v>P81149</v>
          </cell>
          <cell r="B1122" t="str">
            <v>ROSLAINI,SE</v>
          </cell>
          <cell r="C1122" t="str">
            <v>03170</v>
          </cell>
          <cell r="D1122">
            <v>1377000</v>
          </cell>
          <cell r="E1122">
            <v>137700</v>
          </cell>
          <cell r="F1122">
            <v>68850</v>
          </cell>
          <cell r="G1122">
            <v>225000</v>
          </cell>
          <cell r="H1122">
            <v>0</v>
          </cell>
          <cell r="I1122">
            <v>374000</v>
          </cell>
          <cell r="J1122">
            <v>2329000</v>
          </cell>
        </row>
        <row r="1123">
          <cell r="A1123" t="str">
            <v>P81360</v>
          </cell>
          <cell r="B1123" t="str">
            <v>I GUSTI KETUT ARTAWAN</v>
          </cell>
          <cell r="C1123" t="str">
            <v>03170</v>
          </cell>
          <cell r="D1123">
            <v>1207000</v>
          </cell>
          <cell r="E1123">
            <v>120700</v>
          </cell>
          <cell r="F1123">
            <v>60350</v>
          </cell>
          <cell r="G1123">
            <v>225000</v>
          </cell>
          <cell r="H1123">
            <v>0</v>
          </cell>
          <cell r="I1123">
            <v>0</v>
          </cell>
          <cell r="J1123">
            <v>2093000</v>
          </cell>
        </row>
        <row r="1124">
          <cell r="A1124" t="str">
            <v>P82540</v>
          </cell>
          <cell r="B1124" t="str">
            <v>AMALUDIN FIRMANSYAH, S.E.</v>
          </cell>
          <cell r="C1124" t="str">
            <v>03170</v>
          </cell>
          <cell r="D1124">
            <v>1374000</v>
          </cell>
          <cell r="E1124">
            <v>137400</v>
          </cell>
          <cell r="F1124">
            <v>137400</v>
          </cell>
          <cell r="G1124">
            <v>300000</v>
          </cell>
          <cell r="H1124">
            <v>0</v>
          </cell>
          <cell r="I1124">
            <v>550000</v>
          </cell>
          <cell r="J1124">
            <v>2407000</v>
          </cell>
        </row>
        <row r="1125">
          <cell r="A1125" t="str">
            <v>P83049</v>
          </cell>
          <cell r="B1125" t="str">
            <v>ADI SAPUTRA WIJAYA</v>
          </cell>
          <cell r="C1125" t="str">
            <v>03170</v>
          </cell>
          <cell r="D1125">
            <v>1145000</v>
          </cell>
          <cell r="E1125">
            <v>0</v>
          </cell>
          <cell r="F1125">
            <v>0</v>
          </cell>
          <cell r="G1125">
            <v>75000</v>
          </cell>
          <cell r="H1125">
            <v>0</v>
          </cell>
          <cell r="I1125">
            <v>550000</v>
          </cell>
          <cell r="J1125">
            <v>1883000</v>
          </cell>
        </row>
        <row r="1126">
          <cell r="A1126" t="str">
            <v>P83309</v>
          </cell>
          <cell r="B1126" t="str">
            <v>YUSI MUTIARA SARI,S.E</v>
          </cell>
          <cell r="C1126" t="str">
            <v>03170</v>
          </cell>
          <cell r="D1126">
            <v>946400</v>
          </cell>
          <cell r="E1126">
            <v>0</v>
          </cell>
          <cell r="F1126">
            <v>0</v>
          </cell>
          <cell r="G1126">
            <v>75000</v>
          </cell>
          <cell r="H1126">
            <v>0</v>
          </cell>
          <cell r="I1126">
            <v>0</v>
          </cell>
          <cell r="J1126">
            <v>1560800</v>
          </cell>
        </row>
        <row r="1127">
          <cell r="A1127" t="str">
            <v>P83321</v>
          </cell>
          <cell r="B1127" t="str">
            <v>INDRA ARIFIANTO,S.S</v>
          </cell>
          <cell r="C1127" t="str">
            <v>03170</v>
          </cell>
          <cell r="D1127">
            <v>946400</v>
          </cell>
          <cell r="E1127">
            <v>0</v>
          </cell>
          <cell r="F1127">
            <v>0</v>
          </cell>
          <cell r="G1127">
            <v>75000</v>
          </cell>
          <cell r="H1127">
            <v>0</v>
          </cell>
          <cell r="I1127">
            <v>0</v>
          </cell>
          <cell r="J1127">
            <v>1560800</v>
          </cell>
        </row>
        <row r="1128">
          <cell r="A1128" t="str">
            <v>P83322</v>
          </cell>
          <cell r="B1128" t="str">
            <v>ADINDA FITRY P,S.KOM</v>
          </cell>
          <cell r="C1128" t="str">
            <v>03170</v>
          </cell>
          <cell r="D1128">
            <v>946400</v>
          </cell>
          <cell r="E1128">
            <v>0</v>
          </cell>
          <cell r="F1128">
            <v>0</v>
          </cell>
          <cell r="G1128">
            <v>75000</v>
          </cell>
          <cell r="H1128">
            <v>0</v>
          </cell>
          <cell r="I1128">
            <v>0</v>
          </cell>
          <cell r="J1128">
            <v>1560800</v>
          </cell>
        </row>
        <row r="1129">
          <cell r="A1129" t="str">
            <v>P83393</v>
          </cell>
          <cell r="B1129" t="str">
            <v>SOFIATI,A.MD</v>
          </cell>
          <cell r="C1129" t="str">
            <v>03170</v>
          </cell>
          <cell r="D1129">
            <v>946400</v>
          </cell>
          <cell r="E1129">
            <v>0</v>
          </cell>
          <cell r="F1129">
            <v>0</v>
          </cell>
          <cell r="G1129">
            <v>75000</v>
          </cell>
          <cell r="H1129">
            <v>0</v>
          </cell>
          <cell r="I1129">
            <v>374000</v>
          </cell>
          <cell r="J1129">
            <v>1560800</v>
          </cell>
        </row>
        <row r="1130">
          <cell r="A1130" t="str">
            <v>Q01014</v>
          </cell>
          <cell r="B1130" t="str">
            <v>NURHAYATI</v>
          </cell>
          <cell r="C1130" t="str">
            <v>03170</v>
          </cell>
          <cell r="D1130">
            <v>935000</v>
          </cell>
          <cell r="E1130">
            <v>0</v>
          </cell>
          <cell r="F1130">
            <v>0</v>
          </cell>
          <cell r="G1130">
            <v>75000</v>
          </cell>
          <cell r="H1130">
            <v>0</v>
          </cell>
          <cell r="I1130">
            <v>0</v>
          </cell>
          <cell r="J1130">
            <v>1240000</v>
          </cell>
        </row>
        <row r="1131">
          <cell r="A1131" t="str">
            <v>P52841</v>
          </cell>
          <cell r="B1131" t="str">
            <v>AMAT USMAN</v>
          </cell>
          <cell r="C1131" t="str">
            <v>03180</v>
          </cell>
          <cell r="D1131">
            <v>1827000</v>
          </cell>
          <cell r="E1131">
            <v>182700</v>
          </cell>
          <cell r="F1131">
            <v>182700</v>
          </cell>
          <cell r="G1131">
            <v>300000</v>
          </cell>
          <cell r="H1131">
            <v>0</v>
          </cell>
          <cell r="I1131">
            <v>0</v>
          </cell>
          <cell r="J1131">
            <v>2004000</v>
          </cell>
        </row>
        <row r="1132">
          <cell r="A1132" t="str">
            <v>P54376</v>
          </cell>
          <cell r="B1132" t="str">
            <v>TATANG SURYANA</v>
          </cell>
          <cell r="C1132" t="str">
            <v>03180</v>
          </cell>
          <cell r="D1132">
            <v>2288000</v>
          </cell>
          <cell r="E1132">
            <v>228800</v>
          </cell>
          <cell r="F1132">
            <v>0</v>
          </cell>
          <cell r="G1132">
            <v>150000</v>
          </cell>
          <cell r="H1132">
            <v>1500000</v>
          </cell>
          <cell r="I1132">
            <v>0</v>
          </cell>
          <cell r="J1132">
            <v>3168000</v>
          </cell>
        </row>
        <row r="1133">
          <cell r="A1133" t="str">
            <v>P58974</v>
          </cell>
          <cell r="B1133" t="str">
            <v>ARIPIN SURATMAN</v>
          </cell>
          <cell r="C1133" t="str">
            <v>03180</v>
          </cell>
          <cell r="D1133">
            <v>1813000</v>
          </cell>
          <cell r="E1133">
            <v>181300</v>
          </cell>
          <cell r="F1133">
            <v>0</v>
          </cell>
          <cell r="G1133">
            <v>150000</v>
          </cell>
          <cell r="H1133">
            <v>0</v>
          </cell>
          <cell r="I1133">
            <v>374000</v>
          </cell>
          <cell r="J1133">
            <v>2149000</v>
          </cell>
        </row>
        <row r="1134">
          <cell r="A1134" t="str">
            <v>P71530</v>
          </cell>
          <cell r="B1134" t="str">
            <v>WAROHMAN KARSENO</v>
          </cell>
          <cell r="C1134" t="str">
            <v>03180</v>
          </cell>
          <cell r="D1134">
            <v>1538000</v>
          </cell>
          <cell r="E1134">
            <v>153800</v>
          </cell>
          <cell r="F1134">
            <v>153800</v>
          </cell>
          <cell r="G1134">
            <v>300000</v>
          </cell>
          <cell r="H1134">
            <v>0</v>
          </cell>
          <cell r="I1134">
            <v>319000</v>
          </cell>
          <cell r="J1134">
            <v>2004000</v>
          </cell>
        </row>
        <row r="1135">
          <cell r="A1135" t="str">
            <v>P77992</v>
          </cell>
          <cell r="B1135" t="str">
            <v>DADI SUPRIADI</v>
          </cell>
          <cell r="C1135" t="str">
            <v>03180</v>
          </cell>
          <cell r="D1135">
            <v>1427000</v>
          </cell>
          <cell r="E1135">
            <v>142700</v>
          </cell>
          <cell r="F1135">
            <v>142700</v>
          </cell>
          <cell r="G1135">
            <v>300000</v>
          </cell>
          <cell r="H1135">
            <v>0</v>
          </cell>
          <cell r="I1135">
            <v>0</v>
          </cell>
          <cell r="J1135">
            <v>2077000</v>
          </cell>
        </row>
        <row r="1136">
          <cell r="A1136" t="str">
            <v>P79145</v>
          </cell>
          <cell r="B1136" t="str">
            <v>WISNU HUTOMO</v>
          </cell>
          <cell r="C1136" t="str">
            <v>03180</v>
          </cell>
          <cell r="D1136">
            <v>1686000</v>
          </cell>
          <cell r="E1136">
            <v>168600</v>
          </cell>
          <cell r="F1136">
            <v>168600</v>
          </cell>
          <cell r="G1136">
            <v>300000</v>
          </cell>
          <cell r="H1136">
            <v>0</v>
          </cell>
          <cell r="I1136">
            <v>825000</v>
          </cell>
          <cell r="J1136">
            <v>2295000</v>
          </cell>
        </row>
        <row r="1137">
          <cell r="A1137" t="str">
            <v>P79510</v>
          </cell>
          <cell r="B1137" t="str">
            <v>TUTIK SUWARNI, SE, MM</v>
          </cell>
          <cell r="C1137" t="str">
            <v>03180</v>
          </cell>
          <cell r="D1137">
            <v>1923000</v>
          </cell>
          <cell r="E1137">
            <v>192300</v>
          </cell>
          <cell r="F1137">
            <v>192300</v>
          </cell>
          <cell r="G1137">
            <v>300000</v>
          </cell>
          <cell r="H1137">
            <v>2100000</v>
          </cell>
          <cell r="I1137">
            <v>0</v>
          </cell>
          <cell r="J1137">
            <v>4554000</v>
          </cell>
        </row>
        <row r="1138">
          <cell r="A1138" t="str">
            <v>P80402</v>
          </cell>
          <cell r="B1138" t="str">
            <v>DONNY HERWINDO</v>
          </cell>
          <cell r="C1138" t="str">
            <v>03180</v>
          </cell>
          <cell r="D1138">
            <v>1686000</v>
          </cell>
          <cell r="E1138">
            <v>0</v>
          </cell>
          <cell r="F1138">
            <v>0</v>
          </cell>
          <cell r="G1138">
            <v>75000</v>
          </cell>
          <cell r="H1138">
            <v>0</v>
          </cell>
          <cell r="I1138">
            <v>825000</v>
          </cell>
          <cell r="J1138">
            <v>2295000</v>
          </cell>
        </row>
        <row r="1139">
          <cell r="A1139" t="str">
            <v>P80969</v>
          </cell>
          <cell r="B1139" t="str">
            <v>MOHAMMAD HAEKAL ANNAJAH, SE</v>
          </cell>
          <cell r="C1139" t="str">
            <v>03180</v>
          </cell>
          <cell r="D1139">
            <v>1738000</v>
          </cell>
          <cell r="E1139">
            <v>173800</v>
          </cell>
          <cell r="F1139">
            <v>173800</v>
          </cell>
          <cell r="G1139">
            <v>300000</v>
          </cell>
          <cell r="H1139">
            <v>0</v>
          </cell>
          <cell r="I1139">
            <v>585000</v>
          </cell>
          <cell r="J1139">
            <v>2440000</v>
          </cell>
        </row>
        <row r="1140">
          <cell r="A1140" t="str">
            <v>P80976</v>
          </cell>
          <cell r="B1140" t="str">
            <v>SUDIRMAN,S.E.</v>
          </cell>
          <cell r="C1140" t="str">
            <v>03180</v>
          </cell>
          <cell r="D1140">
            <v>1738000</v>
          </cell>
          <cell r="E1140">
            <v>173800</v>
          </cell>
          <cell r="F1140">
            <v>173800</v>
          </cell>
          <cell r="G1140">
            <v>300000</v>
          </cell>
          <cell r="H1140">
            <v>0</v>
          </cell>
          <cell r="I1140">
            <v>825000</v>
          </cell>
          <cell r="J1140">
            <v>2440000</v>
          </cell>
        </row>
        <row r="1141">
          <cell r="A1141" t="str">
            <v>P81322</v>
          </cell>
          <cell r="B1141" t="str">
            <v>ABDUROHIM</v>
          </cell>
          <cell r="C1141" t="str">
            <v>03180</v>
          </cell>
          <cell r="D1141">
            <v>1207000</v>
          </cell>
          <cell r="E1141">
            <v>120700</v>
          </cell>
          <cell r="F1141">
            <v>120700</v>
          </cell>
          <cell r="G1141">
            <v>300000</v>
          </cell>
          <cell r="H1141">
            <v>0</v>
          </cell>
          <cell r="I1141">
            <v>374000</v>
          </cell>
          <cell r="J1141">
            <v>1932000</v>
          </cell>
        </row>
        <row r="1142">
          <cell r="A1142" t="str">
            <v>P82499</v>
          </cell>
          <cell r="B1142" t="str">
            <v>ARISANDI LANGGENG TARDIANA</v>
          </cell>
          <cell r="C1142" t="str">
            <v>03180</v>
          </cell>
          <cell r="D1142">
            <v>1204000</v>
          </cell>
          <cell r="E1142">
            <v>120400</v>
          </cell>
          <cell r="F1142">
            <v>60200</v>
          </cell>
          <cell r="G1142">
            <v>225000</v>
          </cell>
          <cell r="H1142">
            <v>0</v>
          </cell>
          <cell r="I1142">
            <v>825000</v>
          </cell>
          <cell r="J1142">
            <v>2004000</v>
          </cell>
        </row>
        <row r="1143">
          <cell r="A1143" t="str">
            <v>P82783</v>
          </cell>
          <cell r="B1143" t="str">
            <v>MIRA FERULIA, ST, MM</v>
          </cell>
          <cell r="C1143" t="str">
            <v>03180</v>
          </cell>
          <cell r="D1143">
            <v>1183000</v>
          </cell>
          <cell r="E1143">
            <v>118300</v>
          </cell>
          <cell r="F1143">
            <v>0</v>
          </cell>
          <cell r="G1143">
            <v>150000</v>
          </cell>
          <cell r="H1143">
            <v>0</v>
          </cell>
          <cell r="I1143">
            <v>550000</v>
          </cell>
          <cell r="J1143">
            <v>1809000</v>
          </cell>
        </row>
        <row r="1144">
          <cell r="A1144" t="str">
            <v>P82993</v>
          </cell>
          <cell r="B1144" t="str">
            <v>ATIKA DWI LESTARI</v>
          </cell>
          <cell r="C1144" t="str">
            <v>03180</v>
          </cell>
          <cell r="D1144">
            <v>1145000</v>
          </cell>
          <cell r="E1144">
            <v>0</v>
          </cell>
          <cell r="F1144">
            <v>0</v>
          </cell>
          <cell r="G1144">
            <v>75000</v>
          </cell>
          <cell r="H1144">
            <v>0</v>
          </cell>
          <cell r="I1144">
            <v>550000</v>
          </cell>
          <cell r="J1144">
            <v>2004000</v>
          </cell>
        </row>
        <row r="1145">
          <cell r="A1145" t="str">
            <v>P83061</v>
          </cell>
          <cell r="B1145" t="str">
            <v>HANDAR WIJAYANTO</v>
          </cell>
          <cell r="C1145" t="str">
            <v>03180</v>
          </cell>
          <cell r="D1145">
            <v>1145000</v>
          </cell>
          <cell r="E1145">
            <v>0</v>
          </cell>
          <cell r="F1145">
            <v>0</v>
          </cell>
          <cell r="G1145">
            <v>75000</v>
          </cell>
          <cell r="H1145">
            <v>0</v>
          </cell>
          <cell r="I1145">
            <v>550000</v>
          </cell>
          <cell r="J1145">
            <v>1746000</v>
          </cell>
        </row>
        <row r="1146">
          <cell r="A1146" t="str">
            <v>P83323</v>
          </cell>
          <cell r="B1146" t="str">
            <v>RIANDY AGUSTIAN,S.PT</v>
          </cell>
          <cell r="C1146" t="str">
            <v>03180</v>
          </cell>
          <cell r="D1146">
            <v>946400</v>
          </cell>
          <cell r="E1146">
            <v>0</v>
          </cell>
          <cell r="F1146">
            <v>0</v>
          </cell>
          <cell r="G1146">
            <v>75000</v>
          </cell>
          <cell r="H1146">
            <v>0</v>
          </cell>
          <cell r="I1146">
            <v>0</v>
          </cell>
          <cell r="J1146">
            <v>1447200</v>
          </cell>
        </row>
        <row r="1147">
          <cell r="A1147" t="str">
            <v>P83384</v>
          </cell>
          <cell r="B1147" t="str">
            <v>MAHENDRA SATRIA R,S.E</v>
          </cell>
          <cell r="C1147" t="str">
            <v>03180</v>
          </cell>
          <cell r="D1147">
            <v>946400</v>
          </cell>
          <cell r="E1147">
            <v>0</v>
          </cell>
          <cell r="F1147">
            <v>0</v>
          </cell>
          <cell r="G1147">
            <v>75000</v>
          </cell>
          <cell r="H1147">
            <v>0</v>
          </cell>
          <cell r="I1147">
            <v>0</v>
          </cell>
          <cell r="J1147">
            <v>1447200</v>
          </cell>
        </row>
        <row r="1148">
          <cell r="A1148" t="str">
            <v>P83413</v>
          </cell>
          <cell r="B1148" t="str">
            <v>DEDE ROSADI,A.MD</v>
          </cell>
          <cell r="C1148" t="str">
            <v>03180</v>
          </cell>
          <cell r="D1148">
            <v>946400</v>
          </cell>
          <cell r="E1148">
            <v>0</v>
          </cell>
          <cell r="F1148">
            <v>0</v>
          </cell>
          <cell r="G1148">
            <v>75000</v>
          </cell>
          <cell r="H1148">
            <v>0</v>
          </cell>
          <cell r="I1148">
            <v>374000</v>
          </cell>
          <cell r="J1148">
            <v>1447200</v>
          </cell>
        </row>
        <row r="1149">
          <cell r="A1149" t="str">
            <v>Q00997</v>
          </cell>
          <cell r="B1149" t="str">
            <v>DITA PUSPITANINGRUM</v>
          </cell>
          <cell r="C1149" t="str">
            <v>03180</v>
          </cell>
          <cell r="D1149">
            <v>935000</v>
          </cell>
          <cell r="E1149">
            <v>0</v>
          </cell>
          <cell r="F1149">
            <v>0</v>
          </cell>
          <cell r="G1149">
            <v>75000</v>
          </cell>
          <cell r="H1149">
            <v>0</v>
          </cell>
          <cell r="I1149">
            <v>0</v>
          </cell>
          <cell r="J1149">
            <v>1150000</v>
          </cell>
        </row>
        <row r="1150">
          <cell r="A1150" t="str">
            <v>P54171</v>
          </cell>
          <cell r="B1150" t="str">
            <v>TAGOR SIHOMBING, SE</v>
          </cell>
          <cell r="C1150" t="str">
            <v>03190</v>
          </cell>
          <cell r="D1150">
            <v>2288000</v>
          </cell>
          <cell r="E1150">
            <v>228800</v>
          </cell>
          <cell r="F1150">
            <v>228800</v>
          </cell>
          <cell r="G1150">
            <v>300000</v>
          </cell>
          <cell r="H1150">
            <v>1500000</v>
          </cell>
          <cell r="I1150">
            <v>0</v>
          </cell>
          <cell r="J1150">
            <v>2832000</v>
          </cell>
        </row>
        <row r="1151">
          <cell r="A1151" t="str">
            <v>P54384</v>
          </cell>
          <cell r="B1151" t="str">
            <v>RAPHIDIN GURNING</v>
          </cell>
          <cell r="C1151" t="str">
            <v>03190</v>
          </cell>
          <cell r="D1151">
            <v>2144000</v>
          </cell>
          <cell r="E1151">
            <v>214400</v>
          </cell>
          <cell r="F1151">
            <v>214400</v>
          </cell>
          <cell r="G1151">
            <v>300000</v>
          </cell>
          <cell r="H1151">
            <v>0</v>
          </cell>
          <cell r="I1151">
            <v>319000</v>
          </cell>
          <cell r="J1151">
            <v>1878000</v>
          </cell>
        </row>
        <row r="1152">
          <cell r="A1152" t="str">
            <v>P78581</v>
          </cell>
          <cell r="B1152" t="str">
            <v>DODIK SUGENG HARIADI, SE</v>
          </cell>
          <cell r="C1152" t="str">
            <v>03190</v>
          </cell>
          <cell r="D1152">
            <v>1994000</v>
          </cell>
          <cell r="E1152">
            <v>199400</v>
          </cell>
          <cell r="F1152">
            <v>199400</v>
          </cell>
          <cell r="G1152">
            <v>300000</v>
          </cell>
          <cell r="H1152">
            <v>1500000</v>
          </cell>
          <cell r="I1152">
            <v>0</v>
          </cell>
          <cell r="J1152">
            <v>3277000</v>
          </cell>
        </row>
        <row r="1153">
          <cell r="A1153" t="str">
            <v>P78760</v>
          </cell>
          <cell r="B1153" t="str">
            <v>ASEP GUNAWAN</v>
          </cell>
          <cell r="C1153" t="str">
            <v>03190</v>
          </cell>
          <cell r="D1153">
            <v>1436000</v>
          </cell>
          <cell r="E1153">
            <v>143600</v>
          </cell>
          <cell r="F1153">
            <v>71800</v>
          </cell>
          <cell r="G1153">
            <v>225000</v>
          </cell>
          <cell r="H1153">
            <v>0</v>
          </cell>
          <cell r="I1153">
            <v>352000</v>
          </cell>
          <cell r="J1153">
            <v>1792000</v>
          </cell>
        </row>
        <row r="1154">
          <cell r="A1154" t="str">
            <v>P78924</v>
          </cell>
          <cell r="B1154" t="str">
            <v>EDY WAHYUDI, SE</v>
          </cell>
          <cell r="C1154" t="str">
            <v>03190</v>
          </cell>
          <cell r="D1154">
            <v>1806000</v>
          </cell>
          <cell r="E1154">
            <v>180600</v>
          </cell>
          <cell r="F1154">
            <v>180600</v>
          </cell>
          <cell r="G1154">
            <v>300000</v>
          </cell>
          <cell r="H1154">
            <v>0</v>
          </cell>
          <cell r="I1154">
            <v>825000</v>
          </cell>
          <cell r="J1154">
            <v>2051000</v>
          </cell>
        </row>
        <row r="1155">
          <cell r="A1155" t="str">
            <v>P79284</v>
          </cell>
          <cell r="B1155" t="str">
            <v>HERI SAMSUL BAHRI</v>
          </cell>
          <cell r="C1155" t="str">
            <v>03190</v>
          </cell>
          <cell r="D1155">
            <v>1806000</v>
          </cell>
          <cell r="E1155">
            <v>180600</v>
          </cell>
          <cell r="F1155">
            <v>180600</v>
          </cell>
          <cell r="G1155">
            <v>300000</v>
          </cell>
          <cell r="H1155">
            <v>0</v>
          </cell>
          <cell r="I1155">
            <v>825000</v>
          </cell>
          <cell r="J1155">
            <v>2051000</v>
          </cell>
        </row>
        <row r="1156">
          <cell r="A1156" t="str">
            <v>P80187</v>
          </cell>
          <cell r="B1156" t="str">
            <v>WINARTI</v>
          </cell>
          <cell r="C1156" t="str">
            <v>03190</v>
          </cell>
          <cell r="D1156">
            <v>1686000</v>
          </cell>
          <cell r="E1156">
            <v>0</v>
          </cell>
          <cell r="F1156">
            <v>0</v>
          </cell>
          <cell r="G1156">
            <v>75000</v>
          </cell>
          <cell r="H1156">
            <v>0</v>
          </cell>
          <cell r="I1156">
            <v>825000</v>
          </cell>
          <cell r="J1156">
            <v>1791000</v>
          </cell>
        </row>
        <row r="1157">
          <cell r="A1157" t="str">
            <v>P80614</v>
          </cell>
          <cell r="B1157" t="str">
            <v>RUDI AKHMAD SIHABUDIN</v>
          </cell>
          <cell r="C1157" t="str">
            <v>03190</v>
          </cell>
          <cell r="D1157">
            <v>1425000</v>
          </cell>
          <cell r="E1157">
            <v>142500</v>
          </cell>
          <cell r="F1157">
            <v>142500</v>
          </cell>
          <cell r="G1157">
            <v>300000</v>
          </cell>
          <cell r="H1157">
            <v>0</v>
          </cell>
          <cell r="I1157">
            <v>352000</v>
          </cell>
          <cell r="J1157">
            <v>1840000</v>
          </cell>
        </row>
        <row r="1158">
          <cell r="A1158" t="str">
            <v>P82727</v>
          </cell>
          <cell r="B1158" t="str">
            <v>NURHIDAYATI</v>
          </cell>
          <cell r="C1158" t="str">
            <v>03190</v>
          </cell>
          <cell r="D1158">
            <v>1052000</v>
          </cell>
          <cell r="E1158">
            <v>0</v>
          </cell>
          <cell r="F1158">
            <v>0</v>
          </cell>
          <cell r="G1158">
            <v>75000</v>
          </cell>
          <cell r="H1158">
            <v>0</v>
          </cell>
          <cell r="I1158">
            <v>495000</v>
          </cell>
          <cell r="J1158">
            <v>1727000</v>
          </cell>
        </row>
        <row r="1159">
          <cell r="A1159" t="str">
            <v>P82754</v>
          </cell>
          <cell r="B1159" t="str">
            <v>DEDEN SUTISNA</v>
          </cell>
          <cell r="C1159" t="str">
            <v>03190</v>
          </cell>
          <cell r="D1159">
            <v>1052000</v>
          </cell>
          <cell r="E1159">
            <v>105200</v>
          </cell>
          <cell r="F1159">
            <v>105200</v>
          </cell>
          <cell r="G1159">
            <v>300000</v>
          </cell>
          <cell r="H1159">
            <v>0</v>
          </cell>
          <cell r="I1159">
            <v>407000</v>
          </cell>
          <cell r="J1159">
            <v>1727000</v>
          </cell>
        </row>
        <row r="1160">
          <cell r="A1160" t="str">
            <v>P83174</v>
          </cell>
          <cell r="B1160" t="str">
            <v>MIMA AGUSTINA RENGGANIS</v>
          </cell>
          <cell r="C1160" t="str">
            <v>03190</v>
          </cell>
          <cell r="D1160">
            <v>1145000</v>
          </cell>
          <cell r="E1160">
            <v>0</v>
          </cell>
          <cell r="F1160">
            <v>0</v>
          </cell>
          <cell r="G1160">
            <v>75000</v>
          </cell>
          <cell r="H1160">
            <v>0</v>
          </cell>
          <cell r="I1160">
            <v>495000</v>
          </cell>
          <cell r="J1160">
            <v>1792000</v>
          </cell>
        </row>
        <row r="1161">
          <cell r="A1161" t="str">
            <v>P83324</v>
          </cell>
          <cell r="B1161" t="str">
            <v>YUANITA RAMDANI,S.E</v>
          </cell>
          <cell r="C1161" t="str">
            <v>03190</v>
          </cell>
          <cell r="D1161">
            <v>946400</v>
          </cell>
          <cell r="E1161">
            <v>0</v>
          </cell>
          <cell r="F1161">
            <v>0</v>
          </cell>
          <cell r="G1161">
            <v>75000</v>
          </cell>
          <cell r="H1161">
            <v>0</v>
          </cell>
          <cell r="I1161">
            <v>0</v>
          </cell>
          <cell r="J1161">
            <v>1296800</v>
          </cell>
        </row>
        <row r="1162">
          <cell r="A1162" t="str">
            <v>Q01031</v>
          </cell>
          <cell r="B1162" t="str">
            <v>NANI MEINARNY</v>
          </cell>
          <cell r="C1162" t="str">
            <v>03190</v>
          </cell>
          <cell r="D1162">
            <v>935000</v>
          </cell>
          <cell r="E1162">
            <v>0</v>
          </cell>
          <cell r="F1162">
            <v>0</v>
          </cell>
          <cell r="G1162">
            <v>75000</v>
          </cell>
          <cell r="H1162">
            <v>0</v>
          </cell>
          <cell r="I1162">
            <v>0</v>
          </cell>
          <cell r="J1162">
            <v>1030000</v>
          </cell>
        </row>
        <row r="1163">
          <cell r="A1163" t="str">
            <v>P71502</v>
          </cell>
          <cell r="B1163" t="str">
            <v>OMAY KOMARUDIN</v>
          </cell>
          <cell r="C1163" t="str">
            <v>03210</v>
          </cell>
          <cell r="D1163">
            <v>1538000</v>
          </cell>
          <cell r="E1163">
            <v>153800</v>
          </cell>
          <cell r="F1163">
            <v>76900</v>
          </cell>
          <cell r="G1163">
            <v>225000</v>
          </cell>
          <cell r="H1163">
            <v>0</v>
          </cell>
          <cell r="I1163">
            <v>0</v>
          </cell>
          <cell r="J1163">
            <v>1792000</v>
          </cell>
        </row>
        <row r="1164">
          <cell r="A1164" t="str">
            <v>P76303</v>
          </cell>
          <cell r="B1164" t="str">
            <v>SUMARSO</v>
          </cell>
          <cell r="C1164" t="str">
            <v>03210</v>
          </cell>
          <cell r="D1164">
            <v>1689000</v>
          </cell>
          <cell r="E1164">
            <v>168900</v>
          </cell>
          <cell r="F1164">
            <v>168900</v>
          </cell>
          <cell r="G1164">
            <v>300000</v>
          </cell>
          <cell r="H1164">
            <v>0</v>
          </cell>
          <cell r="I1164">
            <v>825000</v>
          </cell>
          <cell r="J1164">
            <v>1986000</v>
          </cell>
        </row>
        <row r="1165">
          <cell r="A1165" t="str">
            <v>P79277</v>
          </cell>
          <cell r="B1165" t="str">
            <v>TOMY DJOKO TRI RAHARDJO, SE</v>
          </cell>
          <cell r="C1165" t="str">
            <v>03210</v>
          </cell>
          <cell r="D1165">
            <v>1865000</v>
          </cell>
          <cell r="E1165">
            <v>186500</v>
          </cell>
          <cell r="F1165">
            <v>186500</v>
          </cell>
          <cell r="G1165">
            <v>300000</v>
          </cell>
          <cell r="H1165">
            <v>1500000</v>
          </cell>
          <cell r="I1165">
            <v>0</v>
          </cell>
          <cell r="J1165">
            <v>2825000</v>
          </cell>
        </row>
        <row r="1166">
          <cell r="A1166" t="str">
            <v>P80625</v>
          </cell>
          <cell r="B1166" t="str">
            <v>SAFI'I MUKSIN</v>
          </cell>
          <cell r="C1166" t="str">
            <v>03210</v>
          </cell>
          <cell r="D1166">
            <v>1425000</v>
          </cell>
          <cell r="E1166">
            <v>142500</v>
          </cell>
          <cell r="F1166">
            <v>142500</v>
          </cell>
          <cell r="G1166">
            <v>300000</v>
          </cell>
          <cell r="H1166">
            <v>0</v>
          </cell>
          <cell r="I1166">
            <v>825000</v>
          </cell>
          <cell r="J1166">
            <v>1922000</v>
          </cell>
        </row>
        <row r="1167">
          <cell r="A1167" t="str">
            <v>P81142</v>
          </cell>
          <cell r="B1167" t="str">
            <v>RATNA BUNTARI, S.E.</v>
          </cell>
          <cell r="C1167" t="str">
            <v>03210</v>
          </cell>
          <cell r="D1167">
            <v>1377000</v>
          </cell>
          <cell r="E1167">
            <v>0</v>
          </cell>
          <cell r="F1167">
            <v>0</v>
          </cell>
          <cell r="G1167">
            <v>75000</v>
          </cell>
          <cell r="H1167">
            <v>0</v>
          </cell>
          <cell r="I1167">
            <v>0</v>
          </cell>
          <cell r="J1167">
            <v>1922000</v>
          </cell>
        </row>
        <row r="1168">
          <cell r="A1168" t="str">
            <v>P81350</v>
          </cell>
          <cell r="B1168" t="str">
            <v>ENDANG SUHENDA</v>
          </cell>
          <cell r="C1168" t="str">
            <v>03210</v>
          </cell>
          <cell r="D1168">
            <v>1207000</v>
          </cell>
          <cell r="E1168">
            <v>120700</v>
          </cell>
          <cell r="F1168">
            <v>120700</v>
          </cell>
          <cell r="G1168">
            <v>300000</v>
          </cell>
          <cell r="H1168">
            <v>0</v>
          </cell>
          <cell r="I1168">
            <v>297000</v>
          </cell>
          <cell r="J1168">
            <v>1727000</v>
          </cell>
        </row>
        <row r="1169">
          <cell r="A1169" t="str">
            <v>P83325</v>
          </cell>
          <cell r="B1169" t="str">
            <v>ANDHI DWY NOVIONO,S.E</v>
          </cell>
          <cell r="C1169" t="str">
            <v>03210</v>
          </cell>
          <cell r="D1169">
            <v>946400</v>
          </cell>
          <cell r="E1169">
            <v>0</v>
          </cell>
          <cell r="F1169">
            <v>0</v>
          </cell>
          <cell r="G1169">
            <v>75000</v>
          </cell>
          <cell r="H1169">
            <v>0</v>
          </cell>
          <cell r="I1169">
            <v>0</v>
          </cell>
          <cell r="J1169">
            <v>1296800</v>
          </cell>
        </row>
        <row r="1170">
          <cell r="A1170" t="str">
            <v>P83345</v>
          </cell>
          <cell r="B1170" t="str">
            <v>BENNY FRANKY H S,S.E</v>
          </cell>
          <cell r="C1170" t="str">
            <v>03210</v>
          </cell>
          <cell r="D1170">
            <v>946400</v>
          </cell>
          <cell r="E1170">
            <v>0</v>
          </cell>
          <cell r="F1170">
            <v>0</v>
          </cell>
          <cell r="G1170">
            <v>75000</v>
          </cell>
          <cell r="H1170">
            <v>0</v>
          </cell>
          <cell r="I1170">
            <v>319000</v>
          </cell>
          <cell r="J1170">
            <v>1296800</v>
          </cell>
        </row>
        <row r="1171">
          <cell r="A1171" t="str">
            <v>Q00999</v>
          </cell>
          <cell r="B1171" t="str">
            <v>RATIHPRASETYANTI</v>
          </cell>
          <cell r="C1171" t="str">
            <v>03210</v>
          </cell>
          <cell r="D1171">
            <v>935000</v>
          </cell>
          <cell r="E1171">
            <v>0</v>
          </cell>
          <cell r="F1171">
            <v>0</v>
          </cell>
          <cell r="G1171">
            <v>75000</v>
          </cell>
          <cell r="H1171">
            <v>0</v>
          </cell>
          <cell r="I1171">
            <v>0</v>
          </cell>
          <cell r="J1171">
            <v>1030000</v>
          </cell>
        </row>
        <row r="1172">
          <cell r="A1172" t="str">
            <v>P79306</v>
          </cell>
          <cell r="B1172" t="str">
            <v>SITI NURBIJAH, SE</v>
          </cell>
          <cell r="C1172" t="str">
            <v>03220</v>
          </cell>
          <cell r="D1172">
            <v>1865000</v>
          </cell>
          <cell r="E1172">
            <v>186500</v>
          </cell>
          <cell r="F1172">
            <v>186500</v>
          </cell>
          <cell r="G1172">
            <v>300000</v>
          </cell>
          <cell r="H1172">
            <v>1500000</v>
          </cell>
          <cell r="I1172">
            <v>0</v>
          </cell>
          <cell r="J1172">
            <v>2825000</v>
          </cell>
        </row>
        <row r="1173">
          <cell r="A1173" t="str">
            <v>P79509</v>
          </cell>
          <cell r="B1173" t="str">
            <v>SULASTRI, SE.</v>
          </cell>
          <cell r="C1173" t="str">
            <v>03220</v>
          </cell>
          <cell r="D1173">
            <v>1741000</v>
          </cell>
          <cell r="E1173">
            <v>174100</v>
          </cell>
          <cell r="F1173">
            <v>87050</v>
          </cell>
          <cell r="G1173">
            <v>225000</v>
          </cell>
          <cell r="H1173">
            <v>0</v>
          </cell>
          <cell r="I1173">
            <v>825000</v>
          </cell>
          <cell r="J1173">
            <v>2116000</v>
          </cell>
        </row>
        <row r="1174">
          <cell r="A1174" t="str">
            <v>P82651</v>
          </cell>
          <cell r="B1174" t="str">
            <v>UMI HASTHARI, A.Md</v>
          </cell>
          <cell r="C1174" t="str">
            <v>03220</v>
          </cell>
          <cell r="D1174">
            <v>1183000</v>
          </cell>
          <cell r="E1174">
            <v>0</v>
          </cell>
          <cell r="F1174">
            <v>0</v>
          </cell>
          <cell r="G1174">
            <v>75000</v>
          </cell>
          <cell r="H1174">
            <v>0</v>
          </cell>
          <cell r="I1174">
            <v>0</v>
          </cell>
          <cell r="J1174">
            <v>1621000</v>
          </cell>
        </row>
        <row r="1175">
          <cell r="A1175" t="str">
            <v>P83387</v>
          </cell>
          <cell r="B1175" t="str">
            <v>IRWAN HADIYANTO,S.E</v>
          </cell>
          <cell r="C1175" t="str">
            <v>03220</v>
          </cell>
          <cell r="D1175">
            <v>946400</v>
          </cell>
          <cell r="E1175">
            <v>0</v>
          </cell>
          <cell r="F1175">
            <v>0</v>
          </cell>
          <cell r="G1175">
            <v>75000</v>
          </cell>
          <cell r="H1175">
            <v>0</v>
          </cell>
          <cell r="I1175">
            <v>319000</v>
          </cell>
          <cell r="J1175">
            <v>1296800</v>
          </cell>
        </row>
        <row r="1176">
          <cell r="A1176" t="str">
            <v>P47407</v>
          </cell>
          <cell r="B1176" t="str">
            <v>MURYANTO</v>
          </cell>
          <cell r="C1176" t="str">
            <v>03250</v>
          </cell>
          <cell r="D1176">
            <v>2288000</v>
          </cell>
          <cell r="E1176">
            <v>228800</v>
          </cell>
          <cell r="F1176">
            <v>114400</v>
          </cell>
          <cell r="G1176">
            <v>225000</v>
          </cell>
          <cell r="H1176">
            <v>1500000</v>
          </cell>
          <cell r="I1176">
            <v>0</v>
          </cell>
          <cell r="J1176">
            <v>2832000</v>
          </cell>
        </row>
        <row r="1177">
          <cell r="A1177" t="str">
            <v>P78582</v>
          </cell>
          <cell r="B1177" t="str">
            <v>SUHARDI</v>
          </cell>
          <cell r="C1177" t="str">
            <v>03250</v>
          </cell>
          <cell r="D1177">
            <v>1994000</v>
          </cell>
          <cell r="E1177">
            <v>199400</v>
          </cell>
          <cell r="F1177">
            <v>199400</v>
          </cell>
          <cell r="G1177">
            <v>300000</v>
          </cell>
          <cell r="H1177">
            <v>1600000</v>
          </cell>
          <cell r="I1177">
            <v>0</v>
          </cell>
          <cell r="J1177">
            <v>3422000</v>
          </cell>
        </row>
        <row r="1178">
          <cell r="A1178" t="str">
            <v>P79520</v>
          </cell>
          <cell r="B1178" t="str">
            <v>PARDJU, SE</v>
          </cell>
          <cell r="C1178" t="str">
            <v>03250</v>
          </cell>
          <cell r="D1178">
            <v>1686000</v>
          </cell>
          <cell r="E1178">
            <v>168600</v>
          </cell>
          <cell r="F1178">
            <v>168600</v>
          </cell>
          <cell r="G1178">
            <v>300000</v>
          </cell>
          <cell r="H1178">
            <v>0</v>
          </cell>
          <cell r="I1178">
            <v>825000</v>
          </cell>
          <cell r="J1178">
            <v>2051000</v>
          </cell>
        </row>
        <row r="1179">
          <cell r="A1179" t="str">
            <v>P80339</v>
          </cell>
          <cell r="B1179" t="str">
            <v>RANTI SRI HARJANTI</v>
          </cell>
          <cell r="C1179" t="str">
            <v>03250</v>
          </cell>
          <cell r="D1179">
            <v>1806000</v>
          </cell>
          <cell r="E1179">
            <v>0</v>
          </cell>
          <cell r="F1179">
            <v>0</v>
          </cell>
          <cell r="G1179">
            <v>75000</v>
          </cell>
          <cell r="H1179">
            <v>0</v>
          </cell>
          <cell r="I1179">
            <v>825000</v>
          </cell>
          <cell r="J1179">
            <v>2051000</v>
          </cell>
        </row>
        <row r="1180">
          <cell r="A1180" t="str">
            <v>P81094</v>
          </cell>
          <cell r="B1180" t="str">
            <v>LILIS NURUL HIDAYAH, S.SOS</v>
          </cell>
          <cell r="C1180" t="str">
            <v>03250</v>
          </cell>
          <cell r="D1180">
            <v>1523000</v>
          </cell>
          <cell r="E1180">
            <v>152300</v>
          </cell>
          <cell r="F1180">
            <v>152300</v>
          </cell>
          <cell r="G1180">
            <v>300000</v>
          </cell>
          <cell r="H1180">
            <v>0</v>
          </cell>
          <cell r="I1180">
            <v>495000</v>
          </cell>
          <cell r="J1180">
            <v>1986000</v>
          </cell>
        </row>
        <row r="1181">
          <cell r="A1181" t="str">
            <v>P81122</v>
          </cell>
          <cell r="B1181" t="str">
            <v>NIKO CAESAR, S.E.</v>
          </cell>
          <cell r="C1181" t="str">
            <v>03250</v>
          </cell>
          <cell r="D1181">
            <v>1523000</v>
          </cell>
          <cell r="E1181">
            <v>152300</v>
          </cell>
          <cell r="F1181">
            <v>76150</v>
          </cell>
          <cell r="G1181">
            <v>225000</v>
          </cell>
          <cell r="H1181">
            <v>0</v>
          </cell>
          <cell r="I1181">
            <v>495000</v>
          </cell>
          <cell r="J1181">
            <v>1986000</v>
          </cell>
        </row>
        <row r="1182">
          <cell r="A1182" t="str">
            <v>P81341</v>
          </cell>
          <cell r="B1182" t="str">
            <v>PRANA HERMANTO</v>
          </cell>
          <cell r="C1182" t="str">
            <v>03250</v>
          </cell>
          <cell r="D1182">
            <v>1168000</v>
          </cell>
          <cell r="E1182">
            <v>116800</v>
          </cell>
          <cell r="F1182">
            <v>116800</v>
          </cell>
          <cell r="G1182">
            <v>300000</v>
          </cell>
          <cell r="H1182">
            <v>0</v>
          </cell>
          <cell r="I1182">
            <v>319000</v>
          </cell>
          <cell r="J1182">
            <v>1662000</v>
          </cell>
        </row>
        <row r="1183">
          <cell r="A1183" t="str">
            <v>P81370</v>
          </cell>
          <cell r="B1183" t="str">
            <v>ADE DUDUNG KOSASIH</v>
          </cell>
          <cell r="C1183" t="str">
            <v>03250</v>
          </cell>
          <cell r="D1183">
            <v>1168000</v>
          </cell>
          <cell r="E1183">
            <v>116800</v>
          </cell>
          <cell r="F1183">
            <v>116800</v>
          </cell>
          <cell r="G1183">
            <v>300000</v>
          </cell>
          <cell r="H1183">
            <v>0</v>
          </cell>
          <cell r="I1183">
            <v>352000</v>
          </cell>
          <cell r="J1183">
            <v>1662000</v>
          </cell>
        </row>
        <row r="1184">
          <cell r="A1184" t="str">
            <v>P82758</v>
          </cell>
          <cell r="B1184" t="str">
            <v>EKO BUDI SULISTIO</v>
          </cell>
          <cell r="C1184" t="str">
            <v>03250</v>
          </cell>
          <cell r="D1184">
            <v>1052000</v>
          </cell>
          <cell r="E1184">
            <v>0</v>
          </cell>
          <cell r="F1184">
            <v>0</v>
          </cell>
          <cell r="G1184">
            <v>75000</v>
          </cell>
          <cell r="H1184">
            <v>0</v>
          </cell>
          <cell r="I1184">
            <v>495000</v>
          </cell>
          <cell r="J1184">
            <v>1727000</v>
          </cell>
        </row>
        <row r="1185">
          <cell r="A1185" t="str">
            <v>P83327</v>
          </cell>
          <cell r="B1185" t="str">
            <v>AGUNG KURNIAWAN,S.E</v>
          </cell>
          <cell r="C1185" t="str">
            <v>03250</v>
          </cell>
          <cell r="D1185">
            <v>946400</v>
          </cell>
          <cell r="E1185">
            <v>0</v>
          </cell>
          <cell r="F1185">
            <v>0</v>
          </cell>
          <cell r="G1185">
            <v>75000</v>
          </cell>
          <cell r="H1185">
            <v>0</v>
          </cell>
          <cell r="I1185">
            <v>0</v>
          </cell>
          <cell r="J1185">
            <v>1296800</v>
          </cell>
        </row>
        <row r="1186">
          <cell r="A1186" t="str">
            <v>P83386</v>
          </cell>
          <cell r="B1186" t="str">
            <v>NUNIK SRIWIDYAWATI,S.T</v>
          </cell>
          <cell r="C1186" t="str">
            <v>03250</v>
          </cell>
          <cell r="D1186">
            <v>946400</v>
          </cell>
          <cell r="E1186">
            <v>0</v>
          </cell>
          <cell r="F1186">
            <v>0</v>
          </cell>
          <cell r="G1186">
            <v>75000</v>
          </cell>
          <cell r="H1186">
            <v>0</v>
          </cell>
          <cell r="I1186">
            <v>352000</v>
          </cell>
          <cell r="J1186">
            <v>1296800</v>
          </cell>
        </row>
        <row r="1187">
          <cell r="A1187" t="str">
            <v>P83388</v>
          </cell>
          <cell r="B1187" t="str">
            <v>HARI SARSITO,S.H</v>
          </cell>
          <cell r="C1187" t="str">
            <v>03250</v>
          </cell>
          <cell r="D1187">
            <v>946400</v>
          </cell>
          <cell r="E1187">
            <v>0</v>
          </cell>
          <cell r="F1187">
            <v>0</v>
          </cell>
          <cell r="G1187">
            <v>75000</v>
          </cell>
          <cell r="H1187">
            <v>0</v>
          </cell>
          <cell r="I1187">
            <v>0</v>
          </cell>
          <cell r="J1187">
            <v>1296800</v>
          </cell>
        </row>
        <row r="1188">
          <cell r="A1188" t="str">
            <v>Q01010</v>
          </cell>
          <cell r="B1188" t="str">
            <v>RATU OKTA MAYASARI</v>
          </cell>
          <cell r="C1188" t="str">
            <v>03250</v>
          </cell>
          <cell r="D1188">
            <v>935000</v>
          </cell>
          <cell r="E1188">
            <v>0</v>
          </cell>
          <cell r="F1188">
            <v>0</v>
          </cell>
          <cell r="G1188">
            <v>75000</v>
          </cell>
          <cell r="H1188">
            <v>0</v>
          </cell>
          <cell r="I1188">
            <v>0</v>
          </cell>
          <cell r="J1188">
            <v>1030000</v>
          </cell>
        </row>
        <row r="1189">
          <cell r="A1189" t="str">
            <v>P77399</v>
          </cell>
          <cell r="B1189" t="str">
            <v>SRI ROHANI</v>
          </cell>
          <cell r="C1189" t="str">
            <v>03260</v>
          </cell>
          <cell r="D1189">
            <v>1635000</v>
          </cell>
          <cell r="E1189">
            <v>0</v>
          </cell>
          <cell r="F1189">
            <v>81750</v>
          </cell>
          <cell r="G1189">
            <v>150000</v>
          </cell>
          <cell r="H1189">
            <v>0</v>
          </cell>
          <cell r="I1189">
            <v>297000</v>
          </cell>
          <cell r="J1189">
            <v>1922000</v>
          </cell>
        </row>
        <row r="1190">
          <cell r="A1190" t="str">
            <v>P78674</v>
          </cell>
          <cell r="B1190" t="str">
            <v>AGUS MUSTOFA, S.E.</v>
          </cell>
          <cell r="C1190" t="str">
            <v>03260</v>
          </cell>
          <cell r="D1190">
            <v>1930000</v>
          </cell>
          <cell r="E1190">
            <v>193000</v>
          </cell>
          <cell r="F1190">
            <v>193000</v>
          </cell>
          <cell r="G1190">
            <v>300000</v>
          </cell>
          <cell r="H1190">
            <v>1500000</v>
          </cell>
          <cell r="I1190">
            <v>0</v>
          </cell>
          <cell r="J1190">
            <v>3068000</v>
          </cell>
        </row>
        <row r="1191">
          <cell r="A1191" t="str">
            <v>P78764</v>
          </cell>
          <cell r="B1191" t="str">
            <v>EPENDI</v>
          </cell>
          <cell r="C1191" t="str">
            <v>03260</v>
          </cell>
          <cell r="D1191">
            <v>1436000</v>
          </cell>
          <cell r="E1191">
            <v>143600</v>
          </cell>
          <cell r="F1191">
            <v>71800</v>
          </cell>
          <cell r="G1191">
            <v>225000</v>
          </cell>
          <cell r="H1191">
            <v>0</v>
          </cell>
          <cell r="I1191">
            <v>0</v>
          </cell>
          <cell r="J1191">
            <v>1792000</v>
          </cell>
        </row>
        <row r="1192">
          <cell r="A1192" t="str">
            <v>P78874</v>
          </cell>
          <cell r="B1192" t="str">
            <v>ENDANG SURYAMAN</v>
          </cell>
          <cell r="C1192" t="str">
            <v>03260</v>
          </cell>
          <cell r="D1192">
            <v>1436000</v>
          </cell>
          <cell r="E1192">
            <v>143600</v>
          </cell>
          <cell r="F1192">
            <v>143600</v>
          </cell>
          <cell r="G1192">
            <v>300000</v>
          </cell>
          <cell r="H1192">
            <v>0</v>
          </cell>
          <cell r="I1192">
            <v>330000</v>
          </cell>
          <cell r="J1192">
            <v>1792000</v>
          </cell>
        </row>
        <row r="1193">
          <cell r="A1193" t="str">
            <v>P79765</v>
          </cell>
          <cell r="B1193" t="str">
            <v>SUSSIE MAHMUDAH</v>
          </cell>
          <cell r="C1193" t="str">
            <v>03260</v>
          </cell>
          <cell r="D1193">
            <v>1632000</v>
          </cell>
          <cell r="E1193">
            <v>0</v>
          </cell>
          <cell r="F1193">
            <v>0</v>
          </cell>
          <cell r="G1193">
            <v>75000</v>
          </cell>
          <cell r="H1193">
            <v>0</v>
          </cell>
          <cell r="I1193">
            <v>0</v>
          </cell>
          <cell r="J1193">
            <v>1986000</v>
          </cell>
        </row>
        <row r="1194">
          <cell r="A1194" t="str">
            <v>P80133</v>
          </cell>
          <cell r="B1194" t="str">
            <v>MOCHAMAD SUDRADJAT</v>
          </cell>
          <cell r="C1194" t="str">
            <v>03260</v>
          </cell>
          <cell r="D1194">
            <v>1744000</v>
          </cell>
          <cell r="E1194">
            <v>174400</v>
          </cell>
          <cell r="F1194">
            <v>87200</v>
          </cell>
          <cell r="G1194">
            <v>225000</v>
          </cell>
          <cell r="H1194">
            <v>0</v>
          </cell>
          <cell r="I1194">
            <v>605000</v>
          </cell>
          <cell r="J1194">
            <v>2051000</v>
          </cell>
        </row>
        <row r="1195">
          <cell r="A1195" t="str">
            <v>P83013</v>
          </cell>
          <cell r="B1195" t="str">
            <v>YULIAH ISHARTANTI</v>
          </cell>
          <cell r="C1195" t="str">
            <v>03260</v>
          </cell>
          <cell r="D1195">
            <v>1145000</v>
          </cell>
          <cell r="E1195">
            <v>0</v>
          </cell>
          <cell r="F1195">
            <v>0</v>
          </cell>
          <cell r="G1195">
            <v>75000</v>
          </cell>
          <cell r="H1195">
            <v>0</v>
          </cell>
          <cell r="I1195">
            <v>825000</v>
          </cell>
          <cell r="J1195">
            <v>1792000</v>
          </cell>
        </row>
        <row r="1196">
          <cell r="A1196" t="str">
            <v>P83163</v>
          </cell>
          <cell r="B1196" t="str">
            <v>DIANA FITRIANI</v>
          </cell>
          <cell r="C1196" t="str">
            <v>03260</v>
          </cell>
          <cell r="D1196">
            <v>1145000</v>
          </cell>
          <cell r="E1196">
            <v>0</v>
          </cell>
          <cell r="F1196">
            <v>0</v>
          </cell>
          <cell r="G1196">
            <v>75000</v>
          </cell>
          <cell r="H1196">
            <v>0</v>
          </cell>
          <cell r="I1196">
            <v>495000</v>
          </cell>
          <cell r="J1196">
            <v>1564000</v>
          </cell>
        </row>
        <row r="1197">
          <cell r="A1197" t="str">
            <v>P83328</v>
          </cell>
          <cell r="B1197" t="str">
            <v>TOGI ALEX LEONARD P,S.T</v>
          </cell>
          <cell r="C1197" t="str">
            <v>03260</v>
          </cell>
          <cell r="D1197">
            <v>946400</v>
          </cell>
          <cell r="E1197">
            <v>0</v>
          </cell>
          <cell r="F1197">
            <v>0</v>
          </cell>
          <cell r="G1197">
            <v>75000</v>
          </cell>
          <cell r="H1197">
            <v>0</v>
          </cell>
          <cell r="I1197">
            <v>0</v>
          </cell>
          <cell r="J1197">
            <v>1296800</v>
          </cell>
        </row>
        <row r="1198">
          <cell r="A1198" t="str">
            <v>Q01003</v>
          </cell>
          <cell r="B1198" t="str">
            <v>MARIAM MARDIYA</v>
          </cell>
          <cell r="C1198" t="str">
            <v>03260</v>
          </cell>
          <cell r="D1198">
            <v>935000</v>
          </cell>
          <cell r="E1198">
            <v>0</v>
          </cell>
          <cell r="F1198">
            <v>0</v>
          </cell>
          <cell r="G1198">
            <v>75000</v>
          </cell>
          <cell r="H1198">
            <v>0</v>
          </cell>
          <cell r="I1198">
            <v>0</v>
          </cell>
          <cell r="J1198">
            <v>1030000</v>
          </cell>
        </row>
        <row r="1199">
          <cell r="A1199" t="str">
            <v>P68972</v>
          </cell>
          <cell r="B1199" t="str">
            <v>TOTO DIRWANTO</v>
          </cell>
          <cell r="C1199" t="str">
            <v>03290</v>
          </cell>
          <cell r="D1199">
            <v>1692000</v>
          </cell>
          <cell r="E1199">
            <v>169200</v>
          </cell>
          <cell r="F1199">
            <v>84600</v>
          </cell>
          <cell r="G1199">
            <v>225000</v>
          </cell>
          <cell r="H1199">
            <v>0</v>
          </cell>
          <cell r="I1199">
            <v>0</v>
          </cell>
          <cell r="J1199">
            <v>1922000</v>
          </cell>
        </row>
        <row r="1200">
          <cell r="A1200" t="str">
            <v>P69448</v>
          </cell>
          <cell r="B1200" t="str">
            <v>EDY SURYANA</v>
          </cell>
          <cell r="C1200" t="str">
            <v>03290</v>
          </cell>
          <cell r="D1200">
            <v>1748000</v>
          </cell>
          <cell r="E1200">
            <v>174800</v>
          </cell>
          <cell r="F1200">
            <v>87400</v>
          </cell>
          <cell r="G1200">
            <v>225000</v>
          </cell>
          <cell r="H1200">
            <v>0</v>
          </cell>
          <cell r="I1200">
            <v>330000</v>
          </cell>
          <cell r="J1200">
            <v>1986000</v>
          </cell>
        </row>
        <row r="1201">
          <cell r="A1201" t="str">
            <v>P70373</v>
          </cell>
          <cell r="B1201" t="str">
            <v>SUHENDAR</v>
          </cell>
          <cell r="C1201" t="str">
            <v>03290</v>
          </cell>
          <cell r="D1201">
            <v>1934000</v>
          </cell>
          <cell r="E1201">
            <v>193400</v>
          </cell>
          <cell r="F1201">
            <v>96700</v>
          </cell>
          <cell r="G1201">
            <v>225000</v>
          </cell>
          <cell r="H1201">
            <v>0</v>
          </cell>
          <cell r="I1201">
            <v>0</v>
          </cell>
          <cell r="J1201">
            <v>1947000</v>
          </cell>
        </row>
        <row r="1202">
          <cell r="A1202" t="str">
            <v>P79746</v>
          </cell>
          <cell r="B1202" t="str">
            <v>HARI NURYANI</v>
          </cell>
          <cell r="C1202" t="str">
            <v>03290</v>
          </cell>
          <cell r="D1202">
            <v>1632000</v>
          </cell>
          <cell r="E1202">
            <v>163200</v>
          </cell>
          <cell r="F1202">
            <v>163200</v>
          </cell>
          <cell r="G1202">
            <v>300000</v>
          </cell>
          <cell r="H1202">
            <v>0</v>
          </cell>
          <cell r="I1202">
            <v>605000</v>
          </cell>
          <cell r="J1202">
            <v>1986000</v>
          </cell>
        </row>
        <row r="1203">
          <cell r="A1203" t="str">
            <v>P79968</v>
          </cell>
          <cell r="B1203" t="str">
            <v>WIWIEK WIDJIATI</v>
          </cell>
          <cell r="C1203" t="str">
            <v>03290</v>
          </cell>
          <cell r="D1203">
            <v>1744000</v>
          </cell>
          <cell r="E1203">
            <v>0</v>
          </cell>
          <cell r="F1203">
            <v>0</v>
          </cell>
          <cell r="G1203">
            <v>75000</v>
          </cell>
          <cell r="H1203">
            <v>0</v>
          </cell>
          <cell r="I1203">
            <v>0</v>
          </cell>
          <cell r="J1203">
            <v>2051000</v>
          </cell>
        </row>
        <row r="1204">
          <cell r="A1204" t="str">
            <v>P81304</v>
          </cell>
          <cell r="B1204" t="str">
            <v>DARSIM</v>
          </cell>
          <cell r="C1204" t="str">
            <v>03290</v>
          </cell>
          <cell r="D1204">
            <v>1168000</v>
          </cell>
          <cell r="E1204">
            <v>116800</v>
          </cell>
          <cell r="F1204">
            <v>116800</v>
          </cell>
          <cell r="G1204">
            <v>300000</v>
          </cell>
          <cell r="H1204">
            <v>0</v>
          </cell>
          <cell r="I1204">
            <v>319000</v>
          </cell>
          <cell r="J1204">
            <v>1662000</v>
          </cell>
        </row>
        <row r="1205">
          <cell r="A1205" t="str">
            <v>P82755</v>
          </cell>
          <cell r="B1205" t="str">
            <v>SLAMET RIYADI</v>
          </cell>
          <cell r="C1205" t="str">
            <v>03290</v>
          </cell>
          <cell r="D1205">
            <v>1052000</v>
          </cell>
          <cell r="E1205">
            <v>105200</v>
          </cell>
          <cell r="F1205">
            <v>105200</v>
          </cell>
          <cell r="G1205">
            <v>300000</v>
          </cell>
          <cell r="H1205">
            <v>0</v>
          </cell>
          <cell r="I1205">
            <v>319000</v>
          </cell>
          <cell r="J1205">
            <v>1727000</v>
          </cell>
        </row>
        <row r="1206">
          <cell r="A1206" t="str">
            <v>P82885</v>
          </cell>
          <cell r="B1206" t="str">
            <v>ANIS ABDUL QUDDUS</v>
          </cell>
          <cell r="C1206" t="str">
            <v>03290</v>
          </cell>
          <cell r="D1206">
            <v>1145000</v>
          </cell>
          <cell r="E1206">
            <v>0</v>
          </cell>
          <cell r="F1206">
            <v>0</v>
          </cell>
          <cell r="G1206">
            <v>75000</v>
          </cell>
          <cell r="H1206">
            <v>0</v>
          </cell>
          <cell r="I1206">
            <v>495000</v>
          </cell>
          <cell r="J1206">
            <v>1792000</v>
          </cell>
        </row>
        <row r="1207">
          <cell r="A1207" t="str">
            <v>P83329</v>
          </cell>
          <cell r="B1207" t="str">
            <v>SUNIYAR,S.E</v>
          </cell>
          <cell r="C1207" t="str">
            <v>03290</v>
          </cell>
          <cell r="D1207">
            <v>946400</v>
          </cell>
          <cell r="E1207">
            <v>0</v>
          </cell>
          <cell r="F1207">
            <v>0</v>
          </cell>
          <cell r="G1207">
            <v>75000</v>
          </cell>
          <cell r="H1207">
            <v>0</v>
          </cell>
          <cell r="I1207">
            <v>0</v>
          </cell>
          <cell r="J1207">
            <v>1296800</v>
          </cell>
        </row>
        <row r="1208">
          <cell r="A1208" t="str">
            <v>P83383</v>
          </cell>
          <cell r="B1208" t="str">
            <v>WULAN PUJI LESTARI,S.PSI</v>
          </cell>
          <cell r="C1208" t="str">
            <v>03290</v>
          </cell>
          <cell r="D1208">
            <v>946400</v>
          </cell>
          <cell r="E1208">
            <v>0</v>
          </cell>
          <cell r="F1208">
            <v>0</v>
          </cell>
          <cell r="G1208">
            <v>75000</v>
          </cell>
          <cell r="H1208">
            <v>0</v>
          </cell>
          <cell r="I1208">
            <v>0</v>
          </cell>
          <cell r="J1208">
            <v>1296800</v>
          </cell>
        </row>
        <row r="1209">
          <cell r="A1209" t="str">
            <v>P76661</v>
          </cell>
          <cell r="B1209" t="str">
            <v>ADHIYONO</v>
          </cell>
          <cell r="C1209" t="str">
            <v>03300</v>
          </cell>
          <cell r="D1209">
            <v>1529000</v>
          </cell>
          <cell r="E1209">
            <v>152900</v>
          </cell>
          <cell r="F1209">
            <v>152900</v>
          </cell>
          <cell r="G1209">
            <v>300000</v>
          </cell>
          <cell r="H1209">
            <v>0</v>
          </cell>
          <cell r="I1209">
            <v>319000</v>
          </cell>
          <cell r="J1209">
            <v>2077000</v>
          </cell>
        </row>
        <row r="1210">
          <cell r="A1210" t="str">
            <v>P76855</v>
          </cell>
          <cell r="B1210" t="str">
            <v>JUNAEDI</v>
          </cell>
          <cell r="C1210" t="str">
            <v>03300</v>
          </cell>
          <cell r="D1210">
            <v>1529000</v>
          </cell>
          <cell r="E1210">
            <v>152900</v>
          </cell>
          <cell r="F1210">
            <v>0</v>
          </cell>
          <cell r="G1210">
            <v>150000</v>
          </cell>
          <cell r="H1210">
            <v>0</v>
          </cell>
          <cell r="I1210">
            <v>319000</v>
          </cell>
          <cell r="J1210">
            <v>2077000</v>
          </cell>
        </row>
        <row r="1211">
          <cell r="A1211" t="str">
            <v>P79422</v>
          </cell>
          <cell r="B1211" t="str">
            <v>R.R. HESTI KUSWINARTI, SE,MM Hj.</v>
          </cell>
          <cell r="C1211" t="str">
            <v>03300</v>
          </cell>
          <cell r="D1211">
            <v>1802000</v>
          </cell>
          <cell r="E1211">
            <v>0</v>
          </cell>
          <cell r="F1211">
            <v>0</v>
          </cell>
          <cell r="G1211">
            <v>75000</v>
          </cell>
          <cell r="H1211">
            <v>1600000</v>
          </cell>
          <cell r="I1211">
            <v>0</v>
          </cell>
          <cell r="J1211">
            <v>4382000</v>
          </cell>
        </row>
        <row r="1212">
          <cell r="A1212" t="str">
            <v>P79542</v>
          </cell>
          <cell r="B1212" t="str">
            <v>ARDANI</v>
          </cell>
          <cell r="C1212" t="str">
            <v>03300</v>
          </cell>
          <cell r="D1212">
            <v>1686000</v>
          </cell>
          <cell r="E1212">
            <v>168600</v>
          </cell>
          <cell r="F1212">
            <v>168600</v>
          </cell>
          <cell r="G1212">
            <v>300000</v>
          </cell>
          <cell r="H1212">
            <v>0</v>
          </cell>
          <cell r="I1212">
            <v>825000</v>
          </cell>
          <cell r="J1212">
            <v>2295000</v>
          </cell>
        </row>
        <row r="1213">
          <cell r="A1213" t="str">
            <v>P79927</v>
          </cell>
          <cell r="B1213" t="str">
            <v>TUTY MUCHAROMAH, S.Sos</v>
          </cell>
          <cell r="C1213" t="str">
            <v>03300</v>
          </cell>
          <cell r="D1213">
            <v>1744000</v>
          </cell>
          <cell r="E1213">
            <v>174400</v>
          </cell>
          <cell r="F1213">
            <v>174400</v>
          </cell>
          <cell r="G1213">
            <v>300000</v>
          </cell>
          <cell r="H1213">
            <v>900000</v>
          </cell>
          <cell r="I1213">
            <v>0</v>
          </cell>
          <cell r="J1213">
            <v>3048000</v>
          </cell>
        </row>
        <row r="1214">
          <cell r="A1214" t="str">
            <v>P80448</v>
          </cell>
          <cell r="B1214" t="str">
            <v>NETTY HERY, S.E.</v>
          </cell>
          <cell r="C1214" t="str">
            <v>03300</v>
          </cell>
          <cell r="D1214">
            <v>1632000</v>
          </cell>
          <cell r="E1214">
            <v>163200</v>
          </cell>
          <cell r="F1214">
            <v>0</v>
          </cell>
          <cell r="G1214">
            <v>150000</v>
          </cell>
          <cell r="H1214">
            <v>0</v>
          </cell>
          <cell r="I1214">
            <v>825000</v>
          </cell>
          <cell r="J1214">
            <v>2222000</v>
          </cell>
        </row>
        <row r="1215">
          <cell r="A1215" t="str">
            <v>P80992</v>
          </cell>
          <cell r="B1215" t="str">
            <v>EKO ANA HIDAYAT,SE</v>
          </cell>
          <cell r="C1215" t="str">
            <v>03300</v>
          </cell>
          <cell r="D1215">
            <v>1738000</v>
          </cell>
          <cell r="E1215">
            <v>173800</v>
          </cell>
          <cell r="F1215">
            <v>173800</v>
          </cell>
          <cell r="G1215">
            <v>300000</v>
          </cell>
          <cell r="H1215">
            <v>0</v>
          </cell>
          <cell r="I1215">
            <v>825000</v>
          </cell>
          <cell r="J1215">
            <v>2440000</v>
          </cell>
        </row>
        <row r="1216">
          <cell r="A1216" t="str">
            <v>P81314</v>
          </cell>
          <cell r="B1216" t="str">
            <v>SUGIMAN</v>
          </cell>
          <cell r="C1216" t="str">
            <v>03300</v>
          </cell>
          <cell r="D1216">
            <v>1207000</v>
          </cell>
          <cell r="E1216">
            <v>120700</v>
          </cell>
          <cell r="F1216">
            <v>120700</v>
          </cell>
          <cell r="G1216">
            <v>300000</v>
          </cell>
          <cell r="H1216">
            <v>0</v>
          </cell>
          <cell r="I1216">
            <v>374000</v>
          </cell>
          <cell r="J1216">
            <v>1932000</v>
          </cell>
        </row>
        <row r="1217">
          <cell r="A1217" t="str">
            <v>P81372</v>
          </cell>
          <cell r="B1217" t="str">
            <v>SALIM</v>
          </cell>
          <cell r="C1217" t="str">
            <v>03300</v>
          </cell>
          <cell r="D1217">
            <v>1168000</v>
          </cell>
          <cell r="E1217">
            <v>116800</v>
          </cell>
          <cell r="F1217">
            <v>58400</v>
          </cell>
          <cell r="G1217">
            <v>225000</v>
          </cell>
          <cell r="H1217">
            <v>0</v>
          </cell>
          <cell r="I1217">
            <v>0</v>
          </cell>
          <cell r="J1217">
            <v>1859000</v>
          </cell>
        </row>
        <row r="1218">
          <cell r="A1218" t="str">
            <v>P82012</v>
          </cell>
          <cell r="B1218" t="str">
            <v>ANWAR ISMAIL</v>
          </cell>
          <cell r="C1218" t="str">
            <v>03300</v>
          </cell>
          <cell r="D1218">
            <v>1126000</v>
          </cell>
          <cell r="E1218">
            <v>112600</v>
          </cell>
          <cell r="F1218">
            <v>0</v>
          </cell>
          <cell r="G1218">
            <v>150000</v>
          </cell>
          <cell r="H1218">
            <v>0</v>
          </cell>
          <cell r="I1218">
            <v>374000</v>
          </cell>
          <cell r="J1218">
            <v>1932000</v>
          </cell>
        </row>
        <row r="1219">
          <cell r="A1219" t="str">
            <v>P82497</v>
          </cell>
          <cell r="B1219" t="str">
            <v>ARIEF WIBOWO</v>
          </cell>
          <cell r="C1219" t="str">
            <v>03300</v>
          </cell>
          <cell r="D1219">
            <v>1204000</v>
          </cell>
          <cell r="E1219">
            <v>0</v>
          </cell>
          <cell r="F1219">
            <v>0</v>
          </cell>
          <cell r="G1219">
            <v>75000</v>
          </cell>
          <cell r="H1219">
            <v>0</v>
          </cell>
          <cell r="I1219">
            <v>825000</v>
          </cell>
          <cell r="J1219">
            <v>2004000</v>
          </cell>
        </row>
        <row r="1220">
          <cell r="A1220" t="str">
            <v>P82505</v>
          </cell>
          <cell r="B1220" t="str">
            <v>FIRMAN</v>
          </cell>
          <cell r="C1220" t="str">
            <v>03300</v>
          </cell>
          <cell r="D1220">
            <v>1204000</v>
          </cell>
          <cell r="E1220">
            <v>120400</v>
          </cell>
          <cell r="F1220">
            <v>57250</v>
          </cell>
          <cell r="G1220">
            <v>225000</v>
          </cell>
          <cell r="H1220">
            <v>0</v>
          </cell>
          <cell r="I1220">
            <v>550000</v>
          </cell>
          <cell r="J1220">
            <v>2004000</v>
          </cell>
        </row>
        <row r="1221">
          <cell r="A1221" t="str">
            <v>P82526</v>
          </cell>
          <cell r="B1221" t="str">
            <v>ZAENAL MUTTAQIN</v>
          </cell>
          <cell r="C1221" t="str">
            <v>03300</v>
          </cell>
          <cell r="D1221">
            <v>1204000</v>
          </cell>
          <cell r="E1221">
            <v>120400</v>
          </cell>
          <cell r="F1221">
            <v>60200</v>
          </cell>
          <cell r="G1221">
            <v>225000</v>
          </cell>
          <cell r="H1221">
            <v>0</v>
          </cell>
          <cell r="I1221">
            <v>374000</v>
          </cell>
          <cell r="J1221">
            <v>2004000</v>
          </cell>
        </row>
        <row r="1222">
          <cell r="A1222" t="str">
            <v>P82720</v>
          </cell>
          <cell r="B1222" t="str">
            <v>FERDINAN SIMON POHAN, SE.</v>
          </cell>
          <cell r="C1222" t="str">
            <v>03300</v>
          </cell>
          <cell r="D1222">
            <v>1183000</v>
          </cell>
          <cell r="E1222">
            <v>0</v>
          </cell>
          <cell r="F1222">
            <v>0</v>
          </cell>
          <cell r="G1222">
            <v>75000</v>
          </cell>
          <cell r="H1222">
            <v>0</v>
          </cell>
          <cell r="I1222">
            <v>585000</v>
          </cell>
          <cell r="J1222">
            <v>2077000</v>
          </cell>
        </row>
        <row r="1223">
          <cell r="A1223" t="str">
            <v>P83028</v>
          </cell>
          <cell r="B1223" t="str">
            <v>KELLY MINAHTA</v>
          </cell>
          <cell r="C1223" t="str">
            <v>03300</v>
          </cell>
          <cell r="D1223">
            <v>1145000</v>
          </cell>
          <cell r="E1223">
            <v>0</v>
          </cell>
          <cell r="F1223">
            <v>0</v>
          </cell>
          <cell r="G1223">
            <v>75000</v>
          </cell>
          <cell r="H1223">
            <v>0</v>
          </cell>
          <cell r="I1223">
            <v>550000</v>
          </cell>
          <cell r="J1223">
            <v>2004000</v>
          </cell>
        </row>
        <row r="1224">
          <cell r="A1224" t="str">
            <v>P83167</v>
          </cell>
          <cell r="B1224" t="str">
            <v>FLORENTINA WULAN MADO MASAN</v>
          </cell>
          <cell r="C1224" t="str">
            <v>03300</v>
          </cell>
          <cell r="D1224">
            <v>1145000</v>
          </cell>
          <cell r="E1224">
            <v>0</v>
          </cell>
          <cell r="F1224">
            <v>0</v>
          </cell>
          <cell r="G1224">
            <v>75000</v>
          </cell>
          <cell r="H1224">
            <v>0</v>
          </cell>
          <cell r="I1224">
            <v>585000</v>
          </cell>
          <cell r="J1224">
            <v>1746000</v>
          </cell>
        </row>
        <row r="1225">
          <cell r="A1225" t="str">
            <v>P83330</v>
          </cell>
          <cell r="B1225" t="str">
            <v>ADHI IKHLASUL ABID,S.E</v>
          </cell>
          <cell r="C1225" t="str">
            <v>03300</v>
          </cell>
          <cell r="D1225">
            <v>946400</v>
          </cell>
          <cell r="E1225">
            <v>0</v>
          </cell>
          <cell r="F1225">
            <v>0</v>
          </cell>
          <cell r="G1225">
            <v>75000</v>
          </cell>
          <cell r="H1225">
            <v>0</v>
          </cell>
          <cell r="I1225">
            <v>0</v>
          </cell>
          <cell r="J1225">
            <v>1447200</v>
          </cell>
        </row>
        <row r="1226">
          <cell r="A1226" t="str">
            <v>P83380</v>
          </cell>
          <cell r="B1226" t="str">
            <v>NANI SUMARNI,S.P</v>
          </cell>
          <cell r="C1226" t="str">
            <v>03300</v>
          </cell>
          <cell r="D1226">
            <v>946400</v>
          </cell>
          <cell r="E1226">
            <v>0</v>
          </cell>
          <cell r="F1226">
            <v>0</v>
          </cell>
          <cell r="G1226">
            <v>75000</v>
          </cell>
          <cell r="H1226">
            <v>0</v>
          </cell>
          <cell r="I1226">
            <v>374000</v>
          </cell>
          <cell r="J1226">
            <v>1447200</v>
          </cell>
        </row>
        <row r="1227">
          <cell r="A1227" t="str">
            <v>P83407</v>
          </cell>
          <cell r="B1227" t="str">
            <v>TEGUH SUTEJO,A.MD</v>
          </cell>
          <cell r="C1227" t="str">
            <v>03300</v>
          </cell>
          <cell r="D1227">
            <v>946400</v>
          </cell>
          <cell r="E1227">
            <v>0</v>
          </cell>
          <cell r="F1227">
            <v>0</v>
          </cell>
          <cell r="G1227">
            <v>75000</v>
          </cell>
          <cell r="H1227">
            <v>0</v>
          </cell>
          <cell r="I1227">
            <v>0</v>
          </cell>
          <cell r="J1227">
            <v>1447200</v>
          </cell>
        </row>
        <row r="1228">
          <cell r="A1228" t="str">
            <v>Q01005</v>
          </cell>
          <cell r="B1228" t="str">
            <v>MEDIANTI RAMADHANI</v>
          </cell>
          <cell r="C1228" t="str">
            <v>03300</v>
          </cell>
          <cell r="D1228">
            <v>935000</v>
          </cell>
          <cell r="E1228">
            <v>0</v>
          </cell>
          <cell r="F1228">
            <v>0</v>
          </cell>
          <cell r="G1228">
            <v>75000</v>
          </cell>
          <cell r="H1228">
            <v>0</v>
          </cell>
          <cell r="I1228">
            <v>0</v>
          </cell>
          <cell r="J1228">
            <v>1150000</v>
          </cell>
        </row>
        <row r="1229">
          <cell r="A1229" t="str">
            <v>P62914</v>
          </cell>
          <cell r="B1229" t="str">
            <v>ACHMAD ZAEDI, SE</v>
          </cell>
          <cell r="C1229" t="str">
            <v>03330</v>
          </cell>
          <cell r="D1229">
            <v>2206000</v>
          </cell>
          <cell r="E1229">
            <v>220600</v>
          </cell>
          <cell r="F1229">
            <v>220600</v>
          </cell>
          <cell r="G1229">
            <v>300000</v>
          </cell>
          <cell r="H1229">
            <v>1500000</v>
          </cell>
          <cell r="I1229">
            <v>0</v>
          </cell>
          <cell r="J1229">
            <v>3432000</v>
          </cell>
        </row>
        <row r="1230">
          <cell r="A1230" t="str">
            <v>P71525</v>
          </cell>
          <cell r="B1230" t="str">
            <v>MUH. SONET</v>
          </cell>
          <cell r="C1230" t="str">
            <v>03330</v>
          </cell>
          <cell r="D1230">
            <v>1583000</v>
          </cell>
          <cell r="E1230">
            <v>158300</v>
          </cell>
          <cell r="F1230">
            <v>79150</v>
          </cell>
          <cell r="G1230">
            <v>225000</v>
          </cell>
          <cell r="H1230">
            <v>0</v>
          </cell>
          <cell r="I1230">
            <v>352000</v>
          </cell>
          <cell r="J1230">
            <v>2250000</v>
          </cell>
        </row>
        <row r="1231">
          <cell r="A1231" t="str">
            <v>P79841</v>
          </cell>
          <cell r="B1231" t="str">
            <v>ARNAWATI, SE</v>
          </cell>
          <cell r="C1231" t="str">
            <v>03330</v>
          </cell>
          <cell r="D1231">
            <v>2128000</v>
          </cell>
          <cell r="E1231">
            <v>212800</v>
          </cell>
          <cell r="F1231">
            <v>0</v>
          </cell>
          <cell r="G1231">
            <v>150000</v>
          </cell>
          <cell r="H1231">
            <v>1600000</v>
          </cell>
          <cell r="I1231">
            <v>0</v>
          </cell>
          <cell r="J1231">
            <v>4147000</v>
          </cell>
        </row>
        <row r="1232">
          <cell r="A1232" t="str">
            <v>P80628</v>
          </cell>
          <cell r="B1232" t="str">
            <v>HERI KUSMONO</v>
          </cell>
          <cell r="C1232" t="str">
            <v>03330</v>
          </cell>
          <cell r="D1232">
            <v>1333000</v>
          </cell>
          <cell r="E1232">
            <v>133300</v>
          </cell>
          <cell r="F1232">
            <v>133300</v>
          </cell>
          <cell r="G1232">
            <v>300000</v>
          </cell>
          <cell r="H1232">
            <v>0</v>
          </cell>
          <cell r="I1232">
            <v>319000</v>
          </cell>
          <cell r="J1232">
            <v>2250000</v>
          </cell>
        </row>
        <row r="1233">
          <cell r="A1233" t="str">
            <v>P80974</v>
          </cell>
          <cell r="B1233" t="str">
            <v>SUDJATMOKO, SE</v>
          </cell>
          <cell r="C1233" t="str">
            <v>03330</v>
          </cell>
          <cell r="D1233">
            <v>1738000</v>
          </cell>
          <cell r="E1233">
            <v>173800</v>
          </cell>
          <cell r="F1233">
            <v>173800</v>
          </cell>
          <cell r="G1233">
            <v>300000</v>
          </cell>
          <cell r="H1233">
            <v>0</v>
          </cell>
          <cell r="I1233">
            <v>825000</v>
          </cell>
          <cell r="J1233">
            <v>2643000</v>
          </cell>
        </row>
        <row r="1234">
          <cell r="A1234" t="str">
            <v>P81119</v>
          </cell>
          <cell r="B1234" t="str">
            <v>SHINTA DELLA, A.Md</v>
          </cell>
          <cell r="C1234" t="str">
            <v>03330</v>
          </cell>
          <cell r="D1234">
            <v>1523000</v>
          </cell>
          <cell r="E1234">
            <v>152300</v>
          </cell>
          <cell r="F1234">
            <v>152300</v>
          </cell>
          <cell r="G1234">
            <v>300000</v>
          </cell>
          <cell r="H1234">
            <v>0</v>
          </cell>
          <cell r="I1234">
            <v>495000</v>
          </cell>
          <cell r="J1234">
            <v>2407000</v>
          </cell>
        </row>
        <row r="1235">
          <cell r="A1235" t="str">
            <v>P82732</v>
          </cell>
          <cell r="B1235" t="str">
            <v>YUNI RENOWATI, SE.</v>
          </cell>
          <cell r="C1235" t="str">
            <v>03330</v>
          </cell>
          <cell r="D1235">
            <v>1052000</v>
          </cell>
          <cell r="E1235">
            <v>105200</v>
          </cell>
          <cell r="F1235">
            <v>52600</v>
          </cell>
          <cell r="G1235">
            <v>225000</v>
          </cell>
          <cell r="H1235">
            <v>0</v>
          </cell>
          <cell r="I1235">
            <v>495000</v>
          </cell>
          <cell r="J1235">
            <v>2093000</v>
          </cell>
        </row>
        <row r="1236">
          <cell r="A1236" t="str">
            <v>P78755</v>
          </cell>
          <cell r="B1236" t="str">
            <v>IYAT SUPRIYATNA</v>
          </cell>
          <cell r="C1236" t="str">
            <v>03340</v>
          </cell>
          <cell r="D1236">
            <v>1436000</v>
          </cell>
          <cell r="E1236">
            <v>143600</v>
          </cell>
          <cell r="F1236">
            <v>0</v>
          </cell>
          <cell r="G1236">
            <v>150000</v>
          </cell>
          <cell r="H1236">
            <v>0</v>
          </cell>
          <cell r="I1236">
            <v>0</v>
          </cell>
          <cell r="J1236">
            <v>1716000</v>
          </cell>
        </row>
        <row r="1237">
          <cell r="A1237" t="str">
            <v>P80181</v>
          </cell>
          <cell r="B1237" t="str">
            <v>WAHIDIN, SE</v>
          </cell>
          <cell r="C1237" t="str">
            <v>03340</v>
          </cell>
          <cell r="D1237">
            <v>1744000</v>
          </cell>
          <cell r="E1237">
            <v>174400</v>
          </cell>
          <cell r="F1237">
            <v>174400</v>
          </cell>
          <cell r="G1237">
            <v>300000</v>
          </cell>
          <cell r="H1237">
            <v>1500000</v>
          </cell>
          <cell r="I1237">
            <v>0</v>
          </cell>
          <cell r="J1237">
            <v>2950000</v>
          </cell>
        </row>
        <row r="1238">
          <cell r="A1238" t="str">
            <v>P82029</v>
          </cell>
          <cell r="B1238" t="str">
            <v>NANAN ABDUL MUNIR</v>
          </cell>
          <cell r="C1238" t="str">
            <v>03340</v>
          </cell>
          <cell r="D1238">
            <v>1164000</v>
          </cell>
          <cell r="E1238">
            <v>116400</v>
          </cell>
          <cell r="F1238">
            <v>58200</v>
          </cell>
          <cell r="G1238">
            <v>225000</v>
          </cell>
          <cell r="H1238">
            <v>0</v>
          </cell>
          <cell r="I1238">
            <v>0</v>
          </cell>
          <cell r="J1238">
            <v>1792000</v>
          </cell>
        </row>
        <row r="1239">
          <cell r="A1239" t="str">
            <v>P82649</v>
          </cell>
          <cell r="B1239" t="str">
            <v>OKTAVIA RATNA SARI, SE</v>
          </cell>
          <cell r="C1239" t="str">
            <v>03340</v>
          </cell>
          <cell r="D1239">
            <v>1183000</v>
          </cell>
          <cell r="E1239">
            <v>118300</v>
          </cell>
          <cell r="F1239">
            <v>0</v>
          </cell>
          <cell r="G1239">
            <v>150000</v>
          </cell>
          <cell r="H1239">
            <v>0</v>
          </cell>
          <cell r="I1239">
            <v>407000</v>
          </cell>
          <cell r="J1239">
            <v>1778000</v>
          </cell>
        </row>
        <row r="1240">
          <cell r="A1240" t="str">
            <v>P83010</v>
          </cell>
          <cell r="B1240" t="str">
            <v>ADIA DESSY WILADATI</v>
          </cell>
          <cell r="C1240" t="str">
            <v>03340</v>
          </cell>
          <cell r="D1240">
            <v>1145000</v>
          </cell>
          <cell r="E1240">
            <v>0</v>
          </cell>
          <cell r="F1240">
            <v>0</v>
          </cell>
          <cell r="G1240">
            <v>75000</v>
          </cell>
          <cell r="H1240">
            <v>0</v>
          </cell>
          <cell r="I1240">
            <v>825000</v>
          </cell>
          <cell r="J1240">
            <v>1792000</v>
          </cell>
        </row>
        <row r="1241">
          <cell r="A1241" t="str">
            <v>P83333</v>
          </cell>
          <cell r="B1241" t="str">
            <v>HENDI IRAWAN,S.E</v>
          </cell>
          <cell r="C1241" t="str">
            <v>03340</v>
          </cell>
          <cell r="D1241">
            <v>946400</v>
          </cell>
          <cell r="E1241">
            <v>0</v>
          </cell>
          <cell r="F1241">
            <v>0</v>
          </cell>
          <cell r="G1241">
            <v>75000</v>
          </cell>
          <cell r="H1241">
            <v>0</v>
          </cell>
          <cell r="I1241">
            <v>0</v>
          </cell>
          <cell r="J1241">
            <v>1296800</v>
          </cell>
        </row>
        <row r="1242">
          <cell r="A1242" t="str">
            <v>Q01029</v>
          </cell>
          <cell r="B1242" t="str">
            <v>FITRI YULIANA</v>
          </cell>
          <cell r="C1242" t="str">
            <v>03340</v>
          </cell>
          <cell r="D1242">
            <v>935000</v>
          </cell>
          <cell r="E1242">
            <v>0</v>
          </cell>
          <cell r="F1242">
            <v>0</v>
          </cell>
          <cell r="G1242">
            <v>75000</v>
          </cell>
          <cell r="H1242">
            <v>0</v>
          </cell>
          <cell r="I1242">
            <v>0</v>
          </cell>
          <cell r="J1242">
            <v>1030000</v>
          </cell>
        </row>
        <row r="1243">
          <cell r="A1243" t="str">
            <v>P50093</v>
          </cell>
          <cell r="B1243" t="str">
            <v>BUDI RAHARDJO</v>
          </cell>
          <cell r="C1243" t="str">
            <v>03400</v>
          </cell>
          <cell r="D1243">
            <v>2288000</v>
          </cell>
          <cell r="E1243">
            <v>0</v>
          </cell>
          <cell r="F1243">
            <v>228800</v>
          </cell>
          <cell r="G1243">
            <v>225000</v>
          </cell>
          <cell r="H1243">
            <v>1500000</v>
          </cell>
          <cell r="I1243">
            <v>0</v>
          </cell>
          <cell r="J1243">
            <v>3264000</v>
          </cell>
        </row>
        <row r="1244">
          <cell r="A1244" t="str">
            <v>P78665</v>
          </cell>
          <cell r="B1244" t="str">
            <v>PUDJI RAHAYU</v>
          </cell>
          <cell r="C1244" t="str">
            <v>03400</v>
          </cell>
          <cell r="D1244">
            <v>1930000</v>
          </cell>
          <cell r="E1244">
            <v>193000</v>
          </cell>
          <cell r="F1244">
            <v>96500</v>
          </cell>
          <cell r="G1244">
            <v>225000</v>
          </cell>
          <cell r="H1244">
            <v>1600000</v>
          </cell>
          <cell r="I1244">
            <v>0</v>
          </cell>
          <cell r="J1244">
            <v>4147000</v>
          </cell>
        </row>
        <row r="1245">
          <cell r="A1245" t="str">
            <v>P81076</v>
          </cell>
          <cell r="B1245" t="str">
            <v>SUWARTI, SE</v>
          </cell>
          <cell r="C1245" t="str">
            <v>03400</v>
          </cell>
          <cell r="D1245">
            <v>1523000</v>
          </cell>
          <cell r="E1245">
            <v>152300</v>
          </cell>
          <cell r="F1245">
            <v>76150</v>
          </cell>
          <cell r="G1245">
            <v>225000</v>
          </cell>
          <cell r="H1245">
            <v>0</v>
          </cell>
          <cell r="I1245">
            <v>352000</v>
          </cell>
          <cell r="J1245">
            <v>2407000</v>
          </cell>
        </row>
        <row r="1246">
          <cell r="A1246" t="str">
            <v>P81153</v>
          </cell>
          <cell r="B1246" t="str">
            <v>HARNI SRI SULIASTUTI</v>
          </cell>
          <cell r="C1246" t="str">
            <v>03400</v>
          </cell>
          <cell r="D1246">
            <v>1377000</v>
          </cell>
          <cell r="E1246">
            <v>0</v>
          </cell>
          <cell r="F1246">
            <v>0</v>
          </cell>
          <cell r="G1246">
            <v>75000</v>
          </cell>
          <cell r="H1246">
            <v>0</v>
          </cell>
          <cell r="I1246">
            <v>825000</v>
          </cell>
          <cell r="J1246">
            <v>2329000</v>
          </cell>
        </row>
        <row r="1247">
          <cell r="A1247" t="str">
            <v>P81306</v>
          </cell>
          <cell r="B1247" t="str">
            <v>NYOMAN DONI BUDIYASA, SE</v>
          </cell>
          <cell r="C1247" t="str">
            <v>03400</v>
          </cell>
          <cell r="D1247">
            <v>1246000</v>
          </cell>
          <cell r="E1247">
            <v>124600</v>
          </cell>
          <cell r="F1247">
            <v>124600</v>
          </cell>
          <cell r="G1247">
            <v>300000</v>
          </cell>
          <cell r="H1247">
            <v>0</v>
          </cell>
          <cell r="I1247">
            <v>495000</v>
          </cell>
          <cell r="J1247">
            <v>2171000</v>
          </cell>
        </row>
        <row r="1248">
          <cell r="A1248" t="str">
            <v>P81413</v>
          </cell>
          <cell r="B1248" t="str">
            <v>SIGIT HANDOKO, SE</v>
          </cell>
          <cell r="C1248" t="str">
            <v>03400</v>
          </cell>
          <cell r="D1248">
            <v>1207000</v>
          </cell>
          <cell r="E1248">
            <v>120700</v>
          </cell>
          <cell r="F1248">
            <v>60350</v>
          </cell>
          <cell r="G1248">
            <v>225000</v>
          </cell>
          <cell r="H1248">
            <v>0</v>
          </cell>
          <cell r="I1248">
            <v>352000</v>
          </cell>
          <cell r="J1248">
            <v>2093000</v>
          </cell>
        </row>
        <row r="1249">
          <cell r="A1249" t="str">
            <v>P82771</v>
          </cell>
          <cell r="B1249" t="str">
            <v>EKA KRISTIANINGRUM,SE</v>
          </cell>
          <cell r="C1249" t="str">
            <v>03400</v>
          </cell>
          <cell r="D1249">
            <v>1145000</v>
          </cell>
          <cell r="E1249">
            <v>0</v>
          </cell>
          <cell r="F1249">
            <v>0</v>
          </cell>
          <cell r="G1249">
            <v>75000</v>
          </cell>
          <cell r="H1249">
            <v>0</v>
          </cell>
          <cell r="I1249">
            <v>495000</v>
          </cell>
          <cell r="J1249">
            <v>2171000</v>
          </cell>
        </row>
        <row r="1250">
          <cell r="A1250" t="str">
            <v>P83108</v>
          </cell>
          <cell r="B1250" t="str">
            <v>I MADE JAYA MERTA</v>
          </cell>
          <cell r="C1250" t="str">
            <v>03400</v>
          </cell>
          <cell r="D1250">
            <v>1145000</v>
          </cell>
          <cell r="E1250">
            <v>0</v>
          </cell>
          <cell r="F1250">
            <v>0</v>
          </cell>
          <cell r="G1250">
            <v>75000</v>
          </cell>
          <cell r="H1250">
            <v>0</v>
          </cell>
          <cell r="I1250">
            <v>319000</v>
          </cell>
          <cell r="J1250">
            <v>1883000</v>
          </cell>
        </row>
        <row r="1251">
          <cell r="A1251" t="str">
            <v>P83335</v>
          </cell>
          <cell r="B1251" t="str">
            <v>AJUN PERMADI,S.H</v>
          </cell>
          <cell r="C1251" t="str">
            <v>03400</v>
          </cell>
          <cell r="D1251">
            <v>946400</v>
          </cell>
          <cell r="E1251">
            <v>0</v>
          </cell>
          <cell r="F1251">
            <v>0</v>
          </cell>
          <cell r="G1251">
            <v>75000</v>
          </cell>
          <cell r="H1251">
            <v>0</v>
          </cell>
          <cell r="I1251">
            <v>0</v>
          </cell>
          <cell r="J1251">
            <v>1560800</v>
          </cell>
        </row>
        <row r="1252">
          <cell r="A1252" t="str">
            <v>P83394</v>
          </cell>
          <cell r="B1252" t="str">
            <v>ISYAK FITRIYANTO,A.MD</v>
          </cell>
          <cell r="C1252" t="str">
            <v>03400</v>
          </cell>
          <cell r="D1252">
            <v>946400</v>
          </cell>
          <cell r="E1252">
            <v>0</v>
          </cell>
          <cell r="F1252">
            <v>0</v>
          </cell>
          <cell r="G1252">
            <v>75000</v>
          </cell>
          <cell r="H1252">
            <v>0</v>
          </cell>
          <cell r="I1252">
            <v>297000</v>
          </cell>
          <cell r="J1252">
            <v>1560800</v>
          </cell>
        </row>
        <row r="1253">
          <cell r="A1253" t="str">
            <v>Q01009</v>
          </cell>
          <cell r="B1253" t="str">
            <v>TRI WULAN SARI</v>
          </cell>
          <cell r="C1253" t="str">
            <v>03400</v>
          </cell>
          <cell r="D1253">
            <v>935000</v>
          </cell>
          <cell r="E1253">
            <v>0</v>
          </cell>
          <cell r="F1253">
            <v>0</v>
          </cell>
          <cell r="G1253">
            <v>75000</v>
          </cell>
          <cell r="H1253">
            <v>0</v>
          </cell>
          <cell r="I1253">
            <v>352000</v>
          </cell>
          <cell r="J1253">
            <v>1240000</v>
          </cell>
        </row>
        <row r="1254">
          <cell r="A1254" t="str">
            <v>P54334</v>
          </cell>
          <cell r="B1254" t="str">
            <v>R.SATYA SOEKMANA</v>
          </cell>
          <cell r="C1254" t="str">
            <v>03420</v>
          </cell>
          <cell r="D1254">
            <v>2364000</v>
          </cell>
          <cell r="E1254">
            <v>236400</v>
          </cell>
          <cell r="F1254">
            <v>236400</v>
          </cell>
          <cell r="G1254">
            <v>300000</v>
          </cell>
          <cell r="H1254">
            <v>2100000</v>
          </cell>
          <cell r="I1254">
            <v>0</v>
          </cell>
          <cell r="J1254">
            <v>4554000</v>
          </cell>
        </row>
        <row r="1255">
          <cell r="A1255" t="str">
            <v>P54387</v>
          </cell>
          <cell r="B1255" t="str">
            <v>SJAMSUL KAMAL</v>
          </cell>
          <cell r="C1255" t="str">
            <v>03420</v>
          </cell>
          <cell r="D1255">
            <v>2288000</v>
          </cell>
          <cell r="E1255">
            <v>228800</v>
          </cell>
          <cell r="F1255">
            <v>228800</v>
          </cell>
          <cell r="G1255">
            <v>300000</v>
          </cell>
          <cell r="H1255">
            <v>1500000</v>
          </cell>
          <cell r="I1255">
            <v>0</v>
          </cell>
          <cell r="J1255">
            <v>3048000</v>
          </cell>
        </row>
        <row r="1256">
          <cell r="A1256" t="str">
            <v>P77021</v>
          </cell>
          <cell r="B1256" t="str">
            <v>YUS HAIDIR KHANAL</v>
          </cell>
          <cell r="C1256" t="str">
            <v>03420</v>
          </cell>
          <cell r="D1256">
            <v>1477000</v>
          </cell>
          <cell r="E1256">
            <v>147700</v>
          </cell>
          <cell r="F1256">
            <v>147700</v>
          </cell>
          <cell r="G1256">
            <v>300000</v>
          </cell>
          <cell r="H1256">
            <v>0</v>
          </cell>
          <cell r="I1256">
            <v>825000</v>
          </cell>
          <cell r="J1256">
            <v>2077000</v>
          </cell>
        </row>
        <row r="1257">
          <cell r="A1257" t="str">
            <v>P77262</v>
          </cell>
          <cell r="B1257" t="str">
            <v>TULUS WIDIYANTO</v>
          </cell>
          <cell r="C1257" t="str">
            <v>03420</v>
          </cell>
          <cell r="D1257">
            <v>1806000</v>
          </cell>
          <cell r="E1257">
            <v>180600</v>
          </cell>
          <cell r="F1257">
            <v>0</v>
          </cell>
          <cell r="G1257">
            <v>150000</v>
          </cell>
          <cell r="H1257">
            <v>0</v>
          </cell>
          <cell r="I1257">
            <v>374000</v>
          </cell>
          <cell r="J1257">
            <v>2295000</v>
          </cell>
        </row>
        <row r="1258">
          <cell r="A1258" t="str">
            <v>P78763</v>
          </cell>
          <cell r="B1258" t="str">
            <v>MOHAMMAD NUR FAKIH</v>
          </cell>
          <cell r="C1258" t="str">
            <v>03420</v>
          </cell>
          <cell r="D1258">
            <v>1436000</v>
          </cell>
          <cell r="E1258">
            <v>0</v>
          </cell>
          <cell r="F1258">
            <v>0</v>
          </cell>
          <cell r="G1258">
            <v>75000</v>
          </cell>
          <cell r="H1258">
            <v>0</v>
          </cell>
          <cell r="I1258">
            <v>0</v>
          </cell>
          <cell r="J1258">
            <v>1928000</v>
          </cell>
        </row>
        <row r="1259">
          <cell r="A1259" t="str">
            <v>P79540</v>
          </cell>
          <cell r="B1259" t="str">
            <v>SRI HANDAYANI</v>
          </cell>
          <cell r="C1259" t="str">
            <v>03420</v>
          </cell>
          <cell r="D1259">
            <v>1686000</v>
          </cell>
          <cell r="E1259">
            <v>168600</v>
          </cell>
          <cell r="F1259">
            <v>168600</v>
          </cell>
          <cell r="G1259">
            <v>300000</v>
          </cell>
          <cell r="H1259">
            <v>0</v>
          </cell>
          <cell r="I1259">
            <v>825000</v>
          </cell>
          <cell r="J1259">
            <v>2295000</v>
          </cell>
        </row>
        <row r="1260">
          <cell r="A1260" t="str">
            <v>P81077</v>
          </cell>
          <cell r="B1260" t="str">
            <v>NINA SOFIANA, S.Sos</v>
          </cell>
          <cell r="C1260" t="str">
            <v>03420</v>
          </cell>
          <cell r="D1260">
            <v>1523000</v>
          </cell>
          <cell r="E1260">
            <v>152300</v>
          </cell>
          <cell r="F1260">
            <v>152300</v>
          </cell>
          <cell r="G1260">
            <v>300000</v>
          </cell>
          <cell r="H1260">
            <v>0</v>
          </cell>
          <cell r="I1260">
            <v>495000</v>
          </cell>
          <cell r="J1260">
            <v>2222000</v>
          </cell>
        </row>
        <row r="1261">
          <cell r="A1261" t="str">
            <v>P81146</v>
          </cell>
          <cell r="B1261" t="str">
            <v>NURCAHYA TRIASTUTY, A.MD.</v>
          </cell>
          <cell r="C1261" t="str">
            <v>03420</v>
          </cell>
          <cell r="D1261">
            <v>1377000</v>
          </cell>
          <cell r="E1261">
            <v>137700</v>
          </cell>
          <cell r="F1261">
            <v>137700</v>
          </cell>
          <cell r="G1261">
            <v>300000</v>
          </cell>
          <cell r="H1261">
            <v>0</v>
          </cell>
          <cell r="I1261">
            <v>825000</v>
          </cell>
          <cell r="J1261">
            <v>2149000</v>
          </cell>
        </row>
        <row r="1262">
          <cell r="A1262" t="str">
            <v>P82542</v>
          </cell>
          <cell r="B1262" t="str">
            <v>AHDA NOVIANDI, SE.</v>
          </cell>
          <cell r="C1262" t="str">
            <v>03420</v>
          </cell>
          <cell r="D1262">
            <v>1374000</v>
          </cell>
          <cell r="E1262">
            <v>0</v>
          </cell>
          <cell r="F1262">
            <v>0</v>
          </cell>
          <cell r="G1262">
            <v>75000</v>
          </cell>
          <cell r="H1262">
            <v>0</v>
          </cell>
          <cell r="I1262">
            <v>550000</v>
          </cell>
          <cell r="J1262">
            <v>2222000</v>
          </cell>
        </row>
        <row r="1263">
          <cell r="A1263" t="str">
            <v>P83314</v>
          </cell>
          <cell r="B1263" t="str">
            <v>EVI KUSNAINI,S.E</v>
          </cell>
          <cell r="C1263" t="str">
            <v>03420</v>
          </cell>
          <cell r="D1263">
            <v>946400</v>
          </cell>
          <cell r="E1263">
            <v>0</v>
          </cell>
          <cell r="F1263">
            <v>0</v>
          </cell>
          <cell r="G1263">
            <v>75000</v>
          </cell>
          <cell r="H1263">
            <v>0</v>
          </cell>
          <cell r="I1263">
            <v>0</v>
          </cell>
          <cell r="J1263">
            <v>1447200</v>
          </cell>
        </row>
        <row r="1264">
          <cell r="A1264" t="str">
            <v>P83395</v>
          </cell>
          <cell r="B1264" t="str">
            <v>BADARU SETIARINI L,S.E</v>
          </cell>
          <cell r="C1264" t="str">
            <v>03420</v>
          </cell>
          <cell r="D1264">
            <v>946400</v>
          </cell>
          <cell r="E1264">
            <v>0</v>
          </cell>
          <cell r="F1264">
            <v>0</v>
          </cell>
          <cell r="G1264">
            <v>75000</v>
          </cell>
          <cell r="H1264">
            <v>0</v>
          </cell>
          <cell r="I1264">
            <v>0</v>
          </cell>
          <cell r="J1264">
            <v>1447200</v>
          </cell>
        </row>
        <row r="1265">
          <cell r="A1265" t="str">
            <v>Q01026</v>
          </cell>
          <cell r="B1265" t="str">
            <v>RATIARI VIDYA A</v>
          </cell>
          <cell r="C1265" t="str">
            <v>03420</v>
          </cell>
          <cell r="D1265">
            <v>935000</v>
          </cell>
          <cell r="E1265">
            <v>0</v>
          </cell>
          <cell r="F1265">
            <v>0</v>
          </cell>
          <cell r="G1265">
            <v>75000</v>
          </cell>
          <cell r="H1265">
            <v>0</v>
          </cell>
          <cell r="I1265">
            <v>0</v>
          </cell>
          <cell r="J1265">
            <v>1150000</v>
          </cell>
        </row>
        <row r="1266">
          <cell r="A1266" t="str">
            <v>P47485</v>
          </cell>
          <cell r="B1266" t="str">
            <v>HAMZAH, B.Ac</v>
          </cell>
          <cell r="C1266" t="str">
            <v>03430</v>
          </cell>
          <cell r="D1266">
            <v>2364000</v>
          </cell>
          <cell r="E1266">
            <v>236400</v>
          </cell>
          <cell r="F1266">
            <v>236400</v>
          </cell>
          <cell r="G1266">
            <v>300000</v>
          </cell>
          <cell r="H1266">
            <v>1500000</v>
          </cell>
          <cell r="I1266">
            <v>0</v>
          </cell>
          <cell r="J1266">
            <v>3168000</v>
          </cell>
        </row>
        <row r="1267">
          <cell r="A1267" t="str">
            <v>P54422</v>
          </cell>
          <cell r="B1267" t="str">
            <v>KARTONO, B.AC</v>
          </cell>
          <cell r="C1267" t="str">
            <v>03430</v>
          </cell>
          <cell r="D1267">
            <v>2364000</v>
          </cell>
          <cell r="E1267">
            <v>236400</v>
          </cell>
          <cell r="F1267">
            <v>236400</v>
          </cell>
          <cell r="G1267">
            <v>300000</v>
          </cell>
          <cell r="H1267">
            <v>2100000</v>
          </cell>
          <cell r="I1267">
            <v>0</v>
          </cell>
          <cell r="J1267">
            <v>4554000</v>
          </cell>
        </row>
        <row r="1268">
          <cell r="A1268" t="str">
            <v>P62913</v>
          </cell>
          <cell r="B1268" t="str">
            <v>ABDUL HAMID SITI GUMILANG</v>
          </cell>
          <cell r="C1268" t="str">
            <v>03430</v>
          </cell>
          <cell r="D1268">
            <v>2136000</v>
          </cell>
          <cell r="E1268">
            <v>213600</v>
          </cell>
          <cell r="F1268">
            <v>320400</v>
          </cell>
          <cell r="G1268">
            <v>375000</v>
          </cell>
          <cell r="H1268">
            <v>1500000</v>
          </cell>
          <cell r="I1268">
            <v>0</v>
          </cell>
          <cell r="J1268">
            <v>3168000</v>
          </cell>
        </row>
        <row r="1269">
          <cell r="A1269" t="str">
            <v>P77245</v>
          </cell>
          <cell r="B1269" t="str">
            <v>ROSDIANA HERLINA SIMATUPANG</v>
          </cell>
          <cell r="C1269" t="str">
            <v>03430</v>
          </cell>
          <cell r="D1269">
            <v>1689000</v>
          </cell>
          <cell r="E1269">
            <v>168900</v>
          </cell>
          <cell r="F1269">
            <v>168900</v>
          </cell>
          <cell r="G1269">
            <v>300000</v>
          </cell>
          <cell r="H1269">
            <v>0</v>
          </cell>
          <cell r="I1269">
            <v>550000</v>
          </cell>
          <cell r="J1269">
            <v>2222000</v>
          </cell>
        </row>
        <row r="1270">
          <cell r="A1270" t="str">
            <v>P77277</v>
          </cell>
          <cell r="B1270" t="str">
            <v>ROSMIDA HUTAPEA</v>
          </cell>
          <cell r="C1270" t="str">
            <v>03430</v>
          </cell>
          <cell r="D1270">
            <v>1806000</v>
          </cell>
          <cell r="E1270">
            <v>0</v>
          </cell>
          <cell r="F1270">
            <v>180600</v>
          </cell>
          <cell r="G1270">
            <v>225000</v>
          </cell>
          <cell r="H1270">
            <v>0</v>
          </cell>
          <cell r="I1270">
            <v>550000</v>
          </cell>
          <cell r="J1270">
            <v>2295000</v>
          </cell>
        </row>
        <row r="1271">
          <cell r="A1271" t="str">
            <v>P77301</v>
          </cell>
          <cell r="B1271" t="str">
            <v>R. BINTARMAN</v>
          </cell>
          <cell r="C1271" t="str">
            <v>03430</v>
          </cell>
          <cell r="D1271">
            <v>1806000</v>
          </cell>
          <cell r="E1271">
            <v>180600</v>
          </cell>
          <cell r="F1271">
            <v>270900</v>
          </cell>
          <cell r="G1271">
            <v>375000</v>
          </cell>
          <cell r="H1271">
            <v>0</v>
          </cell>
          <cell r="I1271">
            <v>825000</v>
          </cell>
          <cell r="J1271">
            <v>2295000</v>
          </cell>
        </row>
        <row r="1272">
          <cell r="A1272" t="str">
            <v>P77333</v>
          </cell>
          <cell r="B1272" t="str">
            <v>NUR ENDAH ASTUTI</v>
          </cell>
          <cell r="C1272" t="str">
            <v>03430</v>
          </cell>
          <cell r="D1272">
            <v>1632000</v>
          </cell>
          <cell r="E1272">
            <v>163200</v>
          </cell>
          <cell r="F1272">
            <v>163200</v>
          </cell>
          <cell r="G1272">
            <v>300000</v>
          </cell>
          <cell r="H1272">
            <v>0</v>
          </cell>
          <cell r="I1272">
            <v>374000</v>
          </cell>
          <cell r="J1272">
            <v>2222000</v>
          </cell>
        </row>
        <row r="1273">
          <cell r="A1273" t="str">
            <v>P79558</v>
          </cell>
          <cell r="B1273" t="str">
            <v>TRI JUMIATI, SE</v>
          </cell>
          <cell r="C1273" t="str">
            <v>03430</v>
          </cell>
          <cell r="D1273">
            <v>1686000</v>
          </cell>
          <cell r="E1273">
            <v>0</v>
          </cell>
          <cell r="F1273">
            <v>0</v>
          </cell>
          <cell r="G1273">
            <v>75000</v>
          </cell>
          <cell r="H1273">
            <v>0</v>
          </cell>
          <cell r="I1273">
            <v>825000</v>
          </cell>
          <cell r="J1273">
            <v>2295000</v>
          </cell>
        </row>
        <row r="1274">
          <cell r="A1274" t="str">
            <v>P81318</v>
          </cell>
          <cell r="B1274" t="str">
            <v>SUPRIATNA</v>
          </cell>
          <cell r="C1274" t="str">
            <v>03430</v>
          </cell>
          <cell r="D1274">
            <v>1207000</v>
          </cell>
          <cell r="E1274">
            <v>120700</v>
          </cell>
          <cell r="F1274">
            <v>120700</v>
          </cell>
          <cell r="G1274">
            <v>300000</v>
          </cell>
          <cell r="H1274">
            <v>0</v>
          </cell>
          <cell r="I1274">
            <v>374000</v>
          </cell>
          <cell r="J1274">
            <v>1932000</v>
          </cell>
        </row>
        <row r="1275">
          <cell r="A1275" t="str">
            <v>P82603</v>
          </cell>
          <cell r="B1275" t="str">
            <v>ROY ANANTO, SH.</v>
          </cell>
          <cell r="C1275" t="str">
            <v>03430</v>
          </cell>
          <cell r="D1275">
            <v>1052000</v>
          </cell>
          <cell r="E1275">
            <v>105200</v>
          </cell>
          <cell r="F1275">
            <v>105200</v>
          </cell>
          <cell r="G1275">
            <v>300000</v>
          </cell>
          <cell r="H1275">
            <v>0</v>
          </cell>
          <cell r="I1275">
            <v>550000</v>
          </cell>
          <cell r="J1275">
            <v>1932000</v>
          </cell>
        </row>
        <row r="1276">
          <cell r="A1276" t="str">
            <v>P82731</v>
          </cell>
          <cell r="B1276" t="str">
            <v>PONI RAHAYUNINGSIH, SE</v>
          </cell>
          <cell r="C1276" t="str">
            <v>03430</v>
          </cell>
          <cell r="D1276">
            <v>1164000</v>
          </cell>
          <cell r="E1276">
            <v>116400</v>
          </cell>
          <cell r="F1276">
            <v>0</v>
          </cell>
          <cell r="G1276">
            <v>150000</v>
          </cell>
          <cell r="H1276">
            <v>0</v>
          </cell>
          <cell r="I1276">
            <v>550000</v>
          </cell>
          <cell r="J1276">
            <v>2004000</v>
          </cell>
        </row>
        <row r="1277">
          <cell r="A1277" t="str">
            <v>P83337</v>
          </cell>
          <cell r="B1277" t="str">
            <v>AMAN FIRMANSYAH,S.E</v>
          </cell>
          <cell r="C1277" t="str">
            <v>03430</v>
          </cell>
          <cell r="D1277">
            <v>946400</v>
          </cell>
          <cell r="E1277">
            <v>0</v>
          </cell>
          <cell r="F1277">
            <v>0</v>
          </cell>
          <cell r="G1277">
            <v>75000</v>
          </cell>
          <cell r="H1277">
            <v>0</v>
          </cell>
          <cell r="I1277">
            <v>0</v>
          </cell>
          <cell r="J1277">
            <v>1447200</v>
          </cell>
        </row>
        <row r="1278">
          <cell r="A1278" t="str">
            <v>P83396</v>
          </cell>
          <cell r="B1278" t="str">
            <v>IKE JAYANTI,A.MD</v>
          </cell>
          <cell r="C1278" t="str">
            <v>03430</v>
          </cell>
          <cell r="D1278">
            <v>946400</v>
          </cell>
          <cell r="E1278">
            <v>0</v>
          </cell>
          <cell r="F1278">
            <v>0</v>
          </cell>
          <cell r="G1278">
            <v>75000</v>
          </cell>
          <cell r="H1278">
            <v>0</v>
          </cell>
          <cell r="I1278">
            <v>374000</v>
          </cell>
          <cell r="J1278">
            <v>1447200</v>
          </cell>
        </row>
        <row r="1279">
          <cell r="A1279" t="str">
            <v>Q01008</v>
          </cell>
          <cell r="B1279" t="str">
            <v>INNE MULIAWATY</v>
          </cell>
          <cell r="C1279" t="str">
            <v>03430</v>
          </cell>
          <cell r="D1279">
            <v>935000</v>
          </cell>
          <cell r="E1279">
            <v>0</v>
          </cell>
          <cell r="F1279">
            <v>0</v>
          </cell>
          <cell r="G1279">
            <v>75000</v>
          </cell>
          <cell r="H1279">
            <v>0</v>
          </cell>
          <cell r="I1279">
            <v>0</v>
          </cell>
          <cell r="J1279">
            <v>1150000</v>
          </cell>
        </row>
        <row r="1280">
          <cell r="A1280" t="str">
            <v>P54100</v>
          </cell>
          <cell r="B1280" t="str">
            <v>HARDJONO</v>
          </cell>
          <cell r="C1280" t="str">
            <v>03440</v>
          </cell>
          <cell r="D1280">
            <v>1872000</v>
          </cell>
          <cell r="E1280">
            <v>187200</v>
          </cell>
          <cell r="F1280">
            <v>187200</v>
          </cell>
          <cell r="G1280">
            <v>300000</v>
          </cell>
          <cell r="H1280">
            <v>0</v>
          </cell>
          <cell r="I1280">
            <v>352000</v>
          </cell>
          <cell r="J1280">
            <v>2222000</v>
          </cell>
        </row>
        <row r="1281">
          <cell r="A1281" t="str">
            <v>P54374</v>
          </cell>
          <cell r="B1281" t="str">
            <v>SUPRIADI, DRS.</v>
          </cell>
          <cell r="C1281" t="str">
            <v>03440</v>
          </cell>
          <cell r="D1281">
            <v>2442000</v>
          </cell>
          <cell r="E1281">
            <v>244200</v>
          </cell>
          <cell r="F1281">
            <v>244200</v>
          </cell>
          <cell r="G1281">
            <v>300000</v>
          </cell>
          <cell r="H1281">
            <v>2100000</v>
          </cell>
          <cell r="I1281">
            <v>0</v>
          </cell>
          <cell r="J1281">
            <v>4382000</v>
          </cell>
        </row>
        <row r="1282">
          <cell r="A1282" t="str">
            <v>P68970</v>
          </cell>
          <cell r="B1282" t="str">
            <v>JASAM</v>
          </cell>
          <cell r="C1282" t="str">
            <v>03440</v>
          </cell>
          <cell r="D1282">
            <v>1748000</v>
          </cell>
          <cell r="E1282">
            <v>174800</v>
          </cell>
          <cell r="F1282">
            <v>87400</v>
          </cell>
          <cell r="G1282">
            <v>225000</v>
          </cell>
          <cell r="H1282">
            <v>0</v>
          </cell>
          <cell r="I1282">
            <v>319000</v>
          </cell>
          <cell r="J1282">
            <v>2222000</v>
          </cell>
        </row>
        <row r="1283">
          <cell r="A1283" t="str">
            <v>P77289</v>
          </cell>
          <cell r="B1283" t="str">
            <v>ARI GALIH BASTARI</v>
          </cell>
          <cell r="C1283" t="str">
            <v>03440</v>
          </cell>
          <cell r="D1283">
            <v>1806000</v>
          </cell>
          <cell r="E1283">
            <v>180600</v>
          </cell>
          <cell r="F1283">
            <v>180600</v>
          </cell>
          <cell r="G1283">
            <v>300000</v>
          </cell>
          <cell r="H1283">
            <v>0</v>
          </cell>
          <cell r="I1283">
            <v>825000</v>
          </cell>
          <cell r="J1283">
            <v>2295000</v>
          </cell>
        </row>
        <row r="1284">
          <cell r="A1284" t="str">
            <v>P79003</v>
          </cell>
          <cell r="B1284" t="str">
            <v>KUSNO BASUKI</v>
          </cell>
          <cell r="C1284" t="str">
            <v>03440</v>
          </cell>
          <cell r="D1284">
            <v>1865000</v>
          </cell>
          <cell r="E1284">
            <v>186500</v>
          </cell>
          <cell r="F1284">
            <v>186500</v>
          </cell>
          <cell r="G1284">
            <v>300000</v>
          </cell>
          <cell r="H1284">
            <v>1500000</v>
          </cell>
          <cell r="I1284">
            <v>0</v>
          </cell>
          <cell r="J1284">
            <v>3168000</v>
          </cell>
        </row>
        <row r="1285">
          <cell r="A1285" t="str">
            <v>P79409</v>
          </cell>
          <cell r="B1285" t="str">
            <v>WINARNI, SE</v>
          </cell>
          <cell r="C1285" t="str">
            <v>03440</v>
          </cell>
          <cell r="D1285">
            <v>1806000</v>
          </cell>
          <cell r="E1285">
            <v>180600</v>
          </cell>
          <cell r="F1285">
            <v>0</v>
          </cell>
          <cell r="G1285">
            <v>150000</v>
          </cell>
          <cell r="H1285">
            <v>0</v>
          </cell>
          <cell r="I1285">
            <v>0</v>
          </cell>
          <cell r="J1285">
            <v>2295000</v>
          </cell>
        </row>
        <row r="1286">
          <cell r="A1286" t="str">
            <v>P81303</v>
          </cell>
          <cell r="B1286" t="str">
            <v>EKO SUGIARTO</v>
          </cell>
          <cell r="C1286" t="str">
            <v>03440</v>
          </cell>
          <cell r="D1286">
            <v>1207000</v>
          </cell>
          <cell r="E1286">
            <v>120700</v>
          </cell>
          <cell r="F1286">
            <v>120700</v>
          </cell>
          <cell r="G1286">
            <v>300000</v>
          </cell>
          <cell r="H1286">
            <v>0</v>
          </cell>
          <cell r="I1286">
            <v>352000</v>
          </cell>
          <cell r="J1286">
            <v>1932000</v>
          </cell>
        </row>
        <row r="1287">
          <cell r="A1287" t="str">
            <v>P81345</v>
          </cell>
          <cell r="B1287" t="str">
            <v>EMI SUGIATI</v>
          </cell>
          <cell r="C1287" t="str">
            <v>03440</v>
          </cell>
          <cell r="D1287">
            <v>1246000</v>
          </cell>
          <cell r="E1287">
            <v>124600</v>
          </cell>
          <cell r="F1287">
            <v>62300</v>
          </cell>
          <cell r="G1287">
            <v>225000</v>
          </cell>
          <cell r="H1287">
            <v>0</v>
          </cell>
          <cell r="I1287">
            <v>495000</v>
          </cell>
          <cell r="J1287">
            <v>2004000</v>
          </cell>
        </row>
        <row r="1288">
          <cell r="A1288" t="str">
            <v>P82747</v>
          </cell>
          <cell r="B1288" t="str">
            <v>AGNES DIAN KWINTITI, SE.</v>
          </cell>
          <cell r="C1288" t="str">
            <v>03440</v>
          </cell>
          <cell r="D1288">
            <v>1052000</v>
          </cell>
          <cell r="E1288">
            <v>0</v>
          </cell>
          <cell r="F1288">
            <v>0</v>
          </cell>
          <cell r="G1288">
            <v>75000</v>
          </cell>
          <cell r="H1288">
            <v>0</v>
          </cell>
          <cell r="I1288">
            <v>495000</v>
          </cell>
          <cell r="J1288">
            <v>1932000</v>
          </cell>
        </row>
        <row r="1289">
          <cell r="A1289" t="str">
            <v>P82988</v>
          </cell>
          <cell r="B1289" t="str">
            <v>WARIS DWI CAHYO</v>
          </cell>
          <cell r="C1289" t="str">
            <v>03440</v>
          </cell>
          <cell r="D1289">
            <v>1145000</v>
          </cell>
          <cell r="E1289">
            <v>0</v>
          </cell>
          <cell r="F1289">
            <v>0</v>
          </cell>
          <cell r="G1289">
            <v>75000</v>
          </cell>
          <cell r="H1289">
            <v>0</v>
          </cell>
          <cell r="I1289">
            <v>495000</v>
          </cell>
          <cell r="J1289">
            <v>2004000</v>
          </cell>
        </row>
        <row r="1290">
          <cell r="A1290" t="str">
            <v>P83338</v>
          </cell>
          <cell r="B1290" t="str">
            <v>ERWANSER SIBAGARIANG,S.E</v>
          </cell>
          <cell r="C1290" t="str">
            <v>03440</v>
          </cell>
          <cell r="D1290">
            <v>946400</v>
          </cell>
          <cell r="E1290">
            <v>0</v>
          </cell>
          <cell r="F1290">
            <v>0</v>
          </cell>
          <cell r="G1290">
            <v>75000</v>
          </cell>
          <cell r="H1290">
            <v>0</v>
          </cell>
          <cell r="I1290">
            <v>352000</v>
          </cell>
          <cell r="J1290">
            <v>1447200</v>
          </cell>
        </row>
        <row r="1291">
          <cell r="A1291" t="str">
            <v>P83397</v>
          </cell>
          <cell r="B1291" t="str">
            <v>KURNIA FADLI,A.MD</v>
          </cell>
          <cell r="C1291" t="str">
            <v>03440</v>
          </cell>
          <cell r="D1291">
            <v>946400</v>
          </cell>
          <cell r="E1291">
            <v>0</v>
          </cell>
          <cell r="F1291">
            <v>0</v>
          </cell>
          <cell r="G1291">
            <v>75000</v>
          </cell>
          <cell r="H1291">
            <v>0</v>
          </cell>
          <cell r="I1291">
            <v>352000</v>
          </cell>
          <cell r="J1291">
            <v>1447200</v>
          </cell>
        </row>
        <row r="1292">
          <cell r="A1292" t="str">
            <v>Q01037</v>
          </cell>
          <cell r="B1292" t="str">
            <v>ICKE DWI IRPANIS</v>
          </cell>
          <cell r="C1292" t="str">
            <v>03440</v>
          </cell>
          <cell r="D1292">
            <v>935000</v>
          </cell>
          <cell r="E1292">
            <v>0</v>
          </cell>
          <cell r="F1292">
            <v>0</v>
          </cell>
          <cell r="G1292">
            <v>75000</v>
          </cell>
          <cell r="H1292">
            <v>0</v>
          </cell>
          <cell r="I1292">
            <v>0</v>
          </cell>
          <cell r="J1292">
            <v>1150000</v>
          </cell>
        </row>
        <row r="1293">
          <cell r="A1293" t="str">
            <v>P78623</v>
          </cell>
          <cell r="B1293" t="str">
            <v>SITI AISIAH</v>
          </cell>
          <cell r="C1293" t="str">
            <v>03450</v>
          </cell>
          <cell r="D1293">
            <v>1994000</v>
          </cell>
          <cell r="E1293">
            <v>199400</v>
          </cell>
          <cell r="F1293">
            <v>199400</v>
          </cell>
          <cell r="G1293">
            <v>300000</v>
          </cell>
          <cell r="H1293">
            <v>1500000</v>
          </cell>
          <cell r="I1293">
            <v>0</v>
          </cell>
          <cell r="J1293">
            <v>3432000</v>
          </cell>
        </row>
        <row r="1294">
          <cell r="A1294" t="str">
            <v>P80157</v>
          </cell>
          <cell r="B1294" t="str">
            <v>SITI NUR IDDA NGAFIJATI</v>
          </cell>
          <cell r="C1294" t="str">
            <v>03450</v>
          </cell>
          <cell r="D1294">
            <v>1744000</v>
          </cell>
          <cell r="E1294">
            <v>0</v>
          </cell>
          <cell r="F1294">
            <v>0</v>
          </cell>
          <cell r="G1294">
            <v>75000</v>
          </cell>
          <cell r="H1294">
            <v>0</v>
          </cell>
          <cell r="I1294">
            <v>0</v>
          </cell>
          <cell r="J1294">
            <v>2295000</v>
          </cell>
        </row>
        <row r="1295">
          <cell r="A1295" t="str">
            <v>P80632</v>
          </cell>
          <cell r="B1295" t="str">
            <v>JUANDA</v>
          </cell>
          <cell r="C1295" t="str">
            <v>03450</v>
          </cell>
          <cell r="D1295">
            <v>1333000</v>
          </cell>
          <cell r="E1295">
            <v>0</v>
          </cell>
          <cell r="F1295">
            <v>133300</v>
          </cell>
          <cell r="G1295">
            <v>225000</v>
          </cell>
          <cell r="H1295">
            <v>0</v>
          </cell>
          <cell r="I1295">
            <v>495000</v>
          </cell>
          <cell r="J1295">
            <v>2077000</v>
          </cell>
        </row>
        <row r="1296">
          <cell r="A1296" t="str">
            <v>P80993</v>
          </cell>
          <cell r="B1296" t="str">
            <v>PRISKA MARIANI KRESENSIANA, SE</v>
          </cell>
          <cell r="C1296" t="str">
            <v>03450</v>
          </cell>
          <cell r="D1296">
            <v>1738000</v>
          </cell>
          <cell r="E1296">
            <v>173800</v>
          </cell>
          <cell r="F1296">
            <v>0</v>
          </cell>
          <cell r="G1296">
            <v>150000</v>
          </cell>
          <cell r="H1296">
            <v>0</v>
          </cell>
          <cell r="I1296">
            <v>0</v>
          </cell>
          <cell r="J1296">
            <v>2440000</v>
          </cell>
        </row>
        <row r="1297">
          <cell r="A1297" t="str">
            <v>P81336</v>
          </cell>
          <cell r="B1297" t="str">
            <v>YUDI RAHAYU</v>
          </cell>
          <cell r="C1297" t="str">
            <v>03450</v>
          </cell>
          <cell r="D1297">
            <v>1168000</v>
          </cell>
          <cell r="E1297">
            <v>116800</v>
          </cell>
          <cell r="F1297">
            <v>116800</v>
          </cell>
          <cell r="G1297">
            <v>300000</v>
          </cell>
          <cell r="H1297">
            <v>0</v>
          </cell>
          <cell r="I1297">
            <v>330000</v>
          </cell>
          <cell r="J1297">
            <v>1859000</v>
          </cell>
        </row>
        <row r="1298">
          <cell r="A1298" t="str">
            <v>P81364</v>
          </cell>
          <cell r="B1298" t="str">
            <v>DEDI RUSMANA</v>
          </cell>
          <cell r="C1298" t="str">
            <v>03450</v>
          </cell>
          <cell r="D1298">
            <v>1207000</v>
          </cell>
          <cell r="E1298">
            <v>120700</v>
          </cell>
          <cell r="F1298">
            <v>120700</v>
          </cell>
          <cell r="G1298">
            <v>300000</v>
          </cell>
          <cell r="H1298">
            <v>0</v>
          </cell>
          <cell r="I1298">
            <v>319000</v>
          </cell>
          <cell r="J1298">
            <v>1932000</v>
          </cell>
        </row>
        <row r="1299">
          <cell r="A1299" t="str">
            <v>P83009</v>
          </cell>
          <cell r="B1299" t="str">
            <v>FITRI ZAKIYAH</v>
          </cell>
          <cell r="C1299" t="str">
            <v>03450</v>
          </cell>
          <cell r="D1299">
            <v>1145000</v>
          </cell>
          <cell r="E1299">
            <v>0</v>
          </cell>
          <cell r="F1299">
            <v>0</v>
          </cell>
          <cell r="G1299">
            <v>75000</v>
          </cell>
          <cell r="H1299">
            <v>0</v>
          </cell>
          <cell r="I1299">
            <v>825000</v>
          </cell>
          <cell r="J1299">
            <v>2004000</v>
          </cell>
        </row>
        <row r="1300">
          <cell r="A1300" t="str">
            <v>Q01000</v>
          </cell>
          <cell r="B1300" t="str">
            <v>ARYSTA KUSHANDAYANI</v>
          </cell>
          <cell r="C1300" t="str">
            <v>03450</v>
          </cell>
          <cell r="D1300">
            <v>935000</v>
          </cell>
          <cell r="E1300">
            <v>0</v>
          </cell>
          <cell r="F1300">
            <v>0</v>
          </cell>
          <cell r="G1300">
            <v>75000</v>
          </cell>
          <cell r="H1300">
            <v>0</v>
          </cell>
          <cell r="I1300">
            <v>319000</v>
          </cell>
          <cell r="J1300">
            <v>1150000</v>
          </cell>
        </row>
        <row r="1301">
          <cell r="A1301" t="str">
            <v>P62909</v>
          </cell>
          <cell r="B1301" t="str">
            <v>SUMPENO, SE</v>
          </cell>
          <cell r="C1301" t="str">
            <v>03500</v>
          </cell>
          <cell r="D1301">
            <v>1934000</v>
          </cell>
          <cell r="E1301">
            <v>193400</v>
          </cell>
          <cell r="F1301">
            <v>290100</v>
          </cell>
          <cell r="G1301">
            <v>375000</v>
          </cell>
          <cell r="H1301">
            <v>0</v>
          </cell>
          <cell r="I1301">
            <v>825000</v>
          </cell>
          <cell r="J1301">
            <v>2295000</v>
          </cell>
        </row>
        <row r="1302">
          <cell r="A1302" t="str">
            <v>P78921</v>
          </cell>
          <cell r="B1302" t="str">
            <v>LOPI APIYANTO,SE</v>
          </cell>
          <cell r="C1302" t="str">
            <v>03500</v>
          </cell>
          <cell r="D1302">
            <v>1865000</v>
          </cell>
          <cell r="E1302">
            <v>186500</v>
          </cell>
          <cell r="F1302">
            <v>93250</v>
          </cell>
          <cell r="G1302">
            <v>225000</v>
          </cell>
          <cell r="H1302">
            <v>1500000</v>
          </cell>
          <cell r="I1302">
            <v>0</v>
          </cell>
          <cell r="J1302">
            <v>3432000</v>
          </cell>
        </row>
        <row r="1303">
          <cell r="A1303" t="str">
            <v>P81352</v>
          </cell>
          <cell r="B1303" t="str">
            <v>HASANUDIN</v>
          </cell>
          <cell r="C1303" t="str">
            <v>03500</v>
          </cell>
          <cell r="D1303">
            <v>1207000</v>
          </cell>
          <cell r="E1303">
            <v>120700</v>
          </cell>
          <cell r="F1303">
            <v>120700</v>
          </cell>
          <cell r="G1303">
            <v>300000</v>
          </cell>
          <cell r="H1303">
            <v>0</v>
          </cell>
          <cell r="I1303">
            <v>319000</v>
          </cell>
          <cell r="J1303">
            <v>1932000</v>
          </cell>
        </row>
        <row r="1304">
          <cell r="A1304" t="str">
            <v>P82750</v>
          </cell>
          <cell r="B1304" t="str">
            <v>NUGRAHINI SARININGSIH</v>
          </cell>
          <cell r="C1304" t="str">
            <v>03500</v>
          </cell>
          <cell r="D1304">
            <v>1052000</v>
          </cell>
          <cell r="E1304">
            <v>105200</v>
          </cell>
          <cell r="F1304">
            <v>52600</v>
          </cell>
          <cell r="G1304">
            <v>225000</v>
          </cell>
          <cell r="H1304">
            <v>0</v>
          </cell>
          <cell r="I1304">
            <v>319000</v>
          </cell>
          <cell r="J1304">
            <v>1932000</v>
          </cell>
        </row>
        <row r="1305">
          <cell r="A1305" t="str">
            <v>P83023</v>
          </cell>
          <cell r="B1305" t="str">
            <v>RACHMAWATI FITRIA DEWI T.</v>
          </cell>
          <cell r="C1305" t="str">
            <v>03500</v>
          </cell>
          <cell r="D1305">
            <v>1145000</v>
          </cell>
          <cell r="E1305">
            <v>0</v>
          </cell>
          <cell r="F1305">
            <v>0</v>
          </cell>
          <cell r="G1305">
            <v>75000</v>
          </cell>
          <cell r="H1305">
            <v>0</v>
          </cell>
          <cell r="I1305">
            <v>330000</v>
          </cell>
          <cell r="J1305">
            <v>2004000</v>
          </cell>
        </row>
        <row r="1306">
          <cell r="A1306" t="str">
            <v>P83339</v>
          </cell>
          <cell r="B1306" t="str">
            <v>ANDI RIZAL ADRINSYAH,S.T</v>
          </cell>
          <cell r="C1306" t="str">
            <v>03500</v>
          </cell>
          <cell r="D1306">
            <v>946400</v>
          </cell>
          <cell r="E1306">
            <v>0</v>
          </cell>
          <cell r="F1306">
            <v>0</v>
          </cell>
          <cell r="G1306">
            <v>75000</v>
          </cell>
          <cell r="H1306">
            <v>0</v>
          </cell>
          <cell r="I1306">
            <v>0</v>
          </cell>
          <cell r="J1306">
            <v>1447200</v>
          </cell>
        </row>
        <row r="1307">
          <cell r="A1307" t="str">
            <v>Q01002</v>
          </cell>
          <cell r="B1307" t="str">
            <v>PURNAMASARI P A</v>
          </cell>
          <cell r="C1307" t="str">
            <v>03500</v>
          </cell>
          <cell r="D1307">
            <v>935000</v>
          </cell>
          <cell r="E1307">
            <v>0</v>
          </cell>
          <cell r="F1307">
            <v>0</v>
          </cell>
          <cell r="G1307">
            <v>75000</v>
          </cell>
          <cell r="H1307">
            <v>0</v>
          </cell>
          <cell r="I1307">
            <v>0</v>
          </cell>
          <cell r="J1307">
            <v>1150000</v>
          </cell>
        </row>
        <row r="1308">
          <cell r="A1308" t="str">
            <v>P50096</v>
          </cell>
          <cell r="B1308" t="str">
            <v>SETIJO</v>
          </cell>
          <cell r="C1308" t="str">
            <v>03520</v>
          </cell>
          <cell r="D1308">
            <v>2211000</v>
          </cell>
          <cell r="E1308">
            <v>221100</v>
          </cell>
          <cell r="F1308">
            <v>0</v>
          </cell>
          <cell r="G1308">
            <v>150000</v>
          </cell>
          <cell r="H1308">
            <v>1500000</v>
          </cell>
          <cell r="I1308">
            <v>0</v>
          </cell>
          <cell r="J1308">
            <v>3168000</v>
          </cell>
        </row>
        <row r="1309">
          <cell r="A1309" t="str">
            <v>P79328</v>
          </cell>
          <cell r="B1309" t="str">
            <v>JOKO PRASETYO, SE, MM</v>
          </cell>
          <cell r="C1309" t="str">
            <v>03520</v>
          </cell>
          <cell r="D1309">
            <v>1927000</v>
          </cell>
          <cell r="E1309">
            <v>192700</v>
          </cell>
          <cell r="F1309">
            <v>0</v>
          </cell>
          <cell r="G1309">
            <v>150000</v>
          </cell>
          <cell r="H1309">
            <v>1600000</v>
          </cell>
          <cell r="I1309">
            <v>0</v>
          </cell>
          <cell r="J1309">
            <v>3828000</v>
          </cell>
        </row>
        <row r="1310">
          <cell r="A1310" t="str">
            <v>P79529</v>
          </cell>
          <cell r="B1310" t="str">
            <v>HILDA SYAFRIANTI, SE</v>
          </cell>
          <cell r="C1310" t="str">
            <v>03520</v>
          </cell>
          <cell r="D1310">
            <v>1686000</v>
          </cell>
          <cell r="E1310">
            <v>168600</v>
          </cell>
          <cell r="F1310">
            <v>168600</v>
          </cell>
          <cell r="G1310">
            <v>300000</v>
          </cell>
          <cell r="H1310">
            <v>0</v>
          </cell>
          <cell r="I1310">
            <v>825000</v>
          </cell>
          <cell r="J1310">
            <v>2295000</v>
          </cell>
        </row>
        <row r="1311">
          <cell r="A1311" t="str">
            <v>P81055</v>
          </cell>
          <cell r="B1311" t="str">
            <v>RUSMINTO, SH</v>
          </cell>
          <cell r="C1311" t="str">
            <v>03520</v>
          </cell>
          <cell r="D1311">
            <v>1523000</v>
          </cell>
          <cell r="E1311">
            <v>152300</v>
          </cell>
          <cell r="F1311">
            <v>76150</v>
          </cell>
          <cell r="G1311">
            <v>225000</v>
          </cell>
          <cell r="H1311">
            <v>0</v>
          </cell>
          <cell r="I1311">
            <v>825000</v>
          </cell>
          <cell r="J1311">
            <v>2222000</v>
          </cell>
        </row>
        <row r="1312">
          <cell r="A1312" t="str">
            <v>P81312</v>
          </cell>
          <cell r="B1312" t="str">
            <v>GIGIH ELAN BIJAYA</v>
          </cell>
          <cell r="C1312" t="str">
            <v>03520</v>
          </cell>
          <cell r="D1312">
            <v>1168000</v>
          </cell>
          <cell r="E1312">
            <v>116800</v>
          </cell>
          <cell r="F1312">
            <v>116800</v>
          </cell>
          <cell r="G1312">
            <v>300000</v>
          </cell>
          <cell r="H1312">
            <v>0</v>
          </cell>
          <cell r="I1312">
            <v>352000</v>
          </cell>
          <cell r="J1312">
            <v>1859000</v>
          </cell>
        </row>
        <row r="1313">
          <cell r="A1313" t="str">
            <v>P82026</v>
          </cell>
          <cell r="B1313" t="str">
            <v>SALYO, SE</v>
          </cell>
          <cell r="C1313" t="str">
            <v>03520</v>
          </cell>
          <cell r="D1313">
            <v>1164000</v>
          </cell>
          <cell r="E1313">
            <v>116400</v>
          </cell>
          <cell r="F1313">
            <v>58200</v>
          </cell>
          <cell r="G1313">
            <v>225000</v>
          </cell>
          <cell r="H1313">
            <v>0</v>
          </cell>
          <cell r="I1313">
            <v>495000</v>
          </cell>
          <cell r="J1313">
            <v>2004000</v>
          </cell>
        </row>
        <row r="1314">
          <cell r="A1314" t="str">
            <v>P82507</v>
          </cell>
          <cell r="B1314" t="str">
            <v>I DEWA NYOMAN HRISHIKESANANDA A.</v>
          </cell>
          <cell r="C1314" t="str">
            <v>03520</v>
          </cell>
          <cell r="D1314">
            <v>1204000</v>
          </cell>
          <cell r="E1314">
            <v>0</v>
          </cell>
          <cell r="F1314">
            <v>0</v>
          </cell>
          <cell r="G1314">
            <v>75000</v>
          </cell>
          <cell r="H1314">
            <v>0</v>
          </cell>
          <cell r="I1314">
            <v>495000</v>
          </cell>
          <cell r="J1314">
            <v>2004000</v>
          </cell>
        </row>
        <row r="1315">
          <cell r="A1315" t="str">
            <v>P83303</v>
          </cell>
          <cell r="B1315" t="str">
            <v>GALIH YUDHA WIJAYA,MM</v>
          </cell>
          <cell r="C1315" t="str">
            <v>03520</v>
          </cell>
          <cell r="D1315">
            <v>946400</v>
          </cell>
          <cell r="E1315">
            <v>0</v>
          </cell>
          <cell r="F1315">
            <v>0</v>
          </cell>
          <cell r="G1315">
            <v>75000</v>
          </cell>
          <cell r="H1315">
            <v>0</v>
          </cell>
          <cell r="I1315">
            <v>297000</v>
          </cell>
          <cell r="J1315">
            <v>1447200</v>
          </cell>
        </row>
        <row r="1316">
          <cell r="A1316" t="str">
            <v>P83400</v>
          </cell>
          <cell r="B1316" t="str">
            <v>NURMA APRILIA PUTRI,A.MD</v>
          </cell>
          <cell r="C1316" t="str">
            <v>03520</v>
          </cell>
          <cell r="D1316">
            <v>946400</v>
          </cell>
          <cell r="E1316">
            <v>0</v>
          </cell>
          <cell r="F1316">
            <v>0</v>
          </cell>
          <cell r="G1316">
            <v>75000</v>
          </cell>
          <cell r="H1316">
            <v>0</v>
          </cell>
          <cell r="I1316">
            <v>319000</v>
          </cell>
          <cell r="J1316">
            <v>1447200</v>
          </cell>
        </row>
        <row r="1317">
          <cell r="A1317" t="str">
            <v>Q00996</v>
          </cell>
          <cell r="B1317" t="str">
            <v>DIAN RIS WARDHANI</v>
          </cell>
          <cell r="C1317" t="str">
            <v>03520</v>
          </cell>
          <cell r="D1317">
            <v>935000</v>
          </cell>
          <cell r="E1317">
            <v>0</v>
          </cell>
          <cell r="F1317">
            <v>0</v>
          </cell>
          <cell r="G1317">
            <v>75000</v>
          </cell>
          <cell r="H1317">
            <v>0</v>
          </cell>
          <cell r="I1317">
            <v>352000</v>
          </cell>
          <cell r="J1317">
            <v>1150000</v>
          </cell>
        </row>
        <row r="1318">
          <cell r="A1318" t="str">
            <v>P51490</v>
          </cell>
          <cell r="B1318" t="str">
            <v>HERMANDONO</v>
          </cell>
          <cell r="C1318" t="str">
            <v>03540</v>
          </cell>
          <cell r="D1318">
            <v>2446000</v>
          </cell>
          <cell r="E1318">
            <v>244600</v>
          </cell>
          <cell r="F1318">
            <v>366900</v>
          </cell>
          <cell r="G1318">
            <v>375000</v>
          </cell>
          <cell r="H1318">
            <v>1500000</v>
          </cell>
          <cell r="I1318">
            <v>0</v>
          </cell>
          <cell r="J1318">
            <v>3432000</v>
          </cell>
        </row>
        <row r="1319">
          <cell r="A1319" t="str">
            <v>P77032</v>
          </cell>
          <cell r="B1319" t="str">
            <v>SUWITO</v>
          </cell>
          <cell r="C1319" t="str">
            <v>03540</v>
          </cell>
          <cell r="D1319">
            <v>1580000</v>
          </cell>
          <cell r="E1319">
            <v>158000</v>
          </cell>
          <cell r="F1319">
            <v>158000</v>
          </cell>
          <cell r="G1319">
            <v>300000</v>
          </cell>
          <cell r="H1319">
            <v>0</v>
          </cell>
          <cell r="I1319">
            <v>0</v>
          </cell>
          <cell r="J1319">
            <v>2329000</v>
          </cell>
        </row>
        <row r="1320">
          <cell r="A1320" t="str">
            <v>P77342</v>
          </cell>
          <cell r="B1320" t="str">
            <v>LUMANI HUTAGALUNG</v>
          </cell>
          <cell r="C1320" t="str">
            <v>03540</v>
          </cell>
          <cell r="D1320">
            <v>1692000</v>
          </cell>
          <cell r="E1320">
            <v>169200</v>
          </cell>
          <cell r="F1320">
            <v>84600</v>
          </cell>
          <cell r="G1320">
            <v>225000</v>
          </cell>
          <cell r="H1320">
            <v>0</v>
          </cell>
          <cell r="I1320">
            <v>0</v>
          </cell>
          <cell r="J1320">
            <v>2329000</v>
          </cell>
        </row>
        <row r="1321">
          <cell r="A1321" t="str">
            <v>P78910</v>
          </cell>
          <cell r="B1321" t="str">
            <v>SARI DEWI NUGRAHENI</v>
          </cell>
          <cell r="C1321" t="str">
            <v>03540</v>
          </cell>
          <cell r="D1321">
            <v>1865000</v>
          </cell>
          <cell r="E1321">
            <v>186500</v>
          </cell>
          <cell r="F1321">
            <v>186500</v>
          </cell>
          <cell r="G1321">
            <v>300000</v>
          </cell>
          <cell r="H1321">
            <v>1600000</v>
          </cell>
          <cell r="I1321">
            <v>0</v>
          </cell>
          <cell r="J1321">
            <v>4147000</v>
          </cell>
        </row>
        <row r="1322">
          <cell r="A1322" t="str">
            <v>P79076</v>
          </cell>
          <cell r="B1322" t="str">
            <v>YENNI ANDRIANI</v>
          </cell>
          <cell r="C1322" t="str">
            <v>03540</v>
          </cell>
          <cell r="D1322">
            <v>1686000</v>
          </cell>
          <cell r="E1322">
            <v>0</v>
          </cell>
          <cell r="F1322">
            <v>0</v>
          </cell>
          <cell r="G1322">
            <v>75000</v>
          </cell>
          <cell r="H1322">
            <v>0</v>
          </cell>
          <cell r="I1322">
            <v>605000</v>
          </cell>
          <cell r="J1322">
            <v>2486000</v>
          </cell>
        </row>
        <row r="1323">
          <cell r="A1323" t="str">
            <v>P82524</v>
          </cell>
          <cell r="B1323" t="str">
            <v>TYAS ARI HIDAYAT</v>
          </cell>
          <cell r="C1323" t="str">
            <v>03540</v>
          </cell>
          <cell r="D1323">
            <v>1204000</v>
          </cell>
          <cell r="E1323">
            <v>0</v>
          </cell>
          <cell r="F1323">
            <v>0</v>
          </cell>
          <cell r="G1323">
            <v>75000</v>
          </cell>
          <cell r="H1323">
            <v>0</v>
          </cell>
          <cell r="I1323">
            <v>495000</v>
          </cell>
          <cell r="J1323">
            <v>2171000</v>
          </cell>
        </row>
        <row r="1324">
          <cell r="A1324" t="str">
            <v>P82552</v>
          </cell>
          <cell r="B1324" t="str">
            <v>PURWOTO SINGGIH, ST.</v>
          </cell>
          <cell r="C1324" t="str">
            <v>03540</v>
          </cell>
          <cell r="D1324">
            <v>1374000</v>
          </cell>
          <cell r="E1324">
            <v>0</v>
          </cell>
          <cell r="F1324">
            <v>0</v>
          </cell>
          <cell r="G1324">
            <v>75000</v>
          </cell>
          <cell r="H1324">
            <v>0</v>
          </cell>
          <cell r="I1324">
            <v>825000</v>
          </cell>
          <cell r="J1324">
            <v>2407000</v>
          </cell>
        </row>
        <row r="1325">
          <cell r="A1325" t="str">
            <v>P83341</v>
          </cell>
          <cell r="B1325" t="str">
            <v>NIKEN KARTIKASARI,S.E</v>
          </cell>
          <cell r="C1325" t="str">
            <v>03540</v>
          </cell>
          <cell r="D1325">
            <v>946400</v>
          </cell>
          <cell r="E1325">
            <v>0</v>
          </cell>
          <cell r="F1325">
            <v>0</v>
          </cell>
          <cell r="G1325">
            <v>75000</v>
          </cell>
          <cell r="H1325">
            <v>0</v>
          </cell>
          <cell r="I1325">
            <v>0</v>
          </cell>
          <cell r="J1325">
            <v>1560800</v>
          </cell>
        </row>
        <row r="1326">
          <cell r="A1326" t="str">
            <v>P53252</v>
          </cell>
          <cell r="B1326" t="str">
            <v>EDY MARTONO</v>
          </cell>
          <cell r="C1326" t="str">
            <v>03600</v>
          </cell>
          <cell r="D1326">
            <v>2364000</v>
          </cell>
          <cell r="E1326">
            <v>236400</v>
          </cell>
          <cell r="F1326">
            <v>236400</v>
          </cell>
          <cell r="G1326">
            <v>300000</v>
          </cell>
          <cell r="H1326">
            <v>2100000</v>
          </cell>
          <cell r="I1326">
            <v>0</v>
          </cell>
          <cell r="J1326">
            <v>4382000</v>
          </cell>
        </row>
        <row r="1327">
          <cell r="A1327" t="str">
            <v>P71266</v>
          </cell>
          <cell r="B1327" t="str">
            <v>EDWARD KESAULJA</v>
          </cell>
          <cell r="C1327" t="str">
            <v>03600</v>
          </cell>
          <cell r="D1327">
            <v>1869000</v>
          </cell>
          <cell r="E1327">
            <v>0</v>
          </cell>
          <cell r="F1327">
            <v>0</v>
          </cell>
          <cell r="G1327">
            <v>75000</v>
          </cell>
          <cell r="H1327">
            <v>0</v>
          </cell>
          <cell r="I1327">
            <v>0</v>
          </cell>
          <cell r="J1327">
            <v>2295000</v>
          </cell>
        </row>
        <row r="1328">
          <cell r="A1328" t="str">
            <v>P79516</v>
          </cell>
          <cell r="B1328" t="str">
            <v>ZONI RAHMAWAN PUTRA</v>
          </cell>
          <cell r="C1328" t="str">
            <v>03600</v>
          </cell>
          <cell r="D1328">
            <v>1632000</v>
          </cell>
          <cell r="E1328">
            <v>163200</v>
          </cell>
          <cell r="F1328">
            <v>163200</v>
          </cell>
          <cell r="G1328">
            <v>300000</v>
          </cell>
          <cell r="H1328">
            <v>0</v>
          </cell>
          <cell r="I1328">
            <v>825000</v>
          </cell>
          <cell r="J1328">
            <v>2222000</v>
          </cell>
        </row>
        <row r="1329">
          <cell r="A1329" t="str">
            <v>P79994</v>
          </cell>
          <cell r="B1329" t="str">
            <v>LINA LINDAWATI</v>
          </cell>
          <cell r="C1329" t="str">
            <v>03600</v>
          </cell>
          <cell r="D1329">
            <v>1744000</v>
          </cell>
          <cell r="E1329">
            <v>174400</v>
          </cell>
          <cell r="F1329">
            <v>174400</v>
          </cell>
          <cell r="G1329">
            <v>300000</v>
          </cell>
          <cell r="H1329">
            <v>0</v>
          </cell>
          <cell r="I1329">
            <v>825000</v>
          </cell>
          <cell r="J1329">
            <v>2295000</v>
          </cell>
        </row>
        <row r="1330">
          <cell r="A1330" t="str">
            <v>P80132</v>
          </cell>
          <cell r="B1330" t="str">
            <v>MASHUD</v>
          </cell>
          <cell r="C1330" t="str">
            <v>03600</v>
          </cell>
          <cell r="D1330">
            <v>1744000</v>
          </cell>
          <cell r="E1330">
            <v>174400</v>
          </cell>
          <cell r="F1330">
            <v>174400</v>
          </cell>
          <cell r="G1330">
            <v>300000</v>
          </cell>
          <cell r="H1330">
            <v>1500000</v>
          </cell>
          <cell r="I1330">
            <v>0</v>
          </cell>
          <cell r="J1330">
            <v>3168000</v>
          </cell>
        </row>
        <row r="1331">
          <cell r="A1331" t="str">
            <v>P80951</v>
          </cell>
          <cell r="B1331" t="str">
            <v>DWI TJAHYONO SALEH, SE</v>
          </cell>
          <cell r="C1331" t="str">
            <v>03600</v>
          </cell>
          <cell r="D1331">
            <v>1682000</v>
          </cell>
          <cell r="E1331">
            <v>168200</v>
          </cell>
          <cell r="F1331">
            <v>168200</v>
          </cell>
          <cell r="G1331">
            <v>300000</v>
          </cell>
          <cell r="H1331">
            <v>0</v>
          </cell>
          <cell r="I1331">
            <v>495000</v>
          </cell>
          <cell r="J1331">
            <v>2367000</v>
          </cell>
        </row>
        <row r="1332">
          <cell r="A1332" t="str">
            <v>P81313</v>
          </cell>
          <cell r="B1332" t="str">
            <v>HUTYAN HARAHAP</v>
          </cell>
          <cell r="C1332" t="str">
            <v>03600</v>
          </cell>
          <cell r="D1332">
            <v>1207000</v>
          </cell>
          <cell r="E1332">
            <v>120700</v>
          </cell>
          <cell r="F1332">
            <v>120700</v>
          </cell>
          <cell r="G1332">
            <v>300000</v>
          </cell>
          <cell r="H1332">
            <v>0</v>
          </cell>
          <cell r="I1332">
            <v>352000</v>
          </cell>
          <cell r="J1332">
            <v>1932000</v>
          </cell>
        </row>
        <row r="1333">
          <cell r="A1333" t="str">
            <v>P82825</v>
          </cell>
          <cell r="B1333" t="str">
            <v>NGARSIS GUNADI, SE.</v>
          </cell>
          <cell r="C1333" t="str">
            <v>03600</v>
          </cell>
          <cell r="D1333">
            <v>1052000</v>
          </cell>
          <cell r="E1333">
            <v>105200</v>
          </cell>
          <cell r="F1333">
            <v>105200</v>
          </cell>
          <cell r="G1333">
            <v>300000</v>
          </cell>
          <cell r="H1333">
            <v>0</v>
          </cell>
          <cell r="I1333">
            <v>495000</v>
          </cell>
          <cell r="J1333">
            <v>1932000</v>
          </cell>
        </row>
        <row r="1334">
          <cell r="A1334" t="str">
            <v>P82987</v>
          </cell>
          <cell r="B1334" t="str">
            <v>DIAH LENGGO GENI SUKOWATI</v>
          </cell>
          <cell r="C1334" t="str">
            <v>03600</v>
          </cell>
          <cell r="D1334">
            <v>1145000</v>
          </cell>
          <cell r="E1334">
            <v>0</v>
          </cell>
          <cell r="F1334">
            <v>0</v>
          </cell>
          <cell r="G1334">
            <v>75000</v>
          </cell>
          <cell r="H1334">
            <v>0</v>
          </cell>
          <cell r="I1334">
            <v>352000</v>
          </cell>
          <cell r="J1334">
            <v>2004000</v>
          </cell>
        </row>
        <row r="1335">
          <cell r="A1335" t="str">
            <v>P83342</v>
          </cell>
          <cell r="B1335" t="str">
            <v>HARIZ SATRIA J, S.H.</v>
          </cell>
          <cell r="C1335" t="str">
            <v>03600</v>
          </cell>
          <cell r="D1335">
            <v>946400</v>
          </cell>
          <cell r="E1335">
            <v>0</v>
          </cell>
          <cell r="F1335">
            <v>0</v>
          </cell>
          <cell r="G1335">
            <v>75000</v>
          </cell>
          <cell r="H1335">
            <v>0</v>
          </cell>
          <cell r="I1335">
            <v>0</v>
          </cell>
          <cell r="J1335">
            <v>1447200</v>
          </cell>
        </row>
        <row r="1336">
          <cell r="A1336" t="str">
            <v>P83402</v>
          </cell>
          <cell r="B1336" t="str">
            <v>NUR ISWAHYUDI, A.MD.</v>
          </cell>
          <cell r="C1336" t="str">
            <v>03600</v>
          </cell>
          <cell r="D1336">
            <v>946400</v>
          </cell>
          <cell r="E1336">
            <v>0</v>
          </cell>
          <cell r="F1336">
            <v>0</v>
          </cell>
          <cell r="G1336">
            <v>75000</v>
          </cell>
          <cell r="H1336">
            <v>0</v>
          </cell>
          <cell r="I1336">
            <v>0</v>
          </cell>
          <cell r="J1336">
            <v>1447200</v>
          </cell>
        </row>
        <row r="1337">
          <cell r="A1337" t="str">
            <v>Q01018</v>
          </cell>
          <cell r="B1337" t="str">
            <v>LUTVIYA ZAHRAH</v>
          </cell>
          <cell r="C1337" t="str">
            <v>03600</v>
          </cell>
          <cell r="D1337">
            <v>935000</v>
          </cell>
          <cell r="E1337">
            <v>0</v>
          </cell>
          <cell r="F1337">
            <v>0</v>
          </cell>
          <cell r="G1337">
            <v>75000</v>
          </cell>
          <cell r="H1337">
            <v>0</v>
          </cell>
          <cell r="I1337">
            <v>0</v>
          </cell>
          <cell r="J1337">
            <v>1150000</v>
          </cell>
        </row>
        <row r="1338">
          <cell r="A1338" t="str">
            <v>P47288</v>
          </cell>
          <cell r="B1338" t="str">
            <v>TRI MARTINI</v>
          </cell>
          <cell r="C1338" t="str">
            <v>03610</v>
          </cell>
          <cell r="D1338">
            <v>2621000</v>
          </cell>
          <cell r="E1338">
            <v>262100</v>
          </cell>
          <cell r="F1338">
            <v>0</v>
          </cell>
          <cell r="G1338">
            <v>150000</v>
          </cell>
          <cell r="H1338">
            <v>1500000</v>
          </cell>
          <cell r="I1338">
            <v>0</v>
          </cell>
          <cell r="J1338">
            <v>3432000</v>
          </cell>
        </row>
        <row r="1339">
          <cell r="A1339" t="str">
            <v>P50809</v>
          </cell>
          <cell r="B1339" t="str">
            <v>ENDARTO, SE</v>
          </cell>
          <cell r="C1339" t="str">
            <v>03610</v>
          </cell>
          <cell r="D1339">
            <v>2364000</v>
          </cell>
          <cell r="E1339">
            <v>236400</v>
          </cell>
          <cell r="F1339">
            <v>236400</v>
          </cell>
          <cell r="G1339">
            <v>300000</v>
          </cell>
          <cell r="H1339">
            <v>2100000</v>
          </cell>
          <cell r="I1339">
            <v>0</v>
          </cell>
          <cell r="J1339">
            <v>4692000</v>
          </cell>
        </row>
        <row r="1340">
          <cell r="A1340" t="str">
            <v>P54459</v>
          </cell>
          <cell r="B1340" t="str">
            <v>MAHMUD</v>
          </cell>
          <cell r="C1340" t="str">
            <v>03610</v>
          </cell>
          <cell r="D1340">
            <v>2144000</v>
          </cell>
          <cell r="E1340">
            <v>214400</v>
          </cell>
          <cell r="F1340">
            <v>0</v>
          </cell>
          <cell r="G1340">
            <v>150000</v>
          </cell>
          <cell r="H1340">
            <v>0</v>
          </cell>
          <cell r="I1340">
            <v>374000</v>
          </cell>
          <cell r="J1340">
            <v>2486000</v>
          </cell>
        </row>
        <row r="1341">
          <cell r="A1341" t="str">
            <v>P78885</v>
          </cell>
          <cell r="B1341" t="str">
            <v>ROHANA</v>
          </cell>
          <cell r="C1341" t="str">
            <v>03610</v>
          </cell>
          <cell r="D1341">
            <v>1436000</v>
          </cell>
          <cell r="E1341">
            <v>143600</v>
          </cell>
          <cell r="F1341">
            <v>143600</v>
          </cell>
          <cell r="G1341">
            <v>300000</v>
          </cell>
          <cell r="H1341">
            <v>0</v>
          </cell>
          <cell r="I1341">
            <v>319000</v>
          </cell>
          <cell r="J1341">
            <v>2171000</v>
          </cell>
        </row>
        <row r="1342">
          <cell r="A1342" t="str">
            <v>P79092</v>
          </cell>
          <cell r="B1342" t="str">
            <v>ELY SURATMI, SE</v>
          </cell>
          <cell r="C1342" t="str">
            <v>03610</v>
          </cell>
          <cell r="D1342">
            <v>1802000</v>
          </cell>
          <cell r="E1342">
            <v>180200</v>
          </cell>
          <cell r="F1342">
            <v>0</v>
          </cell>
          <cell r="G1342">
            <v>150000</v>
          </cell>
          <cell r="H1342">
            <v>1500000</v>
          </cell>
          <cell r="I1342">
            <v>0</v>
          </cell>
          <cell r="J1342">
            <v>3432000</v>
          </cell>
        </row>
        <row r="1343">
          <cell r="A1343" t="str">
            <v>P81117</v>
          </cell>
          <cell r="B1343" t="str">
            <v>DESY FITRIANI, SE</v>
          </cell>
          <cell r="C1343" t="str">
            <v>03610</v>
          </cell>
          <cell r="D1343">
            <v>1523000</v>
          </cell>
          <cell r="E1343">
            <v>152300</v>
          </cell>
          <cell r="F1343">
            <v>152300</v>
          </cell>
          <cell r="G1343">
            <v>300000</v>
          </cell>
          <cell r="H1343">
            <v>0</v>
          </cell>
          <cell r="I1343">
            <v>825000</v>
          </cell>
          <cell r="J1343">
            <v>2407000</v>
          </cell>
        </row>
        <row r="1344">
          <cell r="A1344" t="str">
            <v>P82735</v>
          </cell>
          <cell r="B1344" t="str">
            <v>SUPRIYANTO</v>
          </cell>
          <cell r="C1344" t="str">
            <v>03610</v>
          </cell>
          <cell r="D1344">
            <v>1052000</v>
          </cell>
          <cell r="E1344">
            <v>0</v>
          </cell>
          <cell r="F1344">
            <v>0</v>
          </cell>
          <cell r="G1344">
            <v>75000</v>
          </cell>
          <cell r="H1344">
            <v>0</v>
          </cell>
          <cell r="I1344">
            <v>374000</v>
          </cell>
          <cell r="J1344">
            <v>2093000</v>
          </cell>
        </row>
        <row r="1345">
          <cell r="A1345" t="str">
            <v>P83022</v>
          </cell>
          <cell r="B1345" t="str">
            <v>ADES JUSTITIA MUSTOFA</v>
          </cell>
          <cell r="C1345" t="str">
            <v>03610</v>
          </cell>
          <cell r="D1345">
            <v>1145000</v>
          </cell>
          <cell r="E1345">
            <v>0</v>
          </cell>
          <cell r="F1345">
            <v>0</v>
          </cell>
          <cell r="G1345">
            <v>75000</v>
          </cell>
          <cell r="H1345">
            <v>0</v>
          </cell>
          <cell r="I1345">
            <v>550000</v>
          </cell>
          <cell r="J1345">
            <v>2171000</v>
          </cell>
        </row>
        <row r="1346">
          <cell r="A1346" t="str">
            <v>P83059</v>
          </cell>
          <cell r="B1346" t="str">
            <v>DEWI WULANDARI</v>
          </cell>
          <cell r="C1346" t="str">
            <v>03610</v>
          </cell>
          <cell r="D1346">
            <v>1145000</v>
          </cell>
          <cell r="E1346">
            <v>0</v>
          </cell>
          <cell r="F1346">
            <v>0</v>
          </cell>
          <cell r="G1346">
            <v>75000</v>
          </cell>
          <cell r="H1346">
            <v>0</v>
          </cell>
          <cell r="I1346">
            <v>374000</v>
          </cell>
          <cell r="J1346">
            <v>1883000</v>
          </cell>
        </row>
        <row r="1347">
          <cell r="A1347" t="str">
            <v>P83343</v>
          </cell>
          <cell r="B1347" t="str">
            <v>YUDI PRIONO,S.E</v>
          </cell>
          <cell r="C1347" t="str">
            <v>03610</v>
          </cell>
          <cell r="D1347">
            <v>946400</v>
          </cell>
          <cell r="E1347">
            <v>0</v>
          </cell>
          <cell r="F1347">
            <v>0</v>
          </cell>
          <cell r="G1347">
            <v>75000</v>
          </cell>
          <cell r="H1347">
            <v>0</v>
          </cell>
          <cell r="I1347">
            <v>0</v>
          </cell>
          <cell r="J1347">
            <v>1560800</v>
          </cell>
        </row>
        <row r="1348">
          <cell r="A1348" t="str">
            <v>P83403</v>
          </cell>
          <cell r="B1348" t="str">
            <v>FIRMANSYAH,A.MD</v>
          </cell>
          <cell r="C1348" t="str">
            <v>03610</v>
          </cell>
          <cell r="D1348">
            <v>946400</v>
          </cell>
          <cell r="E1348">
            <v>0</v>
          </cell>
          <cell r="F1348">
            <v>0</v>
          </cell>
          <cell r="G1348">
            <v>75000</v>
          </cell>
          <cell r="H1348">
            <v>0</v>
          </cell>
          <cell r="I1348">
            <v>0</v>
          </cell>
          <cell r="J1348">
            <v>1560800</v>
          </cell>
        </row>
        <row r="1349">
          <cell r="A1349" t="str">
            <v>P83411</v>
          </cell>
          <cell r="B1349" t="str">
            <v>EKA PUJI LESTARI,A.MD</v>
          </cell>
          <cell r="C1349" t="str">
            <v>03610</v>
          </cell>
          <cell r="D1349">
            <v>946400</v>
          </cell>
          <cell r="E1349">
            <v>0</v>
          </cell>
          <cell r="F1349">
            <v>0</v>
          </cell>
          <cell r="G1349">
            <v>75000</v>
          </cell>
          <cell r="H1349">
            <v>0</v>
          </cell>
          <cell r="I1349">
            <v>0</v>
          </cell>
          <cell r="J1349">
            <v>1560800</v>
          </cell>
        </row>
        <row r="1350">
          <cell r="A1350" t="str">
            <v>Q01028</v>
          </cell>
          <cell r="B1350" t="str">
            <v>KUN SETY HARINI</v>
          </cell>
          <cell r="C1350" t="str">
            <v>03610</v>
          </cell>
          <cell r="D1350">
            <v>935000</v>
          </cell>
          <cell r="E1350">
            <v>0</v>
          </cell>
          <cell r="F1350">
            <v>0</v>
          </cell>
          <cell r="G1350">
            <v>75000</v>
          </cell>
          <cell r="H1350">
            <v>0</v>
          </cell>
          <cell r="I1350">
            <v>0</v>
          </cell>
          <cell r="J1350">
            <v>1240000</v>
          </cell>
        </row>
        <row r="1351">
          <cell r="A1351" t="str">
            <v>P62704</v>
          </cell>
          <cell r="B1351" t="str">
            <v>SUKAMTO</v>
          </cell>
          <cell r="C1351" t="str">
            <v>03650</v>
          </cell>
          <cell r="D1351">
            <v>2211000</v>
          </cell>
          <cell r="E1351">
            <v>221100</v>
          </cell>
          <cell r="F1351">
            <v>221100</v>
          </cell>
          <cell r="G1351">
            <v>300000</v>
          </cell>
          <cell r="H1351">
            <v>1500000</v>
          </cell>
          <cell r="I1351">
            <v>0</v>
          </cell>
          <cell r="J1351">
            <v>3048000</v>
          </cell>
        </row>
        <row r="1352">
          <cell r="A1352" t="str">
            <v>P77249</v>
          </cell>
          <cell r="B1352" t="str">
            <v>ELFRIDA SURIATI, S.SOS</v>
          </cell>
          <cell r="C1352" t="str">
            <v>03650</v>
          </cell>
          <cell r="D1352">
            <v>1689000</v>
          </cell>
          <cell r="E1352">
            <v>0</v>
          </cell>
          <cell r="F1352">
            <v>0</v>
          </cell>
          <cell r="G1352">
            <v>75000</v>
          </cell>
          <cell r="H1352">
            <v>0</v>
          </cell>
          <cell r="I1352">
            <v>0</v>
          </cell>
          <cell r="J1352">
            <v>2222000</v>
          </cell>
        </row>
        <row r="1353">
          <cell r="A1353" t="str">
            <v>P78037</v>
          </cell>
          <cell r="B1353" t="str">
            <v>MUJIWANTO</v>
          </cell>
          <cell r="C1353" t="str">
            <v>03650</v>
          </cell>
          <cell r="D1353">
            <v>1526000</v>
          </cell>
          <cell r="E1353">
            <v>152600</v>
          </cell>
          <cell r="F1353">
            <v>152600</v>
          </cell>
          <cell r="G1353">
            <v>300000</v>
          </cell>
          <cell r="H1353">
            <v>0</v>
          </cell>
          <cell r="I1353">
            <v>825000</v>
          </cell>
          <cell r="J1353">
            <v>2149000</v>
          </cell>
        </row>
        <row r="1354">
          <cell r="A1354" t="str">
            <v>P78675</v>
          </cell>
          <cell r="B1354" t="str">
            <v>SURTININGRUM</v>
          </cell>
          <cell r="C1354" t="str">
            <v>03650</v>
          </cell>
          <cell r="D1354">
            <v>1994000</v>
          </cell>
          <cell r="E1354">
            <v>199400</v>
          </cell>
          <cell r="F1354">
            <v>199400</v>
          </cell>
          <cell r="G1354">
            <v>300000</v>
          </cell>
          <cell r="H1354">
            <v>1600000</v>
          </cell>
          <cell r="I1354">
            <v>0</v>
          </cell>
          <cell r="J1354">
            <v>4002000</v>
          </cell>
        </row>
        <row r="1355">
          <cell r="A1355" t="str">
            <v>P80039</v>
          </cell>
          <cell r="B1355" t="str">
            <v>MISKA EVIRITA, SH</v>
          </cell>
          <cell r="C1355" t="str">
            <v>03650</v>
          </cell>
          <cell r="D1355">
            <v>1861000</v>
          </cell>
          <cell r="E1355">
            <v>186100</v>
          </cell>
          <cell r="F1355">
            <v>186100</v>
          </cell>
          <cell r="G1355">
            <v>300000</v>
          </cell>
          <cell r="H1355">
            <v>0</v>
          </cell>
          <cell r="I1355">
            <v>374000</v>
          </cell>
          <cell r="J1355">
            <v>2440000</v>
          </cell>
        </row>
        <row r="1356">
          <cell r="A1356" t="str">
            <v>P81040</v>
          </cell>
          <cell r="B1356" t="str">
            <v>VALENTINA MADELIN, SE</v>
          </cell>
          <cell r="C1356" t="str">
            <v>03650</v>
          </cell>
          <cell r="D1356">
            <v>1523000</v>
          </cell>
          <cell r="E1356">
            <v>152300</v>
          </cell>
          <cell r="F1356">
            <v>0</v>
          </cell>
          <cell r="G1356">
            <v>150000</v>
          </cell>
          <cell r="H1356">
            <v>0</v>
          </cell>
          <cell r="I1356">
            <v>550000</v>
          </cell>
          <cell r="J1356">
            <v>2222000</v>
          </cell>
        </row>
        <row r="1357">
          <cell r="A1357" t="str">
            <v>P81367</v>
          </cell>
          <cell r="B1357" t="str">
            <v>ROMSA FADILAH</v>
          </cell>
          <cell r="C1357" t="str">
            <v>03650</v>
          </cell>
          <cell r="D1357">
            <v>1207000</v>
          </cell>
          <cell r="E1357">
            <v>0</v>
          </cell>
          <cell r="F1357">
            <v>0</v>
          </cell>
          <cell r="G1357">
            <v>75000</v>
          </cell>
          <cell r="H1357">
            <v>0</v>
          </cell>
          <cell r="I1357">
            <v>0</v>
          </cell>
          <cell r="J1357">
            <v>1859000</v>
          </cell>
        </row>
        <row r="1358">
          <cell r="A1358" t="str">
            <v>P81368</v>
          </cell>
          <cell r="B1358" t="str">
            <v>SUKARYO</v>
          </cell>
          <cell r="C1358" t="str">
            <v>03650</v>
          </cell>
          <cell r="D1358">
            <v>1207000</v>
          </cell>
          <cell r="E1358">
            <v>120700</v>
          </cell>
          <cell r="F1358">
            <v>120700</v>
          </cell>
          <cell r="G1358">
            <v>300000</v>
          </cell>
          <cell r="H1358">
            <v>0</v>
          </cell>
          <cell r="I1358">
            <v>0</v>
          </cell>
          <cell r="J1358">
            <v>1932000</v>
          </cell>
        </row>
        <row r="1359">
          <cell r="A1359" t="str">
            <v>P82515</v>
          </cell>
          <cell r="B1359" t="str">
            <v>MUHAMAD RIZKI</v>
          </cell>
          <cell r="C1359" t="str">
            <v>03650</v>
          </cell>
          <cell r="D1359">
            <v>1204000</v>
          </cell>
          <cell r="E1359">
            <v>120400</v>
          </cell>
          <cell r="F1359">
            <v>0</v>
          </cell>
          <cell r="G1359">
            <v>150000</v>
          </cell>
          <cell r="H1359">
            <v>0</v>
          </cell>
          <cell r="I1359">
            <v>374000</v>
          </cell>
          <cell r="J1359">
            <v>1928000</v>
          </cell>
        </row>
        <row r="1360">
          <cell r="A1360" t="str">
            <v>P83369</v>
          </cell>
          <cell r="B1360" t="str">
            <v>SUSATIYO ADHI WIBOWO,S.T</v>
          </cell>
          <cell r="C1360" t="str">
            <v>03650</v>
          </cell>
          <cell r="D1360">
            <v>946400</v>
          </cell>
          <cell r="E1360">
            <v>0</v>
          </cell>
          <cell r="F1360">
            <v>0</v>
          </cell>
          <cell r="G1360">
            <v>75000</v>
          </cell>
          <cell r="H1360">
            <v>0</v>
          </cell>
          <cell r="I1360">
            <v>0</v>
          </cell>
          <cell r="J1360">
            <v>1447200</v>
          </cell>
        </row>
        <row r="1361">
          <cell r="A1361" t="str">
            <v>P83404</v>
          </cell>
          <cell r="B1361" t="str">
            <v>SAPTO WALUYO UTOMO,A.MD</v>
          </cell>
          <cell r="C1361" t="str">
            <v>03650</v>
          </cell>
          <cell r="D1361">
            <v>946400</v>
          </cell>
          <cell r="E1361">
            <v>0</v>
          </cell>
          <cell r="F1361">
            <v>0</v>
          </cell>
          <cell r="G1361">
            <v>75000</v>
          </cell>
          <cell r="H1361">
            <v>0</v>
          </cell>
          <cell r="I1361">
            <v>0</v>
          </cell>
          <cell r="J1361">
            <v>1447200</v>
          </cell>
        </row>
        <row r="1362">
          <cell r="A1362" t="str">
            <v>Q01027</v>
          </cell>
          <cell r="B1362" t="str">
            <v>ANTARLINA W</v>
          </cell>
          <cell r="C1362" t="str">
            <v>03650</v>
          </cell>
          <cell r="D1362">
            <v>935000</v>
          </cell>
          <cell r="E1362">
            <v>0</v>
          </cell>
          <cell r="F1362">
            <v>0</v>
          </cell>
          <cell r="G1362">
            <v>75000</v>
          </cell>
          <cell r="H1362">
            <v>0</v>
          </cell>
          <cell r="I1362">
            <v>0</v>
          </cell>
          <cell r="J1362">
            <v>1150000</v>
          </cell>
        </row>
        <row r="1363">
          <cell r="A1363" t="str">
            <v>P62938</v>
          </cell>
          <cell r="B1363" t="str">
            <v>NURHAJATI</v>
          </cell>
          <cell r="C1363" t="str">
            <v>03670</v>
          </cell>
          <cell r="D1363">
            <v>2211000</v>
          </cell>
          <cell r="E1363">
            <v>0</v>
          </cell>
          <cell r="F1363">
            <v>0</v>
          </cell>
          <cell r="G1363">
            <v>75000</v>
          </cell>
          <cell r="H1363">
            <v>1500000</v>
          </cell>
          <cell r="I1363">
            <v>0</v>
          </cell>
          <cell r="J1363">
            <v>3168000</v>
          </cell>
        </row>
        <row r="1364">
          <cell r="A1364" t="str">
            <v>P78944</v>
          </cell>
          <cell r="B1364" t="str">
            <v>AHMAD  RONI, SE</v>
          </cell>
          <cell r="C1364" t="str">
            <v>03670</v>
          </cell>
          <cell r="D1364">
            <v>1865000</v>
          </cell>
          <cell r="E1364">
            <v>186500</v>
          </cell>
          <cell r="F1364">
            <v>186500</v>
          </cell>
          <cell r="G1364">
            <v>300000</v>
          </cell>
          <cell r="H1364">
            <v>0</v>
          </cell>
          <cell r="I1364">
            <v>825000</v>
          </cell>
          <cell r="J1364">
            <v>2367000</v>
          </cell>
        </row>
        <row r="1365">
          <cell r="A1365" t="str">
            <v>P79500</v>
          </cell>
          <cell r="B1365" t="str">
            <v>PURNAMASARI</v>
          </cell>
          <cell r="C1365" t="str">
            <v>03670</v>
          </cell>
          <cell r="D1365">
            <v>1632000</v>
          </cell>
          <cell r="E1365">
            <v>0</v>
          </cell>
          <cell r="F1365">
            <v>0</v>
          </cell>
          <cell r="G1365">
            <v>75000</v>
          </cell>
          <cell r="H1365">
            <v>0</v>
          </cell>
          <cell r="I1365">
            <v>352000</v>
          </cell>
          <cell r="J1365">
            <v>2222000</v>
          </cell>
        </row>
        <row r="1366">
          <cell r="A1366" t="str">
            <v>P80216</v>
          </cell>
          <cell r="B1366" t="str">
            <v>BILL RISMON, SE</v>
          </cell>
          <cell r="C1366" t="str">
            <v>03670</v>
          </cell>
          <cell r="D1366">
            <v>1990000</v>
          </cell>
          <cell r="E1366">
            <v>199000</v>
          </cell>
          <cell r="F1366">
            <v>199000</v>
          </cell>
          <cell r="G1366">
            <v>300000</v>
          </cell>
          <cell r="H1366">
            <v>1600000</v>
          </cell>
          <cell r="I1366">
            <v>0</v>
          </cell>
          <cell r="J1366">
            <v>3828000</v>
          </cell>
        </row>
        <row r="1367">
          <cell r="A1367" t="str">
            <v>P81011</v>
          </cell>
          <cell r="B1367" t="str">
            <v>UMI MAESAROH, SE</v>
          </cell>
          <cell r="C1367" t="str">
            <v>03670</v>
          </cell>
          <cell r="D1367">
            <v>1625000</v>
          </cell>
          <cell r="E1367">
            <v>0</v>
          </cell>
          <cell r="F1367">
            <v>0</v>
          </cell>
          <cell r="G1367">
            <v>75000</v>
          </cell>
          <cell r="H1367">
            <v>0</v>
          </cell>
          <cell r="I1367">
            <v>825000</v>
          </cell>
          <cell r="J1367">
            <v>2367000</v>
          </cell>
        </row>
        <row r="1368">
          <cell r="A1368" t="str">
            <v>P82028</v>
          </cell>
          <cell r="B1368" t="str">
            <v>SUMARNO</v>
          </cell>
          <cell r="C1368" t="str">
            <v>03670</v>
          </cell>
          <cell r="D1368">
            <v>1164000</v>
          </cell>
          <cell r="E1368">
            <v>116400</v>
          </cell>
          <cell r="F1368">
            <v>116400</v>
          </cell>
          <cell r="G1368">
            <v>300000</v>
          </cell>
          <cell r="H1368">
            <v>0</v>
          </cell>
          <cell r="I1368">
            <v>495000</v>
          </cell>
          <cell r="J1368">
            <v>2004000</v>
          </cell>
        </row>
        <row r="1369">
          <cell r="A1369" t="str">
            <v>P82590</v>
          </cell>
          <cell r="B1369" t="str">
            <v>TRISAN TJAHYONO</v>
          </cell>
          <cell r="C1369" t="str">
            <v>03670</v>
          </cell>
          <cell r="D1369">
            <v>1052000</v>
          </cell>
          <cell r="E1369">
            <v>105200</v>
          </cell>
          <cell r="F1369">
            <v>52600</v>
          </cell>
          <cell r="G1369">
            <v>225000</v>
          </cell>
          <cell r="H1369">
            <v>0</v>
          </cell>
          <cell r="I1369">
            <v>495000</v>
          </cell>
          <cell r="J1369">
            <v>1932000</v>
          </cell>
        </row>
        <row r="1370">
          <cell r="A1370" t="str">
            <v>P82980</v>
          </cell>
          <cell r="B1370" t="str">
            <v>RIVALDI LIGIA PRIAMBODO</v>
          </cell>
          <cell r="C1370" t="str">
            <v>03670</v>
          </cell>
          <cell r="D1370">
            <v>1145000</v>
          </cell>
          <cell r="E1370">
            <v>0</v>
          </cell>
          <cell r="F1370">
            <v>0</v>
          </cell>
          <cell r="G1370">
            <v>75000</v>
          </cell>
          <cell r="H1370">
            <v>0</v>
          </cell>
          <cell r="I1370">
            <v>825000</v>
          </cell>
          <cell r="J1370">
            <v>2004000</v>
          </cell>
        </row>
        <row r="1371">
          <cell r="A1371" t="str">
            <v>P83159</v>
          </cell>
          <cell r="B1371" t="str">
            <v>AHMAD DIMAS PRASETYO</v>
          </cell>
          <cell r="C1371" t="str">
            <v>03670</v>
          </cell>
          <cell r="D1371">
            <v>1145000</v>
          </cell>
          <cell r="E1371">
            <v>0</v>
          </cell>
          <cell r="F1371">
            <v>0</v>
          </cell>
          <cell r="G1371">
            <v>75000</v>
          </cell>
          <cell r="H1371">
            <v>0</v>
          </cell>
          <cell r="I1371">
            <v>352000</v>
          </cell>
          <cell r="J1371">
            <v>1746000</v>
          </cell>
        </row>
        <row r="1372">
          <cell r="A1372" t="str">
            <v>P83311</v>
          </cell>
          <cell r="B1372" t="str">
            <v>PUSPITA SARI</v>
          </cell>
          <cell r="C1372" t="str">
            <v>03670</v>
          </cell>
          <cell r="D1372">
            <v>946400</v>
          </cell>
          <cell r="E1372">
            <v>0</v>
          </cell>
          <cell r="F1372">
            <v>0</v>
          </cell>
          <cell r="G1372">
            <v>75000</v>
          </cell>
          <cell r="H1372">
            <v>0</v>
          </cell>
          <cell r="I1372">
            <v>0</v>
          </cell>
          <cell r="J1372">
            <v>1447200</v>
          </cell>
        </row>
        <row r="1373">
          <cell r="A1373" t="str">
            <v>P83373</v>
          </cell>
          <cell r="B1373" t="str">
            <v>RIA LEKSMONO ARDI,S.P</v>
          </cell>
          <cell r="C1373" t="str">
            <v>03670</v>
          </cell>
          <cell r="D1373">
            <v>946400</v>
          </cell>
          <cell r="E1373">
            <v>0</v>
          </cell>
          <cell r="F1373">
            <v>0</v>
          </cell>
          <cell r="G1373">
            <v>75000</v>
          </cell>
          <cell r="H1373">
            <v>0</v>
          </cell>
          <cell r="I1373">
            <v>319000</v>
          </cell>
          <cell r="J1373">
            <v>1447200</v>
          </cell>
        </row>
        <row r="1374">
          <cell r="A1374" t="str">
            <v>P83401</v>
          </cell>
          <cell r="B1374" t="str">
            <v>CATUR PUTRI SULISTYOWATI,A.MD</v>
          </cell>
          <cell r="C1374" t="str">
            <v>03670</v>
          </cell>
          <cell r="D1374">
            <v>946400</v>
          </cell>
          <cell r="E1374">
            <v>0</v>
          </cell>
          <cell r="F1374">
            <v>0</v>
          </cell>
          <cell r="G1374">
            <v>75000</v>
          </cell>
          <cell r="H1374">
            <v>0</v>
          </cell>
          <cell r="I1374">
            <v>0</v>
          </cell>
          <cell r="J1374">
            <v>1447200</v>
          </cell>
        </row>
        <row r="1375">
          <cell r="A1375" t="str">
            <v>Q01017</v>
          </cell>
          <cell r="B1375" t="str">
            <v>ERFELIN SARAGIH</v>
          </cell>
          <cell r="C1375" t="str">
            <v>03670</v>
          </cell>
          <cell r="D1375">
            <v>935000</v>
          </cell>
          <cell r="E1375">
            <v>0</v>
          </cell>
          <cell r="F1375">
            <v>0</v>
          </cell>
          <cell r="G1375">
            <v>75000</v>
          </cell>
          <cell r="H1375">
            <v>0</v>
          </cell>
          <cell r="I1375">
            <v>0</v>
          </cell>
          <cell r="J1375">
            <v>1150000</v>
          </cell>
        </row>
        <row r="1376">
          <cell r="A1376" t="str">
            <v>P47447</v>
          </cell>
          <cell r="B1376" t="str">
            <v>NGADIYO</v>
          </cell>
          <cell r="C1376" t="str">
            <v>03700</v>
          </cell>
          <cell r="D1376">
            <v>2368000</v>
          </cell>
          <cell r="E1376">
            <v>236800</v>
          </cell>
          <cell r="F1376">
            <v>118400</v>
          </cell>
          <cell r="G1376">
            <v>225000</v>
          </cell>
          <cell r="H1376">
            <v>1600000</v>
          </cell>
          <cell r="I1376">
            <v>0</v>
          </cell>
          <cell r="J1376">
            <v>3828000</v>
          </cell>
        </row>
        <row r="1377">
          <cell r="A1377" t="str">
            <v>P59454</v>
          </cell>
          <cell r="B1377" t="str">
            <v>TIDJA</v>
          </cell>
          <cell r="C1377" t="str">
            <v>03700</v>
          </cell>
          <cell r="D1377">
            <v>1872000</v>
          </cell>
          <cell r="E1377">
            <v>187200</v>
          </cell>
          <cell r="F1377">
            <v>93600</v>
          </cell>
          <cell r="G1377">
            <v>225000</v>
          </cell>
          <cell r="H1377">
            <v>0</v>
          </cell>
          <cell r="I1377">
            <v>352000</v>
          </cell>
          <cell r="J1377">
            <v>2222000</v>
          </cell>
        </row>
        <row r="1378">
          <cell r="A1378" t="str">
            <v>P79993</v>
          </cell>
          <cell r="B1378" t="str">
            <v>ANNA WAHYUNI, SE</v>
          </cell>
          <cell r="C1378" t="str">
            <v>03700</v>
          </cell>
          <cell r="D1378">
            <v>1744000</v>
          </cell>
          <cell r="E1378">
            <v>0</v>
          </cell>
          <cell r="F1378">
            <v>0</v>
          </cell>
          <cell r="G1378">
            <v>75000</v>
          </cell>
          <cell r="H1378">
            <v>0</v>
          </cell>
          <cell r="I1378">
            <v>605000</v>
          </cell>
          <cell r="J1378">
            <v>2295000</v>
          </cell>
        </row>
        <row r="1379">
          <cell r="A1379" t="str">
            <v>P81105</v>
          </cell>
          <cell r="B1379" t="str">
            <v>MAWAR WATI DEWI, A.MD</v>
          </cell>
          <cell r="C1379" t="str">
            <v>03700</v>
          </cell>
          <cell r="D1379">
            <v>1523000</v>
          </cell>
          <cell r="E1379">
            <v>0</v>
          </cell>
          <cell r="F1379">
            <v>0</v>
          </cell>
          <cell r="G1379">
            <v>75000</v>
          </cell>
          <cell r="H1379">
            <v>0</v>
          </cell>
          <cell r="I1379">
            <v>495000</v>
          </cell>
          <cell r="J1379">
            <v>2222000</v>
          </cell>
        </row>
        <row r="1380">
          <cell r="A1380" t="str">
            <v>P81258</v>
          </cell>
          <cell r="B1380" t="str">
            <v>MUQOROBIN</v>
          </cell>
          <cell r="C1380" t="str">
            <v>03700</v>
          </cell>
          <cell r="D1380">
            <v>1207000</v>
          </cell>
          <cell r="E1380">
            <v>120700</v>
          </cell>
          <cell r="F1380">
            <v>120700</v>
          </cell>
          <cell r="G1380">
            <v>300000</v>
          </cell>
          <cell r="H1380">
            <v>0</v>
          </cell>
          <cell r="I1380">
            <v>319000</v>
          </cell>
          <cell r="J1380">
            <v>1932000</v>
          </cell>
        </row>
        <row r="1381">
          <cell r="A1381" t="str">
            <v>P82768</v>
          </cell>
          <cell r="B1381" t="str">
            <v>ANA RAHMA KURNIAWATI,SE</v>
          </cell>
          <cell r="C1381" t="str">
            <v>03700</v>
          </cell>
          <cell r="D1381">
            <v>1145000</v>
          </cell>
          <cell r="E1381">
            <v>114500</v>
          </cell>
          <cell r="F1381">
            <v>0</v>
          </cell>
          <cell r="G1381">
            <v>150000</v>
          </cell>
          <cell r="H1381">
            <v>0</v>
          </cell>
          <cell r="I1381">
            <v>495000</v>
          </cell>
          <cell r="J1381">
            <v>2004000</v>
          </cell>
        </row>
        <row r="1382">
          <cell r="A1382" t="str">
            <v>P83031</v>
          </cell>
          <cell r="B1382" t="str">
            <v>ERIKA NURFITRIYANI</v>
          </cell>
          <cell r="C1382" t="str">
            <v>03700</v>
          </cell>
          <cell r="D1382">
            <v>1145000</v>
          </cell>
          <cell r="E1382">
            <v>0</v>
          </cell>
          <cell r="F1382">
            <v>0</v>
          </cell>
          <cell r="G1382">
            <v>75000</v>
          </cell>
          <cell r="H1382">
            <v>0</v>
          </cell>
          <cell r="I1382">
            <v>352000</v>
          </cell>
          <cell r="J1382">
            <v>1746000</v>
          </cell>
        </row>
        <row r="1383">
          <cell r="A1383" t="str">
            <v>P83346</v>
          </cell>
          <cell r="B1383" t="str">
            <v>ANGGITIA LUHVIANDINI,S.E</v>
          </cell>
          <cell r="C1383" t="str">
            <v>03700</v>
          </cell>
          <cell r="D1383">
            <v>946400</v>
          </cell>
          <cell r="E1383">
            <v>0</v>
          </cell>
          <cell r="F1383">
            <v>0</v>
          </cell>
          <cell r="G1383">
            <v>75000</v>
          </cell>
          <cell r="H1383">
            <v>0</v>
          </cell>
          <cell r="I1383">
            <v>0</v>
          </cell>
          <cell r="J1383">
            <v>1447200</v>
          </cell>
        </row>
        <row r="1384">
          <cell r="A1384" t="str">
            <v>P83406</v>
          </cell>
          <cell r="B1384" t="str">
            <v>ASTYO NUGROHO,A.MD</v>
          </cell>
          <cell r="C1384" t="str">
            <v>03700</v>
          </cell>
          <cell r="D1384">
            <v>946400</v>
          </cell>
          <cell r="E1384">
            <v>0</v>
          </cell>
          <cell r="F1384">
            <v>0</v>
          </cell>
          <cell r="G1384">
            <v>75000</v>
          </cell>
          <cell r="H1384">
            <v>0</v>
          </cell>
          <cell r="I1384">
            <v>0</v>
          </cell>
          <cell r="J1384">
            <v>1447200</v>
          </cell>
        </row>
        <row r="1385">
          <cell r="A1385" t="str">
            <v>Q01007</v>
          </cell>
          <cell r="B1385" t="str">
            <v>TRI KUSUMAWATI</v>
          </cell>
          <cell r="C1385" t="str">
            <v>03700</v>
          </cell>
          <cell r="D1385">
            <v>935000</v>
          </cell>
          <cell r="E1385">
            <v>0</v>
          </cell>
          <cell r="F1385">
            <v>0</v>
          </cell>
          <cell r="G1385">
            <v>75000</v>
          </cell>
          <cell r="H1385">
            <v>0</v>
          </cell>
          <cell r="I1385">
            <v>0</v>
          </cell>
          <cell r="J1385">
            <v>1150000</v>
          </cell>
        </row>
        <row r="1386">
          <cell r="A1386" t="str">
            <v>P62795</v>
          </cell>
          <cell r="B1386" t="str">
            <v>RIDLO TAKDIR</v>
          </cell>
          <cell r="C1386" t="str">
            <v>03710</v>
          </cell>
          <cell r="D1386">
            <v>2211000</v>
          </cell>
          <cell r="E1386">
            <v>221100</v>
          </cell>
          <cell r="F1386">
            <v>110550</v>
          </cell>
          <cell r="G1386">
            <v>225000</v>
          </cell>
          <cell r="H1386">
            <v>1500000</v>
          </cell>
          <cell r="I1386">
            <v>0</v>
          </cell>
          <cell r="J1386">
            <v>3432000</v>
          </cell>
        </row>
        <row r="1387">
          <cell r="A1387" t="str">
            <v>P80024</v>
          </cell>
          <cell r="B1387" t="str">
            <v>HERMAWAN ARIES ANDI, SE</v>
          </cell>
          <cell r="C1387" t="str">
            <v>03710</v>
          </cell>
          <cell r="D1387">
            <v>1990000</v>
          </cell>
          <cell r="E1387">
            <v>199000</v>
          </cell>
          <cell r="F1387">
            <v>199000</v>
          </cell>
          <cell r="G1387">
            <v>300000</v>
          </cell>
          <cell r="H1387">
            <v>2100000</v>
          </cell>
          <cell r="I1387">
            <v>0</v>
          </cell>
          <cell r="J1387">
            <v>4934000</v>
          </cell>
        </row>
        <row r="1388">
          <cell r="A1388" t="str">
            <v>P80128</v>
          </cell>
          <cell r="B1388" t="str">
            <v>LINA KAROLINA TARIGAN, SE</v>
          </cell>
          <cell r="C1388" t="str">
            <v>03710</v>
          </cell>
          <cell r="D1388">
            <v>1744000</v>
          </cell>
          <cell r="E1388">
            <v>0</v>
          </cell>
          <cell r="F1388">
            <v>0</v>
          </cell>
          <cell r="G1388">
            <v>75000</v>
          </cell>
          <cell r="H1388">
            <v>0</v>
          </cell>
          <cell r="I1388">
            <v>715000</v>
          </cell>
          <cell r="J1388">
            <v>2486000</v>
          </cell>
        </row>
        <row r="1389">
          <cell r="A1389" t="str">
            <v>P80619</v>
          </cell>
          <cell r="B1389" t="str">
            <v>YATI ROHYATI</v>
          </cell>
          <cell r="C1389" t="str">
            <v>03710</v>
          </cell>
          <cell r="D1389">
            <v>1523000</v>
          </cell>
          <cell r="E1389">
            <v>152300</v>
          </cell>
          <cell r="F1389">
            <v>152300</v>
          </cell>
          <cell r="G1389">
            <v>300000</v>
          </cell>
          <cell r="H1389">
            <v>0</v>
          </cell>
          <cell r="I1389">
            <v>0</v>
          </cell>
          <cell r="J1389">
            <v>2407000</v>
          </cell>
        </row>
        <row r="1390">
          <cell r="A1390" t="str">
            <v>P82743</v>
          </cell>
          <cell r="B1390" t="str">
            <v>LEO CHONDRO SAPTO NUGROHO</v>
          </cell>
          <cell r="C1390" t="str">
            <v>03710</v>
          </cell>
          <cell r="D1390">
            <v>1052000</v>
          </cell>
          <cell r="E1390">
            <v>0</v>
          </cell>
          <cell r="F1390">
            <v>0</v>
          </cell>
          <cell r="G1390">
            <v>75000</v>
          </cell>
          <cell r="H1390">
            <v>0</v>
          </cell>
          <cell r="I1390">
            <v>396000</v>
          </cell>
          <cell r="J1390">
            <v>2093000</v>
          </cell>
        </row>
        <row r="1391">
          <cell r="A1391" t="str">
            <v>P82981</v>
          </cell>
          <cell r="B1391" t="str">
            <v>AHMAD EFAN</v>
          </cell>
          <cell r="C1391" t="str">
            <v>03710</v>
          </cell>
          <cell r="D1391">
            <v>1145000</v>
          </cell>
          <cell r="E1391">
            <v>0</v>
          </cell>
          <cell r="F1391">
            <v>0</v>
          </cell>
          <cell r="G1391">
            <v>75000</v>
          </cell>
          <cell r="H1391">
            <v>0</v>
          </cell>
          <cell r="I1391">
            <v>825000</v>
          </cell>
          <cell r="J1391">
            <v>2171000</v>
          </cell>
        </row>
        <row r="1392">
          <cell r="A1392" t="str">
            <v>P83082</v>
          </cell>
          <cell r="B1392" t="str">
            <v>SARI NUR SABARI</v>
          </cell>
          <cell r="C1392" t="str">
            <v>03710</v>
          </cell>
          <cell r="D1392">
            <v>1145000</v>
          </cell>
          <cell r="E1392">
            <v>0</v>
          </cell>
          <cell r="F1392">
            <v>0</v>
          </cell>
          <cell r="G1392">
            <v>75000</v>
          </cell>
          <cell r="H1392">
            <v>0</v>
          </cell>
          <cell r="I1392">
            <v>550000</v>
          </cell>
          <cell r="J1392">
            <v>1883000</v>
          </cell>
        </row>
        <row r="1393">
          <cell r="A1393" t="str">
            <v>P83308</v>
          </cell>
          <cell r="B1393" t="str">
            <v>GADING NURLITASARI,S.E</v>
          </cell>
          <cell r="C1393" t="str">
            <v>03710</v>
          </cell>
          <cell r="D1393">
            <v>946400</v>
          </cell>
          <cell r="E1393">
            <v>0</v>
          </cell>
          <cell r="F1393">
            <v>0</v>
          </cell>
          <cell r="G1393">
            <v>75000</v>
          </cell>
          <cell r="H1393">
            <v>0</v>
          </cell>
          <cell r="I1393">
            <v>0</v>
          </cell>
          <cell r="J1393">
            <v>1560800</v>
          </cell>
        </row>
        <row r="1394">
          <cell r="A1394" t="str">
            <v>P83372</v>
          </cell>
          <cell r="B1394" t="str">
            <v>HARDIANTO WAHYU A,S.E</v>
          </cell>
          <cell r="C1394" t="str">
            <v>03710</v>
          </cell>
          <cell r="D1394">
            <v>946400</v>
          </cell>
          <cell r="E1394">
            <v>0</v>
          </cell>
          <cell r="F1394">
            <v>0</v>
          </cell>
          <cell r="G1394">
            <v>75000</v>
          </cell>
          <cell r="H1394">
            <v>0</v>
          </cell>
          <cell r="I1394">
            <v>0</v>
          </cell>
          <cell r="J1394">
            <v>1560800</v>
          </cell>
        </row>
        <row r="1395">
          <cell r="A1395" t="str">
            <v>P83405</v>
          </cell>
          <cell r="B1395" t="str">
            <v>ANDY M,A.MD</v>
          </cell>
          <cell r="C1395" t="str">
            <v>03710</v>
          </cell>
          <cell r="D1395">
            <v>946400</v>
          </cell>
          <cell r="E1395">
            <v>0</v>
          </cell>
          <cell r="F1395">
            <v>0</v>
          </cell>
          <cell r="G1395">
            <v>75000</v>
          </cell>
          <cell r="H1395">
            <v>0</v>
          </cell>
          <cell r="I1395">
            <v>0</v>
          </cell>
          <cell r="J1395">
            <v>1560800</v>
          </cell>
        </row>
        <row r="1396">
          <cell r="A1396" t="str">
            <v>P83409</v>
          </cell>
          <cell r="B1396" t="str">
            <v>AMIN AKBAR,A.MD</v>
          </cell>
          <cell r="C1396" t="str">
            <v>03710</v>
          </cell>
          <cell r="D1396">
            <v>946400</v>
          </cell>
          <cell r="E1396">
            <v>0</v>
          </cell>
          <cell r="F1396">
            <v>0</v>
          </cell>
          <cell r="G1396">
            <v>75000</v>
          </cell>
          <cell r="H1396">
            <v>0</v>
          </cell>
          <cell r="I1396">
            <v>0</v>
          </cell>
          <cell r="J1396">
            <v>1560800</v>
          </cell>
        </row>
        <row r="1397">
          <cell r="A1397" t="str">
            <v>P78906</v>
          </cell>
          <cell r="B1397" t="str">
            <v>SYAFRIL</v>
          </cell>
          <cell r="C1397" t="str">
            <v>03730</v>
          </cell>
          <cell r="D1397">
            <v>1865000</v>
          </cell>
          <cell r="E1397">
            <v>186500</v>
          </cell>
          <cell r="F1397">
            <v>186500</v>
          </cell>
          <cell r="G1397">
            <v>300000</v>
          </cell>
          <cell r="H1397">
            <v>1500000</v>
          </cell>
          <cell r="I1397">
            <v>0</v>
          </cell>
          <cell r="J1397">
            <v>3432000</v>
          </cell>
        </row>
        <row r="1398">
          <cell r="A1398" t="str">
            <v>P80090</v>
          </cell>
          <cell r="B1398" t="str">
            <v>ATANG KUSNADI</v>
          </cell>
          <cell r="C1398" t="str">
            <v>03730</v>
          </cell>
          <cell r="D1398">
            <v>1744000</v>
          </cell>
          <cell r="E1398">
            <v>174400</v>
          </cell>
          <cell r="F1398">
            <v>174400</v>
          </cell>
          <cell r="G1398">
            <v>300000</v>
          </cell>
          <cell r="H1398">
            <v>0</v>
          </cell>
          <cell r="I1398">
            <v>825000</v>
          </cell>
          <cell r="J1398">
            <v>2295000</v>
          </cell>
        </row>
        <row r="1399">
          <cell r="A1399" t="str">
            <v>P80612</v>
          </cell>
          <cell r="B1399" t="str">
            <v>UJANG SUPRIYADI</v>
          </cell>
          <cell r="C1399" t="str">
            <v>03730</v>
          </cell>
          <cell r="D1399">
            <v>1425000</v>
          </cell>
          <cell r="E1399">
            <v>142500</v>
          </cell>
          <cell r="F1399">
            <v>142500</v>
          </cell>
          <cell r="G1399">
            <v>300000</v>
          </cell>
          <cell r="H1399">
            <v>0</v>
          </cell>
          <cell r="I1399">
            <v>407000</v>
          </cell>
          <cell r="J1399">
            <v>2149000</v>
          </cell>
        </row>
        <row r="1400">
          <cell r="A1400" t="str">
            <v>P82648</v>
          </cell>
          <cell r="B1400" t="str">
            <v>EKTRI HANDAYANI, SE</v>
          </cell>
          <cell r="C1400" t="str">
            <v>03730</v>
          </cell>
          <cell r="D1400">
            <v>1183000</v>
          </cell>
          <cell r="E1400">
            <v>0</v>
          </cell>
          <cell r="F1400">
            <v>0</v>
          </cell>
          <cell r="G1400">
            <v>75000</v>
          </cell>
          <cell r="H1400">
            <v>0</v>
          </cell>
          <cell r="I1400">
            <v>407000</v>
          </cell>
          <cell r="J1400">
            <v>2077000</v>
          </cell>
        </row>
        <row r="1401">
          <cell r="A1401" t="str">
            <v>P83310</v>
          </cell>
          <cell r="B1401" t="str">
            <v>RINA RAHMAYANI,S.T</v>
          </cell>
          <cell r="C1401" t="str">
            <v>03730</v>
          </cell>
          <cell r="D1401">
            <v>946400</v>
          </cell>
          <cell r="E1401">
            <v>0</v>
          </cell>
          <cell r="F1401">
            <v>0</v>
          </cell>
          <cell r="G1401">
            <v>75000</v>
          </cell>
          <cell r="H1401">
            <v>0</v>
          </cell>
          <cell r="I1401">
            <v>0</v>
          </cell>
          <cell r="J1401">
            <v>1447200</v>
          </cell>
        </row>
        <row r="1402">
          <cell r="A1402" t="str">
            <v>P83348</v>
          </cell>
          <cell r="B1402" t="str">
            <v>NASRIYANDI,S.E</v>
          </cell>
          <cell r="C1402" t="str">
            <v>03730</v>
          </cell>
          <cell r="D1402">
            <v>946400</v>
          </cell>
          <cell r="E1402">
            <v>0</v>
          </cell>
          <cell r="F1402">
            <v>0</v>
          </cell>
          <cell r="G1402">
            <v>75000</v>
          </cell>
          <cell r="H1402">
            <v>0</v>
          </cell>
          <cell r="I1402">
            <v>0</v>
          </cell>
          <cell r="J1402">
            <v>1447200</v>
          </cell>
        </row>
        <row r="1403">
          <cell r="A1403" t="str">
            <v>P78614</v>
          </cell>
          <cell r="B1403" t="str">
            <v>HERMI SINURAT</v>
          </cell>
          <cell r="C1403" t="str">
            <v>03750</v>
          </cell>
          <cell r="D1403">
            <v>1580000</v>
          </cell>
          <cell r="E1403">
            <v>158000</v>
          </cell>
          <cell r="F1403">
            <v>158000</v>
          </cell>
          <cell r="G1403">
            <v>300000</v>
          </cell>
          <cell r="H1403">
            <v>0</v>
          </cell>
          <cell r="I1403">
            <v>825000</v>
          </cell>
          <cell r="J1403">
            <v>2329000</v>
          </cell>
        </row>
        <row r="1404">
          <cell r="A1404" t="str">
            <v>P78615</v>
          </cell>
          <cell r="B1404" t="str">
            <v>DIAN ARINTOWATI</v>
          </cell>
          <cell r="C1404" t="str">
            <v>03750</v>
          </cell>
          <cell r="D1404">
            <v>1529000</v>
          </cell>
          <cell r="E1404">
            <v>152900</v>
          </cell>
          <cell r="F1404">
            <v>152900</v>
          </cell>
          <cell r="G1404">
            <v>300000</v>
          </cell>
          <cell r="H1404">
            <v>0</v>
          </cell>
          <cell r="I1404">
            <v>352000</v>
          </cell>
          <cell r="J1404">
            <v>2250000</v>
          </cell>
        </row>
        <row r="1405">
          <cell r="A1405" t="str">
            <v>P80253</v>
          </cell>
          <cell r="B1405" t="str">
            <v>ISMAIL ILYAS, SE.MM</v>
          </cell>
          <cell r="C1405" t="str">
            <v>03750</v>
          </cell>
          <cell r="D1405">
            <v>1923000</v>
          </cell>
          <cell r="E1405">
            <v>192300</v>
          </cell>
          <cell r="F1405">
            <v>192300</v>
          </cell>
          <cell r="G1405">
            <v>300000</v>
          </cell>
          <cell r="H1405">
            <v>1600000</v>
          </cell>
          <cell r="I1405">
            <v>0</v>
          </cell>
          <cell r="J1405">
            <v>3770000</v>
          </cell>
        </row>
        <row r="1406">
          <cell r="A1406" t="str">
            <v>P81051</v>
          </cell>
          <cell r="B1406" t="str">
            <v>MARTINUS, SH</v>
          </cell>
          <cell r="C1406" t="str">
            <v>03750</v>
          </cell>
          <cell r="D1406">
            <v>1523000</v>
          </cell>
          <cell r="E1406">
            <v>152300</v>
          </cell>
          <cell r="F1406">
            <v>152300</v>
          </cell>
          <cell r="G1406">
            <v>300000</v>
          </cell>
          <cell r="H1406">
            <v>0</v>
          </cell>
          <cell r="I1406">
            <v>825000</v>
          </cell>
          <cell r="J1406">
            <v>2407000</v>
          </cell>
        </row>
        <row r="1407">
          <cell r="A1407" t="str">
            <v>P82884</v>
          </cell>
          <cell r="B1407" t="str">
            <v>DANANG WIJAYADI</v>
          </cell>
          <cell r="C1407" t="str">
            <v>03750</v>
          </cell>
          <cell r="D1407">
            <v>1145000</v>
          </cell>
          <cell r="E1407">
            <v>0</v>
          </cell>
          <cell r="F1407">
            <v>0</v>
          </cell>
          <cell r="G1407">
            <v>75000</v>
          </cell>
          <cell r="H1407">
            <v>0</v>
          </cell>
          <cell r="I1407">
            <v>495000</v>
          </cell>
          <cell r="J1407">
            <v>2171000</v>
          </cell>
        </row>
        <row r="1408">
          <cell r="A1408" t="str">
            <v>P83349</v>
          </cell>
          <cell r="B1408" t="str">
            <v>ACHMAD FAZRIE,S.H</v>
          </cell>
          <cell r="C1408" t="str">
            <v>03750</v>
          </cell>
          <cell r="D1408">
            <v>946400</v>
          </cell>
          <cell r="E1408">
            <v>0</v>
          </cell>
          <cell r="F1408">
            <v>0</v>
          </cell>
          <cell r="G1408">
            <v>75000</v>
          </cell>
          <cell r="H1408">
            <v>0</v>
          </cell>
          <cell r="I1408">
            <v>0</v>
          </cell>
          <cell r="J1408">
            <v>1560800</v>
          </cell>
        </row>
        <row r="1409">
          <cell r="A1409" t="str">
            <v>P83375</v>
          </cell>
          <cell r="B1409" t="str">
            <v>HERMAWAN,S.SI</v>
          </cell>
          <cell r="C1409" t="str">
            <v>03750</v>
          </cell>
          <cell r="D1409">
            <v>946400</v>
          </cell>
          <cell r="E1409">
            <v>0</v>
          </cell>
          <cell r="F1409">
            <v>0</v>
          </cell>
          <cell r="G1409">
            <v>75000</v>
          </cell>
          <cell r="H1409">
            <v>0</v>
          </cell>
          <cell r="I1409">
            <v>0</v>
          </cell>
          <cell r="J1409">
            <v>1560800</v>
          </cell>
        </row>
        <row r="1410">
          <cell r="A1410" t="str">
            <v>P83391</v>
          </cell>
          <cell r="B1410" t="str">
            <v>FARIZAL ILMI,S.E</v>
          </cell>
          <cell r="C1410" t="str">
            <v>03750</v>
          </cell>
          <cell r="D1410">
            <v>946400</v>
          </cell>
          <cell r="E1410">
            <v>0</v>
          </cell>
          <cell r="F1410">
            <v>0</v>
          </cell>
          <cell r="G1410">
            <v>75000</v>
          </cell>
          <cell r="H1410">
            <v>0</v>
          </cell>
          <cell r="I1410">
            <v>0</v>
          </cell>
          <cell r="J1410">
            <v>1560800</v>
          </cell>
        </row>
        <row r="1411">
          <cell r="A1411" t="str">
            <v>P77295</v>
          </cell>
          <cell r="B1411" t="str">
            <v>SUSILO WIBOWO</v>
          </cell>
          <cell r="C1411" t="str">
            <v>03770</v>
          </cell>
          <cell r="D1411">
            <v>1806000</v>
          </cell>
          <cell r="E1411">
            <v>180600</v>
          </cell>
          <cell r="F1411">
            <v>180600</v>
          </cell>
          <cell r="G1411">
            <v>300000</v>
          </cell>
          <cell r="H1411">
            <v>0</v>
          </cell>
          <cell r="I1411">
            <v>825000</v>
          </cell>
          <cell r="J1411">
            <v>2486000</v>
          </cell>
        </row>
        <row r="1412">
          <cell r="A1412" t="str">
            <v>P79342</v>
          </cell>
          <cell r="B1412" t="str">
            <v>DEDE KURNIAWAN, S.H.</v>
          </cell>
          <cell r="C1412" t="str">
            <v>03770</v>
          </cell>
          <cell r="D1412">
            <v>1865000</v>
          </cell>
          <cell r="E1412">
            <v>186500</v>
          </cell>
          <cell r="F1412">
            <v>186500</v>
          </cell>
          <cell r="G1412">
            <v>300000</v>
          </cell>
          <cell r="H1412">
            <v>1500000</v>
          </cell>
          <cell r="I1412">
            <v>0</v>
          </cell>
          <cell r="J1412">
            <v>3718000</v>
          </cell>
        </row>
        <row r="1413">
          <cell r="A1413" t="str">
            <v>P79697</v>
          </cell>
          <cell r="B1413" t="str">
            <v>IDA UMI KALSUM</v>
          </cell>
          <cell r="C1413" t="str">
            <v>03770</v>
          </cell>
          <cell r="D1413">
            <v>1686000</v>
          </cell>
          <cell r="E1413">
            <v>0</v>
          </cell>
          <cell r="F1413">
            <v>0</v>
          </cell>
          <cell r="G1413">
            <v>75000</v>
          </cell>
          <cell r="H1413">
            <v>0</v>
          </cell>
          <cell r="I1413">
            <v>495000</v>
          </cell>
          <cell r="J1413">
            <v>2486000</v>
          </cell>
        </row>
        <row r="1414">
          <cell r="A1414" t="str">
            <v>P82985</v>
          </cell>
          <cell r="B1414" t="str">
            <v>JOHAN FATAR PRENGKI M.</v>
          </cell>
          <cell r="C1414" t="str">
            <v>03770</v>
          </cell>
          <cell r="D1414">
            <v>1145000</v>
          </cell>
          <cell r="E1414">
            <v>0</v>
          </cell>
          <cell r="F1414">
            <v>0</v>
          </cell>
          <cell r="G1414">
            <v>75000</v>
          </cell>
          <cell r="H1414">
            <v>0</v>
          </cell>
          <cell r="I1414">
            <v>550000</v>
          </cell>
          <cell r="J1414">
            <v>2171000</v>
          </cell>
        </row>
        <row r="1415">
          <cell r="A1415" t="str">
            <v>P83045</v>
          </cell>
          <cell r="B1415" t="str">
            <v>ANGGRAHITA GRAHESTI</v>
          </cell>
          <cell r="C1415" t="str">
            <v>03770</v>
          </cell>
          <cell r="D1415">
            <v>1145000</v>
          </cell>
          <cell r="E1415">
            <v>0</v>
          </cell>
          <cell r="F1415">
            <v>0</v>
          </cell>
          <cell r="G1415">
            <v>75000</v>
          </cell>
          <cell r="H1415">
            <v>0</v>
          </cell>
          <cell r="I1415">
            <v>825000</v>
          </cell>
          <cell r="J1415">
            <v>2171000</v>
          </cell>
        </row>
        <row r="1416">
          <cell r="A1416" t="str">
            <v>P83376</v>
          </cell>
          <cell r="B1416" t="str">
            <v>ISMIYATI ARIFAH,S.E</v>
          </cell>
          <cell r="C1416" t="str">
            <v>03770</v>
          </cell>
          <cell r="D1416">
            <v>946400</v>
          </cell>
          <cell r="E1416">
            <v>0</v>
          </cell>
          <cell r="F1416">
            <v>0</v>
          </cell>
          <cell r="G1416">
            <v>75000</v>
          </cell>
          <cell r="H1416">
            <v>0</v>
          </cell>
          <cell r="I1416">
            <v>297000</v>
          </cell>
          <cell r="J1416">
            <v>1560800</v>
          </cell>
        </row>
        <row r="1417">
          <cell r="A1417" t="str">
            <v>P83410</v>
          </cell>
          <cell r="B1417" t="str">
            <v>AKA PADMANA PUTRA,A.MD</v>
          </cell>
          <cell r="C1417" t="str">
            <v>03770</v>
          </cell>
          <cell r="D1417">
            <v>946400</v>
          </cell>
          <cell r="E1417">
            <v>0</v>
          </cell>
          <cell r="F1417">
            <v>0</v>
          </cell>
          <cell r="G1417">
            <v>75000</v>
          </cell>
          <cell r="H1417">
            <v>0</v>
          </cell>
          <cell r="I1417">
            <v>330000</v>
          </cell>
          <cell r="J1417">
            <v>1560800</v>
          </cell>
        </row>
        <row r="1418">
          <cell r="A1418" t="str">
            <v>Q01024</v>
          </cell>
          <cell r="B1418" t="str">
            <v>NISA NUR AL FERINA</v>
          </cell>
          <cell r="C1418" t="str">
            <v>03770</v>
          </cell>
          <cell r="D1418">
            <v>935000</v>
          </cell>
          <cell r="E1418">
            <v>0</v>
          </cell>
          <cell r="F1418">
            <v>0</v>
          </cell>
          <cell r="G1418">
            <v>75000</v>
          </cell>
          <cell r="H1418">
            <v>0</v>
          </cell>
          <cell r="I1418">
            <v>0</v>
          </cell>
          <cell r="J1418">
            <v>1240000</v>
          </cell>
        </row>
        <row r="1419">
          <cell r="A1419" t="str">
            <v>P54339</v>
          </cell>
          <cell r="B1419" t="str">
            <v>AMSORI</v>
          </cell>
          <cell r="C1419" t="str">
            <v>03780</v>
          </cell>
          <cell r="D1419">
            <v>2288000</v>
          </cell>
          <cell r="E1419">
            <v>228800</v>
          </cell>
          <cell r="F1419">
            <v>114400</v>
          </cell>
          <cell r="G1419">
            <v>225000</v>
          </cell>
          <cell r="H1419">
            <v>1500000</v>
          </cell>
          <cell r="I1419">
            <v>0</v>
          </cell>
          <cell r="J1419">
            <v>3168000</v>
          </cell>
        </row>
        <row r="1420">
          <cell r="A1420" t="str">
            <v>P79325</v>
          </cell>
          <cell r="B1420" t="str">
            <v>AGNES ARNELAWATI, SE, MM.</v>
          </cell>
          <cell r="C1420" t="str">
            <v>03780</v>
          </cell>
          <cell r="D1420">
            <v>1927000</v>
          </cell>
          <cell r="E1420">
            <v>192700</v>
          </cell>
          <cell r="F1420">
            <v>192700</v>
          </cell>
          <cell r="G1420">
            <v>300000</v>
          </cell>
          <cell r="H1420">
            <v>1600000</v>
          </cell>
          <cell r="I1420">
            <v>0</v>
          </cell>
          <cell r="J1420">
            <v>3828000</v>
          </cell>
        </row>
        <row r="1421">
          <cell r="A1421" t="str">
            <v>P80126</v>
          </cell>
          <cell r="B1421" t="str">
            <v>KUWAT PARWOTO,SE</v>
          </cell>
          <cell r="C1421" t="str">
            <v>03780</v>
          </cell>
          <cell r="D1421">
            <v>1744000</v>
          </cell>
          <cell r="E1421">
            <v>0</v>
          </cell>
          <cell r="F1421">
            <v>0</v>
          </cell>
          <cell r="G1421">
            <v>75000</v>
          </cell>
          <cell r="H1421">
            <v>0</v>
          </cell>
          <cell r="I1421">
            <v>825000</v>
          </cell>
          <cell r="J1421">
            <v>2295000</v>
          </cell>
        </row>
        <row r="1422">
          <cell r="A1422" t="str">
            <v>P81349</v>
          </cell>
          <cell r="B1422" t="str">
            <v>LAELY NUGRAENI</v>
          </cell>
          <cell r="C1422" t="str">
            <v>03780</v>
          </cell>
          <cell r="D1422">
            <v>1333000</v>
          </cell>
          <cell r="E1422">
            <v>133300</v>
          </cell>
          <cell r="F1422">
            <v>66650</v>
          </cell>
          <cell r="G1422">
            <v>225000</v>
          </cell>
          <cell r="H1422">
            <v>0</v>
          </cell>
          <cell r="I1422">
            <v>825000</v>
          </cell>
          <cell r="J1422">
            <v>2077000</v>
          </cell>
        </row>
        <row r="1423">
          <cell r="A1423" t="str">
            <v>P82748</v>
          </cell>
          <cell r="B1423" t="str">
            <v>MARLIANA DAMAYANTI, SE.</v>
          </cell>
          <cell r="C1423" t="str">
            <v>03780</v>
          </cell>
          <cell r="D1423">
            <v>1052000</v>
          </cell>
          <cell r="E1423">
            <v>105200</v>
          </cell>
          <cell r="F1423">
            <v>0</v>
          </cell>
          <cell r="G1423">
            <v>150000</v>
          </cell>
          <cell r="H1423">
            <v>0</v>
          </cell>
          <cell r="I1423">
            <v>352000</v>
          </cell>
          <cell r="J1423">
            <v>1932000</v>
          </cell>
        </row>
        <row r="1424">
          <cell r="A1424" t="str">
            <v>P82761</v>
          </cell>
          <cell r="B1424" t="str">
            <v>LENNY SUCIATTI MOCHAMAD ANWAR</v>
          </cell>
          <cell r="C1424" t="str">
            <v>03780</v>
          </cell>
          <cell r="D1424">
            <v>1052000</v>
          </cell>
          <cell r="E1424">
            <v>105200</v>
          </cell>
          <cell r="F1424">
            <v>105200</v>
          </cell>
          <cell r="G1424">
            <v>300000</v>
          </cell>
          <cell r="H1424">
            <v>0</v>
          </cell>
          <cell r="I1424">
            <v>352000</v>
          </cell>
          <cell r="J1424">
            <v>1932000</v>
          </cell>
        </row>
        <row r="1425">
          <cell r="A1425" t="str">
            <v>P82826</v>
          </cell>
          <cell r="B1425" t="str">
            <v>HERNANTO HADI NUGROHO, S.PSI.</v>
          </cell>
          <cell r="C1425" t="str">
            <v>03780</v>
          </cell>
          <cell r="D1425">
            <v>1052000</v>
          </cell>
          <cell r="E1425">
            <v>105200</v>
          </cell>
          <cell r="F1425">
            <v>52600</v>
          </cell>
          <cell r="G1425">
            <v>225000</v>
          </cell>
          <cell r="H1425">
            <v>0</v>
          </cell>
          <cell r="I1425">
            <v>495000</v>
          </cell>
          <cell r="J1425">
            <v>1932000</v>
          </cell>
        </row>
        <row r="1426">
          <cell r="A1426" t="str">
            <v>P83160</v>
          </cell>
          <cell r="B1426" t="str">
            <v>AIRLANGGA RAMADHAN</v>
          </cell>
          <cell r="C1426" t="str">
            <v>03780</v>
          </cell>
          <cell r="D1426">
            <v>1145000</v>
          </cell>
          <cell r="E1426">
            <v>0</v>
          </cell>
          <cell r="F1426">
            <v>0</v>
          </cell>
          <cell r="G1426">
            <v>75000</v>
          </cell>
          <cell r="H1426">
            <v>0</v>
          </cell>
          <cell r="I1426">
            <v>495000</v>
          </cell>
          <cell r="J1426">
            <v>1746000</v>
          </cell>
        </row>
        <row r="1427">
          <cell r="A1427" t="str">
            <v>P83347</v>
          </cell>
          <cell r="B1427" t="str">
            <v>CHRISTIAN HL GAOL,S.E</v>
          </cell>
          <cell r="C1427" t="str">
            <v>03780</v>
          </cell>
          <cell r="D1427">
            <v>946400</v>
          </cell>
          <cell r="E1427">
            <v>0</v>
          </cell>
          <cell r="F1427">
            <v>0</v>
          </cell>
          <cell r="G1427">
            <v>75000</v>
          </cell>
          <cell r="H1427">
            <v>0</v>
          </cell>
          <cell r="I1427">
            <v>0</v>
          </cell>
          <cell r="J1427">
            <v>1447200</v>
          </cell>
        </row>
        <row r="1428">
          <cell r="A1428" t="str">
            <v>Q01038</v>
          </cell>
          <cell r="B1428" t="str">
            <v>LOLO BAROROH</v>
          </cell>
          <cell r="C1428" t="str">
            <v>03780</v>
          </cell>
          <cell r="D1428">
            <v>935000</v>
          </cell>
          <cell r="E1428">
            <v>0</v>
          </cell>
          <cell r="F1428">
            <v>0</v>
          </cell>
          <cell r="G1428">
            <v>75000</v>
          </cell>
          <cell r="H1428">
            <v>0</v>
          </cell>
          <cell r="I1428">
            <v>0</v>
          </cell>
          <cell r="J1428">
            <v>1150000</v>
          </cell>
        </row>
        <row r="1429">
          <cell r="A1429" t="str">
            <v>P79348</v>
          </cell>
          <cell r="B1429" t="str">
            <v>SRI RAHAYU WIDIANINGSIH, SE</v>
          </cell>
          <cell r="C1429" t="str">
            <v>03790</v>
          </cell>
          <cell r="D1429">
            <v>1865000</v>
          </cell>
          <cell r="E1429">
            <v>0</v>
          </cell>
          <cell r="F1429">
            <v>0</v>
          </cell>
          <cell r="G1429">
            <v>75000</v>
          </cell>
          <cell r="H1429">
            <v>1500000</v>
          </cell>
          <cell r="I1429">
            <v>0</v>
          </cell>
          <cell r="J1429">
            <v>4321000</v>
          </cell>
        </row>
        <row r="1430">
          <cell r="A1430" t="str">
            <v>P80392</v>
          </cell>
          <cell r="B1430" t="str">
            <v>SAGIMIN, S.E.</v>
          </cell>
          <cell r="C1430" t="str">
            <v>03790</v>
          </cell>
          <cell r="D1430">
            <v>1686000</v>
          </cell>
          <cell r="E1430">
            <v>168600</v>
          </cell>
          <cell r="F1430">
            <v>168600</v>
          </cell>
          <cell r="G1430">
            <v>300000</v>
          </cell>
          <cell r="H1430">
            <v>0</v>
          </cell>
          <cell r="I1430">
            <v>825000</v>
          </cell>
          <cell r="J1430">
            <v>2486000</v>
          </cell>
        </row>
        <row r="1431">
          <cell r="A1431" t="str">
            <v>P81042</v>
          </cell>
          <cell r="B1431" t="str">
            <v>ANIE WIDYANINGSIH, SE</v>
          </cell>
          <cell r="C1431" t="str">
            <v>03790</v>
          </cell>
          <cell r="D1431">
            <v>1523000</v>
          </cell>
          <cell r="E1431">
            <v>152300</v>
          </cell>
          <cell r="F1431">
            <v>0</v>
          </cell>
          <cell r="G1431">
            <v>150000</v>
          </cell>
          <cell r="H1431">
            <v>0</v>
          </cell>
          <cell r="I1431">
            <v>825000</v>
          </cell>
          <cell r="J1431">
            <v>2407000</v>
          </cell>
        </row>
        <row r="1432">
          <cell r="A1432" t="str">
            <v>P82013</v>
          </cell>
          <cell r="B1432" t="str">
            <v>TONI SUMENDAP</v>
          </cell>
          <cell r="C1432" t="str">
            <v>03790</v>
          </cell>
          <cell r="D1432">
            <v>1126000</v>
          </cell>
          <cell r="E1432">
            <v>112600</v>
          </cell>
          <cell r="F1432">
            <v>112600</v>
          </cell>
          <cell r="G1432">
            <v>300000</v>
          </cell>
          <cell r="H1432">
            <v>0</v>
          </cell>
          <cell r="I1432">
            <v>352000</v>
          </cell>
          <cell r="J1432">
            <v>1814000</v>
          </cell>
        </row>
        <row r="1433">
          <cell r="A1433" t="str">
            <v>P82502</v>
          </cell>
          <cell r="B1433" t="str">
            <v>EKA FAJAR DEWANTARA</v>
          </cell>
          <cell r="C1433" t="str">
            <v>03790</v>
          </cell>
          <cell r="D1433">
            <v>1204000</v>
          </cell>
          <cell r="E1433">
            <v>0</v>
          </cell>
          <cell r="F1433">
            <v>0</v>
          </cell>
          <cell r="G1433">
            <v>75000</v>
          </cell>
          <cell r="H1433">
            <v>0</v>
          </cell>
          <cell r="I1433">
            <v>495000</v>
          </cell>
          <cell r="J1433">
            <v>2171000</v>
          </cell>
        </row>
        <row r="1434">
          <cell r="A1434" t="str">
            <v>P83062</v>
          </cell>
          <cell r="B1434" t="str">
            <v>HENDRA JUNIARTO</v>
          </cell>
          <cell r="C1434" t="str">
            <v>03790</v>
          </cell>
          <cell r="D1434">
            <v>1145000</v>
          </cell>
          <cell r="E1434">
            <v>0</v>
          </cell>
          <cell r="F1434">
            <v>0</v>
          </cell>
          <cell r="G1434">
            <v>75000</v>
          </cell>
          <cell r="H1434">
            <v>0</v>
          </cell>
          <cell r="I1434">
            <v>352000</v>
          </cell>
          <cell r="J1434">
            <v>1883000</v>
          </cell>
        </row>
        <row r="1435">
          <cell r="A1435" t="str">
            <v>P83352</v>
          </cell>
          <cell r="B1435" t="str">
            <v>ARDYA DWI LARASATI,S.E</v>
          </cell>
          <cell r="C1435" t="str">
            <v>03790</v>
          </cell>
          <cell r="D1435">
            <v>946400</v>
          </cell>
          <cell r="E1435">
            <v>0</v>
          </cell>
          <cell r="F1435">
            <v>0</v>
          </cell>
          <cell r="G1435">
            <v>75000</v>
          </cell>
          <cell r="H1435">
            <v>0</v>
          </cell>
          <cell r="I1435">
            <v>0</v>
          </cell>
          <cell r="J1435">
            <v>1560800</v>
          </cell>
        </row>
        <row r="1436">
          <cell r="A1436" t="str">
            <v>P83412</v>
          </cell>
          <cell r="B1436" t="str">
            <v>SUHARNI,A.MD</v>
          </cell>
          <cell r="C1436" t="str">
            <v>03790</v>
          </cell>
          <cell r="D1436">
            <v>946400</v>
          </cell>
          <cell r="E1436">
            <v>0</v>
          </cell>
          <cell r="F1436">
            <v>0</v>
          </cell>
          <cell r="G1436">
            <v>75000</v>
          </cell>
          <cell r="H1436">
            <v>0</v>
          </cell>
          <cell r="I1436">
            <v>0</v>
          </cell>
          <cell r="J1436">
            <v>1560800</v>
          </cell>
        </row>
        <row r="1437">
          <cell r="A1437" t="str">
            <v>Q00998</v>
          </cell>
          <cell r="B1437" t="str">
            <v>FARIDA TRIWULANDARI</v>
          </cell>
          <cell r="C1437" t="str">
            <v>03790</v>
          </cell>
          <cell r="D1437">
            <v>935000</v>
          </cell>
          <cell r="E1437">
            <v>0</v>
          </cell>
          <cell r="F1437">
            <v>0</v>
          </cell>
          <cell r="G1437">
            <v>75000</v>
          </cell>
          <cell r="H1437">
            <v>0</v>
          </cell>
          <cell r="I1437">
            <v>0</v>
          </cell>
          <cell r="J1437">
            <v>1240000</v>
          </cell>
        </row>
        <row r="1438">
          <cell r="A1438" t="str">
            <v>P76970</v>
          </cell>
          <cell r="B1438" t="str">
            <v>MARJADI</v>
          </cell>
          <cell r="C1438" t="str">
            <v>03800</v>
          </cell>
          <cell r="D1438">
            <v>1486000</v>
          </cell>
          <cell r="E1438">
            <v>148600</v>
          </cell>
          <cell r="F1438">
            <v>74300</v>
          </cell>
          <cell r="G1438">
            <v>225000</v>
          </cell>
          <cell r="H1438">
            <v>0</v>
          </cell>
          <cell r="I1438">
            <v>297000</v>
          </cell>
          <cell r="J1438">
            <v>2171000</v>
          </cell>
        </row>
        <row r="1439">
          <cell r="A1439" t="str">
            <v>P80108</v>
          </cell>
          <cell r="B1439" t="str">
            <v>FAOZAN WAHYU PRAPTONO, SE</v>
          </cell>
          <cell r="C1439" t="str">
            <v>03800</v>
          </cell>
          <cell r="D1439">
            <v>1744000</v>
          </cell>
          <cell r="E1439">
            <v>174400</v>
          </cell>
          <cell r="F1439">
            <v>174400</v>
          </cell>
          <cell r="G1439">
            <v>300000</v>
          </cell>
          <cell r="H1439">
            <v>1500000</v>
          </cell>
          <cell r="I1439">
            <v>0</v>
          </cell>
          <cell r="J1439">
            <v>3575000</v>
          </cell>
        </row>
        <row r="1440">
          <cell r="A1440" t="str">
            <v>P81080</v>
          </cell>
          <cell r="B1440" t="str">
            <v>ILHAM  ROHHARTOMO, SE</v>
          </cell>
          <cell r="C1440" t="str">
            <v>03800</v>
          </cell>
          <cell r="D1440">
            <v>1523000</v>
          </cell>
          <cell r="E1440">
            <v>0</v>
          </cell>
          <cell r="F1440">
            <v>0</v>
          </cell>
          <cell r="G1440">
            <v>75000</v>
          </cell>
          <cell r="H1440">
            <v>0</v>
          </cell>
          <cell r="I1440">
            <v>825000</v>
          </cell>
          <cell r="J1440">
            <v>2289000</v>
          </cell>
        </row>
        <row r="1441">
          <cell r="A1441" t="str">
            <v>P81188</v>
          </cell>
          <cell r="B1441" t="str">
            <v>SATRIYA BRATAWIJAYA,SE,MM</v>
          </cell>
          <cell r="C1441" t="str">
            <v>03800</v>
          </cell>
          <cell r="D1441">
            <v>1523000</v>
          </cell>
          <cell r="E1441">
            <v>152300</v>
          </cell>
          <cell r="F1441">
            <v>0</v>
          </cell>
          <cell r="G1441">
            <v>150000</v>
          </cell>
          <cell r="H1441">
            <v>0</v>
          </cell>
          <cell r="I1441">
            <v>825000</v>
          </cell>
          <cell r="J1441">
            <v>2407000</v>
          </cell>
        </row>
        <row r="1442">
          <cell r="A1442" t="str">
            <v>P82014</v>
          </cell>
          <cell r="B1442" t="str">
            <v>SUGENG SANTOSO</v>
          </cell>
          <cell r="C1442" t="str">
            <v>03800</v>
          </cell>
          <cell r="D1442">
            <v>1126000</v>
          </cell>
          <cell r="E1442">
            <v>112600</v>
          </cell>
          <cell r="F1442">
            <v>112600</v>
          </cell>
          <cell r="G1442">
            <v>300000</v>
          </cell>
          <cell r="H1442">
            <v>0</v>
          </cell>
          <cell r="I1442">
            <v>319000</v>
          </cell>
          <cell r="J1442">
            <v>1990000</v>
          </cell>
        </row>
        <row r="1443">
          <cell r="A1443" t="str">
            <v>P83177</v>
          </cell>
          <cell r="B1443" t="str">
            <v>NORWANTI</v>
          </cell>
          <cell r="C1443" t="str">
            <v>03800</v>
          </cell>
          <cell r="D1443">
            <v>1145000</v>
          </cell>
          <cell r="E1443">
            <v>0</v>
          </cell>
          <cell r="F1443">
            <v>0</v>
          </cell>
          <cell r="G1443">
            <v>75000</v>
          </cell>
          <cell r="H1443">
            <v>0</v>
          </cell>
          <cell r="I1443">
            <v>407000</v>
          </cell>
          <cell r="J1443">
            <v>1883000</v>
          </cell>
        </row>
        <row r="1444">
          <cell r="A1444" t="str">
            <v>P83350</v>
          </cell>
          <cell r="B1444" t="str">
            <v>DWI WAHYUNI,S.PD</v>
          </cell>
          <cell r="C1444" t="str">
            <v>03800</v>
          </cell>
          <cell r="D1444">
            <v>946400</v>
          </cell>
          <cell r="E1444">
            <v>0</v>
          </cell>
          <cell r="F1444">
            <v>0</v>
          </cell>
          <cell r="G1444">
            <v>75000</v>
          </cell>
          <cell r="H1444">
            <v>0</v>
          </cell>
          <cell r="I1444">
            <v>0</v>
          </cell>
          <cell r="J1444">
            <v>1560800</v>
          </cell>
        </row>
        <row r="1445">
          <cell r="A1445" t="str">
            <v>P83353</v>
          </cell>
          <cell r="B1445" t="str">
            <v>LUKMAN NULHAKIM,S.E</v>
          </cell>
          <cell r="C1445" t="str">
            <v>03800</v>
          </cell>
          <cell r="D1445">
            <v>946400</v>
          </cell>
          <cell r="E1445">
            <v>0</v>
          </cell>
          <cell r="F1445">
            <v>0</v>
          </cell>
          <cell r="G1445">
            <v>75000</v>
          </cell>
          <cell r="H1445">
            <v>0</v>
          </cell>
          <cell r="I1445">
            <v>0</v>
          </cell>
          <cell r="J1445">
            <v>1560800</v>
          </cell>
        </row>
        <row r="1446">
          <cell r="A1446" t="str">
            <v>P79112</v>
          </cell>
          <cell r="B1446" t="str">
            <v>MAURITS ALFA</v>
          </cell>
          <cell r="C1446" t="str">
            <v>03810</v>
          </cell>
          <cell r="D1446">
            <v>1686000</v>
          </cell>
          <cell r="E1446">
            <v>168600</v>
          </cell>
          <cell r="F1446">
            <v>168600</v>
          </cell>
          <cell r="G1446">
            <v>300000</v>
          </cell>
          <cell r="H1446">
            <v>0</v>
          </cell>
          <cell r="I1446">
            <v>825000</v>
          </cell>
          <cell r="J1446">
            <v>2295000</v>
          </cell>
        </row>
        <row r="1447">
          <cell r="A1447" t="str">
            <v>P79370</v>
          </cell>
          <cell r="B1447" t="str">
            <v>YANTI TRI REZEKI</v>
          </cell>
          <cell r="C1447" t="str">
            <v>03810</v>
          </cell>
          <cell r="D1447">
            <v>1865000</v>
          </cell>
          <cell r="E1447">
            <v>186500</v>
          </cell>
          <cell r="F1447">
            <v>186500</v>
          </cell>
          <cell r="G1447">
            <v>300000</v>
          </cell>
          <cell r="H1447">
            <v>1500000</v>
          </cell>
          <cell r="I1447">
            <v>0</v>
          </cell>
          <cell r="J1447">
            <v>3432000</v>
          </cell>
        </row>
        <row r="1448">
          <cell r="A1448" t="str">
            <v>P81125</v>
          </cell>
          <cell r="B1448" t="str">
            <v>RINA ADHININGTYAS</v>
          </cell>
          <cell r="C1448" t="str">
            <v>03810</v>
          </cell>
          <cell r="D1448">
            <v>1425000</v>
          </cell>
          <cell r="E1448">
            <v>0</v>
          </cell>
          <cell r="F1448">
            <v>0</v>
          </cell>
          <cell r="G1448">
            <v>75000</v>
          </cell>
          <cell r="H1448">
            <v>0</v>
          </cell>
          <cell r="I1448">
            <v>319000</v>
          </cell>
          <cell r="J1448">
            <v>2149000</v>
          </cell>
        </row>
        <row r="1449">
          <cell r="A1449" t="str">
            <v>P83016</v>
          </cell>
          <cell r="B1449" t="str">
            <v>ERMILA MEGAWATI</v>
          </cell>
          <cell r="C1449" t="str">
            <v>03810</v>
          </cell>
          <cell r="D1449">
            <v>1145000</v>
          </cell>
          <cell r="E1449">
            <v>0</v>
          </cell>
          <cell r="F1449">
            <v>0</v>
          </cell>
          <cell r="G1449">
            <v>75000</v>
          </cell>
          <cell r="H1449">
            <v>0</v>
          </cell>
          <cell r="I1449">
            <v>495000</v>
          </cell>
          <cell r="J1449">
            <v>2004000</v>
          </cell>
        </row>
        <row r="1450">
          <cell r="A1450" t="str">
            <v>P83354</v>
          </cell>
          <cell r="B1450" t="str">
            <v>MOCHAMMAD ICHWAN,S.KOM</v>
          </cell>
          <cell r="C1450" t="str">
            <v>03810</v>
          </cell>
          <cell r="D1450">
            <v>946400</v>
          </cell>
          <cell r="E1450">
            <v>0</v>
          </cell>
          <cell r="F1450">
            <v>0</v>
          </cell>
          <cell r="G1450">
            <v>75000</v>
          </cell>
          <cell r="H1450">
            <v>0</v>
          </cell>
          <cell r="I1450">
            <v>0</v>
          </cell>
          <cell r="J1450">
            <v>1447200</v>
          </cell>
        </row>
        <row r="1451">
          <cell r="A1451" t="str">
            <v>P77017</v>
          </cell>
          <cell r="B1451" t="str">
            <v>EFFENDI SUMANTORO</v>
          </cell>
          <cell r="C1451" t="str">
            <v>03890</v>
          </cell>
          <cell r="D1451">
            <v>1635000</v>
          </cell>
          <cell r="E1451">
            <v>163500</v>
          </cell>
          <cell r="F1451">
            <v>163500</v>
          </cell>
          <cell r="G1451">
            <v>300000</v>
          </cell>
          <cell r="H1451">
            <v>0</v>
          </cell>
          <cell r="I1451">
            <v>319000</v>
          </cell>
          <cell r="J1451">
            <v>2149000</v>
          </cell>
        </row>
        <row r="1452">
          <cell r="A1452" t="str">
            <v>P78883</v>
          </cell>
          <cell r="B1452" t="str">
            <v>DADANG RIYADI</v>
          </cell>
          <cell r="C1452" t="str">
            <v>03890</v>
          </cell>
          <cell r="D1452">
            <v>1427000</v>
          </cell>
          <cell r="E1452">
            <v>142700</v>
          </cell>
          <cell r="F1452">
            <v>142700</v>
          </cell>
          <cell r="G1452">
            <v>300000</v>
          </cell>
          <cell r="H1452">
            <v>0</v>
          </cell>
          <cell r="I1452">
            <v>495000</v>
          </cell>
          <cell r="J1452">
            <v>2077000</v>
          </cell>
        </row>
        <row r="1453">
          <cell r="A1453" t="str">
            <v>P78911</v>
          </cell>
          <cell r="B1453" t="str">
            <v>ANDAYANI SIHALOHO, S.E.</v>
          </cell>
          <cell r="C1453" t="str">
            <v>03890</v>
          </cell>
          <cell r="D1453">
            <v>1865000</v>
          </cell>
          <cell r="E1453">
            <v>186500</v>
          </cell>
          <cell r="F1453">
            <v>186500</v>
          </cell>
          <cell r="G1453">
            <v>300000</v>
          </cell>
          <cell r="H1453">
            <v>0</v>
          </cell>
          <cell r="I1453">
            <v>825000</v>
          </cell>
          <cell r="J1453">
            <v>2367000</v>
          </cell>
        </row>
        <row r="1454">
          <cell r="A1454" t="str">
            <v>P80165</v>
          </cell>
          <cell r="B1454" t="str">
            <v>SUGENG PRIYATNO, SE</v>
          </cell>
          <cell r="C1454" t="str">
            <v>03890</v>
          </cell>
          <cell r="D1454">
            <v>1744000</v>
          </cell>
          <cell r="E1454">
            <v>174400</v>
          </cell>
          <cell r="F1454">
            <v>174400</v>
          </cell>
          <cell r="G1454">
            <v>300000</v>
          </cell>
          <cell r="H1454">
            <v>1500000</v>
          </cell>
          <cell r="I1454">
            <v>0</v>
          </cell>
          <cell r="J1454">
            <v>3432000</v>
          </cell>
        </row>
        <row r="1455">
          <cell r="A1455" t="str">
            <v>P81254</v>
          </cell>
          <cell r="B1455" t="str">
            <v>SUHERMAN</v>
          </cell>
          <cell r="C1455" t="str">
            <v>03890</v>
          </cell>
          <cell r="D1455">
            <v>1207000</v>
          </cell>
          <cell r="E1455">
            <v>120700</v>
          </cell>
          <cell r="F1455">
            <v>60350</v>
          </cell>
          <cell r="G1455">
            <v>225000</v>
          </cell>
          <cell r="H1455">
            <v>0</v>
          </cell>
          <cell r="I1455">
            <v>330000</v>
          </cell>
          <cell r="J1455">
            <v>1747000</v>
          </cell>
        </row>
        <row r="1456">
          <cell r="A1456" t="str">
            <v>P83355</v>
          </cell>
          <cell r="B1456" t="str">
            <v>SANDI BAHTIAR FASA,S.P</v>
          </cell>
          <cell r="C1456" t="str">
            <v>03890</v>
          </cell>
          <cell r="D1456">
            <v>946400</v>
          </cell>
          <cell r="E1456">
            <v>0</v>
          </cell>
          <cell r="F1456">
            <v>0</v>
          </cell>
          <cell r="G1456">
            <v>75000</v>
          </cell>
          <cell r="H1456">
            <v>0</v>
          </cell>
          <cell r="I1456">
            <v>0</v>
          </cell>
          <cell r="J1456">
            <v>1447200</v>
          </cell>
        </row>
        <row r="1457">
          <cell r="A1457" t="str">
            <v>Q01021</v>
          </cell>
          <cell r="B1457" t="str">
            <v>RIA RAHMIYANI</v>
          </cell>
          <cell r="C1457" t="str">
            <v>03890</v>
          </cell>
          <cell r="D1457">
            <v>935000</v>
          </cell>
          <cell r="E1457">
            <v>0</v>
          </cell>
          <cell r="F1457">
            <v>0</v>
          </cell>
          <cell r="G1457">
            <v>75000</v>
          </cell>
          <cell r="H1457">
            <v>0</v>
          </cell>
          <cell r="I1457">
            <v>319000</v>
          </cell>
          <cell r="J1457">
            <v>1150000</v>
          </cell>
        </row>
        <row r="1458">
          <cell r="A1458" t="str">
            <v>P77203</v>
          </cell>
          <cell r="B1458" t="str">
            <v>DARWELI</v>
          </cell>
          <cell r="C1458" t="str">
            <v>03900</v>
          </cell>
          <cell r="D1458">
            <v>1806000</v>
          </cell>
          <cell r="E1458">
            <v>180600</v>
          </cell>
          <cell r="F1458">
            <v>180600</v>
          </cell>
          <cell r="G1458">
            <v>300000</v>
          </cell>
          <cell r="H1458">
            <v>0</v>
          </cell>
          <cell r="I1458">
            <v>825000</v>
          </cell>
          <cell r="J1458">
            <v>2295000</v>
          </cell>
        </row>
        <row r="1459">
          <cell r="A1459" t="str">
            <v>P80092</v>
          </cell>
          <cell r="B1459" t="str">
            <v>A.V.DEDY NUGROHO F., SE</v>
          </cell>
          <cell r="C1459" t="str">
            <v>03900</v>
          </cell>
          <cell r="D1459">
            <v>1744000</v>
          </cell>
          <cell r="E1459">
            <v>174400</v>
          </cell>
          <cell r="F1459">
            <v>174400</v>
          </cell>
          <cell r="G1459">
            <v>300000</v>
          </cell>
          <cell r="H1459">
            <v>1500000</v>
          </cell>
          <cell r="I1459">
            <v>0</v>
          </cell>
          <cell r="J1459">
            <v>3588000</v>
          </cell>
        </row>
        <row r="1460">
          <cell r="A1460" t="str">
            <v>P80557</v>
          </cell>
          <cell r="B1460" t="str">
            <v>SONTARIA  PASARIBU</v>
          </cell>
          <cell r="C1460" t="str">
            <v>03900</v>
          </cell>
          <cell r="D1460">
            <v>1425000</v>
          </cell>
          <cell r="E1460">
            <v>142500</v>
          </cell>
          <cell r="F1460">
            <v>142500</v>
          </cell>
          <cell r="G1460">
            <v>300000</v>
          </cell>
          <cell r="H1460">
            <v>0</v>
          </cell>
          <cell r="I1460">
            <v>495000</v>
          </cell>
          <cell r="J1460">
            <v>2149000</v>
          </cell>
        </row>
        <row r="1461">
          <cell r="A1461" t="str">
            <v>P82010</v>
          </cell>
          <cell r="B1461" t="str">
            <v>AGNES TRIASTUTIE,S.I.K</v>
          </cell>
          <cell r="C1461" t="str">
            <v>03900</v>
          </cell>
          <cell r="D1461">
            <v>1164000</v>
          </cell>
          <cell r="E1461">
            <v>116400</v>
          </cell>
          <cell r="F1461">
            <v>58200</v>
          </cell>
          <cell r="G1461">
            <v>225000</v>
          </cell>
          <cell r="H1461">
            <v>0</v>
          </cell>
          <cell r="I1461">
            <v>330000</v>
          </cell>
          <cell r="J1461">
            <v>2004000</v>
          </cell>
        </row>
        <row r="1462">
          <cell r="A1462" t="str">
            <v>P83006</v>
          </cell>
          <cell r="B1462" t="str">
            <v>FARKHATUNNISA</v>
          </cell>
          <cell r="C1462" t="str">
            <v>03900</v>
          </cell>
          <cell r="D1462">
            <v>1145000</v>
          </cell>
          <cell r="E1462">
            <v>0</v>
          </cell>
          <cell r="F1462">
            <v>0</v>
          </cell>
          <cell r="G1462">
            <v>75000</v>
          </cell>
          <cell r="H1462">
            <v>0</v>
          </cell>
          <cell r="I1462">
            <v>495000</v>
          </cell>
          <cell r="J1462">
            <v>2004000</v>
          </cell>
        </row>
        <row r="1463">
          <cell r="A1463" t="str">
            <v>P83374</v>
          </cell>
          <cell r="B1463" t="str">
            <v>MOCHAMMAD MAULUDDIN,S.E</v>
          </cell>
          <cell r="C1463" t="str">
            <v>03900</v>
          </cell>
          <cell r="D1463">
            <v>946400</v>
          </cell>
          <cell r="E1463">
            <v>0</v>
          </cell>
          <cell r="F1463">
            <v>0</v>
          </cell>
          <cell r="G1463">
            <v>75000</v>
          </cell>
          <cell r="H1463">
            <v>0</v>
          </cell>
          <cell r="I1463">
            <v>0</v>
          </cell>
          <cell r="J1463">
            <v>1447200</v>
          </cell>
        </row>
        <row r="1464">
          <cell r="A1464" t="str">
            <v>Q01015</v>
          </cell>
          <cell r="B1464" t="str">
            <v>VERA FITRIA HERLINA</v>
          </cell>
          <cell r="C1464" t="str">
            <v>03900</v>
          </cell>
          <cell r="D1464">
            <v>935000</v>
          </cell>
          <cell r="E1464">
            <v>0</v>
          </cell>
          <cell r="F1464">
            <v>0</v>
          </cell>
          <cell r="G1464">
            <v>75000</v>
          </cell>
          <cell r="H1464">
            <v>0</v>
          </cell>
          <cell r="I1464">
            <v>319000</v>
          </cell>
          <cell r="J1464">
            <v>1150000</v>
          </cell>
        </row>
        <row r="1465">
          <cell r="A1465" t="str">
            <v>P77220</v>
          </cell>
          <cell r="B1465" t="str">
            <v>SRI SUGIARTI, B.SC</v>
          </cell>
          <cell r="C1465" t="str">
            <v>03920</v>
          </cell>
          <cell r="D1465">
            <v>1806000</v>
          </cell>
          <cell r="E1465">
            <v>180600</v>
          </cell>
          <cell r="F1465">
            <v>90300</v>
          </cell>
          <cell r="G1465">
            <v>225000</v>
          </cell>
          <cell r="H1465">
            <v>0</v>
          </cell>
          <cell r="I1465">
            <v>0</v>
          </cell>
          <cell r="J1465">
            <v>2295000</v>
          </cell>
        </row>
        <row r="1466">
          <cell r="A1466" t="str">
            <v>P77401</v>
          </cell>
          <cell r="B1466" t="str">
            <v>RENATA IRMAIDA HUTASOIT</v>
          </cell>
          <cell r="C1466" t="str">
            <v>03920</v>
          </cell>
          <cell r="D1466">
            <v>1632000</v>
          </cell>
          <cell r="E1466">
            <v>163200</v>
          </cell>
          <cell r="F1466">
            <v>163200</v>
          </cell>
          <cell r="G1466">
            <v>300000</v>
          </cell>
          <cell r="H1466">
            <v>0</v>
          </cell>
          <cell r="I1466">
            <v>297000</v>
          </cell>
          <cell r="J1466">
            <v>2222000</v>
          </cell>
        </row>
        <row r="1467">
          <cell r="A1467" t="str">
            <v>P78005</v>
          </cell>
          <cell r="B1467" t="str">
            <v>PAHRUDIN</v>
          </cell>
          <cell r="C1467" t="str">
            <v>03920</v>
          </cell>
          <cell r="D1467">
            <v>1538000</v>
          </cell>
          <cell r="E1467">
            <v>153800</v>
          </cell>
          <cell r="F1467">
            <v>153800</v>
          </cell>
          <cell r="G1467">
            <v>300000</v>
          </cell>
          <cell r="H1467">
            <v>0</v>
          </cell>
          <cell r="I1467">
            <v>297000</v>
          </cell>
          <cell r="J1467">
            <v>1928000</v>
          </cell>
        </row>
        <row r="1468">
          <cell r="A1468" t="str">
            <v>P79545</v>
          </cell>
          <cell r="B1468" t="str">
            <v>UNGGUL WIDHI HANDOKO, SE</v>
          </cell>
          <cell r="C1468" t="str">
            <v>03920</v>
          </cell>
          <cell r="D1468">
            <v>1686000</v>
          </cell>
          <cell r="E1468">
            <v>168600</v>
          </cell>
          <cell r="F1468">
            <v>168600</v>
          </cell>
          <cell r="G1468">
            <v>300000</v>
          </cell>
          <cell r="H1468">
            <v>0</v>
          </cell>
          <cell r="I1468">
            <v>825000</v>
          </cell>
          <cell r="J1468">
            <v>2295000</v>
          </cell>
        </row>
        <row r="1469">
          <cell r="A1469" t="str">
            <v>P80435</v>
          </cell>
          <cell r="B1469" t="str">
            <v>MARLIYANTI, S.Sos</v>
          </cell>
          <cell r="C1469" t="str">
            <v>03920</v>
          </cell>
          <cell r="D1469">
            <v>1799000</v>
          </cell>
          <cell r="E1469">
            <v>179900</v>
          </cell>
          <cell r="F1469">
            <v>0</v>
          </cell>
          <cell r="G1469">
            <v>150000</v>
          </cell>
          <cell r="H1469">
            <v>1500000</v>
          </cell>
          <cell r="I1469">
            <v>0</v>
          </cell>
          <cell r="J1469">
            <v>3300000</v>
          </cell>
        </row>
        <row r="1470">
          <cell r="A1470" t="str">
            <v>P83004</v>
          </cell>
          <cell r="B1470" t="str">
            <v>HIJRIAN SEKAR WIDANTI</v>
          </cell>
          <cell r="C1470" t="str">
            <v>03920</v>
          </cell>
          <cell r="D1470">
            <v>1145000</v>
          </cell>
          <cell r="E1470">
            <v>0</v>
          </cell>
          <cell r="F1470">
            <v>0</v>
          </cell>
          <cell r="G1470">
            <v>75000</v>
          </cell>
          <cell r="H1470">
            <v>0</v>
          </cell>
          <cell r="I1470">
            <v>407000</v>
          </cell>
          <cell r="J1470">
            <v>2004000</v>
          </cell>
        </row>
        <row r="1471">
          <cell r="A1471" t="str">
            <v>P83356</v>
          </cell>
          <cell r="B1471" t="str">
            <v>JUNAEDI HADI ICHSAN,S.H</v>
          </cell>
          <cell r="C1471" t="str">
            <v>03920</v>
          </cell>
          <cell r="D1471">
            <v>946400</v>
          </cell>
          <cell r="E1471">
            <v>0</v>
          </cell>
          <cell r="F1471">
            <v>0</v>
          </cell>
          <cell r="G1471">
            <v>75000</v>
          </cell>
          <cell r="H1471">
            <v>0</v>
          </cell>
          <cell r="I1471">
            <v>0</v>
          </cell>
          <cell r="J1471">
            <v>1447200</v>
          </cell>
        </row>
        <row r="1472">
          <cell r="A1472" t="str">
            <v>Q01016</v>
          </cell>
          <cell r="B1472" t="str">
            <v>INTAN ISMAWATI</v>
          </cell>
          <cell r="C1472" t="str">
            <v>03920</v>
          </cell>
          <cell r="D1472">
            <v>935000</v>
          </cell>
          <cell r="E1472">
            <v>0</v>
          </cell>
          <cell r="F1472">
            <v>0</v>
          </cell>
          <cell r="G1472">
            <v>75000</v>
          </cell>
          <cell r="H1472">
            <v>0</v>
          </cell>
          <cell r="I1472">
            <v>0</v>
          </cell>
          <cell r="J1472">
            <v>1150000</v>
          </cell>
        </row>
        <row r="1473">
          <cell r="A1473" t="str">
            <v>P77030</v>
          </cell>
          <cell r="B1473" t="str">
            <v>JOKO MULYONO</v>
          </cell>
          <cell r="C1473" t="str">
            <v>03940</v>
          </cell>
          <cell r="D1473">
            <v>1580000</v>
          </cell>
          <cell r="E1473">
            <v>158000</v>
          </cell>
          <cell r="F1473">
            <v>158000</v>
          </cell>
          <cell r="G1473">
            <v>300000</v>
          </cell>
          <cell r="H1473">
            <v>0</v>
          </cell>
          <cell r="I1473">
            <v>0</v>
          </cell>
          <cell r="J1473">
            <v>2149000</v>
          </cell>
        </row>
        <row r="1474">
          <cell r="A1474" t="str">
            <v>P77215</v>
          </cell>
          <cell r="B1474" t="str">
            <v>LINDA TUWANAKOTTA</v>
          </cell>
          <cell r="C1474" t="str">
            <v>03940</v>
          </cell>
          <cell r="D1474">
            <v>1806000</v>
          </cell>
          <cell r="E1474">
            <v>180600</v>
          </cell>
          <cell r="F1474">
            <v>0</v>
          </cell>
          <cell r="G1474">
            <v>150000</v>
          </cell>
          <cell r="H1474">
            <v>0</v>
          </cell>
          <cell r="I1474">
            <v>825000</v>
          </cell>
          <cell r="J1474">
            <v>2208000</v>
          </cell>
        </row>
        <row r="1475">
          <cell r="A1475" t="str">
            <v>P78904</v>
          </cell>
          <cell r="B1475" t="str">
            <v>SRI HANDOYOWATI, SE</v>
          </cell>
          <cell r="C1475" t="str">
            <v>03940</v>
          </cell>
          <cell r="D1475">
            <v>1927000</v>
          </cell>
          <cell r="E1475">
            <v>0</v>
          </cell>
          <cell r="F1475">
            <v>0</v>
          </cell>
          <cell r="G1475">
            <v>75000</v>
          </cell>
          <cell r="H1475">
            <v>1500000</v>
          </cell>
          <cell r="I1475">
            <v>0</v>
          </cell>
          <cell r="J1475">
            <v>3300000</v>
          </cell>
        </row>
        <row r="1476">
          <cell r="A1476" t="str">
            <v>P81139</v>
          </cell>
          <cell r="B1476" t="str">
            <v>YUNI MERNASARI, A.MD.</v>
          </cell>
          <cell r="C1476" t="str">
            <v>03940</v>
          </cell>
          <cell r="D1476">
            <v>1377000</v>
          </cell>
          <cell r="E1476">
            <v>0</v>
          </cell>
          <cell r="F1476">
            <v>137700</v>
          </cell>
          <cell r="G1476">
            <v>225000</v>
          </cell>
          <cell r="H1476">
            <v>0</v>
          </cell>
          <cell r="I1476">
            <v>825000</v>
          </cell>
          <cell r="J1476">
            <v>2068000</v>
          </cell>
        </row>
        <row r="1477">
          <cell r="A1477" t="str">
            <v>P82744</v>
          </cell>
          <cell r="B1477" t="str">
            <v>NURYADI</v>
          </cell>
          <cell r="C1477" t="str">
            <v>03940</v>
          </cell>
          <cell r="D1477">
            <v>1052000</v>
          </cell>
          <cell r="E1477">
            <v>0</v>
          </cell>
          <cell r="F1477">
            <v>0</v>
          </cell>
          <cell r="G1477">
            <v>75000</v>
          </cell>
          <cell r="H1477">
            <v>0</v>
          </cell>
          <cell r="I1477">
            <v>407000</v>
          </cell>
          <cell r="J1477">
            <v>1859000</v>
          </cell>
        </row>
        <row r="1478">
          <cell r="A1478" t="str">
            <v>P83357</v>
          </cell>
          <cell r="B1478" t="str">
            <v>EKO SUSILO,S.E</v>
          </cell>
          <cell r="C1478" t="str">
            <v>03940</v>
          </cell>
          <cell r="D1478">
            <v>946400</v>
          </cell>
          <cell r="E1478">
            <v>0</v>
          </cell>
          <cell r="F1478">
            <v>0</v>
          </cell>
          <cell r="G1478">
            <v>75000</v>
          </cell>
          <cell r="H1478">
            <v>0</v>
          </cell>
          <cell r="I1478">
            <v>0</v>
          </cell>
          <cell r="J1478">
            <v>1447200</v>
          </cell>
        </row>
        <row r="1479">
          <cell r="A1479" t="str">
            <v>P83368</v>
          </cell>
          <cell r="B1479" t="str">
            <v>YELNI HARIYANTI,S.S</v>
          </cell>
          <cell r="C1479" t="str">
            <v>03940</v>
          </cell>
          <cell r="D1479">
            <v>946400</v>
          </cell>
          <cell r="E1479">
            <v>0</v>
          </cell>
          <cell r="F1479">
            <v>0</v>
          </cell>
          <cell r="G1479">
            <v>75000</v>
          </cell>
          <cell r="H1479">
            <v>0</v>
          </cell>
          <cell r="I1479">
            <v>297000</v>
          </cell>
          <cell r="J1479">
            <v>1809000</v>
          </cell>
        </row>
        <row r="1480">
          <cell r="A1480" t="str">
            <v>Q01030</v>
          </cell>
          <cell r="B1480" t="str">
            <v>DARMAWATI</v>
          </cell>
          <cell r="C1480" t="str">
            <v>03940</v>
          </cell>
          <cell r="D1480">
            <v>935000</v>
          </cell>
          <cell r="E1480">
            <v>0</v>
          </cell>
          <cell r="F1480">
            <v>0</v>
          </cell>
          <cell r="G1480">
            <v>75000</v>
          </cell>
          <cell r="H1480">
            <v>0</v>
          </cell>
          <cell r="I1480">
            <v>0</v>
          </cell>
          <cell r="J1480">
            <v>1150000</v>
          </cell>
        </row>
        <row r="1481">
          <cell r="A1481" t="str">
            <v>P79518</v>
          </cell>
          <cell r="B1481" t="str">
            <v>BOBIE GUSTIAR, SE</v>
          </cell>
          <cell r="C1481" t="str">
            <v>03950</v>
          </cell>
          <cell r="D1481">
            <v>1632000</v>
          </cell>
          <cell r="E1481">
            <v>163200</v>
          </cell>
          <cell r="F1481">
            <v>163200</v>
          </cell>
          <cell r="G1481">
            <v>300000</v>
          </cell>
          <cell r="H1481">
            <v>0</v>
          </cell>
          <cell r="I1481">
            <v>825000</v>
          </cell>
          <cell r="J1481">
            <v>2222000</v>
          </cell>
        </row>
        <row r="1482">
          <cell r="A1482" t="str">
            <v>P80192</v>
          </cell>
          <cell r="B1482" t="str">
            <v>ZAENUDDIN FANANI</v>
          </cell>
          <cell r="C1482" t="str">
            <v>03950</v>
          </cell>
          <cell r="D1482">
            <v>1744000</v>
          </cell>
          <cell r="E1482">
            <v>174400</v>
          </cell>
          <cell r="F1482">
            <v>87200</v>
          </cell>
          <cell r="G1482">
            <v>225000</v>
          </cell>
          <cell r="H1482">
            <v>1500000</v>
          </cell>
          <cell r="I1482">
            <v>0</v>
          </cell>
          <cell r="J1482">
            <v>3175000</v>
          </cell>
        </row>
        <row r="1483">
          <cell r="A1483" t="str">
            <v>P82733</v>
          </cell>
          <cell r="B1483" t="str">
            <v>RIZQI ANUGRAH PEBRIANI</v>
          </cell>
          <cell r="C1483" t="str">
            <v>03950</v>
          </cell>
          <cell r="D1483">
            <v>1164000</v>
          </cell>
          <cell r="E1483">
            <v>0</v>
          </cell>
          <cell r="F1483">
            <v>0</v>
          </cell>
          <cell r="G1483">
            <v>75000</v>
          </cell>
          <cell r="H1483">
            <v>0</v>
          </cell>
          <cell r="I1483">
            <v>0</v>
          </cell>
          <cell r="J1483">
            <v>1928000</v>
          </cell>
        </row>
        <row r="1484">
          <cell r="A1484" t="str">
            <v>P82824</v>
          </cell>
          <cell r="B1484" t="str">
            <v>MAR'ATUN MUFIDA</v>
          </cell>
          <cell r="C1484" t="str">
            <v>03950</v>
          </cell>
          <cell r="D1484">
            <v>1164000</v>
          </cell>
          <cell r="E1484">
            <v>0</v>
          </cell>
          <cell r="F1484">
            <v>0</v>
          </cell>
          <cell r="G1484">
            <v>75000</v>
          </cell>
          <cell r="H1484">
            <v>0</v>
          </cell>
          <cell r="I1484">
            <v>297000</v>
          </cell>
          <cell r="J1484">
            <v>2004000</v>
          </cell>
        </row>
        <row r="1485">
          <cell r="A1485" t="str">
            <v>P83358</v>
          </cell>
          <cell r="B1485" t="str">
            <v>MAGDARIA,S.T</v>
          </cell>
          <cell r="C1485" t="str">
            <v>03950</v>
          </cell>
          <cell r="D1485">
            <v>946400</v>
          </cell>
          <cell r="E1485">
            <v>0</v>
          </cell>
          <cell r="F1485">
            <v>0</v>
          </cell>
          <cell r="G1485">
            <v>75000</v>
          </cell>
          <cell r="H1485">
            <v>0</v>
          </cell>
          <cell r="I1485">
            <v>0</v>
          </cell>
          <cell r="J1485">
            <v>1447200</v>
          </cell>
        </row>
        <row r="1486">
          <cell r="A1486" t="str">
            <v>Q01004</v>
          </cell>
          <cell r="B1486" t="str">
            <v>WIWIT LUVIANTI</v>
          </cell>
          <cell r="C1486" t="str">
            <v>03950</v>
          </cell>
          <cell r="D1486">
            <v>935000</v>
          </cell>
          <cell r="E1486">
            <v>0</v>
          </cell>
          <cell r="F1486">
            <v>0</v>
          </cell>
          <cell r="G1486">
            <v>75000</v>
          </cell>
          <cell r="H1486">
            <v>0</v>
          </cell>
          <cell r="I1486">
            <v>0</v>
          </cell>
          <cell r="J1486">
            <v>1150000</v>
          </cell>
        </row>
        <row r="1487">
          <cell r="A1487" t="str">
            <v>P77023</v>
          </cell>
          <cell r="B1487" t="str">
            <v>BUDI SUWARMAN</v>
          </cell>
          <cell r="C1487" t="str">
            <v>03970</v>
          </cell>
          <cell r="D1487">
            <v>1526000</v>
          </cell>
          <cell r="E1487">
            <v>152600</v>
          </cell>
          <cell r="F1487">
            <v>152600</v>
          </cell>
          <cell r="G1487">
            <v>300000</v>
          </cell>
          <cell r="H1487">
            <v>0</v>
          </cell>
          <cell r="I1487">
            <v>330000</v>
          </cell>
          <cell r="J1487">
            <v>2149000</v>
          </cell>
        </row>
        <row r="1488">
          <cell r="A1488" t="str">
            <v>P79357</v>
          </cell>
          <cell r="B1488" t="str">
            <v>ADE YAYAT, S.SOS.</v>
          </cell>
          <cell r="C1488" t="str">
            <v>03970</v>
          </cell>
          <cell r="D1488">
            <v>1927000</v>
          </cell>
          <cell r="E1488">
            <v>192700</v>
          </cell>
          <cell r="F1488">
            <v>192700</v>
          </cell>
          <cell r="G1488">
            <v>300000</v>
          </cell>
          <cell r="H1488">
            <v>1500000</v>
          </cell>
          <cell r="I1488">
            <v>0</v>
          </cell>
          <cell r="J1488">
            <v>3450000</v>
          </cell>
        </row>
        <row r="1489">
          <cell r="A1489" t="str">
            <v>P80526</v>
          </cell>
          <cell r="B1489" t="str">
            <v>SHINTA RINI KUSMINI, S.KOM.</v>
          </cell>
          <cell r="C1489" t="str">
            <v>03970</v>
          </cell>
          <cell r="D1489">
            <v>1682000</v>
          </cell>
          <cell r="E1489">
            <v>168200</v>
          </cell>
          <cell r="F1489">
            <v>0</v>
          </cell>
          <cell r="G1489">
            <v>150000</v>
          </cell>
          <cell r="H1489">
            <v>0</v>
          </cell>
          <cell r="I1489">
            <v>825000</v>
          </cell>
          <cell r="J1489">
            <v>2367000</v>
          </cell>
        </row>
        <row r="1490">
          <cell r="A1490" t="str">
            <v>P81152</v>
          </cell>
          <cell r="B1490" t="str">
            <v>TATI TRISNAWATI, SE</v>
          </cell>
          <cell r="C1490" t="str">
            <v>03970</v>
          </cell>
          <cell r="D1490">
            <v>1377000</v>
          </cell>
          <cell r="E1490">
            <v>137700</v>
          </cell>
          <cell r="F1490">
            <v>68850</v>
          </cell>
          <cell r="G1490">
            <v>225000</v>
          </cell>
          <cell r="H1490">
            <v>0</v>
          </cell>
          <cell r="I1490">
            <v>495000</v>
          </cell>
          <cell r="J1490">
            <v>2149000</v>
          </cell>
        </row>
        <row r="1491">
          <cell r="A1491" t="str">
            <v>P81261</v>
          </cell>
          <cell r="B1491" t="str">
            <v>TOTO RUDIANTO</v>
          </cell>
          <cell r="C1491" t="str">
            <v>03970</v>
          </cell>
          <cell r="D1491">
            <v>1207000</v>
          </cell>
          <cell r="E1491">
            <v>120700</v>
          </cell>
          <cell r="F1491">
            <v>120700</v>
          </cell>
          <cell r="G1491">
            <v>300000</v>
          </cell>
          <cell r="H1491">
            <v>0</v>
          </cell>
          <cell r="I1491">
            <v>319000</v>
          </cell>
          <cell r="J1491">
            <v>1932000</v>
          </cell>
        </row>
        <row r="1492">
          <cell r="A1492" t="str">
            <v>P83359</v>
          </cell>
          <cell r="B1492" t="str">
            <v>IQBAL ARIFIN,S.TP</v>
          </cell>
          <cell r="C1492" t="str">
            <v>03970</v>
          </cell>
          <cell r="D1492">
            <v>946400</v>
          </cell>
          <cell r="E1492">
            <v>0</v>
          </cell>
          <cell r="F1492">
            <v>0</v>
          </cell>
          <cell r="G1492">
            <v>75000</v>
          </cell>
          <cell r="H1492">
            <v>0</v>
          </cell>
          <cell r="I1492">
            <v>0</v>
          </cell>
          <cell r="J1492">
            <v>1447200</v>
          </cell>
        </row>
        <row r="1493">
          <cell r="A1493" t="str">
            <v>P80323</v>
          </cell>
          <cell r="B1493" t="str">
            <v>DIEN WAHDINIE, SE</v>
          </cell>
          <cell r="C1493" t="str">
            <v>03990</v>
          </cell>
          <cell r="D1493">
            <v>1686000</v>
          </cell>
          <cell r="E1493">
            <v>0</v>
          </cell>
          <cell r="F1493">
            <v>0</v>
          </cell>
          <cell r="G1493">
            <v>75000</v>
          </cell>
          <cell r="H1493">
            <v>1500000</v>
          </cell>
          <cell r="I1493">
            <v>0</v>
          </cell>
          <cell r="J1493">
            <v>3300000</v>
          </cell>
        </row>
        <row r="1494">
          <cell r="A1494" t="str">
            <v>P82501</v>
          </cell>
          <cell r="B1494" t="str">
            <v>DWI PAMANGSAH UTOMO</v>
          </cell>
          <cell r="C1494" t="str">
            <v>03990</v>
          </cell>
          <cell r="D1494">
            <v>1204000</v>
          </cell>
          <cell r="E1494">
            <v>120400</v>
          </cell>
          <cell r="F1494">
            <v>60200</v>
          </cell>
          <cell r="G1494">
            <v>225000</v>
          </cell>
          <cell r="H1494">
            <v>0</v>
          </cell>
          <cell r="I1494">
            <v>0</v>
          </cell>
          <cell r="J1494">
            <v>2004000</v>
          </cell>
        </row>
        <row r="1495">
          <cell r="A1495" t="str">
            <v>P82516</v>
          </cell>
          <cell r="B1495" t="str">
            <v>MUHAMMAD SAIFUL BAHRI</v>
          </cell>
          <cell r="C1495" t="str">
            <v>03990</v>
          </cell>
          <cell r="D1495">
            <v>1204000</v>
          </cell>
          <cell r="E1495">
            <v>0</v>
          </cell>
          <cell r="F1495">
            <v>0</v>
          </cell>
          <cell r="G1495">
            <v>75000</v>
          </cell>
          <cell r="H1495">
            <v>0</v>
          </cell>
          <cell r="I1495">
            <v>0</v>
          </cell>
          <cell r="J1495">
            <v>2004000</v>
          </cell>
        </row>
        <row r="1496">
          <cell r="A1496" t="str">
            <v>P83360</v>
          </cell>
          <cell r="B1496" t="str">
            <v>EDY SUPRIYONO,S.SOS</v>
          </cell>
          <cell r="C1496" t="str">
            <v>03990</v>
          </cell>
          <cell r="D1496">
            <v>946400</v>
          </cell>
          <cell r="E1496">
            <v>0</v>
          </cell>
          <cell r="F1496">
            <v>0</v>
          </cell>
          <cell r="G1496">
            <v>75000</v>
          </cell>
          <cell r="H1496">
            <v>0</v>
          </cell>
          <cell r="I1496">
            <v>0</v>
          </cell>
          <cell r="J1496">
            <v>1447200</v>
          </cell>
        </row>
        <row r="1497">
          <cell r="A1497" t="str">
            <v>Q01011</v>
          </cell>
          <cell r="B1497" t="str">
            <v>MERLIAN NESMARIZA</v>
          </cell>
          <cell r="C1497" t="str">
            <v>03990</v>
          </cell>
          <cell r="D1497">
            <v>935000</v>
          </cell>
          <cell r="E1497">
            <v>0</v>
          </cell>
          <cell r="F1497">
            <v>0</v>
          </cell>
          <cell r="G1497">
            <v>75000</v>
          </cell>
          <cell r="H1497">
            <v>0</v>
          </cell>
          <cell r="I1497">
            <v>0</v>
          </cell>
          <cell r="J1497">
            <v>1150000</v>
          </cell>
        </row>
        <row r="1498">
          <cell r="A1498" t="str">
            <v>P78913</v>
          </cell>
          <cell r="B1498" t="str">
            <v>JUBAEDAH</v>
          </cell>
          <cell r="C1498" t="str">
            <v>03A00</v>
          </cell>
          <cell r="D1498">
            <v>1865000</v>
          </cell>
          <cell r="E1498">
            <v>186500</v>
          </cell>
          <cell r="F1498">
            <v>186500</v>
          </cell>
          <cell r="G1498">
            <v>300000</v>
          </cell>
          <cell r="H1498">
            <v>1500000</v>
          </cell>
          <cell r="I1498">
            <v>0</v>
          </cell>
          <cell r="J1498">
            <v>3575000</v>
          </cell>
        </row>
        <row r="1499">
          <cell r="A1499" t="str">
            <v>P79546</v>
          </cell>
          <cell r="B1499" t="str">
            <v>LUKMAN HAKIM</v>
          </cell>
          <cell r="C1499" t="str">
            <v>03A00</v>
          </cell>
          <cell r="D1499">
            <v>1577000</v>
          </cell>
          <cell r="E1499">
            <v>0</v>
          </cell>
          <cell r="F1499">
            <v>0</v>
          </cell>
          <cell r="G1499">
            <v>75000</v>
          </cell>
          <cell r="H1499">
            <v>0</v>
          </cell>
          <cell r="I1499">
            <v>825000</v>
          </cell>
          <cell r="J1499">
            <v>2407000</v>
          </cell>
        </row>
        <row r="1500">
          <cell r="A1500" t="str">
            <v>P82491</v>
          </cell>
          <cell r="B1500" t="str">
            <v>ADITYA DEBIET WIDORO</v>
          </cell>
          <cell r="C1500" t="str">
            <v>03A00</v>
          </cell>
          <cell r="D1500">
            <v>1204000</v>
          </cell>
          <cell r="E1500">
            <v>0</v>
          </cell>
          <cell r="F1500">
            <v>0</v>
          </cell>
          <cell r="G1500">
            <v>75000</v>
          </cell>
          <cell r="H1500">
            <v>0</v>
          </cell>
          <cell r="I1500">
            <v>825000</v>
          </cell>
          <cell r="J1500">
            <v>2171000</v>
          </cell>
        </row>
        <row r="1501">
          <cell r="A1501" t="str">
            <v>P82740</v>
          </cell>
          <cell r="B1501" t="str">
            <v>DIDI CASMIDI</v>
          </cell>
          <cell r="C1501" t="str">
            <v>03A00</v>
          </cell>
          <cell r="D1501">
            <v>1052000</v>
          </cell>
          <cell r="E1501">
            <v>105200</v>
          </cell>
          <cell r="F1501">
            <v>52600</v>
          </cell>
          <cell r="G1501">
            <v>225000</v>
          </cell>
          <cell r="H1501">
            <v>0</v>
          </cell>
          <cell r="I1501">
            <v>407000</v>
          </cell>
          <cell r="J1501">
            <v>2093000</v>
          </cell>
        </row>
        <row r="1502">
          <cell r="A1502" t="str">
            <v>P82764</v>
          </cell>
          <cell r="B1502" t="str">
            <v>RATIH DIAH PERTIWI,A.Md</v>
          </cell>
          <cell r="C1502" t="str">
            <v>03A00</v>
          </cell>
          <cell r="D1502">
            <v>1183000</v>
          </cell>
          <cell r="E1502">
            <v>0</v>
          </cell>
          <cell r="F1502">
            <v>0</v>
          </cell>
          <cell r="G1502">
            <v>75000</v>
          </cell>
          <cell r="H1502">
            <v>0</v>
          </cell>
          <cell r="I1502">
            <v>407000</v>
          </cell>
          <cell r="J1502">
            <v>1951000</v>
          </cell>
        </row>
        <row r="1503">
          <cell r="A1503" t="str">
            <v>P83361</v>
          </cell>
          <cell r="B1503" t="str">
            <v>OKTAMONA INDRAWAN,S.H</v>
          </cell>
          <cell r="C1503" t="str">
            <v>03A00</v>
          </cell>
          <cell r="D1503">
            <v>946400</v>
          </cell>
          <cell r="E1503">
            <v>0</v>
          </cell>
          <cell r="F1503">
            <v>0</v>
          </cell>
          <cell r="G1503">
            <v>75000</v>
          </cell>
          <cell r="H1503">
            <v>0</v>
          </cell>
          <cell r="I1503">
            <v>0</v>
          </cell>
          <cell r="J1503">
            <v>1560800</v>
          </cell>
        </row>
        <row r="1504">
          <cell r="A1504" t="str">
            <v>Q01025</v>
          </cell>
          <cell r="B1504" t="str">
            <v>DINY FIVIE STIAWATI</v>
          </cell>
          <cell r="C1504" t="str">
            <v>03A00</v>
          </cell>
          <cell r="D1504">
            <v>935000</v>
          </cell>
          <cell r="E1504">
            <v>0</v>
          </cell>
          <cell r="F1504">
            <v>0</v>
          </cell>
          <cell r="G1504">
            <v>75000</v>
          </cell>
          <cell r="H1504">
            <v>0</v>
          </cell>
          <cell r="I1504">
            <v>0</v>
          </cell>
          <cell r="J1504">
            <v>1240000</v>
          </cell>
        </row>
        <row r="1505">
          <cell r="A1505" t="str">
            <v>P78619</v>
          </cell>
          <cell r="B1505" t="str">
            <v>ARIEF ALAMSYAH,SE</v>
          </cell>
          <cell r="C1505" t="str">
            <v>03A20</v>
          </cell>
          <cell r="D1505">
            <v>1632000</v>
          </cell>
          <cell r="E1505">
            <v>163200</v>
          </cell>
          <cell r="F1505">
            <v>163200</v>
          </cell>
          <cell r="G1505">
            <v>300000</v>
          </cell>
          <cell r="H1505">
            <v>0</v>
          </cell>
          <cell r="I1505">
            <v>825000</v>
          </cell>
          <cell r="J1505">
            <v>2407000</v>
          </cell>
        </row>
        <row r="1506">
          <cell r="A1506" t="str">
            <v>P80358</v>
          </cell>
          <cell r="B1506" t="str">
            <v>LUSIA RIRIS RETNO DEWANTI, SE</v>
          </cell>
          <cell r="C1506" t="str">
            <v>03A20</v>
          </cell>
          <cell r="D1506">
            <v>1686000</v>
          </cell>
          <cell r="E1506">
            <v>168600</v>
          </cell>
          <cell r="F1506">
            <v>0</v>
          </cell>
          <cell r="G1506">
            <v>150000</v>
          </cell>
          <cell r="H1506">
            <v>1500000</v>
          </cell>
          <cell r="I1506">
            <v>0</v>
          </cell>
          <cell r="J1506">
            <v>3575000</v>
          </cell>
        </row>
        <row r="1507">
          <cell r="A1507" t="str">
            <v>P81366</v>
          </cell>
          <cell r="B1507" t="str">
            <v>LISMA YETTI</v>
          </cell>
          <cell r="C1507" t="str">
            <v>03A20</v>
          </cell>
          <cell r="D1507">
            <v>1207000</v>
          </cell>
          <cell r="E1507">
            <v>120700</v>
          </cell>
          <cell r="F1507">
            <v>120700</v>
          </cell>
          <cell r="G1507">
            <v>300000</v>
          </cell>
          <cell r="H1507">
            <v>0</v>
          </cell>
          <cell r="I1507">
            <v>297000</v>
          </cell>
          <cell r="J1507">
            <v>2093000</v>
          </cell>
        </row>
        <row r="1508">
          <cell r="A1508" t="str">
            <v>P83087</v>
          </cell>
          <cell r="B1508" t="str">
            <v>TITO VALENTINO PRATISTA</v>
          </cell>
          <cell r="C1508" t="str">
            <v>03A20</v>
          </cell>
          <cell r="D1508">
            <v>1145000</v>
          </cell>
          <cell r="E1508">
            <v>0</v>
          </cell>
          <cell r="F1508">
            <v>0</v>
          </cell>
          <cell r="G1508">
            <v>75000</v>
          </cell>
          <cell r="H1508">
            <v>0</v>
          </cell>
          <cell r="I1508">
            <v>407000</v>
          </cell>
          <cell r="J1508">
            <v>2171000</v>
          </cell>
        </row>
        <row r="1509">
          <cell r="A1509" t="str">
            <v>P83315</v>
          </cell>
          <cell r="B1509" t="str">
            <v>ARI WIROYUDHO,S.E</v>
          </cell>
          <cell r="C1509" t="str">
            <v>03A20</v>
          </cell>
          <cell r="D1509">
            <v>946400</v>
          </cell>
          <cell r="E1509">
            <v>0</v>
          </cell>
          <cell r="F1509">
            <v>0</v>
          </cell>
          <cell r="G1509">
            <v>75000</v>
          </cell>
          <cell r="H1509">
            <v>0</v>
          </cell>
          <cell r="I1509">
            <v>0</v>
          </cell>
          <cell r="J1509">
            <v>1560800</v>
          </cell>
        </row>
        <row r="1510">
          <cell r="A1510" t="str">
            <v>P78756</v>
          </cell>
          <cell r="B1510" t="str">
            <v>MEDI JUNAEDI</v>
          </cell>
          <cell r="C1510" t="str">
            <v>03A40</v>
          </cell>
          <cell r="D1510">
            <v>1436000</v>
          </cell>
          <cell r="E1510">
            <v>143600</v>
          </cell>
          <cell r="F1510">
            <v>143600</v>
          </cell>
          <cell r="G1510">
            <v>300000</v>
          </cell>
          <cell r="H1510">
            <v>0</v>
          </cell>
          <cell r="I1510">
            <v>0</v>
          </cell>
          <cell r="J1510">
            <v>1928000</v>
          </cell>
        </row>
        <row r="1511">
          <cell r="A1511" t="str">
            <v>P79511</v>
          </cell>
          <cell r="B1511" t="str">
            <v>RUSDI SARWONO, SE</v>
          </cell>
          <cell r="C1511" t="str">
            <v>03A40</v>
          </cell>
          <cell r="D1511">
            <v>1686000</v>
          </cell>
          <cell r="E1511">
            <v>168600</v>
          </cell>
          <cell r="F1511">
            <v>168600</v>
          </cell>
          <cell r="G1511">
            <v>300000</v>
          </cell>
          <cell r="H1511">
            <v>1500000</v>
          </cell>
          <cell r="I1511">
            <v>0</v>
          </cell>
          <cell r="J1511">
            <v>3300000</v>
          </cell>
        </row>
        <row r="1512">
          <cell r="A1512" t="str">
            <v>P81357</v>
          </cell>
          <cell r="B1512" t="str">
            <v>DINDIN, SE.</v>
          </cell>
          <cell r="C1512" t="str">
            <v>03A40</v>
          </cell>
          <cell r="D1512">
            <v>1207000</v>
          </cell>
          <cell r="E1512">
            <v>120700</v>
          </cell>
          <cell r="F1512">
            <v>120700</v>
          </cell>
          <cell r="G1512">
            <v>300000</v>
          </cell>
          <cell r="H1512">
            <v>0</v>
          </cell>
          <cell r="I1512">
            <v>297000</v>
          </cell>
          <cell r="J1512">
            <v>1932000</v>
          </cell>
        </row>
        <row r="1513">
          <cell r="A1513" t="str">
            <v>P82742</v>
          </cell>
          <cell r="B1513" t="str">
            <v>SONYA WARDHANIA</v>
          </cell>
          <cell r="C1513" t="str">
            <v>03A40</v>
          </cell>
          <cell r="D1513">
            <v>1052000</v>
          </cell>
          <cell r="E1513">
            <v>105200</v>
          </cell>
          <cell r="F1513">
            <v>0</v>
          </cell>
          <cell r="G1513">
            <v>150000</v>
          </cell>
          <cell r="H1513">
            <v>0</v>
          </cell>
          <cell r="I1513">
            <v>407000</v>
          </cell>
          <cell r="J1513">
            <v>1932000</v>
          </cell>
        </row>
        <row r="1514">
          <cell r="A1514" t="str">
            <v>P83362</v>
          </cell>
          <cell r="B1514" t="str">
            <v>REGA ANJAR GUMARA,S.E</v>
          </cell>
          <cell r="C1514" t="str">
            <v>03A40</v>
          </cell>
          <cell r="D1514">
            <v>946400</v>
          </cell>
          <cell r="E1514">
            <v>0</v>
          </cell>
          <cell r="F1514">
            <v>0</v>
          </cell>
          <cell r="G1514">
            <v>75000</v>
          </cell>
          <cell r="H1514">
            <v>0</v>
          </cell>
          <cell r="I1514">
            <v>0</v>
          </cell>
          <cell r="J1514">
            <v>1447200</v>
          </cell>
        </row>
        <row r="1515">
          <cell r="A1515" t="str">
            <v>P83364</v>
          </cell>
          <cell r="B1515" t="str">
            <v>SUGIYO,S.H</v>
          </cell>
          <cell r="C1515" t="str">
            <v>03A40</v>
          </cell>
          <cell r="D1515">
            <v>946400</v>
          </cell>
          <cell r="E1515">
            <v>0</v>
          </cell>
          <cell r="F1515">
            <v>0</v>
          </cell>
          <cell r="G1515">
            <v>75000</v>
          </cell>
          <cell r="H1515">
            <v>0</v>
          </cell>
          <cell r="I1515">
            <v>0</v>
          </cell>
          <cell r="J1515">
            <v>1447200</v>
          </cell>
        </row>
        <row r="1516">
          <cell r="A1516" t="str">
            <v>P76650</v>
          </cell>
          <cell r="B1516" t="str">
            <v>NUR AZMI</v>
          </cell>
          <cell r="C1516" t="str">
            <v>03A50</v>
          </cell>
          <cell r="D1516">
            <v>1635000</v>
          </cell>
          <cell r="E1516">
            <v>163500</v>
          </cell>
          <cell r="F1516">
            <v>163500</v>
          </cell>
          <cell r="G1516">
            <v>300000</v>
          </cell>
          <cell r="H1516">
            <v>0</v>
          </cell>
          <cell r="I1516">
            <v>297000</v>
          </cell>
          <cell r="J1516">
            <v>1872000</v>
          </cell>
        </row>
        <row r="1517">
          <cell r="A1517" t="str">
            <v>P79313</v>
          </cell>
          <cell r="B1517" t="str">
            <v>NURSITI</v>
          </cell>
          <cell r="C1517" t="str">
            <v>03A50</v>
          </cell>
          <cell r="D1517">
            <v>1806000</v>
          </cell>
          <cell r="E1517">
            <v>180600</v>
          </cell>
          <cell r="F1517">
            <v>180600</v>
          </cell>
          <cell r="G1517">
            <v>300000</v>
          </cell>
          <cell r="H1517">
            <v>1500000</v>
          </cell>
          <cell r="I1517">
            <v>0</v>
          </cell>
          <cell r="J1517">
            <v>3450000</v>
          </cell>
        </row>
        <row r="1518">
          <cell r="A1518" t="str">
            <v>P80626</v>
          </cell>
          <cell r="B1518" t="str">
            <v>DEDI SOBARDI</v>
          </cell>
          <cell r="C1518" t="str">
            <v>03A50</v>
          </cell>
          <cell r="D1518">
            <v>1425000</v>
          </cell>
          <cell r="E1518">
            <v>142500</v>
          </cell>
          <cell r="F1518">
            <v>142500</v>
          </cell>
          <cell r="G1518">
            <v>300000</v>
          </cell>
          <cell r="H1518">
            <v>0</v>
          </cell>
          <cell r="I1518">
            <v>825000</v>
          </cell>
          <cell r="J1518">
            <v>2149000</v>
          </cell>
        </row>
        <row r="1519">
          <cell r="A1519" t="str">
            <v>P81299</v>
          </cell>
          <cell r="B1519" t="str">
            <v>MOHAMAD RUSWAN</v>
          </cell>
          <cell r="C1519" t="str">
            <v>03A50</v>
          </cell>
          <cell r="D1519">
            <v>1168000</v>
          </cell>
          <cell r="E1519">
            <v>116800</v>
          </cell>
          <cell r="F1519">
            <v>116800</v>
          </cell>
          <cell r="G1519">
            <v>300000</v>
          </cell>
          <cell r="H1519">
            <v>0</v>
          </cell>
          <cell r="I1519">
            <v>297000</v>
          </cell>
          <cell r="J1519">
            <v>1859000</v>
          </cell>
        </row>
        <row r="1520">
          <cell r="A1520" t="str">
            <v>P83304</v>
          </cell>
          <cell r="B1520" t="str">
            <v>HENDRO PRASETYO,MM</v>
          </cell>
          <cell r="C1520" t="str">
            <v>03A50</v>
          </cell>
          <cell r="D1520">
            <v>946400</v>
          </cell>
          <cell r="E1520">
            <v>0</v>
          </cell>
          <cell r="F1520">
            <v>0</v>
          </cell>
          <cell r="G1520">
            <v>75000</v>
          </cell>
          <cell r="H1520">
            <v>0</v>
          </cell>
          <cell r="I1520">
            <v>0</v>
          </cell>
          <cell r="J1520">
            <v>1447200</v>
          </cell>
        </row>
        <row r="1521">
          <cell r="A1521" t="str">
            <v>P83363</v>
          </cell>
          <cell r="B1521" t="str">
            <v>SUPRIADI,S.E</v>
          </cell>
          <cell r="C1521" t="str">
            <v>03A50</v>
          </cell>
          <cell r="D1521">
            <v>946400</v>
          </cell>
          <cell r="E1521">
            <v>0</v>
          </cell>
          <cell r="F1521">
            <v>0</v>
          </cell>
          <cell r="G1521">
            <v>75000</v>
          </cell>
          <cell r="H1521">
            <v>0</v>
          </cell>
          <cell r="I1521">
            <v>0</v>
          </cell>
          <cell r="J1521">
            <v>1447200</v>
          </cell>
        </row>
        <row r="1522">
          <cell r="A1522" t="str">
            <v>P79531</v>
          </cell>
          <cell r="B1522" t="str">
            <v>RITA MURYANTI, S.E.</v>
          </cell>
          <cell r="C1522" t="str">
            <v>03A80</v>
          </cell>
          <cell r="D1522">
            <v>1990000</v>
          </cell>
          <cell r="E1522">
            <v>0</v>
          </cell>
          <cell r="F1522">
            <v>0</v>
          </cell>
          <cell r="G1522">
            <v>75000</v>
          </cell>
          <cell r="H1522">
            <v>1500000</v>
          </cell>
          <cell r="I1522">
            <v>0</v>
          </cell>
          <cell r="J1522">
            <v>3300000</v>
          </cell>
        </row>
        <row r="1523">
          <cell r="A1523" t="str">
            <v>P81097</v>
          </cell>
          <cell r="B1523" t="str">
            <v>EVA ALFRIANI, SE</v>
          </cell>
          <cell r="C1523" t="str">
            <v>03A80</v>
          </cell>
          <cell r="D1523">
            <v>1523000</v>
          </cell>
          <cell r="E1523">
            <v>152300</v>
          </cell>
          <cell r="F1523">
            <v>76150</v>
          </cell>
          <cell r="G1523">
            <v>225000</v>
          </cell>
          <cell r="H1523">
            <v>0</v>
          </cell>
          <cell r="I1523">
            <v>825000</v>
          </cell>
          <cell r="J1523">
            <v>2222000</v>
          </cell>
        </row>
        <row r="1524">
          <cell r="A1524" t="str">
            <v>P81315</v>
          </cell>
          <cell r="B1524" t="str">
            <v>RUDOLF SIAGIAN</v>
          </cell>
          <cell r="C1524" t="str">
            <v>03A80</v>
          </cell>
          <cell r="D1524">
            <v>1168000</v>
          </cell>
          <cell r="E1524">
            <v>0</v>
          </cell>
          <cell r="F1524">
            <v>0</v>
          </cell>
          <cell r="G1524">
            <v>75000</v>
          </cell>
          <cell r="H1524">
            <v>0</v>
          </cell>
          <cell r="I1524">
            <v>297000</v>
          </cell>
          <cell r="J1524">
            <v>1859000</v>
          </cell>
        </row>
        <row r="1525">
          <cell r="A1525" t="str">
            <v>P83179</v>
          </cell>
          <cell r="B1525" t="str">
            <v>TEGUH WALUYO</v>
          </cell>
          <cell r="C1525" t="str">
            <v>03A80</v>
          </cell>
          <cell r="D1525">
            <v>1145000</v>
          </cell>
          <cell r="E1525">
            <v>0</v>
          </cell>
          <cell r="F1525">
            <v>0</v>
          </cell>
          <cell r="G1525">
            <v>75000</v>
          </cell>
          <cell r="H1525">
            <v>0</v>
          </cell>
          <cell r="I1525">
            <v>407000</v>
          </cell>
          <cell r="J1525">
            <v>2004000</v>
          </cell>
        </row>
        <row r="1526">
          <cell r="A1526" t="str">
            <v>P83306</v>
          </cell>
          <cell r="B1526" t="str">
            <v>LAURITA APRIANI,S.E</v>
          </cell>
          <cell r="C1526" t="str">
            <v>03A80</v>
          </cell>
          <cell r="D1526">
            <v>946400</v>
          </cell>
          <cell r="E1526">
            <v>0</v>
          </cell>
          <cell r="F1526">
            <v>0</v>
          </cell>
          <cell r="G1526">
            <v>75000</v>
          </cell>
          <cell r="H1526">
            <v>0</v>
          </cell>
          <cell r="I1526">
            <v>0</v>
          </cell>
          <cell r="J1526">
            <v>1447200</v>
          </cell>
        </row>
        <row r="1527">
          <cell r="A1527" t="str">
            <v>P83365</v>
          </cell>
          <cell r="B1527" t="str">
            <v>JEFRIANTO,S.E</v>
          </cell>
          <cell r="C1527" t="str">
            <v>03A80</v>
          </cell>
          <cell r="D1527">
            <v>946400</v>
          </cell>
          <cell r="E1527">
            <v>0</v>
          </cell>
          <cell r="F1527">
            <v>0</v>
          </cell>
          <cell r="G1527">
            <v>75000</v>
          </cell>
          <cell r="H1527">
            <v>0</v>
          </cell>
          <cell r="I1527">
            <v>0</v>
          </cell>
          <cell r="J1527">
            <v>1447200</v>
          </cell>
        </row>
        <row r="1528">
          <cell r="A1528" t="str">
            <v>P80361</v>
          </cell>
          <cell r="B1528" t="str">
            <v>NENENG SRI YULIAWATI, SE</v>
          </cell>
          <cell r="C1528" t="str">
            <v>03A90</v>
          </cell>
          <cell r="D1528">
            <v>1686000</v>
          </cell>
          <cell r="E1528">
            <v>168600</v>
          </cell>
          <cell r="F1528">
            <v>84300</v>
          </cell>
          <cell r="G1528">
            <v>225000</v>
          </cell>
          <cell r="H1528">
            <v>1500000</v>
          </cell>
          <cell r="I1528">
            <v>0</v>
          </cell>
          <cell r="J1528">
            <v>3450000</v>
          </cell>
        </row>
        <row r="1529">
          <cell r="A1529" t="str">
            <v>P83035</v>
          </cell>
          <cell r="B1529" t="str">
            <v>GIAN ARTA UTAMA</v>
          </cell>
          <cell r="C1529" t="str">
            <v>03A90</v>
          </cell>
          <cell r="D1529">
            <v>1145000</v>
          </cell>
          <cell r="E1529">
            <v>0</v>
          </cell>
          <cell r="F1529">
            <v>0</v>
          </cell>
          <cell r="G1529">
            <v>75000</v>
          </cell>
          <cell r="H1529">
            <v>0</v>
          </cell>
          <cell r="I1529">
            <v>825000</v>
          </cell>
          <cell r="J1529">
            <v>2004000</v>
          </cell>
        </row>
        <row r="1530">
          <cell r="A1530" t="str">
            <v>P83103</v>
          </cell>
          <cell r="B1530" t="str">
            <v>HANGGARA SURYA PRATAMA</v>
          </cell>
          <cell r="C1530" t="str">
            <v>03A90</v>
          </cell>
          <cell r="D1530">
            <v>1145000</v>
          </cell>
          <cell r="E1530">
            <v>0</v>
          </cell>
          <cell r="F1530">
            <v>0</v>
          </cell>
          <cell r="G1530">
            <v>75000</v>
          </cell>
          <cell r="H1530">
            <v>0</v>
          </cell>
          <cell r="I1530">
            <v>825000</v>
          </cell>
          <cell r="J1530">
            <v>1746000</v>
          </cell>
        </row>
        <row r="1531">
          <cell r="A1531" t="str">
            <v>P83307</v>
          </cell>
          <cell r="B1531" t="str">
            <v>SRI MUHIDIANTI,S.H</v>
          </cell>
          <cell r="C1531" t="str">
            <v>03A90</v>
          </cell>
          <cell r="D1531">
            <v>946400</v>
          </cell>
          <cell r="E1531">
            <v>0</v>
          </cell>
          <cell r="F1531">
            <v>0</v>
          </cell>
          <cell r="G1531">
            <v>75000</v>
          </cell>
          <cell r="H1531">
            <v>0</v>
          </cell>
          <cell r="I1531">
            <v>0</v>
          </cell>
          <cell r="J1531">
            <v>1447200</v>
          </cell>
        </row>
        <row r="1532">
          <cell r="A1532" t="str">
            <v>P83366</v>
          </cell>
          <cell r="B1532" t="str">
            <v>HABIBI,A.MD</v>
          </cell>
          <cell r="C1532" t="str">
            <v>03A90</v>
          </cell>
          <cell r="D1532">
            <v>946400</v>
          </cell>
          <cell r="E1532">
            <v>0</v>
          </cell>
          <cell r="F1532">
            <v>0</v>
          </cell>
          <cell r="G1532">
            <v>75000</v>
          </cell>
          <cell r="H1532">
            <v>0</v>
          </cell>
          <cell r="I1532">
            <v>0</v>
          </cell>
          <cell r="J1532">
            <v>1447200</v>
          </cell>
        </row>
        <row r="1533">
          <cell r="A1533" t="str">
            <v>P77025</v>
          </cell>
          <cell r="B1533" t="str">
            <v>PANCA SUPRIADI</v>
          </cell>
          <cell r="C1533" t="str">
            <v>03B00</v>
          </cell>
          <cell r="D1533">
            <v>1526000</v>
          </cell>
          <cell r="E1533">
            <v>152600</v>
          </cell>
          <cell r="F1533">
            <v>152600</v>
          </cell>
          <cell r="G1533">
            <v>300000</v>
          </cell>
          <cell r="H1533">
            <v>0</v>
          </cell>
          <cell r="I1533">
            <v>297000</v>
          </cell>
          <cell r="J1533">
            <v>2149000</v>
          </cell>
        </row>
        <row r="1534">
          <cell r="A1534" t="str">
            <v>P79473</v>
          </cell>
          <cell r="B1534" t="str">
            <v>HASLINDA  H. DJAFAR</v>
          </cell>
          <cell r="C1534" t="str">
            <v>03B00</v>
          </cell>
          <cell r="D1534">
            <v>1744000</v>
          </cell>
          <cell r="E1534">
            <v>174400</v>
          </cell>
          <cell r="F1534">
            <v>174400</v>
          </cell>
          <cell r="G1534">
            <v>300000</v>
          </cell>
          <cell r="H1534">
            <v>0</v>
          </cell>
          <cell r="I1534">
            <v>407000</v>
          </cell>
          <cell r="J1534">
            <v>2295000</v>
          </cell>
        </row>
        <row r="1535">
          <cell r="A1535" t="str">
            <v>P79539</v>
          </cell>
          <cell r="B1535" t="str">
            <v>SYARIFAH R, DRA, MM</v>
          </cell>
          <cell r="C1535" t="str">
            <v>03B00</v>
          </cell>
          <cell r="D1535">
            <v>1861000</v>
          </cell>
          <cell r="E1535">
            <v>0</v>
          </cell>
          <cell r="F1535">
            <v>93050</v>
          </cell>
          <cell r="G1535">
            <v>150000</v>
          </cell>
          <cell r="H1535">
            <v>1500000</v>
          </cell>
          <cell r="I1535">
            <v>0</v>
          </cell>
          <cell r="J1535">
            <v>3450000</v>
          </cell>
        </row>
        <row r="1536">
          <cell r="A1536" t="str">
            <v>P80621</v>
          </cell>
          <cell r="B1536" t="str">
            <v>RAKHMAT MA'RUF</v>
          </cell>
          <cell r="C1536" t="str">
            <v>03B00</v>
          </cell>
          <cell r="D1536">
            <v>1425000</v>
          </cell>
          <cell r="E1536">
            <v>142500</v>
          </cell>
          <cell r="F1536">
            <v>142500</v>
          </cell>
          <cell r="G1536">
            <v>300000</v>
          </cell>
          <cell r="H1536">
            <v>0</v>
          </cell>
          <cell r="I1536">
            <v>825000</v>
          </cell>
          <cell r="J1536">
            <v>2149000</v>
          </cell>
        </row>
        <row r="1537">
          <cell r="A1537" t="str">
            <v>P82726</v>
          </cell>
          <cell r="B1537" t="str">
            <v>ARUM WULAN RAHMADANI, SE.</v>
          </cell>
          <cell r="C1537" t="str">
            <v>03B00</v>
          </cell>
          <cell r="D1537">
            <v>1164000</v>
          </cell>
          <cell r="E1537">
            <v>0</v>
          </cell>
          <cell r="F1537">
            <v>0</v>
          </cell>
          <cell r="G1537">
            <v>75000</v>
          </cell>
          <cell r="H1537">
            <v>0</v>
          </cell>
          <cell r="I1537">
            <v>330000</v>
          </cell>
          <cell r="J1537">
            <v>2004000</v>
          </cell>
        </row>
        <row r="1538">
          <cell r="A1538" t="str">
            <v>P82737</v>
          </cell>
          <cell r="B1538" t="str">
            <v>HAER RURAMDHAN</v>
          </cell>
          <cell r="C1538" t="str">
            <v>03B00</v>
          </cell>
          <cell r="D1538">
            <v>1052000</v>
          </cell>
          <cell r="E1538">
            <v>0</v>
          </cell>
          <cell r="F1538">
            <v>0</v>
          </cell>
          <cell r="G1538">
            <v>75000</v>
          </cell>
          <cell r="H1538">
            <v>0</v>
          </cell>
          <cell r="I1538">
            <v>407000</v>
          </cell>
          <cell r="J1538">
            <v>1932000</v>
          </cell>
        </row>
        <row r="1539">
          <cell r="A1539" t="str">
            <v>P83389</v>
          </cell>
          <cell r="B1539" t="str">
            <v>JUAN SAPUTRA,S.E</v>
          </cell>
          <cell r="C1539" t="str">
            <v>03B00</v>
          </cell>
          <cell r="D1539">
            <v>946400</v>
          </cell>
          <cell r="E1539">
            <v>0</v>
          </cell>
          <cell r="F1539">
            <v>0</v>
          </cell>
          <cell r="G1539">
            <v>75000</v>
          </cell>
          <cell r="H1539">
            <v>0</v>
          </cell>
          <cell r="I1539">
            <v>0</v>
          </cell>
          <cell r="J1539">
            <v>1447200</v>
          </cell>
        </row>
        <row r="1540">
          <cell r="A1540" t="str">
            <v>P83398</v>
          </cell>
          <cell r="B1540" t="str">
            <v>ARMANSYAH,A.MD</v>
          </cell>
          <cell r="C1540" t="str">
            <v>03B00</v>
          </cell>
          <cell r="D1540">
            <v>946400</v>
          </cell>
          <cell r="E1540">
            <v>0</v>
          </cell>
          <cell r="F1540">
            <v>0</v>
          </cell>
          <cell r="G1540">
            <v>75000</v>
          </cell>
          <cell r="H1540">
            <v>0</v>
          </cell>
          <cell r="I1540">
            <v>297000</v>
          </cell>
          <cell r="J1540">
            <v>1447200</v>
          </cell>
        </row>
        <row r="1541">
          <cell r="A1541" t="str">
            <v>P80362</v>
          </cell>
          <cell r="B1541" t="str">
            <v>NGADIMIN,SE</v>
          </cell>
          <cell r="C1541" t="str">
            <v>03B20</v>
          </cell>
          <cell r="D1541">
            <v>1686000</v>
          </cell>
          <cell r="E1541">
            <v>168600</v>
          </cell>
          <cell r="F1541">
            <v>168600</v>
          </cell>
          <cell r="G1541">
            <v>300000</v>
          </cell>
          <cell r="H1541">
            <v>0</v>
          </cell>
          <cell r="I1541">
            <v>825000</v>
          </cell>
          <cell r="J1541">
            <v>2486000</v>
          </cell>
        </row>
        <row r="1542">
          <cell r="A1542" t="str">
            <v>P82998</v>
          </cell>
          <cell r="B1542" t="str">
            <v>FENNY WIDIANINGSIH</v>
          </cell>
          <cell r="C1542" t="str">
            <v>03B20</v>
          </cell>
          <cell r="D1542">
            <v>1145000</v>
          </cell>
          <cell r="E1542">
            <v>0</v>
          </cell>
          <cell r="F1542">
            <v>0</v>
          </cell>
          <cell r="G1542">
            <v>75000</v>
          </cell>
          <cell r="H1542">
            <v>0</v>
          </cell>
          <cell r="I1542">
            <v>407000</v>
          </cell>
          <cell r="J1542">
            <v>2171000</v>
          </cell>
        </row>
        <row r="1543">
          <cell r="A1543" t="str">
            <v>P83332</v>
          </cell>
          <cell r="B1543" t="str">
            <v>BARATA DEKA NUGRAHA,S.E</v>
          </cell>
          <cell r="C1543" t="str">
            <v>03B20</v>
          </cell>
          <cell r="D1543">
            <v>946400</v>
          </cell>
          <cell r="E1543">
            <v>0</v>
          </cell>
          <cell r="F1543">
            <v>0</v>
          </cell>
          <cell r="G1543">
            <v>75000</v>
          </cell>
          <cell r="H1543">
            <v>0</v>
          </cell>
          <cell r="I1543">
            <v>0</v>
          </cell>
          <cell r="J1543">
            <v>1560800</v>
          </cell>
        </row>
        <row r="1544">
          <cell r="A1544" t="str">
            <v>P79271</v>
          </cell>
          <cell r="B1544" t="str">
            <v>ACHMAD ZAINUDIN, SE</v>
          </cell>
          <cell r="C1544" t="str">
            <v>03S01</v>
          </cell>
          <cell r="D1544">
            <v>1802000</v>
          </cell>
          <cell r="E1544">
            <v>180200</v>
          </cell>
          <cell r="F1544">
            <v>180200</v>
          </cell>
          <cell r="G1544">
            <v>300000</v>
          </cell>
          <cell r="H1544">
            <v>1500000</v>
          </cell>
          <cell r="I1544">
            <v>0</v>
          </cell>
          <cell r="J1544">
            <v>4147000</v>
          </cell>
        </row>
        <row r="1545">
          <cell r="A1545" t="str">
            <v>P79524</v>
          </cell>
          <cell r="B1545" t="str">
            <v>ANDRI KARYONO</v>
          </cell>
          <cell r="C1545" t="str">
            <v>03S01</v>
          </cell>
          <cell r="D1545">
            <v>1686000</v>
          </cell>
          <cell r="E1545">
            <v>0</v>
          </cell>
          <cell r="F1545">
            <v>0</v>
          </cell>
          <cell r="G1545">
            <v>75000</v>
          </cell>
          <cell r="H1545">
            <v>0</v>
          </cell>
          <cell r="I1545">
            <v>605000</v>
          </cell>
          <cell r="J1545">
            <v>2486000</v>
          </cell>
        </row>
        <row r="1546">
          <cell r="A1546" t="str">
            <v>P80623</v>
          </cell>
          <cell r="B1546" t="str">
            <v>AMBARSARI</v>
          </cell>
          <cell r="C1546" t="str">
            <v>03S01</v>
          </cell>
          <cell r="D1546">
            <v>1425000</v>
          </cell>
          <cell r="E1546">
            <v>142500</v>
          </cell>
          <cell r="F1546">
            <v>142500</v>
          </cell>
          <cell r="G1546">
            <v>300000</v>
          </cell>
          <cell r="H1546">
            <v>0</v>
          </cell>
          <cell r="I1546">
            <v>374000</v>
          </cell>
          <cell r="J1546">
            <v>2329000</v>
          </cell>
        </row>
        <row r="1547">
          <cell r="A1547" t="str">
            <v>P82539</v>
          </cell>
          <cell r="B1547" t="str">
            <v>SRI INDAH NURHASANAH, SE.</v>
          </cell>
          <cell r="C1547" t="str">
            <v>03S01</v>
          </cell>
          <cell r="D1547">
            <v>1374000</v>
          </cell>
          <cell r="E1547">
            <v>137400</v>
          </cell>
          <cell r="F1547">
            <v>68700</v>
          </cell>
          <cell r="G1547">
            <v>225000</v>
          </cell>
          <cell r="H1547">
            <v>0</v>
          </cell>
          <cell r="I1547">
            <v>352000</v>
          </cell>
          <cell r="J1547">
            <v>2407000</v>
          </cell>
        </row>
        <row r="1548">
          <cell r="A1548" t="str">
            <v>P82553</v>
          </cell>
          <cell r="B1548" t="str">
            <v>KANDIHAWA SAPUTRO, SE.</v>
          </cell>
          <cell r="C1548" t="str">
            <v>03S01</v>
          </cell>
          <cell r="D1548">
            <v>1374000</v>
          </cell>
          <cell r="E1548">
            <v>0</v>
          </cell>
          <cell r="F1548">
            <v>0</v>
          </cell>
          <cell r="G1548">
            <v>75000</v>
          </cell>
          <cell r="H1548">
            <v>0</v>
          </cell>
          <cell r="I1548">
            <v>825000</v>
          </cell>
          <cell r="J1548">
            <v>2407000</v>
          </cell>
        </row>
        <row r="1549">
          <cell r="A1549" t="str">
            <v>P83390</v>
          </cell>
          <cell r="B1549" t="str">
            <v>DAUD KAMAL MALIK,S.E</v>
          </cell>
          <cell r="C1549" t="str">
            <v>03S01</v>
          </cell>
          <cell r="D1549">
            <v>946400</v>
          </cell>
          <cell r="E1549">
            <v>0</v>
          </cell>
          <cell r="F1549">
            <v>0</v>
          </cell>
          <cell r="G1549">
            <v>75000</v>
          </cell>
          <cell r="H1549">
            <v>0</v>
          </cell>
          <cell r="I1549">
            <v>0</v>
          </cell>
          <cell r="J1549">
            <v>1560800</v>
          </cell>
        </row>
        <row r="1550">
          <cell r="A1550" t="str">
            <v>Q01034</v>
          </cell>
          <cell r="B1550" t="str">
            <v>YENI SUNARTI</v>
          </cell>
          <cell r="C1550" t="str">
            <v>03S01</v>
          </cell>
          <cell r="D1550">
            <v>935000</v>
          </cell>
          <cell r="E1550">
            <v>0</v>
          </cell>
          <cell r="F1550">
            <v>0</v>
          </cell>
          <cell r="G1550">
            <v>75000</v>
          </cell>
          <cell r="H1550">
            <v>0</v>
          </cell>
          <cell r="I1550">
            <v>0</v>
          </cell>
          <cell r="J1550">
            <v>1240000</v>
          </cell>
        </row>
        <row r="1551">
          <cell r="A1551" t="str">
            <v>P80081</v>
          </cell>
          <cell r="B1551" t="str">
            <v>AGUS SRIYADI</v>
          </cell>
          <cell r="C1551" t="str">
            <v>03S02</v>
          </cell>
          <cell r="D1551">
            <v>1744000</v>
          </cell>
          <cell r="E1551">
            <v>174400</v>
          </cell>
          <cell r="F1551">
            <v>174400</v>
          </cell>
          <cell r="G1551">
            <v>300000</v>
          </cell>
          <cell r="H1551">
            <v>1500000</v>
          </cell>
          <cell r="I1551">
            <v>0</v>
          </cell>
          <cell r="J1551">
            <v>3300000</v>
          </cell>
        </row>
        <row r="1552">
          <cell r="A1552" t="str">
            <v>P80938</v>
          </cell>
          <cell r="B1552" t="str">
            <v>KIKI RETNOWATI, SE</v>
          </cell>
          <cell r="C1552" t="str">
            <v>03S02</v>
          </cell>
          <cell r="D1552">
            <v>1738000</v>
          </cell>
          <cell r="E1552">
            <v>0</v>
          </cell>
          <cell r="F1552">
            <v>0</v>
          </cell>
          <cell r="G1552">
            <v>75000</v>
          </cell>
          <cell r="H1552">
            <v>0</v>
          </cell>
          <cell r="I1552">
            <v>825000</v>
          </cell>
          <cell r="J1552">
            <v>2440000</v>
          </cell>
        </row>
        <row r="1553">
          <cell r="A1553" t="str">
            <v>P82650</v>
          </cell>
          <cell r="B1553" t="str">
            <v>SETYOWATI, SE</v>
          </cell>
          <cell r="C1553" t="str">
            <v>03S02</v>
          </cell>
          <cell r="D1553">
            <v>1183000</v>
          </cell>
          <cell r="E1553">
            <v>0</v>
          </cell>
          <cell r="F1553">
            <v>0</v>
          </cell>
          <cell r="G1553">
            <v>75000</v>
          </cell>
          <cell r="H1553">
            <v>0</v>
          </cell>
          <cell r="I1553">
            <v>0</v>
          </cell>
          <cell r="J1553">
            <v>2077000</v>
          </cell>
        </row>
        <row r="1554">
          <cell r="A1554" t="str">
            <v>P82736</v>
          </cell>
          <cell r="B1554" t="str">
            <v>FAHRUL HAMDI</v>
          </cell>
          <cell r="C1554" t="str">
            <v>03S02</v>
          </cell>
          <cell r="D1554">
            <v>1052000</v>
          </cell>
          <cell r="E1554">
            <v>0</v>
          </cell>
          <cell r="F1554">
            <v>0</v>
          </cell>
          <cell r="G1554">
            <v>75000</v>
          </cell>
          <cell r="H1554">
            <v>0</v>
          </cell>
          <cell r="I1554">
            <v>330000</v>
          </cell>
          <cell r="J1554">
            <v>1932000</v>
          </cell>
        </row>
        <row r="1555">
          <cell r="A1555" t="str">
            <v>P83055</v>
          </cell>
          <cell r="B1555" t="str">
            <v>BUDI SATRIAWAN</v>
          </cell>
          <cell r="C1555" t="str">
            <v>03S02</v>
          </cell>
          <cell r="D1555">
            <v>1145000</v>
          </cell>
          <cell r="E1555">
            <v>0</v>
          </cell>
          <cell r="F1555">
            <v>0</v>
          </cell>
          <cell r="G1555">
            <v>75000</v>
          </cell>
          <cell r="H1555">
            <v>0</v>
          </cell>
          <cell r="I1555">
            <v>495000</v>
          </cell>
          <cell r="J1555">
            <v>2004000</v>
          </cell>
        </row>
        <row r="1556">
          <cell r="A1556" t="str">
            <v>P83392</v>
          </cell>
          <cell r="B1556" t="str">
            <v>IHDINA INTI RACHMA,S.SI</v>
          </cell>
          <cell r="C1556" t="str">
            <v>03S02</v>
          </cell>
          <cell r="D1556">
            <v>946400</v>
          </cell>
          <cell r="E1556">
            <v>0</v>
          </cell>
          <cell r="F1556">
            <v>0</v>
          </cell>
          <cell r="G1556">
            <v>75000</v>
          </cell>
          <cell r="H1556">
            <v>0</v>
          </cell>
          <cell r="I1556">
            <v>319000</v>
          </cell>
          <cell r="J1556">
            <v>1447200</v>
          </cell>
        </row>
        <row r="1557">
          <cell r="A1557" t="str">
            <v>P83408</v>
          </cell>
          <cell r="B1557" t="str">
            <v>ARY DWI KURNIAWAN,A.MD</v>
          </cell>
          <cell r="C1557" t="str">
            <v>03S02</v>
          </cell>
          <cell r="D1557">
            <v>946400</v>
          </cell>
          <cell r="E1557">
            <v>0</v>
          </cell>
          <cell r="F1557">
            <v>0</v>
          </cell>
          <cell r="G1557">
            <v>75000</v>
          </cell>
          <cell r="H1557">
            <v>0</v>
          </cell>
          <cell r="I1557">
            <v>0</v>
          </cell>
          <cell r="J1557">
            <v>1447200</v>
          </cell>
        </row>
        <row r="1558">
          <cell r="A1558" t="str">
            <v>Q01036</v>
          </cell>
          <cell r="B1558" t="str">
            <v>ERIZA KUSUMADEWI</v>
          </cell>
          <cell r="C1558" t="str">
            <v>03S02</v>
          </cell>
          <cell r="D1558">
            <v>935000</v>
          </cell>
          <cell r="E1558">
            <v>0</v>
          </cell>
          <cell r="F1558">
            <v>0</v>
          </cell>
          <cell r="G1558">
            <v>75000</v>
          </cell>
          <cell r="H1558">
            <v>0</v>
          </cell>
          <cell r="I1558">
            <v>0</v>
          </cell>
          <cell r="J1558">
            <v>1150000</v>
          </cell>
        </row>
        <row r="1559">
          <cell r="A1559" t="str">
            <v>P78912</v>
          </cell>
          <cell r="B1559" t="str">
            <v>NIKE RATHOE  INTEN SYAMSOE, SE.</v>
          </cell>
          <cell r="C1559" t="str">
            <v>03S05</v>
          </cell>
          <cell r="D1559">
            <v>1927000</v>
          </cell>
          <cell r="E1559">
            <v>192700</v>
          </cell>
          <cell r="F1559">
            <v>96350</v>
          </cell>
          <cell r="G1559">
            <v>225000</v>
          </cell>
          <cell r="H1559">
            <v>1600000</v>
          </cell>
          <cell r="I1559">
            <v>0</v>
          </cell>
          <cell r="J1559">
            <v>3944000</v>
          </cell>
        </row>
        <row r="1560">
          <cell r="A1560" t="str">
            <v>P80413</v>
          </cell>
          <cell r="B1560" t="str">
            <v>MUHAMMAD MUHTARUDIN</v>
          </cell>
          <cell r="C1560" t="str">
            <v>03S05</v>
          </cell>
          <cell r="D1560">
            <v>1686000</v>
          </cell>
          <cell r="E1560">
            <v>168600</v>
          </cell>
          <cell r="F1560">
            <v>168600</v>
          </cell>
          <cell r="G1560">
            <v>300000</v>
          </cell>
          <cell r="H1560">
            <v>0</v>
          </cell>
          <cell r="I1560">
            <v>575000</v>
          </cell>
          <cell r="J1560">
            <v>2486000</v>
          </cell>
        </row>
        <row r="1561">
          <cell r="A1561" t="str">
            <v>P83038</v>
          </cell>
          <cell r="B1561" t="str">
            <v>NUR'AFIFAH</v>
          </cell>
          <cell r="C1561" t="str">
            <v>03S05</v>
          </cell>
          <cell r="D1561">
            <v>1145000</v>
          </cell>
          <cell r="E1561">
            <v>0</v>
          </cell>
          <cell r="F1561">
            <v>0</v>
          </cell>
          <cell r="G1561">
            <v>75000</v>
          </cell>
          <cell r="H1561">
            <v>0</v>
          </cell>
          <cell r="I1561">
            <v>407000</v>
          </cell>
          <cell r="J1561">
            <v>2171000</v>
          </cell>
        </row>
        <row r="1562">
          <cell r="A1562" t="str">
            <v>P83312</v>
          </cell>
          <cell r="B1562" t="str">
            <v>RISDA YANTI,S.KOM</v>
          </cell>
          <cell r="C1562" t="str">
            <v>03S05</v>
          </cell>
          <cell r="D1562">
            <v>946400</v>
          </cell>
          <cell r="E1562">
            <v>0</v>
          </cell>
          <cell r="F1562">
            <v>0</v>
          </cell>
          <cell r="G1562">
            <v>75000</v>
          </cell>
          <cell r="H1562">
            <v>0</v>
          </cell>
          <cell r="I1562">
            <v>0</v>
          </cell>
          <cell r="J1562">
            <v>1560800</v>
          </cell>
        </row>
        <row r="1563">
          <cell r="A1563" t="str">
            <v>Q01035</v>
          </cell>
          <cell r="B1563" t="str">
            <v>ALFIYAH</v>
          </cell>
          <cell r="C1563" t="str">
            <v>03S05</v>
          </cell>
          <cell r="D1563">
            <v>935000</v>
          </cell>
          <cell r="E1563">
            <v>0</v>
          </cell>
          <cell r="F1563">
            <v>0</v>
          </cell>
          <cell r="G1563">
            <v>75000</v>
          </cell>
          <cell r="H1563">
            <v>0</v>
          </cell>
          <cell r="I1563">
            <v>0</v>
          </cell>
          <cell r="J1563">
            <v>1240000</v>
          </cell>
        </row>
        <row r="1564">
          <cell r="A1564" t="str">
            <v>P79410</v>
          </cell>
          <cell r="B1564" t="str">
            <v>MOCH.SYARIF HIDAYATTULLOH, SE.</v>
          </cell>
          <cell r="C1564" t="str">
            <v>03S06</v>
          </cell>
          <cell r="D1564">
            <v>1806000</v>
          </cell>
          <cell r="E1564">
            <v>180600</v>
          </cell>
          <cell r="F1564">
            <v>180600</v>
          </cell>
          <cell r="G1564">
            <v>300000</v>
          </cell>
          <cell r="H1564">
            <v>1500000</v>
          </cell>
          <cell r="I1564">
            <v>0</v>
          </cell>
          <cell r="J1564">
            <v>3300000</v>
          </cell>
        </row>
        <row r="1565">
          <cell r="A1565" t="str">
            <v>P79493</v>
          </cell>
          <cell r="B1565" t="str">
            <v>SULISTARI</v>
          </cell>
          <cell r="C1565" t="str">
            <v>03S06</v>
          </cell>
          <cell r="D1565">
            <v>1686000</v>
          </cell>
          <cell r="E1565">
            <v>168600</v>
          </cell>
          <cell r="F1565">
            <v>0</v>
          </cell>
          <cell r="G1565">
            <v>150000</v>
          </cell>
          <cell r="H1565">
            <v>0</v>
          </cell>
          <cell r="I1565">
            <v>825000</v>
          </cell>
          <cell r="J1565">
            <v>2295000</v>
          </cell>
        </row>
        <row r="1566">
          <cell r="A1566" t="str">
            <v>P82548</v>
          </cell>
          <cell r="B1566" t="str">
            <v>ARDIANINGTYAS, S.E.</v>
          </cell>
          <cell r="C1566" t="str">
            <v>03S06</v>
          </cell>
          <cell r="D1566">
            <v>1374000</v>
          </cell>
          <cell r="E1566">
            <v>137400</v>
          </cell>
          <cell r="F1566">
            <v>0</v>
          </cell>
          <cell r="G1566">
            <v>150000</v>
          </cell>
          <cell r="H1566">
            <v>0</v>
          </cell>
          <cell r="I1566">
            <v>825000</v>
          </cell>
          <cell r="J1566">
            <v>2222000</v>
          </cell>
        </row>
        <row r="1567">
          <cell r="A1567" t="str">
            <v>P82991</v>
          </cell>
          <cell r="B1567" t="str">
            <v>AULIA NURHASANAH</v>
          </cell>
          <cell r="C1567" t="str">
            <v>03S06</v>
          </cell>
          <cell r="D1567">
            <v>1145000</v>
          </cell>
          <cell r="E1567">
            <v>0</v>
          </cell>
          <cell r="F1567">
            <v>0</v>
          </cell>
          <cell r="G1567">
            <v>75000</v>
          </cell>
          <cell r="H1567">
            <v>0</v>
          </cell>
          <cell r="I1567">
            <v>407000</v>
          </cell>
          <cell r="J1567">
            <v>2004000</v>
          </cell>
        </row>
        <row r="1568">
          <cell r="A1568" t="str">
            <v>P83370</v>
          </cell>
          <cell r="B1568" t="str">
            <v>FIQIH HARYANTO,S.E</v>
          </cell>
          <cell r="C1568" t="str">
            <v>03S06</v>
          </cell>
          <cell r="D1568">
            <v>946400</v>
          </cell>
          <cell r="E1568">
            <v>0</v>
          </cell>
          <cell r="F1568">
            <v>0</v>
          </cell>
          <cell r="G1568">
            <v>75000</v>
          </cell>
          <cell r="H1568">
            <v>0</v>
          </cell>
          <cell r="I1568">
            <v>0</v>
          </cell>
          <cell r="J1568">
            <v>1447200</v>
          </cell>
        </row>
        <row r="1569">
          <cell r="A1569" t="str">
            <v>Q01032</v>
          </cell>
          <cell r="B1569" t="str">
            <v>NOVIANTY DANIEL</v>
          </cell>
          <cell r="C1569" t="str">
            <v>03S06</v>
          </cell>
          <cell r="D1569">
            <v>935000</v>
          </cell>
          <cell r="E1569">
            <v>0</v>
          </cell>
          <cell r="F1569">
            <v>0</v>
          </cell>
          <cell r="G1569">
            <v>75000</v>
          </cell>
          <cell r="H1569">
            <v>0</v>
          </cell>
          <cell r="I1569">
            <v>0</v>
          </cell>
          <cell r="J1569">
            <v>1150000</v>
          </cell>
        </row>
        <row r="1570">
          <cell r="A1570" t="str">
            <v>P80949</v>
          </cell>
          <cell r="B1570" t="str">
            <v>LENNY RAHMI SATRI, SE</v>
          </cell>
          <cell r="C1570" t="str">
            <v>03S07</v>
          </cell>
          <cell r="D1570">
            <v>1679000</v>
          </cell>
          <cell r="E1570">
            <v>167900</v>
          </cell>
          <cell r="F1570">
            <v>167900</v>
          </cell>
          <cell r="G1570">
            <v>300000</v>
          </cell>
          <cell r="H1570">
            <v>0</v>
          </cell>
          <cell r="I1570">
            <v>825000</v>
          </cell>
          <cell r="J1570">
            <v>2643000</v>
          </cell>
        </row>
        <row r="1571">
          <cell r="A1571" t="str">
            <v>P83011</v>
          </cell>
          <cell r="B1571" t="str">
            <v>DENI SEPTIAWAN</v>
          </cell>
          <cell r="C1571" t="str">
            <v>03S07</v>
          </cell>
          <cell r="D1571">
            <v>1145000</v>
          </cell>
          <cell r="E1571">
            <v>0</v>
          </cell>
          <cell r="F1571">
            <v>0</v>
          </cell>
          <cell r="G1571">
            <v>75000</v>
          </cell>
          <cell r="H1571">
            <v>0</v>
          </cell>
          <cell r="I1571">
            <v>407000</v>
          </cell>
          <cell r="J1571">
            <v>2004000</v>
          </cell>
        </row>
        <row r="1572">
          <cell r="A1572" t="str">
            <v>Q01033</v>
          </cell>
          <cell r="B1572" t="str">
            <v>FIFI ERLIZA</v>
          </cell>
          <cell r="C1572" t="str">
            <v>03S07</v>
          </cell>
          <cell r="D1572">
            <v>935000</v>
          </cell>
          <cell r="E1572">
            <v>0</v>
          </cell>
          <cell r="F1572">
            <v>0</v>
          </cell>
          <cell r="G1572">
            <v>75000</v>
          </cell>
          <cell r="H1572">
            <v>0</v>
          </cell>
          <cell r="I1572">
            <v>0</v>
          </cell>
          <cell r="J1572">
            <v>1240000</v>
          </cell>
        </row>
        <row r="1573">
          <cell r="A1573" t="str">
            <v>P79385</v>
          </cell>
          <cell r="B1573" t="str">
            <v>MURNIATI, S.E.</v>
          </cell>
          <cell r="C1573" t="str">
            <v>03S08</v>
          </cell>
          <cell r="D1573">
            <v>1744000</v>
          </cell>
          <cell r="E1573">
            <v>174400</v>
          </cell>
          <cell r="F1573">
            <v>174400</v>
          </cell>
          <cell r="G1573">
            <v>300000</v>
          </cell>
          <cell r="H1573">
            <v>1500000</v>
          </cell>
          <cell r="I1573">
            <v>0</v>
          </cell>
          <cell r="J1573">
            <v>3300000</v>
          </cell>
        </row>
        <row r="1574">
          <cell r="A1574" t="str">
            <v>P83021</v>
          </cell>
          <cell r="B1574" t="str">
            <v>SRI WAHYUNI</v>
          </cell>
          <cell r="C1574" t="str">
            <v>03S08</v>
          </cell>
          <cell r="D1574">
            <v>1145000</v>
          </cell>
          <cell r="E1574">
            <v>0</v>
          </cell>
          <cell r="F1574">
            <v>0</v>
          </cell>
          <cell r="G1574">
            <v>75000</v>
          </cell>
          <cell r="H1574">
            <v>0</v>
          </cell>
          <cell r="I1574">
            <v>407000</v>
          </cell>
          <cell r="J1574">
            <v>2004000</v>
          </cell>
        </row>
        <row r="1575">
          <cell r="A1575" t="str">
            <v>P83351</v>
          </cell>
          <cell r="B1575" t="str">
            <v>MOHAMAD ANIS,S.E</v>
          </cell>
          <cell r="C1575" t="str">
            <v>03S08</v>
          </cell>
          <cell r="D1575">
            <v>946400</v>
          </cell>
          <cell r="E1575">
            <v>0</v>
          </cell>
          <cell r="F1575">
            <v>0</v>
          </cell>
          <cell r="G1575">
            <v>75000</v>
          </cell>
          <cell r="H1575">
            <v>0</v>
          </cell>
          <cell r="I1575">
            <v>0</v>
          </cell>
          <cell r="J1575">
            <v>1447200</v>
          </cell>
        </row>
        <row r="1576">
          <cell r="A1576" t="str">
            <v>P79514</v>
          </cell>
          <cell r="B1576" t="str">
            <v>ERWIN SOLIHIN, SE</v>
          </cell>
          <cell r="C1576" t="str">
            <v>03S09</v>
          </cell>
          <cell r="D1576">
            <v>1686000</v>
          </cell>
          <cell r="E1576">
            <v>168600</v>
          </cell>
          <cell r="F1576">
            <v>168600</v>
          </cell>
          <cell r="G1576">
            <v>300000</v>
          </cell>
          <cell r="H1576">
            <v>0</v>
          </cell>
          <cell r="I1576">
            <v>605000</v>
          </cell>
          <cell r="J1576">
            <v>2051000</v>
          </cell>
        </row>
        <row r="1577">
          <cell r="A1577" t="str">
            <v>P80939</v>
          </cell>
          <cell r="B1577" t="str">
            <v>IKA TRIS SAPTANTI, S.E.</v>
          </cell>
          <cell r="C1577" t="str">
            <v>03S09</v>
          </cell>
          <cell r="D1577">
            <v>1679000</v>
          </cell>
          <cell r="E1577">
            <v>0</v>
          </cell>
          <cell r="F1577">
            <v>0</v>
          </cell>
          <cell r="G1577">
            <v>75000</v>
          </cell>
          <cell r="H1577">
            <v>0</v>
          </cell>
          <cell r="I1577">
            <v>825000</v>
          </cell>
          <cell r="J1577">
            <v>2439000</v>
          </cell>
        </row>
        <row r="1578">
          <cell r="A1578" t="str">
            <v>P83385</v>
          </cell>
          <cell r="B1578" t="str">
            <v>DINAL RAFDINAL,S.E</v>
          </cell>
          <cell r="C1578" t="str">
            <v>03S09</v>
          </cell>
          <cell r="D1578">
            <v>946400</v>
          </cell>
          <cell r="E1578">
            <v>0</v>
          </cell>
          <cell r="F1578">
            <v>0</v>
          </cell>
          <cell r="G1578">
            <v>75000</v>
          </cell>
          <cell r="H1578">
            <v>0</v>
          </cell>
          <cell r="I1578">
            <v>0</v>
          </cell>
          <cell r="J1578">
            <v>1296800</v>
          </cell>
        </row>
        <row r="1579">
          <cell r="A1579" t="str">
            <v>P47433</v>
          </cell>
          <cell r="B1579" t="str">
            <v>IKE DJUANINGRUM</v>
          </cell>
          <cell r="C1579" t="str">
            <v>04000</v>
          </cell>
          <cell r="D1579">
            <v>2288000</v>
          </cell>
          <cell r="E1579">
            <v>228800</v>
          </cell>
          <cell r="F1579">
            <v>114400</v>
          </cell>
          <cell r="G1579">
            <v>225000</v>
          </cell>
          <cell r="H1579">
            <v>1500000</v>
          </cell>
          <cell r="I1579">
            <v>0</v>
          </cell>
          <cell r="J1579">
            <v>2760000</v>
          </cell>
        </row>
        <row r="1580">
          <cell r="A1580" t="str">
            <v>P52450</v>
          </cell>
          <cell r="B1580" t="str">
            <v>PRIJANTO BUDIRAHARDJO,SH</v>
          </cell>
          <cell r="C1580" t="str">
            <v>04000</v>
          </cell>
          <cell r="D1580">
            <v>2211000</v>
          </cell>
          <cell r="E1580">
            <v>221100</v>
          </cell>
          <cell r="F1580">
            <v>221100</v>
          </cell>
          <cell r="G1580">
            <v>300000</v>
          </cell>
          <cell r="H1580">
            <v>1600000</v>
          </cell>
          <cell r="I1580">
            <v>0</v>
          </cell>
          <cell r="J1580">
            <v>3375000</v>
          </cell>
        </row>
        <row r="1581">
          <cell r="A1581" t="str">
            <v>P53237</v>
          </cell>
          <cell r="B1581" t="str">
            <v>BUDI SRIYASONO, SE,MM</v>
          </cell>
          <cell r="C1581" t="str">
            <v>04000</v>
          </cell>
          <cell r="D1581">
            <v>2442000</v>
          </cell>
          <cell r="E1581">
            <v>244200</v>
          </cell>
          <cell r="F1581">
            <v>244200</v>
          </cell>
          <cell r="G1581">
            <v>300000</v>
          </cell>
          <cell r="H1581">
            <v>2100000</v>
          </cell>
          <cell r="I1581">
            <v>0</v>
          </cell>
          <cell r="J1581">
            <v>3938000</v>
          </cell>
        </row>
        <row r="1582">
          <cell r="A1582" t="str">
            <v>P53633</v>
          </cell>
          <cell r="B1582" t="str">
            <v>TUKUL LUMIYANTO, SH.</v>
          </cell>
          <cell r="C1582" t="str">
            <v>04000</v>
          </cell>
          <cell r="D1582">
            <v>2442000</v>
          </cell>
          <cell r="E1582">
            <v>244200</v>
          </cell>
          <cell r="F1582">
            <v>122100</v>
          </cell>
          <cell r="G1582">
            <v>225000</v>
          </cell>
          <cell r="H1582">
            <v>2100000</v>
          </cell>
          <cell r="I1582">
            <v>0</v>
          </cell>
          <cell r="J1582">
            <v>3938000</v>
          </cell>
        </row>
        <row r="1583">
          <cell r="A1583" t="str">
            <v>P54337</v>
          </cell>
          <cell r="B1583" t="str">
            <v>AGUS HELMI, SH</v>
          </cell>
          <cell r="C1583" t="str">
            <v>04000</v>
          </cell>
          <cell r="D1583">
            <v>2442000</v>
          </cell>
          <cell r="E1583">
            <v>244200</v>
          </cell>
          <cell r="F1583">
            <v>122100</v>
          </cell>
          <cell r="G1583">
            <v>225000</v>
          </cell>
          <cell r="H1583">
            <v>2100000</v>
          </cell>
          <cell r="I1583">
            <v>0</v>
          </cell>
          <cell r="J1583">
            <v>3938000</v>
          </cell>
        </row>
        <row r="1584">
          <cell r="A1584" t="str">
            <v>P54338</v>
          </cell>
          <cell r="B1584" t="str">
            <v>JUHERMAN, SE.</v>
          </cell>
          <cell r="C1584" t="str">
            <v>04000</v>
          </cell>
          <cell r="D1584">
            <v>2288000</v>
          </cell>
          <cell r="E1584">
            <v>228800</v>
          </cell>
          <cell r="F1584">
            <v>228800</v>
          </cell>
          <cell r="G1584">
            <v>300000</v>
          </cell>
          <cell r="H1584">
            <v>0</v>
          </cell>
          <cell r="I1584">
            <v>0</v>
          </cell>
          <cell r="J1584">
            <v>2200000</v>
          </cell>
        </row>
        <row r="1585">
          <cell r="A1585" t="str">
            <v>P54403</v>
          </cell>
          <cell r="B1585" t="str">
            <v>JAJA SURJANA, SE.MM</v>
          </cell>
          <cell r="C1585" t="str">
            <v>04000</v>
          </cell>
          <cell r="D1585">
            <v>2442000</v>
          </cell>
          <cell r="E1585">
            <v>244200</v>
          </cell>
          <cell r="F1585">
            <v>244200</v>
          </cell>
          <cell r="G1585">
            <v>300000</v>
          </cell>
          <cell r="H1585">
            <v>2100000</v>
          </cell>
          <cell r="I1585">
            <v>0</v>
          </cell>
          <cell r="J1585">
            <v>3938000</v>
          </cell>
        </row>
        <row r="1586">
          <cell r="A1586" t="str">
            <v>P54454</v>
          </cell>
          <cell r="B1586" t="str">
            <v>HASSAN SADELI, SE</v>
          </cell>
          <cell r="C1586" t="str">
            <v>04000</v>
          </cell>
          <cell r="D1586">
            <v>2364000</v>
          </cell>
          <cell r="E1586">
            <v>236400</v>
          </cell>
          <cell r="F1586">
            <v>236400</v>
          </cell>
          <cell r="G1586">
            <v>300000</v>
          </cell>
          <cell r="H1586">
            <v>1500000</v>
          </cell>
          <cell r="I1586">
            <v>0</v>
          </cell>
          <cell r="J1586">
            <v>2875000</v>
          </cell>
        </row>
        <row r="1587">
          <cell r="A1587" t="str">
            <v>P55119</v>
          </cell>
          <cell r="B1587" t="str">
            <v>RUSYANNA</v>
          </cell>
          <cell r="C1587" t="str">
            <v>04000</v>
          </cell>
          <cell r="D1587">
            <v>2288000</v>
          </cell>
          <cell r="E1587">
            <v>228800</v>
          </cell>
          <cell r="F1587">
            <v>228800</v>
          </cell>
          <cell r="G1587">
            <v>300000</v>
          </cell>
          <cell r="H1587">
            <v>1500000</v>
          </cell>
          <cell r="I1587">
            <v>0</v>
          </cell>
          <cell r="J1587">
            <v>2875000</v>
          </cell>
        </row>
        <row r="1588">
          <cell r="A1588" t="str">
            <v>P66083</v>
          </cell>
          <cell r="B1588" t="str">
            <v>SURJANA</v>
          </cell>
          <cell r="C1588" t="str">
            <v>04000</v>
          </cell>
          <cell r="D1588">
            <v>1748000</v>
          </cell>
          <cell r="E1588">
            <v>174800</v>
          </cell>
          <cell r="F1588">
            <v>87400</v>
          </cell>
          <cell r="G1588">
            <v>225000</v>
          </cell>
          <cell r="H1588">
            <v>0</v>
          </cell>
          <cell r="I1588">
            <v>0</v>
          </cell>
          <cell r="J1588">
            <v>1994000</v>
          </cell>
        </row>
        <row r="1589">
          <cell r="A1589" t="str">
            <v>P66279</v>
          </cell>
          <cell r="B1589" t="str">
            <v>SUNARTO</v>
          </cell>
          <cell r="C1589" t="str">
            <v>04000</v>
          </cell>
          <cell r="D1589">
            <v>2140000</v>
          </cell>
          <cell r="E1589">
            <v>214000</v>
          </cell>
          <cell r="F1589">
            <v>214000</v>
          </cell>
          <cell r="G1589">
            <v>300000</v>
          </cell>
          <cell r="H1589">
            <v>0</v>
          </cell>
          <cell r="I1589">
            <v>0</v>
          </cell>
          <cell r="J1589">
            <v>2132000</v>
          </cell>
        </row>
        <row r="1590">
          <cell r="A1590" t="str">
            <v>P71544</v>
          </cell>
          <cell r="B1590" t="str">
            <v>SRIYANTO, SE. MM</v>
          </cell>
          <cell r="C1590" t="str">
            <v>04000</v>
          </cell>
          <cell r="D1590">
            <v>2791000</v>
          </cell>
          <cell r="E1590">
            <v>279100</v>
          </cell>
          <cell r="F1590">
            <v>279100</v>
          </cell>
          <cell r="G1590">
            <v>300000</v>
          </cell>
          <cell r="H1590">
            <v>4800000</v>
          </cell>
          <cell r="I1590">
            <v>0</v>
          </cell>
          <cell r="J1590">
            <v>5438000</v>
          </cell>
        </row>
        <row r="1591">
          <cell r="A1591" t="str">
            <v>P76155</v>
          </cell>
          <cell r="B1591" t="str">
            <v>MARULITUA, SE</v>
          </cell>
          <cell r="C1591" t="str">
            <v>04000</v>
          </cell>
          <cell r="D1591">
            <v>2132000</v>
          </cell>
          <cell r="E1591">
            <v>213200</v>
          </cell>
          <cell r="F1591">
            <v>213200</v>
          </cell>
          <cell r="G1591">
            <v>300000</v>
          </cell>
          <cell r="H1591">
            <v>1500000</v>
          </cell>
          <cell r="I1591">
            <v>0</v>
          </cell>
          <cell r="J1591">
            <v>3013000</v>
          </cell>
        </row>
        <row r="1592">
          <cell r="A1592" t="str">
            <v>P77014</v>
          </cell>
          <cell r="B1592" t="str">
            <v>ONO KARTONO</v>
          </cell>
          <cell r="C1592" t="str">
            <v>04000</v>
          </cell>
          <cell r="D1592">
            <v>1529000</v>
          </cell>
          <cell r="E1592">
            <v>152900</v>
          </cell>
          <cell r="F1592">
            <v>229350</v>
          </cell>
          <cell r="G1592">
            <v>375000</v>
          </cell>
          <cell r="H1592">
            <v>0</v>
          </cell>
          <cell r="I1592">
            <v>0</v>
          </cell>
          <cell r="J1592">
            <v>1753000</v>
          </cell>
        </row>
        <row r="1593">
          <cell r="A1593" t="str">
            <v>P77194</v>
          </cell>
          <cell r="B1593" t="str">
            <v>Y. SURATI</v>
          </cell>
          <cell r="C1593" t="str">
            <v>04000</v>
          </cell>
          <cell r="D1593">
            <v>1806000</v>
          </cell>
          <cell r="E1593">
            <v>180600</v>
          </cell>
          <cell r="F1593">
            <v>180600</v>
          </cell>
          <cell r="G1593">
            <v>300000</v>
          </cell>
          <cell r="H1593">
            <v>0</v>
          </cell>
          <cell r="I1593">
            <v>495000</v>
          </cell>
          <cell r="J1593">
            <v>2063000</v>
          </cell>
        </row>
        <row r="1594">
          <cell r="A1594" t="str">
            <v>P77246</v>
          </cell>
          <cell r="B1594" t="str">
            <v>SRI LINAWATI, SE</v>
          </cell>
          <cell r="C1594" t="str">
            <v>04000</v>
          </cell>
          <cell r="D1594">
            <v>1802000</v>
          </cell>
          <cell r="E1594">
            <v>0</v>
          </cell>
          <cell r="F1594">
            <v>0</v>
          </cell>
          <cell r="G1594">
            <v>75000</v>
          </cell>
          <cell r="H1594">
            <v>1500000</v>
          </cell>
          <cell r="I1594">
            <v>0</v>
          </cell>
          <cell r="J1594">
            <v>2875000</v>
          </cell>
        </row>
        <row r="1595">
          <cell r="A1595" t="str">
            <v>P77344</v>
          </cell>
          <cell r="B1595" t="str">
            <v>PANJI PARANG KUNANG, SE</v>
          </cell>
          <cell r="C1595" t="str">
            <v>04000</v>
          </cell>
          <cell r="D1595">
            <v>1861000</v>
          </cell>
          <cell r="E1595">
            <v>186100</v>
          </cell>
          <cell r="F1595">
            <v>186100</v>
          </cell>
          <cell r="G1595">
            <v>300000</v>
          </cell>
          <cell r="H1595">
            <v>1500000</v>
          </cell>
          <cell r="I1595">
            <v>0</v>
          </cell>
          <cell r="J1595">
            <v>3013000</v>
          </cell>
        </row>
        <row r="1596">
          <cell r="A1596" t="str">
            <v>P77348</v>
          </cell>
          <cell r="B1596" t="str">
            <v>ERMITA</v>
          </cell>
          <cell r="C1596" t="str">
            <v>04000</v>
          </cell>
          <cell r="D1596">
            <v>1806000</v>
          </cell>
          <cell r="E1596">
            <v>180600</v>
          </cell>
          <cell r="F1596">
            <v>90300</v>
          </cell>
          <cell r="G1596">
            <v>225000</v>
          </cell>
          <cell r="H1596">
            <v>0</v>
          </cell>
          <cell r="I1596">
            <v>0</v>
          </cell>
          <cell r="J1596">
            <v>2063000</v>
          </cell>
        </row>
        <row r="1597">
          <cell r="A1597" t="str">
            <v>P77395</v>
          </cell>
          <cell r="B1597" t="str">
            <v>DENY AGUNG PRANAJAYA, SE</v>
          </cell>
          <cell r="C1597" t="str">
            <v>04000</v>
          </cell>
          <cell r="D1597">
            <v>1865000</v>
          </cell>
          <cell r="E1597">
            <v>186500</v>
          </cell>
          <cell r="F1597">
            <v>186500</v>
          </cell>
          <cell r="G1597">
            <v>300000</v>
          </cell>
          <cell r="H1597">
            <v>1500000</v>
          </cell>
          <cell r="I1597">
            <v>0</v>
          </cell>
          <cell r="J1597">
            <v>2875000</v>
          </cell>
        </row>
        <row r="1598">
          <cell r="A1598" t="str">
            <v>P77940</v>
          </cell>
          <cell r="B1598" t="str">
            <v>SASA SAYUTI, S.SOS, MSI</v>
          </cell>
          <cell r="C1598" t="str">
            <v>04000</v>
          </cell>
          <cell r="D1598">
            <v>1865000</v>
          </cell>
          <cell r="E1598">
            <v>186500</v>
          </cell>
          <cell r="F1598">
            <v>186500</v>
          </cell>
          <cell r="G1598">
            <v>300000</v>
          </cell>
          <cell r="H1598">
            <v>1500000</v>
          </cell>
          <cell r="I1598">
            <v>0</v>
          </cell>
          <cell r="J1598">
            <v>2875000</v>
          </cell>
        </row>
        <row r="1599">
          <cell r="A1599" t="str">
            <v>P78702</v>
          </cell>
          <cell r="B1599" t="str">
            <v>MOMON AHMAD HIDAYAT</v>
          </cell>
          <cell r="C1599" t="str">
            <v>04000</v>
          </cell>
          <cell r="D1599">
            <v>1436000</v>
          </cell>
          <cell r="E1599">
            <v>143600</v>
          </cell>
          <cell r="F1599">
            <v>143600</v>
          </cell>
          <cell r="G1599">
            <v>300000</v>
          </cell>
          <cell r="H1599">
            <v>0</v>
          </cell>
          <cell r="I1599">
            <v>330000</v>
          </cell>
          <cell r="J1599">
            <v>1874000</v>
          </cell>
        </row>
        <row r="1600">
          <cell r="A1600" t="str">
            <v>P78706</v>
          </cell>
          <cell r="B1600" t="str">
            <v>TATANG FRIADY</v>
          </cell>
          <cell r="C1600" t="str">
            <v>04000</v>
          </cell>
          <cell r="D1600">
            <v>1436000</v>
          </cell>
          <cell r="E1600">
            <v>143600</v>
          </cell>
          <cell r="F1600">
            <v>71800</v>
          </cell>
          <cell r="G1600">
            <v>225000</v>
          </cell>
          <cell r="H1600">
            <v>0</v>
          </cell>
          <cell r="I1600">
            <v>0</v>
          </cell>
          <cell r="J1600">
            <v>1788000</v>
          </cell>
        </row>
        <row r="1601">
          <cell r="A1601" t="str">
            <v>P78711</v>
          </cell>
          <cell r="B1601" t="str">
            <v>KOMARUDIN</v>
          </cell>
          <cell r="C1601" t="str">
            <v>04000</v>
          </cell>
          <cell r="D1601">
            <v>1436000</v>
          </cell>
          <cell r="E1601">
            <v>143600</v>
          </cell>
          <cell r="F1601">
            <v>143600</v>
          </cell>
          <cell r="G1601">
            <v>300000</v>
          </cell>
          <cell r="H1601">
            <v>0</v>
          </cell>
          <cell r="I1601">
            <v>0</v>
          </cell>
          <cell r="J1601">
            <v>1788000</v>
          </cell>
        </row>
        <row r="1602">
          <cell r="A1602" t="str">
            <v>P78903</v>
          </cell>
          <cell r="B1602" t="str">
            <v>R. AGENG SANTIYO W.</v>
          </cell>
          <cell r="C1602" t="str">
            <v>04000</v>
          </cell>
          <cell r="D1602">
            <v>1865000</v>
          </cell>
          <cell r="E1602">
            <v>186500</v>
          </cell>
          <cell r="F1602">
            <v>93250</v>
          </cell>
          <cell r="G1602">
            <v>225000</v>
          </cell>
          <cell r="H1602">
            <v>1500000</v>
          </cell>
          <cell r="I1602">
            <v>0</v>
          </cell>
          <cell r="J1602">
            <v>2875000</v>
          </cell>
        </row>
        <row r="1603">
          <cell r="A1603" t="str">
            <v>P79164</v>
          </cell>
          <cell r="B1603" t="str">
            <v>IPIH MASFUFAH</v>
          </cell>
          <cell r="C1603" t="str">
            <v>04000</v>
          </cell>
          <cell r="D1603">
            <v>1744000</v>
          </cell>
          <cell r="E1603">
            <v>0</v>
          </cell>
          <cell r="F1603">
            <v>0</v>
          </cell>
          <cell r="G1603">
            <v>75000</v>
          </cell>
          <cell r="H1603">
            <v>0</v>
          </cell>
          <cell r="I1603">
            <v>0</v>
          </cell>
          <cell r="J1603">
            <v>2063000</v>
          </cell>
        </row>
        <row r="1604">
          <cell r="A1604" t="str">
            <v>P79464</v>
          </cell>
          <cell r="B1604" t="str">
            <v>ONGAL ARITONANG,SE</v>
          </cell>
          <cell r="C1604" t="str">
            <v>04000</v>
          </cell>
          <cell r="D1604">
            <v>2060000</v>
          </cell>
          <cell r="E1604">
            <v>206000</v>
          </cell>
          <cell r="F1604">
            <v>206000</v>
          </cell>
          <cell r="G1604">
            <v>300000</v>
          </cell>
          <cell r="H1604">
            <v>1500000</v>
          </cell>
          <cell r="I1604">
            <v>0</v>
          </cell>
          <cell r="J1604">
            <v>2875000</v>
          </cell>
        </row>
        <row r="1605">
          <cell r="A1605" t="str">
            <v>P79499</v>
          </cell>
          <cell r="B1605" t="str">
            <v>USEP MU'MIN</v>
          </cell>
          <cell r="C1605" t="str">
            <v>04000</v>
          </cell>
          <cell r="D1605">
            <v>1806000</v>
          </cell>
          <cell r="E1605">
            <v>180600</v>
          </cell>
          <cell r="F1605">
            <v>180600</v>
          </cell>
          <cell r="G1605">
            <v>300000</v>
          </cell>
          <cell r="H1605">
            <v>0</v>
          </cell>
          <cell r="I1605">
            <v>803000</v>
          </cell>
          <cell r="J1605">
            <v>2063000</v>
          </cell>
        </row>
        <row r="1606">
          <cell r="A1606" t="str">
            <v>P79563</v>
          </cell>
          <cell r="B1606" t="str">
            <v>INGE ROSHELA</v>
          </cell>
          <cell r="C1606" t="str">
            <v>04000</v>
          </cell>
          <cell r="D1606">
            <v>1686000</v>
          </cell>
          <cell r="E1606">
            <v>168600</v>
          </cell>
          <cell r="F1606">
            <v>168600</v>
          </cell>
          <cell r="G1606">
            <v>300000</v>
          </cell>
          <cell r="H1606">
            <v>0</v>
          </cell>
          <cell r="I1606">
            <v>0</v>
          </cell>
          <cell r="J1606">
            <v>2063000</v>
          </cell>
        </row>
        <row r="1607">
          <cell r="A1607" t="str">
            <v>P79564</v>
          </cell>
          <cell r="B1607" t="str">
            <v>TATTY SUGIARTI, S.Sos</v>
          </cell>
          <cell r="C1607" t="str">
            <v>04000</v>
          </cell>
          <cell r="D1607">
            <v>1686000</v>
          </cell>
          <cell r="E1607">
            <v>168600</v>
          </cell>
          <cell r="F1607">
            <v>168600</v>
          </cell>
          <cell r="G1607">
            <v>300000</v>
          </cell>
          <cell r="H1607">
            <v>0</v>
          </cell>
          <cell r="I1607">
            <v>0</v>
          </cell>
          <cell r="J1607">
            <v>2063000</v>
          </cell>
        </row>
        <row r="1608">
          <cell r="A1608" t="str">
            <v>P80042</v>
          </cell>
          <cell r="B1608" t="str">
            <v>YUDI GUMBIRA, ST.</v>
          </cell>
          <cell r="C1608" t="str">
            <v>04000</v>
          </cell>
          <cell r="D1608">
            <v>1526000</v>
          </cell>
          <cell r="E1608">
            <v>152600</v>
          </cell>
          <cell r="F1608">
            <v>152600</v>
          </cell>
          <cell r="G1608">
            <v>300000</v>
          </cell>
          <cell r="H1608">
            <v>0</v>
          </cell>
          <cell r="I1608">
            <v>0</v>
          </cell>
          <cell r="J1608">
            <v>1925000</v>
          </cell>
        </row>
        <row r="1609">
          <cell r="A1609" t="str">
            <v>P80091</v>
          </cell>
          <cell r="B1609" t="str">
            <v>ATNAN BUDIHARTONO</v>
          </cell>
          <cell r="C1609" t="str">
            <v>04000</v>
          </cell>
          <cell r="D1609">
            <v>1744000</v>
          </cell>
          <cell r="E1609">
            <v>174400</v>
          </cell>
          <cell r="F1609">
            <v>174400</v>
          </cell>
          <cell r="G1609">
            <v>300000</v>
          </cell>
          <cell r="H1609">
            <v>1500000</v>
          </cell>
          <cell r="I1609">
            <v>0</v>
          </cell>
          <cell r="J1609">
            <v>2875000</v>
          </cell>
        </row>
        <row r="1610">
          <cell r="A1610" t="str">
            <v>P80357</v>
          </cell>
          <cell r="B1610" t="str">
            <v>JOHANES NANANG HARTANTO,SE</v>
          </cell>
          <cell r="C1610" t="str">
            <v>04000</v>
          </cell>
          <cell r="D1610">
            <v>1686000</v>
          </cell>
          <cell r="E1610">
            <v>168600</v>
          </cell>
          <cell r="F1610">
            <v>84300</v>
          </cell>
          <cell r="G1610">
            <v>225000</v>
          </cell>
          <cell r="H1610">
            <v>900000</v>
          </cell>
          <cell r="I1610">
            <v>0</v>
          </cell>
          <cell r="J1610">
            <v>2622000</v>
          </cell>
        </row>
        <row r="1611">
          <cell r="A1611" t="str">
            <v>P80488</v>
          </cell>
          <cell r="B1611" t="str">
            <v>MUJI ASTUTI, S.T.</v>
          </cell>
          <cell r="C1611" t="str">
            <v>04000</v>
          </cell>
          <cell r="D1611">
            <v>1799000</v>
          </cell>
          <cell r="E1611">
            <v>179900</v>
          </cell>
          <cell r="F1611">
            <v>179900</v>
          </cell>
          <cell r="G1611">
            <v>300000</v>
          </cell>
          <cell r="H1611">
            <v>1500000</v>
          </cell>
          <cell r="I1611">
            <v>0</v>
          </cell>
          <cell r="J1611">
            <v>2507000</v>
          </cell>
        </row>
        <row r="1612">
          <cell r="A1612" t="str">
            <v>P80659</v>
          </cell>
          <cell r="B1612" t="str">
            <v>AGUS CANDRA, SE</v>
          </cell>
          <cell r="C1612" t="str">
            <v>04000</v>
          </cell>
          <cell r="D1612">
            <v>1333000</v>
          </cell>
          <cell r="E1612">
            <v>133300</v>
          </cell>
          <cell r="F1612">
            <v>133300</v>
          </cell>
          <cell r="G1612">
            <v>300000</v>
          </cell>
          <cell r="H1612">
            <v>0</v>
          </cell>
          <cell r="I1612">
            <v>0</v>
          </cell>
          <cell r="J1612">
            <v>1619000</v>
          </cell>
        </row>
        <row r="1613">
          <cell r="A1613" t="str">
            <v>P80996</v>
          </cell>
          <cell r="B1613" t="str">
            <v>MANDA JATNIKA KURNIA, SE</v>
          </cell>
          <cell r="C1613" t="str">
            <v>04000</v>
          </cell>
          <cell r="D1613">
            <v>1629000</v>
          </cell>
          <cell r="E1613">
            <v>162900</v>
          </cell>
          <cell r="F1613">
            <v>81450</v>
          </cell>
          <cell r="G1613">
            <v>225000</v>
          </cell>
          <cell r="H1613">
            <v>0</v>
          </cell>
          <cell r="I1613">
            <v>0</v>
          </cell>
          <cell r="J1613">
            <v>1799000</v>
          </cell>
        </row>
        <row r="1614">
          <cell r="A1614" t="str">
            <v>P81406</v>
          </cell>
          <cell r="B1614" t="str">
            <v>IRIYANTO</v>
          </cell>
          <cell r="C1614" t="str">
            <v>04000</v>
          </cell>
          <cell r="D1614">
            <v>1246000</v>
          </cell>
          <cell r="E1614">
            <v>124600</v>
          </cell>
          <cell r="F1614">
            <v>0</v>
          </cell>
          <cell r="G1614">
            <v>150000</v>
          </cell>
          <cell r="H1614">
            <v>0</v>
          </cell>
          <cell r="I1614">
            <v>0</v>
          </cell>
          <cell r="J1614">
            <v>1788000</v>
          </cell>
        </row>
        <row r="1615">
          <cell r="A1615" t="str">
            <v>P81427</v>
          </cell>
          <cell r="B1615" t="str">
            <v>DEDI SUPRIADI</v>
          </cell>
          <cell r="C1615" t="str">
            <v>04000</v>
          </cell>
          <cell r="D1615">
            <v>1168000</v>
          </cell>
          <cell r="E1615">
            <v>116800</v>
          </cell>
          <cell r="F1615">
            <v>58400</v>
          </cell>
          <cell r="G1615">
            <v>225000</v>
          </cell>
          <cell r="H1615">
            <v>0</v>
          </cell>
          <cell r="I1615">
            <v>0</v>
          </cell>
          <cell r="J1615">
            <v>1650000</v>
          </cell>
        </row>
        <row r="1616">
          <cell r="A1616" t="str">
            <v>P81429</v>
          </cell>
          <cell r="B1616" t="str">
            <v>BAMBANG HERNANTO, S.SOS.</v>
          </cell>
          <cell r="C1616" t="str">
            <v>04000</v>
          </cell>
          <cell r="D1616">
            <v>1246000</v>
          </cell>
          <cell r="E1616">
            <v>124600</v>
          </cell>
          <cell r="F1616">
            <v>124600</v>
          </cell>
          <cell r="G1616">
            <v>300000</v>
          </cell>
          <cell r="H1616">
            <v>0</v>
          </cell>
          <cell r="I1616">
            <v>0</v>
          </cell>
          <cell r="J1616">
            <v>1788000</v>
          </cell>
        </row>
        <row r="1617">
          <cell r="A1617" t="str">
            <v>P81440</v>
          </cell>
          <cell r="B1617" t="str">
            <v>RONY GUSTAV, SE</v>
          </cell>
          <cell r="C1617" t="str">
            <v>04000</v>
          </cell>
          <cell r="D1617">
            <v>1246000</v>
          </cell>
          <cell r="E1617">
            <v>124600</v>
          </cell>
          <cell r="F1617">
            <v>124600</v>
          </cell>
          <cell r="G1617">
            <v>300000</v>
          </cell>
          <cell r="H1617">
            <v>0</v>
          </cell>
          <cell r="I1617">
            <v>401500</v>
          </cell>
          <cell r="J1617">
            <v>1788000</v>
          </cell>
        </row>
        <row r="1618">
          <cell r="A1618" t="str">
            <v>P81441</v>
          </cell>
          <cell r="B1618" t="str">
            <v>SUPARDI SUHERLAN</v>
          </cell>
          <cell r="C1618" t="str">
            <v>04000</v>
          </cell>
          <cell r="D1618">
            <v>1168000</v>
          </cell>
          <cell r="E1618">
            <v>116800</v>
          </cell>
          <cell r="F1618">
            <v>58400</v>
          </cell>
          <cell r="G1618">
            <v>225000</v>
          </cell>
          <cell r="H1618">
            <v>0</v>
          </cell>
          <cell r="I1618">
            <v>0</v>
          </cell>
          <cell r="J1618">
            <v>1584000</v>
          </cell>
        </row>
        <row r="1619">
          <cell r="A1619" t="str">
            <v>P81461</v>
          </cell>
          <cell r="B1619" t="str">
            <v>SUHARLIANA</v>
          </cell>
          <cell r="C1619" t="str">
            <v>04000</v>
          </cell>
          <cell r="D1619">
            <v>1246000</v>
          </cell>
          <cell r="E1619">
            <v>0</v>
          </cell>
          <cell r="F1619">
            <v>0</v>
          </cell>
          <cell r="G1619">
            <v>75000</v>
          </cell>
          <cell r="H1619">
            <v>0</v>
          </cell>
          <cell r="I1619">
            <v>0</v>
          </cell>
          <cell r="J1619">
            <v>1559000</v>
          </cell>
        </row>
        <row r="1620">
          <cell r="A1620" t="str">
            <v>P82531</v>
          </cell>
          <cell r="B1620" t="str">
            <v>OKI OKTARINA, SE.AK.</v>
          </cell>
          <cell r="C1620" t="str">
            <v>04000</v>
          </cell>
          <cell r="D1620">
            <v>1422000</v>
          </cell>
          <cell r="E1620">
            <v>0</v>
          </cell>
          <cell r="F1620">
            <v>0</v>
          </cell>
          <cell r="G1620">
            <v>75000</v>
          </cell>
          <cell r="H1620">
            <v>0</v>
          </cell>
          <cell r="I1620">
            <v>0</v>
          </cell>
          <cell r="J1620">
            <v>2090000</v>
          </cell>
        </row>
        <row r="1621">
          <cell r="A1621" t="str">
            <v>P82558</v>
          </cell>
          <cell r="B1621" t="str">
            <v>ELMA AMALIA, S.PSI.</v>
          </cell>
          <cell r="C1621" t="str">
            <v>04000</v>
          </cell>
          <cell r="D1621">
            <v>1422000</v>
          </cell>
          <cell r="E1621">
            <v>142200</v>
          </cell>
          <cell r="F1621">
            <v>0</v>
          </cell>
          <cell r="G1621">
            <v>150000</v>
          </cell>
          <cell r="H1621">
            <v>0</v>
          </cell>
          <cell r="I1621">
            <v>803000</v>
          </cell>
          <cell r="J1621">
            <v>1994000</v>
          </cell>
        </row>
        <row r="1622">
          <cell r="A1622" t="str">
            <v>P82785</v>
          </cell>
          <cell r="B1622" t="str">
            <v>FREDDY NICHOLAS, A.MD</v>
          </cell>
          <cell r="C1622" t="str">
            <v>04000</v>
          </cell>
          <cell r="D1622">
            <v>1052000</v>
          </cell>
          <cell r="E1622">
            <v>0</v>
          </cell>
          <cell r="F1622">
            <v>0</v>
          </cell>
          <cell r="G1622">
            <v>75000</v>
          </cell>
          <cell r="H1622">
            <v>0</v>
          </cell>
          <cell r="I1622">
            <v>0</v>
          </cell>
          <cell r="J1622">
            <v>1719000</v>
          </cell>
        </row>
        <row r="1623">
          <cell r="A1623" t="str">
            <v>P82801</v>
          </cell>
          <cell r="B1623" t="str">
            <v>YADI MULYADI</v>
          </cell>
          <cell r="C1623" t="str">
            <v>04000</v>
          </cell>
          <cell r="D1623">
            <v>1052000</v>
          </cell>
          <cell r="E1623">
            <v>0</v>
          </cell>
          <cell r="F1623">
            <v>0</v>
          </cell>
          <cell r="G1623">
            <v>75000</v>
          </cell>
          <cell r="H1623">
            <v>0</v>
          </cell>
          <cell r="I1623">
            <v>0</v>
          </cell>
          <cell r="J1623">
            <v>1719000</v>
          </cell>
        </row>
        <row r="1624">
          <cell r="A1624" t="str">
            <v>P79924</v>
          </cell>
          <cell r="B1624" t="str">
            <v>DYAH PRABANINGRUM</v>
          </cell>
          <cell r="C1624" t="str">
            <v>04005</v>
          </cell>
          <cell r="D1624">
            <v>1686000</v>
          </cell>
          <cell r="E1624">
            <v>0</v>
          </cell>
          <cell r="F1624">
            <v>0</v>
          </cell>
          <cell r="G1624">
            <v>75000</v>
          </cell>
          <cell r="H1624">
            <v>1500000</v>
          </cell>
          <cell r="I1624">
            <v>0</v>
          </cell>
          <cell r="J1624">
            <v>2875000</v>
          </cell>
        </row>
        <row r="1625">
          <cell r="A1625" t="str">
            <v>P80015</v>
          </cell>
          <cell r="B1625" t="str">
            <v>HARIANTO WIDODO, SE.</v>
          </cell>
          <cell r="C1625" t="str">
            <v>04005</v>
          </cell>
          <cell r="D1625">
            <v>1990000</v>
          </cell>
          <cell r="E1625">
            <v>199000</v>
          </cell>
          <cell r="F1625">
            <v>199000</v>
          </cell>
          <cell r="G1625">
            <v>300000</v>
          </cell>
          <cell r="H1625">
            <v>2700000</v>
          </cell>
          <cell r="I1625">
            <v>0</v>
          </cell>
          <cell r="J1625">
            <v>4438000</v>
          </cell>
        </row>
        <row r="1626">
          <cell r="A1626" t="str">
            <v>P80032</v>
          </cell>
          <cell r="B1626" t="str">
            <v>BAGUS APRIANTO, SE. AK</v>
          </cell>
          <cell r="C1626" t="str">
            <v>04005</v>
          </cell>
          <cell r="D1626">
            <v>1990000</v>
          </cell>
          <cell r="E1626">
            <v>199000</v>
          </cell>
          <cell r="F1626">
            <v>199000</v>
          </cell>
          <cell r="G1626">
            <v>300000</v>
          </cell>
          <cell r="H1626">
            <v>2100000</v>
          </cell>
          <cell r="I1626">
            <v>0</v>
          </cell>
          <cell r="J1626">
            <v>3938000</v>
          </cell>
        </row>
        <row r="1627">
          <cell r="A1627" t="str">
            <v>P80033</v>
          </cell>
          <cell r="B1627" t="str">
            <v>ADHI KURNIA AKHBAR, SE</v>
          </cell>
          <cell r="C1627" t="str">
            <v>04005</v>
          </cell>
          <cell r="D1627">
            <v>1990000</v>
          </cell>
          <cell r="E1627">
            <v>199000</v>
          </cell>
          <cell r="F1627">
            <v>199000</v>
          </cell>
          <cell r="G1627">
            <v>300000</v>
          </cell>
          <cell r="H1627">
            <v>2100000</v>
          </cell>
          <cell r="I1627">
            <v>0</v>
          </cell>
          <cell r="J1627">
            <v>3938000</v>
          </cell>
        </row>
        <row r="1628">
          <cell r="A1628" t="str">
            <v>P80360</v>
          </cell>
          <cell r="B1628" t="str">
            <v>MUHAMMAD NUR KASAN, S SOS</v>
          </cell>
          <cell r="C1628" t="str">
            <v>04005</v>
          </cell>
          <cell r="D1628">
            <v>1741000</v>
          </cell>
          <cell r="E1628">
            <v>174100</v>
          </cell>
          <cell r="F1628">
            <v>174100</v>
          </cell>
          <cell r="G1628">
            <v>300000</v>
          </cell>
          <cell r="H1628">
            <v>1500000</v>
          </cell>
          <cell r="I1628">
            <v>0</v>
          </cell>
          <cell r="J1628">
            <v>2875000</v>
          </cell>
        </row>
        <row r="1629">
          <cell r="A1629" t="str">
            <v>P80018</v>
          </cell>
          <cell r="B1629" t="str">
            <v>SURJO RAHARDJO, SE</v>
          </cell>
          <cell r="C1629" t="str">
            <v>04006</v>
          </cell>
          <cell r="D1629">
            <v>1923000</v>
          </cell>
          <cell r="E1629">
            <v>192300</v>
          </cell>
          <cell r="F1629">
            <v>192300</v>
          </cell>
          <cell r="G1629">
            <v>300000</v>
          </cell>
          <cell r="H1629">
            <v>2100000</v>
          </cell>
          <cell r="I1629">
            <v>0</v>
          </cell>
          <cell r="J1629">
            <v>3717000</v>
          </cell>
        </row>
        <row r="1630">
          <cell r="A1630" t="str">
            <v>P80131</v>
          </cell>
          <cell r="B1630" t="str">
            <v>MARYONO, S.SOS</v>
          </cell>
          <cell r="C1630" t="str">
            <v>04006</v>
          </cell>
          <cell r="D1630">
            <v>1802000</v>
          </cell>
          <cell r="E1630">
            <v>180200</v>
          </cell>
          <cell r="F1630">
            <v>0</v>
          </cell>
          <cell r="G1630">
            <v>150000</v>
          </cell>
          <cell r="H1630">
            <v>1500000</v>
          </cell>
          <cell r="I1630">
            <v>0</v>
          </cell>
          <cell r="J1630">
            <v>2714000</v>
          </cell>
        </row>
        <row r="1631">
          <cell r="A1631" t="str">
            <v>P54372</v>
          </cell>
          <cell r="B1631" t="str">
            <v>GHUFRON, S.H.</v>
          </cell>
          <cell r="C1631" t="str">
            <v>04007</v>
          </cell>
          <cell r="D1631">
            <v>2364000</v>
          </cell>
          <cell r="E1631">
            <v>236400</v>
          </cell>
          <cell r="F1631">
            <v>118200</v>
          </cell>
          <cell r="G1631">
            <v>225000</v>
          </cell>
          <cell r="H1631">
            <v>2100000</v>
          </cell>
          <cell r="I1631">
            <v>0</v>
          </cell>
          <cell r="J1631">
            <v>3717000</v>
          </cell>
        </row>
        <row r="1632">
          <cell r="A1632" t="str">
            <v>P80859</v>
          </cell>
          <cell r="B1632" t="str">
            <v>HORAS MULATUA, S.E.</v>
          </cell>
          <cell r="C1632" t="str">
            <v>04007</v>
          </cell>
          <cell r="D1632">
            <v>1738000</v>
          </cell>
          <cell r="E1632">
            <v>173800</v>
          </cell>
          <cell r="F1632">
            <v>86900</v>
          </cell>
          <cell r="G1632">
            <v>225000</v>
          </cell>
          <cell r="H1632">
            <v>1500000</v>
          </cell>
          <cell r="I1632">
            <v>0</v>
          </cell>
          <cell r="J1632">
            <v>2714000</v>
          </cell>
        </row>
        <row r="1633">
          <cell r="A1633" t="str">
            <v>P78649</v>
          </cell>
          <cell r="B1633" t="str">
            <v>DWI SANTOSO, S.E.</v>
          </cell>
          <cell r="C1633" t="str">
            <v>04010</v>
          </cell>
          <cell r="D1633">
            <v>1994000</v>
          </cell>
          <cell r="E1633">
            <v>199400</v>
          </cell>
          <cell r="F1633">
            <v>199400</v>
          </cell>
          <cell r="G1633">
            <v>300000</v>
          </cell>
          <cell r="H1633">
            <v>1600000</v>
          </cell>
          <cell r="I1633">
            <v>0</v>
          </cell>
          <cell r="J1633">
            <v>3799000</v>
          </cell>
        </row>
        <row r="1634">
          <cell r="A1634" t="str">
            <v>P79137</v>
          </cell>
          <cell r="B1634" t="str">
            <v>MUHAMAD, SE</v>
          </cell>
          <cell r="C1634" t="str">
            <v>04010</v>
          </cell>
          <cell r="D1634">
            <v>1865000</v>
          </cell>
          <cell r="E1634">
            <v>186500</v>
          </cell>
          <cell r="F1634">
            <v>186500</v>
          </cell>
          <cell r="G1634">
            <v>300000</v>
          </cell>
          <cell r="H1634">
            <v>1500000</v>
          </cell>
          <cell r="I1634">
            <v>0</v>
          </cell>
          <cell r="J1634">
            <v>3144000</v>
          </cell>
        </row>
        <row r="1635">
          <cell r="A1635" t="str">
            <v>P79295</v>
          </cell>
          <cell r="B1635" t="str">
            <v>RIVA OSCAR NOOR</v>
          </cell>
          <cell r="C1635" t="str">
            <v>04010</v>
          </cell>
          <cell r="D1635">
            <v>1806000</v>
          </cell>
          <cell r="E1635">
            <v>0</v>
          </cell>
          <cell r="F1635">
            <v>0</v>
          </cell>
          <cell r="G1635">
            <v>75000</v>
          </cell>
          <cell r="H1635">
            <v>0</v>
          </cell>
          <cell r="I1635">
            <v>825000</v>
          </cell>
          <cell r="J1635">
            <v>2173000</v>
          </cell>
        </row>
        <row r="1636">
          <cell r="A1636" t="str">
            <v>P79708</v>
          </cell>
          <cell r="B1636" t="str">
            <v>ENDANG TRIWAHYUNI, S.E.</v>
          </cell>
          <cell r="C1636" t="str">
            <v>04010</v>
          </cell>
          <cell r="D1636">
            <v>1686000</v>
          </cell>
          <cell r="E1636">
            <v>168600</v>
          </cell>
          <cell r="F1636">
            <v>84300</v>
          </cell>
          <cell r="G1636">
            <v>225000</v>
          </cell>
          <cell r="H1636">
            <v>0</v>
          </cell>
          <cell r="I1636">
            <v>825000</v>
          </cell>
          <cell r="J1636">
            <v>2277000</v>
          </cell>
        </row>
        <row r="1637">
          <cell r="A1637" t="str">
            <v>P80385</v>
          </cell>
          <cell r="B1637" t="str">
            <v>MUAZ HAYAT, SE.</v>
          </cell>
          <cell r="C1637" t="str">
            <v>04010</v>
          </cell>
          <cell r="D1637">
            <v>1686000</v>
          </cell>
          <cell r="E1637">
            <v>168600</v>
          </cell>
          <cell r="F1637">
            <v>84300</v>
          </cell>
          <cell r="G1637">
            <v>225000</v>
          </cell>
          <cell r="H1637">
            <v>0</v>
          </cell>
          <cell r="I1637">
            <v>825000</v>
          </cell>
          <cell r="J1637">
            <v>2277000</v>
          </cell>
        </row>
        <row r="1638">
          <cell r="A1638" t="str">
            <v>P81432</v>
          </cell>
          <cell r="B1638" t="str">
            <v>DODOY SAADATUL ABADIAH</v>
          </cell>
          <cell r="C1638" t="str">
            <v>04010</v>
          </cell>
          <cell r="D1638">
            <v>1246000</v>
          </cell>
          <cell r="E1638">
            <v>0</v>
          </cell>
          <cell r="F1638">
            <v>0</v>
          </cell>
          <cell r="G1638">
            <v>75000</v>
          </cell>
          <cell r="H1638">
            <v>0</v>
          </cell>
          <cell r="I1638">
            <v>495000</v>
          </cell>
          <cell r="J1638">
            <v>1989000</v>
          </cell>
        </row>
        <row r="1639">
          <cell r="A1639" t="str">
            <v>P81464</v>
          </cell>
          <cell r="B1639" t="str">
            <v>NENI DEWI ANGGRAENI</v>
          </cell>
          <cell r="C1639" t="str">
            <v>04010</v>
          </cell>
          <cell r="D1639">
            <v>1207000</v>
          </cell>
          <cell r="E1639">
            <v>120700</v>
          </cell>
          <cell r="F1639">
            <v>120700</v>
          </cell>
          <cell r="G1639">
            <v>300000</v>
          </cell>
          <cell r="H1639">
            <v>0</v>
          </cell>
          <cell r="I1639">
            <v>352000</v>
          </cell>
          <cell r="J1639">
            <v>1829000</v>
          </cell>
        </row>
        <row r="1640">
          <cell r="A1640" t="str">
            <v>P82057</v>
          </cell>
          <cell r="B1640" t="str">
            <v>SANDHY SAPUTRA</v>
          </cell>
          <cell r="C1640" t="str">
            <v>04010</v>
          </cell>
          <cell r="D1640">
            <v>1126000</v>
          </cell>
          <cell r="E1640">
            <v>112600</v>
          </cell>
          <cell r="F1640">
            <v>56300</v>
          </cell>
          <cell r="G1640">
            <v>225000</v>
          </cell>
          <cell r="H1640">
            <v>0</v>
          </cell>
          <cell r="I1640">
            <v>495000</v>
          </cell>
          <cell r="J1640">
            <v>1829000</v>
          </cell>
        </row>
        <row r="1641">
          <cell r="A1641" t="str">
            <v>P82800</v>
          </cell>
          <cell r="B1641" t="str">
            <v>SIGIT SUGINI, A.MD</v>
          </cell>
          <cell r="C1641" t="str">
            <v>04010</v>
          </cell>
          <cell r="D1641">
            <v>1145000</v>
          </cell>
          <cell r="E1641">
            <v>114500</v>
          </cell>
          <cell r="F1641">
            <v>0</v>
          </cell>
          <cell r="G1641">
            <v>150000</v>
          </cell>
          <cell r="H1641">
            <v>0</v>
          </cell>
          <cell r="I1641">
            <v>550000</v>
          </cell>
          <cell r="J1641">
            <v>1898000</v>
          </cell>
        </row>
        <row r="1642">
          <cell r="A1642" t="str">
            <v>P83051</v>
          </cell>
          <cell r="B1642" t="str">
            <v>AI NISA HASNASARI</v>
          </cell>
          <cell r="C1642" t="str">
            <v>04010</v>
          </cell>
          <cell r="D1642">
            <v>1145000</v>
          </cell>
          <cell r="E1642">
            <v>0</v>
          </cell>
          <cell r="F1642">
            <v>0</v>
          </cell>
          <cell r="G1642">
            <v>75000</v>
          </cell>
          <cell r="H1642">
            <v>0</v>
          </cell>
          <cell r="I1642">
            <v>495000</v>
          </cell>
          <cell r="J1642">
            <v>1655000</v>
          </cell>
        </row>
        <row r="1643">
          <cell r="A1643" t="str">
            <v>P83586</v>
          </cell>
          <cell r="B1643" t="str">
            <v>ADRIE SULISTYO H</v>
          </cell>
          <cell r="C1643" t="str">
            <v>04010</v>
          </cell>
          <cell r="D1643">
            <v>946400</v>
          </cell>
          <cell r="E1643">
            <v>0</v>
          </cell>
          <cell r="F1643">
            <v>0</v>
          </cell>
          <cell r="G1643">
            <v>75000</v>
          </cell>
          <cell r="H1643">
            <v>0</v>
          </cell>
          <cell r="I1643">
            <v>319000</v>
          </cell>
          <cell r="J1643">
            <v>1372000</v>
          </cell>
        </row>
        <row r="1644">
          <cell r="A1644" t="str">
            <v>P83587</v>
          </cell>
          <cell r="B1644" t="str">
            <v>RUDI ANDRIANSYAH</v>
          </cell>
          <cell r="C1644" t="str">
            <v>04010</v>
          </cell>
          <cell r="D1644">
            <v>946400</v>
          </cell>
          <cell r="E1644">
            <v>0</v>
          </cell>
          <cell r="F1644">
            <v>0</v>
          </cell>
          <cell r="G1644">
            <v>75000</v>
          </cell>
          <cell r="H1644">
            <v>0</v>
          </cell>
          <cell r="I1644">
            <v>297000</v>
          </cell>
          <cell r="J1644">
            <v>1372000</v>
          </cell>
        </row>
        <row r="1645">
          <cell r="A1645" t="str">
            <v>Q00476</v>
          </cell>
          <cell r="B1645" t="str">
            <v>APRIYANI</v>
          </cell>
          <cell r="C1645" t="str">
            <v>04010</v>
          </cell>
          <cell r="D1645">
            <v>935000</v>
          </cell>
          <cell r="E1645">
            <v>0</v>
          </cell>
          <cell r="F1645">
            <v>0</v>
          </cell>
          <cell r="G1645">
            <v>75000</v>
          </cell>
          <cell r="H1645">
            <v>0</v>
          </cell>
          <cell r="I1645">
            <v>297000</v>
          </cell>
          <cell r="J1645">
            <v>1090000</v>
          </cell>
        </row>
        <row r="1646">
          <cell r="A1646" t="str">
            <v>Q00477</v>
          </cell>
          <cell r="B1646" t="str">
            <v>LUSMEIRIZA WAHYUDI</v>
          </cell>
          <cell r="C1646" t="str">
            <v>04010</v>
          </cell>
          <cell r="D1646">
            <v>935000</v>
          </cell>
          <cell r="E1646">
            <v>0</v>
          </cell>
          <cell r="F1646">
            <v>0</v>
          </cell>
          <cell r="G1646">
            <v>75000</v>
          </cell>
          <cell r="H1646">
            <v>0</v>
          </cell>
          <cell r="I1646">
            <v>0</v>
          </cell>
          <cell r="J1646">
            <v>1090000</v>
          </cell>
        </row>
        <row r="1647">
          <cell r="A1647" t="str">
            <v>Q00478</v>
          </cell>
          <cell r="B1647" t="str">
            <v>LIA SHERLYANTY</v>
          </cell>
          <cell r="C1647" t="str">
            <v>04010</v>
          </cell>
          <cell r="D1647">
            <v>935000</v>
          </cell>
          <cell r="E1647">
            <v>0</v>
          </cell>
          <cell r="F1647">
            <v>0</v>
          </cell>
          <cell r="G1647">
            <v>75000</v>
          </cell>
          <cell r="H1647">
            <v>0</v>
          </cell>
          <cell r="I1647">
            <v>352000</v>
          </cell>
          <cell r="J1647">
            <v>1090000</v>
          </cell>
        </row>
        <row r="1648">
          <cell r="A1648" t="str">
            <v>Q00479</v>
          </cell>
          <cell r="B1648" t="str">
            <v>RANI CITRANINGSIH</v>
          </cell>
          <cell r="C1648" t="str">
            <v>04010</v>
          </cell>
          <cell r="D1648">
            <v>935000</v>
          </cell>
          <cell r="E1648">
            <v>0</v>
          </cell>
          <cell r="F1648">
            <v>0</v>
          </cell>
          <cell r="G1648">
            <v>75000</v>
          </cell>
          <cell r="H1648">
            <v>0</v>
          </cell>
          <cell r="I1648">
            <v>352000</v>
          </cell>
          <cell r="J1648">
            <v>1090000</v>
          </cell>
        </row>
        <row r="1649">
          <cell r="A1649" t="str">
            <v>Q00480</v>
          </cell>
          <cell r="B1649" t="str">
            <v>SUKMA PEBRIANA S</v>
          </cell>
          <cell r="C1649" t="str">
            <v>04010</v>
          </cell>
          <cell r="D1649">
            <v>935000</v>
          </cell>
          <cell r="E1649">
            <v>0</v>
          </cell>
          <cell r="F1649">
            <v>0</v>
          </cell>
          <cell r="G1649">
            <v>75000</v>
          </cell>
          <cell r="H1649">
            <v>0</v>
          </cell>
          <cell r="I1649">
            <v>297000</v>
          </cell>
          <cell r="J1649">
            <v>1090000</v>
          </cell>
        </row>
        <row r="1650">
          <cell r="A1650" t="str">
            <v>Q00481</v>
          </cell>
          <cell r="B1650" t="str">
            <v>SEPTIANI BUDIANTI</v>
          </cell>
          <cell r="C1650" t="str">
            <v>04010</v>
          </cell>
          <cell r="D1650">
            <v>935000</v>
          </cell>
          <cell r="E1650">
            <v>0</v>
          </cell>
          <cell r="F1650">
            <v>0</v>
          </cell>
          <cell r="G1650">
            <v>75000</v>
          </cell>
          <cell r="H1650">
            <v>0</v>
          </cell>
          <cell r="I1650">
            <v>297000</v>
          </cell>
          <cell r="J1650">
            <v>1090000</v>
          </cell>
        </row>
        <row r="1651">
          <cell r="A1651" t="str">
            <v>P54488</v>
          </cell>
          <cell r="B1651" t="str">
            <v>UMAR FALAH</v>
          </cell>
          <cell r="C1651" t="str">
            <v>04020</v>
          </cell>
          <cell r="D1651">
            <v>2364000</v>
          </cell>
          <cell r="E1651">
            <v>236400</v>
          </cell>
          <cell r="F1651">
            <v>236400</v>
          </cell>
          <cell r="G1651">
            <v>300000</v>
          </cell>
          <cell r="H1651">
            <v>1500000</v>
          </cell>
          <cell r="I1651">
            <v>0</v>
          </cell>
          <cell r="J1651">
            <v>3000000</v>
          </cell>
        </row>
        <row r="1652">
          <cell r="A1652" t="str">
            <v>P78915</v>
          </cell>
          <cell r="B1652" t="str">
            <v>AGUS MULYADI, SE.</v>
          </cell>
          <cell r="C1652" t="str">
            <v>04020</v>
          </cell>
          <cell r="D1652">
            <v>1927000</v>
          </cell>
          <cell r="E1652">
            <v>192700</v>
          </cell>
          <cell r="F1652">
            <v>192700</v>
          </cell>
          <cell r="G1652">
            <v>300000</v>
          </cell>
          <cell r="H1652">
            <v>1600000</v>
          </cell>
          <cell r="I1652">
            <v>0</v>
          </cell>
          <cell r="J1652">
            <v>3625000</v>
          </cell>
        </row>
        <row r="1653">
          <cell r="A1653" t="str">
            <v>P79596</v>
          </cell>
          <cell r="B1653" t="str">
            <v>HETI HERAWATI</v>
          </cell>
          <cell r="C1653" t="str">
            <v>04020</v>
          </cell>
          <cell r="D1653">
            <v>1686000</v>
          </cell>
          <cell r="E1653">
            <v>168600</v>
          </cell>
          <cell r="F1653">
            <v>168600</v>
          </cell>
          <cell r="G1653">
            <v>300000</v>
          </cell>
          <cell r="H1653">
            <v>0</v>
          </cell>
          <cell r="I1653">
            <v>715000</v>
          </cell>
          <cell r="J1653">
            <v>2173000</v>
          </cell>
        </row>
        <row r="1654">
          <cell r="A1654" t="str">
            <v>P80100</v>
          </cell>
          <cell r="B1654" t="str">
            <v>DODI HAERUDIN, SE</v>
          </cell>
          <cell r="C1654" t="str">
            <v>04020</v>
          </cell>
          <cell r="D1654">
            <v>1744000</v>
          </cell>
          <cell r="E1654">
            <v>174400</v>
          </cell>
          <cell r="F1654">
            <v>0</v>
          </cell>
          <cell r="G1654">
            <v>150000</v>
          </cell>
          <cell r="H1654">
            <v>0</v>
          </cell>
          <cell r="I1654">
            <v>825000</v>
          </cell>
          <cell r="J1654">
            <v>2173000</v>
          </cell>
        </row>
        <row r="1655">
          <cell r="A1655" t="str">
            <v>P80224</v>
          </cell>
          <cell r="B1655" t="str">
            <v>YANTI NURHAYATI, Dra</v>
          </cell>
          <cell r="C1655" t="str">
            <v>04020</v>
          </cell>
          <cell r="D1655">
            <v>1861000</v>
          </cell>
          <cell r="E1655">
            <v>0</v>
          </cell>
          <cell r="F1655">
            <v>0</v>
          </cell>
          <cell r="G1655">
            <v>75000</v>
          </cell>
          <cell r="H1655">
            <v>1500000</v>
          </cell>
          <cell r="I1655">
            <v>0</v>
          </cell>
          <cell r="J1655">
            <v>3000000</v>
          </cell>
        </row>
        <row r="1656">
          <cell r="A1656" t="str">
            <v>P80447</v>
          </cell>
          <cell r="B1656" t="str">
            <v>YULI YULIANTI, S.Pd.</v>
          </cell>
          <cell r="C1656" t="str">
            <v>04020</v>
          </cell>
          <cell r="D1656">
            <v>1632000</v>
          </cell>
          <cell r="E1656">
            <v>163200</v>
          </cell>
          <cell r="F1656">
            <v>163200</v>
          </cell>
          <cell r="G1656">
            <v>300000</v>
          </cell>
          <cell r="H1656">
            <v>0</v>
          </cell>
          <cell r="I1656">
            <v>374000</v>
          </cell>
          <cell r="J1656">
            <v>2104000</v>
          </cell>
        </row>
        <row r="1657">
          <cell r="A1657" t="str">
            <v>P81437</v>
          </cell>
          <cell r="B1657" t="str">
            <v>GRINA YUDIANA</v>
          </cell>
          <cell r="C1657" t="str">
            <v>04020</v>
          </cell>
          <cell r="D1657">
            <v>1207000</v>
          </cell>
          <cell r="E1657">
            <v>120700</v>
          </cell>
          <cell r="F1657">
            <v>120700</v>
          </cell>
          <cell r="G1657">
            <v>300000</v>
          </cell>
          <cell r="H1657">
            <v>0</v>
          </cell>
          <cell r="I1657">
            <v>550000</v>
          </cell>
          <cell r="J1657">
            <v>1829000</v>
          </cell>
        </row>
        <row r="1658">
          <cell r="A1658" t="str">
            <v>P81460</v>
          </cell>
          <cell r="B1658" t="str">
            <v>MS. HADI PURNOMO</v>
          </cell>
          <cell r="C1658" t="str">
            <v>04020</v>
          </cell>
          <cell r="D1658">
            <v>1207000</v>
          </cell>
          <cell r="E1658">
            <v>120700</v>
          </cell>
          <cell r="F1658">
            <v>120700</v>
          </cell>
          <cell r="G1658">
            <v>300000</v>
          </cell>
          <cell r="H1658">
            <v>0</v>
          </cell>
          <cell r="I1658">
            <v>319000</v>
          </cell>
          <cell r="J1658">
            <v>1829000</v>
          </cell>
        </row>
        <row r="1659">
          <cell r="A1659" t="str">
            <v>P82045</v>
          </cell>
          <cell r="B1659" t="str">
            <v>YANTI MELIYANTI</v>
          </cell>
          <cell r="C1659" t="str">
            <v>04020</v>
          </cell>
          <cell r="D1659">
            <v>1164000</v>
          </cell>
          <cell r="E1659">
            <v>116400</v>
          </cell>
          <cell r="F1659">
            <v>58200</v>
          </cell>
          <cell r="G1659">
            <v>225000</v>
          </cell>
          <cell r="H1659">
            <v>0</v>
          </cell>
          <cell r="I1659">
            <v>550000</v>
          </cell>
          <cell r="J1659">
            <v>1898000</v>
          </cell>
        </row>
        <row r="1660">
          <cell r="A1660" t="str">
            <v>P83545</v>
          </cell>
          <cell r="B1660" t="str">
            <v>TRI YUDI UTOMO</v>
          </cell>
          <cell r="C1660" t="str">
            <v>04020</v>
          </cell>
          <cell r="D1660">
            <v>946400</v>
          </cell>
          <cell r="E1660">
            <v>0</v>
          </cell>
          <cell r="F1660">
            <v>0</v>
          </cell>
          <cell r="G1660">
            <v>75000</v>
          </cell>
          <cell r="H1660">
            <v>0</v>
          </cell>
          <cell r="I1660">
            <v>0</v>
          </cell>
          <cell r="J1660">
            <v>1372000</v>
          </cell>
        </row>
        <row r="1661">
          <cell r="A1661" t="str">
            <v>Q00338</v>
          </cell>
          <cell r="B1661" t="str">
            <v>RETNO HARTATI</v>
          </cell>
          <cell r="C1661" t="str">
            <v>04020</v>
          </cell>
          <cell r="D1661">
            <v>935000</v>
          </cell>
          <cell r="E1661">
            <v>0</v>
          </cell>
          <cell r="F1661">
            <v>0</v>
          </cell>
          <cell r="G1661">
            <v>75000</v>
          </cell>
          <cell r="H1661">
            <v>0</v>
          </cell>
          <cell r="I1661">
            <v>297000</v>
          </cell>
          <cell r="J1661">
            <v>1090000</v>
          </cell>
        </row>
        <row r="1662">
          <cell r="A1662" t="str">
            <v>Q00339</v>
          </cell>
          <cell r="B1662" t="str">
            <v>FITRI KRISNAWATI</v>
          </cell>
          <cell r="C1662" t="str">
            <v>04020</v>
          </cell>
          <cell r="D1662">
            <v>935000</v>
          </cell>
          <cell r="E1662">
            <v>0</v>
          </cell>
          <cell r="F1662">
            <v>0</v>
          </cell>
          <cell r="G1662">
            <v>75000</v>
          </cell>
          <cell r="H1662">
            <v>0</v>
          </cell>
          <cell r="I1662">
            <v>0</v>
          </cell>
          <cell r="J1662">
            <v>1090000</v>
          </cell>
        </row>
        <row r="1663">
          <cell r="A1663" t="str">
            <v>Q00340</v>
          </cell>
          <cell r="B1663" t="str">
            <v>WILDA OKTAVIYANA</v>
          </cell>
          <cell r="C1663" t="str">
            <v>04020</v>
          </cell>
          <cell r="D1663">
            <v>935000</v>
          </cell>
          <cell r="E1663">
            <v>0</v>
          </cell>
          <cell r="F1663">
            <v>0</v>
          </cell>
          <cell r="G1663">
            <v>75000</v>
          </cell>
          <cell r="H1663">
            <v>0</v>
          </cell>
          <cell r="I1663">
            <v>0</v>
          </cell>
          <cell r="J1663">
            <v>1090000</v>
          </cell>
        </row>
        <row r="1664">
          <cell r="A1664" t="str">
            <v>Q00341</v>
          </cell>
          <cell r="B1664" t="str">
            <v>NOVIANNE ANTYARANI</v>
          </cell>
          <cell r="C1664" t="str">
            <v>04020</v>
          </cell>
          <cell r="D1664">
            <v>935000</v>
          </cell>
          <cell r="E1664">
            <v>0</v>
          </cell>
          <cell r="F1664">
            <v>0</v>
          </cell>
          <cell r="G1664">
            <v>75000</v>
          </cell>
          <cell r="H1664">
            <v>0</v>
          </cell>
          <cell r="I1664">
            <v>0</v>
          </cell>
          <cell r="J1664">
            <v>1090000</v>
          </cell>
        </row>
        <row r="1665">
          <cell r="A1665" t="str">
            <v>Q00342</v>
          </cell>
          <cell r="B1665" t="str">
            <v>HESRON MARJANA</v>
          </cell>
          <cell r="C1665" t="str">
            <v>04020</v>
          </cell>
          <cell r="D1665">
            <v>935000</v>
          </cell>
          <cell r="E1665">
            <v>0</v>
          </cell>
          <cell r="F1665">
            <v>0</v>
          </cell>
          <cell r="G1665">
            <v>75000</v>
          </cell>
          <cell r="H1665">
            <v>0</v>
          </cell>
          <cell r="I1665">
            <v>0</v>
          </cell>
          <cell r="J1665">
            <v>1090000</v>
          </cell>
        </row>
        <row r="1666">
          <cell r="A1666" t="str">
            <v>Q00343</v>
          </cell>
          <cell r="B1666" t="str">
            <v>FINA AGUSTIN</v>
          </cell>
          <cell r="C1666" t="str">
            <v>04020</v>
          </cell>
          <cell r="D1666">
            <v>935000</v>
          </cell>
          <cell r="E1666">
            <v>0</v>
          </cell>
          <cell r="F1666">
            <v>0</v>
          </cell>
          <cell r="G1666">
            <v>75000</v>
          </cell>
          <cell r="H1666">
            <v>0</v>
          </cell>
          <cell r="I1666">
            <v>0</v>
          </cell>
          <cell r="J1666">
            <v>1090000</v>
          </cell>
        </row>
        <row r="1667">
          <cell r="A1667" t="str">
            <v>P47431</v>
          </cell>
          <cell r="B1667" t="str">
            <v>MEMED SUKHIAT</v>
          </cell>
          <cell r="C1667" t="str">
            <v>04030</v>
          </cell>
          <cell r="D1667">
            <v>2451000</v>
          </cell>
          <cell r="E1667">
            <v>245100</v>
          </cell>
          <cell r="F1667">
            <v>122550</v>
          </cell>
          <cell r="G1667">
            <v>225000</v>
          </cell>
          <cell r="H1667">
            <v>0</v>
          </cell>
          <cell r="I1667">
            <v>825000</v>
          </cell>
          <cell r="J1667">
            <v>2181000</v>
          </cell>
        </row>
        <row r="1668">
          <cell r="A1668" t="str">
            <v>P54404</v>
          </cell>
          <cell r="B1668" t="str">
            <v>ARIF NUGRAHA</v>
          </cell>
          <cell r="C1668" t="str">
            <v>04030</v>
          </cell>
          <cell r="D1668">
            <v>2288000</v>
          </cell>
          <cell r="E1668">
            <v>228800</v>
          </cell>
          <cell r="F1668">
            <v>228800</v>
          </cell>
          <cell r="G1668">
            <v>300000</v>
          </cell>
          <cell r="H1668">
            <v>1500000</v>
          </cell>
          <cell r="I1668">
            <v>0</v>
          </cell>
          <cell r="J1668">
            <v>2832000</v>
          </cell>
        </row>
        <row r="1669">
          <cell r="A1669" t="str">
            <v>P76530</v>
          </cell>
          <cell r="B1669" t="str">
            <v>TEDI RIDWAN IRMANSYAH</v>
          </cell>
          <cell r="C1669" t="str">
            <v>04030</v>
          </cell>
          <cell r="D1669">
            <v>1869000</v>
          </cell>
          <cell r="E1669">
            <v>186900</v>
          </cell>
          <cell r="F1669">
            <v>0</v>
          </cell>
          <cell r="G1669">
            <v>150000</v>
          </cell>
          <cell r="H1669">
            <v>0</v>
          </cell>
          <cell r="I1669">
            <v>319000</v>
          </cell>
          <cell r="J1669">
            <v>1964000</v>
          </cell>
        </row>
        <row r="1670">
          <cell r="A1670" t="str">
            <v>P77291</v>
          </cell>
          <cell r="B1670" t="str">
            <v>YUSTIANUS HUTAPEA, SE.</v>
          </cell>
          <cell r="C1670" t="str">
            <v>04030</v>
          </cell>
          <cell r="D1670">
            <v>1865000</v>
          </cell>
          <cell r="E1670">
            <v>186500</v>
          </cell>
          <cell r="F1670">
            <v>279750</v>
          </cell>
          <cell r="G1670">
            <v>375000</v>
          </cell>
          <cell r="H1670">
            <v>0</v>
          </cell>
          <cell r="I1670">
            <v>0</v>
          </cell>
          <cell r="J1670">
            <v>2027000</v>
          </cell>
        </row>
        <row r="1671">
          <cell r="A1671" t="str">
            <v>P77390</v>
          </cell>
          <cell r="B1671" t="str">
            <v>LELIN MART, S.E</v>
          </cell>
          <cell r="C1671" t="str">
            <v>04030</v>
          </cell>
          <cell r="D1671">
            <v>1927000</v>
          </cell>
          <cell r="E1671">
            <v>0</v>
          </cell>
          <cell r="F1671">
            <v>0</v>
          </cell>
          <cell r="G1671">
            <v>75000</v>
          </cell>
          <cell r="H1671">
            <v>1600000</v>
          </cell>
          <cell r="I1671">
            <v>0</v>
          </cell>
          <cell r="J1671">
            <v>3596000</v>
          </cell>
        </row>
        <row r="1672">
          <cell r="A1672" t="str">
            <v>P78714</v>
          </cell>
          <cell r="B1672" t="str">
            <v>MAMAT RAHMAT</v>
          </cell>
          <cell r="C1672" t="str">
            <v>04030</v>
          </cell>
          <cell r="D1672">
            <v>1436000</v>
          </cell>
          <cell r="E1672">
            <v>143600</v>
          </cell>
          <cell r="F1672">
            <v>143600</v>
          </cell>
          <cell r="G1672">
            <v>300000</v>
          </cell>
          <cell r="H1672">
            <v>0</v>
          </cell>
          <cell r="I1672">
            <v>0</v>
          </cell>
          <cell r="J1672">
            <v>1792000</v>
          </cell>
        </row>
        <row r="1673">
          <cell r="A1673" t="str">
            <v>P80363</v>
          </cell>
          <cell r="B1673" t="str">
            <v>PARINTEN</v>
          </cell>
          <cell r="C1673" t="str">
            <v>04030</v>
          </cell>
          <cell r="D1673">
            <v>1686000</v>
          </cell>
          <cell r="E1673">
            <v>168600</v>
          </cell>
          <cell r="F1673">
            <v>168600</v>
          </cell>
          <cell r="G1673">
            <v>300000</v>
          </cell>
          <cell r="H1673">
            <v>0</v>
          </cell>
          <cell r="I1673">
            <v>825000</v>
          </cell>
          <cell r="J1673">
            <v>2051000</v>
          </cell>
        </row>
        <row r="1674">
          <cell r="A1674" t="str">
            <v>P81431</v>
          </cell>
          <cell r="B1674" t="str">
            <v>SUPRIATMAN</v>
          </cell>
          <cell r="C1674" t="str">
            <v>04030</v>
          </cell>
          <cell r="D1674">
            <v>1207000</v>
          </cell>
          <cell r="E1674">
            <v>120700</v>
          </cell>
          <cell r="F1674">
            <v>120700</v>
          </cell>
          <cell r="G1674">
            <v>300000</v>
          </cell>
          <cell r="H1674">
            <v>0</v>
          </cell>
          <cell r="I1674">
            <v>352000</v>
          </cell>
          <cell r="J1674">
            <v>1727000</v>
          </cell>
        </row>
        <row r="1675">
          <cell r="A1675" t="str">
            <v>P82055</v>
          </cell>
          <cell r="B1675" t="str">
            <v>DADI SUYANDI</v>
          </cell>
          <cell r="C1675" t="str">
            <v>04030</v>
          </cell>
          <cell r="D1675">
            <v>1126000</v>
          </cell>
          <cell r="E1675">
            <v>112600</v>
          </cell>
          <cell r="F1675">
            <v>56300</v>
          </cell>
          <cell r="G1675">
            <v>225000</v>
          </cell>
          <cell r="H1675">
            <v>0</v>
          </cell>
          <cell r="I1675">
            <v>0</v>
          </cell>
          <cell r="J1675">
            <v>1727000</v>
          </cell>
        </row>
        <row r="1676">
          <cell r="A1676" t="str">
            <v>P82784</v>
          </cell>
          <cell r="B1676" t="str">
            <v>NUNIEK IKMAYANTI, A.Md</v>
          </cell>
          <cell r="C1676" t="str">
            <v>04030</v>
          </cell>
          <cell r="D1676">
            <v>1183000</v>
          </cell>
          <cell r="E1676">
            <v>0</v>
          </cell>
          <cell r="F1676">
            <v>0</v>
          </cell>
          <cell r="G1676">
            <v>75000</v>
          </cell>
          <cell r="H1676">
            <v>0</v>
          </cell>
          <cell r="I1676">
            <v>495000</v>
          </cell>
          <cell r="J1676">
            <v>1857000</v>
          </cell>
        </row>
        <row r="1677">
          <cell r="A1677" t="str">
            <v>P82795</v>
          </cell>
          <cell r="B1677" t="str">
            <v>SITI ALIA KOMARADINATA</v>
          </cell>
          <cell r="C1677" t="str">
            <v>04030</v>
          </cell>
          <cell r="D1677">
            <v>1052000</v>
          </cell>
          <cell r="E1677">
            <v>105200</v>
          </cell>
          <cell r="F1677">
            <v>52600</v>
          </cell>
          <cell r="G1677">
            <v>225000</v>
          </cell>
          <cell r="H1677">
            <v>0</v>
          </cell>
          <cell r="I1677">
            <v>550000</v>
          </cell>
          <cell r="J1677">
            <v>1727000</v>
          </cell>
        </row>
        <row r="1678">
          <cell r="A1678" t="str">
            <v>P82805</v>
          </cell>
          <cell r="B1678" t="str">
            <v>IWAN RUSTIAWAN</v>
          </cell>
          <cell r="C1678" t="str">
            <v>04030</v>
          </cell>
          <cell r="D1678">
            <v>1052000</v>
          </cell>
          <cell r="E1678">
            <v>105200</v>
          </cell>
          <cell r="F1678">
            <v>105200</v>
          </cell>
          <cell r="G1678">
            <v>300000</v>
          </cell>
          <cell r="H1678">
            <v>0</v>
          </cell>
          <cell r="I1678">
            <v>550000</v>
          </cell>
          <cell r="J1678">
            <v>1727000</v>
          </cell>
        </row>
        <row r="1679">
          <cell r="A1679" t="str">
            <v>P83548</v>
          </cell>
          <cell r="B1679" t="str">
            <v>PRASETIO AJI</v>
          </cell>
          <cell r="C1679" t="str">
            <v>04030</v>
          </cell>
          <cell r="D1679">
            <v>946400</v>
          </cell>
          <cell r="E1679">
            <v>0</v>
          </cell>
          <cell r="F1679">
            <v>0</v>
          </cell>
          <cell r="G1679">
            <v>75000</v>
          </cell>
          <cell r="H1679">
            <v>0</v>
          </cell>
          <cell r="I1679">
            <v>0</v>
          </cell>
          <cell r="J1679">
            <v>1296800</v>
          </cell>
        </row>
        <row r="1680">
          <cell r="A1680" t="str">
            <v>P83549</v>
          </cell>
          <cell r="B1680" t="str">
            <v>ASTI WIDIATI</v>
          </cell>
          <cell r="C1680" t="str">
            <v>04030</v>
          </cell>
          <cell r="D1680">
            <v>946400</v>
          </cell>
          <cell r="E1680">
            <v>0</v>
          </cell>
          <cell r="F1680">
            <v>0</v>
          </cell>
          <cell r="G1680">
            <v>75000</v>
          </cell>
          <cell r="H1680">
            <v>0</v>
          </cell>
          <cell r="I1680">
            <v>0</v>
          </cell>
          <cell r="J1680">
            <v>1296800</v>
          </cell>
        </row>
        <row r="1681">
          <cell r="A1681" t="str">
            <v>Q00347</v>
          </cell>
          <cell r="B1681" t="str">
            <v>FITRIA WARDIANI</v>
          </cell>
          <cell r="C1681" t="str">
            <v>04030</v>
          </cell>
          <cell r="D1681">
            <v>935000</v>
          </cell>
          <cell r="E1681">
            <v>0</v>
          </cell>
          <cell r="F1681">
            <v>0</v>
          </cell>
          <cell r="G1681">
            <v>75000</v>
          </cell>
          <cell r="H1681">
            <v>0</v>
          </cell>
          <cell r="I1681">
            <v>0</v>
          </cell>
          <cell r="J1681">
            <v>1030000</v>
          </cell>
        </row>
        <row r="1682">
          <cell r="A1682" t="str">
            <v>Q00348</v>
          </cell>
          <cell r="B1682" t="str">
            <v>ERNA RISTIANA</v>
          </cell>
          <cell r="C1682" t="str">
            <v>04030</v>
          </cell>
          <cell r="D1682">
            <v>935000</v>
          </cell>
          <cell r="E1682">
            <v>0</v>
          </cell>
          <cell r="F1682">
            <v>0</v>
          </cell>
          <cell r="G1682">
            <v>75000</v>
          </cell>
          <cell r="H1682">
            <v>0</v>
          </cell>
          <cell r="I1682">
            <v>0</v>
          </cell>
          <cell r="J1682">
            <v>1030000</v>
          </cell>
        </row>
        <row r="1683">
          <cell r="A1683" t="str">
            <v>Q00349</v>
          </cell>
          <cell r="B1683" t="str">
            <v>MUTIARA PURI SRI RAHAYU</v>
          </cell>
          <cell r="C1683" t="str">
            <v>04030</v>
          </cell>
          <cell r="D1683">
            <v>935000</v>
          </cell>
          <cell r="E1683">
            <v>0</v>
          </cell>
          <cell r="F1683">
            <v>0</v>
          </cell>
          <cell r="G1683">
            <v>75000</v>
          </cell>
          <cell r="H1683">
            <v>0</v>
          </cell>
          <cell r="I1683">
            <v>0</v>
          </cell>
          <cell r="J1683">
            <v>1030000</v>
          </cell>
        </row>
        <row r="1684">
          <cell r="A1684" t="str">
            <v>Q00350</v>
          </cell>
          <cell r="B1684" t="str">
            <v>SORAYA LINTANG WIYATI</v>
          </cell>
          <cell r="C1684" t="str">
            <v>04030</v>
          </cell>
          <cell r="D1684">
            <v>935000</v>
          </cell>
          <cell r="E1684">
            <v>0</v>
          </cell>
          <cell r="F1684">
            <v>0</v>
          </cell>
          <cell r="G1684">
            <v>75000</v>
          </cell>
          <cell r="H1684">
            <v>0</v>
          </cell>
          <cell r="I1684">
            <v>0</v>
          </cell>
          <cell r="J1684">
            <v>1030000</v>
          </cell>
        </row>
        <row r="1685">
          <cell r="A1685" t="str">
            <v>Q00351</v>
          </cell>
          <cell r="B1685" t="str">
            <v>SANDRA PURWA NUGRAHA</v>
          </cell>
          <cell r="C1685" t="str">
            <v>04030</v>
          </cell>
          <cell r="D1685">
            <v>935000</v>
          </cell>
          <cell r="E1685">
            <v>0</v>
          </cell>
          <cell r="F1685">
            <v>0</v>
          </cell>
          <cell r="G1685">
            <v>75000</v>
          </cell>
          <cell r="H1685">
            <v>0</v>
          </cell>
          <cell r="I1685">
            <v>0</v>
          </cell>
          <cell r="J1685">
            <v>1030000</v>
          </cell>
        </row>
        <row r="1686">
          <cell r="A1686" t="str">
            <v>Q00352</v>
          </cell>
          <cell r="B1686" t="str">
            <v>RENTHA V SIMAJUNTAK</v>
          </cell>
          <cell r="C1686" t="str">
            <v>04030</v>
          </cell>
          <cell r="D1686">
            <v>935000</v>
          </cell>
          <cell r="E1686">
            <v>0</v>
          </cell>
          <cell r="F1686">
            <v>0</v>
          </cell>
          <cell r="G1686">
            <v>75000</v>
          </cell>
          <cell r="H1686">
            <v>0</v>
          </cell>
          <cell r="I1686">
            <v>0</v>
          </cell>
          <cell r="J1686">
            <v>1030000</v>
          </cell>
        </row>
        <row r="1687">
          <cell r="A1687" t="str">
            <v>P53279</v>
          </cell>
          <cell r="B1687" t="str">
            <v>ANDREAS SUPRATIKNO, SE.</v>
          </cell>
          <cell r="C1687" t="str">
            <v>04040</v>
          </cell>
          <cell r="D1687">
            <v>2364000</v>
          </cell>
          <cell r="E1687">
            <v>236400</v>
          </cell>
          <cell r="F1687">
            <v>236400</v>
          </cell>
          <cell r="G1687">
            <v>300000</v>
          </cell>
          <cell r="H1687">
            <v>1500000</v>
          </cell>
          <cell r="I1687">
            <v>0</v>
          </cell>
          <cell r="J1687">
            <v>2938000</v>
          </cell>
        </row>
        <row r="1688">
          <cell r="A1688" t="str">
            <v>P79592</v>
          </cell>
          <cell r="B1688" t="str">
            <v>ETI SUMIATI</v>
          </cell>
          <cell r="C1688" t="str">
            <v>04040</v>
          </cell>
          <cell r="D1688">
            <v>1686000</v>
          </cell>
          <cell r="E1688">
            <v>168600</v>
          </cell>
          <cell r="F1688">
            <v>168600</v>
          </cell>
          <cell r="G1688">
            <v>300000</v>
          </cell>
          <cell r="H1688">
            <v>0</v>
          </cell>
          <cell r="I1688">
            <v>550000</v>
          </cell>
          <cell r="J1688">
            <v>2051000</v>
          </cell>
        </row>
        <row r="1689">
          <cell r="A1689" t="str">
            <v>P81387</v>
          </cell>
          <cell r="B1689" t="str">
            <v>BANGBANG RIYANTO</v>
          </cell>
          <cell r="C1689" t="str">
            <v>04040</v>
          </cell>
          <cell r="D1689">
            <v>1168000</v>
          </cell>
          <cell r="E1689">
            <v>116800</v>
          </cell>
          <cell r="F1689">
            <v>116800</v>
          </cell>
          <cell r="G1689">
            <v>300000</v>
          </cell>
          <cell r="H1689">
            <v>0</v>
          </cell>
          <cell r="I1689">
            <v>319000</v>
          </cell>
          <cell r="J1689">
            <v>1592000</v>
          </cell>
        </row>
        <row r="1690">
          <cell r="A1690" t="str">
            <v>P81402</v>
          </cell>
          <cell r="B1690" t="str">
            <v>ASEP KARTIKA</v>
          </cell>
          <cell r="C1690" t="str">
            <v>04040</v>
          </cell>
          <cell r="D1690">
            <v>1168000</v>
          </cell>
          <cell r="E1690">
            <v>116800</v>
          </cell>
          <cell r="F1690">
            <v>116800</v>
          </cell>
          <cell r="G1690">
            <v>300000</v>
          </cell>
          <cell r="H1690">
            <v>0</v>
          </cell>
          <cell r="I1690">
            <v>330000</v>
          </cell>
          <cell r="J1690">
            <v>1662000</v>
          </cell>
        </row>
        <row r="1691">
          <cell r="A1691" t="str">
            <v>P81428</v>
          </cell>
          <cell r="B1691" t="str">
            <v>EDI MULYADI</v>
          </cell>
          <cell r="C1691" t="str">
            <v>04040</v>
          </cell>
          <cell r="D1691">
            <v>1168000</v>
          </cell>
          <cell r="E1691">
            <v>116800</v>
          </cell>
          <cell r="F1691">
            <v>116800</v>
          </cell>
          <cell r="G1691">
            <v>300000</v>
          </cell>
          <cell r="H1691">
            <v>0</v>
          </cell>
          <cell r="I1691">
            <v>319000</v>
          </cell>
          <cell r="J1691">
            <v>1662000</v>
          </cell>
        </row>
        <row r="1692">
          <cell r="A1692" t="str">
            <v>P81472</v>
          </cell>
          <cell r="B1692" t="str">
            <v>SUPRIYANTO, SE</v>
          </cell>
          <cell r="C1692" t="str">
            <v>04040</v>
          </cell>
          <cell r="D1692">
            <v>1246000</v>
          </cell>
          <cell r="E1692">
            <v>124600</v>
          </cell>
          <cell r="F1692">
            <v>124600</v>
          </cell>
          <cell r="G1692">
            <v>300000</v>
          </cell>
          <cell r="H1692">
            <v>0</v>
          </cell>
          <cell r="I1692">
            <v>495000</v>
          </cell>
          <cell r="J1692">
            <v>1792000</v>
          </cell>
        </row>
        <row r="1693">
          <cell r="A1693" t="str">
            <v>P83588</v>
          </cell>
          <cell r="B1693" t="str">
            <v>RULLY NURUL SUDJANI</v>
          </cell>
          <cell r="C1693" t="str">
            <v>04040</v>
          </cell>
          <cell r="D1693">
            <v>946400</v>
          </cell>
          <cell r="E1693">
            <v>0</v>
          </cell>
          <cell r="F1693">
            <v>0</v>
          </cell>
          <cell r="G1693">
            <v>75000</v>
          </cell>
          <cell r="H1693">
            <v>0</v>
          </cell>
          <cell r="I1693">
            <v>0</v>
          </cell>
          <cell r="J1693">
            <v>1296800</v>
          </cell>
        </row>
        <row r="1694">
          <cell r="A1694" t="str">
            <v>Q00482</v>
          </cell>
          <cell r="B1694" t="str">
            <v>AGUSTA SUSANTO</v>
          </cell>
          <cell r="C1694" t="str">
            <v>04040</v>
          </cell>
          <cell r="D1694">
            <v>935000</v>
          </cell>
          <cell r="E1694">
            <v>0</v>
          </cell>
          <cell r="F1694">
            <v>0</v>
          </cell>
          <cell r="G1694">
            <v>75000</v>
          </cell>
          <cell r="H1694">
            <v>0</v>
          </cell>
          <cell r="I1694">
            <v>0</v>
          </cell>
          <cell r="J1694">
            <v>1030000</v>
          </cell>
        </row>
        <row r="1695">
          <cell r="A1695" t="str">
            <v>Q00483</v>
          </cell>
          <cell r="B1695" t="str">
            <v>HEPPI AMBARA</v>
          </cell>
          <cell r="C1695" t="str">
            <v>04040</v>
          </cell>
          <cell r="D1695">
            <v>935000</v>
          </cell>
          <cell r="E1695">
            <v>0</v>
          </cell>
          <cell r="F1695">
            <v>0</v>
          </cell>
          <cell r="G1695">
            <v>75000</v>
          </cell>
          <cell r="H1695">
            <v>0</v>
          </cell>
          <cell r="I1695">
            <v>0</v>
          </cell>
          <cell r="J1695">
            <v>1030000</v>
          </cell>
        </row>
        <row r="1696">
          <cell r="A1696" t="str">
            <v>P54461</v>
          </cell>
          <cell r="B1696" t="str">
            <v>OJO SUTARJO, S.E.</v>
          </cell>
          <cell r="C1696" t="str">
            <v>04050</v>
          </cell>
          <cell r="D1696">
            <v>2364000</v>
          </cell>
          <cell r="E1696">
            <v>236400</v>
          </cell>
          <cell r="F1696">
            <v>354600</v>
          </cell>
          <cell r="G1696">
            <v>375000</v>
          </cell>
          <cell r="H1696">
            <v>1600000</v>
          </cell>
          <cell r="I1696">
            <v>0</v>
          </cell>
          <cell r="J1696">
            <v>2938000</v>
          </cell>
        </row>
        <row r="1697">
          <cell r="A1697" t="str">
            <v>P59375</v>
          </cell>
          <cell r="B1697" t="str">
            <v>KARSIT</v>
          </cell>
          <cell r="C1697" t="str">
            <v>04050</v>
          </cell>
          <cell r="D1697">
            <v>1872000</v>
          </cell>
          <cell r="E1697">
            <v>0</v>
          </cell>
          <cell r="F1697">
            <v>187200</v>
          </cell>
          <cell r="G1697">
            <v>225000</v>
          </cell>
          <cell r="H1697">
            <v>0</v>
          </cell>
          <cell r="I1697">
            <v>330000</v>
          </cell>
          <cell r="J1697">
            <v>1986000</v>
          </cell>
        </row>
        <row r="1698">
          <cell r="A1698" t="str">
            <v>P77214</v>
          </cell>
          <cell r="B1698" t="str">
            <v>RUDI FIRMAN</v>
          </cell>
          <cell r="C1698" t="str">
            <v>04050</v>
          </cell>
          <cell r="D1698">
            <v>1806000</v>
          </cell>
          <cell r="E1698">
            <v>180600</v>
          </cell>
          <cell r="F1698">
            <v>180600</v>
          </cell>
          <cell r="G1698">
            <v>300000</v>
          </cell>
          <cell r="H1698">
            <v>0</v>
          </cell>
          <cell r="I1698">
            <v>583000</v>
          </cell>
          <cell r="J1698">
            <v>2156000</v>
          </cell>
        </row>
        <row r="1699">
          <cell r="A1699" t="str">
            <v>P79567</v>
          </cell>
          <cell r="B1699" t="str">
            <v>IKA SETIAWATI</v>
          </cell>
          <cell r="C1699" t="str">
            <v>04050</v>
          </cell>
          <cell r="D1699">
            <v>1806000</v>
          </cell>
          <cell r="E1699">
            <v>180600</v>
          </cell>
          <cell r="F1699">
            <v>180600</v>
          </cell>
          <cell r="G1699">
            <v>300000</v>
          </cell>
          <cell r="H1699">
            <v>0</v>
          </cell>
          <cell r="I1699">
            <v>825000</v>
          </cell>
          <cell r="J1699">
            <v>2156000</v>
          </cell>
        </row>
        <row r="1700">
          <cell r="A1700" t="str">
            <v>P80644</v>
          </cell>
          <cell r="B1700" t="str">
            <v>TJUTJU DJUANGSIH</v>
          </cell>
          <cell r="C1700" t="str">
            <v>04050</v>
          </cell>
          <cell r="D1700">
            <v>1426000</v>
          </cell>
          <cell r="E1700">
            <v>142600</v>
          </cell>
          <cell r="F1700">
            <v>142600</v>
          </cell>
          <cell r="G1700">
            <v>300000</v>
          </cell>
          <cell r="H1700">
            <v>0</v>
          </cell>
          <cell r="I1700">
            <v>495000</v>
          </cell>
          <cell r="J1700">
            <v>2019000</v>
          </cell>
        </row>
        <row r="1701">
          <cell r="A1701" t="str">
            <v>P81448</v>
          </cell>
          <cell r="B1701" t="str">
            <v>PAIDI</v>
          </cell>
          <cell r="C1701" t="str">
            <v>04050</v>
          </cell>
          <cell r="D1701">
            <v>1207000</v>
          </cell>
          <cell r="E1701">
            <v>120700</v>
          </cell>
          <cell r="F1701">
            <v>60350</v>
          </cell>
          <cell r="G1701">
            <v>225000</v>
          </cell>
          <cell r="H1701">
            <v>0</v>
          </cell>
          <cell r="I1701">
            <v>319000</v>
          </cell>
          <cell r="J1701">
            <v>1727000</v>
          </cell>
        </row>
        <row r="1702">
          <cell r="A1702" t="str">
            <v>P83583</v>
          </cell>
          <cell r="B1702" t="str">
            <v>IMAN JUMARSANA</v>
          </cell>
          <cell r="C1702" t="str">
            <v>04050</v>
          </cell>
          <cell r="D1702">
            <v>946400</v>
          </cell>
          <cell r="E1702">
            <v>0</v>
          </cell>
          <cell r="F1702">
            <v>0</v>
          </cell>
          <cell r="G1702">
            <v>75000</v>
          </cell>
          <cell r="H1702">
            <v>0</v>
          </cell>
          <cell r="I1702">
            <v>319000</v>
          </cell>
          <cell r="J1702">
            <v>1296800</v>
          </cell>
        </row>
        <row r="1703">
          <cell r="A1703" t="str">
            <v>Q00462</v>
          </cell>
          <cell r="B1703" t="str">
            <v>HENNY ANGGRAENI RAKHMAWATI</v>
          </cell>
          <cell r="C1703" t="str">
            <v>04050</v>
          </cell>
          <cell r="D1703">
            <v>935000</v>
          </cell>
          <cell r="E1703">
            <v>0</v>
          </cell>
          <cell r="F1703">
            <v>0</v>
          </cell>
          <cell r="G1703">
            <v>75000</v>
          </cell>
          <cell r="H1703">
            <v>0</v>
          </cell>
          <cell r="I1703">
            <v>0</v>
          </cell>
          <cell r="J1703">
            <v>1030000</v>
          </cell>
        </row>
        <row r="1704">
          <cell r="A1704" t="str">
            <v>Q00463</v>
          </cell>
          <cell r="B1704" t="str">
            <v>ERNI YUSNITA</v>
          </cell>
          <cell r="C1704" t="str">
            <v>04050</v>
          </cell>
          <cell r="D1704">
            <v>935000</v>
          </cell>
          <cell r="E1704">
            <v>0</v>
          </cell>
          <cell r="F1704">
            <v>0</v>
          </cell>
          <cell r="G1704">
            <v>75000</v>
          </cell>
          <cell r="H1704">
            <v>0</v>
          </cell>
          <cell r="I1704">
            <v>0</v>
          </cell>
          <cell r="J1704">
            <v>1030000</v>
          </cell>
        </row>
        <row r="1705">
          <cell r="A1705" t="str">
            <v>Q00464</v>
          </cell>
          <cell r="B1705" t="str">
            <v>CEVI SAFARI</v>
          </cell>
          <cell r="C1705" t="str">
            <v>04050</v>
          </cell>
          <cell r="D1705">
            <v>935000</v>
          </cell>
          <cell r="E1705">
            <v>0</v>
          </cell>
          <cell r="F1705">
            <v>0</v>
          </cell>
          <cell r="G1705">
            <v>75000</v>
          </cell>
          <cell r="H1705">
            <v>0</v>
          </cell>
          <cell r="I1705">
            <v>0</v>
          </cell>
          <cell r="J1705">
            <v>1030000</v>
          </cell>
        </row>
        <row r="1706">
          <cell r="A1706" t="str">
            <v>Q00465</v>
          </cell>
          <cell r="B1706" t="str">
            <v>EVA PUSPA SETIAWATI</v>
          </cell>
          <cell r="C1706" t="str">
            <v>04050</v>
          </cell>
          <cell r="D1706">
            <v>935000</v>
          </cell>
          <cell r="E1706">
            <v>0</v>
          </cell>
          <cell r="F1706">
            <v>0</v>
          </cell>
          <cell r="G1706">
            <v>75000</v>
          </cell>
          <cell r="H1706">
            <v>0</v>
          </cell>
          <cell r="I1706">
            <v>0</v>
          </cell>
          <cell r="J1706">
            <v>1030000</v>
          </cell>
        </row>
        <row r="1707">
          <cell r="A1707" t="str">
            <v>Q00466</v>
          </cell>
          <cell r="B1707" t="str">
            <v>FAJAR OKTAGUMELAR</v>
          </cell>
          <cell r="C1707" t="str">
            <v>04050</v>
          </cell>
          <cell r="D1707">
            <v>935000</v>
          </cell>
          <cell r="E1707">
            <v>0</v>
          </cell>
          <cell r="F1707">
            <v>0</v>
          </cell>
          <cell r="G1707">
            <v>75000</v>
          </cell>
          <cell r="H1707">
            <v>0</v>
          </cell>
          <cell r="I1707">
            <v>0</v>
          </cell>
          <cell r="J1707">
            <v>1030000</v>
          </cell>
        </row>
        <row r="1708">
          <cell r="A1708" t="str">
            <v>P52839</v>
          </cell>
          <cell r="B1708" t="str">
            <v>TARLAN HIDAYAT SAPUTRA</v>
          </cell>
          <cell r="C1708" t="str">
            <v>04060</v>
          </cell>
          <cell r="D1708">
            <v>1816000</v>
          </cell>
          <cell r="E1708">
            <v>181600</v>
          </cell>
          <cell r="F1708">
            <v>181600</v>
          </cell>
          <cell r="G1708">
            <v>300000</v>
          </cell>
          <cell r="H1708">
            <v>0</v>
          </cell>
          <cell r="I1708">
            <v>319000</v>
          </cell>
          <cell r="J1708">
            <v>1699000</v>
          </cell>
        </row>
        <row r="1709">
          <cell r="A1709" t="str">
            <v>P77155</v>
          </cell>
          <cell r="B1709" t="str">
            <v>SUKARNO</v>
          </cell>
          <cell r="C1709" t="str">
            <v>04060</v>
          </cell>
          <cell r="D1709">
            <v>1583000</v>
          </cell>
          <cell r="E1709">
            <v>158300</v>
          </cell>
          <cell r="F1709">
            <v>237450</v>
          </cell>
          <cell r="G1709">
            <v>375000</v>
          </cell>
          <cell r="H1709">
            <v>0</v>
          </cell>
          <cell r="I1709">
            <v>297000</v>
          </cell>
          <cell r="J1709">
            <v>1857000</v>
          </cell>
        </row>
        <row r="1710">
          <cell r="A1710" t="str">
            <v>P78787</v>
          </cell>
          <cell r="B1710" t="str">
            <v>ENDAY</v>
          </cell>
          <cell r="C1710" t="str">
            <v>04060</v>
          </cell>
          <cell r="D1710">
            <v>1436000</v>
          </cell>
          <cell r="E1710">
            <v>143600</v>
          </cell>
          <cell r="F1710">
            <v>71800</v>
          </cell>
          <cell r="G1710">
            <v>225000</v>
          </cell>
          <cell r="H1710">
            <v>0</v>
          </cell>
          <cell r="I1710">
            <v>0</v>
          </cell>
          <cell r="J1710">
            <v>1640000</v>
          </cell>
        </row>
        <row r="1711">
          <cell r="A1711" t="str">
            <v>P78937</v>
          </cell>
          <cell r="B1711" t="str">
            <v>SUWANTO</v>
          </cell>
          <cell r="C1711" t="str">
            <v>04060</v>
          </cell>
          <cell r="D1711">
            <v>1865000</v>
          </cell>
          <cell r="E1711">
            <v>186500</v>
          </cell>
          <cell r="F1711">
            <v>186500</v>
          </cell>
          <cell r="G1711">
            <v>300000</v>
          </cell>
          <cell r="H1711">
            <v>1500000</v>
          </cell>
          <cell r="I1711">
            <v>0</v>
          </cell>
          <cell r="J1711">
            <v>2825000</v>
          </cell>
        </row>
        <row r="1712">
          <cell r="A1712" t="str">
            <v>P81085</v>
          </cell>
          <cell r="B1712" t="str">
            <v>ENDANG HERYADI, S.PD</v>
          </cell>
          <cell r="C1712" t="str">
            <v>04060</v>
          </cell>
          <cell r="D1712">
            <v>1523000</v>
          </cell>
          <cell r="E1712">
            <v>152300</v>
          </cell>
          <cell r="F1712">
            <v>152300</v>
          </cell>
          <cell r="G1712">
            <v>300000</v>
          </cell>
          <cell r="H1712">
            <v>0</v>
          </cell>
          <cell r="I1712">
            <v>550000</v>
          </cell>
          <cell r="J1712">
            <v>1986000</v>
          </cell>
        </row>
        <row r="1713">
          <cell r="A1713" t="str">
            <v>P83557</v>
          </cell>
          <cell r="B1713" t="str">
            <v>HERI HERNANSYAH</v>
          </cell>
          <cell r="C1713" t="str">
            <v>04060</v>
          </cell>
          <cell r="D1713">
            <v>946400</v>
          </cell>
          <cell r="E1713">
            <v>0</v>
          </cell>
          <cell r="F1713">
            <v>0</v>
          </cell>
          <cell r="G1713">
            <v>75000</v>
          </cell>
          <cell r="H1713">
            <v>0</v>
          </cell>
          <cell r="I1713">
            <v>0</v>
          </cell>
          <cell r="J1713">
            <v>1296800</v>
          </cell>
        </row>
        <row r="1714">
          <cell r="A1714" t="str">
            <v>Q00364</v>
          </cell>
          <cell r="B1714" t="str">
            <v>DANY ANGGANA</v>
          </cell>
          <cell r="C1714" t="str">
            <v>04060</v>
          </cell>
          <cell r="D1714">
            <v>935000</v>
          </cell>
          <cell r="E1714">
            <v>0</v>
          </cell>
          <cell r="F1714">
            <v>0</v>
          </cell>
          <cell r="G1714">
            <v>75000</v>
          </cell>
          <cell r="H1714">
            <v>0</v>
          </cell>
          <cell r="I1714">
            <v>0</v>
          </cell>
          <cell r="J1714">
            <v>1030000</v>
          </cell>
        </row>
        <row r="1715">
          <cell r="A1715" t="str">
            <v>Q00365</v>
          </cell>
          <cell r="B1715" t="str">
            <v>HENDRA GANDA PARTOGI</v>
          </cell>
          <cell r="C1715" t="str">
            <v>04060</v>
          </cell>
          <cell r="D1715">
            <v>935000</v>
          </cell>
          <cell r="E1715">
            <v>0</v>
          </cell>
          <cell r="F1715">
            <v>0</v>
          </cell>
          <cell r="G1715">
            <v>75000</v>
          </cell>
          <cell r="H1715">
            <v>0</v>
          </cell>
          <cell r="I1715">
            <v>0</v>
          </cell>
          <cell r="J1715">
            <v>1030000</v>
          </cell>
        </row>
        <row r="1716">
          <cell r="A1716" t="str">
            <v>Q00366</v>
          </cell>
          <cell r="B1716" t="str">
            <v>ANGGI KRISTIANTO</v>
          </cell>
          <cell r="C1716" t="str">
            <v>04060</v>
          </cell>
          <cell r="D1716">
            <v>935000</v>
          </cell>
          <cell r="E1716">
            <v>0</v>
          </cell>
          <cell r="F1716">
            <v>0</v>
          </cell>
          <cell r="G1716">
            <v>75000</v>
          </cell>
          <cell r="H1716">
            <v>0</v>
          </cell>
          <cell r="I1716">
            <v>0</v>
          </cell>
          <cell r="J1716">
            <v>1030000</v>
          </cell>
        </row>
        <row r="1717">
          <cell r="A1717" t="str">
            <v>Q00367</v>
          </cell>
          <cell r="B1717" t="str">
            <v>MUCHAMAD ADI KURNIA</v>
          </cell>
          <cell r="C1717" t="str">
            <v>04060</v>
          </cell>
          <cell r="D1717">
            <v>935000</v>
          </cell>
          <cell r="E1717">
            <v>0</v>
          </cell>
          <cell r="F1717">
            <v>0</v>
          </cell>
          <cell r="G1717">
            <v>75000</v>
          </cell>
          <cell r="H1717">
            <v>0</v>
          </cell>
          <cell r="I1717">
            <v>0</v>
          </cell>
          <cell r="J1717">
            <v>1030000</v>
          </cell>
        </row>
        <row r="1718">
          <cell r="A1718" t="str">
            <v>P71617</v>
          </cell>
          <cell r="B1718" t="str">
            <v>ODIR</v>
          </cell>
          <cell r="C1718" t="str">
            <v>04070</v>
          </cell>
          <cell r="D1718">
            <v>1538000</v>
          </cell>
          <cell r="E1718">
            <v>153800</v>
          </cell>
          <cell r="F1718">
            <v>153800</v>
          </cell>
          <cell r="G1718">
            <v>300000</v>
          </cell>
          <cell r="H1718">
            <v>0</v>
          </cell>
          <cell r="I1718">
            <v>319000</v>
          </cell>
          <cell r="J1718">
            <v>1792000</v>
          </cell>
        </row>
        <row r="1719">
          <cell r="A1719" t="str">
            <v>P77233</v>
          </cell>
          <cell r="B1719" t="str">
            <v>MUHTAR</v>
          </cell>
          <cell r="C1719" t="str">
            <v>04070</v>
          </cell>
          <cell r="D1719">
            <v>1806000</v>
          </cell>
          <cell r="E1719">
            <v>180600</v>
          </cell>
          <cell r="F1719">
            <v>180600</v>
          </cell>
          <cell r="G1719">
            <v>300000</v>
          </cell>
          <cell r="H1719">
            <v>0</v>
          </cell>
          <cell r="I1719">
            <v>407000</v>
          </cell>
          <cell r="J1719">
            <v>2051000</v>
          </cell>
        </row>
        <row r="1720">
          <cell r="A1720" t="str">
            <v>P78709</v>
          </cell>
          <cell r="B1720" t="str">
            <v>ROHMAT</v>
          </cell>
          <cell r="C1720" t="str">
            <v>04070</v>
          </cell>
          <cell r="D1720">
            <v>1436000</v>
          </cell>
          <cell r="E1720">
            <v>143600</v>
          </cell>
          <cell r="F1720">
            <v>0</v>
          </cell>
          <cell r="G1720">
            <v>150000</v>
          </cell>
          <cell r="H1720">
            <v>0</v>
          </cell>
          <cell r="I1720">
            <v>0</v>
          </cell>
          <cell r="J1720">
            <v>1792000</v>
          </cell>
        </row>
        <row r="1721">
          <cell r="A1721" t="str">
            <v>P79585</v>
          </cell>
          <cell r="B1721" t="str">
            <v>NENENG RENI MARLINA, SE.</v>
          </cell>
          <cell r="C1721" t="str">
            <v>04070</v>
          </cell>
          <cell r="D1721">
            <v>1686000</v>
          </cell>
          <cell r="E1721">
            <v>168600</v>
          </cell>
          <cell r="F1721">
            <v>168600</v>
          </cell>
          <cell r="G1721">
            <v>300000</v>
          </cell>
          <cell r="H1721">
            <v>0</v>
          </cell>
          <cell r="I1721">
            <v>407000</v>
          </cell>
          <cell r="J1721">
            <v>2051000</v>
          </cell>
        </row>
        <row r="1722">
          <cell r="A1722" t="str">
            <v>P80407</v>
          </cell>
          <cell r="B1722" t="str">
            <v>HENDAR KUSHENDARTO, S.E.</v>
          </cell>
          <cell r="C1722" t="str">
            <v>04070</v>
          </cell>
          <cell r="D1722">
            <v>1686000</v>
          </cell>
          <cell r="E1722">
            <v>168600</v>
          </cell>
          <cell r="F1722">
            <v>84300</v>
          </cell>
          <cell r="G1722">
            <v>225000</v>
          </cell>
          <cell r="H1722">
            <v>1500000</v>
          </cell>
          <cell r="I1722">
            <v>0</v>
          </cell>
          <cell r="J1722">
            <v>2700000</v>
          </cell>
        </row>
        <row r="1723">
          <cell r="A1723" t="str">
            <v>P78040</v>
          </cell>
          <cell r="B1723" t="str">
            <v>SOBARI</v>
          </cell>
          <cell r="C1723" t="str">
            <v>04080</v>
          </cell>
          <cell r="D1723">
            <v>1436000</v>
          </cell>
          <cell r="E1723">
            <v>143600</v>
          </cell>
          <cell r="F1723">
            <v>143600</v>
          </cell>
          <cell r="G1723">
            <v>300000</v>
          </cell>
          <cell r="H1723">
            <v>0</v>
          </cell>
          <cell r="I1723">
            <v>319000</v>
          </cell>
          <cell r="J1723">
            <v>1792000</v>
          </cell>
        </row>
        <row r="1724">
          <cell r="A1724" t="str">
            <v>P78933</v>
          </cell>
          <cell r="B1724" t="str">
            <v>ACHMAD FAUZY, SE.</v>
          </cell>
          <cell r="C1724" t="str">
            <v>04080</v>
          </cell>
          <cell r="D1724">
            <v>1865000</v>
          </cell>
          <cell r="E1724">
            <v>186500</v>
          </cell>
          <cell r="F1724">
            <v>93250</v>
          </cell>
          <cell r="G1724">
            <v>225000</v>
          </cell>
          <cell r="H1724">
            <v>1500000</v>
          </cell>
          <cell r="I1724">
            <v>0</v>
          </cell>
          <cell r="J1724">
            <v>2808000</v>
          </cell>
        </row>
        <row r="1725">
          <cell r="A1725" t="str">
            <v>P79565</v>
          </cell>
          <cell r="B1725" t="str">
            <v>NIGUS SATRIYADI, S.E.</v>
          </cell>
          <cell r="C1725" t="str">
            <v>04080</v>
          </cell>
          <cell r="D1725">
            <v>1686000</v>
          </cell>
          <cell r="E1725">
            <v>168600</v>
          </cell>
          <cell r="F1725">
            <v>0</v>
          </cell>
          <cell r="G1725">
            <v>150000</v>
          </cell>
          <cell r="H1725">
            <v>0</v>
          </cell>
          <cell r="I1725">
            <v>550000</v>
          </cell>
          <cell r="J1725">
            <v>2051000</v>
          </cell>
        </row>
        <row r="1726">
          <cell r="A1726" t="str">
            <v>P81458</v>
          </cell>
          <cell r="B1726" t="str">
            <v>ASEP RIDWAN</v>
          </cell>
          <cell r="C1726" t="str">
            <v>04080</v>
          </cell>
          <cell r="D1726">
            <v>1207000</v>
          </cell>
          <cell r="E1726">
            <v>120700</v>
          </cell>
          <cell r="F1726">
            <v>120700</v>
          </cell>
          <cell r="G1726">
            <v>300000</v>
          </cell>
          <cell r="H1726">
            <v>0</v>
          </cell>
          <cell r="I1726">
            <v>297000</v>
          </cell>
          <cell r="J1726">
            <v>1727000</v>
          </cell>
        </row>
        <row r="1727">
          <cell r="A1727" t="str">
            <v>P81478</v>
          </cell>
          <cell r="B1727" t="str">
            <v>YANTO SUGIANTO</v>
          </cell>
          <cell r="C1727" t="str">
            <v>04080</v>
          </cell>
          <cell r="D1727">
            <v>1207000</v>
          </cell>
          <cell r="E1727">
            <v>120700</v>
          </cell>
          <cell r="F1727">
            <v>60350</v>
          </cell>
          <cell r="G1727">
            <v>225000</v>
          </cell>
          <cell r="H1727">
            <v>0</v>
          </cell>
          <cell r="I1727">
            <v>407000</v>
          </cell>
          <cell r="J1727">
            <v>1727000</v>
          </cell>
        </row>
        <row r="1728">
          <cell r="A1728" t="str">
            <v>P83569</v>
          </cell>
          <cell r="B1728" t="str">
            <v>ENCEP ZACKY K</v>
          </cell>
          <cell r="C1728" t="str">
            <v>04080</v>
          </cell>
          <cell r="D1728">
            <v>946400</v>
          </cell>
          <cell r="E1728">
            <v>0</v>
          </cell>
          <cell r="F1728">
            <v>0</v>
          </cell>
          <cell r="G1728">
            <v>75000</v>
          </cell>
          <cell r="H1728">
            <v>0</v>
          </cell>
          <cell r="I1728">
            <v>0</v>
          </cell>
          <cell r="J1728">
            <v>1296800</v>
          </cell>
        </row>
        <row r="1729">
          <cell r="A1729" t="str">
            <v>Q00403</v>
          </cell>
          <cell r="B1729" t="str">
            <v>RISMA SARASWATI PUSPITA</v>
          </cell>
          <cell r="C1729" t="str">
            <v>04080</v>
          </cell>
          <cell r="D1729">
            <v>935000</v>
          </cell>
          <cell r="E1729">
            <v>0</v>
          </cell>
          <cell r="F1729">
            <v>0</v>
          </cell>
          <cell r="G1729">
            <v>75000</v>
          </cell>
          <cell r="H1729">
            <v>0</v>
          </cell>
          <cell r="I1729">
            <v>0</v>
          </cell>
          <cell r="J1729">
            <v>1030000</v>
          </cell>
        </row>
        <row r="1730">
          <cell r="A1730" t="str">
            <v>Q00404</v>
          </cell>
          <cell r="B1730" t="str">
            <v>EVAENI</v>
          </cell>
          <cell r="C1730" t="str">
            <v>04080</v>
          </cell>
          <cell r="D1730">
            <v>935000</v>
          </cell>
          <cell r="E1730">
            <v>0</v>
          </cell>
          <cell r="F1730">
            <v>0</v>
          </cell>
          <cell r="G1730">
            <v>75000</v>
          </cell>
          <cell r="H1730">
            <v>0</v>
          </cell>
          <cell r="I1730">
            <v>0</v>
          </cell>
          <cell r="J1730">
            <v>1030000</v>
          </cell>
        </row>
        <row r="1731">
          <cell r="A1731" t="str">
            <v>P54398</v>
          </cell>
          <cell r="B1731" t="str">
            <v>NAJEMUDIN</v>
          </cell>
          <cell r="C1731" t="str">
            <v>04090</v>
          </cell>
          <cell r="D1731">
            <v>2288000</v>
          </cell>
          <cell r="E1731">
            <v>228800</v>
          </cell>
          <cell r="F1731">
            <v>228800</v>
          </cell>
          <cell r="G1731">
            <v>300000</v>
          </cell>
          <cell r="H1731">
            <v>1500000</v>
          </cell>
          <cell r="I1731">
            <v>0</v>
          </cell>
          <cell r="J1731">
            <v>3000000</v>
          </cell>
        </row>
        <row r="1732">
          <cell r="A1732" t="str">
            <v>P62840</v>
          </cell>
          <cell r="B1732" t="str">
            <v>D. ZAENAL MUTACHIN</v>
          </cell>
          <cell r="C1732" t="str">
            <v>04090</v>
          </cell>
          <cell r="D1732">
            <v>1809000</v>
          </cell>
          <cell r="E1732">
            <v>180900</v>
          </cell>
          <cell r="F1732">
            <v>180900</v>
          </cell>
          <cell r="G1732">
            <v>300000</v>
          </cell>
          <cell r="H1732">
            <v>0</v>
          </cell>
          <cell r="I1732">
            <v>0</v>
          </cell>
          <cell r="J1732">
            <v>2020000</v>
          </cell>
        </row>
        <row r="1733">
          <cell r="A1733" t="str">
            <v>P78703</v>
          </cell>
          <cell r="B1733" t="str">
            <v>USUP</v>
          </cell>
          <cell r="C1733" t="str">
            <v>04090</v>
          </cell>
          <cell r="D1733">
            <v>1477000</v>
          </cell>
          <cell r="E1733">
            <v>147700</v>
          </cell>
          <cell r="F1733">
            <v>73850</v>
          </cell>
          <cell r="G1733">
            <v>225000</v>
          </cell>
          <cell r="H1733">
            <v>0</v>
          </cell>
          <cell r="I1733">
            <v>319000</v>
          </cell>
          <cell r="J1733">
            <v>1967000</v>
          </cell>
        </row>
        <row r="1734">
          <cell r="A1734" t="str">
            <v>P78795</v>
          </cell>
          <cell r="B1734" t="str">
            <v>DJAKARIA</v>
          </cell>
          <cell r="C1734" t="str">
            <v>04090</v>
          </cell>
          <cell r="D1734">
            <v>1387000</v>
          </cell>
          <cell r="E1734">
            <v>138700</v>
          </cell>
          <cell r="F1734">
            <v>138700</v>
          </cell>
          <cell r="G1734">
            <v>300000</v>
          </cell>
          <cell r="H1734">
            <v>0</v>
          </cell>
          <cell r="I1734">
            <v>0</v>
          </cell>
          <cell r="J1734">
            <v>1756000</v>
          </cell>
        </row>
        <row r="1735">
          <cell r="A1735" t="str">
            <v>P79154</v>
          </cell>
          <cell r="B1735" t="str">
            <v>BUDI SUSANTO, SE.</v>
          </cell>
          <cell r="C1735" t="str">
            <v>04090</v>
          </cell>
          <cell r="D1735">
            <v>1686000</v>
          </cell>
          <cell r="E1735">
            <v>168600</v>
          </cell>
          <cell r="F1735">
            <v>168600</v>
          </cell>
          <cell r="G1735">
            <v>300000</v>
          </cell>
          <cell r="H1735">
            <v>0</v>
          </cell>
          <cell r="I1735">
            <v>583000</v>
          </cell>
          <cell r="J1735">
            <v>2173000</v>
          </cell>
        </row>
        <row r="1736">
          <cell r="A1736" t="str">
            <v>P79272</v>
          </cell>
          <cell r="B1736" t="str">
            <v>YESAYA BUDI HANDOYO, S.E.</v>
          </cell>
          <cell r="C1736" t="str">
            <v>04090</v>
          </cell>
          <cell r="D1736">
            <v>1865000</v>
          </cell>
          <cell r="E1736">
            <v>186500</v>
          </cell>
          <cell r="F1736">
            <v>186500</v>
          </cell>
          <cell r="G1736">
            <v>300000</v>
          </cell>
          <cell r="H1736">
            <v>1600000</v>
          </cell>
          <cell r="I1736">
            <v>0</v>
          </cell>
          <cell r="J1736">
            <v>4140000</v>
          </cell>
        </row>
        <row r="1737">
          <cell r="A1737" t="str">
            <v>P79360</v>
          </cell>
          <cell r="B1737" t="str">
            <v>FITRA DIANA, SE.</v>
          </cell>
          <cell r="C1737" t="str">
            <v>04090</v>
          </cell>
          <cell r="D1737">
            <v>1806000</v>
          </cell>
          <cell r="E1737">
            <v>180600</v>
          </cell>
          <cell r="F1737">
            <v>180600</v>
          </cell>
          <cell r="G1737">
            <v>300000</v>
          </cell>
          <cell r="H1737">
            <v>0</v>
          </cell>
          <cell r="I1737">
            <v>825000</v>
          </cell>
          <cell r="J1737">
            <v>2277000</v>
          </cell>
        </row>
        <row r="1738">
          <cell r="A1738" t="str">
            <v>P79573</v>
          </cell>
          <cell r="B1738" t="str">
            <v>ENDEN ROSUTJE</v>
          </cell>
          <cell r="C1738" t="str">
            <v>04090</v>
          </cell>
          <cell r="D1738">
            <v>1686000</v>
          </cell>
          <cell r="E1738">
            <v>168600</v>
          </cell>
          <cell r="F1738">
            <v>168600</v>
          </cell>
          <cell r="G1738">
            <v>300000</v>
          </cell>
          <cell r="H1738">
            <v>0</v>
          </cell>
          <cell r="I1738">
            <v>550000</v>
          </cell>
          <cell r="J1738">
            <v>2173000</v>
          </cell>
        </row>
        <row r="1739">
          <cell r="A1739" t="str">
            <v>P80113</v>
          </cell>
          <cell r="B1739" t="str">
            <v>GUS ABDULLAH, S. Sos</v>
          </cell>
          <cell r="C1739" t="str">
            <v>04090</v>
          </cell>
          <cell r="D1739">
            <v>1744000</v>
          </cell>
          <cell r="E1739">
            <v>174400</v>
          </cell>
          <cell r="F1739">
            <v>174400</v>
          </cell>
          <cell r="G1739">
            <v>300000</v>
          </cell>
          <cell r="H1739">
            <v>0</v>
          </cell>
          <cell r="I1739">
            <v>550000</v>
          </cell>
          <cell r="J1739">
            <v>2173000</v>
          </cell>
        </row>
        <row r="1740">
          <cell r="A1740" t="str">
            <v>P80995</v>
          </cell>
          <cell r="B1740" t="str">
            <v>WAWAN KURNIAWAN, SE</v>
          </cell>
          <cell r="C1740" t="str">
            <v>04090</v>
          </cell>
          <cell r="D1740">
            <v>1738000</v>
          </cell>
          <cell r="E1740">
            <v>173800</v>
          </cell>
          <cell r="F1740">
            <v>86900</v>
          </cell>
          <cell r="G1740">
            <v>225000</v>
          </cell>
          <cell r="H1740">
            <v>0</v>
          </cell>
          <cell r="I1740">
            <v>583000</v>
          </cell>
          <cell r="J1740">
            <v>2421000</v>
          </cell>
        </row>
        <row r="1741">
          <cell r="A1741" t="str">
            <v>P82039</v>
          </cell>
          <cell r="B1741" t="str">
            <v>GERRY KOESTAMAN</v>
          </cell>
          <cell r="C1741" t="str">
            <v>04090</v>
          </cell>
          <cell r="D1741">
            <v>1164000</v>
          </cell>
          <cell r="E1741">
            <v>116400</v>
          </cell>
          <cell r="F1741">
            <v>58200</v>
          </cell>
          <cell r="G1741">
            <v>225000</v>
          </cell>
          <cell r="H1741">
            <v>0</v>
          </cell>
          <cell r="I1741">
            <v>550000</v>
          </cell>
          <cell r="J1741">
            <v>1898000</v>
          </cell>
        </row>
        <row r="1742">
          <cell r="A1742" t="str">
            <v>P82052</v>
          </cell>
          <cell r="B1742" t="str">
            <v>ASEP HADIAT</v>
          </cell>
          <cell r="C1742" t="str">
            <v>04090</v>
          </cell>
          <cell r="D1742">
            <v>1126000</v>
          </cell>
          <cell r="E1742">
            <v>112600</v>
          </cell>
          <cell r="F1742">
            <v>112600</v>
          </cell>
          <cell r="G1742">
            <v>300000</v>
          </cell>
          <cell r="H1742">
            <v>0</v>
          </cell>
          <cell r="I1742">
            <v>407000</v>
          </cell>
          <cell r="J1742">
            <v>1829000</v>
          </cell>
        </row>
        <row r="1743">
          <cell r="A1743" t="str">
            <v>P82787</v>
          </cell>
          <cell r="B1743" t="str">
            <v>TOLIB MULYAWAN</v>
          </cell>
          <cell r="C1743" t="str">
            <v>04090</v>
          </cell>
          <cell r="D1743">
            <v>1052000</v>
          </cell>
          <cell r="E1743">
            <v>105200</v>
          </cell>
          <cell r="F1743">
            <v>52600</v>
          </cell>
          <cell r="G1743">
            <v>225000</v>
          </cell>
          <cell r="H1743">
            <v>0</v>
          </cell>
          <cell r="I1743">
            <v>407000</v>
          </cell>
          <cell r="J1743">
            <v>1829000</v>
          </cell>
        </row>
        <row r="1744">
          <cell r="A1744" t="str">
            <v>P83577</v>
          </cell>
          <cell r="B1744" t="str">
            <v>ARIS ABDUL RAHIM</v>
          </cell>
          <cell r="C1744" t="str">
            <v>04090</v>
          </cell>
          <cell r="D1744">
            <v>946400</v>
          </cell>
          <cell r="E1744">
            <v>0</v>
          </cell>
          <cell r="F1744">
            <v>0</v>
          </cell>
          <cell r="G1744">
            <v>75000</v>
          </cell>
          <cell r="H1744">
            <v>0</v>
          </cell>
          <cell r="I1744">
            <v>0</v>
          </cell>
          <cell r="J1744">
            <v>1372000</v>
          </cell>
        </row>
        <row r="1745">
          <cell r="A1745" t="str">
            <v>P83578</v>
          </cell>
          <cell r="B1745" t="str">
            <v>MUHAMAD ROYAN</v>
          </cell>
          <cell r="C1745" t="str">
            <v>04090</v>
          </cell>
          <cell r="D1745">
            <v>946400</v>
          </cell>
          <cell r="E1745">
            <v>0</v>
          </cell>
          <cell r="F1745">
            <v>0</v>
          </cell>
          <cell r="G1745">
            <v>75000</v>
          </cell>
          <cell r="H1745">
            <v>0</v>
          </cell>
          <cell r="I1745">
            <v>0</v>
          </cell>
          <cell r="J1745">
            <v>1372000</v>
          </cell>
        </row>
        <row r="1746">
          <cell r="A1746" t="str">
            <v>Q00432</v>
          </cell>
          <cell r="B1746" t="str">
            <v>VIRANDIANA VEBRISA A.</v>
          </cell>
          <cell r="C1746" t="str">
            <v>04090</v>
          </cell>
          <cell r="D1746">
            <v>935000</v>
          </cell>
          <cell r="E1746">
            <v>0</v>
          </cell>
          <cell r="F1746">
            <v>0</v>
          </cell>
          <cell r="G1746">
            <v>75000</v>
          </cell>
          <cell r="H1746">
            <v>0</v>
          </cell>
          <cell r="I1746">
            <v>0</v>
          </cell>
          <cell r="J1746">
            <v>1090000</v>
          </cell>
        </row>
        <row r="1747">
          <cell r="A1747" t="str">
            <v>Q00433</v>
          </cell>
          <cell r="B1747" t="str">
            <v>RATIH ANNISA</v>
          </cell>
          <cell r="C1747" t="str">
            <v>04090</v>
          </cell>
          <cell r="D1747">
            <v>935000</v>
          </cell>
          <cell r="E1747">
            <v>0</v>
          </cell>
          <cell r="F1747">
            <v>0</v>
          </cell>
          <cell r="G1747">
            <v>75000</v>
          </cell>
          <cell r="H1747">
            <v>0</v>
          </cell>
          <cell r="I1747">
            <v>0</v>
          </cell>
          <cell r="J1747">
            <v>1090000</v>
          </cell>
        </row>
        <row r="1748">
          <cell r="A1748" t="str">
            <v>Q00434</v>
          </cell>
          <cell r="B1748" t="str">
            <v>FIESCA FAHMISARI</v>
          </cell>
          <cell r="C1748" t="str">
            <v>04090</v>
          </cell>
          <cell r="D1748">
            <v>935000</v>
          </cell>
          <cell r="E1748">
            <v>0</v>
          </cell>
          <cell r="F1748">
            <v>0</v>
          </cell>
          <cell r="G1748">
            <v>75000</v>
          </cell>
          <cell r="H1748">
            <v>0</v>
          </cell>
          <cell r="I1748">
            <v>0</v>
          </cell>
          <cell r="J1748">
            <v>1090000</v>
          </cell>
        </row>
        <row r="1749">
          <cell r="A1749" t="str">
            <v>Q00435</v>
          </cell>
          <cell r="B1749" t="str">
            <v>IVAN ZAENAL ARIPIN</v>
          </cell>
          <cell r="C1749" t="str">
            <v>04090</v>
          </cell>
          <cell r="D1749">
            <v>935000</v>
          </cell>
          <cell r="E1749">
            <v>0</v>
          </cell>
          <cell r="F1749">
            <v>0</v>
          </cell>
          <cell r="G1749">
            <v>75000</v>
          </cell>
          <cell r="H1749">
            <v>0</v>
          </cell>
          <cell r="I1749">
            <v>0</v>
          </cell>
          <cell r="J1749">
            <v>1090000</v>
          </cell>
        </row>
        <row r="1750">
          <cell r="A1750" t="str">
            <v>Q00436</v>
          </cell>
          <cell r="B1750" t="str">
            <v>EMI JAMILAH</v>
          </cell>
          <cell r="C1750" t="str">
            <v>04090</v>
          </cell>
          <cell r="D1750">
            <v>935000</v>
          </cell>
          <cell r="E1750">
            <v>0</v>
          </cell>
          <cell r="F1750">
            <v>0</v>
          </cell>
          <cell r="G1750">
            <v>75000</v>
          </cell>
          <cell r="H1750">
            <v>0</v>
          </cell>
          <cell r="I1750">
            <v>0</v>
          </cell>
          <cell r="J1750">
            <v>1090000</v>
          </cell>
        </row>
        <row r="1751">
          <cell r="A1751" t="str">
            <v>Q00437</v>
          </cell>
          <cell r="B1751" t="str">
            <v>ANDRIANA NUGRAHA</v>
          </cell>
          <cell r="C1751" t="str">
            <v>04090</v>
          </cell>
          <cell r="D1751">
            <v>935000</v>
          </cell>
          <cell r="E1751">
            <v>0</v>
          </cell>
          <cell r="F1751">
            <v>0</v>
          </cell>
          <cell r="G1751">
            <v>75000</v>
          </cell>
          <cell r="H1751">
            <v>0</v>
          </cell>
          <cell r="I1751">
            <v>0</v>
          </cell>
          <cell r="J1751">
            <v>1090000</v>
          </cell>
        </row>
        <row r="1752">
          <cell r="A1752" t="str">
            <v>Q00438</v>
          </cell>
          <cell r="B1752" t="str">
            <v>FANI AGUSTINA</v>
          </cell>
          <cell r="C1752" t="str">
            <v>04090</v>
          </cell>
          <cell r="D1752">
            <v>935000</v>
          </cell>
          <cell r="E1752">
            <v>0</v>
          </cell>
          <cell r="F1752">
            <v>0</v>
          </cell>
          <cell r="G1752">
            <v>75000</v>
          </cell>
          <cell r="H1752">
            <v>0</v>
          </cell>
          <cell r="I1752">
            <v>0</v>
          </cell>
          <cell r="J1752">
            <v>1090000</v>
          </cell>
        </row>
        <row r="1753">
          <cell r="A1753" t="str">
            <v>Q00439</v>
          </cell>
          <cell r="B1753" t="str">
            <v>ERLINA SILVIA DITA</v>
          </cell>
          <cell r="C1753" t="str">
            <v>04090</v>
          </cell>
          <cell r="D1753">
            <v>935000</v>
          </cell>
          <cell r="E1753">
            <v>0</v>
          </cell>
          <cell r="F1753">
            <v>0</v>
          </cell>
          <cell r="G1753">
            <v>75000</v>
          </cell>
          <cell r="H1753">
            <v>0</v>
          </cell>
          <cell r="I1753">
            <v>0</v>
          </cell>
          <cell r="J1753">
            <v>1090000</v>
          </cell>
        </row>
        <row r="1754">
          <cell r="A1754" t="str">
            <v>Q00440</v>
          </cell>
          <cell r="B1754" t="str">
            <v>NENENG SUMIATI</v>
          </cell>
          <cell r="C1754" t="str">
            <v>04090</v>
          </cell>
          <cell r="D1754">
            <v>935000</v>
          </cell>
          <cell r="E1754">
            <v>0</v>
          </cell>
          <cell r="F1754">
            <v>0</v>
          </cell>
          <cell r="G1754">
            <v>75000</v>
          </cell>
          <cell r="H1754">
            <v>0</v>
          </cell>
          <cell r="I1754">
            <v>0</v>
          </cell>
          <cell r="J1754">
            <v>1090000</v>
          </cell>
        </row>
        <row r="1755">
          <cell r="A1755" t="str">
            <v>Q00441</v>
          </cell>
          <cell r="B1755" t="str">
            <v>TRI MULYANAH</v>
          </cell>
          <cell r="C1755" t="str">
            <v>04090</v>
          </cell>
          <cell r="D1755">
            <v>935000</v>
          </cell>
          <cell r="E1755">
            <v>0</v>
          </cell>
          <cell r="F1755">
            <v>0</v>
          </cell>
          <cell r="G1755">
            <v>75000</v>
          </cell>
          <cell r="H1755">
            <v>0</v>
          </cell>
          <cell r="I1755">
            <v>0</v>
          </cell>
          <cell r="J1755">
            <v>1090000</v>
          </cell>
        </row>
        <row r="1756">
          <cell r="A1756" t="str">
            <v>Q00442</v>
          </cell>
          <cell r="B1756" t="str">
            <v>MELINDA HIDAYATI</v>
          </cell>
          <cell r="C1756" t="str">
            <v>04090</v>
          </cell>
          <cell r="D1756">
            <v>935000</v>
          </cell>
          <cell r="E1756">
            <v>0</v>
          </cell>
          <cell r="F1756">
            <v>0</v>
          </cell>
          <cell r="G1756">
            <v>75000</v>
          </cell>
          <cell r="H1756">
            <v>0</v>
          </cell>
          <cell r="I1756">
            <v>0</v>
          </cell>
          <cell r="J1756">
            <v>1090000</v>
          </cell>
        </row>
        <row r="1757">
          <cell r="A1757" t="str">
            <v>Q00443</v>
          </cell>
          <cell r="B1757" t="str">
            <v>RENI NURAINI</v>
          </cell>
          <cell r="C1757" t="str">
            <v>04090</v>
          </cell>
          <cell r="D1757">
            <v>935000</v>
          </cell>
          <cell r="E1757">
            <v>0</v>
          </cell>
          <cell r="F1757">
            <v>0</v>
          </cell>
          <cell r="G1757">
            <v>75000</v>
          </cell>
          <cell r="H1757">
            <v>0</v>
          </cell>
          <cell r="I1757">
            <v>0</v>
          </cell>
          <cell r="J1757">
            <v>1090000</v>
          </cell>
        </row>
        <row r="1758">
          <cell r="A1758" t="str">
            <v>Q00444</v>
          </cell>
          <cell r="B1758" t="str">
            <v>TRIGUNAWATI</v>
          </cell>
          <cell r="C1758" t="str">
            <v>04090</v>
          </cell>
          <cell r="D1758">
            <v>935000</v>
          </cell>
          <cell r="E1758">
            <v>0</v>
          </cell>
          <cell r="F1758">
            <v>0</v>
          </cell>
          <cell r="G1758">
            <v>75000</v>
          </cell>
          <cell r="H1758">
            <v>0</v>
          </cell>
          <cell r="I1758">
            <v>0</v>
          </cell>
          <cell r="J1758">
            <v>1090000</v>
          </cell>
        </row>
        <row r="1759">
          <cell r="A1759" t="str">
            <v>Q00445</v>
          </cell>
          <cell r="B1759" t="str">
            <v>ASRI RAHMAWATI</v>
          </cell>
          <cell r="C1759" t="str">
            <v>04090</v>
          </cell>
          <cell r="D1759">
            <v>935000</v>
          </cell>
          <cell r="E1759">
            <v>0</v>
          </cell>
          <cell r="F1759">
            <v>0</v>
          </cell>
          <cell r="G1759">
            <v>75000</v>
          </cell>
          <cell r="H1759">
            <v>0</v>
          </cell>
          <cell r="I1759">
            <v>0</v>
          </cell>
          <cell r="J1759">
            <v>1090000</v>
          </cell>
        </row>
        <row r="1760">
          <cell r="A1760" t="str">
            <v>P62855</v>
          </cell>
          <cell r="B1760" t="str">
            <v>BAMBANG WINARNO, S.IP</v>
          </cell>
          <cell r="C1760" t="str">
            <v>04100</v>
          </cell>
          <cell r="D1760">
            <v>2136000</v>
          </cell>
          <cell r="E1760">
            <v>213600</v>
          </cell>
          <cell r="F1760">
            <v>213600</v>
          </cell>
          <cell r="G1760">
            <v>300000</v>
          </cell>
          <cell r="H1760">
            <v>1500000</v>
          </cell>
          <cell r="I1760">
            <v>0</v>
          </cell>
          <cell r="J1760">
            <v>2938000</v>
          </cell>
        </row>
        <row r="1761">
          <cell r="A1761" t="str">
            <v>P79571</v>
          </cell>
          <cell r="B1761" t="str">
            <v>SRI UTAMI</v>
          </cell>
          <cell r="C1761" t="str">
            <v>04100</v>
          </cell>
          <cell r="D1761">
            <v>1806000</v>
          </cell>
          <cell r="E1761">
            <v>0</v>
          </cell>
          <cell r="F1761">
            <v>0</v>
          </cell>
          <cell r="G1761">
            <v>75000</v>
          </cell>
          <cell r="H1761">
            <v>0</v>
          </cell>
          <cell r="I1761">
            <v>605000</v>
          </cell>
          <cell r="J1761">
            <v>2051000</v>
          </cell>
        </row>
        <row r="1762">
          <cell r="A1762" t="str">
            <v>P80380</v>
          </cell>
          <cell r="B1762" t="str">
            <v>HEDI KUSTAMAN, SE</v>
          </cell>
          <cell r="C1762" t="str">
            <v>04100</v>
          </cell>
          <cell r="D1762">
            <v>1686000</v>
          </cell>
          <cell r="E1762">
            <v>168600</v>
          </cell>
          <cell r="F1762">
            <v>84300</v>
          </cell>
          <cell r="G1762">
            <v>225000</v>
          </cell>
          <cell r="H1762">
            <v>0</v>
          </cell>
          <cell r="I1762">
            <v>583000</v>
          </cell>
          <cell r="J1762">
            <v>2051000</v>
          </cell>
        </row>
        <row r="1763">
          <cell r="A1763" t="str">
            <v>P81409</v>
          </cell>
          <cell r="B1763" t="str">
            <v>ECEP MAULANA SAEPULHOIR, SE.</v>
          </cell>
          <cell r="C1763" t="str">
            <v>04100</v>
          </cell>
          <cell r="D1763">
            <v>1166000</v>
          </cell>
          <cell r="E1763">
            <v>116600</v>
          </cell>
          <cell r="F1763">
            <v>116600</v>
          </cell>
          <cell r="G1763">
            <v>300000</v>
          </cell>
          <cell r="H1763">
            <v>0</v>
          </cell>
          <cell r="I1763">
            <v>319000</v>
          </cell>
          <cell r="J1763">
            <v>1727000</v>
          </cell>
        </row>
        <row r="1764">
          <cell r="A1764" t="str">
            <v>P81425</v>
          </cell>
          <cell r="B1764" t="str">
            <v>JUNAEDI</v>
          </cell>
          <cell r="C1764" t="str">
            <v>04100</v>
          </cell>
          <cell r="D1764">
            <v>1168000</v>
          </cell>
          <cell r="E1764">
            <v>116800</v>
          </cell>
          <cell r="F1764">
            <v>116800</v>
          </cell>
          <cell r="G1764">
            <v>300000</v>
          </cell>
          <cell r="H1764">
            <v>0</v>
          </cell>
          <cell r="I1764">
            <v>319000</v>
          </cell>
          <cell r="J1764">
            <v>1592000</v>
          </cell>
        </row>
        <row r="1765">
          <cell r="A1765" t="str">
            <v>P81446</v>
          </cell>
          <cell r="B1765" t="str">
            <v>SYAFLAN FADHILLAH</v>
          </cell>
          <cell r="C1765" t="str">
            <v>04100</v>
          </cell>
          <cell r="D1765">
            <v>1166000</v>
          </cell>
          <cell r="E1765">
            <v>116600</v>
          </cell>
          <cell r="F1765">
            <v>116600</v>
          </cell>
          <cell r="G1765">
            <v>300000</v>
          </cell>
          <cell r="H1765">
            <v>0</v>
          </cell>
          <cell r="I1765">
            <v>319000</v>
          </cell>
          <cell r="J1765">
            <v>1727000</v>
          </cell>
        </row>
        <row r="1766">
          <cell r="A1766" t="str">
            <v>P83551</v>
          </cell>
          <cell r="B1766" t="str">
            <v>SIGEDE ANDRY B</v>
          </cell>
          <cell r="C1766" t="str">
            <v>04100</v>
          </cell>
          <cell r="D1766">
            <v>946400</v>
          </cell>
          <cell r="E1766">
            <v>0</v>
          </cell>
          <cell r="F1766">
            <v>0</v>
          </cell>
          <cell r="G1766">
            <v>75000</v>
          </cell>
          <cell r="H1766">
            <v>0</v>
          </cell>
          <cell r="I1766">
            <v>0</v>
          </cell>
          <cell r="J1766">
            <v>1296800</v>
          </cell>
        </row>
        <row r="1767">
          <cell r="A1767" t="str">
            <v>Q00355</v>
          </cell>
          <cell r="B1767" t="str">
            <v>AMARWATI</v>
          </cell>
          <cell r="C1767" t="str">
            <v>04100</v>
          </cell>
          <cell r="D1767">
            <v>935000</v>
          </cell>
          <cell r="E1767">
            <v>0</v>
          </cell>
          <cell r="F1767">
            <v>0</v>
          </cell>
          <cell r="G1767">
            <v>75000</v>
          </cell>
          <cell r="H1767">
            <v>0</v>
          </cell>
          <cell r="I1767">
            <v>0</v>
          </cell>
          <cell r="J1767">
            <v>1030000</v>
          </cell>
        </row>
        <row r="1768">
          <cell r="A1768" t="str">
            <v>P54406</v>
          </cell>
          <cell r="B1768" t="str">
            <v>RADILAH, SE.</v>
          </cell>
          <cell r="C1768" t="str">
            <v>04110</v>
          </cell>
          <cell r="D1768">
            <v>2364000</v>
          </cell>
          <cell r="E1768">
            <v>236400</v>
          </cell>
          <cell r="F1768">
            <v>236400</v>
          </cell>
          <cell r="G1768">
            <v>300000</v>
          </cell>
          <cell r="H1768">
            <v>1500000</v>
          </cell>
          <cell r="I1768">
            <v>0</v>
          </cell>
          <cell r="J1768">
            <v>3277000</v>
          </cell>
        </row>
        <row r="1769">
          <cell r="A1769" t="str">
            <v>P79270</v>
          </cell>
          <cell r="B1769" t="str">
            <v>TAHRIR</v>
          </cell>
          <cell r="C1769" t="str">
            <v>04110</v>
          </cell>
          <cell r="D1769">
            <v>1526000</v>
          </cell>
          <cell r="E1769">
            <v>152600</v>
          </cell>
          <cell r="F1769">
            <v>152600</v>
          </cell>
          <cell r="G1769">
            <v>300000</v>
          </cell>
          <cell r="H1769">
            <v>0</v>
          </cell>
          <cell r="I1769">
            <v>495000</v>
          </cell>
          <cell r="J1769">
            <v>1922000</v>
          </cell>
        </row>
        <row r="1770">
          <cell r="A1770" t="str">
            <v>P79282</v>
          </cell>
          <cell r="B1770" t="str">
            <v>SUKARNA</v>
          </cell>
          <cell r="C1770" t="str">
            <v>04110</v>
          </cell>
          <cell r="D1770">
            <v>1806000</v>
          </cell>
          <cell r="E1770">
            <v>180600</v>
          </cell>
          <cell r="F1770">
            <v>180600</v>
          </cell>
          <cell r="G1770">
            <v>300000</v>
          </cell>
          <cell r="H1770">
            <v>0</v>
          </cell>
          <cell r="I1770">
            <v>825000</v>
          </cell>
          <cell r="J1770">
            <v>2051000</v>
          </cell>
        </row>
        <row r="1771">
          <cell r="A1771" t="str">
            <v>P80396</v>
          </cell>
          <cell r="B1771" t="str">
            <v>YUDI KURNIAWAN, SE.</v>
          </cell>
          <cell r="C1771" t="str">
            <v>04110</v>
          </cell>
          <cell r="D1771">
            <v>1686000</v>
          </cell>
          <cell r="E1771">
            <v>0</v>
          </cell>
          <cell r="F1771">
            <v>168600</v>
          </cell>
          <cell r="G1771">
            <v>225000</v>
          </cell>
          <cell r="H1771">
            <v>0</v>
          </cell>
          <cell r="I1771">
            <v>550000</v>
          </cell>
          <cell r="J1771">
            <v>2051000</v>
          </cell>
        </row>
        <row r="1772">
          <cell r="A1772" t="str">
            <v>P81405</v>
          </cell>
          <cell r="B1772" t="str">
            <v>ADE RISDIANA, SE</v>
          </cell>
          <cell r="C1772" t="str">
            <v>04110</v>
          </cell>
          <cell r="D1772">
            <v>1207000</v>
          </cell>
          <cell r="E1772">
            <v>120700</v>
          </cell>
          <cell r="F1772">
            <v>60350</v>
          </cell>
          <cell r="G1772">
            <v>225000</v>
          </cell>
          <cell r="H1772">
            <v>0</v>
          </cell>
          <cell r="I1772">
            <v>352000</v>
          </cell>
          <cell r="J1772">
            <v>1727000</v>
          </cell>
        </row>
        <row r="1773">
          <cell r="A1773" t="str">
            <v>P81410</v>
          </cell>
          <cell r="B1773" t="str">
            <v>SUDIRMAN, SE</v>
          </cell>
          <cell r="C1773" t="str">
            <v>04110</v>
          </cell>
          <cell r="D1773">
            <v>1207000</v>
          </cell>
          <cell r="E1773">
            <v>120700</v>
          </cell>
          <cell r="F1773">
            <v>60350</v>
          </cell>
          <cell r="G1773">
            <v>225000</v>
          </cell>
          <cell r="H1773">
            <v>0</v>
          </cell>
          <cell r="I1773">
            <v>319000</v>
          </cell>
          <cell r="J1773">
            <v>1727000</v>
          </cell>
        </row>
        <row r="1774">
          <cell r="A1774" t="str">
            <v>P81449</v>
          </cell>
          <cell r="B1774" t="str">
            <v>RISNIAR TRIONO</v>
          </cell>
          <cell r="C1774" t="str">
            <v>04110</v>
          </cell>
          <cell r="D1774">
            <v>1168000</v>
          </cell>
          <cell r="E1774">
            <v>116800</v>
          </cell>
          <cell r="F1774">
            <v>0</v>
          </cell>
          <cell r="G1774">
            <v>150000</v>
          </cell>
          <cell r="H1774">
            <v>0</v>
          </cell>
          <cell r="I1774">
            <v>352000</v>
          </cell>
          <cell r="J1774">
            <v>1662000</v>
          </cell>
        </row>
        <row r="1775">
          <cell r="A1775" t="str">
            <v>P82759</v>
          </cell>
          <cell r="B1775" t="str">
            <v>INDAH ISTI RAHAYU</v>
          </cell>
          <cell r="C1775" t="str">
            <v>04110</v>
          </cell>
          <cell r="D1775">
            <v>1052000</v>
          </cell>
          <cell r="E1775">
            <v>105200</v>
          </cell>
          <cell r="F1775">
            <v>105200</v>
          </cell>
          <cell r="G1775">
            <v>300000</v>
          </cell>
          <cell r="H1775">
            <v>0</v>
          </cell>
          <cell r="I1775">
            <v>495000</v>
          </cell>
          <cell r="J1775">
            <v>1727000</v>
          </cell>
        </row>
        <row r="1776">
          <cell r="A1776" t="str">
            <v>P83553</v>
          </cell>
          <cell r="B1776" t="str">
            <v>TAUFIQ WIRASENJAYA</v>
          </cell>
          <cell r="C1776" t="str">
            <v>04110</v>
          </cell>
          <cell r="D1776">
            <v>946400</v>
          </cell>
          <cell r="E1776">
            <v>0</v>
          </cell>
          <cell r="F1776">
            <v>0</v>
          </cell>
          <cell r="G1776">
            <v>75000</v>
          </cell>
          <cell r="H1776">
            <v>0</v>
          </cell>
          <cell r="I1776">
            <v>0</v>
          </cell>
          <cell r="J1776">
            <v>1296800</v>
          </cell>
        </row>
        <row r="1777">
          <cell r="A1777" t="str">
            <v>Q00360</v>
          </cell>
          <cell r="B1777" t="str">
            <v>IDA JUBAEDAH</v>
          </cell>
          <cell r="C1777" t="str">
            <v>04110</v>
          </cell>
          <cell r="D1777">
            <v>935000</v>
          </cell>
          <cell r="E1777">
            <v>0</v>
          </cell>
          <cell r="F1777">
            <v>0</v>
          </cell>
          <cell r="G1777">
            <v>75000</v>
          </cell>
          <cell r="H1777">
            <v>0</v>
          </cell>
          <cell r="I1777">
            <v>0</v>
          </cell>
          <cell r="J1777">
            <v>1030000</v>
          </cell>
        </row>
        <row r="1778">
          <cell r="A1778" t="str">
            <v>Q00361</v>
          </cell>
          <cell r="B1778" t="str">
            <v>LINDA MARLINDA</v>
          </cell>
          <cell r="C1778" t="str">
            <v>04110</v>
          </cell>
          <cell r="D1778">
            <v>935000</v>
          </cell>
          <cell r="E1778">
            <v>0</v>
          </cell>
          <cell r="F1778">
            <v>0</v>
          </cell>
          <cell r="G1778">
            <v>75000</v>
          </cell>
          <cell r="H1778">
            <v>0</v>
          </cell>
          <cell r="I1778">
            <v>0</v>
          </cell>
          <cell r="J1778">
            <v>1030000</v>
          </cell>
        </row>
        <row r="1779">
          <cell r="A1779" t="str">
            <v>Q00362</v>
          </cell>
          <cell r="B1779" t="str">
            <v>A. SOFANUDIN SULAEMAN</v>
          </cell>
          <cell r="C1779" t="str">
            <v>04110</v>
          </cell>
          <cell r="D1779">
            <v>935000</v>
          </cell>
          <cell r="E1779">
            <v>0</v>
          </cell>
          <cell r="F1779">
            <v>0</v>
          </cell>
          <cell r="G1779">
            <v>75000</v>
          </cell>
          <cell r="H1779">
            <v>0</v>
          </cell>
          <cell r="I1779">
            <v>0</v>
          </cell>
          <cell r="J1779">
            <v>1030000</v>
          </cell>
        </row>
        <row r="1780">
          <cell r="A1780" t="str">
            <v>Q00363</v>
          </cell>
          <cell r="B1780" t="str">
            <v>AMI AKBAR</v>
          </cell>
          <cell r="C1780" t="str">
            <v>04110</v>
          </cell>
          <cell r="D1780">
            <v>935000</v>
          </cell>
          <cell r="E1780">
            <v>0</v>
          </cell>
          <cell r="F1780">
            <v>0</v>
          </cell>
          <cell r="G1780">
            <v>75000</v>
          </cell>
          <cell r="H1780">
            <v>0</v>
          </cell>
          <cell r="I1780">
            <v>297000</v>
          </cell>
          <cell r="J1780">
            <v>1030000</v>
          </cell>
        </row>
        <row r="1781">
          <cell r="A1781" t="str">
            <v>P54331</v>
          </cell>
          <cell r="B1781" t="str">
            <v>AHMAD RUDAYAT, H</v>
          </cell>
          <cell r="C1781" t="str">
            <v>04120</v>
          </cell>
          <cell r="D1781">
            <v>2288000</v>
          </cell>
          <cell r="E1781">
            <v>228800</v>
          </cell>
          <cell r="F1781">
            <v>114400</v>
          </cell>
          <cell r="G1781">
            <v>225000</v>
          </cell>
          <cell r="H1781">
            <v>1500000</v>
          </cell>
          <cell r="I1781">
            <v>0</v>
          </cell>
          <cell r="J1781">
            <v>3422000</v>
          </cell>
        </row>
        <row r="1782">
          <cell r="A1782" t="str">
            <v>P54346</v>
          </cell>
          <cell r="B1782" t="str">
            <v>SUGIARTO</v>
          </cell>
          <cell r="C1782" t="str">
            <v>04120</v>
          </cell>
          <cell r="D1782">
            <v>2144000</v>
          </cell>
          <cell r="E1782">
            <v>214400</v>
          </cell>
          <cell r="F1782">
            <v>107200</v>
          </cell>
          <cell r="G1782">
            <v>225000</v>
          </cell>
          <cell r="H1782">
            <v>0</v>
          </cell>
          <cell r="I1782">
            <v>605000</v>
          </cell>
          <cell r="J1782">
            <v>2051000</v>
          </cell>
        </row>
        <row r="1783">
          <cell r="A1783" t="str">
            <v>P78789</v>
          </cell>
          <cell r="B1783" t="str">
            <v>MOH. SAHRUN</v>
          </cell>
          <cell r="C1783" t="str">
            <v>04120</v>
          </cell>
          <cell r="D1783">
            <v>1436000</v>
          </cell>
          <cell r="E1783">
            <v>143600</v>
          </cell>
          <cell r="F1783">
            <v>71800</v>
          </cell>
          <cell r="G1783">
            <v>225000</v>
          </cell>
          <cell r="H1783">
            <v>0</v>
          </cell>
          <cell r="I1783">
            <v>319000</v>
          </cell>
          <cell r="J1783">
            <v>1716000</v>
          </cell>
        </row>
        <row r="1784">
          <cell r="A1784" t="str">
            <v>P79490</v>
          </cell>
          <cell r="B1784" t="str">
            <v>VIVI DAMAYANTI, S.A.B</v>
          </cell>
          <cell r="C1784" t="str">
            <v>04120</v>
          </cell>
          <cell r="D1784">
            <v>1686000</v>
          </cell>
          <cell r="E1784">
            <v>0</v>
          </cell>
          <cell r="F1784">
            <v>0</v>
          </cell>
          <cell r="G1784">
            <v>75000</v>
          </cell>
          <cell r="H1784">
            <v>0</v>
          </cell>
          <cell r="I1784">
            <v>825000</v>
          </cell>
          <cell r="J1784">
            <v>2051000</v>
          </cell>
        </row>
        <row r="1785">
          <cell r="A1785" t="str">
            <v>P80441</v>
          </cell>
          <cell r="B1785" t="str">
            <v>JUNAEDI IBNU K, SE</v>
          </cell>
          <cell r="C1785" t="str">
            <v>04120</v>
          </cell>
          <cell r="D1785">
            <v>1632000</v>
          </cell>
          <cell r="E1785">
            <v>163200</v>
          </cell>
          <cell r="F1785">
            <v>163200</v>
          </cell>
          <cell r="G1785">
            <v>300000</v>
          </cell>
          <cell r="H1785">
            <v>0</v>
          </cell>
          <cell r="I1785">
            <v>495000</v>
          </cell>
          <cell r="J1785">
            <v>1986000</v>
          </cell>
        </row>
        <row r="1786">
          <cell r="A1786" t="str">
            <v>P81397</v>
          </cell>
          <cell r="B1786" t="str">
            <v>SRI RAHAYU</v>
          </cell>
          <cell r="C1786" t="str">
            <v>04120</v>
          </cell>
          <cell r="D1786">
            <v>1207000</v>
          </cell>
          <cell r="E1786">
            <v>120700</v>
          </cell>
          <cell r="F1786">
            <v>60350</v>
          </cell>
          <cell r="G1786">
            <v>225000</v>
          </cell>
          <cell r="H1786">
            <v>0</v>
          </cell>
          <cell r="I1786">
            <v>352000</v>
          </cell>
          <cell r="J1786">
            <v>1727000</v>
          </cell>
        </row>
        <row r="1787">
          <cell r="A1787" t="str">
            <v>P81484</v>
          </cell>
          <cell r="B1787" t="str">
            <v>MADRAIS, SE.</v>
          </cell>
          <cell r="C1787" t="str">
            <v>04120</v>
          </cell>
          <cell r="D1787">
            <v>1246000</v>
          </cell>
          <cell r="E1787">
            <v>124600</v>
          </cell>
          <cell r="F1787">
            <v>124600</v>
          </cell>
          <cell r="G1787">
            <v>300000</v>
          </cell>
          <cell r="H1787">
            <v>0</v>
          </cell>
          <cell r="I1787">
            <v>495000</v>
          </cell>
          <cell r="J1787">
            <v>1792000</v>
          </cell>
        </row>
        <row r="1788">
          <cell r="A1788" t="str">
            <v>P82786</v>
          </cell>
          <cell r="B1788" t="str">
            <v>AHMAD IBRAHIM</v>
          </cell>
          <cell r="C1788" t="str">
            <v>04120</v>
          </cell>
          <cell r="D1788">
            <v>1052000</v>
          </cell>
          <cell r="E1788">
            <v>105200</v>
          </cell>
          <cell r="F1788">
            <v>0</v>
          </cell>
          <cell r="G1788">
            <v>150000</v>
          </cell>
          <cell r="H1788">
            <v>0</v>
          </cell>
          <cell r="I1788">
            <v>583000</v>
          </cell>
          <cell r="J1788">
            <v>1727000</v>
          </cell>
        </row>
        <row r="1789">
          <cell r="A1789" t="str">
            <v>P83576</v>
          </cell>
          <cell r="B1789" t="str">
            <v>FERDYNAL JOHNY E</v>
          </cell>
          <cell r="C1789" t="str">
            <v>04120</v>
          </cell>
          <cell r="D1789">
            <v>946400</v>
          </cell>
          <cell r="E1789">
            <v>0</v>
          </cell>
          <cell r="F1789">
            <v>0</v>
          </cell>
          <cell r="G1789">
            <v>75000</v>
          </cell>
          <cell r="H1789">
            <v>0</v>
          </cell>
          <cell r="I1789">
            <v>352000</v>
          </cell>
          <cell r="J1789">
            <v>1296800</v>
          </cell>
        </row>
        <row r="1790">
          <cell r="A1790" t="str">
            <v>Q00430</v>
          </cell>
          <cell r="B1790" t="str">
            <v>NITA NOVIANTARI</v>
          </cell>
          <cell r="C1790" t="str">
            <v>04120</v>
          </cell>
          <cell r="D1790">
            <v>935000</v>
          </cell>
          <cell r="E1790">
            <v>0</v>
          </cell>
          <cell r="F1790">
            <v>0</v>
          </cell>
          <cell r="G1790">
            <v>75000</v>
          </cell>
          <cell r="H1790">
            <v>0</v>
          </cell>
          <cell r="I1790">
            <v>0</v>
          </cell>
          <cell r="J1790">
            <v>1030000</v>
          </cell>
        </row>
        <row r="1791">
          <cell r="A1791" t="str">
            <v>Q00431</v>
          </cell>
          <cell r="B1791" t="str">
            <v>FIRMANSYAH</v>
          </cell>
          <cell r="C1791" t="str">
            <v>04120</v>
          </cell>
          <cell r="D1791">
            <v>935000</v>
          </cell>
          <cell r="E1791">
            <v>0</v>
          </cell>
          <cell r="F1791">
            <v>0</v>
          </cell>
          <cell r="G1791">
            <v>75000</v>
          </cell>
          <cell r="H1791">
            <v>0</v>
          </cell>
          <cell r="I1791">
            <v>297000</v>
          </cell>
          <cell r="J1791">
            <v>1030000</v>
          </cell>
        </row>
        <row r="1792">
          <cell r="A1792" t="str">
            <v>P52907</v>
          </cell>
          <cell r="B1792" t="str">
            <v>DJUMENA</v>
          </cell>
          <cell r="C1792" t="str">
            <v>04130</v>
          </cell>
          <cell r="D1792">
            <v>1938000</v>
          </cell>
          <cell r="E1792">
            <v>193800</v>
          </cell>
          <cell r="F1792">
            <v>193800</v>
          </cell>
          <cell r="G1792">
            <v>300000</v>
          </cell>
          <cell r="H1792">
            <v>0</v>
          </cell>
          <cell r="I1792">
            <v>319000</v>
          </cell>
          <cell r="J1792">
            <v>1986000</v>
          </cell>
        </row>
        <row r="1793">
          <cell r="A1793" t="str">
            <v>P77206</v>
          </cell>
          <cell r="B1793" t="str">
            <v>NURLIS MUNANDAR, SE</v>
          </cell>
          <cell r="C1793" t="str">
            <v>04130</v>
          </cell>
          <cell r="D1793">
            <v>1865000</v>
          </cell>
          <cell r="E1793">
            <v>186500</v>
          </cell>
          <cell r="F1793">
            <v>186500</v>
          </cell>
          <cell r="G1793">
            <v>300000</v>
          </cell>
          <cell r="H1793">
            <v>1500000</v>
          </cell>
          <cell r="I1793">
            <v>0</v>
          </cell>
          <cell r="J1793">
            <v>2825000</v>
          </cell>
        </row>
        <row r="1794">
          <cell r="A1794" t="str">
            <v>P79103</v>
          </cell>
          <cell r="B1794" t="str">
            <v>ACEP RUDI HAELADI, SE.</v>
          </cell>
          <cell r="C1794" t="str">
            <v>04130</v>
          </cell>
          <cell r="D1794">
            <v>1744000</v>
          </cell>
          <cell r="E1794">
            <v>174400</v>
          </cell>
          <cell r="F1794">
            <v>174400</v>
          </cell>
          <cell r="G1794">
            <v>300000</v>
          </cell>
          <cell r="H1794">
            <v>0</v>
          </cell>
          <cell r="I1794">
            <v>825000</v>
          </cell>
          <cell r="J1794">
            <v>2051000</v>
          </cell>
        </row>
        <row r="1795">
          <cell r="A1795" t="str">
            <v>P80655</v>
          </cell>
          <cell r="B1795" t="str">
            <v>SUPRIYADI</v>
          </cell>
          <cell r="C1795" t="str">
            <v>04130</v>
          </cell>
          <cell r="D1795">
            <v>641700</v>
          </cell>
          <cell r="E1795">
            <v>64170</v>
          </cell>
          <cell r="F1795">
            <v>64170</v>
          </cell>
          <cell r="G1795">
            <v>135000</v>
          </cell>
          <cell r="H1795">
            <v>0</v>
          </cell>
          <cell r="I1795">
            <v>0</v>
          </cell>
          <cell r="J1795">
            <v>754650</v>
          </cell>
        </row>
        <row r="1796">
          <cell r="A1796" t="str">
            <v>P81380</v>
          </cell>
          <cell r="B1796" t="str">
            <v>TARWIN</v>
          </cell>
          <cell r="C1796" t="str">
            <v>04130</v>
          </cell>
          <cell r="D1796">
            <v>1168000</v>
          </cell>
          <cell r="E1796">
            <v>116800</v>
          </cell>
          <cell r="F1796">
            <v>58400</v>
          </cell>
          <cell r="G1796">
            <v>225000</v>
          </cell>
          <cell r="H1796">
            <v>0</v>
          </cell>
          <cell r="I1796">
            <v>0</v>
          </cell>
          <cell r="J1796">
            <v>1662000</v>
          </cell>
        </row>
        <row r="1797">
          <cell r="A1797" t="str">
            <v>P81388</v>
          </cell>
          <cell r="B1797" t="str">
            <v>SUJONI</v>
          </cell>
          <cell r="C1797" t="str">
            <v>04130</v>
          </cell>
          <cell r="D1797">
            <v>1207000</v>
          </cell>
          <cell r="E1797">
            <v>120700</v>
          </cell>
          <cell r="F1797">
            <v>60350</v>
          </cell>
          <cell r="G1797">
            <v>225000</v>
          </cell>
          <cell r="H1797">
            <v>0</v>
          </cell>
          <cell r="I1797">
            <v>297000</v>
          </cell>
          <cell r="J1797">
            <v>1727000</v>
          </cell>
        </row>
        <row r="1798">
          <cell r="A1798" t="str">
            <v>P83562</v>
          </cell>
          <cell r="B1798" t="str">
            <v>EKA YUWANA P</v>
          </cell>
          <cell r="C1798" t="str">
            <v>04130</v>
          </cell>
          <cell r="D1798">
            <v>946400</v>
          </cell>
          <cell r="E1798">
            <v>0</v>
          </cell>
          <cell r="F1798">
            <v>0</v>
          </cell>
          <cell r="G1798">
            <v>75000</v>
          </cell>
          <cell r="H1798">
            <v>0</v>
          </cell>
          <cell r="I1798">
            <v>0</v>
          </cell>
          <cell r="J1798">
            <v>1296800</v>
          </cell>
        </row>
        <row r="1799">
          <cell r="A1799" t="str">
            <v>Q00384</v>
          </cell>
          <cell r="B1799" t="str">
            <v>RIZAL HARVAN SUBAGJA</v>
          </cell>
          <cell r="C1799" t="str">
            <v>04130</v>
          </cell>
          <cell r="D1799">
            <v>935000</v>
          </cell>
          <cell r="E1799">
            <v>0</v>
          </cell>
          <cell r="F1799">
            <v>0</v>
          </cell>
          <cell r="G1799">
            <v>75000</v>
          </cell>
          <cell r="H1799">
            <v>0</v>
          </cell>
          <cell r="I1799">
            <v>0</v>
          </cell>
          <cell r="J1799">
            <v>1030000</v>
          </cell>
        </row>
        <row r="1800">
          <cell r="A1800" t="str">
            <v>P77294</v>
          </cell>
          <cell r="B1800" t="str">
            <v>HOZALI</v>
          </cell>
          <cell r="C1800" t="str">
            <v>04140</v>
          </cell>
          <cell r="D1800">
            <v>1806000</v>
          </cell>
          <cell r="E1800">
            <v>180600</v>
          </cell>
          <cell r="F1800">
            <v>180600</v>
          </cell>
          <cell r="G1800">
            <v>300000</v>
          </cell>
          <cell r="H1800">
            <v>0</v>
          </cell>
          <cell r="I1800">
            <v>575000</v>
          </cell>
          <cell r="J1800">
            <v>2051000</v>
          </cell>
        </row>
        <row r="1801">
          <cell r="A1801" t="str">
            <v>P77308</v>
          </cell>
          <cell r="B1801" t="str">
            <v>SRI ARYANI</v>
          </cell>
          <cell r="C1801" t="str">
            <v>04140</v>
          </cell>
          <cell r="D1801">
            <v>1748000</v>
          </cell>
          <cell r="E1801">
            <v>174800</v>
          </cell>
          <cell r="F1801">
            <v>174800</v>
          </cell>
          <cell r="G1801">
            <v>300000</v>
          </cell>
          <cell r="H1801">
            <v>0</v>
          </cell>
          <cell r="I1801">
            <v>407000</v>
          </cell>
          <cell r="J1801">
            <v>1986000</v>
          </cell>
        </row>
        <row r="1802">
          <cell r="A1802" t="str">
            <v>P78633</v>
          </cell>
          <cell r="B1802" t="str">
            <v>SUDARMANTO, SE</v>
          </cell>
          <cell r="C1802" t="str">
            <v>04140</v>
          </cell>
          <cell r="D1802">
            <v>1930000</v>
          </cell>
          <cell r="E1802">
            <v>193000</v>
          </cell>
          <cell r="F1802">
            <v>193000</v>
          </cell>
          <cell r="G1802">
            <v>300000</v>
          </cell>
          <cell r="H1802">
            <v>1500000</v>
          </cell>
          <cell r="I1802">
            <v>0</v>
          </cell>
          <cell r="J1802">
            <v>2700000</v>
          </cell>
        </row>
        <row r="1803">
          <cell r="A1803" t="str">
            <v>P81377</v>
          </cell>
          <cell r="B1803" t="str">
            <v>MOHAMAD ROSADI</v>
          </cell>
          <cell r="C1803" t="str">
            <v>04140</v>
          </cell>
          <cell r="D1803">
            <v>1207000</v>
          </cell>
          <cell r="E1803">
            <v>120700</v>
          </cell>
          <cell r="F1803">
            <v>120700</v>
          </cell>
          <cell r="G1803">
            <v>300000</v>
          </cell>
          <cell r="H1803">
            <v>0</v>
          </cell>
          <cell r="I1803">
            <v>297000</v>
          </cell>
          <cell r="J1803">
            <v>1727000</v>
          </cell>
        </row>
        <row r="1804">
          <cell r="A1804" t="str">
            <v>P81381</v>
          </cell>
          <cell r="B1804" t="str">
            <v>DEDI JUNAEDI</v>
          </cell>
          <cell r="C1804" t="str">
            <v>04140</v>
          </cell>
          <cell r="D1804">
            <v>1207000</v>
          </cell>
          <cell r="E1804">
            <v>0</v>
          </cell>
          <cell r="F1804">
            <v>0</v>
          </cell>
          <cell r="G1804">
            <v>75000</v>
          </cell>
          <cell r="H1804">
            <v>0</v>
          </cell>
          <cell r="I1804">
            <v>0</v>
          </cell>
          <cell r="J1804">
            <v>1727000</v>
          </cell>
        </row>
        <row r="1805">
          <cell r="A1805" t="str">
            <v>P82053</v>
          </cell>
          <cell r="B1805" t="str">
            <v>ASEP SUBRIYATNA</v>
          </cell>
          <cell r="C1805" t="str">
            <v>04140</v>
          </cell>
          <cell r="D1805">
            <v>1126000</v>
          </cell>
          <cell r="E1805">
            <v>112600</v>
          </cell>
          <cell r="F1805">
            <v>112600</v>
          </cell>
          <cell r="G1805">
            <v>300000</v>
          </cell>
          <cell r="H1805">
            <v>0</v>
          </cell>
          <cell r="I1805">
            <v>319000</v>
          </cell>
          <cell r="J1805">
            <v>1727000</v>
          </cell>
        </row>
        <row r="1806">
          <cell r="A1806" t="str">
            <v>P60657</v>
          </cell>
          <cell r="B1806" t="str">
            <v>LUSIMIN</v>
          </cell>
          <cell r="C1806" t="str">
            <v>04150</v>
          </cell>
          <cell r="D1806">
            <v>1809000</v>
          </cell>
          <cell r="E1806">
            <v>180900</v>
          </cell>
          <cell r="F1806">
            <v>90450</v>
          </cell>
          <cell r="G1806">
            <v>225000</v>
          </cell>
          <cell r="H1806">
            <v>0</v>
          </cell>
          <cell r="I1806">
            <v>407000</v>
          </cell>
          <cell r="J1806">
            <v>1986000</v>
          </cell>
        </row>
        <row r="1807">
          <cell r="A1807" t="str">
            <v>P77944</v>
          </cell>
          <cell r="B1807" t="str">
            <v>CAHYO NUGROHO</v>
          </cell>
          <cell r="C1807" t="str">
            <v>04150</v>
          </cell>
          <cell r="D1807">
            <v>1994000</v>
          </cell>
          <cell r="E1807">
            <v>199400</v>
          </cell>
          <cell r="F1807">
            <v>199400</v>
          </cell>
          <cell r="G1807">
            <v>300000</v>
          </cell>
          <cell r="H1807">
            <v>1500000</v>
          </cell>
          <cell r="I1807">
            <v>0</v>
          </cell>
          <cell r="J1807">
            <v>2700000</v>
          </cell>
        </row>
        <row r="1808">
          <cell r="A1808" t="str">
            <v>P78713</v>
          </cell>
          <cell r="B1808" t="str">
            <v>SAEFUDDIN ZUHRI</v>
          </cell>
          <cell r="C1808" t="str">
            <v>04150</v>
          </cell>
          <cell r="D1808">
            <v>1436000</v>
          </cell>
          <cell r="E1808">
            <v>143600</v>
          </cell>
          <cell r="F1808">
            <v>143600</v>
          </cell>
          <cell r="G1808">
            <v>300000</v>
          </cell>
          <cell r="H1808">
            <v>0</v>
          </cell>
          <cell r="I1808">
            <v>0</v>
          </cell>
          <cell r="J1808">
            <v>1716000</v>
          </cell>
        </row>
        <row r="1809">
          <cell r="A1809" t="str">
            <v>P81400</v>
          </cell>
          <cell r="B1809" t="str">
            <v>MUKHSONI</v>
          </cell>
          <cell r="C1809" t="str">
            <v>04150</v>
          </cell>
          <cell r="D1809">
            <v>1168000</v>
          </cell>
          <cell r="E1809">
            <v>116800</v>
          </cell>
          <cell r="F1809">
            <v>116800</v>
          </cell>
          <cell r="G1809">
            <v>300000</v>
          </cell>
          <cell r="H1809">
            <v>0</v>
          </cell>
          <cell r="I1809">
            <v>319000</v>
          </cell>
          <cell r="J1809">
            <v>1662000</v>
          </cell>
        </row>
        <row r="1810">
          <cell r="A1810" t="str">
            <v>P82048</v>
          </cell>
          <cell r="B1810" t="str">
            <v>LATIF SUKMANA</v>
          </cell>
          <cell r="C1810" t="str">
            <v>04150</v>
          </cell>
          <cell r="D1810">
            <v>1164000</v>
          </cell>
          <cell r="E1810">
            <v>116400</v>
          </cell>
          <cell r="F1810">
            <v>116400</v>
          </cell>
          <cell r="G1810">
            <v>300000</v>
          </cell>
          <cell r="H1810">
            <v>0</v>
          </cell>
          <cell r="I1810">
            <v>297000</v>
          </cell>
          <cell r="J1810">
            <v>1792000</v>
          </cell>
        </row>
        <row r="1811">
          <cell r="A1811" t="str">
            <v>P54407</v>
          </cell>
          <cell r="B1811" t="str">
            <v>LUHUT AMBARITA, SE.</v>
          </cell>
          <cell r="C1811" t="str">
            <v>04160</v>
          </cell>
          <cell r="D1811">
            <v>2364000</v>
          </cell>
          <cell r="E1811">
            <v>236400</v>
          </cell>
          <cell r="F1811">
            <v>236400</v>
          </cell>
          <cell r="G1811">
            <v>300000</v>
          </cell>
          <cell r="H1811">
            <v>1500000</v>
          </cell>
          <cell r="I1811">
            <v>0</v>
          </cell>
          <cell r="J1811">
            <v>2825000</v>
          </cell>
        </row>
        <row r="1812">
          <cell r="A1812" t="str">
            <v>P77005</v>
          </cell>
          <cell r="B1812" t="str">
            <v>IPIN ARIPIN</v>
          </cell>
          <cell r="C1812" t="str">
            <v>04160</v>
          </cell>
          <cell r="D1812">
            <v>1635000</v>
          </cell>
          <cell r="E1812">
            <v>163500</v>
          </cell>
          <cell r="F1812">
            <v>163500</v>
          </cell>
          <cell r="G1812">
            <v>300000</v>
          </cell>
          <cell r="H1812">
            <v>0</v>
          </cell>
          <cell r="I1812">
            <v>407000</v>
          </cell>
          <cell r="J1812">
            <v>1922000</v>
          </cell>
        </row>
        <row r="1813">
          <cell r="A1813" t="str">
            <v>P78688</v>
          </cell>
          <cell r="B1813" t="str">
            <v>JAMHARI</v>
          </cell>
          <cell r="C1813" t="str">
            <v>04160</v>
          </cell>
          <cell r="D1813">
            <v>1387000</v>
          </cell>
          <cell r="E1813">
            <v>138700</v>
          </cell>
          <cell r="F1813">
            <v>138700</v>
          </cell>
          <cell r="G1813">
            <v>300000</v>
          </cell>
          <cell r="H1813">
            <v>0</v>
          </cell>
          <cell r="I1813">
            <v>0</v>
          </cell>
          <cell r="J1813">
            <v>1792000</v>
          </cell>
        </row>
        <row r="1814">
          <cell r="A1814" t="str">
            <v>P80663</v>
          </cell>
          <cell r="B1814" t="str">
            <v>ENDI RUSMIADI</v>
          </cell>
          <cell r="C1814" t="str">
            <v>04160</v>
          </cell>
          <cell r="D1814">
            <v>1333000</v>
          </cell>
          <cell r="E1814">
            <v>133300</v>
          </cell>
          <cell r="F1814">
            <v>66650</v>
          </cell>
          <cell r="G1814">
            <v>225000</v>
          </cell>
          <cell r="H1814">
            <v>0</v>
          </cell>
          <cell r="I1814">
            <v>0</v>
          </cell>
          <cell r="J1814">
            <v>1857000</v>
          </cell>
        </row>
        <row r="1815">
          <cell r="A1815" t="str">
            <v>P81391</v>
          </cell>
          <cell r="B1815" t="str">
            <v>FAUZI</v>
          </cell>
          <cell r="C1815" t="str">
            <v>04160</v>
          </cell>
          <cell r="D1815">
            <v>1207000</v>
          </cell>
          <cell r="E1815">
            <v>120700</v>
          </cell>
          <cell r="F1815">
            <v>120700</v>
          </cell>
          <cell r="G1815">
            <v>300000</v>
          </cell>
          <cell r="H1815">
            <v>0</v>
          </cell>
          <cell r="I1815">
            <v>319000</v>
          </cell>
          <cell r="J1815">
            <v>1727000</v>
          </cell>
        </row>
        <row r="1816">
          <cell r="A1816" t="str">
            <v>P82798</v>
          </cell>
          <cell r="B1816" t="str">
            <v>RONY SUYADI</v>
          </cell>
          <cell r="C1816" t="str">
            <v>04160</v>
          </cell>
          <cell r="D1816">
            <v>1052000</v>
          </cell>
          <cell r="E1816">
            <v>105200</v>
          </cell>
          <cell r="F1816">
            <v>52600</v>
          </cell>
          <cell r="G1816">
            <v>225000</v>
          </cell>
          <cell r="H1816">
            <v>0</v>
          </cell>
          <cell r="I1816">
            <v>297000</v>
          </cell>
          <cell r="J1816">
            <v>1727000</v>
          </cell>
        </row>
        <row r="1817">
          <cell r="A1817" t="str">
            <v>P83546</v>
          </cell>
          <cell r="B1817" t="str">
            <v>AKBAR WAHIDIN</v>
          </cell>
          <cell r="C1817" t="str">
            <v>04160</v>
          </cell>
          <cell r="D1817">
            <v>946400</v>
          </cell>
          <cell r="E1817">
            <v>0</v>
          </cell>
          <cell r="F1817">
            <v>0</v>
          </cell>
          <cell r="G1817">
            <v>75000</v>
          </cell>
          <cell r="H1817">
            <v>0</v>
          </cell>
          <cell r="I1817">
            <v>0</v>
          </cell>
          <cell r="J1817">
            <v>1296800</v>
          </cell>
        </row>
        <row r="1818">
          <cell r="A1818" t="str">
            <v>P53290</v>
          </cell>
          <cell r="B1818" t="str">
            <v>SUTARTO, SE</v>
          </cell>
          <cell r="C1818" t="str">
            <v>04170</v>
          </cell>
          <cell r="D1818">
            <v>2364000</v>
          </cell>
          <cell r="E1818">
            <v>236400</v>
          </cell>
          <cell r="F1818">
            <v>236400</v>
          </cell>
          <cell r="G1818">
            <v>300000</v>
          </cell>
          <cell r="H1818">
            <v>1500000</v>
          </cell>
          <cell r="I1818">
            <v>0</v>
          </cell>
          <cell r="J1818">
            <v>2825000</v>
          </cell>
        </row>
        <row r="1819">
          <cell r="A1819" t="str">
            <v>P78704</v>
          </cell>
          <cell r="B1819" t="str">
            <v>SUBANDI</v>
          </cell>
          <cell r="C1819" t="str">
            <v>04170</v>
          </cell>
          <cell r="D1819">
            <v>1477000</v>
          </cell>
          <cell r="E1819">
            <v>147700</v>
          </cell>
          <cell r="F1819">
            <v>147700</v>
          </cell>
          <cell r="G1819">
            <v>300000</v>
          </cell>
          <cell r="H1819">
            <v>0</v>
          </cell>
          <cell r="I1819">
            <v>0</v>
          </cell>
          <cell r="J1819">
            <v>1778000</v>
          </cell>
        </row>
        <row r="1820">
          <cell r="A1820" t="str">
            <v>P79589</v>
          </cell>
          <cell r="B1820" t="str">
            <v>WAWAN GUNAWAN</v>
          </cell>
          <cell r="C1820" t="str">
            <v>04170</v>
          </cell>
          <cell r="D1820">
            <v>1632000</v>
          </cell>
          <cell r="E1820">
            <v>163200</v>
          </cell>
          <cell r="F1820">
            <v>163200</v>
          </cell>
          <cell r="G1820">
            <v>300000</v>
          </cell>
          <cell r="H1820">
            <v>0</v>
          </cell>
          <cell r="I1820">
            <v>297000</v>
          </cell>
          <cell r="J1820">
            <v>1986000</v>
          </cell>
        </row>
        <row r="1821">
          <cell r="A1821" t="str">
            <v>P80647</v>
          </cell>
          <cell r="B1821" t="str">
            <v>SUGIYONO</v>
          </cell>
          <cell r="C1821" t="str">
            <v>04170</v>
          </cell>
          <cell r="D1821">
            <v>1426000</v>
          </cell>
          <cell r="E1821">
            <v>142600</v>
          </cell>
          <cell r="F1821">
            <v>142600</v>
          </cell>
          <cell r="G1821">
            <v>300000</v>
          </cell>
          <cell r="H1821">
            <v>0</v>
          </cell>
          <cell r="I1821">
            <v>407000</v>
          </cell>
          <cell r="J1821">
            <v>1922000</v>
          </cell>
        </row>
        <row r="1822">
          <cell r="A1822" t="str">
            <v>P81455</v>
          </cell>
          <cell r="B1822" t="str">
            <v>JUDIN</v>
          </cell>
          <cell r="C1822" t="str">
            <v>04170</v>
          </cell>
          <cell r="D1822">
            <v>1168000</v>
          </cell>
          <cell r="E1822">
            <v>116800</v>
          </cell>
          <cell r="F1822">
            <v>116800</v>
          </cell>
          <cell r="G1822">
            <v>300000</v>
          </cell>
          <cell r="H1822">
            <v>0</v>
          </cell>
          <cell r="I1822">
            <v>319000</v>
          </cell>
          <cell r="J1822">
            <v>1662000</v>
          </cell>
        </row>
        <row r="1823">
          <cell r="A1823" t="str">
            <v>P82788</v>
          </cell>
          <cell r="B1823" t="str">
            <v>AKHMAD SAEFUDIN NURSOFA</v>
          </cell>
          <cell r="C1823" t="str">
            <v>04170</v>
          </cell>
          <cell r="D1823">
            <v>1052000</v>
          </cell>
          <cell r="E1823">
            <v>105200</v>
          </cell>
          <cell r="F1823">
            <v>52600</v>
          </cell>
          <cell r="G1823">
            <v>225000</v>
          </cell>
          <cell r="H1823">
            <v>0</v>
          </cell>
          <cell r="I1823">
            <v>407000</v>
          </cell>
          <cell r="J1823">
            <v>1727000</v>
          </cell>
        </row>
        <row r="1824">
          <cell r="A1824" t="str">
            <v>P83581</v>
          </cell>
          <cell r="B1824" t="str">
            <v>DENY HERYANTO</v>
          </cell>
          <cell r="C1824" t="str">
            <v>04170</v>
          </cell>
          <cell r="D1824">
            <v>946400</v>
          </cell>
          <cell r="E1824">
            <v>0</v>
          </cell>
          <cell r="F1824">
            <v>0</v>
          </cell>
          <cell r="G1824">
            <v>75000</v>
          </cell>
          <cell r="H1824">
            <v>0</v>
          </cell>
          <cell r="I1824">
            <v>0</v>
          </cell>
          <cell r="J1824">
            <v>1296800</v>
          </cell>
        </row>
        <row r="1825">
          <cell r="A1825" t="str">
            <v>P62759</v>
          </cell>
          <cell r="B1825" t="str">
            <v>ABDUL MANAN</v>
          </cell>
          <cell r="C1825" t="str">
            <v>04180</v>
          </cell>
          <cell r="D1825">
            <v>2211000</v>
          </cell>
          <cell r="E1825">
            <v>221100</v>
          </cell>
          <cell r="F1825">
            <v>110550</v>
          </cell>
          <cell r="G1825">
            <v>225000</v>
          </cell>
          <cell r="H1825">
            <v>1500000</v>
          </cell>
          <cell r="I1825">
            <v>0</v>
          </cell>
          <cell r="J1825">
            <v>3068000</v>
          </cell>
        </row>
        <row r="1826">
          <cell r="A1826" t="str">
            <v>P76694</v>
          </cell>
          <cell r="B1826" t="str">
            <v>SUHANI</v>
          </cell>
          <cell r="C1826" t="str">
            <v>04180</v>
          </cell>
          <cell r="D1826">
            <v>1486000</v>
          </cell>
          <cell r="E1826">
            <v>148600</v>
          </cell>
          <cell r="F1826">
            <v>74300</v>
          </cell>
          <cell r="G1826">
            <v>225000</v>
          </cell>
          <cell r="H1826">
            <v>0</v>
          </cell>
          <cell r="I1826">
            <v>319000</v>
          </cell>
          <cell r="J1826">
            <v>1792000</v>
          </cell>
        </row>
        <row r="1827">
          <cell r="A1827" t="str">
            <v>P78715</v>
          </cell>
          <cell r="B1827" t="str">
            <v>MADHALI</v>
          </cell>
          <cell r="C1827" t="str">
            <v>04180</v>
          </cell>
          <cell r="D1827">
            <v>1436000</v>
          </cell>
          <cell r="E1827">
            <v>143600</v>
          </cell>
          <cell r="F1827">
            <v>143600</v>
          </cell>
          <cell r="G1827">
            <v>300000</v>
          </cell>
          <cell r="H1827">
            <v>0</v>
          </cell>
          <cell r="I1827">
            <v>0</v>
          </cell>
          <cell r="J1827">
            <v>1792000</v>
          </cell>
        </row>
        <row r="1828">
          <cell r="A1828" t="str">
            <v>P80354</v>
          </cell>
          <cell r="B1828" t="str">
            <v>HARIS YUNIAR, SE.</v>
          </cell>
          <cell r="C1828" t="str">
            <v>04180</v>
          </cell>
          <cell r="D1828">
            <v>1686000</v>
          </cell>
          <cell r="E1828">
            <v>168600</v>
          </cell>
          <cell r="F1828">
            <v>168600</v>
          </cell>
          <cell r="G1828">
            <v>300000</v>
          </cell>
          <cell r="H1828">
            <v>0</v>
          </cell>
          <cell r="I1828">
            <v>583000</v>
          </cell>
          <cell r="J1828">
            <v>2051000</v>
          </cell>
        </row>
        <row r="1829">
          <cell r="A1829" t="str">
            <v>P80591</v>
          </cell>
          <cell r="B1829" t="str">
            <v>SRI JULINAWATI</v>
          </cell>
          <cell r="C1829" t="str">
            <v>04180</v>
          </cell>
          <cell r="D1829">
            <v>1333000</v>
          </cell>
          <cell r="E1829">
            <v>0</v>
          </cell>
          <cell r="F1829">
            <v>0</v>
          </cell>
          <cell r="G1829">
            <v>75000</v>
          </cell>
          <cell r="H1829">
            <v>0</v>
          </cell>
          <cell r="I1829">
            <v>550000</v>
          </cell>
          <cell r="J1829">
            <v>1857000</v>
          </cell>
        </row>
        <row r="1830">
          <cell r="A1830" t="str">
            <v>P81414</v>
          </cell>
          <cell r="B1830" t="str">
            <v>IWAN SETIAWAN, SE</v>
          </cell>
          <cell r="C1830" t="str">
            <v>04180</v>
          </cell>
          <cell r="D1830">
            <v>1246000</v>
          </cell>
          <cell r="E1830">
            <v>124600</v>
          </cell>
          <cell r="F1830">
            <v>124600</v>
          </cell>
          <cell r="G1830">
            <v>300000</v>
          </cell>
          <cell r="H1830">
            <v>0</v>
          </cell>
          <cell r="I1830">
            <v>495000</v>
          </cell>
          <cell r="J1830">
            <v>1792000</v>
          </cell>
        </row>
        <row r="1831">
          <cell r="A1831" t="str">
            <v>P81415</v>
          </cell>
          <cell r="B1831" t="str">
            <v>DADAN SUNDARI, SE</v>
          </cell>
          <cell r="C1831" t="str">
            <v>04180</v>
          </cell>
          <cell r="D1831">
            <v>1207000</v>
          </cell>
          <cell r="E1831">
            <v>120700</v>
          </cell>
          <cell r="F1831">
            <v>60350</v>
          </cell>
          <cell r="G1831">
            <v>225000</v>
          </cell>
          <cell r="H1831">
            <v>0</v>
          </cell>
          <cell r="I1831">
            <v>495000</v>
          </cell>
          <cell r="J1831">
            <v>1727000</v>
          </cell>
        </row>
        <row r="1832">
          <cell r="A1832" t="str">
            <v>P83568</v>
          </cell>
          <cell r="B1832" t="str">
            <v>FITRA FIRMANSYAH</v>
          </cell>
          <cell r="C1832" t="str">
            <v>04180</v>
          </cell>
          <cell r="D1832">
            <v>946400</v>
          </cell>
          <cell r="E1832">
            <v>0</v>
          </cell>
          <cell r="F1832">
            <v>0</v>
          </cell>
          <cell r="G1832">
            <v>75000</v>
          </cell>
          <cell r="H1832">
            <v>0</v>
          </cell>
          <cell r="I1832">
            <v>0</v>
          </cell>
          <cell r="J1832">
            <v>1296800</v>
          </cell>
        </row>
        <row r="1833">
          <cell r="A1833" t="str">
            <v>Q00401</v>
          </cell>
          <cell r="B1833" t="str">
            <v>DEDI SUPRIADI</v>
          </cell>
          <cell r="C1833" t="str">
            <v>04180</v>
          </cell>
          <cell r="D1833">
            <v>935000</v>
          </cell>
          <cell r="E1833">
            <v>0</v>
          </cell>
          <cell r="F1833">
            <v>0</v>
          </cell>
          <cell r="G1833">
            <v>75000</v>
          </cell>
          <cell r="H1833">
            <v>0</v>
          </cell>
          <cell r="I1833">
            <v>0</v>
          </cell>
          <cell r="J1833">
            <v>1030000</v>
          </cell>
        </row>
        <row r="1834">
          <cell r="A1834" t="str">
            <v>P63372</v>
          </cell>
          <cell r="B1834" t="str">
            <v>KOSIM</v>
          </cell>
          <cell r="C1834" t="str">
            <v>04190</v>
          </cell>
          <cell r="D1834">
            <v>1813000</v>
          </cell>
          <cell r="E1834">
            <v>181300</v>
          </cell>
          <cell r="F1834">
            <v>181300</v>
          </cell>
          <cell r="G1834">
            <v>300000</v>
          </cell>
          <cell r="H1834">
            <v>0</v>
          </cell>
          <cell r="I1834">
            <v>297000</v>
          </cell>
          <cell r="J1834">
            <v>1840000</v>
          </cell>
        </row>
        <row r="1835">
          <cell r="A1835" t="str">
            <v>P71581</v>
          </cell>
          <cell r="B1835" t="str">
            <v>ASNAWI, SE.</v>
          </cell>
          <cell r="C1835" t="str">
            <v>04190</v>
          </cell>
          <cell r="D1835">
            <v>1689000</v>
          </cell>
          <cell r="E1835">
            <v>168900</v>
          </cell>
          <cell r="F1835">
            <v>168900</v>
          </cell>
          <cell r="G1835">
            <v>300000</v>
          </cell>
          <cell r="H1835">
            <v>0</v>
          </cell>
          <cell r="I1835">
            <v>550000</v>
          </cell>
          <cell r="J1835">
            <v>1902000</v>
          </cell>
        </row>
        <row r="1836">
          <cell r="A1836" t="str">
            <v>P79957</v>
          </cell>
          <cell r="B1836" t="str">
            <v>WAHYUDI, SE</v>
          </cell>
          <cell r="C1836" t="str">
            <v>04190</v>
          </cell>
          <cell r="D1836">
            <v>1802000</v>
          </cell>
          <cell r="E1836">
            <v>180200</v>
          </cell>
          <cell r="F1836">
            <v>180200</v>
          </cell>
          <cell r="G1836">
            <v>300000</v>
          </cell>
          <cell r="H1836">
            <v>1500000</v>
          </cell>
          <cell r="I1836">
            <v>0</v>
          </cell>
          <cell r="J1836">
            <v>2825000</v>
          </cell>
        </row>
        <row r="1837">
          <cell r="A1837" t="str">
            <v>P81383</v>
          </cell>
          <cell r="B1837" t="str">
            <v>ADE SUPARNO</v>
          </cell>
          <cell r="C1837" t="str">
            <v>04190</v>
          </cell>
          <cell r="D1837">
            <v>1207000</v>
          </cell>
          <cell r="E1837">
            <v>120700</v>
          </cell>
          <cell r="F1837">
            <v>120700</v>
          </cell>
          <cell r="G1837">
            <v>300000</v>
          </cell>
          <cell r="H1837">
            <v>0</v>
          </cell>
          <cell r="I1837">
            <v>319000</v>
          </cell>
          <cell r="J1837">
            <v>1654000</v>
          </cell>
        </row>
        <row r="1838">
          <cell r="A1838" t="str">
            <v>P81473</v>
          </cell>
          <cell r="B1838" t="str">
            <v>CANDRA PRADITYA, S.E.</v>
          </cell>
          <cell r="C1838" t="str">
            <v>04190</v>
          </cell>
          <cell r="D1838">
            <v>1207000</v>
          </cell>
          <cell r="E1838">
            <v>120700</v>
          </cell>
          <cell r="F1838">
            <v>120700</v>
          </cell>
          <cell r="G1838">
            <v>300000</v>
          </cell>
          <cell r="H1838">
            <v>0</v>
          </cell>
          <cell r="I1838">
            <v>407000</v>
          </cell>
          <cell r="J1838">
            <v>1727000</v>
          </cell>
        </row>
        <row r="1839">
          <cell r="A1839" t="str">
            <v>P83547</v>
          </cell>
          <cell r="B1839" t="str">
            <v>ARIEF BUDIMAN</v>
          </cell>
          <cell r="C1839" t="str">
            <v>04190</v>
          </cell>
          <cell r="D1839">
            <v>946400</v>
          </cell>
          <cell r="E1839">
            <v>0</v>
          </cell>
          <cell r="F1839">
            <v>0</v>
          </cell>
          <cell r="G1839">
            <v>75000</v>
          </cell>
          <cell r="H1839">
            <v>0</v>
          </cell>
          <cell r="I1839">
            <v>0</v>
          </cell>
          <cell r="J1839">
            <v>1296800</v>
          </cell>
        </row>
        <row r="1840">
          <cell r="A1840" t="str">
            <v>Q00346</v>
          </cell>
          <cell r="B1840" t="str">
            <v>GALIH SAMSURIZAL</v>
          </cell>
          <cell r="C1840" t="str">
            <v>04190</v>
          </cell>
          <cell r="D1840">
            <v>935000</v>
          </cell>
          <cell r="E1840">
            <v>0</v>
          </cell>
          <cell r="F1840">
            <v>0</v>
          </cell>
          <cell r="G1840">
            <v>75000</v>
          </cell>
          <cell r="H1840">
            <v>0</v>
          </cell>
          <cell r="I1840">
            <v>0</v>
          </cell>
          <cell r="J1840">
            <v>1030000</v>
          </cell>
        </row>
        <row r="1841">
          <cell r="A1841" t="str">
            <v>P78792</v>
          </cell>
          <cell r="B1841" t="str">
            <v>MADHOMIN</v>
          </cell>
          <cell r="C1841" t="str">
            <v>04200</v>
          </cell>
          <cell r="D1841">
            <v>1387000</v>
          </cell>
          <cell r="E1841">
            <v>138700</v>
          </cell>
          <cell r="F1841">
            <v>138700</v>
          </cell>
          <cell r="G1841">
            <v>300000</v>
          </cell>
          <cell r="H1841">
            <v>0</v>
          </cell>
          <cell r="I1841">
            <v>297000</v>
          </cell>
          <cell r="J1841">
            <v>1792000</v>
          </cell>
        </row>
        <row r="1842">
          <cell r="A1842" t="str">
            <v>P79375</v>
          </cell>
          <cell r="B1842" t="str">
            <v>DIAN KUSDINI</v>
          </cell>
          <cell r="C1842" t="str">
            <v>04200</v>
          </cell>
          <cell r="D1842">
            <v>1806000</v>
          </cell>
          <cell r="E1842">
            <v>0</v>
          </cell>
          <cell r="F1842">
            <v>0</v>
          </cell>
          <cell r="G1842">
            <v>75000</v>
          </cell>
          <cell r="H1842">
            <v>0</v>
          </cell>
          <cell r="I1842">
            <v>575000</v>
          </cell>
          <cell r="J1842">
            <v>2051000</v>
          </cell>
        </row>
        <row r="1843">
          <cell r="A1843" t="str">
            <v>P79570</v>
          </cell>
          <cell r="B1843" t="str">
            <v>TH.ARIS BAMBANG WIJANARKA, SE</v>
          </cell>
          <cell r="C1843" t="str">
            <v>04200</v>
          </cell>
          <cell r="D1843">
            <v>1865000</v>
          </cell>
          <cell r="E1843">
            <v>186500</v>
          </cell>
          <cell r="F1843">
            <v>186500</v>
          </cell>
          <cell r="G1843">
            <v>300000</v>
          </cell>
          <cell r="H1843">
            <v>1500000</v>
          </cell>
          <cell r="I1843">
            <v>0</v>
          </cell>
          <cell r="J1843">
            <v>2700000</v>
          </cell>
        </row>
        <row r="1844">
          <cell r="A1844" t="str">
            <v>P79577</v>
          </cell>
          <cell r="B1844" t="str">
            <v>ELAN SULAEMAN</v>
          </cell>
          <cell r="C1844" t="str">
            <v>04200</v>
          </cell>
          <cell r="D1844">
            <v>1632000</v>
          </cell>
          <cell r="E1844">
            <v>163200</v>
          </cell>
          <cell r="F1844">
            <v>81600</v>
          </cell>
          <cell r="G1844">
            <v>225000</v>
          </cell>
          <cell r="H1844">
            <v>0</v>
          </cell>
          <cell r="I1844">
            <v>825000</v>
          </cell>
          <cell r="J1844">
            <v>1986000</v>
          </cell>
        </row>
        <row r="1845">
          <cell r="A1845" t="str">
            <v>P81474</v>
          </cell>
          <cell r="B1845" t="str">
            <v>RUSNANDI</v>
          </cell>
          <cell r="C1845" t="str">
            <v>04200</v>
          </cell>
          <cell r="D1845">
            <v>1246000</v>
          </cell>
          <cell r="E1845">
            <v>0</v>
          </cell>
          <cell r="F1845">
            <v>0</v>
          </cell>
          <cell r="G1845">
            <v>75000</v>
          </cell>
          <cell r="H1845">
            <v>0</v>
          </cell>
          <cell r="I1845">
            <v>319000</v>
          </cell>
          <cell r="J1845">
            <v>1792000</v>
          </cell>
        </row>
        <row r="1846">
          <cell r="A1846" t="str">
            <v>Q00331</v>
          </cell>
          <cell r="B1846" t="str">
            <v>ANGGIT RAHADIAN</v>
          </cell>
          <cell r="C1846" t="str">
            <v>04200</v>
          </cell>
          <cell r="D1846">
            <v>935000</v>
          </cell>
          <cell r="E1846">
            <v>0</v>
          </cell>
          <cell r="F1846">
            <v>0</v>
          </cell>
          <cell r="G1846">
            <v>75000</v>
          </cell>
          <cell r="H1846">
            <v>0</v>
          </cell>
          <cell r="I1846">
            <v>0</v>
          </cell>
          <cell r="J1846">
            <v>1030000</v>
          </cell>
        </row>
        <row r="1847">
          <cell r="A1847" t="str">
            <v>P79314</v>
          </cell>
          <cell r="B1847" t="str">
            <v>CECEP SOLEHUDIN,SE</v>
          </cell>
          <cell r="C1847" t="str">
            <v>04210</v>
          </cell>
          <cell r="D1847">
            <v>1865000</v>
          </cell>
          <cell r="E1847">
            <v>186500</v>
          </cell>
          <cell r="F1847">
            <v>186500</v>
          </cell>
          <cell r="G1847">
            <v>300000</v>
          </cell>
          <cell r="H1847">
            <v>1600000</v>
          </cell>
          <cell r="I1847">
            <v>0</v>
          </cell>
          <cell r="J1847">
            <v>3068000</v>
          </cell>
        </row>
        <row r="1848">
          <cell r="A1848" t="str">
            <v>P79591</v>
          </cell>
          <cell r="B1848" t="str">
            <v>TETI RISMAYATI</v>
          </cell>
          <cell r="C1848" t="str">
            <v>04210</v>
          </cell>
          <cell r="D1848">
            <v>1686000</v>
          </cell>
          <cell r="E1848">
            <v>0</v>
          </cell>
          <cell r="F1848">
            <v>0</v>
          </cell>
          <cell r="G1848">
            <v>75000</v>
          </cell>
          <cell r="H1848">
            <v>0</v>
          </cell>
          <cell r="I1848">
            <v>605000</v>
          </cell>
          <cell r="J1848">
            <v>2051000</v>
          </cell>
        </row>
        <row r="1849">
          <cell r="A1849" t="str">
            <v>P80144</v>
          </cell>
          <cell r="B1849" t="str">
            <v>NONO SARWONO</v>
          </cell>
          <cell r="C1849" t="str">
            <v>04210</v>
          </cell>
          <cell r="D1849">
            <v>1744000</v>
          </cell>
          <cell r="E1849">
            <v>174400</v>
          </cell>
          <cell r="F1849">
            <v>174400</v>
          </cell>
          <cell r="G1849">
            <v>300000</v>
          </cell>
          <cell r="H1849">
            <v>0</v>
          </cell>
          <cell r="I1849">
            <v>550000</v>
          </cell>
          <cell r="J1849">
            <v>2051000</v>
          </cell>
        </row>
        <row r="1850">
          <cell r="A1850" t="str">
            <v>P80650</v>
          </cell>
          <cell r="B1850" t="str">
            <v>NUNUR NURHAYAT</v>
          </cell>
          <cell r="C1850" t="str">
            <v>04210</v>
          </cell>
          <cell r="D1850">
            <v>1426000</v>
          </cell>
          <cell r="E1850">
            <v>142600</v>
          </cell>
          <cell r="F1850">
            <v>142600</v>
          </cell>
          <cell r="G1850">
            <v>300000</v>
          </cell>
          <cell r="H1850">
            <v>0</v>
          </cell>
          <cell r="I1850">
            <v>550000</v>
          </cell>
          <cell r="J1850">
            <v>1922000</v>
          </cell>
        </row>
        <row r="1851">
          <cell r="A1851" t="str">
            <v>P81411</v>
          </cell>
          <cell r="B1851" t="str">
            <v>ROBI NURDIN HAMBALI</v>
          </cell>
          <cell r="C1851" t="str">
            <v>04210</v>
          </cell>
          <cell r="D1851">
            <v>1168000</v>
          </cell>
          <cell r="E1851">
            <v>116800</v>
          </cell>
          <cell r="F1851">
            <v>116800</v>
          </cell>
          <cell r="G1851">
            <v>300000</v>
          </cell>
          <cell r="H1851">
            <v>0</v>
          </cell>
          <cell r="I1851">
            <v>319000</v>
          </cell>
          <cell r="J1851">
            <v>1662000</v>
          </cell>
        </row>
        <row r="1852">
          <cell r="A1852" t="str">
            <v>P81459</v>
          </cell>
          <cell r="B1852" t="str">
            <v>JULIANTO</v>
          </cell>
          <cell r="C1852" t="str">
            <v>04210</v>
          </cell>
          <cell r="D1852">
            <v>1207000</v>
          </cell>
          <cell r="E1852">
            <v>120700</v>
          </cell>
          <cell r="F1852">
            <v>60350</v>
          </cell>
          <cell r="G1852">
            <v>225000</v>
          </cell>
          <cell r="H1852">
            <v>0</v>
          </cell>
          <cell r="I1852">
            <v>319000</v>
          </cell>
          <cell r="J1852">
            <v>1727000</v>
          </cell>
        </row>
        <row r="1853">
          <cell r="A1853" t="str">
            <v>P81469</v>
          </cell>
          <cell r="B1853" t="str">
            <v>MOHAMAD ERIES RISWANDI</v>
          </cell>
          <cell r="C1853" t="str">
            <v>04210</v>
          </cell>
          <cell r="D1853">
            <v>1207000</v>
          </cell>
          <cell r="E1853">
            <v>120700</v>
          </cell>
          <cell r="F1853">
            <v>120700</v>
          </cell>
          <cell r="G1853">
            <v>300000</v>
          </cell>
          <cell r="H1853">
            <v>0</v>
          </cell>
          <cell r="I1853">
            <v>0</v>
          </cell>
          <cell r="J1853">
            <v>1727000</v>
          </cell>
        </row>
        <row r="1854">
          <cell r="A1854" t="str">
            <v>P83589</v>
          </cell>
          <cell r="B1854" t="str">
            <v>GAN GAN ABDURRAHMAN</v>
          </cell>
          <cell r="C1854" t="str">
            <v>04210</v>
          </cell>
          <cell r="D1854">
            <v>946400</v>
          </cell>
          <cell r="E1854">
            <v>0</v>
          </cell>
          <cell r="F1854">
            <v>0</v>
          </cell>
          <cell r="G1854">
            <v>75000</v>
          </cell>
          <cell r="H1854">
            <v>0</v>
          </cell>
          <cell r="I1854">
            <v>0</v>
          </cell>
          <cell r="J1854">
            <v>1296800</v>
          </cell>
        </row>
        <row r="1855">
          <cell r="A1855" t="str">
            <v>Q00484</v>
          </cell>
          <cell r="B1855" t="str">
            <v>YAMIN MUHAEMIN</v>
          </cell>
          <cell r="C1855" t="str">
            <v>04210</v>
          </cell>
          <cell r="D1855">
            <v>935000</v>
          </cell>
          <cell r="E1855">
            <v>0</v>
          </cell>
          <cell r="F1855">
            <v>0</v>
          </cell>
          <cell r="G1855">
            <v>75000</v>
          </cell>
          <cell r="H1855">
            <v>0</v>
          </cell>
          <cell r="I1855">
            <v>0</v>
          </cell>
          <cell r="J1855">
            <v>1030000</v>
          </cell>
        </row>
        <row r="1856">
          <cell r="A1856" t="str">
            <v>Q00485</v>
          </cell>
          <cell r="B1856" t="str">
            <v>MOCH. DIAN ADITYA</v>
          </cell>
          <cell r="C1856" t="str">
            <v>04210</v>
          </cell>
          <cell r="D1856">
            <v>935000</v>
          </cell>
          <cell r="E1856">
            <v>0</v>
          </cell>
          <cell r="F1856">
            <v>0</v>
          </cell>
          <cell r="G1856">
            <v>75000</v>
          </cell>
          <cell r="H1856">
            <v>0</v>
          </cell>
          <cell r="I1856">
            <v>0</v>
          </cell>
          <cell r="J1856">
            <v>1030000</v>
          </cell>
        </row>
        <row r="1857">
          <cell r="A1857" t="str">
            <v>P54455</v>
          </cell>
          <cell r="B1857" t="str">
            <v>AGUS WALUJO, SE</v>
          </cell>
          <cell r="C1857" t="str">
            <v>04220</v>
          </cell>
          <cell r="D1857">
            <v>2364000</v>
          </cell>
          <cell r="E1857">
            <v>236400</v>
          </cell>
          <cell r="F1857">
            <v>236400</v>
          </cell>
          <cell r="G1857">
            <v>300000</v>
          </cell>
          <cell r="H1857">
            <v>1600000</v>
          </cell>
          <cell r="I1857">
            <v>0</v>
          </cell>
          <cell r="J1857">
            <v>3422000</v>
          </cell>
        </row>
        <row r="1858">
          <cell r="A1858" t="str">
            <v>P77414</v>
          </cell>
          <cell r="B1858" t="str">
            <v>SANTOSO</v>
          </cell>
          <cell r="C1858" t="str">
            <v>04220</v>
          </cell>
          <cell r="D1858">
            <v>1865000</v>
          </cell>
          <cell r="E1858">
            <v>186500</v>
          </cell>
          <cell r="F1858">
            <v>186500</v>
          </cell>
          <cell r="G1858">
            <v>300000</v>
          </cell>
          <cell r="H1858">
            <v>1500000</v>
          </cell>
          <cell r="I1858">
            <v>0</v>
          </cell>
          <cell r="J1858">
            <v>2832000</v>
          </cell>
        </row>
        <row r="1859">
          <cell r="A1859" t="str">
            <v>P78712</v>
          </cell>
          <cell r="B1859" t="str">
            <v>AHMAD SOPANDI</v>
          </cell>
          <cell r="C1859" t="str">
            <v>04220</v>
          </cell>
          <cell r="D1859">
            <v>1340000</v>
          </cell>
          <cell r="E1859">
            <v>0</v>
          </cell>
          <cell r="F1859">
            <v>134000</v>
          </cell>
          <cell r="G1859">
            <v>225000</v>
          </cell>
          <cell r="H1859">
            <v>0</v>
          </cell>
          <cell r="I1859">
            <v>0</v>
          </cell>
          <cell r="J1859">
            <v>1581000</v>
          </cell>
        </row>
        <row r="1860">
          <cell r="A1860" t="str">
            <v>P80079</v>
          </cell>
          <cell r="B1860" t="str">
            <v>AGUS ABDURACHMAN, SE.</v>
          </cell>
          <cell r="C1860" t="str">
            <v>04220</v>
          </cell>
          <cell r="D1860">
            <v>1744000</v>
          </cell>
          <cell r="E1860">
            <v>174400</v>
          </cell>
          <cell r="F1860">
            <v>174400</v>
          </cell>
          <cell r="G1860">
            <v>300000</v>
          </cell>
          <cell r="H1860">
            <v>0</v>
          </cell>
          <cell r="I1860">
            <v>825000</v>
          </cell>
          <cell r="J1860">
            <v>2156000</v>
          </cell>
        </row>
        <row r="1861">
          <cell r="A1861" t="str">
            <v>P80098</v>
          </cell>
          <cell r="B1861" t="str">
            <v>BUKHORI MUSLIM</v>
          </cell>
          <cell r="C1861" t="str">
            <v>04220</v>
          </cell>
          <cell r="D1861">
            <v>1632000</v>
          </cell>
          <cell r="E1861">
            <v>163200</v>
          </cell>
          <cell r="F1861">
            <v>163200</v>
          </cell>
          <cell r="G1861">
            <v>300000</v>
          </cell>
          <cell r="H1861">
            <v>0</v>
          </cell>
          <cell r="I1861">
            <v>550000</v>
          </cell>
          <cell r="J1861">
            <v>1986000</v>
          </cell>
        </row>
        <row r="1862">
          <cell r="A1862" t="str">
            <v>P81091</v>
          </cell>
          <cell r="B1862" t="str">
            <v>CECEP RAHMAT.B, SE</v>
          </cell>
          <cell r="C1862" t="str">
            <v>04220</v>
          </cell>
          <cell r="D1862">
            <v>1523000</v>
          </cell>
          <cell r="E1862">
            <v>152300</v>
          </cell>
          <cell r="F1862">
            <v>152300</v>
          </cell>
          <cell r="G1862">
            <v>300000</v>
          </cell>
          <cell r="H1862">
            <v>0</v>
          </cell>
          <cell r="I1862">
            <v>825000</v>
          </cell>
          <cell r="J1862">
            <v>1986000</v>
          </cell>
        </row>
        <row r="1863">
          <cell r="A1863" t="str">
            <v>P81421</v>
          </cell>
          <cell r="B1863" t="str">
            <v>CECEP SUPRIATNA, S.SOS.</v>
          </cell>
          <cell r="C1863" t="str">
            <v>04220</v>
          </cell>
          <cell r="D1863">
            <v>1168000</v>
          </cell>
          <cell r="E1863">
            <v>116800</v>
          </cell>
          <cell r="F1863">
            <v>58400</v>
          </cell>
          <cell r="G1863">
            <v>225000</v>
          </cell>
          <cell r="H1863">
            <v>0</v>
          </cell>
          <cell r="I1863">
            <v>319000</v>
          </cell>
          <cell r="J1863">
            <v>1662000</v>
          </cell>
        </row>
        <row r="1864">
          <cell r="A1864" t="str">
            <v>P81423</v>
          </cell>
          <cell r="B1864" t="str">
            <v>RUDI SUGIARTO</v>
          </cell>
          <cell r="C1864" t="str">
            <v>04220</v>
          </cell>
          <cell r="D1864">
            <v>1207000</v>
          </cell>
          <cell r="E1864">
            <v>120700</v>
          </cell>
          <cell r="F1864">
            <v>120700</v>
          </cell>
          <cell r="G1864">
            <v>300000</v>
          </cell>
          <cell r="H1864">
            <v>0</v>
          </cell>
          <cell r="I1864">
            <v>352000</v>
          </cell>
          <cell r="J1864">
            <v>1727000</v>
          </cell>
        </row>
        <row r="1865">
          <cell r="A1865" t="str">
            <v>P81438</v>
          </cell>
          <cell r="B1865" t="str">
            <v>KOMAR MUBAROK</v>
          </cell>
          <cell r="C1865" t="str">
            <v>04220</v>
          </cell>
          <cell r="D1865">
            <v>1207000</v>
          </cell>
          <cell r="E1865">
            <v>120700</v>
          </cell>
          <cell r="F1865">
            <v>120700</v>
          </cell>
          <cell r="G1865">
            <v>300000</v>
          </cell>
          <cell r="H1865">
            <v>0</v>
          </cell>
          <cell r="I1865">
            <v>495000</v>
          </cell>
          <cell r="J1865">
            <v>1727000</v>
          </cell>
        </row>
        <row r="1866">
          <cell r="A1866" t="str">
            <v>P82046</v>
          </cell>
          <cell r="B1866" t="str">
            <v>WAWAN AGUS SETIAWAN</v>
          </cell>
          <cell r="C1866" t="str">
            <v>04220</v>
          </cell>
          <cell r="D1866">
            <v>1164000</v>
          </cell>
          <cell r="E1866">
            <v>116400</v>
          </cell>
          <cell r="F1866">
            <v>116400</v>
          </cell>
          <cell r="G1866">
            <v>300000</v>
          </cell>
          <cell r="H1866">
            <v>0</v>
          </cell>
          <cell r="I1866">
            <v>495000</v>
          </cell>
          <cell r="J1866">
            <v>1792000</v>
          </cell>
        </row>
        <row r="1867">
          <cell r="A1867" t="str">
            <v>P82806</v>
          </cell>
          <cell r="B1867" t="str">
            <v>RIAL TAUFIK IMAWAN</v>
          </cell>
          <cell r="C1867" t="str">
            <v>04220</v>
          </cell>
          <cell r="D1867">
            <v>1052000</v>
          </cell>
          <cell r="E1867">
            <v>105200</v>
          </cell>
          <cell r="F1867">
            <v>52600</v>
          </cell>
          <cell r="G1867">
            <v>225000</v>
          </cell>
          <cell r="H1867">
            <v>0</v>
          </cell>
          <cell r="I1867">
            <v>297000</v>
          </cell>
          <cell r="J1867">
            <v>1581000</v>
          </cell>
        </row>
        <row r="1868">
          <cell r="A1868" t="str">
            <v>P83559</v>
          </cell>
          <cell r="B1868" t="str">
            <v>HADHI PERMADIKUSUMAH</v>
          </cell>
          <cell r="C1868" t="str">
            <v>04220</v>
          </cell>
          <cell r="D1868">
            <v>946400</v>
          </cell>
          <cell r="E1868">
            <v>0</v>
          </cell>
          <cell r="F1868">
            <v>0</v>
          </cell>
          <cell r="G1868">
            <v>75000</v>
          </cell>
          <cell r="H1868">
            <v>0</v>
          </cell>
          <cell r="I1868">
            <v>352000</v>
          </cell>
          <cell r="J1868">
            <v>1296800</v>
          </cell>
        </row>
        <row r="1869">
          <cell r="A1869" t="str">
            <v>Q00370</v>
          </cell>
          <cell r="B1869" t="str">
            <v>ASEP DANI GUNAWAN</v>
          </cell>
          <cell r="C1869" t="str">
            <v>04220</v>
          </cell>
          <cell r="D1869">
            <v>935000</v>
          </cell>
          <cell r="E1869">
            <v>0</v>
          </cell>
          <cell r="F1869">
            <v>0</v>
          </cell>
          <cell r="G1869">
            <v>75000</v>
          </cell>
          <cell r="H1869">
            <v>0</v>
          </cell>
          <cell r="I1869">
            <v>0</v>
          </cell>
          <cell r="J1869">
            <v>1030000</v>
          </cell>
        </row>
        <row r="1870">
          <cell r="A1870" t="str">
            <v>Q00371</v>
          </cell>
          <cell r="B1870" t="str">
            <v>MUHAMAD ARIF NURHIDAYAT</v>
          </cell>
          <cell r="C1870" t="str">
            <v>04220</v>
          </cell>
          <cell r="D1870">
            <v>935000</v>
          </cell>
          <cell r="E1870">
            <v>0</v>
          </cell>
          <cell r="F1870">
            <v>0</v>
          </cell>
          <cell r="G1870">
            <v>75000</v>
          </cell>
          <cell r="H1870">
            <v>0</v>
          </cell>
          <cell r="I1870">
            <v>0</v>
          </cell>
          <cell r="J1870">
            <v>1030000</v>
          </cell>
        </row>
        <row r="1871">
          <cell r="A1871" t="str">
            <v>Q00372</v>
          </cell>
          <cell r="B1871" t="str">
            <v>MOCHAMAD YUSUP</v>
          </cell>
          <cell r="C1871" t="str">
            <v>04220</v>
          </cell>
          <cell r="D1871">
            <v>935000</v>
          </cell>
          <cell r="E1871">
            <v>0</v>
          </cell>
          <cell r="F1871">
            <v>0</v>
          </cell>
          <cell r="G1871">
            <v>75000</v>
          </cell>
          <cell r="H1871">
            <v>0</v>
          </cell>
          <cell r="I1871">
            <v>0</v>
          </cell>
          <cell r="J1871">
            <v>1030000</v>
          </cell>
        </row>
        <row r="1872">
          <cell r="A1872" t="str">
            <v>Q00373</v>
          </cell>
          <cell r="B1872" t="str">
            <v>WIDI MARTES DASE P</v>
          </cell>
          <cell r="C1872" t="str">
            <v>04220</v>
          </cell>
          <cell r="D1872">
            <v>935000</v>
          </cell>
          <cell r="E1872">
            <v>0</v>
          </cell>
          <cell r="F1872">
            <v>0</v>
          </cell>
          <cell r="G1872">
            <v>75000</v>
          </cell>
          <cell r="H1872">
            <v>0</v>
          </cell>
          <cell r="I1872">
            <v>0</v>
          </cell>
          <cell r="J1872">
            <v>1030000</v>
          </cell>
        </row>
        <row r="1873">
          <cell r="A1873" t="str">
            <v>Q00450</v>
          </cell>
          <cell r="B1873" t="str">
            <v>ASTARI GANTIRA AFFANDI</v>
          </cell>
          <cell r="C1873" t="str">
            <v>04220</v>
          </cell>
          <cell r="D1873">
            <v>935000</v>
          </cell>
          <cell r="E1873">
            <v>0</v>
          </cell>
          <cell r="F1873">
            <v>0</v>
          </cell>
          <cell r="G1873">
            <v>75000</v>
          </cell>
          <cell r="H1873">
            <v>0</v>
          </cell>
          <cell r="I1873">
            <v>0</v>
          </cell>
          <cell r="J1873">
            <v>1030000</v>
          </cell>
        </row>
        <row r="1874">
          <cell r="A1874" t="str">
            <v>P54462</v>
          </cell>
          <cell r="B1874" t="str">
            <v>BAMBANG RACHMANTO, SE.</v>
          </cell>
          <cell r="C1874" t="str">
            <v>04230</v>
          </cell>
          <cell r="D1874">
            <v>2364000</v>
          </cell>
          <cell r="E1874">
            <v>236400</v>
          </cell>
          <cell r="F1874">
            <v>236400</v>
          </cell>
          <cell r="G1874">
            <v>300000</v>
          </cell>
          <cell r="H1874">
            <v>1500000</v>
          </cell>
          <cell r="I1874">
            <v>0</v>
          </cell>
          <cell r="J1874">
            <v>2825000</v>
          </cell>
        </row>
        <row r="1875">
          <cell r="A1875" t="str">
            <v>P77335</v>
          </cell>
          <cell r="B1875" t="str">
            <v>DEDEH SUTARSIH, SE.</v>
          </cell>
          <cell r="C1875" t="str">
            <v>04230</v>
          </cell>
          <cell r="D1875">
            <v>1689000</v>
          </cell>
          <cell r="E1875">
            <v>0</v>
          </cell>
          <cell r="F1875">
            <v>0</v>
          </cell>
          <cell r="G1875">
            <v>75000</v>
          </cell>
          <cell r="H1875">
            <v>0</v>
          </cell>
          <cell r="I1875">
            <v>407000</v>
          </cell>
          <cell r="J1875">
            <v>1986000</v>
          </cell>
        </row>
        <row r="1876">
          <cell r="A1876" t="str">
            <v>P80654</v>
          </cell>
          <cell r="B1876" t="str">
            <v>NONO SUTRISNO, SE.</v>
          </cell>
          <cell r="C1876" t="str">
            <v>04230</v>
          </cell>
          <cell r="D1876">
            <v>1426000</v>
          </cell>
          <cell r="E1876">
            <v>142600</v>
          </cell>
          <cell r="F1876">
            <v>142600</v>
          </cell>
          <cell r="G1876">
            <v>300000</v>
          </cell>
          <cell r="H1876">
            <v>0</v>
          </cell>
          <cell r="I1876">
            <v>550000</v>
          </cell>
          <cell r="J1876">
            <v>1922000</v>
          </cell>
        </row>
        <row r="1877">
          <cell r="A1877" t="str">
            <v>P81123</v>
          </cell>
          <cell r="B1877" t="str">
            <v>YANTI MARLIANTI, A.Md.</v>
          </cell>
          <cell r="C1877" t="str">
            <v>04230</v>
          </cell>
          <cell r="D1877">
            <v>1523000</v>
          </cell>
          <cell r="E1877">
            <v>152300</v>
          </cell>
          <cell r="F1877">
            <v>152300</v>
          </cell>
          <cell r="G1877">
            <v>300000</v>
          </cell>
          <cell r="H1877">
            <v>0</v>
          </cell>
          <cell r="I1877">
            <v>825000</v>
          </cell>
          <cell r="J1877">
            <v>1986000</v>
          </cell>
        </row>
        <row r="1878">
          <cell r="A1878" t="str">
            <v>P81384</v>
          </cell>
          <cell r="B1878" t="str">
            <v>DEDE SUTISNA</v>
          </cell>
          <cell r="C1878" t="str">
            <v>04230</v>
          </cell>
          <cell r="D1878">
            <v>1168000</v>
          </cell>
          <cell r="E1878">
            <v>116800</v>
          </cell>
          <cell r="F1878">
            <v>116800</v>
          </cell>
          <cell r="G1878">
            <v>300000</v>
          </cell>
          <cell r="H1878">
            <v>0</v>
          </cell>
          <cell r="I1878">
            <v>319000</v>
          </cell>
          <cell r="J1878">
            <v>1662000</v>
          </cell>
        </row>
        <row r="1879">
          <cell r="A1879" t="str">
            <v>P82056</v>
          </cell>
          <cell r="B1879" t="str">
            <v>ASTI HESTIANA LEGI</v>
          </cell>
          <cell r="C1879" t="str">
            <v>04230</v>
          </cell>
          <cell r="D1879">
            <v>1126000</v>
          </cell>
          <cell r="E1879">
            <v>112600</v>
          </cell>
          <cell r="F1879">
            <v>112600</v>
          </cell>
          <cell r="G1879">
            <v>300000</v>
          </cell>
          <cell r="H1879">
            <v>0</v>
          </cell>
          <cell r="I1879">
            <v>297000</v>
          </cell>
          <cell r="J1879">
            <v>1727000</v>
          </cell>
        </row>
        <row r="1880">
          <cell r="A1880" t="str">
            <v>P83544</v>
          </cell>
          <cell r="B1880" t="str">
            <v>ARIEF PRIANGGORO</v>
          </cell>
          <cell r="C1880" t="str">
            <v>04230</v>
          </cell>
          <cell r="D1880">
            <v>946400</v>
          </cell>
          <cell r="E1880">
            <v>0</v>
          </cell>
          <cell r="F1880">
            <v>0</v>
          </cell>
          <cell r="G1880">
            <v>75000</v>
          </cell>
          <cell r="H1880">
            <v>0</v>
          </cell>
          <cell r="I1880">
            <v>0</v>
          </cell>
          <cell r="J1880">
            <v>1296800</v>
          </cell>
        </row>
        <row r="1881">
          <cell r="A1881" t="str">
            <v>Q00334</v>
          </cell>
          <cell r="B1881" t="str">
            <v>TITA ROSITA</v>
          </cell>
          <cell r="C1881" t="str">
            <v>04230</v>
          </cell>
          <cell r="D1881">
            <v>935000</v>
          </cell>
          <cell r="E1881">
            <v>0</v>
          </cell>
          <cell r="F1881">
            <v>0</v>
          </cell>
          <cell r="G1881">
            <v>75000</v>
          </cell>
          <cell r="H1881">
            <v>0</v>
          </cell>
          <cell r="I1881">
            <v>0</v>
          </cell>
          <cell r="J1881">
            <v>1030000</v>
          </cell>
        </row>
        <row r="1882">
          <cell r="A1882" t="str">
            <v>Q00335</v>
          </cell>
          <cell r="B1882" t="str">
            <v>SRIE PANJI UTAMI</v>
          </cell>
          <cell r="C1882" t="str">
            <v>04230</v>
          </cell>
          <cell r="D1882">
            <v>935000</v>
          </cell>
          <cell r="E1882">
            <v>0</v>
          </cell>
          <cell r="F1882">
            <v>0</v>
          </cell>
          <cell r="G1882">
            <v>75000</v>
          </cell>
          <cell r="H1882">
            <v>0</v>
          </cell>
          <cell r="I1882">
            <v>0</v>
          </cell>
          <cell r="J1882">
            <v>1030000</v>
          </cell>
        </row>
        <row r="1883">
          <cell r="A1883" t="str">
            <v>P63309</v>
          </cell>
          <cell r="B1883" t="str">
            <v>ROSID</v>
          </cell>
          <cell r="C1883" t="str">
            <v>04240</v>
          </cell>
          <cell r="D1883">
            <v>1648000</v>
          </cell>
          <cell r="E1883">
            <v>164800</v>
          </cell>
          <cell r="F1883">
            <v>0</v>
          </cell>
          <cell r="G1883">
            <v>150000</v>
          </cell>
          <cell r="H1883">
            <v>0</v>
          </cell>
          <cell r="I1883">
            <v>0</v>
          </cell>
          <cell r="J1883">
            <v>1564000</v>
          </cell>
        </row>
        <row r="1884">
          <cell r="A1884" t="str">
            <v>P76974</v>
          </cell>
          <cell r="B1884" t="str">
            <v>KOSIM</v>
          </cell>
          <cell r="C1884" t="str">
            <v>04240</v>
          </cell>
          <cell r="D1884">
            <v>1529000</v>
          </cell>
          <cell r="E1884">
            <v>152900</v>
          </cell>
          <cell r="F1884">
            <v>152900</v>
          </cell>
          <cell r="G1884">
            <v>300000</v>
          </cell>
          <cell r="H1884">
            <v>0</v>
          </cell>
          <cell r="I1884">
            <v>319000</v>
          </cell>
          <cell r="J1884">
            <v>1778000</v>
          </cell>
        </row>
        <row r="1885">
          <cell r="A1885" t="str">
            <v>P79578</v>
          </cell>
          <cell r="B1885" t="str">
            <v>YANI ROHAYANI</v>
          </cell>
          <cell r="C1885" t="str">
            <v>04240</v>
          </cell>
          <cell r="D1885">
            <v>1686000</v>
          </cell>
          <cell r="E1885">
            <v>168600</v>
          </cell>
          <cell r="F1885">
            <v>168600</v>
          </cell>
          <cell r="G1885">
            <v>300000</v>
          </cell>
          <cell r="H1885">
            <v>0</v>
          </cell>
          <cell r="I1885">
            <v>0</v>
          </cell>
          <cell r="J1885">
            <v>1964000</v>
          </cell>
        </row>
        <row r="1886">
          <cell r="A1886" t="str">
            <v>P80446</v>
          </cell>
          <cell r="B1886" t="str">
            <v>ERIS RISTONI, S.E.</v>
          </cell>
          <cell r="C1886" t="str">
            <v>04240</v>
          </cell>
          <cell r="D1886">
            <v>1799000</v>
          </cell>
          <cell r="E1886">
            <v>179900</v>
          </cell>
          <cell r="F1886">
            <v>179900</v>
          </cell>
          <cell r="G1886">
            <v>300000</v>
          </cell>
          <cell r="H1886">
            <v>1500000</v>
          </cell>
          <cell r="I1886">
            <v>0</v>
          </cell>
          <cell r="J1886">
            <v>2825000</v>
          </cell>
        </row>
        <row r="1887">
          <cell r="A1887" t="str">
            <v>P81090</v>
          </cell>
          <cell r="B1887" t="str">
            <v>HENI SUTINI, SE</v>
          </cell>
          <cell r="C1887" t="str">
            <v>04240</v>
          </cell>
          <cell r="D1887">
            <v>1523000</v>
          </cell>
          <cell r="E1887">
            <v>152300</v>
          </cell>
          <cell r="F1887">
            <v>152300</v>
          </cell>
          <cell r="G1887">
            <v>300000</v>
          </cell>
          <cell r="H1887">
            <v>0</v>
          </cell>
          <cell r="I1887">
            <v>550000</v>
          </cell>
          <cell r="J1887">
            <v>1986000</v>
          </cell>
        </row>
        <row r="1888">
          <cell r="A1888" t="str">
            <v>P81422</v>
          </cell>
          <cell r="B1888" t="str">
            <v>DEDEN</v>
          </cell>
          <cell r="C1888" t="str">
            <v>04240</v>
          </cell>
          <cell r="D1888">
            <v>1207000</v>
          </cell>
          <cell r="E1888">
            <v>120700</v>
          </cell>
          <cell r="F1888">
            <v>0</v>
          </cell>
          <cell r="G1888">
            <v>150000</v>
          </cell>
          <cell r="H1888">
            <v>0</v>
          </cell>
          <cell r="I1888">
            <v>0</v>
          </cell>
          <cell r="J1888">
            <v>1654000</v>
          </cell>
        </row>
        <row r="1889">
          <cell r="A1889" t="str">
            <v>P81451</v>
          </cell>
          <cell r="B1889" t="str">
            <v>EKO FUJI ANDRIONO</v>
          </cell>
          <cell r="C1889" t="str">
            <v>04240</v>
          </cell>
          <cell r="D1889">
            <v>1168000</v>
          </cell>
          <cell r="E1889">
            <v>116800</v>
          </cell>
          <cell r="F1889">
            <v>116800</v>
          </cell>
          <cell r="G1889">
            <v>300000</v>
          </cell>
          <cell r="H1889">
            <v>0</v>
          </cell>
          <cell r="I1889">
            <v>297000</v>
          </cell>
          <cell r="J1889">
            <v>1592000</v>
          </cell>
        </row>
        <row r="1890">
          <cell r="A1890" t="str">
            <v>P81482</v>
          </cell>
          <cell r="B1890" t="str">
            <v>DEDE JULIA</v>
          </cell>
          <cell r="C1890" t="str">
            <v>04240</v>
          </cell>
          <cell r="D1890">
            <v>1207000</v>
          </cell>
          <cell r="E1890">
            <v>120700</v>
          </cell>
          <cell r="F1890">
            <v>60350</v>
          </cell>
          <cell r="G1890">
            <v>225000</v>
          </cell>
          <cell r="H1890">
            <v>0</v>
          </cell>
          <cell r="I1890">
            <v>0</v>
          </cell>
          <cell r="J1890">
            <v>1654000</v>
          </cell>
        </row>
        <row r="1891">
          <cell r="A1891" t="str">
            <v>P83539</v>
          </cell>
          <cell r="B1891" t="str">
            <v>FIRMAN WARLIMAN</v>
          </cell>
          <cell r="C1891" t="str">
            <v>04240</v>
          </cell>
          <cell r="D1891">
            <v>946400</v>
          </cell>
          <cell r="E1891">
            <v>0</v>
          </cell>
          <cell r="F1891">
            <v>0</v>
          </cell>
          <cell r="G1891">
            <v>75000</v>
          </cell>
          <cell r="H1891">
            <v>0</v>
          </cell>
          <cell r="I1891">
            <v>0</v>
          </cell>
          <cell r="J1891">
            <v>1296800</v>
          </cell>
        </row>
        <row r="1892">
          <cell r="A1892" t="str">
            <v>Q00314</v>
          </cell>
          <cell r="B1892" t="str">
            <v>MIA TITIN RESMIYATIN</v>
          </cell>
          <cell r="C1892" t="str">
            <v>04240</v>
          </cell>
          <cell r="D1892">
            <v>935000</v>
          </cell>
          <cell r="E1892">
            <v>0</v>
          </cell>
          <cell r="F1892">
            <v>0</v>
          </cell>
          <cell r="G1892">
            <v>75000</v>
          </cell>
          <cell r="H1892">
            <v>0</v>
          </cell>
          <cell r="I1892">
            <v>0</v>
          </cell>
          <cell r="J1892">
            <v>1030000</v>
          </cell>
        </row>
        <row r="1893">
          <cell r="A1893" t="str">
            <v>P45097</v>
          </cell>
          <cell r="B1893" t="str">
            <v>RUSMINAH</v>
          </cell>
          <cell r="C1893" t="str">
            <v>04250</v>
          </cell>
          <cell r="D1893">
            <v>2373000</v>
          </cell>
          <cell r="E1893">
            <v>0</v>
          </cell>
          <cell r="F1893">
            <v>0</v>
          </cell>
          <cell r="G1893">
            <v>75000</v>
          </cell>
          <cell r="H1893">
            <v>0</v>
          </cell>
          <cell r="I1893">
            <v>319000</v>
          </cell>
          <cell r="J1893">
            <v>2027000</v>
          </cell>
        </row>
        <row r="1894">
          <cell r="A1894" t="str">
            <v>P60274</v>
          </cell>
          <cell r="B1894" t="str">
            <v>SUPENDI</v>
          </cell>
          <cell r="C1894" t="str">
            <v>04250</v>
          </cell>
          <cell r="D1894">
            <v>1809000</v>
          </cell>
          <cell r="E1894">
            <v>0</v>
          </cell>
          <cell r="F1894">
            <v>0</v>
          </cell>
          <cell r="G1894">
            <v>75000</v>
          </cell>
          <cell r="H1894">
            <v>0</v>
          </cell>
          <cell r="I1894">
            <v>0</v>
          </cell>
          <cell r="J1894">
            <v>1902000</v>
          </cell>
        </row>
        <row r="1895">
          <cell r="A1895" t="str">
            <v>P66093</v>
          </cell>
          <cell r="B1895" t="str">
            <v>IWAN</v>
          </cell>
          <cell r="C1895" t="str">
            <v>04250</v>
          </cell>
          <cell r="D1895">
            <v>1648000</v>
          </cell>
          <cell r="E1895">
            <v>164800</v>
          </cell>
          <cell r="F1895">
            <v>0</v>
          </cell>
          <cell r="G1895">
            <v>150000</v>
          </cell>
          <cell r="H1895">
            <v>0</v>
          </cell>
          <cell r="I1895">
            <v>0</v>
          </cell>
          <cell r="J1895">
            <v>1716000</v>
          </cell>
        </row>
        <row r="1896">
          <cell r="A1896" t="str">
            <v>P79376</v>
          </cell>
          <cell r="B1896" t="str">
            <v>WAWAN NURHASANUDDIN</v>
          </cell>
          <cell r="C1896" t="str">
            <v>04250</v>
          </cell>
          <cell r="D1896">
            <v>1806000</v>
          </cell>
          <cell r="E1896">
            <v>180600</v>
          </cell>
          <cell r="F1896">
            <v>180600</v>
          </cell>
          <cell r="G1896">
            <v>300000</v>
          </cell>
          <cell r="H1896">
            <v>1500000</v>
          </cell>
          <cell r="I1896">
            <v>0</v>
          </cell>
          <cell r="J1896">
            <v>3068000</v>
          </cell>
        </row>
        <row r="1897">
          <cell r="A1897" t="str">
            <v>P80087</v>
          </cell>
          <cell r="B1897" t="str">
            <v>ANTON SARTONO</v>
          </cell>
          <cell r="C1897" t="str">
            <v>04250</v>
          </cell>
          <cell r="D1897">
            <v>1744000</v>
          </cell>
          <cell r="E1897">
            <v>0</v>
          </cell>
          <cell r="F1897">
            <v>0</v>
          </cell>
          <cell r="G1897">
            <v>75000</v>
          </cell>
          <cell r="H1897">
            <v>0</v>
          </cell>
          <cell r="I1897">
            <v>583000</v>
          </cell>
          <cell r="J1897">
            <v>1964000</v>
          </cell>
        </row>
        <row r="1898">
          <cell r="A1898" t="str">
            <v>P80364</v>
          </cell>
          <cell r="B1898" t="str">
            <v>RATNA ELIA HERA YUNINGSIH</v>
          </cell>
          <cell r="C1898" t="str">
            <v>04250</v>
          </cell>
          <cell r="D1898">
            <v>1686000</v>
          </cell>
          <cell r="E1898">
            <v>168600</v>
          </cell>
          <cell r="F1898">
            <v>168600</v>
          </cell>
          <cell r="G1898">
            <v>300000</v>
          </cell>
          <cell r="H1898">
            <v>0</v>
          </cell>
          <cell r="I1898">
            <v>825000</v>
          </cell>
          <cell r="J1898">
            <v>1964000</v>
          </cell>
        </row>
        <row r="1899">
          <cell r="A1899" t="str">
            <v>P81260</v>
          </cell>
          <cell r="B1899" t="str">
            <v>MUHAMAD HOLIL</v>
          </cell>
          <cell r="C1899" t="str">
            <v>04250</v>
          </cell>
          <cell r="D1899">
            <v>1207000</v>
          </cell>
          <cell r="E1899">
            <v>120700</v>
          </cell>
          <cell r="F1899">
            <v>120700</v>
          </cell>
          <cell r="G1899">
            <v>300000</v>
          </cell>
          <cell r="H1899">
            <v>0</v>
          </cell>
          <cell r="I1899">
            <v>319000</v>
          </cell>
          <cell r="J1899">
            <v>1581000</v>
          </cell>
        </row>
        <row r="1900">
          <cell r="A1900" t="str">
            <v>P83541</v>
          </cell>
          <cell r="B1900" t="str">
            <v>IWAN KRISWANTO</v>
          </cell>
          <cell r="C1900" t="str">
            <v>04250</v>
          </cell>
          <cell r="D1900">
            <v>946400</v>
          </cell>
          <cell r="E1900">
            <v>0</v>
          </cell>
          <cell r="F1900">
            <v>0</v>
          </cell>
          <cell r="G1900">
            <v>75000</v>
          </cell>
          <cell r="H1900">
            <v>0</v>
          </cell>
          <cell r="I1900">
            <v>0</v>
          </cell>
          <cell r="J1900">
            <v>1296800</v>
          </cell>
        </row>
        <row r="1901">
          <cell r="A1901" t="str">
            <v>Q00321</v>
          </cell>
          <cell r="B1901" t="str">
            <v>MIRA IRAWATI</v>
          </cell>
          <cell r="C1901" t="str">
            <v>04250</v>
          </cell>
          <cell r="D1901">
            <v>935000</v>
          </cell>
          <cell r="E1901">
            <v>0</v>
          </cell>
          <cell r="F1901">
            <v>0</v>
          </cell>
          <cell r="G1901">
            <v>75000</v>
          </cell>
          <cell r="H1901">
            <v>0</v>
          </cell>
          <cell r="I1901">
            <v>0</v>
          </cell>
          <cell r="J1901">
            <v>1030000</v>
          </cell>
        </row>
        <row r="1902">
          <cell r="A1902" t="str">
            <v>Q00322</v>
          </cell>
          <cell r="B1902" t="str">
            <v>INTAN PUSPITASARI</v>
          </cell>
          <cell r="C1902" t="str">
            <v>04250</v>
          </cell>
          <cell r="D1902">
            <v>935000</v>
          </cell>
          <cell r="E1902">
            <v>0</v>
          </cell>
          <cell r="F1902">
            <v>0</v>
          </cell>
          <cell r="G1902">
            <v>75000</v>
          </cell>
          <cell r="H1902">
            <v>0</v>
          </cell>
          <cell r="I1902">
            <v>0</v>
          </cell>
          <cell r="J1902">
            <v>1030000</v>
          </cell>
        </row>
        <row r="1903">
          <cell r="A1903" t="str">
            <v>Q00323</v>
          </cell>
          <cell r="B1903" t="str">
            <v>WINA ARIANI</v>
          </cell>
          <cell r="C1903" t="str">
            <v>04250</v>
          </cell>
          <cell r="D1903">
            <v>935000</v>
          </cell>
          <cell r="E1903">
            <v>0</v>
          </cell>
          <cell r="F1903">
            <v>0</v>
          </cell>
          <cell r="G1903">
            <v>75000</v>
          </cell>
          <cell r="H1903">
            <v>0</v>
          </cell>
          <cell r="I1903">
            <v>0</v>
          </cell>
          <cell r="J1903">
            <v>1030000</v>
          </cell>
        </row>
        <row r="1904">
          <cell r="A1904" t="str">
            <v>P54159</v>
          </cell>
          <cell r="B1904" t="str">
            <v>RACHMAT H</v>
          </cell>
          <cell r="C1904" t="str">
            <v>04260</v>
          </cell>
          <cell r="D1904">
            <v>2288000</v>
          </cell>
          <cell r="E1904">
            <v>228800</v>
          </cell>
          <cell r="F1904">
            <v>228800</v>
          </cell>
          <cell r="G1904">
            <v>300000</v>
          </cell>
          <cell r="H1904">
            <v>1500000</v>
          </cell>
          <cell r="I1904">
            <v>0</v>
          </cell>
          <cell r="J1904">
            <v>2825000</v>
          </cell>
        </row>
        <row r="1905">
          <cell r="A1905" t="str">
            <v>P71618</v>
          </cell>
          <cell r="B1905" t="str">
            <v>DHANY HARDIANSYAH SAPUTRA.</v>
          </cell>
          <cell r="C1905" t="str">
            <v>04260</v>
          </cell>
          <cell r="D1905">
            <v>1583000</v>
          </cell>
          <cell r="E1905">
            <v>158300</v>
          </cell>
          <cell r="F1905">
            <v>158300</v>
          </cell>
          <cell r="G1905">
            <v>300000</v>
          </cell>
          <cell r="H1905">
            <v>0</v>
          </cell>
          <cell r="I1905">
            <v>319000</v>
          </cell>
          <cell r="J1905">
            <v>1857000</v>
          </cell>
        </row>
        <row r="1906">
          <cell r="A1906" t="str">
            <v>P78791</v>
          </cell>
          <cell r="B1906" t="str">
            <v>HENDI</v>
          </cell>
          <cell r="C1906" t="str">
            <v>04260</v>
          </cell>
          <cell r="D1906">
            <v>1436000</v>
          </cell>
          <cell r="E1906">
            <v>143600</v>
          </cell>
          <cell r="F1906">
            <v>143600</v>
          </cell>
          <cell r="G1906">
            <v>300000</v>
          </cell>
          <cell r="H1906">
            <v>0</v>
          </cell>
          <cell r="I1906">
            <v>0</v>
          </cell>
          <cell r="J1906">
            <v>1640000</v>
          </cell>
        </row>
        <row r="1907">
          <cell r="A1907" t="str">
            <v>P79515</v>
          </cell>
          <cell r="B1907" t="str">
            <v>NUNUNG ERIAWATI, SE.</v>
          </cell>
          <cell r="C1907" t="str">
            <v>04260</v>
          </cell>
          <cell r="D1907">
            <v>1577000</v>
          </cell>
          <cell r="E1907">
            <v>157700</v>
          </cell>
          <cell r="F1907">
            <v>157700</v>
          </cell>
          <cell r="G1907">
            <v>300000</v>
          </cell>
          <cell r="H1907">
            <v>0</v>
          </cell>
          <cell r="I1907">
            <v>407000</v>
          </cell>
          <cell r="J1907">
            <v>1902000</v>
          </cell>
        </row>
        <row r="1908">
          <cell r="A1908" t="str">
            <v>P80642</v>
          </cell>
          <cell r="B1908" t="str">
            <v>NANANG SUHRO</v>
          </cell>
          <cell r="C1908" t="str">
            <v>04260</v>
          </cell>
          <cell r="D1908">
            <v>1426000</v>
          </cell>
          <cell r="E1908">
            <v>142600</v>
          </cell>
          <cell r="F1908">
            <v>142600</v>
          </cell>
          <cell r="G1908">
            <v>300000</v>
          </cell>
          <cell r="H1908">
            <v>0</v>
          </cell>
          <cell r="I1908">
            <v>825000</v>
          </cell>
          <cell r="J1908">
            <v>1922000</v>
          </cell>
        </row>
        <row r="1909">
          <cell r="A1909" t="str">
            <v>P82054</v>
          </cell>
          <cell r="B1909" t="str">
            <v>ANDRI MOCHAMAD BAHTIAR</v>
          </cell>
          <cell r="C1909" t="str">
            <v>04260</v>
          </cell>
          <cell r="D1909">
            <v>1126000</v>
          </cell>
          <cell r="E1909">
            <v>112600</v>
          </cell>
          <cell r="F1909">
            <v>56300</v>
          </cell>
          <cell r="G1909">
            <v>225000</v>
          </cell>
          <cell r="H1909">
            <v>0</v>
          </cell>
          <cell r="I1909">
            <v>297000</v>
          </cell>
          <cell r="J1909">
            <v>1654000</v>
          </cell>
        </row>
        <row r="1910">
          <cell r="A1910" t="str">
            <v>P83543</v>
          </cell>
          <cell r="B1910" t="str">
            <v>JATMIKA HERLAMBANG</v>
          </cell>
          <cell r="C1910" t="str">
            <v>04260</v>
          </cell>
          <cell r="D1910">
            <v>946400</v>
          </cell>
          <cell r="E1910">
            <v>0</v>
          </cell>
          <cell r="F1910">
            <v>0</v>
          </cell>
          <cell r="G1910">
            <v>75000</v>
          </cell>
          <cell r="H1910">
            <v>0</v>
          </cell>
          <cell r="I1910">
            <v>0</v>
          </cell>
          <cell r="J1910">
            <v>1296800</v>
          </cell>
        </row>
        <row r="1911">
          <cell r="A1911" t="str">
            <v>Q00332</v>
          </cell>
          <cell r="B1911" t="str">
            <v>ASEP TOMI</v>
          </cell>
          <cell r="C1911" t="str">
            <v>04260</v>
          </cell>
          <cell r="D1911">
            <v>935000</v>
          </cell>
          <cell r="E1911">
            <v>0</v>
          </cell>
          <cell r="F1911">
            <v>0</v>
          </cell>
          <cell r="G1911">
            <v>75000</v>
          </cell>
          <cell r="H1911">
            <v>0</v>
          </cell>
          <cell r="I1911">
            <v>0</v>
          </cell>
          <cell r="J1911">
            <v>1030000</v>
          </cell>
        </row>
        <row r="1912">
          <cell r="A1912" t="str">
            <v>Q00333</v>
          </cell>
          <cell r="B1912" t="str">
            <v>NUNUNG RAHMAWATI</v>
          </cell>
          <cell r="C1912" t="str">
            <v>04260</v>
          </cell>
          <cell r="D1912">
            <v>935000</v>
          </cell>
          <cell r="E1912">
            <v>0</v>
          </cell>
          <cell r="F1912">
            <v>0</v>
          </cell>
          <cell r="G1912">
            <v>75000</v>
          </cell>
          <cell r="H1912">
            <v>0</v>
          </cell>
          <cell r="I1912">
            <v>297000</v>
          </cell>
          <cell r="J1912">
            <v>1030000</v>
          </cell>
        </row>
        <row r="1913">
          <cell r="A1913" t="str">
            <v>P78587</v>
          </cell>
          <cell r="B1913" t="str">
            <v>SUGENG SUPRIJONO,SE</v>
          </cell>
          <cell r="C1913" t="str">
            <v>04270</v>
          </cell>
          <cell r="D1913">
            <v>1994000</v>
          </cell>
          <cell r="E1913">
            <v>199400</v>
          </cell>
          <cell r="F1913">
            <v>99700</v>
          </cell>
          <cell r="G1913">
            <v>225000</v>
          </cell>
          <cell r="H1913">
            <v>1500000</v>
          </cell>
          <cell r="I1913">
            <v>0</v>
          </cell>
          <cell r="J1913">
            <v>2700000</v>
          </cell>
        </row>
        <row r="1914">
          <cell r="A1914" t="str">
            <v>P78786</v>
          </cell>
          <cell r="B1914" t="str">
            <v>ENDANG SOPIAT</v>
          </cell>
          <cell r="C1914" t="str">
            <v>04270</v>
          </cell>
          <cell r="D1914">
            <v>1436000</v>
          </cell>
          <cell r="E1914">
            <v>143600</v>
          </cell>
          <cell r="F1914">
            <v>215400</v>
          </cell>
          <cell r="G1914">
            <v>375000</v>
          </cell>
          <cell r="H1914">
            <v>0</v>
          </cell>
          <cell r="I1914">
            <v>297000</v>
          </cell>
          <cell r="J1914">
            <v>1792000</v>
          </cell>
        </row>
        <row r="1915">
          <cell r="A1915" t="str">
            <v>P79586</v>
          </cell>
          <cell r="B1915" t="str">
            <v>ROSE NURLIA</v>
          </cell>
          <cell r="C1915" t="str">
            <v>04270</v>
          </cell>
          <cell r="D1915">
            <v>1686000</v>
          </cell>
          <cell r="E1915">
            <v>0</v>
          </cell>
          <cell r="F1915">
            <v>84300</v>
          </cell>
          <cell r="G1915">
            <v>150000</v>
          </cell>
          <cell r="H1915">
            <v>0</v>
          </cell>
          <cell r="I1915">
            <v>550000</v>
          </cell>
          <cell r="J1915">
            <v>2051000</v>
          </cell>
        </row>
        <row r="1916">
          <cell r="A1916" t="str">
            <v>P81328</v>
          </cell>
          <cell r="B1916" t="str">
            <v>SRI LASTINI</v>
          </cell>
          <cell r="C1916" t="str">
            <v>04270</v>
          </cell>
          <cell r="D1916">
            <v>1246000</v>
          </cell>
          <cell r="E1916">
            <v>124600</v>
          </cell>
          <cell r="F1916">
            <v>62300</v>
          </cell>
          <cell r="G1916">
            <v>225000</v>
          </cell>
          <cell r="H1916">
            <v>0</v>
          </cell>
          <cell r="I1916">
            <v>297000</v>
          </cell>
          <cell r="J1916">
            <v>1792000</v>
          </cell>
        </row>
        <row r="1917">
          <cell r="A1917" t="str">
            <v>P81470</v>
          </cell>
          <cell r="B1917" t="str">
            <v>HENDI JUHENDI</v>
          </cell>
          <cell r="C1917" t="str">
            <v>04270</v>
          </cell>
          <cell r="D1917">
            <v>1207000</v>
          </cell>
          <cell r="E1917">
            <v>120700</v>
          </cell>
          <cell r="F1917">
            <v>120700</v>
          </cell>
          <cell r="G1917">
            <v>300000</v>
          </cell>
          <cell r="H1917">
            <v>0</v>
          </cell>
          <cell r="I1917">
            <v>319000</v>
          </cell>
          <cell r="J1917">
            <v>1727000</v>
          </cell>
        </row>
        <row r="1918">
          <cell r="A1918" t="str">
            <v>Q00402</v>
          </cell>
          <cell r="B1918" t="str">
            <v>WILY LAKSMANA</v>
          </cell>
          <cell r="C1918" t="str">
            <v>04270</v>
          </cell>
          <cell r="D1918">
            <v>935000</v>
          </cell>
          <cell r="E1918">
            <v>0</v>
          </cell>
          <cell r="F1918">
            <v>0</v>
          </cell>
          <cell r="G1918">
            <v>75000</v>
          </cell>
          <cell r="H1918">
            <v>0</v>
          </cell>
          <cell r="I1918">
            <v>0</v>
          </cell>
          <cell r="J1918">
            <v>1030000</v>
          </cell>
        </row>
        <row r="1919">
          <cell r="A1919" t="str">
            <v>P71619</v>
          </cell>
          <cell r="B1919" t="str">
            <v>ENDANG MASTUR, H</v>
          </cell>
          <cell r="C1919" t="str">
            <v>04280</v>
          </cell>
          <cell r="D1919">
            <v>1689000</v>
          </cell>
          <cell r="E1919">
            <v>168900</v>
          </cell>
          <cell r="F1919">
            <v>168900</v>
          </cell>
          <cell r="G1919">
            <v>300000</v>
          </cell>
          <cell r="H1919">
            <v>0</v>
          </cell>
          <cell r="I1919">
            <v>0</v>
          </cell>
          <cell r="J1919">
            <v>1733000</v>
          </cell>
        </row>
        <row r="1920">
          <cell r="A1920" t="str">
            <v>P76973</v>
          </cell>
          <cell r="B1920" t="str">
            <v>U.SURYANA</v>
          </cell>
          <cell r="C1920" t="str">
            <v>04280</v>
          </cell>
          <cell r="D1920">
            <v>1583000</v>
          </cell>
          <cell r="E1920">
            <v>0</v>
          </cell>
          <cell r="F1920">
            <v>158300</v>
          </cell>
          <cell r="G1920">
            <v>225000</v>
          </cell>
          <cell r="H1920">
            <v>0</v>
          </cell>
          <cell r="I1920">
            <v>297000</v>
          </cell>
          <cell r="J1920">
            <v>1857000</v>
          </cell>
        </row>
        <row r="1921">
          <cell r="A1921" t="str">
            <v>P79279</v>
          </cell>
          <cell r="B1921" t="str">
            <v>WAWAN MERDIAWAN AGUSMAN</v>
          </cell>
          <cell r="C1921" t="str">
            <v>04280</v>
          </cell>
          <cell r="D1921">
            <v>1865000</v>
          </cell>
          <cell r="E1921">
            <v>186500</v>
          </cell>
          <cell r="F1921">
            <v>186500</v>
          </cell>
          <cell r="G1921">
            <v>300000</v>
          </cell>
          <cell r="H1921">
            <v>1500000</v>
          </cell>
          <cell r="I1921">
            <v>0</v>
          </cell>
          <cell r="J1921">
            <v>2950000</v>
          </cell>
        </row>
        <row r="1922">
          <cell r="A1922" t="str">
            <v>P79575</v>
          </cell>
          <cell r="B1922" t="str">
            <v>DEDE PIPIH, SE.</v>
          </cell>
          <cell r="C1922" t="str">
            <v>04280</v>
          </cell>
          <cell r="D1922">
            <v>1686000</v>
          </cell>
          <cell r="E1922">
            <v>0</v>
          </cell>
          <cell r="F1922">
            <v>0</v>
          </cell>
          <cell r="G1922">
            <v>75000</v>
          </cell>
          <cell r="H1922">
            <v>0</v>
          </cell>
          <cell r="I1922">
            <v>550000</v>
          </cell>
          <cell r="J1922">
            <v>2156000</v>
          </cell>
        </row>
        <row r="1923">
          <cell r="A1923" t="str">
            <v>P81110</v>
          </cell>
          <cell r="B1923" t="str">
            <v>NINING DANINGSIH. A.Md</v>
          </cell>
          <cell r="C1923" t="str">
            <v>04280</v>
          </cell>
          <cell r="D1923">
            <v>1523000</v>
          </cell>
          <cell r="E1923">
            <v>152300</v>
          </cell>
          <cell r="F1923">
            <v>152300</v>
          </cell>
          <cell r="G1923">
            <v>300000</v>
          </cell>
          <cell r="H1923">
            <v>0</v>
          </cell>
          <cell r="I1923">
            <v>583000</v>
          </cell>
          <cell r="J1923">
            <v>2087000</v>
          </cell>
        </row>
        <row r="1924">
          <cell r="A1924" t="str">
            <v>P81375</v>
          </cell>
          <cell r="B1924" t="str">
            <v>BUDI SOBARI</v>
          </cell>
          <cell r="C1924" t="str">
            <v>04280</v>
          </cell>
          <cell r="D1924">
            <v>1207000</v>
          </cell>
          <cell r="E1924">
            <v>120700</v>
          </cell>
          <cell r="F1924">
            <v>120700</v>
          </cell>
          <cell r="G1924">
            <v>300000</v>
          </cell>
          <cell r="H1924">
            <v>0</v>
          </cell>
          <cell r="I1924">
            <v>319000</v>
          </cell>
          <cell r="J1924">
            <v>1727000</v>
          </cell>
        </row>
        <row r="1925">
          <cell r="A1925" t="str">
            <v>P81457</v>
          </cell>
          <cell r="B1925" t="str">
            <v>ASNAWI LATIF</v>
          </cell>
          <cell r="C1925" t="str">
            <v>04280</v>
          </cell>
          <cell r="D1925">
            <v>1207000</v>
          </cell>
          <cell r="E1925">
            <v>120700</v>
          </cell>
          <cell r="F1925">
            <v>120700</v>
          </cell>
          <cell r="G1925">
            <v>300000</v>
          </cell>
          <cell r="H1925">
            <v>0</v>
          </cell>
          <cell r="I1925">
            <v>407000</v>
          </cell>
          <cell r="J1925">
            <v>1727000</v>
          </cell>
        </row>
        <row r="1926">
          <cell r="A1926" t="str">
            <v>P81483</v>
          </cell>
          <cell r="B1926" t="str">
            <v>ENDANG SUPRIYATNA</v>
          </cell>
          <cell r="C1926" t="str">
            <v>04280</v>
          </cell>
          <cell r="D1926">
            <v>1168000</v>
          </cell>
          <cell r="E1926">
            <v>116800</v>
          </cell>
          <cell r="F1926">
            <v>116800</v>
          </cell>
          <cell r="G1926">
            <v>300000</v>
          </cell>
          <cell r="H1926">
            <v>0</v>
          </cell>
          <cell r="I1926">
            <v>0</v>
          </cell>
          <cell r="J1926">
            <v>1592000</v>
          </cell>
        </row>
        <row r="1927">
          <cell r="A1927" t="str">
            <v>P83582</v>
          </cell>
          <cell r="B1927" t="str">
            <v>TRY SUTRISNO</v>
          </cell>
          <cell r="C1927" t="str">
            <v>04280</v>
          </cell>
          <cell r="D1927">
            <v>946400</v>
          </cell>
          <cell r="E1927">
            <v>0</v>
          </cell>
          <cell r="F1927">
            <v>0</v>
          </cell>
          <cell r="G1927">
            <v>75000</v>
          </cell>
          <cell r="H1927">
            <v>0</v>
          </cell>
          <cell r="I1927">
            <v>0</v>
          </cell>
          <cell r="J1927">
            <v>1296800</v>
          </cell>
        </row>
        <row r="1928">
          <cell r="A1928" t="str">
            <v>Q00453</v>
          </cell>
          <cell r="B1928" t="str">
            <v>EMIL NURJAMIL</v>
          </cell>
          <cell r="C1928" t="str">
            <v>04280</v>
          </cell>
          <cell r="D1928">
            <v>935000</v>
          </cell>
          <cell r="E1928">
            <v>0</v>
          </cell>
          <cell r="F1928">
            <v>0</v>
          </cell>
          <cell r="G1928">
            <v>75000</v>
          </cell>
          <cell r="H1928">
            <v>0</v>
          </cell>
          <cell r="I1928">
            <v>0</v>
          </cell>
          <cell r="J1928">
            <v>1030000</v>
          </cell>
        </row>
        <row r="1929">
          <cell r="A1929" t="str">
            <v>Q00454</v>
          </cell>
          <cell r="B1929" t="str">
            <v>IDA WIDAWATI</v>
          </cell>
          <cell r="C1929" t="str">
            <v>04280</v>
          </cell>
          <cell r="D1929">
            <v>935000</v>
          </cell>
          <cell r="E1929">
            <v>0</v>
          </cell>
          <cell r="F1929">
            <v>0</v>
          </cell>
          <cell r="G1929">
            <v>75000</v>
          </cell>
          <cell r="H1929">
            <v>0</v>
          </cell>
          <cell r="I1929">
            <v>0</v>
          </cell>
          <cell r="J1929">
            <v>1030000</v>
          </cell>
        </row>
        <row r="1930">
          <cell r="A1930" t="str">
            <v>P78684</v>
          </cell>
          <cell r="B1930" t="str">
            <v>MAHPUD</v>
          </cell>
          <cell r="C1930" t="str">
            <v>04290</v>
          </cell>
          <cell r="D1930">
            <v>1436000</v>
          </cell>
          <cell r="E1930">
            <v>143600</v>
          </cell>
          <cell r="F1930">
            <v>143600</v>
          </cell>
          <cell r="G1930">
            <v>300000</v>
          </cell>
          <cell r="H1930">
            <v>0</v>
          </cell>
          <cell r="I1930">
            <v>319000</v>
          </cell>
          <cell r="J1930">
            <v>1792000</v>
          </cell>
        </row>
        <row r="1931">
          <cell r="A1931" t="str">
            <v>P79979</v>
          </cell>
          <cell r="B1931" t="str">
            <v>BENNY DJUNAEDY, SE.</v>
          </cell>
          <cell r="C1931" t="str">
            <v>04290</v>
          </cell>
          <cell r="D1931">
            <v>1802000</v>
          </cell>
          <cell r="E1931">
            <v>180200</v>
          </cell>
          <cell r="F1931">
            <v>180200</v>
          </cell>
          <cell r="G1931">
            <v>300000</v>
          </cell>
          <cell r="H1931">
            <v>1500000</v>
          </cell>
          <cell r="I1931">
            <v>0</v>
          </cell>
          <cell r="J1931">
            <v>2950000</v>
          </cell>
        </row>
        <row r="1932">
          <cell r="A1932" t="str">
            <v>P81056</v>
          </cell>
          <cell r="B1932" t="str">
            <v>YONO WIYANA ISKANDAR, SH</v>
          </cell>
          <cell r="C1932" t="str">
            <v>04290</v>
          </cell>
          <cell r="D1932">
            <v>1523000</v>
          </cell>
          <cell r="E1932">
            <v>152300</v>
          </cell>
          <cell r="F1932">
            <v>0</v>
          </cell>
          <cell r="G1932">
            <v>150000</v>
          </cell>
          <cell r="H1932">
            <v>0</v>
          </cell>
          <cell r="I1932">
            <v>583000</v>
          </cell>
          <cell r="J1932">
            <v>1986000</v>
          </cell>
        </row>
        <row r="1933">
          <cell r="A1933" t="str">
            <v>P81420</v>
          </cell>
          <cell r="B1933" t="str">
            <v>DUDI SURYADI</v>
          </cell>
          <cell r="C1933" t="str">
            <v>04290</v>
          </cell>
          <cell r="D1933">
            <v>1168000</v>
          </cell>
          <cell r="E1933">
            <v>116800</v>
          </cell>
          <cell r="F1933">
            <v>58400</v>
          </cell>
          <cell r="G1933">
            <v>225000</v>
          </cell>
          <cell r="H1933">
            <v>0</v>
          </cell>
          <cell r="I1933">
            <v>297000</v>
          </cell>
          <cell r="J1933">
            <v>1662000</v>
          </cell>
        </row>
        <row r="1934">
          <cell r="A1934" t="str">
            <v>P81434</v>
          </cell>
          <cell r="B1934" t="str">
            <v>UUS USTIJA</v>
          </cell>
          <cell r="C1934" t="str">
            <v>04290</v>
          </cell>
          <cell r="D1934">
            <v>1246000</v>
          </cell>
          <cell r="E1934">
            <v>124600</v>
          </cell>
          <cell r="F1934">
            <v>124600</v>
          </cell>
          <cell r="G1934">
            <v>300000</v>
          </cell>
          <cell r="H1934">
            <v>0</v>
          </cell>
          <cell r="I1934">
            <v>407000</v>
          </cell>
          <cell r="J1934">
            <v>1792000</v>
          </cell>
        </row>
        <row r="1935">
          <cell r="A1935" t="str">
            <v>P62794</v>
          </cell>
          <cell r="B1935" t="str">
            <v>SARDI</v>
          </cell>
          <cell r="C1935" t="str">
            <v>04300</v>
          </cell>
          <cell r="D1935">
            <v>1751000</v>
          </cell>
          <cell r="E1935">
            <v>175100</v>
          </cell>
          <cell r="F1935">
            <v>175100</v>
          </cell>
          <cell r="G1935">
            <v>300000</v>
          </cell>
          <cell r="H1935">
            <v>0</v>
          </cell>
          <cell r="I1935">
            <v>319000</v>
          </cell>
          <cell r="J1935">
            <v>1922000</v>
          </cell>
        </row>
        <row r="1936">
          <cell r="A1936" t="str">
            <v>P78788</v>
          </cell>
          <cell r="B1936" t="str">
            <v>DJUAN DJAENUDIN</v>
          </cell>
          <cell r="C1936" t="str">
            <v>04300</v>
          </cell>
          <cell r="D1936">
            <v>1436000</v>
          </cell>
          <cell r="E1936">
            <v>143600</v>
          </cell>
          <cell r="F1936">
            <v>71800</v>
          </cell>
          <cell r="G1936">
            <v>225000</v>
          </cell>
          <cell r="H1936">
            <v>0</v>
          </cell>
          <cell r="I1936">
            <v>0</v>
          </cell>
          <cell r="J1936">
            <v>1792000</v>
          </cell>
        </row>
        <row r="1937">
          <cell r="A1937" t="str">
            <v>P79207</v>
          </cell>
          <cell r="B1937" t="str">
            <v>BUDYANTORO, SE.</v>
          </cell>
          <cell r="C1937" t="str">
            <v>04300</v>
          </cell>
          <cell r="D1937">
            <v>1865000</v>
          </cell>
          <cell r="E1937">
            <v>186500</v>
          </cell>
          <cell r="F1937">
            <v>186500</v>
          </cell>
          <cell r="G1937">
            <v>300000</v>
          </cell>
          <cell r="H1937">
            <v>1500000</v>
          </cell>
          <cell r="I1937">
            <v>0</v>
          </cell>
          <cell r="J1937">
            <v>2825000</v>
          </cell>
        </row>
        <row r="1938">
          <cell r="A1938" t="str">
            <v>P80449</v>
          </cell>
          <cell r="B1938" t="str">
            <v>SITI NURAENI RD, S.H.</v>
          </cell>
          <cell r="C1938" t="str">
            <v>04300</v>
          </cell>
          <cell r="D1938">
            <v>1632000</v>
          </cell>
          <cell r="E1938">
            <v>0</v>
          </cell>
          <cell r="F1938">
            <v>0</v>
          </cell>
          <cell r="G1938">
            <v>75000</v>
          </cell>
          <cell r="H1938">
            <v>0</v>
          </cell>
          <cell r="I1938">
            <v>583000</v>
          </cell>
          <cell r="J1938">
            <v>1986000</v>
          </cell>
        </row>
        <row r="1939">
          <cell r="A1939" t="str">
            <v>P80641</v>
          </cell>
          <cell r="B1939" t="str">
            <v>DENI BASKANDAR, S.Sos.</v>
          </cell>
          <cell r="C1939" t="str">
            <v>04300</v>
          </cell>
          <cell r="D1939">
            <v>1426000</v>
          </cell>
          <cell r="E1939">
            <v>142600</v>
          </cell>
          <cell r="F1939">
            <v>142600</v>
          </cell>
          <cell r="G1939">
            <v>300000</v>
          </cell>
          <cell r="H1939">
            <v>0</v>
          </cell>
          <cell r="I1939">
            <v>407000</v>
          </cell>
          <cell r="J1939">
            <v>1922000</v>
          </cell>
        </row>
        <row r="1940">
          <cell r="A1940" t="str">
            <v>P82058</v>
          </cell>
          <cell r="B1940" t="str">
            <v>MAHALI</v>
          </cell>
          <cell r="C1940" t="str">
            <v>04300</v>
          </cell>
          <cell r="D1940">
            <v>1126000</v>
          </cell>
          <cell r="E1940">
            <v>112600</v>
          </cell>
          <cell r="F1940">
            <v>56300</v>
          </cell>
          <cell r="G1940">
            <v>225000</v>
          </cell>
          <cell r="H1940">
            <v>0</v>
          </cell>
          <cell r="I1940">
            <v>297000</v>
          </cell>
          <cell r="J1940">
            <v>1727000</v>
          </cell>
        </row>
        <row r="1941">
          <cell r="A1941" t="str">
            <v>P78935</v>
          </cell>
          <cell r="B1941" t="str">
            <v>MADYANINGSIH, S.IP.</v>
          </cell>
          <cell r="C1941" t="str">
            <v>04310</v>
          </cell>
          <cell r="D1941">
            <v>1865000</v>
          </cell>
          <cell r="E1941">
            <v>186500</v>
          </cell>
          <cell r="F1941">
            <v>186500</v>
          </cell>
          <cell r="G1941">
            <v>300000</v>
          </cell>
          <cell r="H1941">
            <v>1500000</v>
          </cell>
          <cell r="I1941">
            <v>0</v>
          </cell>
          <cell r="J1941">
            <v>2825000</v>
          </cell>
        </row>
        <row r="1942">
          <cell r="A1942" t="str">
            <v>P79560</v>
          </cell>
          <cell r="B1942" t="str">
            <v>AKHMAD HARSONO</v>
          </cell>
          <cell r="C1942" t="str">
            <v>04310</v>
          </cell>
          <cell r="D1942">
            <v>1744000</v>
          </cell>
          <cell r="E1942">
            <v>174400</v>
          </cell>
          <cell r="F1942">
            <v>174400</v>
          </cell>
          <cell r="G1942">
            <v>300000</v>
          </cell>
          <cell r="H1942">
            <v>0</v>
          </cell>
          <cell r="I1942">
            <v>550000</v>
          </cell>
          <cell r="J1942">
            <v>2051000</v>
          </cell>
        </row>
        <row r="1943">
          <cell r="A1943" t="str">
            <v>P80646</v>
          </cell>
          <cell r="B1943" t="str">
            <v>MAHMUD MULYA</v>
          </cell>
          <cell r="C1943" t="str">
            <v>04310</v>
          </cell>
          <cell r="D1943">
            <v>1426000</v>
          </cell>
          <cell r="E1943">
            <v>142600</v>
          </cell>
          <cell r="F1943">
            <v>142600</v>
          </cell>
          <cell r="G1943">
            <v>300000</v>
          </cell>
          <cell r="H1943">
            <v>0</v>
          </cell>
          <cell r="I1943">
            <v>407000</v>
          </cell>
          <cell r="J1943">
            <v>1922000</v>
          </cell>
        </row>
        <row r="1944">
          <cell r="A1944" t="str">
            <v>P81453</v>
          </cell>
          <cell r="B1944" t="str">
            <v>AAM ASMARA</v>
          </cell>
          <cell r="C1944" t="str">
            <v>04310</v>
          </cell>
          <cell r="D1944">
            <v>1207000</v>
          </cell>
          <cell r="E1944">
            <v>120700</v>
          </cell>
          <cell r="F1944">
            <v>0</v>
          </cell>
          <cell r="G1944">
            <v>150000</v>
          </cell>
          <cell r="H1944">
            <v>0</v>
          </cell>
          <cell r="I1944">
            <v>0</v>
          </cell>
          <cell r="J1944">
            <v>1727000</v>
          </cell>
        </row>
        <row r="1945">
          <cell r="A1945" t="str">
            <v>P82797</v>
          </cell>
          <cell r="B1945" t="str">
            <v>YOPA YANUARTI, A.MD</v>
          </cell>
          <cell r="C1945" t="str">
            <v>04310</v>
          </cell>
          <cell r="D1945">
            <v>1052000</v>
          </cell>
          <cell r="E1945">
            <v>105200</v>
          </cell>
          <cell r="F1945">
            <v>52600</v>
          </cell>
          <cell r="G1945">
            <v>225000</v>
          </cell>
          <cell r="H1945">
            <v>0</v>
          </cell>
          <cell r="I1945">
            <v>297000</v>
          </cell>
          <cell r="J1945">
            <v>1727000</v>
          </cell>
        </row>
        <row r="1946">
          <cell r="A1946" t="str">
            <v>P83571</v>
          </cell>
          <cell r="B1946" t="str">
            <v>NOVI KRISMAYANTI</v>
          </cell>
          <cell r="C1946" t="str">
            <v>04310</v>
          </cell>
          <cell r="D1946">
            <v>946400</v>
          </cell>
          <cell r="E1946">
            <v>0</v>
          </cell>
          <cell r="F1946">
            <v>0</v>
          </cell>
          <cell r="G1946">
            <v>75000</v>
          </cell>
          <cell r="H1946">
            <v>0</v>
          </cell>
          <cell r="I1946">
            <v>319000</v>
          </cell>
          <cell r="J1946">
            <v>1296800</v>
          </cell>
        </row>
        <row r="1947">
          <cell r="A1947" t="str">
            <v>Q00408</v>
          </cell>
          <cell r="B1947" t="str">
            <v>DIAN YULIAH</v>
          </cell>
          <cell r="C1947" t="str">
            <v>04310</v>
          </cell>
          <cell r="D1947">
            <v>935000</v>
          </cell>
          <cell r="E1947">
            <v>0</v>
          </cell>
          <cell r="F1947">
            <v>0</v>
          </cell>
          <cell r="G1947">
            <v>75000</v>
          </cell>
          <cell r="H1947">
            <v>0</v>
          </cell>
          <cell r="I1947">
            <v>0</v>
          </cell>
          <cell r="J1947">
            <v>1030000</v>
          </cell>
        </row>
        <row r="1948">
          <cell r="A1948" t="str">
            <v>Q00409</v>
          </cell>
          <cell r="B1948" t="str">
            <v>MELLY KUSUMAWARDHANI</v>
          </cell>
          <cell r="C1948" t="str">
            <v>04310</v>
          </cell>
          <cell r="D1948">
            <v>935000</v>
          </cell>
          <cell r="E1948">
            <v>0</v>
          </cell>
          <cell r="F1948">
            <v>0</v>
          </cell>
          <cell r="G1948">
            <v>75000</v>
          </cell>
          <cell r="H1948">
            <v>0</v>
          </cell>
          <cell r="I1948">
            <v>0</v>
          </cell>
          <cell r="J1948">
            <v>1030000</v>
          </cell>
        </row>
        <row r="1949">
          <cell r="A1949" t="str">
            <v>P76751</v>
          </cell>
          <cell r="B1949" t="str">
            <v>RUSMAN</v>
          </cell>
          <cell r="C1949" t="str">
            <v>04320</v>
          </cell>
          <cell r="D1949">
            <v>1632000</v>
          </cell>
          <cell r="E1949">
            <v>163200</v>
          </cell>
          <cell r="F1949">
            <v>163200</v>
          </cell>
          <cell r="G1949">
            <v>300000</v>
          </cell>
          <cell r="H1949">
            <v>0</v>
          </cell>
          <cell r="I1949">
            <v>407000</v>
          </cell>
          <cell r="J1949">
            <v>1902000</v>
          </cell>
        </row>
        <row r="1950">
          <cell r="A1950" t="str">
            <v>P78928</v>
          </cell>
          <cell r="B1950" t="str">
            <v>ASEP SOFYAN</v>
          </cell>
          <cell r="C1950" t="str">
            <v>04320</v>
          </cell>
          <cell r="D1950">
            <v>1865000</v>
          </cell>
          <cell r="E1950">
            <v>186500</v>
          </cell>
          <cell r="F1950">
            <v>93250</v>
          </cell>
          <cell r="G1950">
            <v>225000</v>
          </cell>
          <cell r="H1950">
            <v>1500000</v>
          </cell>
          <cell r="I1950">
            <v>0</v>
          </cell>
          <cell r="J1950">
            <v>2825000</v>
          </cell>
        </row>
        <row r="1951">
          <cell r="A1951" t="str">
            <v>P81389</v>
          </cell>
          <cell r="B1951" t="str">
            <v>SURYANA</v>
          </cell>
          <cell r="C1951" t="str">
            <v>04320</v>
          </cell>
          <cell r="D1951">
            <v>1207000</v>
          </cell>
          <cell r="E1951">
            <v>120700</v>
          </cell>
          <cell r="F1951">
            <v>120700</v>
          </cell>
          <cell r="G1951">
            <v>300000</v>
          </cell>
          <cell r="H1951">
            <v>0</v>
          </cell>
          <cell r="I1951">
            <v>297000</v>
          </cell>
          <cell r="J1951">
            <v>1654000</v>
          </cell>
        </row>
        <row r="1952">
          <cell r="A1952" t="str">
            <v>P81436</v>
          </cell>
          <cell r="B1952" t="str">
            <v>HERMAWAN, S.A.B</v>
          </cell>
          <cell r="C1952" t="str">
            <v>04320</v>
          </cell>
          <cell r="D1952">
            <v>1246000</v>
          </cell>
          <cell r="E1952">
            <v>124600</v>
          </cell>
          <cell r="F1952">
            <v>124600</v>
          </cell>
          <cell r="G1952">
            <v>300000</v>
          </cell>
          <cell r="H1952">
            <v>0</v>
          </cell>
          <cell r="I1952">
            <v>407000</v>
          </cell>
          <cell r="J1952">
            <v>1716000</v>
          </cell>
        </row>
        <row r="1953">
          <cell r="A1953" t="str">
            <v>P81480</v>
          </cell>
          <cell r="B1953" t="str">
            <v>JAJA SUMARJA</v>
          </cell>
          <cell r="C1953" t="str">
            <v>04320</v>
          </cell>
          <cell r="D1953">
            <v>1207000</v>
          </cell>
          <cell r="E1953">
            <v>120700</v>
          </cell>
          <cell r="F1953">
            <v>120700</v>
          </cell>
          <cell r="G1953">
            <v>300000</v>
          </cell>
          <cell r="H1953">
            <v>0</v>
          </cell>
          <cell r="I1953">
            <v>319000</v>
          </cell>
          <cell r="J1953">
            <v>1654000</v>
          </cell>
        </row>
        <row r="1954">
          <cell r="A1954" t="str">
            <v>P53140</v>
          </cell>
          <cell r="B1954" t="str">
            <v>BAGDJA</v>
          </cell>
          <cell r="C1954" t="str">
            <v>04330</v>
          </cell>
          <cell r="D1954">
            <v>2132000</v>
          </cell>
          <cell r="E1954">
            <v>213200</v>
          </cell>
          <cell r="F1954">
            <v>0</v>
          </cell>
          <cell r="G1954">
            <v>150000</v>
          </cell>
          <cell r="H1954">
            <v>1500000</v>
          </cell>
          <cell r="I1954">
            <v>0</v>
          </cell>
          <cell r="J1954">
            <v>2575000</v>
          </cell>
        </row>
        <row r="1955">
          <cell r="A1955" t="str">
            <v>P78790</v>
          </cell>
          <cell r="B1955" t="str">
            <v>ENDANG RUSKANDAR</v>
          </cell>
          <cell r="C1955" t="str">
            <v>04330</v>
          </cell>
          <cell r="D1955">
            <v>1436000</v>
          </cell>
          <cell r="E1955">
            <v>143600</v>
          </cell>
          <cell r="F1955">
            <v>143600</v>
          </cell>
          <cell r="G1955">
            <v>300000</v>
          </cell>
          <cell r="H1955">
            <v>0</v>
          </cell>
          <cell r="I1955">
            <v>319000</v>
          </cell>
          <cell r="J1955">
            <v>1792000</v>
          </cell>
        </row>
        <row r="1956">
          <cell r="A1956" t="str">
            <v>P81476</v>
          </cell>
          <cell r="B1956" t="str">
            <v>SITI ROHMAH</v>
          </cell>
          <cell r="C1956" t="str">
            <v>04330</v>
          </cell>
          <cell r="D1956">
            <v>1246000</v>
          </cell>
          <cell r="E1956">
            <v>124600</v>
          </cell>
          <cell r="F1956">
            <v>62300</v>
          </cell>
          <cell r="G1956">
            <v>225000</v>
          </cell>
          <cell r="H1956">
            <v>0</v>
          </cell>
          <cell r="I1956">
            <v>407000</v>
          </cell>
          <cell r="J1956">
            <v>1792000</v>
          </cell>
        </row>
        <row r="1957">
          <cell r="A1957" t="str">
            <v>P54360</v>
          </cell>
          <cell r="B1957" t="str">
            <v>AYIP RIVAI</v>
          </cell>
          <cell r="C1957" t="str">
            <v>04340</v>
          </cell>
          <cell r="D1957">
            <v>2364000</v>
          </cell>
          <cell r="E1957">
            <v>236400</v>
          </cell>
          <cell r="F1957">
            <v>354600</v>
          </cell>
          <cell r="G1957">
            <v>375000</v>
          </cell>
          <cell r="H1957">
            <v>1600000</v>
          </cell>
          <cell r="I1957">
            <v>0</v>
          </cell>
          <cell r="J1957">
            <v>2938000</v>
          </cell>
        </row>
        <row r="1958">
          <cell r="A1958" t="str">
            <v>P76639</v>
          </cell>
          <cell r="B1958" t="str">
            <v>SYAM'UN RAKHMAN</v>
          </cell>
          <cell r="C1958" t="str">
            <v>04340</v>
          </cell>
          <cell r="D1958">
            <v>1689000</v>
          </cell>
          <cell r="E1958">
            <v>168900</v>
          </cell>
          <cell r="F1958">
            <v>168900</v>
          </cell>
          <cell r="G1958">
            <v>300000</v>
          </cell>
          <cell r="H1958">
            <v>0</v>
          </cell>
          <cell r="I1958">
            <v>825000</v>
          </cell>
          <cell r="J1958">
            <v>1902000</v>
          </cell>
        </row>
        <row r="1959">
          <cell r="A1959" t="str">
            <v>P76979</v>
          </cell>
          <cell r="B1959" t="str">
            <v>KARSITI</v>
          </cell>
          <cell r="C1959" t="str">
            <v>04340</v>
          </cell>
          <cell r="D1959">
            <v>1529000</v>
          </cell>
          <cell r="E1959">
            <v>152900</v>
          </cell>
          <cell r="F1959">
            <v>229350</v>
          </cell>
          <cell r="G1959">
            <v>375000</v>
          </cell>
          <cell r="H1959">
            <v>0</v>
          </cell>
          <cell r="I1959">
            <v>319000</v>
          </cell>
          <cell r="J1959">
            <v>1778000</v>
          </cell>
        </row>
        <row r="1960">
          <cell r="A1960" t="str">
            <v>P79280</v>
          </cell>
          <cell r="B1960" t="str">
            <v>KARLISA</v>
          </cell>
          <cell r="C1960" t="str">
            <v>04340</v>
          </cell>
          <cell r="D1960">
            <v>1806000</v>
          </cell>
          <cell r="E1960">
            <v>180600</v>
          </cell>
          <cell r="F1960">
            <v>180600</v>
          </cell>
          <cell r="G1960">
            <v>300000</v>
          </cell>
          <cell r="H1960">
            <v>0</v>
          </cell>
          <cell r="I1960">
            <v>495000</v>
          </cell>
          <cell r="J1960">
            <v>2051000</v>
          </cell>
        </row>
        <row r="1961">
          <cell r="A1961" t="str">
            <v>P81398</v>
          </cell>
          <cell r="B1961" t="str">
            <v>ACIH RATNANINGSIH, S.SOS</v>
          </cell>
          <cell r="C1961" t="str">
            <v>04340</v>
          </cell>
          <cell r="D1961">
            <v>1207000</v>
          </cell>
          <cell r="E1961">
            <v>120700</v>
          </cell>
          <cell r="F1961">
            <v>120700</v>
          </cell>
          <cell r="G1961">
            <v>300000</v>
          </cell>
          <cell r="H1961">
            <v>0</v>
          </cell>
          <cell r="I1961">
            <v>330000</v>
          </cell>
          <cell r="J1961">
            <v>1727000</v>
          </cell>
        </row>
        <row r="1962">
          <cell r="A1962" t="str">
            <v>P81424</v>
          </cell>
          <cell r="B1962" t="str">
            <v>RUYADI ARIPIN</v>
          </cell>
          <cell r="C1962" t="str">
            <v>04340</v>
          </cell>
          <cell r="D1962">
            <v>1207000</v>
          </cell>
          <cell r="E1962">
            <v>120700</v>
          </cell>
          <cell r="F1962">
            <v>120700</v>
          </cell>
          <cell r="G1962">
            <v>300000</v>
          </cell>
          <cell r="H1962">
            <v>0</v>
          </cell>
          <cell r="I1962">
            <v>330000</v>
          </cell>
          <cell r="J1962">
            <v>1727000</v>
          </cell>
        </row>
        <row r="1963">
          <cell r="A1963" t="str">
            <v>P62792</v>
          </cell>
          <cell r="B1963" t="str">
            <v>IDING TAJUDIN</v>
          </cell>
          <cell r="C1963" t="str">
            <v>04350</v>
          </cell>
          <cell r="D1963">
            <v>1809000</v>
          </cell>
          <cell r="E1963">
            <v>180900</v>
          </cell>
          <cell r="F1963">
            <v>90450</v>
          </cell>
          <cell r="G1963">
            <v>225000</v>
          </cell>
          <cell r="H1963">
            <v>0</v>
          </cell>
          <cell r="I1963">
            <v>319000</v>
          </cell>
          <cell r="J1963">
            <v>1986000</v>
          </cell>
        </row>
        <row r="1964">
          <cell r="A1964" t="str">
            <v>P70336</v>
          </cell>
          <cell r="B1964" t="str">
            <v>SUJANA</v>
          </cell>
          <cell r="C1964" t="str">
            <v>04350</v>
          </cell>
          <cell r="D1964">
            <v>1638000</v>
          </cell>
          <cell r="E1964">
            <v>163800</v>
          </cell>
          <cell r="F1964">
            <v>81900</v>
          </cell>
          <cell r="G1964">
            <v>225000</v>
          </cell>
          <cell r="H1964">
            <v>0</v>
          </cell>
          <cell r="I1964">
            <v>0</v>
          </cell>
          <cell r="J1964">
            <v>1778000</v>
          </cell>
        </row>
        <row r="1965">
          <cell r="A1965" t="str">
            <v>P78946</v>
          </cell>
          <cell r="B1965" t="str">
            <v>HERMAN RUDYATMOKO</v>
          </cell>
          <cell r="C1965" t="str">
            <v>04350</v>
          </cell>
          <cell r="D1965">
            <v>1865000</v>
          </cell>
          <cell r="E1965">
            <v>186500</v>
          </cell>
          <cell r="F1965">
            <v>186500</v>
          </cell>
          <cell r="G1965">
            <v>300000</v>
          </cell>
          <cell r="H1965">
            <v>1500000</v>
          </cell>
          <cell r="I1965">
            <v>0</v>
          </cell>
          <cell r="J1965">
            <v>2825000</v>
          </cell>
        </row>
        <row r="1966">
          <cell r="A1966" t="str">
            <v>P81385</v>
          </cell>
          <cell r="B1966" t="str">
            <v>HASUDUNGAN SILITONGA</v>
          </cell>
          <cell r="C1966" t="str">
            <v>04350</v>
          </cell>
          <cell r="D1966">
            <v>1333000</v>
          </cell>
          <cell r="E1966">
            <v>133300</v>
          </cell>
          <cell r="F1966">
            <v>133300</v>
          </cell>
          <cell r="G1966">
            <v>300000</v>
          </cell>
          <cell r="H1966">
            <v>0</v>
          </cell>
          <cell r="I1966">
            <v>407000</v>
          </cell>
          <cell r="J1966">
            <v>1857000</v>
          </cell>
        </row>
        <row r="1967">
          <cell r="A1967" t="str">
            <v>P81481</v>
          </cell>
          <cell r="B1967" t="str">
            <v>SUDIRMAN</v>
          </cell>
          <cell r="C1967" t="str">
            <v>04350</v>
          </cell>
          <cell r="D1967">
            <v>1168000</v>
          </cell>
          <cell r="E1967">
            <v>116800</v>
          </cell>
          <cell r="F1967">
            <v>116800</v>
          </cell>
          <cell r="G1967">
            <v>300000</v>
          </cell>
          <cell r="H1967">
            <v>0</v>
          </cell>
          <cell r="I1967">
            <v>297000</v>
          </cell>
          <cell r="J1967">
            <v>1662000</v>
          </cell>
        </row>
        <row r="1968">
          <cell r="A1968" t="str">
            <v>Q00405</v>
          </cell>
          <cell r="B1968" t="str">
            <v>YUDHA MAULANA WIBOWO</v>
          </cell>
          <cell r="C1968" t="str">
            <v>04350</v>
          </cell>
          <cell r="D1968">
            <v>935000</v>
          </cell>
          <cell r="E1968">
            <v>0</v>
          </cell>
          <cell r="F1968">
            <v>0</v>
          </cell>
          <cell r="G1968">
            <v>75000</v>
          </cell>
          <cell r="H1968">
            <v>0</v>
          </cell>
          <cell r="I1968">
            <v>0</v>
          </cell>
          <cell r="J1968">
            <v>1030000</v>
          </cell>
        </row>
        <row r="1969">
          <cell r="A1969" t="str">
            <v>P54386</v>
          </cell>
          <cell r="B1969" t="str">
            <v>DJASMAN, SE</v>
          </cell>
          <cell r="C1969" t="str">
            <v>04360</v>
          </cell>
          <cell r="D1969">
            <v>2364000</v>
          </cell>
          <cell r="E1969">
            <v>236400</v>
          </cell>
          <cell r="F1969">
            <v>236400</v>
          </cell>
          <cell r="G1969">
            <v>300000</v>
          </cell>
          <cell r="H1969">
            <v>1500000</v>
          </cell>
          <cell r="I1969">
            <v>0</v>
          </cell>
          <cell r="J1969">
            <v>2938000</v>
          </cell>
        </row>
        <row r="1970">
          <cell r="A1970" t="str">
            <v>P68976</v>
          </cell>
          <cell r="B1970" t="str">
            <v>ADE SYUKUR</v>
          </cell>
          <cell r="C1970" t="str">
            <v>04360</v>
          </cell>
          <cell r="D1970">
            <v>1692000</v>
          </cell>
          <cell r="E1970">
            <v>169200</v>
          </cell>
          <cell r="F1970">
            <v>169200</v>
          </cell>
          <cell r="G1970">
            <v>300000</v>
          </cell>
          <cell r="H1970">
            <v>0</v>
          </cell>
          <cell r="I1970">
            <v>319000</v>
          </cell>
          <cell r="J1970">
            <v>1922000</v>
          </cell>
        </row>
        <row r="1971">
          <cell r="A1971" t="str">
            <v>P79581</v>
          </cell>
          <cell r="B1971" t="str">
            <v>SUSILAWATI, SE.</v>
          </cell>
          <cell r="C1971" t="str">
            <v>04360</v>
          </cell>
          <cell r="D1971">
            <v>1686000</v>
          </cell>
          <cell r="E1971">
            <v>168600</v>
          </cell>
          <cell r="F1971">
            <v>168600</v>
          </cell>
          <cell r="G1971">
            <v>300000</v>
          </cell>
          <cell r="H1971">
            <v>0</v>
          </cell>
          <cell r="I1971">
            <v>0</v>
          </cell>
          <cell r="J1971">
            <v>2051000</v>
          </cell>
        </row>
        <row r="1972">
          <cell r="A1972" t="str">
            <v>P80643</v>
          </cell>
          <cell r="B1972" t="str">
            <v>RUSMANA</v>
          </cell>
          <cell r="C1972" t="str">
            <v>04360</v>
          </cell>
          <cell r="D1972">
            <v>1426000</v>
          </cell>
          <cell r="E1972">
            <v>142600</v>
          </cell>
          <cell r="F1972">
            <v>142600</v>
          </cell>
          <cell r="G1972">
            <v>300000</v>
          </cell>
          <cell r="H1972">
            <v>0</v>
          </cell>
          <cell r="I1972">
            <v>495000</v>
          </cell>
          <cell r="J1972">
            <v>1922000</v>
          </cell>
        </row>
        <row r="1973">
          <cell r="A1973" t="str">
            <v>P81379</v>
          </cell>
          <cell r="B1973" t="str">
            <v>SANA SETIABUDI</v>
          </cell>
          <cell r="C1973" t="str">
            <v>04360</v>
          </cell>
          <cell r="D1973">
            <v>1168000</v>
          </cell>
          <cell r="E1973">
            <v>116800</v>
          </cell>
          <cell r="F1973">
            <v>116800</v>
          </cell>
          <cell r="G1973">
            <v>300000</v>
          </cell>
          <cell r="H1973">
            <v>0</v>
          </cell>
          <cell r="I1973">
            <v>319000</v>
          </cell>
          <cell r="J1973">
            <v>1662000</v>
          </cell>
        </row>
        <row r="1974">
          <cell r="A1974" t="str">
            <v>P81417</v>
          </cell>
          <cell r="B1974" t="str">
            <v>NURYAMAN</v>
          </cell>
          <cell r="C1974" t="str">
            <v>04360</v>
          </cell>
          <cell r="D1974">
            <v>1246000</v>
          </cell>
          <cell r="E1974">
            <v>124600</v>
          </cell>
          <cell r="F1974">
            <v>124600</v>
          </cell>
          <cell r="G1974">
            <v>300000</v>
          </cell>
          <cell r="H1974">
            <v>0</v>
          </cell>
          <cell r="I1974">
            <v>319000</v>
          </cell>
          <cell r="J1974">
            <v>1792000</v>
          </cell>
        </row>
        <row r="1975">
          <cell r="A1975" t="str">
            <v>Q00382</v>
          </cell>
          <cell r="B1975" t="str">
            <v>YENI HARYANI</v>
          </cell>
          <cell r="C1975" t="str">
            <v>04360</v>
          </cell>
          <cell r="D1975">
            <v>935000</v>
          </cell>
          <cell r="E1975">
            <v>0</v>
          </cell>
          <cell r="F1975">
            <v>0</v>
          </cell>
          <cell r="G1975">
            <v>75000</v>
          </cell>
          <cell r="H1975">
            <v>0</v>
          </cell>
          <cell r="I1975">
            <v>0</v>
          </cell>
          <cell r="J1975">
            <v>1030000</v>
          </cell>
        </row>
        <row r="1976">
          <cell r="A1976" t="str">
            <v>Q00383</v>
          </cell>
          <cell r="B1976" t="str">
            <v>CEPI KURNIA NUGRAHA</v>
          </cell>
          <cell r="C1976" t="str">
            <v>04360</v>
          </cell>
          <cell r="D1976">
            <v>935000</v>
          </cell>
          <cell r="E1976">
            <v>0</v>
          </cell>
          <cell r="F1976">
            <v>0</v>
          </cell>
          <cell r="G1976">
            <v>75000</v>
          </cell>
          <cell r="H1976">
            <v>0</v>
          </cell>
          <cell r="I1976">
            <v>0</v>
          </cell>
          <cell r="J1976">
            <v>1030000</v>
          </cell>
        </row>
        <row r="1977">
          <cell r="A1977" t="str">
            <v>P59475</v>
          </cell>
          <cell r="B1977" t="str">
            <v>KARDIWAN</v>
          </cell>
          <cell r="C1977" t="str">
            <v>04370</v>
          </cell>
          <cell r="D1977">
            <v>1872000</v>
          </cell>
          <cell r="E1977">
            <v>187200</v>
          </cell>
          <cell r="F1977">
            <v>187200</v>
          </cell>
          <cell r="G1977">
            <v>300000</v>
          </cell>
          <cell r="H1977">
            <v>0</v>
          </cell>
          <cell r="I1977">
            <v>330000</v>
          </cell>
          <cell r="J1977">
            <v>1902000</v>
          </cell>
        </row>
        <row r="1978">
          <cell r="A1978" t="str">
            <v>P79959</v>
          </cell>
          <cell r="B1978" t="str">
            <v>NURAINI, S.Sos</v>
          </cell>
          <cell r="C1978" t="str">
            <v>04370</v>
          </cell>
          <cell r="D1978">
            <v>1802000</v>
          </cell>
          <cell r="E1978">
            <v>180200</v>
          </cell>
          <cell r="F1978">
            <v>180200</v>
          </cell>
          <cell r="G1978">
            <v>300000</v>
          </cell>
          <cell r="H1978">
            <v>1500000</v>
          </cell>
          <cell r="I1978">
            <v>0</v>
          </cell>
          <cell r="J1978">
            <v>3068000</v>
          </cell>
        </row>
        <row r="1979">
          <cell r="A1979" t="str">
            <v>P80635</v>
          </cell>
          <cell r="B1979" t="str">
            <v>LILIES NURHAYATI</v>
          </cell>
          <cell r="C1979" t="str">
            <v>04370</v>
          </cell>
          <cell r="D1979">
            <v>1523000</v>
          </cell>
          <cell r="E1979">
            <v>152300</v>
          </cell>
          <cell r="F1979">
            <v>152300</v>
          </cell>
          <cell r="G1979">
            <v>300000</v>
          </cell>
          <cell r="H1979">
            <v>0</v>
          </cell>
          <cell r="I1979">
            <v>825000</v>
          </cell>
          <cell r="J1979">
            <v>1902000</v>
          </cell>
        </row>
        <row r="1980">
          <cell r="A1980" t="str">
            <v>P80662</v>
          </cell>
          <cell r="B1980" t="str">
            <v>TOSIN</v>
          </cell>
          <cell r="C1980" t="str">
            <v>04370</v>
          </cell>
          <cell r="D1980">
            <v>1333000</v>
          </cell>
          <cell r="E1980">
            <v>133300</v>
          </cell>
          <cell r="F1980">
            <v>133300</v>
          </cell>
          <cell r="G1980">
            <v>300000</v>
          </cell>
          <cell r="H1980">
            <v>0</v>
          </cell>
          <cell r="I1980">
            <v>0</v>
          </cell>
          <cell r="J1980">
            <v>1778000</v>
          </cell>
        </row>
        <row r="1981">
          <cell r="A1981" t="str">
            <v>P81393</v>
          </cell>
          <cell r="B1981" t="str">
            <v>EDI HERIYANOTO</v>
          </cell>
          <cell r="C1981" t="str">
            <v>04370</v>
          </cell>
          <cell r="D1981">
            <v>1207000</v>
          </cell>
          <cell r="E1981">
            <v>120700</v>
          </cell>
          <cell r="F1981">
            <v>120700</v>
          </cell>
          <cell r="G1981">
            <v>300000</v>
          </cell>
          <cell r="H1981">
            <v>0</v>
          </cell>
          <cell r="I1981">
            <v>0</v>
          </cell>
          <cell r="J1981">
            <v>1654000</v>
          </cell>
        </row>
        <row r="1982">
          <cell r="A1982" t="str">
            <v>P81418</v>
          </cell>
          <cell r="B1982" t="str">
            <v>TARYONO, SE.</v>
          </cell>
          <cell r="C1982" t="str">
            <v>04370</v>
          </cell>
          <cell r="D1982">
            <v>1207000</v>
          </cell>
          <cell r="E1982">
            <v>120700</v>
          </cell>
          <cell r="F1982">
            <v>120700</v>
          </cell>
          <cell r="G1982">
            <v>300000</v>
          </cell>
          <cell r="H1982">
            <v>0</v>
          </cell>
          <cell r="I1982">
            <v>407000</v>
          </cell>
          <cell r="J1982">
            <v>1727000</v>
          </cell>
        </row>
        <row r="1983">
          <cell r="A1983" t="str">
            <v>P83565</v>
          </cell>
          <cell r="B1983" t="str">
            <v>R DEDI NURDIANSAH,S.E</v>
          </cell>
          <cell r="C1983" t="str">
            <v>04370</v>
          </cell>
          <cell r="D1983">
            <v>946400</v>
          </cell>
          <cell r="E1983">
            <v>0</v>
          </cell>
          <cell r="F1983">
            <v>0</v>
          </cell>
          <cell r="G1983">
            <v>75000</v>
          </cell>
          <cell r="H1983">
            <v>0</v>
          </cell>
          <cell r="I1983">
            <v>319000</v>
          </cell>
          <cell r="J1983">
            <v>1296800</v>
          </cell>
        </row>
        <row r="1984">
          <cell r="A1984" t="str">
            <v>Q00391</v>
          </cell>
          <cell r="B1984" t="str">
            <v>DEDE MUJNAH</v>
          </cell>
          <cell r="C1984" t="str">
            <v>04370</v>
          </cell>
          <cell r="D1984">
            <v>935000</v>
          </cell>
          <cell r="E1984">
            <v>0</v>
          </cell>
          <cell r="F1984">
            <v>0</v>
          </cell>
          <cell r="G1984">
            <v>75000</v>
          </cell>
          <cell r="H1984">
            <v>0</v>
          </cell>
          <cell r="I1984">
            <v>0</v>
          </cell>
          <cell r="J1984">
            <v>1030000</v>
          </cell>
        </row>
        <row r="1985">
          <cell r="A1985" t="str">
            <v>Q00392</v>
          </cell>
          <cell r="B1985" t="str">
            <v>MAYA MENA KUMALA</v>
          </cell>
          <cell r="C1985" t="str">
            <v>04370</v>
          </cell>
          <cell r="D1985">
            <v>935000</v>
          </cell>
          <cell r="E1985">
            <v>0</v>
          </cell>
          <cell r="F1985">
            <v>0</v>
          </cell>
          <cell r="G1985">
            <v>75000</v>
          </cell>
          <cell r="H1985">
            <v>0</v>
          </cell>
          <cell r="I1985">
            <v>297000</v>
          </cell>
          <cell r="J1985">
            <v>1030000</v>
          </cell>
        </row>
        <row r="1986">
          <cell r="A1986" t="str">
            <v>Q00393</v>
          </cell>
          <cell r="B1986" t="str">
            <v>AGUSTINA SARI</v>
          </cell>
          <cell r="C1986" t="str">
            <v>04370</v>
          </cell>
          <cell r="D1986">
            <v>935000</v>
          </cell>
          <cell r="E1986">
            <v>0</v>
          </cell>
          <cell r="F1986">
            <v>0</v>
          </cell>
          <cell r="G1986">
            <v>75000</v>
          </cell>
          <cell r="H1986">
            <v>0</v>
          </cell>
          <cell r="I1986">
            <v>297000</v>
          </cell>
          <cell r="J1986">
            <v>1030000</v>
          </cell>
        </row>
        <row r="1987">
          <cell r="A1987" t="str">
            <v>Q00394</v>
          </cell>
          <cell r="B1987" t="str">
            <v>TRIANTO NUGROHO</v>
          </cell>
          <cell r="C1987" t="str">
            <v>04370</v>
          </cell>
          <cell r="D1987">
            <v>935000</v>
          </cell>
          <cell r="E1987">
            <v>0</v>
          </cell>
          <cell r="F1987">
            <v>0</v>
          </cell>
          <cell r="G1987">
            <v>75000</v>
          </cell>
          <cell r="H1987">
            <v>0</v>
          </cell>
          <cell r="I1987">
            <v>0</v>
          </cell>
          <cell r="J1987">
            <v>1030000</v>
          </cell>
        </row>
        <row r="1988">
          <cell r="A1988" t="str">
            <v>P66359</v>
          </cell>
          <cell r="B1988" t="str">
            <v>CASAN</v>
          </cell>
          <cell r="C1988" t="str">
            <v>04380</v>
          </cell>
          <cell r="D1988">
            <v>1592000</v>
          </cell>
          <cell r="E1988">
            <v>159200</v>
          </cell>
          <cell r="F1988">
            <v>159200</v>
          </cell>
          <cell r="G1988">
            <v>300000</v>
          </cell>
          <cell r="H1988">
            <v>0</v>
          </cell>
          <cell r="I1988">
            <v>297000</v>
          </cell>
          <cell r="J1988">
            <v>1716000</v>
          </cell>
        </row>
        <row r="1989">
          <cell r="A1989" t="str">
            <v>P78685</v>
          </cell>
          <cell r="B1989" t="str">
            <v>SAHMAT</v>
          </cell>
          <cell r="C1989" t="str">
            <v>04380</v>
          </cell>
          <cell r="D1989">
            <v>1436000</v>
          </cell>
          <cell r="E1989">
            <v>143600</v>
          </cell>
          <cell r="F1989">
            <v>0</v>
          </cell>
          <cell r="G1989">
            <v>150000</v>
          </cell>
          <cell r="H1989">
            <v>0</v>
          </cell>
          <cell r="I1989">
            <v>0</v>
          </cell>
          <cell r="J1989">
            <v>1564000</v>
          </cell>
        </row>
        <row r="1990">
          <cell r="A1990" t="str">
            <v>P78716</v>
          </cell>
          <cell r="B1990" t="str">
            <v>TANI</v>
          </cell>
          <cell r="C1990" t="str">
            <v>04380</v>
          </cell>
          <cell r="D1990">
            <v>1436000</v>
          </cell>
          <cell r="E1990">
            <v>143600</v>
          </cell>
          <cell r="F1990">
            <v>143600</v>
          </cell>
          <cell r="G1990">
            <v>300000</v>
          </cell>
          <cell r="H1990">
            <v>0</v>
          </cell>
          <cell r="I1990">
            <v>319000</v>
          </cell>
          <cell r="J1990">
            <v>1716000</v>
          </cell>
        </row>
        <row r="1991">
          <cell r="A1991" t="str">
            <v>P78969</v>
          </cell>
          <cell r="B1991" t="str">
            <v>HARTONO, SE.</v>
          </cell>
          <cell r="C1991" t="str">
            <v>04380</v>
          </cell>
          <cell r="D1991">
            <v>1927000</v>
          </cell>
          <cell r="E1991">
            <v>192700</v>
          </cell>
          <cell r="F1991">
            <v>192700</v>
          </cell>
          <cell r="G1991">
            <v>300000</v>
          </cell>
          <cell r="H1991">
            <v>1500000</v>
          </cell>
          <cell r="I1991">
            <v>0</v>
          </cell>
          <cell r="J1991">
            <v>3068000</v>
          </cell>
        </row>
        <row r="1992">
          <cell r="A1992" t="str">
            <v>P79652</v>
          </cell>
          <cell r="B1992" t="str">
            <v>EDY SUDARYANTO,SE</v>
          </cell>
          <cell r="C1992" t="str">
            <v>04380</v>
          </cell>
          <cell r="D1992">
            <v>1686000</v>
          </cell>
          <cell r="E1992">
            <v>168600</v>
          </cell>
          <cell r="F1992">
            <v>168600</v>
          </cell>
          <cell r="G1992">
            <v>300000</v>
          </cell>
          <cell r="H1992">
            <v>0</v>
          </cell>
          <cell r="I1992">
            <v>825000</v>
          </cell>
          <cell r="J1992">
            <v>1964000</v>
          </cell>
        </row>
        <row r="1993">
          <cell r="A1993" t="str">
            <v>P80127</v>
          </cell>
          <cell r="B1993" t="str">
            <v>LILIES SOELISTIJAWATI, SE.</v>
          </cell>
          <cell r="C1993" t="str">
            <v>04380</v>
          </cell>
          <cell r="D1993">
            <v>1744000</v>
          </cell>
          <cell r="E1993">
            <v>174400</v>
          </cell>
          <cell r="F1993">
            <v>174400</v>
          </cell>
          <cell r="G1993">
            <v>300000</v>
          </cell>
          <cell r="H1993">
            <v>0</v>
          </cell>
          <cell r="I1993">
            <v>605000</v>
          </cell>
          <cell r="J1993">
            <v>2051000</v>
          </cell>
        </row>
        <row r="1994">
          <cell r="A1994" t="str">
            <v>P80653</v>
          </cell>
          <cell r="B1994" t="str">
            <v>TARMIN</v>
          </cell>
          <cell r="C1994" t="str">
            <v>04380</v>
          </cell>
          <cell r="D1994">
            <v>1426000</v>
          </cell>
          <cell r="E1994">
            <v>0</v>
          </cell>
          <cell r="F1994">
            <v>142600</v>
          </cell>
          <cell r="G1994">
            <v>225000</v>
          </cell>
          <cell r="H1994">
            <v>0</v>
          </cell>
          <cell r="I1994">
            <v>825000</v>
          </cell>
          <cell r="J1994">
            <v>1922000</v>
          </cell>
        </row>
        <row r="1995">
          <cell r="A1995" t="str">
            <v>P81442</v>
          </cell>
          <cell r="B1995" t="str">
            <v>EMAN SUDIRMAN</v>
          </cell>
          <cell r="C1995" t="str">
            <v>04380</v>
          </cell>
          <cell r="D1995">
            <v>1207000</v>
          </cell>
          <cell r="E1995">
            <v>120700</v>
          </cell>
          <cell r="F1995">
            <v>60350</v>
          </cell>
          <cell r="G1995">
            <v>225000</v>
          </cell>
          <cell r="H1995">
            <v>0</v>
          </cell>
          <cell r="I1995">
            <v>495000</v>
          </cell>
          <cell r="J1995">
            <v>1727000</v>
          </cell>
        </row>
        <row r="1996">
          <cell r="A1996" t="str">
            <v>P82047</v>
          </cell>
          <cell r="B1996" t="str">
            <v>WARSO</v>
          </cell>
          <cell r="C1996" t="str">
            <v>04380</v>
          </cell>
          <cell r="D1996">
            <v>1164000</v>
          </cell>
          <cell r="E1996">
            <v>116400</v>
          </cell>
          <cell r="F1996">
            <v>116400</v>
          </cell>
          <cell r="G1996">
            <v>300000</v>
          </cell>
          <cell r="H1996">
            <v>0</v>
          </cell>
          <cell r="I1996">
            <v>825000</v>
          </cell>
          <cell r="J1996">
            <v>1716000</v>
          </cell>
        </row>
        <row r="1997">
          <cell r="A1997" t="str">
            <v>P83563</v>
          </cell>
          <cell r="B1997" t="str">
            <v>SANDI MAWARDI</v>
          </cell>
          <cell r="C1997" t="str">
            <v>04380</v>
          </cell>
          <cell r="D1997">
            <v>946400</v>
          </cell>
          <cell r="E1997">
            <v>0</v>
          </cell>
          <cell r="F1997">
            <v>0</v>
          </cell>
          <cell r="G1997">
            <v>75000</v>
          </cell>
          <cell r="H1997">
            <v>0</v>
          </cell>
          <cell r="I1997">
            <v>0</v>
          </cell>
          <cell r="J1997">
            <v>1296800</v>
          </cell>
        </row>
        <row r="1998">
          <cell r="A1998" t="str">
            <v>P83564</v>
          </cell>
          <cell r="B1998" t="str">
            <v>IPAN WAHYU GANTIKA</v>
          </cell>
          <cell r="C1998" t="str">
            <v>04380</v>
          </cell>
          <cell r="D1998">
            <v>946400</v>
          </cell>
          <cell r="E1998">
            <v>0</v>
          </cell>
          <cell r="F1998">
            <v>0</v>
          </cell>
          <cell r="G1998">
            <v>75000</v>
          </cell>
          <cell r="H1998">
            <v>0</v>
          </cell>
          <cell r="I1998">
            <v>0</v>
          </cell>
          <cell r="J1998">
            <v>1296800</v>
          </cell>
        </row>
        <row r="1999">
          <cell r="A1999" t="str">
            <v>Q00385</v>
          </cell>
          <cell r="B1999" t="str">
            <v>ANDI SUKADI</v>
          </cell>
          <cell r="C1999" t="str">
            <v>04380</v>
          </cell>
          <cell r="D1999">
            <v>935000</v>
          </cell>
          <cell r="E1999">
            <v>0</v>
          </cell>
          <cell r="F1999">
            <v>0</v>
          </cell>
          <cell r="G1999">
            <v>75000</v>
          </cell>
          <cell r="H1999">
            <v>0</v>
          </cell>
          <cell r="I1999">
            <v>0</v>
          </cell>
          <cell r="J1999">
            <v>1030000</v>
          </cell>
        </row>
        <row r="2000">
          <cell r="A2000" t="str">
            <v>Q00386</v>
          </cell>
          <cell r="B2000" t="str">
            <v>DEDE ISWANDI</v>
          </cell>
          <cell r="C2000" t="str">
            <v>04380</v>
          </cell>
          <cell r="D2000">
            <v>935000</v>
          </cell>
          <cell r="E2000">
            <v>0</v>
          </cell>
          <cell r="F2000">
            <v>0</v>
          </cell>
          <cell r="G2000">
            <v>75000</v>
          </cell>
          <cell r="H2000">
            <v>0</v>
          </cell>
          <cell r="I2000">
            <v>0</v>
          </cell>
          <cell r="J2000">
            <v>1030000</v>
          </cell>
        </row>
        <row r="2001">
          <cell r="A2001" t="str">
            <v>Q00387</v>
          </cell>
          <cell r="B2001" t="str">
            <v>SIGIT PRADIPTYA D</v>
          </cell>
          <cell r="C2001" t="str">
            <v>04380</v>
          </cell>
          <cell r="D2001">
            <v>935000</v>
          </cell>
          <cell r="E2001">
            <v>0</v>
          </cell>
          <cell r="F2001">
            <v>0</v>
          </cell>
          <cell r="G2001">
            <v>75000</v>
          </cell>
          <cell r="H2001">
            <v>0</v>
          </cell>
          <cell r="I2001">
            <v>0</v>
          </cell>
          <cell r="J2001">
            <v>1030000</v>
          </cell>
        </row>
        <row r="2002">
          <cell r="A2002" t="str">
            <v>Q00388</v>
          </cell>
          <cell r="B2002" t="str">
            <v>RIADI NAGASURO</v>
          </cell>
          <cell r="C2002" t="str">
            <v>04380</v>
          </cell>
          <cell r="D2002">
            <v>935000</v>
          </cell>
          <cell r="E2002">
            <v>0</v>
          </cell>
          <cell r="F2002">
            <v>0</v>
          </cell>
          <cell r="G2002">
            <v>75000</v>
          </cell>
          <cell r="H2002">
            <v>0</v>
          </cell>
          <cell r="I2002">
            <v>0</v>
          </cell>
          <cell r="J2002">
            <v>1030000</v>
          </cell>
        </row>
        <row r="2003">
          <cell r="A2003" t="str">
            <v>Q00389</v>
          </cell>
          <cell r="B2003" t="str">
            <v>LUKMAN HAKIM</v>
          </cell>
          <cell r="C2003" t="str">
            <v>04380</v>
          </cell>
          <cell r="D2003">
            <v>935000</v>
          </cell>
          <cell r="E2003">
            <v>0</v>
          </cell>
          <cell r="F2003">
            <v>0</v>
          </cell>
          <cell r="G2003">
            <v>75000</v>
          </cell>
          <cell r="H2003">
            <v>0</v>
          </cell>
          <cell r="I2003">
            <v>0</v>
          </cell>
          <cell r="J2003">
            <v>1030000</v>
          </cell>
        </row>
        <row r="2004">
          <cell r="A2004" t="str">
            <v>P60659</v>
          </cell>
          <cell r="B2004" t="str">
            <v>U. KOSASIH</v>
          </cell>
          <cell r="C2004" t="str">
            <v>04400</v>
          </cell>
          <cell r="D2004">
            <v>1751000</v>
          </cell>
          <cell r="E2004">
            <v>175100</v>
          </cell>
          <cell r="F2004">
            <v>175100</v>
          </cell>
          <cell r="G2004">
            <v>300000</v>
          </cell>
          <cell r="H2004">
            <v>0</v>
          </cell>
          <cell r="I2004">
            <v>825000</v>
          </cell>
          <cell r="J2004">
            <v>1922000</v>
          </cell>
        </row>
        <row r="2005">
          <cell r="A2005" t="str">
            <v>P80338</v>
          </cell>
          <cell r="B2005" t="str">
            <v>PARTONO, S.Mn</v>
          </cell>
          <cell r="C2005" t="str">
            <v>04400</v>
          </cell>
          <cell r="D2005">
            <v>1686000</v>
          </cell>
          <cell r="E2005">
            <v>168600</v>
          </cell>
          <cell r="F2005">
            <v>168600</v>
          </cell>
          <cell r="G2005">
            <v>300000</v>
          </cell>
          <cell r="H2005">
            <v>1500000</v>
          </cell>
          <cell r="I2005">
            <v>0</v>
          </cell>
          <cell r="J2005">
            <v>2950000</v>
          </cell>
        </row>
        <row r="2006">
          <cell r="A2006" t="str">
            <v>P81392</v>
          </cell>
          <cell r="B2006" t="str">
            <v>AMUNG MA'MUR</v>
          </cell>
          <cell r="C2006" t="str">
            <v>04400</v>
          </cell>
          <cell r="D2006">
            <v>1168000</v>
          </cell>
          <cell r="E2006">
            <v>116800</v>
          </cell>
          <cell r="F2006">
            <v>116800</v>
          </cell>
          <cell r="G2006">
            <v>300000</v>
          </cell>
          <cell r="H2006">
            <v>0</v>
          </cell>
          <cell r="I2006">
            <v>319000</v>
          </cell>
          <cell r="J2006">
            <v>1592000</v>
          </cell>
        </row>
        <row r="2007">
          <cell r="A2007" t="str">
            <v>P81456</v>
          </cell>
          <cell r="B2007" t="str">
            <v>EPI RUSTANDI</v>
          </cell>
          <cell r="C2007" t="str">
            <v>04400</v>
          </cell>
          <cell r="D2007">
            <v>1207000</v>
          </cell>
          <cell r="E2007">
            <v>120700</v>
          </cell>
          <cell r="F2007">
            <v>120700</v>
          </cell>
          <cell r="G2007">
            <v>300000</v>
          </cell>
          <cell r="H2007">
            <v>0</v>
          </cell>
          <cell r="I2007">
            <v>407000</v>
          </cell>
          <cell r="J2007">
            <v>1727000</v>
          </cell>
        </row>
        <row r="2008">
          <cell r="A2008" t="str">
            <v>P83574</v>
          </cell>
          <cell r="B2008" t="str">
            <v>ARI FIRMANSYAH</v>
          </cell>
          <cell r="C2008" t="str">
            <v>04400</v>
          </cell>
          <cell r="D2008">
            <v>946400</v>
          </cell>
          <cell r="E2008">
            <v>0</v>
          </cell>
          <cell r="F2008">
            <v>0</v>
          </cell>
          <cell r="G2008">
            <v>75000</v>
          </cell>
          <cell r="H2008">
            <v>0</v>
          </cell>
          <cell r="I2008">
            <v>297000</v>
          </cell>
          <cell r="J2008">
            <v>1296800</v>
          </cell>
        </row>
        <row r="2009">
          <cell r="A2009" t="str">
            <v>Q00426</v>
          </cell>
          <cell r="B2009" t="str">
            <v>YADI TARYADI</v>
          </cell>
          <cell r="C2009" t="str">
            <v>04400</v>
          </cell>
          <cell r="D2009">
            <v>935000</v>
          </cell>
          <cell r="E2009">
            <v>0</v>
          </cell>
          <cell r="F2009">
            <v>0</v>
          </cell>
          <cell r="G2009">
            <v>75000</v>
          </cell>
          <cell r="H2009">
            <v>0</v>
          </cell>
          <cell r="I2009">
            <v>0</v>
          </cell>
          <cell r="J2009">
            <v>1030000</v>
          </cell>
        </row>
        <row r="2010">
          <cell r="A2010" t="str">
            <v>P50732</v>
          </cell>
          <cell r="B2010" t="str">
            <v>HIDAYAT MALIKUL KHUSNI</v>
          </cell>
          <cell r="C2010" t="str">
            <v>04410</v>
          </cell>
          <cell r="D2010">
            <v>2288000</v>
          </cell>
          <cell r="E2010">
            <v>228800</v>
          </cell>
          <cell r="F2010">
            <v>114400</v>
          </cell>
          <cell r="G2010">
            <v>225000</v>
          </cell>
          <cell r="H2010">
            <v>0</v>
          </cell>
          <cell r="I2010">
            <v>825000</v>
          </cell>
          <cell r="J2010">
            <v>2421000</v>
          </cell>
        </row>
        <row r="2011">
          <cell r="A2011" t="str">
            <v>P59459</v>
          </cell>
          <cell r="B2011" t="str">
            <v>KUAT</v>
          </cell>
          <cell r="C2011" t="str">
            <v>04410</v>
          </cell>
          <cell r="D2011">
            <v>1705000</v>
          </cell>
          <cell r="E2011">
            <v>170500</v>
          </cell>
          <cell r="F2011">
            <v>170500</v>
          </cell>
          <cell r="G2011">
            <v>300000</v>
          </cell>
          <cell r="H2011">
            <v>0</v>
          </cell>
          <cell r="I2011">
            <v>319000</v>
          </cell>
          <cell r="J2011">
            <v>1989000</v>
          </cell>
        </row>
        <row r="2012">
          <cell r="A2012" t="str">
            <v>P77297</v>
          </cell>
          <cell r="B2012" t="str">
            <v>SUKADI, SH.</v>
          </cell>
          <cell r="C2012" t="str">
            <v>04410</v>
          </cell>
          <cell r="D2012">
            <v>1865000</v>
          </cell>
          <cell r="E2012">
            <v>186500</v>
          </cell>
          <cell r="F2012">
            <v>186500</v>
          </cell>
          <cell r="G2012">
            <v>300000</v>
          </cell>
          <cell r="H2012">
            <v>1500000</v>
          </cell>
          <cell r="I2012">
            <v>0</v>
          </cell>
          <cell r="J2012">
            <v>3250000</v>
          </cell>
        </row>
        <row r="2013">
          <cell r="A2013" t="str">
            <v>P81054</v>
          </cell>
          <cell r="B2013" t="str">
            <v>SRINAWATI, SH</v>
          </cell>
          <cell r="C2013" t="str">
            <v>04410</v>
          </cell>
          <cell r="D2013">
            <v>1523000</v>
          </cell>
          <cell r="E2013">
            <v>152300</v>
          </cell>
          <cell r="F2013">
            <v>76150</v>
          </cell>
          <cell r="G2013">
            <v>225000</v>
          </cell>
          <cell r="H2013">
            <v>0</v>
          </cell>
          <cell r="I2013">
            <v>825000</v>
          </cell>
          <cell r="J2013">
            <v>2205000</v>
          </cell>
        </row>
        <row r="2014">
          <cell r="A2014" t="str">
            <v>P81378</v>
          </cell>
          <cell r="B2014" t="str">
            <v>UJANG SUKMAYADI</v>
          </cell>
          <cell r="C2014" t="str">
            <v>04410</v>
          </cell>
          <cell r="D2014">
            <v>1207000</v>
          </cell>
          <cell r="E2014">
            <v>0</v>
          </cell>
          <cell r="F2014">
            <v>0</v>
          </cell>
          <cell r="G2014">
            <v>75000</v>
          </cell>
          <cell r="H2014">
            <v>0</v>
          </cell>
          <cell r="I2014">
            <v>297000</v>
          </cell>
          <cell r="J2014">
            <v>1917000</v>
          </cell>
        </row>
        <row r="2015">
          <cell r="A2015" t="str">
            <v>P82051</v>
          </cell>
          <cell r="B2015" t="str">
            <v>ENDI ABDILAH</v>
          </cell>
          <cell r="C2015" t="str">
            <v>04410</v>
          </cell>
          <cell r="D2015">
            <v>1126000</v>
          </cell>
          <cell r="E2015">
            <v>112600</v>
          </cell>
          <cell r="F2015">
            <v>112600</v>
          </cell>
          <cell r="G2015">
            <v>300000</v>
          </cell>
          <cell r="H2015">
            <v>0</v>
          </cell>
          <cell r="I2015">
            <v>319000</v>
          </cell>
          <cell r="J2015">
            <v>1917000</v>
          </cell>
        </row>
        <row r="2016">
          <cell r="A2016" t="str">
            <v>P82790</v>
          </cell>
          <cell r="B2016" t="str">
            <v>I DEWA AYU EKA SUDEWI, SP</v>
          </cell>
          <cell r="C2016" t="str">
            <v>04410</v>
          </cell>
          <cell r="D2016">
            <v>1052000</v>
          </cell>
          <cell r="E2016">
            <v>105200</v>
          </cell>
          <cell r="F2016">
            <v>52600</v>
          </cell>
          <cell r="G2016">
            <v>225000</v>
          </cell>
          <cell r="H2016">
            <v>0</v>
          </cell>
          <cell r="I2016">
            <v>495000</v>
          </cell>
          <cell r="J2016">
            <v>1917000</v>
          </cell>
        </row>
        <row r="2017">
          <cell r="A2017" t="str">
            <v>P83590</v>
          </cell>
          <cell r="B2017" t="str">
            <v>AGUS SAEPULOH</v>
          </cell>
          <cell r="C2017" t="str">
            <v>04410</v>
          </cell>
          <cell r="D2017">
            <v>946400</v>
          </cell>
          <cell r="E2017">
            <v>0</v>
          </cell>
          <cell r="F2017">
            <v>0</v>
          </cell>
          <cell r="G2017">
            <v>75000</v>
          </cell>
          <cell r="H2017">
            <v>0</v>
          </cell>
          <cell r="I2017">
            <v>0</v>
          </cell>
          <cell r="J2017">
            <v>1372000</v>
          </cell>
        </row>
        <row r="2018">
          <cell r="A2018" t="str">
            <v>P83591</v>
          </cell>
          <cell r="B2018" t="str">
            <v>ADRIAN WIBISONO</v>
          </cell>
          <cell r="C2018" t="str">
            <v>04410</v>
          </cell>
          <cell r="D2018">
            <v>946400</v>
          </cell>
          <cell r="E2018">
            <v>0</v>
          </cell>
          <cell r="F2018">
            <v>0</v>
          </cell>
          <cell r="G2018">
            <v>75000</v>
          </cell>
          <cell r="H2018">
            <v>0</v>
          </cell>
          <cell r="I2018">
            <v>319000</v>
          </cell>
          <cell r="J2018">
            <v>1372000</v>
          </cell>
        </row>
        <row r="2019">
          <cell r="A2019" t="str">
            <v>Q00486</v>
          </cell>
          <cell r="B2019" t="str">
            <v>DIPO WIRANTO</v>
          </cell>
          <cell r="C2019" t="str">
            <v>04410</v>
          </cell>
          <cell r="D2019">
            <v>935000</v>
          </cell>
          <cell r="E2019">
            <v>0</v>
          </cell>
          <cell r="F2019">
            <v>0</v>
          </cell>
          <cell r="G2019">
            <v>75000</v>
          </cell>
          <cell r="H2019">
            <v>0</v>
          </cell>
          <cell r="I2019">
            <v>0</v>
          </cell>
          <cell r="J2019">
            <v>1090000</v>
          </cell>
        </row>
        <row r="2020">
          <cell r="A2020" t="str">
            <v>Q00487</v>
          </cell>
          <cell r="B2020" t="str">
            <v>WAHYU NOVENDY SINDONANTA</v>
          </cell>
          <cell r="C2020" t="str">
            <v>04410</v>
          </cell>
          <cell r="D2020">
            <v>935000</v>
          </cell>
          <cell r="E2020">
            <v>0</v>
          </cell>
          <cell r="F2020">
            <v>0</v>
          </cell>
          <cell r="G2020">
            <v>75000</v>
          </cell>
          <cell r="H2020">
            <v>0</v>
          </cell>
          <cell r="I2020">
            <v>0</v>
          </cell>
          <cell r="J2020">
            <v>1090000</v>
          </cell>
        </row>
        <row r="2021">
          <cell r="A2021" t="str">
            <v>Q00488</v>
          </cell>
          <cell r="B2021" t="str">
            <v>YANTI FADZRIANI</v>
          </cell>
          <cell r="C2021" t="str">
            <v>04410</v>
          </cell>
          <cell r="D2021">
            <v>935000</v>
          </cell>
          <cell r="E2021">
            <v>0</v>
          </cell>
          <cell r="F2021">
            <v>0</v>
          </cell>
          <cell r="G2021">
            <v>75000</v>
          </cell>
          <cell r="H2021">
            <v>0</v>
          </cell>
          <cell r="I2021">
            <v>0</v>
          </cell>
          <cell r="J2021">
            <v>1090000</v>
          </cell>
        </row>
        <row r="2022">
          <cell r="A2022" t="str">
            <v>Q00489</v>
          </cell>
          <cell r="B2022" t="str">
            <v>INTANREKSA SANTININGRUM</v>
          </cell>
          <cell r="C2022" t="str">
            <v>04410</v>
          </cell>
          <cell r="D2022">
            <v>935000</v>
          </cell>
          <cell r="E2022">
            <v>0</v>
          </cell>
          <cell r="F2022">
            <v>0</v>
          </cell>
          <cell r="G2022">
            <v>75000</v>
          </cell>
          <cell r="H2022">
            <v>0</v>
          </cell>
          <cell r="I2022">
            <v>0</v>
          </cell>
          <cell r="J2022">
            <v>1090000</v>
          </cell>
        </row>
        <row r="2023">
          <cell r="A2023" t="str">
            <v>Q00490</v>
          </cell>
          <cell r="B2023" t="str">
            <v>WIDA NINGSIH</v>
          </cell>
          <cell r="C2023" t="str">
            <v>04410</v>
          </cell>
          <cell r="D2023">
            <v>935000</v>
          </cell>
          <cell r="E2023">
            <v>0</v>
          </cell>
          <cell r="F2023">
            <v>0</v>
          </cell>
          <cell r="G2023">
            <v>75000</v>
          </cell>
          <cell r="H2023">
            <v>0</v>
          </cell>
          <cell r="I2023">
            <v>0</v>
          </cell>
          <cell r="J2023">
            <v>1090000</v>
          </cell>
        </row>
        <row r="2024">
          <cell r="A2024" t="str">
            <v>Q00491</v>
          </cell>
          <cell r="B2024" t="str">
            <v>IRMA ZAHRA MAULANI</v>
          </cell>
          <cell r="C2024" t="str">
            <v>04410</v>
          </cell>
          <cell r="D2024">
            <v>935000</v>
          </cell>
          <cell r="E2024">
            <v>0</v>
          </cell>
          <cell r="F2024">
            <v>0</v>
          </cell>
          <cell r="G2024">
            <v>75000</v>
          </cell>
          <cell r="H2024">
            <v>0</v>
          </cell>
          <cell r="I2024">
            <v>0</v>
          </cell>
          <cell r="J2024">
            <v>1090000</v>
          </cell>
        </row>
        <row r="2025">
          <cell r="A2025" t="str">
            <v>Q00492</v>
          </cell>
          <cell r="B2025" t="str">
            <v>TRI PURWANTI</v>
          </cell>
          <cell r="C2025" t="str">
            <v>04410</v>
          </cell>
          <cell r="D2025">
            <v>935000</v>
          </cell>
          <cell r="E2025">
            <v>0</v>
          </cell>
          <cell r="F2025">
            <v>0</v>
          </cell>
          <cell r="G2025">
            <v>75000</v>
          </cell>
          <cell r="H2025">
            <v>0</v>
          </cell>
          <cell r="I2025">
            <v>0</v>
          </cell>
          <cell r="J2025">
            <v>1090000</v>
          </cell>
        </row>
        <row r="2026">
          <cell r="A2026" t="str">
            <v>Q00493</v>
          </cell>
          <cell r="B2026" t="str">
            <v>NURINA LISYANTI</v>
          </cell>
          <cell r="C2026" t="str">
            <v>04410</v>
          </cell>
          <cell r="D2026">
            <v>935000</v>
          </cell>
          <cell r="E2026">
            <v>0</v>
          </cell>
          <cell r="F2026">
            <v>0</v>
          </cell>
          <cell r="G2026">
            <v>75000</v>
          </cell>
          <cell r="H2026">
            <v>0</v>
          </cell>
          <cell r="I2026">
            <v>0</v>
          </cell>
          <cell r="J2026">
            <v>1090000</v>
          </cell>
        </row>
        <row r="2027">
          <cell r="A2027" t="str">
            <v>P54377</v>
          </cell>
          <cell r="B2027" t="str">
            <v>SUHARTONO, SE.</v>
          </cell>
          <cell r="C2027" t="str">
            <v>04420</v>
          </cell>
          <cell r="D2027">
            <v>2442000</v>
          </cell>
          <cell r="E2027">
            <v>244200</v>
          </cell>
          <cell r="F2027">
            <v>122100</v>
          </cell>
          <cell r="G2027">
            <v>225000</v>
          </cell>
          <cell r="H2027">
            <v>2100000</v>
          </cell>
          <cell r="I2027">
            <v>0</v>
          </cell>
          <cell r="J2027">
            <v>3625000</v>
          </cell>
        </row>
        <row r="2028">
          <cell r="A2028" t="str">
            <v>P79562</v>
          </cell>
          <cell r="B2028" t="str">
            <v>ERNAWATI, S.SOS</v>
          </cell>
          <cell r="C2028" t="str">
            <v>04420</v>
          </cell>
          <cell r="D2028">
            <v>1741000</v>
          </cell>
          <cell r="E2028">
            <v>174100</v>
          </cell>
          <cell r="F2028">
            <v>87050</v>
          </cell>
          <cell r="G2028">
            <v>225000</v>
          </cell>
          <cell r="H2028">
            <v>0</v>
          </cell>
          <cell r="I2028">
            <v>605000</v>
          </cell>
          <cell r="J2028">
            <v>2349000</v>
          </cell>
        </row>
        <row r="2029">
          <cell r="A2029" t="str">
            <v>P79595</v>
          </cell>
          <cell r="B2029" t="str">
            <v>TUTI LESTARI</v>
          </cell>
          <cell r="C2029" t="str">
            <v>04420</v>
          </cell>
          <cell r="D2029">
            <v>1686000</v>
          </cell>
          <cell r="E2029">
            <v>0</v>
          </cell>
          <cell r="F2029">
            <v>0</v>
          </cell>
          <cell r="G2029">
            <v>75000</v>
          </cell>
          <cell r="H2029">
            <v>0</v>
          </cell>
          <cell r="I2029">
            <v>550000</v>
          </cell>
          <cell r="J2029">
            <v>2173000</v>
          </cell>
        </row>
        <row r="2030">
          <cell r="A2030" t="str">
            <v>P79992</v>
          </cell>
          <cell r="B2030" t="str">
            <v>HANI SUSANTINI</v>
          </cell>
          <cell r="C2030" t="str">
            <v>04420</v>
          </cell>
          <cell r="D2030">
            <v>1802000</v>
          </cell>
          <cell r="E2030">
            <v>0</v>
          </cell>
          <cell r="F2030">
            <v>0</v>
          </cell>
          <cell r="G2030">
            <v>75000</v>
          </cell>
          <cell r="H2030">
            <v>1500000</v>
          </cell>
          <cell r="I2030">
            <v>0</v>
          </cell>
          <cell r="J2030">
            <v>3000000</v>
          </cell>
        </row>
        <row r="2031">
          <cell r="A2031" t="str">
            <v>P81444</v>
          </cell>
          <cell r="B2031" t="str">
            <v>ACHMAD ZEIN</v>
          </cell>
          <cell r="C2031" t="str">
            <v>04420</v>
          </cell>
          <cell r="D2031">
            <v>1168000</v>
          </cell>
          <cell r="E2031">
            <v>116800</v>
          </cell>
          <cell r="F2031">
            <v>58400</v>
          </cell>
          <cell r="G2031">
            <v>225000</v>
          </cell>
          <cell r="H2031">
            <v>0</v>
          </cell>
          <cell r="I2031">
            <v>352000</v>
          </cell>
          <cell r="J2031">
            <v>1760000</v>
          </cell>
        </row>
        <row r="2032">
          <cell r="A2032" t="str">
            <v>P81485</v>
          </cell>
          <cell r="B2032" t="str">
            <v>MINARDI</v>
          </cell>
          <cell r="C2032" t="str">
            <v>04420</v>
          </cell>
          <cell r="D2032">
            <v>1207000</v>
          </cell>
          <cell r="E2032">
            <v>120700</v>
          </cell>
          <cell r="F2032">
            <v>60350</v>
          </cell>
          <cell r="G2032">
            <v>225000</v>
          </cell>
          <cell r="H2032">
            <v>0</v>
          </cell>
          <cell r="I2032">
            <v>495000</v>
          </cell>
          <cell r="J2032">
            <v>1829000</v>
          </cell>
        </row>
        <row r="2033">
          <cell r="A2033" t="str">
            <v>P82782</v>
          </cell>
          <cell r="B2033" t="str">
            <v>NURHAYATI, SE</v>
          </cell>
          <cell r="C2033" t="str">
            <v>04420</v>
          </cell>
          <cell r="D2033">
            <v>1183000</v>
          </cell>
          <cell r="E2033">
            <v>0</v>
          </cell>
          <cell r="F2033">
            <v>0</v>
          </cell>
          <cell r="G2033">
            <v>75000</v>
          </cell>
          <cell r="H2033">
            <v>0</v>
          </cell>
          <cell r="I2033">
            <v>550000</v>
          </cell>
          <cell r="J2033">
            <v>1967000</v>
          </cell>
        </row>
        <row r="2034">
          <cell r="A2034" t="str">
            <v>P83566</v>
          </cell>
          <cell r="B2034" t="str">
            <v>NURAROVAH B</v>
          </cell>
          <cell r="C2034" t="str">
            <v>04420</v>
          </cell>
          <cell r="D2034">
            <v>946400</v>
          </cell>
          <cell r="E2034">
            <v>0</v>
          </cell>
          <cell r="F2034">
            <v>0</v>
          </cell>
          <cell r="G2034">
            <v>75000</v>
          </cell>
          <cell r="H2034">
            <v>0</v>
          </cell>
          <cell r="I2034">
            <v>319000</v>
          </cell>
          <cell r="J2034">
            <v>1372000</v>
          </cell>
        </row>
        <row r="2035">
          <cell r="A2035" t="str">
            <v>Q00395</v>
          </cell>
          <cell r="B2035" t="str">
            <v>NOVA EMILYA SARI</v>
          </cell>
          <cell r="C2035" t="str">
            <v>04420</v>
          </cell>
          <cell r="D2035">
            <v>935000</v>
          </cell>
          <cell r="E2035">
            <v>0</v>
          </cell>
          <cell r="F2035">
            <v>0</v>
          </cell>
          <cell r="G2035">
            <v>75000</v>
          </cell>
          <cell r="H2035">
            <v>0</v>
          </cell>
          <cell r="I2035">
            <v>0</v>
          </cell>
          <cell r="J2035">
            <v>1090000</v>
          </cell>
        </row>
        <row r="2036">
          <cell r="A2036" t="str">
            <v>Q00396</v>
          </cell>
          <cell r="B2036" t="str">
            <v>DIAN NURHAYAT</v>
          </cell>
          <cell r="C2036" t="str">
            <v>04420</v>
          </cell>
          <cell r="D2036">
            <v>935000</v>
          </cell>
          <cell r="E2036">
            <v>0</v>
          </cell>
          <cell r="F2036">
            <v>0</v>
          </cell>
          <cell r="G2036">
            <v>75000</v>
          </cell>
          <cell r="H2036">
            <v>0</v>
          </cell>
          <cell r="I2036">
            <v>0</v>
          </cell>
          <cell r="J2036">
            <v>1090000</v>
          </cell>
        </row>
        <row r="2037">
          <cell r="A2037" t="str">
            <v>Q00397</v>
          </cell>
          <cell r="B2037" t="str">
            <v>SITI ROHAYATI</v>
          </cell>
          <cell r="C2037" t="str">
            <v>04420</v>
          </cell>
          <cell r="D2037">
            <v>935000</v>
          </cell>
          <cell r="E2037">
            <v>0</v>
          </cell>
          <cell r="F2037">
            <v>0</v>
          </cell>
          <cell r="G2037">
            <v>75000</v>
          </cell>
          <cell r="H2037">
            <v>0</v>
          </cell>
          <cell r="I2037">
            <v>0</v>
          </cell>
          <cell r="J2037">
            <v>1090000</v>
          </cell>
        </row>
        <row r="2038">
          <cell r="A2038" t="str">
            <v>Q00398</v>
          </cell>
          <cell r="B2038" t="str">
            <v>ROSARI SANTRINA TIRAMAN</v>
          </cell>
          <cell r="C2038" t="str">
            <v>04420</v>
          </cell>
          <cell r="D2038">
            <v>935000</v>
          </cell>
          <cell r="E2038">
            <v>0</v>
          </cell>
          <cell r="F2038">
            <v>0</v>
          </cell>
          <cell r="G2038">
            <v>75000</v>
          </cell>
          <cell r="H2038">
            <v>0</v>
          </cell>
          <cell r="I2038">
            <v>297000</v>
          </cell>
          <cell r="J2038">
            <v>1090000</v>
          </cell>
        </row>
        <row r="2039">
          <cell r="A2039" t="str">
            <v>P52628</v>
          </cell>
          <cell r="B2039" t="str">
            <v>MUHIDIN</v>
          </cell>
          <cell r="C2039" t="str">
            <v>04430</v>
          </cell>
          <cell r="D2039">
            <v>1942000</v>
          </cell>
          <cell r="E2039">
            <v>194200</v>
          </cell>
          <cell r="F2039">
            <v>194200</v>
          </cell>
          <cell r="G2039">
            <v>300000</v>
          </cell>
          <cell r="H2039">
            <v>0</v>
          </cell>
          <cell r="I2039">
            <v>0</v>
          </cell>
          <cell r="J2039">
            <v>1677000</v>
          </cell>
        </row>
        <row r="2040">
          <cell r="A2040" t="str">
            <v>P54375</v>
          </cell>
          <cell r="B2040" t="str">
            <v>MOH.ASRI</v>
          </cell>
          <cell r="C2040" t="str">
            <v>04430</v>
          </cell>
          <cell r="D2040">
            <v>2288000</v>
          </cell>
          <cell r="E2040">
            <v>228800</v>
          </cell>
          <cell r="F2040">
            <v>228800</v>
          </cell>
          <cell r="G2040">
            <v>300000</v>
          </cell>
          <cell r="H2040">
            <v>0</v>
          </cell>
          <cell r="I2040">
            <v>605000</v>
          </cell>
          <cell r="J2040">
            <v>2181000</v>
          </cell>
        </row>
        <row r="2041">
          <cell r="A2041" t="str">
            <v>P66116</v>
          </cell>
          <cell r="B2041" t="str">
            <v>DJAMHARI</v>
          </cell>
          <cell r="C2041" t="str">
            <v>04430</v>
          </cell>
          <cell r="D2041">
            <v>1806000</v>
          </cell>
          <cell r="E2041">
            <v>180600</v>
          </cell>
          <cell r="F2041">
            <v>180600</v>
          </cell>
          <cell r="G2041">
            <v>300000</v>
          </cell>
          <cell r="H2041">
            <v>0</v>
          </cell>
          <cell r="I2041">
            <v>825000</v>
          </cell>
          <cell r="J2041">
            <v>2051000</v>
          </cell>
        </row>
        <row r="2042">
          <cell r="A2042" t="str">
            <v>P79140</v>
          </cell>
          <cell r="B2042" t="str">
            <v>BUDI EKO PRIYANTO</v>
          </cell>
          <cell r="C2042" t="str">
            <v>04430</v>
          </cell>
          <cell r="D2042">
            <v>1744000</v>
          </cell>
          <cell r="E2042">
            <v>174400</v>
          </cell>
          <cell r="F2042">
            <v>174400</v>
          </cell>
          <cell r="G2042">
            <v>300000</v>
          </cell>
          <cell r="H2042">
            <v>0</v>
          </cell>
          <cell r="I2042">
            <v>825000</v>
          </cell>
          <cell r="J2042">
            <v>1964000</v>
          </cell>
        </row>
        <row r="2043">
          <cell r="A2043" t="str">
            <v>P79401</v>
          </cell>
          <cell r="B2043" t="str">
            <v>M. SAIFUDDIN YUSUF, S.Sos. MBA</v>
          </cell>
          <cell r="C2043" t="str">
            <v>04430</v>
          </cell>
          <cell r="D2043">
            <v>1927000</v>
          </cell>
          <cell r="E2043">
            <v>192700</v>
          </cell>
          <cell r="F2043">
            <v>192700</v>
          </cell>
          <cell r="G2043">
            <v>300000</v>
          </cell>
          <cell r="H2043">
            <v>1500000</v>
          </cell>
          <cell r="I2043">
            <v>0</v>
          </cell>
          <cell r="J2043">
            <v>2938000</v>
          </cell>
        </row>
        <row r="2044">
          <cell r="A2044" t="str">
            <v>P80367</v>
          </cell>
          <cell r="B2044" t="str">
            <v>TRI GUNADI, SE.</v>
          </cell>
          <cell r="C2044" t="str">
            <v>04430</v>
          </cell>
          <cell r="D2044">
            <v>1686000</v>
          </cell>
          <cell r="E2044">
            <v>168600</v>
          </cell>
          <cell r="F2044">
            <v>168600</v>
          </cell>
          <cell r="G2044">
            <v>300000</v>
          </cell>
          <cell r="H2044">
            <v>0</v>
          </cell>
          <cell r="I2044">
            <v>605000</v>
          </cell>
          <cell r="J2044">
            <v>2575000</v>
          </cell>
        </row>
        <row r="2045">
          <cell r="A2045" t="str">
            <v>P80657</v>
          </cell>
          <cell r="B2045" t="str">
            <v>IYAN MULYANA</v>
          </cell>
          <cell r="C2045" t="str">
            <v>04430</v>
          </cell>
          <cell r="D2045">
            <v>1333000</v>
          </cell>
          <cell r="E2045">
            <v>133300</v>
          </cell>
          <cell r="F2045">
            <v>133300</v>
          </cell>
          <cell r="G2045">
            <v>300000</v>
          </cell>
          <cell r="H2045">
            <v>0</v>
          </cell>
          <cell r="I2045">
            <v>297000</v>
          </cell>
          <cell r="J2045">
            <v>1857000</v>
          </cell>
        </row>
        <row r="2046">
          <cell r="A2046" t="str">
            <v>P81433</v>
          </cell>
          <cell r="B2046" t="str">
            <v>NANA SUKMANA</v>
          </cell>
          <cell r="C2046" t="str">
            <v>04430</v>
          </cell>
          <cell r="D2046">
            <v>1207000</v>
          </cell>
          <cell r="E2046">
            <v>120700</v>
          </cell>
          <cell r="F2046">
            <v>120700</v>
          </cell>
          <cell r="G2046">
            <v>300000</v>
          </cell>
          <cell r="H2046">
            <v>0</v>
          </cell>
          <cell r="I2046">
            <v>319000</v>
          </cell>
          <cell r="J2046">
            <v>1727000</v>
          </cell>
        </row>
        <row r="2047">
          <cell r="A2047" t="str">
            <v>P81439</v>
          </cell>
          <cell r="B2047" t="str">
            <v>TRISNO SUPRIYATNO</v>
          </cell>
          <cell r="C2047" t="str">
            <v>04430</v>
          </cell>
          <cell r="D2047">
            <v>1168000</v>
          </cell>
          <cell r="E2047">
            <v>116800</v>
          </cell>
          <cell r="F2047">
            <v>116800</v>
          </cell>
          <cell r="G2047">
            <v>300000</v>
          </cell>
          <cell r="H2047">
            <v>0</v>
          </cell>
          <cell r="I2047">
            <v>297000</v>
          </cell>
          <cell r="J2047">
            <v>1592000</v>
          </cell>
        </row>
        <row r="2048">
          <cell r="A2048" t="str">
            <v>P81467</v>
          </cell>
          <cell r="B2048" t="str">
            <v>ASEP RUHIMAN</v>
          </cell>
          <cell r="C2048" t="str">
            <v>04430</v>
          </cell>
          <cell r="D2048">
            <v>1168000</v>
          </cell>
          <cell r="E2048">
            <v>0</v>
          </cell>
          <cell r="F2048">
            <v>0</v>
          </cell>
          <cell r="G2048">
            <v>75000</v>
          </cell>
          <cell r="H2048">
            <v>0</v>
          </cell>
          <cell r="I2048">
            <v>319000</v>
          </cell>
          <cell r="J2048">
            <v>1662000</v>
          </cell>
        </row>
        <row r="2049">
          <cell r="A2049" t="str">
            <v>P83584</v>
          </cell>
          <cell r="B2049" t="str">
            <v>DIANI OKTAFIANI</v>
          </cell>
          <cell r="C2049" t="str">
            <v>04430</v>
          </cell>
          <cell r="D2049">
            <v>946400</v>
          </cell>
          <cell r="E2049">
            <v>0</v>
          </cell>
          <cell r="F2049">
            <v>0</v>
          </cell>
          <cell r="G2049">
            <v>75000</v>
          </cell>
          <cell r="H2049">
            <v>0</v>
          </cell>
          <cell r="I2049">
            <v>330000</v>
          </cell>
          <cell r="J2049">
            <v>1296800</v>
          </cell>
        </row>
        <row r="2050">
          <cell r="A2050" t="str">
            <v>Q00467</v>
          </cell>
          <cell r="B2050" t="str">
            <v>IIM IMADDUDIN</v>
          </cell>
          <cell r="C2050" t="str">
            <v>04430</v>
          </cell>
          <cell r="D2050">
            <v>935000</v>
          </cell>
          <cell r="E2050">
            <v>0</v>
          </cell>
          <cell r="F2050">
            <v>0</v>
          </cell>
          <cell r="G2050">
            <v>75000</v>
          </cell>
          <cell r="H2050">
            <v>0</v>
          </cell>
          <cell r="I2050">
            <v>0</v>
          </cell>
          <cell r="J2050">
            <v>1030000</v>
          </cell>
        </row>
        <row r="2051">
          <cell r="A2051" t="str">
            <v>Q00468</v>
          </cell>
          <cell r="B2051" t="str">
            <v>RIEZKI SANTOSO</v>
          </cell>
          <cell r="C2051" t="str">
            <v>04430</v>
          </cell>
          <cell r="D2051">
            <v>935000</v>
          </cell>
          <cell r="E2051">
            <v>0</v>
          </cell>
          <cell r="F2051">
            <v>0</v>
          </cell>
          <cell r="G2051">
            <v>75000</v>
          </cell>
          <cell r="H2051">
            <v>0</v>
          </cell>
          <cell r="I2051">
            <v>0</v>
          </cell>
          <cell r="J2051">
            <v>1030000</v>
          </cell>
        </row>
        <row r="2052">
          <cell r="A2052" t="str">
            <v>Q00469</v>
          </cell>
          <cell r="B2052" t="str">
            <v>DEDI RAHMAT MULYANA</v>
          </cell>
          <cell r="C2052" t="str">
            <v>04430</v>
          </cell>
          <cell r="D2052">
            <v>935000</v>
          </cell>
          <cell r="E2052">
            <v>0</v>
          </cell>
          <cell r="F2052">
            <v>0</v>
          </cell>
          <cell r="G2052">
            <v>75000</v>
          </cell>
          <cell r="H2052">
            <v>0</v>
          </cell>
          <cell r="I2052">
            <v>0</v>
          </cell>
          <cell r="J2052">
            <v>1030000</v>
          </cell>
        </row>
        <row r="2053">
          <cell r="A2053" t="str">
            <v>Q00470</v>
          </cell>
          <cell r="B2053" t="str">
            <v>TOMMY BUDIONO</v>
          </cell>
          <cell r="C2053" t="str">
            <v>04430</v>
          </cell>
          <cell r="D2053">
            <v>935000</v>
          </cell>
          <cell r="E2053">
            <v>0</v>
          </cell>
          <cell r="F2053">
            <v>0</v>
          </cell>
          <cell r="G2053">
            <v>75000</v>
          </cell>
          <cell r="H2053">
            <v>0</v>
          </cell>
          <cell r="I2053">
            <v>0</v>
          </cell>
          <cell r="J2053">
            <v>1030000</v>
          </cell>
        </row>
        <row r="2054">
          <cell r="A2054" t="str">
            <v>Q00471</v>
          </cell>
          <cell r="B2054" t="str">
            <v>IRWAN DERMAWAN</v>
          </cell>
          <cell r="C2054" t="str">
            <v>04430</v>
          </cell>
          <cell r="D2054">
            <v>935000</v>
          </cell>
          <cell r="E2054">
            <v>0</v>
          </cell>
          <cell r="F2054">
            <v>0</v>
          </cell>
          <cell r="G2054">
            <v>75000</v>
          </cell>
          <cell r="H2054">
            <v>0</v>
          </cell>
          <cell r="I2054">
            <v>0</v>
          </cell>
          <cell r="J2054">
            <v>1030000</v>
          </cell>
        </row>
        <row r="2055">
          <cell r="A2055" t="str">
            <v>P52873</v>
          </cell>
          <cell r="B2055" t="str">
            <v>MOH.TOHA L.</v>
          </cell>
          <cell r="C2055" t="str">
            <v>04440</v>
          </cell>
          <cell r="D2055">
            <v>2006000</v>
          </cell>
          <cell r="E2055">
            <v>200600</v>
          </cell>
          <cell r="F2055">
            <v>100300</v>
          </cell>
          <cell r="G2055">
            <v>225000</v>
          </cell>
          <cell r="H2055">
            <v>0</v>
          </cell>
          <cell r="I2055">
            <v>0</v>
          </cell>
          <cell r="J2055">
            <v>1986000</v>
          </cell>
        </row>
        <row r="2056">
          <cell r="A2056" t="str">
            <v>P54379</v>
          </cell>
          <cell r="B2056" t="str">
            <v>TOHA UMULUDIN, SE.</v>
          </cell>
          <cell r="C2056" t="str">
            <v>04440</v>
          </cell>
          <cell r="D2056">
            <v>2364000</v>
          </cell>
          <cell r="E2056">
            <v>236400</v>
          </cell>
          <cell r="F2056">
            <v>236400</v>
          </cell>
          <cell r="G2056">
            <v>300000</v>
          </cell>
          <cell r="H2056">
            <v>1500000</v>
          </cell>
          <cell r="I2056">
            <v>0</v>
          </cell>
          <cell r="J2056">
            <v>2832000</v>
          </cell>
        </row>
        <row r="2057">
          <cell r="A2057" t="str">
            <v>P71262</v>
          </cell>
          <cell r="B2057" t="str">
            <v>LUKMANTORO</v>
          </cell>
          <cell r="C2057" t="str">
            <v>04440</v>
          </cell>
          <cell r="D2057">
            <v>1806000</v>
          </cell>
          <cell r="E2057">
            <v>180600</v>
          </cell>
          <cell r="F2057">
            <v>180600</v>
          </cell>
          <cell r="G2057">
            <v>300000</v>
          </cell>
          <cell r="H2057">
            <v>0</v>
          </cell>
          <cell r="I2057">
            <v>583000</v>
          </cell>
          <cell r="J2057">
            <v>2051000</v>
          </cell>
        </row>
        <row r="2058">
          <cell r="A2058" t="str">
            <v>P77310</v>
          </cell>
          <cell r="B2058" t="str">
            <v>SUTARYO</v>
          </cell>
          <cell r="C2058" t="str">
            <v>04440</v>
          </cell>
          <cell r="D2058">
            <v>1806000</v>
          </cell>
          <cell r="E2058">
            <v>180600</v>
          </cell>
          <cell r="F2058">
            <v>180600</v>
          </cell>
          <cell r="G2058">
            <v>300000</v>
          </cell>
          <cell r="H2058">
            <v>0</v>
          </cell>
          <cell r="I2058">
            <v>825000</v>
          </cell>
          <cell r="J2058">
            <v>2051000</v>
          </cell>
        </row>
        <row r="2059">
          <cell r="A2059" t="str">
            <v>P78888</v>
          </cell>
          <cell r="B2059" t="str">
            <v>EPEK SUDIRMAN</v>
          </cell>
          <cell r="C2059" t="str">
            <v>04440</v>
          </cell>
          <cell r="D2059">
            <v>1436000</v>
          </cell>
          <cell r="E2059">
            <v>143600</v>
          </cell>
          <cell r="F2059">
            <v>143600</v>
          </cell>
          <cell r="G2059">
            <v>300000</v>
          </cell>
          <cell r="H2059">
            <v>0</v>
          </cell>
          <cell r="I2059">
            <v>352000</v>
          </cell>
          <cell r="J2059">
            <v>1792000</v>
          </cell>
        </row>
        <row r="2060">
          <cell r="A2060" t="str">
            <v>P79825</v>
          </cell>
          <cell r="B2060" t="str">
            <v>HAKIM SETIAWAN, SE, MH</v>
          </cell>
          <cell r="C2060" t="str">
            <v>04440</v>
          </cell>
          <cell r="D2060">
            <v>1861000</v>
          </cell>
          <cell r="E2060">
            <v>186100</v>
          </cell>
          <cell r="F2060">
            <v>186100</v>
          </cell>
          <cell r="G2060">
            <v>300000</v>
          </cell>
          <cell r="H2060">
            <v>1500000</v>
          </cell>
          <cell r="I2060">
            <v>0</v>
          </cell>
          <cell r="J2060">
            <v>3277000</v>
          </cell>
        </row>
        <row r="2061">
          <cell r="A2061" t="str">
            <v>P80228</v>
          </cell>
          <cell r="B2061" t="str">
            <v>EDY SUSANTO, DRS</v>
          </cell>
          <cell r="C2061" t="str">
            <v>04440</v>
          </cell>
          <cell r="D2061">
            <v>1861000</v>
          </cell>
          <cell r="E2061">
            <v>0</v>
          </cell>
          <cell r="F2061">
            <v>0</v>
          </cell>
          <cell r="G2061">
            <v>75000</v>
          </cell>
          <cell r="H2061">
            <v>0</v>
          </cell>
          <cell r="I2061">
            <v>550000</v>
          </cell>
          <cell r="J2061">
            <v>2089000</v>
          </cell>
        </row>
        <row r="2062">
          <cell r="A2062" t="str">
            <v>P80656</v>
          </cell>
          <cell r="B2062" t="str">
            <v>DARIS</v>
          </cell>
          <cell r="C2062" t="str">
            <v>04440</v>
          </cell>
          <cell r="D2062">
            <v>1333000</v>
          </cell>
          <cell r="E2062">
            <v>133300</v>
          </cell>
          <cell r="F2062">
            <v>133300</v>
          </cell>
          <cell r="G2062">
            <v>300000</v>
          </cell>
          <cell r="H2062">
            <v>0</v>
          </cell>
          <cell r="I2062">
            <v>352000</v>
          </cell>
          <cell r="J2062">
            <v>1857000</v>
          </cell>
        </row>
        <row r="2063">
          <cell r="A2063" t="str">
            <v>P81447</v>
          </cell>
          <cell r="B2063" t="str">
            <v>SRI SUNARSI</v>
          </cell>
          <cell r="C2063" t="str">
            <v>04440</v>
          </cell>
          <cell r="D2063">
            <v>1207000</v>
          </cell>
          <cell r="E2063">
            <v>120700</v>
          </cell>
          <cell r="F2063">
            <v>120700</v>
          </cell>
          <cell r="G2063">
            <v>300000</v>
          </cell>
          <cell r="H2063">
            <v>0</v>
          </cell>
          <cell r="I2063">
            <v>825000</v>
          </cell>
          <cell r="J2063">
            <v>1727000</v>
          </cell>
        </row>
        <row r="2064">
          <cell r="A2064" t="str">
            <v>P83579</v>
          </cell>
          <cell r="B2064" t="str">
            <v>DEWANOTO AGUNG B</v>
          </cell>
          <cell r="C2064" t="str">
            <v>04440</v>
          </cell>
          <cell r="D2064">
            <v>946400</v>
          </cell>
          <cell r="E2064">
            <v>0</v>
          </cell>
          <cell r="F2064">
            <v>0</v>
          </cell>
          <cell r="G2064">
            <v>75000</v>
          </cell>
          <cell r="H2064">
            <v>0</v>
          </cell>
          <cell r="I2064">
            <v>319000</v>
          </cell>
          <cell r="J2064">
            <v>1296800</v>
          </cell>
        </row>
        <row r="2065">
          <cell r="A2065" t="str">
            <v>Q00446</v>
          </cell>
          <cell r="B2065" t="str">
            <v>IMAN RAMDANI</v>
          </cell>
          <cell r="C2065" t="str">
            <v>04440</v>
          </cell>
          <cell r="D2065">
            <v>935000</v>
          </cell>
          <cell r="E2065">
            <v>0</v>
          </cell>
          <cell r="F2065">
            <v>0</v>
          </cell>
          <cell r="G2065">
            <v>75000</v>
          </cell>
          <cell r="H2065">
            <v>0</v>
          </cell>
          <cell r="I2065">
            <v>0</v>
          </cell>
          <cell r="J2065">
            <v>1030000</v>
          </cell>
        </row>
        <row r="2066">
          <cell r="A2066" t="str">
            <v>Q00447</v>
          </cell>
          <cell r="B2066" t="str">
            <v>AGUS HERYANA</v>
          </cell>
          <cell r="C2066" t="str">
            <v>04440</v>
          </cell>
          <cell r="D2066">
            <v>935000</v>
          </cell>
          <cell r="E2066">
            <v>0</v>
          </cell>
          <cell r="F2066">
            <v>0</v>
          </cell>
          <cell r="G2066">
            <v>75000</v>
          </cell>
          <cell r="H2066">
            <v>0</v>
          </cell>
          <cell r="I2066">
            <v>0</v>
          </cell>
          <cell r="J2066">
            <v>1030000</v>
          </cell>
        </row>
        <row r="2067">
          <cell r="A2067" t="str">
            <v>Q00448</v>
          </cell>
          <cell r="B2067" t="str">
            <v>AGUS RISYANTO</v>
          </cell>
          <cell r="C2067" t="str">
            <v>04440</v>
          </cell>
          <cell r="D2067">
            <v>935000</v>
          </cell>
          <cell r="E2067">
            <v>0</v>
          </cell>
          <cell r="F2067">
            <v>0</v>
          </cell>
          <cell r="G2067">
            <v>75000</v>
          </cell>
          <cell r="H2067">
            <v>0</v>
          </cell>
          <cell r="I2067">
            <v>0</v>
          </cell>
          <cell r="J2067">
            <v>1030000</v>
          </cell>
        </row>
        <row r="2068">
          <cell r="A2068" t="str">
            <v>Q00449</v>
          </cell>
          <cell r="B2068" t="str">
            <v>M.AGUS RUSMANA</v>
          </cell>
          <cell r="C2068" t="str">
            <v>04440</v>
          </cell>
          <cell r="D2068">
            <v>935000</v>
          </cell>
          <cell r="E2068">
            <v>0</v>
          </cell>
          <cell r="F2068">
            <v>0</v>
          </cell>
          <cell r="G2068">
            <v>75000</v>
          </cell>
          <cell r="H2068">
            <v>0</v>
          </cell>
          <cell r="I2068">
            <v>297000</v>
          </cell>
          <cell r="J2068">
            <v>1030000</v>
          </cell>
        </row>
        <row r="2069">
          <cell r="A2069" t="str">
            <v>P78708</v>
          </cell>
          <cell r="B2069" t="str">
            <v>NANA RUHANA</v>
          </cell>
          <cell r="C2069" t="str">
            <v>04450</v>
          </cell>
          <cell r="D2069">
            <v>1477000</v>
          </cell>
          <cell r="E2069">
            <v>147700</v>
          </cell>
          <cell r="F2069">
            <v>221550</v>
          </cell>
          <cell r="G2069">
            <v>375000</v>
          </cell>
          <cell r="H2069">
            <v>0</v>
          </cell>
          <cell r="I2069">
            <v>319000</v>
          </cell>
          <cell r="J2069">
            <v>1967000</v>
          </cell>
        </row>
        <row r="2070">
          <cell r="A2070" t="str">
            <v>P78934</v>
          </cell>
          <cell r="B2070" t="str">
            <v>IWAN NIRWANA, SE.</v>
          </cell>
          <cell r="C2070" t="str">
            <v>04450</v>
          </cell>
          <cell r="D2070">
            <v>1865000</v>
          </cell>
          <cell r="E2070">
            <v>186500</v>
          </cell>
          <cell r="F2070">
            <v>186500</v>
          </cell>
          <cell r="G2070">
            <v>300000</v>
          </cell>
          <cell r="H2070">
            <v>1500000</v>
          </cell>
          <cell r="I2070">
            <v>0</v>
          </cell>
          <cell r="J2070">
            <v>3120000</v>
          </cell>
        </row>
        <row r="2071">
          <cell r="A2071" t="str">
            <v>P81465</v>
          </cell>
          <cell r="B2071" t="str">
            <v>ADE IMAN</v>
          </cell>
          <cell r="C2071" t="str">
            <v>04450</v>
          </cell>
          <cell r="D2071">
            <v>1246000</v>
          </cell>
          <cell r="E2071">
            <v>124600</v>
          </cell>
          <cell r="F2071">
            <v>62300</v>
          </cell>
          <cell r="G2071">
            <v>225000</v>
          </cell>
          <cell r="H2071">
            <v>0</v>
          </cell>
          <cell r="I2071">
            <v>550000</v>
          </cell>
          <cell r="J2071">
            <v>1898000</v>
          </cell>
        </row>
        <row r="2072">
          <cell r="A2072" t="str">
            <v>P82043</v>
          </cell>
          <cell r="B2072" t="str">
            <v>BUDI HARYANTO</v>
          </cell>
          <cell r="C2072" t="str">
            <v>04450</v>
          </cell>
          <cell r="D2072">
            <v>1164000</v>
          </cell>
          <cell r="E2072">
            <v>116400</v>
          </cell>
          <cell r="F2072">
            <v>0</v>
          </cell>
          <cell r="G2072">
            <v>150000</v>
          </cell>
          <cell r="H2072">
            <v>0</v>
          </cell>
          <cell r="I2072">
            <v>407000</v>
          </cell>
          <cell r="J2072">
            <v>1898000</v>
          </cell>
        </row>
        <row r="2073">
          <cell r="A2073" t="str">
            <v>P82789</v>
          </cell>
          <cell r="B2073" t="str">
            <v>YOSA ESMIRA, S.IP</v>
          </cell>
          <cell r="C2073" t="str">
            <v>04450</v>
          </cell>
          <cell r="D2073">
            <v>1052000</v>
          </cell>
          <cell r="E2073">
            <v>105200</v>
          </cell>
          <cell r="F2073">
            <v>52600</v>
          </cell>
          <cell r="G2073">
            <v>225000</v>
          </cell>
          <cell r="H2073">
            <v>0</v>
          </cell>
          <cell r="I2073">
            <v>825000</v>
          </cell>
          <cell r="J2073">
            <v>1829000</v>
          </cell>
        </row>
        <row r="2074">
          <cell r="A2074" t="str">
            <v>P83540</v>
          </cell>
          <cell r="B2074" t="str">
            <v>SUNARDI SITOHANG</v>
          </cell>
          <cell r="C2074" t="str">
            <v>04450</v>
          </cell>
          <cell r="D2074">
            <v>946400</v>
          </cell>
          <cell r="E2074">
            <v>0</v>
          </cell>
          <cell r="F2074">
            <v>0</v>
          </cell>
          <cell r="G2074">
            <v>75000</v>
          </cell>
          <cell r="H2074">
            <v>0</v>
          </cell>
          <cell r="I2074">
            <v>0</v>
          </cell>
          <cell r="J2074">
            <v>1372000</v>
          </cell>
        </row>
        <row r="2075">
          <cell r="A2075" t="str">
            <v>Q00319</v>
          </cell>
          <cell r="B2075" t="str">
            <v>LIA FRIZKA</v>
          </cell>
          <cell r="C2075" t="str">
            <v>04450</v>
          </cell>
          <cell r="D2075">
            <v>935000</v>
          </cell>
          <cell r="E2075">
            <v>0</v>
          </cell>
          <cell r="F2075">
            <v>0</v>
          </cell>
          <cell r="G2075">
            <v>75000</v>
          </cell>
          <cell r="H2075">
            <v>0</v>
          </cell>
          <cell r="I2075">
            <v>297000</v>
          </cell>
          <cell r="J2075">
            <v>1090000</v>
          </cell>
        </row>
        <row r="2076">
          <cell r="A2076" t="str">
            <v>Q00320</v>
          </cell>
          <cell r="B2076" t="str">
            <v>SUGIHARTANTI</v>
          </cell>
          <cell r="C2076" t="str">
            <v>04450</v>
          </cell>
          <cell r="D2076">
            <v>935000</v>
          </cell>
          <cell r="E2076">
            <v>0</v>
          </cell>
          <cell r="F2076">
            <v>0</v>
          </cell>
          <cell r="G2076">
            <v>75000</v>
          </cell>
          <cell r="H2076">
            <v>0</v>
          </cell>
          <cell r="I2076">
            <v>0</v>
          </cell>
          <cell r="J2076">
            <v>1090000</v>
          </cell>
        </row>
        <row r="2077">
          <cell r="A2077" t="str">
            <v>P54451</v>
          </cell>
          <cell r="B2077" t="str">
            <v>SUNARJO, SE</v>
          </cell>
          <cell r="C2077" t="str">
            <v>04460</v>
          </cell>
          <cell r="D2077">
            <v>2364000</v>
          </cell>
          <cell r="E2077">
            <v>236400</v>
          </cell>
          <cell r="F2077">
            <v>236400</v>
          </cell>
          <cell r="G2077">
            <v>300000</v>
          </cell>
          <cell r="H2077">
            <v>2100000</v>
          </cell>
          <cell r="I2077">
            <v>0</v>
          </cell>
          <cell r="J2077">
            <v>3422000</v>
          </cell>
        </row>
        <row r="2078">
          <cell r="A2078" t="str">
            <v>P61266</v>
          </cell>
          <cell r="B2078" t="str">
            <v>TATA K.</v>
          </cell>
          <cell r="C2078" t="str">
            <v>04460</v>
          </cell>
          <cell r="D2078">
            <v>1872000</v>
          </cell>
          <cell r="E2078">
            <v>187200</v>
          </cell>
          <cell r="F2078">
            <v>187200</v>
          </cell>
          <cell r="G2078">
            <v>300000</v>
          </cell>
          <cell r="H2078">
            <v>0</v>
          </cell>
          <cell r="I2078">
            <v>352000</v>
          </cell>
          <cell r="J2078">
            <v>1986000</v>
          </cell>
        </row>
        <row r="2079">
          <cell r="A2079" t="str">
            <v>P76515</v>
          </cell>
          <cell r="B2079" t="str">
            <v>SUPRIYONO</v>
          </cell>
          <cell r="C2079" t="str">
            <v>04460</v>
          </cell>
          <cell r="D2079">
            <v>1583000</v>
          </cell>
          <cell r="E2079">
            <v>158300</v>
          </cell>
          <cell r="F2079">
            <v>158300</v>
          </cell>
          <cell r="G2079">
            <v>300000</v>
          </cell>
          <cell r="H2079">
            <v>0</v>
          </cell>
          <cell r="I2079">
            <v>319000</v>
          </cell>
          <cell r="J2079">
            <v>1857000</v>
          </cell>
        </row>
        <row r="2080">
          <cell r="A2080" t="str">
            <v>P78961</v>
          </cell>
          <cell r="B2080" t="str">
            <v>ANTONIUS KRISYANDI DARMAWAN, SE.</v>
          </cell>
          <cell r="C2080" t="str">
            <v>04460</v>
          </cell>
          <cell r="D2080">
            <v>1865000</v>
          </cell>
          <cell r="E2080">
            <v>186500</v>
          </cell>
          <cell r="F2080">
            <v>93250</v>
          </cell>
          <cell r="G2080">
            <v>225000</v>
          </cell>
          <cell r="H2080">
            <v>0</v>
          </cell>
          <cell r="I2080">
            <v>825000</v>
          </cell>
          <cell r="J2080">
            <v>2116000</v>
          </cell>
        </row>
        <row r="2081">
          <cell r="A2081" t="str">
            <v>P80130</v>
          </cell>
          <cell r="B2081" t="str">
            <v>MAMAN SARIF, S.MN</v>
          </cell>
          <cell r="C2081" t="str">
            <v>04460</v>
          </cell>
          <cell r="D2081">
            <v>1744000</v>
          </cell>
          <cell r="E2081">
            <v>174400</v>
          </cell>
          <cell r="F2081">
            <v>174400</v>
          </cell>
          <cell r="G2081">
            <v>300000</v>
          </cell>
          <cell r="H2081">
            <v>0</v>
          </cell>
          <cell r="I2081">
            <v>825000</v>
          </cell>
          <cell r="J2081">
            <v>2051000</v>
          </cell>
        </row>
        <row r="2082">
          <cell r="A2082" t="str">
            <v>P80231</v>
          </cell>
          <cell r="B2082" t="str">
            <v>SITI NURFAIDAH, S.E.</v>
          </cell>
          <cell r="C2082" t="str">
            <v>04460</v>
          </cell>
          <cell r="D2082">
            <v>1861000</v>
          </cell>
          <cell r="E2082">
            <v>186100</v>
          </cell>
          <cell r="F2082">
            <v>186100</v>
          </cell>
          <cell r="G2082">
            <v>300000</v>
          </cell>
          <cell r="H2082">
            <v>1500000</v>
          </cell>
          <cell r="I2082">
            <v>0</v>
          </cell>
          <cell r="J2082">
            <v>2832000</v>
          </cell>
        </row>
        <row r="2083">
          <cell r="A2083" t="str">
            <v>P80346</v>
          </cell>
          <cell r="B2083" t="str">
            <v>ANDJAR ESTU SUKISNO</v>
          </cell>
          <cell r="C2083" t="str">
            <v>04460</v>
          </cell>
          <cell r="D2083">
            <v>1379000</v>
          </cell>
          <cell r="E2083">
            <v>137900</v>
          </cell>
          <cell r="F2083">
            <v>137900</v>
          </cell>
          <cell r="G2083">
            <v>300000</v>
          </cell>
          <cell r="H2083">
            <v>0</v>
          </cell>
          <cell r="I2083">
            <v>825000</v>
          </cell>
          <cell r="J2083">
            <v>1699000</v>
          </cell>
        </row>
        <row r="2084">
          <cell r="A2084" t="str">
            <v>P81114</v>
          </cell>
          <cell r="B2084" t="str">
            <v>PANGESTU, SE.</v>
          </cell>
          <cell r="C2084" t="str">
            <v>04460</v>
          </cell>
          <cell r="D2084">
            <v>1523000</v>
          </cell>
          <cell r="E2084">
            <v>152300</v>
          </cell>
          <cell r="F2084">
            <v>152300</v>
          </cell>
          <cell r="G2084">
            <v>300000</v>
          </cell>
          <cell r="H2084">
            <v>0</v>
          </cell>
          <cell r="I2084">
            <v>825000</v>
          </cell>
          <cell r="J2084">
            <v>1986000</v>
          </cell>
        </row>
        <row r="2085">
          <cell r="A2085" t="str">
            <v>P81374</v>
          </cell>
          <cell r="B2085" t="str">
            <v>CECEP SURYANA</v>
          </cell>
          <cell r="C2085" t="str">
            <v>04460</v>
          </cell>
          <cell r="D2085">
            <v>1168000</v>
          </cell>
          <cell r="E2085">
            <v>116800</v>
          </cell>
          <cell r="F2085">
            <v>116800</v>
          </cell>
          <cell r="G2085">
            <v>300000</v>
          </cell>
          <cell r="H2085">
            <v>0</v>
          </cell>
          <cell r="I2085">
            <v>319000</v>
          </cell>
          <cell r="J2085">
            <v>1662000</v>
          </cell>
        </row>
        <row r="2086">
          <cell r="A2086" t="str">
            <v>P81445</v>
          </cell>
          <cell r="B2086" t="str">
            <v>UMAR DANI</v>
          </cell>
          <cell r="C2086" t="str">
            <v>04460</v>
          </cell>
          <cell r="D2086">
            <v>1168000</v>
          </cell>
          <cell r="E2086">
            <v>116800</v>
          </cell>
          <cell r="F2086">
            <v>58400</v>
          </cell>
          <cell r="G2086">
            <v>225000</v>
          </cell>
          <cell r="H2086">
            <v>0</v>
          </cell>
          <cell r="I2086">
            <v>352000</v>
          </cell>
          <cell r="J2086">
            <v>1662000</v>
          </cell>
        </row>
        <row r="2087">
          <cell r="A2087" t="str">
            <v>P83542</v>
          </cell>
          <cell r="B2087" t="str">
            <v>LUCKY MUHAMMAD B</v>
          </cell>
          <cell r="C2087" t="str">
            <v>04460</v>
          </cell>
          <cell r="D2087">
            <v>946400</v>
          </cell>
          <cell r="E2087">
            <v>0</v>
          </cell>
          <cell r="F2087">
            <v>0</v>
          </cell>
          <cell r="G2087">
            <v>75000</v>
          </cell>
          <cell r="H2087">
            <v>0</v>
          </cell>
          <cell r="I2087">
            <v>0</v>
          </cell>
          <cell r="J2087">
            <v>1296800</v>
          </cell>
        </row>
        <row r="2088">
          <cell r="A2088" t="str">
            <v>Q00324</v>
          </cell>
          <cell r="B2088" t="str">
            <v>PURWO AGUS SUSILO</v>
          </cell>
          <cell r="C2088" t="str">
            <v>04460</v>
          </cell>
          <cell r="D2088">
            <v>935000</v>
          </cell>
          <cell r="E2088">
            <v>0</v>
          </cell>
          <cell r="F2088">
            <v>0</v>
          </cell>
          <cell r="G2088">
            <v>75000</v>
          </cell>
          <cell r="H2088">
            <v>0</v>
          </cell>
          <cell r="I2088">
            <v>0</v>
          </cell>
          <cell r="J2088">
            <v>1030000</v>
          </cell>
        </row>
        <row r="2089">
          <cell r="A2089" t="str">
            <v>Q00325</v>
          </cell>
          <cell r="B2089" t="str">
            <v>SRI PATMAWATI</v>
          </cell>
          <cell r="C2089" t="str">
            <v>04460</v>
          </cell>
          <cell r="D2089">
            <v>935000</v>
          </cell>
          <cell r="E2089">
            <v>0</v>
          </cell>
          <cell r="F2089">
            <v>0</v>
          </cell>
          <cell r="G2089">
            <v>75000</v>
          </cell>
          <cell r="H2089">
            <v>0</v>
          </cell>
          <cell r="I2089">
            <v>0</v>
          </cell>
          <cell r="J2089">
            <v>1030000</v>
          </cell>
        </row>
        <row r="2090">
          <cell r="A2090" t="str">
            <v>Q00326</v>
          </cell>
          <cell r="B2090" t="str">
            <v>BAGJA HERYANA</v>
          </cell>
          <cell r="C2090" t="str">
            <v>04460</v>
          </cell>
          <cell r="D2090">
            <v>935000</v>
          </cell>
          <cell r="E2090">
            <v>0</v>
          </cell>
          <cell r="F2090">
            <v>0</v>
          </cell>
          <cell r="G2090">
            <v>75000</v>
          </cell>
          <cell r="H2090">
            <v>0</v>
          </cell>
          <cell r="I2090">
            <v>0</v>
          </cell>
          <cell r="J2090">
            <v>1030000</v>
          </cell>
        </row>
        <row r="2091">
          <cell r="A2091" t="str">
            <v>Q00327</v>
          </cell>
          <cell r="B2091" t="str">
            <v>ARI SUSANTO</v>
          </cell>
          <cell r="C2091" t="str">
            <v>04460</v>
          </cell>
          <cell r="D2091">
            <v>935000</v>
          </cell>
          <cell r="E2091">
            <v>0</v>
          </cell>
          <cell r="F2091">
            <v>0</v>
          </cell>
          <cell r="G2091">
            <v>75000</v>
          </cell>
          <cell r="H2091">
            <v>0</v>
          </cell>
          <cell r="I2091">
            <v>0</v>
          </cell>
          <cell r="J2091">
            <v>1030000</v>
          </cell>
        </row>
        <row r="2092">
          <cell r="A2092" t="str">
            <v>Q00328</v>
          </cell>
          <cell r="B2092" t="str">
            <v>ROMMY ANDIKA FAKHMI</v>
          </cell>
          <cell r="C2092" t="str">
            <v>04460</v>
          </cell>
          <cell r="D2092">
            <v>935000</v>
          </cell>
          <cell r="E2092">
            <v>0</v>
          </cell>
          <cell r="F2092">
            <v>0</v>
          </cell>
          <cell r="G2092">
            <v>75000</v>
          </cell>
          <cell r="H2092">
            <v>0</v>
          </cell>
          <cell r="I2092">
            <v>0</v>
          </cell>
          <cell r="J2092">
            <v>1030000</v>
          </cell>
        </row>
        <row r="2093">
          <cell r="A2093" t="str">
            <v>Q00329</v>
          </cell>
          <cell r="B2093" t="str">
            <v>FADJAR NURALAM</v>
          </cell>
          <cell r="C2093" t="str">
            <v>04460</v>
          </cell>
          <cell r="D2093">
            <v>935000</v>
          </cell>
          <cell r="E2093">
            <v>0</v>
          </cell>
          <cell r="F2093">
            <v>0</v>
          </cell>
          <cell r="G2093">
            <v>75000</v>
          </cell>
          <cell r="H2093">
            <v>0</v>
          </cell>
          <cell r="I2093">
            <v>0</v>
          </cell>
          <cell r="J2093">
            <v>1030000</v>
          </cell>
        </row>
        <row r="2094">
          <cell r="A2094" t="str">
            <v>Q00330</v>
          </cell>
          <cell r="B2094" t="str">
            <v>ANDRI INDRA DIPURA</v>
          </cell>
          <cell r="C2094" t="str">
            <v>04460</v>
          </cell>
          <cell r="D2094">
            <v>935000</v>
          </cell>
          <cell r="E2094">
            <v>0</v>
          </cell>
          <cell r="F2094">
            <v>0</v>
          </cell>
          <cell r="G2094">
            <v>75000</v>
          </cell>
          <cell r="H2094">
            <v>0</v>
          </cell>
          <cell r="I2094">
            <v>0</v>
          </cell>
          <cell r="J2094">
            <v>1030000</v>
          </cell>
        </row>
        <row r="2095">
          <cell r="A2095" t="str">
            <v>P54373</v>
          </cell>
          <cell r="B2095" t="str">
            <v>SUDJOKO</v>
          </cell>
          <cell r="C2095" t="str">
            <v>04470</v>
          </cell>
          <cell r="D2095">
            <v>2288000</v>
          </cell>
          <cell r="E2095">
            <v>228800</v>
          </cell>
          <cell r="F2095">
            <v>228800</v>
          </cell>
          <cell r="G2095">
            <v>300000</v>
          </cell>
          <cell r="H2095">
            <v>1500000</v>
          </cell>
          <cell r="I2095">
            <v>0</v>
          </cell>
          <cell r="J2095">
            <v>2825000</v>
          </cell>
        </row>
        <row r="2096">
          <cell r="A2096" t="str">
            <v>P66090</v>
          </cell>
          <cell r="B2096" t="str">
            <v>ASEP RAKHMAT</v>
          </cell>
          <cell r="C2096" t="str">
            <v>04470</v>
          </cell>
          <cell r="D2096">
            <v>1692000</v>
          </cell>
          <cell r="E2096">
            <v>169200</v>
          </cell>
          <cell r="F2096">
            <v>169200</v>
          </cell>
          <cell r="G2096">
            <v>300000</v>
          </cell>
          <cell r="H2096">
            <v>0</v>
          </cell>
          <cell r="I2096">
            <v>0</v>
          </cell>
          <cell r="J2096">
            <v>1922000</v>
          </cell>
        </row>
        <row r="2097">
          <cell r="A2097" t="str">
            <v>P76516</v>
          </cell>
          <cell r="B2097" t="str">
            <v>MAMAN SUMANTA</v>
          </cell>
          <cell r="C2097" t="str">
            <v>04470</v>
          </cell>
          <cell r="D2097">
            <v>1635000</v>
          </cell>
          <cell r="E2097">
            <v>163500</v>
          </cell>
          <cell r="F2097">
            <v>81750</v>
          </cell>
          <cell r="G2097">
            <v>225000</v>
          </cell>
          <cell r="H2097">
            <v>0</v>
          </cell>
          <cell r="I2097">
            <v>319000</v>
          </cell>
          <cell r="J2097">
            <v>1922000</v>
          </cell>
        </row>
        <row r="2098">
          <cell r="A2098" t="str">
            <v>P80637</v>
          </cell>
          <cell r="B2098" t="str">
            <v>IMAN SOBIRIN</v>
          </cell>
          <cell r="C2098" t="str">
            <v>04470</v>
          </cell>
          <cell r="D2098">
            <v>1377000</v>
          </cell>
          <cell r="E2098">
            <v>137700</v>
          </cell>
          <cell r="F2098">
            <v>137700</v>
          </cell>
          <cell r="G2098">
            <v>300000</v>
          </cell>
          <cell r="H2098">
            <v>0</v>
          </cell>
          <cell r="I2098">
            <v>550000</v>
          </cell>
          <cell r="J2098">
            <v>2019000</v>
          </cell>
        </row>
        <row r="2099">
          <cell r="A2099" t="str">
            <v>P81371</v>
          </cell>
          <cell r="B2099" t="str">
            <v>JAJAT ISKANDAR</v>
          </cell>
          <cell r="C2099" t="str">
            <v>04470</v>
          </cell>
          <cell r="D2099">
            <v>1207000</v>
          </cell>
          <cell r="E2099">
            <v>120700</v>
          </cell>
          <cell r="F2099">
            <v>120700</v>
          </cell>
          <cell r="G2099">
            <v>300000</v>
          </cell>
          <cell r="H2099">
            <v>0</v>
          </cell>
          <cell r="I2099">
            <v>297000</v>
          </cell>
          <cell r="J2099">
            <v>1507000</v>
          </cell>
        </row>
        <row r="2100">
          <cell r="A2100" t="str">
            <v>Q00410</v>
          </cell>
          <cell r="B2100" t="str">
            <v>ENDANG NURLAELA</v>
          </cell>
          <cell r="C2100" t="str">
            <v>04470</v>
          </cell>
          <cell r="D2100">
            <v>935000</v>
          </cell>
          <cell r="E2100">
            <v>0</v>
          </cell>
          <cell r="F2100">
            <v>0</v>
          </cell>
          <cell r="G2100">
            <v>75000</v>
          </cell>
          <cell r="H2100">
            <v>0</v>
          </cell>
          <cell r="I2100">
            <v>0</v>
          </cell>
          <cell r="J2100">
            <v>1030000</v>
          </cell>
        </row>
        <row r="2101">
          <cell r="A2101" t="str">
            <v>P71577</v>
          </cell>
          <cell r="B2101" t="str">
            <v>USUP</v>
          </cell>
          <cell r="C2101" t="str">
            <v>04480</v>
          </cell>
          <cell r="D2101">
            <v>1635000</v>
          </cell>
          <cell r="E2101">
            <v>163500</v>
          </cell>
          <cell r="F2101">
            <v>81750</v>
          </cell>
          <cell r="G2101">
            <v>225000</v>
          </cell>
          <cell r="H2101">
            <v>0</v>
          </cell>
          <cell r="I2101">
            <v>297000</v>
          </cell>
          <cell r="J2101">
            <v>1922000</v>
          </cell>
        </row>
        <row r="2102">
          <cell r="A2102" t="str">
            <v>P77532</v>
          </cell>
          <cell r="B2102" t="str">
            <v>KUSNARA</v>
          </cell>
          <cell r="C2102" t="str">
            <v>04480</v>
          </cell>
          <cell r="D2102">
            <v>1529000</v>
          </cell>
          <cell r="E2102">
            <v>152900</v>
          </cell>
          <cell r="F2102">
            <v>152900</v>
          </cell>
          <cell r="G2102">
            <v>300000</v>
          </cell>
          <cell r="H2102">
            <v>0</v>
          </cell>
          <cell r="I2102">
            <v>0</v>
          </cell>
          <cell r="J2102">
            <v>1778000</v>
          </cell>
        </row>
        <row r="2103">
          <cell r="A2103" t="str">
            <v>P78886</v>
          </cell>
          <cell r="B2103" t="str">
            <v>CUCUP SUPYANA</v>
          </cell>
          <cell r="C2103" t="str">
            <v>04480</v>
          </cell>
          <cell r="D2103">
            <v>1436000</v>
          </cell>
          <cell r="E2103">
            <v>143600</v>
          </cell>
          <cell r="F2103">
            <v>143600</v>
          </cell>
          <cell r="G2103">
            <v>300000</v>
          </cell>
          <cell r="H2103">
            <v>0</v>
          </cell>
          <cell r="I2103">
            <v>319000</v>
          </cell>
          <cell r="J2103">
            <v>1792000</v>
          </cell>
        </row>
        <row r="2104">
          <cell r="A2104" t="str">
            <v>P79918</v>
          </cell>
          <cell r="B2104" t="str">
            <v>IWAN RUSWANTO</v>
          </cell>
          <cell r="C2104" t="str">
            <v>04480</v>
          </cell>
          <cell r="D2104">
            <v>1744000</v>
          </cell>
          <cell r="E2104">
            <v>174400</v>
          </cell>
          <cell r="F2104">
            <v>174400</v>
          </cell>
          <cell r="G2104">
            <v>300000</v>
          </cell>
          <cell r="H2104">
            <v>1500000</v>
          </cell>
          <cell r="I2104">
            <v>0</v>
          </cell>
          <cell r="J2104">
            <v>2825000</v>
          </cell>
        </row>
        <row r="2105">
          <cell r="A2105" t="str">
            <v>P82042</v>
          </cell>
          <cell r="B2105" t="str">
            <v>WAWAN MULYADI</v>
          </cell>
          <cell r="C2105" t="str">
            <v>04480</v>
          </cell>
          <cell r="D2105">
            <v>1164000</v>
          </cell>
          <cell r="E2105">
            <v>0</v>
          </cell>
          <cell r="F2105">
            <v>0</v>
          </cell>
          <cell r="G2105">
            <v>75000</v>
          </cell>
          <cell r="H2105">
            <v>0</v>
          </cell>
          <cell r="I2105">
            <v>407000</v>
          </cell>
          <cell r="J2105">
            <v>1792000</v>
          </cell>
        </row>
        <row r="2106">
          <cell r="A2106" t="str">
            <v>P66091</v>
          </cell>
          <cell r="B2106" t="str">
            <v>KASNAWI</v>
          </cell>
          <cell r="C2106" t="str">
            <v>04490</v>
          </cell>
          <cell r="D2106">
            <v>1692000</v>
          </cell>
          <cell r="E2106">
            <v>169200</v>
          </cell>
          <cell r="F2106">
            <v>84600</v>
          </cell>
          <cell r="G2106">
            <v>225000</v>
          </cell>
          <cell r="H2106">
            <v>0</v>
          </cell>
          <cell r="I2106">
            <v>297000</v>
          </cell>
          <cell r="J2106">
            <v>1840000</v>
          </cell>
        </row>
        <row r="2107">
          <cell r="A2107" t="str">
            <v>P77209</v>
          </cell>
          <cell r="B2107" t="str">
            <v>RAHMAN HUTAPEA, S.H.</v>
          </cell>
          <cell r="C2107" t="str">
            <v>04490</v>
          </cell>
          <cell r="D2107">
            <v>1865000</v>
          </cell>
          <cell r="E2107">
            <v>186500</v>
          </cell>
          <cell r="F2107">
            <v>186500</v>
          </cell>
          <cell r="G2107">
            <v>300000</v>
          </cell>
          <cell r="H2107">
            <v>1500000</v>
          </cell>
          <cell r="I2107">
            <v>0</v>
          </cell>
          <cell r="J2107">
            <v>3224000</v>
          </cell>
        </row>
        <row r="2108">
          <cell r="A2108" t="str">
            <v>P79576</v>
          </cell>
          <cell r="B2108" t="str">
            <v>AKHMADI, SE</v>
          </cell>
          <cell r="C2108" t="str">
            <v>04490</v>
          </cell>
          <cell r="D2108">
            <v>1686000</v>
          </cell>
          <cell r="E2108">
            <v>168600</v>
          </cell>
          <cell r="F2108">
            <v>168600</v>
          </cell>
          <cell r="G2108">
            <v>300000</v>
          </cell>
          <cell r="H2108">
            <v>0</v>
          </cell>
          <cell r="I2108">
            <v>825000</v>
          </cell>
          <cell r="J2108">
            <v>2051000</v>
          </cell>
        </row>
        <row r="2109">
          <cell r="A2109" t="str">
            <v>P79584</v>
          </cell>
          <cell r="B2109" t="str">
            <v>JAENUDIN</v>
          </cell>
          <cell r="C2109" t="str">
            <v>04490</v>
          </cell>
          <cell r="D2109">
            <v>1686000</v>
          </cell>
          <cell r="E2109">
            <v>168600</v>
          </cell>
          <cell r="F2109">
            <v>168600</v>
          </cell>
          <cell r="G2109">
            <v>300000</v>
          </cell>
          <cell r="H2109">
            <v>0</v>
          </cell>
          <cell r="I2109">
            <v>605000</v>
          </cell>
          <cell r="J2109">
            <v>2051000</v>
          </cell>
        </row>
        <row r="2110">
          <cell r="A2110" t="str">
            <v>P80638</v>
          </cell>
          <cell r="B2110" t="str">
            <v>ROBERTO SIBURIAN</v>
          </cell>
          <cell r="C2110" t="str">
            <v>04490</v>
          </cell>
          <cell r="D2110">
            <v>1426000</v>
          </cell>
          <cell r="E2110">
            <v>142600</v>
          </cell>
          <cell r="F2110">
            <v>71300</v>
          </cell>
          <cell r="G2110">
            <v>225000</v>
          </cell>
          <cell r="H2110">
            <v>0</v>
          </cell>
          <cell r="I2110">
            <v>495000</v>
          </cell>
          <cell r="J2110">
            <v>1840000</v>
          </cell>
        </row>
        <row r="2111">
          <cell r="A2111" t="str">
            <v>P81399</v>
          </cell>
          <cell r="B2111" t="str">
            <v>MASRI MASYURI</v>
          </cell>
          <cell r="C2111" t="str">
            <v>04490</v>
          </cell>
          <cell r="D2111">
            <v>1207000</v>
          </cell>
          <cell r="E2111">
            <v>120700</v>
          </cell>
          <cell r="F2111">
            <v>120700</v>
          </cell>
          <cell r="G2111">
            <v>300000</v>
          </cell>
          <cell r="H2111">
            <v>0</v>
          </cell>
          <cell r="I2111">
            <v>495000</v>
          </cell>
          <cell r="J2111">
            <v>1654000</v>
          </cell>
        </row>
        <row r="2112">
          <cell r="A2112" t="str">
            <v>P82799</v>
          </cell>
          <cell r="B2112" t="str">
            <v>R. FURKON</v>
          </cell>
          <cell r="C2112" t="str">
            <v>04490</v>
          </cell>
          <cell r="D2112">
            <v>1052000</v>
          </cell>
          <cell r="E2112">
            <v>105200</v>
          </cell>
          <cell r="F2112">
            <v>0</v>
          </cell>
          <cell r="G2112">
            <v>150000</v>
          </cell>
          <cell r="H2112">
            <v>0</v>
          </cell>
          <cell r="I2112">
            <v>495000</v>
          </cell>
          <cell r="J2112">
            <v>1727000</v>
          </cell>
        </row>
        <row r="2113">
          <cell r="A2113" t="str">
            <v>P83537</v>
          </cell>
          <cell r="B2113" t="str">
            <v>MUHAMAD SUHUD</v>
          </cell>
          <cell r="C2113" t="str">
            <v>04490</v>
          </cell>
          <cell r="D2113">
            <v>946400</v>
          </cell>
          <cell r="E2113">
            <v>0</v>
          </cell>
          <cell r="F2113">
            <v>0</v>
          </cell>
          <cell r="G2113">
            <v>75000</v>
          </cell>
          <cell r="H2113">
            <v>0</v>
          </cell>
          <cell r="I2113">
            <v>0</v>
          </cell>
          <cell r="J2113">
            <v>1296800</v>
          </cell>
        </row>
        <row r="2114">
          <cell r="A2114" t="str">
            <v>P83538</v>
          </cell>
          <cell r="B2114" t="str">
            <v>IRFAN A</v>
          </cell>
          <cell r="C2114" t="str">
            <v>04490</v>
          </cell>
          <cell r="D2114">
            <v>946400</v>
          </cell>
          <cell r="E2114">
            <v>0</v>
          </cell>
          <cell r="F2114">
            <v>0</v>
          </cell>
          <cell r="G2114">
            <v>75000</v>
          </cell>
          <cell r="H2114">
            <v>0</v>
          </cell>
          <cell r="I2114">
            <v>0</v>
          </cell>
          <cell r="J2114">
            <v>1296800</v>
          </cell>
        </row>
        <row r="2115">
          <cell r="A2115" t="str">
            <v>Q00309</v>
          </cell>
          <cell r="B2115" t="str">
            <v>ANGGA</v>
          </cell>
          <cell r="C2115" t="str">
            <v>04490</v>
          </cell>
          <cell r="D2115">
            <v>935000</v>
          </cell>
          <cell r="E2115">
            <v>0</v>
          </cell>
          <cell r="F2115">
            <v>0</v>
          </cell>
          <cell r="G2115">
            <v>75000</v>
          </cell>
          <cell r="H2115">
            <v>0</v>
          </cell>
          <cell r="I2115">
            <v>0</v>
          </cell>
          <cell r="J2115">
            <v>1030000</v>
          </cell>
        </row>
        <row r="2116">
          <cell r="A2116" t="str">
            <v>Q00310</v>
          </cell>
          <cell r="B2116" t="str">
            <v>KOKO SOESANTORO</v>
          </cell>
          <cell r="C2116" t="str">
            <v>04490</v>
          </cell>
          <cell r="D2116">
            <v>935000</v>
          </cell>
          <cell r="E2116">
            <v>0</v>
          </cell>
          <cell r="F2116">
            <v>0</v>
          </cell>
          <cell r="G2116">
            <v>75000</v>
          </cell>
          <cell r="H2116">
            <v>0</v>
          </cell>
          <cell r="I2116">
            <v>297000</v>
          </cell>
          <cell r="J2116">
            <v>1030000</v>
          </cell>
        </row>
        <row r="2117">
          <cell r="A2117" t="str">
            <v>Q00311</v>
          </cell>
          <cell r="B2117" t="str">
            <v>YADI SURYADI</v>
          </cell>
          <cell r="C2117" t="str">
            <v>04490</v>
          </cell>
          <cell r="D2117">
            <v>935000</v>
          </cell>
          <cell r="E2117">
            <v>0</v>
          </cell>
          <cell r="F2117">
            <v>0</v>
          </cell>
          <cell r="G2117">
            <v>75000</v>
          </cell>
          <cell r="H2117">
            <v>0</v>
          </cell>
          <cell r="I2117">
            <v>0</v>
          </cell>
          <cell r="J2117">
            <v>1030000</v>
          </cell>
        </row>
        <row r="2118">
          <cell r="A2118" t="str">
            <v>Q00312</v>
          </cell>
          <cell r="B2118" t="str">
            <v>ERIK TRIYANA</v>
          </cell>
          <cell r="C2118" t="str">
            <v>04490</v>
          </cell>
          <cell r="D2118">
            <v>935000</v>
          </cell>
          <cell r="E2118">
            <v>0</v>
          </cell>
          <cell r="F2118">
            <v>0</v>
          </cell>
          <cell r="G2118">
            <v>75000</v>
          </cell>
          <cell r="H2118">
            <v>0</v>
          </cell>
          <cell r="I2118">
            <v>0</v>
          </cell>
          <cell r="J2118">
            <v>1030000</v>
          </cell>
        </row>
        <row r="2119">
          <cell r="A2119" t="str">
            <v>Q00313</v>
          </cell>
          <cell r="B2119" t="str">
            <v>ISMANTO</v>
          </cell>
          <cell r="C2119" t="str">
            <v>04490</v>
          </cell>
          <cell r="D2119">
            <v>935000</v>
          </cell>
          <cell r="E2119">
            <v>0</v>
          </cell>
          <cell r="F2119">
            <v>0</v>
          </cell>
          <cell r="G2119">
            <v>75000</v>
          </cell>
          <cell r="H2119">
            <v>0</v>
          </cell>
          <cell r="I2119">
            <v>0</v>
          </cell>
          <cell r="J2119">
            <v>1030000</v>
          </cell>
        </row>
        <row r="2120">
          <cell r="A2120" t="str">
            <v>P66117</v>
          </cell>
          <cell r="B2120" t="str">
            <v>ASEP JUBAEDI</v>
          </cell>
          <cell r="C2120" t="str">
            <v>04500</v>
          </cell>
          <cell r="D2120">
            <v>1692000</v>
          </cell>
          <cell r="E2120">
            <v>169200</v>
          </cell>
          <cell r="F2120">
            <v>169200</v>
          </cell>
          <cell r="G2120">
            <v>300000</v>
          </cell>
          <cell r="H2120">
            <v>0</v>
          </cell>
          <cell r="I2120">
            <v>319000</v>
          </cell>
          <cell r="J2120">
            <v>1922000</v>
          </cell>
        </row>
        <row r="2121">
          <cell r="A2121" t="str">
            <v>P78686</v>
          </cell>
          <cell r="B2121" t="str">
            <v>SUTARA</v>
          </cell>
          <cell r="C2121" t="str">
            <v>04500</v>
          </cell>
          <cell r="D2121">
            <v>1436000</v>
          </cell>
          <cell r="E2121">
            <v>143600</v>
          </cell>
          <cell r="F2121">
            <v>143600</v>
          </cell>
          <cell r="G2121">
            <v>300000</v>
          </cell>
          <cell r="H2121">
            <v>0</v>
          </cell>
          <cell r="I2121">
            <v>0</v>
          </cell>
          <cell r="J2121">
            <v>1716000</v>
          </cell>
        </row>
        <row r="2122">
          <cell r="A2122" t="str">
            <v>P79547</v>
          </cell>
          <cell r="B2122" t="str">
            <v>ARIF FADILAH</v>
          </cell>
          <cell r="C2122" t="str">
            <v>04500</v>
          </cell>
          <cell r="D2122">
            <v>1577000</v>
          </cell>
          <cell r="E2122">
            <v>157700</v>
          </cell>
          <cell r="F2122">
            <v>157700</v>
          </cell>
          <cell r="G2122">
            <v>300000</v>
          </cell>
          <cell r="H2122">
            <v>0</v>
          </cell>
          <cell r="I2122">
            <v>550000</v>
          </cell>
          <cell r="J2122">
            <v>1986000</v>
          </cell>
        </row>
        <row r="2123">
          <cell r="A2123" t="str">
            <v>P79590</v>
          </cell>
          <cell r="B2123" t="str">
            <v>EMAN BUDIMAN, SE</v>
          </cell>
          <cell r="C2123" t="str">
            <v>04500</v>
          </cell>
          <cell r="D2123">
            <v>1686000</v>
          </cell>
          <cell r="E2123">
            <v>168600</v>
          </cell>
          <cell r="F2123">
            <v>168600</v>
          </cell>
          <cell r="G2123">
            <v>300000</v>
          </cell>
          <cell r="H2123">
            <v>0</v>
          </cell>
          <cell r="I2123">
            <v>550000</v>
          </cell>
          <cell r="J2123">
            <v>2051000</v>
          </cell>
        </row>
        <row r="2124">
          <cell r="A2124" t="str">
            <v>P80119</v>
          </cell>
          <cell r="B2124" t="str">
            <v>IMAM SUBEKTI, SE</v>
          </cell>
          <cell r="C2124" t="str">
            <v>04500</v>
          </cell>
          <cell r="D2124">
            <v>1744000</v>
          </cell>
          <cell r="E2124">
            <v>0</v>
          </cell>
          <cell r="F2124">
            <v>87200</v>
          </cell>
          <cell r="G2124">
            <v>150000</v>
          </cell>
          <cell r="H2124">
            <v>1500000</v>
          </cell>
          <cell r="I2124">
            <v>0</v>
          </cell>
          <cell r="J2124">
            <v>3224000</v>
          </cell>
        </row>
        <row r="2125">
          <cell r="A2125" t="str">
            <v>P80636</v>
          </cell>
          <cell r="B2125" t="str">
            <v>IMAM BASUKI</v>
          </cell>
          <cell r="C2125" t="str">
            <v>04500</v>
          </cell>
          <cell r="D2125">
            <v>1426000</v>
          </cell>
          <cell r="E2125">
            <v>0</v>
          </cell>
          <cell r="F2125">
            <v>0</v>
          </cell>
          <cell r="G2125">
            <v>75000</v>
          </cell>
          <cell r="H2125">
            <v>0</v>
          </cell>
          <cell r="I2125">
            <v>319000</v>
          </cell>
          <cell r="J2125">
            <v>1922000</v>
          </cell>
        </row>
        <row r="2126">
          <cell r="A2126" t="str">
            <v>P81435</v>
          </cell>
          <cell r="B2126" t="str">
            <v>RUDIANTO</v>
          </cell>
          <cell r="C2126" t="str">
            <v>04500</v>
          </cell>
          <cell r="D2126">
            <v>1246000</v>
          </cell>
          <cell r="E2126">
            <v>124600</v>
          </cell>
          <cell r="F2126">
            <v>124600</v>
          </cell>
          <cell r="G2126">
            <v>300000</v>
          </cell>
          <cell r="H2126">
            <v>0</v>
          </cell>
          <cell r="I2126">
            <v>825000</v>
          </cell>
          <cell r="J2126">
            <v>2429000</v>
          </cell>
        </row>
        <row r="2127">
          <cell r="A2127" t="str">
            <v>Q00421</v>
          </cell>
          <cell r="B2127" t="str">
            <v>YOGI SANDY SADIKIN</v>
          </cell>
          <cell r="C2127" t="str">
            <v>04500</v>
          </cell>
          <cell r="D2127">
            <v>935000</v>
          </cell>
          <cell r="E2127">
            <v>0</v>
          </cell>
          <cell r="F2127">
            <v>0</v>
          </cell>
          <cell r="G2127">
            <v>75000</v>
          </cell>
          <cell r="H2127">
            <v>0</v>
          </cell>
          <cell r="I2127">
            <v>0</v>
          </cell>
          <cell r="J2127">
            <v>1030000</v>
          </cell>
        </row>
        <row r="2128">
          <cell r="A2128" t="str">
            <v>Q00422</v>
          </cell>
          <cell r="B2128" t="str">
            <v>TOMI PARDIANSYAH</v>
          </cell>
          <cell r="C2128" t="str">
            <v>04500</v>
          </cell>
          <cell r="D2128">
            <v>935000</v>
          </cell>
          <cell r="E2128">
            <v>0</v>
          </cell>
          <cell r="F2128">
            <v>0</v>
          </cell>
          <cell r="G2128">
            <v>75000</v>
          </cell>
          <cell r="H2128">
            <v>0</v>
          </cell>
          <cell r="I2128">
            <v>0</v>
          </cell>
          <cell r="J2128">
            <v>1030000</v>
          </cell>
        </row>
        <row r="2129">
          <cell r="A2129" t="str">
            <v>Q00423</v>
          </cell>
          <cell r="B2129" t="str">
            <v>RIMA ROSDIANA</v>
          </cell>
          <cell r="C2129" t="str">
            <v>04500</v>
          </cell>
          <cell r="D2129">
            <v>935000</v>
          </cell>
          <cell r="E2129">
            <v>0</v>
          </cell>
          <cell r="F2129">
            <v>0</v>
          </cell>
          <cell r="G2129">
            <v>75000</v>
          </cell>
          <cell r="H2129">
            <v>0</v>
          </cell>
          <cell r="I2129">
            <v>0</v>
          </cell>
          <cell r="J2129">
            <v>1030000</v>
          </cell>
        </row>
        <row r="2130">
          <cell r="A2130" t="str">
            <v>Q00424</v>
          </cell>
          <cell r="B2130" t="str">
            <v>BAMBANG MULYADI</v>
          </cell>
          <cell r="C2130" t="str">
            <v>04500</v>
          </cell>
          <cell r="D2130">
            <v>935000</v>
          </cell>
          <cell r="E2130">
            <v>0</v>
          </cell>
          <cell r="F2130">
            <v>0</v>
          </cell>
          <cell r="G2130">
            <v>75000</v>
          </cell>
          <cell r="H2130">
            <v>0</v>
          </cell>
          <cell r="I2130">
            <v>0</v>
          </cell>
          <cell r="J2130">
            <v>1030000</v>
          </cell>
        </row>
        <row r="2131">
          <cell r="A2131" t="str">
            <v>Q00425</v>
          </cell>
          <cell r="B2131" t="str">
            <v>YANUAR PRIBADI</v>
          </cell>
          <cell r="C2131" t="str">
            <v>04500</v>
          </cell>
          <cell r="D2131">
            <v>935000</v>
          </cell>
          <cell r="E2131">
            <v>0</v>
          </cell>
          <cell r="F2131">
            <v>0</v>
          </cell>
          <cell r="G2131">
            <v>75000</v>
          </cell>
          <cell r="H2131">
            <v>0</v>
          </cell>
          <cell r="I2131">
            <v>0</v>
          </cell>
          <cell r="J2131">
            <v>1030000</v>
          </cell>
        </row>
        <row r="2132">
          <cell r="A2132" t="str">
            <v>P52131</v>
          </cell>
          <cell r="B2132" t="str">
            <v>SUGENG TRISUSANTO</v>
          </cell>
          <cell r="C2132" t="str">
            <v>04510</v>
          </cell>
          <cell r="D2132">
            <v>2368000</v>
          </cell>
          <cell r="E2132">
            <v>236800</v>
          </cell>
          <cell r="F2132">
            <v>0</v>
          </cell>
          <cell r="G2132">
            <v>150000</v>
          </cell>
          <cell r="H2132">
            <v>1500000</v>
          </cell>
          <cell r="I2132">
            <v>0</v>
          </cell>
          <cell r="J2132">
            <v>2825000</v>
          </cell>
        </row>
        <row r="2133">
          <cell r="A2133" t="str">
            <v>P54449</v>
          </cell>
          <cell r="B2133" t="str">
            <v>DORMAN SARAGIH</v>
          </cell>
          <cell r="C2133" t="str">
            <v>04510</v>
          </cell>
          <cell r="D2133">
            <v>2144000</v>
          </cell>
          <cell r="E2133">
            <v>214400</v>
          </cell>
          <cell r="F2133">
            <v>214400</v>
          </cell>
          <cell r="G2133">
            <v>300000</v>
          </cell>
          <cell r="H2133">
            <v>0</v>
          </cell>
          <cell r="I2133">
            <v>407000</v>
          </cell>
          <cell r="J2133">
            <v>2051000</v>
          </cell>
        </row>
        <row r="2134">
          <cell r="A2134" t="str">
            <v>P68971</v>
          </cell>
          <cell r="B2134" t="str">
            <v>CUCU RUSYANA</v>
          </cell>
          <cell r="C2134" t="str">
            <v>04510</v>
          </cell>
          <cell r="D2134">
            <v>1635000</v>
          </cell>
          <cell r="E2134">
            <v>163500</v>
          </cell>
          <cell r="F2134">
            <v>163500</v>
          </cell>
          <cell r="G2134">
            <v>300000</v>
          </cell>
          <cell r="H2134">
            <v>0</v>
          </cell>
          <cell r="I2134">
            <v>297000</v>
          </cell>
          <cell r="J2134">
            <v>1922000</v>
          </cell>
        </row>
        <row r="2135">
          <cell r="A2135" t="str">
            <v>P71723</v>
          </cell>
          <cell r="B2135" t="str">
            <v>SUMARDJO</v>
          </cell>
          <cell r="C2135" t="str">
            <v>04510</v>
          </cell>
          <cell r="D2135">
            <v>1689000</v>
          </cell>
          <cell r="E2135">
            <v>168900</v>
          </cell>
          <cell r="F2135">
            <v>168900</v>
          </cell>
          <cell r="G2135">
            <v>300000</v>
          </cell>
          <cell r="H2135">
            <v>0</v>
          </cell>
          <cell r="I2135">
            <v>0</v>
          </cell>
          <cell r="J2135">
            <v>1986000</v>
          </cell>
        </row>
        <row r="2136">
          <cell r="A2136" t="str">
            <v>P82206</v>
          </cell>
          <cell r="B2136" t="str">
            <v>CUCU SUDRAJAT</v>
          </cell>
          <cell r="C2136" t="str">
            <v>04510</v>
          </cell>
          <cell r="D2136">
            <v>1090000</v>
          </cell>
          <cell r="E2136">
            <v>109000</v>
          </cell>
          <cell r="F2136">
            <v>54500</v>
          </cell>
          <cell r="G2136">
            <v>225000</v>
          </cell>
          <cell r="H2136">
            <v>0</v>
          </cell>
          <cell r="I2136">
            <v>319000</v>
          </cell>
          <cell r="J2136">
            <v>1662000</v>
          </cell>
        </row>
        <row r="2137">
          <cell r="A2137" t="str">
            <v>P83552</v>
          </cell>
          <cell r="B2137" t="str">
            <v>HIKMAT DARAJAT</v>
          </cell>
          <cell r="C2137" t="str">
            <v>04510</v>
          </cell>
          <cell r="D2137">
            <v>946400</v>
          </cell>
          <cell r="E2137">
            <v>0</v>
          </cell>
          <cell r="F2137">
            <v>0</v>
          </cell>
          <cell r="G2137">
            <v>75000</v>
          </cell>
          <cell r="H2137">
            <v>0</v>
          </cell>
          <cell r="I2137">
            <v>297000</v>
          </cell>
          <cell r="J2137">
            <v>1296800</v>
          </cell>
        </row>
        <row r="2138">
          <cell r="A2138" t="str">
            <v>Q00359</v>
          </cell>
          <cell r="B2138" t="str">
            <v>ROBY IRWANTO</v>
          </cell>
          <cell r="C2138" t="str">
            <v>04510</v>
          </cell>
          <cell r="D2138">
            <v>935000</v>
          </cell>
          <cell r="E2138">
            <v>0</v>
          </cell>
          <cell r="F2138">
            <v>0</v>
          </cell>
          <cell r="G2138">
            <v>75000</v>
          </cell>
          <cell r="H2138">
            <v>0</v>
          </cell>
          <cell r="I2138">
            <v>0</v>
          </cell>
          <cell r="J2138">
            <v>1030000</v>
          </cell>
        </row>
        <row r="2139">
          <cell r="A2139" t="str">
            <v>P55344</v>
          </cell>
          <cell r="B2139" t="str">
            <v>RUHIYAT</v>
          </cell>
          <cell r="C2139" t="str">
            <v>04520</v>
          </cell>
          <cell r="D2139">
            <v>1876000</v>
          </cell>
          <cell r="E2139">
            <v>187600</v>
          </cell>
          <cell r="F2139">
            <v>0</v>
          </cell>
          <cell r="G2139">
            <v>150000</v>
          </cell>
          <cell r="H2139">
            <v>0</v>
          </cell>
          <cell r="I2139">
            <v>319000</v>
          </cell>
          <cell r="J2139">
            <v>1922000</v>
          </cell>
        </row>
        <row r="2140">
          <cell r="A2140" t="str">
            <v>P77204</v>
          </cell>
          <cell r="B2140" t="str">
            <v>SUHARJO</v>
          </cell>
          <cell r="C2140" t="str">
            <v>04520</v>
          </cell>
          <cell r="D2140">
            <v>1806000</v>
          </cell>
          <cell r="E2140">
            <v>180600</v>
          </cell>
          <cell r="F2140">
            <v>180600</v>
          </cell>
          <cell r="G2140">
            <v>300000</v>
          </cell>
          <cell r="H2140">
            <v>0</v>
          </cell>
          <cell r="I2140">
            <v>407000</v>
          </cell>
          <cell r="J2140">
            <v>2051000</v>
          </cell>
        </row>
        <row r="2141">
          <cell r="A2141" t="str">
            <v>P80941</v>
          </cell>
          <cell r="B2141" t="str">
            <v>HASANUDIN, S.PD</v>
          </cell>
          <cell r="C2141" t="str">
            <v>04520</v>
          </cell>
          <cell r="D2141">
            <v>1625000</v>
          </cell>
          <cell r="E2141">
            <v>162500</v>
          </cell>
          <cell r="F2141">
            <v>81250</v>
          </cell>
          <cell r="G2141">
            <v>225000</v>
          </cell>
          <cell r="H2141">
            <v>1500000</v>
          </cell>
          <cell r="I2141">
            <v>0</v>
          </cell>
          <cell r="J2141">
            <v>2825000</v>
          </cell>
        </row>
        <row r="2142">
          <cell r="A2142" t="str">
            <v>P81430</v>
          </cell>
          <cell r="B2142" t="str">
            <v>ABDU ROHMAN</v>
          </cell>
          <cell r="C2142" t="str">
            <v>04520</v>
          </cell>
          <cell r="D2142">
            <v>1207000</v>
          </cell>
          <cell r="E2142">
            <v>120700</v>
          </cell>
          <cell r="F2142">
            <v>120700</v>
          </cell>
          <cell r="G2142">
            <v>300000</v>
          </cell>
          <cell r="H2142">
            <v>0</v>
          </cell>
          <cell r="I2142">
            <v>407000</v>
          </cell>
          <cell r="J2142">
            <v>1727000</v>
          </cell>
        </row>
        <row r="2143">
          <cell r="A2143" t="str">
            <v>Q00420</v>
          </cell>
          <cell r="B2143" t="str">
            <v>BAMBANG YULIANTO</v>
          </cell>
          <cell r="C2143" t="str">
            <v>04520</v>
          </cell>
          <cell r="D2143">
            <v>935000</v>
          </cell>
          <cell r="E2143">
            <v>0</v>
          </cell>
          <cell r="F2143">
            <v>0</v>
          </cell>
          <cell r="G2143">
            <v>75000</v>
          </cell>
          <cell r="H2143">
            <v>0</v>
          </cell>
          <cell r="I2143">
            <v>0</v>
          </cell>
          <cell r="J2143">
            <v>1030000</v>
          </cell>
        </row>
        <row r="2144">
          <cell r="A2144" t="str">
            <v>P68974</v>
          </cell>
          <cell r="B2144" t="str">
            <v>INANG SUKINDAR</v>
          </cell>
          <cell r="C2144" t="str">
            <v>04530</v>
          </cell>
          <cell r="D2144">
            <v>1806000</v>
          </cell>
          <cell r="E2144">
            <v>180600</v>
          </cell>
          <cell r="F2144">
            <v>180600</v>
          </cell>
          <cell r="G2144">
            <v>300000</v>
          </cell>
          <cell r="H2144">
            <v>0</v>
          </cell>
          <cell r="I2144">
            <v>550000</v>
          </cell>
          <cell r="J2144">
            <v>2156000</v>
          </cell>
        </row>
        <row r="2145">
          <cell r="A2145" t="str">
            <v>P79593</v>
          </cell>
          <cell r="B2145" t="str">
            <v>KUSNANTO, SE.</v>
          </cell>
          <cell r="C2145" t="str">
            <v>04530</v>
          </cell>
          <cell r="D2145">
            <v>1865000</v>
          </cell>
          <cell r="E2145">
            <v>186500</v>
          </cell>
          <cell r="F2145">
            <v>186500</v>
          </cell>
          <cell r="G2145">
            <v>300000</v>
          </cell>
          <cell r="H2145">
            <v>1500000</v>
          </cell>
          <cell r="I2145">
            <v>0</v>
          </cell>
          <cell r="J2145">
            <v>3068000</v>
          </cell>
        </row>
        <row r="2146">
          <cell r="A2146" t="str">
            <v>P80645</v>
          </cell>
          <cell r="B2146" t="str">
            <v>MARTINI, S.Sos</v>
          </cell>
          <cell r="C2146" t="str">
            <v>04530</v>
          </cell>
          <cell r="D2146">
            <v>1523000</v>
          </cell>
          <cell r="E2146">
            <v>152300</v>
          </cell>
          <cell r="F2146">
            <v>76150</v>
          </cell>
          <cell r="G2146">
            <v>225000</v>
          </cell>
          <cell r="H2146">
            <v>0</v>
          </cell>
          <cell r="I2146">
            <v>495000</v>
          </cell>
          <cell r="J2146">
            <v>2087000</v>
          </cell>
        </row>
        <row r="2147">
          <cell r="A2147" t="str">
            <v>P82803</v>
          </cell>
          <cell r="B2147" t="str">
            <v>ACEP IDAM</v>
          </cell>
          <cell r="C2147" t="str">
            <v>04530</v>
          </cell>
          <cell r="D2147">
            <v>1052000</v>
          </cell>
          <cell r="E2147">
            <v>105200</v>
          </cell>
          <cell r="F2147">
            <v>52600</v>
          </cell>
          <cell r="G2147">
            <v>225000</v>
          </cell>
          <cell r="H2147">
            <v>0</v>
          </cell>
          <cell r="I2147">
            <v>407000</v>
          </cell>
          <cell r="J2147">
            <v>1815000</v>
          </cell>
        </row>
        <row r="2148">
          <cell r="A2148" t="str">
            <v>P83550</v>
          </cell>
          <cell r="B2148" t="str">
            <v>FIRMAN FERDIANSYAH,S.E</v>
          </cell>
          <cell r="C2148" t="str">
            <v>04530</v>
          </cell>
          <cell r="D2148">
            <v>1030400</v>
          </cell>
          <cell r="E2148">
            <v>0</v>
          </cell>
          <cell r="F2148">
            <v>0</v>
          </cell>
          <cell r="G2148">
            <v>75000</v>
          </cell>
          <cell r="H2148">
            <v>0</v>
          </cell>
          <cell r="I2148">
            <v>319000</v>
          </cell>
          <cell r="J2148">
            <v>1296800</v>
          </cell>
        </row>
        <row r="2149">
          <cell r="A2149" t="str">
            <v>Q00353</v>
          </cell>
          <cell r="B2149" t="str">
            <v>INTAN MUTIARANI</v>
          </cell>
          <cell r="C2149" t="str">
            <v>04530</v>
          </cell>
          <cell r="D2149">
            <v>935000</v>
          </cell>
          <cell r="E2149">
            <v>0</v>
          </cell>
          <cell r="F2149">
            <v>0</v>
          </cell>
          <cell r="G2149">
            <v>75000</v>
          </cell>
          <cell r="H2149">
            <v>0</v>
          </cell>
          <cell r="I2149">
            <v>297000</v>
          </cell>
          <cell r="J2149">
            <v>1030000</v>
          </cell>
        </row>
        <row r="2150">
          <cell r="A2150" t="str">
            <v>Q00354</v>
          </cell>
          <cell r="B2150" t="str">
            <v>RAHAYU WULANDARI</v>
          </cell>
          <cell r="C2150" t="str">
            <v>04530</v>
          </cell>
          <cell r="D2150">
            <v>935000</v>
          </cell>
          <cell r="E2150">
            <v>0</v>
          </cell>
          <cell r="F2150">
            <v>0</v>
          </cell>
          <cell r="G2150">
            <v>75000</v>
          </cell>
          <cell r="H2150">
            <v>0</v>
          </cell>
          <cell r="I2150">
            <v>0</v>
          </cell>
          <cell r="J2150">
            <v>1030000</v>
          </cell>
        </row>
        <row r="2151">
          <cell r="A2151" t="str">
            <v>P63090</v>
          </cell>
          <cell r="B2151" t="str">
            <v>KARSO, SH</v>
          </cell>
          <cell r="C2151" t="str">
            <v>04540</v>
          </cell>
          <cell r="D2151">
            <v>2064000</v>
          </cell>
          <cell r="E2151">
            <v>206400</v>
          </cell>
          <cell r="F2151">
            <v>206400</v>
          </cell>
          <cell r="G2151">
            <v>300000</v>
          </cell>
          <cell r="H2151">
            <v>1500000</v>
          </cell>
          <cell r="I2151">
            <v>0</v>
          </cell>
          <cell r="J2151">
            <v>2825000</v>
          </cell>
        </row>
        <row r="2152">
          <cell r="A2152" t="str">
            <v>P81407</v>
          </cell>
          <cell r="B2152" t="str">
            <v>HASANAH</v>
          </cell>
          <cell r="C2152" t="str">
            <v>04540</v>
          </cell>
          <cell r="D2152">
            <v>1333000</v>
          </cell>
          <cell r="E2152">
            <v>133300</v>
          </cell>
          <cell r="F2152">
            <v>66650</v>
          </cell>
          <cell r="G2152">
            <v>225000</v>
          </cell>
          <cell r="H2152">
            <v>0</v>
          </cell>
          <cell r="I2152">
            <v>407000</v>
          </cell>
          <cell r="J2152">
            <v>1857000</v>
          </cell>
        </row>
        <row r="2153">
          <cell r="A2153" t="str">
            <v>Q00411</v>
          </cell>
          <cell r="B2153" t="str">
            <v>LISTIKA WIDAYANTI</v>
          </cell>
          <cell r="C2153" t="str">
            <v>04540</v>
          </cell>
          <cell r="D2153">
            <v>935000</v>
          </cell>
          <cell r="E2153">
            <v>0</v>
          </cell>
          <cell r="F2153">
            <v>0</v>
          </cell>
          <cell r="G2153">
            <v>75000</v>
          </cell>
          <cell r="H2153">
            <v>0</v>
          </cell>
          <cell r="I2153">
            <v>0</v>
          </cell>
          <cell r="J2153">
            <v>1030000</v>
          </cell>
        </row>
        <row r="2154">
          <cell r="A2154" t="str">
            <v>Q00412</v>
          </cell>
          <cell r="B2154" t="str">
            <v>HAMIDAH SHOLIHAT</v>
          </cell>
          <cell r="C2154" t="str">
            <v>04540</v>
          </cell>
          <cell r="D2154">
            <v>935000</v>
          </cell>
          <cell r="E2154">
            <v>0</v>
          </cell>
          <cell r="F2154">
            <v>0</v>
          </cell>
          <cell r="G2154">
            <v>75000</v>
          </cell>
          <cell r="H2154">
            <v>0</v>
          </cell>
          <cell r="I2154">
            <v>0</v>
          </cell>
          <cell r="J2154">
            <v>1030000</v>
          </cell>
        </row>
        <row r="2155">
          <cell r="A2155" t="str">
            <v>P54465</v>
          </cell>
          <cell r="B2155" t="str">
            <v>ROCHMAT</v>
          </cell>
          <cell r="C2155" t="str">
            <v>04550</v>
          </cell>
          <cell r="D2155">
            <v>2288000</v>
          </cell>
          <cell r="E2155">
            <v>228800</v>
          </cell>
          <cell r="F2155">
            <v>228800</v>
          </cell>
          <cell r="G2155">
            <v>300000</v>
          </cell>
          <cell r="H2155">
            <v>1500000</v>
          </cell>
          <cell r="I2155">
            <v>0</v>
          </cell>
          <cell r="J2155">
            <v>3068000</v>
          </cell>
        </row>
        <row r="2156">
          <cell r="A2156" t="str">
            <v>P59477</v>
          </cell>
          <cell r="B2156" t="str">
            <v>DIDI SUMARDI</v>
          </cell>
          <cell r="C2156" t="str">
            <v>04550</v>
          </cell>
          <cell r="D2156">
            <v>1872000</v>
          </cell>
          <cell r="E2156">
            <v>187200</v>
          </cell>
          <cell r="F2156">
            <v>93600</v>
          </cell>
          <cell r="G2156">
            <v>225000</v>
          </cell>
          <cell r="H2156">
            <v>0</v>
          </cell>
          <cell r="I2156">
            <v>495000</v>
          </cell>
          <cell r="J2156">
            <v>1986000</v>
          </cell>
        </row>
        <row r="2157">
          <cell r="A2157" t="str">
            <v>P76296</v>
          </cell>
          <cell r="B2157" t="str">
            <v>JUHARI</v>
          </cell>
          <cell r="C2157" t="str">
            <v>04550</v>
          </cell>
          <cell r="D2157">
            <v>1583000</v>
          </cell>
          <cell r="E2157">
            <v>158300</v>
          </cell>
          <cell r="F2157">
            <v>158300</v>
          </cell>
          <cell r="G2157">
            <v>300000</v>
          </cell>
          <cell r="H2157">
            <v>0</v>
          </cell>
          <cell r="I2157">
            <v>297000</v>
          </cell>
          <cell r="J2157">
            <v>1857000</v>
          </cell>
        </row>
        <row r="2158">
          <cell r="A2158" t="str">
            <v>P80639</v>
          </cell>
          <cell r="B2158" t="str">
            <v>DENI ALDELA, SE</v>
          </cell>
          <cell r="C2158" t="str">
            <v>04550</v>
          </cell>
          <cell r="D2158">
            <v>1426000</v>
          </cell>
          <cell r="E2158">
            <v>142600</v>
          </cell>
          <cell r="F2158">
            <v>142600</v>
          </cell>
          <cell r="G2158">
            <v>300000</v>
          </cell>
          <cell r="H2158">
            <v>0</v>
          </cell>
          <cell r="I2158">
            <v>825000</v>
          </cell>
          <cell r="J2158">
            <v>1922000</v>
          </cell>
        </row>
        <row r="2159">
          <cell r="A2159" t="str">
            <v>P81475</v>
          </cell>
          <cell r="B2159" t="str">
            <v>IKIN SODIKIN</v>
          </cell>
          <cell r="C2159" t="str">
            <v>04550</v>
          </cell>
          <cell r="D2159">
            <v>1246000</v>
          </cell>
          <cell r="E2159">
            <v>124600</v>
          </cell>
          <cell r="F2159">
            <v>124600</v>
          </cell>
          <cell r="G2159">
            <v>300000</v>
          </cell>
          <cell r="H2159">
            <v>0</v>
          </cell>
          <cell r="I2159">
            <v>495000</v>
          </cell>
          <cell r="J2159">
            <v>1792000</v>
          </cell>
        </row>
        <row r="2160">
          <cell r="A2160" t="str">
            <v>P82050</v>
          </cell>
          <cell r="B2160" t="str">
            <v>HANDRI JUHANDA</v>
          </cell>
          <cell r="C2160" t="str">
            <v>04550</v>
          </cell>
          <cell r="D2160">
            <v>1126000</v>
          </cell>
          <cell r="E2160">
            <v>112600</v>
          </cell>
          <cell r="F2160">
            <v>112600</v>
          </cell>
          <cell r="G2160">
            <v>300000</v>
          </cell>
          <cell r="H2160">
            <v>0</v>
          </cell>
          <cell r="I2160">
            <v>319000</v>
          </cell>
          <cell r="J2160">
            <v>1727000</v>
          </cell>
        </row>
        <row r="2161">
          <cell r="A2161" t="str">
            <v>P83560</v>
          </cell>
          <cell r="B2161" t="str">
            <v>DADANG HERWIN P</v>
          </cell>
          <cell r="C2161" t="str">
            <v>04550</v>
          </cell>
          <cell r="D2161">
            <v>946400</v>
          </cell>
          <cell r="E2161">
            <v>0</v>
          </cell>
          <cell r="F2161">
            <v>0</v>
          </cell>
          <cell r="G2161">
            <v>75000</v>
          </cell>
          <cell r="H2161">
            <v>0</v>
          </cell>
          <cell r="I2161">
            <v>0</v>
          </cell>
          <cell r="J2161">
            <v>1296800</v>
          </cell>
        </row>
        <row r="2162">
          <cell r="A2162" t="str">
            <v>P83561</v>
          </cell>
          <cell r="B2162" t="str">
            <v>ANDRY WARDHANA</v>
          </cell>
          <cell r="C2162" t="str">
            <v>04550</v>
          </cell>
          <cell r="D2162">
            <v>946400</v>
          </cell>
          <cell r="E2162">
            <v>0</v>
          </cell>
          <cell r="F2162">
            <v>0</v>
          </cell>
          <cell r="G2162">
            <v>75000</v>
          </cell>
          <cell r="H2162">
            <v>0</v>
          </cell>
          <cell r="I2162">
            <v>0</v>
          </cell>
          <cell r="J2162">
            <v>1296800</v>
          </cell>
        </row>
        <row r="2163">
          <cell r="A2163" t="str">
            <v>Q00374</v>
          </cell>
          <cell r="B2163" t="str">
            <v>FINA DWI PUJIRAHAYU</v>
          </cell>
          <cell r="C2163" t="str">
            <v>04550</v>
          </cell>
          <cell r="D2163">
            <v>935000</v>
          </cell>
          <cell r="E2163">
            <v>0</v>
          </cell>
          <cell r="F2163">
            <v>0</v>
          </cell>
          <cell r="G2163">
            <v>75000</v>
          </cell>
          <cell r="H2163">
            <v>0</v>
          </cell>
          <cell r="I2163">
            <v>0</v>
          </cell>
          <cell r="J2163">
            <v>1030000</v>
          </cell>
        </row>
        <row r="2164">
          <cell r="A2164" t="str">
            <v>Q00375</v>
          </cell>
          <cell r="B2164" t="str">
            <v>AGISNI SEFTIANI</v>
          </cell>
          <cell r="C2164" t="str">
            <v>04550</v>
          </cell>
          <cell r="D2164">
            <v>935000</v>
          </cell>
          <cell r="E2164">
            <v>0</v>
          </cell>
          <cell r="F2164">
            <v>0</v>
          </cell>
          <cell r="G2164">
            <v>75000</v>
          </cell>
          <cell r="H2164">
            <v>0</v>
          </cell>
          <cell r="I2164">
            <v>0</v>
          </cell>
          <cell r="J2164">
            <v>1030000</v>
          </cell>
        </row>
        <row r="2165">
          <cell r="A2165" t="str">
            <v>Q00376</v>
          </cell>
          <cell r="B2165" t="str">
            <v>RUBI HERYANTO</v>
          </cell>
          <cell r="C2165" t="str">
            <v>04550</v>
          </cell>
          <cell r="D2165">
            <v>935000</v>
          </cell>
          <cell r="E2165">
            <v>0</v>
          </cell>
          <cell r="F2165">
            <v>0</v>
          </cell>
          <cell r="G2165">
            <v>75000</v>
          </cell>
          <cell r="H2165">
            <v>0</v>
          </cell>
          <cell r="I2165">
            <v>0</v>
          </cell>
          <cell r="J2165">
            <v>1030000</v>
          </cell>
        </row>
        <row r="2166">
          <cell r="A2166" t="str">
            <v>Q00377</v>
          </cell>
          <cell r="B2166" t="str">
            <v>NASRUN</v>
          </cell>
          <cell r="C2166" t="str">
            <v>04550</v>
          </cell>
          <cell r="D2166">
            <v>935000</v>
          </cell>
          <cell r="E2166">
            <v>0</v>
          </cell>
          <cell r="F2166">
            <v>0</v>
          </cell>
          <cell r="G2166">
            <v>75000</v>
          </cell>
          <cell r="H2166">
            <v>0</v>
          </cell>
          <cell r="I2166">
            <v>0</v>
          </cell>
          <cell r="J2166">
            <v>1030000</v>
          </cell>
        </row>
        <row r="2167">
          <cell r="A2167" t="str">
            <v>P80640</v>
          </cell>
          <cell r="B2167" t="str">
            <v>TITIK RAHMAWATI</v>
          </cell>
          <cell r="C2167" t="str">
            <v>04560</v>
          </cell>
          <cell r="D2167">
            <v>1426000</v>
          </cell>
          <cell r="E2167">
            <v>0</v>
          </cell>
          <cell r="F2167">
            <v>0</v>
          </cell>
          <cell r="G2167">
            <v>75000</v>
          </cell>
          <cell r="H2167">
            <v>0</v>
          </cell>
          <cell r="I2167">
            <v>825000</v>
          </cell>
          <cell r="J2167">
            <v>2035000</v>
          </cell>
        </row>
        <row r="2168">
          <cell r="A2168" t="str">
            <v>P80660</v>
          </cell>
          <cell r="B2168" t="str">
            <v>SURWAN</v>
          </cell>
          <cell r="C2168" t="str">
            <v>04560</v>
          </cell>
          <cell r="D2168">
            <v>1333000</v>
          </cell>
          <cell r="E2168">
            <v>133300</v>
          </cell>
          <cell r="F2168">
            <v>66650</v>
          </cell>
          <cell r="G2168">
            <v>225000</v>
          </cell>
          <cell r="H2168">
            <v>0</v>
          </cell>
          <cell r="I2168">
            <v>550000</v>
          </cell>
          <cell r="J2168">
            <v>1967000</v>
          </cell>
        </row>
        <row r="2169">
          <cell r="A2169" t="str">
            <v>P82049</v>
          </cell>
          <cell r="B2169" t="str">
            <v>KOSWARA</v>
          </cell>
          <cell r="C2169" t="str">
            <v>04560</v>
          </cell>
          <cell r="D2169">
            <v>1164000</v>
          </cell>
          <cell r="E2169">
            <v>116400</v>
          </cell>
          <cell r="F2169">
            <v>116400</v>
          </cell>
          <cell r="G2169">
            <v>300000</v>
          </cell>
          <cell r="H2169">
            <v>0</v>
          </cell>
          <cell r="I2169">
            <v>825000</v>
          </cell>
          <cell r="J2169">
            <v>1898000</v>
          </cell>
        </row>
        <row r="2170">
          <cell r="A2170" t="str">
            <v>P82792</v>
          </cell>
          <cell r="B2170" t="str">
            <v>YULIANTO, S.Sos</v>
          </cell>
          <cell r="C2170" t="str">
            <v>04560</v>
          </cell>
          <cell r="D2170">
            <v>1052000</v>
          </cell>
          <cell r="E2170">
            <v>105200</v>
          </cell>
          <cell r="F2170">
            <v>0</v>
          </cell>
          <cell r="G2170">
            <v>150000</v>
          </cell>
          <cell r="H2170">
            <v>0</v>
          </cell>
          <cell r="I2170">
            <v>495000</v>
          </cell>
          <cell r="J2170">
            <v>1829000</v>
          </cell>
        </row>
        <row r="2171">
          <cell r="A2171" t="str">
            <v>P83585</v>
          </cell>
          <cell r="B2171" t="str">
            <v>CHAERUN NIZA</v>
          </cell>
          <cell r="C2171" t="str">
            <v>04560</v>
          </cell>
          <cell r="D2171">
            <v>946400</v>
          </cell>
          <cell r="E2171">
            <v>0</v>
          </cell>
          <cell r="F2171">
            <v>0</v>
          </cell>
          <cell r="G2171">
            <v>75000</v>
          </cell>
          <cell r="H2171">
            <v>0</v>
          </cell>
          <cell r="I2171">
            <v>319000</v>
          </cell>
          <cell r="J2171">
            <v>1372000</v>
          </cell>
        </row>
        <row r="2172">
          <cell r="A2172" t="str">
            <v>Q00472</v>
          </cell>
          <cell r="B2172" t="str">
            <v>NUNIEK PUJI RAHAYU</v>
          </cell>
          <cell r="C2172" t="str">
            <v>04560</v>
          </cell>
          <cell r="D2172">
            <v>935000</v>
          </cell>
          <cell r="E2172">
            <v>0</v>
          </cell>
          <cell r="F2172">
            <v>0</v>
          </cell>
          <cell r="G2172">
            <v>75000</v>
          </cell>
          <cell r="H2172">
            <v>0</v>
          </cell>
          <cell r="I2172">
            <v>0</v>
          </cell>
          <cell r="J2172">
            <v>1090000</v>
          </cell>
        </row>
        <row r="2173">
          <cell r="A2173" t="str">
            <v>Q00473</v>
          </cell>
          <cell r="B2173" t="str">
            <v>SISTARI EKA MINDARTI</v>
          </cell>
          <cell r="C2173" t="str">
            <v>04560</v>
          </cell>
          <cell r="D2173">
            <v>935000</v>
          </cell>
          <cell r="E2173">
            <v>0</v>
          </cell>
          <cell r="F2173">
            <v>0</v>
          </cell>
          <cell r="G2173">
            <v>75000</v>
          </cell>
          <cell r="H2173">
            <v>0</v>
          </cell>
          <cell r="I2173">
            <v>0</v>
          </cell>
          <cell r="J2173">
            <v>1090000</v>
          </cell>
        </row>
        <row r="2174">
          <cell r="A2174" t="str">
            <v>Q00474</v>
          </cell>
          <cell r="B2174" t="str">
            <v>NURHASANAH</v>
          </cell>
          <cell r="C2174" t="str">
            <v>04560</v>
          </cell>
          <cell r="D2174">
            <v>935000</v>
          </cell>
          <cell r="E2174">
            <v>0</v>
          </cell>
          <cell r="F2174">
            <v>0</v>
          </cell>
          <cell r="G2174">
            <v>75000</v>
          </cell>
          <cell r="H2174">
            <v>0</v>
          </cell>
          <cell r="I2174">
            <v>0</v>
          </cell>
          <cell r="J2174">
            <v>1090000</v>
          </cell>
        </row>
        <row r="2175">
          <cell r="A2175" t="str">
            <v>Q00475</v>
          </cell>
          <cell r="B2175" t="str">
            <v>YULIANI FATIMAH</v>
          </cell>
          <cell r="C2175" t="str">
            <v>04560</v>
          </cell>
          <cell r="D2175">
            <v>935000</v>
          </cell>
          <cell r="E2175">
            <v>0</v>
          </cell>
          <cell r="F2175">
            <v>0</v>
          </cell>
          <cell r="G2175">
            <v>75000</v>
          </cell>
          <cell r="H2175">
            <v>0</v>
          </cell>
          <cell r="I2175">
            <v>0</v>
          </cell>
          <cell r="J2175">
            <v>1090000</v>
          </cell>
        </row>
        <row r="2176">
          <cell r="A2176" t="str">
            <v>P79574</v>
          </cell>
          <cell r="B2176" t="str">
            <v>YUHANAH</v>
          </cell>
          <cell r="C2176" t="str">
            <v>04570</v>
          </cell>
          <cell r="D2176">
            <v>1686000</v>
          </cell>
          <cell r="E2176">
            <v>168600</v>
          </cell>
          <cell r="F2176">
            <v>84300</v>
          </cell>
          <cell r="G2176">
            <v>225000</v>
          </cell>
          <cell r="H2176">
            <v>0</v>
          </cell>
          <cell r="I2176">
            <v>825000</v>
          </cell>
          <cell r="J2176">
            <v>2051000</v>
          </cell>
        </row>
        <row r="2177">
          <cell r="A2177" t="str">
            <v>P80000</v>
          </cell>
          <cell r="B2177" t="str">
            <v>HANDY BUDIONO, SE.</v>
          </cell>
          <cell r="C2177" t="str">
            <v>04570</v>
          </cell>
          <cell r="D2177">
            <v>1802000</v>
          </cell>
          <cell r="E2177">
            <v>180200</v>
          </cell>
          <cell r="F2177">
            <v>180200</v>
          </cell>
          <cell r="G2177">
            <v>300000</v>
          </cell>
          <cell r="H2177">
            <v>1500000</v>
          </cell>
          <cell r="I2177">
            <v>0</v>
          </cell>
          <cell r="J2177">
            <v>3068000</v>
          </cell>
        </row>
        <row r="2178">
          <cell r="A2178" t="str">
            <v>P80651</v>
          </cell>
          <cell r="B2178" t="str">
            <v>ASEP SUMARNO</v>
          </cell>
          <cell r="C2178" t="str">
            <v>04570</v>
          </cell>
          <cell r="D2178">
            <v>1426000</v>
          </cell>
          <cell r="E2178">
            <v>142600</v>
          </cell>
          <cell r="F2178">
            <v>142600</v>
          </cell>
          <cell r="G2178">
            <v>300000</v>
          </cell>
          <cell r="H2178">
            <v>0</v>
          </cell>
          <cell r="I2178">
            <v>495000</v>
          </cell>
          <cell r="J2178">
            <v>1922000</v>
          </cell>
        </row>
        <row r="2179">
          <cell r="A2179" t="str">
            <v>P81452</v>
          </cell>
          <cell r="B2179" t="str">
            <v>YUNI PUJI LESTARI, SE.</v>
          </cell>
          <cell r="C2179" t="str">
            <v>04570</v>
          </cell>
          <cell r="D2179">
            <v>1207000</v>
          </cell>
          <cell r="E2179">
            <v>120700</v>
          </cell>
          <cell r="F2179">
            <v>0</v>
          </cell>
          <cell r="G2179">
            <v>150000</v>
          </cell>
          <cell r="H2179">
            <v>0</v>
          </cell>
          <cell r="I2179">
            <v>330000</v>
          </cell>
          <cell r="J2179">
            <v>1815000</v>
          </cell>
        </row>
        <row r="2180">
          <cell r="A2180" t="str">
            <v>P83567</v>
          </cell>
          <cell r="B2180" t="str">
            <v>GUMILAR HENDRIANA H</v>
          </cell>
          <cell r="C2180" t="str">
            <v>04570</v>
          </cell>
          <cell r="D2180">
            <v>946400</v>
          </cell>
          <cell r="E2180">
            <v>0</v>
          </cell>
          <cell r="F2180">
            <v>0</v>
          </cell>
          <cell r="G2180">
            <v>75000</v>
          </cell>
          <cell r="H2180">
            <v>0</v>
          </cell>
          <cell r="I2180">
            <v>319000</v>
          </cell>
          <cell r="J2180">
            <v>1296800</v>
          </cell>
        </row>
        <row r="2181">
          <cell r="A2181" t="str">
            <v>Q00399</v>
          </cell>
          <cell r="B2181" t="str">
            <v>AZIZ BAHAUDIN</v>
          </cell>
          <cell r="C2181" t="str">
            <v>04570</v>
          </cell>
          <cell r="D2181">
            <v>935000</v>
          </cell>
          <cell r="E2181">
            <v>0</v>
          </cell>
          <cell r="F2181">
            <v>0</v>
          </cell>
          <cell r="G2181">
            <v>75000</v>
          </cell>
          <cell r="H2181">
            <v>0</v>
          </cell>
          <cell r="I2181">
            <v>0</v>
          </cell>
          <cell r="J2181">
            <v>1030000</v>
          </cell>
        </row>
        <row r="2182">
          <cell r="A2182" t="str">
            <v>Q00400</v>
          </cell>
          <cell r="B2182" t="str">
            <v>TITIH DEWI LESTARI</v>
          </cell>
          <cell r="C2182" t="str">
            <v>04570</v>
          </cell>
          <cell r="D2182">
            <v>935000</v>
          </cell>
          <cell r="E2182">
            <v>0</v>
          </cell>
          <cell r="F2182">
            <v>0</v>
          </cell>
          <cell r="G2182">
            <v>75000</v>
          </cell>
          <cell r="H2182">
            <v>0</v>
          </cell>
          <cell r="I2182">
            <v>0</v>
          </cell>
          <cell r="J2182">
            <v>1030000</v>
          </cell>
        </row>
        <row r="2183">
          <cell r="A2183" t="str">
            <v>P66113</v>
          </cell>
          <cell r="B2183" t="str">
            <v>SURYANINGRAT</v>
          </cell>
          <cell r="C2183" t="str">
            <v>04580</v>
          </cell>
          <cell r="D2183">
            <v>1869000</v>
          </cell>
          <cell r="E2183">
            <v>186900</v>
          </cell>
          <cell r="F2183">
            <v>0</v>
          </cell>
          <cell r="G2183">
            <v>150000</v>
          </cell>
          <cell r="H2183">
            <v>0</v>
          </cell>
          <cell r="I2183">
            <v>0</v>
          </cell>
          <cell r="J2183">
            <v>2173000</v>
          </cell>
        </row>
        <row r="2184">
          <cell r="A2184" t="str">
            <v>P80990</v>
          </cell>
          <cell r="B2184" t="str">
            <v>YENI CANDRAHAYANI, S.Sos</v>
          </cell>
          <cell r="C2184" t="str">
            <v>04580</v>
          </cell>
          <cell r="D2184">
            <v>1625000</v>
          </cell>
          <cell r="E2184">
            <v>0</v>
          </cell>
          <cell r="F2184">
            <v>0</v>
          </cell>
          <cell r="G2184">
            <v>75000</v>
          </cell>
          <cell r="H2184">
            <v>1500000</v>
          </cell>
          <cell r="I2184">
            <v>0</v>
          </cell>
          <cell r="J2184">
            <v>3000000</v>
          </cell>
        </row>
        <row r="2185">
          <cell r="A2185" t="str">
            <v>P81382</v>
          </cell>
          <cell r="B2185" t="str">
            <v>SUARSA</v>
          </cell>
          <cell r="C2185" t="str">
            <v>04580</v>
          </cell>
          <cell r="D2185">
            <v>1207000</v>
          </cell>
          <cell r="E2185">
            <v>120700</v>
          </cell>
          <cell r="F2185">
            <v>120700</v>
          </cell>
          <cell r="G2185">
            <v>300000</v>
          </cell>
          <cell r="H2185">
            <v>0</v>
          </cell>
          <cell r="I2185">
            <v>319000</v>
          </cell>
          <cell r="J2185">
            <v>1756000</v>
          </cell>
        </row>
        <row r="2186">
          <cell r="A2186" t="str">
            <v>P81395</v>
          </cell>
          <cell r="B2186" t="str">
            <v>SUJINAH, S.Sos.</v>
          </cell>
          <cell r="C2186" t="str">
            <v>04580</v>
          </cell>
          <cell r="D2186">
            <v>1246000</v>
          </cell>
          <cell r="E2186">
            <v>124600</v>
          </cell>
          <cell r="F2186">
            <v>124600</v>
          </cell>
          <cell r="G2186">
            <v>300000</v>
          </cell>
          <cell r="H2186">
            <v>0</v>
          </cell>
          <cell r="I2186">
            <v>407000</v>
          </cell>
          <cell r="J2186">
            <v>1898000</v>
          </cell>
        </row>
        <row r="2187">
          <cell r="A2187" t="str">
            <v>P83558</v>
          </cell>
          <cell r="B2187" t="str">
            <v>ARINNIE ERNESTA V</v>
          </cell>
          <cell r="C2187" t="str">
            <v>04580</v>
          </cell>
          <cell r="D2187">
            <v>946400</v>
          </cell>
          <cell r="E2187">
            <v>0</v>
          </cell>
          <cell r="F2187">
            <v>0</v>
          </cell>
          <cell r="G2187">
            <v>75000</v>
          </cell>
          <cell r="H2187">
            <v>0</v>
          </cell>
          <cell r="I2187">
            <v>0</v>
          </cell>
          <cell r="J2187">
            <v>1372000</v>
          </cell>
        </row>
        <row r="2188">
          <cell r="A2188" t="str">
            <v>Q00368</v>
          </cell>
          <cell r="B2188" t="str">
            <v>ROSYANA ASTUTI</v>
          </cell>
          <cell r="C2188" t="str">
            <v>04580</v>
          </cell>
          <cell r="D2188">
            <v>935000</v>
          </cell>
          <cell r="E2188">
            <v>0</v>
          </cell>
          <cell r="F2188">
            <v>0</v>
          </cell>
          <cell r="G2188">
            <v>75000</v>
          </cell>
          <cell r="H2188">
            <v>0</v>
          </cell>
          <cell r="I2188">
            <v>0</v>
          </cell>
          <cell r="J2188">
            <v>1090000</v>
          </cell>
        </row>
        <row r="2189">
          <cell r="A2189" t="str">
            <v>Q00369</v>
          </cell>
          <cell r="B2189" t="str">
            <v>ANITA FANNY</v>
          </cell>
          <cell r="C2189" t="str">
            <v>04580</v>
          </cell>
          <cell r="D2189">
            <v>935000</v>
          </cell>
          <cell r="E2189">
            <v>0</v>
          </cell>
          <cell r="F2189">
            <v>0</v>
          </cell>
          <cell r="G2189">
            <v>75000</v>
          </cell>
          <cell r="H2189">
            <v>0</v>
          </cell>
          <cell r="I2189">
            <v>0</v>
          </cell>
          <cell r="J2189">
            <v>1090000</v>
          </cell>
        </row>
        <row r="2190">
          <cell r="A2190" t="str">
            <v>P54464</v>
          </cell>
          <cell r="B2190" t="str">
            <v>A. IWAN SISWANTO</v>
          </cell>
          <cell r="C2190" t="str">
            <v>04590</v>
          </cell>
          <cell r="D2190">
            <v>2288000</v>
          </cell>
          <cell r="E2190">
            <v>228800</v>
          </cell>
          <cell r="F2190">
            <v>228800</v>
          </cell>
          <cell r="G2190">
            <v>300000</v>
          </cell>
          <cell r="H2190">
            <v>1500000</v>
          </cell>
          <cell r="I2190">
            <v>0</v>
          </cell>
          <cell r="J2190">
            <v>3250000</v>
          </cell>
        </row>
        <row r="2191">
          <cell r="A2191" t="str">
            <v>P77292</v>
          </cell>
          <cell r="B2191" t="str">
            <v>SUHARTINI SUTRISNO</v>
          </cell>
          <cell r="C2191" t="str">
            <v>04590</v>
          </cell>
          <cell r="D2191">
            <v>1806000</v>
          </cell>
          <cell r="E2191">
            <v>180600</v>
          </cell>
          <cell r="F2191">
            <v>180600</v>
          </cell>
          <cell r="G2191">
            <v>300000</v>
          </cell>
          <cell r="H2191">
            <v>0</v>
          </cell>
          <cell r="I2191">
            <v>495000</v>
          </cell>
          <cell r="J2191">
            <v>2173000</v>
          </cell>
        </row>
        <row r="2192">
          <cell r="A2192" t="str">
            <v>P80985</v>
          </cell>
          <cell r="B2192" t="str">
            <v>BENI DAROJATUN, S.IP</v>
          </cell>
          <cell r="C2192" t="str">
            <v>04590</v>
          </cell>
          <cell r="D2192">
            <v>1625000</v>
          </cell>
          <cell r="E2192">
            <v>162500</v>
          </cell>
          <cell r="F2192">
            <v>162500</v>
          </cell>
          <cell r="G2192">
            <v>300000</v>
          </cell>
          <cell r="H2192">
            <v>0</v>
          </cell>
          <cell r="I2192">
            <v>825000</v>
          </cell>
          <cell r="J2192">
            <v>2242000</v>
          </cell>
        </row>
        <row r="2193">
          <cell r="A2193" t="str">
            <v>P81412</v>
          </cell>
          <cell r="B2193" t="str">
            <v>YUSEP ARI MULYANA</v>
          </cell>
          <cell r="C2193" t="str">
            <v>04590</v>
          </cell>
          <cell r="D2193">
            <v>1246000</v>
          </cell>
          <cell r="E2193">
            <v>124600</v>
          </cell>
          <cell r="F2193">
            <v>62300</v>
          </cell>
          <cell r="G2193">
            <v>225000</v>
          </cell>
          <cell r="H2193">
            <v>0</v>
          </cell>
          <cell r="I2193">
            <v>550000</v>
          </cell>
          <cell r="J2193">
            <v>1898000</v>
          </cell>
        </row>
        <row r="2194">
          <cell r="A2194" t="str">
            <v>P82040</v>
          </cell>
          <cell r="B2194" t="str">
            <v>BADRUN</v>
          </cell>
          <cell r="C2194" t="str">
            <v>04590</v>
          </cell>
          <cell r="D2194">
            <v>1164000</v>
          </cell>
          <cell r="E2194">
            <v>116400</v>
          </cell>
          <cell r="F2194">
            <v>116400</v>
          </cell>
          <cell r="G2194">
            <v>300000</v>
          </cell>
          <cell r="H2194">
            <v>0</v>
          </cell>
          <cell r="I2194">
            <v>550000</v>
          </cell>
          <cell r="J2194">
            <v>1898000</v>
          </cell>
        </row>
        <row r="2195">
          <cell r="A2195" t="str">
            <v>P82059</v>
          </cell>
          <cell r="B2195" t="str">
            <v>AGUS BASTAMAN</v>
          </cell>
          <cell r="C2195" t="str">
            <v>04590</v>
          </cell>
          <cell r="D2195">
            <v>1126000</v>
          </cell>
          <cell r="E2195">
            <v>112600</v>
          </cell>
          <cell r="F2195">
            <v>112600</v>
          </cell>
          <cell r="G2195">
            <v>300000</v>
          </cell>
          <cell r="H2195">
            <v>0</v>
          </cell>
          <cell r="I2195">
            <v>319000</v>
          </cell>
          <cell r="J2195">
            <v>1829000</v>
          </cell>
        </row>
        <row r="2196">
          <cell r="A2196" t="str">
            <v>P83575</v>
          </cell>
          <cell r="B2196" t="str">
            <v>RIDWAN FIRMANSYAH</v>
          </cell>
          <cell r="C2196" t="str">
            <v>04590</v>
          </cell>
          <cell r="D2196">
            <v>946400</v>
          </cell>
          <cell r="E2196">
            <v>0</v>
          </cell>
          <cell r="F2196">
            <v>0</v>
          </cell>
          <cell r="G2196">
            <v>75000</v>
          </cell>
          <cell r="H2196">
            <v>0</v>
          </cell>
          <cell r="I2196">
            <v>319000</v>
          </cell>
          <cell r="J2196">
            <v>1372000</v>
          </cell>
        </row>
        <row r="2197">
          <cell r="A2197" t="str">
            <v>Q00428</v>
          </cell>
          <cell r="B2197" t="str">
            <v>WEILDA THERSIANA</v>
          </cell>
          <cell r="C2197" t="str">
            <v>04590</v>
          </cell>
          <cell r="D2197">
            <v>935000</v>
          </cell>
          <cell r="E2197">
            <v>0</v>
          </cell>
          <cell r="F2197">
            <v>0</v>
          </cell>
          <cell r="G2197">
            <v>75000</v>
          </cell>
          <cell r="H2197">
            <v>0</v>
          </cell>
          <cell r="I2197">
            <v>297000</v>
          </cell>
          <cell r="J2197">
            <v>1090000</v>
          </cell>
        </row>
        <row r="2198">
          <cell r="A2198" t="str">
            <v>Q00429</v>
          </cell>
          <cell r="B2198" t="str">
            <v>CHANDRA RINALDI</v>
          </cell>
          <cell r="C2198" t="str">
            <v>04590</v>
          </cell>
          <cell r="D2198">
            <v>935000</v>
          </cell>
          <cell r="E2198">
            <v>0</v>
          </cell>
          <cell r="F2198">
            <v>0</v>
          </cell>
          <cell r="G2198">
            <v>75000</v>
          </cell>
          <cell r="H2198">
            <v>0</v>
          </cell>
          <cell r="I2198">
            <v>0</v>
          </cell>
          <cell r="J2198">
            <v>1090000</v>
          </cell>
        </row>
        <row r="2199">
          <cell r="A2199" t="str">
            <v>P77413</v>
          </cell>
          <cell r="B2199" t="str">
            <v>IMAS TUTI RUSTIAWATI</v>
          </cell>
          <cell r="C2199" t="str">
            <v>04600</v>
          </cell>
          <cell r="D2199">
            <v>1806000</v>
          </cell>
          <cell r="E2199">
            <v>0</v>
          </cell>
          <cell r="F2199">
            <v>0</v>
          </cell>
          <cell r="G2199">
            <v>75000</v>
          </cell>
          <cell r="H2199">
            <v>0</v>
          </cell>
          <cell r="I2199">
            <v>575000</v>
          </cell>
          <cell r="J2199">
            <v>2051000</v>
          </cell>
        </row>
        <row r="2200">
          <cell r="A2200" t="str">
            <v>P78901</v>
          </cell>
          <cell r="B2200" t="str">
            <v>BAMBANG  SUTOPO</v>
          </cell>
          <cell r="C2200" t="str">
            <v>04600</v>
          </cell>
          <cell r="D2200">
            <v>1806000</v>
          </cell>
          <cell r="E2200">
            <v>180600</v>
          </cell>
          <cell r="F2200">
            <v>180600</v>
          </cell>
          <cell r="G2200">
            <v>300000</v>
          </cell>
          <cell r="H2200">
            <v>0</v>
          </cell>
          <cell r="I2200">
            <v>825000</v>
          </cell>
          <cell r="J2200">
            <v>2051000</v>
          </cell>
        </row>
        <row r="2201">
          <cell r="A2201" t="str">
            <v>P79617</v>
          </cell>
          <cell r="B2201" t="str">
            <v>SULIS RETNOWATI, SE</v>
          </cell>
          <cell r="C2201" t="str">
            <v>04600</v>
          </cell>
          <cell r="D2201">
            <v>1806000</v>
          </cell>
          <cell r="E2201">
            <v>180600</v>
          </cell>
          <cell r="F2201">
            <v>180600</v>
          </cell>
          <cell r="G2201">
            <v>300000</v>
          </cell>
          <cell r="H2201">
            <v>1500000</v>
          </cell>
          <cell r="I2201">
            <v>0</v>
          </cell>
          <cell r="J2201">
            <v>2950000</v>
          </cell>
        </row>
        <row r="2202">
          <cell r="A2202" t="str">
            <v>P82802</v>
          </cell>
          <cell r="B2202" t="str">
            <v>ANDY MUKLIS PRASETYANA</v>
          </cell>
          <cell r="C2202" t="str">
            <v>04600</v>
          </cell>
          <cell r="D2202">
            <v>1052000</v>
          </cell>
          <cell r="E2202">
            <v>105200</v>
          </cell>
          <cell r="F2202">
            <v>105200</v>
          </cell>
          <cell r="G2202">
            <v>300000</v>
          </cell>
          <cell r="H2202">
            <v>0</v>
          </cell>
          <cell r="I2202">
            <v>297000</v>
          </cell>
          <cell r="J2202">
            <v>1727000</v>
          </cell>
        </row>
        <row r="2203">
          <cell r="A2203" t="str">
            <v>P83580</v>
          </cell>
          <cell r="B2203" t="str">
            <v>RINALDO</v>
          </cell>
          <cell r="C2203" t="str">
            <v>04600</v>
          </cell>
          <cell r="D2203">
            <v>946400</v>
          </cell>
          <cell r="E2203">
            <v>0</v>
          </cell>
          <cell r="F2203">
            <v>0</v>
          </cell>
          <cell r="G2203">
            <v>75000</v>
          </cell>
          <cell r="H2203">
            <v>0</v>
          </cell>
          <cell r="I2203">
            <v>319000</v>
          </cell>
          <cell r="J2203">
            <v>1296800</v>
          </cell>
        </row>
        <row r="2204">
          <cell r="A2204" t="str">
            <v>Q00451</v>
          </cell>
          <cell r="B2204" t="str">
            <v>MOHAMAD REEZA</v>
          </cell>
          <cell r="C2204" t="str">
            <v>04600</v>
          </cell>
          <cell r="D2204">
            <v>935000</v>
          </cell>
          <cell r="E2204">
            <v>0</v>
          </cell>
          <cell r="F2204">
            <v>0</v>
          </cell>
          <cell r="G2204">
            <v>75000</v>
          </cell>
          <cell r="H2204">
            <v>0</v>
          </cell>
          <cell r="I2204">
            <v>297000</v>
          </cell>
          <cell r="J2204">
            <v>1030000</v>
          </cell>
        </row>
        <row r="2205">
          <cell r="A2205" t="str">
            <v>Q00452</v>
          </cell>
          <cell r="B2205" t="str">
            <v>LUCKY MARISA</v>
          </cell>
          <cell r="C2205" t="str">
            <v>04600</v>
          </cell>
          <cell r="D2205">
            <v>935000</v>
          </cell>
          <cell r="E2205">
            <v>0</v>
          </cell>
          <cell r="F2205">
            <v>0</v>
          </cell>
          <cell r="G2205">
            <v>75000</v>
          </cell>
          <cell r="H2205">
            <v>0</v>
          </cell>
          <cell r="I2205">
            <v>0</v>
          </cell>
          <cell r="J2205">
            <v>1030000</v>
          </cell>
        </row>
        <row r="2206">
          <cell r="A2206" t="str">
            <v>P79465</v>
          </cell>
          <cell r="B2206" t="str">
            <v>IYAN SETIA SUKMANA, S.E.</v>
          </cell>
          <cell r="C2206" t="str">
            <v>04610</v>
          </cell>
          <cell r="D2206">
            <v>1927000</v>
          </cell>
          <cell r="E2206">
            <v>192700</v>
          </cell>
          <cell r="F2206">
            <v>192700</v>
          </cell>
          <cell r="G2206">
            <v>300000</v>
          </cell>
          <cell r="H2206">
            <v>1500000</v>
          </cell>
          <cell r="I2206">
            <v>0</v>
          </cell>
          <cell r="J2206">
            <v>2700000</v>
          </cell>
        </row>
        <row r="2207">
          <cell r="A2207" t="str">
            <v>P80648</v>
          </cell>
          <cell r="B2207" t="str">
            <v>HEDIN, SE</v>
          </cell>
          <cell r="C2207" t="str">
            <v>04610</v>
          </cell>
          <cell r="D2207">
            <v>1425000</v>
          </cell>
          <cell r="E2207">
            <v>142500</v>
          </cell>
          <cell r="F2207">
            <v>142500</v>
          </cell>
          <cell r="G2207">
            <v>300000</v>
          </cell>
          <cell r="H2207">
            <v>0</v>
          </cell>
          <cell r="I2207">
            <v>550000</v>
          </cell>
          <cell r="J2207">
            <v>1922000</v>
          </cell>
        </row>
        <row r="2208">
          <cell r="A2208" t="str">
            <v>Q00336</v>
          </cell>
          <cell r="B2208" t="str">
            <v>BAYU INDRADEWA SUDJANA</v>
          </cell>
          <cell r="C2208" t="str">
            <v>04610</v>
          </cell>
          <cell r="D2208">
            <v>935000</v>
          </cell>
          <cell r="E2208">
            <v>0</v>
          </cell>
          <cell r="F2208">
            <v>0</v>
          </cell>
          <cell r="G2208">
            <v>75000</v>
          </cell>
          <cell r="H2208">
            <v>0</v>
          </cell>
          <cell r="I2208">
            <v>0</v>
          </cell>
          <cell r="J2208">
            <v>1030000</v>
          </cell>
        </row>
        <row r="2209">
          <cell r="A2209" t="str">
            <v>Q00337</v>
          </cell>
          <cell r="B2209" t="str">
            <v>SUGIRI SHALEH</v>
          </cell>
          <cell r="C2209" t="str">
            <v>04610</v>
          </cell>
          <cell r="D2209">
            <v>935000</v>
          </cell>
          <cell r="E2209">
            <v>0</v>
          </cell>
          <cell r="F2209">
            <v>0</v>
          </cell>
          <cell r="G2209">
            <v>75000</v>
          </cell>
          <cell r="H2209">
            <v>0</v>
          </cell>
          <cell r="I2209">
            <v>0</v>
          </cell>
          <cell r="J2209">
            <v>1030000</v>
          </cell>
        </row>
        <row r="2210">
          <cell r="A2210" t="str">
            <v>P78707</v>
          </cell>
          <cell r="B2210" t="str">
            <v>DADI ZAENUDIN</v>
          </cell>
          <cell r="C2210" t="str">
            <v>04620</v>
          </cell>
          <cell r="D2210">
            <v>1436000</v>
          </cell>
          <cell r="E2210">
            <v>143600</v>
          </cell>
          <cell r="F2210">
            <v>71800</v>
          </cell>
          <cell r="G2210">
            <v>225000</v>
          </cell>
          <cell r="H2210">
            <v>0</v>
          </cell>
          <cell r="I2210">
            <v>319000</v>
          </cell>
          <cell r="J2210">
            <v>1792000</v>
          </cell>
        </row>
        <row r="2211">
          <cell r="A2211" t="str">
            <v>P79569</v>
          </cell>
          <cell r="B2211" t="str">
            <v>AAN HARYATI, S.Sos.</v>
          </cell>
          <cell r="C2211" t="str">
            <v>04620</v>
          </cell>
          <cell r="D2211">
            <v>1741000</v>
          </cell>
          <cell r="E2211">
            <v>174100</v>
          </cell>
          <cell r="F2211">
            <v>174100</v>
          </cell>
          <cell r="G2211">
            <v>300000</v>
          </cell>
          <cell r="H2211">
            <v>1500000</v>
          </cell>
          <cell r="I2211">
            <v>0</v>
          </cell>
          <cell r="J2211">
            <v>2825000</v>
          </cell>
        </row>
        <row r="2212">
          <cell r="A2212" t="str">
            <v>P80661</v>
          </cell>
          <cell r="B2212" t="str">
            <v>AYI HAERUDIN</v>
          </cell>
          <cell r="C2212" t="str">
            <v>04620</v>
          </cell>
          <cell r="D2212">
            <v>1333000</v>
          </cell>
          <cell r="E2212">
            <v>133300</v>
          </cell>
          <cell r="F2212">
            <v>133300</v>
          </cell>
          <cell r="G2212">
            <v>300000</v>
          </cell>
          <cell r="H2212">
            <v>0</v>
          </cell>
          <cell r="I2212">
            <v>825000</v>
          </cell>
          <cell r="J2212">
            <v>1857000</v>
          </cell>
        </row>
        <row r="2213">
          <cell r="A2213" t="str">
            <v>P82044</v>
          </cell>
          <cell r="B2213" t="str">
            <v>AGUSTIN WULANDARI</v>
          </cell>
          <cell r="C2213" t="str">
            <v>04620</v>
          </cell>
          <cell r="D2213">
            <v>1164000</v>
          </cell>
          <cell r="E2213">
            <v>0</v>
          </cell>
          <cell r="F2213">
            <v>0</v>
          </cell>
          <cell r="G2213">
            <v>75000</v>
          </cell>
          <cell r="H2213">
            <v>0</v>
          </cell>
          <cell r="I2213">
            <v>407000</v>
          </cell>
          <cell r="J2213">
            <v>1792000</v>
          </cell>
        </row>
        <row r="2214">
          <cell r="A2214" t="str">
            <v>Q00344</v>
          </cell>
          <cell r="B2214" t="str">
            <v>MUTIA FITRIANDHINI</v>
          </cell>
          <cell r="C2214" t="str">
            <v>04620</v>
          </cell>
          <cell r="D2214">
            <v>935000</v>
          </cell>
          <cell r="E2214">
            <v>0</v>
          </cell>
          <cell r="F2214">
            <v>0</v>
          </cell>
          <cell r="G2214">
            <v>75000</v>
          </cell>
          <cell r="H2214">
            <v>0</v>
          </cell>
          <cell r="I2214">
            <v>0</v>
          </cell>
          <cell r="J2214">
            <v>1030000</v>
          </cell>
        </row>
        <row r="2215">
          <cell r="A2215" t="str">
            <v>Q00345</v>
          </cell>
          <cell r="B2215" t="str">
            <v>PIPIT FITRIANI</v>
          </cell>
          <cell r="C2215" t="str">
            <v>04620</v>
          </cell>
          <cell r="D2215">
            <v>935000</v>
          </cell>
          <cell r="E2215">
            <v>0</v>
          </cell>
          <cell r="F2215">
            <v>0</v>
          </cell>
          <cell r="G2215">
            <v>75000</v>
          </cell>
          <cell r="H2215">
            <v>0</v>
          </cell>
          <cell r="I2215">
            <v>0</v>
          </cell>
          <cell r="J2215">
            <v>1030000</v>
          </cell>
        </row>
        <row r="2216">
          <cell r="A2216" t="str">
            <v>P66358</v>
          </cell>
          <cell r="B2216" t="str">
            <v>WAWAN MUNAWAR</v>
          </cell>
          <cell r="C2216" t="str">
            <v>04630</v>
          </cell>
          <cell r="D2216">
            <v>1695000</v>
          </cell>
          <cell r="E2216">
            <v>169500</v>
          </cell>
          <cell r="F2216">
            <v>169500</v>
          </cell>
          <cell r="G2216">
            <v>300000</v>
          </cell>
          <cell r="H2216">
            <v>0</v>
          </cell>
          <cell r="I2216">
            <v>319000</v>
          </cell>
          <cell r="J2216">
            <v>1857000</v>
          </cell>
        </row>
        <row r="2217">
          <cell r="A2217" t="str">
            <v>P68975</v>
          </cell>
          <cell r="B2217" t="str">
            <v>M. SUTISNA</v>
          </cell>
          <cell r="C2217" t="str">
            <v>04630</v>
          </cell>
          <cell r="D2217">
            <v>1692000</v>
          </cell>
          <cell r="E2217">
            <v>169200</v>
          </cell>
          <cell r="F2217">
            <v>169200</v>
          </cell>
          <cell r="G2217">
            <v>300000</v>
          </cell>
          <cell r="H2217">
            <v>0</v>
          </cell>
          <cell r="I2217">
            <v>550000</v>
          </cell>
          <cell r="J2217">
            <v>1922000</v>
          </cell>
        </row>
        <row r="2218">
          <cell r="A2218" t="str">
            <v>P80086</v>
          </cell>
          <cell r="B2218" t="str">
            <v>ANDI RISWANDI, SE</v>
          </cell>
          <cell r="C2218" t="str">
            <v>04630</v>
          </cell>
          <cell r="D2218">
            <v>1744000</v>
          </cell>
          <cell r="E2218">
            <v>174400</v>
          </cell>
          <cell r="F2218">
            <v>174400</v>
          </cell>
          <cell r="G2218">
            <v>300000</v>
          </cell>
          <cell r="H2218">
            <v>1500000</v>
          </cell>
          <cell r="I2218">
            <v>0</v>
          </cell>
          <cell r="J2218">
            <v>2950000</v>
          </cell>
        </row>
        <row r="2219">
          <cell r="A2219" t="str">
            <v>P81404</v>
          </cell>
          <cell r="B2219" t="str">
            <v>ALI RUSTANDI</v>
          </cell>
          <cell r="C2219" t="str">
            <v>04630</v>
          </cell>
          <cell r="D2219">
            <v>1207000</v>
          </cell>
          <cell r="E2219">
            <v>120700</v>
          </cell>
          <cell r="F2219">
            <v>120700</v>
          </cell>
          <cell r="G2219">
            <v>300000</v>
          </cell>
          <cell r="H2219">
            <v>0</v>
          </cell>
          <cell r="I2219">
            <v>297000</v>
          </cell>
          <cell r="J2219">
            <v>1727000</v>
          </cell>
        </row>
        <row r="2220">
          <cell r="A2220" t="str">
            <v>P81471</v>
          </cell>
          <cell r="B2220" t="str">
            <v>YAYAT SUYATMAN</v>
          </cell>
          <cell r="C2220" t="str">
            <v>04630</v>
          </cell>
          <cell r="D2220">
            <v>1246000</v>
          </cell>
          <cell r="E2220">
            <v>124600</v>
          </cell>
          <cell r="F2220">
            <v>124600</v>
          </cell>
          <cell r="G2220">
            <v>300000</v>
          </cell>
          <cell r="H2220">
            <v>0</v>
          </cell>
          <cell r="I2220">
            <v>825000</v>
          </cell>
          <cell r="J2220">
            <v>1883000</v>
          </cell>
        </row>
        <row r="2221">
          <cell r="A2221" t="str">
            <v>Q00315</v>
          </cell>
          <cell r="B2221" t="str">
            <v>ASTRI PUJIASTUTI</v>
          </cell>
          <cell r="C2221" t="str">
            <v>04630</v>
          </cell>
          <cell r="D2221">
            <v>935000</v>
          </cell>
          <cell r="E2221">
            <v>0</v>
          </cell>
          <cell r="F2221">
            <v>0</v>
          </cell>
          <cell r="G2221">
            <v>75000</v>
          </cell>
          <cell r="H2221">
            <v>0</v>
          </cell>
          <cell r="I2221">
            <v>0</v>
          </cell>
          <cell r="J2221">
            <v>1030000</v>
          </cell>
        </row>
        <row r="2222">
          <cell r="A2222" t="str">
            <v>Q00427</v>
          </cell>
          <cell r="B2222" t="str">
            <v>DIMAS RAHMA R</v>
          </cell>
          <cell r="C2222" t="str">
            <v>04630</v>
          </cell>
          <cell r="D2222">
            <v>935000</v>
          </cell>
          <cell r="E2222">
            <v>0</v>
          </cell>
          <cell r="F2222">
            <v>0</v>
          </cell>
          <cell r="G2222">
            <v>75000</v>
          </cell>
          <cell r="H2222">
            <v>0</v>
          </cell>
          <cell r="I2222">
            <v>0</v>
          </cell>
          <cell r="J2222">
            <v>1030000</v>
          </cell>
        </row>
        <row r="2223">
          <cell r="A2223" t="str">
            <v>P78566</v>
          </cell>
          <cell r="B2223" t="str">
            <v>DIDIK SUSILO, SE.</v>
          </cell>
          <cell r="C2223" t="str">
            <v>04640</v>
          </cell>
          <cell r="D2223">
            <v>1994000</v>
          </cell>
          <cell r="E2223">
            <v>199400</v>
          </cell>
          <cell r="F2223">
            <v>199400</v>
          </cell>
          <cell r="G2223">
            <v>300000</v>
          </cell>
          <cell r="H2223">
            <v>0</v>
          </cell>
          <cell r="I2223">
            <v>605000</v>
          </cell>
          <cell r="J2223">
            <v>2725000</v>
          </cell>
        </row>
        <row r="2224">
          <cell r="A2224" t="str">
            <v>P78687</v>
          </cell>
          <cell r="B2224" t="str">
            <v>RUSTAM</v>
          </cell>
          <cell r="C2224" t="str">
            <v>04640</v>
          </cell>
          <cell r="D2224">
            <v>1387000</v>
          </cell>
          <cell r="E2224">
            <v>138700</v>
          </cell>
          <cell r="F2224">
            <v>138700</v>
          </cell>
          <cell r="G2224">
            <v>300000</v>
          </cell>
          <cell r="H2224">
            <v>0</v>
          </cell>
          <cell r="I2224">
            <v>319000</v>
          </cell>
          <cell r="J2224">
            <v>1829000</v>
          </cell>
        </row>
        <row r="2225">
          <cell r="A2225" t="str">
            <v>P80652</v>
          </cell>
          <cell r="B2225" t="str">
            <v>AHMAD YANI</v>
          </cell>
          <cell r="C2225" t="str">
            <v>04640</v>
          </cell>
          <cell r="D2225">
            <v>1426000</v>
          </cell>
          <cell r="E2225">
            <v>142600</v>
          </cell>
          <cell r="F2225">
            <v>142600</v>
          </cell>
          <cell r="G2225">
            <v>300000</v>
          </cell>
          <cell r="H2225">
            <v>0</v>
          </cell>
          <cell r="I2225">
            <v>825000</v>
          </cell>
          <cell r="J2225">
            <v>2035000</v>
          </cell>
        </row>
        <row r="2226">
          <cell r="A2226" t="str">
            <v>Q00316</v>
          </cell>
          <cell r="B2226" t="str">
            <v>ANTON ADHITIA N</v>
          </cell>
          <cell r="C2226" t="str">
            <v>04640</v>
          </cell>
          <cell r="D2226">
            <v>935000</v>
          </cell>
          <cell r="E2226">
            <v>0</v>
          </cell>
          <cell r="F2226">
            <v>0</v>
          </cell>
          <cell r="G2226">
            <v>75000</v>
          </cell>
          <cell r="H2226">
            <v>0</v>
          </cell>
          <cell r="I2226">
            <v>0</v>
          </cell>
          <cell r="J2226">
            <v>1090000</v>
          </cell>
        </row>
        <row r="2227">
          <cell r="A2227" t="str">
            <v>Q00317</v>
          </cell>
          <cell r="B2227" t="str">
            <v>ELIN SITI HALIMAH</v>
          </cell>
          <cell r="C2227" t="str">
            <v>04640</v>
          </cell>
          <cell r="D2227">
            <v>935000</v>
          </cell>
          <cell r="E2227">
            <v>0</v>
          </cell>
          <cell r="F2227">
            <v>0</v>
          </cell>
          <cell r="G2227">
            <v>75000</v>
          </cell>
          <cell r="H2227">
            <v>0</v>
          </cell>
          <cell r="I2227">
            <v>0</v>
          </cell>
          <cell r="J2227">
            <v>1090000</v>
          </cell>
        </row>
        <row r="2228">
          <cell r="A2228" t="str">
            <v>Q00318</v>
          </cell>
          <cell r="B2228" t="str">
            <v>DEWI KUSUMAWATI</v>
          </cell>
          <cell r="C2228" t="str">
            <v>04640</v>
          </cell>
          <cell r="D2228">
            <v>935000</v>
          </cell>
          <cell r="E2228">
            <v>0</v>
          </cell>
          <cell r="F2228">
            <v>0</v>
          </cell>
          <cell r="G2228">
            <v>75000</v>
          </cell>
          <cell r="H2228">
            <v>0</v>
          </cell>
          <cell r="I2228">
            <v>0</v>
          </cell>
          <cell r="J2228">
            <v>1090000</v>
          </cell>
        </row>
        <row r="2229">
          <cell r="A2229" t="str">
            <v>P79587</v>
          </cell>
          <cell r="B2229" t="str">
            <v>SUGIHARTO, SE</v>
          </cell>
          <cell r="C2229" t="str">
            <v>04650</v>
          </cell>
          <cell r="D2229">
            <v>1686000</v>
          </cell>
          <cell r="E2229">
            <v>168600</v>
          </cell>
          <cell r="F2229">
            <v>168600</v>
          </cell>
          <cell r="G2229">
            <v>300000</v>
          </cell>
          <cell r="H2229">
            <v>1500000</v>
          </cell>
          <cell r="I2229">
            <v>0</v>
          </cell>
          <cell r="J2229">
            <v>3000000</v>
          </cell>
        </row>
        <row r="2230">
          <cell r="A2230" t="str">
            <v>P80649</v>
          </cell>
          <cell r="B2230" t="str">
            <v>RINI SULASTRI</v>
          </cell>
          <cell r="C2230" t="str">
            <v>04650</v>
          </cell>
          <cell r="D2230">
            <v>1425000</v>
          </cell>
          <cell r="E2230">
            <v>142500</v>
          </cell>
          <cell r="F2230">
            <v>142500</v>
          </cell>
          <cell r="G2230">
            <v>300000</v>
          </cell>
          <cell r="H2230">
            <v>0</v>
          </cell>
          <cell r="I2230">
            <v>550000</v>
          </cell>
          <cell r="J2230">
            <v>2035000</v>
          </cell>
        </row>
        <row r="2231">
          <cell r="A2231" t="str">
            <v>P81443</v>
          </cell>
          <cell r="B2231" t="str">
            <v>DADANG GUNAWAN</v>
          </cell>
          <cell r="C2231" t="str">
            <v>04650</v>
          </cell>
          <cell r="D2231">
            <v>1207000</v>
          </cell>
          <cell r="E2231">
            <v>120700</v>
          </cell>
          <cell r="F2231">
            <v>120700</v>
          </cell>
          <cell r="G2231">
            <v>300000</v>
          </cell>
          <cell r="H2231">
            <v>0</v>
          </cell>
          <cell r="I2231">
            <v>297000</v>
          </cell>
          <cell r="J2231">
            <v>1829000</v>
          </cell>
        </row>
        <row r="2232">
          <cell r="A2232" t="str">
            <v>Q00378</v>
          </cell>
          <cell r="B2232" t="str">
            <v>DINNY RAHAYU OKTAVIANI</v>
          </cell>
          <cell r="C2232" t="str">
            <v>04650</v>
          </cell>
          <cell r="D2232">
            <v>935000</v>
          </cell>
          <cell r="E2232">
            <v>0</v>
          </cell>
          <cell r="F2232">
            <v>0</v>
          </cell>
          <cell r="G2232">
            <v>75000</v>
          </cell>
          <cell r="H2232">
            <v>0</v>
          </cell>
          <cell r="I2232">
            <v>0</v>
          </cell>
          <cell r="J2232">
            <v>1090000</v>
          </cell>
        </row>
        <row r="2233">
          <cell r="A2233" t="str">
            <v>Q00379</v>
          </cell>
          <cell r="B2233" t="str">
            <v>HETI MARYATI</v>
          </cell>
          <cell r="C2233" t="str">
            <v>04650</v>
          </cell>
          <cell r="D2233">
            <v>935000</v>
          </cell>
          <cell r="E2233">
            <v>0</v>
          </cell>
          <cell r="F2233">
            <v>0</v>
          </cell>
          <cell r="G2233">
            <v>75000</v>
          </cell>
          <cell r="H2233">
            <v>0</v>
          </cell>
          <cell r="I2233">
            <v>0</v>
          </cell>
          <cell r="J2233">
            <v>1090000</v>
          </cell>
        </row>
        <row r="2234">
          <cell r="A2234" t="str">
            <v>Q00380</v>
          </cell>
          <cell r="B2234" t="str">
            <v>TOMMI FIRDAUS</v>
          </cell>
          <cell r="C2234" t="str">
            <v>04650</v>
          </cell>
          <cell r="D2234">
            <v>935000</v>
          </cell>
          <cell r="E2234">
            <v>0</v>
          </cell>
          <cell r="F2234">
            <v>0</v>
          </cell>
          <cell r="G2234">
            <v>75000</v>
          </cell>
          <cell r="H2234">
            <v>0</v>
          </cell>
          <cell r="I2234">
            <v>0</v>
          </cell>
          <cell r="J2234">
            <v>1090000</v>
          </cell>
        </row>
        <row r="2235">
          <cell r="A2235" t="str">
            <v>Q00381</v>
          </cell>
          <cell r="B2235" t="str">
            <v>TESSA SARADILA</v>
          </cell>
          <cell r="C2235" t="str">
            <v>04650</v>
          </cell>
          <cell r="D2235">
            <v>935000</v>
          </cell>
          <cell r="E2235">
            <v>0</v>
          </cell>
          <cell r="F2235">
            <v>0</v>
          </cell>
          <cell r="G2235">
            <v>75000</v>
          </cell>
          <cell r="H2235">
            <v>0</v>
          </cell>
          <cell r="I2235">
            <v>0</v>
          </cell>
          <cell r="J2235">
            <v>1090000</v>
          </cell>
        </row>
        <row r="2236">
          <cell r="A2236" t="str">
            <v>P79431</v>
          </cell>
          <cell r="B2236" t="str">
            <v>WARTONO, S.E.</v>
          </cell>
          <cell r="C2236" t="str">
            <v>04S01</v>
          </cell>
          <cell r="D2236">
            <v>1927000</v>
          </cell>
          <cell r="E2236">
            <v>192700</v>
          </cell>
          <cell r="F2236">
            <v>192700</v>
          </cell>
          <cell r="G2236">
            <v>300000</v>
          </cell>
          <cell r="H2236">
            <v>1500000</v>
          </cell>
          <cell r="I2236">
            <v>0</v>
          </cell>
          <cell r="J2236">
            <v>3125000</v>
          </cell>
        </row>
        <row r="2237">
          <cell r="A2237" t="str">
            <v>P80236</v>
          </cell>
          <cell r="B2237" t="str">
            <v>ALANIA PUTRI, SE</v>
          </cell>
          <cell r="C2237" t="str">
            <v>04S01</v>
          </cell>
          <cell r="D2237">
            <v>1577000</v>
          </cell>
          <cell r="E2237">
            <v>157700</v>
          </cell>
          <cell r="F2237">
            <v>157700</v>
          </cell>
          <cell r="G2237">
            <v>300000</v>
          </cell>
          <cell r="H2237">
            <v>0</v>
          </cell>
          <cell r="I2237">
            <v>825000</v>
          </cell>
          <cell r="J2237">
            <v>2104000</v>
          </cell>
        </row>
        <row r="2238">
          <cell r="A2238" t="str">
            <v>P82796</v>
          </cell>
          <cell r="B2238" t="str">
            <v>AGUS HERYANTO, A.MD</v>
          </cell>
          <cell r="C2238" t="str">
            <v>04S01</v>
          </cell>
          <cell r="D2238">
            <v>1052000</v>
          </cell>
          <cell r="E2238">
            <v>105200</v>
          </cell>
          <cell r="F2238">
            <v>52600</v>
          </cell>
          <cell r="G2238">
            <v>225000</v>
          </cell>
          <cell r="H2238">
            <v>0</v>
          </cell>
          <cell r="I2238">
            <v>825000</v>
          </cell>
          <cell r="J2238">
            <v>1829000</v>
          </cell>
        </row>
        <row r="2239">
          <cell r="A2239" t="str">
            <v>P83556</v>
          </cell>
          <cell r="B2239" t="str">
            <v>IKA PUSPITASARI</v>
          </cell>
          <cell r="C2239" t="str">
            <v>04S01</v>
          </cell>
          <cell r="D2239">
            <v>946400</v>
          </cell>
          <cell r="E2239">
            <v>0</v>
          </cell>
          <cell r="F2239">
            <v>0</v>
          </cell>
          <cell r="G2239">
            <v>75000</v>
          </cell>
          <cell r="H2239">
            <v>0</v>
          </cell>
          <cell r="I2239">
            <v>319000</v>
          </cell>
          <cell r="J2239">
            <v>1372000</v>
          </cell>
        </row>
        <row r="2240">
          <cell r="A2240" t="str">
            <v>Q00413</v>
          </cell>
          <cell r="B2240" t="str">
            <v>TISZA ADISTA SILVANAPUTRI</v>
          </cell>
          <cell r="C2240" t="str">
            <v>04S01</v>
          </cell>
          <cell r="D2240">
            <v>935000</v>
          </cell>
          <cell r="E2240">
            <v>0</v>
          </cell>
          <cell r="F2240">
            <v>0</v>
          </cell>
          <cell r="G2240">
            <v>75000</v>
          </cell>
          <cell r="H2240">
            <v>0</v>
          </cell>
          <cell r="I2240">
            <v>0</v>
          </cell>
          <cell r="J2240">
            <v>1090000</v>
          </cell>
        </row>
        <row r="2241">
          <cell r="A2241" t="str">
            <v>Q00414</v>
          </cell>
          <cell r="B2241" t="str">
            <v>KANIA DEWI</v>
          </cell>
          <cell r="C2241" t="str">
            <v>04S01</v>
          </cell>
          <cell r="D2241">
            <v>935000</v>
          </cell>
          <cell r="E2241">
            <v>0</v>
          </cell>
          <cell r="F2241">
            <v>0</v>
          </cell>
          <cell r="G2241">
            <v>75000</v>
          </cell>
          <cell r="H2241">
            <v>0</v>
          </cell>
          <cell r="I2241">
            <v>0</v>
          </cell>
          <cell r="J2241">
            <v>1090000</v>
          </cell>
        </row>
        <row r="2242">
          <cell r="A2242" t="str">
            <v>Q00415</v>
          </cell>
          <cell r="B2242" t="str">
            <v>DESI KUSWATI</v>
          </cell>
          <cell r="C2242" t="str">
            <v>04S01</v>
          </cell>
          <cell r="D2242">
            <v>935000</v>
          </cell>
          <cell r="E2242">
            <v>0</v>
          </cell>
          <cell r="F2242">
            <v>0</v>
          </cell>
          <cell r="G2242">
            <v>75000</v>
          </cell>
          <cell r="H2242">
            <v>0</v>
          </cell>
          <cell r="I2242">
            <v>0</v>
          </cell>
          <cell r="J2242">
            <v>1090000</v>
          </cell>
        </row>
        <row r="2243">
          <cell r="A2243" t="str">
            <v>Q00416</v>
          </cell>
          <cell r="B2243" t="str">
            <v>NIA SAUMALIA YUNIATI</v>
          </cell>
          <cell r="C2243" t="str">
            <v>04S01</v>
          </cell>
          <cell r="D2243">
            <v>935000</v>
          </cell>
          <cell r="E2243">
            <v>0</v>
          </cell>
          <cell r="F2243">
            <v>0</v>
          </cell>
          <cell r="G2243">
            <v>75000</v>
          </cell>
          <cell r="H2243">
            <v>0</v>
          </cell>
          <cell r="I2243">
            <v>0</v>
          </cell>
          <cell r="J2243">
            <v>1090000</v>
          </cell>
        </row>
        <row r="2244">
          <cell r="A2244" t="str">
            <v>Q00417</v>
          </cell>
          <cell r="B2244" t="str">
            <v>FIKRI ANISSA HASNI</v>
          </cell>
          <cell r="C2244" t="str">
            <v>04S01</v>
          </cell>
          <cell r="D2244">
            <v>935000</v>
          </cell>
          <cell r="E2244">
            <v>0</v>
          </cell>
          <cell r="F2244">
            <v>0</v>
          </cell>
          <cell r="G2244">
            <v>75000</v>
          </cell>
          <cell r="H2244">
            <v>0</v>
          </cell>
          <cell r="I2244">
            <v>0</v>
          </cell>
          <cell r="J2244">
            <v>1090000</v>
          </cell>
        </row>
        <row r="2245">
          <cell r="A2245" t="str">
            <v>P79344</v>
          </cell>
          <cell r="B2245" t="str">
            <v>TRI ANTORO, SE</v>
          </cell>
          <cell r="C2245" t="str">
            <v>04S02</v>
          </cell>
          <cell r="D2245">
            <v>1806000</v>
          </cell>
          <cell r="E2245">
            <v>180600</v>
          </cell>
          <cell r="F2245">
            <v>180600</v>
          </cell>
          <cell r="G2245">
            <v>300000</v>
          </cell>
          <cell r="H2245">
            <v>1500000</v>
          </cell>
          <cell r="I2245">
            <v>0</v>
          </cell>
          <cell r="J2245">
            <v>3000000</v>
          </cell>
        </row>
        <row r="2246">
          <cell r="A2246" t="str">
            <v>P81416</v>
          </cell>
          <cell r="B2246" t="str">
            <v>AYI SUKMAWATI</v>
          </cell>
          <cell r="C2246" t="str">
            <v>04S02</v>
          </cell>
          <cell r="D2246">
            <v>1246000</v>
          </cell>
          <cell r="E2246">
            <v>0</v>
          </cell>
          <cell r="F2246">
            <v>0</v>
          </cell>
          <cell r="G2246">
            <v>75000</v>
          </cell>
          <cell r="H2246">
            <v>0</v>
          </cell>
          <cell r="I2246">
            <v>550000</v>
          </cell>
          <cell r="J2246">
            <v>1898000</v>
          </cell>
        </row>
        <row r="2247">
          <cell r="A2247" t="str">
            <v>P82041</v>
          </cell>
          <cell r="B2247" t="str">
            <v>WULAN NURJANAH</v>
          </cell>
          <cell r="C2247" t="str">
            <v>04S02</v>
          </cell>
          <cell r="D2247">
            <v>1164000</v>
          </cell>
          <cell r="E2247">
            <v>116400</v>
          </cell>
          <cell r="F2247">
            <v>116400</v>
          </cell>
          <cell r="G2247">
            <v>300000</v>
          </cell>
          <cell r="H2247">
            <v>0</v>
          </cell>
          <cell r="I2247">
            <v>550000</v>
          </cell>
          <cell r="J2247">
            <v>1898000</v>
          </cell>
        </row>
        <row r="2248">
          <cell r="A2248" t="str">
            <v>P83555</v>
          </cell>
          <cell r="B2248" t="str">
            <v>NURHIDAYAH RM</v>
          </cell>
          <cell r="C2248" t="str">
            <v>04S02</v>
          </cell>
          <cell r="D2248">
            <v>946400</v>
          </cell>
          <cell r="E2248">
            <v>0</v>
          </cell>
          <cell r="F2248">
            <v>0</v>
          </cell>
          <cell r="G2248">
            <v>75000</v>
          </cell>
          <cell r="H2248">
            <v>0</v>
          </cell>
          <cell r="I2248">
            <v>0</v>
          </cell>
          <cell r="J2248">
            <v>1372000</v>
          </cell>
        </row>
        <row r="2249">
          <cell r="A2249" t="str">
            <v>Q00390</v>
          </cell>
          <cell r="B2249" t="str">
            <v>IKHSAN SYAMSUDIN</v>
          </cell>
          <cell r="C2249" t="str">
            <v>04S02</v>
          </cell>
          <cell r="D2249">
            <v>935000</v>
          </cell>
          <cell r="E2249">
            <v>0</v>
          </cell>
          <cell r="F2249">
            <v>0</v>
          </cell>
          <cell r="G2249">
            <v>75000</v>
          </cell>
          <cell r="H2249">
            <v>0</v>
          </cell>
          <cell r="I2249">
            <v>0</v>
          </cell>
          <cell r="J2249">
            <v>1090000</v>
          </cell>
        </row>
        <row r="2250">
          <cell r="A2250" t="str">
            <v>Q00455</v>
          </cell>
          <cell r="B2250" t="str">
            <v>VENI KARA</v>
          </cell>
          <cell r="C2250" t="str">
            <v>04S02</v>
          </cell>
          <cell r="D2250">
            <v>935000</v>
          </cell>
          <cell r="E2250">
            <v>0</v>
          </cell>
          <cell r="F2250">
            <v>0</v>
          </cell>
          <cell r="G2250">
            <v>75000</v>
          </cell>
          <cell r="H2250">
            <v>0</v>
          </cell>
          <cell r="I2250">
            <v>0</v>
          </cell>
          <cell r="J2250">
            <v>1090000</v>
          </cell>
        </row>
        <row r="2251">
          <cell r="A2251" t="str">
            <v>Q00456</v>
          </cell>
          <cell r="B2251" t="str">
            <v>DHEA MEDINA YAMAN</v>
          </cell>
          <cell r="C2251" t="str">
            <v>04S02</v>
          </cell>
          <cell r="D2251">
            <v>935000</v>
          </cell>
          <cell r="E2251">
            <v>0</v>
          </cell>
          <cell r="F2251">
            <v>0</v>
          </cell>
          <cell r="G2251">
            <v>75000</v>
          </cell>
          <cell r="H2251">
            <v>0</v>
          </cell>
          <cell r="I2251">
            <v>0</v>
          </cell>
          <cell r="J2251">
            <v>1090000</v>
          </cell>
        </row>
        <row r="2252">
          <cell r="A2252" t="str">
            <v>Q00457</v>
          </cell>
          <cell r="B2252" t="str">
            <v>NUR AHSANI AMALIA</v>
          </cell>
          <cell r="C2252" t="str">
            <v>04S02</v>
          </cell>
          <cell r="D2252">
            <v>935000</v>
          </cell>
          <cell r="E2252">
            <v>0</v>
          </cell>
          <cell r="F2252">
            <v>0</v>
          </cell>
          <cell r="G2252">
            <v>75000</v>
          </cell>
          <cell r="H2252">
            <v>0</v>
          </cell>
          <cell r="I2252">
            <v>0</v>
          </cell>
          <cell r="J2252">
            <v>1090000</v>
          </cell>
        </row>
        <row r="2253">
          <cell r="A2253" t="str">
            <v>Q00458</v>
          </cell>
          <cell r="B2253" t="str">
            <v>ELLISMA EKA NUZULIA</v>
          </cell>
          <cell r="C2253" t="str">
            <v>04S02</v>
          </cell>
          <cell r="D2253">
            <v>935000</v>
          </cell>
          <cell r="E2253">
            <v>0</v>
          </cell>
          <cell r="F2253">
            <v>0</v>
          </cell>
          <cell r="G2253">
            <v>75000</v>
          </cell>
          <cell r="H2253">
            <v>0</v>
          </cell>
          <cell r="I2253">
            <v>0</v>
          </cell>
          <cell r="J2253">
            <v>1090000</v>
          </cell>
        </row>
        <row r="2254">
          <cell r="A2254" t="str">
            <v>Q00459</v>
          </cell>
          <cell r="B2254" t="str">
            <v>CHANDRA ADHITYA</v>
          </cell>
          <cell r="C2254" t="str">
            <v>04S02</v>
          </cell>
          <cell r="D2254">
            <v>935000</v>
          </cell>
          <cell r="E2254">
            <v>0</v>
          </cell>
          <cell r="F2254">
            <v>0</v>
          </cell>
          <cell r="G2254">
            <v>75000</v>
          </cell>
          <cell r="H2254">
            <v>0</v>
          </cell>
          <cell r="I2254">
            <v>0</v>
          </cell>
          <cell r="J2254">
            <v>1090000</v>
          </cell>
        </row>
        <row r="2255">
          <cell r="A2255" t="str">
            <v>Q00460</v>
          </cell>
          <cell r="B2255" t="str">
            <v>IRMA NIRMAWATI</v>
          </cell>
          <cell r="C2255" t="str">
            <v>04S02</v>
          </cell>
          <cell r="D2255">
            <v>935000</v>
          </cell>
          <cell r="E2255">
            <v>0</v>
          </cell>
          <cell r="F2255">
            <v>0</v>
          </cell>
          <cell r="G2255">
            <v>75000</v>
          </cell>
          <cell r="H2255">
            <v>0</v>
          </cell>
          <cell r="I2255">
            <v>0</v>
          </cell>
          <cell r="J2255">
            <v>1090000</v>
          </cell>
        </row>
        <row r="2256">
          <cell r="A2256" t="str">
            <v>Q00461</v>
          </cell>
          <cell r="B2256" t="str">
            <v>YOSEPH ISMAIL</v>
          </cell>
          <cell r="C2256" t="str">
            <v>04S02</v>
          </cell>
          <cell r="D2256">
            <v>935000</v>
          </cell>
          <cell r="E2256">
            <v>0</v>
          </cell>
          <cell r="F2256">
            <v>0</v>
          </cell>
          <cell r="G2256">
            <v>75000</v>
          </cell>
          <cell r="H2256">
            <v>0</v>
          </cell>
          <cell r="I2256">
            <v>0</v>
          </cell>
          <cell r="J2256">
            <v>1090000</v>
          </cell>
        </row>
        <row r="2257">
          <cell r="A2257" t="str">
            <v>P78932</v>
          </cell>
          <cell r="B2257" t="str">
            <v>SITI ROHANDINI, SE.</v>
          </cell>
          <cell r="C2257" t="str">
            <v>04S03</v>
          </cell>
          <cell r="D2257">
            <v>1865000</v>
          </cell>
          <cell r="E2257">
            <v>0</v>
          </cell>
          <cell r="F2257">
            <v>0</v>
          </cell>
          <cell r="G2257">
            <v>75000</v>
          </cell>
          <cell r="H2257">
            <v>1500000</v>
          </cell>
          <cell r="I2257">
            <v>0</v>
          </cell>
          <cell r="J2257">
            <v>2825000</v>
          </cell>
        </row>
        <row r="2258">
          <cell r="A2258" t="str">
            <v>P80658</v>
          </cell>
          <cell r="B2258" t="str">
            <v>FATAH HIDAJAT, S.A.B.</v>
          </cell>
          <cell r="C2258" t="str">
            <v>04S03</v>
          </cell>
          <cell r="D2258">
            <v>1333000</v>
          </cell>
          <cell r="E2258">
            <v>133300</v>
          </cell>
          <cell r="F2258">
            <v>133300</v>
          </cell>
          <cell r="G2258">
            <v>300000</v>
          </cell>
          <cell r="H2258">
            <v>0</v>
          </cell>
          <cell r="I2258">
            <v>825000</v>
          </cell>
          <cell r="J2258">
            <v>1778000</v>
          </cell>
        </row>
        <row r="2259">
          <cell r="A2259" t="str">
            <v>P81390</v>
          </cell>
          <cell r="B2259" t="str">
            <v>DADANG SOMANTRI</v>
          </cell>
          <cell r="C2259" t="str">
            <v>04S03</v>
          </cell>
          <cell r="D2259">
            <v>1168000</v>
          </cell>
          <cell r="E2259">
            <v>116800</v>
          </cell>
          <cell r="F2259">
            <v>116800</v>
          </cell>
          <cell r="G2259">
            <v>300000</v>
          </cell>
          <cell r="H2259">
            <v>0</v>
          </cell>
          <cell r="I2259">
            <v>319000</v>
          </cell>
          <cell r="J2259">
            <v>1592000</v>
          </cell>
        </row>
        <row r="2260">
          <cell r="A2260" t="str">
            <v>P82791</v>
          </cell>
          <cell r="B2260" t="str">
            <v>IRA PUSPITA, A.MD</v>
          </cell>
          <cell r="C2260" t="str">
            <v>04S03</v>
          </cell>
          <cell r="D2260">
            <v>1052000</v>
          </cell>
          <cell r="E2260">
            <v>105200</v>
          </cell>
          <cell r="F2260">
            <v>52600</v>
          </cell>
          <cell r="G2260">
            <v>225000</v>
          </cell>
          <cell r="H2260">
            <v>0</v>
          </cell>
          <cell r="I2260">
            <v>407000</v>
          </cell>
          <cell r="J2260">
            <v>1654000</v>
          </cell>
        </row>
        <row r="2261">
          <cell r="A2261" t="str">
            <v>P83554</v>
          </cell>
          <cell r="B2261" t="str">
            <v>WARDOYO</v>
          </cell>
          <cell r="C2261" t="str">
            <v>04S03</v>
          </cell>
          <cell r="D2261">
            <v>946400</v>
          </cell>
          <cell r="E2261">
            <v>0</v>
          </cell>
          <cell r="F2261">
            <v>0</v>
          </cell>
          <cell r="G2261">
            <v>75000</v>
          </cell>
          <cell r="H2261">
            <v>0</v>
          </cell>
          <cell r="I2261">
            <v>297000</v>
          </cell>
          <cell r="J2261">
            <v>1296800</v>
          </cell>
        </row>
        <row r="2262">
          <cell r="A2262" t="str">
            <v>Q00356</v>
          </cell>
          <cell r="B2262" t="str">
            <v>MUHAMMAD HUSNI</v>
          </cell>
          <cell r="C2262" t="str">
            <v>04S03</v>
          </cell>
          <cell r="D2262">
            <v>935000</v>
          </cell>
          <cell r="E2262">
            <v>0</v>
          </cell>
          <cell r="F2262">
            <v>0</v>
          </cell>
          <cell r="G2262">
            <v>75000</v>
          </cell>
          <cell r="H2262">
            <v>0</v>
          </cell>
          <cell r="I2262">
            <v>0</v>
          </cell>
          <cell r="J2262">
            <v>1030000</v>
          </cell>
        </row>
        <row r="2263">
          <cell r="A2263" t="str">
            <v>Q00357</v>
          </cell>
          <cell r="B2263" t="str">
            <v>ANGGA YUDISTIRA</v>
          </cell>
          <cell r="C2263" t="str">
            <v>04S03</v>
          </cell>
          <cell r="D2263">
            <v>935000</v>
          </cell>
          <cell r="E2263">
            <v>0</v>
          </cell>
          <cell r="F2263">
            <v>0</v>
          </cell>
          <cell r="G2263">
            <v>75000</v>
          </cell>
          <cell r="H2263">
            <v>0</v>
          </cell>
          <cell r="I2263">
            <v>0</v>
          </cell>
          <cell r="J2263">
            <v>1030000</v>
          </cell>
        </row>
        <row r="2264">
          <cell r="A2264" t="str">
            <v>Q00358</v>
          </cell>
          <cell r="B2264" t="str">
            <v>IIS SOLIHAH</v>
          </cell>
          <cell r="C2264" t="str">
            <v>04S03</v>
          </cell>
          <cell r="D2264">
            <v>935000</v>
          </cell>
          <cell r="E2264">
            <v>0</v>
          </cell>
          <cell r="F2264">
            <v>0</v>
          </cell>
          <cell r="G2264">
            <v>75000</v>
          </cell>
          <cell r="H2264">
            <v>0</v>
          </cell>
          <cell r="I2264">
            <v>0</v>
          </cell>
          <cell r="J2264">
            <v>1030000</v>
          </cell>
        </row>
        <row r="2265">
          <cell r="A2265" t="str">
            <v>P79522</v>
          </cell>
          <cell r="B2265" t="str">
            <v>ACHMAD</v>
          </cell>
          <cell r="C2265" t="str">
            <v>04S04</v>
          </cell>
          <cell r="D2265">
            <v>1632000</v>
          </cell>
          <cell r="E2265">
            <v>163200</v>
          </cell>
          <cell r="F2265">
            <v>163200</v>
          </cell>
          <cell r="G2265">
            <v>300000</v>
          </cell>
          <cell r="H2265">
            <v>0</v>
          </cell>
          <cell r="I2265">
            <v>550000</v>
          </cell>
          <cell r="J2265">
            <v>1986000</v>
          </cell>
        </row>
        <row r="2266">
          <cell r="A2266" t="str">
            <v>P79902</v>
          </cell>
          <cell r="B2266" t="str">
            <v>HENDRATMO, SE</v>
          </cell>
          <cell r="C2266" t="str">
            <v>04S04</v>
          </cell>
          <cell r="D2266">
            <v>1686000</v>
          </cell>
          <cell r="E2266">
            <v>168600</v>
          </cell>
          <cell r="F2266">
            <v>168600</v>
          </cell>
          <cell r="G2266">
            <v>300000</v>
          </cell>
          <cell r="H2266">
            <v>1500000</v>
          </cell>
          <cell r="I2266">
            <v>0</v>
          </cell>
          <cell r="J2266">
            <v>2825000</v>
          </cell>
        </row>
        <row r="2267">
          <cell r="A2267" t="str">
            <v>P82793</v>
          </cell>
          <cell r="B2267" t="str">
            <v>ASEP IRWANSYAH</v>
          </cell>
          <cell r="C2267" t="str">
            <v>04S04</v>
          </cell>
          <cell r="D2267">
            <v>1052000</v>
          </cell>
          <cell r="E2267">
            <v>105200</v>
          </cell>
          <cell r="F2267">
            <v>52600</v>
          </cell>
          <cell r="G2267">
            <v>225000</v>
          </cell>
          <cell r="H2267">
            <v>0</v>
          </cell>
          <cell r="I2267">
            <v>407000</v>
          </cell>
          <cell r="J2267">
            <v>1727000</v>
          </cell>
        </row>
        <row r="2268">
          <cell r="A2268" t="str">
            <v>P83570</v>
          </cell>
          <cell r="B2268" t="str">
            <v>MUHAMAD MILHAN</v>
          </cell>
          <cell r="C2268" t="str">
            <v>04S04</v>
          </cell>
          <cell r="D2268">
            <v>946400</v>
          </cell>
          <cell r="E2268">
            <v>0</v>
          </cell>
          <cell r="F2268">
            <v>0</v>
          </cell>
          <cell r="G2268">
            <v>75000</v>
          </cell>
          <cell r="H2268">
            <v>0</v>
          </cell>
          <cell r="I2268">
            <v>319000</v>
          </cell>
          <cell r="J2268">
            <v>1296800</v>
          </cell>
        </row>
        <row r="2269">
          <cell r="A2269" t="str">
            <v>Q00406</v>
          </cell>
          <cell r="B2269" t="str">
            <v>LINDA QODARIAH</v>
          </cell>
          <cell r="C2269" t="str">
            <v>04S04</v>
          </cell>
          <cell r="D2269">
            <v>935000</v>
          </cell>
          <cell r="E2269">
            <v>0</v>
          </cell>
          <cell r="F2269">
            <v>0</v>
          </cell>
          <cell r="G2269">
            <v>75000</v>
          </cell>
          <cell r="H2269">
            <v>0</v>
          </cell>
          <cell r="I2269">
            <v>0</v>
          </cell>
          <cell r="J2269">
            <v>1030000</v>
          </cell>
        </row>
        <row r="2270">
          <cell r="A2270" t="str">
            <v>Q00407</v>
          </cell>
          <cell r="B2270" t="str">
            <v>ARIEF PERDANA KUSUMAH</v>
          </cell>
          <cell r="C2270" t="str">
            <v>04S04</v>
          </cell>
          <cell r="D2270">
            <v>935000</v>
          </cell>
          <cell r="E2270">
            <v>0</v>
          </cell>
          <cell r="F2270">
            <v>0</v>
          </cell>
          <cell r="G2270">
            <v>75000</v>
          </cell>
          <cell r="H2270">
            <v>0</v>
          </cell>
          <cell r="I2270">
            <v>0</v>
          </cell>
          <cell r="J2270">
            <v>1030000</v>
          </cell>
        </row>
        <row r="2271">
          <cell r="A2271" t="str">
            <v>P78710</v>
          </cell>
          <cell r="B2271" t="str">
            <v>A.SUNARYO</v>
          </cell>
          <cell r="C2271" t="str">
            <v>04S05</v>
          </cell>
          <cell r="D2271">
            <v>1436000</v>
          </cell>
          <cell r="E2271">
            <v>143600</v>
          </cell>
          <cell r="F2271">
            <v>143600</v>
          </cell>
          <cell r="G2271">
            <v>300000</v>
          </cell>
          <cell r="H2271">
            <v>0</v>
          </cell>
          <cell r="I2271">
            <v>0</v>
          </cell>
          <cell r="J2271">
            <v>1716000</v>
          </cell>
        </row>
        <row r="2272">
          <cell r="A2272" t="str">
            <v>P79353</v>
          </cell>
          <cell r="B2272" t="str">
            <v>PARSIMAN, SE.</v>
          </cell>
          <cell r="C2272" t="str">
            <v>04S05</v>
          </cell>
          <cell r="D2272">
            <v>1806000</v>
          </cell>
          <cell r="E2272">
            <v>180600</v>
          </cell>
          <cell r="F2272">
            <v>180600</v>
          </cell>
          <cell r="G2272">
            <v>300000</v>
          </cell>
          <cell r="H2272">
            <v>1500000</v>
          </cell>
          <cell r="I2272">
            <v>0</v>
          </cell>
          <cell r="J2272">
            <v>2825000</v>
          </cell>
        </row>
        <row r="2273">
          <cell r="A2273" t="str">
            <v>P81386</v>
          </cell>
          <cell r="B2273" t="str">
            <v>MOHAMAD RUSMAN TAUFIK, SE.</v>
          </cell>
          <cell r="C2273" t="str">
            <v>04S05</v>
          </cell>
          <cell r="D2273">
            <v>1246000</v>
          </cell>
          <cell r="E2273">
            <v>124600</v>
          </cell>
          <cell r="F2273">
            <v>124600</v>
          </cell>
          <cell r="G2273">
            <v>300000</v>
          </cell>
          <cell r="H2273">
            <v>0</v>
          </cell>
          <cell r="I2273">
            <v>825000</v>
          </cell>
          <cell r="J2273">
            <v>1792000</v>
          </cell>
        </row>
        <row r="2274">
          <cell r="A2274" t="str">
            <v>P81466</v>
          </cell>
          <cell r="B2274" t="str">
            <v>WIWIN DASWINI</v>
          </cell>
          <cell r="C2274" t="str">
            <v>04S05</v>
          </cell>
          <cell r="D2274">
            <v>1207000</v>
          </cell>
          <cell r="E2274">
            <v>120700</v>
          </cell>
          <cell r="F2274">
            <v>120700</v>
          </cell>
          <cell r="G2274">
            <v>300000</v>
          </cell>
          <cell r="H2274">
            <v>0</v>
          </cell>
          <cell r="I2274">
            <v>407000</v>
          </cell>
          <cell r="J2274">
            <v>1727000</v>
          </cell>
        </row>
        <row r="2275">
          <cell r="A2275" t="str">
            <v>P83572</v>
          </cell>
          <cell r="B2275" t="str">
            <v>ADHI ACHMAD SAPUTRA</v>
          </cell>
          <cell r="C2275" t="str">
            <v>04S05</v>
          </cell>
          <cell r="D2275">
            <v>946400</v>
          </cell>
          <cell r="E2275">
            <v>0</v>
          </cell>
          <cell r="F2275">
            <v>0</v>
          </cell>
          <cell r="G2275">
            <v>75000</v>
          </cell>
          <cell r="H2275">
            <v>0</v>
          </cell>
          <cell r="I2275">
            <v>297000</v>
          </cell>
          <cell r="J2275">
            <v>1296800</v>
          </cell>
        </row>
        <row r="2276">
          <cell r="A2276" t="str">
            <v>Q00418</v>
          </cell>
          <cell r="B2276" t="str">
            <v>DENI NURDIN</v>
          </cell>
          <cell r="C2276" t="str">
            <v>04S05</v>
          </cell>
          <cell r="D2276">
            <v>935000</v>
          </cell>
          <cell r="E2276">
            <v>0</v>
          </cell>
          <cell r="F2276">
            <v>0</v>
          </cell>
          <cell r="G2276">
            <v>75000</v>
          </cell>
          <cell r="H2276">
            <v>0</v>
          </cell>
          <cell r="I2276">
            <v>0</v>
          </cell>
          <cell r="J2276">
            <v>1030000</v>
          </cell>
        </row>
        <row r="2277">
          <cell r="A2277" t="str">
            <v>Q00419</v>
          </cell>
          <cell r="B2277" t="str">
            <v>JIHAD</v>
          </cell>
          <cell r="C2277" t="str">
            <v>04S05</v>
          </cell>
          <cell r="D2277">
            <v>935000</v>
          </cell>
          <cell r="E2277">
            <v>0</v>
          </cell>
          <cell r="F2277">
            <v>0</v>
          </cell>
          <cell r="G2277">
            <v>75000</v>
          </cell>
          <cell r="H2277">
            <v>0</v>
          </cell>
          <cell r="I2277">
            <v>0</v>
          </cell>
          <cell r="J2277">
            <v>1030000</v>
          </cell>
        </row>
        <row r="2278">
          <cell r="A2278" t="str">
            <v>P78758</v>
          </cell>
          <cell r="B2278" t="str">
            <v>RAHMAT SUDRAJAT</v>
          </cell>
          <cell r="C2278" t="str">
            <v>04S06</v>
          </cell>
          <cell r="D2278">
            <v>1477000</v>
          </cell>
          <cell r="E2278">
            <v>147700</v>
          </cell>
          <cell r="F2278">
            <v>147700</v>
          </cell>
          <cell r="G2278">
            <v>300000</v>
          </cell>
          <cell r="H2278">
            <v>0</v>
          </cell>
          <cell r="I2278">
            <v>297000</v>
          </cell>
          <cell r="J2278">
            <v>1857000</v>
          </cell>
        </row>
        <row r="2279">
          <cell r="A2279" t="str">
            <v>P80981</v>
          </cell>
          <cell r="B2279" t="str">
            <v>WAWAN GINANJAR SUHENDAR, S.P</v>
          </cell>
          <cell r="C2279" t="str">
            <v>04S06</v>
          </cell>
          <cell r="D2279">
            <v>1625000</v>
          </cell>
          <cell r="E2279">
            <v>162500</v>
          </cell>
          <cell r="F2279">
            <v>162500</v>
          </cell>
          <cell r="G2279">
            <v>300000</v>
          </cell>
          <cell r="H2279">
            <v>0</v>
          </cell>
          <cell r="I2279">
            <v>605000</v>
          </cell>
          <cell r="J2279">
            <v>2575000</v>
          </cell>
        </row>
        <row r="2280">
          <cell r="A2280" t="str">
            <v>P81396</v>
          </cell>
          <cell r="B2280" t="str">
            <v>AGUS MULYANA, SE.</v>
          </cell>
          <cell r="C2280" t="str">
            <v>04S06</v>
          </cell>
          <cell r="D2280">
            <v>1246000</v>
          </cell>
          <cell r="E2280">
            <v>124600</v>
          </cell>
          <cell r="F2280">
            <v>124600</v>
          </cell>
          <cell r="G2280">
            <v>300000</v>
          </cell>
          <cell r="H2280">
            <v>0</v>
          </cell>
          <cell r="I2280">
            <v>825000</v>
          </cell>
          <cell r="J2280">
            <v>1792000</v>
          </cell>
        </row>
        <row r="2281">
          <cell r="A2281" t="str">
            <v>P53175</v>
          </cell>
          <cell r="B2281" t="str">
            <v>SUKIMAN, SE</v>
          </cell>
          <cell r="C2281" t="str">
            <v>05000</v>
          </cell>
          <cell r="D2281">
            <v>2442000</v>
          </cell>
          <cell r="E2281">
            <v>244200</v>
          </cell>
          <cell r="F2281">
            <v>122100</v>
          </cell>
          <cell r="G2281">
            <v>225000</v>
          </cell>
          <cell r="H2281">
            <v>2100000</v>
          </cell>
          <cell r="I2281">
            <v>0</v>
          </cell>
          <cell r="J2281">
            <v>4064000</v>
          </cell>
        </row>
        <row r="2282">
          <cell r="A2282" t="str">
            <v>P54322</v>
          </cell>
          <cell r="B2282" t="str">
            <v>DRS. H. ANDA SUHANDA, MM.</v>
          </cell>
          <cell r="C2282" t="str">
            <v>05000</v>
          </cell>
          <cell r="D2282">
            <v>2610000</v>
          </cell>
          <cell r="E2282">
            <v>261000</v>
          </cell>
          <cell r="F2282">
            <v>130500</v>
          </cell>
          <cell r="G2282">
            <v>225000</v>
          </cell>
          <cell r="H2282">
            <v>4800000</v>
          </cell>
          <cell r="I2282">
            <v>0</v>
          </cell>
          <cell r="J2282">
            <v>5870000</v>
          </cell>
        </row>
        <row r="2283">
          <cell r="A2283" t="str">
            <v>P63239</v>
          </cell>
          <cell r="B2283" t="str">
            <v>AGUS SULISTIAWAN,SE, MM</v>
          </cell>
          <cell r="C2283" t="str">
            <v>05000</v>
          </cell>
          <cell r="D2283">
            <v>2211000</v>
          </cell>
          <cell r="E2283">
            <v>221100</v>
          </cell>
          <cell r="F2283">
            <v>0</v>
          </cell>
          <cell r="G2283">
            <v>150000</v>
          </cell>
          <cell r="H2283">
            <v>1500000</v>
          </cell>
          <cell r="I2283">
            <v>0</v>
          </cell>
          <cell r="J2283">
            <v>2967000</v>
          </cell>
        </row>
        <row r="2284">
          <cell r="A2284" t="str">
            <v>P77410</v>
          </cell>
          <cell r="B2284" t="str">
            <v>AGUNG SUBAGIYA, SE</v>
          </cell>
          <cell r="C2284" t="str">
            <v>05000</v>
          </cell>
          <cell r="D2284">
            <v>1866000</v>
          </cell>
          <cell r="E2284">
            <v>186600</v>
          </cell>
          <cell r="F2284">
            <v>93300</v>
          </cell>
          <cell r="G2284">
            <v>225000</v>
          </cell>
          <cell r="H2284">
            <v>1500000</v>
          </cell>
          <cell r="I2284">
            <v>0</v>
          </cell>
          <cell r="J2284">
            <v>2967000</v>
          </cell>
        </row>
        <row r="2285">
          <cell r="A2285" t="str">
            <v>P78655</v>
          </cell>
          <cell r="B2285" t="str">
            <v>HENRIANTO, SE</v>
          </cell>
          <cell r="C2285" t="str">
            <v>05000</v>
          </cell>
          <cell r="D2285">
            <v>1930000</v>
          </cell>
          <cell r="E2285">
            <v>193000</v>
          </cell>
          <cell r="F2285">
            <v>96500</v>
          </cell>
          <cell r="G2285">
            <v>225000</v>
          </cell>
          <cell r="H2285">
            <v>1500000</v>
          </cell>
          <cell r="I2285">
            <v>0</v>
          </cell>
          <cell r="J2285">
            <v>2967000</v>
          </cell>
        </row>
        <row r="2286">
          <cell r="A2286" t="str">
            <v>P78962</v>
          </cell>
          <cell r="B2286" t="str">
            <v>ROSYID HAMIDI, S. Sos, MM</v>
          </cell>
          <cell r="C2286" t="str">
            <v>05000</v>
          </cell>
          <cell r="D2286">
            <v>1806000</v>
          </cell>
          <cell r="E2286">
            <v>180600</v>
          </cell>
          <cell r="F2286">
            <v>180600</v>
          </cell>
          <cell r="G2286">
            <v>300000</v>
          </cell>
          <cell r="H2286">
            <v>1500000</v>
          </cell>
          <cell r="I2286">
            <v>0</v>
          </cell>
          <cell r="J2286">
            <v>2967000</v>
          </cell>
        </row>
        <row r="2287">
          <cell r="A2287" t="str">
            <v>P79198</v>
          </cell>
          <cell r="B2287" t="str">
            <v>ABD. WADUD ASSEGAF,SE</v>
          </cell>
          <cell r="C2287" t="str">
            <v>05000</v>
          </cell>
          <cell r="D2287">
            <v>1744000</v>
          </cell>
          <cell r="E2287">
            <v>174400</v>
          </cell>
          <cell r="F2287">
            <v>174400</v>
          </cell>
          <cell r="G2287">
            <v>300000</v>
          </cell>
          <cell r="H2287">
            <v>1500000</v>
          </cell>
          <cell r="I2287">
            <v>0</v>
          </cell>
          <cell r="J2287">
            <v>2967000</v>
          </cell>
        </row>
        <row r="2288">
          <cell r="A2288" t="str">
            <v>P79598</v>
          </cell>
          <cell r="B2288" t="str">
            <v>ANDI AKSAN, SE</v>
          </cell>
          <cell r="C2288" t="str">
            <v>05000</v>
          </cell>
          <cell r="D2288">
            <v>2128000</v>
          </cell>
          <cell r="E2288">
            <v>212800</v>
          </cell>
          <cell r="F2288">
            <v>212800</v>
          </cell>
          <cell r="G2288">
            <v>300000</v>
          </cell>
          <cell r="H2288">
            <v>2100000</v>
          </cell>
          <cell r="I2288">
            <v>0</v>
          </cell>
          <cell r="J2288">
            <v>4064000</v>
          </cell>
        </row>
        <row r="2289">
          <cell r="A2289" t="str">
            <v>P79608</v>
          </cell>
          <cell r="B2289" t="str">
            <v>MUHAMMAD ISRA', SE.</v>
          </cell>
          <cell r="C2289" t="str">
            <v>05000</v>
          </cell>
          <cell r="D2289">
            <v>1994000</v>
          </cell>
          <cell r="E2289">
            <v>199400</v>
          </cell>
          <cell r="F2289">
            <v>199400</v>
          </cell>
          <cell r="G2289">
            <v>300000</v>
          </cell>
          <cell r="H2289">
            <v>900000</v>
          </cell>
          <cell r="I2289">
            <v>0</v>
          </cell>
          <cell r="J2289">
            <v>2714000</v>
          </cell>
        </row>
        <row r="2290">
          <cell r="A2290" t="str">
            <v>P79610</v>
          </cell>
          <cell r="B2290" t="str">
            <v>ISMAIL,SE</v>
          </cell>
          <cell r="C2290" t="str">
            <v>05000</v>
          </cell>
          <cell r="D2290">
            <v>2128000</v>
          </cell>
          <cell r="E2290">
            <v>212800</v>
          </cell>
          <cell r="F2290">
            <v>212800</v>
          </cell>
          <cell r="G2290">
            <v>300000</v>
          </cell>
          <cell r="H2290">
            <v>2100000</v>
          </cell>
          <cell r="I2290">
            <v>0</v>
          </cell>
          <cell r="J2290">
            <v>3875000</v>
          </cell>
        </row>
        <row r="2291">
          <cell r="A2291" t="str">
            <v>P80074</v>
          </cell>
          <cell r="B2291" t="str">
            <v>JAINUDDIN, SE. AK</v>
          </cell>
          <cell r="C2291" t="str">
            <v>05000</v>
          </cell>
          <cell r="D2291">
            <v>1802000</v>
          </cell>
          <cell r="E2291">
            <v>180200</v>
          </cell>
          <cell r="F2291">
            <v>180200</v>
          </cell>
          <cell r="G2291">
            <v>300000</v>
          </cell>
          <cell r="H2291">
            <v>1500000</v>
          </cell>
          <cell r="I2291">
            <v>0</v>
          </cell>
          <cell r="J2291">
            <v>2967000</v>
          </cell>
        </row>
        <row r="2292">
          <cell r="A2292" t="str">
            <v>P80103</v>
          </cell>
          <cell r="B2292" t="str">
            <v>DWI RESTU PUTRANTO,SE</v>
          </cell>
          <cell r="C2292" t="str">
            <v>05000</v>
          </cell>
          <cell r="D2292">
            <v>1744000</v>
          </cell>
          <cell r="E2292">
            <v>174400</v>
          </cell>
          <cell r="F2292">
            <v>174400</v>
          </cell>
          <cell r="G2292">
            <v>300000</v>
          </cell>
          <cell r="H2292">
            <v>900000</v>
          </cell>
          <cell r="I2292">
            <v>0</v>
          </cell>
          <cell r="J2292">
            <v>2714000</v>
          </cell>
        </row>
        <row r="2293">
          <cell r="A2293" t="str">
            <v>P80258</v>
          </cell>
          <cell r="B2293" t="str">
            <v>SAFIUDDIN,SE</v>
          </cell>
          <cell r="C2293" t="str">
            <v>05000</v>
          </cell>
          <cell r="D2293">
            <v>1923000</v>
          </cell>
          <cell r="E2293">
            <v>192300</v>
          </cell>
          <cell r="F2293">
            <v>192300</v>
          </cell>
          <cell r="G2293">
            <v>300000</v>
          </cell>
          <cell r="H2293">
            <v>1600000</v>
          </cell>
          <cell r="I2293">
            <v>0</v>
          </cell>
          <cell r="J2293">
            <v>3321000</v>
          </cell>
        </row>
        <row r="2294">
          <cell r="A2294" t="str">
            <v>P80260</v>
          </cell>
          <cell r="B2294" t="str">
            <v>NASRUDDIN DALI, SE</v>
          </cell>
          <cell r="C2294" t="str">
            <v>05000</v>
          </cell>
          <cell r="D2294">
            <v>1923000</v>
          </cell>
          <cell r="E2294">
            <v>192300</v>
          </cell>
          <cell r="F2294">
            <v>192300</v>
          </cell>
          <cell r="G2294">
            <v>300000</v>
          </cell>
          <cell r="H2294">
            <v>2100000</v>
          </cell>
          <cell r="I2294">
            <v>0</v>
          </cell>
          <cell r="J2294">
            <v>4064000</v>
          </cell>
        </row>
        <row r="2295">
          <cell r="A2295" t="str">
            <v>P80330</v>
          </cell>
          <cell r="B2295" t="str">
            <v>I GST. AGUNG BAGUS SUTYATMIKA, S.E</v>
          </cell>
          <cell r="C2295" t="str">
            <v>05000</v>
          </cell>
          <cell r="D2295">
            <v>1686000</v>
          </cell>
          <cell r="E2295">
            <v>168600</v>
          </cell>
          <cell r="F2295">
            <v>84300</v>
          </cell>
          <cell r="G2295">
            <v>225000</v>
          </cell>
          <cell r="H2295">
            <v>1500000</v>
          </cell>
          <cell r="I2295">
            <v>0</v>
          </cell>
          <cell r="J2295">
            <v>2967000</v>
          </cell>
        </row>
        <row r="2296">
          <cell r="A2296" t="str">
            <v>P80487</v>
          </cell>
          <cell r="B2296" t="str">
            <v>ICHSYAN SYAHRIR</v>
          </cell>
          <cell r="C2296" t="str">
            <v>05000</v>
          </cell>
          <cell r="D2296">
            <v>1475000</v>
          </cell>
          <cell r="E2296">
            <v>147500</v>
          </cell>
          <cell r="F2296">
            <v>73750</v>
          </cell>
          <cell r="G2296">
            <v>225000</v>
          </cell>
          <cell r="H2296">
            <v>0</v>
          </cell>
          <cell r="I2296">
            <v>706640</v>
          </cell>
          <cell r="J2296">
            <v>1895000</v>
          </cell>
        </row>
        <row r="2297">
          <cell r="A2297" t="str">
            <v>P80521</v>
          </cell>
          <cell r="B2297" t="str">
            <v>ANDRIANA THAOFIK, ST.</v>
          </cell>
          <cell r="C2297" t="str">
            <v>05000</v>
          </cell>
          <cell r="D2297">
            <v>1629000</v>
          </cell>
          <cell r="E2297">
            <v>162900</v>
          </cell>
          <cell r="F2297">
            <v>162900</v>
          </cell>
          <cell r="G2297">
            <v>300000</v>
          </cell>
          <cell r="H2297">
            <v>1500000</v>
          </cell>
          <cell r="I2297">
            <v>0</v>
          </cell>
          <cell r="J2297">
            <v>2967000</v>
          </cell>
        </row>
        <row r="2298">
          <cell r="A2298" t="str">
            <v>P81163</v>
          </cell>
          <cell r="B2298" t="str">
            <v>EDY ASLAM, SE.Ak</v>
          </cell>
          <cell r="C2298" t="str">
            <v>05000</v>
          </cell>
          <cell r="D2298">
            <v>1738000</v>
          </cell>
          <cell r="E2298">
            <v>173800</v>
          </cell>
          <cell r="F2298">
            <v>86900</v>
          </cell>
          <cell r="G2298">
            <v>225000</v>
          </cell>
          <cell r="H2298">
            <v>0</v>
          </cell>
          <cell r="I2298">
            <v>0</v>
          </cell>
          <cell r="J2298">
            <v>2271000</v>
          </cell>
        </row>
        <row r="2299">
          <cell r="A2299" t="str">
            <v>P81166</v>
          </cell>
          <cell r="B2299" t="str">
            <v>IKA ARIANI, ST.</v>
          </cell>
          <cell r="C2299" t="str">
            <v>05000</v>
          </cell>
          <cell r="D2299">
            <v>1625000</v>
          </cell>
          <cell r="E2299">
            <v>162500</v>
          </cell>
          <cell r="F2299">
            <v>81250</v>
          </cell>
          <cell r="G2299">
            <v>225000</v>
          </cell>
          <cell r="H2299">
            <v>900000</v>
          </cell>
          <cell r="I2299">
            <v>0</v>
          </cell>
          <cell r="J2299">
            <v>2714000</v>
          </cell>
        </row>
        <row r="2300">
          <cell r="A2300" t="str">
            <v>P81169</v>
          </cell>
          <cell r="B2300" t="str">
            <v>SYAMSU MADONG, SE.</v>
          </cell>
          <cell r="C2300" t="str">
            <v>05000</v>
          </cell>
          <cell r="D2300">
            <v>1738000</v>
          </cell>
          <cell r="E2300">
            <v>173800</v>
          </cell>
          <cell r="F2300">
            <v>173800</v>
          </cell>
          <cell r="G2300">
            <v>300000</v>
          </cell>
          <cell r="H2300">
            <v>1500000</v>
          </cell>
          <cell r="I2300">
            <v>0</v>
          </cell>
          <cell r="J2300">
            <v>2967000</v>
          </cell>
        </row>
        <row r="2301">
          <cell r="A2301" t="str">
            <v>P81190</v>
          </cell>
          <cell r="B2301" t="str">
            <v>MOHAMAD ANDI WIJAYA</v>
          </cell>
          <cell r="C2301" t="str">
            <v>05000</v>
          </cell>
          <cell r="D2301">
            <v>1523000</v>
          </cell>
          <cell r="E2301">
            <v>152300</v>
          </cell>
          <cell r="F2301">
            <v>152300</v>
          </cell>
          <cell r="G2301">
            <v>300000</v>
          </cell>
          <cell r="H2301">
            <v>0</v>
          </cell>
          <cell r="I2301">
            <v>803000</v>
          </cell>
          <cell r="J2301">
            <v>2058000</v>
          </cell>
        </row>
        <row r="2302">
          <cell r="A2302" t="str">
            <v>P81196</v>
          </cell>
          <cell r="B2302" t="str">
            <v>NURYADIN NURDIN</v>
          </cell>
          <cell r="C2302" t="str">
            <v>05000</v>
          </cell>
          <cell r="D2302">
            <v>1333000</v>
          </cell>
          <cell r="E2302">
            <v>133300</v>
          </cell>
          <cell r="F2302">
            <v>66650</v>
          </cell>
          <cell r="G2302">
            <v>225000</v>
          </cell>
          <cell r="H2302">
            <v>0</v>
          </cell>
          <cell r="I2302">
            <v>0</v>
          </cell>
          <cell r="J2302">
            <v>1916000</v>
          </cell>
        </row>
        <row r="2303">
          <cell r="A2303" t="str">
            <v>P81516</v>
          </cell>
          <cell r="B2303" t="str">
            <v>R. SESWO UTOMO,SE</v>
          </cell>
          <cell r="C2303" t="str">
            <v>05000</v>
          </cell>
          <cell r="D2303">
            <v>1207000</v>
          </cell>
          <cell r="E2303">
            <v>120700</v>
          </cell>
          <cell r="F2303">
            <v>60350</v>
          </cell>
          <cell r="G2303">
            <v>225000</v>
          </cell>
          <cell r="H2303">
            <v>0</v>
          </cell>
          <cell r="I2303">
            <v>319000</v>
          </cell>
          <cell r="J2303">
            <v>1774000</v>
          </cell>
        </row>
        <row r="2304">
          <cell r="A2304" t="str">
            <v>P81549</v>
          </cell>
          <cell r="B2304" t="str">
            <v>HENDRIETTE</v>
          </cell>
          <cell r="C2304" t="str">
            <v>05000</v>
          </cell>
          <cell r="D2304">
            <v>1207000</v>
          </cell>
          <cell r="E2304">
            <v>0</v>
          </cell>
          <cell r="F2304">
            <v>0</v>
          </cell>
          <cell r="G2304">
            <v>75000</v>
          </cell>
          <cell r="H2304">
            <v>0</v>
          </cell>
          <cell r="I2304">
            <v>0</v>
          </cell>
          <cell r="J2304">
            <v>1774000</v>
          </cell>
        </row>
        <row r="2305">
          <cell r="A2305" t="str">
            <v>P81568</v>
          </cell>
          <cell r="B2305" t="str">
            <v>WIRDA FAUZAH</v>
          </cell>
          <cell r="C2305" t="str">
            <v>05000</v>
          </cell>
          <cell r="D2305">
            <v>1207000</v>
          </cell>
          <cell r="E2305">
            <v>120700</v>
          </cell>
          <cell r="F2305">
            <v>120700</v>
          </cell>
          <cell r="G2305">
            <v>300000</v>
          </cell>
          <cell r="H2305">
            <v>0</v>
          </cell>
          <cell r="I2305">
            <v>0</v>
          </cell>
          <cell r="J2305">
            <v>1692000</v>
          </cell>
        </row>
        <row r="2306">
          <cell r="A2306" t="str">
            <v>P82324</v>
          </cell>
          <cell r="B2306" t="str">
            <v>RIDWAN, S.AG., SH.</v>
          </cell>
          <cell r="C2306" t="str">
            <v>05000</v>
          </cell>
          <cell r="D2306">
            <v>1377000</v>
          </cell>
          <cell r="E2306">
            <v>137700</v>
          </cell>
          <cell r="F2306">
            <v>68850</v>
          </cell>
          <cell r="G2306">
            <v>225000</v>
          </cell>
          <cell r="H2306">
            <v>0</v>
          </cell>
          <cell r="I2306">
            <v>0</v>
          </cell>
          <cell r="J2306">
            <v>1987000</v>
          </cell>
        </row>
        <row r="2307">
          <cell r="A2307" t="str">
            <v>P82390</v>
          </cell>
          <cell r="B2307" t="str">
            <v>RIZAL RAMLI</v>
          </cell>
          <cell r="C2307" t="str">
            <v>05000</v>
          </cell>
          <cell r="D2307">
            <v>1204000</v>
          </cell>
          <cell r="E2307">
            <v>120400</v>
          </cell>
          <cell r="F2307">
            <v>60200</v>
          </cell>
          <cell r="G2307">
            <v>225000</v>
          </cell>
          <cell r="H2307">
            <v>0</v>
          </cell>
          <cell r="I2307">
            <v>803000</v>
          </cell>
          <cell r="J2307">
            <v>1845000</v>
          </cell>
        </row>
        <row r="2308">
          <cell r="A2308" t="str">
            <v>P82408</v>
          </cell>
          <cell r="B2308" t="str">
            <v>FAJAR YUDI AKMOKO</v>
          </cell>
          <cell r="C2308" t="str">
            <v>05000</v>
          </cell>
          <cell r="D2308">
            <v>1204000</v>
          </cell>
          <cell r="E2308">
            <v>0</v>
          </cell>
          <cell r="F2308">
            <v>0</v>
          </cell>
          <cell r="G2308">
            <v>75000</v>
          </cell>
          <cell r="H2308">
            <v>0</v>
          </cell>
          <cell r="I2308">
            <v>0</v>
          </cell>
          <cell r="J2308">
            <v>1845000</v>
          </cell>
        </row>
        <row r="2309">
          <cell r="A2309" t="str">
            <v>P82708</v>
          </cell>
          <cell r="B2309" t="str">
            <v>AGUS SUSANTO</v>
          </cell>
          <cell r="C2309" t="str">
            <v>05000</v>
          </cell>
          <cell r="D2309">
            <v>1052000</v>
          </cell>
          <cell r="E2309">
            <v>105200</v>
          </cell>
          <cell r="F2309">
            <v>52600</v>
          </cell>
          <cell r="G2309">
            <v>225000</v>
          </cell>
          <cell r="H2309">
            <v>0</v>
          </cell>
          <cell r="I2309">
            <v>330000</v>
          </cell>
          <cell r="J2309">
            <v>1774000</v>
          </cell>
        </row>
        <row r="2310">
          <cell r="A2310" t="str">
            <v>P54355</v>
          </cell>
          <cell r="B2310" t="str">
            <v>HALOMOAN LUMBAN GAOL, SH.MM</v>
          </cell>
          <cell r="C2310" t="str">
            <v>05005</v>
          </cell>
          <cell r="D2310">
            <v>2522000</v>
          </cell>
          <cell r="E2310">
            <v>252200</v>
          </cell>
          <cell r="F2310">
            <v>126100</v>
          </cell>
          <cell r="G2310">
            <v>225000</v>
          </cell>
          <cell r="H2310">
            <v>2100000</v>
          </cell>
          <cell r="I2310">
            <v>0</v>
          </cell>
          <cell r="J2310">
            <v>4580000</v>
          </cell>
        </row>
        <row r="2311">
          <cell r="A2311" t="str">
            <v>P79459</v>
          </cell>
          <cell r="B2311" t="str">
            <v>TRI WIDODO KISTRIONO, SE, MM</v>
          </cell>
          <cell r="C2311" t="str">
            <v>05005</v>
          </cell>
          <cell r="D2311">
            <v>1990000</v>
          </cell>
          <cell r="E2311">
            <v>199000</v>
          </cell>
          <cell r="F2311">
            <v>199000</v>
          </cell>
          <cell r="G2311">
            <v>300000</v>
          </cell>
          <cell r="H2311">
            <v>2100000</v>
          </cell>
          <cell r="I2311">
            <v>0</v>
          </cell>
          <cell r="J2311">
            <v>4064000</v>
          </cell>
        </row>
        <row r="2312">
          <cell r="A2312" t="str">
            <v>P80011</v>
          </cell>
          <cell r="B2312" t="str">
            <v>TRI WAHONO SUBIAKTO, SE</v>
          </cell>
          <cell r="C2312" t="str">
            <v>05005</v>
          </cell>
          <cell r="D2312">
            <v>1923000</v>
          </cell>
          <cell r="E2312">
            <v>192300</v>
          </cell>
          <cell r="F2312">
            <v>192300</v>
          </cell>
          <cell r="G2312">
            <v>300000</v>
          </cell>
          <cell r="H2312">
            <v>2100000</v>
          </cell>
          <cell r="I2312">
            <v>0</v>
          </cell>
          <cell r="J2312">
            <v>4064000</v>
          </cell>
        </row>
        <row r="2313">
          <cell r="A2313" t="str">
            <v>P80400</v>
          </cell>
          <cell r="B2313" t="str">
            <v>BUDI PURNOMO</v>
          </cell>
          <cell r="C2313" t="str">
            <v>05005</v>
          </cell>
          <cell r="D2313">
            <v>1686000</v>
          </cell>
          <cell r="E2313">
            <v>168600</v>
          </cell>
          <cell r="F2313">
            <v>0</v>
          </cell>
          <cell r="G2313">
            <v>150000</v>
          </cell>
          <cell r="H2313">
            <v>1500000</v>
          </cell>
          <cell r="I2313">
            <v>0</v>
          </cell>
          <cell r="J2313">
            <v>2967000</v>
          </cell>
        </row>
        <row r="2314">
          <cell r="A2314" t="str">
            <v>P80973</v>
          </cell>
          <cell r="B2314" t="str">
            <v>LEONARD AUGUSTINUS SIRAIT, SE, S.IKOM</v>
          </cell>
          <cell r="C2314" t="str">
            <v>05005</v>
          </cell>
          <cell r="D2314">
            <v>1738000</v>
          </cell>
          <cell r="E2314">
            <v>173800</v>
          </cell>
          <cell r="F2314">
            <v>173800</v>
          </cell>
          <cell r="G2314">
            <v>300000</v>
          </cell>
          <cell r="H2314">
            <v>1500000</v>
          </cell>
          <cell r="I2314">
            <v>0</v>
          </cell>
          <cell r="J2314">
            <v>2967000</v>
          </cell>
        </row>
        <row r="2315">
          <cell r="A2315" t="str">
            <v>P79974</v>
          </cell>
          <cell r="B2315" t="str">
            <v>KHAIRUL ANWAR, SE</v>
          </cell>
          <cell r="C2315" t="str">
            <v>05006</v>
          </cell>
          <cell r="D2315">
            <v>1744000</v>
          </cell>
          <cell r="E2315">
            <v>174400</v>
          </cell>
          <cell r="F2315">
            <v>174400</v>
          </cell>
          <cell r="G2315">
            <v>300000</v>
          </cell>
          <cell r="H2315">
            <v>1500000</v>
          </cell>
          <cell r="I2315">
            <v>0</v>
          </cell>
          <cell r="J2315">
            <v>2967000</v>
          </cell>
        </row>
        <row r="2316">
          <cell r="A2316" t="str">
            <v>P80303</v>
          </cell>
          <cell r="B2316" t="str">
            <v>MAMAN H.YULISTIAWAN, S.E.</v>
          </cell>
          <cell r="C2316" t="str">
            <v>05006</v>
          </cell>
          <cell r="D2316">
            <v>1923000</v>
          </cell>
          <cell r="E2316">
            <v>192300</v>
          </cell>
          <cell r="F2316">
            <v>192300</v>
          </cell>
          <cell r="G2316">
            <v>300000</v>
          </cell>
          <cell r="H2316">
            <v>1500000</v>
          </cell>
          <cell r="I2316">
            <v>0</v>
          </cell>
          <cell r="J2316">
            <v>2507000</v>
          </cell>
        </row>
        <row r="2317">
          <cell r="A2317" t="str">
            <v>P80307</v>
          </cell>
          <cell r="B2317" t="str">
            <v>MUKHLIS HASRIYADI, S.E.</v>
          </cell>
          <cell r="C2317" t="str">
            <v>05008</v>
          </cell>
          <cell r="D2317">
            <v>1923000</v>
          </cell>
          <cell r="E2317">
            <v>192300</v>
          </cell>
          <cell r="F2317">
            <v>192300</v>
          </cell>
          <cell r="G2317">
            <v>300000</v>
          </cell>
          <cell r="H2317">
            <v>2100000</v>
          </cell>
          <cell r="I2317">
            <v>0</v>
          </cell>
          <cell r="J2317">
            <v>4064000</v>
          </cell>
        </row>
        <row r="2318">
          <cell r="A2318" t="str">
            <v>P80495</v>
          </cell>
          <cell r="B2318" t="str">
            <v>MOH ROSYID RIDLO,SE</v>
          </cell>
          <cell r="C2318" t="str">
            <v>05008</v>
          </cell>
          <cell r="D2318">
            <v>1799000</v>
          </cell>
          <cell r="E2318">
            <v>179900</v>
          </cell>
          <cell r="F2318">
            <v>179900</v>
          </cell>
          <cell r="G2318">
            <v>300000</v>
          </cell>
          <cell r="H2318">
            <v>1500000</v>
          </cell>
          <cell r="I2318">
            <v>0</v>
          </cell>
          <cell r="J2318">
            <v>2967000</v>
          </cell>
        </row>
        <row r="2319">
          <cell r="A2319" t="str">
            <v>P50781</v>
          </cell>
          <cell r="B2319" t="str">
            <v>SABIKI,SE</v>
          </cell>
          <cell r="C2319" t="str">
            <v>05010</v>
          </cell>
          <cell r="D2319">
            <v>2364000</v>
          </cell>
          <cell r="E2319">
            <v>236400</v>
          </cell>
          <cell r="F2319">
            <v>236400</v>
          </cell>
          <cell r="G2319">
            <v>300000</v>
          </cell>
          <cell r="H2319">
            <v>2100000</v>
          </cell>
          <cell r="I2319">
            <v>0</v>
          </cell>
          <cell r="J2319">
            <v>4451000</v>
          </cell>
        </row>
        <row r="2320">
          <cell r="A2320" t="str">
            <v>P79373</v>
          </cell>
          <cell r="B2320" t="str">
            <v>ALY SUBEKAN,SE</v>
          </cell>
          <cell r="C2320" t="str">
            <v>05010</v>
          </cell>
          <cell r="D2320">
            <v>1866000</v>
          </cell>
          <cell r="E2320">
            <v>186600</v>
          </cell>
          <cell r="F2320">
            <v>186600</v>
          </cell>
          <cell r="G2320">
            <v>300000</v>
          </cell>
          <cell r="H2320">
            <v>0</v>
          </cell>
          <cell r="I2320">
            <v>825000</v>
          </cell>
          <cell r="J2320">
            <v>2313000</v>
          </cell>
        </row>
        <row r="2321">
          <cell r="A2321" t="str">
            <v>P79553</v>
          </cell>
          <cell r="B2321" t="str">
            <v>WAHYUDI, SE</v>
          </cell>
          <cell r="C2321" t="str">
            <v>05010</v>
          </cell>
          <cell r="D2321">
            <v>1686000</v>
          </cell>
          <cell r="E2321">
            <v>168600</v>
          </cell>
          <cell r="F2321">
            <v>168600</v>
          </cell>
          <cell r="G2321">
            <v>300000</v>
          </cell>
          <cell r="H2321">
            <v>1500000</v>
          </cell>
          <cell r="I2321">
            <v>0</v>
          </cell>
          <cell r="J2321">
            <v>3096000</v>
          </cell>
        </row>
        <row r="2322">
          <cell r="A2322" t="str">
            <v>P81187</v>
          </cell>
          <cell r="B2322" t="str">
            <v>WAWAN TRIYADI, SE.</v>
          </cell>
          <cell r="C2322" t="str">
            <v>05010</v>
          </cell>
          <cell r="D2322">
            <v>1523000</v>
          </cell>
          <cell r="E2322">
            <v>152300</v>
          </cell>
          <cell r="F2322">
            <v>152300</v>
          </cell>
          <cell r="G2322">
            <v>300000</v>
          </cell>
          <cell r="H2322">
            <v>0</v>
          </cell>
          <cell r="I2322">
            <v>825000</v>
          </cell>
          <cell r="J2322">
            <v>2172000</v>
          </cell>
        </row>
        <row r="2323">
          <cell r="A2323" t="str">
            <v>P81497</v>
          </cell>
          <cell r="B2323" t="str">
            <v>AGUS SALIM</v>
          </cell>
          <cell r="C2323" t="str">
            <v>05010</v>
          </cell>
          <cell r="D2323">
            <v>1168000</v>
          </cell>
          <cell r="E2323">
            <v>116800</v>
          </cell>
          <cell r="F2323">
            <v>116800</v>
          </cell>
          <cell r="G2323">
            <v>300000</v>
          </cell>
          <cell r="H2323">
            <v>0</v>
          </cell>
          <cell r="I2323">
            <v>319000</v>
          </cell>
          <cell r="J2323">
            <v>1817000</v>
          </cell>
        </row>
        <row r="2324">
          <cell r="A2324" t="str">
            <v>P81498</v>
          </cell>
          <cell r="B2324" t="str">
            <v>KAHAR</v>
          </cell>
          <cell r="C2324" t="str">
            <v>05010</v>
          </cell>
          <cell r="D2324">
            <v>1168000</v>
          </cell>
          <cell r="E2324">
            <v>116800</v>
          </cell>
          <cell r="F2324">
            <v>116800</v>
          </cell>
          <cell r="G2324">
            <v>300000</v>
          </cell>
          <cell r="H2324">
            <v>0</v>
          </cell>
          <cell r="I2324">
            <v>374000</v>
          </cell>
          <cell r="J2324">
            <v>1817000</v>
          </cell>
        </row>
        <row r="2325">
          <cell r="A2325" t="str">
            <v>P81535</v>
          </cell>
          <cell r="B2325" t="str">
            <v>RIVAY DJUFRI, SE</v>
          </cell>
          <cell r="C2325" t="str">
            <v>05010</v>
          </cell>
          <cell r="D2325">
            <v>1207000</v>
          </cell>
          <cell r="E2325">
            <v>120700</v>
          </cell>
          <cell r="F2325">
            <v>120700</v>
          </cell>
          <cell r="G2325">
            <v>300000</v>
          </cell>
          <cell r="H2325">
            <v>0</v>
          </cell>
          <cell r="I2325">
            <v>489720</v>
          </cell>
          <cell r="J2325">
            <v>1888000</v>
          </cell>
        </row>
        <row r="2326">
          <cell r="A2326" t="str">
            <v>P82414</v>
          </cell>
          <cell r="B2326" t="str">
            <v>OKIVIANTO TUESMADI</v>
          </cell>
          <cell r="C2326" t="str">
            <v>05010</v>
          </cell>
          <cell r="D2326">
            <v>1204000</v>
          </cell>
          <cell r="E2326">
            <v>0</v>
          </cell>
          <cell r="F2326">
            <v>0</v>
          </cell>
          <cell r="G2326">
            <v>75000</v>
          </cell>
          <cell r="H2326">
            <v>0</v>
          </cell>
          <cell r="I2326">
            <v>825000</v>
          </cell>
          <cell r="J2326">
            <v>2035000</v>
          </cell>
        </row>
        <row r="2327">
          <cell r="A2327" t="str">
            <v>P83140</v>
          </cell>
          <cell r="B2327" t="str">
            <v>ARIEF NASRULLAH FATHONI</v>
          </cell>
          <cell r="C2327" t="str">
            <v>05010</v>
          </cell>
          <cell r="D2327">
            <v>1145000</v>
          </cell>
          <cell r="E2327">
            <v>0</v>
          </cell>
          <cell r="F2327">
            <v>0</v>
          </cell>
          <cell r="G2327">
            <v>75000</v>
          </cell>
          <cell r="H2327">
            <v>0</v>
          </cell>
          <cell r="I2327">
            <v>550000</v>
          </cell>
          <cell r="J2327">
            <v>1701000</v>
          </cell>
        </row>
        <row r="2328">
          <cell r="A2328" t="str">
            <v>P83145</v>
          </cell>
          <cell r="B2328" t="str">
            <v>MOHAMMAD FEBRIANSYAH</v>
          </cell>
          <cell r="C2328" t="str">
            <v>05010</v>
          </cell>
          <cell r="D2328">
            <v>1145000</v>
          </cell>
          <cell r="E2328">
            <v>0</v>
          </cell>
          <cell r="F2328">
            <v>0</v>
          </cell>
          <cell r="G2328">
            <v>75000</v>
          </cell>
          <cell r="H2328">
            <v>0</v>
          </cell>
          <cell r="I2328">
            <v>528000</v>
          </cell>
          <cell r="J2328">
            <v>1701000</v>
          </cell>
        </row>
        <row r="2329">
          <cell r="A2329" t="str">
            <v>P83441</v>
          </cell>
          <cell r="B2329" t="str">
            <v>DIAN BACHMID,S.E</v>
          </cell>
          <cell r="C2329" t="str">
            <v>05010</v>
          </cell>
          <cell r="D2329">
            <v>946400</v>
          </cell>
          <cell r="E2329">
            <v>0</v>
          </cell>
          <cell r="F2329">
            <v>0</v>
          </cell>
          <cell r="G2329">
            <v>75000</v>
          </cell>
          <cell r="H2329">
            <v>0</v>
          </cell>
          <cell r="I2329">
            <v>374000</v>
          </cell>
          <cell r="J2329">
            <v>1409600</v>
          </cell>
        </row>
        <row r="2330">
          <cell r="A2330" t="str">
            <v>Q00510</v>
          </cell>
          <cell r="B2330" t="str">
            <v>RATNA PUSVITA EKA DEWI</v>
          </cell>
          <cell r="C2330" t="str">
            <v>05010</v>
          </cell>
          <cell r="D2330">
            <v>935000</v>
          </cell>
          <cell r="E2330">
            <v>0</v>
          </cell>
          <cell r="F2330">
            <v>0</v>
          </cell>
          <cell r="G2330">
            <v>75000</v>
          </cell>
          <cell r="H2330">
            <v>0</v>
          </cell>
          <cell r="I2330">
            <v>374000</v>
          </cell>
          <cell r="J2330">
            <v>1120000</v>
          </cell>
        </row>
        <row r="2331">
          <cell r="A2331" t="str">
            <v>P76724</v>
          </cell>
          <cell r="B2331" t="str">
            <v>MARYOTO</v>
          </cell>
          <cell r="C2331" t="str">
            <v>05020</v>
          </cell>
          <cell r="D2331">
            <v>1689000</v>
          </cell>
          <cell r="E2331">
            <v>168900</v>
          </cell>
          <cell r="F2331">
            <v>84450</v>
          </cell>
          <cell r="G2331">
            <v>225000</v>
          </cell>
          <cell r="H2331">
            <v>0</v>
          </cell>
          <cell r="I2331">
            <v>825000</v>
          </cell>
          <cell r="J2331">
            <v>2172000</v>
          </cell>
        </row>
        <row r="2332">
          <cell r="A2332" t="str">
            <v>P79150</v>
          </cell>
          <cell r="B2332" t="str">
            <v>NURSINAH HUDDIN</v>
          </cell>
          <cell r="C2332" t="str">
            <v>05020</v>
          </cell>
          <cell r="D2332">
            <v>1744000</v>
          </cell>
          <cell r="E2332">
            <v>174400</v>
          </cell>
          <cell r="F2332">
            <v>87200</v>
          </cell>
          <cell r="G2332">
            <v>225000</v>
          </cell>
          <cell r="H2332">
            <v>0</v>
          </cell>
          <cell r="I2332">
            <v>825000</v>
          </cell>
          <cell r="J2332">
            <v>2243000</v>
          </cell>
        </row>
        <row r="2333">
          <cell r="A2333" t="str">
            <v>P80262</v>
          </cell>
          <cell r="B2333" t="str">
            <v>MURPHY MURSALIM,SE</v>
          </cell>
          <cell r="C2333" t="str">
            <v>05020</v>
          </cell>
          <cell r="D2333">
            <v>1923000</v>
          </cell>
          <cell r="E2333">
            <v>192300</v>
          </cell>
          <cell r="F2333">
            <v>192300</v>
          </cell>
          <cell r="G2333">
            <v>300000</v>
          </cell>
          <cell r="H2333">
            <v>1600000</v>
          </cell>
          <cell r="I2333">
            <v>0</v>
          </cell>
          <cell r="J2333">
            <v>3741000</v>
          </cell>
        </row>
        <row r="2334">
          <cell r="A2334" t="str">
            <v>P80682</v>
          </cell>
          <cell r="B2334" t="str">
            <v>ANDI ARWIN</v>
          </cell>
          <cell r="C2334" t="str">
            <v>05020</v>
          </cell>
          <cell r="D2334">
            <v>1425000</v>
          </cell>
          <cell r="E2334">
            <v>142500</v>
          </cell>
          <cell r="F2334">
            <v>142500</v>
          </cell>
          <cell r="G2334">
            <v>300000</v>
          </cell>
          <cell r="H2334">
            <v>0</v>
          </cell>
          <cell r="I2334">
            <v>583000</v>
          </cell>
          <cell r="J2334">
            <v>2101000</v>
          </cell>
        </row>
        <row r="2335">
          <cell r="A2335" t="str">
            <v>P82177</v>
          </cell>
          <cell r="B2335" t="str">
            <v>RUSTAM</v>
          </cell>
          <cell r="C2335" t="str">
            <v>05020</v>
          </cell>
          <cell r="D2335">
            <v>1164000</v>
          </cell>
          <cell r="E2335">
            <v>116400</v>
          </cell>
          <cell r="F2335">
            <v>58200</v>
          </cell>
          <cell r="G2335">
            <v>225000</v>
          </cell>
          <cell r="H2335">
            <v>0</v>
          </cell>
          <cell r="I2335">
            <v>455400</v>
          </cell>
          <cell r="J2335">
            <v>1959000</v>
          </cell>
        </row>
        <row r="2336">
          <cell r="A2336" t="str">
            <v>P82189</v>
          </cell>
          <cell r="B2336" t="str">
            <v>KAHARUDDIN ADAM</v>
          </cell>
          <cell r="C2336" t="str">
            <v>05020</v>
          </cell>
          <cell r="D2336">
            <v>1126000</v>
          </cell>
          <cell r="E2336">
            <v>112600</v>
          </cell>
          <cell r="F2336">
            <v>112600</v>
          </cell>
          <cell r="G2336">
            <v>300000</v>
          </cell>
          <cell r="H2336">
            <v>0</v>
          </cell>
          <cell r="I2336">
            <v>352000</v>
          </cell>
          <cell r="J2336">
            <v>1888000</v>
          </cell>
        </row>
        <row r="2337">
          <cell r="A2337" t="str">
            <v>Q00523</v>
          </cell>
          <cell r="B2337" t="str">
            <v>YUNIAR RHAMDIYANI</v>
          </cell>
          <cell r="C2337" t="str">
            <v>05020</v>
          </cell>
          <cell r="D2337">
            <v>935000</v>
          </cell>
          <cell r="E2337">
            <v>0</v>
          </cell>
          <cell r="F2337">
            <v>0</v>
          </cell>
          <cell r="G2337">
            <v>75000</v>
          </cell>
          <cell r="H2337">
            <v>0</v>
          </cell>
          <cell r="I2337">
            <v>352000</v>
          </cell>
          <cell r="J2337">
            <v>1120000</v>
          </cell>
        </row>
        <row r="2338">
          <cell r="A2338" t="str">
            <v>Q00531</v>
          </cell>
          <cell r="B2338" t="str">
            <v>JURNI</v>
          </cell>
          <cell r="C2338" t="str">
            <v>05020</v>
          </cell>
          <cell r="D2338">
            <v>935000</v>
          </cell>
          <cell r="E2338">
            <v>0</v>
          </cell>
          <cell r="F2338">
            <v>0</v>
          </cell>
          <cell r="G2338">
            <v>75000</v>
          </cell>
          <cell r="H2338">
            <v>0</v>
          </cell>
          <cell r="I2338">
            <v>352000</v>
          </cell>
          <cell r="J2338">
            <v>1120000</v>
          </cell>
        </row>
        <row r="2339">
          <cell r="A2339" t="str">
            <v>P63379</v>
          </cell>
          <cell r="B2339" t="str">
            <v>MANGNGUSSARA, SE</v>
          </cell>
          <cell r="C2339" t="str">
            <v>05030</v>
          </cell>
          <cell r="D2339">
            <v>2136000</v>
          </cell>
          <cell r="E2339">
            <v>213600</v>
          </cell>
          <cell r="F2339">
            <v>106800</v>
          </cell>
          <cell r="G2339">
            <v>225000</v>
          </cell>
          <cell r="H2339">
            <v>1600000</v>
          </cell>
          <cell r="I2339">
            <v>0</v>
          </cell>
          <cell r="J2339">
            <v>3625000</v>
          </cell>
        </row>
        <row r="2340">
          <cell r="A2340" t="str">
            <v>P78773</v>
          </cell>
          <cell r="B2340" t="str">
            <v>TAHIR</v>
          </cell>
          <cell r="C2340" t="str">
            <v>05030</v>
          </cell>
          <cell r="D2340">
            <v>1387000</v>
          </cell>
          <cell r="E2340">
            <v>138700</v>
          </cell>
          <cell r="F2340">
            <v>138700</v>
          </cell>
          <cell r="G2340">
            <v>300000</v>
          </cell>
          <cell r="H2340">
            <v>0</v>
          </cell>
          <cell r="I2340">
            <v>0</v>
          </cell>
          <cell r="J2340">
            <v>1756000</v>
          </cell>
        </row>
        <row r="2341">
          <cell r="A2341" t="str">
            <v>P78784</v>
          </cell>
          <cell r="B2341" t="str">
            <v>RAING</v>
          </cell>
          <cell r="C2341" t="str">
            <v>05030</v>
          </cell>
          <cell r="D2341">
            <v>1387000</v>
          </cell>
          <cell r="E2341">
            <v>138700</v>
          </cell>
          <cell r="F2341">
            <v>138700</v>
          </cell>
          <cell r="G2341">
            <v>300000</v>
          </cell>
          <cell r="H2341">
            <v>0</v>
          </cell>
          <cell r="I2341">
            <v>297000</v>
          </cell>
          <cell r="J2341">
            <v>1756000</v>
          </cell>
        </row>
        <row r="2342">
          <cell r="A2342" t="str">
            <v>P81175</v>
          </cell>
          <cell r="B2342" t="str">
            <v>AMIRULLAH SIKKI, SH.</v>
          </cell>
          <cell r="C2342" t="str">
            <v>05030</v>
          </cell>
          <cell r="D2342">
            <v>1523000</v>
          </cell>
          <cell r="E2342">
            <v>152300</v>
          </cell>
          <cell r="F2342">
            <v>152300</v>
          </cell>
          <cell r="G2342">
            <v>300000</v>
          </cell>
          <cell r="H2342">
            <v>0</v>
          </cell>
          <cell r="I2342">
            <v>583000</v>
          </cell>
          <cell r="J2342">
            <v>2104000</v>
          </cell>
        </row>
        <row r="2343">
          <cell r="A2343" t="str">
            <v>P82391</v>
          </cell>
          <cell r="B2343" t="str">
            <v>SYACHRUL SYAM</v>
          </cell>
          <cell r="C2343" t="str">
            <v>05030</v>
          </cell>
          <cell r="D2343">
            <v>1204000</v>
          </cell>
          <cell r="E2343">
            <v>120400</v>
          </cell>
          <cell r="F2343">
            <v>60200</v>
          </cell>
          <cell r="G2343">
            <v>225000</v>
          </cell>
          <cell r="H2343">
            <v>0</v>
          </cell>
          <cell r="I2343">
            <v>825000</v>
          </cell>
          <cell r="J2343">
            <v>1898000</v>
          </cell>
        </row>
        <row r="2344">
          <cell r="A2344" t="str">
            <v>P82895</v>
          </cell>
          <cell r="B2344" t="str">
            <v>AWAL MA'RUF</v>
          </cell>
          <cell r="C2344" t="str">
            <v>05030</v>
          </cell>
          <cell r="D2344">
            <v>1164000</v>
          </cell>
          <cell r="E2344">
            <v>0</v>
          </cell>
          <cell r="F2344">
            <v>0</v>
          </cell>
          <cell r="G2344">
            <v>75000</v>
          </cell>
          <cell r="H2344">
            <v>0</v>
          </cell>
          <cell r="I2344">
            <v>495000</v>
          </cell>
          <cell r="J2344">
            <v>1655000</v>
          </cell>
        </row>
        <row r="2345">
          <cell r="A2345" t="str">
            <v>P83440</v>
          </cell>
          <cell r="B2345" t="str">
            <v>WITA MAYANGSARI</v>
          </cell>
          <cell r="C2345" t="str">
            <v>05030</v>
          </cell>
          <cell r="D2345">
            <v>946400</v>
          </cell>
          <cell r="E2345">
            <v>0</v>
          </cell>
          <cell r="F2345">
            <v>0</v>
          </cell>
          <cell r="G2345">
            <v>75000</v>
          </cell>
          <cell r="H2345">
            <v>0</v>
          </cell>
          <cell r="I2345">
            <v>352000</v>
          </cell>
          <cell r="J2345">
            <v>1372000</v>
          </cell>
        </row>
        <row r="2346">
          <cell r="A2346" t="str">
            <v>Q00520</v>
          </cell>
          <cell r="B2346" t="str">
            <v>SRI UTAMI NINGSIH</v>
          </cell>
          <cell r="C2346" t="str">
            <v>05030</v>
          </cell>
          <cell r="D2346">
            <v>935000</v>
          </cell>
          <cell r="E2346">
            <v>0</v>
          </cell>
          <cell r="F2346">
            <v>0</v>
          </cell>
          <cell r="G2346">
            <v>75000</v>
          </cell>
          <cell r="H2346">
            <v>0</v>
          </cell>
          <cell r="I2346">
            <v>352000</v>
          </cell>
          <cell r="J2346">
            <v>1090000</v>
          </cell>
        </row>
        <row r="2347">
          <cell r="A2347" t="str">
            <v>Q00537</v>
          </cell>
          <cell r="B2347" t="str">
            <v>YOHANA ILLAFIN</v>
          </cell>
          <cell r="C2347" t="str">
            <v>05030</v>
          </cell>
          <cell r="D2347">
            <v>935000</v>
          </cell>
          <cell r="E2347">
            <v>0</v>
          </cell>
          <cell r="F2347">
            <v>0</v>
          </cell>
          <cell r="G2347">
            <v>75000</v>
          </cell>
          <cell r="H2347">
            <v>0</v>
          </cell>
          <cell r="I2347">
            <v>352000</v>
          </cell>
          <cell r="J2347">
            <v>1090000</v>
          </cell>
        </row>
        <row r="2348">
          <cell r="A2348" t="str">
            <v>P63373</v>
          </cell>
          <cell r="B2348" t="str">
            <v>ZET RATANG, SIP.</v>
          </cell>
          <cell r="C2348" t="str">
            <v>05040</v>
          </cell>
          <cell r="D2348">
            <v>2206000</v>
          </cell>
          <cell r="E2348">
            <v>220600</v>
          </cell>
          <cell r="F2348">
            <v>0</v>
          </cell>
          <cell r="G2348">
            <v>150000</v>
          </cell>
          <cell r="H2348">
            <v>2100000</v>
          </cell>
          <cell r="I2348">
            <v>0</v>
          </cell>
          <cell r="J2348">
            <v>4692000</v>
          </cell>
        </row>
        <row r="2349">
          <cell r="A2349" t="str">
            <v>P76735</v>
          </cell>
          <cell r="B2349" t="str">
            <v>BAHARUDDIN, SE.</v>
          </cell>
          <cell r="C2349" t="str">
            <v>05040</v>
          </cell>
          <cell r="D2349">
            <v>1689000</v>
          </cell>
          <cell r="E2349">
            <v>168900</v>
          </cell>
          <cell r="F2349">
            <v>168900</v>
          </cell>
          <cell r="G2349">
            <v>300000</v>
          </cell>
          <cell r="H2349">
            <v>900000</v>
          </cell>
          <cell r="I2349">
            <v>0</v>
          </cell>
          <cell r="J2349">
            <v>3264000</v>
          </cell>
        </row>
        <row r="2350">
          <cell r="A2350" t="str">
            <v>P80674</v>
          </cell>
          <cell r="B2350" t="str">
            <v>IMANUEL MANUPUTTY</v>
          </cell>
          <cell r="C2350" t="str">
            <v>05040</v>
          </cell>
          <cell r="D2350">
            <v>1425000</v>
          </cell>
          <cell r="E2350">
            <v>142500</v>
          </cell>
          <cell r="F2350">
            <v>71250</v>
          </cell>
          <cell r="G2350">
            <v>225000</v>
          </cell>
          <cell r="H2350">
            <v>0</v>
          </cell>
          <cell r="I2350">
            <v>513040</v>
          </cell>
          <cell r="J2350">
            <v>2215000</v>
          </cell>
        </row>
        <row r="2351">
          <cell r="A2351" t="str">
            <v>P82193</v>
          </cell>
          <cell r="B2351" t="str">
            <v>MARTHINUS MANUPUTTY</v>
          </cell>
          <cell r="C2351" t="str">
            <v>05040</v>
          </cell>
          <cell r="D2351">
            <v>1126000</v>
          </cell>
          <cell r="E2351">
            <v>112600</v>
          </cell>
          <cell r="F2351">
            <v>112600</v>
          </cell>
          <cell r="G2351">
            <v>300000</v>
          </cell>
          <cell r="H2351">
            <v>0</v>
          </cell>
          <cell r="I2351">
            <v>319000</v>
          </cell>
          <cell r="J2351">
            <v>1990000</v>
          </cell>
        </row>
        <row r="2352">
          <cell r="A2352" t="str">
            <v>P82370</v>
          </cell>
          <cell r="B2352" t="str">
            <v>CHRISTYANTO SUMULE</v>
          </cell>
          <cell r="C2352" t="str">
            <v>05040</v>
          </cell>
          <cell r="D2352">
            <v>1204000</v>
          </cell>
          <cell r="E2352">
            <v>0</v>
          </cell>
          <cell r="F2352">
            <v>0</v>
          </cell>
          <cell r="G2352">
            <v>75000</v>
          </cell>
          <cell r="H2352">
            <v>0</v>
          </cell>
          <cell r="I2352">
            <v>484000</v>
          </cell>
          <cell r="J2352">
            <v>2065000</v>
          </cell>
        </row>
        <row r="2353">
          <cell r="A2353" t="str">
            <v>P82373</v>
          </cell>
          <cell r="B2353" t="str">
            <v>FRANS BUNTUGAJANG</v>
          </cell>
          <cell r="C2353" t="str">
            <v>05040</v>
          </cell>
          <cell r="D2353">
            <v>1204000</v>
          </cell>
          <cell r="E2353">
            <v>0</v>
          </cell>
          <cell r="F2353">
            <v>0</v>
          </cell>
          <cell r="G2353">
            <v>75000</v>
          </cell>
          <cell r="H2353">
            <v>0</v>
          </cell>
          <cell r="I2353">
            <v>462000</v>
          </cell>
          <cell r="J2353">
            <v>2065000</v>
          </cell>
        </row>
        <row r="2354">
          <cell r="A2354" t="str">
            <v>P82888</v>
          </cell>
          <cell r="B2354" t="str">
            <v>REYNALD PRIANDONO SOEMARNO</v>
          </cell>
          <cell r="C2354" t="str">
            <v>05040</v>
          </cell>
          <cell r="D2354">
            <v>1164000</v>
          </cell>
          <cell r="E2354">
            <v>0</v>
          </cell>
          <cell r="F2354">
            <v>0</v>
          </cell>
          <cell r="G2354">
            <v>75000</v>
          </cell>
          <cell r="H2354">
            <v>0</v>
          </cell>
          <cell r="I2354">
            <v>344080</v>
          </cell>
          <cell r="J2354">
            <v>1883000</v>
          </cell>
        </row>
        <row r="2355">
          <cell r="A2355" t="str">
            <v>P82902</v>
          </cell>
          <cell r="B2355" t="str">
            <v>ESENSI BANDASO</v>
          </cell>
          <cell r="C2355" t="str">
            <v>05040</v>
          </cell>
          <cell r="D2355">
            <v>1164000</v>
          </cell>
          <cell r="E2355">
            <v>0</v>
          </cell>
          <cell r="F2355">
            <v>0</v>
          </cell>
          <cell r="G2355">
            <v>75000</v>
          </cell>
          <cell r="H2355">
            <v>0</v>
          </cell>
          <cell r="I2355">
            <v>374000</v>
          </cell>
          <cell r="J2355">
            <v>1883000</v>
          </cell>
        </row>
        <row r="2356">
          <cell r="A2356" t="str">
            <v>P83143</v>
          </cell>
          <cell r="B2356" t="str">
            <v>ESRA SANGGARIA</v>
          </cell>
          <cell r="C2356" t="str">
            <v>05040</v>
          </cell>
          <cell r="D2356">
            <v>1145000</v>
          </cell>
          <cell r="E2356">
            <v>0</v>
          </cell>
          <cell r="F2356">
            <v>0</v>
          </cell>
          <cell r="G2356">
            <v>75000</v>
          </cell>
          <cell r="H2356">
            <v>0</v>
          </cell>
          <cell r="I2356">
            <v>0</v>
          </cell>
          <cell r="J2356">
            <v>1883000</v>
          </cell>
        </row>
        <row r="2357">
          <cell r="A2357" t="str">
            <v>P83444</v>
          </cell>
          <cell r="B2357" t="str">
            <v>AWALUDDIN,S.P</v>
          </cell>
          <cell r="C2357" t="str">
            <v>05040</v>
          </cell>
          <cell r="D2357">
            <v>946400</v>
          </cell>
          <cell r="E2357">
            <v>0</v>
          </cell>
          <cell r="F2357">
            <v>0</v>
          </cell>
          <cell r="G2357">
            <v>75000</v>
          </cell>
          <cell r="H2357">
            <v>0</v>
          </cell>
          <cell r="I2357">
            <v>0</v>
          </cell>
          <cell r="J2357">
            <v>1560800</v>
          </cell>
        </row>
        <row r="2358">
          <cell r="A2358" t="str">
            <v>P83498</v>
          </cell>
          <cell r="B2358" t="str">
            <v>AZRUL AFFANDI NADIR,A.MD</v>
          </cell>
          <cell r="C2358" t="str">
            <v>05040</v>
          </cell>
          <cell r="D2358">
            <v>946400</v>
          </cell>
          <cell r="E2358">
            <v>0</v>
          </cell>
          <cell r="F2358">
            <v>0</v>
          </cell>
          <cell r="G2358">
            <v>75000</v>
          </cell>
          <cell r="H2358">
            <v>0</v>
          </cell>
          <cell r="I2358">
            <v>0</v>
          </cell>
          <cell r="J2358">
            <v>1560800</v>
          </cell>
        </row>
        <row r="2359">
          <cell r="A2359" t="str">
            <v>P80257</v>
          </cell>
          <cell r="B2359" t="str">
            <v>ABDUL MALIK,SE</v>
          </cell>
          <cell r="C2359" t="str">
            <v>05050</v>
          </cell>
          <cell r="D2359">
            <v>1923000</v>
          </cell>
          <cell r="E2359">
            <v>192300</v>
          </cell>
          <cell r="F2359">
            <v>192300</v>
          </cell>
          <cell r="G2359">
            <v>300000</v>
          </cell>
          <cell r="H2359">
            <v>1600000</v>
          </cell>
          <cell r="I2359">
            <v>0</v>
          </cell>
          <cell r="J2359">
            <v>3625000</v>
          </cell>
        </row>
        <row r="2360">
          <cell r="A2360" t="str">
            <v>P81193</v>
          </cell>
          <cell r="B2360" t="str">
            <v>ANDI SYAM,SE</v>
          </cell>
          <cell r="C2360" t="str">
            <v>05050</v>
          </cell>
          <cell r="D2360">
            <v>1523000</v>
          </cell>
          <cell r="E2360">
            <v>152300</v>
          </cell>
          <cell r="F2360">
            <v>76150</v>
          </cell>
          <cell r="G2360">
            <v>225000</v>
          </cell>
          <cell r="H2360">
            <v>0</v>
          </cell>
          <cell r="I2360">
            <v>513040</v>
          </cell>
          <cell r="J2360">
            <v>2104000</v>
          </cell>
        </row>
        <row r="2361">
          <cell r="A2361" t="str">
            <v>P81509</v>
          </cell>
          <cell r="B2361" t="str">
            <v>RIDWAN</v>
          </cell>
          <cell r="C2361" t="str">
            <v>05050</v>
          </cell>
          <cell r="D2361">
            <v>1207000</v>
          </cell>
          <cell r="E2361">
            <v>120700</v>
          </cell>
          <cell r="F2361">
            <v>60350</v>
          </cell>
          <cell r="G2361">
            <v>225000</v>
          </cell>
          <cell r="H2361">
            <v>0</v>
          </cell>
          <cell r="I2361">
            <v>352000</v>
          </cell>
          <cell r="J2361">
            <v>1829000</v>
          </cell>
        </row>
        <row r="2362">
          <cell r="A2362" t="str">
            <v>P82393</v>
          </cell>
          <cell r="B2362" t="str">
            <v>TRIANDY ANUGRAH LAMANDUDA</v>
          </cell>
          <cell r="C2362" t="str">
            <v>05050</v>
          </cell>
          <cell r="D2362">
            <v>1204000</v>
          </cell>
          <cell r="E2362">
            <v>0</v>
          </cell>
          <cell r="F2362">
            <v>0</v>
          </cell>
          <cell r="G2362">
            <v>75000</v>
          </cell>
          <cell r="H2362">
            <v>0</v>
          </cell>
          <cell r="I2362">
            <v>825000</v>
          </cell>
          <cell r="J2362">
            <v>1898000</v>
          </cell>
        </row>
        <row r="2363">
          <cell r="A2363" t="str">
            <v>P82403</v>
          </cell>
          <cell r="B2363" t="str">
            <v>DANY MAHENDRA UTAMA</v>
          </cell>
          <cell r="C2363" t="str">
            <v>05050</v>
          </cell>
          <cell r="D2363">
            <v>1204000</v>
          </cell>
          <cell r="E2363">
            <v>0</v>
          </cell>
          <cell r="F2363">
            <v>0</v>
          </cell>
          <cell r="G2363">
            <v>75000</v>
          </cell>
          <cell r="H2363">
            <v>0</v>
          </cell>
          <cell r="I2363">
            <v>396000</v>
          </cell>
          <cell r="J2363">
            <v>1898000</v>
          </cell>
        </row>
        <row r="2364">
          <cell r="A2364" t="str">
            <v>P82712</v>
          </cell>
          <cell r="B2364" t="str">
            <v>AWALUDDIN MATTOLA</v>
          </cell>
          <cell r="C2364" t="str">
            <v>05050</v>
          </cell>
          <cell r="D2364">
            <v>1052000</v>
          </cell>
          <cell r="E2364">
            <v>0</v>
          </cell>
          <cell r="F2364">
            <v>0</v>
          </cell>
          <cell r="G2364">
            <v>75000</v>
          </cell>
          <cell r="H2364">
            <v>0</v>
          </cell>
          <cell r="I2364">
            <v>495000</v>
          </cell>
          <cell r="J2364">
            <v>1829000</v>
          </cell>
        </row>
        <row r="2365">
          <cell r="A2365" t="str">
            <v>P83481</v>
          </cell>
          <cell r="B2365" t="str">
            <v>ANNISHA RESQIA MASYKUR</v>
          </cell>
          <cell r="C2365" t="str">
            <v>05050</v>
          </cell>
          <cell r="D2365">
            <v>946400</v>
          </cell>
          <cell r="E2365">
            <v>0</v>
          </cell>
          <cell r="F2365">
            <v>0</v>
          </cell>
          <cell r="G2365">
            <v>75000</v>
          </cell>
          <cell r="H2365">
            <v>0</v>
          </cell>
          <cell r="I2365">
            <v>352000</v>
          </cell>
          <cell r="J2365">
            <v>1372000</v>
          </cell>
        </row>
        <row r="2366">
          <cell r="A2366" t="str">
            <v>Q00533</v>
          </cell>
          <cell r="B2366" t="str">
            <v>NUZURIYAH</v>
          </cell>
          <cell r="C2366" t="str">
            <v>05050</v>
          </cell>
          <cell r="D2366">
            <v>935000</v>
          </cell>
          <cell r="E2366">
            <v>0</v>
          </cell>
          <cell r="F2366">
            <v>0</v>
          </cell>
          <cell r="G2366">
            <v>75000</v>
          </cell>
          <cell r="H2366">
            <v>0</v>
          </cell>
          <cell r="I2366">
            <v>352000</v>
          </cell>
          <cell r="J2366">
            <v>1090000</v>
          </cell>
        </row>
        <row r="2367">
          <cell r="A2367" t="str">
            <v>P76585</v>
          </cell>
          <cell r="B2367" t="str">
            <v>METY ANGGANITA, SE.</v>
          </cell>
          <cell r="C2367" t="str">
            <v>05060</v>
          </cell>
          <cell r="D2367">
            <v>1689000</v>
          </cell>
          <cell r="E2367">
            <v>168900</v>
          </cell>
          <cell r="F2367">
            <v>168900</v>
          </cell>
          <cell r="G2367">
            <v>300000</v>
          </cell>
          <cell r="H2367">
            <v>0</v>
          </cell>
          <cell r="I2367">
            <v>825000</v>
          </cell>
          <cell r="J2367">
            <v>2020000</v>
          </cell>
        </row>
        <row r="2368">
          <cell r="A2368" t="str">
            <v>P76612</v>
          </cell>
          <cell r="B2368" t="str">
            <v>ABDUL FARDI</v>
          </cell>
          <cell r="C2368" t="str">
            <v>05060</v>
          </cell>
          <cell r="D2368">
            <v>1689000</v>
          </cell>
          <cell r="E2368">
            <v>168900</v>
          </cell>
          <cell r="F2368">
            <v>168900</v>
          </cell>
          <cell r="G2368">
            <v>300000</v>
          </cell>
          <cell r="H2368">
            <v>0</v>
          </cell>
          <cell r="I2368">
            <v>825000</v>
          </cell>
          <cell r="J2368">
            <v>2020000</v>
          </cell>
        </row>
        <row r="2369">
          <cell r="A2369" t="str">
            <v>P79200</v>
          </cell>
          <cell r="B2369" t="str">
            <v>YASIM MIALA</v>
          </cell>
          <cell r="C2369" t="str">
            <v>05060</v>
          </cell>
          <cell r="D2369">
            <v>1744000</v>
          </cell>
          <cell r="E2369">
            <v>174400</v>
          </cell>
          <cell r="F2369">
            <v>174400</v>
          </cell>
          <cell r="G2369">
            <v>300000</v>
          </cell>
          <cell r="H2369">
            <v>0</v>
          </cell>
          <cell r="I2369">
            <v>583000</v>
          </cell>
          <cell r="J2369">
            <v>2243000</v>
          </cell>
        </row>
        <row r="2370">
          <cell r="A2370" t="str">
            <v>P80263</v>
          </cell>
          <cell r="B2370" t="str">
            <v>MUHAMMADONG, S.E.</v>
          </cell>
          <cell r="C2370" t="str">
            <v>05060</v>
          </cell>
          <cell r="D2370">
            <v>1923000</v>
          </cell>
          <cell r="E2370">
            <v>192300</v>
          </cell>
          <cell r="F2370">
            <v>192300</v>
          </cell>
          <cell r="G2370">
            <v>300000</v>
          </cell>
          <cell r="H2370">
            <v>1600000</v>
          </cell>
          <cell r="I2370">
            <v>0</v>
          </cell>
          <cell r="J2370">
            <v>3480000</v>
          </cell>
        </row>
        <row r="2371">
          <cell r="A2371" t="str">
            <v>P80683</v>
          </cell>
          <cell r="B2371" t="str">
            <v>HAMZAH</v>
          </cell>
          <cell r="C2371" t="str">
            <v>05060</v>
          </cell>
          <cell r="D2371">
            <v>1333000</v>
          </cell>
          <cell r="E2371">
            <v>133300</v>
          </cell>
          <cell r="F2371">
            <v>133300</v>
          </cell>
          <cell r="G2371">
            <v>300000</v>
          </cell>
          <cell r="H2371">
            <v>0</v>
          </cell>
          <cell r="I2371">
            <v>352000</v>
          </cell>
          <cell r="J2371">
            <v>1888000</v>
          </cell>
        </row>
        <row r="2372">
          <cell r="A2372" t="str">
            <v>P81192</v>
          </cell>
          <cell r="B2372" t="str">
            <v>MUH. AMRIL K. DENSU, SE</v>
          </cell>
          <cell r="C2372" t="str">
            <v>05060</v>
          </cell>
          <cell r="D2372">
            <v>1475000</v>
          </cell>
          <cell r="E2372">
            <v>147500</v>
          </cell>
          <cell r="F2372">
            <v>147500</v>
          </cell>
          <cell r="G2372">
            <v>300000</v>
          </cell>
          <cell r="H2372">
            <v>0</v>
          </cell>
          <cell r="I2372">
            <v>0</v>
          </cell>
          <cell r="J2372">
            <v>1679000</v>
          </cell>
        </row>
        <row r="2373">
          <cell r="A2373" t="str">
            <v>P81539</v>
          </cell>
          <cell r="B2373" t="str">
            <v>HERDIN HERAWAN</v>
          </cell>
          <cell r="C2373" t="str">
            <v>05060</v>
          </cell>
          <cell r="D2373">
            <v>1207000</v>
          </cell>
          <cell r="E2373">
            <v>120700</v>
          </cell>
          <cell r="F2373">
            <v>120700</v>
          </cell>
          <cell r="G2373">
            <v>300000</v>
          </cell>
          <cell r="H2373">
            <v>0</v>
          </cell>
          <cell r="I2373">
            <v>0</v>
          </cell>
          <cell r="J2373">
            <v>1756000</v>
          </cell>
        </row>
        <row r="2374">
          <cell r="A2374" t="str">
            <v>Q00501</v>
          </cell>
          <cell r="B2374" t="str">
            <v>UMMU HABIBA</v>
          </cell>
          <cell r="C2374" t="str">
            <v>05060</v>
          </cell>
          <cell r="D2374">
            <v>935000</v>
          </cell>
          <cell r="E2374">
            <v>0</v>
          </cell>
          <cell r="F2374">
            <v>0</v>
          </cell>
          <cell r="G2374">
            <v>75000</v>
          </cell>
          <cell r="H2374">
            <v>0</v>
          </cell>
          <cell r="I2374">
            <v>352000</v>
          </cell>
          <cell r="J2374">
            <v>1090000</v>
          </cell>
        </row>
        <row r="2375">
          <cell r="A2375" t="str">
            <v>Q00552</v>
          </cell>
          <cell r="B2375" t="str">
            <v>WAHYUNI</v>
          </cell>
          <cell r="C2375" t="str">
            <v>05060</v>
          </cell>
          <cell r="D2375">
            <v>935000</v>
          </cell>
          <cell r="E2375">
            <v>0</v>
          </cell>
          <cell r="F2375">
            <v>0</v>
          </cell>
          <cell r="G2375">
            <v>75000</v>
          </cell>
          <cell r="H2375">
            <v>0</v>
          </cell>
          <cell r="I2375">
            <v>352000</v>
          </cell>
          <cell r="J2375">
            <v>1090000</v>
          </cell>
        </row>
        <row r="2376">
          <cell r="A2376" t="str">
            <v>P62917</v>
          </cell>
          <cell r="B2376" t="str">
            <v>RUSIYANTO</v>
          </cell>
          <cell r="C2376" t="str">
            <v>05070</v>
          </cell>
          <cell r="D2376">
            <v>2211000</v>
          </cell>
          <cell r="E2376">
            <v>0</v>
          </cell>
          <cell r="F2376">
            <v>0</v>
          </cell>
          <cell r="G2376">
            <v>75000</v>
          </cell>
          <cell r="H2376">
            <v>1600000</v>
          </cell>
          <cell r="I2376">
            <v>0</v>
          </cell>
          <cell r="J2376">
            <v>3480000</v>
          </cell>
        </row>
        <row r="2377">
          <cell r="A2377" t="str">
            <v>P78783</v>
          </cell>
          <cell r="B2377" t="str">
            <v>MARKUS SAMBA</v>
          </cell>
          <cell r="C2377" t="str">
            <v>05070</v>
          </cell>
          <cell r="D2377">
            <v>1387000</v>
          </cell>
          <cell r="E2377">
            <v>138700</v>
          </cell>
          <cell r="F2377">
            <v>138700</v>
          </cell>
          <cell r="G2377">
            <v>300000</v>
          </cell>
          <cell r="H2377">
            <v>0</v>
          </cell>
          <cell r="I2377">
            <v>0</v>
          </cell>
          <cell r="J2377">
            <v>1829000</v>
          </cell>
        </row>
        <row r="2378">
          <cell r="A2378" t="str">
            <v>P80680</v>
          </cell>
          <cell r="B2378" t="str">
            <v>IRSHAN SURYAM</v>
          </cell>
          <cell r="C2378" t="str">
            <v>05070</v>
          </cell>
          <cell r="D2378">
            <v>1425000</v>
          </cell>
          <cell r="E2378">
            <v>142500</v>
          </cell>
          <cell r="F2378">
            <v>142500</v>
          </cell>
          <cell r="G2378">
            <v>300000</v>
          </cell>
          <cell r="H2378">
            <v>0</v>
          </cell>
          <cell r="I2378">
            <v>0</v>
          </cell>
          <cell r="J2378">
            <v>2035000</v>
          </cell>
        </row>
        <row r="2379">
          <cell r="A2379" t="str">
            <v>P82378</v>
          </cell>
          <cell r="B2379" t="str">
            <v>HENDRA WARTHA BETOKY</v>
          </cell>
          <cell r="C2379" t="str">
            <v>05070</v>
          </cell>
          <cell r="D2379">
            <v>1204000</v>
          </cell>
          <cell r="E2379">
            <v>0</v>
          </cell>
          <cell r="F2379">
            <v>0</v>
          </cell>
          <cell r="G2379">
            <v>75000</v>
          </cell>
          <cell r="H2379">
            <v>0</v>
          </cell>
          <cell r="I2379">
            <v>455400</v>
          </cell>
          <cell r="J2379">
            <v>1898000</v>
          </cell>
        </row>
        <row r="2380">
          <cell r="A2380" t="str">
            <v>P82886</v>
          </cell>
          <cell r="B2380" t="str">
            <v>ANSHAR HALUSI NOY</v>
          </cell>
          <cell r="C2380" t="str">
            <v>05070</v>
          </cell>
          <cell r="D2380">
            <v>1164000</v>
          </cell>
          <cell r="E2380">
            <v>0</v>
          </cell>
          <cell r="F2380">
            <v>0</v>
          </cell>
          <cell r="G2380">
            <v>75000</v>
          </cell>
          <cell r="H2380">
            <v>0</v>
          </cell>
          <cell r="I2380">
            <v>352000</v>
          </cell>
          <cell r="J2380">
            <v>1655000</v>
          </cell>
        </row>
        <row r="2381">
          <cell r="A2381" t="str">
            <v>P83474</v>
          </cell>
          <cell r="B2381" t="str">
            <v>TANTRI RAMADHANI PERTIWI</v>
          </cell>
          <cell r="C2381" t="str">
            <v>05070</v>
          </cell>
          <cell r="D2381">
            <v>946400</v>
          </cell>
          <cell r="E2381">
            <v>0</v>
          </cell>
          <cell r="F2381">
            <v>0</v>
          </cell>
          <cell r="G2381">
            <v>75000</v>
          </cell>
          <cell r="H2381">
            <v>0</v>
          </cell>
          <cell r="I2381">
            <v>0</v>
          </cell>
          <cell r="J2381">
            <v>1372000</v>
          </cell>
        </row>
        <row r="2382">
          <cell r="A2382" t="str">
            <v>Q00494</v>
          </cell>
          <cell r="B2382" t="str">
            <v>TITIN SALINDING</v>
          </cell>
          <cell r="C2382" t="str">
            <v>05070</v>
          </cell>
          <cell r="D2382">
            <v>935000</v>
          </cell>
          <cell r="E2382">
            <v>0</v>
          </cell>
          <cell r="F2382">
            <v>0</v>
          </cell>
          <cell r="G2382">
            <v>75000</v>
          </cell>
          <cell r="H2382">
            <v>0</v>
          </cell>
          <cell r="I2382">
            <v>352000</v>
          </cell>
          <cell r="J2382">
            <v>1090000</v>
          </cell>
        </row>
        <row r="2383">
          <cell r="A2383" t="str">
            <v>Q00555</v>
          </cell>
          <cell r="B2383" t="str">
            <v>SINTYA IRAWATTY</v>
          </cell>
          <cell r="C2383" t="str">
            <v>05070</v>
          </cell>
          <cell r="D2383">
            <v>935000</v>
          </cell>
          <cell r="E2383">
            <v>0</v>
          </cell>
          <cell r="F2383">
            <v>0</v>
          </cell>
          <cell r="G2383">
            <v>75000</v>
          </cell>
          <cell r="H2383">
            <v>0</v>
          </cell>
          <cell r="I2383">
            <v>352000</v>
          </cell>
          <cell r="J2383">
            <v>1090000</v>
          </cell>
        </row>
        <row r="2384">
          <cell r="A2384" t="str">
            <v>P76582</v>
          </cell>
          <cell r="B2384" t="str">
            <v>SYABAR</v>
          </cell>
          <cell r="C2384" t="str">
            <v>05080</v>
          </cell>
          <cell r="D2384">
            <v>1689000</v>
          </cell>
          <cell r="E2384">
            <v>168900</v>
          </cell>
          <cell r="F2384">
            <v>168900</v>
          </cell>
          <cell r="G2384">
            <v>300000</v>
          </cell>
          <cell r="H2384">
            <v>0</v>
          </cell>
          <cell r="I2384">
            <v>825000</v>
          </cell>
          <cell r="J2384">
            <v>2173000</v>
          </cell>
        </row>
        <row r="2385">
          <cell r="A2385" t="str">
            <v>P79171</v>
          </cell>
          <cell r="B2385" t="str">
            <v>MUH. SYAFEI RAUF,SE</v>
          </cell>
          <cell r="C2385" t="str">
            <v>05080</v>
          </cell>
          <cell r="D2385">
            <v>1744000</v>
          </cell>
          <cell r="E2385">
            <v>174400</v>
          </cell>
          <cell r="F2385">
            <v>174400</v>
          </cell>
          <cell r="G2385">
            <v>300000</v>
          </cell>
          <cell r="H2385">
            <v>0</v>
          </cell>
          <cell r="I2385">
            <v>792000</v>
          </cell>
          <cell r="J2385">
            <v>2173000</v>
          </cell>
        </row>
        <row r="2386">
          <cell r="A2386" t="str">
            <v>P79172</v>
          </cell>
          <cell r="B2386" t="str">
            <v>Hj. MULIATI,SE</v>
          </cell>
          <cell r="C2386" t="str">
            <v>05080</v>
          </cell>
          <cell r="D2386">
            <v>1744000</v>
          </cell>
          <cell r="E2386">
            <v>0</v>
          </cell>
          <cell r="F2386">
            <v>0</v>
          </cell>
          <cell r="G2386">
            <v>75000</v>
          </cell>
          <cell r="H2386">
            <v>1500000</v>
          </cell>
          <cell r="I2386">
            <v>0</v>
          </cell>
          <cell r="J2386">
            <v>3000000</v>
          </cell>
        </row>
        <row r="2387">
          <cell r="A2387" t="str">
            <v>P79603</v>
          </cell>
          <cell r="B2387" t="str">
            <v>MUHAMMAD ARIF YUSUF, SE.</v>
          </cell>
          <cell r="C2387" t="str">
            <v>05080</v>
          </cell>
          <cell r="D2387">
            <v>2128000</v>
          </cell>
          <cell r="E2387">
            <v>212800</v>
          </cell>
          <cell r="F2387">
            <v>212800</v>
          </cell>
          <cell r="G2387">
            <v>300000</v>
          </cell>
          <cell r="H2387">
            <v>2100000</v>
          </cell>
          <cell r="I2387">
            <v>0</v>
          </cell>
          <cell r="J2387">
            <v>4140000</v>
          </cell>
        </row>
        <row r="2388">
          <cell r="A2388" t="str">
            <v>P81575</v>
          </cell>
          <cell r="B2388" t="str">
            <v>ABD. HAMID</v>
          </cell>
          <cell r="C2388" t="str">
            <v>05080</v>
          </cell>
          <cell r="D2388">
            <v>1168000</v>
          </cell>
          <cell r="E2388">
            <v>116800</v>
          </cell>
          <cell r="F2388">
            <v>116800</v>
          </cell>
          <cell r="G2388">
            <v>300000</v>
          </cell>
          <cell r="H2388">
            <v>0</v>
          </cell>
          <cell r="I2388">
            <v>0</v>
          </cell>
          <cell r="J2388">
            <v>1760000</v>
          </cell>
        </row>
        <row r="2389">
          <cell r="A2389" t="str">
            <v>P82382</v>
          </cell>
          <cell r="B2389" t="str">
            <v>MIKE SUPARMAN GITO</v>
          </cell>
          <cell r="C2389" t="str">
            <v>05080</v>
          </cell>
          <cell r="D2389">
            <v>1204000</v>
          </cell>
          <cell r="E2389">
            <v>0</v>
          </cell>
          <cell r="F2389">
            <v>0</v>
          </cell>
          <cell r="G2389">
            <v>75000</v>
          </cell>
          <cell r="H2389">
            <v>0</v>
          </cell>
          <cell r="I2389">
            <v>583000</v>
          </cell>
          <cell r="J2389">
            <v>1898000</v>
          </cell>
        </row>
        <row r="2390">
          <cell r="A2390" t="str">
            <v>P82394</v>
          </cell>
          <cell r="B2390" t="str">
            <v>WAHYUDI</v>
          </cell>
          <cell r="C2390" t="str">
            <v>05080</v>
          </cell>
          <cell r="D2390">
            <v>1204000</v>
          </cell>
          <cell r="E2390">
            <v>0</v>
          </cell>
          <cell r="F2390">
            <v>0</v>
          </cell>
          <cell r="G2390">
            <v>75000</v>
          </cell>
          <cell r="H2390">
            <v>0</v>
          </cell>
          <cell r="I2390">
            <v>792000</v>
          </cell>
          <cell r="J2390">
            <v>1898000</v>
          </cell>
        </row>
        <row r="2391">
          <cell r="A2391" t="str">
            <v>P82710</v>
          </cell>
          <cell r="B2391" t="str">
            <v>ADI</v>
          </cell>
          <cell r="C2391" t="str">
            <v>05080</v>
          </cell>
          <cell r="D2391">
            <v>1052000</v>
          </cell>
          <cell r="E2391">
            <v>0</v>
          </cell>
          <cell r="F2391">
            <v>0</v>
          </cell>
          <cell r="G2391">
            <v>75000</v>
          </cell>
          <cell r="H2391">
            <v>0</v>
          </cell>
          <cell r="I2391">
            <v>418000</v>
          </cell>
          <cell r="J2391">
            <v>1829000</v>
          </cell>
        </row>
        <row r="2392">
          <cell r="A2392" t="str">
            <v>P82715</v>
          </cell>
          <cell r="B2392" t="str">
            <v>TAMSIR</v>
          </cell>
          <cell r="C2392" t="str">
            <v>05080</v>
          </cell>
          <cell r="D2392">
            <v>1052000</v>
          </cell>
          <cell r="E2392">
            <v>105200</v>
          </cell>
          <cell r="F2392">
            <v>0</v>
          </cell>
          <cell r="G2392">
            <v>150000</v>
          </cell>
          <cell r="H2392">
            <v>0</v>
          </cell>
          <cell r="I2392">
            <v>550000</v>
          </cell>
          <cell r="J2392">
            <v>1829000</v>
          </cell>
        </row>
        <row r="2393">
          <cell r="A2393" t="str">
            <v>P83152</v>
          </cell>
          <cell r="B2393" t="str">
            <v>RAHMATILLAH RAHIM</v>
          </cell>
          <cell r="C2393" t="str">
            <v>05080</v>
          </cell>
          <cell r="D2393">
            <v>916000</v>
          </cell>
          <cell r="E2393">
            <v>0</v>
          </cell>
          <cell r="F2393">
            <v>0</v>
          </cell>
          <cell r="G2393">
            <v>75000</v>
          </cell>
          <cell r="H2393">
            <v>0</v>
          </cell>
          <cell r="I2393">
            <v>374000</v>
          </cell>
          <cell r="J2393">
            <v>1215000</v>
          </cell>
        </row>
        <row r="2394">
          <cell r="A2394" t="str">
            <v>P83433</v>
          </cell>
          <cell r="B2394" t="str">
            <v>ISMA FEBRINA</v>
          </cell>
          <cell r="C2394" t="str">
            <v>05080</v>
          </cell>
          <cell r="D2394">
            <v>946400</v>
          </cell>
          <cell r="E2394">
            <v>0</v>
          </cell>
          <cell r="F2394">
            <v>0</v>
          </cell>
          <cell r="G2394">
            <v>75000</v>
          </cell>
          <cell r="H2394">
            <v>0</v>
          </cell>
          <cell r="I2394">
            <v>374000</v>
          </cell>
          <cell r="J2394">
            <v>1372000</v>
          </cell>
        </row>
        <row r="2395">
          <cell r="A2395" t="str">
            <v>Q00565</v>
          </cell>
          <cell r="B2395" t="str">
            <v>A. HASTUTI NINGSIH</v>
          </cell>
          <cell r="C2395" t="str">
            <v>05080</v>
          </cell>
          <cell r="D2395">
            <v>935000</v>
          </cell>
          <cell r="E2395">
            <v>0</v>
          </cell>
          <cell r="F2395">
            <v>0</v>
          </cell>
          <cell r="G2395">
            <v>75000</v>
          </cell>
          <cell r="H2395">
            <v>0</v>
          </cell>
          <cell r="I2395">
            <v>374000</v>
          </cell>
          <cell r="J2395">
            <v>1090000</v>
          </cell>
        </row>
        <row r="2396">
          <cell r="A2396" t="str">
            <v>P77971</v>
          </cell>
          <cell r="B2396" t="str">
            <v>TARIYO</v>
          </cell>
          <cell r="C2396" t="str">
            <v>05090</v>
          </cell>
          <cell r="D2396">
            <v>1486000</v>
          </cell>
          <cell r="E2396">
            <v>148600</v>
          </cell>
          <cell r="F2396">
            <v>148600</v>
          </cell>
          <cell r="G2396">
            <v>300000</v>
          </cell>
          <cell r="H2396">
            <v>0</v>
          </cell>
          <cell r="I2396">
            <v>319000</v>
          </cell>
          <cell r="J2396">
            <v>1822000</v>
          </cell>
        </row>
        <row r="2397">
          <cell r="A2397" t="str">
            <v>P78781</v>
          </cell>
          <cell r="B2397" t="str">
            <v>PURNOMO, SE</v>
          </cell>
          <cell r="C2397" t="str">
            <v>05090</v>
          </cell>
          <cell r="D2397">
            <v>1436000</v>
          </cell>
          <cell r="E2397">
            <v>143600</v>
          </cell>
          <cell r="F2397">
            <v>143600</v>
          </cell>
          <cell r="G2397">
            <v>300000</v>
          </cell>
          <cell r="H2397">
            <v>0</v>
          </cell>
          <cell r="I2397">
            <v>290400</v>
          </cell>
          <cell r="J2397">
            <v>1898000</v>
          </cell>
        </row>
        <row r="2398">
          <cell r="A2398" t="str">
            <v>P79152</v>
          </cell>
          <cell r="B2398" t="str">
            <v>BOAS, SE.</v>
          </cell>
          <cell r="C2398" t="str">
            <v>05090</v>
          </cell>
          <cell r="D2398">
            <v>1744000</v>
          </cell>
          <cell r="E2398">
            <v>174400</v>
          </cell>
          <cell r="F2398">
            <v>174400</v>
          </cell>
          <cell r="G2398">
            <v>300000</v>
          </cell>
          <cell r="H2398">
            <v>1600000</v>
          </cell>
          <cell r="I2398">
            <v>0</v>
          </cell>
          <cell r="J2398">
            <v>3250000</v>
          </cell>
        </row>
        <row r="2399">
          <cell r="A2399" t="str">
            <v>P79194</v>
          </cell>
          <cell r="B2399" t="str">
            <v>NOVIDI V. PALENEWEN</v>
          </cell>
          <cell r="C2399" t="str">
            <v>05090</v>
          </cell>
          <cell r="D2399">
            <v>1689000</v>
          </cell>
          <cell r="E2399">
            <v>168900</v>
          </cell>
          <cell r="F2399">
            <v>168900</v>
          </cell>
          <cell r="G2399">
            <v>300000</v>
          </cell>
          <cell r="H2399">
            <v>0</v>
          </cell>
          <cell r="I2399">
            <v>583000</v>
          </cell>
          <cell r="J2399">
            <v>2104000</v>
          </cell>
        </row>
        <row r="2400">
          <cell r="A2400" t="str">
            <v>P83464</v>
          </cell>
          <cell r="B2400" t="str">
            <v>STEED DHANI HARDIANTO,S.HUT</v>
          </cell>
          <cell r="C2400" t="str">
            <v>05090</v>
          </cell>
          <cell r="D2400">
            <v>946400</v>
          </cell>
          <cell r="E2400">
            <v>0</v>
          </cell>
          <cell r="F2400">
            <v>0</v>
          </cell>
          <cell r="G2400">
            <v>75000</v>
          </cell>
          <cell r="H2400">
            <v>0</v>
          </cell>
          <cell r="I2400">
            <v>0</v>
          </cell>
          <cell r="J2400">
            <v>1372000</v>
          </cell>
        </row>
        <row r="2401">
          <cell r="A2401" t="str">
            <v>Q00539</v>
          </cell>
          <cell r="B2401" t="str">
            <v>YUNI MATHIUS SALEMPA</v>
          </cell>
          <cell r="C2401" t="str">
            <v>05090</v>
          </cell>
          <cell r="D2401">
            <v>935000</v>
          </cell>
          <cell r="E2401">
            <v>0</v>
          </cell>
          <cell r="F2401">
            <v>0</v>
          </cell>
          <cell r="G2401">
            <v>75000</v>
          </cell>
          <cell r="H2401">
            <v>0</v>
          </cell>
          <cell r="I2401">
            <v>0</v>
          </cell>
          <cell r="J2401">
            <v>1090000</v>
          </cell>
        </row>
        <row r="2402">
          <cell r="A2402" t="str">
            <v>P77942</v>
          </cell>
          <cell r="B2402" t="str">
            <v>WAHYU HASTADI, SE</v>
          </cell>
          <cell r="C2402" t="str">
            <v>05100</v>
          </cell>
          <cell r="D2402">
            <v>1994000</v>
          </cell>
          <cell r="E2402">
            <v>199400</v>
          </cell>
          <cell r="F2402">
            <v>199400</v>
          </cell>
          <cell r="G2402">
            <v>300000</v>
          </cell>
          <cell r="H2402">
            <v>1600000</v>
          </cell>
          <cell r="I2402">
            <v>0</v>
          </cell>
          <cell r="J2402">
            <v>3393000</v>
          </cell>
        </row>
        <row r="2403">
          <cell r="A2403" t="str">
            <v>P78775</v>
          </cell>
          <cell r="B2403" t="str">
            <v>I WAYAN JAYA</v>
          </cell>
          <cell r="C2403" t="str">
            <v>05100</v>
          </cell>
          <cell r="D2403">
            <v>1436000</v>
          </cell>
          <cell r="E2403">
            <v>143600</v>
          </cell>
          <cell r="F2403">
            <v>71800</v>
          </cell>
          <cell r="G2403">
            <v>225000</v>
          </cell>
          <cell r="H2403">
            <v>0</v>
          </cell>
          <cell r="I2403">
            <v>293480</v>
          </cell>
          <cell r="J2403">
            <v>1852000</v>
          </cell>
        </row>
        <row r="2404">
          <cell r="A2404" t="str">
            <v>P78780</v>
          </cell>
          <cell r="B2404" t="str">
            <v>ADNAN</v>
          </cell>
          <cell r="C2404" t="str">
            <v>05100</v>
          </cell>
          <cell r="D2404">
            <v>1436000</v>
          </cell>
          <cell r="E2404">
            <v>143600</v>
          </cell>
          <cell r="F2404">
            <v>143600</v>
          </cell>
          <cell r="G2404">
            <v>300000</v>
          </cell>
          <cell r="H2404">
            <v>0</v>
          </cell>
          <cell r="I2404">
            <v>0</v>
          </cell>
          <cell r="J2404">
            <v>1777000</v>
          </cell>
        </row>
        <row r="2405">
          <cell r="A2405" t="str">
            <v>P81939</v>
          </cell>
          <cell r="B2405" t="str">
            <v>ANWAR YUSUF, SE</v>
          </cell>
          <cell r="C2405" t="str">
            <v>05100</v>
          </cell>
          <cell r="D2405">
            <v>1425000</v>
          </cell>
          <cell r="E2405">
            <v>142500</v>
          </cell>
          <cell r="F2405">
            <v>71250</v>
          </cell>
          <cell r="G2405">
            <v>225000</v>
          </cell>
          <cell r="H2405">
            <v>0</v>
          </cell>
          <cell r="I2405">
            <v>583000</v>
          </cell>
          <cell r="J2405">
            <v>1987000</v>
          </cell>
        </row>
        <row r="2406">
          <cell r="A2406" t="str">
            <v>P81942</v>
          </cell>
          <cell r="B2406" t="str">
            <v>SYAMSUL TASMAN, SE</v>
          </cell>
          <cell r="C2406" t="str">
            <v>05100</v>
          </cell>
          <cell r="D2406">
            <v>1425000</v>
          </cell>
          <cell r="E2406">
            <v>142500</v>
          </cell>
          <cell r="F2406">
            <v>71250</v>
          </cell>
          <cell r="G2406">
            <v>225000</v>
          </cell>
          <cell r="H2406">
            <v>0</v>
          </cell>
          <cell r="I2406">
            <v>495000</v>
          </cell>
          <cell r="J2406">
            <v>1987000</v>
          </cell>
        </row>
        <row r="2407">
          <cell r="A2407" t="str">
            <v>P82396</v>
          </cell>
          <cell r="B2407" t="str">
            <v>ABASINUROKHMAN</v>
          </cell>
          <cell r="C2407" t="str">
            <v>05100</v>
          </cell>
          <cell r="D2407">
            <v>1204000</v>
          </cell>
          <cell r="E2407">
            <v>0</v>
          </cell>
          <cell r="F2407">
            <v>0</v>
          </cell>
          <cell r="G2407">
            <v>75000</v>
          </cell>
          <cell r="H2407">
            <v>0</v>
          </cell>
          <cell r="I2407">
            <v>352000</v>
          </cell>
          <cell r="J2407">
            <v>1852000</v>
          </cell>
        </row>
        <row r="2408">
          <cell r="A2408" t="str">
            <v>P82562</v>
          </cell>
          <cell r="B2408" t="str">
            <v>ALFIAN</v>
          </cell>
          <cell r="C2408" t="str">
            <v>05100</v>
          </cell>
          <cell r="D2408">
            <v>1164000</v>
          </cell>
          <cell r="E2408">
            <v>0</v>
          </cell>
          <cell r="F2408">
            <v>0</v>
          </cell>
          <cell r="G2408">
            <v>75000</v>
          </cell>
          <cell r="H2408">
            <v>0</v>
          </cell>
          <cell r="I2408">
            <v>825000</v>
          </cell>
          <cell r="J2408">
            <v>1852000</v>
          </cell>
        </row>
        <row r="2409">
          <cell r="A2409" t="str">
            <v>P83459</v>
          </cell>
          <cell r="B2409" t="str">
            <v>MUHAMMAD ZARKASYI</v>
          </cell>
          <cell r="C2409" t="str">
            <v>05100</v>
          </cell>
          <cell r="D2409">
            <v>946400</v>
          </cell>
          <cell r="E2409">
            <v>0</v>
          </cell>
          <cell r="F2409">
            <v>0</v>
          </cell>
          <cell r="G2409">
            <v>75000</v>
          </cell>
          <cell r="H2409">
            <v>0</v>
          </cell>
          <cell r="I2409">
            <v>352000</v>
          </cell>
          <cell r="J2409">
            <v>1334400</v>
          </cell>
        </row>
        <row r="2410">
          <cell r="A2410" t="str">
            <v>P83488</v>
          </cell>
          <cell r="B2410" t="str">
            <v>NAZARUDDIN ANWAR</v>
          </cell>
          <cell r="C2410" t="str">
            <v>05100</v>
          </cell>
          <cell r="D2410">
            <v>946400</v>
          </cell>
          <cell r="E2410">
            <v>0</v>
          </cell>
          <cell r="F2410">
            <v>0</v>
          </cell>
          <cell r="G2410">
            <v>75000</v>
          </cell>
          <cell r="H2410">
            <v>0</v>
          </cell>
          <cell r="I2410">
            <v>297000</v>
          </cell>
          <cell r="J2410">
            <v>1334400</v>
          </cell>
        </row>
        <row r="2411">
          <cell r="A2411" t="str">
            <v>P71282</v>
          </cell>
          <cell r="B2411" t="str">
            <v>ABD. SAMAD</v>
          </cell>
          <cell r="C2411" t="str">
            <v>05280</v>
          </cell>
          <cell r="D2411">
            <v>1692000</v>
          </cell>
          <cell r="E2411">
            <v>169200</v>
          </cell>
          <cell r="F2411">
            <v>84600</v>
          </cell>
          <cell r="G2411">
            <v>225000</v>
          </cell>
          <cell r="H2411">
            <v>0</v>
          </cell>
          <cell r="I2411">
            <v>352000</v>
          </cell>
          <cell r="J2411">
            <v>2035000</v>
          </cell>
        </row>
        <row r="2412">
          <cell r="A2412" t="str">
            <v>P79173</v>
          </cell>
          <cell r="B2412" t="str">
            <v>HARNIKA</v>
          </cell>
          <cell r="C2412" t="str">
            <v>05280</v>
          </cell>
          <cell r="D2412">
            <v>1744000</v>
          </cell>
          <cell r="E2412">
            <v>174400</v>
          </cell>
          <cell r="F2412">
            <v>87200</v>
          </cell>
          <cell r="G2412">
            <v>225000</v>
          </cell>
          <cell r="H2412">
            <v>0</v>
          </cell>
          <cell r="I2412">
            <v>825000</v>
          </cell>
          <cell r="J2412">
            <v>2173000</v>
          </cell>
        </row>
        <row r="2413">
          <cell r="A2413" t="str">
            <v>P79998</v>
          </cell>
          <cell r="B2413" t="str">
            <v>JOJOK DWI TJAHJONO, SE.</v>
          </cell>
          <cell r="C2413" t="str">
            <v>05280</v>
          </cell>
          <cell r="D2413">
            <v>1861000</v>
          </cell>
          <cell r="E2413">
            <v>186100</v>
          </cell>
          <cell r="F2413">
            <v>93050</v>
          </cell>
          <cell r="G2413">
            <v>225000</v>
          </cell>
          <cell r="H2413">
            <v>1500000</v>
          </cell>
          <cell r="I2413">
            <v>0</v>
          </cell>
          <cell r="J2413">
            <v>3625000</v>
          </cell>
        </row>
        <row r="2414">
          <cell r="A2414" t="str">
            <v>P80691</v>
          </cell>
          <cell r="B2414" t="str">
            <v>FAJAR, SE</v>
          </cell>
          <cell r="C2414" t="str">
            <v>05280</v>
          </cell>
          <cell r="D2414">
            <v>1333000</v>
          </cell>
          <cell r="E2414">
            <v>133300</v>
          </cell>
          <cell r="F2414">
            <v>133300</v>
          </cell>
          <cell r="G2414">
            <v>300000</v>
          </cell>
          <cell r="H2414">
            <v>0</v>
          </cell>
          <cell r="I2414">
            <v>583000</v>
          </cell>
          <cell r="J2414">
            <v>1967000</v>
          </cell>
        </row>
        <row r="2415">
          <cell r="A2415" t="str">
            <v>P81491</v>
          </cell>
          <cell r="B2415" t="str">
            <v>JAMALI</v>
          </cell>
          <cell r="C2415" t="str">
            <v>05280</v>
          </cell>
          <cell r="D2415">
            <v>1168000</v>
          </cell>
          <cell r="E2415">
            <v>116800</v>
          </cell>
          <cell r="F2415">
            <v>116800</v>
          </cell>
          <cell r="G2415">
            <v>300000</v>
          </cell>
          <cell r="H2415">
            <v>0</v>
          </cell>
          <cell r="I2415">
            <v>352000</v>
          </cell>
          <cell r="J2415">
            <v>1690000</v>
          </cell>
        </row>
        <row r="2416">
          <cell r="A2416" t="str">
            <v>P82368</v>
          </cell>
          <cell r="B2416" t="str">
            <v>ALIMUL ARDHI</v>
          </cell>
          <cell r="C2416" t="str">
            <v>05280</v>
          </cell>
          <cell r="D2416">
            <v>1204000</v>
          </cell>
          <cell r="E2416">
            <v>0</v>
          </cell>
          <cell r="F2416">
            <v>0</v>
          </cell>
          <cell r="G2416">
            <v>75000</v>
          </cell>
          <cell r="H2416">
            <v>0</v>
          </cell>
          <cell r="I2416">
            <v>495000</v>
          </cell>
          <cell r="J2416">
            <v>1822000</v>
          </cell>
        </row>
        <row r="2417">
          <cell r="A2417" t="str">
            <v>P82395</v>
          </cell>
          <cell r="B2417" t="str">
            <v>YUSRAN</v>
          </cell>
          <cell r="C2417" t="str">
            <v>05280</v>
          </cell>
          <cell r="D2417">
            <v>1204000</v>
          </cell>
          <cell r="E2417">
            <v>120400</v>
          </cell>
          <cell r="F2417">
            <v>0</v>
          </cell>
          <cell r="G2417">
            <v>150000</v>
          </cell>
          <cell r="H2417">
            <v>0</v>
          </cell>
          <cell r="I2417">
            <v>495000</v>
          </cell>
          <cell r="J2417">
            <v>1822000</v>
          </cell>
        </row>
        <row r="2418">
          <cell r="A2418" t="str">
            <v>P82896</v>
          </cell>
          <cell r="B2418" t="str">
            <v>BASO SUTRISNO</v>
          </cell>
          <cell r="C2418" t="str">
            <v>05280</v>
          </cell>
          <cell r="D2418">
            <v>1164000</v>
          </cell>
          <cell r="E2418">
            <v>0</v>
          </cell>
          <cell r="F2418">
            <v>0</v>
          </cell>
          <cell r="G2418">
            <v>75000</v>
          </cell>
          <cell r="H2418">
            <v>0</v>
          </cell>
          <cell r="I2418">
            <v>825000</v>
          </cell>
          <cell r="J2418">
            <v>1655000</v>
          </cell>
        </row>
        <row r="2419">
          <cell r="A2419" t="str">
            <v>P83480</v>
          </cell>
          <cell r="B2419" t="str">
            <v>SRI NANI ROSIDAWATI,S.E</v>
          </cell>
          <cell r="C2419" t="str">
            <v>05280</v>
          </cell>
          <cell r="D2419">
            <v>946400</v>
          </cell>
          <cell r="E2419">
            <v>0</v>
          </cell>
          <cell r="F2419">
            <v>0</v>
          </cell>
          <cell r="G2419">
            <v>75000</v>
          </cell>
          <cell r="H2419">
            <v>0</v>
          </cell>
          <cell r="I2419">
            <v>0</v>
          </cell>
          <cell r="J2419">
            <v>1372000</v>
          </cell>
        </row>
        <row r="2420">
          <cell r="A2420" t="str">
            <v>P76732</v>
          </cell>
          <cell r="B2420" t="str">
            <v>MUH. ARWAN ASHARI ARSYAD, SE.</v>
          </cell>
          <cell r="C2420" t="str">
            <v>05290</v>
          </cell>
          <cell r="D2420">
            <v>1689000</v>
          </cell>
          <cell r="E2420">
            <v>168900</v>
          </cell>
          <cell r="F2420">
            <v>168900</v>
          </cell>
          <cell r="G2420">
            <v>300000</v>
          </cell>
          <cell r="H2420">
            <v>0</v>
          </cell>
          <cell r="I2420">
            <v>693000</v>
          </cell>
          <cell r="J2420">
            <v>2104000</v>
          </cell>
        </row>
        <row r="2421">
          <cell r="A2421" t="str">
            <v>P76736</v>
          </cell>
          <cell r="B2421" t="str">
            <v>MUHAMMAD SADIK, SE</v>
          </cell>
          <cell r="C2421" t="str">
            <v>05290</v>
          </cell>
          <cell r="D2421">
            <v>1744000</v>
          </cell>
          <cell r="E2421">
            <v>0</v>
          </cell>
          <cell r="F2421">
            <v>87200</v>
          </cell>
          <cell r="G2421">
            <v>150000</v>
          </cell>
          <cell r="H2421">
            <v>0</v>
          </cell>
          <cell r="I2421">
            <v>583000</v>
          </cell>
          <cell r="J2421">
            <v>2173000</v>
          </cell>
        </row>
        <row r="2422">
          <cell r="A2422" t="str">
            <v>P78634</v>
          </cell>
          <cell r="B2422" t="str">
            <v>JULIANTO, S.E.</v>
          </cell>
          <cell r="C2422" t="str">
            <v>05290</v>
          </cell>
          <cell r="D2422">
            <v>1930000</v>
          </cell>
          <cell r="E2422">
            <v>193000</v>
          </cell>
          <cell r="F2422">
            <v>193000</v>
          </cell>
          <cell r="G2422">
            <v>300000</v>
          </cell>
          <cell r="H2422">
            <v>1600000</v>
          </cell>
          <cell r="I2422">
            <v>0</v>
          </cell>
          <cell r="J2422">
            <v>3480000</v>
          </cell>
        </row>
        <row r="2423">
          <cell r="A2423" t="str">
            <v>P80670</v>
          </cell>
          <cell r="B2423" t="str">
            <v>IBRAHIM YUSUF, SE.</v>
          </cell>
          <cell r="C2423" t="str">
            <v>05290</v>
          </cell>
          <cell r="D2423">
            <v>1425000</v>
          </cell>
          <cell r="E2423">
            <v>142500</v>
          </cell>
          <cell r="F2423">
            <v>142500</v>
          </cell>
          <cell r="G2423">
            <v>300000</v>
          </cell>
          <cell r="H2423">
            <v>0</v>
          </cell>
          <cell r="I2423">
            <v>825000</v>
          </cell>
          <cell r="J2423">
            <v>2035000</v>
          </cell>
        </row>
        <row r="2424">
          <cell r="A2424" t="str">
            <v>P81508</v>
          </cell>
          <cell r="B2424" t="str">
            <v>HAMKA P.</v>
          </cell>
          <cell r="C2424" t="str">
            <v>05290</v>
          </cell>
          <cell r="D2424">
            <v>1168000</v>
          </cell>
          <cell r="E2424">
            <v>116800</v>
          </cell>
          <cell r="F2424">
            <v>116800</v>
          </cell>
          <cell r="G2424">
            <v>300000</v>
          </cell>
          <cell r="H2424">
            <v>0</v>
          </cell>
          <cell r="I2424">
            <v>0</v>
          </cell>
          <cell r="J2424">
            <v>1760000</v>
          </cell>
        </row>
        <row r="2425">
          <cell r="A2425" t="str">
            <v>P81510</v>
          </cell>
          <cell r="B2425" t="str">
            <v>MOH. SYAHIR WAHID</v>
          </cell>
          <cell r="C2425" t="str">
            <v>05290</v>
          </cell>
          <cell r="D2425">
            <v>1246000</v>
          </cell>
          <cell r="E2425">
            <v>124600</v>
          </cell>
          <cell r="F2425">
            <v>124600</v>
          </cell>
          <cell r="G2425">
            <v>300000</v>
          </cell>
          <cell r="H2425">
            <v>0</v>
          </cell>
          <cell r="I2425">
            <v>297000</v>
          </cell>
          <cell r="J2425">
            <v>1898000</v>
          </cell>
        </row>
        <row r="2426">
          <cell r="A2426" t="str">
            <v>P81521</v>
          </cell>
          <cell r="B2426" t="str">
            <v>MUHAMMAD AMIR</v>
          </cell>
          <cell r="C2426" t="str">
            <v>05290</v>
          </cell>
          <cell r="D2426">
            <v>1168000</v>
          </cell>
          <cell r="E2426">
            <v>116800</v>
          </cell>
          <cell r="F2426">
            <v>116800</v>
          </cell>
          <cell r="G2426">
            <v>300000</v>
          </cell>
          <cell r="H2426">
            <v>0</v>
          </cell>
          <cell r="I2426">
            <v>0</v>
          </cell>
          <cell r="J2426">
            <v>1760000</v>
          </cell>
        </row>
        <row r="2427">
          <cell r="A2427" t="str">
            <v>P82192</v>
          </cell>
          <cell r="B2427" t="str">
            <v>SUHENDAR</v>
          </cell>
          <cell r="C2427" t="str">
            <v>05290</v>
          </cell>
          <cell r="D2427">
            <v>1126000</v>
          </cell>
          <cell r="E2427">
            <v>112600</v>
          </cell>
          <cell r="F2427">
            <v>112600</v>
          </cell>
          <cell r="G2427">
            <v>300000</v>
          </cell>
          <cell r="H2427">
            <v>0</v>
          </cell>
          <cell r="I2427">
            <v>267520</v>
          </cell>
          <cell r="J2427">
            <v>1829000</v>
          </cell>
        </row>
        <row r="2428">
          <cell r="A2428" t="str">
            <v>P82713</v>
          </cell>
          <cell r="B2428" t="str">
            <v>RUDI USMAN</v>
          </cell>
          <cell r="C2428" t="str">
            <v>05290</v>
          </cell>
          <cell r="D2428">
            <v>1052000</v>
          </cell>
          <cell r="E2428">
            <v>105200</v>
          </cell>
          <cell r="F2428">
            <v>105200</v>
          </cell>
          <cell r="G2428">
            <v>300000</v>
          </cell>
          <cell r="H2428">
            <v>0</v>
          </cell>
          <cell r="I2428">
            <v>352000</v>
          </cell>
          <cell r="J2428">
            <v>1829000</v>
          </cell>
        </row>
        <row r="2429">
          <cell r="A2429" t="str">
            <v>P82894</v>
          </cell>
          <cell r="B2429" t="str">
            <v>ASNAN SETIAWAN</v>
          </cell>
          <cell r="C2429" t="str">
            <v>05290</v>
          </cell>
          <cell r="D2429">
            <v>1164000</v>
          </cell>
          <cell r="E2429">
            <v>0</v>
          </cell>
          <cell r="F2429">
            <v>0</v>
          </cell>
          <cell r="G2429">
            <v>75000</v>
          </cell>
          <cell r="H2429">
            <v>0</v>
          </cell>
          <cell r="I2429">
            <v>825000</v>
          </cell>
          <cell r="J2429">
            <v>1655000</v>
          </cell>
        </row>
        <row r="2430">
          <cell r="A2430" t="str">
            <v>P82907</v>
          </cell>
          <cell r="B2430" t="str">
            <v>ARI FAKMUDDIN</v>
          </cell>
          <cell r="C2430" t="str">
            <v>05290</v>
          </cell>
          <cell r="D2430">
            <v>1164000</v>
          </cell>
          <cell r="E2430">
            <v>0</v>
          </cell>
          <cell r="F2430">
            <v>0</v>
          </cell>
          <cell r="G2430">
            <v>75000</v>
          </cell>
          <cell r="H2430">
            <v>0</v>
          </cell>
          <cell r="I2430">
            <v>825000</v>
          </cell>
          <cell r="J2430">
            <v>1655000</v>
          </cell>
        </row>
        <row r="2431">
          <cell r="A2431" t="str">
            <v>P83147</v>
          </cell>
          <cell r="B2431" t="str">
            <v>MUH. IDRIS MAPPAKAYA SYAR</v>
          </cell>
          <cell r="C2431" t="str">
            <v>05290</v>
          </cell>
          <cell r="D2431">
            <v>916000</v>
          </cell>
          <cell r="E2431">
            <v>0</v>
          </cell>
          <cell r="F2431">
            <v>0</v>
          </cell>
          <cell r="G2431">
            <v>75000</v>
          </cell>
          <cell r="H2431">
            <v>0</v>
          </cell>
          <cell r="I2431">
            <v>352000</v>
          </cell>
          <cell r="J2431">
            <v>1215000</v>
          </cell>
        </row>
        <row r="2432">
          <cell r="A2432" t="str">
            <v>P83157</v>
          </cell>
          <cell r="B2432" t="str">
            <v>TIAR ARISANDY</v>
          </cell>
          <cell r="C2432" t="str">
            <v>05290</v>
          </cell>
          <cell r="D2432">
            <v>916000</v>
          </cell>
          <cell r="E2432">
            <v>0</v>
          </cell>
          <cell r="F2432">
            <v>0</v>
          </cell>
          <cell r="G2432">
            <v>75000</v>
          </cell>
          <cell r="H2432">
            <v>0</v>
          </cell>
          <cell r="I2432">
            <v>495000</v>
          </cell>
          <cell r="J2432">
            <v>1215000</v>
          </cell>
        </row>
        <row r="2433">
          <cell r="A2433" t="str">
            <v>Q00518</v>
          </cell>
          <cell r="B2433" t="str">
            <v>YULIANA</v>
          </cell>
          <cell r="C2433" t="str">
            <v>05290</v>
          </cell>
          <cell r="D2433">
            <v>935000</v>
          </cell>
          <cell r="E2433">
            <v>0</v>
          </cell>
          <cell r="F2433">
            <v>0</v>
          </cell>
          <cell r="G2433">
            <v>75000</v>
          </cell>
          <cell r="H2433">
            <v>0</v>
          </cell>
          <cell r="I2433">
            <v>0</v>
          </cell>
          <cell r="J2433">
            <v>1090000</v>
          </cell>
        </row>
        <row r="2434">
          <cell r="A2434" t="str">
            <v>Q00530</v>
          </cell>
          <cell r="B2434" t="str">
            <v>SYUWARNA</v>
          </cell>
          <cell r="C2434" t="str">
            <v>05290</v>
          </cell>
          <cell r="D2434">
            <v>935000</v>
          </cell>
          <cell r="E2434">
            <v>0</v>
          </cell>
          <cell r="F2434">
            <v>0</v>
          </cell>
          <cell r="G2434">
            <v>75000</v>
          </cell>
          <cell r="H2434">
            <v>0</v>
          </cell>
          <cell r="I2434">
            <v>297000</v>
          </cell>
          <cell r="J2434">
            <v>1090000</v>
          </cell>
        </row>
        <row r="2435">
          <cell r="A2435" t="str">
            <v>Q00547</v>
          </cell>
          <cell r="B2435" t="str">
            <v>SRIYANTI MUSTAFA</v>
          </cell>
          <cell r="C2435" t="str">
            <v>05290</v>
          </cell>
          <cell r="D2435">
            <v>935000</v>
          </cell>
          <cell r="E2435">
            <v>0</v>
          </cell>
          <cell r="F2435">
            <v>0</v>
          </cell>
          <cell r="G2435">
            <v>75000</v>
          </cell>
          <cell r="H2435">
            <v>0</v>
          </cell>
          <cell r="I2435">
            <v>297000</v>
          </cell>
          <cell r="J2435">
            <v>1090000</v>
          </cell>
        </row>
        <row r="2436">
          <cell r="A2436" t="str">
            <v>Q00560</v>
          </cell>
          <cell r="B2436" t="str">
            <v>HENNI AMIR</v>
          </cell>
          <cell r="C2436" t="str">
            <v>05290</v>
          </cell>
          <cell r="D2436">
            <v>935000</v>
          </cell>
          <cell r="E2436">
            <v>0</v>
          </cell>
          <cell r="F2436">
            <v>0</v>
          </cell>
          <cell r="G2436">
            <v>75000</v>
          </cell>
          <cell r="H2436">
            <v>0</v>
          </cell>
          <cell r="I2436">
            <v>297000</v>
          </cell>
          <cell r="J2436">
            <v>1090000</v>
          </cell>
        </row>
        <row r="2437">
          <cell r="A2437" t="str">
            <v>P63546</v>
          </cell>
          <cell r="B2437" t="str">
            <v>SYAMSUL BACHRI,SE</v>
          </cell>
          <cell r="C2437" t="str">
            <v>05300</v>
          </cell>
          <cell r="D2437">
            <v>2136000</v>
          </cell>
          <cell r="E2437">
            <v>213600</v>
          </cell>
          <cell r="F2437">
            <v>213600</v>
          </cell>
          <cell r="G2437">
            <v>300000</v>
          </cell>
          <cell r="H2437">
            <v>1600000</v>
          </cell>
          <cell r="I2437">
            <v>0</v>
          </cell>
          <cell r="J2437">
            <v>3741000</v>
          </cell>
        </row>
        <row r="2438">
          <cell r="A2438" t="str">
            <v>P79159</v>
          </cell>
          <cell r="B2438" t="str">
            <v>RAHMAWATI H.</v>
          </cell>
          <cell r="C2438" t="str">
            <v>05300</v>
          </cell>
          <cell r="D2438">
            <v>1744000</v>
          </cell>
          <cell r="E2438">
            <v>0</v>
          </cell>
          <cell r="F2438">
            <v>0</v>
          </cell>
          <cell r="G2438">
            <v>75000</v>
          </cell>
          <cell r="H2438">
            <v>0</v>
          </cell>
          <cell r="I2438">
            <v>825000</v>
          </cell>
          <cell r="J2438">
            <v>2138000</v>
          </cell>
        </row>
        <row r="2439">
          <cell r="A2439" t="str">
            <v>P81517</v>
          </cell>
          <cell r="B2439" t="str">
            <v>ABD. SALAM</v>
          </cell>
          <cell r="C2439" t="str">
            <v>05300</v>
          </cell>
          <cell r="D2439">
            <v>1168000</v>
          </cell>
          <cell r="E2439">
            <v>116800</v>
          </cell>
          <cell r="F2439">
            <v>116800</v>
          </cell>
          <cell r="G2439">
            <v>300000</v>
          </cell>
          <cell r="H2439">
            <v>0</v>
          </cell>
          <cell r="I2439">
            <v>309760</v>
          </cell>
          <cell r="J2439">
            <v>1817000</v>
          </cell>
        </row>
        <row r="2440">
          <cell r="A2440" t="str">
            <v>P81534</v>
          </cell>
          <cell r="B2440" t="str">
            <v>ROMY YULIANTO, SE.</v>
          </cell>
          <cell r="C2440" t="str">
            <v>05300</v>
          </cell>
          <cell r="D2440">
            <v>1246000</v>
          </cell>
          <cell r="E2440">
            <v>124600</v>
          </cell>
          <cell r="F2440">
            <v>124600</v>
          </cell>
          <cell r="G2440">
            <v>300000</v>
          </cell>
          <cell r="H2440">
            <v>0</v>
          </cell>
          <cell r="I2440">
            <v>495000</v>
          </cell>
          <cell r="J2440">
            <v>1959000</v>
          </cell>
        </row>
        <row r="2441">
          <cell r="A2441" t="str">
            <v>P81559</v>
          </cell>
          <cell r="B2441" t="str">
            <v>IBRAHIM</v>
          </cell>
          <cell r="C2441" t="str">
            <v>05300</v>
          </cell>
          <cell r="D2441">
            <v>1207000</v>
          </cell>
          <cell r="E2441">
            <v>120700</v>
          </cell>
          <cell r="F2441">
            <v>120700</v>
          </cell>
          <cell r="G2441">
            <v>300000</v>
          </cell>
          <cell r="H2441">
            <v>0</v>
          </cell>
          <cell r="I2441">
            <v>323840</v>
          </cell>
          <cell r="J2441">
            <v>1800000</v>
          </cell>
        </row>
        <row r="2442">
          <cell r="A2442" t="str">
            <v>P82705</v>
          </cell>
          <cell r="B2442" t="str">
            <v>ERNAWATI, SE.</v>
          </cell>
          <cell r="C2442" t="str">
            <v>05300</v>
          </cell>
          <cell r="D2442">
            <v>1202000</v>
          </cell>
          <cell r="E2442">
            <v>120200</v>
          </cell>
          <cell r="F2442">
            <v>0</v>
          </cell>
          <cell r="G2442">
            <v>150000</v>
          </cell>
          <cell r="H2442">
            <v>0</v>
          </cell>
          <cell r="I2442">
            <v>550000</v>
          </cell>
          <cell r="J2442">
            <v>1762000</v>
          </cell>
        </row>
        <row r="2443">
          <cell r="A2443" t="str">
            <v>P83449</v>
          </cell>
          <cell r="B2443" t="str">
            <v>NUR PAISAH</v>
          </cell>
          <cell r="C2443" t="str">
            <v>05300</v>
          </cell>
          <cell r="D2443">
            <v>946400</v>
          </cell>
          <cell r="E2443">
            <v>0</v>
          </cell>
          <cell r="F2443">
            <v>0</v>
          </cell>
          <cell r="G2443">
            <v>75000</v>
          </cell>
          <cell r="H2443">
            <v>0</v>
          </cell>
          <cell r="I2443">
            <v>0</v>
          </cell>
          <cell r="J2443">
            <v>1409600</v>
          </cell>
        </row>
        <row r="2444">
          <cell r="A2444" t="str">
            <v>Q00508</v>
          </cell>
          <cell r="B2444" t="str">
            <v>NUSAIBA FITRAH YANTI LUBIS</v>
          </cell>
          <cell r="C2444" t="str">
            <v>05300</v>
          </cell>
          <cell r="D2444">
            <v>935000</v>
          </cell>
          <cell r="E2444">
            <v>0</v>
          </cell>
          <cell r="F2444">
            <v>0</v>
          </cell>
          <cell r="G2444">
            <v>75000</v>
          </cell>
          <cell r="H2444">
            <v>0</v>
          </cell>
          <cell r="I2444">
            <v>297000</v>
          </cell>
          <cell r="J2444">
            <v>1120000</v>
          </cell>
        </row>
        <row r="2445">
          <cell r="A2445" t="str">
            <v>Q00556</v>
          </cell>
          <cell r="B2445" t="str">
            <v>SRI WAHYUNI YUSUF</v>
          </cell>
          <cell r="C2445" t="str">
            <v>05300</v>
          </cell>
          <cell r="D2445">
            <v>935000</v>
          </cell>
          <cell r="E2445">
            <v>0</v>
          </cell>
          <cell r="F2445">
            <v>0</v>
          </cell>
          <cell r="G2445">
            <v>75000</v>
          </cell>
          <cell r="H2445">
            <v>0</v>
          </cell>
          <cell r="I2445">
            <v>352000</v>
          </cell>
          <cell r="J2445">
            <v>1120000</v>
          </cell>
        </row>
        <row r="2446">
          <cell r="A2446" t="str">
            <v>P46648</v>
          </cell>
          <cell r="B2446" t="str">
            <v>AMIRUDDIN,DRS</v>
          </cell>
          <cell r="C2446" t="str">
            <v>05310</v>
          </cell>
          <cell r="D2446">
            <v>2293000</v>
          </cell>
          <cell r="E2446">
            <v>229300</v>
          </cell>
          <cell r="F2446">
            <v>229300</v>
          </cell>
          <cell r="G2446">
            <v>300000</v>
          </cell>
          <cell r="H2446">
            <v>1500000</v>
          </cell>
          <cell r="I2446">
            <v>0</v>
          </cell>
          <cell r="J2446">
            <v>2616000</v>
          </cell>
        </row>
        <row r="2447">
          <cell r="A2447" t="str">
            <v>P63377</v>
          </cell>
          <cell r="B2447" t="str">
            <v>H. SYAMSUL SYAM, SE. MM</v>
          </cell>
          <cell r="C2447" t="str">
            <v>05310</v>
          </cell>
          <cell r="D2447">
            <v>2279000</v>
          </cell>
          <cell r="E2447">
            <v>0</v>
          </cell>
          <cell r="F2447">
            <v>0</v>
          </cell>
          <cell r="G2447">
            <v>75000</v>
          </cell>
          <cell r="H2447">
            <v>2100000</v>
          </cell>
          <cell r="I2447">
            <v>0</v>
          </cell>
          <cell r="J2447">
            <v>4313000</v>
          </cell>
        </row>
        <row r="2448">
          <cell r="A2448" t="str">
            <v>P80666</v>
          </cell>
          <cell r="B2448" t="str">
            <v>MULYADI</v>
          </cell>
          <cell r="C2448" t="str">
            <v>05310</v>
          </cell>
          <cell r="D2448">
            <v>1425000</v>
          </cell>
          <cell r="E2448">
            <v>142500</v>
          </cell>
          <cell r="F2448">
            <v>0</v>
          </cell>
          <cell r="G2448">
            <v>150000</v>
          </cell>
          <cell r="H2448">
            <v>0</v>
          </cell>
          <cell r="I2448">
            <v>825000</v>
          </cell>
          <cell r="J2448">
            <v>2215000</v>
          </cell>
        </row>
        <row r="2449">
          <cell r="A2449" t="str">
            <v>P80681</v>
          </cell>
          <cell r="B2449" t="str">
            <v>YANTO</v>
          </cell>
          <cell r="C2449" t="str">
            <v>05310</v>
          </cell>
          <cell r="D2449">
            <v>1425000</v>
          </cell>
          <cell r="E2449">
            <v>142500</v>
          </cell>
          <cell r="F2449">
            <v>142500</v>
          </cell>
          <cell r="G2449">
            <v>300000</v>
          </cell>
          <cell r="H2449">
            <v>0</v>
          </cell>
          <cell r="I2449">
            <v>825000</v>
          </cell>
          <cell r="J2449">
            <v>2035000</v>
          </cell>
        </row>
        <row r="2450">
          <cell r="A2450" t="str">
            <v>P81574</v>
          </cell>
          <cell r="B2450" t="str">
            <v>KHAIRUDDIN, S.SOS</v>
          </cell>
          <cell r="C2450" t="str">
            <v>05310</v>
          </cell>
          <cell r="D2450">
            <v>1168000</v>
          </cell>
          <cell r="E2450">
            <v>116800</v>
          </cell>
          <cell r="F2450">
            <v>58400</v>
          </cell>
          <cell r="G2450">
            <v>225000</v>
          </cell>
          <cell r="H2450">
            <v>0</v>
          </cell>
          <cell r="I2450">
            <v>374000</v>
          </cell>
          <cell r="J2450">
            <v>1760000</v>
          </cell>
        </row>
        <row r="2451">
          <cell r="A2451" t="str">
            <v>P82380</v>
          </cell>
          <cell r="B2451" t="str">
            <v>ICHSAN DWI SAPUTRA</v>
          </cell>
          <cell r="C2451" t="str">
            <v>05310</v>
          </cell>
          <cell r="D2451">
            <v>1204000</v>
          </cell>
          <cell r="E2451">
            <v>0</v>
          </cell>
          <cell r="F2451">
            <v>0</v>
          </cell>
          <cell r="G2451">
            <v>75000</v>
          </cell>
          <cell r="H2451">
            <v>0</v>
          </cell>
          <cell r="I2451">
            <v>550000</v>
          </cell>
          <cell r="J2451">
            <v>1898000</v>
          </cell>
        </row>
        <row r="2452">
          <cell r="A2452" t="str">
            <v>P82889</v>
          </cell>
          <cell r="B2452" t="str">
            <v>AMIRULLAH</v>
          </cell>
          <cell r="C2452" t="str">
            <v>05310</v>
          </cell>
          <cell r="D2452">
            <v>1164000</v>
          </cell>
          <cell r="E2452">
            <v>0</v>
          </cell>
          <cell r="F2452">
            <v>0</v>
          </cell>
          <cell r="G2452">
            <v>75000</v>
          </cell>
          <cell r="H2452">
            <v>0</v>
          </cell>
          <cell r="I2452">
            <v>550000</v>
          </cell>
          <cell r="J2452">
            <v>1655000</v>
          </cell>
        </row>
        <row r="2453">
          <cell r="A2453" t="str">
            <v>P83141</v>
          </cell>
          <cell r="B2453" t="str">
            <v>BEKTI HANDAYANI TURMUDI</v>
          </cell>
          <cell r="C2453" t="str">
            <v>05310</v>
          </cell>
          <cell r="D2453">
            <v>916000</v>
          </cell>
          <cell r="E2453">
            <v>0</v>
          </cell>
          <cell r="F2453">
            <v>0</v>
          </cell>
          <cell r="G2453">
            <v>75000</v>
          </cell>
          <cell r="H2453">
            <v>0</v>
          </cell>
          <cell r="I2453">
            <v>374000</v>
          </cell>
          <cell r="J2453">
            <v>1215000</v>
          </cell>
        </row>
        <row r="2454">
          <cell r="A2454" t="str">
            <v>Q00499</v>
          </cell>
          <cell r="B2454" t="str">
            <v>RESKIWATI</v>
          </cell>
          <cell r="C2454" t="str">
            <v>05310</v>
          </cell>
          <cell r="D2454">
            <v>935000</v>
          </cell>
          <cell r="E2454">
            <v>0</v>
          </cell>
          <cell r="F2454">
            <v>0</v>
          </cell>
          <cell r="G2454">
            <v>75000</v>
          </cell>
          <cell r="H2454">
            <v>0</v>
          </cell>
          <cell r="I2454">
            <v>374000</v>
          </cell>
          <cell r="J2454">
            <v>1090000</v>
          </cell>
        </row>
        <row r="2455">
          <cell r="A2455" t="str">
            <v>Q00524</v>
          </cell>
          <cell r="B2455" t="str">
            <v>SITTI AISYAH GAZALI</v>
          </cell>
          <cell r="C2455" t="str">
            <v>05310</v>
          </cell>
          <cell r="D2455">
            <v>935000</v>
          </cell>
          <cell r="E2455">
            <v>0</v>
          </cell>
          <cell r="F2455">
            <v>0</v>
          </cell>
          <cell r="G2455">
            <v>75000</v>
          </cell>
          <cell r="H2455">
            <v>0</v>
          </cell>
          <cell r="I2455">
            <v>297000</v>
          </cell>
          <cell r="J2455">
            <v>1090000</v>
          </cell>
        </row>
        <row r="2456">
          <cell r="A2456" t="str">
            <v>P61276</v>
          </cell>
          <cell r="B2456" t="str">
            <v>ABDUL GANI</v>
          </cell>
          <cell r="C2456" t="str">
            <v>05320</v>
          </cell>
          <cell r="D2456">
            <v>1751000</v>
          </cell>
          <cell r="E2456">
            <v>175100</v>
          </cell>
          <cell r="F2456">
            <v>175100</v>
          </cell>
          <cell r="G2456">
            <v>300000</v>
          </cell>
          <cell r="H2456">
            <v>0</v>
          </cell>
          <cell r="I2456">
            <v>297000</v>
          </cell>
          <cell r="J2456">
            <v>2035000</v>
          </cell>
        </row>
        <row r="2457">
          <cell r="A2457" t="str">
            <v>P76665</v>
          </cell>
          <cell r="B2457" t="str">
            <v>UMAR DHANI, SE.</v>
          </cell>
          <cell r="C2457" t="str">
            <v>05320</v>
          </cell>
          <cell r="D2457">
            <v>1689000</v>
          </cell>
          <cell r="E2457">
            <v>168900</v>
          </cell>
          <cell r="F2457">
            <v>168900</v>
          </cell>
          <cell r="G2457">
            <v>300000</v>
          </cell>
          <cell r="H2457">
            <v>0</v>
          </cell>
          <cell r="I2457">
            <v>825000</v>
          </cell>
          <cell r="J2457">
            <v>2020000</v>
          </cell>
        </row>
        <row r="2458">
          <cell r="A2458" t="str">
            <v>P76731</v>
          </cell>
          <cell r="B2458" t="str">
            <v>SYAMSUL RIJAL, SE.</v>
          </cell>
          <cell r="C2458" t="str">
            <v>05320</v>
          </cell>
          <cell r="D2458">
            <v>1689000</v>
          </cell>
          <cell r="E2458">
            <v>0</v>
          </cell>
          <cell r="F2458">
            <v>0</v>
          </cell>
          <cell r="G2458">
            <v>75000</v>
          </cell>
          <cell r="H2458">
            <v>0</v>
          </cell>
          <cell r="I2458">
            <v>726000</v>
          </cell>
          <cell r="J2458">
            <v>2104000</v>
          </cell>
        </row>
        <row r="2459">
          <cell r="A2459" t="str">
            <v>P79197</v>
          </cell>
          <cell r="B2459" t="str">
            <v>ARWAN SIAMA</v>
          </cell>
          <cell r="C2459" t="str">
            <v>05320</v>
          </cell>
          <cell r="D2459">
            <v>1744000</v>
          </cell>
          <cell r="E2459">
            <v>174400</v>
          </cell>
          <cell r="F2459">
            <v>174400</v>
          </cell>
          <cell r="G2459">
            <v>300000</v>
          </cell>
          <cell r="H2459">
            <v>0</v>
          </cell>
          <cell r="I2459">
            <v>583000</v>
          </cell>
          <cell r="J2459">
            <v>2173000</v>
          </cell>
        </row>
        <row r="2460">
          <cell r="A2460" t="str">
            <v>P80374</v>
          </cell>
          <cell r="B2460" t="str">
            <v>BENI MARTINA MAULAN</v>
          </cell>
          <cell r="C2460" t="str">
            <v>05320</v>
          </cell>
          <cell r="D2460">
            <v>1686000</v>
          </cell>
          <cell r="E2460">
            <v>168600</v>
          </cell>
          <cell r="F2460">
            <v>84300</v>
          </cell>
          <cell r="G2460">
            <v>225000</v>
          </cell>
          <cell r="H2460">
            <v>1500000</v>
          </cell>
          <cell r="I2460">
            <v>0</v>
          </cell>
          <cell r="J2460">
            <v>3250000</v>
          </cell>
        </row>
        <row r="2461">
          <cell r="A2461" t="str">
            <v>P80665</v>
          </cell>
          <cell r="B2461" t="str">
            <v>MUH. KHOZIM, SE.</v>
          </cell>
          <cell r="C2461" t="str">
            <v>05320</v>
          </cell>
          <cell r="D2461">
            <v>1425000</v>
          </cell>
          <cell r="E2461">
            <v>142500</v>
          </cell>
          <cell r="F2461">
            <v>142500</v>
          </cell>
          <cell r="G2461">
            <v>300000</v>
          </cell>
          <cell r="H2461">
            <v>0</v>
          </cell>
          <cell r="I2461">
            <v>825000</v>
          </cell>
          <cell r="J2461">
            <v>2035000</v>
          </cell>
        </row>
        <row r="2462">
          <cell r="A2462" t="str">
            <v>P81526</v>
          </cell>
          <cell r="B2462" t="str">
            <v>ANWAR</v>
          </cell>
          <cell r="C2462" t="str">
            <v>05320</v>
          </cell>
          <cell r="D2462">
            <v>1207000</v>
          </cell>
          <cell r="E2462">
            <v>120700</v>
          </cell>
          <cell r="F2462">
            <v>120700</v>
          </cell>
          <cell r="G2462">
            <v>300000</v>
          </cell>
          <cell r="H2462">
            <v>0</v>
          </cell>
          <cell r="I2462">
            <v>264000</v>
          </cell>
          <cell r="J2462">
            <v>1829000</v>
          </cell>
        </row>
        <row r="2463">
          <cell r="A2463" t="str">
            <v>P81550</v>
          </cell>
          <cell r="B2463" t="str">
            <v>MEITY CHRISTIEN, SE.</v>
          </cell>
          <cell r="C2463" t="str">
            <v>05320</v>
          </cell>
          <cell r="D2463">
            <v>1333000</v>
          </cell>
          <cell r="E2463">
            <v>0</v>
          </cell>
          <cell r="F2463">
            <v>0</v>
          </cell>
          <cell r="G2463">
            <v>75000</v>
          </cell>
          <cell r="H2463">
            <v>0</v>
          </cell>
          <cell r="I2463">
            <v>605000</v>
          </cell>
          <cell r="J2463">
            <v>1967000</v>
          </cell>
        </row>
        <row r="2464">
          <cell r="A2464" t="str">
            <v>P81567</v>
          </cell>
          <cell r="B2464" t="str">
            <v>IRWAN B.</v>
          </cell>
          <cell r="C2464" t="str">
            <v>05320</v>
          </cell>
          <cell r="D2464">
            <v>1207000</v>
          </cell>
          <cell r="E2464">
            <v>120700</v>
          </cell>
          <cell r="F2464">
            <v>120700</v>
          </cell>
          <cell r="G2464">
            <v>300000</v>
          </cell>
          <cell r="H2464">
            <v>0</v>
          </cell>
          <cell r="I2464">
            <v>319000</v>
          </cell>
          <cell r="J2464">
            <v>1829000</v>
          </cell>
        </row>
        <row r="2465">
          <cell r="A2465" t="str">
            <v>P82383</v>
          </cell>
          <cell r="B2465" t="str">
            <v>MUH. ANWAR</v>
          </cell>
          <cell r="C2465" t="str">
            <v>05320</v>
          </cell>
          <cell r="D2465">
            <v>1204000</v>
          </cell>
          <cell r="E2465">
            <v>120400</v>
          </cell>
          <cell r="F2465">
            <v>0</v>
          </cell>
          <cell r="G2465">
            <v>150000</v>
          </cell>
          <cell r="H2465">
            <v>0</v>
          </cell>
          <cell r="I2465">
            <v>825000</v>
          </cell>
          <cell r="J2465">
            <v>1898000</v>
          </cell>
        </row>
        <row r="2466">
          <cell r="A2466" t="str">
            <v>Q00534</v>
          </cell>
          <cell r="B2466" t="str">
            <v>SHELYA SHAFITRIE NAWIR</v>
          </cell>
          <cell r="C2466" t="str">
            <v>05320</v>
          </cell>
          <cell r="D2466">
            <v>935000</v>
          </cell>
          <cell r="E2466">
            <v>0</v>
          </cell>
          <cell r="F2466">
            <v>0</v>
          </cell>
          <cell r="G2466">
            <v>75000</v>
          </cell>
          <cell r="H2466">
            <v>0</v>
          </cell>
          <cell r="I2466">
            <v>0</v>
          </cell>
          <cell r="J2466">
            <v>1090000</v>
          </cell>
        </row>
        <row r="2467">
          <cell r="A2467" t="str">
            <v>Q00551</v>
          </cell>
          <cell r="B2467" t="str">
            <v>SENIWATI ISMAIL</v>
          </cell>
          <cell r="C2467" t="str">
            <v>05320</v>
          </cell>
          <cell r="D2467">
            <v>935000</v>
          </cell>
          <cell r="E2467">
            <v>0</v>
          </cell>
          <cell r="F2467">
            <v>0</v>
          </cell>
          <cell r="G2467">
            <v>75000</v>
          </cell>
          <cell r="H2467">
            <v>0</v>
          </cell>
          <cell r="I2467">
            <v>0</v>
          </cell>
          <cell r="J2467">
            <v>1090000</v>
          </cell>
        </row>
        <row r="2468">
          <cell r="A2468" t="str">
            <v>P76715</v>
          </cell>
          <cell r="B2468" t="str">
            <v>JUSLINAH</v>
          </cell>
          <cell r="C2468" t="str">
            <v>05330</v>
          </cell>
          <cell r="D2468">
            <v>1689000</v>
          </cell>
          <cell r="E2468">
            <v>168900</v>
          </cell>
          <cell r="F2468">
            <v>168900</v>
          </cell>
          <cell r="G2468">
            <v>300000</v>
          </cell>
          <cell r="H2468">
            <v>0</v>
          </cell>
          <cell r="I2468">
            <v>825000</v>
          </cell>
          <cell r="J2468">
            <v>2104000</v>
          </cell>
        </row>
        <row r="2469">
          <cell r="A2469" t="str">
            <v>P79160</v>
          </cell>
          <cell r="B2469" t="str">
            <v>SUMIATI, SE</v>
          </cell>
          <cell r="C2469" t="str">
            <v>05330</v>
          </cell>
          <cell r="D2469">
            <v>1744000</v>
          </cell>
          <cell r="E2469">
            <v>174400</v>
          </cell>
          <cell r="F2469">
            <v>174400</v>
          </cell>
          <cell r="G2469">
            <v>300000</v>
          </cell>
          <cell r="H2469">
            <v>0</v>
          </cell>
          <cell r="I2469">
            <v>825000</v>
          </cell>
          <cell r="J2469">
            <v>2173000</v>
          </cell>
        </row>
        <row r="2470">
          <cell r="A2470" t="str">
            <v>P79195</v>
          </cell>
          <cell r="B2470" t="str">
            <v>MUHAMMAD YUSUF, SE</v>
          </cell>
          <cell r="C2470" t="str">
            <v>05330</v>
          </cell>
          <cell r="D2470">
            <v>1744000</v>
          </cell>
          <cell r="E2470">
            <v>174400</v>
          </cell>
          <cell r="F2470">
            <v>0</v>
          </cell>
          <cell r="G2470">
            <v>150000</v>
          </cell>
          <cell r="H2470">
            <v>900000</v>
          </cell>
          <cell r="I2470">
            <v>0</v>
          </cell>
          <cell r="J2470">
            <v>2880000</v>
          </cell>
        </row>
        <row r="2471">
          <cell r="A2471" t="str">
            <v>P79920</v>
          </cell>
          <cell r="B2471" t="str">
            <v>H. ARIS SUROSO, SE</v>
          </cell>
          <cell r="C2471" t="str">
            <v>05330</v>
          </cell>
          <cell r="D2471">
            <v>1861000</v>
          </cell>
          <cell r="E2471">
            <v>186100</v>
          </cell>
          <cell r="F2471">
            <v>186100</v>
          </cell>
          <cell r="G2471">
            <v>300000</v>
          </cell>
          <cell r="H2471">
            <v>1600000</v>
          </cell>
          <cell r="I2471">
            <v>0</v>
          </cell>
          <cell r="J2471">
            <v>4140000</v>
          </cell>
        </row>
        <row r="2472">
          <cell r="A2472" t="str">
            <v>P81189</v>
          </cell>
          <cell r="B2472" t="str">
            <v>AMRI SULAEMAN</v>
          </cell>
          <cell r="C2472" t="str">
            <v>05330</v>
          </cell>
          <cell r="D2472">
            <v>1523000</v>
          </cell>
          <cell r="E2472">
            <v>152300</v>
          </cell>
          <cell r="F2472">
            <v>76150</v>
          </cell>
          <cell r="G2472">
            <v>225000</v>
          </cell>
          <cell r="H2472">
            <v>0</v>
          </cell>
          <cell r="I2472">
            <v>792000</v>
          </cell>
          <cell r="J2472">
            <v>2104000</v>
          </cell>
        </row>
        <row r="2473">
          <cell r="A2473" t="str">
            <v>P82387</v>
          </cell>
          <cell r="B2473" t="str">
            <v>PUTRA ASPIN RAHMATULLAH</v>
          </cell>
          <cell r="C2473" t="str">
            <v>05330</v>
          </cell>
          <cell r="D2473">
            <v>1204000</v>
          </cell>
          <cell r="E2473">
            <v>120400</v>
          </cell>
          <cell r="F2473">
            <v>0</v>
          </cell>
          <cell r="G2473">
            <v>150000</v>
          </cell>
          <cell r="H2473">
            <v>0</v>
          </cell>
          <cell r="I2473">
            <v>559680</v>
          </cell>
          <cell r="J2473">
            <v>1898000</v>
          </cell>
        </row>
        <row r="2474">
          <cell r="A2474" t="str">
            <v>P82714</v>
          </cell>
          <cell r="B2474" t="str">
            <v>NURDIN</v>
          </cell>
          <cell r="C2474" t="str">
            <v>05330</v>
          </cell>
          <cell r="D2474">
            <v>1052000</v>
          </cell>
          <cell r="E2474">
            <v>105200</v>
          </cell>
          <cell r="F2474">
            <v>52600</v>
          </cell>
          <cell r="G2474">
            <v>225000</v>
          </cell>
          <cell r="H2474">
            <v>0</v>
          </cell>
          <cell r="I2474">
            <v>374000</v>
          </cell>
          <cell r="J2474">
            <v>1829000</v>
          </cell>
        </row>
        <row r="2475">
          <cell r="A2475" t="str">
            <v>P82890</v>
          </cell>
          <cell r="B2475" t="str">
            <v>ANDI VIVIN BUDI PERMANA</v>
          </cell>
          <cell r="C2475" t="str">
            <v>05330</v>
          </cell>
          <cell r="D2475">
            <v>1164000</v>
          </cell>
          <cell r="E2475">
            <v>0</v>
          </cell>
          <cell r="F2475">
            <v>0</v>
          </cell>
          <cell r="G2475">
            <v>75000</v>
          </cell>
          <cell r="H2475">
            <v>0</v>
          </cell>
          <cell r="I2475">
            <v>550000</v>
          </cell>
          <cell r="J2475">
            <v>1655000</v>
          </cell>
        </row>
        <row r="2476">
          <cell r="A2476" t="str">
            <v>P83445</v>
          </cell>
          <cell r="B2476" t="str">
            <v>RR. NOOR HASANAH PASCARANI PURWANINGRUM,S.SI</v>
          </cell>
          <cell r="C2476" t="str">
            <v>05330</v>
          </cell>
          <cell r="D2476">
            <v>946400</v>
          </cell>
          <cell r="E2476">
            <v>0</v>
          </cell>
          <cell r="F2476">
            <v>0</v>
          </cell>
          <cell r="G2476">
            <v>75000</v>
          </cell>
          <cell r="H2476">
            <v>0</v>
          </cell>
          <cell r="I2476">
            <v>0</v>
          </cell>
          <cell r="J2476">
            <v>1372000</v>
          </cell>
        </row>
        <row r="2477">
          <cell r="A2477" t="str">
            <v>Q00495</v>
          </cell>
          <cell r="B2477" t="str">
            <v>ARNI YAHYA</v>
          </cell>
          <cell r="C2477" t="str">
            <v>05330</v>
          </cell>
          <cell r="D2477">
            <v>935000</v>
          </cell>
          <cell r="E2477">
            <v>0</v>
          </cell>
          <cell r="F2477">
            <v>0</v>
          </cell>
          <cell r="G2477">
            <v>75000</v>
          </cell>
          <cell r="H2477">
            <v>0</v>
          </cell>
          <cell r="I2477">
            <v>0</v>
          </cell>
          <cell r="J2477">
            <v>1090000</v>
          </cell>
        </row>
        <row r="2478">
          <cell r="A2478" t="str">
            <v>Q00527</v>
          </cell>
          <cell r="B2478" t="str">
            <v>SITTI MURTI</v>
          </cell>
          <cell r="C2478" t="str">
            <v>05330</v>
          </cell>
          <cell r="D2478">
            <v>935000</v>
          </cell>
          <cell r="E2478">
            <v>0</v>
          </cell>
          <cell r="F2478">
            <v>0</v>
          </cell>
          <cell r="G2478">
            <v>75000</v>
          </cell>
          <cell r="H2478">
            <v>0</v>
          </cell>
          <cell r="I2478">
            <v>0</v>
          </cell>
          <cell r="J2478">
            <v>1090000</v>
          </cell>
        </row>
        <row r="2479">
          <cell r="A2479" t="str">
            <v>Q00528</v>
          </cell>
          <cell r="B2479" t="str">
            <v>RIDHA HAYATI ERMAN TAMIMI</v>
          </cell>
          <cell r="C2479" t="str">
            <v>05330</v>
          </cell>
          <cell r="D2479">
            <v>935000</v>
          </cell>
          <cell r="E2479">
            <v>0</v>
          </cell>
          <cell r="F2479">
            <v>0</v>
          </cell>
          <cell r="G2479">
            <v>75000</v>
          </cell>
          <cell r="H2479">
            <v>0</v>
          </cell>
          <cell r="I2479">
            <v>359040</v>
          </cell>
          <cell r="J2479">
            <v>1090000</v>
          </cell>
        </row>
        <row r="2480">
          <cell r="A2480" t="str">
            <v>P78771</v>
          </cell>
          <cell r="B2480" t="str">
            <v>LAODE WOWO</v>
          </cell>
          <cell r="C2480" t="str">
            <v>05340</v>
          </cell>
          <cell r="D2480">
            <v>1526000</v>
          </cell>
          <cell r="E2480">
            <v>152600</v>
          </cell>
          <cell r="F2480">
            <v>152600</v>
          </cell>
          <cell r="G2480">
            <v>300000</v>
          </cell>
          <cell r="H2480">
            <v>0</v>
          </cell>
          <cell r="I2480">
            <v>352000</v>
          </cell>
          <cell r="J2480">
            <v>1840000</v>
          </cell>
        </row>
        <row r="2481">
          <cell r="A2481" t="str">
            <v>P80259</v>
          </cell>
          <cell r="B2481" t="str">
            <v>MUHAMMAD AKHMAD, SE</v>
          </cell>
          <cell r="C2481" t="str">
            <v>05340</v>
          </cell>
          <cell r="D2481">
            <v>1923000</v>
          </cell>
          <cell r="E2481">
            <v>192300</v>
          </cell>
          <cell r="F2481">
            <v>192300</v>
          </cell>
          <cell r="G2481">
            <v>300000</v>
          </cell>
          <cell r="H2481">
            <v>1600000</v>
          </cell>
          <cell r="I2481">
            <v>0</v>
          </cell>
          <cell r="J2481">
            <v>3277000</v>
          </cell>
        </row>
        <row r="2482">
          <cell r="A2482" t="str">
            <v>P81488</v>
          </cell>
          <cell r="B2482" t="str">
            <v>MUHAMMAD SAHLAN DAHLAN</v>
          </cell>
          <cell r="C2482" t="str">
            <v>05340</v>
          </cell>
          <cell r="D2482">
            <v>1168000</v>
          </cell>
          <cell r="E2482">
            <v>116800</v>
          </cell>
          <cell r="F2482">
            <v>116800</v>
          </cell>
          <cell r="G2482">
            <v>300000</v>
          </cell>
          <cell r="H2482">
            <v>0</v>
          </cell>
          <cell r="I2482">
            <v>0</v>
          </cell>
          <cell r="J2482">
            <v>1592000</v>
          </cell>
        </row>
        <row r="2483">
          <cell r="A2483" t="str">
            <v>P81937</v>
          </cell>
          <cell r="B2483" t="str">
            <v>JUARMIN RIVAI, SE</v>
          </cell>
          <cell r="C2483" t="str">
            <v>05340</v>
          </cell>
          <cell r="D2483">
            <v>1425000</v>
          </cell>
          <cell r="E2483">
            <v>142500</v>
          </cell>
          <cell r="F2483">
            <v>71250</v>
          </cell>
          <cell r="G2483">
            <v>225000</v>
          </cell>
          <cell r="H2483">
            <v>0</v>
          </cell>
          <cell r="I2483">
            <v>352000</v>
          </cell>
          <cell r="J2483">
            <v>1840000</v>
          </cell>
        </row>
        <row r="2484">
          <cell r="A2484" t="str">
            <v>P81938</v>
          </cell>
          <cell r="B2484" t="str">
            <v>MAKSUM, SE</v>
          </cell>
          <cell r="C2484" t="str">
            <v>05340</v>
          </cell>
          <cell r="D2484">
            <v>1425000</v>
          </cell>
          <cell r="E2484">
            <v>142500</v>
          </cell>
          <cell r="F2484">
            <v>142500</v>
          </cell>
          <cell r="G2484">
            <v>300000</v>
          </cell>
          <cell r="H2484">
            <v>0</v>
          </cell>
          <cell r="I2484">
            <v>583000</v>
          </cell>
          <cell r="J2484">
            <v>1922000</v>
          </cell>
        </row>
        <row r="2485">
          <cell r="A2485" t="str">
            <v>P82365</v>
          </cell>
          <cell r="B2485" t="str">
            <v>ANDI MUHAMMAD CAKRA D.</v>
          </cell>
          <cell r="C2485" t="str">
            <v>05340</v>
          </cell>
          <cell r="D2485">
            <v>1204000</v>
          </cell>
          <cell r="E2485">
            <v>0</v>
          </cell>
          <cell r="F2485">
            <v>0</v>
          </cell>
          <cell r="G2485">
            <v>75000</v>
          </cell>
          <cell r="H2485">
            <v>0</v>
          </cell>
          <cell r="I2485">
            <v>495000</v>
          </cell>
          <cell r="J2485">
            <v>1716000</v>
          </cell>
        </row>
        <row r="2486">
          <cell r="A2486" t="str">
            <v>P82566</v>
          </cell>
          <cell r="B2486" t="str">
            <v>HEXANRIA PATALO</v>
          </cell>
          <cell r="C2486" t="str">
            <v>05340</v>
          </cell>
          <cell r="D2486">
            <v>1164000</v>
          </cell>
          <cell r="E2486">
            <v>116400</v>
          </cell>
          <cell r="F2486">
            <v>58200</v>
          </cell>
          <cell r="G2486">
            <v>225000</v>
          </cell>
          <cell r="H2486">
            <v>0</v>
          </cell>
          <cell r="I2486">
            <v>495000</v>
          </cell>
          <cell r="J2486">
            <v>1716000</v>
          </cell>
        </row>
        <row r="2487">
          <cell r="A2487" t="str">
            <v>P83455</v>
          </cell>
          <cell r="B2487" t="str">
            <v>RUSLAN</v>
          </cell>
          <cell r="C2487" t="str">
            <v>05340</v>
          </cell>
          <cell r="D2487">
            <v>946400</v>
          </cell>
          <cell r="E2487">
            <v>0</v>
          </cell>
          <cell r="F2487">
            <v>0</v>
          </cell>
          <cell r="G2487">
            <v>75000</v>
          </cell>
          <cell r="H2487">
            <v>0</v>
          </cell>
          <cell r="I2487">
            <v>352000</v>
          </cell>
          <cell r="J2487">
            <v>1296800</v>
          </cell>
        </row>
        <row r="2488">
          <cell r="A2488" t="str">
            <v>P76713</v>
          </cell>
          <cell r="B2488" t="str">
            <v>SANTJE CORNELIS, SE</v>
          </cell>
          <cell r="C2488" t="str">
            <v>05350</v>
          </cell>
          <cell r="D2488">
            <v>1689000</v>
          </cell>
          <cell r="E2488">
            <v>168900</v>
          </cell>
          <cell r="F2488">
            <v>168900</v>
          </cell>
          <cell r="G2488">
            <v>300000</v>
          </cell>
          <cell r="H2488">
            <v>0</v>
          </cell>
          <cell r="I2488">
            <v>792000</v>
          </cell>
          <cell r="J2488">
            <v>2104000</v>
          </cell>
        </row>
        <row r="2489">
          <cell r="A2489" t="str">
            <v>P78565</v>
          </cell>
          <cell r="B2489" t="str">
            <v>ARIAWAN BAYU PRIHANTORO, SE</v>
          </cell>
          <cell r="C2489" t="str">
            <v>05350</v>
          </cell>
          <cell r="D2489">
            <v>1930000</v>
          </cell>
          <cell r="E2489">
            <v>193000</v>
          </cell>
          <cell r="F2489">
            <v>193000</v>
          </cell>
          <cell r="G2489">
            <v>300000</v>
          </cell>
          <cell r="H2489">
            <v>1600000</v>
          </cell>
          <cell r="I2489">
            <v>0</v>
          </cell>
          <cell r="J2489">
            <v>3800000</v>
          </cell>
        </row>
        <row r="2490">
          <cell r="A2490" t="str">
            <v>P81180</v>
          </cell>
          <cell r="B2490" t="str">
            <v>MISBAH, SE</v>
          </cell>
          <cell r="C2490" t="str">
            <v>05350</v>
          </cell>
          <cell r="D2490">
            <v>1523000</v>
          </cell>
          <cell r="E2490">
            <v>152300</v>
          </cell>
          <cell r="F2490">
            <v>0</v>
          </cell>
          <cell r="G2490">
            <v>150000</v>
          </cell>
          <cell r="H2490">
            <v>0</v>
          </cell>
          <cell r="I2490">
            <v>352000</v>
          </cell>
          <cell r="J2490">
            <v>2104000</v>
          </cell>
        </row>
        <row r="2491">
          <cell r="A2491" t="str">
            <v>P81513</v>
          </cell>
          <cell r="B2491" t="str">
            <v>SAFARUDDIN</v>
          </cell>
          <cell r="C2491" t="str">
            <v>05350</v>
          </cell>
          <cell r="D2491">
            <v>1207000</v>
          </cell>
          <cell r="E2491">
            <v>120700</v>
          </cell>
          <cell r="F2491">
            <v>120700</v>
          </cell>
          <cell r="G2491">
            <v>300000</v>
          </cell>
          <cell r="H2491">
            <v>0</v>
          </cell>
          <cell r="I2491">
            <v>297000</v>
          </cell>
          <cell r="J2491">
            <v>1829000</v>
          </cell>
        </row>
        <row r="2492">
          <cell r="A2492" t="str">
            <v>P82182</v>
          </cell>
          <cell r="B2492" t="str">
            <v>ABDUL RAZAK</v>
          </cell>
          <cell r="C2492" t="str">
            <v>05350</v>
          </cell>
          <cell r="D2492">
            <v>1126000</v>
          </cell>
          <cell r="E2492">
            <v>112600</v>
          </cell>
          <cell r="F2492">
            <v>112600</v>
          </cell>
          <cell r="G2492">
            <v>300000</v>
          </cell>
          <cell r="H2492">
            <v>0</v>
          </cell>
          <cell r="I2492">
            <v>352000</v>
          </cell>
          <cell r="J2492">
            <v>1756000</v>
          </cell>
        </row>
        <row r="2493">
          <cell r="A2493" t="str">
            <v>P82366</v>
          </cell>
          <cell r="B2493" t="str">
            <v>ABDUL WAHID RAJAB</v>
          </cell>
          <cell r="C2493" t="str">
            <v>05350</v>
          </cell>
          <cell r="D2493">
            <v>1204000</v>
          </cell>
          <cell r="E2493">
            <v>120400</v>
          </cell>
          <cell r="F2493">
            <v>60200</v>
          </cell>
          <cell r="G2493">
            <v>225000</v>
          </cell>
          <cell r="H2493">
            <v>0</v>
          </cell>
          <cell r="I2493">
            <v>435600</v>
          </cell>
          <cell r="J2493">
            <v>1822000</v>
          </cell>
        </row>
        <row r="2494">
          <cell r="A2494" t="str">
            <v>P82407</v>
          </cell>
          <cell r="B2494" t="str">
            <v>LUKMAN FELANI</v>
          </cell>
          <cell r="C2494" t="str">
            <v>05350</v>
          </cell>
          <cell r="D2494">
            <v>1204000</v>
          </cell>
          <cell r="E2494">
            <v>0</v>
          </cell>
          <cell r="F2494">
            <v>0</v>
          </cell>
          <cell r="G2494">
            <v>75000</v>
          </cell>
          <cell r="H2494">
            <v>0</v>
          </cell>
          <cell r="I2494">
            <v>825000</v>
          </cell>
          <cell r="J2494">
            <v>1898000</v>
          </cell>
        </row>
        <row r="2495">
          <cell r="A2495" t="str">
            <v>P82719</v>
          </cell>
          <cell r="B2495" t="str">
            <v>DWI JAUHARI TURBAKARI, SE</v>
          </cell>
          <cell r="C2495" t="str">
            <v>05350</v>
          </cell>
          <cell r="D2495">
            <v>1052000</v>
          </cell>
          <cell r="E2495">
            <v>105200</v>
          </cell>
          <cell r="F2495">
            <v>0</v>
          </cell>
          <cell r="G2495">
            <v>150000</v>
          </cell>
          <cell r="H2495">
            <v>0</v>
          </cell>
          <cell r="I2495">
            <v>559680</v>
          </cell>
          <cell r="J2495">
            <v>1829000</v>
          </cell>
        </row>
        <row r="2496">
          <cell r="A2496" t="str">
            <v>Q00511</v>
          </cell>
          <cell r="B2496" t="str">
            <v>FAUSIAH A</v>
          </cell>
          <cell r="C2496" t="str">
            <v>05350</v>
          </cell>
          <cell r="D2496">
            <v>935000</v>
          </cell>
          <cell r="E2496">
            <v>0</v>
          </cell>
          <cell r="F2496">
            <v>0</v>
          </cell>
          <cell r="G2496">
            <v>75000</v>
          </cell>
          <cell r="H2496">
            <v>0</v>
          </cell>
          <cell r="I2496">
            <v>0</v>
          </cell>
          <cell r="J2496">
            <v>1090000</v>
          </cell>
        </row>
        <row r="2497">
          <cell r="A2497" t="str">
            <v>Q00513</v>
          </cell>
          <cell r="B2497" t="str">
            <v>RIANTI PUSPITASARI</v>
          </cell>
          <cell r="C2497" t="str">
            <v>05350</v>
          </cell>
          <cell r="D2497">
            <v>935000</v>
          </cell>
          <cell r="E2497">
            <v>0</v>
          </cell>
          <cell r="F2497">
            <v>0</v>
          </cell>
          <cell r="G2497">
            <v>75000</v>
          </cell>
          <cell r="H2497">
            <v>0</v>
          </cell>
          <cell r="I2497">
            <v>352000</v>
          </cell>
          <cell r="J2497">
            <v>1090000</v>
          </cell>
        </row>
        <row r="2498">
          <cell r="A2498" t="str">
            <v>P63250</v>
          </cell>
          <cell r="B2498" t="str">
            <v>HJ. SYARIFAH, SE.</v>
          </cell>
          <cell r="C2498" t="str">
            <v>05360</v>
          </cell>
          <cell r="D2498">
            <v>2211000</v>
          </cell>
          <cell r="E2498">
            <v>221100</v>
          </cell>
          <cell r="F2498">
            <v>110550</v>
          </cell>
          <cell r="G2498">
            <v>225000</v>
          </cell>
          <cell r="H2498">
            <v>1500000</v>
          </cell>
          <cell r="I2498">
            <v>0</v>
          </cell>
          <cell r="J2498">
            <v>3096000</v>
          </cell>
        </row>
        <row r="2499">
          <cell r="A2499" t="str">
            <v>P76578</v>
          </cell>
          <cell r="B2499" t="str">
            <v>FREDY SYAHRIL</v>
          </cell>
          <cell r="C2499" t="str">
            <v>05360</v>
          </cell>
          <cell r="D2499">
            <v>1689000</v>
          </cell>
          <cell r="E2499">
            <v>168900</v>
          </cell>
          <cell r="F2499">
            <v>168900</v>
          </cell>
          <cell r="G2499">
            <v>300000</v>
          </cell>
          <cell r="H2499">
            <v>0</v>
          </cell>
          <cell r="I2499">
            <v>715000</v>
          </cell>
          <cell r="J2499">
            <v>2172000</v>
          </cell>
        </row>
        <row r="2500">
          <cell r="A2500" t="str">
            <v>P78558</v>
          </cell>
          <cell r="B2500" t="str">
            <v>HARI SUSANTO,SE</v>
          </cell>
          <cell r="C2500" t="str">
            <v>05360</v>
          </cell>
          <cell r="D2500">
            <v>1994000</v>
          </cell>
          <cell r="E2500">
            <v>199400</v>
          </cell>
          <cell r="F2500">
            <v>199400</v>
          </cell>
          <cell r="G2500">
            <v>300000</v>
          </cell>
          <cell r="H2500">
            <v>2100000</v>
          </cell>
          <cell r="I2500">
            <v>0</v>
          </cell>
          <cell r="J2500">
            <v>4451000</v>
          </cell>
        </row>
        <row r="2501">
          <cell r="A2501" t="str">
            <v>P79156</v>
          </cell>
          <cell r="B2501" t="str">
            <v>ROSDIANA</v>
          </cell>
          <cell r="C2501" t="str">
            <v>05360</v>
          </cell>
          <cell r="D2501">
            <v>1744000</v>
          </cell>
          <cell r="E2501">
            <v>174400</v>
          </cell>
          <cell r="F2501">
            <v>174400</v>
          </cell>
          <cell r="G2501">
            <v>300000</v>
          </cell>
          <cell r="H2501">
            <v>0</v>
          </cell>
          <cell r="I2501">
            <v>825000</v>
          </cell>
          <cell r="J2501">
            <v>2243000</v>
          </cell>
        </row>
        <row r="2502">
          <cell r="A2502" t="str">
            <v>P81178</v>
          </cell>
          <cell r="B2502" t="str">
            <v>EDY ARFAN, SE.</v>
          </cell>
          <cell r="C2502" t="str">
            <v>05360</v>
          </cell>
          <cell r="D2502">
            <v>1523000</v>
          </cell>
          <cell r="E2502">
            <v>152300</v>
          </cell>
          <cell r="F2502">
            <v>152300</v>
          </cell>
          <cell r="G2502">
            <v>300000</v>
          </cell>
          <cell r="H2502">
            <v>0</v>
          </cell>
          <cell r="I2502">
            <v>825000</v>
          </cell>
          <cell r="J2502">
            <v>2172000</v>
          </cell>
        </row>
        <row r="2503">
          <cell r="A2503" t="str">
            <v>P81489</v>
          </cell>
          <cell r="B2503" t="str">
            <v>AZIS</v>
          </cell>
          <cell r="C2503" t="str">
            <v>05360</v>
          </cell>
          <cell r="D2503">
            <v>1207000</v>
          </cell>
          <cell r="E2503">
            <v>120700</v>
          </cell>
          <cell r="F2503">
            <v>120700</v>
          </cell>
          <cell r="G2503">
            <v>300000</v>
          </cell>
          <cell r="H2503">
            <v>0</v>
          </cell>
          <cell r="I2503">
            <v>299200</v>
          </cell>
          <cell r="J2503">
            <v>1888000</v>
          </cell>
        </row>
        <row r="2504">
          <cell r="A2504" t="str">
            <v>P81541</v>
          </cell>
          <cell r="B2504" t="str">
            <v>SURYANI</v>
          </cell>
          <cell r="C2504" t="str">
            <v>05360</v>
          </cell>
          <cell r="D2504">
            <v>1246000</v>
          </cell>
          <cell r="E2504">
            <v>124600</v>
          </cell>
          <cell r="F2504">
            <v>124600</v>
          </cell>
          <cell r="G2504">
            <v>300000</v>
          </cell>
          <cell r="H2504">
            <v>0</v>
          </cell>
          <cell r="I2504">
            <v>550000</v>
          </cell>
          <cell r="J2504">
            <v>1959000</v>
          </cell>
        </row>
        <row r="2505">
          <cell r="A2505" t="str">
            <v>P81569</v>
          </cell>
          <cell r="B2505" t="str">
            <v>AMIR SYARIPUDDIN</v>
          </cell>
          <cell r="C2505" t="str">
            <v>05360</v>
          </cell>
          <cell r="D2505">
            <v>1168000</v>
          </cell>
          <cell r="E2505">
            <v>116800</v>
          </cell>
          <cell r="F2505">
            <v>116800</v>
          </cell>
          <cell r="G2505">
            <v>300000</v>
          </cell>
          <cell r="H2505">
            <v>0</v>
          </cell>
          <cell r="I2505">
            <v>297000</v>
          </cell>
          <cell r="J2505">
            <v>1817000</v>
          </cell>
        </row>
        <row r="2506">
          <cell r="A2506" t="str">
            <v>P83150</v>
          </cell>
          <cell r="B2506" t="str">
            <v>NASRULLAH</v>
          </cell>
          <cell r="C2506" t="str">
            <v>05360</v>
          </cell>
          <cell r="D2506">
            <v>1145000</v>
          </cell>
          <cell r="E2506">
            <v>0</v>
          </cell>
          <cell r="F2506">
            <v>0</v>
          </cell>
          <cell r="G2506">
            <v>75000</v>
          </cell>
          <cell r="H2506">
            <v>0</v>
          </cell>
          <cell r="I2506">
            <v>550000</v>
          </cell>
          <cell r="J2506">
            <v>1701000</v>
          </cell>
        </row>
        <row r="2507">
          <cell r="A2507" t="str">
            <v>Q00514</v>
          </cell>
          <cell r="B2507" t="str">
            <v>MEGAWATI</v>
          </cell>
          <cell r="C2507" t="str">
            <v>05360</v>
          </cell>
          <cell r="D2507">
            <v>935000</v>
          </cell>
          <cell r="E2507">
            <v>0</v>
          </cell>
          <cell r="F2507">
            <v>0</v>
          </cell>
          <cell r="G2507">
            <v>75000</v>
          </cell>
          <cell r="H2507">
            <v>0</v>
          </cell>
          <cell r="I2507">
            <v>297000</v>
          </cell>
          <cell r="J2507">
            <v>1120000</v>
          </cell>
        </row>
        <row r="2508">
          <cell r="A2508" t="str">
            <v>Q00521</v>
          </cell>
          <cell r="B2508" t="str">
            <v>ASRIYANI RASYID</v>
          </cell>
          <cell r="C2508" t="str">
            <v>05360</v>
          </cell>
          <cell r="D2508">
            <v>935000</v>
          </cell>
          <cell r="E2508">
            <v>0</v>
          </cell>
          <cell r="F2508">
            <v>0</v>
          </cell>
          <cell r="G2508">
            <v>75000</v>
          </cell>
          <cell r="H2508">
            <v>0</v>
          </cell>
          <cell r="I2508">
            <v>359040</v>
          </cell>
          <cell r="J2508">
            <v>1120000</v>
          </cell>
        </row>
        <row r="2509">
          <cell r="A2509" t="str">
            <v>Q00532</v>
          </cell>
          <cell r="B2509" t="str">
            <v>ASTIYAH</v>
          </cell>
          <cell r="C2509" t="str">
            <v>05360</v>
          </cell>
          <cell r="D2509">
            <v>935000</v>
          </cell>
          <cell r="E2509">
            <v>0</v>
          </cell>
          <cell r="F2509">
            <v>0</v>
          </cell>
          <cell r="G2509">
            <v>75000</v>
          </cell>
          <cell r="H2509">
            <v>0</v>
          </cell>
          <cell r="I2509">
            <v>297000</v>
          </cell>
          <cell r="J2509">
            <v>1120000</v>
          </cell>
        </row>
        <row r="2510">
          <cell r="A2510" t="str">
            <v>P79179</v>
          </cell>
          <cell r="B2510" t="str">
            <v>AHMAD NAIM</v>
          </cell>
          <cell r="C2510" t="str">
            <v>05370</v>
          </cell>
          <cell r="D2510">
            <v>1744000</v>
          </cell>
          <cell r="E2510">
            <v>174400</v>
          </cell>
          <cell r="F2510">
            <v>174400</v>
          </cell>
          <cell r="G2510">
            <v>300000</v>
          </cell>
          <cell r="H2510">
            <v>0</v>
          </cell>
          <cell r="I2510">
            <v>580800</v>
          </cell>
          <cell r="J2510">
            <v>2051000</v>
          </cell>
        </row>
        <row r="2511">
          <cell r="A2511" t="str">
            <v>P80255</v>
          </cell>
          <cell r="B2511" t="str">
            <v>HASANUDDIN,SE</v>
          </cell>
          <cell r="C2511" t="str">
            <v>05370</v>
          </cell>
          <cell r="D2511">
            <v>1923000</v>
          </cell>
          <cell r="E2511">
            <v>192300</v>
          </cell>
          <cell r="F2511">
            <v>96150</v>
          </cell>
          <cell r="G2511">
            <v>225000</v>
          </cell>
          <cell r="H2511">
            <v>1600000</v>
          </cell>
          <cell r="I2511">
            <v>0</v>
          </cell>
          <cell r="J2511">
            <v>3422000</v>
          </cell>
        </row>
        <row r="2512">
          <cell r="A2512" t="str">
            <v>P81494</v>
          </cell>
          <cell r="B2512" t="str">
            <v>MUHAMMAD ARPAH</v>
          </cell>
          <cell r="C2512" t="str">
            <v>05370</v>
          </cell>
          <cell r="D2512">
            <v>1168000</v>
          </cell>
          <cell r="E2512">
            <v>116800</v>
          </cell>
          <cell r="F2512">
            <v>58400</v>
          </cell>
          <cell r="G2512">
            <v>225000</v>
          </cell>
          <cell r="H2512">
            <v>0</v>
          </cell>
          <cell r="I2512">
            <v>0</v>
          </cell>
          <cell r="J2512">
            <v>1521000</v>
          </cell>
        </row>
        <row r="2513">
          <cell r="A2513" t="str">
            <v>P81558</v>
          </cell>
          <cell r="B2513" t="str">
            <v>AGUS HARYADI</v>
          </cell>
          <cell r="C2513" t="str">
            <v>05370</v>
          </cell>
          <cell r="D2513">
            <v>1246000</v>
          </cell>
          <cell r="E2513">
            <v>124600</v>
          </cell>
          <cell r="F2513">
            <v>124600</v>
          </cell>
          <cell r="G2513">
            <v>300000</v>
          </cell>
          <cell r="H2513">
            <v>0</v>
          </cell>
          <cell r="I2513">
            <v>267520</v>
          </cell>
          <cell r="J2513">
            <v>1792000</v>
          </cell>
        </row>
        <row r="2514">
          <cell r="A2514" t="str">
            <v>P81940</v>
          </cell>
          <cell r="B2514" t="str">
            <v>HYACINTUS SAMPE, SE</v>
          </cell>
          <cell r="C2514" t="str">
            <v>05370</v>
          </cell>
          <cell r="D2514">
            <v>1425000</v>
          </cell>
          <cell r="E2514">
            <v>142500</v>
          </cell>
          <cell r="F2514">
            <v>71250</v>
          </cell>
          <cell r="G2514">
            <v>225000</v>
          </cell>
          <cell r="H2514">
            <v>0</v>
          </cell>
          <cell r="I2514">
            <v>583000</v>
          </cell>
          <cell r="J2514">
            <v>1922000</v>
          </cell>
        </row>
        <row r="2515">
          <cell r="A2515" t="str">
            <v>P82570</v>
          </cell>
          <cell r="B2515" t="str">
            <v>HASDIR</v>
          </cell>
          <cell r="C2515" t="str">
            <v>05370</v>
          </cell>
          <cell r="D2515">
            <v>1164000</v>
          </cell>
          <cell r="E2515">
            <v>0</v>
          </cell>
          <cell r="F2515">
            <v>0</v>
          </cell>
          <cell r="G2515">
            <v>75000</v>
          </cell>
          <cell r="H2515">
            <v>0</v>
          </cell>
          <cell r="I2515">
            <v>825000</v>
          </cell>
          <cell r="J2515">
            <v>1792000</v>
          </cell>
        </row>
        <row r="2516">
          <cell r="A2516" t="str">
            <v>P82904</v>
          </cell>
          <cell r="B2516" t="str">
            <v>DEDDY SURYADY</v>
          </cell>
          <cell r="C2516" t="str">
            <v>05370</v>
          </cell>
          <cell r="D2516">
            <v>1164000</v>
          </cell>
          <cell r="E2516">
            <v>0</v>
          </cell>
          <cell r="F2516">
            <v>0</v>
          </cell>
          <cell r="G2516">
            <v>75000</v>
          </cell>
          <cell r="H2516">
            <v>0</v>
          </cell>
          <cell r="I2516">
            <v>352000</v>
          </cell>
          <cell r="J2516">
            <v>1716000</v>
          </cell>
        </row>
        <row r="2517">
          <cell r="A2517" t="str">
            <v>P83472</v>
          </cell>
          <cell r="B2517" t="str">
            <v>SYAHRUL,A.MD</v>
          </cell>
          <cell r="C2517" t="str">
            <v>05370</v>
          </cell>
          <cell r="D2517">
            <v>946400</v>
          </cell>
          <cell r="E2517">
            <v>0</v>
          </cell>
          <cell r="F2517">
            <v>0</v>
          </cell>
          <cell r="G2517">
            <v>75000</v>
          </cell>
          <cell r="H2517">
            <v>0</v>
          </cell>
          <cell r="I2517">
            <v>0</v>
          </cell>
          <cell r="J2517">
            <v>1296800</v>
          </cell>
        </row>
        <row r="2518">
          <cell r="A2518" t="str">
            <v>P83496</v>
          </cell>
          <cell r="B2518" t="str">
            <v>YUSUF AZIS,S.PI</v>
          </cell>
          <cell r="C2518" t="str">
            <v>05370</v>
          </cell>
          <cell r="D2518">
            <v>946400</v>
          </cell>
          <cell r="E2518">
            <v>0</v>
          </cell>
          <cell r="F2518">
            <v>0</v>
          </cell>
          <cell r="G2518">
            <v>75000</v>
          </cell>
          <cell r="H2518">
            <v>0</v>
          </cell>
          <cell r="I2518">
            <v>0</v>
          </cell>
          <cell r="J2518">
            <v>1296800</v>
          </cell>
        </row>
        <row r="2519">
          <cell r="A2519" t="str">
            <v>P55134</v>
          </cell>
          <cell r="B2519" t="str">
            <v>BERNABAS BONGGA</v>
          </cell>
          <cell r="C2519" t="str">
            <v>05380</v>
          </cell>
          <cell r="D2519">
            <v>1876000</v>
          </cell>
          <cell r="E2519">
            <v>187600</v>
          </cell>
          <cell r="F2519">
            <v>0</v>
          </cell>
          <cell r="G2519">
            <v>150000</v>
          </cell>
          <cell r="H2519">
            <v>0</v>
          </cell>
          <cell r="I2519">
            <v>0</v>
          </cell>
          <cell r="J2519">
            <v>2117000</v>
          </cell>
        </row>
        <row r="2520">
          <cell r="A2520" t="str">
            <v>P79421</v>
          </cell>
          <cell r="B2520" t="str">
            <v>RAHMAT HIDAYAT</v>
          </cell>
          <cell r="C2520" t="str">
            <v>05380</v>
          </cell>
          <cell r="D2520">
            <v>1866000</v>
          </cell>
          <cell r="E2520">
            <v>186600</v>
          </cell>
          <cell r="F2520">
            <v>93300</v>
          </cell>
          <cell r="G2520">
            <v>225000</v>
          </cell>
          <cell r="H2520">
            <v>1500000</v>
          </cell>
          <cell r="I2520">
            <v>0</v>
          </cell>
          <cell r="J2520">
            <v>3380000</v>
          </cell>
        </row>
        <row r="2521">
          <cell r="A2521" t="str">
            <v>P80450</v>
          </cell>
          <cell r="B2521" t="str">
            <v>ABD. WARIS, S.SOS.</v>
          </cell>
          <cell r="C2521" t="str">
            <v>05380</v>
          </cell>
          <cell r="D2521">
            <v>1741000</v>
          </cell>
          <cell r="E2521">
            <v>174100</v>
          </cell>
          <cell r="F2521">
            <v>174100</v>
          </cell>
          <cell r="G2521">
            <v>300000</v>
          </cell>
          <cell r="H2521">
            <v>0</v>
          </cell>
          <cell r="I2521">
            <v>583000</v>
          </cell>
          <cell r="J2521">
            <v>2439000</v>
          </cell>
        </row>
        <row r="2522">
          <cell r="A2522" t="str">
            <v>P80679</v>
          </cell>
          <cell r="B2522" t="str">
            <v>DAUD</v>
          </cell>
          <cell r="C2522" t="str">
            <v>05380</v>
          </cell>
          <cell r="D2522">
            <v>1425000</v>
          </cell>
          <cell r="E2522">
            <v>142500</v>
          </cell>
          <cell r="F2522">
            <v>142500</v>
          </cell>
          <cell r="G2522">
            <v>300000</v>
          </cell>
          <cell r="H2522">
            <v>0</v>
          </cell>
          <cell r="I2522">
            <v>495000</v>
          </cell>
          <cell r="J2522">
            <v>2117000</v>
          </cell>
        </row>
        <row r="2523">
          <cell r="A2523" t="str">
            <v>P82375</v>
          </cell>
          <cell r="B2523" t="str">
            <v>HANDRI</v>
          </cell>
          <cell r="C2523" t="str">
            <v>05380</v>
          </cell>
          <cell r="D2523">
            <v>1204000</v>
          </cell>
          <cell r="E2523">
            <v>120400</v>
          </cell>
          <cell r="F2523">
            <v>0</v>
          </cell>
          <cell r="G2523">
            <v>150000</v>
          </cell>
          <cell r="H2523">
            <v>0</v>
          </cell>
          <cell r="I2523">
            <v>330000</v>
          </cell>
          <cell r="J2523">
            <v>1974000</v>
          </cell>
        </row>
        <row r="2524">
          <cell r="A2524" t="str">
            <v>P83451</v>
          </cell>
          <cell r="B2524" t="str">
            <v>MU'AMAR IQBAL</v>
          </cell>
          <cell r="C2524" t="str">
            <v>05380</v>
          </cell>
          <cell r="D2524">
            <v>946400</v>
          </cell>
          <cell r="E2524">
            <v>0</v>
          </cell>
          <cell r="F2524">
            <v>0</v>
          </cell>
          <cell r="G2524">
            <v>75000</v>
          </cell>
          <cell r="H2524">
            <v>0</v>
          </cell>
          <cell r="I2524">
            <v>0</v>
          </cell>
          <cell r="J2524">
            <v>1485600</v>
          </cell>
        </row>
        <row r="2525">
          <cell r="A2525" t="str">
            <v>P79192</v>
          </cell>
          <cell r="B2525" t="str">
            <v>AHMAD AMINULLAH, SE</v>
          </cell>
          <cell r="C2525" t="str">
            <v>05410</v>
          </cell>
          <cell r="D2525">
            <v>1744000</v>
          </cell>
          <cell r="E2525">
            <v>174400</v>
          </cell>
          <cell r="F2525">
            <v>174400</v>
          </cell>
          <cell r="G2525">
            <v>300000</v>
          </cell>
          <cell r="H2525">
            <v>1600000</v>
          </cell>
          <cell r="I2525">
            <v>0</v>
          </cell>
          <cell r="J2525">
            <v>3625000</v>
          </cell>
        </row>
        <row r="2526">
          <cell r="A2526" t="str">
            <v>P80347</v>
          </cell>
          <cell r="B2526" t="str">
            <v>ARIEF BUDI DARU PRASETYO</v>
          </cell>
          <cell r="C2526" t="str">
            <v>05410</v>
          </cell>
          <cell r="D2526">
            <v>1686000</v>
          </cell>
          <cell r="E2526">
            <v>168600</v>
          </cell>
          <cell r="F2526">
            <v>168600</v>
          </cell>
          <cell r="G2526">
            <v>300000</v>
          </cell>
          <cell r="H2526">
            <v>0</v>
          </cell>
          <cell r="I2526">
            <v>825000</v>
          </cell>
          <cell r="J2526">
            <v>2173000</v>
          </cell>
        </row>
        <row r="2527">
          <cell r="A2527" t="str">
            <v>P80672</v>
          </cell>
          <cell r="B2527" t="str">
            <v>RAHMAT</v>
          </cell>
          <cell r="C2527" t="str">
            <v>05410</v>
          </cell>
          <cell r="D2527">
            <v>1425000</v>
          </cell>
          <cell r="E2527">
            <v>142500</v>
          </cell>
          <cell r="F2527">
            <v>142500</v>
          </cell>
          <cell r="G2527">
            <v>300000</v>
          </cell>
          <cell r="H2527">
            <v>0</v>
          </cell>
          <cell r="I2527">
            <v>825000</v>
          </cell>
          <cell r="J2527">
            <v>2035000</v>
          </cell>
        </row>
        <row r="2528">
          <cell r="A2528" t="str">
            <v>P82190</v>
          </cell>
          <cell r="B2528" t="str">
            <v>M. SAINAL H. ABD. SAMAD</v>
          </cell>
          <cell r="C2528" t="str">
            <v>05410</v>
          </cell>
          <cell r="D2528">
            <v>1126000</v>
          </cell>
          <cell r="E2528">
            <v>112600</v>
          </cell>
          <cell r="F2528">
            <v>112600</v>
          </cell>
          <cell r="G2528">
            <v>300000</v>
          </cell>
          <cell r="H2528">
            <v>0</v>
          </cell>
          <cell r="I2528">
            <v>352000</v>
          </cell>
          <cell r="J2528">
            <v>1829000</v>
          </cell>
        </row>
        <row r="2529">
          <cell r="A2529" t="str">
            <v>P82367</v>
          </cell>
          <cell r="B2529" t="str">
            <v>AHMAD ARSAL</v>
          </cell>
          <cell r="C2529" t="str">
            <v>05410</v>
          </cell>
          <cell r="D2529">
            <v>1204000</v>
          </cell>
          <cell r="E2529">
            <v>0</v>
          </cell>
          <cell r="F2529">
            <v>0</v>
          </cell>
          <cell r="G2529">
            <v>75000</v>
          </cell>
          <cell r="H2529">
            <v>0</v>
          </cell>
          <cell r="I2529">
            <v>825000</v>
          </cell>
          <cell r="J2529">
            <v>1898000</v>
          </cell>
        </row>
        <row r="2530">
          <cell r="A2530" t="str">
            <v>P82717</v>
          </cell>
          <cell r="B2530" t="str">
            <v>AKBAR</v>
          </cell>
          <cell r="C2530" t="str">
            <v>05410</v>
          </cell>
          <cell r="D2530">
            <v>1052000</v>
          </cell>
          <cell r="E2530">
            <v>0</v>
          </cell>
          <cell r="F2530">
            <v>0</v>
          </cell>
          <cell r="G2530">
            <v>75000</v>
          </cell>
          <cell r="H2530">
            <v>0</v>
          </cell>
          <cell r="I2530">
            <v>495000</v>
          </cell>
          <cell r="J2530">
            <v>1829000</v>
          </cell>
        </row>
        <row r="2531">
          <cell r="A2531" t="str">
            <v>P83485</v>
          </cell>
          <cell r="B2531" t="str">
            <v>MONALISA BANDASO,S.E</v>
          </cell>
          <cell r="C2531" t="str">
            <v>05410</v>
          </cell>
          <cell r="D2531">
            <v>946400</v>
          </cell>
          <cell r="E2531">
            <v>0</v>
          </cell>
          <cell r="F2531">
            <v>0</v>
          </cell>
          <cell r="G2531">
            <v>75000</v>
          </cell>
          <cell r="H2531">
            <v>0</v>
          </cell>
          <cell r="I2531">
            <v>0</v>
          </cell>
          <cell r="J2531">
            <v>1372000</v>
          </cell>
        </row>
        <row r="2532">
          <cell r="A2532" t="str">
            <v>P83500</v>
          </cell>
          <cell r="B2532" t="str">
            <v>MOCHAMMAD AFIFUDDIN</v>
          </cell>
          <cell r="C2532" t="str">
            <v>05410</v>
          </cell>
          <cell r="D2532">
            <v>946400</v>
          </cell>
          <cell r="E2532">
            <v>0</v>
          </cell>
          <cell r="F2532">
            <v>0</v>
          </cell>
          <cell r="G2532">
            <v>75000</v>
          </cell>
          <cell r="H2532">
            <v>0</v>
          </cell>
          <cell r="I2532">
            <v>0</v>
          </cell>
          <cell r="J2532">
            <v>1372000</v>
          </cell>
        </row>
        <row r="2533">
          <cell r="A2533" t="str">
            <v>Q00512</v>
          </cell>
          <cell r="B2533" t="str">
            <v>FADLINA</v>
          </cell>
          <cell r="C2533" t="str">
            <v>05410</v>
          </cell>
          <cell r="D2533">
            <v>935000</v>
          </cell>
          <cell r="E2533">
            <v>0</v>
          </cell>
          <cell r="F2533">
            <v>0</v>
          </cell>
          <cell r="G2533">
            <v>75000</v>
          </cell>
          <cell r="H2533">
            <v>0</v>
          </cell>
          <cell r="I2533">
            <v>352000</v>
          </cell>
          <cell r="J2533">
            <v>1090000</v>
          </cell>
        </row>
        <row r="2534">
          <cell r="A2534" t="str">
            <v>Q00529</v>
          </cell>
          <cell r="B2534" t="str">
            <v>DEWI AFRIYANA</v>
          </cell>
          <cell r="C2534" t="str">
            <v>05410</v>
          </cell>
          <cell r="D2534">
            <v>935000</v>
          </cell>
          <cell r="E2534">
            <v>0</v>
          </cell>
          <cell r="F2534">
            <v>0</v>
          </cell>
          <cell r="G2534">
            <v>75000</v>
          </cell>
          <cell r="H2534">
            <v>0</v>
          </cell>
          <cell r="I2534">
            <v>0</v>
          </cell>
          <cell r="J2534">
            <v>1090000</v>
          </cell>
        </row>
        <row r="2535">
          <cell r="A2535" t="str">
            <v>P79341</v>
          </cell>
          <cell r="B2535" t="str">
            <v>BUDI RAHMANTO, SE</v>
          </cell>
          <cell r="C2535" t="str">
            <v>05460</v>
          </cell>
          <cell r="D2535">
            <v>1806000</v>
          </cell>
          <cell r="E2535">
            <v>180600</v>
          </cell>
          <cell r="F2535">
            <v>180600</v>
          </cell>
          <cell r="G2535">
            <v>300000</v>
          </cell>
          <cell r="H2535">
            <v>1500000</v>
          </cell>
          <cell r="I2535">
            <v>0</v>
          </cell>
          <cell r="J2535">
            <v>3120000</v>
          </cell>
        </row>
        <row r="2536">
          <cell r="A2536" t="str">
            <v>P81520</v>
          </cell>
          <cell r="B2536" t="str">
            <v>CONDA GAUK</v>
          </cell>
          <cell r="C2536" t="str">
            <v>05460</v>
          </cell>
          <cell r="D2536">
            <v>1207000</v>
          </cell>
          <cell r="E2536">
            <v>120700</v>
          </cell>
          <cell r="F2536">
            <v>120700</v>
          </cell>
          <cell r="G2536">
            <v>300000</v>
          </cell>
          <cell r="H2536">
            <v>0</v>
          </cell>
          <cell r="I2536">
            <v>0</v>
          </cell>
          <cell r="J2536">
            <v>1756000</v>
          </cell>
        </row>
        <row r="2537">
          <cell r="A2537" t="str">
            <v>P81571</v>
          </cell>
          <cell r="B2537" t="str">
            <v>JASMAN SELAYAR</v>
          </cell>
          <cell r="C2537" t="str">
            <v>05460</v>
          </cell>
          <cell r="D2537">
            <v>1207000</v>
          </cell>
          <cell r="E2537">
            <v>120700</v>
          </cell>
          <cell r="F2537">
            <v>120700</v>
          </cell>
          <cell r="G2537">
            <v>300000</v>
          </cell>
          <cell r="H2537">
            <v>0</v>
          </cell>
          <cell r="I2537">
            <v>297000</v>
          </cell>
          <cell r="J2537">
            <v>1829000</v>
          </cell>
        </row>
        <row r="2538">
          <cell r="A2538" t="str">
            <v>P82376</v>
          </cell>
          <cell r="B2538" t="str">
            <v>HARDIANSYAH</v>
          </cell>
          <cell r="C2538" t="str">
            <v>05460</v>
          </cell>
          <cell r="D2538">
            <v>1204000</v>
          </cell>
          <cell r="E2538">
            <v>120400</v>
          </cell>
          <cell r="F2538">
            <v>60200</v>
          </cell>
          <cell r="G2538">
            <v>225000</v>
          </cell>
          <cell r="H2538">
            <v>0</v>
          </cell>
          <cell r="I2538">
            <v>495000</v>
          </cell>
          <cell r="J2538">
            <v>1898000</v>
          </cell>
        </row>
        <row r="2539">
          <cell r="A2539" t="str">
            <v>P82392</v>
          </cell>
          <cell r="B2539" t="str">
            <v>THAMRIN M.</v>
          </cell>
          <cell r="C2539" t="str">
            <v>05460</v>
          </cell>
          <cell r="D2539">
            <v>1204000</v>
          </cell>
          <cell r="E2539">
            <v>0</v>
          </cell>
          <cell r="F2539">
            <v>0</v>
          </cell>
          <cell r="G2539">
            <v>75000</v>
          </cell>
          <cell r="H2539">
            <v>0</v>
          </cell>
          <cell r="I2539">
            <v>825000</v>
          </cell>
          <cell r="J2539">
            <v>1898000</v>
          </cell>
        </row>
        <row r="2540">
          <cell r="A2540" t="str">
            <v>P83460</v>
          </cell>
          <cell r="B2540" t="str">
            <v>AHMAD RIZAL,S.T</v>
          </cell>
          <cell r="C2540" t="str">
            <v>05460</v>
          </cell>
          <cell r="D2540">
            <v>946400</v>
          </cell>
          <cell r="E2540">
            <v>0</v>
          </cell>
          <cell r="F2540">
            <v>0</v>
          </cell>
          <cell r="G2540">
            <v>75000</v>
          </cell>
          <cell r="H2540">
            <v>0</v>
          </cell>
          <cell r="I2540">
            <v>319000</v>
          </cell>
          <cell r="J2540">
            <v>1372000</v>
          </cell>
        </row>
        <row r="2541">
          <cell r="A2541" t="str">
            <v>P83490</v>
          </cell>
          <cell r="B2541" t="str">
            <v>AWALUDDIN,S.T</v>
          </cell>
          <cell r="C2541" t="str">
            <v>05460</v>
          </cell>
          <cell r="D2541">
            <v>946400</v>
          </cell>
          <cell r="E2541">
            <v>0</v>
          </cell>
          <cell r="F2541">
            <v>0</v>
          </cell>
          <cell r="G2541">
            <v>75000</v>
          </cell>
          <cell r="H2541">
            <v>0</v>
          </cell>
          <cell r="I2541">
            <v>330000</v>
          </cell>
          <cell r="J2541">
            <v>1372000</v>
          </cell>
        </row>
        <row r="2542">
          <cell r="A2542" t="str">
            <v>P63251</v>
          </cell>
          <cell r="B2542" t="str">
            <v>DRA. HJ.  NURHAYA SANUSI</v>
          </cell>
          <cell r="C2542" t="str">
            <v>05470</v>
          </cell>
          <cell r="D2542">
            <v>2140000</v>
          </cell>
          <cell r="E2542">
            <v>214000</v>
          </cell>
          <cell r="F2542">
            <v>107000</v>
          </cell>
          <cell r="G2542">
            <v>225000</v>
          </cell>
          <cell r="H2542">
            <v>1500000</v>
          </cell>
          <cell r="I2542">
            <v>0</v>
          </cell>
          <cell r="J2542">
            <v>3096000</v>
          </cell>
        </row>
        <row r="2543">
          <cell r="A2543" t="str">
            <v>P79161</v>
          </cell>
          <cell r="B2543" t="str">
            <v>ERNY MARDJOEN, SE</v>
          </cell>
          <cell r="C2543" t="str">
            <v>05470</v>
          </cell>
          <cell r="D2543">
            <v>1744000</v>
          </cell>
          <cell r="E2543">
            <v>174400</v>
          </cell>
          <cell r="F2543">
            <v>174400</v>
          </cell>
          <cell r="G2543">
            <v>300000</v>
          </cell>
          <cell r="H2543">
            <v>0</v>
          </cell>
          <cell r="I2543">
            <v>715000</v>
          </cell>
          <cell r="J2543">
            <v>2243000</v>
          </cell>
        </row>
        <row r="2544">
          <cell r="A2544" t="str">
            <v>P79604</v>
          </cell>
          <cell r="B2544" t="str">
            <v>ANWAR,SE</v>
          </cell>
          <cell r="C2544" t="str">
            <v>05470</v>
          </cell>
          <cell r="D2544">
            <v>2128000</v>
          </cell>
          <cell r="E2544">
            <v>212800</v>
          </cell>
          <cell r="F2544">
            <v>0</v>
          </cell>
          <cell r="G2544">
            <v>150000</v>
          </cell>
          <cell r="H2544">
            <v>2100000</v>
          </cell>
          <cell r="I2544">
            <v>0</v>
          </cell>
          <cell r="J2544">
            <v>4451000</v>
          </cell>
        </row>
        <row r="2545">
          <cell r="A2545" t="str">
            <v>P80536</v>
          </cell>
          <cell r="B2545" t="str">
            <v>TITAH WIDYANINGTIAS, SE</v>
          </cell>
          <cell r="C2545" t="str">
            <v>05470</v>
          </cell>
          <cell r="D2545">
            <v>1738000</v>
          </cell>
          <cell r="E2545">
            <v>0</v>
          </cell>
          <cell r="F2545">
            <v>0</v>
          </cell>
          <cell r="G2545">
            <v>75000</v>
          </cell>
          <cell r="H2545">
            <v>0</v>
          </cell>
          <cell r="I2545">
            <v>825000</v>
          </cell>
          <cell r="J2545">
            <v>2384000</v>
          </cell>
        </row>
        <row r="2546">
          <cell r="A2546" t="str">
            <v>P81182</v>
          </cell>
          <cell r="B2546" t="str">
            <v>ISWAN MUNIR, SE.</v>
          </cell>
          <cell r="C2546" t="str">
            <v>05470</v>
          </cell>
          <cell r="D2546">
            <v>1523000</v>
          </cell>
          <cell r="E2546">
            <v>152300</v>
          </cell>
          <cell r="F2546">
            <v>76150</v>
          </cell>
          <cell r="G2546">
            <v>225000</v>
          </cell>
          <cell r="H2546">
            <v>0</v>
          </cell>
          <cell r="I2546">
            <v>583000</v>
          </cell>
          <cell r="J2546">
            <v>2172000</v>
          </cell>
        </row>
        <row r="2547">
          <cell r="A2547" t="str">
            <v>P81532</v>
          </cell>
          <cell r="B2547" t="str">
            <v>MUHAMMAD</v>
          </cell>
          <cell r="C2547" t="str">
            <v>05470</v>
          </cell>
          <cell r="D2547">
            <v>1168000</v>
          </cell>
          <cell r="E2547">
            <v>116800</v>
          </cell>
          <cell r="F2547">
            <v>116800</v>
          </cell>
          <cell r="G2547">
            <v>300000</v>
          </cell>
          <cell r="H2547">
            <v>0</v>
          </cell>
          <cell r="I2547">
            <v>374000</v>
          </cell>
          <cell r="J2547">
            <v>1732000</v>
          </cell>
        </row>
        <row r="2548">
          <cell r="A2548" t="str">
            <v>P82188</v>
          </cell>
          <cell r="B2548" t="str">
            <v>BUDI HARYONO</v>
          </cell>
          <cell r="C2548" t="str">
            <v>05470</v>
          </cell>
          <cell r="D2548">
            <v>1126000</v>
          </cell>
          <cell r="E2548">
            <v>112600</v>
          </cell>
          <cell r="F2548">
            <v>56300</v>
          </cell>
          <cell r="G2548">
            <v>225000</v>
          </cell>
          <cell r="H2548">
            <v>0</v>
          </cell>
          <cell r="I2548">
            <v>374000</v>
          </cell>
          <cell r="J2548">
            <v>1888000</v>
          </cell>
        </row>
        <row r="2549">
          <cell r="A2549" t="str">
            <v>P83151</v>
          </cell>
          <cell r="B2549" t="str">
            <v>PRAHARA WAHYU PUSANDHA</v>
          </cell>
          <cell r="C2549" t="str">
            <v>05470</v>
          </cell>
          <cell r="D2549">
            <v>1145000</v>
          </cell>
          <cell r="E2549">
            <v>0</v>
          </cell>
          <cell r="F2549">
            <v>0</v>
          </cell>
          <cell r="G2549">
            <v>75000</v>
          </cell>
          <cell r="H2549">
            <v>0</v>
          </cell>
          <cell r="I2549">
            <v>550000</v>
          </cell>
          <cell r="J2549">
            <v>1701000</v>
          </cell>
        </row>
        <row r="2550">
          <cell r="A2550" t="str">
            <v>P83467</v>
          </cell>
          <cell r="B2550" t="str">
            <v>DWI RATIH FEBRIYANTI,S.H</v>
          </cell>
          <cell r="C2550" t="str">
            <v>05470</v>
          </cell>
          <cell r="D2550">
            <v>946400</v>
          </cell>
          <cell r="E2550">
            <v>0</v>
          </cell>
          <cell r="F2550">
            <v>0</v>
          </cell>
          <cell r="G2550">
            <v>75000</v>
          </cell>
          <cell r="H2550">
            <v>0</v>
          </cell>
          <cell r="I2550">
            <v>374000</v>
          </cell>
          <cell r="J2550">
            <v>1409600</v>
          </cell>
        </row>
        <row r="2551">
          <cell r="A2551" t="str">
            <v>Q00536</v>
          </cell>
          <cell r="B2551" t="str">
            <v>FITRIYANI</v>
          </cell>
          <cell r="C2551" t="str">
            <v>05470</v>
          </cell>
          <cell r="D2551">
            <v>935000</v>
          </cell>
          <cell r="E2551">
            <v>0</v>
          </cell>
          <cell r="F2551">
            <v>0</v>
          </cell>
          <cell r="G2551">
            <v>75000</v>
          </cell>
          <cell r="H2551">
            <v>0</v>
          </cell>
          <cell r="I2551">
            <v>297000</v>
          </cell>
          <cell r="J2551">
            <v>1120000</v>
          </cell>
        </row>
        <row r="2552">
          <cell r="A2552" t="str">
            <v>Q00545</v>
          </cell>
          <cell r="B2552" t="str">
            <v>ANDI HUSNIAH BAKHTI HENDRIANI</v>
          </cell>
          <cell r="C2552" t="str">
            <v>05470</v>
          </cell>
          <cell r="D2552">
            <v>935000</v>
          </cell>
          <cell r="E2552">
            <v>0</v>
          </cell>
          <cell r="F2552">
            <v>0</v>
          </cell>
          <cell r="G2552">
            <v>75000</v>
          </cell>
          <cell r="H2552">
            <v>0</v>
          </cell>
          <cell r="I2552">
            <v>297000</v>
          </cell>
          <cell r="J2552">
            <v>1120000</v>
          </cell>
        </row>
        <row r="2553">
          <cell r="A2553" t="str">
            <v>P50801</v>
          </cell>
          <cell r="B2553" t="str">
            <v>SUTARNO</v>
          </cell>
          <cell r="C2553" t="str">
            <v>05480</v>
          </cell>
          <cell r="D2553">
            <v>2364000</v>
          </cell>
          <cell r="E2553">
            <v>236400</v>
          </cell>
          <cell r="F2553">
            <v>236400</v>
          </cell>
          <cell r="G2553">
            <v>300000</v>
          </cell>
          <cell r="H2553">
            <v>2100000</v>
          </cell>
          <cell r="I2553">
            <v>0</v>
          </cell>
          <cell r="J2553">
            <v>4313000</v>
          </cell>
        </row>
        <row r="2554">
          <cell r="A2554" t="str">
            <v>P55336</v>
          </cell>
          <cell r="B2554" t="str">
            <v>MUHAMMAD ARFAH</v>
          </cell>
          <cell r="C2554" t="str">
            <v>05480</v>
          </cell>
          <cell r="D2554">
            <v>2076000</v>
          </cell>
          <cell r="E2554">
            <v>207600</v>
          </cell>
          <cell r="F2554">
            <v>103800</v>
          </cell>
          <cell r="G2554">
            <v>225000</v>
          </cell>
          <cell r="H2554">
            <v>0</v>
          </cell>
          <cell r="I2554">
            <v>284240</v>
          </cell>
          <cell r="J2554">
            <v>2104000</v>
          </cell>
        </row>
        <row r="2555">
          <cell r="A2555" t="str">
            <v>P79148</v>
          </cell>
          <cell r="B2555" t="str">
            <v>NURHAYANI MAPPI, SE.</v>
          </cell>
          <cell r="C2555" t="str">
            <v>05480</v>
          </cell>
          <cell r="D2555">
            <v>1861000</v>
          </cell>
          <cell r="E2555">
            <v>186100</v>
          </cell>
          <cell r="F2555">
            <v>186100</v>
          </cell>
          <cell r="G2555">
            <v>300000</v>
          </cell>
          <cell r="H2555">
            <v>900000</v>
          </cell>
          <cell r="I2555">
            <v>0</v>
          </cell>
          <cell r="J2555">
            <v>2880000</v>
          </cell>
        </row>
        <row r="2556">
          <cell r="A2556" t="str">
            <v>P81194</v>
          </cell>
          <cell r="B2556" t="str">
            <v>DEWI SYALVIA IRIANI AZIS, SE</v>
          </cell>
          <cell r="C2556" t="str">
            <v>05480</v>
          </cell>
          <cell r="D2556">
            <v>1523000</v>
          </cell>
          <cell r="E2556">
            <v>0</v>
          </cell>
          <cell r="F2556">
            <v>0</v>
          </cell>
          <cell r="G2556">
            <v>75000</v>
          </cell>
          <cell r="H2556">
            <v>0</v>
          </cell>
          <cell r="I2556">
            <v>715000</v>
          </cell>
          <cell r="J2556">
            <v>2104000</v>
          </cell>
        </row>
        <row r="2557">
          <cell r="A2557" t="str">
            <v>P81944</v>
          </cell>
          <cell r="B2557" t="str">
            <v>KAHAR KARUN KALLA, SE</v>
          </cell>
          <cell r="C2557" t="str">
            <v>05480</v>
          </cell>
          <cell r="D2557">
            <v>1425000</v>
          </cell>
          <cell r="E2557">
            <v>142500</v>
          </cell>
          <cell r="F2557">
            <v>0</v>
          </cell>
          <cell r="G2557">
            <v>150000</v>
          </cell>
          <cell r="H2557">
            <v>0</v>
          </cell>
          <cell r="I2557">
            <v>583000</v>
          </cell>
          <cell r="J2557">
            <v>2035000</v>
          </cell>
        </row>
        <row r="2558">
          <cell r="A2558" t="str">
            <v>P82399</v>
          </cell>
          <cell r="B2558" t="str">
            <v>ASEP TRINUGROHO</v>
          </cell>
          <cell r="C2558" t="str">
            <v>05480</v>
          </cell>
          <cell r="D2558">
            <v>1204000</v>
          </cell>
          <cell r="E2558">
            <v>120400</v>
          </cell>
          <cell r="F2558">
            <v>0</v>
          </cell>
          <cell r="G2558">
            <v>150000</v>
          </cell>
          <cell r="H2558">
            <v>0</v>
          </cell>
          <cell r="I2558">
            <v>693000</v>
          </cell>
          <cell r="J2558">
            <v>1898000</v>
          </cell>
        </row>
        <row r="2559">
          <cell r="A2559" t="str">
            <v>P83465</v>
          </cell>
          <cell r="B2559" t="str">
            <v>FATMAWATY</v>
          </cell>
          <cell r="C2559" t="str">
            <v>05480</v>
          </cell>
          <cell r="D2559">
            <v>946400</v>
          </cell>
          <cell r="E2559">
            <v>0</v>
          </cell>
          <cell r="F2559">
            <v>0</v>
          </cell>
          <cell r="G2559">
            <v>75000</v>
          </cell>
          <cell r="H2559">
            <v>0</v>
          </cell>
          <cell r="I2559">
            <v>0</v>
          </cell>
          <cell r="J2559">
            <v>1372000</v>
          </cell>
        </row>
        <row r="2560">
          <cell r="A2560" t="str">
            <v>Q00566</v>
          </cell>
          <cell r="B2560" t="str">
            <v>A. INDAH SARI HIDAYAT AJ</v>
          </cell>
          <cell r="C2560" t="str">
            <v>05480</v>
          </cell>
          <cell r="D2560">
            <v>935000</v>
          </cell>
          <cell r="E2560">
            <v>0</v>
          </cell>
          <cell r="F2560">
            <v>0</v>
          </cell>
          <cell r="G2560">
            <v>75000</v>
          </cell>
          <cell r="H2560">
            <v>0</v>
          </cell>
          <cell r="I2560">
            <v>374000</v>
          </cell>
          <cell r="J2560">
            <v>1090000</v>
          </cell>
        </row>
        <row r="2561">
          <cell r="A2561" t="str">
            <v>Q00567</v>
          </cell>
          <cell r="B2561" t="str">
            <v>GUSNAEDA</v>
          </cell>
          <cell r="C2561" t="str">
            <v>05480</v>
          </cell>
          <cell r="D2561">
            <v>935000</v>
          </cell>
          <cell r="E2561">
            <v>0</v>
          </cell>
          <cell r="F2561">
            <v>0</v>
          </cell>
          <cell r="G2561">
            <v>75000</v>
          </cell>
          <cell r="H2561">
            <v>0</v>
          </cell>
          <cell r="I2561">
            <v>344080</v>
          </cell>
          <cell r="J2561">
            <v>1090000</v>
          </cell>
        </row>
        <row r="2562">
          <cell r="A2562" t="str">
            <v>P53188</v>
          </cell>
          <cell r="B2562" t="str">
            <v>AGUS HERMANTO</v>
          </cell>
          <cell r="C2562" t="str">
            <v>05490</v>
          </cell>
          <cell r="D2562">
            <v>2364000</v>
          </cell>
          <cell r="E2562">
            <v>236400</v>
          </cell>
          <cell r="F2562">
            <v>118200</v>
          </cell>
          <cell r="G2562">
            <v>225000</v>
          </cell>
          <cell r="H2562">
            <v>1600000</v>
          </cell>
          <cell r="I2562">
            <v>0</v>
          </cell>
          <cell r="J2562">
            <v>3480000</v>
          </cell>
        </row>
        <row r="2563">
          <cell r="A2563" t="str">
            <v>P76726</v>
          </cell>
          <cell r="B2563" t="str">
            <v>MUHAMMAD ICHSAN WAHID</v>
          </cell>
          <cell r="C2563" t="str">
            <v>05490</v>
          </cell>
          <cell r="D2563">
            <v>1689000</v>
          </cell>
          <cell r="E2563">
            <v>168900</v>
          </cell>
          <cell r="F2563">
            <v>168900</v>
          </cell>
          <cell r="G2563">
            <v>300000</v>
          </cell>
          <cell r="H2563">
            <v>0</v>
          </cell>
          <cell r="I2563">
            <v>726000</v>
          </cell>
          <cell r="J2563">
            <v>2104000</v>
          </cell>
        </row>
        <row r="2564">
          <cell r="A2564" t="str">
            <v>P76727</v>
          </cell>
          <cell r="B2564" t="str">
            <v>DRA. THAMRIANI</v>
          </cell>
          <cell r="C2564" t="str">
            <v>05490</v>
          </cell>
          <cell r="D2564">
            <v>1689000</v>
          </cell>
          <cell r="E2564">
            <v>168900</v>
          </cell>
          <cell r="F2564">
            <v>168900</v>
          </cell>
          <cell r="G2564">
            <v>300000</v>
          </cell>
          <cell r="H2564">
            <v>0</v>
          </cell>
          <cell r="I2564">
            <v>309760</v>
          </cell>
          <cell r="J2564">
            <v>2104000</v>
          </cell>
        </row>
        <row r="2565">
          <cell r="A2565" t="str">
            <v>P81514</v>
          </cell>
          <cell r="B2565" t="str">
            <v>SYARIPUDDIN</v>
          </cell>
          <cell r="C2565" t="str">
            <v>05490</v>
          </cell>
          <cell r="D2565">
            <v>1207000</v>
          </cell>
          <cell r="E2565">
            <v>120700</v>
          </cell>
          <cell r="F2565">
            <v>120700</v>
          </cell>
          <cell r="G2565">
            <v>300000</v>
          </cell>
          <cell r="H2565">
            <v>0</v>
          </cell>
          <cell r="I2565">
            <v>0</v>
          </cell>
          <cell r="J2565">
            <v>1829000</v>
          </cell>
        </row>
        <row r="2566">
          <cell r="A2566" t="str">
            <v>P82372</v>
          </cell>
          <cell r="B2566" t="str">
            <v>FAHRULLAH</v>
          </cell>
          <cell r="C2566" t="str">
            <v>05490</v>
          </cell>
          <cell r="D2566">
            <v>1204000</v>
          </cell>
          <cell r="E2566">
            <v>120400</v>
          </cell>
          <cell r="F2566">
            <v>0</v>
          </cell>
          <cell r="G2566">
            <v>150000</v>
          </cell>
          <cell r="H2566">
            <v>0</v>
          </cell>
          <cell r="I2566">
            <v>583000</v>
          </cell>
          <cell r="J2566">
            <v>1898000</v>
          </cell>
        </row>
        <row r="2567">
          <cell r="A2567" t="str">
            <v>P82379</v>
          </cell>
          <cell r="B2567" t="str">
            <v>HERY BUDI KUSUMA</v>
          </cell>
          <cell r="C2567" t="str">
            <v>05490</v>
          </cell>
          <cell r="D2567">
            <v>1204000</v>
          </cell>
          <cell r="E2567">
            <v>0</v>
          </cell>
          <cell r="F2567">
            <v>0</v>
          </cell>
          <cell r="G2567">
            <v>75000</v>
          </cell>
          <cell r="H2567">
            <v>0</v>
          </cell>
          <cell r="I2567">
            <v>435600</v>
          </cell>
          <cell r="J2567">
            <v>1898000</v>
          </cell>
        </row>
        <row r="2568">
          <cell r="A2568" t="str">
            <v>Q00505</v>
          </cell>
          <cell r="B2568" t="str">
            <v>A. SALMA LARASATI</v>
          </cell>
          <cell r="C2568" t="str">
            <v>05490</v>
          </cell>
          <cell r="D2568">
            <v>935000</v>
          </cell>
          <cell r="E2568">
            <v>0</v>
          </cell>
          <cell r="F2568">
            <v>0</v>
          </cell>
          <cell r="G2568">
            <v>75000</v>
          </cell>
          <cell r="H2568">
            <v>0</v>
          </cell>
          <cell r="I2568">
            <v>352000</v>
          </cell>
          <cell r="J2568">
            <v>1090000</v>
          </cell>
        </row>
        <row r="2569">
          <cell r="A2569" t="str">
            <v>Q00557</v>
          </cell>
          <cell r="B2569" t="str">
            <v>HASLINDA</v>
          </cell>
          <cell r="C2569" t="str">
            <v>05490</v>
          </cell>
          <cell r="D2569">
            <v>935000</v>
          </cell>
          <cell r="E2569">
            <v>0</v>
          </cell>
          <cell r="F2569">
            <v>0</v>
          </cell>
          <cell r="G2569">
            <v>75000</v>
          </cell>
          <cell r="H2569">
            <v>0</v>
          </cell>
          <cell r="I2569">
            <v>352000</v>
          </cell>
          <cell r="J2569">
            <v>1090000</v>
          </cell>
        </row>
        <row r="2570">
          <cell r="A2570" t="str">
            <v>P78936</v>
          </cell>
          <cell r="B2570" t="str">
            <v>AGUS TOKHID, SE. MM</v>
          </cell>
          <cell r="C2570" t="str">
            <v>05500</v>
          </cell>
          <cell r="D2570">
            <v>1927000</v>
          </cell>
          <cell r="E2570">
            <v>192700</v>
          </cell>
          <cell r="F2570">
            <v>192700</v>
          </cell>
          <cell r="G2570">
            <v>300000</v>
          </cell>
          <cell r="H2570">
            <v>1600000</v>
          </cell>
          <cell r="I2570">
            <v>0</v>
          </cell>
          <cell r="J2570">
            <v>4692000</v>
          </cell>
        </row>
        <row r="2571">
          <cell r="A2571" t="str">
            <v>P79167</v>
          </cell>
          <cell r="B2571" t="str">
            <v>SYAFRIJAL, SE</v>
          </cell>
          <cell r="C2571" t="str">
            <v>05500</v>
          </cell>
          <cell r="D2571">
            <v>1744000</v>
          </cell>
          <cell r="E2571">
            <v>0</v>
          </cell>
          <cell r="F2571">
            <v>0</v>
          </cell>
          <cell r="G2571">
            <v>75000</v>
          </cell>
          <cell r="H2571">
            <v>900000</v>
          </cell>
          <cell r="I2571">
            <v>0</v>
          </cell>
          <cell r="J2571">
            <v>3264000</v>
          </cell>
        </row>
        <row r="2572">
          <cell r="A2572" t="str">
            <v>P82369</v>
          </cell>
          <cell r="B2572" t="str">
            <v>ARIES MUHAJIR TANALUDDIN</v>
          </cell>
          <cell r="C2572" t="str">
            <v>05500</v>
          </cell>
          <cell r="D2572">
            <v>1204000</v>
          </cell>
          <cell r="E2572">
            <v>0</v>
          </cell>
          <cell r="F2572">
            <v>0</v>
          </cell>
          <cell r="G2572">
            <v>75000</v>
          </cell>
          <cell r="H2572">
            <v>0</v>
          </cell>
          <cell r="I2572">
            <v>583000</v>
          </cell>
          <cell r="J2572">
            <v>2171000</v>
          </cell>
        </row>
        <row r="2573">
          <cell r="A2573" t="str">
            <v>P82572</v>
          </cell>
          <cell r="B2573" t="str">
            <v>ADI SOFYAN PUTRA AGUNG</v>
          </cell>
          <cell r="C2573" t="str">
            <v>05500</v>
          </cell>
          <cell r="D2573">
            <v>1164000</v>
          </cell>
          <cell r="E2573">
            <v>0</v>
          </cell>
          <cell r="F2573">
            <v>0</v>
          </cell>
          <cell r="G2573">
            <v>75000</v>
          </cell>
          <cell r="H2573">
            <v>0</v>
          </cell>
          <cell r="I2573">
            <v>374000</v>
          </cell>
          <cell r="J2573">
            <v>2171000</v>
          </cell>
        </row>
        <row r="2574">
          <cell r="A2574" t="str">
            <v>P82898</v>
          </cell>
          <cell r="B2574" t="str">
            <v>MUHAMMAD YUNUS</v>
          </cell>
          <cell r="C2574" t="str">
            <v>05500</v>
          </cell>
          <cell r="D2574">
            <v>1164000</v>
          </cell>
          <cell r="E2574">
            <v>116400</v>
          </cell>
          <cell r="F2574">
            <v>0</v>
          </cell>
          <cell r="G2574">
            <v>150000</v>
          </cell>
          <cell r="H2574">
            <v>0</v>
          </cell>
          <cell r="I2574">
            <v>550000</v>
          </cell>
          <cell r="J2574">
            <v>1883000</v>
          </cell>
        </row>
        <row r="2575">
          <cell r="A2575" t="str">
            <v>P82901</v>
          </cell>
          <cell r="B2575" t="str">
            <v>MUHAMMAD RIZAL</v>
          </cell>
          <cell r="C2575" t="str">
            <v>05500</v>
          </cell>
          <cell r="D2575">
            <v>1164000</v>
          </cell>
          <cell r="E2575">
            <v>0</v>
          </cell>
          <cell r="F2575">
            <v>0</v>
          </cell>
          <cell r="G2575">
            <v>75000</v>
          </cell>
          <cell r="H2575">
            <v>0</v>
          </cell>
          <cell r="I2575">
            <v>550000</v>
          </cell>
          <cell r="J2575">
            <v>1883000</v>
          </cell>
        </row>
        <row r="2576">
          <cell r="A2576" t="str">
            <v>P83146</v>
          </cell>
          <cell r="B2576" t="str">
            <v>MUH. HAMDY BASRY</v>
          </cell>
          <cell r="C2576" t="str">
            <v>05500</v>
          </cell>
          <cell r="D2576">
            <v>916000</v>
          </cell>
          <cell r="E2576">
            <v>0</v>
          </cell>
          <cell r="F2576">
            <v>0</v>
          </cell>
          <cell r="G2576">
            <v>75000</v>
          </cell>
          <cell r="H2576">
            <v>0</v>
          </cell>
          <cell r="I2576">
            <v>550000</v>
          </cell>
          <cell r="J2576">
            <v>1215000</v>
          </cell>
        </row>
        <row r="2577">
          <cell r="A2577" t="str">
            <v>P83473</v>
          </cell>
          <cell r="B2577" t="str">
            <v>YULIANUS</v>
          </cell>
          <cell r="C2577" t="str">
            <v>05500</v>
          </cell>
          <cell r="D2577">
            <v>946400</v>
          </cell>
          <cell r="E2577">
            <v>0</v>
          </cell>
          <cell r="F2577">
            <v>0</v>
          </cell>
          <cell r="G2577">
            <v>75000</v>
          </cell>
          <cell r="H2577">
            <v>0</v>
          </cell>
          <cell r="I2577">
            <v>374000</v>
          </cell>
          <cell r="J2577">
            <v>1560800</v>
          </cell>
        </row>
        <row r="2578">
          <cell r="A2578" t="str">
            <v>P83475</v>
          </cell>
          <cell r="B2578" t="str">
            <v>YUN ARSINES MOCHTAR</v>
          </cell>
          <cell r="C2578" t="str">
            <v>05500</v>
          </cell>
          <cell r="D2578">
            <v>946400</v>
          </cell>
          <cell r="E2578">
            <v>0</v>
          </cell>
          <cell r="F2578">
            <v>0</v>
          </cell>
          <cell r="G2578">
            <v>75000</v>
          </cell>
          <cell r="H2578">
            <v>0</v>
          </cell>
          <cell r="I2578">
            <v>374000</v>
          </cell>
          <cell r="J2578">
            <v>1560800</v>
          </cell>
        </row>
        <row r="2579">
          <cell r="A2579" t="str">
            <v>P80097</v>
          </cell>
          <cell r="B2579" t="str">
            <v>BUDI SANTOSO, SE</v>
          </cell>
          <cell r="C2579" t="str">
            <v>05510</v>
          </cell>
          <cell r="D2579">
            <v>1802000</v>
          </cell>
          <cell r="E2579">
            <v>180200</v>
          </cell>
          <cell r="F2579">
            <v>180200</v>
          </cell>
          <cell r="G2579">
            <v>300000</v>
          </cell>
          <cell r="H2579">
            <v>1500000</v>
          </cell>
          <cell r="I2579">
            <v>0</v>
          </cell>
          <cell r="J2579">
            <v>3380000</v>
          </cell>
        </row>
        <row r="2580">
          <cell r="A2580" t="str">
            <v>P80678</v>
          </cell>
          <cell r="B2580" t="str">
            <v>ELWIN AUGUST R.S.</v>
          </cell>
          <cell r="C2580" t="str">
            <v>05510</v>
          </cell>
          <cell r="D2580">
            <v>1425000</v>
          </cell>
          <cell r="E2580">
            <v>142500</v>
          </cell>
          <cell r="F2580">
            <v>142500</v>
          </cell>
          <cell r="G2580">
            <v>300000</v>
          </cell>
          <cell r="H2580">
            <v>0</v>
          </cell>
          <cell r="I2580">
            <v>605000</v>
          </cell>
          <cell r="J2580">
            <v>2215000</v>
          </cell>
        </row>
        <row r="2581">
          <cell r="A2581" t="str">
            <v>P81181</v>
          </cell>
          <cell r="B2581" t="str">
            <v>FIRMAN RASYID, SE.</v>
          </cell>
          <cell r="C2581" t="str">
            <v>05510</v>
          </cell>
          <cell r="D2581">
            <v>1523000</v>
          </cell>
          <cell r="E2581">
            <v>0</v>
          </cell>
          <cell r="F2581">
            <v>0</v>
          </cell>
          <cell r="G2581">
            <v>75000</v>
          </cell>
          <cell r="H2581">
            <v>0</v>
          </cell>
          <cell r="I2581">
            <v>583000</v>
          </cell>
          <cell r="J2581">
            <v>2289000</v>
          </cell>
        </row>
        <row r="2582">
          <cell r="A2582" t="str">
            <v>P81564</v>
          </cell>
          <cell r="B2582" t="str">
            <v>AKHMAD</v>
          </cell>
          <cell r="C2582" t="str">
            <v>05510</v>
          </cell>
          <cell r="D2582">
            <v>1207000</v>
          </cell>
          <cell r="E2582">
            <v>120700</v>
          </cell>
          <cell r="F2582">
            <v>120700</v>
          </cell>
          <cell r="G2582">
            <v>300000</v>
          </cell>
          <cell r="H2582">
            <v>0</v>
          </cell>
          <cell r="I2582">
            <v>0</v>
          </cell>
          <cell r="J2582">
            <v>1902000</v>
          </cell>
        </row>
        <row r="2583">
          <cell r="A2583" t="str">
            <v>P81565</v>
          </cell>
          <cell r="B2583" t="str">
            <v>NAJAMUDDIN</v>
          </cell>
          <cell r="C2583" t="str">
            <v>05510</v>
          </cell>
          <cell r="D2583">
            <v>1168000</v>
          </cell>
          <cell r="E2583">
            <v>116800</v>
          </cell>
          <cell r="F2583">
            <v>116800</v>
          </cell>
          <cell r="G2583">
            <v>300000</v>
          </cell>
          <cell r="H2583">
            <v>0</v>
          </cell>
          <cell r="I2583">
            <v>330000</v>
          </cell>
          <cell r="J2583">
            <v>1831000</v>
          </cell>
        </row>
        <row r="2584">
          <cell r="A2584" t="str">
            <v>P81572</v>
          </cell>
          <cell r="B2584" t="str">
            <v>KARTINI, S.PI</v>
          </cell>
          <cell r="C2584" t="str">
            <v>05510</v>
          </cell>
          <cell r="D2584">
            <v>1246000</v>
          </cell>
          <cell r="E2584">
            <v>124600</v>
          </cell>
          <cell r="F2584">
            <v>124600</v>
          </cell>
          <cell r="G2584">
            <v>300000</v>
          </cell>
          <cell r="H2584">
            <v>0</v>
          </cell>
          <cell r="I2584">
            <v>495000</v>
          </cell>
          <cell r="J2584">
            <v>2065000</v>
          </cell>
        </row>
        <row r="2585">
          <cell r="A2585" t="str">
            <v>P83483</v>
          </cell>
          <cell r="B2585" t="str">
            <v>SURYA DHARMA,S.H</v>
          </cell>
          <cell r="C2585" t="str">
            <v>05510</v>
          </cell>
          <cell r="D2585">
            <v>946400</v>
          </cell>
          <cell r="E2585">
            <v>0</v>
          </cell>
          <cell r="F2585">
            <v>0</v>
          </cell>
          <cell r="G2585">
            <v>75000</v>
          </cell>
          <cell r="H2585">
            <v>0</v>
          </cell>
          <cell r="I2585">
            <v>0</v>
          </cell>
          <cell r="J2585">
            <v>1485600</v>
          </cell>
        </row>
        <row r="2586">
          <cell r="A2586" t="str">
            <v>P79930</v>
          </cell>
          <cell r="B2586" t="str">
            <v>MOHAMMAD BADARUDIN HARIADI</v>
          </cell>
          <cell r="C2586" t="str">
            <v>05520</v>
          </cell>
          <cell r="D2586">
            <v>1802000</v>
          </cell>
          <cell r="E2586">
            <v>180200</v>
          </cell>
          <cell r="F2586">
            <v>180200</v>
          </cell>
          <cell r="G2586">
            <v>300000</v>
          </cell>
          <cell r="H2586">
            <v>1500000</v>
          </cell>
          <cell r="I2586">
            <v>0</v>
          </cell>
          <cell r="J2586">
            <v>3000000</v>
          </cell>
        </row>
        <row r="2587">
          <cell r="A2587" t="str">
            <v>P81586</v>
          </cell>
          <cell r="B2587" t="str">
            <v>DAMIANUS, SH</v>
          </cell>
          <cell r="C2587" t="str">
            <v>05520</v>
          </cell>
          <cell r="D2587">
            <v>1246000</v>
          </cell>
          <cell r="E2587">
            <v>124600</v>
          </cell>
          <cell r="F2587">
            <v>124600</v>
          </cell>
          <cell r="G2587">
            <v>300000</v>
          </cell>
          <cell r="H2587">
            <v>0</v>
          </cell>
          <cell r="I2587">
            <v>297000</v>
          </cell>
          <cell r="J2587">
            <v>1898000</v>
          </cell>
        </row>
        <row r="2588">
          <cell r="A2588" t="str">
            <v>P82385</v>
          </cell>
          <cell r="B2588" t="str">
            <v>MUHAMMAD TAZLAN ABIN</v>
          </cell>
          <cell r="C2588" t="str">
            <v>05520</v>
          </cell>
          <cell r="D2588">
            <v>1204000</v>
          </cell>
          <cell r="E2588">
            <v>120400</v>
          </cell>
          <cell r="F2588">
            <v>60200</v>
          </cell>
          <cell r="G2588">
            <v>225000</v>
          </cell>
          <cell r="H2588">
            <v>0</v>
          </cell>
          <cell r="I2588">
            <v>825000</v>
          </cell>
          <cell r="J2588">
            <v>1898000</v>
          </cell>
        </row>
        <row r="2589">
          <cell r="A2589" t="str">
            <v>P82897</v>
          </cell>
          <cell r="B2589" t="str">
            <v>ACHMAD ALFIAN</v>
          </cell>
          <cell r="C2589" t="str">
            <v>05520</v>
          </cell>
          <cell r="D2589">
            <v>1164000</v>
          </cell>
          <cell r="E2589">
            <v>0</v>
          </cell>
          <cell r="F2589">
            <v>0</v>
          </cell>
          <cell r="G2589">
            <v>75000</v>
          </cell>
          <cell r="H2589">
            <v>0</v>
          </cell>
          <cell r="I2589">
            <v>550000</v>
          </cell>
          <cell r="J2589">
            <v>1655000</v>
          </cell>
        </row>
        <row r="2590">
          <cell r="A2590" t="str">
            <v>P83468</v>
          </cell>
          <cell r="B2590" t="str">
            <v>ALFANSYAH PRAYOGA (PAOLO)</v>
          </cell>
          <cell r="C2590" t="str">
            <v>05520</v>
          </cell>
          <cell r="D2590">
            <v>946400</v>
          </cell>
          <cell r="E2590">
            <v>0</v>
          </cell>
          <cell r="F2590">
            <v>0</v>
          </cell>
          <cell r="G2590">
            <v>75000</v>
          </cell>
          <cell r="H2590">
            <v>0</v>
          </cell>
          <cell r="I2590">
            <v>0</v>
          </cell>
          <cell r="J2590">
            <v>1372000</v>
          </cell>
        </row>
        <row r="2591">
          <cell r="A2591" t="str">
            <v>P83497</v>
          </cell>
          <cell r="B2591" t="str">
            <v>SUYANTO</v>
          </cell>
          <cell r="C2591" t="str">
            <v>05520</v>
          </cell>
          <cell r="D2591">
            <v>946400</v>
          </cell>
          <cell r="E2591">
            <v>0</v>
          </cell>
          <cell r="F2591">
            <v>0</v>
          </cell>
          <cell r="G2591">
            <v>75000</v>
          </cell>
          <cell r="H2591">
            <v>0</v>
          </cell>
          <cell r="I2591">
            <v>297000</v>
          </cell>
          <cell r="J2591">
            <v>1372000</v>
          </cell>
        </row>
        <row r="2592">
          <cell r="A2592" t="str">
            <v>Q00548</v>
          </cell>
          <cell r="B2592" t="str">
            <v>JATMIKAUTAMI</v>
          </cell>
          <cell r="C2592" t="str">
            <v>05520</v>
          </cell>
          <cell r="D2592">
            <v>935000</v>
          </cell>
          <cell r="E2592">
            <v>0</v>
          </cell>
          <cell r="F2592">
            <v>0</v>
          </cell>
          <cell r="G2592">
            <v>75000</v>
          </cell>
          <cell r="H2592">
            <v>0</v>
          </cell>
          <cell r="I2592">
            <v>297000</v>
          </cell>
          <cell r="J2592">
            <v>1090000</v>
          </cell>
        </row>
        <row r="2593">
          <cell r="A2593" t="str">
            <v>Q00550</v>
          </cell>
          <cell r="B2593" t="str">
            <v>SULEHA LASIDE</v>
          </cell>
          <cell r="C2593" t="str">
            <v>05520</v>
          </cell>
          <cell r="D2593">
            <v>935000</v>
          </cell>
          <cell r="E2593">
            <v>0</v>
          </cell>
          <cell r="F2593">
            <v>0</v>
          </cell>
          <cell r="G2593">
            <v>75000</v>
          </cell>
          <cell r="H2593">
            <v>0</v>
          </cell>
          <cell r="I2593">
            <v>0</v>
          </cell>
          <cell r="J2593">
            <v>1090000</v>
          </cell>
        </row>
        <row r="2594">
          <cell r="A2594" t="str">
            <v>P79180</v>
          </cell>
          <cell r="B2594" t="str">
            <v>MUKHSIN, SE.</v>
          </cell>
          <cell r="C2594" t="str">
            <v>05540</v>
          </cell>
          <cell r="D2594">
            <v>1744000</v>
          </cell>
          <cell r="E2594">
            <v>174400</v>
          </cell>
          <cell r="F2594">
            <v>174400</v>
          </cell>
          <cell r="G2594">
            <v>300000</v>
          </cell>
          <cell r="H2594">
            <v>900000</v>
          </cell>
          <cell r="I2594">
            <v>0</v>
          </cell>
          <cell r="J2594">
            <v>3536000</v>
          </cell>
        </row>
        <row r="2595">
          <cell r="A2595" t="str">
            <v>P81580</v>
          </cell>
          <cell r="B2595" t="str">
            <v>ABDUL RAZAKI KUDUBUN</v>
          </cell>
          <cell r="C2595" t="str">
            <v>05540</v>
          </cell>
          <cell r="D2595">
            <v>1168000</v>
          </cell>
          <cell r="E2595">
            <v>116800</v>
          </cell>
          <cell r="F2595">
            <v>116800</v>
          </cell>
          <cell r="G2595">
            <v>300000</v>
          </cell>
          <cell r="H2595">
            <v>0</v>
          </cell>
          <cell r="I2595">
            <v>0</v>
          </cell>
          <cell r="J2595">
            <v>1915000</v>
          </cell>
        </row>
        <row r="2596">
          <cell r="A2596" t="str">
            <v>P82893</v>
          </cell>
          <cell r="B2596" t="str">
            <v>IRFAN</v>
          </cell>
          <cell r="C2596" t="str">
            <v>05540</v>
          </cell>
          <cell r="D2596">
            <v>1164000</v>
          </cell>
          <cell r="E2596">
            <v>0</v>
          </cell>
          <cell r="F2596">
            <v>0</v>
          </cell>
          <cell r="G2596">
            <v>75000</v>
          </cell>
          <cell r="H2596">
            <v>0</v>
          </cell>
          <cell r="I2596">
            <v>583000</v>
          </cell>
          <cell r="J2596">
            <v>1883000</v>
          </cell>
        </row>
        <row r="2597">
          <cell r="A2597" t="str">
            <v>P82914</v>
          </cell>
          <cell r="B2597" t="str">
            <v>HAERUDDIN</v>
          </cell>
          <cell r="C2597" t="str">
            <v>05540</v>
          </cell>
          <cell r="D2597">
            <v>1164000</v>
          </cell>
          <cell r="E2597">
            <v>0</v>
          </cell>
          <cell r="F2597">
            <v>0</v>
          </cell>
          <cell r="G2597">
            <v>75000</v>
          </cell>
          <cell r="H2597">
            <v>0</v>
          </cell>
          <cell r="I2597">
            <v>330000</v>
          </cell>
          <cell r="J2597">
            <v>1883000</v>
          </cell>
        </row>
        <row r="2598">
          <cell r="A2598" t="str">
            <v>P83435</v>
          </cell>
          <cell r="B2598" t="str">
            <v>AZWAR ANWAR</v>
          </cell>
          <cell r="C2598" t="str">
            <v>05540</v>
          </cell>
          <cell r="D2598">
            <v>946400</v>
          </cell>
          <cell r="E2598">
            <v>0</v>
          </cell>
          <cell r="F2598">
            <v>0</v>
          </cell>
          <cell r="G2598">
            <v>75000</v>
          </cell>
          <cell r="H2598">
            <v>0</v>
          </cell>
          <cell r="I2598">
            <v>0</v>
          </cell>
          <cell r="J2598">
            <v>1560800</v>
          </cell>
        </row>
        <row r="2599">
          <cell r="A2599" t="str">
            <v>P83448</v>
          </cell>
          <cell r="B2599" t="str">
            <v>AWALUDDIN</v>
          </cell>
          <cell r="C2599" t="str">
            <v>05540</v>
          </cell>
          <cell r="D2599">
            <v>946400</v>
          </cell>
          <cell r="E2599">
            <v>0</v>
          </cell>
          <cell r="F2599">
            <v>0</v>
          </cell>
          <cell r="G2599">
            <v>75000</v>
          </cell>
          <cell r="H2599">
            <v>0</v>
          </cell>
          <cell r="I2599">
            <v>0</v>
          </cell>
          <cell r="J2599">
            <v>1560800</v>
          </cell>
        </row>
        <row r="2600">
          <cell r="A2600" t="str">
            <v>P81171</v>
          </cell>
          <cell r="B2600" t="str">
            <v>ARI WIBOWO, SE.</v>
          </cell>
          <cell r="C2600" t="str">
            <v>05550</v>
          </cell>
          <cell r="D2600">
            <v>1738000</v>
          </cell>
          <cell r="E2600">
            <v>173800</v>
          </cell>
          <cell r="F2600">
            <v>173800</v>
          </cell>
          <cell r="G2600">
            <v>300000</v>
          </cell>
          <cell r="H2600">
            <v>1500000</v>
          </cell>
          <cell r="I2600">
            <v>0</v>
          </cell>
          <cell r="J2600">
            <v>3250000</v>
          </cell>
        </row>
        <row r="2601">
          <cell r="A2601" t="str">
            <v>P82400</v>
          </cell>
          <cell r="B2601" t="str">
            <v>MOHAMMAD YUNUS FITRIYANTO</v>
          </cell>
          <cell r="C2601" t="str">
            <v>05550</v>
          </cell>
          <cell r="D2601">
            <v>1204000</v>
          </cell>
          <cell r="E2601">
            <v>120400</v>
          </cell>
          <cell r="F2601">
            <v>0</v>
          </cell>
          <cell r="G2601">
            <v>150000</v>
          </cell>
          <cell r="H2601">
            <v>0</v>
          </cell>
          <cell r="I2601">
            <v>825000</v>
          </cell>
          <cell r="J2601">
            <v>1822000</v>
          </cell>
        </row>
        <row r="2602">
          <cell r="A2602" t="str">
            <v>P83431</v>
          </cell>
          <cell r="B2602" t="str">
            <v>AMALIAH SARI ABDULLAH</v>
          </cell>
          <cell r="C2602" t="str">
            <v>05550</v>
          </cell>
          <cell r="D2602">
            <v>946400</v>
          </cell>
          <cell r="E2602">
            <v>0</v>
          </cell>
          <cell r="F2602">
            <v>0</v>
          </cell>
          <cell r="G2602">
            <v>75000</v>
          </cell>
          <cell r="H2602">
            <v>0</v>
          </cell>
          <cell r="I2602">
            <v>330000</v>
          </cell>
          <cell r="J2602">
            <v>1372000</v>
          </cell>
        </row>
        <row r="2603">
          <cell r="A2603" t="str">
            <v>P83466</v>
          </cell>
          <cell r="B2603" t="str">
            <v>MUH RIYADI</v>
          </cell>
          <cell r="C2603" t="str">
            <v>05550</v>
          </cell>
          <cell r="D2603">
            <v>946400</v>
          </cell>
          <cell r="E2603">
            <v>0</v>
          </cell>
          <cell r="F2603">
            <v>0</v>
          </cell>
          <cell r="G2603">
            <v>75000</v>
          </cell>
          <cell r="H2603">
            <v>0</v>
          </cell>
          <cell r="I2603">
            <v>0</v>
          </cell>
          <cell r="J2603">
            <v>1372000</v>
          </cell>
        </row>
        <row r="2604">
          <cell r="A2604" t="str">
            <v>Q00502</v>
          </cell>
          <cell r="B2604" t="str">
            <v>IKA KUSUMAWATI</v>
          </cell>
          <cell r="C2604" t="str">
            <v>05550</v>
          </cell>
          <cell r="D2604">
            <v>935000</v>
          </cell>
          <cell r="E2604">
            <v>0</v>
          </cell>
          <cell r="F2604">
            <v>0</v>
          </cell>
          <cell r="G2604">
            <v>75000</v>
          </cell>
          <cell r="H2604">
            <v>0</v>
          </cell>
          <cell r="I2604">
            <v>319000</v>
          </cell>
          <cell r="J2604">
            <v>1090000</v>
          </cell>
        </row>
        <row r="2605">
          <cell r="A2605" t="str">
            <v>P50716</v>
          </cell>
          <cell r="B2605" t="str">
            <v>BATARA</v>
          </cell>
          <cell r="C2605" t="str">
            <v>05560</v>
          </cell>
          <cell r="D2605">
            <v>2215000</v>
          </cell>
          <cell r="E2605">
            <v>221500</v>
          </cell>
          <cell r="F2605">
            <v>221500</v>
          </cell>
          <cell r="G2605">
            <v>300000</v>
          </cell>
          <cell r="H2605">
            <v>1500000</v>
          </cell>
          <cell r="I2605">
            <v>0</v>
          </cell>
          <cell r="J2605">
            <v>2952000</v>
          </cell>
        </row>
        <row r="2606">
          <cell r="A2606" t="str">
            <v>P76722</v>
          </cell>
          <cell r="B2606" t="str">
            <v>SEPRYANA FANGGIDAE</v>
          </cell>
          <cell r="C2606" t="str">
            <v>05560</v>
          </cell>
          <cell r="D2606">
            <v>1689000</v>
          </cell>
          <cell r="E2606">
            <v>168900</v>
          </cell>
          <cell r="F2606">
            <v>168900</v>
          </cell>
          <cell r="G2606">
            <v>300000</v>
          </cell>
          <cell r="H2606">
            <v>0</v>
          </cell>
          <cell r="I2606">
            <v>825000</v>
          </cell>
          <cell r="J2606">
            <v>2172000</v>
          </cell>
        </row>
        <row r="2607">
          <cell r="A2607" t="str">
            <v>P79184</v>
          </cell>
          <cell r="B2607" t="str">
            <v>HANURA AKBAR,SE</v>
          </cell>
          <cell r="C2607" t="str">
            <v>05560</v>
          </cell>
          <cell r="D2607">
            <v>1744000</v>
          </cell>
          <cell r="E2607">
            <v>174400</v>
          </cell>
          <cell r="F2607">
            <v>174400</v>
          </cell>
          <cell r="G2607">
            <v>300000</v>
          </cell>
          <cell r="H2607">
            <v>0</v>
          </cell>
          <cell r="I2607">
            <v>825000</v>
          </cell>
          <cell r="J2607">
            <v>2243000</v>
          </cell>
        </row>
        <row r="2608">
          <cell r="A2608" t="str">
            <v>P79602</v>
          </cell>
          <cell r="B2608" t="str">
            <v>SAMSUL,SE</v>
          </cell>
          <cell r="C2608" t="str">
            <v>05560</v>
          </cell>
          <cell r="D2608">
            <v>2128000</v>
          </cell>
          <cell r="E2608">
            <v>212800</v>
          </cell>
          <cell r="F2608">
            <v>212800</v>
          </cell>
          <cell r="G2608">
            <v>300000</v>
          </cell>
          <cell r="H2608">
            <v>2100000</v>
          </cell>
          <cell r="I2608">
            <v>0</v>
          </cell>
          <cell r="J2608">
            <v>4451000</v>
          </cell>
        </row>
        <row r="2609">
          <cell r="A2609" t="str">
            <v>P82397</v>
          </cell>
          <cell r="B2609" t="str">
            <v>ABDUL ROSYAD</v>
          </cell>
          <cell r="C2609" t="str">
            <v>05560</v>
          </cell>
          <cell r="D2609">
            <v>1204000</v>
          </cell>
          <cell r="E2609">
            <v>0</v>
          </cell>
          <cell r="F2609">
            <v>0</v>
          </cell>
          <cell r="G2609">
            <v>75000</v>
          </cell>
          <cell r="H2609">
            <v>0</v>
          </cell>
          <cell r="I2609">
            <v>759000</v>
          </cell>
          <cell r="J2609">
            <v>1959000</v>
          </cell>
        </row>
        <row r="2610">
          <cell r="A2610" t="str">
            <v>P82704</v>
          </cell>
          <cell r="B2610" t="str">
            <v>REHANA AMALIA, SE.</v>
          </cell>
          <cell r="C2610" t="str">
            <v>05560</v>
          </cell>
          <cell r="D2610">
            <v>1202000</v>
          </cell>
          <cell r="E2610">
            <v>0</v>
          </cell>
          <cell r="F2610">
            <v>0</v>
          </cell>
          <cell r="G2610">
            <v>75000</v>
          </cell>
          <cell r="H2610">
            <v>0</v>
          </cell>
          <cell r="I2610">
            <v>550000</v>
          </cell>
          <cell r="J2610">
            <v>1762000</v>
          </cell>
        </row>
        <row r="2611">
          <cell r="A2611" t="str">
            <v>P83148</v>
          </cell>
          <cell r="B2611" t="str">
            <v>MUHAMMAD ARDIYAN</v>
          </cell>
          <cell r="C2611" t="str">
            <v>05560</v>
          </cell>
          <cell r="D2611">
            <v>916000</v>
          </cell>
          <cell r="E2611">
            <v>0</v>
          </cell>
          <cell r="F2611">
            <v>0</v>
          </cell>
          <cell r="G2611">
            <v>75000</v>
          </cell>
          <cell r="H2611">
            <v>0</v>
          </cell>
          <cell r="I2611">
            <v>374000</v>
          </cell>
          <cell r="J2611">
            <v>1215000</v>
          </cell>
        </row>
        <row r="2612">
          <cell r="A2612" t="str">
            <v>P83436</v>
          </cell>
          <cell r="B2612" t="str">
            <v>IBDA SARI</v>
          </cell>
          <cell r="C2612" t="str">
            <v>05560</v>
          </cell>
          <cell r="D2612">
            <v>946400</v>
          </cell>
          <cell r="E2612">
            <v>0</v>
          </cell>
          <cell r="F2612">
            <v>0</v>
          </cell>
          <cell r="G2612">
            <v>75000</v>
          </cell>
          <cell r="H2612">
            <v>0</v>
          </cell>
          <cell r="I2612">
            <v>297000</v>
          </cell>
          <cell r="J2612">
            <v>1409600</v>
          </cell>
        </row>
        <row r="2613">
          <cell r="A2613" t="str">
            <v>Q00503</v>
          </cell>
          <cell r="B2613" t="str">
            <v>LYSANDI</v>
          </cell>
          <cell r="C2613" t="str">
            <v>05560</v>
          </cell>
          <cell r="D2613">
            <v>935000</v>
          </cell>
          <cell r="E2613">
            <v>0</v>
          </cell>
          <cell r="F2613">
            <v>0</v>
          </cell>
          <cell r="G2613">
            <v>75000</v>
          </cell>
          <cell r="H2613">
            <v>0</v>
          </cell>
          <cell r="I2613">
            <v>374000</v>
          </cell>
          <cell r="J2613">
            <v>1120000</v>
          </cell>
        </row>
        <row r="2614">
          <cell r="A2614" t="str">
            <v>Q00516</v>
          </cell>
          <cell r="B2614" t="str">
            <v>BRIEGITTE FRIECILIA PETRUS</v>
          </cell>
          <cell r="C2614" t="str">
            <v>05560</v>
          </cell>
          <cell r="D2614">
            <v>935000</v>
          </cell>
          <cell r="E2614">
            <v>0</v>
          </cell>
          <cell r="F2614">
            <v>0</v>
          </cell>
          <cell r="G2614">
            <v>75000</v>
          </cell>
          <cell r="H2614">
            <v>0</v>
          </cell>
          <cell r="I2614">
            <v>374000</v>
          </cell>
          <cell r="J2614">
            <v>1120000</v>
          </cell>
        </row>
        <row r="2615">
          <cell r="A2615" t="str">
            <v>Q00558</v>
          </cell>
          <cell r="B2615" t="str">
            <v>DAVINA APRILANI</v>
          </cell>
          <cell r="C2615" t="str">
            <v>05560</v>
          </cell>
          <cell r="D2615">
            <v>935000</v>
          </cell>
          <cell r="E2615">
            <v>0</v>
          </cell>
          <cell r="F2615">
            <v>0</v>
          </cell>
          <cell r="G2615">
            <v>75000</v>
          </cell>
          <cell r="H2615">
            <v>0</v>
          </cell>
          <cell r="I2615">
            <v>297000</v>
          </cell>
          <cell r="J2615">
            <v>1120000</v>
          </cell>
        </row>
        <row r="2616">
          <cell r="A2616" t="str">
            <v>P46624</v>
          </cell>
          <cell r="B2616" t="str">
            <v>SYAHRUDDIN</v>
          </cell>
          <cell r="C2616" t="str">
            <v>05570</v>
          </cell>
          <cell r="D2616">
            <v>2364000</v>
          </cell>
          <cell r="E2616">
            <v>236400</v>
          </cell>
          <cell r="F2616">
            <v>236400</v>
          </cell>
          <cell r="G2616">
            <v>300000</v>
          </cell>
          <cell r="H2616">
            <v>1600000</v>
          </cell>
          <cell r="I2616">
            <v>0</v>
          </cell>
          <cell r="J2616">
            <v>3741000</v>
          </cell>
        </row>
        <row r="2617">
          <cell r="A2617" t="str">
            <v>P71284</v>
          </cell>
          <cell r="B2617" t="str">
            <v>ASRI SYAM</v>
          </cell>
          <cell r="C2617" t="str">
            <v>05570</v>
          </cell>
          <cell r="D2617">
            <v>1692000</v>
          </cell>
          <cell r="E2617">
            <v>169200</v>
          </cell>
          <cell r="F2617">
            <v>0</v>
          </cell>
          <cell r="G2617">
            <v>150000</v>
          </cell>
          <cell r="H2617">
            <v>0</v>
          </cell>
          <cell r="I2617">
            <v>309760</v>
          </cell>
          <cell r="J2617">
            <v>2003000</v>
          </cell>
        </row>
        <row r="2618">
          <cell r="A2618" t="str">
            <v>P76721</v>
          </cell>
          <cell r="B2618" t="str">
            <v>KUS SUPRAPTI</v>
          </cell>
          <cell r="C2618" t="str">
            <v>05570</v>
          </cell>
          <cell r="D2618">
            <v>1689000</v>
          </cell>
          <cell r="E2618">
            <v>0</v>
          </cell>
          <cell r="F2618">
            <v>0</v>
          </cell>
          <cell r="G2618">
            <v>75000</v>
          </cell>
          <cell r="H2618">
            <v>0</v>
          </cell>
          <cell r="I2618">
            <v>825000</v>
          </cell>
          <cell r="J2618">
            <v>2172000</v>
          </cell>
        </row>
        <row r="2619">
          <cell r="A2619" t="str">
            <v>P80671</v>
          </cell>
          <cell r="B2619" t="str">
            <v>BAHARUDDIN, S.E.</v>
          </cell>
          <cell r="C2619" t="str">
            <v>05570</v>
          </cell>
          <cell r="D2619">
            <v>1738000</v>
          </cell>
          <cell r="E2619">
            <v>173800</v>
          </cell>
          <cell r="F2619">
            <v>173800</v>
          </cell>
          <cell r="G2619">
            <v>300000</v>
          </cell>
          <cell r="H2619">
            <v>1500000</v>
          </cell>
          <cell r="I2619">
            <v>0</v>
          </cell>
          <cell r="J2619">
            <v>3096000</v>
          </cell>
        </row>
        <row r="2620">
          <cell r="A2620" t="str">
            <v>P81518</v>
          </cell>
          <cell r="B2620" t="str">
            <v>BUSTAN</v>
          </cell>
          <cell r="C2620" t="str">
            <v>05570</v>
          </cell>
          <cell r="D2620">
            <v>1207000</v>
          </cell>
          <cell r="E2620">
            <v>120700</v>
          </cell>
          <cell r="F2620">
            <v>120700</v>
          </cell>
          <cell r="G2620">
            <v>300000</v>
          </cell>
          <cell r="H2620">
            <v>0</v>
          </cell>
          <cell r="I2620">
            <v>0</v>
          </cell>
          <cell r="J2620">
            <v>1888000</v>
          </cell>
        </row>
        <row r="2621">
          <cell r="A2621" t="str">
            <v>P81537</v>
          </cell>
          <cell r="B2621" t="str">
            <v>ABDUL RAUF</v>
          </cell>
          <cell r="C2621" t="str">
            <v>05570</v>
          </cell>
          <cell r="D2621">
            <v>1207000</v>
          </cell>
          <cell r="E2621">
            <v>120700</v>
          </cell>
          <cell r="F2621">
            <v>120700</v>
          </cell>
          <cell r="G2621">
            <v>300000</v>
          </cell>
          <cell r="H2621">
            <v>0</v>
          </cell>
          <cell r="I2621">
            <v>352000</v>
          </cell>
          <cell r="J2621">
            <v>1888000</v>
          </cell>
        </row>
        <row r="2622">
          <cell r="A2622" t="str">
            <v>P81547</v>
          </cell>
          <cell r="B2622" t="str">
            <v>JUDIANA MANDA</v>
          </cell>
          <cell r="C2622" t="str">
            <v>05570</v>
          </cell>
          <cell r="D2622">
            <v>1246000</v>
          </cell>
          <cell r="E2622">
            <v>0</v>
          </cell>
          <cell r="F2622">
            <v>0</v>
          </cell>
          <cell r="G2622">
            <v>75000</v>
          </cell>
          <cell r="H2622">
            <v>0</v>
          </cell>
          <cell r="I2622">
            <v>495000</v>
          </cell>
          <cell r="J2622">
            <v>1959000</v>
          </cell>
        </row>
        <row r="2623">
          <cell r="A2623" t="str">
            <v>Q00554</v>
          </cell>
          <cell r="B2623" t="str">
            <v>ERAWATI HAMZAH</v>
          </cell>
          <cell r="C2623" t="str">
            <v>05570</v>
          </cell>
          <cell r="D2623">
            <v>935000</v>
          </cell>
          <cell r="E2623">
            <v>0</v>
          </cell>
          <cell r="F2623">
            <v>0</v>
          </cell>
          <cell r="G2623">
            <v>75000</v>
          </cell>
          <cell r="H2623">
            <v>0</v>
          </cell>
          <cell r="I2623">
            <v>352000</v>
          </cell>
          <cell r="J2623">
            <v>1120000</v>
          </cell>
        </row>
        <row r="2624">
          <cell r="A2624" t="str">
            <v>P46623</v>
          </cell>
          <cell r="B2624" t="str">
            <v>HASAN HANAFI, DRS.</v>
          </cell>
          <cell r="C2624" t="str">
            <v>05580</v>
          </cell>
          <cell r="D2624">
            <v>2364000</v>
          </cell>
          <cell r="E2624">
            <v>236400</v>
          </cell>
          <cell r="F2624">
            <v>118200</v>
          </cell>
          <cell r="G2624">
            <v>225000</v>
          </cell>
          <cell r="H2624">
            <v>1600000</v>
          </cell>
          <cell r="I2624">
            <v>0</v>
          </cell>
          <cell r="J2624">
            <v>3741000</v>
          </cell>
        </row>
        <row r="2625">
          <cell r="A2625" t="str">
            <v>P51712</v>
          </cell>
          <cell r="B2625" t="str">
            <v>ABDUL JABBAR</v>
          </cell>
          <cell r="C2625" t="str">
            <v>05580</v>
          </cell>
          <cell r="D2625">
            <v>2006000</v>
          </cell>
          <cell r="E2625">
            <v>200600</v>
          </cell>
          <cell r="F2625">
            <v>0</v>
          </cell>
          <cell r="G2625">
            <v>150000</v>
          </cell>
          <cell r="H2625">
            <v>0</v>
          </cell>
          <cell r="I2625">
            <v>309760</v>
          </cell>
          <cell r="J2625">
            <v>2172000</v>
          </cell>
        </row>
        <row r="2626">
          <cell r="A2626" t="str">
            <v>P79163</v>
          </cell>
          <cell r="B2626" t="str">
            <v>KARTINI MANSYUR, SE.</v>
          </cell>
          <cell r="C2626" t="str">
            <v>05580</v>
          </cell>
          <cell r="D2626">
            <v>1744000</v>
          </cell>
          <cell r="E2626">
            <v>0</v>
          </cell>
          <cell r="F2626">
            <v>0</v>
          </cell>
          <cell r="G2626">
            <v>75000</v>
          </cell>
          <cell r="H2626">
            <v>0</v>
          </cell>
          <cell r="I2626">
            <v>605000</v>
          </cell>
          <cell r="J2626">
            <v>2243000</v>
          </cell>
        </row>
        <row r="2627">
          <cell r="A2627" t="str">
            <v>P79666</v>
          </cell>
          <cell r="B2627" t="str">
            <v>WIDHI SEKARMINI</v>
          </cell>
          <cell r="C2627" t="str">
            <v>05580</v>
          </cell>
          <cell r="D2627">
            <v>1686000</v>
          </cell>
          <cell r="E2627">
            <v>0</v>
          </cell>
          <cell r="F2627">
            <v>0</v>
          </cell>
          <cell r="G2627">
            <v>75000</v>
          </cell>
          <cell r="H2627">
            <v>0</v>
          </cell>
          <cell r="I2627">
            <v>825000</v>
          </cell>
          <cell r="J2627">
            <v>2172000</v>
          </cell>
        </row>
        <row r="2628">
          <cell r="A2628" t="str">
            <v>P80667</v>
          </cell>
          <cell r="B2628" t="str">
            <v>UNTUNG TRIYONO, SE</v>
          </cell>
          <cell r="C2628" t="str">
            <v>05580</v>
          </cell>
          <cell r="D2628">
            <v>1425000</v>
          </cell>
          <cell r="E2628">
            <v>142500</v>
          </cell>
          <cell r="F2628">
            <v>142500</v>
          </cell>
          <cell r="G2628">
            <v>300000</v>
          </cell>
          <cell r="H2628">
            <v>0</v>
          </cell>
          <cell r="I2628">
            <v>443080</v>
          </cell>
          <cell r="J2628">
            <v>2003000</v>
          </cell>
        </row>
        <row r="2629">
          <cell r="A2629" t="str">
            <v>P81195</v>
          </cell>
          <cell r="B2629" t="str">
            <v>RENY INDRIA DARMAN</v>
          </cell>
          <cell r="C2629" t="str">
            <v>05580</v>
          </cell>
          <cell r="D2629">
            <v>1475000</v>
          </cell>
          <cell r="E2629">
            <v>0</v>
          </cell>
          <cell r="F2629">
            <v>0</v>
          </cell>
          <cell r="G2629">
            <v>75000</v>
          </cell>
          <cell r="H2629">
            <v>0</v>
          </cell>
          <cell r="I2629">
            <v>352000</v>
          </cell>
          <cell r="J2629">
            <v>2101000</v>
          </cell>
        </row>
        <row r="2630">
          <cell r="A2630" t="str">
            <v>P81495</v>
          </cell>
          <cell r="B2630" t="str">
            <v>ABD. MAJID SYAH</v>
          </cell>
          <cell r="C2630" t="str">
            <v>05580</v>
          </cell>
          <cell r="D2630">
            <v>1168000</v>
          </cell>
          <cell r="E2630">
            <v>116800</v>
          </cell>
          <cell r="F2630">
            <v>116800</v>
          </cell>
          <cell r="G2630">
            <v>300000</v>
          </cell>
          <cell r="H2630">
            <v>0</v>
          </cell>
          <cell r="I2630">
            <v>319000</v>
          </cell>
          <cell r="J2630">
            <v>1817000</v>
          </cell>
        </row>
        <row r="2631">
          <cell r="A2631" t="str">
            <v>P81562</v>
          </cell>
          <cell r="B2631" t="str">
            <v>M. NASRUM, SE.</v>
          </cell>
          <cell r="C2631" t="str">
            <v>05580</v>
          </cell>
          <cell r="D2631">
            <v>1246000</v>
          </cell>
          <cell r="E2631">
            <v>124600</v>
          </cell>
          <cell r="F2631">
            <v>60200</v>
          </cell>
          <cell r="G2631">
            <v>225000</v>
          </cell>
          <cell r="H2631">
            <v>0</v>
          </cell>
          <cell r="I2631">
            <v>825000</v>
          </cell>
          <cell r="J2631">
            <v>1959000</v>
          </cell>
        </row>
        <row r="2632">
          <cell r="A2632" t="str">
            <v>P82179</v>
          </cell>
          <cell r="B2632" t="str">
            <v>EDITA BERTY</v>
          </cell>
          <cell r="C2632" t="str">
            <v>05580</v>
          </cell>
          <cell r="D2632">
            <v>1164000</v>
          </cell>
          <cell r="E2632">
            <v>116400</v>
          </cell>
          <cell r="F2632">
            <v>116400</v>
          </cell>
          <cell r="G2632">
            <v>300000</v>
          </cell>
          <cell r="H2632">
            <v>0</v>
          </cell>
          <cell r="I2632">
            <v>475200</v>
          </cell>
          <cell r="J2632">
            <v>1952000</v>
          </cell>
        </row>
        <row r="2633">
          <cell r="A2633" t="str">
            <v>P82706</v>
          </cell>
          <cell r="B2633" t="str">
            <v>DIDI JAYADI, S.SOS.</v>
          </cell>
          <cell r="C2633" t="str">
            <v>05580</v>
          </cell>
          <cell r="D2633">
            <v>1202000</v>
          </cell>
          <cell r="E2633">
            <v>120200</v>
          </cell>
          <cell r="F2633">
            <v>60100</v>
          </cell>
          <cell r="G2633">
            <v>225000</v>
          </cell>
          <cell r="H2633">
            <v>0</v>
          </cell>
          <cell r="I2633">
            <v>693000</v>
          </cell>
          <cell r="J2633">
            <v>1762000</v>
          </cell>
        </row>
        <row r="2634">
          <cell r="A2634" t="str">
            <v>Q00519</v>
          </cell>
          <cell r="B2634" t="str">
            <v>JEANET UCIA PAYUNG ALLO</v>
          </cell>
          <cell r="C2634" t="str">
            <v>05580</v>
          </cell>
          <cell r="D2634">
            <v>935000</v>
          </cell>
          <cell r="E2634">
            <v>0</v>
          </cell>
          <cell r="F2634">
            <v>0</v>
          </cell>
          <cell r="G2634">
            <v>75000</v>
          </cell>
          <cell r="H2634">
            <v>0</v>
          </cell>
          <cell r="I2634">
            <v>297000</v>
          </cell>
          <cell r="J2634">
            <v>1120000</v>
          </cell>
        </row>
        <row r="2635">
          <cell r="A2635" t="str">
            <v>Q00541</v>
          </cell>
          <cell r="B2635" t="str">
            <v>DEVITA MULANSARI</v>
          </cell>
          <cell r="C2635" t="str">
            <v>05580</v>
          </cell>
          <cell r="D2635">
            <v>935000</v>
          </cell>
          <cell r="E2635">
            <v>0</v>
          </cell>
          <cell r="F2635">
            <v>0</v>
          </cell>
          <cell r="G2635">
            <v>75000</v>
          </cell>
          <cell r="H2635">
            <v>0</v>
          </cell>
          <cell r="I2635">
            <v>297000</v>
          </cell>
          <cell r="J2635">
            <v>1120000</v>
          </cell>
        </row>
        <row r="2636">
          <cell r="A2636" t="str">
            <v>Q00564</v>
          </cell>
          <cell r="B2636" t="str">
            <v>NUR INDAH</v>
          </cell>
          <cell r="C2636" t="str">
            <v>05580</v>
          </cell>
          <cell r="D2636">
            <v>935000</v>
          </cell>
          <cell r="E2636">
            <v>0</v>
          </cell>
          <cell r="F2636">
            <v>0</v>
          </cell>
          <cell r="G2636">
            <v>75000</v>
          </cell>
          <cell r="H2636">
            <v>0</v>
          </cell>
          <cell r="I2636">
            <v>352000</v>
          </cell>
          <cell r="J2636">
            <v>1120000</v>
          </cell>
        </row>
        <row r="2637">
          <cell r="A2637" t="str">
            <v>P76521</v>
          </cell>
          <cell r="B2637" t="str">
            <v>SALAMUDDIN,S.SOS</v>
          </cell>
          <cell r="C2637" t="str">
            <v>05590</v>
          </cell>
          <cell r="D2637">
            <v>1686000</v>
          </cell>
          <cell r="E2637">
            <v>168600</v>
          </cell>
          <cell r="F2637">
            <v>168600</v>
          </cell>
          <cell r="G2637">
            <v>300000</v>
          </cell>
          <cell r="H2637">
            <v>1500000</v>
          </cell>
          <cell r="I2637">
            <v>0</v>
          </cell>
          <cell r="J2637">
            <v>3380000</v>
          </cell>
        </row>
        <row r="2638">
          <cell r="A2638" t="str">
            <v>P79168</v>
          </cell>
          <cell r="B2638" t="str">
            <v>SALAHUDDIN</v>
          </cell>
          <cell r="C2638" t="str">
            <v>05590</v>
          </cell>
          <cell r="D2638">
            <v>1744000</v>
          </cell>
          <cell r="E2638">
            <v>174400</v>
          </cell>
          <cell r="F2638">
            <v>174400</v>
          </cell>
          <cell r="G2638">
            <v>300000</v>
          </cell>
          <cell r="H2638">
            <v>0</v>
          </cell>
          <cell r="I2638">
            <v>330000</v>
          </cell>
          <cell r="J2638">
            <v>2364000</v>
          </cell>
        </row>
        <row r="2639">
          <cell r="A2639" t="str">
            <v>P82913</v>
          </cell>
          <cell r="B2639" t="str">
            <v>ERYK RATNA SARI</v>
          </cell>
          <cell r="C2639" t="str">
            <v>05590</v>
          </cell>
          <cell r="D2639">
            <v>1164000</v>
          </cell>
          <cell r="E2639">
            <v>0</v>
          </cell>
          <cell r="F2639">
            <v>0</v>
          </cell>
          <cell r="G2639">
            <v>75000</v>
          </cell>
          <cell r="H2639">
            <v>0</v>
          </cell>
          <cell r="I2639">
            <v>495000</v>
          </cell>
          <cell r="J2639">
            <v>1792000</v>
          </cell>
        </row>
        <row r="2640">
          <cell r="A2640" t="str">
            <v>P83446</v>
          </cell>
          <cell r="B2640" t="str">
            <v>FAKHRI HIDAYAT</v>
          </cell>
          <cell r="C2640" t="str">
            <v>05590</v>
          </cell>
          <cell r="D2640">
            <v>946400</v>
          </cell>
          <cell r="E2640">
            <v>0</v>
          </cell>
          <cell r="F2640">
            <v>0</v>
          </cell>
          <cell r="G2640">
            <v>75000</v>
          </cell>
          <cell r="H2640">
            <v>0</v>
          </cell>
          <cell r="I2640">
            <v>0</v>
          </cell>
          <cell r="J2640">
            <v>1485600</v>
          </cell>
        </row>
        <row r="2641">
          <cell r="A2641" t="str">
            <v>P79175</v>
          </cell>
          <cell r="B2641" t="str">
            <v>CHARLES SAMSON</v>
          </cell>
          <cell r="C2641" t="str">
            <v>05620</v>
          </cell>
          <cell r="D2641">
            <v>1744000</v>
          </cell>
          <cell r="E2641">
            <v>174400</v>
          </cell>
          <cell r="F2641">
            <v>174400</v>
          </cell>
          <cell r="G2641">
            <v>300000</v>
          </cell>
          <cell r="H2641">
            <v>1500000</v>
          </cell>
          <cell r="I2641">
            <v>0</v>
          </cell>
          <cell r="J2641">
            <v>3068000</v>
          </cell>
        </row>
        <row r="2642">
          <cell r="A2642" t="str">
            <v>P81176</v>
          </cell>
          <cell r="B2642" t="str">
            <v>ANSAR BINE, SH.</v>
          </cell>
          <cell r="C2642" t="str">
            <v>05620</v>
          </cell>
          <cell r="D2642">
            <v>1523000</v>
          </cell>
          <cell r="E2642">
            <v>152300</v>
          </cell>
          <cell r="F2642">
            <v>152300</v>
          </cell>
          <cell r="G2642">
            <v>300000</v>
          </cell>
          <cell r="H2642">
            <v>0</v>
          </cell>
          <cell r="I2642">
            <v>319000</v>
          </cell>
          <cell r="J2642">
            <v>1902000</v>
          </cell>
        </row>
        <row r="2643">
          <cell r="A2643" t="str">
            <v>P82573</v>
          </cell>
          <cell r="B2643" t="str">
            <v>IAN SANTOSO</v>
          </cell>
          <cell r="C2643" t="str">
            <v>05620</v>
          </cell>
          <cell r="D2643">
            <v>1164000</v>
          </cell>
          <cell r="E2643">
            <v>0</v>
          </cell>
          <cell r="F2643">
            <v>0</v>
          </cell>
          <cell r="G2643">
            <v>75000</v>
          </cell>
          <cell r="H2643">
            <v>0</v>
          </cell>
          <cell r="I2643">
            <v>495000</v>
          </cell>
          <cell r="J2643">
            <v>1792000</v>
          </cell>
        </row>
        <row r="2644">
          <cell r="A2644" t="str">
            <v>P83142</v>
          </cell>
          <cell r="B2644" t="str">
            <v>ERSHAD AZHAR RIZKY</v>
          </cell>
          <cell r="C2644" t="str">
            <v>05620</v>
          </cell>
          <cell r="D2644">
            <v>916000</v>
          </cell>
          <cell r="E2644">
            <v>0</v>
          </cell>
          <cell r="F2644">
            <v>0</v>
          </cell>
          <cell r="G2644">
            <v>75000</v>
          </cell>
          <cell r="H2644">
            <v>0</v>
          </cell>
          <cell r="I2644">
            <v>0</v>
          </cell>
          <cell r="J2644">
            <v>1215000</v>
          </cell>
        </row>
        <row r="2645">
          <cell r="A2645" t="str">
            <v>P83495</v>
          </cell>
          <cell r="B2645" t="str">
            <v>FIRMAN RAIS</v>
          </cell>
          <cell r="C2645" t="str">
            <v>05620</v>
          </cell>
          <cell r="D2645">
            <v>946400</v>
          </cell>
          <cell r="E2645">
            <v>0</v>
          </cell>
          <cell r="F2645">
            <v>0</v>
          </cell>
          <cell r="G2645">
            <v>75000</v>
          </cell>
          <cell r="H2645">
            <v>0</v>
          </cell>
          <cell r="I2645">
            <v>0</v>
          </cell>
          <cell r="J2645">
            <v>1296800</v>
          </cell>
        </row>
        <row r="2646">
          <cell r="A2646" t="str">
            <v>P80519</v>
          </cell>
          <cell r="B2646" t="str">
            <v>ADIL SUTJAHJO,SE.AKT</v>
          </cell>
          <cell r="C2646" t="str">
            <v>05630</v>
          </cell>
          <cell r="D2646">
            <v>1799000</v>
          </cell>
          <cell r="E2646">
            <v>179900</v>
          </cell>
          <cell r="F2646">
            <v>179900</v>
          </cell>
          <cell r="G2646">
            <v>300000</v>
          </cell>
          <cell r="H2646">
            <v>1500000</v>
          </cell>
          <cell r="I2646">
            <v>0</v>
          </cell>
          <cell r="J2646">
            <v>3250000</v>
          </cell>
        </row>
        <row r="2647">
          <cell r="A2647" t="str">
            <v>P81191</v>
          </cell>
          <cell r="B2647" t="str">
            <v>DASWAN ASDAR,SE</v>
          </cell>
          <cell r="C2647" t="str">
            <v>05630</v>
          </cell>
          <cell r="D2647">
            <v>1523000</v>
          </cell>
          <cell r="E2647">
            <v>152300</v>
          </cell>
          <cell r="F2647">
            <v>152300</v>
          </cell>
          <cell r="G2647">
            <v>300000</v>
          </cell>
          <cell r="H2647">
            <v>0</v>
          </cell>
          <cell r="I2647">
            <v>605000</v>
          </cell>
          <cell r="J2647">
            <v>2104000</v>
          </cell>
        </row>
        <row r="2648">
          <cell r="A2648" t="str">
            <v>P81576</v>
          </cell>
          <cell r="B2648" t="str">
            <v>RAHIS</v>
          </cell>
          <cell r="C2648" t="str">
            <v>05630</v>
          </cell>
          <cell r="D2648">
            <v>1207000</v>
          </cell>
          <cell r="E2648">
            <v>120700</v>
          </cell>
          <cell r="F2648">
            <v>120700</v>
          </cell>
          <cell r="G2648">
            <v>300000</v>
          </cell>
          <cell r="H2648">
            <v>0</v>
          </cell>
          <cell r="I2648">
            <v>319000</v>
          </cell>
          <cell r="J2648">
            <v>1829000</v>
          </cell>
        </row>
        <row r="2649">
          <cell r="A2649" t="str">
            <v>P82374</v>
          </cell>
          <cell r="B2649" t="str">
            <v>GUNAWAN HB</v>
          </cell>
          <cell r="C2649" t="str">
            <v>05630</v>
          </cell>
          <cell r="D2649">
            <v>1204000</v>
          </cell>
          <cell r="E2649">
            <v>0</v>
          </cell>
          <cell r="F2649">
            <v>0</v>
          </cell>
          <cell r="G2649">
            <v>75000</v>
          </cell>
          <cell r="H2649">
            <v>0</v>
          </cell>
          <cell r="I2649">
            <v>825000</v>
          </cell>
          <cell r="J2649">
            <v>1898000</v>
          </cell>
        </row>
        <row r="2650">
          <cell r="A2650" t="str">
            <v>P82716</v>
          </cell>
          <cell r="B2650" t="str">
            <v>ATMAN SALEH</v>
          </cell>
          <cell r="C2650" t="str">
            <v>05630</v>
          </cell>
          <cell r="D2650">
            <v>1052000</v>
          </cell>
          <cell r="E2650">
            <v>0</v>
          </cell>
          <cell r="F2650">
            <v>0</v>
          </cell>
          <cell r="G2650">
            <v>75000</v>
          </cell>
          <cell r="H2650">
            <v>0</v>
          </cell>
          <cell r="I2650">
            <v>330000</v>
          </cell>
          <cell r="J2650">
            <v>1829000</v>
          </cell>
        </row>
        <row r="2651">
          <cell r="A2651" t="str">
            <v>P82905</v>
          </cell>
          <cell r="B2651" t="str">
            <v>MUH. IKHSAN</v>
          </cell>
          <cell r="C2651" t="str">
            <v>05630</v>
          </cell>
          <cell r="D2651">
            <v>1164000</v>
          </cell>
          <cell r="E2651">
            <v>0</v>
          </cell>
          <cell r="F2651">
            <v>0</v>
          </cell>
          <cell r="G2651">
            <v>75000</v>
          </cell>
          <cell r="H2651">
            <v>0</v>
          </cell>
          <cell r="I2651">
            <v>495000</v>
          </cell>
          <cell r="J2651">
            <v>1655000</v>
          </cell>
        </row>
        <row r="2652">
          <cell r="A2652" t="str">
            <v>P82911</v>
          </cell>
          <cell r="B2652" t="str">
            <v>LAODE MUKHLIS NAPA</v>
          </cell>
          <cell r="C2652" t="str">
            <v>05630</v>
          </cell>
          <cell r="D2652">
            <v>1164000</v>
          </cell>
          <cell r="E2652">
            <v>0</v>
          </cell>
          <cell r="F2652">
            <v>0</v>
          </cell>
          <cell r="G2652">
            <v>75000</v>
          </cell>
          <cell r="H2652">
            <v>0</v>
          </cell>
          <cell r="I2652">
            <v>825000</v>
          </cell>
          <cell r="J2652">
            <v>1655000</v>
          </cell>
        </row>
        <row r="2653">
          <cell r="A2653" t="str">
            <v>P82912</v>
          </cell>
          <cell r="B2653" t="str">
            <v>LA ODE MALIK IBRAHIM</v>
          </cell>
          <cell r="C2653" t="str">
            <v>05630</v>
          </cell>
          <cell r="D2653">
            <v>1164000</v>
          </cell>
          <cell r="E2653">
            <v>0</v>
          </cell>
          <cell r="F2653">
            <v>0</v>
          </cell>
          <cell r="G2653">
            <v>75000</v>
          </cell>
          <cell r="H2653">
            <v>0</v>
          </cell>
          <cell r="I2653">
            <v>825000</v>
          </cell>
          <cell r="J2653">
            <v>1655000</v>
          </cell>
        </row>
        <row r="2654">
          <cell r="A2654" t="str">
            <v>P83430</v>
          </cell>
          <cell r="B2654" t="str">
            <v>AHMAD FAUZI SYUKRI</v>
          </cell>
          <cell r="C2654" t="str">
            <v>05630</v>
          </cell>
          <cell r="D2654">
            <v>946400</v>
          </cell>
          <cell r="E2654">
            <v>0</v>
          </cell>
          <cell r="F2654">
            <v>0</v>
          </cell>
          <cell r="G2654">
            <v>75000</v>
          </cell>
          <cell r="H2654">
            <v>0</v>
          </cell>
          <cell r="I2654">
            <v>0</v>
          </cell>
          <cell r="J2654">
            <v>1372000</v>
          </cell>
        </row>
        <row r="2655">
          <cell r="A2655" t="str">
            <v>Q00525</v>
          </cell>
          <cell r="B2655" t="str">
            <v>SUHESTY</v>
          </cell>
          <cell r="C2655" t="str">
            <v>05630</v>
          </cell>
          <cell r="D2655">
            <v>935000</v>
          </cell>
          <cell r="E2655">
            <v>0</v>
          </cell>
          <cell r="F2655">
            <v>0</v>
          </cell>
          <cell r="G2655">
            <v>75000</v>
          </cell>
          <cell r="H2655">
            <v>0</v>
          </cell>
          <cell r="I2655">
            <v>297000</v>
          </cell>
          <cell r="J2655">
            <v>1090000</v>
          </cell>
        </row>
        <row r="2656">
          <cell r="A2656" t="str">
            <v>Q00553</v>
          </cell>
          <cell r="B2656" t="str">
            <v>KHASMAWATI KAMARUDDIN</v>
          </cell>
          <cell r="C2656" t="str">
            <v>05630</v>
          </cell>
          <cell r="D2656">
            <v>935000</v>
          </cell>
          <cell r="E2656">
            <v>0</v>
          </cell>
          <cell r="F2656">
            <v>0</v>
          </cell>
          <cell r="G2656">
            <v>75000</v>
          </cell>
          <cell r="H2656">
            <v>0</v>
          </cell>
          <cell r="I2656">
            <v>297000</v>
          </cell>
          <cell r="J2656">
            <v>1090000</v>
          </cell>
        </row>
        <row r="2657">
          <cell r="A2657" t="str">
            <v>P76518</v>
          </cell>
          <cell r="B2657" t="str">
            <v>JALIL, SE</v>
          </cell>
          <cell r="C2657" t="str">
            <v>05660</v>
          </cell>
          <cell r="D2657">
            <v>1689000</v>
          </cell>
          <cell r="E2657">
            <v>168900</v>
          </cell>
          <cell r="F2657">
            <v>168900</v>
          </cell>
          <cell r="G2657">
            <v>300000</v>
          </cell>
          <cell r="H2657">
            <v>0</v>
          </cell>
          <cell r="I2657">
            <v>407000</v>
          </cell>
          <cell r="J2657">
            <v>2104000</v>
          </cell>
        </row>
        <row r="2658">
          <cell r="A2658" t="str">
            <v>P79189</v>
          </cell>
          <cell r="B2658" t="str">
            <v>ARIS, SE</v>
          </cell>
          <cell r="C2658" t="str">
            <v>05660</v>
          </cell>
          <cell r="D2658">
            <v>1802000</v>
          </cell>
          <cell r="E2658">
            <v>180200</v>
          </cell>
          <cell r="F2658">
            <v>180200</v>
          </cell>
          <cell r="G2658">
            <v>300000</v>
          </cell>
          <cell r="H2658">
            <v>1500000</v>
          </cell>
          <cell r="I2658">
            <v>0</v>
          </cell>
          <cell r="J2658">
            <v>3125000</v>
          </cell>
        </row>
        <row r="2659">
          <cell r="A2659" t="str">
            <v>P82903</v>
          </cell>
          <cell r="B2659" t="str">
            <v>RAHMAT SALEH</v>
          </cell>
          <cell r="C2659" t="str">
            <v>05660</v>
          </cell>
          <cell r="D2659">
            <v>1164000</v>
          </cell>
          <cell r="E2659">
            <v>0</v>
          </cell>
          <cell r="F2659">
            <v>0</v>
          </cell>
          <cell r="G2659">
            <v>75000</v>
          </cell>
          <cell r="H2659">
            <v>0</v>
          </cell>
          <cell r="I2659">
            <v>297000</v>
          </cell>
          <cell r="J2659">
            <v>1655000</v>
          </cell>
        </row>
        <row r="2660">
          <cell r="A2660" t="str">
            <v>P83463</v>
          </cell>
          <cell r="B2660" t="str">
            <v>ANDI IRFAN AMIR</v>
          </cell>
          <cell r="C2660" t="str">
            <v>05660</v>
          </cell>
          <cell r="D2660">
            <v>946400</v>
          </cell>
          <cell r="E2660">
            <v>0</v>
          </cell>
          <cell r="F2660">
            <v>0</v>
          </cell>
          <cell r="G2660">
            <v>75000</v>
          </cell>
          <cell r="H2660">
            <v>0</v>
          </cell>
          <cell r="I2660">
            <v>0</v>
          </cell>
          <cell r="J2660">
            <v>1372000</v>
          </cell>
        </row>
        <row r="2661">
          <cell r="A2661" t="str">
            <v>Q00549</v>
          </cell>
          <cell r="B2661" t="str">
            <v>JUNIARTI HAMBALI</v>
          </cell>
          <cell r="C2661" t="str">
            <v>05660</v>
          </cell>
          <cell r="D2661">
            <v>935000</v>
          </cell>
          <cell r="E2661">
            <v>0</v>
          </cell>
          <cell r="F2661">
            <v>0</v>
          </cell>
          <cell r="G2661">
            <v>75000</v>
          </cell>
          <cell r="H2661">
            <v>0</v>
          </cell>
          <cell r="I2661">
            <v>0</v>
          </cell>
          <cell r="J2661">
            <v>1090000</v>
          </cell>
        </row>
        <row r="2662">
          <cell r="A2662" t="str">
            <v>P51714</v>
          </cell>
          <cell r="B2662" t="str">
            <v>SARJUDIN</v>
          </cell>
          <cell r="C2662" t="str">
            <v>05670</v>
          </cell>
          <cell r="D2662">
            <v>2288000</v>
          </cell>
          <cell r="E2662">
            <v>228800</v>
          </cell>
          <cell r="F2662">
            <v>0</v>
          </cell>
          <cell r="G2662">
            <v>150000</v>
          </cell>
          <cell r="H2662">
            <v>1500000</v>
          </cell>
          <cell r="I2662">
            <v>0</v>
          </cell>
          <cell r="J2662">
            <v>3198000</v>
          </cell>
        </row>
        <row r="2663">
          <cell r="A2663" t="str">
            <v>P53151</v>
          </cell>
          <cell r="B2663" t="str">
            <v>MUH. UDIN</v>
          </cell>
          <cell r="C2663" t="str">
            <v>05670</v>
          </cell>
          <cell r="D2663">
            <v>1876000</v>
          </cell>
          <cell r="E2663">
            <v>187600</v>
          </cell>
          <cell r="F2663">
            <v>93800</v>
          </cell>
          <cell r="G2663">
            <v>225000</v>
          </cell>
          <cell r="H2663">
            <v>0</v>
          </cell>
          <cell r="I2663">
            <v>330000</v>
          </cell>
          <cell r="J2663">
            <v>2101000</v>
          </cell>
        </row>
        <row r="2664">
          <cell r="A2664" t="str">
            <v>P76583</v>
          </cell>
          <cell r="B2664" t="str">
            <v>HAMSIAH SAID, SE</v>
          </cell>
          <cell r="C2664" t="str">
            <v>05670</v>
          </cell>
          <cell r="D2664">
            <v>1689000</v>
          </cell>
          <cell r="E2664">
            <v>0</v>
          </cell>
          <cell r="F2664">
            <v>0</v>
          </cell>
          <cell r="G2664">
            <v>75000</v>
          </cell>
          <cell r="H2664">
            <v>0</v>
          </cell>
          <cell r="I2664">
            <v>825000</v>
          </cell>
          <cell r="J2664">
            <v>2172000</v>
          </cell>
        </row>
        <row r="2665">
          <cell r="A2665" t="str">
            <v>P81170</v>
          </cell>
          <cell r="B2665" t="str">
            <v>LINA RUSMANIA, SE.</v>
          </cell>
          <cell r="C2665" t="str">
            <v>05670</v>
          </cell>
          <cell r="D2665">
            <v>1738000</v>
          </cell>
          <cell r="E2665">
            <v>0</v>
          </cell>
          <cell r="F2665">
            <v>0</v>
          </cell>
          <cell r="G2665">
            <v>75000</v>
          </cell>
          <cell r="H2665">
            <v>0</v>
          </cell>
          <cell r="I2665">
            <v>825000</v>
          </cell>
          <cell r="J2665">
            <v>2384000</v>
          </cell>
        </row>
        <row r="2666">
          <cell r="A2666" t="str">
            <v>P81540</v>
          </cell>
          <cell r="B2666" t="str">
            <v>ARMAN</v>
          </cell>
          <cell r="C2666" t="str">
            <v>05670</v>
          </cell>
          <cell r="D2666">
            <v>1246000</v>
          </cell>
          <cell r="E2666">
            <v>0</v>
          </cell>
          <cell r="F2666">
            <v>0</v>
          </cell>
          <cell r="G2666">
            <v>75000</v>
          </cell>
          <cell r="H2666">
            <v>0</v>
          </cell>
          <cell r="I2666">
            <v>455400</v>
          </cell>
          <cell r="J2666">
            <v>1959000</v>
          </cell>
        </row>
        <row r="2667">
          <cell r="A2667" t="str">
            <v>P83139</v>
          </cell>
          <cell r="B2667" t="str">
            <v>ANDI SATRIA</v>
          </cell>
          <cell r="C2667" t="str">
            <v>05670</v>
          </cell>
          <cell r="D2667">
            <v>1145000</v>
          </cell>
          <cell r="E2667">
            <v>0</v>
          </cell>
          <cell r="F2667">
            <v>0</v>
          </cell>
          <cell r="G2667">
            <v>75000</v>
          </cell>
          <cell r="H2667">
            <v>0</v>
          </cell>
          <cell r="I2667">
            <v>0</v>
          </cell>
          <cell r="J2667">
            <v>1701000</v>
          </cell>
        </row>
        <row r="2668">
          <cell r="A2668" t="str">
            <v>P83434</v>
          </cell>
          <cell r="B2668" t="str">
            <v>DWI HARTATI,S.HUT</v>
          </cell>
          <cell r="C2668" t="str">
            <v>05670</v>
          </cell>
          <cell r="D2668">
            <v>946400</v>
          </cell>
          <cell r="E2668">
            <v>0</v>
          </cell>
          <cell r="F2668">
            <v>0</v>
          </cell>
          <cell r="G2668">
            <v>75000</v>
          </cell>
          <cell r="H2668">
            <v>0</v>
          </cell>
          <cell r="I2668">
            <v>0</v>
          </cell>
          <cell r="J2668">
            <v>1409600</v>
          </cell>
        </row>
        <row r="2669">
          <cell r="A2669" t="str">
            <v>Q00563</v>
          </cell>
          <cell r="B2669" t="str">
            <v>MELISA YANUAR SUSILO</v>
          </cell>
          <cell r="C2669" t="str">
            <v>05670</v>
          </cell>
          <cell r="D2669">
            <v>935000</v>
          </cell>
          <cell r="E2669">
            <v>0</v>
          </cell>
          <cell r="F2669">
            <v>0</v>
          </cell>
          <cell r="G2669">
            <v>75000</v>
          </cell>
          <cell r="H2669">
            <v>0</v>
          </cell>
          <cell r="I2669">
            <v>297000</v>
          </cell>
          <cell r="J2669">
            <v>1120000</v>
          </cell>
        </row>
        <row r="2670">
          <cell r="A2670" t="str">
            <v>P80493</v>
          </cell>
          <cell r="B2670" t="str">
            <v>ZENURI ISMAWAN ,SE</v>
          </cell>
          <cell r="C2670" t="str">
            <v>05690</v>
          </cell>
          <cell r="D2670">
            <v>1799000</v>
          </cell>
          <cell r="E2670">
            <v>179900</v>
          </cell>
          <cell r="F2670">
            <v>179900</v>
          </cell>
          <cell r="G2670">
            <v>300000</v>
          </cell>
          <cell r="H2670">
            <v>1500000</v>
          </cell>
          <cell r="I2670">
            <v>0</v>
          </cell>
          <cell r="J2670">
            <v>2825000</v>
          </cell>
        </row>
        <row r="2671">
          <cell r="A2671" t="str">
            <v>P81946</v>
          </cell>
          <cell r="B2671" t="str">
            <v>RUSTAM, SE</v>
          </cell>
          <cell r="C2671" t="str">
            <v>05690</v>
          </cell>
          <cell r="D2671">
            <v>1425000</v>
          </cell>
          <cell r="E2671">
            <v>142500</v>
          </cell>
          <cell r="F2671">
            <v>142500</v>
          </cell>
          <cell r="G2671">
            <v>300000</v>
          </cell>
          <cell r="H2671">
            <v>0</v>
          </cell>
          <cell r="I2671">
            <v>466400</v>
          </cell>
          <cell r="J2671">
            <v>1922000</v>
          </cell>
        </row>
        <row r="2672">
          <cell r="A2672" t="str">
            <v>P82183</v>
          </cell>
          <cell r="B2672" t="str">
            <v>JOKO PURWANTO</v>
          </cell>
          <cell r="C2672" t="str">
            <v>05690</v>
          </cell>
          <cell r="D2672">
            <v>1126000</v>
          </cell>
          <cell r="E2672">
            <v>112600</v>
          </cell>
          <cell r="F2672">
            <v>112600</v>
          </cell>
          <cell r="G2672">
            <v>300000</v>
          </cell>
          <cell r="H2672">
            <v>0</v>
          </cell>
          <cell r="I2672">
            <v>297000</v>
          </cell>
          <cell r="J2672">
            <v>1727000</v>
          </cell>
        </row>
        <row r="2673">
          <cell r="A2673" t="str">
            <v>P82568</v>
          </cell>
          <cell r="B2673" t="str">
            <v>LA ODE MUHAMMAD HIJIR ISMAIL</v>
          </cell>
          <cell r="C2673" t="str">
            <v>05690</v>
          </cell>
          <cell r="D2673">
            <v>1164000</v>
          </cell>
          <cell r="E2673">
            <v>0</v>
          </cell>
          <cell r="F2673">
            <v>0</v>
          </cell>
          <cell r="G2673">
            <v>75000</v>
          </cell>
          <cell r="H2673">
            <v>0</v>
          </cell>
          <cell r="I2673">
            <v>407000</v>
          </cell>
          <cell r="J2673">
            <v>1792000</v>
          </cell>
        </row>
        <row r="2674">
          <cell r="A2674" t="str">
            <v>P83471</v>
          </cell>
          <cell r="B2674" t="str">
            <v>SAPTA CHANDRA APRIYANTO S</v>
          </cell>
          <cell r="C2674" t="str">
            <v>05690</v>
          </cell>
          <cell r="D2674">
            <v>946400</v>
          </cell>
          <cell r="E2674">
            <v>0</v>
          </cell>
          <cell r="F2674">
            <v>0</v>
          </cell>
          <cell r="G2674">
            <v>75000</v>
          </cell>
          <cell r="H2674">
            <v>0</v>
          </cell>
          <cell r="I2674">
            <v>0</v>
          </cell>
          <cell r="J2674">
            <v>1296800</v>
          </cell>
        </row>
        <row r="2675">
          <cell r="A2675" t="str">
            <v>P83494</v>
          </cell>
          <cell r="B2675" t="str">
            <v>RYIANDI ANUGERAH HIDAYAT</v>
          </cell>
          <cell r="C2675" t="str">
            <v>05690</v>
          </cell>
          <cell r="D2675">
            <v>946400</v>
          </cell>
          <cell r="E2675">
            <v>0</v>
          </cell>
          <cell r="F2675">
            <v>0</v>
          </cell>
          <cell r="G2675">
            <v>75000</v>
          </cell>
          <cell r="H2675">
            <v>0</v>
          </cell>
          <cell r="I2675">
            <v>0</v>
          </cell>
          <cell r="J2675">
            <v>1296800</v>
          </cell>
        </row>
        <row r="2676">
          <cell r="A2676" t="str">
            <v>P76580</v>
          </cell>
          <cell r="B2676" t="str">
            <v>HERMANTO</v>
          </cell>
          <cell r="C2676" t="str">
            <v>05700</v>
          </cell>
          <cell r="D2676">
            <v>1635000</v>
          </cell>
          <cell r="E2676">
            <v>163500</v>
          </cell>
          <cell r="F2676">
            <v>163500</v>
          </cell>
          <cell r="G2676">
            <v>300000</v>
          </cell>
          <cell r="H2676">
            <v>0</v>
          </cell>
          <cell r="I2676">
            <v>508200</v>
          </cell>
          <cell r="J2676">
            <v>2035000</v>
          </cell>
        </row>
        <row r="2677">
          <cell r="A2677" t="str">
            <v>P78950</v>
          </cell>
          <cell r="B2677" t="str">
            <v>AHMAD IRYANTO</v>
          </cell>
          <cell r="C2677" t="str">
            <v>05700</v>
          </cell>
          <cell r="D2677">
            <v>1866000</v>
          </cell>
          <cell r="E2677">
            <v>186600</v>
          </cell>
          <cell r="F2677">
            <v>186600</v>
          </cell>
          <cell r="G2677">
            <v>300000</v>
          </cell>
          <cell r="H2677">
            <v>1500000</v>
          </cell>
          <cell r="I2677">
            <v>0</v>
          </cell>
          <cell r="J2677">
            <v>3120000</v>
          </cell>
        </row>
        <row r="2678">
          <cell r="A2678" t="str">
            <v>P82567</v>
          </cell>
          <cell r="B2678" t="str">
            <v>RECKY RENDY DEROZARI</v>
          </cell>
          <cell r="C2678" t="str">
            <v>05700</v>
          </cell>
          <cell r="D2678">
            <v>1164000</v>
          </cell>
          <cell r="E2678">
            <v>0</v>
          </cell>
          <cell r="F2678">
            <v>0</v>
          </cell>
          <cell r="G2678">
            <v>75000</v>
          </cell>
          <cell r="H2678">
            <v>0</v>
          </cell>
          <cell r="I2678">
            <v>330000</v>
          </cell>
          <cell r="J2678">
            <v>1898000</v>
          </cell>
        </row>
        <row r="2679">
          <cell r="A2679" t="str">
            <v>P83432</v>
          </cell>
          <cell r="B2679" t="str">
            <v>SARI NARULITA,A.MD</v>
          </cell>
          <cell r="C2679" t="str">
            <v>05700</v>
          </cell>
          <cell r="D2679">
            <v>946400</v>
          </cell>
          <cell r="E2679">
            <v>0</v>
          </cell>
          <cell r="F2679">
            <v>0</v>
          </cell>
          <cell r="G2679">
            <v>75000</v>
          </cell>
          <cell r="H2679">
            <v>0</v>
          </cell>
          <cell r="I2679">
            <v>330000</v>
          </cell>
          <cell r="J2679">
            <v>1372000</v>
          </cell>
        </row>
        <row r="2680">
          <cell r="A2680" t="str">
            <v>Q00504</v>
          </cell>
          <cell r="B2680" t="str">
            <v>MUSDALIFAH H.R</v>
          </cell>
          <cell r="C2680" t="str">
            <v>05700</v>
          </cell>
          <cell r="D2680">
            <v>935000</v>
          </cell>
          <cell r="E2680">
            <v>0</v>
          </cell>
          <cell r="F2680">
            <v>0</v>
          </cell>
          <cell r="G2680">
            <v>75000</v>
          </cell>
          <cell r="H2680">
            <v>0</v>
          </cell>
          <cell r="I2680">
            <v>297000</v>
          </cell>
          <cell r="J2680">
            <v>1090000</v>
          </cell>
        </row>
        <row r="2681">
          <cell r="A2681" t="str">
            <v>P80225</v>
          </cell>
          <cell r="B2681" t="str">
            <v>ACHMAD HAIRUZZAKI, SE.</v>
          </cell>
          <cell r="C2681" t="str">
            <v>05710</v>
          </cell>
          <cell r="D2681">
            <v>1861000</v>
          </cell>
          <cell r="E2681">
            <v>186100</v>
          </cell>
          <cell r="F2681">
            <v>186100</v>
          </cell>
          <cell r="G2681">
            <v>300000</v>
          </cell>
          <cell r="H2681">
            <v>1500000</v>
          </cell>
          <cell r="I2681">
            <v>0</v>
          </cell>
          <cell r="J2681">
            <v>3250000</v>
          </cell>
        </row>
        <row r="2682">
          <cell r="A2682" t="str">
            <v>P81504</v>
          </cell>
          <cell r="B2682" t="str">
            <v>MUNATSIR, SE</v>
          </cell>
          <cell r="C2682" t="str">
            <v>05710</v>
          </cell>
          <cell r="D2682">
            <v>1168000</v>
          </cell>
          <cell r="E2682">
            <v>116800</v>
          </cell>
          <cell r="F2682">
            <v>116800</v>
          </cell>
          <cell r="G2682">
            <v>300000</v>
          </cell>
          <cell r="H2682">
            <v>0</v>
          </cell>
          <cell r="I2682">
            <v>319000</v>
          </cell>
          <cell r="J2682">
            <v>1690000</v>
          </cell>
        </row>
        <row r="2683">
          <cell r="A2683" t="str">
            <v>P82406</v>
          </cell>
          <cell r="B2683" t="str">
            <v>KURNIAWAN RADITYA PUTRA</v>
          </cell>
          <cell r="C2683" t="str">
            <v>05710</v>
          </cell>
          <cell r="D2683">
            <v>1204000</v>
          </cell>
          <cell r="E2683">
            <v>0</v>
          </cell>
          <cell r="F2683">
            <v>0</v>
          </cell>
          <cell r="G2683">
            <v>75000</v>
          </cell>
          <cell r="H2683">
            <v>0</v>
          </cell>
          <cell r="I2683">
            <v>825000</v>
          </cell>
          <cell r="J2683">
            <v>1898000</v>
          </cell>
        </row>
        <row r="2684">
          <cell r="A2684" t="str">
            <v>P82709</v>
          </cell>
          <cell r="B2684" t="str">
            <v>ZULKIFLY</v>
          </cell>
          <cell r="C2684" t="str">
            <v>05710</v>
          </cell>
          <cell r="D2684">
            <v>1052000</v>
          </cell>
          <cell r="E2684">
            <v>0</v>
          </cell>
          <cell r="F2684">
            <v>0</v>
          </cell>
          <cell r="G2684">
            <v>75000</v>
          </cell>
          <cell r="H2684">
            <v>0</v>
          </cell>
          <cell r="I2684">
            <v>330000</v>
          </cell>
          <cell r="J2684">
            <v>1829000</v>
          </cell>
        </row>
        <row r="2685">
          <cell r="A2685" t="str">
            <v>P82892</v>
          </cell>
          <cell r="B2685" t="str">
            <v>GINARWANTO</v>
          </cell>
          <cell r="C2685" t="str">
            <v>05710</v>
          </cell>
          <cell r="D2685">
            <v>1164000</v>
          </cell>
          <cell r="E2685">
            <v>0</v>
          </cell>
          <cell r="F2685">
            <v>0</v>
          </cell>
          <cell r="G2685">
            <v>75000</v>
          </cell>
          <cell r="H2685">
            <v>0</v>
          </cell>
          <cell r="I2685">
            <v>495000</v>
          </cell>
          <cell r="J2685">
            <v>1655000</v>
          </cell>
        </row>
        <row r="2686">
          <cell r="A2686" t="str">
            <v>P83149</v>
          </cell>
          <cell r="B2686" t="str">
            <v>MUHAMMAD HASBI</v>
          </cell>
          <cell r="C2686" t="str">
            <v>05710</v>
          </cell>
          <cell r="D2686">
            <v>1145000</v>
          </cell>
          <cell r="E2686">
            <v>0</v>
          </cell>
          <cell r="F2686">
            <v>0</v>
          </cell>
          <cell r="G2686">
            <v>75000</v>
          </cell>
          <cell r="H2686">
            <v>0</v>
          </cell>
          <cell r="I2686">
            <v>825000</v>
          </cell>
          <cell r="J2686">
            <v>1655000</v>
          </cell>
        </row>
        <row r="2687">
          <cell r="A2687" t="str">
            <v>P83437</v>
          </cell>
          <cell r="B2687" t="str">
            <v>LIZA PURNAMASARI,S.H</v>
          </cell>
          <cell r="C2687" t="str">
            <v>05710</v>
          </cell>
          <cell r="D2687">
            <v>946400</v>
          </cell>
          <cell r="E2687">
            <v>0</v>
          </cell>
          <cell r="F2687">
            <v>0</v>
          </cell>
          <cell r="G2687">
            <v>75000</v>
          </cell>
          <cell r="H2687">
            <v>0</v>
          </cell>
          <cell r="I2687">
            <v>0</v>
          </cell>
          <cell r="J2687">
            <v>1372000</v>
          </cell>
        </row>
        <row r="2688">
          <cell r="A2688" t="str">
            <v>Q00546</v>
          </cell>
          <cell r="B2688" t="str">
            <v>KURNIATY</v>
          </cell>
          <cell r="C2688" t="str">
            <v>05710</v>
          </cell>
          <cell r="D2688">
            <v>935000</v>
          </cell>
          <cell r="E2688">
            <v>0</v>
          </cell>
          <cell r="F2688">
            <v>0</v>
          </cell>
          <cell r="G2688">
            <v>75000</v>
          </cell>
          <cell r="H2688">
            <v>0</v>
          </cell>
          <cell r="I2688">
            <v>297000</v>
          </cell>
          <cell r="J2688">
            <v>1090000</v>
          </cell>
        </row>
        <row r="2689">
          <cell r="A2689" t="str">
            <v>P80332</v>
          </cell>
          <cell r="B2689" t="str">
            <v>JAROT WIJAYANTO</v>
          </cell>
          <cell r="C2689" t="str">
            <v>05750</v>
          </cell>
          <cell r="D2689">
            <v>1686000</v>
          </cell>
          <cell r="E2689">
            <v>168600</v>
          </cell>
          <cell r="F2689">
            <v>84300</v>
          </cell>
          <cell r="G2689">
            <v>225000</v>
          </cell>
          <cell r="H2689">
            <v>1500000</v>
          </cell>
          <cell r="I2689">
            <v>0</v>
          </cell>
          <cell r="J2689">
            <v>3042000</v>
          </cell>
        </row>
        <row r="2690">
          <cell r="A2690" t="str">
            <v>P80675</v>
          </cell>
          <cell r="B2690" t="str">
            <v>ARIYANTONO</v>
          </cell>
          <cell r="C2690" t="str">
            <v>05750</v>
          </cell>
          <cell r="D2690">
            <v>1425000</v>
          </cell>
          <cell r="E2690">
            <v>0</v>
          </cell>
          <cell r="F2690">
            <v>0</v>
          </cell>
          <cell r="G2690">
            <v>75000</v>
          </cell>
          <cell r="H2690">
            <v>0</v>
          </cell>
          <cell r="I2690">
            <v>825000</v>
          </cell>
          <cell r="J2690">
            <v>1987000</v>
          </cell>
        </row>
        <row r="2691">
          <cell r="A2691" t="str">
            <v>P81943</v>
          </cell>
          <cell r="B2691" t="str">
            <v>MUSTAMIN TAKWIN, SE</v>
          </cell>
          <cell r="C2691" t="str">
            <v>05750</v>
          </cell>
          <cell r="D2691">
            <v>1425000</v>
          </cell>
          <cell r="E2691">
            <v>142500</v>
          </cell>
          <cell r="F2691">
            <v>142500</v>
          </cell>
          <cell r="G2691">
            <v>300000</v>
          </cell>
          <cell r="H2691">
            <v>0</v>
          </cell>
          <cell r="I2691">
            <v>583000</v>
          </cell>
          <cell r="J2691">
            <v>1987000</v>
          </cell>
        </row>
        <row r="2692">
          <cell r="A2692" t="str">
            <v>P81945</v>
          </cell>
          <cell r="B2692" t="str">
            <v>ACHMAS INDRASAFRI SYAMAN, SE.</v>
          </cell>
          <cell r="C2692" t="str">
            <v>05750</v>
          </cell>
          <cell r="D2692">
            <v>1425000</v>
          </cell>
          <cell r="E2692">
            <v>142500</v>
          </cell>
          <cell r="F2692">
            <v>71250</v>
          </cell>
          <cell r="G2692">
            <v>225000</v>
          </cell>
          <cell r="H2692">
            <v>0</v>
          </cell>
          <cell r="I2692">
            <v>605000</v>
          </cell>
          <cell r="J2692">
            <v>1987000</v>
          </cell>
        </row>
        <row r="2693">
          <cell r="A2693" t="str">
            <v>P83454</v>
          </cell>
          <cell r="B2693" t="str">
            <v>MUHAMMAD YASIR WAHAB</v>
          </cell>
          <cell r="C2693" t="str">
            <v>05750</v>
          </cell>
          <cell r="D2693">
            <v>946400</v>
          </cell>
          <cell r="E2693">
            <v>0</v>
          </cell>
          <cell r="F2693">
            <v>0</v>
          </cell>
          <cell r="G2693">
            <v>75000</v>
          </cell>
          <cell r="H2693">
            <v>0</v>
          </cell>
          <cell r="I2693">
            <v>0</v>
          </cell>
          <cell r="J2693">
            <v>1334400</v>
          </cell>
        </row>
        <row r="2694">
          <cell r="A2694" t="str">
            <v>P83482</v>
          </cell>
          <cell r="B2694" t="str">
            <v>ARDIANSYAH</v>
          </cell>
          <cell r="C2694" t="str">
            <v>05750</v>
          </cell>
          <cell r="D2694">
            <v>946400</v>
          </cell>
          <cell r="E2694">
            <v>0</v>
          </cell>
          <cell r="F2694">
            <v>0</v>
          </cell>
          <cell r="G2694">
            <v>75000</v>
          </cell>
          <cell r="H2694">
            <v>0</v>
          </cell>
          <cell r="I2694">
            <v>0</v>
          </cell>
          <cell r="J2694">
            <v>1334400</v>
          </cell>
        </row>
        <row r="2695">
          <cell r="A2695" t="str">
            <v>P76720</v>
          </cell>
          <cell r="B2695" t="str">
            <v>HARIANI, SH</v>
          </cell>
          <cell r="C2695" t="str">
            <v>05770</v>
          </cell>
          <cell r="D2695">
            <v>1744000</v>
          </cell>
          <cell r="E2695">
            <v>174400</v>
          </cell>
          <cell r="F2695">
            <v>174400</v>
          </cell>
          <cell r="G2695">
            <v>300000</v>
          </cell>
          <cell r="H2695">
            <v>0</v>
          </cell>
          <cell r="I2695">
            <v>792000</v>
          </cell>
          <cell r="J2695">
            <v>2243000</v>
          </cell>
        </row>
        <row r="2696">
          <cell r="A2696" t="str">
            <v>P76730</v>
          </cell>
          <cell r="B2696" t="str">
            <v>SYAIFUL ANDI MAPPIGAU, SE</v>
          </cell>
          <cell r="C2696" t="str">
            <v>05770</v>
          </cell>
          <cell r="D2696">
            <v>1689000</v>
          </cell>
          <cell r="E2696">
            <v>168900</v>
          </cell>
          <cell r="F2696">
            <v>168900</v>
          </cell>
          <cell r="G2696">
            <v>300000</v>
          </cell>
          <cell r="H2696">
            <v>0</v>
          </cell>
          <cell r="I2696">
            <v>583000</v>
          </cell>
          <cell r="J2696">
            <v>2071000</v>
          </cell>
        </row>
        <row r="2697">
          <cell r="A2697" t="str">
            <v>P79186</v>
          </cell>
          <cell r="B2697" t="str">
            <v>MUHAMMAD FREDI SANTOSO, SH.</v>
          </cell>
          <cell r="C2697" t="str">
            <v>05770</v>
          </cell>
          <cell r="D2697">
            <v>1744000</v>
          </cell>
          <cell r="E2697">
            <v>174400</v>
          </cell>
          <cell r="F2697">
            <v>174400</v>
          </cell>
          <cell r="G2697">
            <v>300000</v>
          </cell>
          <cell r="H2697">
            <v>1600000</v>
          </cell>
          <cell r="I2697">
            <v>0</v>
          </cell>
          <cell r="J2697">
            <v>3741000</v>
          </cell>
        </row>
        <row r="2698">
          <cell r="A2698" t="str">
            <v>P82384</v>
          </cell>
          <cell r="B2698" t="str">
            <v>MUH. RESKI PRATAMA SAPUTRA</v>
          </cell>
          <cell r="C2698" t="str">
            <v>05770</v>
          </cell>
          <cell r="D2698">
            <v>1204000</v>
          </cell>
          <cell r="E2698">
            <v>0</v>
          </cell>
          <cell r="F2698">
            <v>0</v>
          </cell>
          <cell r="G2698">
            <v>75000</v>
          </cell>
          <cell r="H2698">
            <v>0</v>
          </cell>
          <cell r="I2698">
            <v>825000</v>
          </cell>
          <cell r="J2698">
            <v>1959000</v>
          </cell>
        </row>
        <row r="2699">
          <cell r="A2699" t="str">
            <v>P83144</v>
          </cell>
          <cell r="B2699" t="str">
            <v>HUSNUL HOTIMAH</v>
          </cell>
          <cell r="C2699" t="str">
            <v>05770</v>
          </cell>
          <cell r="D2699">
            <v>1145000</v>
          </cell>
          <cell r="E2699">
            <v>0</v>
          </cell>
          <cell r="F2699">
            <v>0</v>
          </cell>
          <cell r="G2699">
            <v>75000</v>
          </cell>
          <cell r="H2699">
            <v>0</v>
          </cell>
          <cell r="I2699">
            <v>495000</v>
          </cell>
          <cell r="J2699">
            <v>1701000</v>
          </cell>
        </row>
        <row r="2700">
          <cell r="A2700" t="str">
            <v>P83478</v>
          </cell>
          <cell r="B2700" t="str">
            <v>ANDALUSIA,A.MD</v>
          </cell>
          <cell r="C2700" t="str">
            <v>05770</v>
          </cell>
          <cell r="D2700">
            <v>946400</v>
          </cell>
          <cell r="E2700">
            <v>0</v>
          </cell>
          <cell r="F2700">
            <v>0</v>
          </cell>
          <cell r="G2700">
            <v>75000</v>
          </cell>
          <cell r="H2700">
            <v>0</v>
          </cell>
          <cell r="I2700">
            <v>352000</v>
          </cell>
          <cell r="J2700">
            <v>1409600</v>
          </cell>
        </row>
        <row r="2701">
          <cell r="A2701" t="str">
            <v>Q00506</v>
          </cell>
          <cell r="B2701" t="str">
            <v>KURNIAWATI</v>
          </cell>
          <cell r="C2701" t="str">
            <v>05770</v>
          </cell>
          <cell r="D2701">
            <v>935000</v>
          </cell>
          <cell r="E2701">
            <v>0</v>
          </cell>
          <cell r="F2701">
            <v>0</v>
          </cell>
          <cell r="G2701">
            <v>75000</v>
          </cell>
          <cell r="H2701">
            <v>0</v>
          </cell>
          <cell r="I2701">
            <v>297000</v>
          </cell>
          <cell r="J2701">
            <v>1120000</v>
          </cell>
        </row>
        <row r="2702">
          <cell r="A2702" t="str">
            <v>Q00544</v>
          </cell>
          <cell r="B2702" t="str">
            <v>MELISSA YULIANTI</v>
          </cell>
          <cell r="C2702" t="str">
            <v>05770</v>
          </cell>
          <cell r="D2702">
            <v>935000</v>
          </cell>
          <cell r="E2702">
            <v>0</v>
          </cell>
          <cell r="F2702">
            <v>0</v>
          </cell>
          <cell r="G2702">
            <v>75000</v>
          </cell>
          <cell r="H2702">
            <v>0</v>
          </cell>
          <cell r="I2702">
            <v>297000</v>
          </cell>
          <cell r="J2702">
            <v>1120000</v>
          </cell>
        </row>
        <row r="2703">
          <cell r="A2703" t="str">
            <v>P80369</v>
          </cell>
          <cell r="B2703" t="str">
            <v>YUDHI CHRISTIAN SUPRAPTO, SE.</v>
          </cell>
          <cell r="C2703" t="str">
            <v>05780</v>
          </cell>
          <cell r="D2703">
            <v>1686000</v>
          </cell>
          <cell r="E2703">
            <v>168600</v>
          </cell>
          <cell r="F2703">
            <v>168600</v>
          </cell>
          <cell r="G2703">
            <v>300000</v>
          </cell>
          <cell r="H2703">
            <v>1500000</v>
          </cell>
          <cell r="I2703">
            <v>0</v>
          </cell>
          <cell r="J2703">
            <v>3354000</v>
          </cell>
        </row>
        <row r="2704">
          <cell r="A2704" t="str">
            <v>P81536</v>
          </cell>
          <cell r="B2704" t="str">
            <v>PAWALLANGI</v>
          </cell>
          <cell r="C2704" t="str">
            <v>05780</v>
          </cell>
          <cell r="D2704">
            <v>1207000</v>
          </cell>
          <cell r="E2704">
            <v>120700</v>
          </cell>
          <cell r="F2704">
            <v>120700</v>
          </cell>
          <cell r="G2704">
            <v>300000</v>
          </cell>
          <cell r="H2704">
            <v>0</v>
          </cell>
          <cell r="I2704">
            <v>319000</v>
          </cell>
          <cell r="J2704">
            <v>1888000</v>
          </cell>
        </row>
        <row r="2705">
          <cell r="A2705" t="str">
            <v>P81560</v>
          </cell>
          <cell r="B2705" t="str">
            <v>SUWANDHI</v>
          </cell>
          <cell r="C2705" t="str">
            <v>05780</v>
          </cell>
          <cell r="D2705">
            <v>1246000</v>
          </cell>
          <cell r="E2705">
            <v>124600</v>
          </cell>
          <cell r="F2705">
            <v>124600</v>
          </cell>
          <cell r="G2705">
            <v>300000</v>
          </cell>
          <cell r="H2705">
            <v>0</v>
          </cell>
          <cell r="I2705">
            <v>825000</v>
          </cell>
          <cell r="J2705">
            <v>1959000</v>
          </cell>
        </row>
        <row r="2706">
          <cell r="A2706" t="str">
            <v>P82411</v>
          </cell>
          <cell r="B2706" t="str">
            <v>MULA FATWAN ARDHANA</v>
          </cell>
          <cell r="C2706" t="str">
            <v>05780</v>
          </cell>
          <cell r="D2706">
            <v>1204000</v>
          </cell>
          <cell r="E2706">
            <v>0</v>
          </cell>
          <cell r="F2706">
            <v>0</v>
          </cell>
          <cell r="G2706">
            <v>75000</v>
          </cell>
          <cell r="H2706">
            <v>0</v>
          </cell>
          <cell r="I2706">
            <v>495000</v>
          </cell>
          <cell r="J2706">
            <v>1959000</v>
          </cell>
        </row>
        <row r="2707">
          <cell r="A2707" t="str">
            <v>P83439</v>
          </cell>
          <cell r="B2707" t="str">
            <v>SUKRIAH</v>
          </cell>
          <cell r="C2707" t="str">
            <v>05780</v>
          </cell>
          <cell r="D2707">
            <v>946400</v>
          </cell>
          <cell r="E2707">
            <v>0</v>
          </cell>
          <cell r="F2707">
            <v>0</v>
          </cell>
          <cell r="G2707">
            <v>75000</v>
          </cell>
          <cell r="H2707">
            <v>0</v>
          </cell>
          <cell r="I2707">
            <v>0</v>
          </cell>
          <cell r="J2707">
            <v>1409600</v>
          </cell>
        </row>
        <row r="2708">
          <cell r="A2708" t="str">
            <v>Q00562</v>
          </cell>
          <cell r="B2708" t="str">
            <v>INDAH LESTARI</v>
          </cell>
          <cell r="C2708" t="str">
            <v>05780</v>
          </cell>
          <cell r="D2708">
            <v>935000</v>
          </cell>
          <cell r="E2708">
            <v>0</v>
          </cell>
          <cell r="F2708">
            <v>0</v>
          </cell>
          <cell r="G2708">
            <v>75000</v>
          </cell>
          <cell r="H2708">
            <v>0</v>
          </cell>
          <cell r="I2708">
            <v>0</v>
          </cell>
          <cell r="J2708">
            <v>1120000</v>
          </cell>
        </row>
        <row r="2709">
          <cell r="A2709" t="str">
            <v>P79153</v>
          </cell>
          <cell r="B2709" t="str">
            <v>TAMSIR ARSYAD, Drs.</v>
          </cell>
          <cell r="C2709" t="str">
            <v>05790</v>
          </cell>
          <cell r="D2709">
            <v>1927000</v>
          </cell>
          <cell r="E2709">
            <v>192700</v>
          </cell>
          <cell r="F2709">
            <v>192700</v>
          </cell>
          <cell r="G2709">
            <v>300000</v>
          </cell>
          <cell r="H2709">
            <v>1500000</v>
          </cell>
          <cell r="I2709">
            <v>0</v>
          </cell>
          <cell r="J2709">
            <v>3354000</v>
          </cell>
        </row>
        <row r="2710">
          <cell r="A2710" t="str">
            <v>P79162</v>
          </cell>
          <cell r="B2710" t="str">
            <v>SITTI MARDIAH TAHIR</v>
          </cell>
          <cell r="C2710" t="str">
            <v>05790</v>
          </cell>
          <cell r="D2710">
            <v>1744000</v>
          </cell>
          <cell r="E2710">
            <v>174400</v>
          </cell>
          <cell r="F2710">
            <v>174400</v>
          </cell>
          <cell r="G2710">
            <v>300000</v>
          </cell>
          <cell r="H2710">
            <v>0</v>
          </cell>
          <cell r="I2710">
            <v>825000</v>
          </cell>
          <cell r="J2710">
            <v>2243000</v>
          </cell>
        </row>
        <row r="2711">
          <cell r="A2711" t="str">
            <v>P79191</v>
          </cell>
          <cell r="B2711" t="str">
            <v>IKAMILAH, SE</v>
          </cell>
          <cell r="C2711" t="str">
            <v>05790</v>
          </cell>
          <cell r="D2711">
            <v>1744000</v>
          </cell>
          <cell r="E2711">
            <v>174400</v>
          </cell>
          <cell r="F2711">
            <v>174400</v>
          </cell>
          <cell r="G2711">
            <v>300000</v>
          </cell>
          <cell r="H2711">
            <v>0</v>
          </cell>
          <cell r="I2711">
            <v>825000</v>
          </cell>
          <cell r="J2711">
            <v>2243000</v>
          </cell>
        </row>
        <row r="2712">
          <cell r="A2712" t="str">
            <v>P82412</v>
          </cell>
          <cell r="B2712" t="str">
            <v>WAHYU YUANTINO KRISTIAN  S.</v>
          </cell>
          <cell r="C2712" t="str">
            <v>05790</v>
          </cell>
          <cell r="D2712">
            <v>1204000</v>
          </cell>
          <cell r="E2712">
            <v>0</v>
          </cell>
          <cell r="F2712">
            <v>0</v>
          </cell>
          <cell r="G2712">
            <v>75000</v>
          </cell>
          <cell r="H2712">
            <v>0</v>
          </cell>
          <cell r="I2712">
            <v>825000</v>
          </cell>
          <cell r="J2712">
            <v>1959000</v>
          </cell>
        </row>
        <row r="2713">
          <cell r="A2713" t="str">
            <v>P83154</v>
          </cell>
          <cell r="B2713" t="str">
            <v>RIZALDI RAMADHAN</v>
          </cell>
          <cell r="C2713" t="str">
            <v>05790</v>
          </cell>
          <cell r="D2713">
            <v>916000</v>
          </cell>
          <cell r="E2713">
            <v>0</v>
          </cell>
          <cell r="F2713">
            <v>0</v>
          </cell>
          <cell r="G2713">
            <v>75000</v>
          </cell>
          <cell r="H2713">
            <v>0</v>
          </cell>
          <cell r="I2713">
            <v>495000</v>
          </cell>
          <cell r="J2713">
            <v>1215000</v>
          </cell>
        </row>
        <row r="2714">
          <cell r="A2714" t="str">
            <v>P83469</v>
          </cell>
          <cell r="B2714" t="str">
            <v>INDRA FIRMANSYAH PUTRA</v>
          </cell>
          <cell r="C2714" t="str">
            <v>05790</v>
          </cell>
          <cell r="D2714">
            <v>946400</v>
          </cell>
          <cell r="E2714">
            <v>0</v>
          </cell>
          <cell r="F2714">
            <v>0</v>
          </cell>
          <cell r="G2714">
            <v>75000</v>
          </cell>
          <cell r="H2714">
            <v>0</v>
          </cell>
          <cell r="I2714">
            <v>330000</v>
          </cell>
          <cell r="J2714">
            <v>1409600</v>
          </cell>
        </row>
        <row r="2715">
          <cell r="A2715" t="str">
            <v>Q00522</v>
          </cell>
          <cell r="B2715" t="str">
            <v>FAHRIANI MARASA BESSY</v>
          </cell>
          <cell r="C2715" t="str">
            <v>05790</v>
          </cell>
          <cell r="D2715">
            <v>935000</v>
          </cell>
          <cell r="E2715">
            <v>0</v>
          </cell>
          <cell r="F2715">
            <v>0</v>
          </cell>
          <cell r="G2715">
            <v>75000</v>
          </cell>
          <cell r="H2715">
            <v>0</v>
          </cell>
          <cell r="I2715">
            <v>297000</v>
          </cell>
          <cell r="J2715">
            <v>1120000</v>
          </cell>
        </row>
        <row r="2716">
          <cell r="A2716" t="str">
            <v>Q00526</v>
          </cell>
          <cell r="B2716" t="str">
            <v>ANDI DIAN HARDIYANTI</v>
          </cell>
          <cell r="C2716" t="str">
            <v>05790</v>
          </cell>
          <cell r="D2716">
            <v>935000</v>
          </cell>
          <cell r="E2716">
            <v>0</v>
          </cell>
          <cell r="F2716">
            <v>0</v>
          </cell>
          <cell r="G2716">
            <v>75000</v>
          </cell>
          <cell r="H2716">
            <v>0</v>
          </cell>
          <cell r="I2716">
            <v>297000</v>
          </cell>
          <cell r="J2716">
            <v>1120000</v>
          </cell>
        </row>
        <row r="2717">
          <cell r="A2717" t="str">
            <v>Q00542</v>
          </cell>
          <cell r="B2717" t="str">
            <v>NURUL AULIA</v>
          </cell>
          <cell r="C2717" t="str">
            <v>05790</v>
          </cell>
          <cell r="D2717">
            <v>935000</v>
          </cell>
          <cell r="E2717">
            <v>0</v>
          </cell>
          <cell r="F2717">
            <v>0</v>
          </cell>
          <cell r="G2717">
            <v>75000</v>
          </cell>
          <cell r="H2717">
            <v>0</v>
          </cell>
          <cell r="I2717">
            <v>319000</v>
          </cell>
          <cell r="J2717">
            <v>1120000</v>
          </cell>
        </row>
        <row r="2718">
          <cell r="A2718" t="str">
            <v>P76733</v>
          </cell>
          <cell r="B2718" t="str">
            <v>AMIRUDDIN B., S. Sos</v>
          </cell>
          <cell r="C2718" t="str">
            <v>05800</v>
          </cell>
          <cell r="D2718">
            <v>1744000</v>
          </cell>
          <cell r="E2718">
            <v>174400</v>
          </cell>
          <cell r="F2718">
            <v>174400</v>
          </cell>
          <cell r="G2718">
            <v>300000</v>
          </cell>
          <cell r="H2718">
            <v>0</v>
          </cell>
          <cell r="I2718">
            <v>605000</v>
          </cell>
          <cell r="J2718">
            <v>2173000</v>
          </cell>
        </row>
        <row r="2719">
          <cell r="A2719" t="str">
            <v>P79978</v>
          </cell>
          <cell r="B2719" t="str">
            <v>AKIR, SE.</v>
          </cell>
          <cell r="C2719" t="str">
            <v>05800</v>
          </cell>
          <cell r="D2719">
            <v>1744000</v>
          </cell>
          <cell r="E2719">
            <v>174400</v>
          </cell>
          <cell r="F2719">
            <v>174400</v>
          </cell>
          <cell r="G2719">
            <v>300000</v>
          </cell>
          <cell r="H2719">
            <v>1500000</v>
          </cell>
          <cell r="I2719">
            <v>0</v>
          </cell>
          <cell r="J2719">
            <v>3250000</v>
          </cell>
        </row>
        <row r="2720">
          <cell r="A2720" t="str">
            <v>P82887</v>
          </cell>
          <cell r="B2720" t="str">
            <v>MAWAR</v>
          </cell>
          <cell r="C2720" t="str">
            <v>05800</v>
          </cell>
          <cell r="D2720">
            <v>1164000</v>
          </cell>
          <cell r="E2720">
            <v>0</v>
          </cell>
          <cell r="F2720">
            <v>0</v>
          </cell>
          <cell r="G2720">
            <v>75000</v>
          </cell>
          <cell r="H2720">
            <v>0</v>
          </cell>
          <cell r="I2720">
            <v>319000</v>
          </cell>
          <cell r="J2720">
            <v>1655000</v>
          </cell>
        </row>
        <row r="2721">
          <cell r="A2721" t="str">
            <v>P63380</v>
          </cell>
          <cell r="B2721" t="str">
            <v>H. ANDI BAKHTIAR</v>
          </cell>
          <cell r="C2721" t="str">
            <v>05810</v>
          </cell>
          <cell r="D2721">
            <v>2136000</v>
          </cell>
          <cell r="E2721">
            <v>213600</v>
          </cell>
          <cell r="F2721">
            <v>0</v>
          </cell>
          <cell r="G2721">
            <v>150000</v>
          </cell>
          <cell r="H2721">
            <v>1500000</v>
          </cell>
          <cell r="I2721">
            <v>0</v>
          </cell>
          <cell r="J2721">
            <v>3250000</v>
          </cell>
        </row>
        <row r="2722">
          <cell r="A2722" t="str">
            <v>P79190</v>
          </cell>
          <cell r="B2722" t="str">
            <v>NORMA</v>
          </cell>
          <cell r="C2722" t="str">
            <v>05810</v>
          </cell>
          <cell r="D2722">
            <v>1744000</v>
          </cell>
          <cell r="E2722">
            <v>0</v>
          </cell>
          <cell r="F2722">
            <v>0</v>
          </cell>
          <cell r="G2722">
            <v>75000</v>
          </cell>
          <cell r="H2722">
            <v>0</v>
          </cell>
          <cell r="I2722">
            <v>825000</v>
          </cell>
          <cell r="J2722">
            <v>2173000</v>
          </cell>
        </row>
        <row r="2723">
          <cell r="A2723" t="str">
            <v>P81525</v>
          </cell>
          <cell r="B2723" t="str">
            <v>IRWAN</v>
          </cell>
          <cell r="C2723" t="str">
            <v>05810</v>
          </cell>
          <cell r="D2723">
            <v>1168000</v>
          </cell>
          <cell r="E2723">
            <v>116800</v>
          </cell>
          <cell r="F2723">
            <v>116800</v>
          </cell>
          <cell r="G2723">
            <v>300000</v>
          </cell>
          <cell r="H2723">
            <v>0</v>
          </cell>
          <cell r="I2723">
            <v>261360</v>
          </cell>
          <cell r="J2723">
            <v>1760000</v>
          </cell>
        </row>
        <row r="2724">
          <cell r="A2724" t="str">
            <v>P82194</v>
          </cell>
          <cell r="B2724" t="str">
            <v>RAMLI</v>
          </cell>
          <cell r="C2724" t="str">
            <v>05810</v>
          </cell>
          <cell r="D2724">
            <v>1126000</v>
          </cell>
          <cell r="E2724">
            <v>112600</v>
          </cell>
          <cell r="F2724">
            <v>112600</v>
          </cell>
          <cell r="G2724">
            <v>300000</v>
          </cell>
          <cell r="H2724">
            <v>0</v>
          </cell>
          <cell r="I2724">
            <v>290400</v>
          </cell>
          <cell r="J2724">
            <v>1829000</v>
          </cell>
        </row>
        <row r="2725">
          <cell r="A2725" t="str">
            <v>P82377</v>
          </cell>
          <cell r="B2725" t="str">
            <v>HARDSAL RAHMAN</v>
          </cell>
          <cell r="C2725" t="str">
            <v>05810</v>
          </cell>
          <cell r="D2725">
            <v>1204000</v>
          </cell>
          <cell r="E2725">
            <v>0</v>
          </cell>
          <cell r="F2725">
            <v>0</v>
          </cell>
          <cell r="G2725">
            <v>75000</v>
          </cell>
          <cell r="H2725">
            <v>0</v>
          </cell>
          <cell r="I2725">
            <v>495000</v>
          </cell>
          <cell r="J2725">
            <v>1898000</v>
          </cell>
        </row>
        <row r="2726">
          <cell r="A2726" t="str">
            <v>P82401</v>
          </cell>
          <cell r="B2726" t="str">
            <v>BENY WIBISONO</v>
          </cell>
          <cell r="C2726" t="str">
            <v>05810</v>
          </cell>
          <cell r="D2726">
            <v>1204000</v>
          </cell>
          <cell r="E2726">
            <v>0</v>
          </cell>
          <cell r="F2726">
            <v>0</v>
          </cell>
          <cell r="G2726">
            <v>75000</v>
          </cell>
          <cell r="H2726">
            <v>0</v>
          </cell>
          <cell r="I2726">
            <v>759000</v>
          </cell>
          <cell r="J2726">
            <v>1898000</v>
          </cell>
        </row>
        <row r="2727">
          <cell r="A2727" t="str">
            <v>Q00496</v>
          </cell>
          <cell r="B2727" t="str">
            <v>KASMIANTI</v>
          </cell>
          <cell r="C2727" t="str">
            <v>05810</v>
          </cell>
          <cell r="D2727">
            <v>935000</v>
          </cell>
          <cell r="E2727">
            <v>0</v>
          </cell>
          <cell r="F2727">
            <v>0</v>
          </cell>
          <cell r="G2727">
            <v>75000</v>
          </cell>
          <cell r="H2727">
            <v>0</v>
          </cell>
          <cell r="I2727">
            <v>319000</v>
          </cell>
          <cell r="J2727">
            <v>1090000</v>
          </cell>
        </row>
        <row r="2728">
          <cell r="A2728" t="str">
            <v>Q00507</v>
          </cell>
          <cell r="B2728" t="str">
            <v>DIAN ANGRENI EKAWATI</v>
          </cell>
          <cell r="C2728" t="str">
            <v>05810</v>
          </cell>
          <cell r="D2728">
            <v>935000</v>
          </cell>
          <cell r="E2728">
            <v>0</v>
          </cell>
          <cell r="F2728">
            <v>0</v>
          </cell>
          <cell r="G2728">
            <v>75000</v>
          </cell>
          <cell r="H2728">
            <v>0</v>
          </cell>
          <cell r="I2728">
            <v>297000</v>
          </cell>
          <cell r="J2728">
            <v>1090000</v>
          </cell>
        </row>
        <row r="2729">
          <cell r="A2729" t="str">
            <v>P76717</v>
          </cell>
          <cell r="B2729" t="str">
            <v>DARNAWATI</v>
          </cell>
          <cell r="C2729" t="str">
            <v>05840</v>
          </cell>
          <cell r="D2729">
            <v>1689000</v>
          </cell>
          <cell r="E2729">
            <v>0</v>
          </cell>
          <cell r="F2729">
            <v>0</v>
          </cell>
          <cell r="G2729">
            <v>75000</v>
          </cell>
          <cell r="H2729">
            <v>0</v>
          </cell>
          <cell r="I2729">
            <v>605000</v>
          </cell>
          <cell r="J2729">
            <v>2054000</v>
          </cell>
        </row>
        <row r="2730">
          <cell r="A2730" t="str">
            <v>P79317</v>
          </cell>
          <cell r="B2730" t="str">
            <v>MOCHAMAD BAROKAH</v>
          </cell>
          <cell r="C2730" t="str">
            <v>05840</v>
          </cell>
          <cell r="D2730">
            <v>1806000</v>
          </cell>
          <cell r="E2730">
            <v>180600</v>
          </cell>
          <cell r="F2730">
            <v>180600</v>
          </cell>
          <cell r="G2730">
            <v>300000</v>
          </cell>
          <cell r="H2730">
            <v>1500000</v>
          </cell>
          <cell r="I2730">
            <v>0</v>
          </cell>
          <cell r="J2730">
            <v>3172000</v>
          </cell>
        </row>
        <row r="2731">
          <cell r="A2731" t="str">
            <v>P81941</v>
          </cell>
          <cell r="B2731" t="str">
            <v>HIDAJAD, SE</v>
          </cell>
          <cell r="C2731" t="str">
            <v>05840</v>
          </cell>
          <cell r="D2731">
            <v>1425000</v>
          </cell>
          <cell r="E2731">
            <v>142500</v>
          </cell>
          <cell r="F2731">
            <v>142500</v>
          </cell>
          <cell r="G2731">
            <v>300000</v>
          </cell>
          <cell r="H2731">
            <v>0</v>
          </cell>
          <cell r="I2731">
            <v>759000</v>
          </cell>
          <cell r="J2731">
            <v>1987000</v>
          </cell>
        </row>
        <row r="2732">
          <cell r="A2732" t="str">
            <v>P82187</v>
          </cell>
          <cell r="B2732" t="str">
            <v>A K B A R</v>
          </cell>
          <cell r="C2732" t="str">
            <v>05840</v>
          </cell>
          <cell r="D2732">
            <v>1126000</v>
          </cell>
          <cell r="E2732">
            <v>112600</v>
          </cell>
          <cell r="F2732">
            <v>56300</v>
          </cell>
          <cell r="G2732">
            <v>225000</v>
          </cell>
          <cell r="H2732">
            <v>0</v>
          </cell>
          <cell r="I2732">
            <v>319000</v>
          </cell>
          <cell r="J2732">
            <v>1712000</v>
          </cell>
        </row>
        <row r="2733">
          <cell r="A2733" t="str">
            <v>P82560</v>
          </cell>
          <cell r="B2733" t="str">
            <v>CHAIRUMAN NAJAMUDDIN ARIFIN</v>
          </cell>
          <cell r="C2733" t="str">
            <v>05840</v>
          </cell>
          <cell r="D2733">
            <v>1164000</v>
          </cell>
          <cell r="E2733">
            <v>0</v>
          </cell>
          <cell r="F2733">
            <v>0</v>
          </cell>
          <cell r="G2733">
            <v>75000</v>
          </cell>
          <cell r="H2733">
            <v>0</v>
          </cell>
          <cell r="I2733">
            <v>250800</v>
          </cell>
          <cell r="J2733">
            <v>1852000</v>
          </cell>
        </row>
        <row r="2734">
          <cell r="A2734" t="str">
            <v>P83442</v>
          </cell>
          <cell r="B2734" t="str">
            <v>NUR ALAM</v>
          </cell>
          <cell r="C2734" t="str">
            <v>05840</v>
          </cell>
          <cell r="D2734">
            <v>946400</v>
          </cell>
          <cell r="E2734">
            <v>0</v>
          </cell>
          <cell r="F2734">
            <v>0</v>
          </cell>
          <cell r="G2734">
            <v>75000</v>
          </cell>
          <cell r="H2734">
            <v>0</v>
          </cell>
          <cell r="I2734">
            <v>297000</v>
          </cell>
          <cell r="J2734">
            <v>1334400</v>
          </cell>
        </row>
        <row r="2735">
          <cell r="A2735" t="str">
            <v>P83492</v>
          </cell>
          <cell r="B2735" t="str">
            <v>ANUGERAH FEBRYANTO</v>
          </cell>
          <cell r="C2735" t="str">
            <v>05840</v>
          </cell>
          <cell r="D2735">
            <v>946400</v>
          </cell>
          <cell r="E2735">
            <v>0</v>
          </cell>
          <cell r="F2735">
            <v>0</v>
          </cell>
          <cell r="G2735">
            <v>75000</v>
          </cell>
          <cell r="H2735">
            <v>0</v>
          </cell>
          <cell r="I2735">
            <v>297000</v>
          </cell>
          <cell r="J2735">
            <v>1334400</v>
          </cell>
        </row>
        <row r="2736">
          <cell r="A2736" t="str">
            <v>P76737</v>
          </cell>
          <cell r="B2736" t="str">
            <v>BAKHTIAR,SE</v>
          </cell>
          <cell r="C2736" t="str">
            <v>05850</v>
          </cell>
          <cell r="D2736">
            <v>1689000</v>
          </cell>
          <cell r="E2736">
            <v>168900</v>
          </cell>
          <cell r="F2736">
            <v>253350</v>
          </cell>
          <cell r="G2736">
            <v>375000</v>
          </cell>
          <cell r="H2736">
            <v>0</v>
          </cell>
          <cell r="I2736">
            <v>726000</v>
          </cell>
          <cell r="J2736">
            <v>2172000</v>
          </cell>
        </row>
        <row r="2737">
          <cell r="A2737" t="str">
            <v>P80365</v>
          </cell>
          <cell r="B2737" t="str">
            <v>RUKMINI HARI PURWANTI,SE</v>
          </cell>
          <cell r="C2737" t="str">
            <v>05850</v>
          </cell>
          <cell r="D2737">
            <v>1686000</v>
          </cell>
          <cell r="E2737">
            <v>0</v>
          </cell>
          <cell r="F2737">
            <v>0</v>
          </cell>
          <cell r="G2737">
            <v>75000</v>
          </cell>
          <cell r="H2737">
            <v>1500000</v>
          </cell>
          <cell r="I2737">
            <v>0</v>
          </cell>
          <cell r="J2737">
            <v>3225000</v>
          </cell>
        </row>
        <row r="2738">
          <cell r="A2738" t="str">
            <v>P81546</v>
          </cell>
          <cell r="B2738" t="str">
            <v>SAHARANI</v>
          </cell>
          <cell r="C2738" t="str">
            <v>05850</v>
          </cell>
          <cell r="D2738">
            <v>1246000</v>
          </cell>
          <cell r="E2738">
            <v>124600</v>
          </cell>
          <cell r="F2738">
            <v>0</v>
          </cell>
          <cell r="G2738">
            <v>150000</v>
          </cell>
          <cell r="H2738">
            <v>0</v>
          </cell>
          <cell r="I2738">
            <v>407000</v>
          </cell>
          <cell r="J2738">
            <v>1959000</v>
          </cell>
        </row>
        <row r="2739">
          <cell r="A2739" t="str">
            <v>P82208</v>
          </cell>
          <cell r="B2739" t="str">
            <v>MOH. ANIS BALYA BARLAMAN</v>
          </cell>
          <cell r="C2739" t="str">
            <v>05850</v>
          </cell>
          <cell r="D2739">
            <v>1126000</v>
          </cell>
          <cell r="E2739">
            <v>0</v>
          </cell>
          <cell r="F2739">
            <v>0</v>
          </cell>
          <cell r="G2739">
            <v>75000</v>
          </cell>
          <cell r="H2739">
            <v>0</v>
          </cell>
          <cell r="I2739">
            <v>261360</v>
          </cell>
          <cell r="J2739">
            <v>1888000</v>
          </cell>
        </row>
        <row r="2740">
          <cell r="A2740" t="str">
            <v>P83453</v>
          </cell>
          <cell r="B2740" t="str">
            <v>MUH. HUSNIE</v>
          </cell>
          <cell r="C2740" t="str">
            <v>05850</v>
          </cell>
          <cell r="D2740">
            <v>946400</v>
          </cell>
          <cell r="E2740">
            <v>0</v>
          </cell>
          <cell r="F2740">
            <v>0</v>
          </cell>
          <cell r="G2740">
            <v>75000</v>
          </cell>
          <cell r="H2740">
            <v>0</v>
          </cell>
          <cell r="I2740">
            <v>0</v>
          </cell>
          <cell r="J2740">
            <v>1409600</v>
          </cell>
        </row>
        <row r="2741">
          <cell r="A2741" t="str">
            <v>Q00543</v>
          </cell>
          <cell r="B2741" t="str">
            <v>IMA SINAGA</v>
          </cell>
          <cell r="C2741" t="str">
            <v>05850</v>
          </cell>
          <cell r="D2741">
            <v>935000</v>
          </cell>
          <cell r="E2741">
            <v>0</v>
          </cell>
          <cell r="F2741">
            <v>0</v>
          </cell>
          <cell r="G2741">
            <v>75000</v>
          </cell>
          <cell r="H2741">
            <v>0</v>
          </cell>
          <cell r="I2741">
            <v>297000</v>
          </cell>
          <cell r="J2741">
            <v>1120000</v>
          </cell>
        </row>
        <row r="2742">
          <cell r="A2742" t="str">
            <v>P78919</v>
          </cell>
          <cell r="B2742" t="str">
            <v>NUR KHOLIS, SE.</v>
          </cell>
          <cell r="C2742" t="str">
            <v>05860</v>
          </cell>
          <cell r="D2742">
            <v>1927000</v>
          </cell>
          <cell r="E2742">
            <v>192700</v>
          </cell>
          <cell r="F2742">
            <v>0</v>
          </cell>
          <cell r="G2742">
            <v>150000</v>
          </cell>
          <cell r="H2742">
            <v>1500000</v>
          </cell>
          <cell r="I2742">
            <v>0</v>
          </cell>
          <cell r="J2742">
            <v>3198000</v>
          </cell>
        </row>
        <row r="2743">
          <cell r="A2743" t="str">
            <v>P81141</v>
          </cell>
          <cell r="B2743" t="str">
            <v>TB.BUDHI RUSDIANTO, SE</v>
          </cell>
          <cell r="C2743" t="str">
            <v>05860</v>
          </cell>
          <cell r="D2743">
            <v>1295000</v>
          </cell>
          <cell r="E2743">
            <v>129500</v>
          </cell>
          <cell r="F2743">
            <v>129500</v>
          </cell>
          <cell r="G2743">
            <v>300000</v>
          </cell>
          <cell r="H2743">
            <v>0</v>
          </cell>
          <cell r="I2743">
            <v>0</v>
          </cell>
          <cell r="J2743">
            <v>1959000</v>
          </cell>
        </row>
        <row r="2744">
          <cell r="A2744" t="str">
            <v>P81555</v>
          </cell>
          <cell r="B2744" t="str">
            <v>BURHANUDDIN</v>
          </cell>
          <cell r="C2744" t="str">
            <v>05860</v>
          </cell>
          <cell r="D2744">
            <v>1207000</v>
          </cell>
          <cell r="E2744">
            <v>120700</v>
          </cell>
          <cell r="F2744">
            <v>120700</v>
          </cell>
          <cell r="G2744">
            <v>300000</v>
          </cell>
          <cell r="H2744">
            <v>0</v>
          </cell>
          <cell r="I2744">
            <v>550000</v>
          </cell>
          <cell r="J2744">
            <v>1639000</v>
          </cell>
        </row>
        <row r="2745">
          <cell r="A2745" t="str">
            <v>P82405</v>
          </cell>
          <cell r="B2745" t="str">
            <v>DEDDY KURNIAWAN NUGRAHANTO</v>
          </cell>
          <cell r="C2745" t="str">
            <v>05860</v>
          </cell>
          <cell r="D2745">
            <v>1204000</v>
          </cell>
          <cell r="E2745">
            <v>0</v>
          </cell>
          <cell r="F2745">
            <v>0</v>
          </cell>
          <cell r="G2745">
            <v>75000</v>
          </cell>
          <cell r="H2745">
            <v>0</v>
          </cell>
          <cell r="I2745">
            <v>495000</v>
          </cell>
          <cell r="J2745">
            <v>1959000</v>
          </cell>
        </row>
        <row r="2746">
          <cell r="A2746" t="str">
            <v>P83479</v>
          </cell>
          <cell r="B2746" t="str">
            <v>NUR FADLI</v>
          </cell>
          <cell r="C2746" t="str">
            <v>05860</v>
          </cell>
          <cell r="D2746">
            <v>946400</v>
          </cell>
          <cell r="E2746">
            <v>0</v>
          </cell>
          <cell r="F2746">
            <v>0</v>
          </cell>
          <cell r="G2746">
            <v>75000</v>
          </cell>
          <cell r="H2746">
            <v>0</v>
          </cell>
          <cell r="I2746">
            <v>330000</v>
          </cell>
          <cell r="J2746">
            <v>1409600</v>
          </cell>
        </row>
        <row r="2747">
          <cell r="A2747" t="str">
            <v>P79146</v>
          </cell>
          <cell r="B2747" t="str">
            <v>ARIFUDDIN, S.E.</v>
          </cell>
          <cell r="C2747" t="str">
            <v>05870</v>
          </cell>
          <cell r="D2747">
            <v>1927000</v>
          </cell>
          <cell r="E2747">
            <v>192700</v>
          </cell>
          <cell r="F2747">
            <v>96350</v>
          </cell>
          <cell r="G2747">
            <v>225000</v>
          </cell>
          <cell r="H2747">
            <v>1500000</v>
          </cell>
          <cell r="I2747">
            <v>0</v>
          </cell>
          <cell r="J2747">
            <v>3536000</v>
          </cell>
        </row>
        <row r="2748">
          <cell r="A2748" t="str">
            <v>P81183</v>
          </cell>
          <cell r="B2748" t="str">
            <v>YULIUS R., SE.</v>
          </cell>
          <cell r="C2748" t="str">
            <v>05870</v>
          </cell>
          <cell r="D2748">
            <v>1523000</v>
          </cell>
          <cell r="E2748">
            <v>152300</v>
          </cell>
          <cell r="F2748">
            <v>152300</v>
          </cell>
          <cell r="G2748">
            <v>300000</v>
          </cell>
          <cell r="H2748">
            <v>0</v>
          </cell>
          <cell r="I2748">
            <v>495000</v>
          </cell>
          <cell r="J2748">
            <v>2289000</v>
          </cell>
        </row>
        <row r="2749">
          <cell r="A2749" t="str">
            <v>P81515</v>
          </cell>
          <cell r="B2749" t="str">
            <v>USMAN</v>
          </cell>
          <cell r="C2749" t="str">
            <v>05870</v>
          </cell>
          <cell r="D2749">
            <v>1168000</v>
          </cell>
          <cell r="E2749">
            <v>116800</v>
          </cell>
          <cell r="F2749">
            <v>116800</v>
          </cell>
          <cell r="G2749">
            <v>300000</v>
          </cell>
          <cell r="H2749">
            <v>0</v>
          </cell>
          <cell r="I2749">
            <v>330000</v>
          </cell>
          <cell r="J2749">
            <v>1915000</v>
          </cell>
        </row>
        <row r="2750">
          <cell r="A2750" t="str">
            <v>P82569</v>
          </cell>
          <cell r="B2750" t="str">
            <v>SUTIAR</v>
          </cell>
          <cell r="C2750" t="str">
            <v>05870</v>
          </cell>
          <cell r="D2750">
            <v>1164000</v>
          </cell>
          <cell r="E2750">
            <v>116400</v>
          </cell>
          <cell r="F2750">
            <v>58200</v>
          </cell>
          <cell r="G2750">
            <v>225000</v>
          </cell>
          <cell r="H2750">
            <v>0</v>
          </cell>
          <cell r="I2750">
            <v>583000</v>
          </cell>
          <cell r="J2750">
            <v>2065000</v>
          </cell>
        </row>
        <row r="2751">
          <cell r="A2751" t="str">
            <v>P83458</v>
          </cell>
          <cell r="B2751" t="str">
            <v>RAHMAT HARI SUKARNO</v>
          </cell>
          <cell r="C2751" t="str">
            <v>05870</v>
          </cell>
          <cell r="D2751">
            <v>946400</v>
          </cell>
          <cell r="E2751">
            <v>0</v>
          </cell>
          <cell r="F2751">
            <v>0</v>
          </cell>
          <cell r="G2751">
            <v>75000</v>
          </cell>
          <cell r="H2751">
            <v>0</v>
          </cell>
          <cell r="I2751">
            <v>0</v>
          </cell>
          <cell r="J2751">
            <v>1485600</v>
          </cell>
        </row>
        <row r="2752">
          <cell r="A2752" t="str">
            <v>Q00561</v>
          </cell>
          <cell r="B2752" t="str">
            <v>MARDHATI</v>
          </cell>
          <cell r="C2752" t="str">
            <v>05870</v>
          </cell>
          <cell r="D2752">
            <v>935000</v>
          </cell>
          <cell r="E2752">
            <v>0</v>
          </cell>
          <cell r="F2752">
            <v>0</v>
          </cell>
          <cell r="G2752">
            <v>75000</v>
          </cell>
          <cell r="H2752">
            <v>0</v>
          </cell>
          <cell r="I2752">
            <v>319000</v>
          </cell>
          <cell r="J2752">
            <v>1180000</v>
          </cell>
        </row>
        <row r="2753">
          <cell r="A2753" t="str">
            <v>P76716</v>
          </cell>
          <cell r="B2753" t="str">
            <v>HALIJAH A.</v>
          </cell>
          <cell r="C2753" t="str">
            <v>05880</v>
          </cell>
          <cell r="D2753">
            <v>1689000</v>
          </cell>
          <cell r="E2753">
            <v>0</v>
          </cell>
          <cell r="F2753">
            <v>0</v>
          </cell>
          <cell r="G2753">
            <v>75000</v>
          </cell>
          <cell r="H2753">
            <v>0</v>
          </cell>
          <cell r="I2753">
            <v>575000</v>
          </cell>
          <cell r="J2753">
            <v>2104000</v>
          </cell>
        </row>
        <row r="2754">
          <cell r="A2754" t="str">
            <v>P80261</v>
          </cell>
          <cell r="B2754" t="str">
            <v>YOHANES KUMANIRENG, SE</v>
          </cell>
          <cell r="C2754" t="str">
            <v>05880</v>
          </cell>
          <cell r="D2754">
            <v>1923000</v>
          </cell>
          <cell r="E2754">
            <v>192300</v>
          </cell>
          <cell r="F2754">
            <v>192300</v>
          </cell>
          <cell r="G2754">
            <v>300000</v>
          </cell>
          <cell r="H2754">
            <v>1500000</v>
          </cell>
          <cell r="I2754">
            <v>0</v>
          </cell>
          <cell r="J2754">
            <v>3125000</v>
          </cell>
        </row>
        <row r="2755">
          <cell r="A2755" t="str">
            <v>P82899</v>
          </cell>
          <cell r="B2755" t="str">
            <v>WAHYUDI ANDI TAHANG</v>
          </cell>
          <cell r="C2755" t="str">
            <v>05880</v>
          </cell>
          <cell r="D2755">
            <v>1164000</v>
          </cell>
          <cell r="E2755">
            <v>0</v>
          </cell>
          <cell r="F2755">
            <v>0</v>
          </cell>
          <cell r="G2755">
            <v>75000</v>
          </cell>
          <cell r="H2755">
            <v>0</v>
          </cell>
          <cell r="I2755">
            <v>319000</v>
          </cell>
          <cell r="J2755">
            <v>1655000</v>
          </cell>
        </row>
        <row r="2756">
          <cell r="A2756" t="str">
            <v>P83457</v>
          </cell>
          <cell r="B2756" t="str">
            <v>IRFAN BIN HUSAIN</v>
          </cell>
          <cell r="C2756" t="str">
            <v>05880</v>
          </cell>
          <cell r="D2756">
            <v>946400</v>
          </cell>
          <cell r="E2756">
            <v>0</v>
          </cell>
          <cell r="F2756">
            <v>0</v>
          </cell>
          <cell r="G2756">
            <v>75000</v>
          </cell>
          <cell r="H2756">
            <v>0</v>
          </cell>
          <cell r="I2756">
            <v>0</v>
          </cell>
          <cell r="J2756">
            <v>1372000</v>
          </cell>
        </row>
        <row r="2757">
          <cell r="A2757" t="str">
            <v>Q00498</v>
          </cell>
          <cell r="B2757" t="str">
            <v>MARHAYANI S</v>
          </cell>
          <cell r="C2757" t="str">
            <v>05880</v>
          </cell>
          <cell r="D2757">
            <v>935000</v>
          </cell>
          <cell r="E2757">
            <v>0</v>
          </cell>
          <cell r="F2757">
            <v>0</v>
          </cell>
          <cell r="G2757">
            <v>75000</v>
          </cell>
          <cell r="H2757">
            <v>0</v>
          </cell>
          <cell r="I2757">
            <v>0</v>
          </cell>
          <cell r="J2757">
            <v>1090000</v>
          </cell>
        </row>
        <row r="2758">
          <cell r="A2758" t="str">
            <v>P79193</v>
          </cell>
          <cell r="B2758" t="str">
            <v>NURMAN, SE.</v>
          </cell>
          <cell r="C2758" t="str">
            <v>05890</v>
          </cell>
          <cell r="D2758">
            <v>1744000</v>
          </cell>
          <cell r="E2758">
            <v>174400</v>
          </cell>
          <cell r="F2758">
            <v>174400</v>
          </cell>
          <cell r="G2758">
            <v>300000</v>
          </cell>
          <cell r="H2758">
            <v>1500000</v>
          </cell>
          <cell r="I2758">
            <v>0</v>
          </cell>
          <cell r="J2758">
            <v>3225000</v>
          </cell>
        </row>
        <row r="2759">
          <cell r="A2759" t="str">
            <v>P81531</v>
          </cell>
          <cell r="B2759" t="str">
            <v>MUH. IDULFITRI SYAH</v>
          </cell>
          <cell r="C2759" t="str">
            <v>05890</v>
          </cell>
          <cell r="D2759">
            <v>1207000</v>
          </cell>
          <cell r="E2759">
            <v>120700</v>
          </cell>
          <cell r="F2759">
            <v>120700</v>
          </cell>
          <cell r="G2759">
            <v>300000</v>
          </cell>
          <cell r="H2759">
            <v>0</v>
          </cell>
          <cell r="I2759">
            <v>319000</v>
          </cell>
          <cell r="J2759">
            <v>1595000</v>
          </cell>
        </row>
        <row r="2760">
          <cell r="A2760" t="str">
            <v>P82178</v>
          </cell>
          <cell r="B2760" t="str">
            <v>BAKHRUDDIN, SE.</v>
          </cell>
          <cell r="C2760" t="str">
            <v>05890</v>
          </cell>
          <cell r="D2760">
            <v>1164000</v>
          </cell>
          <cell r="E2760">
            <v>116400</v>
          </cell>
          <cell r="F2760">
            <v>0</v>
          </cell>
          <cell r="G2760">
            <v>150000</v>
          </cell>
          <cell r="H2760">
            <v>0</v>
          </cell>
          <cell r="I2760">
            <v>407000</v>
          </cell>
          <cell r="J2760">
            <v>1898000</v>
          </cell>
        </row>
        <row r="2761">
          <cell r="A2761" t="str">
            <v>P63547</v>
          </cell>
          <cell r="B2761" t="str">
            <v>ABDUL MUNIR, SE</v>
          </cell>
          <cell r="C2761" t="str">
            <v>05910</v>
          </cell>
          <cell r="D2761">
            <v>1872000</v>
          </cell>
          <cell r="E2761">
            <v>187200</v>
          </cell>
          <cell r="F2761">
            <v>93600</v>
          </cell>
          <cell r="G2761">
            <v>225000</v>
          </cell>
          <cell r="H2761">
            <v>900000</v>
          </cell>
          <cell r="I2761">
            <v>0</v>
          </cell>
          <cell r="J2761">
            <v>3000000</v>
          </cell>
        </row>
        <row r="2762">
          <cell r="A2762" t="str">
            <v>P81519</v>
          </cell>
          <cell r="B2762" t="str">
            <v>NYOMAN SUDARSANA</v>
          </cell>
          <cell r="C2762" t="str">
            <v>05910</v>
          </cell>
          <cell r="D2762">
            <v>1207000</v>
          </cell>
          <cell r="E2762">
            <v>120700</v>
          </cell>
          <cell r="F2762">
            <v>120700</v>
          </cell>
          <cell r="G2762">
            <v>300000</v>
          </cell>
          <cell r="H2762">
            <v>0</v>
          </cell>
          <cell r="I2762">
            <v>297000</v>
          </cell>
          <cell r="J2762">
            <v>1829000</v>
          </cell>
        </row>
        <row r="2763">
          <cell r="A2763" t="str">
            <v>P83443</v>
          </cell>
          <cell r="B2763" t="str">
            <v>EKA CAHYADI,S.E</v>
          </cell>
          <cell r="C2763" t="str">
            <v>05910</v>
          </cell>
          <cell r="D2763">
            <v>946400</v>
          </cell>
          <cell r="E2763">
            <v>0</v>
          </cell>
          <cell r="F2763">
            <v>0</v>
          </cell>
          <cell r="G2763">
            <v>75000</v>
          </cell>
          <cell r="H2763">
            <v>0</v>
          </cell>
          <cell r="I2763">
            <v>297000</v>
          </cell>
          <cell r="J2763">
            <v>1372000</v>
          </cell>
        </row>
        <row r="2764">
          <cell r="A2764" t="str">
            <v>P83499</v>
          </cell>
          <cell r="B2764" t="str">
            <v>ANDINO,A.MD</v>
          </cell>
          <cell r="C2764" t="str">
            <v>05910</v>
          </cell>
          <cell r="D2764">
            <v>946400</v>
          </cell>
          <cell r="E2764">
            <v>0</v>
          </cell>
          <cell r="F2764">
            <v>0</v>
          </cell>
          <cell r="G2764">
            <v>75000</v>
          </cell>
          <cell r="H2764">
            <v>0</v>
          </cell>
          <cell r="I2764">
            <v>0</v>
          </cell>
          <cell r="J2764">
            <v>1372000</v>
          </cell>
        </row>
        <row r="2765">
          <cell r="A2765" t="str">
            <v>P79552</v>
          </cell>
          <cell r="B2765" t="str">
            <v>U. SAHURI, SE</v>
          </cell>
          <cell r="C2765" t="str">
            <v>05920</v>
          </cell>
          <cell r="D2765">
            <v>1799000</v>
          </cell>
          <cell r="E2765">
            <v>179900</v>
          </cell>
          <cell r="F2765">
            <v>179900</v>
          </cell>
          <cell r="G2765">
            <v>300000</v>
          </cell>
          <cell r="H2765">
            <v>1500000</v>
          </cell>
          <cell r="I2765">
            <v>0</v>
          </cell>
          <cell r="J2765">
            <v>3250000</v>
          </cell>
        </row>
        <row r="2766">
          <cell r="A2766" t="str">
            <v>P80669</v>
          </cell>
          <cell r="B2766" t="str">
            <v>UNIEK RIWAYATI</v>
          </cell>
          <cell r="C2766" t="str">
            <v>05920</v>
          </cell>
          <cell r="D2766">
            <v>1425000</v>
          </cell>
          <cell r="E2766">
            <v>0</v>
          </cell>
          <cell r="F2766">
            <v>0</v>
          </cell>
          <cell r="G2766">
            <v>75000</v>
          </cell>
          <cell r="H2766">
            <v>0</v>
          </cell>
          <cell r="I2766">
            <v>825000</v>
          </cell>
          <cell r="J2766">
            <v>2035000</v>
          </cell>
        </row>
        <row r="2767">
          <cell r="A2767" t="str">
            <v>P82386</v>
          </cell>
          <cell r="B2767" t="str">
            <v>MUHAMMAD ISWAN</v>
          </cell>
          <cell r="C2767" t="str">
            <v>05920</v>
          </cell>
          <cell r="D2767">
            <v>1204000</v>
          </cell>
          <cell r="E2767">
            <v>120400</v>
          </cell>
          <cell r="F2767">
            <v>0</v>
          </cell>
          <cell r="G2767">
            <v>150000</v>
          </cell>
          <cell r="H2767">
            <v>0</v>
          </cell>
          <cell r="I2767">
            <v>407000</v>
          </cell>
          <cell r="J2767">
            <v>1898000</v>
          </cell>
        </row>
        <row r="2768">
          <cell r="A2768" t="str">
            <v>P83491</v>
          </cell>
          <cell r="B2768" t="str">
            <v>MUHAMMAD SETIA KARSA,S.E</v>
          </cell>
          <cell r="C2768" t="str">
            <v>05920</v>
          </cell>
          <cell r="D2768">
            <v>946400</v>
          </cell>
          <cell r="E2768">
            <v>0</v>
          </cell>
          <cell r="F2768">
            <v>0</v>
          </cell>
          <cell r="G2768">
            <v>75000</v>
          </cell>
          <cell r="H2768">
            <v>0</v>
          </cell>
          <cell r="I2768">
            <v>330000</v>
          </cell>
          <cell r="J2768">
            <v>1372000</v>
          </cell>
        </row>
        <row r="2769">
          <cell r="A2769" t="str">
            <v>Q00569</v>
          </cell>
          <cell r="B2769" t="str">
            <v>WAHYUNI</v>
          </cell>
          <cell r="C2769" t="str">
            <v>05920</v>
          </cell>
          <cell r="D2769">
            <v>935000</v>
          </cell>
          <cell r="E2769">
            <v>0</v>
          </cell>
          <cell r="F2769">
            <v>0</v>
          </cell>
          <cell r="G2769">
            <v>75000</v>
          </cell>
          <cell r="H2769">
            <v>0</v>
          </cell>
          <cell r="I2769">
            <v>319000</v>
          </cell>
          <cell r="J2769">
            <v>1090000</v>
          </cell>
        </row>
        <row r="2770">
          <cell r="A2770" t="str">
            <v>P76729</v>
          </cell>
          <cell r="B2770" t="str">
            <v>ENNY ANGRAINI</v>
          </cell>
          <cell r="C2770" t="str">
            <v>05930</v>
          </cell>
          <cell r="D2770">
            <v>1635000</v>
          </cell>
          <cell r="E2770">
            <v>0</v>
          </cell>
          <cell r="F2770">
            <v>0</v>
          </cell>
          <cell r="G2770">
            <v>75000</v>
          </cell>
          <cell r="H2770">
            <v>0</v>
          </cell>
          <cell r="I2770">
            <v>407000</v>
          </cell>
          <cell r="J2770">
            <v>2035000</v>
          </cell>
        </row>
        <row r="2771">
          <cell r="A2771" t="str">
            <v>P78941</v>
          </cell>
          <cell r="B2771" t="str">
            <v>MULIYADI, SE</v>
          </cell>
          <cell r="C2771" t="str">
            <v>05930</v>
          </cell>
          <cell r="D2771">
            <v>1866000</v>
          </cell>
          <cell r="E2771">
            <v>186600</v>
          </cell>
          <cell r="F2771">
            <v>186600</v>
          </cell>
          <cell r="G2771">
            <v>300000</v>
          </cell>
          <cell r="H2771">
            <v>1500000</v>
          </cell>
          <cell r="I2771">
            <v>0</v>
          </cell>
          <cell r="J2771">
            <v>3125000</v>
          </cell>
        </row>
        <row r="2772">
          <cell r="A2772" t="str">
            <v>P81522</v>
          </cell>
          <cell r="B2772" t="str">
            <v>KAMARUDDIN</v>
          </cell>
          <cell r="C2772" t="str">
            <v>05930</v>
          </cell>
          <cell r="D2772">
            <v>1168000</v>
          </cell>
          <cell r="E2772">
            <v>116800</v>
          </cell>
          <cell r="F2772">
            <v>116800</v>
          </cell>
          <cell r="G2772">
            <v>300000</v>
          </cell>
          <cell r="H2772">
            <v>0</v>
          </cell>
          <cell r="I2772">
            <v>0</v>
          </cell>
          <cell r="J2772">
            <v>1690000</v>
          </cell>
        </row>
        <row r="2773">
          <cell r="A2773" t="str">
            <v>P83462</v>
          </cell>
          <cell r="B2773" t="str">
            <v>ICHSAN  BACHTIAR</v>
          </cell>
          <cell r="C2773" t="str">
            <v>05930</v>
          </cell>
          <cell r="D2773">
            <v>946400</v>
          </cell>
          <cell r="E2773">
            <v>0</v>
          </cell>
          <cell r="F2773">
            <v>0</v>
          </cell>
          <cell r="G2773">
            <v>75000</v>
          </cell>
          <cell r="H2773">
            <v>0</v>
          </cell>
          <cell r="I2773">
            <v>297000</v>
          </cell>
          <cell r="J2773">
            <v>1372000</v>
          </cell>
        </row>
        <row r="2774">
          <cell r="A2774" t="str">
            <v>P76689</v>
          </cell>
          <cell r="B2774" t="str">
            <v>SULUNG</v>
          </cell>
          <cell r="C2774" t="str">
            <v>05940</v>
          </cell>
          <cell r="D2774">
            <v>1583000</v>
          </cell>
          <cell r="E2774">
            <v>158300</v>
          </cell>
          <cell r="F2774">
            <v>158300</v>
          </cell>
          <cell r="G2774">
            <v>300000</v>
          </cell>
          <cell r="H2774">
            <v>0</v>
          </cell>
          <cell r="I2774">
            <v>0</v>
          </cell>
          <cell r="J2774">
            <v>1888000</v>
          </cell>
        </row>
        <row r="2775">
          <cell r="A2775" t="str">
            <v>P76738</v>
          </cell>
          <cell r="B2775" t="str">
            <v>SITTI AMINAH,SE</v>
          </cell>
          <cell r="C2775" t="str">
            <v>05940</v>
          </cell>
          <cell r="D2775">
            <v>1635000</v>
          </cell>
          <cell r="E2775">
            <v>0</v>
          </cell>
          <cell r="F2775">
            <v>0</v>
          </cell>
          <cell r="G2775">
            <v>75000</v>
          </cell>
          <cell r="H2775">
            <v>0</v>
          </cell>
          <cell r="I2775">
            <v>261360</v>
          </cell>
          <cell r="J2775">
            <v>2035000</v>
          </cell>
        </row>
        <row r="2776">
          <cell r="A2776" t="str">
            <v>P79165</v>
          </cell>
          <cell r="B2776" t="str">
            <v>NUR SHOLIKIN,SE</v>
          </cell>
          <cell r="C2776" t="str">
            <v>05940</v>
          </cell>
          <cell r="D2776">
            <v>1866000</v>
          </cell>
          <cell r="E2776">
            <v>186600</v>
          </cell>
          <cell r="F2776">
            <v>186600</v>
          </cell>
          <cell r="G2776">
            <v>300000</v>
          </cell>
          <cell r="H2776">
            <v>1500000</v>
          </cell>
          <cell r="I2776">
            <v>0</v>
          </cell>
          <cell r="J2776">
            <v>3000000</v>
          </cell>
        </row>
        <row r="2777">
          <cell r="A2777" t="str">
            <v>P82388</v>
          </cell>
          <cell r="B2777" t="str">
            <v>RAMLAN M.</v>
          </cell>
          <cell r="C2777" t="str">
            <v>05940</v>
          </cell>
          <cell r="D2777">
            <v>1204000</v>
          </cell>
          <cell r="E2777">
            <v>120400</v>
          </cell>
          <cell r="F2777">
            <v>60200</v>
          </cell>
          <cell r="G2777">
            <v>225000</v>
          </cell>
          <cell r="H2777">
            <v>0</v>
          </cell>
          <cell r="I2777">
            <v>407000</v>
          </cell>
          <cell r="J2777">
            <v>1898000</v>
          </cell>
        </row>
        <row r="2778">
          <cell r="A2778" t="str">
            <v>P82910</v>
          </cell>
          <cell r="B2778" t="str">
            <v>MUTIA AMALIA</v>
          </cell>
          <cell r="C2778" t="str">
            <v>05940</v>
          </cell>
          <cell r="D2778">
            <v>1164000</v>
          </cell>
          <cell r="E2778">
            <v>0</v>
          </cell>
          <cell r="F2778">
            <v>0</v>
          </cell>
          <cell r="G2778">
            <v>75000</v>
          </cell>
          <cell r="H2778">
            <v>0</v>
          </cell>
          <cell r="I2778">
            <v>297000</v>
          </cell>
          <cell r="J2778">
            <v>1655000</v>
          </cell>
        </row>
        <row r="2779">
          <cell r="A2779" t="str">
            <v>P83477</v>
          </cell>
          <cell r="B2779" t="str">
            <v>ANDI NUR HIDAYAT,A.MD</v>
          </cell>
          <cell r="C2779" t="str">
            <v>05940</v>
          </cell>
          <cell r="D2779">
            <v>946400</v>
          </cell>
          <cell r="E2779">
            <v>0</v>
          </cell>
          <cell r="F2779">
            <v>0</v>
          </cell>
          <cell r="G2779">
            <v>75000</v>
          </cell>
          <cell r="H2779">
            <v>0</v>
          </cell>
          <cell r="I2779">
            <v>0</v>
          </cell>
          <cell r="J2779">
            <v>1372000</v>
          </cell>
        </row>
        <row r="2780">
          <cell r="A2780" t="str">
            <v>Q00517</v>
          </cell>
          <cell r="B2780" t="str">
            <v>MARHAYA</v>
          </cell>
          <cell r="C2780" t="str">
            <v>05940</v>
          </cell>
          <cell r="D2780">
            <v>935000</v>
          </cell>
          <cell r="E2780">
            <v>0</v>
          </cell>
          <cell r="F2780">
            <v>0</v>
          </cell>
          <cell r="G2780">
            <v>75000</v>
          </cell>
          <cell r="H2780">
            <v>0</v>
          </cell>
          <cell r="I2780">
            <v>0</v>
          </cell>
          <cell r="J2780">
            <v>1090000</v>
          </cell>
        </row>
        <row r="2781">
          <cell r="A2781" t="str">
            <v>P80084</v>
          </cell>
          <cell r="B2781" t="str">
            <v>AMIRULLOH</v>
          </cell>
          <cell r="C2781" t="str">
            <v>05950</v>
          </cell>
          <cell r="D2781">
            <v>1744000</v>
          </cell>
          <cell r="E2781">
            <v>174400</v>
          </cell>
          <cell r="F2781">
            <v>174400</v>
          </cell>
          <cell r="G2781">
            <v>300000</v>
          </cell>
          <cell r="H2781">
            <v>1500000</v>
          </cell>
          <cell r="I2781">
            <v>0</v>
          </cell>
          <cell r="J2781">
            <v>3125000</v>
          </cell>
        </row>
        <row r="2782">
          <cell r="A2782" t="str">
            <v>P81530</v>
          </cell>
          <cell r="B2782" t="str">
            <v>MUSTAPA</v>
          </cell>
          <cell r="C2782" t="str">
            <v>05950</v>
          </cell>
          <cell r="D2782">
            <v>1207000</v>
          </cell>
          <cell r="E2782">
            <v>120700</v>
          </cell>
          <cell r="F2782">
            <v>120700</v>
          </cell>
          <cell r="G2782">
            <v>300000</v>
          </cell>
          <cell r="H2782">
            <v>0</v>
          </cell>
          <cell r="I2782">
            <v>297000</v>
          </cell>
          <cell r="J2782">
            <v>1756000</v>
          </cell>
        </row>
        <row r="2783">
          <cell r="A2783" t="str">
            <v>P82908</v>
          </cell>
          <cell r="B2783" t="str">
            <v>FAHRUDDIN SYAM</v>
          </cell>
          <cell r="C2783" t="str">
            <v>05950</v>
          </cell>
          <cell r="D2783">
            <v>1164000</v>
          </cell>
          <cell r="E2783">
            <v>0</v>
          </cell>
          <cell r="F2783">
            <v>0</v>
          </cell>
          <cell r="G2783">
            <v>75000</v>
          </cell>
          <cell r="H2783">
            <v>0</v>
          </cell>
          <cell r="I2783">
            <v>407000</v>
          </cell>
          <cell r="J2783">
            <v>1655000</v>
          </cell>
        </row>
        <row r="2784">
          <cell r="A2784" t="str">
            <v>P83476</v>
          </cell>
          <cell r="B2784" t="str">
            <v>ANDI NURAFIAT</v>
          </cell>
          <cell r="C2784" t="str">
            <v>05950</v>
          </cell>
          <cell r="D2784">
            <v>946400</v>
          </cell>
          <cell r="E2784">
            <v>0</v>
          </cell>
          <cell r="F2784">
            <v>0</v>
          </cell>
          <cell r="G2784">
            <v>75000</v>
          </cell>
          <cell r="H2784">
            <v>0</v>
          </cell>
          <cell r="I2784">
            <v>0</v>
          </cell>
          <cell r="J2784">
            <v>1372000</v>
          </cell>
        </row>
        <row r="2785">
          <cell r="A2785" t="str">
            <v>P80504</v>
          </cell>
          <cell r="B2785" t="str">
            <v>TEGUH SUBAGYO,SE</v>
          </cell>
          <cell r="C2785" t="str">
            <v>05960</v>
          </cell>
          <cell r="D2785">
            <v>1799000</v>
          </cell>
          <cell r="E2785">
            <v>179900</v>
          </cell>
          <cell r="F2785">
            <v>179900</v>
          </cell>
          <cell r="G2785">
            <v>300000</v>
          </cell>
          <cell r="H2785">
            <v>1500000</v>
          </cell>
          <cell r="I2785">
            <v>0</v>
          </cell>
          <cell r="J2785">
            <v>3125000</v>
          </cell>
        </row>
        <row r="2786">
          <cell r="A2786" t="str">
            <v>P81573</v>
          </cell>
          <cell r="B2786" t="str">
            <v>BAKRI</v>
          </cell>
          <cell r="C2786" t="str">
            <v>05960</v>
          </cell>
          <cell r="D2786">
            <v>1168000</v>
          </cell>
          <cell r="E2786">
            <v>116800</v>
          </cell>
          <cell r="F2786">
            <v>116800</v>
          </cell>
          <cell r="G2786">
            <v>300000</v>
          </cell>
          <cell r="H2786">
            <v>0</v>
          </cell>
          <cell r="I2786">
            <v>297000</v>
          </cell>
          <cell r="J2786">
            <v>1690000</v>
          </cell>
        </row>
        <row r="2787">
          <cell r="A2787" t="str">
            <v>P81581</v>
          </cell>
          <cell r="B2787" t="str">
            <v>ABDUR RAHMAN</v>
          </cell>
          <cell r="C2787" t="str">
            <v>05960</v>
          </cell>
          <cell r="D2787">
            <v>1207000</v>
          </cell>
          <cell r="E2787">
            <v>120700</v>
          </cell>
          <cell r="F2787">
            <v>120700</v>
          </cell>
          <cell r="G2787">
            <v>300000</v>
          </cell>
          <cell r="H2787">
            <v>0</v>
          </cell>
          <cell r="I2787">
            <v>297000</v>
          </cell>
          <cell r="J2787">
            <v>1829000</v>
          </cell>
        </row>
        <row r="2788">
          <cell r="A2788" t="str">
            <v>P82180</v>
          </cell>
          <cell r="B2788" t="str">
            <v>MARHANUDDIN, SE.</v>
          </cell>
          <cell r="C2788" t="str">
            <v>05960</v>
          </cell>
          <cell r="D2788">
            <v>1126000</v>
          </cell>
          <cell r="E2788">
            <v>112600</v>
          </cell>
          <cell r="F2788">
            <v>56300</v>
          </cell>
          <cell r="G2788">
            <v>225000</v>
          </cell>
          <cell r="H2788">
            <v>0</v>
          </cell>
          <cell r="I2788">
            <v>0</v>
          </cell>
          <cell r="J2788">
            <v>1595000</v>
          </cell>
        </row>
        <row r="2789">
          <cell r="A2789" t="str">
            <v>P82410</v>
          </cell>
          <cell r="B2789" t="str">
            <v>MUHAMMAD FAHRUDDIN</v>
          </cell>
          <cell r="C2789" t="str">
            <v>05960</v>
          </cell>
          <cell r="D2789">
            <v>1204000</v>
          </cell>
          <cell r="E2789">
            <v>120400</v>
          </cell>
          <cell r="F2789">
            <v>0</v>
          </cell>
          <cell r="G2789">
            <v>150000</v>
          </cell>
          <cell r="H2789">
            <v>0</v>
          </cell>
          <cell r="I2789">
            <v>825000</v>
          </cell>
          <cell r="J2789">
            <v>1898000</v>
          </cell>
        </row>
        <row r="2790">
          <cell r="A2790" t="str">
            <v>P83447</v>
          </cell>
          <cell r="B2790" t="str">
            <v>AMAL HIDAYAT</v>
          </cell>
          <cell r="C2790" t="str">
            <v>05960</v>
          </cell>
          <cell r="D2790">
            <v>946400</v>
          </cell>
          <cell r="E2790">
            <v>0</v>
          </cell>
          <cell r="F2790">
            <v>0</v>
          </cell>
          <cell r="G2790">
            <v>75000</v>
          </cell>
          <cell r="H2790">
            <v>0</v>
          </cell>
          <cell r="I2790">
            <v>0</v>
          </cell>
          <cell r="J2790">
            <v>1372000</v>
          </cell>
        </row>
        <row r="2791">
          <cell r="A2791" t="str">
            <v>P50740</v>
          </cell>
          <cell r="B2791" t="str">
            <v>SUBEKTI HANDOYO</v>
          </cell>
          <cell r="C2791" t="str">
            <v>05970</v>
          </cell>
          <cell r="D2791">
            <v>2215000</v>
          </cell>
          <cell r="E2791">
            <v>221500</v>
          </cell>
          <cell r="F2791">
            <v>0</v>
          </cell>
          <cell r="G2791">
            <v>150000</v>
          </cell>
          <cell r="H2791">
            <v>1500000</v>
          </cell>
          <cell r="I2791">
            <v>0</v>
          </cell>
          <cell r="J2791">
            <v>3125000</v>
          </cell>
        </row>
        <row r="2792">
          <cell r="A2792" t="str">
            <v>P82191</v>
          </cell>
          <cell r="B2792" t="str">
            <v>RACHMAT RACHMAN</v>
          </cell>
          <cell r="C2792" t="str">
            <v>05970</v>
          </cell>
          <cell r="D2792">
            <v>1126000</v>
          </cell>
          <cell r="E2792">
            <v>112600</v>
          </cell>
          <cell r="F2792">
            <v>112600</v>
          </cell>
          <cell r="G2792">
            <v>300000</v>
          </cell>
          <cell r="H2792">
            <v>0</v>
          </cell>
          <cell r="I2792">
            <v>297000</v>
          </cell>
          <cell r="J2792">
            <v>1595000</v>
          </cell>
        </row>
        <row r="2793">
          <cell r="A2793" t="str">
            <v>P82906</v>
          </cell>
          <cell r="B2793" t="str">
            <v>RANDI</v>
          </cell>
          <cell r="C2793" t="str">
            <v>05970</v>
          </cell>
          <cell r="D2793">
            <v>1145000</v>
          </cell>
          <cell r="E2793">
            <v>0</v>
          </cell>
          <cell r="F2793">
            <v>0</v>
          </cell>
          <cell r="G2793">
            <v>75000</v>
          </cell>
          <cell r="H2793">
            <v>0</v>
          </cell>
          <cell r="I2793">
            <v>358160</v>
          </cell>
          <cell r="J2793">
            <v>1655000</v>
          </cell>
        </row>
        <row r="2794">
          <cell r="A2794" t="str">
            <v>P83470</v>
          </cell>
          <cell r="B2794" t="str">
            <v>IDHAM HAMZAH,S.T</v>
          </cell>
          <cell r="C2794" t="str">
            <v>05970</v>
          </cell>
          <cell r="D2794">
            <v>946400</v>
          </cell>
          <cell r="E2794">
            <v>0</v>
          </cell>
          <cell r="F2794">
            <v>0</v>
          </cell>
          <cell r="G2794">
            <v>75000</v>
          </cell>
          <cell r="H2794">
            <v>0</v>
          </cell>
          <cell r="I2794">
            <v>0</v>
          </cell>
          <cell r="J2794">
            <v>1372000</v>
          </cell>
        </row>
        <row r="2795">
          <cell r="A2795" t="str">
            <v>Q00559</v>
          </cell>
          <cell r="B2795" t="str">
            <v>ELSYIANA SEA BOLI</v>
          </cell>
          <cell r="C2795" t="str">
            <v>05970</v>
          </cell>
          <cell r="D2795">
            <v>935000</v>
          </cell>
          <cell r="E2795">
            <v>0</v>
          </cell>
          <cell r="F2795">
            <v>0</v>
          </cell>
          <cell r="G2795">
            <v>75000</v>
          </cell>
          <cell r="H2795">
            <v>0</v>
          </cell>
          <cell r="I2795">
            <v>0</v>
          </cell>
          <cell r="J2795">
            <v>1090000</v>
          </cell>
        </row>
        <row r="2796">
          <cell r="A2796" t="str">
            <v>P76531</v>
          </cell>
          <cell r="B2796" t="str">
            <v>MUHAMMAD ISHAK</v>
          </cell>
          <cell r="C2796" t="str">
            <v>05980</v>
          </cell>
          <cell r="D2796">
            <v>1689000</v>
          </cell>
          <cell r="E2796">
            <v>168900</v>
          </cell>
          <cell r="F2796">
            <v>253350</v>
          </cell>
          <cell r="G2796">
            <v>375000</v>
          </cell>
          <cell r="H2796">
            <v>0</v>
          </cell>
          <cell r="I2796">
            <v>825000</v>
          </cell>
          <cell r="J2796">
            <v>2172000</v>
          </cell>
        </row>
        <row r="2797">
          <cell r="A2797" t="str">
            <v>P79367</v>
          </cell>
          <cell r="B2797" t="str">
            <v>HERMAN INDRA SETIAWAN</v>
          </cell>
          <cell r="C2797" t="str">
            <v>05980</v>
          </cell>
          <cell r="D2797">
            <v>1806000</v>
          </cell>
          <cell r="E2797">
            <v>180600</v>
          </cell>
          <cell r="F2797">
            <v>180600</v>
          </cell>
          <cell r="G2797">
            <v>300000</v>
          </cell>
          <cell r="H2797">
            <v>1500000</v>
          </cell>
          <cell r="I2797">
            <v>0</v>
          </cell>
          <cell r="J2797">
            <v>3075000</v>
          </cell>
        </row>
        <row r="2798">
          <cell r="A2798" t="str">
            <v>P80193</v>
          </cell>
          <cell r="B2798" t="str">
            <v>ABDUL RAHIM</v>
          </cell>
          <cell r="C2798" t="str">
            <v>05980</v>
          </cell>
          <cell r="D2798">
            <v>1387000</v>
          </cell>
          <cell r="E2798">
            <v>138700</v>
          </cell>
          <cell r="F2798">
            <v>138700</v>
          </cell>
          <cell r="G2798">
            <v>300000</v>
          </cell>
          <cell r="H2798">
            <v>0</v>
          </cell>
          <cell r="I2798">
            <v>297000</v>
          </cell>
          <cell r="J2798">
            <v>1959000</v>
          </cell>
        </row>
        <row r="2799">
          <cell r="A2799" t="str">
            <v>P81548</v>
          </cell>
          <cell r="B2799" t="str">
            <v>INDRI ASTUTI WONGSONEGORO,SE</v>
          </cell>
          <cell r="C2799" t="str">
            <v>05980</v>
          </cell>
          <cell r="D2799">
            <v>1246000</v>
          </cell>
          <cell r="E2799">
            <v>124600</v>
          </cell>
          <cell r="F2799">
            <v>0</v>
          </cell>
          <cell r="G2799">
            <v>150000</v>
          </cell>
          <cell r="H2799">
            <v>0</v>
          </cell>
          <cell r="I2799">
            <v>407000</v>
          </cell>
          <cell r="J2799">
            <v>1959000</v>
          </cell>
        </row>
        <row r="2800">
          <cell r="A2800" t="str">
            <v>P82711</v>
          </cell>
          <cell r="B2800" t="str">
            <v>NUR IDAYANTI</v>
          </cell>
          <cell r="C2800" t="str">
            <v>05980</v>
          </cell>
          <cell r="D2800">
            <v>1052000</v>
          </cell>
          <cell r="E2800">
            <v>0</v>
          </cell>
          <cell r="F2800">
            <v>0</v>
          </cell>
          <cell r="G2800">
            <v>75000</v>
          </cell>
          <cell r="H2800">
            <v>0</v>
          </cell>
          <cell r="I2800">
            <v>0</v>
          </cell>
          <cell r="J2800">
            <v>1639000</v>
          </cell>
        </row>
        <row r="2801">
          <cell r="A2801" t="str">
            <v>Q00538</v>
          </cell>
          <cell r="B2801" t="str">
            <v>ISNAENY AZIS</v>
          </cell>
          <cell r="C2801" t="str">
            <v>05980</v>
          </cell>
          <cell r="D2801">
            <v>935000</v>
          </cell>
          <cell r="E2801">
            <v>0</v>
          </cell>
          <cell r="F2801">
            <v>0</v>
          </cell>
          <cell r="G2801">
            <v>75000</v>
          </cell>
          <cell r="H2801">
            <v>0</v>
          </cell>
          <cell r="I2801">
            <v>297000</v>
          </cell>
          <cell r="J2801">
            <v>1120000</v>
          </cell>
        </row>
        <row r="2802">
          <cell r="A2802" t="str">
            <v>P80109</v>
          </cell>
          <cell r="B2802" t="str">
            <v>FIRMANSYAH</v>
          </cell>
          <cell r="C2802" t="str">
            <v>05990</v>
          </cell>
          <cell r="D2802">
            <v>1744000</v>
          </cell>
          <cell r="E2802">
            <v>0</v>
          </cell>
          <cell r="F2802">
            <v>0</v>
          </cell>
          <cell r="G2802">
            <v>75000</v>
          </cell>
          <cell r="H2802">
            <v>1500000</v>
          </cell>
          <cell r="I2802">
            <v>0</v>
          </cell>
          <cell r="J2802">
            <v>3225000</v>
          </cell>
        </row>
        <row r="2803">
          <cell r="A2803" t="str">
            <v>P82404</v>
          </cell>
          <cell r="B2803" t="str">
            <v>DEDDY DHARMAWAN</v>
          </cell>
          <cell r="C2803" t="str">
            <v>05990</v>
          </cell>
          <cell r="D2803">
            <v>1204000</v>
          </cell>
          <cell r="E2803">
            <v>0</v>
          </cell>
          <cell r="F2803">
            <v>0</v>
          </cell>
          <cell r="G2803">
            <v>75000</v>
          </cell>
          <cell r="H2803">
            <v>0</v>
          </cell>
          <cell r="I2803">
            <v>693000</v>
          </cell>
          <cell r="J2803">
            <v>2035000</v>
          </cell>
        </row>
        <row r="2804">
          <cell r="A2804" t="str">
            <v>P82409</v>
          </cell>
          <cell r="B2804" t="str">
            <v>GEDE DONI MAHARDIKA</v>
          </cell>
          <cell r="C2804" t="str">
            <v>05990</v>
          </cell>
          <cell r="D2804">
            <v>1204000</v>
          </cell>
          <cell r="E2804">
            <v>0</v>
          </cell>
          <cell r="F2804">
            <v>0</v>
          </cell>
          <cell r="G2804">
            <v>75000</v>
          </cell>
          <cell r="H2804">
            <v>0</v>
          </cell>
          <cell r="I2804">
            <v>825000</v>
          </cell>
          <cell r="J2804">
            <v>1959000</v>
          </cell>
        </row>
        <row r="2805">
          <cell r="A2805" t="str">
            <v>P83487</v>
          </cell>
          <cell r="B2805" t="str">
            <v>IHSAN B,S.KOM</v>
          </cell>
          <cell r="C2805" t="str">
            <v>05990</v>
          </cell>
          <cell r="D2805">
            <v>946400</v>
          </cell>
          <cell r="E2805">
            <v>0</v>
          </cell>
          <cell r="F2805">
            <v>0</v>
          </cell>
          <cell r="G2805">
            <v>75000</v>
          </cell>
          <cell r="H2805">
            <v>0</v>
          </cell>
          <cell r="I2805">
            <v>0</v>
          </cell>
          <cell r="J2805">
            <v>1409600</v>
          </cell>
        </row>
        <row r="2806">
          <cell r="A2806" t="str">
            <v>Q00568</v>
          </cell>
          <cell r="B2806" t="str">
            <v>DWI POETRI APSARI</v>
          </cell>
          <cell r="C2806" t="str">
            <v>05990</v>
          </cell>
          <cell r="D2806">
            <v>935000</v>
          </cell>
          <cell r="E2806">
            <v>0</v>
          </cell>
          <cell r="F2806">
            <v>0</v>
          </cell>
          <cell r="G2806">
            <v>75000</v>
          </cell>
          <cell r="H2806">
            <v>0</v>
          </cell>
          <cell r="I2806">
            <v>297000</v>
          </cell>
          <cell r="J2806">
            <v>1120000</v>
          </cell>
        </row>
        <row r="2807">
          <cell r="A2807" t="str">
            <v>P79183</v>
          </cell>
          <cell r="B2807" t="str">
            <v>YASNI,SE</v>
          </cell>
          <cell r="C2807" t="str">
            <v>05A00</v>
          </cell>
          <cell r="D2807">
            <v>1744000</v>
          </cell>
          <cell r="E2807">
            <v>174400</v>
          </cell>
          <cell r="F2807">
            <v>174400</v>
          </cell>
          <cell r="G2807">
            <v>300000</v>
          </cell>
          <cell r="H2807">
            <v>900000</v>
          </cell>
          <cell r="I2807">
            <v>0</v>
          </cell>
          <cell r="J2807">
            <v>3400000</v>
          </cell>
        </row>
        <row r="2808">
          <cell r="A2808" t="str">
            <v>P81486</v>
          </cell>
          <cell r="B2808" t="str">
            <v>MARTHIN NIKIJULUW</v>
          </cell>
          <cell r="C2808" t="str">
            <v>05A00</v>
          </cell>
          <cell r="D2808">
            <v>1168000</v>
          </cell>
          <cell r="E2808">
            <v>116800</v>
          </cell>
          <cell r="F2808">
            <v>116800</v>
          </cell>
          <cell r="G2808">
            <v>300000</v>
          </cell>
          <cell r="H2808">
            <v>0</v>
          </cell>
          <cell r="I2808">
            <v>213840</v>
          </cell>
          <cell r="J2808">
            <v>1915000</v>
          </cell>
        </row>
        <row r="2809">
          <cell r="A2809" t="str">
            <v>P82891</v>
          </cell>
          <cell r="B2809" t="str">
            <v>ZAKARIA BANGKA' PATIUNG</v>
          </cell>
          <cell r="C2809" t="str">
            <v>05A00</v>
          </cell>
          <cell r="D2809">
            <v>1164000</v>
          </cell>
          <cell r="E2809">
            <v>0</v>
          </cell>
          <cell r="F2809">
            <v>0</v>
          </cell>
          <cell r="G2809">
            <v>75000</v>
          </cell>
          <cell r="H2809">
            <v>0</v>
          </cell>
          <cell r="I2809">
            <v>390720</v>
          </cell>
          <cell r="J2809">
            <v>1883000</v>
          </cell>
        </row>
        <row r="2810">
          <cell r="A2810" t="str">
            <v>P83486</v>
          </cell>
          <cell r="B2810" t="str">
            <v>DWI ARFIANTO ISHAK,S.KOM</v>
          </cell>
          <cell r="C2810" t="str">
            <v>05A00</v>
          </cell>
          <cell r="D2810">
            <v>946400</v>
          </cell>
          <cell r="E2810">
            <v>0</v>
          </cell>
          <cell r="F2810">
            <v>0</v>
          </cell>
          <cell r="G2810">
            <v>75000</v>
          </cell>
          <cell r="H2810">
            <v>0</v>
          </cell>
          <cell r="I2810">
            <v>0</v>
          </cell>
          <cell r="J2810">
            <v>1560800</v>
          </cell>
        </row>
        <row r="2811">
          <cell r="A2811" t="str">
            <v>P83493</v>
          </cell>
          <cell r="B2811" t="str">
            <v>NUZUL RAHMAT,S.PD</v>
          </cell>
          <cell r="C2811" t="str">
            <v>05A00</v>
          </cell>
          <cell r="D2811">
            <v>946400</v>
          </cell>
          <cell r="E2811">
            <v>0</v>
          </cell>
          <cell r="F2811">
            <v>0</v>
          </cell>
          <cell r="G2811">
            <v>75000</v>
          </cell>
          <cell r="H2811">
            <v>0</v>
          </cell>
          <cell r="I2811">
            <v>0</v>
          </cell>
          <cell r="J2811">
            <v>1560800</v>
          </cell>
        </row>
        <row r="2812">
          <cell r="A2812" t="str">
            <v>P79174</v>
          </cell>
          <cell r="B2812" t="str">
            <v>NUR ALAM</v>
          </cell>
          <cell r="C2812" t="str">
            <v>05A10</v>
          </cell>
          <cell r="D2812">
            <v>1689000</v>
          </cell>
          <cell r="E2812">
            <v>168900</v>
          </cell>
          <cell r="F2812">
            <v>168900</v>
          </cell>
          <cell r="G2812">
            <v>300000</v>
          </cell>
          <cell r="H2812">
            <v>900000</v>
          </cell>
          <cell r="I2812">
            <v>0</v>
          </cell>
          <cell r="J2812">
            <v>3400000</v>
          </cell>
        </row>
        <row r="2813">
          <cell r="A2813" t="str">
            <v>P82707</v>
          </cell>
          <cell r="B2813" t="str">
            <v>VICKTOR HUWAE</v>
          </cell>
          <cell r="C2813" t="str">
            <v>05A10</v>
          </cell>
          <cell r="D2813">
            <v>1052000</v>
          </cell>
          <cell r="E2813">
            <v>105200</v>
          </cell>
          <cell r="F2813">
            <v>0</v>
          </cell>
          <cell r="G2813">
            <v>150000</v>
          </cell>
          <cell r="H2813">
            <v>0</v>
          </cell>
          <cell r="I2813">
            <v>341880</v>
          </cell>
          <cell r="J2813">
            <v>2093000</v>
          </cell>
        </row>
        <row r="2814">
          <cell r="A2814" t="str">
            <v>P83429</v>
          </cell>
          <cell r="B2814" t="str">
            <v>DATO NASRUL NUGROHO,S.E</v>
          </cell>
          <cell r="C2814" t="str">
            <v>05A10</v>
          </cell>
          <cell r="D2814">
            <v>946400</v>
          </cell>
          <cell r="E2814">
            <v>0</v>
          </cell>
          <cell r="F2814">
            <v>0</v>
          </cell>
          <cell r="G2814">
            <v>75000</v>
          </cell>
          <cell r="H2814">
            <v>0</v>
          </cell>
          <cell r="I2814">
            <v>297000</v>
          </cell>
          <cell r="J2814">
            <v>1560800</v>
          </cell>
        </row>
        <row r="2815">
          <cell r="A2815" t="str">
            <v>P83450</v>
          </cell>
          <cell r="B2815" t="str">
            <v>CHAERUDDIN HN,S.T</v>
          </cell>
          <cell r="C2815" t="str">
            <v>05A10</v>
          </cell>
          <cell r="D2815">
            <v>946400</v>
          </cell>
          <cell r="E2815">
            <v>0</v>
          </cell>
          <cell r="F2815">
            <v>0</v>
          </cell>
          <cell r="G2815">
            <v>75000</v>
          </cell>
          <cell r="H2815">
            <v>0</v>
          </cell>
          <cell r="I2815">
            <v>297000</v>
          </cell>
          <cell r="J2815">
            <v>1560800</v>
          </cell>
        </row>
        <row r="2816">
          <cell r="A2816" t="str">
            <v>P79196</v>
          </cell>
          <cell r="B2816" t="str">
            <v>ARDI ARIEF LEWA,SE</v>
          </cell>
          <cell r="C2816" t="str">
            <v>05A20</v>
          </cell>
          <cell r="D2816">
            <v>1744000</v>
          </cell>
          <cell r="E2816">
            <v>174400</v>
          </cell>
          <cell r="F2816">
            <v>174400</v>
          </cell>
          <cell r="G2816">
            <v>300000</v>
          </cell>
          <cell r="H2816">
            <v>900000</v>
          </cell>
          <cell r="I2816">
            <v>0</v>
          </cell>
          <cell r="J2816">
            <v>3000000</v>
          </cell>
        </row>
        <row r="2817">
          <cell r="A2817" t="str">
            <v>P81507</v>
          </cell>
          <cell r="B2817" t="str">
            <v>RAMLI</v>
          </cell>
          <cell r="C2817" t="str">
            <v>05A20</v>
          </cell>
          <cell r="D2817">
            <v>1207000</v>
          </cell>
          <cell r="E2817">
            <v>120700</v>
          </cell>
          <cell r="F2817">
            <v>120700</v>
          </cell>
          <cell r="G2817">
            <v>300000</v>
          </cell>
          <cell r="H2817">
            <v>0</v>
          </cell>
          <cell r="I2817">
            <v>297000</v>
          </cell>
          <cell r="J2817">
            <v>1829000</v>
          </cell>
        </row>
        <row r="2818">
          <cell r="A2818" t="str">
            <v>P82561</v>
          </cell>
          <cell r="B2818" t="str">
            <v>YASMIN HIDAYAT</v>
          </cell>
          <cell r="C2818" t="str">
            <v>05A20</v>
          </cell>
          <cell r="D2818">
            <v>1164000</v>
          </cell>
          <cell r="E2818">
            <v>0</v>
          </cell>
          <cell r="F2818">
            <v>0</v>
          </cell>
          <cell r="G2818">
            <v>75000</v>
          </cell>
          <cell r="H2818">
            <v>0</v>
          </cell>
          <cell r="I2818">
            <v>407000</v>
          </cell>
          <cell r="J2818">
            <v>1898000</v>
          </cell>
        </row>
        <row r="2819">
          <cell r="A2819" t="str">
            <v>P82564</v>
          </cell>
          <cell r="B2819" t="str">
            <v>PUAD RASMAN</v>
          </cell>
          <cell r="C2819" t="str">
            <v>05A20</v>
          </cell>
          <cell r="D2819">
            <v>1164000</v>
          </cell>
          <cell r="E2819">
            <v>0</v>
          </cell>
          <cell r="F2819">
            <v>0</v>
          </cell>
          <cell r="G2819">
            <v>75000</v>
          </cell>
          <cell r="H2819">
            <v>0</v>
          </cell>
          <cell r="I2819">
            <v>825000</v>
          </cell>
          <cell r="J2819">
            <v>1898000</v>
          </cell>
        </row>
        <row r="2820">
          <cell r="A2820" t="str">
            <v>P83138</v>
          </cell>
          <cell r="B2820" t="str">
            <v>ALFIAN ANDRIYANSYAH</v>
          </cell>
          <cell r="C2820" t="str">
            <v>05A20</v>
          </cell>
          <cell r="D2820">
            <v>916000</v>
          </cell>
          <cell r="E2820">
            <v>0</v>
          </cell>
          <cell r="F2820">
            <v>0</v>
          </cell>
          <cell r="G2820">
            <v>75000</v>
          </cell>
          <cell r="H2820">
            <v>0</v>
          </cell>
          <cell r="I2820">
            <v>0</v>
          </cell>
          <cell r="J2820">
            <v>1215000</v>
          </cell>
        </row>
        <row r="2821">
          <cell r="A2821" t="str">
            <v>P83438</v>
          </cell>
          <cell r="B2821" t="str">
            <v>JUN FIRMANTO</v>
          </cell>
          <cell r="C2821" t="str">
            <v>05A20</v>
          </cell>
          <cell r="D2821">
            <v>946400</v>
          </cell>
          <cell r="E2821">
            <v>0</v>
          </cell>
          <cell r="F2821">
            <v>0</v>
          </cell>
          <cell r="G2821">
            <v>75000</v>
          </cell>
          <cell r="H2821">
            <v>0</v>
          </cell>
          <cell r="I2821">
            <v>0</v>
          </cell>
          <cell r="J2821">
            <v>1372000</v>
          </cell>
        </row>
        <row r="2822">
          <cell r="A2822" t="str">
            <v>P83489</v>
          </cell>
          <cell r="B2822" t="str">
            <v>HAMID ADZAN AHMAD</v>
          </cell>
          <cell r="C2822" t="str">
            <v>05A20</v>
          </cell>
          <cell r="D2822">
            <v>946400</v>
          </cell>
          <cell r="E2822">
            <v>0</v>
          </cell>
          <cell r="F2822">
            <v>0</v>
          </cell>
          <cell r="G2822">
            <v>75000</v>
          </cell>
          <cell r="H2822">
            <v>0</v>
          </cell>
          <cell r="I2822">
            <v>0</v>
          </cell>
          <cell r="J2822">
            <v>1372000</v>
          </cell>
        </row>
        <row r="2823">
          <cell r="A2823" t="str">
            <v>P79310</v>
          </cell>
          <cell r="B2823" t="str">
            <v>DADAN KADARSAH, SE</v>
          </cell>
          <cell r="C2823" t="str">
            <v>05S01</v>
          </cell>
          <cell r="D2823">
            <v>1806000</v>
          </cell>
          <cell r="E2823">
            <v>180600</v>
          </cell>
          <cell r="F2823">
            <v>180600</v>
          </cell>
          <cell r="G2823">
            <v>300000</v>
          </cell>
          <cell r="H2823">
            <v>1500000</v>
          </cell>
          <cell r="I2823">
            <v>0</v>
          </cell>
          <cell r="J2823">
            <v>3354000</v>
          </cell>
        </row>
        <row r="2824">
          <cell r="A2824" t="str">
            <v>P81165</v>
          </cell>
          <cell r="B2824" t="str">
            <v>ARIANTY, SE.</v>
          </cell>
          <cell r="C2824" t="str">
            <v>05S01</v>
          </cell>
          <cell r="D2824">
            <v>1738000</v>
          </cell>
          <cell r="E2824">
            <v>0</v>
          </cell>
          <cell r="F2824">
            <v>0</v>
          </cell>
          <cell r="G2824">
            <v>75000</v>
          </cell>
          <cell r="H2824">
            <v>0</v>
          </cell>
          <cell r="I2824">
            <v>0</v>
          </cell>
          <cell r="J2824">
            <v>2384000</v>
          </cell>
        </row>
        <row r="2825">
          <cell r="A2825" t="str">
            <v>P81561</v>
          </cell>
          <cell r="B2825" t="str">
            <v>JOKO SUMARJONO</v>
          </cell>
          <cell r="C2825" t="str">
            <v>05S01</v>
          </cell>
          <cell r="D2825">
            <v>1207000</v>
          </cell>
          <cell r="E2825">
            <v>120700</v>
          </cell>
          <cell r="F2825">
            <v>0</v>
          </cell>
          <cell r="G2825">
            <v>150000</v>
          </cell>
          <cell r="H2825">
            <v>0</v>
          </cell>
          <cell r="I2825">
            <v>330000</v>
          </cell>
          <cell r="J2825">
            <v>1888000</v>
          </cell>
        </row>
        <row r="2826">
          <cell r="A2826" t="str">
            <v>P82398</v>
          </cell>
          <cell r="B2826" t="str">
            <v>AKHMAD ASFAHANI</v>
          </cell>
          <cell r="C2826" t="str">
            <v>05S01</v>
          </cell>
          <cell r="D2826">
            <v>1204000</v>
          </cell>
          <cell r="E2826">
            <v>0</v>
          </cell>
          <cell r="F2826">
            <v>0</v>
          </cell>
          <cell r="G2826">
            <v>75000</v>
          </cell>
          <cell r="H2826">
            <v>0</v>
          </cell>
          <cell r="I2826">
            <v>825000</v>
          </cell>
          <cell r="J2826">
            <v>1959000</v>
          </cell>
        </row>
        <row r="2827">
          <cell r="A2827" t="str">
            <v>P83137</v>
          </cell>
          <cell r="B2827" t="str">
            <v>AKHFAD ULWI</v>
          </cell>
          <cell r="C2827" t="str">
            <v>05S01</v>
          </cell>
          <cell r="D2827">
            <v>916000</v>
          </cell>
          <cell r="E2827">
            <v>0</v>
          </cell>
          <cell r="F2827">
            <v>0</v>
          </cell>
          <cell r="G2827">
            <v>75000</v>
          </cell>
          <cell r="H2827">
            <v>0</v>
          </cell>
          <cell r="I2827">
            <v>495000</v>
          </cell>
          <cell r="J2827">
            <v>1215000</v>
          </cell>
        </row>
        <row r="2828">
          <cell r="A2828" t="str">
            <v>P83156</v>
          </cell>
          <cell r="B2828" t="str">
            <v>SURIADI N</v>
          </cell>
          <cell r="C2828" t="str">
            <v>05S01</v>
          </cell>
          <cell r="D2828">
            <v>916000</v>
          </cell>
          <cell r="E2828">
            <v>0</v>
          </cell>
          <cell r="F2828">
            <v>0</v>
          </cell>
          <cell r="G2828">
            <v>75000</v>
          </cell>
          <cell r="H2828">
            <v>0</v>
          </cell>
          <cell r="I2828">
            <v>495000</v>
          </cell>
          <cell r="J2828">
            <v>1215000</v>
          </cell>
        </row>
        <row r="2829">
          <cell r="A2829" t="str">
            <v>Q00497</v>
          </cell>
          <cell r="B2829" t="str">
            <v>HERAWATY ALWY</v>
          </cell>
          <cell r="C2829" t="str">
            <v>05S01</v>
          </cell>
          <cell r="D2829">
            <v>935000</v>
          </cell>
          <cell r="E2829">
            <v>0</v>
          </cell>
          <cell r="F2829">
            <v>0</v>
          </cell>
          <cell r="G2829">
            <v>75000</v>
          </cell>
          <cell r="H2829">
            <v>0</v>
          </cell>
          <cell r="I2829">
            <v>319000</v>
          </cell>
          <cell r="J2829">
            <v>1120000</v>
          </cell>
        </row>
        <row r="2830">
          <cell r="A2830" t="str">
            <v>Q00535</v>
          </cell>
          <cell r="B2830" t="str">
            <v>S. ASMAUL KHAIR</v>
          </cell>
          <cell r="C2830" t="str">
            <v>05S01</v>
          </cell>
          <cell r="D2830">
            <v>935000</v>
          </cell>
          <cell r="E2830">
            <v>0</v>
          </cell>
          <cell r="F2830">
            <v>0</v>
          </cell>
          <cell r="G2830">
            <v>75000</v>
          </cell>
          <cell r="H2830">
            <v>0</v>
          </cell>
          <cell r="I2830">
            <v>297000</v>
          </cell>
          <cell r="J2830">
            <v>1120000</v>
          </cell>
        </row>
        <row r="2831">
          <cell r="A2831" t="str">
            <v>P79953</v>
          </cell>
          <cell r="B2831" t="str">
            <v>BUDIYANA, SE, Ak.</v>
          </cell>
          <cell r="C2831" t="str">
            <v>05S02</v>
          </cell>
          <cell r="D2831">
            <v>1744000</v>
          </cell>
          <cell r="E2831">
            <v>174400</v>
          </cell>
          <cell r="F2831">
            <v>174400</v>
          </cell>
          <cell r="G2831">
            <v>300000</v>
          </cell>
          <cell r="H2831">
            <v>1500000</v>
          </cell>
          <cell r="I2831">
            <v>0</v>
          </cell>
          <cell r="J2831">
            <v>3050000</v>
          </cell>
        </row>
        <row r="2832">
          <cell r="A2832" t="str">
            <v>P82563</v>
          </cell>
          <cell r="B2832" t="str">
            <v>NUR ANDIKA WARSYAH PUTRA</v>
          </cell>
          <cell r="C2832" t="str">
            <v>05S02</v>
          </cell>
          <cell r="D2832">
            <v>1164000</v>
          </cell>
          <cell r="E2832">
            <v>0</v>
          </cell>
          <cell r="F2832">
            <v>0</v>
          </cell>
          <cell r="G2832">
            <v>75000</v>
          </cell>
          <cell r="H2832">
            <v>0</v>
          </cell>
          <cell r="I2832">
            <v>825000</v>
          </cell>
          <cell r="J2832">
            <v>1852000</v>
          </cell>
        </row>
        <row r="2833">
          <cell r="A2833" t="str">
            <v>P82571</v>
          </cell>
          <cell r="B2833" t="str">
            <v>AMIRUL HIMAWAN</v>
          </cell>
          <cell r="C2833" t="str">
            <v>05S02</v>
          </cell>
          <cell r="D2833">
            <v>1164000</v>
          </cell>
          <cell r="E2833">
            <v>0</v>
          </cell>
          <cell r="F2833">
            <v>0</v>
          </cell>
          <cell r="G2833">
            <v>75000</v>
          </cell>
          <cell r="H2833">
            <v>0</v>
          </cell>
          <cell r="I2833">
            <v>407000</v>
          </cell>
          <cell r="J2833">
            <v>1852000</v>
          </cell>
        </row>
        <row r="2834">
          <cell r="A2834" t="str">
            <v>P83153</v>
          </cell>
          <cell r="B2834" t="str">
            <v>RESTYA NOOR GHUMALIEN</v>
          </cell>
          <cell r="C2834" t="str">
            <v>05S02</v>
          </cell>
          <cell r="D2834">
            <v>916000</v>
          </cell>
          <cell r="E2834">
            <v>0</v>
          </cell>
          <cell r="F2834">
            <v>0</v>
          </cell>
          <cell r="G2834">
            <v>75000</v>
          </cell>
          <cell r="H2834">
            <v>0</v>
          </cell>
          <cell r="I2834">
            <v>297000</v>
          </cell>
          <cell r="J2834">
            <v>1215000</v>
          </cell>
        </row>
        <row r="2835">
          <cell r="A2835" t="str">
            <v>P83452</v>
          </cell>
          <cell r="B2835" t="str">
            <v>MUH. TAHIR DAHLAN</v>
          </cell>
          <cell r="C2835" t="str">
            <v>05S02</v>
          </cell>
          <cell r="D2835">
            <v>946400</v>
          </cell>
          <cell r="E2835">
            <v>0</v>
          </cell>
          <cell r="F2835">
            <v>0</v>
          </cell>
          <cell r="G2835">
            <v>75000</v>
          </cell>
          <cell r="H2835">
            <v>0</v>
          </cell>
          <cell r="I2835">
            <v>297000</v>
          </cell>
          <cell r="J2835">
            <v>1334400</v>
          </cell>
        </row>
        <row r="2836">
          <cell r="A2836" t="str">
            <v>P83461</v>
          </cell>
          <cell r="B2836" t="str">
            <v>HAERUL YUSUF</v>
          </cell>
          <cell r="C2836" t="str">
            <v>05S02</v>
          </cell>
          <cell r="D2836">
            <v>946400</v>
          </cell>
          <cell r="E2836">
            <v>0</v>
          </cell>
          <cell r="F2836">
            <v>0</v>
          </cell>
          <cell r="G2836">
            <v>75000</v>
          </cell>
          <cell r="H2836">
            <v>0</v>
          </cell>
          <cell r="I2836">
            <v>297000</v>
          </cell>
          <cell r="J2836">
            <v>1334400</v>
          </cell>
        </row>
        <row r="2837">
          <cell r="A2837" t="str">
            <v>P79157</v>
          </cell>
          <cell r="B2837" t="str">
            <v>NURFITRI S. KATILI, SE</v>
          </cell>
          <cell r="C2837" t="str">
            <v>05S03</v>
          </cell>
          <cell r="D2837">
            <v>1744000</v>
          </cell>
          <cell r="E2837">
            <v>0</v>
          </cell>
          <cell r="F2837">
            <v>0</v>
          </cell>
          <cell r="G2837">
            <v>75000</v>
          </cell>
          <cell r="H2837">
            <v>900000</v>
          </cell>
          <cell r="I2837">
            <v>0</v>
          </cell>
          <cell r="J2837">
            <v>3000000</v>
          </cell>
        </row>
        <row r="2838">
          <cell r="A2838" t="str">
            <v>P82181</v>
          </cell>
          <cell r="B2838" t="str">
            <v>ANDI MISWA</v>
          </cell>
          <cell r="C2838" t="str">
            <v>05S03</v>
          </cell>
          <cell r="D2838">
            <v>1126000</v>
          </cell>
          <cell r="E2838">
            <v>112600</v>
          </cell>
          <cell r="F2838">
            <v>112600</v>
          </cell>
          <cell r="G2838">
            <v>300000</v>
          </cell>
          <cell r="H2838">
            <v>0</v>
          </cell>
          <cell r="I2838">
            <v>407000</v>
          </cell>
          <cell r="J2838">
            <v>1829000</v>
          </cell>
        </row>
        <row r="2839">
          <cell r="A2839" t="str">
            <v>P83155</v>
          </cell>
          <cell r="B2839" t="str">
            <v>SITTI HAFIDAH DJABIR</v>
          </cell>
          <cell r="C2839" t="str">
            <v>05S03</v>
          </cell>
          <cell r="D2839">
            <v>916000</v>
          </cell>
          <cell r="E2839">
            <v>0</v>
          </cell>
          <cell r="F2839">
            <v>0</v>
          </cell>
          <cell r="G2839">
            <v>75000</v>
          </cell>
          <cell r="H2839">
            <v>0</v>
          </cell>
          <cell r="I2839">
            <v>407000</v>
          </cell>
          <cell r="J2839">
            <v>1215000</v>
          </cell>
        </row>
        <row r="2840">
          <cell r="A2840" t="str">
            <v>Q00509</v>
          </cell>
          <cell r="B2840" t="str">
            <v>ZARAH MAYANTI HUMAERAH</v>
          </cell>
          <cell r="C2840" t="str">
            <v>05S03</v>
          </cell>
          <cell r="D2840">
            <v>935000</v>
          </cell>
          <cell r="E2840">
            <v>0</v>
          </cell>
          <cell r="F2840">
            <v>0</v>
          </cell>
          <cell r="G2840">
            <v>75000</v>
          </cell>
          <cell r="H2840">
            <v>0</v>
          </cell>
          <cell r="I2840">
            <v>297000</v>
          </cell>
          <cell r="J2840">
            <v>1090000</v>
          </cell>
        </row>
        <row r="2841">
          <cell r="A2841" t="str">
            <v>Q00540</v>
          </cell>
          <cell r="B2841" t="str">
            <v>IKA RIANA</v>
          </cell>
          <cell r="C2841" t="str">
            <v>05S03</v>
          </cell>
          <cell r="D2841">
            <v>935000</v>
          </cell>
          <cell r="E2841">
            <v>0</v>
          </cell>
          <cell r="F2841">
            <v>0</v>
          </cell>
          <cell r="G2841">
            <v>75000</v>
          </cell>
          <cell r="H2841">
            <v>0</v>
          </cell>
          <cell r="I2841">
            <v>297000</v>
          </cell>
          <cell r="J2841">
            <v>1090000</v>
          </cell>
        </row>
        <row r="2842">
          <cell r="A2842" t="str">
            <v>P80078</v>
          </cell>
          <cell r="B2842" t="str">
            <v>ABDUS SALAM, SE.MM.</v>
          </cell>
          <cell r="C2842" t="str">
            <v>05S04</v>
          </cell>
          <cell r="D2842">
            <v>1744000</v>
          </cell>
          <cell r="E2842">
            <v>174400</v>
          </cell>
          <cell r="F2842">
            <v>174400</v>
          </cell>
          <cell r="G2842">
            <v>300000</v>
          </cell>
          <cell r="H2842">
            <v>1500000</v>
          </cell>
          <cell r="I2842">
            <v>0</v>
          </cell>
          <cell r="J2842">
            <v>3000000</v>
          </cell>
        </row>
        <row r="2843">
          <cell r="A2843" t="str">
            <v>P82381</v>
          </cell>
          <cell r="B2843" t="str">
            <v>IWAN DARMAWAN</v>
          </cell>
          <cell r="C2843" t="str">
            <v>05S04</v>
          </cell>
          <cell r="D2843">
            <v>1204000</v>
          </cell>
          <cell r="E2843">
            <v>120400</v>
          </cell>
          <cell r="F2843">
            <v>60200</v>
          </cell>
          <cell r="G2843">
            <v>225000</v>
          </cell>
          <cell r="H2843">
            <v>0</v>
          </cell>
          <cell r="I2843">
            <v>825000</v>
          </cell>
          <cell r="J2843">
            <v>1898000</v>
          </cell>
        </row>
        <row r="2844">
          <cell r="A2844" t="str">
            <v>P82718</v>
          </cell>
          <cell r="B2844" t="str">
            <v>SILVANY MARICAR</v>
          </cell>
          <cell r="C2844" t="str">
            <v>05S04</v>
          </cell>
          <cell r="D2844">
            <v>1164000</v>
          </cell>
          <cell r="E2844">
            <v>0</v>
          </cell>
          <cell r="F2844">
            <v>0</v>
          </cell>
          <cell r="G2844">
            <v>75000</v>
          </cell>
          <cell r="H2844">
            <v>0</v>
          </cell>
          <cell r="I2844">
            <v>407000</v>
          </cell>
          <cell r="J2844">
            <v>1655000</v>
          </cell>
        </row>
        <row r="2845">
          <cell r="A2845" t="str">
            <v>P83484</v>
          </cell>
          <cell r="B2845" t="str">
            <v>ANDI AHMAD RIDZA</v>
          </cell>
          <cell r="C2845" t="str">
            <v>05S04</v>
          </cell>
          <cell r="D2845">
            <v>946400</v>
          </cell>
          <cell r="E2845">
            <v>0</v>
          </cell>
          <cell r="F2845">
            <v>0</v>
          </cell>
          <cell r="G2845">
            <v>75000</v>
          </cell>
          <cell r="H2845">
            <v>0</v>
          </cell>
          <cell r="I2845">
            <v>297000</v>
          </cell>
          <cell r="J2845">
            <v>1372000</v>
          </cell>
        </row>
        <row r="2846">
          <cell r="A2846" t="str">
            <v>Q00500</v>
          </cell>
          <cell r="B2846" t="str">
            <v>NURLAELA QADRIANTI</v>
          </cell>
          <cell r="C2846" t="str">
            <v>05S04</v>
          </cell>
          <cell r="D2846">
            <v>935000</v>
          </cell>
          <cell r="E2846">
            <v>0</v>
          </cell>
          <cell r="F2846">
            <v>0</v>
          </cell>
          <cell r="G2846">
            <v>75000</v>
          </cell>
          <cell r="H2846">
            <v>0</v>
          </cell>
          <cell r="I2846">
            <v>297000</v>
          </cell>
          <cell r="J2846">
            <v>1090000</v>
          </cell>
        </row>
        <row r="2847">
          <cell r="A2847" t="str">
            <v>P50086</v>
          </cell>
          <cell r="B2847" t="str">
            <v>EDY BAMBANG SURANTO</v>
          </cell>
          <cell r="C2847" t="str">
            <v>06000</v>
          </cell>
          <cell r="D2847">
            <v>2211000</v>
          </cell>
          <cell r="E2847">
            <v>221100</v>
          </cell>
          <cell r="F2847">
            <v>110550</v>
          </cell>
          <cell r="G2847">
            <v>225000</v>
          </cell>
          <cell r="H2847">
            <v>1500000</v>
          </cell>
          <cell r="I2847">
            <v>0</v>
          </cell>
          <cell r="J2847">
            <v>2691000</v>
          </cell>
        </row>
        <row r="2848">
          <cell r="A2848" t="str">
            <v>P50095</v>
          </cell>
          <cell r="B2848" t="str">
            <v>SLAMET BASUKI</v>
          </cell>
          <cell r="C2848" t="str">
            <v>06000</v>
          </cell>
          <cell r="D2848">
            <v>2140000</v>
          </cell>
          <cell r="E2848">
            <v>214000</v>
          </cell>
          <cell r="F2848">
            <v>0</v>
          </cell>
          <cell r="G2848">
            <v>150000</v>
          </cell>
          <cell r="H2848">
            <v>0</v>
          </cell>
          <cell r="I2848">
            <v>0</v>
          </cell>
          <cell r="J2848">
            <v>2081000</v>
          </cell>
        </row>
        <row r="2849">
          <cell r="A2849" t="str">
            <v>P50103</v>
          </cell>
          <cell r="B2849" t="str">
            <v>KASMADI</v>
          </cell>
          <cell r="C2849" t="str">
            <v>06000</v>
          </cell>
          <cell r="D2849">
            <v>2140000</v>
          </cell>
          <cell r="E2849">
            <v>214000</v>
          </cell>
          <cell r="F2849">
            <v>214000</v>
          </cell>
          <cell r="G2849">
            <v>300000</v>
          </cell>
          <cell r="H2849">
            <v>0</v>
          </cell>
          <cell r="I2849">
            <v>0</v>
          </cell>
          <cell r="J2849">
            <v>2081000</v>
          </cell>
        </row>
        <row r="2850">
          <cell r="A2850" t="str">
            <v>P50752</v>
          </cell>
          <cell r="B2850" t="str">
            <v>DARJONO</v>
          </cell>
          <cell r="C2850" t="str">
            <v>06000</v>
          </cell>
          <cell r="D2850">
            <v>2446000</v>
          </cell>
          <cell r="E2850">
            <v>244600</v>
          </cell>
          <cell r="F2850">
            <v>122300</v>
          </cell>
          <cell r="G2850">
            <v>225000</v>
          </cell>
          <cell r="H2850">
            <v>1500000</v>
          </cell>
          <cell r="I2850">
            <v>0</v>
          </cell>
          <cell r="J2850">
            <v>2691000</v>
          </cell>
        </row>
        <row r="2851">
          <cell r="A2851" t="str">
            <v>P50756</v>
          </cell>
          <cell r="B2851" t="str">
            <v>TH.SIGIT ISTIYADI,DRS.</v>
          </cell>
          <cell r="C2851" t="str">
            <v>06000</v>
          </cell>
          <cell r="D2851">
            <v>2527000</v>
          </cell>
          <cell r="E2851">
            <v>252700</v>
          </cell>
          <cell r="F2851">
            <v>379050</v>
          </cell>
          <cell r="G2851">
            <v>375000</v>
          </cell>
          <cell r="H2851">
            <v>2100000</v>
          </cell>
          <cell r="I2851">
            <v>0</v>
          </cell>
          <cell r="J2851">
            <v>3843000</v>
          </cell>
        </row>
        <row r="2852">
          <cell r="A2852" t="str">
            <v>P51515</v>
          </cell>
          <cell r="B2852" t="str">
            <v>DRS. WOERIYANTO, MBA</v>
          </cell>
          <cell r="C2852" t="str">
            <v>06000</v>
          </cell>
          <cell r="D2852">
            <v>2605000</v>
          </cell>
          <cell r="E2852">
            <v>260500</v>
          </cell>
          <cell r="F2852">
            <v>260500</v>
          </cell>
          <cell r="G2852">
            <v>300000</v>
          </cell>
          <cell r="H2852">
            <v>4800000</v>
          </cell>
          <cell r="I2852">
            <v>0</v>
          </cell>
          <cell r="J2852">
            <v>5307000</v>
          </cell>
        </row>
        <row r="2853">
          <cell r="A2853" t="str">
            <v>P52442</v>
          </cell>
          <cell r="B2853" t="str">
            <v>HARDJUNADI SATRYO PUDJI WIBOWO</v>
          </cell>
          <cell r="C2853" t="str">
            <v>06000</v>
          </cell>
          <cell r="D2853">
            <v>2219000</v>
          </cell>
          <cell r="E2853">
            <v>221900</v>
          </cell>
          <cell r="F2853">
            <v>110950</v>
          </cell>
          <cell r="G2853">
            <v>225000</v>
          </cell>
          <cell r="H2853">
            <v>0</v>
          </cell>
          <cell r="I2853">
            <v>0</v>
          </cell>
          <cell r="J2853">
            <v>2013000</v>
          </cell>
        </row>
        <row r="2854">
          <cell r="A2854" t="str">
            <v>P52448</v>
          </cell>
          <cell r="B2854" t="str">
            <v>SUNARDI</v>
          </cell>
          <cell r="C2854" t="str">
            <v>06000</v>
          </cell>
          <cell r="D2854">
            <v>2211000</v>
          </cell>
          <cell r="E2854">
            <v>221100</v>
          </cell>
          <cell r="F2854">
            <v>110550</v>
          </cell>
          <cell r="G2854">
            <v>225000</v>
          </cell>
          <cell r="H2854">
            <v>1500000</v>
          </cell>
          <cell r="I2854">
            <v>0</v>
          </cell>
          <cell r="J2854">
            <v>2806000</v>
          </cell>
        </row>
        <row r="2855">
          <cell r="A2855" t="str">
            <v>P52481</v>
          </cell>
          <cell r="B2855" t="str">
            <v>SUHARYADI</v>
          </cell>
          <cell r="C2855" t="str">
            <v>06000</v>
          </cell>
          <cell r="D2855">
            <v>2219000</v>
          </cell>
          <cell r="E2855">
            <v>221900</v>
          </cell>
          <cell r="F2855">
            <v>221900</v>
          </cell>
          <cell r="G2855">
            <v>300000</v>
          </cell>
          <cell r="H2855">
            <v>0</v>
          </cell>
          <cell r="I2855">
            <v>0</v>
          </cell>
          <cell r="J2855">
            <v>2013000</v>
          </cell>
        </row>
        <row r="2856">
          <cell r="A2856" t="str">
            <v>P52495</v>
          </cell>
          <cell r="B2856" t="str">
            <v>SUHARTANTO</v>
          </cell>
          <cell r="C2856" t="str">
            <v>06000</v>
          </cell>
          <cell r="D2856">
            <v>2368000</v>
          </cell>
          <cell r="E2856">
            <v>236800</v>
          </cell>
          <cell r="F2856">
            <v>0</v>
          </cell>
          <cell r="G2856">
            <v>150000</v>
          </cell>
          <cell r="H2856">
            <v>1500000</v>
          </cell>
          <cell r="I2856">
            <v>0</v>
          </cell>
          <cell r="J2856">
            <v>2806000</v>
          </cell>
        </row>
        <row r="2857">
          <cell r="A2857" t="str">
            <v>P53171</v>
          </cell>
          <cell r="B2857" t="str">
            <v>WATIP ANUROGO</v>
          </cell>
          <cell r="C2857" t="str">
            <v>06000</v>
          </cell>
          <cell r="D2857">
            <v>2288000</v>
          </cell>
          <cell r="E2857">
            <v>228800</v>
          </cell>
          <cell r="F2857">
            <v>114400</v>
          </cell>
          <cell r="G2857">
            <v>225000</v>
          </cell>
          <cell r="H2857">
            <v>1500000</v>
          </cell>
          <cell r="I2857">
            <v>0</v>
          </cell>
          <cell r="J2857">
            <v>2691000</v>
          </cell>
        </row>
        <row r="2858">
          <cell r="A2858" t="str">
            <v>P53247</v>
          </cell>
          <cell r="B2858" t="str">
            <v>HERU KARSONO,Bsc</v>
          </cell>
          <cell r="C2858" t="str">
            <v>06000</v>
          </cell>
          <cell r="D2858">
            <v>2215000</v>
          </cell>
          <cell r="E2858">
            <v>221500</v>
          </cell>
          <cell r="F2858">
            <v>221500</v>
          </cell>
          <cell r="G2858">
            <v>300000</v>
          </cell>
          <cell r="H2858">
            <v>0</v>
          </cell>
          <cell r="I2858">
            <v>0</v>
          </cell>
          <cell r="J2858">
            <v>2081000</v>
          </cell>
        </row>
        <row r="2859">
          <cell r="A2859" t="str">
            <v>P53251</v>
          </cell>
          <cell r="B2859" t="str">
            <v>PRATIWO, SH</v>
          </cell>
          <cell r="C2859" t="str">
            <v>06000</v>
          </cell>
          <cell r="D2859">
            <v>2364000</v>
          </cell>
          <cell r="E2859">
            <v>236400</v>
          </cell>
          <cell r="F2859">
            <v>118200</v>
          </cell>
          <cell r="G2859">
            <v>225000</v>
          </cell>
          <cell r="H2859">
            <v>1500000</v>
          </cell>
          <cell r="I2859">
            <v>0</v>
          </cell>
          <cell r="J2859">
            <v>2921000</v>
          </cell>
        </row>
        <row r="2860">
          <cell r="A2860" t="str">
            <v>P54155</v>
          </cell>
          <cell r="B2860" t="str">
            <v>SUWITO, DRS.</v>
          </cell>
          <cell r="C2860" t="str">
            <v>06000</v>
          </cell>
          <cell r="D2860">
            <v>2442000</v>
          </cell>
          <cell r="E2860">
            <v>244200</v>
          </cell>
          <cell r="F2860">
            <v>122100</v>
          </cell>
          <cell r="G2860">
            <v>225000</v>
          </cell>
          <cell r="H2860">
            <v>2100000</v>
          </cell>
          <cell r="I2860">
            <v>0</v>
          </cell>
          <cell r="J2860">
            <v>3843000</v>
          </cell>
        </row>
        <row r="2861">
          <cell r="A2861" t="str">
            <v>P54283</v>
          </cell>
          <cell r="B2861" t="str">
            <v>SLAMET AGUSTONO</v>
          </cell>
          <cell r="C2861" t="str">
            <v>06000</v>
          </cell>
          <cell r="D2861">
            <v>2215000</v>
          </cell>
          <cell r="E2861">
            <v>221500</v>
          </cell>
          <cell r="F2861">
            <v>332250</v>
          </cell>
          <cell r="G2861">
            <v>375000</v>
          </cell>
          <cell r="H2861">
            <v>0</v>
          </cell>
          <cell r="I2861">
            <v>0</v>
          </cell>
          <cell r="J2861">
            <v>2081000</v>
          </cell>
        </row>
        <row r="2862">
          <cell r="A2862" t="str">
            <v>P62797</v>
          </cell>
          <cell r="B2862" t="str">
            <v>NANIK SETYANINGSIH</v>
          </cell>
          <cell r="C2862" t="str">
            <v>06000</v>
          </cell>
          <cell r="D2862">
            <v>2072000</v>
          </cell>
          <cell r="E2862">
            <v>207200</v>
          </cell>
          <cell r="F2862">
            <v>103600</v>
          </cell>
          <cell r="G2862">
            <v>225000</v>
          </cell>
          <cell r="H2862">
            <v>0</v>
          </cell>
          <cell r="I2862">
            <v>0</v>
          </cell>
          <cell r="J2862">
            <v>2013000</v>
          </cell>
        </row>
        <row r="2863">
          <cell r="A2863" t="str">
            <v>P62804</v>
          </cell>
          <cell r="B2863" t="str">
            <v>SRI DJATI POERWANINGSIH, S.E. MM.</v>
          </cell>
          <cell r="C2863" t="str">
            <v>06000</v>
          </cell>
          <cell r="D2863">
            <v>2359000</v>
          </cell>
          <cell r="E2863">
            <v>235900</v>
          </cell>
          <cell r="F2863">
            <v>235900</v>
          </cell>
          <cell r="G2863">
            <v>300000</v>
          </cell>
          <cell r="H2863">
            <v>2100000</v>
          </cell>
          <cell r="I2863">
            <v>0</v>
          </cell>
          <cell r="J2863">
            <v>3843000</v>
          </cell>
        </row>
        <row r="2864">
          <cell r="A2864" t="str">
            <v>P62809</v>
          </cell>
          <cell r="B2864" t="str">
            <v>BUDI RAHARDJO,S.H.</v>
          </cell>
          <cell r="C2864" t="str">
            <v>06000</v>
          </cell>
          <cell r="D2864">
            <v>2211000</v>
          </cell>
          <cell r="E2864">
            <v>0</v>
          </cell>
          <cell r="F2864">
            <v>0</v>
          </cell>
          <cell r="G2864">
            <v>75000</v>
          </cell>
          <cell r="H2864">
            <v>1500000</v>
          </cell>
          <cell r="I2864">
            <v>0</v>
          </cell>
          <cell r="J2864">
            <v>2806000</v>
          </cell>
        </row>
        <row r="2865">
          <cell r="A2865" t="str">
            <v>P62841</v>
          </cell>
          <cell r="B2865" t="str">
            <v>TRI LISTIANI</v>
          </cell>
          <cell r="C2865" t="str">
            <v>06000</v>
          </cell>
          <cell r="D2865">
            <v>1872000</v>
          </cell>
          <cell r="E2865">
            <v>187200</v>
          </cell>
          <cell r="F2865">
            <v>0</v>
          </cell>
          <cell r="G2865">
            <v>150000</v>
          </cell>
          <cell r="H2865">
            <v>0</v>
          </cell>
          <cell r="I2865">
            <v>0</v>
          </cell>
          <cell r="J2865">
            <v>1946000</v>
          </cell>
        </row>
        <row r="2866">
          <cell r="A2866" t="str">
            <v>P62842</v>
          </cell>
          <cell r="B2866" t="str">
            <v>CH. SRI SARYUNINGSIH</v>
          </cell>
          <cell r="C2866" t="str">
            <v>06000</v>
          </cell>
          <cell r="D2866">
            <v>1872000</v>
          </cell>
          <cell r="E2866">
            <v>0</v>
          </cell>
          <cell r="F2866">
            <v>187200</v>
          </cell>
          <cell r="G2866">
            <v>225000</v>
          </cell>
          <cell r="H2866">
            <v>0</v>
          </cell>
          <cell r="I2866">
            <v>0</v>
          </cell>
          <cell r="J2866">
            <v>1946000</v>
          </cell>
        </row>
        <row r="2867">
          <cell r="A2867" t="str">
            <v>P62844</v>
          </cell>
          <cell r="B2867" t="str">
            <v>SUMARYONO, S.E.</v>
          </cell>
          <cell r="C2867" t="str">
            <v>06000</v>
          </cell>
          <cell r="D2867">
            <v>2284000</v>
          </cell>
          <cell r="E2867">
            <v>228400</v>
          </cell>
          <cell r="F2867">
            <v>228400</v>
          </cell>
          <cell r="G2867">
            <v>300000</v>
          </cell>
          <cell r="H2867">
            <v>1500000</v>
          </cell>
          <cell r="I2867">
            <v>0</v>
          </cell>
          <cell r="J2867">
            <v>2806000</v>
          </cell>
        </row>
        <row r="2868">
          <cell r="A2868" t="str">
            <v>P62934</v>
          </cell>
          <cell r="B2868" t="str">
            <v>INDAH TUTI RAHAYU, Bsc</v>
          </cell>
          <cell r="C2868" t="str">
            <v>06000</v>
          </cell>
          <cell r="D2868">
            <v>2211000</v>
          </cell>
          <cell r="E2868">
            <v>221100</v>
          </cell>
          <cell r="F2868">
            <v>110550</v>
          </cell>
          <cell r="G2868">
            <v>225000</v>
          </cell>
          <cell r="H2868">
            <v>1500000</v>
          </cell>
          <cell r="I2868">
            <v>0</v>
          </cell>
          <cell r="J2868">
            <v>2806000</v>
          </cell>
        </row>
        <row r="2869">
          <cell r="A2869" t="str">
            <v>P63238</v>
          </cell>
          <cell r="B2869" t="str">
            <v>SUYATA</v>
          </cell>
          <cell r="C2869" t="str">
            <v>06000</v>
          </cell>
          <cell r="D2869">
            <v>1592000</v>
          </cell>
          <cell r="E2869">
            <v>159200</v>
          </cell>
          <cell r="F2869">
            <v>0</v>
          </cell>
          <cell r="G2869">
            <v>150000</v>
          </cell>
          <cell r="H2869">
            <v>0</v>
          </cell>
          <cell r="I2869">
            <v>0</v>
          </cell>
          <cell r="J2869">
            <v>1745000</v>
          </cell>
        </row>
        <row r="2870">
          <cell r="A2870" t="str">
            <v>P66097</v>
          </cell>
          <cell r="B2870" t="str">
            <v>DARYONO</v>
          </cell>
          <cell r="C2870" t="str">
            <v>06000</v>
          </cell>
          <cell r="D2870">
            <v>1648000</v>
          </cell>
          <cell r="E2870">
            <v>164800</v>
          </cell>
          <cell r="F2870">
            <v>164800</v>
          </cell>
          <cell r="G2870">
            <v>300000</v>
          </cell>
          <cell r="H2870">
            <v>0</v>
          </cell>
          <cell r="I2870">
            <v>0</v>
          </cell>
          <cell r="J2870">
            <v>1745000</v>
          </cell>
        </row>
        <row r="2871">
          <cell r="A2871" t="str">
            <v>P71285</v>
          </cell>
          <cell r="B2871" t="str">
            <v>TANTI SUKENDAH</v>
          </cell>
          <cell r="C2871" t="str">
            <v>06000</v>
          </cell>
          <cell r="D2871">
            <v>2211000</v>
          </cell>
          <cell r="E2871">
            <v>221100</v>
          </cell>
          <cell r="F2871">
            <v>110550</v>
          </cell>
          <cell r="G2871">
            <v>225000</v>
          </cell>
          <cell r="H2871">
            <v>1500000</v>
          </cell>
          <cell r="I2871">
            <v>0</v>
          </cell>
          <cell r="J2871">
            <v>2806000</v>
          </cell>
        </row>
        <row r="2872">
          <cell r="A2872" t="str">
            <v>P76266</v>
          </cell>
          <cell r="B2872" t="str">
            <v>SUGINO</v>
          </cell>
          <cell r="C2872" t="str">
            <v>06000</v>
          </cell>
          <cell r="D2872">
            <v>1529000</v>
          </cell>
          <cell r="E2872">
            <v>152900</v>
          </cell>
          <cell r="F2872">
            <v>152900</v>
          </cell>
          <cell r="G2872">
            <v>300000</v>
          </cell>
          <cell r="H2872">
            <v>0</v>
          </cell>
          <cell r="I2872">
            <v>0</v>
          </cell>
          <cell r="J2872">
            <v>1812000</v>
          </cell>
        </row>
        <row r="2873">
          <cell r="A2873" t="str">
            <v>P76535</v>
          </cell>
          <cell r="B2873" t="str">
            <v>WURIYANI</v>
          </cell>
          <cell r="C2873" t="str">
            <v>06000</v>
          </cell>
          <cell r="D2873">
            <v>1689000</v>
          </cell>
          <cell r="E2873">
            <v>0</v>
          </cell>
          <cell r="F2873">
            <v>0</v>
          </cell>
          <cell r="G2873">
            <v>75000</v>
          </cell>
          <cell r="H2873">
            <v>0</v>
          </cell>
          <cell r="I2873">
            <v>0</v>
          </cell>
          <cell r="J2873">
            <v>1946000</v>
          </cell>
        </row>
        <row r="2874">
          <cell r="A2874" t="str">
            <v>P77173</v>
          </cell>
          <cell r="B2874" t="str">
            <v>NORBERTUS AMBARDHI, SH</v>
          </cell>
          <cell r="C2874" t="str">
            <v>06000</v>
          </cell>
          <cell r="D2874">
            <v>1927000</v>
          </cell>
          <cell r="E2874">
            <v>192700</v>
          </cell>
          <cell r="F2874">
            <v>192700</v>
          </cell>
          <cell r="G2874">
            <v>300000</v>
          </cell>
          <cell r="H2874">
            <v>1500000</v>
          </cell>
          <cell r="I2874">
            <v>0</v>
          </cell>
          <cell r="J2874">
            <v>2806000</v>
          </cell>
        </row>
        <row r="2875">
          <cell r="A2875" t="str">
            <v>P77954</v>
          </cell>
          <cell r="B2875" t="str">
            <v>RUDI PRAYITNO</v>
          </cell>
          <cell r="C2875" t="str">
            <v>06000</v>
          </cell>
          <cell r="D2875">
            <v>1526000</v>
          </cell>
          <cell r="E2875">
            <v>152600</v>
          </cell>
          <cell r="F2875">
            <v>152600</v>
          </cell>
          <cell r="G2875">
            <v>300000</v>
          </cell>
          <cell r="H2875">
            <v>0</v>
          </cell>
          <cell r="I2875">
            <v>0</v>
          </cell>
          <cell r="J2875">
            <v>1802000</v>
          </cell>
        </row>
        <row r="2876">
          <cell r="A2876" t="str">
            <v>P79115</v>
          </cell>
          <cell r="B2876" t="str">
            <v>NASRUL HIDAYAT, S.E.</v>
          </cell>
          <cell r="C2876" t="str">
            <v>06000</v>
          </cell>
          <cell r="D2876">
            <v>1861000</v>
          </cell>
          <cell r="E2876">
            <v>186100</v>
          </cell>
          <cell r="F2876">
            <v>186100</v>
          </cell>
          <cell r="G2876">
            <v>300000</v>
          </cell>
          <cell r="H2876">
            <v>1500000</v>
          </cell>
          <cell r="I2876">
            <v>0</v>
          </cell>
          <cell r="J2876">
            <v>2806000</v>
          </cell>
        </row>
        <row r="2877">
          <cell r="A2877" t="str">
            <v>P79428</v>
          </cell>
          <cell r="B2877" t="str">
            <v>AHMAD ZAENUDIN, SE.MM</v>
          </cell>
          <cell r="C2877" t="str">
            <v>06000</v>
          </cell>
          <cell r="D2877">
            <v>1865000</v>
          </cell>
          <cell r="E2877">
            <v>186500</v>
          </cell>
          <cell r="F2877">
            <v>186500</v>
          </cell>
          <cell r="G2877">
            <v>300000</v>
          </cell>
          <cell r="H2877">
            <v>1500000</v>
          </cell>
          <cell r="I2877">
            <v>0</v>
          </cell>
          <cell r="J2877">
            <v>3686000</v>
          </cell>
        </row>
        <row r="2878">
          <cell r="A2878" t="str">
            <v>P79695</v>
          </cell>
          <cell r="B2878" t="str">
            <v>AMINARTI</v>
          </cell>
          <cell r="C2878" t="str">
            <v>06000</v>
          </cell>
          <cell r="D2878">
            <v>1806000</v>
          </cell>
          <cell r="E2878">
            <v>180600</v>
          </cell>
          <cell r="F2878">
            <v>180600</v>
          </cell>
          <cell r="G2878">
            <v>300000</v>
          </cell>
          <cell r="H2878">
            <v>0</v>
          </cell>
          <cell r="I2878">
            <v>0</v>
          </cell>
          <cell r="J2878">
            <v>2013000</v>
          </cell>
        </row>
        <row r="2879">
          <cell r="A2879" t="str">
            <v>P79704</v>
          </cell>
          <cell r="B2879" t="str">
            <v>SUWARSONO</v>
          </cell>
          <cell r="C2879" t="str">
            <v>06000</v>
          </cell>
          <cell r="D2879">
            <v>1806000</v>
          </cell>
          <cell r="E2879">
            <v>180600</v>
          </cell>
          <cell r="F2879">
            <v>90300</v>
          </cell>
          <cell r="G2879">
            <v>225000</v>
          </cell>
          <cell r="H2879">
            <v>0</v>
          </cell>
          <cell r="I2879">
            <v>0</v>
          </cell>
          <cell r="J2879">
            <v>2013000</v>
          </cell>
        </row>
        <row r="2880">
          <cell r="A2880" t="str">
            <v>P79775</v>
          </cell>
          <cell r="B2880" t="str">
            <v>SRI SUHARTINI</v>
          </cell>
          <cell r="C2880" t="str">
            <v>06000</v>
          </cell>
          <cell r="D2880">
            <v>1806000</v>
          </cell>
          <cell r="E2880">
            <v>180600</v>
          </cell>
          <cell r="F2880">
            <v>180600</v>
          </cell>
          <cell r="G2880">
            <v>300000</v>
          </cell>
          <cell r="H2880">
            <v>1500000</v>
          </cell>
          <cell r="I2880">
            <v>0</v>
          </cell>
          <cell r="J2880">
            <v>2806000</v>
          </cell>
        </row>
        <row r="2881">
          <cell r="A2881" t="str">
            <v>P79807</v>
          </cell>
          <cell r="B2881" t="str">
            <v>WINARTA, SE</v>
          </cell>
          <cell r="C2881" t="str">
            <v>06000</v>
          </cell>
          <cell r="D2881">
            <v>1861000</v>
          </cell>
          <cell r="E2881">
            <v>186100</v>
          </cell>
          <cell r="F2881">
            <v>186100</v>
          </cell>
          <cell r="G2881">
            <v>300000</v>
          </cell>
          <cell r="H2881">
            <v>1500000</v>
          </cell>
          <cell r="I2881">
            <v>0</v>
          </cell>
          <cell r="J2881">
            <v>2806000</v>
          </cell>
        </row>
        <row r="2882">
          <cell r="A2882" t="str">
            <v>P79972</v>
          </cell>
          <cell r="B2882" t="str">
            <v>SRI REJEKI,SE</v>
          </cell>
          <cell r="C2882" t="str">
            <v>06000</v>
          </cell>
          <cell r="D2882">
            <v>1744000</v>
          </cell>
          <cell r="E2882">
            <v>174400</v>
          </cell>
          <cell r="F2882">
            <v>174400</v>
          </cell>
          <cell r="G2882">
            <v>300000</v>
          </cell>
          <cell r="H2882">
            <v>1500000</v>
          </cell>
          <cell r="I2882">
            <v>0</v>
          </cell>
          <cell r="J2882">
            <v>2806000</v>
          </cell>
        </row>
        <row r="2883">
          <cell r="A2883" t="str">
            <v>P79986</v>
          </cell>
          <cell r="B2883" t="str">
            <v>HANANTO</v>
          </cell>
          <cell r="C2883" t="str">
            <v>06000</v>
          </cell>
          <cell r="D2883">
            <v>1802000</v>
          </cell>
          <cell r="E2883">
            <v>180200</v>
          </cell>
          <cell r="F2883">
            <v>180200</v>
          </cell>
          <cell r="G2883">
            <v>300000</v>
          </cell>
          <cell r="H2883">
            <v>1500000</v>
          </cell>
          <cell r="I2883">
            <v>0</v>
          </cell>
          <cell r="J2883">
            <v>2806000</v>
          </cell>
        </row>
        <row r="2884">
          <cell r="A2884" t="str">
            <v>P79999</v>
          </cell>
          <cell r="B2884" t="str">
            <v>MUH.ALI MURSIDI</v>
          </cell>
          <cell r="C2884" t="str">
            <v>06000</v>
          </cell>
          <cell r="D2884">
            <v>1869000</v>
          </cell>
          <cell r="E2884">
            <v>186900</v>
          </cell>
          <cell r="F2884">
            <v>0</v>
          </cell>
          <cell r="G2884">
            <v>150000</v>
          </cell>
          <cell r="H2884">
            <v>1500000</v>
          </cell>
          <cell r="I2884">
            <v>0</v>
          </cell>
          <cell r="J2884">
            <v>2806000</v>
          </cell>
        </row>
        <row r="2885">
          <cell r="A2885" t="str">
            <v>P80050</v>
          </cell>
          <cell r="B2885" t="str">
            <v>DEWA MADE ARIAWAN</v>
          </cell>
          <cell r="C2885" t="str">
            <v>06000</v>
          </cell>
          <cell r="D2885">
            <v>1744000</v>
          </cell>
          <cell r="E2885">
            <v>174400</v>
          </cell>
          <cell r="F2885">
            <v>174400</v>
          </cell>
          <cell r="G2885">
            <v>300000</v>
          </cell>
          <cell r="H2885">
            <v>1500000</v>
          </cell>
          <cell r="I2885">
            <v>0</v>
          </cell>
          <cell r="J2885">
            <v>2806000</v>
          </cell>
        </row>
        <row r="2886">
          <cell r="A2886" t="str">
            <v>P80058</v>
          </cell>
          <cell r="B2886" t="str">
            <v>YUFRON ANDIYANTO SAPUTRO, SE.Ak.</v>
          </cell>
          <cell r="C2886" t="str">
            <v>06000</v>
          </cell>
          <cell r="D2886">
            <v>1802000</v>
          </cell>
          <cell r="E2886">
            <v>180200</v>
          </cell>
          <cell r="F2886">
            <v>90100</v>
          </cell>
          <cell r="G2886">
            <v>225000</v>
          </cell>
          <cell r="H2886">
            <v>1500000</v>
          </cell>
          <cell r="I2886">
            <v>0</v>
          </cell>
          <cell r="J2886">
            <v>2806000</v>
          </cell>
        </row>
        <row r="2887">
          <cell r="A2887" t="str">
            <v>P80093</v>
          </cell>
          <cell r="B2887" t="str">
            <v>BAHRUN SEPTIYANTO</v>
          </cell>
          <cell r="C2887" t="str">
            <v>06000</v>
          </cell>
          <cell r="D2887">
            <v>1744000</v>
          </cell>
          <cell r="E2887">
            <v>174400</v>
          </cell>
          <cell r="F2887">
            <v>174400</v>
          </cell>
          <cell r="G2887">
            <v>300000</v>
          </cell>
          <cell r="H2887">
            <v>0</v>
          </cell>
          <cell r="I2887">
            <v>803000</v>
          </cell>
          <cell r="J2887">
            <v>2013000</v>
          </cell>
        </row>
        <row r="2888">
          <cell r="A2888" t="str">
            <v>P80173</v>
          </cell>
          <cell r="B2888" t="str">
            <v>SUYADI, SE</v>
          </cell>
          <cell r="C2888" t="str">
            <v>06000</v>
          </cell>
          <cell r="D2888">
            <v>1744000</v>
          </cell>
          <cell r="E2888">
            <v>174400</v>
          </cell>
          <cell r="F2888">
            <v>174400</v>
          </cell>
          <cell r="G2888">
            <v>300000</v>
          </cell>
          <cell r="H2888">
            <v>900000</v>
          </cell>
          <cell r="I2888">
            <v>0</v>
          </cell>
          <cell r="J2888">
            <v>2806000</v>
          </cell>
        </row>
        <row r="2889">
          <cell r="A2889" t="str">
            <v>P80215</v>
          </cell>
          <cell r="B2889" t="str">
            <v>MOH. UJI PRASODJO</v>
          </cell>
          <cell r="C2889" t="str">
            <v>06000</v>
          </cell>
          <cell r="D2889">
            <v>1689000</v>
          </cell>
          <cell r="E2889">
            <v>168900</v>
          </cell>
          <cell r="F2889">
            <v>168900</v>
          </cell>
          <cell r="G2889">
            <v>300000</v>
          </cell>
          <cell r="H2889">
            <v>0</v>
          </cell>
          <cell r="I2889">
            <v>0</v>
          </cell>
          <cell r="J2889">
            <v>1946000</v>
          </cell>
        </row>
        <row r="2890">
          <cell r="A2890" t="str">
            <v>P80418</v>
          </cell>
          <cell r="B2890" t="str">
            <v>SISWANTO</v>
          </cell>
          <cell r="C2890" t="str">
            <v>06000</v>
          </cell>
          <cell r="D2890">
            <v>1686000</v>
          </cell>
          <cell r="E2890">
            <v>168600</v>
          </cell>
          <cell r="F2890">
            <v>168600</v>
          </cell>
          <cell r="G2890">
            <v>300000</v>
          </cell>
          <cell r="H2890">
            <v>0</v>
          </cell>
          <cell r="I2890">
            <v>803000</v>
          </cell>
          <cell r="J2890">
            <v>2013000</v>
          </cell>
        </row>
        <row r="2891">
          <cell r="A2891" t="str">
            <v>P80520</v>
          </cell>
          <cell r="B2891" t="str">
            <v>TANU JATMIKO, AMD</v>
          </cell>
          <cell r="C2891" t="str">
            <v>06000</v>
          </cell>
          <cell r="D2891">
            <v>1577000</v>
          </cell>
          <cell r="E2891">
            <v>157700</v>
          </cell>
          <cell r="F2891">
            <v>157700</v>
          </cell>
          <cell r="G2891">
            <v>300000</v>
          </cell>
          <cell r="H2891">
            <v>0</v>
          </cell>
          <cell r="I2891">
            <v>0</v>
          </cell>
          <cell r="J2891">
            <v>1946000</v>
          </cell>
        </row>
        <row r="2892">
          <cell r="A2892" t="str">
            <v>P81067</v>
          </cell>
          <cell r="B2892" t="str">
            <v>AGUSTIN DEWI WINANTI, SE</v>
          </cell>
          <cell r="C2892" t="str">
            <v>06000</v>
          </cell>
          <cell r="D2892">
            <v>1523000</v>
          </cell>
          <cell r="E2892">
            <v>152300</v>
          </cell>
          <cell r="F2892">
            <v>152300</v>
          </cell>
          <cell r="G2892">
            <v>300000</v>
          </cell>
          <cell r="H2892">
            <v>0</v>
          </cell>
          <cell r="I2892">
            <v>495000</v>
          </cell>
          <cell r="J2892">
            <v>1946000</v>
          </cell>
        </row>
        <row r="2893">
          <cell r="A2893" t="str">
            <v>P81103</v>
          </cell>
          <cell r="B2893" t="str">
            <v>ALL EDRUS YA'MAN,AMd</v>
          </cell>
          <cell r="C2893" t="str">
            <v>06000</v>
          </cell>
          <cell r="D2893">
            <v>1523000</v>
          </cell>
          <cell r="E2893">
            <v>152300</v>
          </cell>
          <cell r="F2893">
            <v>152300</v>
          </cell>
          <cell r="G2893">
            <v>300000</v>
          </cell>
          <cell r="H2893">
            <v>0</v>
          </cell>
          <cell r="I2893">
            <v>803000</v>
          </cell>
          <cell r="J2893">
            <v>1946000</v>
          </cell>
        </row>
        <row r="2894">
          <cell r="A2894" t="str">
            <v>P81588</v>
          </cell>
          <cell r="B2894" t="str">
            <v>SIGIT PRASTYO,SE</v>
          </cell>
          <cell r="C2894" t="str">
            <v>06000</v>
          </cell>
          <cell r="D2894">
            <v>1333000</v>
          </cell>
          <cell r="E2894">
            <v>133300</v>
          </cell>
          <cell r="F2894">
            <v>66650</v>
          </cell>
          <cell r="G2894">
            <v>225000</v>
          </cell>
          <cell r="H2894">
            <v>0</v>
          </cell>
          <cell r="I2894">
            <v>0</v>
          </cell>
          <cell r="J2894">
            <v>1920000</v>
          </cell>
        </row>
        <row r="2895">
          <cell r="A2895" t="str">
            <v>P81600</v>
          </cell>
          <cell r="B2895" t="str">
            <v>KURNIA ARMUNANTO</v>
          </cell>
          <cell r="C2895" t="str">
            <v>06000</v>
          </cell>
          <cell r="D2895">
            <v>1207000</v>
          </cell>
          <cell r="E2895">
            <v>0</v>
          </cell>
          <cell r="F2895">
            <v>0</v>
          </cell>
          <cell r="G2895">
            <v>75000</v>
          </cell>
          <cell r="H2895">
            <v>0</v>
          </cell>
          <cell r="I2895">
            <v>0</v>
          </cell>
          <cell r="J2895">
            <v>1609000</v>
          </cell>
        </row>
        <row r="2896">
          <cell r="A2896" t="str">
            <v>P81608</v>
          </cell>
          <cell r="B2896" t="str">
            <v>IMAM BAGIJA</v>
          </cell>
          <cell r="C2896" t="str">
            <v>06000</v>
          </cell>
          <cell r="D2896">
            <v>1168000</v>
          </cell>
          <cell r="E2896">
            <v>116800</v>
          </cell>
          <cell r="F2896">
            <v>0</v>
          </cell>
          <cell r="G2896">
            <v>150000</v>
          </cell>
          <cell r="H2896">
            <v>0</v>
          </cell>
          <cell r="I2896">
            <v>0</v>
          </cell>
          <cell r="J2896">
            <v>1611000</v>
          </cell>
        </row>
        <row r="2897">
          <cell r="A2897" t="str">
            <v>P81641</v>
          </cell>
          <cell r="B2897" t="str">
            <v>DAMIANA SRIWAHYUNINGSIH</v>
          </cell>
          <cell r="C2897" t="str">
            <v>06000</v>
          </cell>
          <cell r="D2897">
            <v>1207000</v>
          </cell>
          <cell r="E2897">
            <v>0</v>
          </cell>
          <cell r="F2897">
            <v>0</v>
          </cell>
          <cell r="G2897">
            <v>75000</v>
          </cell>
          <cell r="H2897">
            <v>0</v>
          </cell>
          <cell r="I2897">
            <v>330000</v>
          </cell>
          <cell r="J2897">
            <v>1678000</v>
          </cell>
        </row>
        <row r="2898">
          <cell r="A2898" t="str">
            <v>P71543</v>
          </cell>
          <cell r="B2898" t="str">
            <v>JOKO SANTOSO, SE</v>
          </cell>
          <cell r="C2898" t="str">
            <v>06005</v>
          </cell>
          <cell r="D2898">
            <v>2522000</v>
          </cell>
          <cell r="E2898">
            <v>252200</v>
          </cell>
          <cell r="F2898">
            <v>252200</v>
          </cell>
          <cell r="G2898">
            <v>300000</v>
          </cell>
          <cell r="H2898">
            <v>2700000</v>
          </cell>
          <cell r="I2898">
            <v>0</v>
          </cell>
          <cell r="J2898">
            <v>4331000</v>
          </cell>
        </row>
        <row r="2899">
          <cell r="A2899" t="str">
            <v>P79773</v>
          </cell>
          <cell r="B2899" t="str">
            <v>HERY SUTIKNO, S.E.,M.M.</v>
          </cell>
          <cell r="C2899" t="str">
            <v>06006</v>
          </cell>
          <cell r="D2899">
            <v>2128000</v>
          </cell>
          <cell r="E2899">
            <v>212800</v>
          </cell>
          <cell r="F2899">
            <v>106400</v>
          </cell>
          <cell r="G2899">
            <v>225000</v>
          </cell>
          <cell r="H2899">
            <v>2100000</v>
          </cell>
          <cell r="I2899">
            <v>0</v>
          </cell>
          <cell r="J2899">
            <v>3717000</v>
          </cell>
        </row>
        <row r="2900">
          <cell r="A2900" t="str">
            <v>P80507</v>
          </cell>
          <cell r="B2900" t="str">
            <v>MOH. SYAFRUDIN, SE</v>
          </cell>
          <cell r="C2900" t="str">
            <v>06006</v>
          </cell>
          <cell r="D2900">
            <v>1799000</v>
          </cell>
          <cell r="E2900">
            <v>179900</v>
          </cell>
          <cell r="F2900">
            <v>89950</v>
          </cell>
          <cell r="G2900">
            <v>225000</v>
          </cell>
          <cell r="H2900">
            <v>1500000</v>
          </cell>
          <cell r="I2900">
            <v>0</v>
          </cell>
          <cell r="J2900">
            <v>2714000</v>
          </cell>
        </row>
        <row r="2901">
          <cell r="A2901" t="str">
            <v>P54367</v>
          </cell>
          <cell r="B2901" t="str">
            <v>WAHYUDI, SH</v>
          </cell>
          <cell r="C2901" t="str">
            <v>06007</v>
          </cell>
          <cell r="D2901">
            <v>2364000</v>
          </cell>
          <cell r="E2901">
            <v>236400</v>
          </cell>
          <cell r="F2901">
            <v>0</v>
          </cell>
          <cell r="G2901">
            <v>150000</v>
          </cell>
          <cell r="H2901">
            <v>2100000</v>
          </cell>
          <cell r="I2901">
            <v>0</v>
          </cell>
          <cell r="J2901">
            <v>3843000</v>
          </cell>
        </row>
        <row r="2902">
          <cell r="A2902" t="str">
            <v>P80071</v>
          </cell>
          <cell r="B2902" t="str">
            <v>KATRIN CANDRASWURI ANASTASIA, SE,AK</v>
          </cell>
          <cell r="C2902" t="str">
            <v>06007</v>
          </cell>
          <cell r="D2902">
            <v>1741000</v>
          </cell>
          <cell r="E2902">
            <v>174100</v>
          </cell>
          <cell r="F2902">
            <v>0</v>
          </cell>
          <cell r="G2902">
            <v>150000</v>
          </cell>
          <cell r="H2902">
            <v>1500000</v>
          </cell>
          <cell r="I2902">
            <v>0</v>
          </cell>
          <cell r="J2902">
            <v>2806000</v>
          </cell>
        </row>
        <row r="2903">
          <cell r="A2903" t="str">
            <v>P71551</v>
          </cell>
          <cell r="B2903" t="str">
            <v>CUCU SYAMSUDIN, SE</v>
          </cell>
          <cell r="C2903" t="str">
            <v>06008</v>
          </cell>
          <cell r="D2903">
            <v>2522000</v>
          </cell>
          <cell r="E2903">
            <v>252200</v>
          </cell>
          <cell r="F2903">
            <v>126100</v>
          </cell>
          <cell r="G2903">
            <v>225000</v>
          </cell>
          <cell r="H2903">
            <v>2100000</v>
          </cell>
          <cell r="I2903">
            <v>0</v>
          </cell>
          <cell r="J2903">
            <v>3843000</v>
          </cell>
        </row>
        <row r="2904">
          <cell r="A2904" t="str">
            <v>P80472</v>
          </cell>
          <cell r="B2904" t="str">
            <v>MICHALANS J. PELLA, S.E.</v>
          </cell>
          <cell r="C2904" t="str">
            <v>06008</v>
          </cell>
          <cell r="D2904">
            <v>1799000</v>
          </cell>
          <cell r="E2904">
            <v>179900</v>
          </cell>
          <cell r="F2904">
            <v>89950</v>
          </cell>
          <cell r="G2904">
            <v>225000</v>
          </cell>
          <cell r="H2904">
            <v>1500000</v>
          </cell>
          <cell r="I2904">
            <v>0</v>
          </cell>
          <cell r="J2904">
            <v>2806000</v>
          </cell>
        </row>
        <row r="2905">
          <cell r="A2905" t="str">
            <v>P51505</v>
          </cell>
          <cell r="B2905" t="str">
            <v>ABDUL SALAM, SE</v>
          </cell>
          <cell r="C2905" t="str">
            <v>06009</v>
          </cell>
          <cell r="D2905">
            <v>2364000</v>
          </cell>
          <cell r="E2905">
            <v>236400</v>
          </cell>
          <cell r="F2905">
            <v>236400</v>
          </cell>
          <cell r="G2905">
            <v>300000</v>
          </cell>
          <cell r="H2905">
            <v>2100000</v>
          </cell>
          <cell r="I2905">
            <v>0</v>
          </cell>
          <cell r="J2905">
            <v>3843000</v>
          </cell>
        </row>
        <row r="2906">
          <cell r="A2906" t="str">
            <v>P80162</v>
          </cell>
          <cell r="B2906" t="str">
            <v>SRI MULYANI,SE</v>
          </cell>
          <cell r="C2906" t="str">
            <v>06009</v>
          </cell>
          <cell r="D2906">
            <v>1799000</v>
          </cell>
          <cell r="E2906">
            <v>0</v>
          </cell>
          <cell r="F2906">
            <v>0</v>
          </cell>
          <cell r="G2906">
            <v>75000</v>
          </cell>
          <cell r="H2906">
            <v>1500000</v>
          </cell>
          <cell r="I2906">
            <v>0</v>
          </cell>
          <cell r="J2906">
            <v>2806000</v>
          </cell>
        </row>
        <row r="2907">
          <cell r="A2907" t="str">
            <v>P80027</v>
          </cell>
          <cell r="B2907" t="str">
            <v>UMAR WIBOWO, SE</v>
          </cell>
          <cell r="C2907" t="str">
            <v>0600A</v>
          </cell>
          <cell r="D2907">
            <v>1990000</v>
          </cell>
          <cell r="E2907">
            <v>199000</v>
          </cell>
          <cell r="F2907">
            <v>199000</v>
          </cell>
          <cell r="G2907">
            <v>300000</v>
          </cell>
          <cell r="H2907">
            <v>2100000</v>
          </cell>
          <cell r="I2907">
            <v>0</v>
          </cell>
          <cell r="J2907">
            <v>3717000</v>
          </cell>
        </row>
        <row r="2908">
          <cell r="A2908" t="str">
            <v>P80906</v>
          </cell>
          <cell r="B2908" t="str">
            <v>ANDI PANGERAN, SE</v>
          </cell>
          <cell r="C2908" t="str">
            <v>0600A</v>
          </cell>
          <cell r="D2908">
            <v>1738000</v>
          </cell>
          <cell r="E2908">
            <v>173800</v>
          </cell>
          <cell r="F2908">
            <v>173800</v>
          </cell>
          <cell r="G2908">
            <v>300000</v>
          </cell>
          <cell r="H2908">
            <v>1500000</v>
          </cell>
          <cell r="I2908">
            <v>0</v>
          </cell>
          <cell r="J2908">
            <v>2714000</v>
          </cell>
        </row>
        <row r="2909">
          <cell r="A2909" t="str">
            <v>P50722</v>
          </cell>
          <cell r="B2909" t="str">
            <v>SUTOYO,SH</v>
          </cell>
          <cell r="C2909" t="str">
            <v>0600B</v>
          </cell>
          <cell r="D2909">
            <v>2442000</v>
          </cell>
          <cell r="E2909">
            <v>244200</v>
          </cell>
          <cell r="F2909">
            <v>366300</v>
          </cell>
          <cell r="G2909">
            <v>375000</v>
          </cell>
          <cell r="H2909">
            <v>2100000</v>
          </cell>
          <cell r="I2909">
            <v>0</v>
          </cell>
          <cell r="J2909">
            <v>3717000</v>
          </cell>
        </row>
        <row r="2910">
          <cell r="A2910" t="str">
            <v>P79334</v>
          </cell>
          <cell r="B2910" t="str">
            <v>HARY SETIAWAN,SE</v>
          </cell>
          <cell r="C2910" t="str">
            <v>0600B</v>
          </cell>
          <cell r="D2910">
            <v>1806000</v>
          </cell>
          <cell r="E2910">
            <v>180600</v>
          </cell>
          <cell r="F2910">
            <v>180600</v>
          </cell>
          <cell r="G2910">
            <v>300000</v>
          </cell>
          <cell r="H2910">
            <v>900000</v>
          </cell>
          <cell r="I2910">
            <v>0</v>
          </cell>
          <cell r="J2910">
            <v>2484000</v>
          </cell>
        </row>
        <row r="2911">
          <cell r="A2911" t="str">
            <v>P71547</v>
          </cell>
          <cell r="B2911" t="str">
            <v>NAHASON SIHOMBING, S.H.</v>
          </cell>
          <cell r="C2911" t="str">
            <v>0600C</v>
          </cell>
          <cell r="D2911">
            <v>2522000</v>
          </cell>
          <cell r="E2911">
            <v>252200</v>
          </cell>
          <cell r="F2911">
            <v>252200</v>
          </cell>
          <cell r="G2911">
            <v>300000</v>
          </cell>
          <cell r="H2911">
            <v>2100000</v>
          </cell>
          <cell r="I2911">
            <v>0</v>
          </cell>
          <cell r="J2911">
            <v>3717000</v>
          </cell>
        </row>
        <row r="2912">
          <cell r="A2912" t="str">
            <v>P80962</v>
          </cell>
          <cell r="B2912" t="str">
            <v>NURSAPTO EDI P, SE, MM</v>
          </cell>
          <cell r="C2912" t="str">
            <v>0600C</v>
          </cell>
          <cell r="D2912">
            <v>1738000</v>
          </cell>
          <cell r="E2912">
            <v>173800</v>
          </cell>
          <cell r="F2912">
            <v>86900</v>
          </cell>
          <cell r="G2912">
            <v>225000</v>
          </cell>
          <cell r="H2912">
            <v>1500000</v>
          </cell>
          <cell r="I2912">
            <v>0</v>
          </cell>
          <cell r="J2912">
            <v>2714000</v>
          </cell>
        </row>
        <row r="2913">
          <cell r="A2913" t="str">
            <v>P63249</v>
          </cell>
          <cell r="B2913" t="str">
            <v>KUSNANDAR, SH</v>
          </cell>
          <cell r="C2913" t="str">
            <v>0600D</v>
          </cell>
          <cell r="D2913">
            <v>2206000</v>
          </cell>
          <cell r="E2913">
            <v>220600</v>
          </cell>
          <cell r="F2913">
            <v>0</v>
          </cell>
          <cell r="G2913">
            <v>150000</v>
          </cell>
          <cell r="H2913">
            <v>1500000</v>
          </cell>
          <cell r="I2913">
            <v>0</v>
          </cell>
          <cell r="J2913">
            <v>2714000</v>
          </cell>
        </row>
        <row r="2914">
          <cell r="A2914" t="str">
            <v>P71684</v>
          </cell>
          <cell r="B2914" t="str">
            <v>ENDANG KURSUSTIYATI RAHWIDAYANI,DRA</v>
          </cell>
          <cell r="C2914" t="str">
            <v>0600D</v>
          </cell>
          <cell r="D2914">
            <v>2437000</v>
          </cell>
          <cell r="E2914">
            <v>243700</v>
          </cell>
          <cell r="F2914">
            <v>0</v>
          </cell>
          <cell r="G2914">
            <v>150000</v>
          </cell>
          <cell r="H2914">
            <v>2100000</v>
          </cell>
          <cell r="I2914">
            <v>0</v>
          </cell>
          <cell r="J2914">
            <v>3717000</v>
          </cell>
        </row>
        <row r="2915">
          <cell r="A2915" t="str">
            <v>P50737</v>
          </cell>
          <cell r="B2915" t="str">
            <v>DRS. SUNARNA</v>
          </cell>
          <cell r="C2915" t="str">
            <v>0600E</v>
          </cell>
          <cell r="D2915">
            <v>2284000</v>
          </cell>
          <cell r="E2915">
            <v>228400</v>
          </cell>
          <cell r="F2915">
            <v>228400</v>
          </cell>
          <cell r="G2915">
            <v>300000</v>
          </cell>
          <cell r="H2915">
            <v>2100000</v>
          </cell>
          <cell r="I2915">
            <v>0</v>
          </cell>
          <cell r="J2915">
            <v>3717000</v>
          </cell>
        </row>
        <row r="2916">
          <cell r="A2916" t="str">
            <v>P78972</v>
          </cell>
          <cell r="B2916" t="str">
            <v>ARIS WIDIANTO, SE</v>
          </cell>
          <cell r="C2916" t="str">
            <v>0600E</v>
          </cell>
          <cell r="D2916">
            <v>1806000</v>
          </cell>
          <cell r="E2916">
            <v>180600</v>
          </cell>
          <cell r="F2916">
            <v>180600</v>
          </cell>
          <cell r="G2916">
            <v>300000</v>
          </cell>
          <cell r="H2916">
            <v>1500000</v>
          </cell>
          <cell r="I2916">
            <v>0</v>
          </cell>
          <cell r="J2916">
            <v>2599000</v>
          </cell>
        </row>
        <row r="2917">
          <cell r="A2917" t="str">
            <v>P79702</v>
          </cell>
          <cell r="B2917" t="str">
            <v>WIEN SUMARYANTO SOEMARDJO, SE</v>
          </cell>
          <cell r="C2917" t="str">
            <v>0600F</v>
          </cell>
          <cell r="D2917">
            <v>2060000</v>
          </cell>
          <cell r="E2917">
            <v>206000</v>
          </cell>
          <cell r="F2917">
            <v>206000</v>
          </cell>
          <cell r="G2917">
            <v>300000</v>
          </cell>
          <cell r="H2917">
            <v>2100000</v>
          </cell>
          <cell r="I2917">
            <v>0</v>
          </cell>
          <cell r="J2917">
            <v>3717000</v>
          </cell>
        </row>
        <row r="2918">
          <cell r="A2918" t="str">
            <v>P80496</v>
          </cell>
          <cell r="B2918" t="str">
            <v>JONI HARTANTO,SE.AK</v>
          </cell>
          <cell r="C2918" t="str">
            <v>0600F</v>
          </cell>
          <cell r="D2918">
            <v>1799000</v>
          </cell>
          <cell r="E2918">
            <v>179900</v>
          </cell>
          <cell r="F2918">
            <v>179900</v>
          </cell>
          <cell r="G2918">
            <v>300000</v>
          </cell>
          <cell r="H2918">
            <v>1500000</v>
          </cell>
          <cell r="I2918">
            <v>0</v>
          </cell>
          <cell r="J2918">
            <v>2714000</v>
          </cell>
        </row>
        <row r="2919">
          <cell r="A2919" t="str">
            <v>P53196</v>
          </cell>
          <cell r="B2919" t="str">
            <v>AGUS UNTORO, SE.</v>
          </cell>
          <cell r="C2919" t="str">
            <v>0600G</v>
          </cell>
          <cell r="D2919">
            <v>2364000</v>
          </cell>
          <cell r="E2919">
            <v>236400</v>
          </cell>
          <cell r="F2919">
            <v>118200</v>
          </cell>
          <cell r="G2919">
            <v>225000</v>
          </cell>
          <cell r="H2919">
            <v>2100000</v>
          </cell>
          <cell r="I2919">
            <v>0</v>
          </cell>
          <cell r="J2919">
            <v>3843000</v>
          </cell>
        </row>
        <row r="2920">
          <cell r="A2920" t="str">
            <v>P53221</v>
          </cell>
          <cell r="B2920" t="str">
            <v>NARYO SANTOSO, SH</v>
          </cell>
          <cell r="C2920" t="str">
            <v>0600G</v>
          </cell>
          <cell r="D2920">
            <v>2364000</v>
          </cell>
          <cell r="E2920">
            <v>236400</v>
          </cell>
          <cell r="F2920">
            <v>118200</v>
          </cell>
          <cell r="G2920">
            <v>225000</v>
          </cell>
          <cell r="H2920">
            <v>1500000</v>
          </cell>
          <cell r="I2920">
            <v>0</v>
          </cell>
          <cell r="J2920">
            <v>2806000</v>
          </cell>
        </row>
        <row r="2921">
          <cell r="A2921" t="str">
            <v>P79354</v>
          </cell>
          <cell r="B2921" t="str">
            <v>ASROR MASKURI, SE</v>
          </cell>
          <cell r="C2921" t="str">
            <v>0600H</v>
          </cell>
          <cell r="D2921">
            <v>1865000</v>
          </cell>
          <cell r="E2921">
            <v>186500</v>
          </cell>
          <cell r="F2921">
            <v>186500</v>
          </cell>
          <cell r="G2921">
            <v>300000</v>
          </cell>
          <cell r="H2921">
            <v>1500000</v>
          </cell>
          <cell r="I2921">
            <v>0</v>
          </cell>
          <cell r="J2921">
            <v>2806000</v>
          </cell>
        </row>
        <row r="2922">
          <cell r="A2922" t="str">
            <v>P80035</v>
          </cell>
          <cell r="B2922" t="str">
            <v>TUGIATMOKO, SE,AK</v>
          </cell>
          <cell r="C2922" t="str">
            <v>0600H</v>
          </cell>
          <cell r="D2922">
            <v>1923000</v>
          </cell>
          <cell r="E2922">
            <v>192300</v>
          </cell>
          <cell r="F2922">
            <v>192300</v>
          </cell>
          <cell r="G2922">
            <v>300000</v>
          </cell>
          <cell r="H2922">
            <v>2100000</v>
          </cell>
          <cell r="I2922">
            <v>0</v>
          </cell>
          <cell r="J2922">
            <v>3843000</v>
          </cell>
        </row>
        <row r="2923">
          <cell r="A2923" t="str">
            <v>P78671</v>
          </cell>
          <cell r="B2923" t="str">
            <v>AMAR MA RUF, SE</v>
          </cell>
          <cell r="C2923" t="str">
            <v>0600I</v>
          </cell>
          <cell r="D2923">
            <v>1994000</v>
          </cell>
          <cell r="E2923">
            <v>199400</v>
          </cell>
          <cell r="F2923">
            <v>199400</v>
          </cell>
          <cell r="G2923">
            <v>300000</v>
          </cell>
          <cell r="H2923">
            <v>2100000</v>
          </cell>
          <cell r="I2923">
            <v>0</v>
          </cell>
          <cell r="J2923">
            <v>3717000</v>
          </cell>
        </row>
        <row r="2924">
          <cell r="A2924" t="str">
            <v>P80858</v>
          </cell>
          <cell r="B2924" t="str">
            <v>UNGKAP MAMIO H.SIANTURI,S.E.</v>
          </cell>
          <cell r="C2924" t="str">
            <v>0600I</v>
          </cell>
          <cell r="D2924">
            <v>1738000</v>
          </cell>
          <cell r="E2924">
            <v>173800</v>
          </cell>
          <cell r="F2924">
            <v>173800</v>
          </cell>
          <cell r="G2924">
            <v>300000</v>
          </cell>
          <cell r="H2924">
            <v>1500000</v>
          </cell>
          <cell r="I2924">
            <v>0</v>
          </cell>
          <cell r="J2924">
            <v>2714000</v>
          </cell>
        </row>
        <row r="2925">
          <cell r="A2925" t="str">
            <v>P52441</v>
          </cell>
          <cell r="B2925" t="str">
            <v>SLAMET PURWOSUBIJANTO</v>
          </cell>
          <cell r="C2925" t="str">
            <v>06010</v>
          </cell>
          <cell r="D2925">
            <v>2072000</v>
          </cell>
          <cell r="E2925">
            <v>0</v>
          </cell>
          <cell r="F2925">
            <v>0</v>
          </cell>
          <cell r="G2925">
            <v>75000</v>
          </cell>
          <cell r="H2925">
            <v>0</v>
          </cell>
          <cell r="I2925">
            <v>330000</v>
          </cell>
          <cell r="J2925">
            <v>1964000</v>
          </cell>
        </row>
        <row r="2926">
          <cell r="A2926" t="str">
            <v>P53881</v>
          </cell>
          <cell r="B2926" t="str">
            <v>SUPRAPTONO</v>
          </cell>
          <cell r="C2926" t="str">
            <v>06010</v>
          </cell>
          <cell r="D2926">
            <v>2368000</v>
          </cell>
          <cell r="E2926">
            <v>236800</v>
          </cell>
          <cell r="F2926">
            <v>118400</v>
          </cell>
          <cell r="G2926">
            <v>225000</v>
          </cell>
          <cell r="H2926">
            <v>1500000</v>
          </cell>
          <cell r="I2926">
            <v>0</v>
          </cell>
          <cell r="J2926">
            <v>3068000</v>
          </cell>
        </row>
        <row r="2927">
          <cell r="A2927" t="str">
            <v>P62768</v>
          </cell>
          <cell r="B2927" t="str">
            <v>YULIANTO</v>
          </cell>
          <cell r="C2927" t="str">
            <v>06010</v>
          </cell>
          <cell r="D2927">
            <v>2006000</v>
          </cell>
          <cell r="E2927">
            <v>200600</v>
          </cell>
          <cell r="F2927">
            <v>200600</v>
          </cell>
          <cell r="G2927">
            <v>300000</v>
          </cell>
          <cell r="H2927">
            <v>0</v>
          </cell>
          <cell r="I2927">
            <v>0</v>
          </cell>
          <cell r="J2927">
            <v>1902000</v>
          </cell>
        </row>
        <row r="2928">
          <cell r="A2928" t="str">
            <v>P70375</v>
          </cell>
          <cell r="B2928" t="str">
            <v>MUH. ZAENURI</v>
          </cell>
          <cell r="C2928" t="str">
            <v>06010</v>
          </cell>
          <cell r="D2928">
            <v>1592000</v>
          </cell>
          <cell r="E2928">
            <v>159200</v>
          </cell>
          <cell r="F2928">
            <v>159200</v>
          </cell>
          <cell r="G2928">
            <v>300000</v>
          </cell>
          <cell r="H2928">
            <v>0</v>
          </cell>
          <cell r="I2928">
            <v>0</v>
          </cell>
          <cell r="J2928">
            <v>1716000</v>
          </cell>
        </row>
        <row r="2929">
          <cell r="A2929" t="str">
            <v>P77286</v>
          </cell>
          <cell r="B2929" t="str">
            <v>KARYONO, SE</v>
          </cell>
          <cell r="C2929" t="str">
            <v>06010</v>
          </cell>
          <cell r="D2929">
            <v>1865000</v>
          </cell>
          <cell r="E2929">
            <v>186500</v>
          </cell>
          <cell r="F2929">
            <v>93250</v>
          </cell>
          <cell r="G2929">
            <v>225000</v>
          </cell>
          <cell r="H2929">
            <v>0</v>
          </cell>
          <cell r="I2929">
            <v>825000</v>
          </cell>
          <cell r="J2929">
            <v>2027000</v>
          </cell>
        </row>
        <row r="2930">
          <cell r="A2930" t="str">
            <v>P79630</v>
          </cell>
          <cell r="B2930" t="str">
            <v>TUTI WAHYUNI</v>
          </cell>
          <cell r="C2930" t="str">
            <v>06010</v>
          </cell>
          <cell r="D2930">
            <v>1632000</v>
          </cell>
          <cell r="E2930">
            <v>0</v>
          </cell>
          <cell r="F2930">
            <v>0</v>
          </cell>
          <cell r="G2930">
            <v>75000</v>
          </cell>
          <cell r="H2930">
            <v>0</v>
          </cell>
          <cell r="I2930">
            <v>605000</v>
          </cell>
          <cell r="J2930">
            <v>1902000</v>
          </cell>
        </row>
        <row r="2931">
          <cell r="A2931" t="str">
            <v>P79661</v>
          </cell>
          <cell r="B2931" t="str">
            <v>SUPRIYANA, SE</v>
          </cell>
          <cell r="C2931" t="str">
            <v>06010</v>
          </cell>
          <cell r="D2931">
            <v>1686000</v>
          </cell>
          <cell r="E2931">
            <v>168600</v>
          </cell>
          <cell r="F2931">
            <v>168600</v>
          </cell>
          <cell r="G2931">
            <v>300000</v>
          </cell>
          <cell r="H2931">
            <v>0</v>
          </cell>
          <cell r="I2931">
            <v>825000</v>
          </cell>
          <cell r="J2931">
            <v>2051000</v>
          </cell>
        </row>
        <row r="2932">
          <cell r="A2932" t="str">
            <v>P79719</v>
          </cell>
          <cell r="B2932" t="str">
            <v>TH SEPTIANI INDYASTUTI</v>
          </cell>
          <cell r="C2932" t="str">
            <v>06010</v>
          </cell>
          <cell r="D2932">
            <v>1577000</v>
          </cell>
          <cell r="E2932">
            <v>157700</v>
          </cell>
          <cell r="F2932">
            <v>157700</v>
          </cell>
          <cell r="G2932">
            <v>300000</v>
          </cell>
          <cell r="H2932">
            <v>0</v>
          </cell>
          <cell r="I2932">
            <v>297000</v>
          </cell>
          <cell r="J2932">
            <v>1986000</v>
          </cell>
        </row>
        <row r="2933">
          <cell r="A2933" t="str">
            <v>Q00723</v>
          </cell>
          <cell r="B2933" t="str">
            <v>DENNY SETIAWAN</v>
          </cell>
          <cell r="C2933" t="str">
            <v>06010</v>
          </cell>
          <cell r="D2933">
            <v>935000</v>
          </cell>
          <cell r="E2933">
            <v>0</v>
          </cell>
          <cell r="F2933">
            <v>0</v>
          </cell>
          <cell r="G2933">
            <v>75000</v>
          </cell>
          <cell r="H2933">
            <v>0</v>
          </cell>
          <cell r="I2933">
            <v>319000</v>
          </cell>
          <cell r="J2933">
            <v>1030000</v>
          </cell>
        </row>
        <row r="2934">
          <cell r="A2934" t="str">
            <v>P52458</v>
          </cell>
          <cell r="B2934" t="str">
            <v>DRS. SUMARNO</v>
          </cell>
          <cell r="C2934" t="str">
            <v>06020</v>
          </cell>
          <cell r="D2934">
            <v>2446000</v>
          </cell>
          <cell r="E2934">
            <v>0</v>
          </cell>
          <cell r="F2934">
            <v>244600</v>
          </cell>
          <cell r="G2934">
            <v>225000</v>
          </cell>
          <cell r="H2934">
            <v>1500000</v>
          </cell>
          <cell r="I2934">
            <v>0</v>
          </cell>
          <cell r="J2934">
            <v>2825000</v>
          </cell>
        </row>
        <row r="2935">
          <cell r="A2935" t="str">
            <v>P66100</v>
          </cell>
          <cell r="B2935" t="str">
            <v>SETYOWATI</v>
          </cell>
          <cell r="C2935" t="str">
            <v>06020</v>
          </cell>
          <cell r="D2935">
            <v>2072000</v>
          </cell>
          <cell r="E2935">
            <v>0</v>
          </cell>
          <cell r="F2935">
            <v>0</v>
          </cell>
          <cell r="G2935">
            <v>75000</v>
          </cell>
          <cell r="H2935">
            <v>0</v>
          </cell>
          <cell r="I2935">
            <v>825000</v>
          </cell>
          <cell r="J2935">
            <v>2051000</v>
          </cell>
        </row>
        <row r="2936">
          <cell r="A2936" t="str">
            <v>P71289</v>
          </cell>
          <cell r="B2936" t="str">
            <v>PAERAN</v>
          </cell>
          <cell r="C2936" t="str">
            <v>06020</v>
          </cell>
          <cell r="D2936">
            <v>1592000</v>
          </cell>
          <cell r="E2936">
            <v>159200</v>
          </cell>
          <cell r="F2936">
            <v>79600</v>
          </cell>
          <cell r="G2936">
            <v>225000</v>
          </cell>
          <cell r="H2936">
            <v>0</v>
          </cell>
          <cell r="I2936">
            <v>0</v>
          </cell>
          <cell r="J2936">
            <v>1716000</v>
          </cell>
        </row>
        <row r="2937">
          <cell r="A2937" t="str">
            <v>P79495</v>
          </cell>
          <cell r="B2937" t="str">
            <v>YULIARSIH</v>
          </cell>
          <cell r="C2937" t="str">
            <v>06020</v>
          </cell>
          <cell r="D2937">
            <v>1577000</v>
          </cell>
          <cell r="E2937">
            <v>0</v>
          </cell>
          <cell r="F2937">
            <v>0</v>
          </cell>
          <cell r="G2937">
            <v>75000</v>
          </cell>
          <cell r="H2937">
            <v>0</v>
          </cell>
          <cell r="I2937">
            <v>297000</v>
          </cell>
          <cell r="J2937">
            <v>1902000</v>
          </cell>
        </row>
        <row r="2938">
          <cell r="A2938" t="str">
            <v>P81614</v>
          </cell>
          <cell r="B2938" t="str">
            <v>KUNCORO, SE</v>
          </cell>
          <cell r="C2938" t="str">
            <v>06020</v>
          </cell>
          <cell r="D2938">
            <v>1168000</v>
          </cell>
          <cell r="E2938">
            <v>116800</v>
          </cell>
          <cell r="F2938">
            <v>116800</v>
          </cell>
          <cell r="G2938">
            <v>300000</v>
          </cell>
          <cell r="H2938">
            <v>0</v>
          </cell>
          <cell r="I2938">
            <v>319000</v>
          </cell>
          <cell r="J2938">
            <v>1592000</v>
          </cell>
        </row>
        <row r="2939">
          <cell r="A2939" t="str">
            <v>P53216</v>
          </cell>
          <cell r="B2939" t="str">
            <v>SUBADI,SH</v>
          </cell>
          <cell r="C2939" t="str">
            <v>06030</v>
          </cell>
          <cell r="D2939">
            <v>2364000</v>
          </cell>
          <cell r="E2939">
            <v>236400</v>
          </cell>
          <cell r="F2939">
            <v>354600</v>
          </cell>
          <cell r="G2939">
            <v>375000</v>
          </cell>
          <cell r="H2939">
            <v>0</v>
          </cell>
          <cell r="I2939">
            <v>330000</v>
          </cell>
          <cell r="J2939">
            <v>2151000</v>
          </cell>
        </row>
        <row r="2940">
          <cell r="A2940" t="str">
            <v>P53241</v>
          </cell>
          <cell r="B2940" t="str">
            <v>SOEPARMAN</v>
          </cell>
          <cell r="C2940" t="str">
            <v>06030</v>
          </cell>
          <cell r="D2940">
            <v>2288000</v>
          </cell>
          <cell r="E2940">
            <v>228800</v>
          </cell>
          <cell r="F2940">
            <v>228800</v>
          </cell>
          <cell r="G2940">
            <v>300000</v>
          </cell>
          <cell r="H2940">
            <v>1500000</v>
          </cell>
          <cell r="I2940">
            <v>0</v>
          </cell>
          <cell r="J2940">
            <v>3068000</v>
          </cell>
        </row>
        <row r="2941">
          <cell r="A2941" t="str">
            <v>P62767</v>
          </cell>
          <cell r="B2941" t="str">
            <v>TITIK PARWINI</v>
          </cell>
          <cell r="C2941" t="str">
            <v>06030</v>
          </cell>
          <cell r="D2941">
            <v>1872000</v>
          </cell>
          <cell r="E2941">
            <v>187200</v>
          </cell>
          <cell r="F2941">
            <v>187200</v>
          </cell>
          <cell r="G2941">
            <v>300000</v>
          </cell>
          <cell r="H2941">
            <v>0</v>
          </cell>
          <cell r="I2941">
            <v>495000</v>
          </cell>
          <cell r="J2941">
            <v>1986000</v>
          </cell>
        </row>
        <row r="2942">
          <cell r="A2942" t="str">
            <v>P71353</v>
          </cell>
          <cell r="B2942" t="str">
            <v>SUWARNO</v>
          </cell>
          <cell r="C2942" t="str">
            <v>06030</v>
          </cell>
          <cell r="D2942">
            <v>1692000</v>
          </cell>
          <cell r="E2942">
            <v>169200</v>
          </cell>
          <cell r="F2942">
            <v>169200</v>
          </cell>
          <cell r="G2942">
            <v>300000</v>
          </cell>
          <cell r="H2942">
            <v>0</v>
          </cell>
          <cell r="I2942">
            <v>319000</v>
          </cell>
          <cell r="J2942">
            <v>1922000</v>
          </cell>
        </row>
        <row r="2943">
          <cell r="A2943" t="str">
            <v>P77175</v>
          </cell>
          <cell r="B2943" t="str">
            <v>JOKO SUPARYANTO</v>
          </cell>
          <cell r="C2943" t="str">
            <v>06030</v>
          </cell>
          <cell r="D2943">
            <v>1806000</v>
          </cell>
          <cell r="E2943">
            <v>180600</v>
          </cell>
          <cell r="F2943">
            <v>0</v>
          </cell>
          <cell r="G2943">
            <v>150000</v>
          </cell>
          <cell r="H2943">
            <v>0</v>
          </cell>
          <cell r="I2943">
            <v>583000</v>
          </cell>
          <cell r="J2943">
            <v>2051000</v>
          </cell>
        </row>
        <row r="2944">
          <cell r="A2944" t="str">
            <v>P79945</v>
          </cell>
          <cell r="B2944" t="str">
            <v>NANIK WARTININGTYASTUTI</v>
          </cell>
          <cell r="C2944" t="str">
            <v>06030</v>
          </cell>
          <cell r="D2944">
            <v>1744000</v>
          </cell>
          <cell r="E2944">
            <v>0</v>
          </cell>
          <cell r="F2944">
            <v>0</v>
          </cell>
          <cell r="G2944">
            <v>75000</v>
          </cell>
          <cell r="H2944">
            <v>0</v>
          </cell>
          <cell r="I2944">
            <v>825000</v>
          </cell>
          <cell r="J2944">
            <v>2051000</v>
          </cell>
        </row>
        <row r="2945">
          <cell r="A2945" t="str">
            <v>P81100</v>
          </cell>
          <cell r="B2945" t="str">
            <v>ERAJATI RATNASARI, SET</v>
          </cell>
          <cell r="C2945" t="str">
            <v>06030</v>
          </cell>
          <cell r="D2945">
            <v>1523000</v>
          </cell>
          <cell r="E2945">
            <v>152300</v>
          </cell>
          <cell r="F2945">
            <v>152300</v>
          </cell>
          <cell r="G2945">
            <v>300000</v>
          </cell>
          <cell r="H2945">
            <v>0</v>
          </cell>
          <cell r="I2945">
            <v>825000</v>
          </cell>
          <cell r="J2945">
            <v>1986000</v>
          </cell>
        </row>
        <row r="2946">
          <cell r="A2946" t="str">
            <v>P81612</v>
          </cell>
          <cell r="B2946" t="str">
            <v>SUDOMO</v>
          </cell>
          <cell r="C2946" t="str">
            <v>06030</v>
          </cell>
          <cell r="D2946">
            <v>1168000</v>
          </cell>
          <cell r="E2946">
            <v>116800</v>
          </cell>
          <cell r="F2946">
            <v>116800</v>
          </cell>
          <cell r="G2946">
            <v>300000</v>
          </cell>
          <cell r="H2946">
            <v>0</v>
          </cell>
          <cell r="I2946">
            <v>0</v>
          </cell>
          <cell r="J2946">
            <v>1592000</v>
          </cell>
        </row>
        <row r="2947">
          <cell r="A2947" t="str">
            <v>P82776</v>
          </cell>
          <cell r="B2947" t="str">
            <v>A'ANG BACHRUDDIEN,SH</v>
          </cell>
          <cell r="C2947" t="str">
            <v>06030</v>
          </cell>
          <cell r="D2947">
            <v>1052000</v>
          </cell>
          <cell r="E2947">
            <v>105200</v>
          </cell>
          <cell r="F2947">
            <v>0</v>
          </cell>
          <cell r="G2947">
            <v>150000</v>
          </cell>
          <cell r="H2947">
            <v>0</v>
          </cell>
          <cell r="I2947">
            <v>319000</v>
          </cell>
          <cell r="J2947">
            <v>1727000</v>
          </cell>
        </row>
        <row r="2948">
          <cell r="A2948" t="str">
            <v>Q00724</v>
          </cell>
          <cell r="B2948" t="str">
            <v>CHISTURIANI</v>
          </cell>
          <cell r="C2948" t="str">
            <v>06030</v>
          </cell>
          <cell r="D2948">
            <v>935000</v>
          </cell>
          <cell r="E2948">
            <v>0</v>
          </cell>
          <cell r="F2948">
            <v>0</v>
          </cell>
          <cell r="G2948">
            <v>75000</v>
          </cell>
          <cell r="H2948">
            <v>0</v>
          </cell>
          <cell r="I2948">
            <v>0</v>
          </cell>
          <cell r="J2948">
            <v>1030000</v>
          </cell>
        </row>
        <row r="2949">
          <cell r="A2949" t="str">
            <v>P52471</v>
          </cell>
          <cell r="B2949" t="str">
            <v>SJAMAN,S.SOS</v>
          </cell>
          <cell r="C2949" t="str">
            <v>06040</v>
          </cell>
          <cell r="D2949">
            <v>2211000</v>
          </cell>
          <cell r="E2949">
            <v>221100</v>
          </cell>
          <cell r="F2949">
            <v>221100</v>
          </cell>
          <cell r="G2949">
            <v>300000</v>
          </cell>
          <cell r="H2949">
            <v>1500000</v>
          </cell>
          <cell r="I2949">
            <v>0</v>
          </cell>
          <cell r="J2949">
            <v>2950000</v>
          </cell>
        </row>
        <row r="2950">
          <cell r="A2950" t="str">
            <v>P52497</v>
          </cell>
          <cell r="B2950" t="str">
            <v>MARTAYA</v>
          </cell>
          <cell r="C2950" t="str">
            <v>06040</v>
          </cell>
          <cell r="D2950">
            <v>2293000</v>
          </cell>
          <cell r="E2950">
            <v>229300</v>
          </cell>
          <cell r="F2950">
            <v>0</v>
          </cell>
          <cell r="G2950">
            <v>150000</v>
          </cell>
          <cell r="H2950">
            <v>0</v>
          </cell>
          <cell r="I2950">
            <v>583000</v>
          </cell>
          <cell r="J2950">
            <v>2188000</v>
          </cell>
        </row>
        <row r="2951">
          <cell r="A2951" t="str">
            <v>P70378</v>
          </cell>
          <cell r="B2951" t="str">
            <v>RIBUT SUKEDI</v>
          </cell>
          <cell r="C2951" t="str">
            <v>06040</v>
          </cell>
          <cell r="D2951">
            <v>1592000</v>
          </cell>
          <cell r="E2951">
            <v>159200</v>
          </cell>
          <cell r="F2951">
            <v>159200</v>
          </cell>
          <cell r="G2951">
            <v>300000</v>
          </cell>
          <cell r="H2951">
            <v>0</v>
          </cell>
          <cell r="I2951">
            <v>0</v>
          </cell>
          <cell r="J2951">
            <v>1716000</v>
          </cell>
        </row>
        <row r="2952">
          <cell r="A2952" t="str">
            <v>P79667</v>
          </cell>
          <cell r="B2952" t="str">
            <v>DINA KARTIKA DEWI, SE</v>
          </cell>
          <cell r="C2952" t="str">
            <v>06040</v>
          </cell>
          <cell r="D2952">
            <v>1577000</v>
          </cell>
          <cell r="E2952">
            <v>0</v>
          </cell>
          <cell r="F2952">
            <v>157700</v>
          </cell>
          <cell r="G2952">
            <v>225000</v>
          </cell>
          <cell r="H2952">
            <v>0</v>
          </cell>
          <cell r="I2952">
            <v>825000</v>
          </cell>
          <cell r="J2952">
            <v>1986000</v>
          </cell>
        </row>
        <row r="2953">
          <cell r="A2953" t="str">
            <v>P79682</v>
          </cell>
          <cell r="B2953" t="str">
            <v>ROCHAYATI</v>
          </cell>
          <cell r="C2953" t="str">
            <v>06040</v>
          </cell>
          <cell r="D2953">
            <v>1632000</v>
          </cell>
          <cell r="E2953">
            <v>0</v>
          </cell>
          <cell r="F2953">
            <v>0</v>
          </cell>
          <cell r="G2953">
            <v>75000</v>
          </cell>
          <cell r="H2953">
            <v>0</v>
          </cell>
          <cell r="I2953">
            <v>605000</v>
          </cell>
          <cell r="J2953">
            <v>1986000</v>
          </cell>
        </row>
        <row r="2954">
          <cell r="A2954" t="str">
            <v>P80151</v>
          </cell>
          <cell r="B2954" t="str">
            <v>R. CATUR YOGO PRASETYO</v>
          </cell>
          <cell r="C2954" t="str">
            <v>06040</v>
          </cell>
          <cell r="D2954">
            <v>1744000</v>
          </cell>
          <cell r="E2954">
            <v>174400</v>
          </cell>
          <cell r="F2954">
            <v>87200</v>
          </cell>
          <cell r="G2954">
            <v>225000</v>
          </cell>
          <cell r="H2954">
            <v>0</v>
          </cell>
          <cell r="I2954">
            <v>825000</v>
          </cell>
          <cell r="J2954">
            <v>2051000</v>
          </cell>
        </row>
        <row r="2955">
          <cell r="A2955" t="str">
            <v>P80692</v>
          </cell>
          <cell r="B2955" t="str">
            <v>MAHFUD</v>
          </cell>
          <cell r="C2955" t="str">
            <v>06040</v>
          </cell>
          <cell r="D2955">
            <v>1425000</v>
          </cell>
          <cell r="E2955">
            <v>142500</v>
          </cell>
          <cell r="F2955">
            <v>142500</v>
          </cell>
          <cell r="G2955">
            <v>300000</v>
          </cell>
          <cell r="H2955">
            <v>0</v>
          </cell>
          <cell r="I2955">
            <v>825000</v>
          </cell>
          <cell r="J2955">
            <v>1922000</v>
          </cell>
        </row>
        <row r="2956">
          <cell r="A2956" t="str">
            <v>P81589</v>
          </cell>
          <cell r="B2956" t="str">
            <v>MOHAMMAD NURATIQ</v>
          </cell>
          <cell r="C2956" t="str">
            <v>06040</v>
          </cell>
          <cell r="D2956">
            <v>1246000</v>
          </cell>
          <cell r="E2956">
            <v>124600</v>
          </cell>
          <cell r="F2956">
            <v>124600</v>
          </cell>
          <cell r="G2956">
            <v>300000</v>
          </cell>
          <cell r="H2956">
            <v>0</v>
          </cell>
          <cell r="I2956">
            <v>319000</v>
          </cell>
          <cell r="J2956">
            <v>1792000</v>
          </cell>
        </row>
        <row r="2957">
          <cell r="A2957" t="str">
            <v>P81633</v>
          </cell>
          <cell r="B2957" t="str">
            <v>RACHMADI, A.md.</v>
          </cell>
          <cell r="C2957" t="str">
            <v>06040</v>
          </cell>
          <cell r="D2957">
            <v>1168000</v>
          </cell>
          <cell r="E2957">
            <v>0</v>
          </cell>
          <cell r="F2957">
            <v>0</v>
          </cell>
          <cell r="G2957">
            <v>75000</v>
          </cell>
          <cell r="H2957">
            <v>0</v>
          </cell>
          <cell r="I2957">
            <v>297000</v>
          </cell>
          <cell r="J2957">
            <v>1662000</v>
          </cell>
        </row>
        <row r="2958">
          <cell r="A2958" t="str">
            <v>Q00725</v>
          </cell>
          <cell r="B2958" t="str">
            <v>FEBTINA CAHYANINGRUM</v>
          </cell>
          <cell r="C2958" t="str">
            <v>06040</v>
          </cell>
          <cell r="D2958">
            <v>935000</v>
          </cell>
          <cell r="E2958">
            <v>0</v>
          </cell>
          <cell r="F2958">
            <v>0</v>
          </cell>
          <cell r="G2958">
            <v>75000</v>
          </cell>
          <cell r="H2958">
            <v>0</v>
          </cell>
          <cell r="I2958">
            <v>0</v>
          </cell>
          <cell r="J2958">
            <v>1030000</v>
          </cell>
        </row>
        <row r="2959">
          <cell r="A2959" t="str">
            <v>P52484</v>
          </cell>
          <cell r="B2959" t="str">
            <v>BAMBANG SUDJANARKO</v>
          </cell>
          <cell r="C2959" t="str">
            <v>06050</v>
          </cell>
          <cell r="D2959">
            <v>2368000</v>
          </cell>
          <cell r="E2959">
            <v>236800</v>
          </cell>
          <cell r="F2959">
            <v>236800</v>
          </cell>
          <cell r="G2959">
            <v>300000</v>
          </cell>
          <cell r="H2959">
            <v>1500000</v>
          </cell>
          <cell r="I2959">
            <v>0</v>
          </cell>
          <cell r="J2959">
            <v>2825000</v>
          </cell>
        </row>
        <row r="2960">
          <cell r="A2960" t="str">
            <v>P63236</v>
          </cell>
          <cell r="B2960" t="str">
            <v>R. EDI TEDJOSURANTO</v>
          </cell>
          <cell r="C2960" t="str">
            <v>06050</v>
          </cell>
          <cell r="D2960">
            <v>1809000</v>
          </cell>
          <cell r="E2960">
            <v>180900</v>
          </cell>
          <cell r="F2960">
            <v>180900</v>
          </cell>
          <cell r="G2960">
            <v>300000</v>
          </cell>
          <cell r="H2960">
            <v>0</v>
          </cell>
          <cell r="I2960">
            <v>407000</v>
          </cell>
          <cell r="J2960">
            <v>1986000</v>
          </cell>
        </row>
        <row r="2961">
          <cell r="A2961" t="str">
            <v>P81611</v>
          </cell>
          <cell r="B2961" t="str">
            <v>KISWANTO</v>
          </cell>
          <cell r="C2961" t="str">
            <v>06050</v>
          </cell>
          <cell r="D2961">
            <v>1207000</v>
          </cell>
          <cell r="E2961">
            <v>120700</v>
          </cell>
          <cell r="F2961">
            <v>120700</v>
          </cell>
          <cell r="G2961">
            <v>300000</v>
          </cell>
          <cell r="H2961">
            <v>0</v>
          </cell>
          <cell r="I2961">
            <v>297000</v>
          </cell>
          <cell r="J2961">
            <v>1727000</v>
          </cell>
        </row>
        <row r="2962">
          <cell r="A2962" t="str">
            <v>P81613</v>
          </cell>
          <cell r="B2962" t="str">
            <v>ROHWANI</v>
          </cell>
          <cell r="C2962" t="str">
            <v>06050</v>
          </cell>
          <cell r="D2962">
            <v>1207000</v>
          </cell>
          <cell r="E2962">
            <v>120700</v>
          </cell>
          <cell r="F2962">
            <v>120700</v>
          </cell>
          <cell r="G2962">
            <v>300000</v>
          </cell>
          <cell r="H2962">
            <v>0</v>
          </cell>
          <cell r="I2962">
            <v>319000</v>
          </cell>
          <cell r="J2962">
            <v>1727000</v>
          </cell>
        </row>
        <row r="2963">
          <cell r="A2963" t="str">
            <v>P52494</v>
          </cell>
          <cell r="B2963" t="str">
            <v>DJOKO SETYONO, B.SC</v>
          </cell>
          <cell r="C2963" t="str">
            <v>06070</v>
          </cell>
          <cell r="D2963">
            <v>2442000</v>
          </cell>
          <cell r="E2963">
            <v>244200</v>
          </cell>
          <cell r="F2963">
            <v>366300</v>
          </cell>
          <cell r="G2963">
            <v>375000</v>
          </cell>
          <cell r="H2963">
            <v>2100000</v>
          </cell>
          <cell r="I2963">
            <v>0</v>
          </cell>
          <cell r="J2963">
            <v>4209000</v>
          </cell>
        </row>
        <row r="2964">
          <cell r="A2964" t="str">
            <v>P53884</v>
          </cell>
          <cell r="B2964" t="str">
            <v>KARSIDI, SE</v>
          </cell>
          <cell r="C2964" t="str">
            <v>06070</v>
          </cell>
          <cell r="D2964">
            <v>2288000</v>
          </cell>
          <cell r="E2964">
            <v>0</v>
          </cell>
          <cell r="F2964">
            <v>0</v>
          </cell>
          <cell r="G2964">
            <v>75000</v>
          </cell>
          <cell r="H2964">
            <v>1500000</v>
          </cell>
          <cell r="I2964">
            <v>0</v>
          </cell>
          <cell r="J2964">
            <v>3048000</v>
          </cell>
        </row>
        <row r="2965">
          <cell r="A2965" t="str">
            <v>P80510</v>
          </cell>
          <cell r="B2965" t="str">
            <v>HARI WIJAYANTA, SE</v>
          </cell>
          <cell r="C2965" t="str">
            <v>06070</v>
          </cell>
          <cell r="D2965">
            <v>1799000</v>
          </cell>
          <cell r="E2965">
            <v>179900</v>
          </cell>
          <cell r="F2965">
            <v>179900</v>
          </cell>
          <cell r="G2965">
            <v>300000</v>
          </cell>
          <cell r="H2965">
            <v>0</v>
          </cell>
          <cell r="I2965">
            <v>825000</v>
          </cell>
          <cell r="J2965">
            <v>2347000</v>
          </cell>
        </row>
        <row r="2966">
          <cell r="A2966" t="str">
            <v>P80695</v>
          </cell>
          <cell r="B2966" t="str">
            <v>A. ROCHMAD HIDAYAT</v>
          </cell>
          <cell r="C2966" t="str">
            <v>06070</v>
          </cell>
          <cell r="D2966">
            <v>1425000</v>
          </cell>
          <cell r="E2966">
            <v>142500</v>
          </cell>
          <cell r="F2966">
            <v>142500</v>
          </cell>
          <cell r="G2966">
            <v>300000</v>
          </cell>
          <cell r="H2966">
            <v>0</v>
          </cell>
          <cell r="I2966">
            <v>583000</v>
          </cell>
          <cell r="J2966">
            <v>2068000</v>
          </cell>
        </row>
        <row r="2967">
          <cell r="A2967" t="str">
            <v>P81112</v>
          </cell>
          <cell r="B2967" t="str">
            <v>SRI MAHARTINI, A.Md.</v>
          </cell>
          <cell r="C2967" t="str">
            <v>06070</v>
          </cell>
          <cell r="D2967">
            <v>1523000</v>
          </cell>
          <cell r="E2967">
            <v>152300</v>
          </cell>
          <cell r="F2967">
            <v>76150</v>
          </cell>
          <cell r="G2967">
            <v>225000</v>
          </cell>
          <cell r="H2967">
            <v>0</v>
          </cell>
          <cell r="I2967">
            <v>495000</v>
          </cell>
          <cell r="J2967">
            <v>2138000</v>
          </cell>
        </row>
        <row r="2968">
          <cell r="A2968" t="str">
            <v>P82108</v>
          </cell>
          <cell r="B2968" t="str">
            <v>HARI SOENGKOWO</v>
          </cell>
          <cell r="C2968" t="str">
            <v>06070</v>
          </cell>
          <cell r="D2968">
            <v>1126000</v>
          </cell>
          <cell r="E2968">
            <v>112600</v>
          </cell>
          <cell r="F2968">
            <v>112600</v>
          </cell>
          <cell r="G2968">
            <v>300000</v>
          </cell>
          <cell r="H2968">
            <v>0</v>
          </cell>
          <cell r="I2968">
            <v>352000</v>
          </cell>
          <cell r="J2968">
            <v>1859000</v>
          </cell>
        </row>
        <row r="2969">
          <cell r="A2969" t="str">
            <v>P82765</v>
          </cell>
          <cell r="B2969" t="str">
            <v>YUNITA PRIHATNASARI,SE</v>
          </cell>
          <cell r="C2969" t="str">
            <v>06070</v>
          </cell>
          <cell r="D2969">
            <v>1183000</v>
          </cell>
          <cell r="E2969">
            <v>0</v>
          </cell>
          <cell r="F2969">
            <v>0</v>
          </cell>
          <cell r="G2969">
            <v>75000</v>
          </cell>
          <cell r="H2969">
            <v>0</v>
          </cell>
          <cell r="I2969">
            <v>495000</v>
          </cell>
          <cell r="J2969">
            <v>1998000</v>
          </cell>
        </row>
        <row r="2970">
          <cell r="A2970" t="str">
            <v>Q00726</v>
          </cell>
          <cell r="B2970" t="str">
            <v>SUPRI PURWO PUTRO</v>
          </cell>
          <cell r="C2970" t="str">
            <v>06070</v>
          </cell>
          <cell r="D2970">
            <v>935000</v>
          </cell>
          <cell r="E2970">
            <v>0</v>
          </cell>
          <cell r="F2970">
            <v>0</v>
          </cell>
          <cell r="G2970">
            <v>75000</v>
          </cell>
          <cell r="H2970">
            <v>0</v>
          </cell>
          <cell r="I2970">
            <v>0</v>
          </cell>
          <cell r="J2970">
            <v>1060000</v>
          </cell>
        </row>
        <row r="2971">
          <cell r="A2971" t="str">
            <v>Q00727</v>
          </cell>
          <cell r="B2971" t="str">
            <v>MARTHA DIAN TRIWAHYUNI</v>
          </cell>
          <cell r="C2971" t="str">
            <v>06070</v>
          </cell>
          <cell r="D2971">
            <v>935000</v>
          </cell>
          <cell r="E2971">
            <v>0</v>
          </cell>
          <cell r="F2971">
            <v>0</v>
          </cell>
          <cell r="G2971">
            <v>75000</v>
          </cell>
          <cell r="H2971">
            <v>0</v>
          </cell>
          <cell r="I2971">
            <v>0</v>
          </cell>
          <cell r="J2971">
            <v>1060000</v>
          </cell>
        </row>
        <row r="2972">
          <cell r="A2972" t="str">
            <v>P51706</v>
          </cell>
          <cell r="B2972" t="str">
            <v>SLAMET WIDODO, B.SC</v>
          </cell>
          <cell r="C2972" t="str">
            <v>06080</v>
          </cell>
          <cell r="D2972">
            <v>2215000</v>
          </cell>
          <cell r="E2972">
            <v>0</v>
          </cell>
          <cell r="F2972">
            <v>0</v>
          </cell>
          <cell r="G2972">
            <v>75000</v>
          </cell>
          <cell r="H2972">
            <v>1500000</v>
          </cell>
          <cell r="I2972">
            <v>0</v>
          </cell>
          <cell r="J2972">
            <v>2928000</v>
          </cell>
        </row>
        <row r="2973">
          <cell r="A2973" t="str">
            <v>P52454</v>
          </cell>
          <cell r="B2973" t="str">
            <v>SURANTO, BA</v>
          </cell>
          <cell r="C2973" t="str">
            <v>06080</v>
          </cell>
          <cell r="D2973">
            <v>2527000</v>
          </cell>
          <cell r="E2973">
            <v>252700</v>
          </cell>
          <cell r="F2973">
            <v>0</v>
          </cell>
          <cell r="G2973">
            <v>150000</v>
          </cell>
          <cell r="H2973">
            <v>2100000</v>
          </cell>
          <cell r="I2973">
            <v>0</v>
          </cell>
          <cell r="J2973">
            <v>4209000</v>
          </cell>
        </row>
        <row r="2974">
          <cell r="A2974" t="str">
            <v>P79395</v>
          </cell>
          <cell r="B2974" t="str">
            <v>ENY MARYATI</v>
          </cell>
          <cell r="C2974" t="str">
            <v>06080</v>
          </cell>
          <cell r="D2974">
            <v>1806000</v>
          </cell>
          <cell r="E2974">
            <v>180600</v>
          </cell>
          <cell r="F2974">
            <v>180600</v>
          </cell>
          <cell r="G2974">
            <v>300000</v>
          </cell>
          <cell r="H2974">
            <v>0</v>
          </cell>
          <cell r="I2974">
            <v>605000</v>
          </cell>
          <cell r="J2974">
            <v>2121000</v>
          </cell>
        </row>
        <row r="2975">
          <cell r="A2975" t="str">
            <v>P79634</v>
          </cell>
          <cell r="B2975" t="str">
            <v>SLAMET YULIANTO</v>
          </cell>
          <cell r="C2975" t="str">
            <v>06080</v>
          </cell>
          <cell r="D2975">
            <v>1806000</v>
          </cell>
          <cell r="E2975">
            <v>180600</v>
          </cell>
          <cell r="F2975">
            <v>180600</v>
          </cell>
          <cell r="G2975">
            <v>300000</v>
          </cell>
          <cell r="H2975">
            <v>0</v>
          </cell>
          <cell r="I2975">
            <v>583000</v>
          </cell>
          <cell r="J2975">
            <v>2121000</v>
          </cell>
        </row>
        <row r="2976">
          <cell r="A2976" t="str">
            <v>P80320</v>
          </cell>
          <cell r="B2976" t="str">
            <v>ANTONIUS DYAN YUSTANTO</v>
          </cell>
          <cell r="C2976" t="str">
            <v>06080</v>
          </cell>
          <cell r="D2976">
            <v>1686000</v>
          </cell>
          <cell r="E2976">
            <v>168600</v>
          </cell>
          <cell r="F2976">
            <v>168600</v>
          </cell>
          <cell r="G2976">
            <v>300000</v>
          </cell>
          <cell r="H2976">
            <v>0</v>
          </cell>
          <cell r="I2976">
            <v>825000</v>
          </cell>
          <cell r="J2976">
            <v>2121000</v>
          </cell>
        </row>
        <row r="2977">
          <cell r="A2977" t="str">
            <v>P80699</v>
          </cell>
          <cell r="B2977" t="str">
            <v>KARMUDI</v>
          </cell>
          <cell r="C2977" t="str">
            <v>06080</v>
          </cell>
          <cell r="D2977">
            <v>1425000</v>
          </cell>
          <cell r="E2977">
            <v>142500</v>
          </cell>
          <cell r="F2977">
            <v>142500</v>
          </cell>
          <cell r="G2977">
            <v>300000</v>
          </cell>
          <cell r="H2977">
            <v>0</v>
          </cell>
          <cell r="I2977">
            <v>495000</v>
          </cell>
          <cell r="J2977">
            <v>1987000</v>
          </cell>
        </row>
        <row r="2978">
          <cell r="A2978" t="str">
            <v>P81597</v>
          </cell>
          <cell r="B2978" t="str">
            <v>ANGGRAINI HARJANTI</v>
          </cell>
          <cell r="C2978" t="str">
            <v>06080</v>
          </cell>
          <cell r="D2978">
            <v>1166000</v>
          </cell>
          <cell r="E2978">
            <v>116600</v>
          </cell>
          <cell r="F2978">
            <v>116600</v>
          </cell>
          <cell r="G2978">
            <v>300000</v>
          </cell>
          <cell r="H2978">
            <v>0</v>
          </cell>
          <cell r="I2978">
            <v>319000</v>
          </cell>
          <cell r="J2978">
            <v>1785000</v>
          </cell>
        </row>
        <row r="2979">
          <cell r="A2979" t="str">
            <v>P82094</v>
          </cell>
          <cell r="B2979" t="str">
            <v>WAHYU TRIWIRAWAN</v>
          </cell>
          <cell r="C2979" t="str">
            <v>06080</v>
          </cell>
          <cell r="D2979">
            <v>1164000</v>
          </cell>
          <cell r="E2979">
            <v>116400</v>
          </cell>
          <cell r="F2979">
            <v>116400</v>
          </cell>
          <cell r="G2979">
            <v>300000</v>
          </cell>
          <cell r="H2979">
            <v>0</v>
          </cell>
          <cell r="I2979">
            <v>330000</v>
          </cell>
          <cell r="J2979">
            <v>1852000</v>
          </cell>
        </row>
        <row r="2980">
          <cell r="A2980" t="str">
            <v>Q00729</v>
          </cell>
          <cell r="B2980" t="str">
            <v>DHITA RAHMAWATI AYUNDRIA</v>
          </cell>
          <cell r="C2980" t="str">
            <v>06080</v>
          </cell>
          <cell r="D2980">
            <v>935000</v>
          </cell>
          <cell r="E2980">
            <v>0</v>
          </cell>
          <cell r="F2980">
            <v>0</v>
          </cell>
          <cell r="G2980">
            <v>75000</v>
          </cell>
          <cell r="H2980">
            <v>0</v>
          </cell>
          <cell r="I2980">
            <v>0</v>
          </cell>
          <cell r="J2980">
            <v>1060000</v>
          </cell>
        </row>
        <row r="2981">
          <cell r="A2981" t="str">
            <v>Q00730</v>
          </cell>
          <cell r="B2981" t="str">
            <v>DARYATI PUTU PRADEKSA</v>
          </cell>
          <cell r="C2981" t="str">
            <v>06080</v>
          </cell>
          <cell r="D2981">
            <v>935000</v>
          </cell>
          <cell r="E2981">
            <v>0</v>
          </cell>
          <cell r="F2981">
            <v>0</v>
          </cell>
          <cell r="G2981">
            <v>75000</v>
          </cell>
          <cell r="H2981">
            <v>0</v>
          </cell>
          <cell r="I2981">
            <v>0</v>
          </cell>
          <cell r="J2981">
            <v>1060000</v>
          </cell>
        </row>
        <row r="2982">
          <cell r="A2982" t="str">
            <v>Q00731</v>
          </cell>
          <cell r="B2982" t="str">
            <v>MARIA YUSTI PRADITA</v>
          </cell>
          <cell r="C2982" t="str">
            <v>06080</v>
          </cell>
          <cell r="D2982">
            <v>935000</v>
          </cell>
          <cell r="E2982">
            <v>0</v>
          </cell>
          <cell r="F2982">
            <v>0</v>
          </cell>
          <cell r="G2982">
            <v>75000</v>
          </cell>
          <cell r="H2982">
            <v>0</v>
          </cell>
          <cell r="I2982">
            <v>0</v>
          </cell>
          <cell r="J2982">
            <v>1060000</v>
          </cell>
        </row>
        <row r="2983">
          <cell r="A2983" t="str">
            <v>P53310</v>
          </cell>
          <cell r="B2983" t="str">
            <v>ASWANDI, BA</v>
          </cell>
          <cell r="C2983" t="str">
            <v>06090</v>
          </cell>
          <cell r="D2983">
            <v>2288000</v>
          </cell>
          <cell r="E2983">
            <v>228800</v>
          </cell>
          <cell r="F2983">
            <v>114400</v>
          </cell>
          <cell r="G2983">
            <v>225000</v>
          </cell>
          <cell r="H2983">
            <v>1500000</v>
          </cell>
          <cell r="I2983">
            <v>0</v>
          </cell>
          <cell r="J2983">
            <v>2928000</v>
          </cell>
        </row>
        <row r="2984">
          <cell r="A2984" t="str">
            <v>P54113</v>
          </cell>
          <cell r="B2984" t="str">
            <v>SUNARTA</v>
          </cell>
          <cell r="C2984" t="str">
            <v>06090</v>
          </cell>
          <cell r="D2984">
            <v>1942000</v>
          </cell>
          <cell r="E2984">
            <v>194200</v>
          </cell>
          <cell r="F2984">
            <v>0</v>
          </cell>
          <cell r="G2984">
            <v>150000</v>
          </cell>
          <cell r="H2984">
            <v>0</v>
          </cell>
          <cell r="I2984">
            <v>352000</v>
          </cell>
          <cell r="J2984">
            <v>1987000</v>
          </cell>
        </row>
        <row r="2985">
          <cell r="A2985" t="str">
            <v>P62912</v>
          </cell>
          <cell r="B2985" t="str">
            <v>EDI WARNOTO, SH</v>
          </cell>
          <cell r="C2985" t="str">
            <v>06090</v>
          </cell>
          <cell r="D2985">
            <v>2359000</v>
          </cell>
          <cell r="E2985">
            <v>235900</v>
          </cell>
          <cell r="F2985">
            <v>117950</v>
          </cell>
          <cell r="G2985">
            <v>225000</v>
          </cell>
          <cell r="H2985">
            <v>2100000</v>
          </cell>
          <cell r="I2985">
            <v>0</v>
          </cell>
          <cell r="J2985">
            <v>4209000</v>
          </cell>
        </row>
        <row r="2986">
          <cell r="A2986" t="str">
            <v>P71264</v>
          </cell>
          <cell r="B2986" t="str">
            <v>AGUSTINA PRASETYANINGSIH</v>
          </cell>
          <cell r="C2986" t="str">
            <v>06090</v>
          </cell>
          <cell r="D2986">
            <v>1872000</v>
          </cell>
          <cell r="E2986">
            <v>0</v>
          </cell>
          <cell r="F2986">
            <v>0</v>
          </cell>
          <cell r="G2986">
            <v>75000</v>
          </cell>
          <cell r="H2986">
            <v>0</v>
          </cell>
          <cell r="I2986">
            <v>352000</v>
          </cell>
          <cell r="J2986">
            <v>2054000</v>
          </cell>
        </row>
        <row r="2987">
          <cell r="A2987" t="str">
            <v>P76664</v>
          </cell>
          <cell r="B2987" t="str">
            <v>BAMBANG HASMANTO</v>
          </cell>
          <cell r="C2987" t="str">
            <v>06090</v>
          </cell>
          <cell r="D2987">
            <v>1689000</v>
          </cell>
          <cell r="E2987">
            <v>168900</v>
          </cell>
          <cell r="F2987">
            <v>168900</v>
          </cell>
          <cell r="G2987">
            <v>300000</v>
          </cell>
          <cell r="H2987">
            <v>0</v>
          </cell>
          <cell r="I2987">
            <v>825000</v>
          </cell>
          <cell r="J2987">
            <v>2054000</v>
          </cell>
        </row>
        <row r="2988">
          <cell r="A2988" t="str">
            <v>P77376</v>
          </cell>
          <cell r="B2988" t="str">
            <v>SAMODRO WIBAWA</v>
          </cell>
          <cell r="C2988" t="str">
            <v>06090</v>
          </cell>
          <cell r="D2988">
            <v>1806000</v>
          </cell>
          <cell r="E2988">
            <v>0</v>
          </cell>
          <cell r="F2988">
            <v>0</v>
          </cell>
          <cell r="G2988">
            <v>75000</v>
          </cell>
          <cell r="H2988">
            <v>0</v>
          </cell>
          <cell r="I2988">
            <v>825000</v>
          </cell>
          <cell r="J2988">
            <v>2121000</v>
          </cell>
        </row>
        <row r="2989">
          <cell r="A2989" t="str">
            <v>P79011</v>
          </cell>
          <cell r="B2989" t="str">
            <v>DEBORA EVELINA HUTAGALUNG</v>
          </cell>
          <cell r="C2989" t="str">
            <v>06090</v>
          </cell>
          <cell r="D2989">
            <v>1744000</v>
          </cell>
          <cell r="E2989">
            <v>0</v>
          </cell>
          <cell r="F2989">
            <v>0</v>
          </cell>
          <cell r="G2989">
            <v>75000</v>
          </cell>
          <cell r="H2989">
            <v>0</v>
          </cell>
          <cell r="I2989">
            <v>825000</v>
          </cell>
          <cell r="J2989">
            <v>2121000</v>
          </cell>
        </row>
        <row r="2990">
          <cell r="A2990" t="str">
            <v>P79990</v>
          </cell>
          <cell r="B2990" t="str">
            <v>ARI HUSNAWATI, SE.MM</v>
          </cell>
          <cell r="C2990" t="str">
            <v>06090</v>
          </cell>
          <cell r="D2990">
            <v>1744000</v>
          </cell>
          <cell r="E2990">
            <v>0</v>
          </cell>
          <cell r="F2990">
            <v>0</v>
          </cell>
          <cell r="G2990">
            <v>75000</v>
          </cell>
          <cell r="H2990">
            <v>0</v>
          </cell>
          <cell r="I2990">
            <v>825000</v>
          </cell>
          <cell r="J2990">
            <v>2121000</v>
          </cell>
        </row>
        <row r="2991">
          <cell r="A2991" t="str">
            <v>P81059</v>
          </cell>
          <cell r="B2991" t="str">
            <v>ONITA KUSHINDARTI, SE</v>
          </cell>
          <cell r="C2991" t="str">
            <v>06090</v>
          </cell>
          <cell r="D2991">
            <v>1523000</v>
          </cell>
          <cell r="E2991">
            <v>152300</v>
          </cell>
          <cell r="F2991">
            <v>76150</v>
          </cell>
          <cell r="G2991">
            <v>225000</v>
          </cell>
          <cell r="H2991">
            <v>0</v>
          </cell>
          <cell r="I2991">
            <v>495000</v>
          </cell>
          <cell r="J2991">
            <v>2054000</v>
          </cell>
        </row>
        <row r="2992">
          <cell r="A2992" t="str">
            <v>P81617</v>
          </cell>
          <cell r="B2992" t="str">
            <v>SUNARYO</v>
          </cell>
          <cell r="C2992" t="str">
            <v>06090</v>
          </cell>
          <cell r="D2992">
            <v>1168000</v>
          </cell>
          <cell r="E2992">
            <v>116800</v>
          </cell>
          <cell r="F2992">
            <v>116800</v>
          </cell>
          <cell r="G2992">
            <v>300000</v>
          </cell>
          <cell r="H2992">
            <v>0</v>
          </cell>
          <cell r="I2992">
            <v>0</v>
          </cell>
          <cell r="J2992">
            <v>1718000</v>
          </cell>
        </row>
        <row r="2993">
          <cell r="A2993" t="str">
            <v>P82109</v>
          </cell>
          <cell r="B2993" t="str">
            <v>MOHAMMAD SOLEKHAN</v>
          </cell>
          <cell r="C2993" t="str">
            <v>06090</v>
          </cell>
          <cell r="D2993">
            <v>1126000</v>
          </cell>
          <cell r="E2993">
            <v>112600</v>
          </cell>
          <cell r="F2993">
            <v>112600</v>
          </cell>
          <cell r="G2993">
            <v>300000</v>
          </cell>
          <cell r="H2993">
            <v>0</v>
          </cell>
          <cell r="I2993">
            <v>583000</v>
          </cell>
          <cell r="J2993">
            <v>1785000</v>
          </cell>
        </row>
        <row r="2994">
          <cell r="A2994" t="str">
            <v>Q00732</v>
          </cell>
          <cell r="B2994" t="str">
            <v>KARUNIA PRATIWI</v>
          </cell>
          <cell r="C2994" t="str">
            <v>06090</v>
          </cell>
          <cell r="D2994">
            <v>935000</v>
          </cell>
          <cell r="E2994">
            <v>0</v>
          </cell>
          <cell r="F2994">
            <v>0</v>
          </cell>
          <cell r="G2994">
            <v>75000</v>
          </cell>
          <cell r="H2994">
            <v>0</v>
          </cell>
          <cell r="I2994">
            <v>0</v>
          </cell>
          <cell r="J2994">
            <v>1060000</v>
          </cell>
        </row>
        <row r="2995">
          <cell r="A2995" t="str">
            <v>Q00733</v>
          </cell>
          <cell r="B2995" t="str">
            <v>BRAMANTI RESTIANING PRATIWI</v>
          </cell>
          <cell r="C2995" t="str">
            <v>06090</v>
          </cell>
          <cell r="D2995">
            <v>935000</v>
          </cell>
          <cell r="E2995">
            <v>0</v>
          </cell>
          <cell r="F2995">
            <v>0</v>
          </cell>
          <cell r="G2995">
            <v>75000</v>
          </cell>
          <cell r="H2995">
            <v>0</v>
          </cell>
          <cell r="I2995">
            <v>0</v>
          </cell>
          <cell r="J2995">
            <v>1060000</v>
          </cell>
        </row>
        <row r="2996">
          <cell r="A2996" t="str">
            <v>Q00734</v>
          </cell>
          <cell r="B2996" t="str">
            <v>KARINA NOVITASARI</v>
          </cell>
          <cell r="C2996" t="str">
            <v>06090</v>
          </cell>
          <cell r="D2996">
            <v>935000</v>
          </cell>
          <cell r="E2996">
            <v>0</v>
          </cell>
          <cell r="F2996">
            <v>0</v>
          </cell>
          <cell r="G2996">
            <v>75000</v>
          </cell>
          <cell r="H2996">
            <v>0</v>
          </cell>
          <cell r="I2996">
            <v>0</v>
          </cell>
          <cell r="J2996">
            <v>1060000</v>
          </cell>
        </row>
        <row r="2997">
          <cell r="A2997" t="str">
            <v>P47220</v>
          </cell>
          <cell r="B2997" t="str">
            <v>ABAS</v>
          </cell>
          <cell r="C2997" t="str">
            <v>06100</v>
          </cell>
          <cell r="D2997">
            <v>1942000</v>
          </cell>
          <cell r="E2997">
            <v>194200</v>
          </cell>
          <cell r="F2997">
            <v>97100</v>
          </cell>
          <cell r="G2997">
            <v>225000</v>
          </cell>
          <cell r="H2997">
            <v>0</v>
          </cell>
          <cell r="I2997">
            <v>0</v>
          </cell>
          <cell r="J2997">
            <v>1840000</v>
          </cell>
        </row>
        <row r="2998">
          <cell r="A2998" t="str">
            <v>P54388</v>
          </cell>
          <cell r="B2998" t="str">
            <v>WAHYONO, SH.MM</v>
          </cell>
          <cell r="C2998" t="str">
            <v>06100</v>
          </cell>
          <cell r="D2998">
            <v>2364000</v>
          </cell>
          <cell r="E2998">
            <v>236400</v>
          </cell>
          <cell r="F2998">
            <v>236400</v>
          </cell>
          <cell r="G2998">
            <v>300000</v>
          </cell>
          <cell r="H2998">
            <v>1500000</v>
          </cell>
          <cell r="I2998">
            <v>0</v>
          </cell>
          <cell r="J2998">
            <v>3068000</v>
          </cell>
        </row>
        <row r="2999">
          <cell r="A2999" t="str">
            <v>P66099</v>
          </cell>
          <cell r="B2999" t="str">
            <v>SUGENG</v>
          </cell>
          <cell r="C2999" t="str">
            <v>06100</v>
          </cell>
          <cell r="D2999">
            <v>1751000</v>
          </cell>
          <cell r="E2999">
            <v>175100</v>
          </cell>
          <cell r="F2999">
            <v>175100</v>
          </cell>
          <cell r="G2999">
            <v>300000</v>
          </cell>
          <cell r="H2999">
            <v>0</v>
          </cell>
          <cell r="I2999">
            <v>319000</v>
          </cell>
          <cell r="J2999">
            <v>1840000</v>
          </cell>
        </row>
        <row r="3000">
          <cell r="A3000" t="str">
            <v>P82767</v>
          </cell>
          <cell r="B3000" t="str">
            <v>ARIS RAMDANI</v>
          </cell>
          <cell r="C3000" t="str">
            <v>06100</v>
          </cell>
          <cell r="D3000">
            <v>1052000</v>
          </cell>
          <cell r="E3000">
            <v>105200</v>
          </cell>
          <cell r="F3000">
            <v>0</v>
          </cell>
          <cell r="G3000">
            <v>150000</v>
          </cell>
          <cell r="H3000">
            <v>0</v>
          </cell>
          <cell r="I3000">
            <v>495000</v>
          </cell>
          <cell r="J3000">
            <v>1654000</v>
          </cell>
        </row>
        <row r="3001">
          <cell r="A3001" t="str">
            <v>Q00735</v>
          </cell>
          <cell r="B3001" t="str">
            <v>SLAMET RIYANTO</v>
          </cell>
          <cell r="C3001" t="str">
            <v>06100</v>
          </cell>
          <cell r="D3001">
            <v>935000</v>
          </cell>
          <cell r="E3001">
            <v>0</v>
          </cell>
          <cell r="F3001">
            <v>0</v>
          </cell>
          <cell r="G3001">
            <v>75000</v>
          </cell>
          <cell r="H3001">
            <v>0</v>
          </cell>
          <cell r="I3001">
            <v>0</v>
          </cell>
          <cell r="J3001">
            <v>1030000</v>
          </cell>
        </row>
        <row r="3002">
          <cell r="A3002" t="str">
            <v>P50746</v>
          </cell>
          <cell r="B3002" t="str">
            <v>KISWANTO, B.A.</v>
          </cell>
          <cell r="C3002" t="str">
            <v>06110</v>
          </cell>
          <cell r="D3002">
            <v>2211000</v>
          </cell>
          <cell r="E3002">
            <v>221100</v>
          </cell>
          <cell r="F3002">
            <v>221100</v>
          </cell>
          <cell r="G3002">
            <v>300000</v>
          </cell>
          <cell r="H3002">
            <v>1500000</v>
          </cell>
          <cell r="I3002">
            <v>0</v>
          </cell>
          <cell r="J3002">
            <v>2950000</v>
          </cell>
        </row>
        <row r="3003">
          <cell r="A3003" t="str">
            <v>P52447</v>
          </cell>
          <cell r="B3003" t="str">
            <v>DJOKO PURWANTO</v>
          </cell>
          <cell r="C3003" t="str">
            <v>06110</v>
          </cell>
          <cell r="D3003">
            <v>1942000</v>
          </cell>
          <cell r="E3003">
            <v>194200</v>
          </cell>
          <cell r="F3003">
            <v>194200</v>
          </cell>
          <cell r="G3003">
            <v>300000</v>
          </cell>
          <cell r="H3003">
            <v>0</v>
          </cell>
          <cell r="I3003">
            <v>605000</v>
          </cell>
          <cell r="J3003">
            <v>1922000</v>
          </cell>
        </row>
        <row r="3004">
          <cell r="A3004" t="str">
            <v>P71276</v>
          </cell>
          <cell r="B3004" t="str">
            <v>KUSTIYANA</v>
          </cell>
          <cell r="C3004" t="str">
            <v>06110</v>
          </cell>
          <cell r="D3004">
            <v>1638000</v>
          </cell>
          <cell r="E3004">
            <v>163800</v>
          </cell>
          <cell r="F3004">
            <v>245700</v>
          </cell>
          <cell r="G3004">
            <v>375000</v>
          </cell>
          <cell r="H3004">
            <v>0</v>
          </cell>
          <cell r="I3004">
            <v>319000</v>
          </cell>
          <cell r="J3004">
            <v>1857000</v>
          </cell>
        </row>
        <row r="3005">
          <cell r="A3005" t="str">
            <v>P71576</v>
          </cell>
          <cell r="B3005" t="str">
            <v>TRIYONO</v>
          </cell>
          <cell r="C3005" t="str">
            <v>06110</v>
          </cell>
          <cell r="D3005">
            <v>1744000</v>
          </cell>
          <cell r="E3005">
            <v>0</v>
          </cell>
          <cell r="F3005">
            <v>0</v>
          </cell>
          <cell r="G3005">
            <v>75000</v>
          </cell>
          <cell r="H3005">
            <v>0</v>
          </cell>
          <cell r="I3005">
            <v>319000</v>
          </cell>
          <cell r="J3005">
            <v>2051000</v>
          </cell>
        </row>
        <row r="3006">
          <cell r="A3006" t="str">
            <v>P79412</v>
          </cell>
          <cell r="B3006" t="str">
            <v>NANDANG HERMAWAN</v>
          </cell>
          <cell r="C3006" t="str">
            <v>06110</v>
          </cell>
          <cell r="D3006">
            <v>1806000</v>
          </cell>
          <cell r="E3006">
            <v>180600</v>
          </cell>
          <cell r="F3006">
            <v>180600</v>
          </cell>
          <cell r="G3006">
            <v>300000</v>
          </cell>
          <cell r="H3006">
            <v>0</v>
          </cell>
          <cell r="I3006">
            <v>825000</v>
          </cell>
          <cell r="J3006">
            <v>2051000</v>
          </cell>
        </row>
        <row r="3007">
          <cell r="A3007" t="str">
            <v>P80161</v>
          </cell>
          <cell r="B3007" t="str">
            <v>SOHIRIN,SE</v>
          </cell>
          <cell r="C3007" t="str">
            <v>06110</v>
          </cell>
          <cell r="D3007">
            <v>1802000</v>
          </cell>
          <cell r="E3007">
            <v>180200</v>
          </cell>
          <cell r="F3007">
            <v>180200</v>
          </cell>
          <cell r="G3007">
            <v>300000</v>
          </cell>
          <cell r="H3007">
            <v>0</v>
          </cell>
          <cell r="I3007">
            <v>825000</v>
          </cell>
          <cell r="J3007">
            <v>2116000</v>
          </cell>
        </row>
        <row r="3008">
          <cell r="A3008" t="str">
            <v>P80694</v>
          </cell>
          <cell r="B3008" t="str">
            <v>DENY YUDA PERMANA</v>
          </cell>
          <cell r="C3008" t="str">
            <v>06110</v>
          </cell>
          <cell r="D3008">
            <v>1425000</v>
          </cell>
          <cell r="E3008">
            <v>142500</v>
          </cell>
          <cell r="F3008">
            <v>142500</v>
          </cell>
          <cell r="G3008">
            <v>300000</v>
          </cell>
          <cell r="H3008">
            <v>0</v>
          </cell>
          <cell r="I3008">
            <v>825000</v>
          </cell>
          <cell r="J3008">
            <v>1922000</v>
          </cell>
        </row>
        <row r="3009">
          <cell r="A3009" t="str">
            <v>P82770</v>
          </cell>
          <cell r="B3009" t="str">
            <v>DWI RUSYANTO</v>
          </cell>
          <cell r="C3009" t="str">
            <v>06110</v>
          </cell>
          <cell r="D3009">
            <v>1052000</v>
          </cell>
          <cell r="E3009">
            <v>105200</v>
          </cell>
          <cell r="F3009">
            <v>52600</v>
          </cell>
          <cell r="G3009">
            <v>225000</v>
          </cell>
          <cell r="H3009">
            <v>0</v>
          </cell>
          <cell r="I3009">
            <v>330000</v>
          </cell>
          <cell r="J3009">
            <v>1727000</v>
          </cell>
        </row>
        <row r="3010">
          <cell r="A3010" t="str">
            <v>Q00736</v>
          </cell>
          <cell r="B3010" t="str">
            <v>LINDA WULANDARI</v>
          </cell>
          <cell r="C3010" t="str">
            <v>06110</v>
          </cell>
          <cell r="D3010">
            <v>935000</v>
          </cell>
          <cell r="E3010">
            <v>0</v>
          </cell>
          <cell r="F3010">
            <v>0</v>
          </cell>
          <cell r="G3010">
            <v>75000</v>
          </cell>
          <cell r="H3010">
            <v>0</v>
          </cell>
          <cell r="I3010">
            <v>0</v>
          </cell>
          <cell r="J3010">
            <v>1030000</v>
          </cell>
        </row>
        <row r="3011">
          <cell r="A3011" t="str">
            <v>Q00737</v>
          </cell>
          <cell r="B3011" t="str">
            <v>PARAMITA WAHYU WIDHIASTUTI</v>
          </cell>
          <cell r="C3011" t="str">
            <v>06110</v>
          </cell>
          <cell r="D3011">
            <v>935000</v>
          </cell>
          <cell r="E3011">
            <v>0</v>
          </cell>
          <cell r="F3011">
            <v>0</v>
          </cell>
          <cell r="G3011">
            <v>75000</v>
          </cell>
          <cell r="H3011">
            <v>0</v>
          </cell>
          <cell r="I3011">
            <v>0</v>
          </cell>
          <cell r="J3011">
            <v>1030000</v>
          </cell>
        </row>
        <row r="3012">
          <cell r="A3012" t="str">
            <v>P52797</v>
          </cell>
          <cell r="B3012" t="str">
            <v>DARNO MATEUS</v>
          </cell>
          <cell r="C3012" t="str">
            <v>06120</v>
          </cell>
          <cell r="D3012">
            <v>2211000</v>
          </cell>
          <cell r="E3012">
            <v>221100</v>
          </cell>
          <cell r="F3012">
            <v>221100</v>
          </cell>
          <cell r="G3012">
            <v>300000</v>
          </cell>
          <cell r="H3012">
            <v>1500000</v>
          </cell>
          <cell r="I3012">
            <v>0</v>
          </cell>
          <cell r="J3012">
            <v>2825000</v>
          </cell>
        </row>
        <row r="3013">
          <cell r="A3013" t="str">
            <v>P62766</v>
          </cell>
          <cell r="B3013" t="str">
            <v>KUSTIAH</v>
          </cell>
          <cell r="C3013" t="str">
            <v>06120</v>
          </cell>
          <cell r="D3013">
            <v>1872000</v>
          </cell>
          <cell r="E3013">
            <v>0</v>
          </cell>
          <cell r="F3013">
            <v>0</v>
          </cell>
          <cell r="G3013">
            <v>75000</v>
          </cell>
          <cell r="H3013">
            <v>0</v>
          </cell>
          <cell r="I3013">
            <v>407000</v>
          </cell>
          <cell r="J3013">
            <v>1986000</v>
          </cell>
        </row>
        <row r="3014">
          <cell r="A3014" t="str">
            <v>P63734</v>
          </cell>
          <cell r="B3014" t="str">
            <v>MULJADI</v>
          </cell>
          <cell r="C3014" t="str">
            <v>06120</v>
          </cell>
          <cell r="D3014">
            <v>1751000</v>
          </cell>
          <cell r="E3014">
            <v>175100</v>
          </cell>
          <cell r="F3014">
            <v>175100</v>
          </cell>
          <cell r="G3014">
            <v>300000</v>
          </cell>
          <cell r="H3014">
            <v>0</v>
          </cell>
          <cell r="I3014">
            <v>0</v>
          </cell>
          <cell r="J3014">
            <v>1922000</v>
          </cell>
        </row>
        <row r="3015">
          <cell r="A3015" t="str">
            <v>P81604</v>
          </cell>
          <cell r="B3015" t="str">
            <v>DJUHARTONO</v>
          </cell>
          <cell r="C3015" t="str">
            <v>06120</v>
          </cell>
          <cell r="D3015">
            <v>1207000</v>
          </cell>
          <cell r="E3015">
            <v>120700</v>
          </cell>
          <cell r="F3015">
            <v>120700</v>
          </cell>
          <cell r="G3015">
            <v>300000</v>
          </cell>
          <cell r="H3015">
            <v>0</v>
          </cell>
          <cell r="I3015">
            <v>0</v>
          </cell>
          <cell r="J3015">
            <v>1727000</v>
          </cell>
        </row>
        <row r="3016">
          <cell r="A3016" t="str">
            <v>P81631</v>
          </cell>
          <cell r="B3016" t="str">
            <v>SUDIANTO</v>
          </cell>
          <cell r="C3016" t="str">
            <v>06120</v>
          </cell>
          <cell r="D3016">
            <v>1207000</v>
          </cell>
          <cell r="E3016">
            <v>120700</v>
          </cell>
          <cell r="F3016">
            <v>120700</v>
          </cell>
          <cell r="G3016">
            <v>300000</v>
          </cell>
          <cell r="H3016">
            <v>0</v>
          </cell>
          <cell r="I3016">
            <v>297000</v>
          </cell>
          <cell r="J3016">
            <v>1727000</v>
          </cell>
        </row>
        <row r="3017">
          <cell r="A3017" t="str">
            <v>P58835</v>
          </cell>
          <cell r="B3017" t="str">
            <v>TARMIN</v>
          </cell>
          <cell r="C3017" t="str">
            <v>06130</v>
          </cell>
          <cell r="D3017">
            <v>1765000</v>
          </cell>
          <cell r="E3017">
            <v>176500</v>
          </cell>
          <cell r="F3017">
            <v>88250</v>
          </cell>
          <cell r="G3017">
            <v>225000</v>
          </cell>
          <cell r="H3017">
            <v>0</v>
          </cell>
          <cell r="I3017">
            <v>319000</v>
          </cell>
          <cell r="J3017">
            <v>1792000</v>
          </cell>
        </row>
        <row r="3018">
          <cell r="A3018" t="str">
            <v>P60268</v>
          </cell>
          <cell r="B3018" t="str">
            <v>KUSMIN</v>
          </cell>
          <cell r="C3018" t="str">
            <v>06130</v>
          </cell>
          <cell r="D3018">
            <v>1765000</v>
          </cell>
          <cell r="E3018">
            <v>176500</v>
          </cell>
          <cell r="F3018">
            <v>0</v>
          </cell>
          <cell r="G3018">
            <v>150000</v>
          </cell>
          <cell r="H3018">
            <v>0</v>
          </cell>
          <cell r="I3018">
            <v>0</v>
          </cell>
          <cell r="J3018">
            <v>1716000</v>
          </cell>
        </row>
        <row r="3019">
          <cell r="A3019" t="str">
            <v>P62910</v>
          </cell>
          <cell r="B3019" t="str">
            <v>PONTJO WIDODO</v>
          </cell>
          <cell r="C3019" t="str">
            <v>06130</v>
          </cell>
          <cell r="D3019">
            <v>2211000</v>
          </cell>
          <cell r="E3019">
            <v>221100</v>
          </cell>
          <cell r="F3019">
            <v>110550</v>
          </cell>
          <cell r="G3019">
            <v>225000</v>
          </cell>
          <cell r="H3019">
            <v>1500000</v>
          </cell>
          <cell r="I3019">
            <v>0</v>
          </cell>
          <cell r="J3019">
            <v>2825000</v>
          </cell>
        </row>
        <row r="3020">
          <cell r="A3020" t="str">
            <v>P63554</v>
          </cell>
          <cell r="B3020" t="str">
            <v>SUTRISNA</v>
          </cell>
          <cell r="C3020" t="str">
            <v>06130</v>
          </cell>
          <cell r="D3020">
            <v>1872000</v>
          </cell>
          <cell r="E3020">
            <v>187200</v>
          </cell>
          <cell r="F3020">
            <v>187200</v>
          </cell>
          <cell r="G3020">
            <v>300000</v>
          </cell>
          <cell r="H3020">
            <v>0</v>
          </cell>
          <cell r="I3020">
            <v>407000</v>
          </cell>
          <cell r="J3020">
            <v>1986000</v>
          </cell>
        </row>
        <row r="3021">
          <cell r="A3021" t="str">
            <v>Q00738</v>
          </cell>
          <cell r="B3021" t="str">
            <v>CICILIA MILA SILANGKIR</v>
          </cell>
          <cell r="C3021" t="str">
            <v>06130</v>
          </cell>
          <cell r="D3021">
            <v>935000</v>
          </cell>
          <cell r="E3021">
            <v>0</v>
          </cell>
          <cell r="F3021">
            <v>0</v>
          </cell>
          <cell r="G3021">
            <v>75000</v>
          </cell>
          <cell r="H3021">
            <v>0</v>
          </cell>
          <cell r="I3021">
            <v>297000</v>
          </cell>
          <cell r="J3021">
            <v>1030000</v>
          </cell>
        </row>
        <row r="3022">
          <cell r="A3022" t="str">
            <v>P66114</v>
          </cell>
          <cell r="B3022" t="str">
            <v>BUDI SETYONO</v>
          </cell>
          <cell r="C3022" t="str">
            <v>06140</v>
          </cell>
          <cell r="D3022">
            <v>1748000</v>
          </cell>
          <cell r="E3022">
            <v>174800</v>
          </cell>
          <cell r="F3022">
            <v>87400</v>
          </cell>
          <cell r="G3022">
            <v>225000</v>
          </cell>
          <cell r="H3022">
            <v>0</v>
          </cell>
          <cell r="I3022">
            <v>330000</v>
          </cell>
          <cell r="J3022">
            <v>1986000</v>
          </cell>
        </row>
        <row r="3023">
          <cell r="A3023" t="str">
            <v>P78580</v>
          </cell>
          <cell r="B3023" t="str">
            <v>ACHMAD ILHAMSJAH</v>
          </cell>
          <cell r="C3023" t="str">
            <v>06140</v>
          </cell>
          <cell r="D3023">
            <v>1994000</v>
          </cell>
          <cell r="E3023">
            <v>199400</v>
          </cell>
          <cell r="F3023">
            <v>0</v>
          </cell>
          <cell r="G3023">
            <v>150000</v>
          </cell>
          <cell r="H3023">
            <v>1500000</v>
          </cell>
          <cell r="I3023">
            <v>0</v>
          </cell>
          <cell r="J3023">
            <v>3068000</v>
          </cell>
        </row>
        <row r="3024">
          <cell r="A3024" t="str">
            <v>P79134</v>
          </cell>
          <cell r="B3024" t="str">
            <v>MUNAWAR</v>
          </cell>
          <cell r="C3024" t="str">
            <v>06140</v>
          </cell>
          <cell r="D3024">
            <v>1689000</v>
          </cell>
          <cell r="E3024">
            <v>168900</v>
          </cell>
          <cell r="F3024">
            <v>168900</v>
          </cell>
          <cell r="G3024">
            <v>300000</v>
          </cell>
          <cell r="H3024">
            <v>0</v>
          </cell>
          <cell r="I3024">
            <v>495000</v>
          </cell>
          <cell r="J3024">
            <v>1986000</v>
          </cell>
        </row>
        <row r="3025">
          <cell r="A3025" t="str">
            <v>P80698</v>
          </cell>
          <cell r="B3025" t="str">
            <v>HERWONO</v>
          </cell>
          <cell r="C3025" t="str">
            <v>06140</v>
          </cell>
          <cell r="D3025">
            <v>1425000</v>
          </cell>
          <cell r="E3025">
            <v>142500</v>
          </cell>
          <cell r="F3025">
            <v>142500</v>
          </cell>
          <cell r="G3025">
            <v>300000</v>
          </cell>
          <cell r="H3025">
            <v>0</v>
          </cell>
          <cell r="I3025">
            <v>825000</v>
          </cell>
          <cell r="J3025">
            <v>1922000</v>
          </cell>
        </row>
        <row r="3026">
          <cell r="A3026" t="str">
            <v>P81626</v>
          </cell>
          <cell r="B3026" t="str">
            <v>TARMUJI</v>
          </cell>
          <cell r="C3026" t="str">
            <v>06140</v>
          </cell>
          <cell r="D3026">
            <v>1168000</v>
          </cell>
          <cell r="E3026">
            <v>116800</v>
          </cell>
          <cell r="F3026">
            <v>116800</v>
          </cell>
          <cell r="G3026">
            <v>300000</v>
          </cell>
          <cell r="H3026">
            <v>0</v>
          </cell>
          <cell r="I3026">
            <v>0</v>
          </cell>
          <cell r="J3026">
            <v>1662000</v>
          </cell>
        </row>
        <row r="3027">
          <cell r="A3027" t="str">
            <v>P79676</v>
          </cell>
          <cell r="B3027" t="str">
            <v>JONI AGUNG INDRIYANTO</v>
          </cell>
          <cell r="C3027" t="str">
            <v>06150</v>
          </cell>
          <cell r="D3027">
            <v>1806000</v>
          </cell>
          <cell r="E3027">
            <v>180600</v>
          </cell>
          <cell r="F3027">
            <v>0</v>
          </cell>
          <cell r="G3027">
            <v>150000</v>
          </cell>
          <cell r="H3027">
            <v>0</v>
          </cell>
          <cell r="I3027">
            <v>825000</v>
          </cell>
          <cell r="J3027">
            <v>2950000</v>
          </cell>
        </row>
        <row r="3028">
          <cell r="A3028" t="str">
            <v>P80709</v>
          </cell>
          <cell r="B3028" t="str">
            <v>ZAENAL ABIDIN</v>
          </cell>
          <cell r="C3028" t="str">
            <v>06150</v>
          </cell>
          <cell r="D3028">
            <v>1333000</v>
          </cell>
          <cell r="E3028">
            <v>133300</v>
          </cell>
          <cell r="F3028">
            <v>133300</v>
          </cell>
          <cell r="G3028">
            <v>300000</v>
          </cell>
          <cell r="H3028">
            <v>0</v>
          </cell>
          <cell r="I3028">
            <v>297000</v>
          </cell>
          <cell r="J3028">
            <v>1778000</v>
          </cell>
        </row>
        <row r="3029">
          <cell r="A3029" t="str">
            <v>Q00739</v>
          </cell>
          <cell r="B3029" t="str">
            <v>MUCHAMAD ABDI MANAF</v>
          </cell>
          <cell r="C3029" t="str">
            <v>06150</v>
          </cell>
          <cell r="D3029">
            <v>935000</v>
          </cell>
          <cell r="E3029">
            <v>0</v>
          </cell>
          <cell r="F3029">
            <v>0</v>
          </cell>
          <cell r="G3029">
            <v>75000</v>
          </cell>
          <cell r="H3029">
            <v>0</v>
          </cell>
          <cell r="I3029">
            <v>0</v>
          </cell>
          <cell r="J3029">
            <v>1030000</v>
          </cell>
        </row>
        <row r="3030">
          <cell r="A3030" t="str">
            <v>P53119</v>
          </cell>
          <cell r="B3030" t="str">
            <v>PAIMIN</v>
          </cell>
          <cell r="C3030" t="str">
            <v>06160</v>
          </cell>
          <cell r="D3030">
            <v>1765000</v>
          </cell>
          <cell r="E3030">
            <v>176500</v>
          </cell>
          <cell r="F3030">
            <v>88250</v>
          </cell>
          <cell r="G3030">
            <v>225000</v>
          </cell>
          <cell r="H3030">
            <v>0</v>
          </cell>
          <cell r="I3030">
            <v>319000</v>
          </cell>
          <cell r="J3030">
            <v>1792000</v>
          </cell>
        </row>
        <row r="3031">
          <cell r="A3031" t="str">
            <v>P53205</v>
          </cell>
          <cell r="B3031" t="str">
            <v>MULJONO</v>
          </cell>
          <cell r="C3031" t="str">
            <v>06160</v>
          </cell>
          <cell r="D3031">
            <v>2288000</v>
          </cell>
          <cell r="E3031">
            <v>228800</v>
          </cell>
          <cell r="F3031">
            <v>228800</v>
          </cell>
          <cell r="G3031">
            <v>300000</v>
          </cell>
          <cell r="H3031">
            <v>1500000</v>
          </cell>
          <cell r="I3031">
            <v>0</v>
          </cell>
          <cell r="J3031">
            <v>3068000</v>
          </cell>
        </row>
        <row r="3032">
          <cell r="A3032" t="str">
            <v>P61269</v>
          </cell>
          <cell r="B3032" t="str">
            <v>ZAENUDIN</v>
          </cell>
          <cell r="C3032" t="str">
            <v>06160</v>
          </cell>
          <cell r="D3032">
            <v>1813000</v>
          </cell>
          <cell r="E3032">
            <v>181300</v>
          </cell>
          <cell r="F3032">
            <v>181300</v>
          </cell>
          <cell r="G3032">
            <v>300000</v>
          </cell>
          <cell r="H3032">
            <v>0</v>
          </cell>
          <cell r="I3032">
            <v>319000</v>
          </cell>
          <cell r="J3032">
            <v>1922000</v>
          </cell>
        </row>
        <row r="3033">
          <cell r="A3033" t="str">
            <v>P62775</v>
          </cell>
          <cell r="B3033" t="str">
            <v>PAJIYO,SE</v>
          </cell>
          <cell r="C3033" t="str">
            <v>06160</v>
          </cell>
          <cell r="D3033">
            <v>1934000</v>
          </cell>
          <cell r="E3033">
            <v>193400</v>
          </cell>
          <cell r="F3033">
            <v>193400</v>
          </cell>
          <cell r="G3033">
            <v>300000</v>
          </cell>
          <cell r="H3033">
            <v>0</v>
          </cell>
          <cell r="I3033">
            <v>825000</v>
          </cell>
          <cell r="J3033">
            <v>2051000</v>
          </cell>
        </row>
        <row r="3034">
          <cell r="A3034" t="str">
            <v>P63092</v>
          </cell>
          <cell r="B3034" t="str">
            <v>SUTARLAN</v>
          </cell>
          <cell r="C3034" t="str">
            <v>06160</v>
          </cell>
          <cell r="D3034">
            <v>2072000</v>
          </cell>
          <cell r="E3034">
            <v>207200</v>
          </cell>
          <cell r="F3034">
            <v>207200</v>
          </cell>
          <cell r="G3034">
            <v>300000</v>
          </cell>
          <cell r="H3034">
            <v>0</v>
          </cell>
          <cell r="I3034">
            <v>583000</v>
          </cell>
          <cell r="J3034">
            <v>2051000</v>
          </cell>
        </row>
        <row r="3035">
          <cell r="A3035" t="str">
            <v>P70377</v>
          </cell>
          <cell r="B3035" t="str">
            <v>MUSLIKH</v>
          </cell>
          <cell r="C3035" t="str">
            <v>06160</v>
          </cell>
          <cell r="D3035">
            <v>1638000</v>
          </cell>
          <cell r="E3035">
            <v>163800</v>
          </cell>
          <cell r="F3035">
            <v>163800</v>
          </cell>
          <cell r="G3035">
            <v>300000</v>
          </cell>
          <cell r="H3035">
            <v>0</v>
          </cell>
          <cell r="I3035">
            <v>0</v>
          </cell>
          <cell r="J3035">
            <v>1857000</v>
          </cell>
        </row>
        <row r="3036">
          <cell r="A3036" t="str">
            <v>P76511</v>
          </cell>
          <cell r="B3036" t="str">
            <v>WIDODO</v>
          </cell>
          <cell r="C3036" t="str">
            <v>06160</v>
          </cell>
          <cell r="D3036">
            <v>1538000</v>
          </cell>
          <cell r="E3036">
            <v>153800</v>
          </cell>
          <cell r="F3036">
            <v>153800</v>
          </cell>
          <cell r="G3036">
            <v>300000</v>
          </cell>
          <cell r="H3036">
            <v>0</v>
          </cell>
          <cell r="I3036">
            <v>0</v>
          </cell>
          <cell r="J3036">
            <v>1716000</v>
          </cell>
        </row>
        <row r="3037">
          <cell r="A3037" t="str">
            <v>P79680</v>
          </cell>
          <cell r="B3037" t="str">
            <v>AGUS SULISTIYONO ,SE</v>
          </cell>
          <cell r="C3037" t="str">
            <v>06160</v>
          </cell>
          <cell r="D3037">
            <v>1632000</v>
          </cell>
          <cell r="E3037">
            <v>163200</v>
          </cell>
          <cell r="F3037">
            <v>81600</v>
          </cell>
          <cell r="G3037">
            <v>225000</v>
          </cell>
          <cell r="H3037">
            <v>0</v>
          </cell>
          <cell r="I3037">
            <v>825000</v>
          </cell>
          <cell r="J3037">
            <v>1986000</v>
          </cell>
        </row>
        <row r="3038">
          <cell r="A3038" t="str">
            <v>P79916</v>
          </cell>
          <cell r="B3038" t="str">
            <v>SRI WIDAJATI</v>
          </cell>
          <cell r="C3038" t="str">
            <v>06160</v>
          </cell>
          <cell r="D3038">
            <v>1744000</v>
          </cell>
          <cell r="E3038">
            <v>174400</v>
          </cell>
          <cell r="F3038">
            <v>174400</v>
          </cell>
          <cell r="G3038">
            <v>300000</v>
          </cell>
          <cell r="H3038">
            <v>0</v>
          </cell>
          <cell r="I3038">
            <v>495000</v>
          </cell>
          <cell r="J3038">
            <v>2051000</v>
          </cell>
        </row>
        <row r="3039">
          <cell r="A3039" t="str">
            <v>P81601</v>
          </cell>
          <cell r="B3039" t="str">
            <v>NURI</v>
          </cell>
          <cell r="C3039" t="str">
            <v>06160</v>
          </cell>
          <cell r="D3039">
            <v>1168000</v>
          </cell>
          <cell r="E3039">
            <v>116800</v>
          </cell>
          <cell r="F3039">
            <v>116800</v>
          </cell>
          <cell r="G3039">
            <v>300000</v>
          </cell>
          <cell r="H3039">
            <v>0</v>
          </cell>
          <cell r="I3039">
            <v>0</v>
          </cell>
          <cell r="J3039">
            <v>1592000</v>
          </cell>
        </row>
        <row r="3040">
          <cell r="A3040" t="str">
            <v>Q00740</v>
          </cell>
          <cell r="B3040" t="str">
            <v>AGUNG HADI SANTOSO</v>
          </cell>
          <cell r="C3040" t="str">
            <v>06160</v>
          </cell>
          <cell r="D3040">
            <v>935000</v>
          </cell>
          <cell r="E3040">
            <v>0</v>
          </cell>
          <cell r="F3040">
            <v>0</v>
          </cell>
          <cell r="G3040">
            <v>75000</v>
          </cell>
          <cell r="H3040">
            <v>0</v>
          </cell>
          <cell r="I3040">
            <v>0</v>
          </cell>
          <cell r="J3040">
            <v>1030000</v>
          </cell>
        </row>
        <row r="3041">
          <cell r="A3041" t="str">
            <v>P54467</v>
          </cell>
          <cell r="B3041" t="str">
            <v>SRIYONO</v>
          </cell>
          <cell r="C3041" t="str">
            <v>06170</v>
          </cell>
          <cell r="D3041">
            <v>2288000</v>
          </cell>
          <cell r="E3041">
            <v>228800</v>
          </cell>
          <cell r="F3041">
            <v>343200</v>
          </cell>
          <cell r="G3041">
            <v>375000</v>
          </cell>
          <cell r="H3041">
            <v>1500000</v>
          </cell>
          <cell r="I3041">
            <v>0</v>
          </cell>
          <cell r="J3041">
            <v>2938000</v>
          </cell>
        </row>
        <row r="3042">
          <cell r="A3042" t="str">
            <v>P62761</v>
          </cell>
          <cell r="B3042" t="str">
            <v>SAKTI DARMA SETIABUDI</v>
          </cell>
          <cell r="C3042" t="str">
            <v>06170</v>
          </cell>
          <cell r="D3042">
            <v>1872000</v>
          </cell>
          <cell r="E3042">
            <v>187200</v>
          </cell>
          <cell r="F3042">
            <v>187200</v>
          </cell>
          <cell r="G3042">
            <v>300000</v>
          </cell>
          <cell r="H3042">
            <v>0</v>
          </cell>
          <cell r="I3042">
            <v>407000</v>
          </cell>
          <cell r="J3042">
            <v>1986000</v>
          </cell>
        </row>
        <row r="3043">
          <cell r="A3043" t="str">
            <v>P63555</v>
          </cell>
          <cell r="B3043" t="str">
            <v>BAMBANG BUDIYONO</v>
          </cell>
          <cell r="C3043" t="str">
            <v>06170</v>
          </cell>
          <cell r="D3043">
            <v>1934000</v>
          </cell>
          <cell r="E3043">
            <v>193400</v>
          </cell>
          <cell r="F3043">
            <v>0</v>
          </cell>
          <cell r="G3043">
            <v>150000</v>
          </cell>
          <cell r="H3043">
            <v>0</v>
          </cell>
          <cell r="I3043">
            <v>825000</v>
          </cell>
          <cell r="J3043">
            <v>2051000</v>
          </cell>
        </row>
        <row r="3044">
          <cell r="A3044" t="str">
            <v>P68985</v>
          </cell>
          <cell r="B3044" t="str">
            <v>KAMIL</v>
          </cell>
          <cell r="C3044" t="str">
            <v>06170</v>
          </cell>
          <cell r="D3044">
            <v>1751000</v>
          </cell>
          <cell r="E3044">
            <v>175100</v>
          </cell>
          <cell r="F3044">
            <v>175100</v>
          </cell>
          <cell r="G3044">
            <v>300000</v>
          </cell>
          <cell r="H3044">
            <v>0</v>
          </cell>
          <cell r="I3044">
            <v>0</v>
          </cell>
          <cell r="J3044">
            <v>1922000</v>
          </cell>
        </row>
        <row r="3045">
          <cell r="A3045" t="str">
            <v>P71288</v>
          </cell>
          <cell r="B3045" t="str">
            <v>KASMURI</v>
          </cell>
          <cell r="C3045" t="str">
            <v>06170</v>
          </cell>
          <cell r="D3045">
            <v>1748000</v>
          </cell>
          <cell r="E3045">
            <v>174800</v>
          </cell>
          <cell r="F3045">
            <v>174800</v>
          </cell>
          <cell r="G3045">
            <v>300000</v>
          </cell>
          <cell r="H3045">
            <v>0</v>
          </cell>
          <cell r="I3045">
            <v>0</v>
          </cell>
          <cell r="J3045">
            <v>1986000</v>
          </cell>
        </row>
        <row r="3046">
          <cell r="A3046" t="str">
            <v>P77970</v>
          </cell>
          <cell r="B3046" t="str">
            <v>SARKUM</v>
          </cell>
          <cell r="C3046" t="str">
            <v>06170</v>
          </cell>
          <cell r="D3046">
            <v>1486000</v>
          </cell>
          <cell r="E3046">
            <v>148600</v>
          </cell>
          <cell r="F3046">
            <v>148600</v>
          </cell>
          <cell r="G3046">
            <v>300000</v>
          </cell>
          <cell r="H3046">
            <v>0</v>
          </cell>
          <cell r="I3046">
            <v>0</v>
          </cell>
          <cell r="J3046">
            <v>1792000</v>
          </cell>
        </row>
        <row r="3047">
          <cell r="A3047" t="str">
            <v>P79669</v>
          </cell>
          <cell r="B3047" t="str">
            <v>DWI RAHAYU SULISTIYANI</v>
          </cell>
          <cell r="C3047" t="str">
            <v>06170</v>
          </cell>
          <cell r="D3047">
            <v>1632000</v>
          </cell>
          <cell r="E3047">
            <v>163200</v>
          </cell>
          <cell r="F3047">
            <v>163200</v>
          </cell>
          <cell r="G3047">
            <v>300000</v>
          </cell>
          <cell r="H3047">
            <v>0</v>
          </cell>
          <cell r="I3047">
            <v>407000</v>
          </cell>
          <cell r="J3047">
            <v>1986000</v>
          </cell>
        </row>
        <row r="3048">
          <cell r="A3048" t="str">
            <v>P79677</v>
          </cell>
          <cell r="B3048" t="str">
            <v>ANWAR EFENDI</v>
          </cell>
          <cell r="C3048" t="str">
            <v>06170</v>
          </cell>
          <cell r="D3048">
            <v>1632000</v>
          </cell>
          <cell r="E3048">
            <v>163200</v>
          </cell>
          <cell r="F3048">
            <v>81600</v>
          </cell>
          <cell r="G3048">
            <v>225000</v>
          </cell>
          <cell r="H3048">
            <v>0</v>
          </cell>
          <cell r="I3048">
            <v>825000</v>
          </cell>
          <cell r="J3048">
            <v>2087000</v>
          </cell>
        </row>
        <row r="3049">
          <cell r="A3049" t="str">
            <v>P80500</v>
          </cell>
          <cell r="B3049" t="str">
            <v>TONI HARSONO,SE</v>
          </cell>
          <cell r="C3049" t="str">
            <v>06170</v>
          </cell>
          <cell r="D3049">
            <v>1799000</v>
          </cell>
          <cell r="E3049">
            <v>179900</v>
          </cell>
          <cell r="F3049">
            <v>179900</v>
          </cell>
          <cell r="G3049">
            <v>300000</v>
          </cell>
          <cell r="H3049">
            <v>0</v>
          </cell>
          <cell r="I3049">
            <v>825000</v>
          </cell>
          <cell r="J3049">
            <v>2181000</v>
          </cell>
        </row>
        <row r="3050">
          <cell r="A3050" t="str">
            <v>P82088</v>
          </cell>
          <cell r="B3050" t="str">
            <v>SRI MURNI</v>
          </cell>
          <cell r="C3050" t="str">
            <v>06170</v>
          </cell>
          <cell r="D3050">
            <v>1164000</v>
          </cell>
          <cell r="E3050">
            <v>116400</v>
          </cell>
          <cell r="F3050">
            <v>116400</v>
          </cell>
          <cell r="G3050">
            <v>300000</v>
          </cell>
          <cell r="H3050">
            <v>0</v>
          </cell>
          <cell r="I3050">
            <v>297000</v>
          </cell>
          <cell r="J3050">
            <v>1792000</v>
          </cell>
        </row>
        <row r="3051">
          <cell r="A3051" t="str">
            <v>P82763</v>
          </cell>
          <cell r="B3051" t="str">
            <v>VIRGINA LYSANTI,SE</v>
          </cell>
          <cell r="C3051" t="str">
            <v>06170</v>
          </cell>
          <cell r="D3051">
            <v>1183000</v>
          </cell>
          <cell r="E3051">
            <v>0</v>
          </cell>
          <cell r="F3051">
            <v>0</v>
          </cell>
          <cell r="G3051">
            <v>75000</v>
          </cell>
          <cell r="H3051">
            <v>0</v>
          </cell>
          <cell r="I3051">
            <v>407000</v>
          </cell>
          <cell r="J3051">
            <v>1857000</v>
          </cell>
        </row>
        <row r="3052">
          <cell r="A3052" t="str">
            <v>Q00741</v>
          </cell>
          <cell r="B3052" t="str">
            <v>MARGARETHA K.A.S</v>
          </cell>
          <cell r="C3052" t="str">
            <v>06170</v>
          </cell>
          <cell r="D3052">
            <v>935000</v>
          </cell>
          <cell r="E3052">
            <v>0</v>
          </cell>
          <cell r="F3052">
            <v>0</v>
          </cell>
          <cell r="G3052">
            <v>75000</v>
          </cell>
          <cell r="H3052">
            <v>0</v>
          </cell>
          <cell r="I3052">
            <v>0</v>
          </cell>
          <cell r="J3052">
            <v>1030000</v>
          </cell>
        </row>
        <row r="3053">
          <cell r="A3053" t="str">
            <v>P62765</v>
          </cell>
          <cell r="B3053" t="str">
            <v>KUSTANTO</v>
          </cell>
          <cell r="C3053" t="str">
            <v>06180</v>
          </cell>
          <cell r="D3053">
            <v>2072000</v>
          </cell>
          <cell r="E3053">
            <v>207200</v>
          </cell>
          <cell r="F3053">
            <v>207200</v>
          </cell>
          <cell r="G3053">
            <v>300000</v>
          </cell>
          <cell r="H3053">
            <v>0</v>
          </cell>
          <cell r="I3053">
            <v>605000</v>
          </cell>
          <cell r="J3053">
            <v>2500000</v>
          </cell>
        </row>
        <row r="3054">
          <cell r="A3054" t="str">
            <v>P81622</v>
          </cell>
          <cell r="B3054" t="str">
            <v>JACHJA</v>
          </cell>
          <cell r="C3054" t="str">
            <v>06180</v>
          </cell>
          <cell r="D3054">
            <v>1207000</v>
          </cell>
          <cell r="E3054">
            <v>120700</v>
          </cell>
          <cell r="F3054">
            <v>60350</v>
          </cell>
          <cell r="G3054">
            <v>225000</v>
          </cell>
          <cell r="H3054">
            <v>0</v>
          </cell>
          <cell r="I3054">
            <v>407000</v>
          </cell>
          <cell r="J3054">
            <v>1727000</v>
          </cell>
        </row>
        <row r="3055">
          <cell r="A3055" t="str">
            <v>Q00742</v>
          </cell>
          <cell r="B3055" t="str">
            <v>RISKY ANGGIA PUTRI</v>
          </cell>
          <cell r="C3055" t="str">
            <v>06180</v>
          </cell>
          <cell r="D3055">
            <v>935000</v>
          </cell>
          <cell r="E3055">
            <v>0</v>
          </cell>
          <cell r="F3055">
            <v>0</v>
          </cell>
          <cell r="G3055">
            <v>75000</v>
          </cell>
          <cell r="H3055">
            <v>0</v>
          </cell>
          <cell r="I3055">
            <v>0</v>
          </cell>
          <cell r="J3055">
            <v>1030000</v>
          </cell>
        </row>
        <row r="3056">
          <cell r="A3056" t="str">
            <v>P47301</v>
          </cell>
          <cell r="B3056" t="str">
            <v>ZAHUDI</v>
          </cell>
          <cell r="C3056" t="str">
            <v>06190</v>
          </cell>
          <cell r="D3056">
            <v>1891000</v>
          </cell>
          <cell r="E3056">
            <v>189100</v>
          </cell>
          <cell r="F3056">
            <v>94550</v>
          </cell>
          <cell r="G3056">
            <v>225000</v>
          </cell>
          <cell r="H3056">
            <v>0</v>
          </cell>
          <cell r="I3056">
            <v>319000</v>
          </cell>
          <cell r="J3056">
            <v>1792000</v>
          </cell>
        </row>
        <row r="3057">
          <cell r="A3057" t="str">
            <v>P52475</v>
          </cell>
          <cell r="B3057" t="str">
            <v>SOETEDJO</v>
          </cell>
          <cell r="C3057" t="str">
            <v>06190</v>
          </cell>
          <cell r="D3057">
            <v>2368000</v>
          </cell>
          <cell r="E3057">
            <v>236800</v>
          </cell>
          <cell r="F3057">
            <v>236800</v>
          </cell>
          <cell r="G3057">
            <v>300000</v>
          </cell>
          <cell r="H3057">
            <v>1500000</v>
          </cell>
          <cell r="I3057">
            <v>0</v>
          </cell>
          <cell r="J3057">
            <v>2825000</v>
          </cell>
        </row>
        <row r="3058">
          <cell r="A3058" t="str">
            <v>P66095</v>
          </cell>
          <cell r="B3058" t="str">
            <v>SLAMET</v>
          </cell>
          <cell r="C3058" t="str">
            <v>06190</v>
          </cell>
          <cell r="D3058">
            <v>1765000</v>
          </cell>
          <cell r="E3058">
            <v>176500</v>
          </cell>
          <cell r="F3058">
            <v>176500</v>
          </cell>
          <cell r="G3058">
            <v>300000</v>
          </cell>
          <cell r="H3058">
            <v>0</v>
          </cell>
          <cell r="I3058">
            <v>0</v>
          </cell>
          <cell r="J3058">
            <v>1716000</v>
          </cell>
        </row>
        <row r="3059">
          <cell r="A3059" t="str">
            <v>P80203</v>
          </cell>
          <cell r="B3059" t="str">
            <v>SAMUDI</v>
          </cell>
          <cell r="C3059" t="str">
            <v>06190</v>
          </cell>
          <cell r="D3059">
            <v>1475000</v>
          </cell>
          <cell r="E3059">
            <v>147500</v>
          </cell>
          <cell r="F3059">
            <v>147500</v>
          </cell>
          <cell r="G3059">
            <v>300000</v>
          </cell>
          <cell r="H3059">
            <v>0</v>
          </cell>
          <cell r="I3059">
            <v>407000</v>
          </cell>
          <cell r="J3059">
            <v>1922000</v>
          </cell>
        </row>
        <row r="3060">
          <cell r="A3060" t="str">
            <v>P81609</v>
          </cell>
          <cell r="B3060" t="str">
            <v>ARIS SISWANTO</v>
          </cell>
          <cell r="C3060" t="str">
            <v>06190</v>
          </cell>
          <cell r="D3060">
            <v>1207000</v>
          </cell>
          <cell r="E3060">
            <v>120700</v>
          </cell>
          <cell r="F3060">
            <v>60350</v>
          </cell>
          <cell r="G3060">
            <v>225000</v>
          </cell>
          <cell r="H3060">
            <v>0</v>
          </cell>
          <cell r="I3060">
            <v>407000</v>
          </cell>
          <cell r="J3060">
            <v>1727000</v>
          </cell>
        </row>
        <row r="3061">
          <cell r="A3061" t="str">
            <v>P79963</v>
          </cell>
          <cell r="B3061" t="str">
            <v>PRATIKNO, SE</v>
          </cell>
          <cell r="C3061" t="str">
            <v>06200</v>
          </cell>
          <cell r="D3061">
            <v>1744000</v>
          </cell>
          <cell r="E3061">
            <v>174400</v>
          </cell>
          <cell r="F3061">
            <v>174400</v>
          </cell>
          <cell r="G3061">
            <v>300000</v>
          </cell>
          <cell r="H3061">
            <v>0</v>
          </cell>
          <cell r="I3061">
            <v>825000</v>
          </cell>
          <cell r="J3061">
            <v>1964000</v>
          </cell>
        </row>
        <row r="3062">
          <cell r="A3062" t="str">
            <v>P80502</v>
          </cell>
          <cell r="B3062" t="str">
            <v>SUHARIYANTO,SE</v>
          </cell>
          <cell r="C3062" t="str">
            <v>06200</v>
          </cell>
          <cell r="D3062">
            <v>1799000</v>
          </cell>
          <cell r="E3062">
            <v>179900</v>
          </cell>
          <cell r="F3062">
            <v>179900</v>
          </cell>
          <cell r="G3062">
            <v>300000</v>
          </cell>
          <cell r="H3062">
            <v>0</v>
          </cell>
          <cell r="I3062">
            <v>0</v>
          </cell>
          <cell r="J3062">
            <v>2181000</v>
          </cell>
        </row>
        <row r="3063">
          <cell r="A3063" t="str">
            <v>P81618</v>
          </cell>
          <cell r="B3063" t="str">
            <v>SUGENG MULYADI</v>
          </cell>
          <cell r="C3063" t="str">
            <v>06200</v>
          </cell>
          <cell r="D3063">
            <v>1168000</v>
          </cell>
          <cell r="E3063">
            <v>116800</v>
          </cell>
          <cell r="F3063">
            <v>58400</v>
          </cell>
          <cell r="G3063">
            <v>225000</v>
          </cell>
          <cell r="H3063">
            <v>0</v>
          </cell>
          <cell r="I3063">
            <v>297000</v>
          </cell>
          <cell r="J3063">
            <v>1592000</v>
          </cell>
        </row>
        <row r="3064">
          <cell r="A3064" t="str">
            <v>P81623</v>
          </cell>
          <cell r="B3064" t="str">
            <v>MUGIONO</v>
          </cell>
          <cell r="C3064" t="str">
            <v>06200</v>
          </cell>
          <cell r="D3064">
            <v>1168000</v>
          </cell>
          <cell r="E3064">
            <v>116800</v>
          </cell>
          <cell r="F3064">
            <v>116800</v>
          </cell>
          <cell r="G3064">
            <v>300000</v>
          </cell>
          <cell r="H3064">
            <v>0</v>
          </cell>
          <cell r="I3064">
            <v>0</v>
          </cell>
          <cell r="J3064">
            <v>1592000</v>
          </cell>
        </row>
        <row r="3065">
          <cell r="A3065" t="str">
            <v>Q00743</v>
          </cell>
          <cell r="B3065" t="str">
            <v>YUNITA ROOSMAWATI</v>
          </cell>
          <cell r="C3065" t="str">
            <v>06200</v>
          </cell>
          <cell r="D3065">
            <v>935000</v>
          </cell>
          <cell r="E3065">
            <v>0</v>
          </cell>
          <cell r="F3065">
            <v>0</v>
          </cell>
          <cell r="G3065">
            <v>75000</v>
          </cell>
          <cell r="H3065">
            <v>0</v>
          </cell>
          <cell r="I3065">
            <v>0</v>
          </cell>
          <cell r="J3065">
            <v>1030000</v>
          </cell>
        </row>
        <row r="3066">
          <cell r="A3066" t="str">
            <v>P59471</v>
          </cell>
          <cell r="B3066" t="str">
            <v>SUBEKI</v>
          </cell>
          <cell r="C3066" t="str">
            <v>06210</v>
          </cell>
          <cell r="D3066">
            <v>1938000</v>
          </cell>
          <cell r="E3066">
            <v>193800</v>
          </cell>
          <cell r="F3066">
            <v>96900</v>
          </cell>
          <cell r="G3066">
            <v>225000</v>
          </cell>
          <cell r="H3066">
            <v>0</v>
          </cell>
          <cell r="I3066">
            <v>0</v>
          </cell>
          <cell r="J3066">
            <v>1986000</v>
          </cell>
        </row>
        <row r="3067">
          <cell r="A3067" t="str">
            <v>P62777</v>
          </cell>
          <cell r="B3067" t="str">
            <v>ANDHY MUBANDI, SH</v>
          </cell>
          <cell r="C3067" t="str">
            <v>06210</v>
          </cell>
          <cell r="D3067">
            <v>2211000</v>
          </cell>
          <cell r="E3067">
            <v>221100</v>
          </cell>
          <cell r="F3067">
            <v>221100</v>
          </cell>
          <cell r="G3067">
            <v>300000</v>
          </cell>
          <cell r="H3067">
            <v>1500000</v>
          </cell>
          <cell r="I3067">
            <v>0</v>
          </cell>
          <cell r="J3067">
            <v>2825000</v>
          </cell>
        </row>
        <row r="3068">
          <cell r="A3068" t="str">
            <v>P81692</v>
          </cell>
          <cell r="B3068" t="str">
            <v>MUNADI</v>
          </cell>
          <cell r="C3068" t="str">
            <v>06210</v>
          </cell>
          <cell r="D3068">
            <v>1166000</v>
          </cell>
          <cell r="E3068">
            <v>0</v>
          </cell>
          <cell r="F3068">
            <v>0</v>
          </cell>
          <cell r="G3068">
            <v>75000</v>
          </cell>
          <cell r="H3068">
            <v>0</v>
          </cell>
          <cell r="I3068">
            <v>407000</v>
          </cell>
          <cell r="J3068">
            <v>1727000</v>
          </cell>
        </row>
        <row r="3069">
          <cell r="A3069" t="str">
            <v>Q00744</v>
          </cell>
          <cell r="B3069" t="str">
            <v>ZAKIYAH</v>
          </cell>
          <cell r="C3069" t="str">
            <v>06210</v>
          </cell>
          <cell r="D3069">
            <v>935000</v>
          </cell>
          <cell r="E3069">
            <v>0</v>
          </cell>
          <cell r="F3069">
            <v>0</v>
          </cell>
          <cell r="G3069">
            <v>75000</v>
          </cell>
          <cell r="H3069">
            <v>0</v>
          </cell>
          <cell r="I3069">
            <v>297000</v>
          </cell>
          <cell r="J3069">
            <v>1030000</v>
          </cell>
        </row>
        <row r="3070">
          <cell r="A3070" t="str">
            <v>P50708</v>
          </cell>
          <cell r="B3070" t="str">
            <v>KUSMANTO, BSC.</v>
          </cell>
          <cell r="C3070" t="str">
            <v>06220</v>
          </cell>
          <cell r="D3070">
            <v>2072000</v>
          </cell>
          <cell r="E3070">
            <v>207200</v>
          </cell>
          <cell r="F3070">
            <v>103600</v>
          </cell>
          <cell r="G3070">
            <v>225000</v>
          </cell>
          <cell r="H3070">
            <v>0</v>
          </cell>
          <cell r="I3070">
            <v>0</v>
          </cell>
          <cell r="J3070">
            <v>1791000</v>
          </cell>
        </row>
        <row r="3071">
          <cell r="A3071" t="str">
            <v>P52469</v>
          </cell>
          <cell r="B3071" t="str">
            <v>SUROSO</v>
          </cell>
          <cell r="C3071" t="str">
            <v>06220</v>
          </cell>
          <cell r="D3071">
            <v>2211000</v>
          </cell>
          <cell r="E3071">
            <v>221100</v>
          </cell>
          <cell r="F3071">
            <v>110550</v>
          </cell>
          <cell r="G3071">
            <v>225000</v>
          </cell>
          <cell r="H3071">
            <v>0</v>
          </cell>
          <cell r="I3071">
            <v>605000</v>
          </cell>
          <cell r="J3071">
            <v>2600000</v>
          </cell>
        </row>
        <row r="3072">
          <cell r="A3072" t="str">
            <v>P66098</v>
          </cell>
          <cell r="B3072" t="str">
            <v>SUWAHJO</v>
          </cell>
          <cell r="C3072" t="str">
            <v>06220</v>
          </cell>
          <cell r="D3072">
            <v>1692000</v>
          </cell>
          <cell r="E3072">
            <v>169200</v>
          </cell>
          <cell r="F3072">
            <v>169200</v>
          </cell>
          <cell r="G3072">
            <v>300000</v>
          </cell>
          <cell r="H3072">
            <v>0</v>
          </cell>
          <cell r="I3072">
            <v>0</v>
          </cell>
          <cell r="J3072">
            <v>1677000</v>
          </cell>
        </row>
        <row r="3073">
          <cell r="A3073" t="str">
            <v>P79672</v>
          </cell>
          <cell r="B3073" t="str">
            <v>MUJIANTO</v>
          </cell>
          <cell r="C3073" t="str">
            <v>06220</v>
          </cell>
          <cell r="D3073">
            <v>1632000</v>
          </cell>
          <cell r="E3073">
            <v>163200</v>
          </cell>
          <cell r="F3073">
            <v>163200</v>
          </cell>
          <cell r="G3073">
            <v>300000</v>
          </cell>
          <cell r="H3073">
            <v>0</v>
          </cell>
          <cell r="I3073">
            <v>825000</v>
          </cell>
          <cell r="J3073">
            <v>1902000</v>
          </cell>
        </row>
        <row r="3074">
          <cell r="A3074" t="str">
            <v>P79688</v>
          </cell>
          <cell r="B3074" t="str">
            <v>C.CAHYO YULIANTO, SE</v>
          </cell>
          <cell r="C3074" t="str">
            <v>06220</v>
          </cell>
          <cell r="D3074">
            <v>1744000</v>
          </cell>
          <cell r="E3074">
            <v>174400</v>
          </cell>
          <cell r="F3074">
            <v>174400</v>
          </cell>
          <cell r="G3074">
            <v>300000</v>
          </cell>
          <cell r="H3074">
            <v>0</v>
          </cell>
          <cell r="I3074">
            <v>825000</v>
          </cell>
          <cell r="J3074">
            <v>2051000</v>
          </cell>
        </row>
        <row r="3075">
          <cell r="A3075" t="str">
            <v>P81594</v>
          </cell>
          <cell r="B3075" t="str">
            <v>SUMARLAN</v>
          </cell>
          <cell r="C3075" t="str">
            <v>06220</v>
          </cell>
          <cell r="D3075">
            <v>1207000</v>
          </cell>
          <cell r="E3075">
            <v>120700</v>
          </cell>
          <cell r="F3075">
            <v>120700</v>
          </cell>
          <cell r="G3075">
            <v>300000</v>
          </cell>
          <cell r="H3075">
            <v>0</v>
          </cell>
          <cell r="I3075">
            <v>319000</v>
          </cell>
          <cell r="J3075">
            <v>1654000</v>
          </cell>
        </row>
        <row r="3076">
          <cell r="A3076" t="str">
            <v>P81624</v>
          </cell>
          <cell r="B3076" t="str">
            <v>MEGENG SUPRAPTO</v>
          </cell>
          <cell r="C3076" t="str">
            <v>06220</v>
          </cell>
          <cell r="D3076">
            <v>1207000</v>
          </cell>
          <cell r="E3076">
            <v>120700</v>
          </cell>
          <cell r="F3076">
            <v>120700</v>
          </cell>
          <cell r="G3076">
            <v>300000</v>
          </cell>
          <cell r="H3076">
            <v>0</v>
          </cell>
          <cell r="I3076">
            <v>407000</v>
          </cell>
          <cell r="J3076">
            <v>1654000</v>
          </cell>
        </row>
        <row r="3077">
          <cell r="A3077" t="str">
            <v>P82773</v>
          </cell>
          <cell r="B3077" t="str">
            <v>R.DWITOMO WAHYU SANTOSO</v>
          </cell>
          <cell r="C3077" t="str">
            <v>06220</v>
          </cell>
          <cell r="D3077">
            <v>1052000</v>
          </cell>
          <cell r="E3077">
            <v>105200</v>
          </cell>
          <cell r="F3077">
            <v>52600</v>
          </cell>
          <cell r="G3077">
            <v>225000</v>
          </cell>
          <cell r="H3077">
            <v>0</v>
          </cell>
          <cell r="I3077">
            <v>583000</v>
          </cell>
          <cell r="J3077">
            <v>1654000</v>
          </cell>
        </row>
        <row r="3078">
          <cell r="A3078" t="str">
            <v>Q00745</v>
          </cell>
          <cell r="B3078" t="str">
            <v>MYA ROSITA</v>
          </cell>
          <cell r="C3078" t="str">
            <v>06220</v>
          </cell>
          <cell r="D3078">
            <v>935000</v>
          </cell>
          <cell r="E3078">
            <v>0</v>
          </cell>
          <cell r="F3078">
            <v>0</v>
          </cell>
          <cell r="G3078">
            <v>75000</v>
          </cell>
          <cell r="H3078">
            <v>0</v>
          </cell>
          <cell r="I3078">
            <v>0</v>
          </cell>
          <cell r="J3078">
            <v>1030000</v>
          </cell>
        </row>
        <row r="3079">
          <cell r="A3079" t="str">
            <v>Q00746</v>
          </cell>
          <cell r="B3079" t="str">
            <v>ARIYATI</v>
          </cell>
          <cell r="C3079" t="str">
            <v>06220</v>
          </cell>
          <cell r="D3079">
            <v>935000</v>
          </cell>
          <cell r="E3079">
            <v>0</v>
          </cell>
          <cell r="F3079">
            <v>0</v>
          </cell>
          <cell r="G3079">
            <v>75000</v>
          </cell>
          <cell r="H3079">
            <v>0</v>
          </cell>
          <cell r="I3079">
            <v>0</v>
          </cell>
          <cell r="J3079">
            <v>1030000</v>
          </cell>
        </row>
        <row r="3080">
          <cell r="A3080" t="str">
            <v>P54365</v>
          </cell>
          <cell r="B3080" t="str">
            <v>RISTIYO WAHYUDOTO</v>
          </cell>
          <cell r="C3080" t="str">
            <v>06230</v>
          </cell>
          <cell r="D3080">
            <v>2288000</v>
          </cell>
          <cell r="E3080">
            <v>228800</v>
          </cell>
          <cell r="F3080">
            <v>228800</v>
          </cell>
          <cell r="G3080">
            <v>300000</v>
          </cell>
          <cell r="H3080">
            <v>1500000</v>
          </cell>
          <cell r="I3080">
            <v>0</v>
          </cell>
          <cell r="J3080">
            <v>2825000</v>
          </cell>
        </row>
        <row r="3081">
          <cell r="A3081" t="str">
            <v>P70376</v>
          </cell>
          <cell r="B3081" t="str">
            <v>PAIDI</v>
          </cell>
          <cell r="C3081" t="str">
            <v>06230</v>
          </cell>
          <cell r="D3081">
            <v>1592000</v>
          </cell>
          <cell r="E3081">
            <v>159200</v>
          </cell>
          <cell r="F3081">
            <v>0</v>
          </cell>
          <cell r="G3081">
            <v>150000</v>
          </cell>
          <cell r="H3081">
            <v>0</v>
          </cell>
          <cell r="I3081">
            <v>0</v>
          </cell>
          <cell r="J3081">
            <v>1716000</v>
          </cell>
        </row>
        <row r="3082">
          <cell r="A3082" t="str">
            <v>P79679</v>
          </cell>
          <cell r="B3082" t="str">
            <v>KUWANTO</v>
          </cell>
          <cell r="C3082" t="str">
            <v>06230</v>
          </cell>
          <cell r="D3082">
            <v>1632000</v>
          </cell>
          <cell r="E3082">
            <v>163200</v>
          </cell>
          <cell r="F3082">
            <v>163200</v>
          </cell>
          <cell r="G3082">
            <v>300000</v>
          </cell>
          <cell r="H3082">
            <v>0</v>
          </cell>
          <cell r="I3082">
            <v>605000</v>
          </cell>
          <cell r="J3082">
            <v>1902000</v>
          </cell>
        </row>
        <row r="3083">
          <cell r="A3083" t="str">
            <v>P81621</v>
          </cell>
          <cell r="B3083" t="str">
            <v>MUNIR</v>
          </cell>
          <cell r="C3083" t="str">
            <v>06230</v>
          </cell>
          <cell r="D3083">
            <v>1207000</v>
          </cell>
          <cell r="E3083">
            <v>120700</v>
          </cell>
          <cell r="F3083">
            <v>120700</v>
          </cell>
          <cell r="G3083">
            <v>300000</v>
          </cell>
          <cell r="H3083">
            <v>0</v>
          </cell>
          <cell r="I3083">
            <v>407000</v>
          </cell>
          <cell r="J3083">
            <v>1727000</v>
          </cell>
        </row>
        <row r="3084">
          <cell r="A3084" t="str">
            <v>Q00747</v>
          </cell>
          <cell r="B3084" t="str">
            <v>LESTARININGSIH</v>
          </cell>
          <cell r="C3084" t="str">
            <v>06230</v>
          </cell>
          <cell r="D3084">
            <v>935000</v>
          </cell>
          <cell r="E3084">
            <v>0</v>
          </cell>
          <cell r="F3084">
            <v>0</v>
          </cell>
          <cell r="G3084">
            <v>75000</v>
          </cell>
          <cell r="H3084">
            <v>0</v>
          </cell>
          <cell r="I3084">
            <v>297000</v>
          </cell>
          <cell r="J3084">
            <v>1030000</v>
          </cell>
        </row>
        <row r="3085">
          <cell r="A3085" t="str">
            <v>P80336</v>
          </cell>
          <cell r="B3085" t="str">
            <v>NANING SUSANTI, SE</v>
          </cell>
          <cell r="C3085" t="str">
            <v>06240</v>
          </cell>
          <cell r="D3085">
            <v>1686000</v>
          </cell>
          <cell r="E3085">
            <v>168600</v>
          </cell>
          <cell r="F3085">
            <v>84300</v>
          </cell>
          <cell r="G3085">
            <v>225000</v>
          </cell>
          <cell r="H3085">
            <v>0</v>
          </cell>
          <cell r="I3085">
            <v>825000</v>
          </cell>
          <cell r="J3085">
            <v>1964000</v>
          </cell>
        </row>
        <row r="3086">
          <cell r="A3086" t="str">
            <v>P82092</v>
          </cell>
          <cell r="B3086" t="str">
            <v>SUMARSONO</v>
          </cell>
          <cell r="C3086" t="str">
            <v>06240</v>
          </cell>
          <cell r="D3086">
            <v>1164000</v>
          </cell>
          <cell r="E3086">
            <v>116400</v>
          </cell>
          <cell r="F3086">
            <v>116400</v>
          </cell>
          <cell r="G3086">
            <v>300000</v>
          </cell>
          <cell r="H3086">
            <v>0</v>
          </cell>
          <cell r="I3086">
            <v>407000</v>
          </cell>
          <cell r="J3086">
            <v>1716000</v>
          </cell>
        </row>
        <row r="3087">
          <cell r="A3087" t="str">
            <v>Q00748</v>
          </cell>
          <cell r="B3087" t="str">
            <v>AKHLIS AKHYARI</v>
          </cell>
          <cell r="C3087" t="str">
            <v>06240</v>
          </cell>
          <cell r="D3087">
            <v>935000</v>
          </cell>
          <cell r="E3087">
            <v>0</v>
          </cell>
          <cell r="F3087">
            <v>0</v>
          </cell>
          <cell r="G3087">
            <v>75000</v>
          </cell>
          <cell r="H3087">
            <v>0</v>
          </cell>
          <cell r="I3087">
            <v>297000</v>
          </cell>
          <cell r="J3087">
            <v>1030000</v>
          </cell>
        </row>
        <row r="3088">
          <cell r="A3088" t="str">
            <v>P52438</v>
          </cell>
          <cell r="B3088" t="str">
            <v>SLAMET SUGITO</v>
          </cell>
          <cell r="C3088" t="str">
            <v>06250</v>
          </cell>
          <cell r="D3088">
            <v>2211000</v>
          </cell>
          <cell r="E3088">
            <v>221100</v>
          </cell>
          <cell r="F3088">
            <v>0</v>
          </cell>
          <cell r="G3088">
            <v>150000</v>
          </cell>
          <cell r="H3088">
            <v>1500000</v>
          </cell>
          <cell r="I3088">
            <v>0</v>
          </cell>
          <cell r="J3088">
            <v>2825000</v>
          </cell>
        </row>
        <row r="3089">
          <cell r="A3089" t="str">
            <v>P54117</v>
          </cell>
          <cell r="B3089" t="str">
            <v>SALAWI</v>
          </cell>
          <cell r="C3089" t="str">
            <v>06250</v>
          </cell>
          <cell r="D3089">
            <v>1942000</v>
          </cell>
          <cell r="E3089">
            <v>194200</v>
          </cell>
          <cell r="F3089">
            <v>97100</v>
          </cell>
          <cell r="G3089">
            <v>225000</v>
          </cell>
          <cell r="H3089">
            <v>0</v>
          </cell>
          <cell r="I3089">
            <v>297000</v>
          </cell>
          <cell r="J3089">
            <v>1840000</v>
          </cell>
        </row>
        <row r="3090">
          <cell r="A3090" t="str">
            <v>P80706</v>
          </cell>
          <cell r="B3090" t="str">
            <v>MARYOSO</v>
          </cell>
          <cell r="C3090" t="str">
            <v>06250</v>
          </cell>
          <cell r="D3090">
            <v>1333000</v>
          </cell>
          <cell r="E3090">
            <v>133300</v>
          </cell>
          <cell r="F3090">
            <v>133300</v>
          </cell>
          <cell r="G3090">
            <v>300000</v>
          </cell>
          <cell r="H3090">
            <v>0</v>
          </cell>
          <cell r="I3090">
            <v>0</v>
          </cell>
          <cell r="J3090">
            <v>1778000</v>
          </cell>
        </row>
        <row r="3091">
          <cell r="A3091" t="str">
            <v>P80707</v>
          </cell>
          <cell r="B3091" t="str">
            <v>RUKIN</v>
          </cell>
          <cell r="C3091" t="str">
            <v>06250</v>
          </cell>
          <cell r="D3091">
            <v>1333000</v>
          </cell>
          <cell r="E3091">
            <v>133300</v>
          </cell>
          <cell r="F3091">
            <v>133300</v>
          </cell>
          <cell r="G3091">
            <v>300000</v>
          </cell>
          <cell r="H3091">
            <v>0</v>
          </cell>
          <cell r="I3091">
            <v>0</v>
          </cell>
          <cell r="J3091">
            <v>1778000</v>
          </cell>
        </row>
        <row r="3092">
          <cell r="A3092" t="str">
            <v>P80979</v>
          </cell>
          <cell r="B3092" t="str">
            <v>SITI CHOIRIYAH,S.Sos</v>
          </cell>
          <cell r="C3092" t="str">
            <v>06250</v>
          </cell>
          <cell r="D3092">
            <v>1625000</v>
          </cell>
          <cell r="E3092">
            <v>162500</v>
          </cell>
          <cell r="F3092">
            <v>162500</v>
          </cell>
          <cell r="G3092">
            <v>300000</v>
          </cell>
          <cell r="H3092">
            <v>0</v>
          </cell>
          <cell r="I3092">
            <v>0</v>
          </cell>
          <cell r="J3092">
            <v>2116000</v>
          </cell>
        </row>
        <row r="3093">
          <cell r="A3093" t="str">
            <v>P82774</v>
          </cell>
          <cell r="B3093" t="str">
            <v>RAHMANTO SUSILO</v>
          </cell>
          <cell r="C3093" t="str">
            <v>06250</v>
          </cell>
          <cell r="D3093">
            <v>1052000</v>
          </cell>
          <cell r="E3093">
            <v>0</v>
          </cell>
          <cell r="F3093">
            <v>0</v>
          </cell>
          <cell r="G3093">
            <v>75000</v>
          </cell>
          <cell r="H3093">
            <v>0</v>
          </cell>
          <cell r="I3093">
            <v>407000</v>
          </cell>
          <cell r="J3093">
            <v>1727000</v>
          </cell>
        </row>
        <row r="3094">
          <cell r="A3094" t="str">
            <v>Q00749</v>
          </cell>
          <cell r="B3094" t="str">
            <v>APRILIA HIDAYAH</v>
          </cell>
          <cell r="C3094" t="str">
            <v>06250</v>
          </cell>
          <cell r="D3094">
            <v>935000</v>
          </cell>
          <cell r="E3094">
            <v>0</v>
          </cell>
          <cell r="F3094">
            <v>0</v>
          </cell>
          <cell r="G3094">
            <v>75000</v>
          </cell>
          <cell r="H3094">
            <v>0</v>
          </cell>
          <cell r="I3094">
            <v>0</v>
          </cell>
          <cell r="J3094">
            <v>1030000</v>
          </cell>
        </row>
        <row r="3095">
          <cell r="A3095" t="str">
            <v>P62853</v>
          </cell>
          <cell r="B3095" t="str">
            <v>SUWARDI</v>
          </cell>
          <cell r="C3095" t="str">
            <v>06340</v>
          </cell>
          <cell r="D3095">
            <v>1934000</v>
          </cell>
          <cell r="E3095">
            <v>193400</v>
          </cell>
          <cell r="F3095">
            <v>193400</v>
          </cell>
          <cell r="G3095">
            <v>300000</v>
          </cell>
          <cell r="H3095">
            <v>0</v>
          </cell>
          <cell r="I3095">
            <v>825000</v>
          </cell>
          <cell r="J3095">
            <v>2051000</v>
          </cell>
        </row>
        <row r="3096">
          <cell r="A3096" t="str">
            <v>P63729</v>
          </cell>
          <cell r="B3096" t="str">
            <v>DULLAH SEDIJOUTOMO</v>
          </cell>
          <cell r="C3096" t="str">
            <v>06340</v>
          </cell>
          <cell r="D3096">
            <v>1942000</v>
          </cell>
          <cell r="E3096">
            <v>194200</v>
          </cell>
          <cell r="F3096">
            <v>97100</v>
          </cell>
          <cell r="G3096">
            <v>225000</v>
          </cell>
          <cell r="H3096">
            <v>0</v>
          </cell>
          <cell r="I3096">
            <v>0</v>
          </cell>
          <cell r="J3096">
            <v>1922000</v>
          </cell>
        </row>
        <row r="3097">
          <cell r="A3097" t="str">
            <v>P78583</v>
          </cell>
          <cell r="B3097" t="str">
            <v>YULIUS AGUS KRISTIANTO UGOY</v>
          </cell>
          <cell r="C3097" t="str">
            <v>06340</v>
          </cell>
          <cell r="D3097">
            <v>1930000</v>
          </cell>
          <cell r="E3097">
            <v>193000</v>
          </cell>
          <cell r="F3097">
            <v>193000</v>
          </cell>
          <cell r="G3097">
            <v>300000</v>
          </cell>
          <cell r="H3097">
            <v>1500000</v>
          </cell>
          <cell r="I3097">
            <v>0</v>
          </cell>
          <cell r="J3097">
            <v>2950000</v>
          </cell>
        </row>
        <row r="3098">
          <cell r="A3098" t="str">
            <v>P78811</v>
          </cell>
          <cell r="B3098" t="str">
            <v>DIRUN</v>
          </cell>
          <cell r="C3098" t="str">
            <v>06340</v>
          </cell>
          <cell r="D3098">
            <v>1387000</v>
          </cell>
          <cell r="E3098">
            <v>138700</v>
          </cell>
          <cell r="F3098">
            <v>138700</v>
          </cell>
          <cell r="G3098">
            <v>300000</v>
          </cell>
          <cell r="H3098">
            <v>0</v>
          </cell>
          <cell r="I3098">
            <v>0</v>
          </cell>
          <cell r="J3098">
            <v>1727000</v>
          </cell>
        </row>
        <row r="3099">
          <cell r="A3099" t="str">
            <v>P80405</v>
          </cell>
          <cell r="B3099" t="str">
            <v>EVI MARIA ULPHA , SE</v>
          </cell>
          <cell r="C3099" t="str">
            <v>06340</v>
          </cell>
          <cell r="D3099">
            <v>1686000</v>
          </cell>
          <cell r="E3099">
            <v>168600</v>
          </cell>
          <cell r="F3099">
            <v>168600</v>
          </cell>
          <cell r="G3099">
            <v>300000</v>
          </cell>
          <cell r="H3099">
            <v>0</v>
          </cell>
          <cell r="I3099">
            <v>825000</v>
          </cell>
          <cell r="J3099">
            <v>2051000</v>
          </cell>
        </row>
        <row r="3100">
          <cell r="A3100" t="str">
            <v>P81620</v>
          </cell>
          <cell r="B3100" t="str">
            <v>MOHAMAD JUFRI</v>
          </cell>
          <cell r="C3100" t="str">
            <v>06340</v>
          </cell>
          <cell r="D3100">
            <v>1207000</v>
          </cell>
          <cell r="E3100">
            <v>120700</v>
          </cell>
          <cell r="F3100">
            <v>60350</v>
          </cell>
          <cell r="G3100">
            <v>225000</v>
          </cell>
          <cell r="H3100">
            <v>0</v>
          </cell>
          <cell r="I3100">
            <v>297000</v>
          </cell>
          <cell r="J3100">
            <v>1727000</v>
          </cell>
        </row>
        <row r="3101">
          <cell r="A3101" t="str">
            <v>Q00750</v>
          </cell>
          <cell r="B3101" t="str">
            <v>IRA KURNIAWATI</v>
          </cell>
          <cell r="C3101" t="str">
            <v>06340</v>
          </cell>
          <cell r="D3101">
            <v>935000</v>
          </cell>
          <cell r="E3101">
            <v>0</v>
          </cell>
          <cell r="F3101">
            <v>0</v>
          </cell>
          <cell r="G3101">
            <v>75000</v>
          </cell>
          <cell r="H3101">
            <v>0</v>
          </cell>
          <cell r="I3101">
            <v>0</v>
          </cell>
          <cell r="J3101">
            <v>1030000</v>
          </cell>
        </row>
        <row r="3102">
          <cell r="A3102" t="str">
            <v>Q00751</v>
          </cell>
          <cell r="B3102" t="str">
            <v>KRISBIANTORO</v>
          </cell>
          <cell r="C3102" t="str">
            <v>06340</v>
          </cell>
          <cell r="D3102">
            <v>935000</v>
          </cell>
          <cell r="E3102">
            <v>0</v>
          </cell>
          <cell r="F3102">
            <v>0</v>
          </cell>
          <cell r="G3102">
            <v>75000</v>
          </cell>
          <cell r="H3102">
            <v>0</v>
          </cell>
          <cell r="I3102">
            <v>0</v>
          </cell>
          <cell r="J3102">
            <v>1030000</v>
          </cell>
        </row>
        <row r="3103">
          <cell r="A3103" t="str">
            <v>P77939</v>
          </cell>
          <cell r="B3103" t="str">
            <v>EDY SUNARNO,SE</v>
          </cell>
          <cell r="C3103" t="str">
            <v>06360</v>
          </cell>
          <cell r="D3103">
            <v>1994000</v>
          </cell>
          <cell r="E3103">
            <v>199400</v>
          </cell>
          <cell r="F3103">
            <v>199400</v>
          </cell>
          <cell r="G3103">
            <v>300000</v>
          </cell>
          <cell r="H3103">
            <v>1800000</v>
          </cell>
          <cell r="I3103">
            <v>0</v>
          </cell>
          <cell r="J3103">
            <v>3277000</v>
          </cell>
        </row>
        <row r="3104">
          <cell r="A3104" t="str">
            <v>P79223</v>
          </cell>
          <cell r="B3104" t="str">
            <v>TIN AKHATONI</v>
          </cell>
          <cell r="C3104" t="str">
            <v>06360</v>
          </cell>
          <cell r="D3104">
            <v>1744000</v>
          </cell>
          <cell r="E3104">
            <v>0</v>
          </cell>
          <cell r="F3104">
            <v>0</v>
          </cell>
          <cell r="G3104">
            <v>75000</v>
          </cell>
          <cell r="H3104">
            <v>0</v>
          </cell>
          <cell r="I3104">
            <v>0</v>
          </cell>
          <cell r="J3104">
            <v>2051000</v>
          </cell>
        </row>
        <row r="3105">
          <cell r="A3105" t="str">
            <v>P82777</v>
          </cell>
          <cell r="B3105" t="str">
            <v>AGUNG RISDIYANTO</v>
          </cell>
          <cell r="C3105" t="str">
            <v>06360</v>
          </cell>
          <cell r="D3105">
            <v>1052000</v>
          </cell>
          <cell r="E3105">
            <v>105200</v>
          </cell>
          <cell r="F3105">
            <v>52600</v>
          </cell>
          <cell r="G3105">
            <v>225000</v>
          </cell>
          <cell r="H3105">
            <v>0</v>
          </cell>
          <cell r="I3105">
            <v>407000</v>
          </cell>
          <cell r="J3105">
            <v>1654000</v>
          </cell>
        </row>
        <row r="3106">
          <cell r="A3106" t="str">
            <v>Q00752</v>
          </cell>
          <cell r="B3106" t="str">
            <v>WINDY EKA PRATIWI</v>
          </cell>
          <cell r="C3106" t="str">
            <v>06360</v>
          </cell>
          <cell r="D3106">
            <v>935000</v>
          </cell>
          <cell r="E3106">
            <v>0</v>
          </cell>
          <cell r="F3106">
            <v>0</v>
          </cell>
          <cell r="G3106">
            <v>75000</v>
          </cell>
          <cell r="H3106">
            <v>0</v>
          </cell>
          <cell r="I3106">
            <v>0</v>
          </cell>
          <cell r="J3106">
            <v>1030000</v>
          </cell>
        </row>
        <row r="3107">
          <cell r="A3107" t="str">
            <v>P54274</v>
          </cell>
          <cell r="B3107" t="str">
            <v>DRS.  ANANG SYAMSUDDIN</v>
          </cell>
          <cell r="C3107" t="str">
            <v>06370</v>
          </cell>
          <cell r="D3107">
            <v>2364000</v>
          </cell>
          <cell r="E3107">
            <v>236400</v>
          </cell>
          <cell r="F3107">
            <v>236400</v>
          </cell>
          <cell r="G3107">
            <v>300000</v>
          </cell>
          <cell r="H3107">
            <v>1500000</v>
          </cell>
          <cell r="I3107">
            <v>0</v>
          </cell>
          <cell r="J3107">
            <v>2825000</v>
          </cell>
        </row>
        <row r="3108">
          <cell r="A3108" t="str">
            <v>P63733</v>
          </cell>
          <cell r="B3108" t="str">
            <v>SAMAN</v>
          </cell>
          <cell r="C3108" t="str">
            <v>06370</v>
          </cell>
          <cell r="D3108">
            <v>1648000</v>
          </cell>
          <cell r="E3108">
            <v>164800</v>
          </cell>
          <cell r="F3108">
            <v>0</v>
          </cell>
          <cell r="G3108">
            <v>150000</v>
          </cell>
          <cell r="H3108">
            <v>0</v>
          </cell>
          <cell r="I3108">
            <v>0</v>
          </cell>
          <cell r="J3108">
            <v>1716000</v>
          </cell>
        </row>
        <row r="3109">
          <cell r="A3109" t="str">
            <v>P77959</v>
          </cell>
          <cell r="B3109" t="str">
            <v>MIHARDI</v>
          </cell>
          <cell r="C3109" t="str">
            <v>06370</v>
          </cell>
          <cell r="D3109">
            <v>1436000</v>
          </cell>
          <cell r="E3109">
            <v>143600</v>
          </cell>
          <cell r="F3109">
            <v>215400</v>
          </cell>
          <cell r="G3109">
            <v>375000</v>
          </cell>
          <cell r="H3109">
            <v>0</v>
          </cell>
          <cell r="I3109">
            <v>297000</v>
          </cell>
          <cell r="J3109">
            <v>1792000</v>
          </cell>
        </row>
        <row r="3110">
          <cell r="A3110" t="str">
            <v>P79646</v>
          </cell>
          <cell r="B3110" t="str">
            <v>NUR  'ATIYAH, SE</v>
          </cell>
          <cell r="C3110" t="str">
            <v>06370</v>
          </cell>
          <cell r="D3110">
            <v>1629000</v>
          </cell>
          <cell r="E3110">
            <v>0</v>
          </cell>
          <cell r="F3110">
            <v>0</v>
          </cell>
          <cell r="G3110">
            <v>75000</v>
          </cell>
          <cell r="H3110">
            <v>0</v>
          </cell>
          <cell r="I3110">
            <v>407000</v>
          </cell>
          <cell r="J3110">
            <v>2051000</v>
          </cell>
        </row>
        <row r="3111">
          <cell r="A3111" t="str">
            <v>P82110</v>
          </cell>
          <cell r="B3111" t="str">
            <v>SEKO TRI KAMPANYE</v>
          </cell>
          <cell r="C3111" t="str">
            <v>06370</v>
          </cell>
          <cell r="D3111">
            <v>1126000</v>
          </cell>
          <cell r="E3111">
            <v>112600</v>
          </cell>
          <cell r="F3111">
            <v>56300</v>
          </cell>
          <cell r="G3111">
            <v>225000</v>
          </cell>
          <cell r="H3111">
            <v>0</v>
          </cell>
          <cell r="I3111">
            <v>0</v>
          </cell>
          <cell r="J3111">
            <v>1727000</v>
          </cell>
        </row>
        <row r="3112">
          <cell r="A3112" t="str">
            <v>P77958</v>
          </cell>
          <cell r="B3112" t="str">
            <v>TRIYONO</v>
          </cell>
          <cell r="C3112" t="str">
            <v>06380</v>
          </cell>
          <cell r="D3112">
            <v>1296000</v>
          </cell>
          <cell r="E3112">
            <v>129600</v>
          </cell>
          <cell r="F3112">
            <v>64800</v>
          </cell>
          <cell r="G3112">
            <v>225000</v>
          </cell>
          <cell r="H3112">
            <v>0</v>
          </cell>
          <cell r="I3112">
            <v>0</v>
          </cell>
          <cell r="J3112">
            <v>1592000</v>
          </cell>
        </row>
        <row r="3113">
          <cell r="A3113" t="str">
            <v>P79644</v>
          </cell>
          <cell r="B3113" t="str">
            <v>SRI RAHAYU</v>
          </cell>
          <cell r="C3113" t="str">
            <v>06380</v>
          </cell>
          <cell r="D3113">
            <v>1577000</v>
          </cell>
          <cell r="E3113">
            <v>0</v>
          </cell>
          <cell r="F3113">
            <v>0</v>
          </cell>
          <cell r="G3113">
            <v>75000</v>
          </cell>
          <cell r="H3113">
            <v>0</v>
          </cell>
          <cell r="I3113">
            <v>407000</v>
          </cell>
          <cell r="J3113">
            <v>1986000</v>
          </cell>
        </row>
        <row r="3114">
          <cell r="A3114" t="str">
            <v>P80305</v>
          </cell>
          <cell r="B3114" t="str">
            <v>RUSDI HARTONO, S.E.</v>
          </cell>
          <cell r="C3114" t="str">
            <v>06380</v>
          </cell>
          <cell r="D3114">
            <v>1923000</v>
          </cell>
          <cell r="E3114">
            <v>192300</v>
          </cell>
          <cell r="F3114">
            <v>192300</v>
          </cell>
          <cell r="G3114">
            <v>300000</v>
          </cell>
          <cell r="H3114">
            <v>1500000</v>
          </cell>
          <cell r="I3114">
            <v>0</v>
          </cell>
          <cell r="J3114">
            <v>2825000</v>
          </cell>
        </row>
        <row r="3115">
          <cell r="A3115" t="str">
            <v>P81625</v>
          </cell>
          <cell r="B3115" t="str">
            <v>WAHUDI</v>
          </cell>
          <cell r="C3115" t="str">
            <v>06380</v>
          </cell>
          <cell r="D3115">
            <v>1168000</v>
          </cell>
          <cell r="E3115">
            <v>116800</v>
          </cell>
          <cell r="F3115">
            <v>116800</v>
          </cell>
          <cell r="G3115">
            <v>300000</v>
          </cell>
          <cell r="H3115">
            <v>0</v>
          </cell>
          <cell r="I3115">
            <v>0</v>
          </cell>
          <cell r="J3115">
            <v>1662000</v>
          </cell>
        </row>
        <row r="3116">
          <cell r="A3116" t="str">
            <v>P82778</v>
          </cell>
          <cell r="B3116" t="str">
            <v>SUPRIYANTO</v>
          </cell>
          <cell r="C3116" t="str">
            <v>06380</v>
          </cell>
          <cell r="D3116">
            <v>1052000</v>
          </cell>
          <cell r="E3116">
            <v>105200</v>
          </cell>
          <cell r="F3116">
            <v>52600</v>
          </cell>
          <cell r="G3116">
            <v>225000</v>
          </cell>
          <cell r="H3116">
            <v>0</v>
          </cell>
          <cell r="I3116">
            <v>297000</v>
          </cell>
          <cell r="J3116">
            <v>1727000</v>
          </cell>
        </row>
        <row r="3117">
          <cell r="A3117" t="str">
            <v>P52443</v>
          </cell>
          <cell r="B3117" t="str">
            <v>NURUDDIN</v>
          </cell>
          <cell r="C3117" t="str">
            <v>06390</v>
          </cell>
          <cell r="D3117">
            <v>2446000</v>
          </cell>
          <cell r="E3117">
            <v>244600</v>
          </cell>
          <cell r="F3117">
            <v>244600</v>
          </cell>
          <cell r="G3117">
            <v>300000</v>
          </cell>
          <cell r="H3117">
            <v>1500000</v>
          </cell>
          <cell r="I3117">
            <v>0</v>
          </cell>
          <cell r="J3117">
            <v>2825000</v>
          </cell>
        </row>
        <row r="3118">
          <cell r="A3118" t="str">
            <v>P61163</v>
          </cell>
          <cell r="B3118" t="str">
            <v>TUKINO</v>
          </cell>
          <cell r="C3118" t="str">
            <v>06390</v>
          </cell>
          <cell r="D3118">
            <v>1813000</v>
          </cell>
          <cell r="E3118">
            <v>181300</v>
          </cell>
          <cell r="F3118">
            <v>90650</v>
          </cell>
          <cell r="G3118">
            <v>225000</v>
          </cell>
          <cell r="H3118">
            <v>0</v>
          </cell>
          <cell r="I3118">
            <v>0</v>
          </cell>
          <cell r="J3118">
            <v>1922000</v>
          </cell>
        </row>
        <row r="3119">
          <cell r="A3119" t="str">
            <v>P62770</v>
          </cell>
          <cell r="B3119" t="str">
            <v>SLAMET KHUZAERI</v>
          </cell>
          <cell r="C3119" t="str">
            <v>06390</v>
          </cell>
          <cell r="D3119">
            <v>1934000</v>
          </cell>
          <cell r="E3119">
            <v>193400</v>
          </cell>
          <cell r="F3119">
            <v>290100</v>
          </cell>
          <cell r="G3119">
            <v>375000</v>
          </cell>
          <cell r="H3119">
            <v>0</v>
          </cell>
          <cell r="I3119">
            <v>583000</v>
          </cell>
          <cell r="J3119">
            <v>2051000</v>
          </cell>
        </row>
        <row r="3120">
          <cell r="A3120" t="str">
            <v>P80501</v>
          </cell>
          <cell r="B3120" t="str">
            <v>MUHAMMAD  IHYA  AWWALUDIN,SE</v>
          </cell>
          <cell r="C3120" t="str">
            <v>06390</v>
          </cell>
          <cell r="D3120">
            <v>1799000</v>
          </cell>
          <cell r="E3120">
            <v>179900</v>
          </cell>
          <cell r="F3120">
            <v>179900</v>
          </cell>
          <cell r="G3120">
            <v>300000</v>
          </cell>
          <cell r="H3120">
            <v>0</v>
          </cell>
          <cell r="I3120">
            <v>825000</v>
          </cell>
          <cell r="J3120">
            <v>2181000</v>
          </cell>
        </row>
        <row r="3121">
          <cell r="A3121" t="str">
            <v>P82413</v>
          </cell>
          <cell r="B3121" t="str">
            <v>ISNAN BASYARI</v>
          </cell>
          <cell r="C3121" t="str">
            <v>06390</v>
          </cell>
          <cell r="D3121">
            <v>1204000</v>
          </cell>
          <cell r="E3121">
            <v>0</v>
          </cell>
          <cell r="F3121">
            <v>0</v>
          </cell>
          <cell r="G3121">
            <v>75000</v>
          </cell>
          <cell r="H3121">
            <v>0</v>
          </cell>
          <cell r="I3121">
            <v>0</v>
          </cell>
          <cell r="J3121">
            <v>1564000</v>
          </cell>
        </row>
        <row r="3122">
          <cell r="A3122" t="str">
            <v>P82779</v>
          </cell>
          <cell r="B3122" t="str">
            <v>HERMADI</v>
          </cell>
          <cell r="C3122" t="str">
            <v>06390</v>
          </cell>
          <cell r="D3122">
            <v>1052000</v>
          </cell>
          <cell r="E3122">
            <v>105200</v>
          </cell>
          <cell r="F3122">
            <v>0</v>
          </cell>
          <cell r="G3122">
            <v>150000</v>
          </cell>
          <cell r="H3122">
            <v>0</v>
          </cell>
          <cell r="I3122">
            <v>297000</v>
          </cell>
          <cell r="J3122">
            <v>1727000</v>
          </cell>
        </row>
        <row r="3123">
          <cell r="A3123" t="str">
            <v>P62916</v>
          </cell>
          <cell r="B3123" t="str">
            <v>CIPTO GUPITO, S.H.</v>
          </cell>
          <cell r="C3123" t="str">
            <v>06400</v>
          </cell>
          <cell r="D3123">
            <v>2284000</v>
          </cell>
          <cell r="E3123">
            <v>228400</v>
          </cell>
          <cell r="F3123">
            <v>342600</v>
          </cell>
          <cell r="G3123">
            <v>375000</v>
          </cell>
          <cell r="H3123">
            <v>1500000</v>
          </cell>
          <cell r="I3123">
            <v>0</v>
          </cell>
          <cell r="J3123">
            <v>2950000</v>
          </cell>
        </row>
        <row r="3124">
          <cell r="A3124" t="str">
            <v>P80170</v>
          </cell>
          <cell r="B3124" t="str">
            <v>SURAJI</v>
          </cell>
          <cell r="C3124" t="str">
            <v>06400</v>
          </cell>
          <cell r="D3124">
            <v>1744000</v>
          </cell>
          <cell r="E3124">
            <v>174400</v>
          </cell>
          <cell r="F3124">
            <v>174400</v>
          </cell>
          <cell r="G3124">
            <v>300000</v>
          </cell>
          <cell r="H3124">
            <v>0</v>
          </cell>
          <cell r="I3124">
            <v>825000</v>
          </cell>
          <cell r="J3124">
            <v>2051000</v>
          </cell>
        </row>
        <row r="3125">
          <cell r="A3125" t="str">
            <v>P82107</v>
          </cell>
          <cell r="B3125" t="str">
            <v>AINU ROFIK</v>
          </cell>
          <cell r="C3125" t="str">
            <v>06400</v>
          </cell>
          <cell r="D3125">
            <v>1126000</v>
          </cell>
          <cell r="E3125">
            <v>112600</v>
          </cell>
          <cell r="F3125">
            <v>56300</v>
          </cell>
          <cell r="G3125">
            <v>225000</v>
          </cell>
          <cell r="H3125">
            <v>0</v>
          </cell>
          <cell r="I3125">
            <v>297000</v>
          </cell>
          <cell r="J3125">
            <v>1654000</v>
          </cell>
        </row>
        <row r="3126">
          <cell r="A3126" t="str">
            <v>Q00753</v>
          </cell>
          <cell r="B3126" t="str">
            <v>YURIKA LAKSMI DEVI</v>
          </cell>
          <cell r="C3126" t="str">
            <v>06400</v>
          </cell>
          <cell r="D3126">
            <v>935000</v>
          </cell>
          <cell r="E3126">
            <v>0</v>
          </cell>
          <cell r="F3126">
            <v>0</v>
          </cell>
          <cell r="G3126">
            <v>75000</v>
          </cell>
          <cell r="H3126">
            <v>0</v>
          </cell>
          <cell r="I3126">
            <v>0</v>
          </cell>
          <cell r="J3126">
            <v>1030000</v>
          </cell>
        </row>
        <row r="3127">
          <cell r="A3127" t="str">
            <v>P52461</v>
          </cell>
          <cell r="B3127" t="str">
            <v>MOCHAMMAD ZUDHI</v>
          </cell>
          <cell r="C3127" t="str">
            <v>06410</v>
          </cell>
          <cell r="D3127">
            <v>2368000</v>
          </cell>
          <cell r="E3127">
            <v>236800</v>
          </cell>
          <cell r="F3127">
            <v>236800</v>
          </cell>
          <cell r="G3127">
            <v>300000</v>
          </cell>
          <cell r="H3127">
            <v>1500000</v>
          </cell>
          <cell r="I3127">
            <v>0</v>
          </cell>
          <cell r="J3127">
            <v>2825000</v>
          </cell>
        </row>
        <row r="3128">
          <cell r="A3128" t="str">
            <v>P76253</v>
          </cell>
          <cell r="B3128" t="str">
            <v>TARUNO</v>
          </cell>
          <cell r="C3128" t="str">
            <v>06410</v>
          </cell>
          <cell r="D3128">
            <v>1638000</v>
          </cell>
          <cell r="E3128">
            <v>163800</v>
          </cell>
          <cell r="F3128">
            <v>163800</v>
          </cell>
          <cell r="G3128">
            <v>300000</v>
          </cell>
          <cell r="H3128">
            <v>0</v>
          </cell>
          <cell r="I3128">
            <v>0</v>
          </cell>
          <cell r="J3128">
            <v>1857000</v>
          </cell>
        </row>
        <row r="3129">
          <cell r="A3129" t="str">
            <v>P79355</v>
          </cell>
          <cell r="B3129" t="str">
            <v>EMY LESTARININGSIH</v>
          </cell>
          <cell r="C3129" t="str">
            <v>06410</v>
          </cell>
          <cell r="D3129">
            <v>1806000</v>
          </cell>
          <cell r="E3129">
            <v>0</v>
          </cell>
          <cell r="F3129">
            <v>0</v>
          </cell>
          <cell r="G3129">
            <v>75000</v>
          </cell>
          <cell r="H3129">
            <v>0</v>
          </cell>
          <cell r="I3129">
            <v>825000</v>
          </cell>
          <cell r="J3129">
            <v>2051000</v>
          </cell>
        </row>
        <row r="3130">
          <cell r="A3130" t="str">
            <v>P79650</v>
          </cell>
          <cell r="B3130" t="str">
            <v>SUKMAWATININGSIH</v>
          </cell>
          <cell r="C3130" t="str">
            <v>06410</v>
          </cell>
          <cell r="D3130">
            <v>1632000</v>
          </cell>
          <cell r="E3130">
            <v>0</v>
          </cell>
          <cell r="F3130">
            <v>163200</v>
          </cell>
          <cell r="G3130">
            <v>225000</v>
          </cell>
          <cell r="H3130">
            <v>0</v>
          </cell>
          <cell r="I3130">
            <v>407000</v>
          </cell>
          <cell r="J3130">
            <v>1986000</v>
          </cell>
        </row>
        <row r="3131">
          <cell r="A3131" t="str">
            <v>Q00754</v>
          </cell>
          <cell r="B3131" t="str">
            <v>BENNY ANDY HAKIM</v>
          </cell>
          <cell r="C3131" t="str">
            <v>06410</v>
          </cell>
          <cell r="D3131">
            <v>935000</v>
          </cell>
          <cell r="E3131">
            <v>0</v>
          </cell>
          <cell r="F3131">
            <v>0</v>
          </cell>
          <cell r="G3131">
            <v>75000</v>
          </cell>
          <cell r="H3131">
            <v>0</v>
          </cell>
          <cell r="I3131">
            <v>297000</v>
          </cell>
          <cell r="J3131">
            <v>1030000</v>
          </cell>
        </row>
        <row r="3132">
          <cell r="A3132" t="str">
            <v>P62771</v>
          </cell>
          <cell r="B3132" t="str">
            <v>HANDOYODI  SAKSONO</v>
          </cell>
          <cell r="C3132" t="str">
            <v>06420</v>
          </cell>
          <cell r="D3132">
            <v>2002000</v>
          </cell>
          <cell r="E3132">
            <v>200200</v>
          </cell>
          <cell r="F3132">
            <v>200200</v>
          </cell>
          <cell r="G3132">
            <v>300000</v>
          </cell>
          <cell r="H3132">
            <v>0</v>
          </cell>
          <cell r="I3132">
            <v>407000</v>
          </cell>
          <cell r="J3132">
            <v>2051000</v>
          </cell>
        </row>
        <row r="3133">
          <cell r="A3133" t="str">
            <v>P79440</v>
          </cell>
          <cell r="B3133" t="str">
            <v>AKHMAD SLAMET,SE</v>
          </cell>
          <cell r="C3133" t="str">
            <v>06420</v>
          </cell>
          <cell r="D3133">
            <v>1861000</v>
          </cell>
          <cell r="E3133">
            <v>186100</v>
          </cell>
          <cell r="F3133">
            <v>93050</v>
          </cell>
          <cell r="G3133">
            <v>225000</v>
          </cell>
          <cell r="H3133">
            <v>1500000</v>
          </cell>
          <cell r="I3133">
            <v>0</v>
          </cell>
          <cell r="J3133">
            <v>2825000</v>
          </cell>
        </row>
        <row r="3134">
          <cell r="A3134" t="str">
            <v>Q00755</v>
          </cell>
          <cell r="B3134" t="str">
            <v>MUFLIHIN ASIT</v>
          </cell>
          <cell r="C3134" t="str">
            <v>06420</v>
          </cell>
          <cell r="D3134">
            <v>935000</v>
          </cell>
          <cell r="E3134">
            <v>0</v>
          </cell>
          <cell r="F3134">
            <v>0</v>
          </cell>
          <cell r="G3134">
            <v>75000</v>
          </cell>
          <cell r="H3134">
            <v>0</v>
          </cell>
          <cell r="I3134">
            <v>0</v>
          </cell>
          <cell r="J3134">
            <v>1030000</v>
          </cell>
        </row>
        <row r="3135">
          <cell r="A3135" t="str">
            <v>P62846</v>
          </cell>
          <cell r="B3135" t="str">
            <v>SUGIYONO</v>
          </cell>
          <cell r="C3135" t="str">
            <v>06430</v>
          </cell>
          <cell r="D3135">
            <v>1872000</v>
          </cell>
          <cell r="E3135">
            <v>187200</v>
          </cell>
          <cell r="F3135">
            <v>93600</v>
          </cell>
          <cell r="G3135">
            <v>225000</v>
          </cell>
          <cell r="H3135">
            <v>0</v>
          </cell>
          <cell r="I3135">
            <v>825000</v>
          </cell>
          <cell r="J3135">
            <v>1986000</v>
          </cell>
        </row>
        <row r="3136">
          <cell r="A3136" t="str">
            <v>P62854</v>
          </cell>
          <cell r="B3136" t="str">
            <v>ANDY SUTOPO</v>
          </cell>
          <cell r="C3136" t="str">
            <v>06430</v>
          </cell>
          <cell r="D3136">
            <v>2140000</v>
          </cell>
          <cell r="E3136">
            <v>214000</v>
          </cell>
          <cell r="F3136">
            <v>107000</v>
          </cell>
          <cell r="G3136">
            <v>225000</v>
          </cell>
          <cell r="H3136">
            <v>1500000</v>
          </cell>
          <cell r="I3136">
            <v>0</v>
          </cell>
          <cell r="J3136">
            <v>2950000</v>
          </cell>
        </row>
        <row r="3137">
          <cell r="A3137" t="str">
            <v>P62922</v>
          </cell>
          <cell r="B3137" t="str">
            <v>ANANG LUHANA</v>
          </cell>
          <cell r="C3137" t="str">
            <v>06430</v>
          </cell>
          <cell r="D3137">
            <v>1934000</v>
          </cell>
          <cell r="E3137">
            <v>193400</v>
          </cell>
          <cell r="F3137">
            <v>193400</v>
          </cell>
          <cell r="G3137">
            <v>300000</v>
          </cell>
          <cell r="H3137">
            <v>0</v>
          </cell>
          <cell r="I3137">
            <v>605000</v>
          </cell>
          <cell r="J3137">
            <v>2156000</v>
          </cell>
        </row>
        <row r="3138">
          <cell r="A3138" t="str">
            <v>P77131</v>
          </cell>
          <cell r="B3138" t="str">
            <v>TASLANI</v>
          </cell>
          <cell r="C3138" t="str">
            <v>06430</v>
          </cell>
          <cell r="D3138">
            <v>1436000</v>
          </cell>
          <cell r="E3138">
            <v>143600</v>
          </cell>
          <cell r="F3138">
            <v>71800</v>
          </cell>
          <cell r="G3138">
            <v>225000</v>
          </cell>
          <cell r="H3138">
            <v>0</v>
          </cell>
          <cell r="I3138">
            <v>319000</v>
          </cell>
          <cell r="J3138">
            <v>1792000</v>
          </cell>
        </row>
        <row r="3139">
          <cell r="A3139" t="str">
            <v>P78800</v>
          </cell>
          <cell r="B3139" t="str">
            <v>SUHARI</v>
          </cell>
          <cell r="C3139" t="str">
            <v>06430</v>
          </cell>
          <cell r="D3139">
            <v>1436000</v>
          </cell>
          <cell r="E3139">
            <v>143600</v>
          </cell>
          <cell r="F3139">
            <v>143600</v>
          </cell>
          <cell r="G3139">
            <v>300000</v>
          </cell>
          <cell r="H3139">
            <v>0</v>
          </cell>
          <cell r="I3139">
            <v>825000</v>
          </cell>
          <cell r="J3139">
            <v>1792000</v>
          </cell>
        </row>
        <row r="3140">
          <cell r="A3140" t="str">
            <v>P79095</v>
          </cell>
          <cell r="B3140" t="str">
            <v>HENDRA YENI, S.Pd</v>
          </cell>
          <cell r="C3140" t="str">
            <v>06430</v>
          </cell>
          <cell r="D3140">
            <v>1744000</v>
          </cell>
          <cell r="E3140">
            <v>174400</v>
          </cell>
          <cell r="F3140">
            <v>174400</v>
          </cell>
          <cell r="G3140">
            <v>300000</v>
          </cell>
          <cell r="H3140">
            <v>0</v>
          </cell>
          <cell r="I3140">
            <v>825000</v>
          </cell>
          <cell r="J3140">
            <v>2051000</v>
          </cell>
        </row>
        <row r="3141">
          <cell r="A3141" t="str">
            <v>P80186</v>
          </cell>
          <cell r="B3141" t="str">
            <v>WARDONO</v>
          </cell>
          <cell r="C3141" t="str">
            <v>06430</v>
          </cell>
          <cell r="D3141">
            <v>1744000</v>
          </cell>
          <cell r="E3141">
            <v>174400</v>
          </cell>
          <cell r="F3141">
            <v>0</v>
          </cell>
          <cell r="G3141">
            <v>150000</v>
          </cell>
          <cell r="H3141">
            <v>0</v>
          </cell>
          <cell r="I3141">
            <v>583000</v>
          </cell>
          <cell r="J3141">
            <v>2156000</v>
          </cell>
        </row>
        <row r="3142">
          <cell r="A3142" t="str">
            <v>P80782</v>
          </cell>
          <cell r="B3142" t="str">
            <v>BUDI SANTOSO</v>
          </cell>
          <cell r="C3142" t="str">
            <v>06430</v>
          </cell>
          <cell r="D3142">
            <v>1333000</v>
          </cell>
          <cell r="E3142">
            <v>133300</v>
          </cell>
          <cell r="F3142">
            <v>133300</v>
          </cell>
          <cell r="G3142">
            <v>300000</v>
          </cell>
          <cell r="H3142">
            <v>0</v>
          </cell>
          <cell r="I3142">
            <v>297000</v>
          </cell>
          <cell r="J3142">
            <v>1857000</v>
          </cell>
        </row>
        <row r="3143">
          <cell r="A3143" t="str">
            <v>Q00756</v>
          </cell>
          <cell r="B3143" t="str">
            <v>VEMMY WIDYA HARTIARINI</v>
          </cell>
          <cell r="C3143" t="str">
            <v>06430</v>
          </cell>
          <cell r="D3143">
            <v>935000</v>
          </cell>
          <cell r="E3143">
            <v>0</v>
          </cell>
          <cell r="F3143">
            <v>0</v>
          </cell>
          <cell r="G3143">
            <v>75000</v>
          </cell>
          <cell r="H3143">
            <v>0</v>
          </cell>
          <cell r="I3143">
            <v>0</v>
          </cell>
          <cell r="J3143">
            <v>1030000</v>
          </cell>
        </row>
        <row r="3144">
          <cell r="A3144" t="str">
            <v>P78942</v>
          </cell>
          <cell r="B3144" t="str">
            <v>JAMAL MUTAQIN, SE</v>
          </cell>
          <cell r="C3144" t="str">
            <v>06440</v>
          </cell>
          <cell r="D3144">
            <v>1865000</v>
          </cell>
          <cell r="E3144">
            <v>186500</v>
          </cell>
          <cell r="F3144">
            <v>186500</v>
          </cell>
          <cell r="G3144">
            <v>300000</v>
          </cell>
          <cell r="H3144">
            <v>1500000</v>
          </cell>
          <cell r="I3144">
            <v>0</v>
          </cell>
          <cell r="J3144">
            <v>2825000</v>
          </cell>
        </row>
        <row r="3145">
          <cell r="A3145" t="str">
            <v>P78954</v>
          </cell>
          <cell r="B3145" t="str">
            <v>SODIKIN</v>
          </cell>
          <cell r="C3145" t="str">
            <v>06440</v>
          </cell>
          <cell r="D3145">
            <v>1806000</v>
          </cell>
          <cell r="E3145">
            <v>0</v>
          </cell>
          <cell r="F3145">
            <v>0</v>
          </cell>
          <cell r="G3145">
            <v>75000</v>
          </cell>
          <cell r="H3145">
            <v>0</v>
          </cell>
          <cell r="I3145">
            <v>825000</v>
          </cell>
          <cell r="J3145">
            <v>2051000</v>
          </cell>
        </row>
        <row r="3146">
          <cell r="A3146" t="str">
            <v>P79651</v>
          </cell>
          <cell r="B3146" t="str">
            <v>ANTON HARWINOKO</v>
          </cell>
          <cell r="C3146" t="str">
            <v>06440</v>
          </cell>
          <cell r="D3146">
            <v>1577000</v>
          </cell>
          <cell r="E3146">
            <v>157700</v>
          </cell>
          <cell r="F3146">
            <v>157700</v>
          </cell>
          <cell r="G3146">
            <v>300000</v>
          </cell>
          <cell r="H3146">
            <v>0</v>
          </cell>
          <cell r="I3146">
            <v>407000</v>
          </cell>
          <cell r="J3146">
            <v>1986000</v>
          </cell>
        </row>
        <row r="3147">
          <cell r="A3147" t="str">
            <v>P79996</v>
          </cell>
          <cell r="B3147" t="str">
            <v>MA'MURI</v>
          </cell>
          <cell r="C3147" t="str">
            <v>06440</v>
          </cell>
          <cell r="D3147">
            <v>1744000</v>
          </cell>
          <cell r="E3147">
            <v>174400</v>
          </cell>
          <cell r="F3147">
            <v>174400</v>
          </cell>
          <cell r="G3147">
            <v>300000</v>
          </cell>
          <cell r="H3147">
            <v>0</v>
          </cell>
          <cell r="I3147">
            <v>825000</v>
          </cell>
          <cell r="J3147">
            <v>2051000</v>
          </cell>
        </row>
        <row r="3148">
          <cell r="A3148" t="str">
            <v>P80704</v>
          </cell>
          <cell r="B3148" t="str">
            <v>SISWANTO</v>
          </cell>
          <cell r="C3148" t="str">
            <v>06440</v>
          </cell>
          <cell r="D3148">
            <v>1333000</v>
          </cell>
          <cell r="E3148">
            <v>133300</v>
          </cell>
          <cell r="F3148">
            <v>133300</v>
          </cell>
          <cell r="G3148">
            <v>300000</v>
          </cell>
          <cell r="H3148">
            <v>0</v>
          </cell>
          <cell r="I3148">
            <v>297000</v>
          </cell>
          <cell r="J3148">
            <v>1778000</v>
          </cell>
        </row>
        <row r="3149">
          <cell r="A3149" t="str">
            <v>P80708</v>
          </cell>
          <cell r="B3149" t="str">
            <v>ACHMAD SUBADI</v>
          </cell>
          <cell r="C3149" t="str">
            <v>06440</v>
          </cell>
          <cell r="D3149">
            <v>1333000</v>
          </cell>
          <cell r="E3149">
            <v>133300</v>
          </cell>
          <cell r="F3149">
            <v>133300</v>
          </cell>
          <cell r="G3149">
            <v>300000</v>
          </cell>
          <cell r="H3149">
            <v>0</v>
          </cell>
          <cell r="I3149">
            <v>319000</v>
          </cell>
          <cell r="J3149">
            <v>1778000</v>
          </cell>
        </row>
        <row r="3150">
          <cell r="A3150" t="str">
            <v>P80710</v>
          </cell>
          <cell r="B3150" t="str">
            <v>KASTAM</v>
          </cell>
          <cell r="C3150" t="str">
            <v>06440</v>
          </cell>
          <cell r="D3150">
            <v>1333000</v>
          </cell>
          <cell r="E3150">
            <v>133300</v>
          </cell>
          <cell r="F3150">
            <v>66650</v>
          </cell>
          <cell r="G3150">
            <v>225000</v>
          </cell>
          <cell r="H3150">
            <v>0</v>
          </cell>
          <cell r="I3150">
            <v>0</v>
          </cell>
          <cell r="J3150">
            <v>1778000</v>
          </cell>
        </row>
        <row r="3151">
          <cell r="A3151" t="str">
            <v>Q00757</v>
          </cell>
          <cell r="B3151" t="str">
            <v>FIRDAUS ISNANTO</v>
          </cell>
          <cell r="C3151" t="str">
            <v>06440</v>
          </cell>
          <cell r="D3151">
            <v>935000</v>
          </cell>
          <cell r="E3151">
            <v>0</v>
          </cell>
          <cell r="F3151">
            <v>0</v>
          </cell>
          <cell r="G3151">
            <v>75000</v>
          </cell>
          <cell r="H3151">
            <v>0</v>
          </cell>
          <cell r="I3151">
            <v>0</v>
          </cell>
          <cell r="J3151">
            <v>1030000</v>
          </cell>
        </row>
        <row r="3152">
          <cell r="A3152" t="str">
            <v>Q00758</v>
          </cell>
          <cell r="B3152" t="str">
            <v>YUSNIAR IMAM SYAH</v>
          </cell>
          <cell r="C3152" t="str">
            <v>06440</v>
          </cell>
          <cell r="D3152">
            <v>935000</v>
          </cell>
          <cell r="E3152">
            <v>0</v>
          </cell>
          <cell r="F3152">
            <v>0</v>
          </cell>
          <cell r="G3152">
            <v>75000</v>
          </cell>
          <cell r="H3152">
            <v>0</v>
          </cell>
          <cell r="I3152">
            <v>0</v>
          </cell>
          <cell r="J3152">
            <v>1030000</v>
          </cell>
        </row>
        <row r="3153">
          <cell r="A3153" t="str">
            <v>P52500</v>
          </cell>
          <cell r="B3153" t="str">
            <v>SUROSO</v>
          </cell>
          <cell r="C3153" t="str">
            <v>06450</v>
          </cell>
          <cell r="D3153">
            <v>2219000</v>
          </cell>
          <cell r="E3153">
            <v>0</v>
          </cell>
          <cell r="F3153">
            <v>0</v>
          </cell>
          <cell r="G3153">
            <v>75000</v>
          </cell>
          <cell r="H3153">
            <v>0</v>
          </cell>
          <cell r="I3153">
            <v>605000</v>
          </cell>
          <cell r="J3153">
            <v>2500000</v>
          </cell>
        </row>
        <row r="3154">
          <cell r="A3154" t="str">
            <v>P79623</v>
          </cell>
          <cell r="B3154" t="str">
            <v>ANI DRIYANI</v>
          </cell>
          <cell r="C3154" t="str">
            <v>06450</v>
          </cell>
          <cell r="D3154">
            <v>1632000</v>
          </cell>
          <cell r="E3154">
            <v>0</v>
          </cell>
          <cell r="F3154">
            <v>0</v>
          </cell>
          <cell r="G3154">
            <v>75000</v>
          </cell>
          <cell r="H3154">
            <v>0</v>
          </cell>
          <cell r="I3154">
            <v>825000</v>
          </cell>
          <cell r="J3154">
            <v>1986000</v>
          </cell>
        </row>
        <row r="3155">
          <cell r="A3155" t="str">
            <v>P81628</v>
          </cell>
          <cell r="B3155" t="str">
            <v>MUNAWIR</v>
          </cell>
          <cell r="C3155" t="str">
            <v>06450</v>
          </cell>
          <cell r="D3155">
            <v>1207000</v>
          </cell>
          <cell r="E3155">
            <v>120700</v>
          </cell>
          <cell r="F3155">
            <v>120700</v>
          </cell>
          <cell r="G3155">
            <v>300000</v>
          </cell>
          <cell r="H3155">
            <v>0</v>
          </cell>
          <cell r="I3155">
            <v>0</v>
          </cell>
          <cell r="J3155">
            <v>1727000</v>
          </cell>
        </row>
        <row r="3156">
          <cell r="A3156" t="str">
            <v>Q00759</v>
          </cell>
          <cell r="B3156" t="str">
            <v>LENI SUDARWANTI</v>
          </cell>
          <cell r="C3156" t="str">
            <v>06450</v>
          </cell>
          <cell r="D3156">
            <v>935000</v>
          </cell>
          <cell r="E3156">
            <v>0</v>
          </cell>
          <cell r="F3156">
            <v>0</v>
          </cell>
          <cell r="G3156">
            <v>75000</v>
          </cell>
          <cell r="H3156">
            <v>0</v>
          </cell>
          <cell r="I3156">
            <v>0</v>
          </cell>
          <cell r="J3156">
            <v>1030000</v>
          </cell>
        </row>
        <row r="3157">
          <cell r="A3157" t="str">
            <v>P53240</v>
          </cell>
          <cell r="B3157" t="str">
            <v>MULYONO AGUS, S.IP</v>
          </cell>
          <cell r="C3157" t="str">
            <v>06460</v>
          </cell>
          <cell r="D3157">
            <v>2364000</v>
          </cell>
          <cell r="E3157">
            <v>236400</v>
          </cell>
          <cell r="F3157">
            <v>236400</v>
          </cell>
          <cell r="G3157">
            <v>300000</v>
          </cell>
          <cell r="H3157">
            <v>1500000</v>
          </cell>
          <cell r="I3157">
            <v>0</v>
          </cell>
          <cell r="J3157">
            <v>2825000</v>
          </cell>
        </row>
        <row r="3158">
          <cell r="A3158" t="str">
            <v>P71721</v>
          </cell>
          <cell r="B3158" t="str">
            <v>ISMAIL</v>
          </cell>
          <cell r="C3158" t="str">
            <v>06460</v>
          </cell>
          <cell r="D3158">
            <v>1583000</v>
          </cell>
          <cell r="E3158">
            <v>158300</v>
          </cell>
          <cell r="F3158">
            <v>158300</v>
          </cell>
          <cell r="G3158">
            <v>300000</v>
          </cell>
          <cell r="H3158">
            <v>0</v>
          </cell>
          <cell r="I3158">
            <v>0</v>
          </cell>
          <cell r="J3158">
            <v>1857000</v>
          </cell>
        </row>
        <row r="3159">
          <cell r="A3159" t="str">
            <v>P77133</v>
          </cell>
          <cell r="B3159" t="str">
            <v>KARSO</v>
          </cell>
          <cell r="C3159" t="str">
            <v>06460</v>
          </cell>
          <cell r="D3159">
            <v>1529000</v>
          </cell>
          <cell r="E3159">
            <v>152900</v>
          </cell>
          <cell r="F3159">
            <v>0</v>
          </cell>
          <cell r="G3159">
            <v>150000</v>
          </cell>
          <cell r="H3159">
            <v>0</v>
          </cell>
          <cell r="I3159">
            <v>0</v>
          </cell>
          <cell r="J3159">
            <v>1857000</v>
          </cell>
        </row>
        <row r="3160">
          <cell r="A3160" t="str">
            <v>P79631</v>
          </cell>
          <cell r="B3160" t="str">
            <v>ANY WULANDARI</v>
          </cell>
          <cell r="C3160" t="str">
            <v>06460</v>
          </cell>
          <cell r="D3160">
            <v>1577000</v>
          </cell>
          <cell r="E3160">
            <v>0</v>
          </cell>
          <cell r="F3160">
            <v>0</v>
          </cell>
          <cell r="G3160">
            <v>75000</v>
          </cell>
          <cell r="H3160">
            <v>0</v>
          </cell>
          <cell r="I3160">
            <v>0</v>
          </cell>
          <cell r="J3160">
            <v>1986000</v>
          </cell>
        </row>
        <row r="3161">
          <cell r="A3161" t="str">
            <v>P79647</v>
          </cell>
          <cell r="B3161" t="str">
            <v>EKO TARU PRAJOKO,SE</v>
          </cell>
          <cell r="C3161" t="str">
            <v>06460</v>
          </cell>
          <cell r="D3161">
            <v>1744000</v>
          </cell>
          <cell r="E3161">
            <v>174400</v>
          </cell>
          <cell r="F3161">
            <v>174400</v>
          </cell>
          <cell r="G3161">
            <v>300000</v>
          </cell>
          <cell r="H3161">
            <v>0</v>
          </cell>
          <cell r="I3161">
            <v>825000</v>
          </cell>
          <cell r="J3161">
            <v>2051000</v>
          </cell>
        </row>
        <row r="3162">
          <cell r="A3162" t="str">
            <v>P82095</v>
          </cell>
          <cell r="B3162" t="str">
            <v>SUJONO</v>
          </cell>
          <cell r="C3162" t="str">
            <v>06460</v>
          </cell>
          <cell r="D3162">
            <v>1164000</v>
          </cell>
          <cell r="E3162">
            <v>116400</v>
          </cell>
          <cell r="F3162">
            <v>116400</v>
          </cell>
          <cell r="G3162">
            <v>300000</v>
          </cell>
          <cell r="H3162">
            <v>0</v>
          </cell>
          <cell r="I3162">
            <v>297000</v>
          </cell>
          <cell r="J3162">
            <v>1792000</v>
          </cell>
        </row>
        <row r="3163">
          <cell r="A3163" t="str">
            <v>P62798</v>
          </cell>
          <cell r="B3163" t="str">
            <v>PRAPTO</v>
          </cell>
          <cell r="C3163" t="str">
            <v>06470</v>
          </cell>
          <cell r="D3163">
            <v>1876000</v>
          </cell>
          <cell r="E3163">
            <v>187600</v>
          </cell>
          <cell r="F3163">
            <v>93800</v>
          </cell>
          <cell r="G3163">
            <v>225000</v>
          </cell>
          <cell r="H3163">
            <v>0</v>
          </cell>
          <cell r="I3163">
            <v>319000</v>
          </cell>
          <cell r="J3163">
            <v>1922000</v>
          </cell>
        </row>
        <row r="3164">
          <cell r="A3164" t="str">
            <v>P66350</v>
          </cell>
          <cell r="B3164" t="str">
            <v>WASUDI</v>
          </cell>
          <cell r="C3164" t="str">
            <v>06470</v>
          </cell>
          <cell r="D3164">
            <v>1751000</v>
          </cell>
          <cell r="E3164">
            <v>175100</v>
          </cell>
          <cell r="F3164">
            <v>175100</v>
          </cell>
          <cell r="G3164">
            <v>300000</v>
          </cell>
          <cell r="H3164">
            <v>0</v>
          </cell>
          <cell r="I3164">
            <v>0</v>
          </cell>
          <cell r="J3164">
            <v>1840000</v>
          </cell>
        </row>
        <row r="3165">
          <cell r="A3165" t="str">
            <v>P78968</v>
          </cell>
          <cell r="B3165" t="str">
            <v>PULIASIH</v>
          </cell>
          <cell r="C3165" t="str">
            <v>06470</v>
          </cell>
          <cell r="D3165">
            <v>1865000</v>
          </cell>
          <cell r="E3165">
            <v>186500</v>
          </cell>
          <cell r="F3165">
            <v>186500</v>
          </cell>
          <cell r="G3165">
            <v>300000</v>
          </cell>
          <cell r="H3165">
            <v>1500000</v>
          </cell>
          <cell r="I3165">
            <v>0</v>
          </cell>
          <cell r="J3165">
            <v>2825000</v>
          </cell>
        </row>
        <row r="3166">
          <cell r="A3166" t="str">
            <v>P79622</v>
          </cell>
          <cell r="B3166" t="str">
            <v>PUJI LESTARI</v>
          </cell>
          <cell r="C3166" t="str">
            <v>06470</v>
          </cell>
          <cell r="D3166">
            <v>1632000</v>
          </cell>
          <cell r="E3166">
            <v>163200</v>
          </cell>
          <cell r="F3166">
            <v>163200</v>
          </cell>
          <cell r="G3166">
            <v>300000</v>
          </cell>
          <cell r="H3166">
            <v>0</v>
          </cell>
          <cell r="I3166">
            <v>825000</v>
          </cell>
          <cell r="J3166">
            <v>1986000</v>
          </cell>
        </row>
        <row r="3167">
          <cell r="A3167" t="str">
            <v>P79643</v>
          </cell>
          <cell r="B3167" t="str">
            <v>DARWATI</v>
          </cell>
          <cell r="C3167" t="str">
            <v>06470</v>
          </cell>
          <cell r="D3167">
            <v>1632000</v>
          </cell>
          <cell r="E3167">
            <v>0</v>
          </cell>
          <cell r="F3167">
            <v>0</v>
          </cell>
          <cell r="G3167">
            <v>75000</v>
          </cell>
          <cell r="H3167">
            <v>0</v>
          </cell>
          <cell r="I3167">
            <v>583000</v>
          </cell>
          <cell r="J3167">
            <v>1986000</v>
          </cell>
        </row>
        <row r="3168">
          <cell r="A3168" t="str">
            <v>P81630</v>
          </cell>
          <cell r="B3168" t="str">
            <v>AMAN SUDIAMAN</v>
          </cell>
          <cell r="C3168" t="str">
            <v>06470</v>
          </cell>
          <cell r="D3168">
            <v>1168000</v>
          </cell>
          <cell r="E3168">
            <v>0</v>
          </cell>
          <cell r="F3168">
            <v>58400</v>
          </cell>
          <cell r="G3168">
            <v>150000</v>
          </cell>
          <cell r="H3168">
            <v>0</v>
          </cell>
          <cell r="I3168">
            <v>297000</v>
          </cell>
          <cell r="J3168">
            <v>1662000</v>
          </cell>
        </row>
        <row r="3169">
          <cell r="A3169" t="str">
            <v>P71278</v>
          </cell>
          <cell r="B3169" t="str">
            <v>TASURI</v>
          </cell>
          <cell r="C3169" t="str">
            <v>06480</v>
          </cell>
          <cell r="D3169">
            <v>1638000</v>
          </cell>
          <cell r="E3169">
            <v>163800</v>
          </cell>
          <cell r="F3169">
            <v>81900</v>
          </cell>
          <cell r="G3169">
            <v>225000</v>
          </cell>
          <cell r="H3169">
            <v>0</v>
          </cell>
          <cell r="I3169">
            <v>297000</v>
          </cell>
          <cell r="J3169">
            <v>1857000</v>
          </cell>
        </row>
        <row r="3170">
          <cell r="A3170" t="str">
            <v>P78979</v>
          </cell>
          <cell r="B3170" t="str">
            <v>BUDI PURWANTO, SE</v>
          </cell>
          <cell r="C3170" t="str">
            <v>06480</v>
          </cell>
          <cell r="D3170">
            <v>1806000</v>
          </cell>
          <cell r="E3170">
            <v>180600</v>
          </cell>
          <cell r="F3170">
            <v>180600</v>
          </cell>
          <cell r="G3170">
            <v>300000</v>
          </cell>
          <cell r="H3170">
            <v>1500000</v>
          </cell>
          <cell r="I3170">
            <v>0</v>
          </cell>
          <cell r="J3170">
            <v>2825000</v>
          </cell>
        </row>
        <row r="3171">
          <cell r="A3171" t="str">
            <v>P80777</v>
          </cell>
          <cell r="B3171" t="str">
            <v>KHAERUDIN NUR</v>
          </cell>
          <cell r="C3171" t="str">
            <v>06480</v>
          </cell>
          <cell r="D3171">
            <v>1425000</v>
          </cell>
          <cell r="E3171">
            <v>142500</v>
          </cell>
          <cell r="F3171">
            <v>142500</v>
          </cell>
          <cell r="G3171">
            <v>300000</v>
          </cell>
          <cell r="H3171">
            <v>0</v>
          </cell>
          <cell r="I3171">
            <v>407000</v>
          </cell>
          <cell r="J3171">
            <v>1922000</v>
          </cell>
        </row>
        <row r="3172">
          <cell r="A3172" t="str">
            <v>P81607</v>
          </cell>
          <cell r="B3172" t="str">
            <v>RUSMADI</v>
          </cell>
          <cell r="C3172" t="str">
            <v>06480</v>
          </cell>
          <cell r="D3172">
            <v>1207000</v>
          </cell>
          <cell r="E3172">
            <v>120700</v>
          </cell>
          <cell r="F3172">
            <v>120700</v>
          </cell>
          <cell r="G3172">
            <v>300000</v>
          </cell>
          <cell r="H3172">
            <v>0</v>
          </cell>
          <cell r="I3172">
            <v>0</v>
          </cell>
          <cell r="J3172">
            <v>1654000</v>
          </cell>
        </row>
        <row r="3173">
          <cell r="A3173" t="str">
            <v>Q00760</v>
          </cell>
          <cell r="B3173" t="str">
            <v>ACHMAD YUSUF</v>
          </cell>
          <cell r="C3173" t="str">
            <v>06480</v>
          </cell>
          <cell r="D3173">
            <v>935000</v>
          </cell>
          <cell r="E3173">
            <v>0</v>
          </cell>
          <cell r="F3173">
            <v>0</v>
          </cell>
          <cell r="G3173">
            <v>75000</v>
          </cell>
          <cell r="H3173">
            <v>0</v>
          </cell>
          <cell r="I3173">
            <v>0</v>
          </cell>
          <cell r="J3173">
            <v>1030000</v>
          </cell>
        </row>
        <row r="3174">
          <cell r="A3174" t="str">
            <v>P74381</v>
          </cell>
          <cell r="B3174" t="str">
            <v>WARNA</v>
          </cell>
          <cell r="C3174" t="str">
            <v>06490</v>
          </cell>
          <cell r="D3174">
            <v>1538000</v>
          </cell>
          <cell r="E3174">
            <v>153800</v>
          </cell>
          <cell r="F3174">
            <v>153800</v>
          </cell>
          <cell r="G3174">
            <v>300000</v>
          </cell>
          <cell r="H3174">
            <v>0</v>
          </cell>
          <cell r="I3174">
            <v>0</v>
          </cell>
          <cell r="J3174">
            <v>1792000</v>
          </cell>
        </row>
        <row r="3175">
          <cell r="A3175" t="str">
            <v>P79300</v>
          </cell>
          <cell r="B3175" t="str">
            <v>TOM SUTORO, SE</v>
          </cell>
          <cell r="C3175" t="str">
            <v>06490</v>
          </cell>
          <cell r="D3175">
            <v>1861000</v>
          </cell>
          <cell r="E3175">
            <v>186100</v>
          </cell>
          <cell r="F3175">
            <v>186100</v>
          </cell>
          <cell r="G3175">
            <v>300000</v>
          </cell>
          <cell r="H3175">
            <v>1500000</v>
          </cell>
          <cell r="I3175">
            <v>0</v>
          </cell>
          <cell r="J3175">
            <v>2825000</v>
          </cell>
        </row>
        <row r="3176">
          <cell r="A3176" t="str">
            <v>P79323</v>
          </cell>
          <cell r="B3176" t="str">
            <v>SUSILO HARYADI</v>
          </cell>
          <cell r="C3176" t="str">
            <v>06490</v>
          </cell>
          <cell r="D3176">
            <v>1806000</v>
          </cell>
          <cell r="E3176">
            <v>180600</v>
          </cell>
          <cell r="F3176">
            <v>180600</v>
          </cell>
          <cell r="G3176">
            <v>300000</v>
          </cell>
          <cell r="H3176">
            <v>0</v>
          </cell>
          <cell r="I3176">
            <v>407000</v>
          </cell>
          <cell r="J3176">
            <v>2051000</v>
          </cell>
        </row>
        <row r="3177">
          <cell r="A3177" t="str">
            <v>P79987</v>
          </cell>
          <cell r="B3177" t="str">
            <v>ARISMAN MURTI HANDONO</v>
          </cell>
          <cell r="C3177" t="str">
            <v>06490</v>
          </cell>
          <cell r="D3177">
            <v>1744000</v>
          </cell>
          <cell r="E3177">
            <v>174400</v>
          </cell>
          <cell r="F3177">
            <v>174400</v>
          </cell>
          <cell r="G3177">
            <v>300000</v>
          </cell>
          <cell r="H3177">
            <v>0</v>
          </cell>
          <cell r="I3177">
            <v>825000</v>
          </cell>
          <cell r="J3177">
            <v>2051000</v>
          </cell>
        </row>
        <row r="3178">
          <cell r="A3178" t="str">
            <v>P82105</v>
          </cell>
          <cell r="B3178" t="str">
            <v>WIDYAWATI AMALIYAH</v>
          </cell>
          <cell r="C3178" t="str">
            <v>06490</v>
          </cell>
          <cell r="D3178">
            <v>1164000</v>
          </cell>
          <cell r="E3178">
            <v>0</v>
          </cell>
          <cell r="F3178">
            <v>0</v>
          </cell>
          <cell r="G3178">
            <v>75000</v>
          </cell>
          <cell r="H3178">
            <v>0</v>
          </cell>
          <cell r="I3178">
            <v>297000</v>
          </cell>
          <cell r="J3178">
            <v>1716000</v>
          </cell>
        </row>
        <row r="3179">
          <cell r="A3179" t="str">
            <v>P54114</v>
          </cell>
          <cell r="B3179" t="str">
            <v>SUTJIPTO</v>
          </cell>
          <cell r="C3179" t="str">
            <v>06500</v>
          </cell>
          <cell r="D3179">
            <v>1765000</v>
          </cell>
          <cell r="E3179">
            <v>176500</v>
          </cell>
          <cell r="F3179">
            <v>176500</v>
          </cell>
          <cell r="G3179">
            <v>300000</v>
          </cell>
          <cell r="H3179">
            <v>0</v>
          </cell>
          <cell r="I3179">
            <v>0</v>
          </cell>
          <cell r="J3179">
            <v>1716000</v>
          </cell>
        </row>
        <row r="3180">
          <cell r="A3180" t="str">
            <v>P54411</v>
          </cell>
          <cell r="B3180" t="str">
            <v>SUHARTONO</v>
          </cell>
          <cell r="C3180" t="str">
            <v>06500</v>
          </cell>
          <cell r="D3180">
            <v>1942000</v>
          </cell>
          <cell r="E3180">
            <v>194200</v>
          </cell>
          <cell r="F3180">
            <v>97100</v>
          </cell>
          <cell r="G3180">
            <v>225000</v>
          </cell>
          <cell r="H3180">
            <v>0</v>
          </cell>
          <cell r="I3180">
            <v>0</v>
          </cell>
          <cell r="J3180">
            <v>1840000</v>
          </cell>
        </row>
        <row r="3181">
          <cell r="A3181" t="str">
            <v>P78801</v>
          </cell>
          <cell r="B3181" t="str">
            <v>SENADI</v>
          </cell>
          <cell r="C3181" t="str">
            <v>06500</v>
          </cell>
          <cell r="D3181">
            <v>1436000</v>
          </cell>
          <cell r="E3181">
            <v>143600</v>
          </cell>
          <cell r="F3181">
            <v>71800</v>
          </cell>
          <cell r="G3181">
            <v>225000</v>
          </cell>
          <cell r="H3181">
            <v>0</v>
          </cell>
          <cell r="I3181">
            <v>0</v>
          </cell>
          <cell r="J3181">
            <v>1716000</v>
          </cell>
        </row>
        <row r="3182">
          <cell r="A3182" t="str">
            <v>P79322</v>
          </cell>
          <cell r="B3182" t="str">
            <v>SUBAGIO</v>
          </cell>
          <cell r="C3182" t="str">
            <v>06500</v>
          </cell>
          <cell r="D3182">
            <v>1806000</v>
          </cell>
          <cell r="E3182">
            <v>180600</v>
          </cell>
          <cell r="F3182">
            <v>90300</v>
          </cell>
          <cell r="G3182">
            <v>225000</v>
          </cell>
          <cell r="H3182">
            <v>0</v>
          </cell>
          <cell r="I3182">
            <v>407000</v>
          </cell>
          <cell r="J3182">
            <v>2051000</v>
          </cell>
        </row>
        <row r="3183">
          <cell r="A3183" t="str">
            <v>P79374</v>
          </cell>
          <cell r="B3183" t="str">
            <v>KADAR, SE</v>
          </cell>
          <cell r="C3183" t="str">
            <v>06500</v>
          </cell>
          <cell r="D3183">
            <v>1806000</v>
          </cell>
          <cell r="E3183">
            <v>180600</v>
          </cell>
          <cell r="F3183">
            <v>90300</v>
          </cell>
          <cell r="G3183">
            <v>225000</v>
          </cell>
          <cell r="H3183">
            <v>1500000</v>
          </cell>
          <cell r="I3183">
            <v>0</v>
          </cell>
          <cell r="J3183">
            <v>2825000</v>
          </cell>
        </row>
        <row r="3184">
          <cell r="A3184" t="str">
            <v>P80416</v>
          </cell>
          <cell r="B3184" t="str">
            <v>RAMDIYAH</v>
          </cell>
          <cell r="C3184" t="str">
            <v>06500</v>
          </cell>
          <cell r="D3184">
            <v>1632000</v>
          </cell>
          <cell r="E3184">
            <v>0</v>
          </cell>
          <cell r="F3184">
            <v>0</v>
          </cell>
          <cell r="G3184">
            <v>75000</v>
          </cell>
          <cell r="H3184">
            <v>0</v>
          </cell>
          <cell r="I3184">
            <v>825000</v>
          </cell>
          <cell r="J3184">
            <v>1986000</v>
          </cell>
        </row>
        <row r="3185">
          <cell r="A3185" t="str">
            <v>Q00761</v>
          </cell>
          <cell r="B3185" t="str">
            <v>FITRA KINCAKA RIZKA</v>
          </cell>
          <cell r="C3185" t="str">
            <v>06500</v>
          </cell>
          <cell r="D3185">
            <v>935000</v>
          </cell>
          <cell r="E3185">
            <v>0</v>
          </cell>
          <cell r="F3185">
            <v>0</v>
          </cell>
          <cell r="G3185">
            <v>75000</v>
          </cell>
          <cell r="H3185">
            <v>0</v>
          </cell>
          <cell r="I3185">
            <v>0</v>
          </cell>
          <cell r="J3185">
            <v>1030000</v>
          </cell>
        </row>
        <row r="3186">
          <cell r="A3186" t="str">
            <v>Q00762</v>
          </cell>
          <cell r="B3186" t="str">
            <v>JANU WICAKSONO ADIANTO</v>
          </cell>
          <cell r="C3186" t="str">
            <v>06500</v>
          </cell>
          <cell r="D3186">
            <v>935000</v>
          </cell>
          <cell r="E3186">
            <v>0</v>
          </cell>
          <cell r="F3186">
            <v>0</v>
          </cell>
          <cell r="G3186">
            <v>75000</v>
          </cell>
          <cell r="H3186">
            <v>0</v>
          </cell>
          <cell r="I3186">
            <v>0</v>
          </cell>
          <cell r="J3186">
            <v>1030000</v>
          </cell>
        </row>
        <row r="3187">
          <cell r="A3187" t="str">
            <v>P45125</v>
          </cell>
          <cell r="B3187" t="str">
            <v>MULJONO</v>
          </cell>
          <cell r="C3187" t="str">
            <v>06510</v>
          </cell>
          <cell r="D3187">
            <v>2153000</v>
          </cell>
          <cell r="E3187">
            <v>215300</v>
          </cell>
          <cell r="F3187">
            <v>0</v>
          </cell>
          <cell r="G3187">
            <v>150000</v>
          </cell>
          <cell r="H3187">
            <v>0</v>
          </cell>
          <cell r="I3187">
            <v>0</v>
          </cell>
          <cell r="J3187">
            <v>1840000</v>
          </cell>
        </row>
        <row r="3188">
          <cell r="A3188" t="str">
            <v>P53136</v>
          </cell>
          <cell r="B3188" t="str">
            <v>MUNTARMAN</v>
          </cell>
          <cell r="C3188" t="str">
            <v>06510</v>
          </cell>
          <cell r="D3188">
            <v>1880000</v>
          </cell>
          <cell r="E3188">
            <v>188000</v>
          </cell>
          <cell r="F3188">
            <v>188000</v>
          </cell>
          <cell r="G3188">
            <v>300000</v>
          </cell>
          <cell r="H3188">
            <v>0</v>
          </cell>
          <cell r="I3188">
            <v>0</v>
          </cell>
          <cell r="J3188">
            <v>1699000</v>
          </cell>
        </row>
        <row r="3189">
          <cell r="A3189" t="str">
            <v>P54453</v>
          </cell>
          <cell r="B3189" t="str">
            <v>SUPARJADI</v>
          </cell>
          <cell r="C3189" t="str">
            <v>06510</v>
          </cell>
          <cell r="D3189">
            <v>2288000</v>
          </cell>
          <cell r="E3189">
            <v>228800</v>
          </cell>
          <cell r="F3189">
            <v>228800</v>
          </cell>
          <cell r="G3189">
            <v>300000</v>
          </cell>
          <cell r="H3189">
            <v>1500000</v>
          </cell>
          <cell r="I3189">
            <v>0</v>
          </cell>
          <cell r="J3189">
            <v>2825000</v>
          </cell>
        </row>
        <row r="3190">
          <cell r="A3190" t="str">
            <v>P62772</v>
          </cell>
          <cell r="B3190" t="str">
            <v>RATMO, SH</v>
          </cell>
          <cell r="C3190" t="str">
            <v>06510</v>
          </cell>
          <cell r="D3190">
            <v>1934000</v>
          </cell>
          <cell r="E3190">
            <v>193400</v>
          </cell>
          <cell r="F3190">
            <v>0</v>
          </cell>
          <cell r="G3190">
            <v>150000</v>
          </cell>
          <cell r="H3190">
            <v>0</v>
          </cell>
          <cell r="I3190">
            <v>825000</v>
          </cell>
          <cell r="J3190">
            <v>2051000</v>
          </cell>
        </row>
        <row r="3191">
          <cell r="A3191" t="str">
            <v>P79642</v>
          </cell>
          <cell r="B3191" t="str">
            <v>RAHMI MURIDA</v>
          </cell>
          <cell r="C3191" t="str">
            <v>06510</v>
          </cell>
          <cell r="D3191">
            <v>1744000</v>
          </cell>
          <cell r="E3191">
            <v>0</v>
          </cell>
          <cell r="F3191">
            <v>0</v>
          </cell>
          <cell r="G3191">
            <v>75000</v>
          </cell>
          <cell r="H3191">
            <v>0</v>
          </cell>
          <cell r="I3191">
            <v>825000</v>
          </cell>
          <cell r="J3191">
            <v>1964000</v>
          </cell>
        </row>
        <row r="3192">
          <cell r="A3192" t="str">
            <v>P82769</v>
          </cell>
          <cell r="B3192" t="str">
            <v>ROKHAENI,Amd</v>
          </cell>
          <cell r="C3192" t="str">
            <v>06510</v>
          </cell>
          <cell r="D3192">
            <v>1052000</v>
          </cell>
          <cell r="E3192">
            <v>105200</v>
          </cell>
          <cell r="F3192">
            <v>105200</v>
          </cell>
          <cell r="G3192">
            <v>300000</v>
          </cell>
          <cell r="H3192">
            <v>0</v>
          </cell>
          <cell r="I3192">
            <v>407000</v>
          </cell>
          <cell r="J3192">
            <v>1727000</v>
          </cell>
        </row>
        <row r="3193">
          <cell r="A3193" t="str">
            <v>P60662</v>
          </cell>
          <cell r="B3193" t="str">
            <v>KUSBANDI</v>
          </cell>
          <cell r="C3193" t="str">
            <v>06520</v>
          </cell>
          <cell r="D3193">
            <v>1705000</v>
          </cell>
          <cell r="E3193">
            <v>170500</v>
          </cell>
          <cell r="F3193">
            <v>255750</v>
          </cell>
          <cell r="G3193">
            <v>375000</v>
          </cell>
          <cell r="H3193">
            <v>0</v>
          </cell>
          <cell r="I3193">
            <v>0</v>
          </cell>
          <cell r="J3193">
            <v>1716000</v>
          </cell>
        </row>
        <row r="3194">
          <cell r="A3194" t="str">
            <v>P62769</v>
          </cell>
          <cell r="B3194" t="str">
            <v>ISKANDAR</v>
          </cell>
          <cell r="C3194" t="str">
            <v>06520</v>
          </cell>
          <cell r="D3194">
            <v>2072000</v>
          </cell>
          <cell r="E3194">
            <v>207200</v>
          </cell>
          <cell r="F3194">
            <v>103600</v>
          </cell>
          <cell r="G3194">
            <v>225000</v>
          </cell>
          <cell r="H3194">
            <v>0</v>
          </cell>
          <cell r="I3194">
            <v>407000</v>
          </cell>
          <cell r="J3194">
            <v>2051000</v>
          </cell>
        </row>
        <row r="3195">
          <cell r="A3195" t="str">
            <v>P74380</v>
          </cell>
          <cell r="B3195" t="str">
            <v>M. TAFAKUR</v>
          </cell>
          <cell r="C3195" t="str">
            <v>06520</v>
          </cell>
          <cell r="D3195">
            <v>1635000</v>
          </cell>
          <cell r="E3195">
            <v>163500</v>
          </cell>
          <cell r="F3195">
            <v>163500</v>
          </cell>
          <cell r="G3195">
            <v>300000</v>
          </cell>
          <cell r="H3195">
            <v>0</v>
          </cell>
          <cell r="I3195">
            <v>0</v>
          </cell>
          <cell r="J3195">
            <v>1922000</v>
          </cell>
        </row>
        <row r="3196">
          <cell r="A3196" t="str">
            <v>P76248</v>
          </cell>
          <cell r="B3196" t="str">
            <v>HUDI WARDOYO,SH</v>
          </cell>
          <cell r="C3196" t="str">
            <v>06520</v>
          </cell>
          <cell r="D3196">
            <v>1998000</v>
          </cell>
          <cell r="E3196">
            <v>0</v>
          </cell>
          <cell r="F3196">
            <v>0</v>
          </cell>
          <cell r="G3196">
            <v>75000</v>
          </cell>
          <cell r="H3196">
            <v>1500000</v>
          </cell>
          <cell r="I3196">
            <v>0</v>
          </cell>
          <cell r="J3196">
            <v>2825000</v>
          </cell>
        </row>
        <row r="3197">
          <cell r="A3197" t="str">
            <v>P81606</v>
          </cell>
          <cell r="B3197" t="str">
            <v>PAKHRUDIN</v>
          </cell>
          <cell r="C3197" t="str">
            <v>06520</v>
          </cell>
          <cell r="D3197">
            <v>1207000</v>
          </cell>
          <cell r="E3197">
            <v>120700</v>
          </cell>
          <cell r="F3197">
            <v>120700</v>
          </cell>
          <cell r="G3197">
            <v>300000</v>
          </cell>
          <cell r="H3197">
            <v>0</v>
          </cell>
          <cell r="I3197">
            <v>0</v>
          </cell>
          <cell r="J3197">
            <v>1727000</v>
          </cell>
        </row>
        <row r="3198">
          <cell r="A3198" t="str">
            <v>P81627</v>
          </cell>
          <cell r="B3198" t="str">
            <v>DARWO</v>
          </cell>
          <cell r="C3198" t="str">
            <v>06520</v>
          </cell>
          <cell r="D3198">
            <v>1207000</v>
          </cell>
          <cell r="E3198">
            <v>120700</v>
          </cell>
          <cell r="F3198">
            <v>120700</v>
          </cell>
          <cell r="G3198">
            <v>300000</v>
          </cell>
          <cell r="H3198">
            <v>0</v>
          </cell>
          <cell r="I3198">
            <v>297000</v>
          </cell>
          <cell r="J3198">
            <v>1727000</v>
          </cell>
        </row>
        <row r="3199">
          <cell r="A3199" t="str">
            <v>P77129</v>
          </cell>
          <cell r="B3199" t="str">
            <v>SUROSO</v>
          </cell>
          <cell r="C3199" t="str">
            <v>06530</v>
          </cell>
          <cell r="D3199">
            <v>1529000</v>
          </cell>
          <cell r="E3199">
            <v>152900</v>
          </cell>
          <cell r="F3199">
            <v>152900</v>
          </cell>
          <cell r="G3199">
            <v>300000</v>
          </cell>
          <cell r="H3199">
            <v>0</v>
          </cell>
          <cell r="I3199">
            <v>0</v>
          </cell>
          <cell r="J3199">
            <v>1778000</v>
          </cell>
        </row>
        <row r="3200">
          <cell r="A3200" t="str">
            <v>P78947</v>
          </cell>
          <cell r="B3200" t="str">
            <v>SUSATYA PRAMANA</v>
          </cell>
          <cell r="C3200" t="str">
            <v>06530</v>
          </cell>
          <cell r="D3200">
            <v>1930000</v>
          </cell>
          <cell r="E3200">
            <v>193000</v>
          </cell>
          <cell r="F3200">
            <v>96500</v>
          </cell>
          <cell r="G3200">
            <v>225000</v>
          </cell>
          <cell r="H3200">
            <v>1500000</v>
          </cell>
          <cell r="I3200">
            <v>0</v>
          </cell>
          <cell r="J3200">
            <v>2825000</v>
          </cell>
        </row>
        <row r="3201">
          <cell r="A3201" t="str">
            <v>P79347</v>
          </cell>
          <cell r="B3201" t="str">
            <v>UMMU HANI</v>
          </cell>
          <cell r="C3201" t="str">
            <v>06530</v>
          </cell>
          <cell r="D3201">
            <v>1806000</v>
          </cell>
          <cell r="E3201">
            <v>0</v>
          </cell>
          <cell r="F3201">
            <v>0</v>
          </cell>
          <cell r="G3201">
            <v>75000</v>
          </cell>
          <cell r="H3201">
            <v>0</v>
          </cell>
          <cell r="I3201">
            <v>583000</v>
          </cell>
          <cell r="J3201">
            <v>2156000</v>
          </cell>
        </row>
        <row r="3202">
          <cell r="A3202" t="str">
            <v>P81605</v>
          </cell>
          <cell r="B3202" t="str">
            <v>CASWANTO</v>
          </cell>
          <cell r="C3202" t="str">
            <v>06530</v>
          </cell>
          <cell r="D3202">
            <v>1207000</v>
          </cell>
          <cell r="E3202">
            <v>120700</v>
          </cell>
          <cell r="F3202">
            <v>120700</v>
          </cell>
          <cell r="G3202">
            <v>300000</v>
          </cell>
          <cell r="H3202">
            <v>0</v>
          </cell>
          <cell r="I3202">
            <v>825000</v>
          </cell>
          <cell r="J3202">
            <v>1815000</v>
          </cell>
        </row>
        <row r="3203">
          <cell r="A3203" t="str">
            <v>P81678</v>
          </cell>
          <cell r="B3203" t="str">
            <v>JOKO BUDI MULYONO</v>
          </cell>
          <cell r="C3203" t="str">
            <v>06530</v>
          </cell>
          <cell r="D3203">
            <v>1166000</v>
          </cell>
          <cell r="E3203">
            <v>0</v>
          </cell>
          <cell r="F3203">
            <v>0</v>
          </cell>
          <cell r="G3203">
            <v>75000</v>
          </cell>
          <cell r="H3203">
            <v>0</v>
          </cell>
          <cell r="I3203">
            <v>407000</v>
          </cell>
          <cell r="J3203">
            <v>1654000</v>
          </cell>
        </row>
        <row r="3204">
          <cell r="A3204" t="str">
            <v>Q00763</v>
          </cell>
          <cell r="B3204" t="str">
            <v>ASIH PUSPITARINI</v>
          </cell>
          <cell r="C3204" t="str">
            <v>06530</v>
          </cell>
          <cell r="D3204">
            <v>935000</v>
          </cell>
          <cell r="E3204">
            <v>0</v>
          </cell>
          <cell r="F3204">
            <v>0</v>
          </cell>
          <cell r="G3204">
            <v>75000</v>
          </cell>
          <cell r="H3204">
            <v>0</v>
          </cell>
          <cell r="I3204">
            <v>0</v>
          </cell>
          <cell r="J3204">
            <v>1030000</v>
          </cell>
        </row>
        <row r="3205">
          <cell r="A3205" t="str">
            <v>P47503</v>
          </cell>
          <cell r="B3205" t="str">
            <v>RAMELAN</v>
          </cell>
          <cell r="C3205" t="str">
            <v>06540</v>
          </cell>
          <cell r="D3205">
            <v>2080000</v>
          </cell>
          <cell r="E3205">
            <v>208000</v>
          </cell>
          <cell r="F3205">
            <v>208000</v>
          </cell>
          <cell r="G3205">
            <v>300000</v>
          </cell>
          <cell r="H3205">
            <v>0</v>
          </cell>
          <cell r="I3205">
            <v>0</v>
          </cell>
          <cell r="J3205">
            <v>1840000</v>
          </cell>
        </row>
        <row r="3206">
          <cell r="A3206" t="str">
            <v>P63093</v>
          </cell>
          <cell r="B3206" t="str">
            <v>KHASOLI</v>
          </cell>
          <cell r="C3206" t="str">
            <v>06540</v>
          </cell>
          <cell r="D3206">
            <v>2211000</v>
          </cell>
          <cell r="E3206">
            <v>221100</v>
          </cell>
          <cell r="F3206">
            <v>221100</v>
          </cell>
          <cell r="G3206">
            <v>300000</v>
          </cell>
          <cell r="H3206">
            <v>1500000</v>
          </cell>
          <cell r="I3206">
            <v>0</v>
          </cell>
          <cell r="J3206">
            <v>2825000</v>
          </cell>
        </row>
        <row r="3207">
          <cell r="A3207" t="str">
            <v>P78809</v>
          </cell>
          <cell r="B3207" t="str">
            <v>SLAMET</v>
          </cell>
          <cell r="C3207" t="str">
            <v>06540</v>
          </cell>
          <cell r="D3207">
            <v>1340000</v>
          </cell>
          <cell r="E3207">
            <v>134000</v>
          </cell>
          <cell r="F3207">
            <v>0</v>
          </cell>
          <cell r="G3207">
            <v>150000</v>
          </cell>
          <cell r="H3207">
            <v>0</v>
          </cell>
          <cell r="I3207">
            <v>0</v>
          </cell>
          <cell r="J3207">
            <v>1654000</v>
          </cell>
        </row>
        <row r="3208">
          <cell r="A3208" t="str">
            <v>P79338</v>
          </cell>
          <cell r="B3208" t="str">
            <v>DWI HASTUTIK</v>
          </cell>
          <cell r="C3208" t="str">
            <v>06540</v>
          </cell>
          <cell r="D3208">
            <v>1744000</v>
          </cell>
          <cell r="E3208">
            <v>0</v>
          </cell>
          <cell r="F3208">
            <v>0</v>
          </cell>
          <cell r="G3208">
            <v>75000</v>
          </cell>
          <cell r="H3208">
            <v>0</v>
          </cell>
          <cell r="I3208">
            <v>825000</v>
          </cell>
          <cell r="J3208">
            <v>2051000</v>
          </cell>
        </row>
        <row r="3209">
          <cell r="A3209" t="str">
            <v>P82780</v>
          </cell>
          <cell r="B3209" t="str">
            <v>IMAM SANTOSO,A.Md</v>
          </cell>
          <cell r="C3209" t="str">
            <v>06540</v>
          </cell>
          <cell r="D3209">
            <v>1052000</v>
          </cell>
          <cell r="E3209">
            <v>105200</v>
          </cell>
          <cell r="F3209">
            <v>105200</v>
          </cell>
          <cell r="G3209">
            <v>300000</v>
          </cell>
          <cell r="H3209">
            <v>0</v>
          </cell>
          <cell r="I3209">
            <v>319000</v>
          </cell>
          <cell r="J3209">
            <v>1727000</v>
          </cell>
        </row>
        <row r="3210">
          <cell r="A3210" t="str">
            <v>P52479</v>
          </cell>
          <cell r="B3210" t="str">
            <v>HERSUBIYANTO, SH</v>
          </cell>
          <cell r="C3210" t="str">
            <v>06550</v>
          </cell>
          <cell r="D3210">
            <v>2368000</v>
          </cell>
          <cell r="E3210">
            <v>236800</v>
          </cell>
          <cell r="F3210">
            <v>236800</v>
          </cell>
          <cell r="G3210">
            <v>300000</v>
          </cell>
          <cell r="H3210">
            <v>0</v>
          </cell>
          <cell r="I3210">
            <v>825000</v>
          </cell>
          <cell r="J3210">
            <v>2255000</v>
          </cell>
        </row>
        <row r="3211">
          <cell r="A3211" t="str">
            <v>P54109</v>
          </cell>
          <cell r="B3211" t="str">
            <v>WIJANTONO</v>
          </cell>
          <cell r="C3211" t="str">
            <v>06550</v>
          </cell>
          <cell r="D3211">
            <v>1876000</v>
          </cell>
          <cell r="E3211">
            <v>187600</v>
          </cell>
          <cell r="F3211">
            <v>93800</v>
          </cell>
          <cell r="G3211">
            <v>225000</v>
          </cell>
          <cell r="H3211">
            <v>0</v>
          </cell>
          <cell r="I3211">
            <v>374000</v>
          </cell>
          <cell r="J3211">
            <v>1987000</v>
          </cell>
        </row>
        <row r="3212">
          <cell r="A3212" t="str">
            <v>P54170</v>
          </cell>
          <cell r="B3212" t="str">
            <v>SOESETYO BUDHI</v>
          </cell>
          <cell r="C3212" t="str">
            <v>06550</v>
          </cell>
          <cell r="D3212">
            <v>2144000</v>
          </cell>
          <cell r="E3212">
            <v>0</v>
          </cell>
          <cell r="F3212">
            <v>0</v>
          </cell>
          <cell r="G3212">
            <v>75000</v>
          </cell>
          <cell r="H3212">
            <v>0</v>
          </cell>
          <cell r="I3212">
            <v>825000</v>
          </cell>
          <cell r="J3212">
            <v>2121000</v>
          </cell>
        </row>
        <row r="3213">
          <cell r="A3213" t="str">
            <v>P62850</v>
          </cell>
          <cell r="B3213" t="str">
            <v>SRI SUHARTATI,S.SOS</v>
          </cell>
          <cell r="C3213" t="str">
            <v>06550</v>
          </cell>
          <cell r="D3213">
            <v>2211000</v>
          </cell>
          <cell r="E3213">
            <v>0</v>
          </cell>
          <cell r="F3213">
            <v>0</v>
          </cell>
          <cell r="G3213">
            <v>75000</v>
          </cell>
          <cell r="H3213">
            <v>1500000</v>
          </cell>
          <cell r="I3213">
            <v>0</v>
          </cell>
          <cell r="J3213">
            <v>2928000</v>
          </cell>
        </row>
        <row r="3214">
          <cell r="A3214" t="str">
            <v>P78669</v>
          </cell>
          <cell r="B3214" t="str">
            <v>SUTRISNO, S.E</v>
          </cell>
          <cell r="C3214" t="str">
            <v>06550</v>
          </cell>
          <cell r="D3214">
            <v>1994000</v>
          </cell>
          <cell r="E3214">
            <v>199400</v>
          </cell>
          <cell r="F3214">
            <v>199400</v>
          </cell>
          <cell r="G3214">
            <v>300000</v>
          </cell>
          <cell r="H3214">
            <v>1600000</v>
          </cell>
          <cell r="I3214">
            <v>0</v>
          </cell>
          <cell r="J3214">
            <v>3538000</v>
          </cell>
        </row>
        <row r="3215">
          <cell r="A3215" t="str">
            <v>P78955</v>
          </cell>
          <cell r="B3215" t="str">
            <v>SUSANTO, SE</v>
          </cell>
          <cell r="C3215" t="str">
            <v>06550</v>
          </cell>
          <cell r="D3215">
            <v>1865000</v>
          </cell>
          <cell r="E3215">
            <v>186500</v>
          </cell>
          <cell r="F3215">
            <v>186500</v>
          </cell>
          <cell r="G3215">
            <v>300000</v>
          </cell>
          <cell r="H3215">
            <v>0</v>
          </cell>
          <cell r="I3215">
            <v>825000</v>
          </cell>
          <cell r="J3215">
            <v>2188000</v>
          </cell>
        </row>
        <row r="3216">
          <cell r="A3216" t="str">
            <v>P80505</v>
          </cell>
          <cell r="B3216" t="str">
            <v>KHUSNUL  HERMAWAN, SE</v>
          </cell>
          <cell r="C3216" t="str">
            <v>06550</v>
          </cell>
          <cell r="D3216">
            <v>1799000</v>
          </cell>
          <cell r="E3216">
            <v>179900</v>
          </cell>
          <cell r="F3216">
            <v>89950</v>
          </cell>
          <cell r="G3216">
            <v>225000</v>
          </cell>
          <cell r="H3216">
            <v>0</v>
          </cell>
          <cell r="I3216">
            <v>825000</v>
          </cell>
          <cell r="J3216">
            <v>2255000</v>
          </cell>
        </row>
        <row r="3217">
          <cell r="A3217" t="str">
            <v>P80515</v>
          </cell>
          <cell r="B3217" t="str">
            <v>TJONDRO ISTU PRABOWO,SE</v>
          </cell>
          <cell r="C3217" t="str">
            <v>06550</v>
          </cell>
          <cell r="D3217">
            <v>1799000</v>
          </cell>
          <cell r="E3217">
            <v>179900</v>
          </cell>
          <cell r="F3217">
            <v>179900</v>
          </cell>
          <cell r="G3217">
            <v>300000</v>
          </cell>
          <cell r="H3217">
            <v>0</v>
          </cell>
          <cell r="I3217">
            <v>825000</v>
          </cell>
          <cell r="J3217">
            <v>2255000</v>
          </cell>
        </row>
        <row r="3218">
          <cell r="A3218" t="str">
            <v>P81003</v>
          </cell>
          <cell r="B3218" t="str">
            <v>HARI BUDIARJO, SE</v>
          </cell>
          <cell r="C3218" t="str">
            <v>06550</v>
          </cell>
          <cell r="D3218">
            <v>1738000</v>
          </cell>
          <cell r="E3218">
            <v>173800</v>
          </cell>
          <cell r="F3218">
            <v>173800</v>
          </cell>
          <cell r="G3218">
            <v>300000</v>
          </cell>
          <cell r="H3218">
            <v>0</v>
          </cell>
          <cell r="I3218">
            <v>825000</v>
          </cell>
          <cell r="J3218">
            <v>2255000</v>
          </cell>
        </row>
        <row r="3219">
          <cell r="A3219" t="str">
            <v>P81144</v>
          </cell>
          <cell r="B3219" t="str">
            <v>ASRIYATI SINAGA</v>
          </cell>
          <cell r="C3219" t="str">
            <v>06550</v>
          </cell>
          <cell r="D3219">
            <v>1377000</v>
          </cell>
          <cell r="E3219">
            <v>137700</v>
          </cell>
          <cell r="F3219">
            <v>68850</v>
          </cell>
          <cell r="G3219">
            <v>225000</v>
          </cell>
          <cell r="H3219">
            <v>0</v>
          </cell>
          <cell r="I3219">
            <v>0</v>
          </cell>
          <cell r="J3219">
            <v>1987000</v>
          </cell>
        </row>
        <row r="3220">
          <cell r="A3220" t="str">
            <v>P82772</v>
          </cell>
          <cell r="B3220" t="str">
            <v>NOVAN CAHYADI,SE</v>
          </cell>
          <cell r="C3220" t="str">
            <v>06550</v>
          </cell>
          <cell r="D3220">
            <v>1052000</v>
          </cell>
          <cell r="E3220">
            <v>105200</v>
          </cell>
          <cell r="F3220">
            <v>52600</v>
          </cell>
          <cell r="G3220">
            <v>225000</v>
          </cell>
          <cell r="H3220">
            <v>0</v>
          </cell>
          <cell r="I3220">
            <v>550000</v>
          </cell>
          <cell r="J3220">
            <v>1785000</v>
          </cell>
        </row>
        <row r="3221">
          <cell r="A3221" t="str">
            <v>P82775</v>
          </cell>
          <cell r="B3221" t="str">
            <v>ANI JULITA DEWI,Amd</v>
          </cell>
          <cell r="C3221" t="str">
            <v>06550</v>
          </cell>
          <cell r="D3221">
            <v>1052000</v>
          </cell>
          <cell r="E3221">
            <v>0</v>
          </cell>
          <cell r="F3221">
            <v>0</v>
          </cell>
          <cell r="G3221">
            <v>75000</v>
          </cell>
          <cell r="H3221">
            <v>0</v>
          </cell>
          <cell r="I3221">
            <v>407000</v>
          </cell>
          <cell r="J3221">
            <v>1785000</v>
          </cell>
        </row>
        <row r="3222">
          <cell r="A3222" t="str">
            <v>Q00765</v>
          </cell>
          <cell r="B3222" t="str">
            <v>ANITA DIAN PUSPITASARI</v>
          </cell>
          <cell r="C3222" t="str">
            <v>06550</v>
          </cell>
          <cell r="D3222">
            <v>935000</v>
          </cell>
          <cell r="E3222">
            <v>0</v>
          </cell>
          <cell r="F3222">
            <v>0</v>
          </cell>
          <cell r="G3222">
            <v>75000</v>
          </cell>
          <cell r="H3222">
            <v>0</v>
          </cell>
          <cell r="I3222">
            <v>0</v>
          </cell>
          <cell r="J3222">
            <v>1060000</v>
          </cell>
        </row>
        <row r="3223">
          <cell r="A3223" t="str">
            <v>Q00766</v>
          </cell>
          <cell r="B3223" t="str">
            <v>HARIS SETIAWAN</v>
          </cell>
          <cell r="C3223" t="str">
            <v>06550</v>
          </cell>
          <cell r="D3223">
            <v>935000</v>
          </cell>
          <cell r="E3223">
            <v>0</v>
          </cell>
          <cell r="F3223">
            <v>0</v>
          </cell>
          <cell r="G3223">
            <v>75000</v>
          </cell>
          <cell r="H3223">
            <v>0</v>
          </cell>
          <cell r="I3223">
            <v>0</v>
          </cell>
          <cell r="J3223">
            <v>1060000</v>
          </cell>
        </row>
        <row r="3224">
          <cell r="A3224" t="str">
            <v>Q00767</v>
          </cell>
          <cell r="B3224" t="str">
            <v>DWI KARTIKA</v>
          </cell>
          <cell r="C3224" t="str">
            <v>06550</v>
          </cell>
          <cell r="D3224">
            <v>935000</v>
          </cell>
          <cell r="E3224">
            <v>0</v>
          </cell>
          <cell r="F3224">
            <v>0</v>
          </cell>
          <cell r="G3224">
            <v>75000</v>
          </cell>
          <cell r="H3224">
            <v>0</v>
          </cell>
          <cell r="I3224">
            <v>0</v>
          </cell>
          <cell r="J3224">
            <v>1060000</v>
          </cell>
        </row>
        <row r="3225">
          <cell r="A3225" t="str">
            <v>Q00768</v>
          </cell>
          <cell r="B3225" t="str">
            <v>NIKEN PRATIWI</v>
          </cell>
          <cell r="C3225" t="str">
            <v>06550</v>
          </cell>
          <cell r="D3225">
            <v>935000</v>
          </cell>
          <cell r="E3225">
            <v>0</v>
          </cell>
          <cell r="F3225">
            <v>0</v>
          </cell>
          <cell r="G3225">
            <v>75000</v>
          </cell>
          <cell r="H3225">
            <v>0</v>
          </cell>
          <cell r="I3225">
            <v>0</v>
          </cell>
          <cell r="J3225">
            <v>1060000</v>
          </cell>
        </row>
        <row r="3226">
          <cell r="A3226" t="str">
            <v>Q00769</v>
          </cell>
          <cell r="B3226" t="str">
            <v>YENI TRIASTUTI</v>
          </cell>
          <cell r="C3226" t="str">
            <v>06550</v>
          </cell>
          <cell r="D3226">
            <v>935000</v>
          </cell>
          <cell r="E3226">
            <v>0</v>
          </cell>
          <cell r="F3226">
            <v>0</v>
          </cell>
          <cell r="G3226">
            <v>75000</v>
          </cell>
          <cell r="H3226">
            <v>0</v>
          </cell>
          <cell r="I3226">
            <v>0</v>
          </cell>
          <cell r="J3226">
            <v>1060000</v>
          </cell>
        </row>
        <row r="3227">
          <cell r="A3227" t="str">
            <v>P52465</v>
          </cell>
          <cell r="B3227" t="str">
            <v>SUGIARTO</v>
          </cell>
          <cell r="C3227" t="str">
            <v>06560</v>
          </cell>
          <cell r="D3227">
            <v>2072000</v>
          </cell>
          <cell r="E3227">
            <v>207200</v>
          </cell>
          <cell r="F3227">
            <v>0</v>
          </cell>
          <cell r="G3227">
            <v>150000</v>
          </cell>
          <cell r="H3227">
            <v>0</v>
          </cell>
          <cell r="I3227">
            <v>825000</v>
          </cell>
          <cell r="J3227">
            <v>2121000</v>
          </cell>
        </row>
        <row r="3228">
          <cell r="A3228" t="str">
            <v>P54311</v>
          </cell>
          <cell r="B3228" t="str">
            <v>AKROM</v>
          </cell>
          <cell r="C3228" t="str">
            <v>06560</v>
          </cell>
          <cell r="D3228">
            <v>2288000</v>
          </cell>
          <cell r="E3228">
            <v>228800</v>
          </cell>
          <cell r="F3228">
            <v>228800</v>
          </cell>
          <cell r="G3228">
            <v>300000</v>
          </cell>
          <cell r="H3228">
            <v>1500000</v>
          </cell>
          <cell r="I3228">
            <v>0</v>
          </cell>
          <cell r="J3228">
            <v>3172000</v>
          </cell>
        </row>
        <row r="3229">
          <cell r="A3229" t="str">
            <v>P80506</v>
          </cell>
          <cell r="B3229" t="str">
            <v>JOKO SUSENO, SE</v>
          </cell>
          <cell r="C3229" t="str">
            <v>06560</v>
          </cell>
          <cell r="D3229">
            <v>1799000</v>
          </cell>
          <cell r="E3229">
            <v>179900</v>
          </cell>
          <cell r="F3229">
            <v>179900</v>
          </cell>
          <cell r="G3229">
            <v>300000</v>
          </cell>
          <cell r="H3229">
            <v>0</v>
          </cell>
          <cell r="I3229">
            <v>825000</v>
          </cell>
          <cell r="J3229">
            <v>2255000</v>
          </cell>
        </row>
        <row r="3230">
          <cell r="A3230" t="str">
            <v>P82106</v>
          </cell>
          <cell r="B3230" t="str">
            <v>MUNJAYIN, Amd</v>
          </cell>
          <cell r="C3230" t="str">
            <v>06560</v>
          </cell>
          <cell r="D3230">
            <v>1126000</v>
          </cell>
          <cell r="E3230">
            <v>112600</v>
          </cell>
          <cell r="F3230">
            <v>56300</v>
          </cell>
          <cell r="G3230">
            <v>225000</v>
          </cell>
          <cell r="H3230">
            <v>0</v>
          </cell>
          <cell r="I3230">
            <v>330000</v>
          </cell>
          <cell r="J3230">
            <v>1785000</v>
          </cell>
        </row>
        <row r="3231">
          <cell r="A3231" t="str">
            <v>P82781</v>
          </cell>
          <cell r="B3231" t="str">
            <v>DONY AGUS SETYAWAN,SE</v>
          </cell>
          <cell r="C3231" t="str">
            <v>06560</v>
          </cell>
          <cell r="D3231">
            <v>1052000</v>
          </cell>
          <cell r="E3231">
            <v>105200</v>
          </cell>
          <cell r="F3231">
            <v>105200</v>
          </cell>
          <cell r="G3231">
            <v>300000</v>
          </cell>
          <cell r="H3231">
            <v>0</v>
          </cell>
          <cell r="I3231">
            <v>495000</v>
          </cell>
          <cell r="J3231">
            <v>1785000</v>
          </cell>
        </row>
        <row r="3232">
          <cell r="A3232" t="str">
            <v>Q00728</v>
          </cell>
          <cell r="B3232" t="str">
            <v>DEVNITA NOVELENTIKA.C.S.</v>
          </cell>
          <cell r="C3232" t="str">
            <v>06560</v>
          </cell>
          <cell r="D3232">
            <v>935000</v>
          </cell>
          <cell r="E3232">
            <v>0</v>
          </cell>
          <cell r="F3232">
            <v>0</v>
          </cell>
          <cell r="G3232">
            <v>75000</v>
          </cell>
          <cell r="H3232">
            <v>0</v>
          </cell>
          <cell r="I3232">
            <v>0</v>
          </cell>
          <cell r="J3232">
            <v>1060000</v>
          </cell>
        </row>
        <row r="3233">
          <cell r="A3233" t="str">
            <v>P62763</v>
          </cell>
          <cell r="B3233" t="str">
            <v>TITI SRI HANDANI</v>
          </cell>
          <cell r="C3233" t="str">
            <v>06570</v>
          </cell>
          <cell r="D3233">
            <v>2211000</v>
          </cell>
          <cell r="E3233">
            <v>221100</v>
          </cell>
          <cell r="F3233">
            <v>221100</v>
          </cell>
          <cell r="G3233">
            <v>300000</v>
          </cell>
          <cell r="H3233">
            <v>1500000</v>
          </cell>
          <cell r="I3233">
            <v>0</v>
          </cell>
          <cell r="J3233">
            <v>2825000</v>
          </cell>
        </row>
        <row r="3234">
          <cell r="A3234" t="str">
            <v>P70370</v>
          </cell>
          <cell r="B3234" t="str">
            <v>WARTONO</v>
          </cell>
          <cell r="C3234" t="str">
            <v>06570</v>
          </cell>
          <cell r="D3234">
            <v>1648000</v>
          </cell>
          <cell r="E3234">
            <v>164800</v>
          </cell>
          <cell r="F3234">
            <v>164800</v>
          </cell>
          <cell r="G3234">
            <v>300000</v>
          </cell>
          <cell r="H3234">
            <v>0</v>
          </cell>
          <cell r="I3234">
            <v>0</v>
          </cell>
          <cell r="J3234">
            <v>1640000</v>
          </cell>
        </row>
        <row r="3235">
          <cell r="A3235" t="str">
            <v>P79273</v>
          </cell>
          <cell r="B3235" t="str">
            <v>SULISTIJONO, S.E.</v>
          </cell>
          <cell r="C3235" t="str">
            <v>06570</v>
          </cell>
          <cell r="D3235">
            <v>1806000</v>
          </cell>
          <cell r="E3235">
            <v>180600</v>
          </cell>
          <cell r="F3235">
            <v>180600</v>
          </cell>
          <cell r="G3235">
            <v>300000</v>
          </cell>
          <cell r="H3235">
            <v>0</v>
          </cell>
          <cell r="I3235">
            <v>0</v>
          </cell>
          <cell r="J3235">
            <v>2051000</v>
          </cell>
        </row>
        <row r="3236">
          <cell r="A3236" t="str">
            <v>P80703</v>
          </cell>
          <cell r="B3236" t="str">
            <v>RONGGO PRANOTO</v>
          </cell>
          <cell r="C3236" t="str">
            <v>06570</v>
          </cell>
          <cell r="D3236">
            <v>1425000</v>
          </cell>
          <cell r="E3236">
            <v>142500</v>
          </cell>
          <cell r="F3236">
            <v>71250</v>
          </cell>
          <cell r="G3236">
            <v>225000</v>
          </cell>
          <cell r="H3236">
            <v>0</v>
          </cell>
          <cell r="I3236">
            <v>407000</v>
          </cell>
          <cell r="J3236">
            <v>1922000</v>
          </cell>
        </row>
        <row r="3237">
          <cell r="A3237" t="str">
            <v>P81656</v>
          </cell>
          <cell r="B3237" t="str">
            <v>M NURHIDAYAT</v>
          </cell>
          <cell r="C3237" t="str">
            <v>06570</v>
          </cell>
          <cell r="D3237">
            <v>1207000</v>
          </cell>
          <cell r="E3237">
            <v>120700</v>
          </cell>
          <cell r="F3237">
            <v>120700</v>
          </cell>
          <cell r="G3237">
            <v>300000</v>
          </cell>
          <cell r="H3237">
            <v>0</v>
          </cell>
          <cell r="I3237">
            <v>407000</v>
          </cell>
          <cell r="J3237">
            <v>1727000</v>
          </cell>
        </row>
        <row r="3238">
          <cell r="A3238" t="str">
            <v>Q00764</v>
          </cell>
          <cell r="B3238" t="str">
            <v>PENI KURNIATI</v>
          </cell>
          <cell r="C3238" t="str">
            <v>06570</v>
          </cell>
          <cell r="D3238">
            <v>935000</v>
          </cell>
          <cell r="E3238">
            <v>0</v>
          </cell>
          <cell r="F3238">
            <v>0</v>
          </cell>
          <cell r="G3238">
            <v>75000</v>
          </cell>
          <cell r="H3238">
            <v>0</v>
          </cell>
          <cell r="I3238">
            <v>0</v>
          </cell>
          <cell r="J3238">
            <v>1030000</v>
          </cell>
        </row>
        <row r="3239">
          <cell r="A3239" t="str">
            <v>P52439</v>
          </cell>
          <cell r="B3239" t="str">
            <v>SUDANA</v>
          </cell>
          <cell r="C3239" t="str">
            <v>06580</v>
          </cell>
          <cell r="D3239">
            <v>1942000</v>
          </cell>
          <cell r="E3239">
            <v>194200</v>
          </cell>
          <cell r="F3239">
            <v>97100</v>
          </cell>
          <cell r="G3239">
            <v>225000</v>
          </cell>
          <cell r="H3239">
            <v>0</v>
          </cell>
          <cell r="I3239">
            <v>319000</v>
          </cell>
          <cell r="J3239">
            <v>1987000</v>
          </cell>
        </row>
        <row r="3240">
          <cell r="A3240" t="str">
            <v>P78562</v>
          </cell>
          <cell r="B3240" t="str">
            <v>SUPRIYONO</v>
          </cell>
          <cell r="C3240" t="str">
            <v>06580</v>
          </cell>
          <cell r="D3240">
            <v>1994000</v>
          </cell>
          <cell r="E3240">
            <v>199400</v>
          </cell>
          <cell r="F3240">
            <v>0</v>
          </cell>
          <cell r="G3240">
            <v>150000</v>
          </cell>
          <cell r="H3240">
            <v>1500000</v>
          </cell>
          <cell r="I3240">
            <v>0</v>
          </cell>
          <cell r="J3240">
            <v>3172000</v>
          </cell>
        </row>
        <row r="3241">
          <cell r="A3241" t="str">
            <v>P79754</v>
          </cell>
          <cell r="B3241" t="str">
            <v>SRI WAHYUHARINI, SE.</v>
          </cell>
          <cell r="C3241" t="str">
            <v>06580</v>
          </cell>
          <cell r="D3241">
            <v>1632000</v>
          </cell>
          <cell r="E3241">
            <v>0</v>
          </cell>
          <cell r="F3241">
            <v>0</v>
          </cell>
          <cell r="G3241">
            <v>75000</v>
          </cell>
          <cell r="H3241">
            <v>0</v>
          </cell>
          <cell r="I3241">
            <v>0</v>
          </cell>
          <cell r="J3241">
            <v>2054000</v>
          </cell>
        </row>
        <row r="3242">
          <cell r="A3242" t="str">
            <v>P80497</v>
          </cell>
          <cell r="B3242" t="str">
            <v>MIFTAHUL FALICH,SE</v>
          </cell>
          <cell r="C3242" t="str">
            <v>06580</v>
          </cell>
          <cell r="D3242">
            <v>1799000</v>
          </cell>
          <cell r="E3242">
            <v>179900</v>
          </cell>
          <cell r="F3242">
            <v>89950</v>
          </cell>
          <cell r="G3242">
            <v>225000</v>
          </cell>
          <cell r="H3242">
            <v>0</v>
          </cell>
          <cell r="I3242">
            <v>825000</v>
          </cell>
          <cell r="J3242">
            <v>2255000</v>
          </cell>
        </row>
        <row r="3243">
          <cell r="A3243" t="str">
            <v>P81591</v>
          </cell>
          <cell r="B3243" t="str">
            <v>SRI SUGIHARTI, SE</v>
          </cell>
          <cell r="C3243" t="str">
            <v>06580</v>
          </cell>
          <cell r="D3243">
            <v>1333000</v>
          </cell>
          <cell r="E3243">
            <v>133300</v>
          </cell>
          <cell r="F3243">
            <v>133300</v>
          </cell>
          <cell r="G3243">
            <v>300000</v>
          </cell>
          <cell r="H3243">
            <v>0</v>
          </cell>
          <cell r="I3243">
            <v>495000</v>
          </cell>
          <cell r="J3243">
            <v>1920000</v>
          </cell>
        </row>
        <row r="3244">
          <cell r="A3244" t="str">
            <v>P82104</v>
          </cell>
          <cell r="B3244" t="str">
            <v>EDY SUSANTA</v>
          </cell>
          <cell r="C3244" t="str">
            <v>06580</v>
          </cell>
          <cell r="D3244">
            <v>1164000</v>
          </cell>
          <cell r="E3244">
            <v>116400</v>
          </cell>
          <cell r="F3244">
            <v>116400</v>
          </cell>
          <cell r="G3244">
            <v>300000</v>
          </cell>
          <cell r="H3244">
            <v>0</v>
          </cell>
          <cell r="I3244">
            <v>352000</v>
          </cell>
          <cell r="J3244">
            <v>1852000</v>
          </cell>
        </row>
        <row r="3245">
          <cell r="A3245" t="str">
            <v>P82766</v>
          </cell>
          <cell r="B3245" t="str">
            <v>ABDUL ROKHIM</v>
          </cell>
          <cell r="C3245" t="str">
            <v>06580</v>
          </cell>
          <cell r="D3245">
            <v>1052000</v>
          </cell>
          <cell r="E3245">
            <v>0</v>
          </cell>
          <cell r="F3245">
            <v>0</v>
          </cell>
          <cell r="G3245">
            <v>75000</v>
          </cell>
          <cell r="H3245">
            <v>0</v>
          </cell>
          <cell r="I3245">
            <v>352000</v>
          </cell>
          <cell r="J3245">
            <v>1785000</v>
          </cell>
        </row>
        <row r="3246">
          <cell r="A3246" t="str">
            <v>Q00770</v>
          </cell>
          <cell r="B3246" t="str">
            <v>MANZILUR ROCHMAH</v>
          </cell>
          <cell r="C3246" t="str">
            <v>06580</v>
          </cell>
          <cell r="D3246">
            <v>935000</v>
          </cell>
          <cell r="E3246">
            <v>0</v>
          </cell>
          <cell r="F3246">
            <v>0</v>
          </cell>
          <cell r="G3246">
            <v>75000</v>
          </cell>
          <cell r="H3246">
            <v>0</v>
          </cell>
          <cell r="I3246">
            <v>0</v>
          </cell>
          <cell r="J3246">
            <v>1060000</v>
          </cell>
        </row>
        <row r="3247">
          <cell r="A3247" t="str">
            <v>Q00771</v>
          </cell>
          <cell r="B3247" t="str">
            <v>DEDEN ROMI SALAUDDIN</v>
          </cell>
          <cell r="C3247" t="str">
            <v>06580</v>
          </cell>
          <cell r="D3247">
            <v>935000</v>
          </cell>
          <cell r="E3247">
            <v>0</v>
          </cell>
          <cell r="F3247">
            <v>0</v>
          </cell>
          <cell r="G3247">
            <v>75000</v>
          </cell>
          <cell r="H3247">
            <v>0</v>
          </cell>
          <cell r="I3247">
            <v>0</v>
          </cell>
          <cell r="J3247">
            <v>1060000</v>
          </cell>
        </row>
        <row r="3248">
          <cell r="A3248" t="str">
            <v>Q00772</v>
          </cell>
          <cell r="B3248" t="str">
            <v>DEVI MAULANA RAHMANIA</v>
          </cell>
          <cell r="C3248" t="str">
            <v>06580</v>
          </cell>
          <cell r="D3248">
            <v>935000</v>
          </cell>
          <cell r="E3248">
            <v>0</v>
          </cell>
          <cell r="F3248">
            <v>0</v>
          </cell>
          <cell r="G3248">
            <v>75000</v>
          </cell>
          <cell r="H3248">
            <v>0</v>
          </cell>
          <cell r="I3248">
            <v>0</v>
          </cell>
          <cell r="J3248">
            <v>1060000</v>
          </cell>
        </row>
        <row r="3249">
          <cell r="A3249" t="str">
            <v>P54466</v>
          </cell>
          <cell r="B3249" t="str">
            <v>GATOT WRINSASONGKO, SH</v>
          </cell>
          <cell r="C3249" t="str">
            <v>06590</v>
          </cell>
          <cell r="D3249">
            <v>2364000</v>
          </cell>
          <cell r="E3249">
            <v>236400</v>
          </cell>
          <cell r="F3249">
            <v>236400</v>
          </cell>
          <cell r="G3249">
            <v>300000</v>
          </cell>
          <cell r="H3249">
            <v>1500000</v>
          </cell>
          <cell r="I3249">
            <v>0</v>
          </cell>
          <cell r="J3249">
            <v>2925000</v>
          </cell>
        </row>
        <row r="3250">
          <cell r="A3250" t="str">
            <v>P79638</v>
          </cell>
          <cell r="B3250" t="str">
            <v>BAJU GIRI YANTO,SE</v>
          </cell>
          <cell r="C3250" t="str">
            <v>06590</v>
          </cell>
          <cell r="D3250">
            <v>1744000</v>
          </cell>
          <cell r="E3250">
            <v>174400</v>
          </cell>
          <cell r="F3250">
            <v>174400</v>
          </cell>
          <cell r="G3250">
            <v>300000</v>
          </cell>
          <cell r="H3250">
            <v>0</v>
          </cell>
          <cell r="I3250">
            <v>825000</v>
          </cell>
          <cell r="J3250">
            <v>2121000</v>
          </cell>
        </row>
        <row r="3251">
          <cell r="A3251" t="str">
            <v>P79717</v>
          </cell>
          <cell r="B3251" t="str">
            <v>M CHADZIQ</v>
          </cell>
          <cell r="C3251" t="str">
            <v>06590</v>
          </cell>
          <cell r="D3251">
            <v>1577000</v>
          </cell>
          <cell r="E3251">
            <v>157700</v>
          </cell>
          <cell r="F3251">
            <v>78850</v>
          </cell>
          <cell r="G3251">
            <v>225000</v>
          </cell>
          <cell r="H3251">
            <v>0</v>
          </cell>
          <cell r="I3251">
            <v>407000</v>
          </cell>
          <cell r="J3251">
            <v>2054000</v>
          </cell>
        </row>
        <row r="3252">
          <cell r="A3252" t="str">
            <v>P80967</v>
          </cell>
          <cell r="B3252" t="str">
            <v>SUDJI MAWARNI SAPTIATI,SE</v>
          </cell>
          <cell r="C3252" t="str">
            <v>06590</v>
          </cell>
          <cell r="D3252">
            <v>1738000</v>
          </cell>
          <cell r="E3252">
            <v>0</v>
          </cell>
          <cell r="F3252">
            <v>0</v>
          </cell>
          <cell r="G3252">
            <v>75000</v>
          </cell>
          <cell r="H3252">
            <v>0</v>
          </cell>
          <cell r="I3252">
            <v>407000</v>
          </cell>
          <cell r="J3252">
            <v>2255000</v>
          </cell>
        </row>
        <row r="3253">
          <cell r="A3253" t="str">
            <v>P81598</v>
          </cell>
          <cell r="B3253" t="str">
            <v>SISWANTO</v>
          </cell>
          <cell r="C3253" t="str">
            <v>06590</v>
          </cell>
          <cell r="D3253">
            <v>1246000</v>
          </cell>
          <cell r="E3253">
            <v>124600</v>
          </cell>
          <cell r="F3253">
            <v>124600</v>
          </cell>
          <cell r="G3253">
            <v>300000</v>
          </cell>
          <cell r="H3253">
            <v>0</v>
          </cell>
          <cell r="I3253">
            <v>0</v>
          </cell>
          <cell r="J3253">
            <v>1852000</v>
          </cell>
        </row>
        <row r="3254">
          <cell r="A3254" t="str">
            <v>Q00773</v>
          </cell>
          <cell r="B3254" t="str">
            <v>FAWZIA ADE IRMA HIDAYATI</v>
          </cell>
          <cell r="C3254" t="str">
            <v>06590</v>
          </cell>
          <cell r="D3254">
            <v>935000</v>
          </cell>
          <cell r="E3254">
            <v>0</v>
          </cell>
          <cell r="F3254">
            <v>0</v>
          </cell>
          <cell r="G3254">
            <v>75000</v>
          </cell>
          <cell r="H3254">
            <v>0</v>
          </cell>
          <cell r="I3254">
            <v>0</v>
          </cell>
          <cell r="J3254">
            <v>1060000</v>
          </cell>
        </row>
        <row r="3255">
          <cell r="A3255" t="str">
            <v>P53630</v>
          </cell>
          <cell r="B3255" t="str">
            <v>DJOKO PURNOMO,SE</v>
          </cell>
          <cell r="C3255" t="str">
            <v>06600</v>
          </cell>
          <cell r="D3255">
            <v>2364000</v>
          </cell>
          <cell r="E3255">
            <v>0</v>
          </cell>
          <cell r="F3255">
            <v>0</v>
          </cell>
          <cell r="G3255">
            <v>75000</v>
          </cell>
          <cell r="H3255">
            <v>1500000</v>
          </cell>
          <cell r="I3255">
            <v>0</v>
          </cell>
          <cell r="J3255">
            <v>3172000</v>
          </cell>
        </row>
        <row r="3256">
          <cell r="A3256" t="str">
            <v>P81006</v>
          </cell>
          <cell r="B3256" t="str">
            <v>AMIN ZUHRI, S.E.</v>
          </cell>
          <cell r="C3256" t="str">
            <v>06600</v>
          </cell>
          <cell r="D3256">
            <v>1625000</v>
          </cell>
          <cell r="E3256">
            <v>162500</v>
          </cell>
          <cell r="F3256">
            <v>162500</v>
          </cell>
          <cell r="G3256">
            <v>300000</v>
          </cell>
          <cell r="H3256">
            <v>0</v>
          </cell>
          <cell r="I3256">
            <v>825000</v>
          </cell>
          <cell r="J3256">
            <v>2188000</v>
          </cell>
        </row>
        <row r="3257">
          <cell r="A3257" t="str">
            <v>P81355</v>
          </cell>
          <cell r="B3257" t="str">
            <v>INDAH ADIAWATI, SE</v>
          </cell>
          <cell r="C3257" t="str">
            <v>06600</v>
          </cell>
          <cell r="D3257">
            <v>1246000</v>
          </cell>
          <cell r="E3257">
            <v>124600</v>
          </cell>
          <cell r="F3257">
            <v>0</v>
          </cell>
          <cell r="G3257">
            <v>150000</v>
          </cell>
          <cell r="H3257">
            <v>0</v>
          </cell>
          <cell r="I3257">
            <v>495000</v>
          </cell>
          <cell r="J3257">
            <v>1852000</v>
          </cell>
        </row>
        <row r="3258">
          <cell r="A3258" t="str">
            <v>P81616</v>
          </cell>
          <cell r="B3258" t="str">
            <v>YULI SANTOSO</v>
          </cell>
          <cell r="C3258" t="str">
            <v>06600</v>
          </cell>
          <cell r="D3258">
            <v>1207000</v>
          </cell>
          <cell r="E3258">
            <v>120700</v>
          </cell>
          <cell r="F3258">
            <v>60350</v>
          </cell>
          <cell r="G3258">
            <v>225000</v>
          </cell>
          <cell r="H3258">
            <v>0</v>
          </cell>
          <cell r="I3258">
            <v>330000</v>
          </cell>
          <cell r="J3258">
            <v>1785000</v>
          </cell>
        </row>
        <row r="3259">
          <cell r="A3259" t="str">
            <v>Q00774</v>
          </cell>
          <cell r="B3259" t="str">
            <v>NUR HIDAYATI</v>
          </cell>
          <cell r="C3259" t="str">
            <v>06600</v>
          </cell>
          <cell r="D3259">
            <v>935000</v>
          </cell>
          <cell r="E3259">
            <v>0</v>
          </cell>
          <cell r="F3259">
            <v>0</v>
          </cell>
          <cell r="G3259">
            <v>75000</v>
          </cell>
          <cell r="H3259">
            <v>0</v>
          </cell>
          <cell r="I3259">
            <v>0</v>
          </cell>
          <cell r="J3259">
            <v>1060000</v>
          </cell>
        </row>
        <row r="3260">
          <cell r="A3260" t="str">
            <v>Q00775</v>
          </cell>
          <cell r="B3260" t="str">
            <v>DYAH AYUNINGTYAS</v>
          </cell>
          <cell r="C3260" t="str">
            <v>06600</v>
          </cell>
          <cell r="D3260">
            <v>935000</v>
          </cell>
          <cell r="E3260">
            <v>0</v>
          </cell>
          <cell r="F3260">
            <v>0</v>
          </cell>
          <cell r="G3260">
            <v>75000</v>
          </cell>
          <cell r="H3260">
            <v>0</v>
          </cell>
          <cell r="I3260">
            <v>0</v>
          </cell>
          <cell r="J3260">
            <v>1060000</v>
          </cell>
        </row>
        <row r="3261">
          <cell r="A3261" t="str">
            <v>P62764</v>
          </cell>
          <cell r="B3261" t="str">
            <v>PURNOMO</v>
          </cell>
          <cell r="C3261" t="str">
            <v>06610</v>
          </cell>
          <cell r="D3261">
            <v>2140000</v>
          </cell>
          <cell r="E3261">
            <v>214000</v>
          </cell>
          <cell r="F3261">
            <v>214000</v>
          </cell>
          <cell r="G3261">
            <v>300000</v>
          </cell>
          <cell r="H3261">
            <v>1500000</v>
          </cell>
          <cell r="I3261">
            <v>0</v>
          </cell>
          <cell r="J3261">
            <v>3172000</v>
          </cell>
        </row>
        <row r="3262">
          <cell r="A3262" t="str">
            <v>P81028</v>
          </cell>
          <cell r="B3262" t="str">
            <v>SRI RATNA WATININGSIH, S.H.</v>
          </cell>
          <cell r="C3262" t="str">
            <v>06610</v>
          </cell>
          <cell r="D3262">
            <v>1625000</v>
          </cell>
          <cell r="E3262">
            <v>162500</v>
          </cell>
          <cell r="F3262">
            <v>162500</v>
          </cell>
          <cell r="G3262">
            <v>300000</v>
          </cell>
          <cell r="H3262">
            <v>0</v>
          </cell>
          <cell r="I3262">
            <v>825000</v>
          </cell>
          <cell r="J3262">
            <v>2188000</v>
          </cell>
        </row>
        <row r="3263">
          <cell r="A3263" t="str">
            <v>P82100</v>
          </cell>
          <cell r="B3263" t="str">
            <v>DWI ARIYANTI</v>
          </cell>
          <cell r="C3263" t="str">
            <v>06610</v>
          </cell>
          <cell r="D3263">
            <v>1164000</v>
          </cell>
          <cell r="E3263">
            <v>0</v>
          </cell>
          <cell r="F3263">
            <v>0</v>
          </cell>
          <cell r="G3263">
            <v>75000</v>
          </cell>
          <cell r="H3263">
            <v>0</v>
          </cell>
          <cell r="I3263">
            <v>407000</v>
          </cell>
          <cell r="J3263">
            <v>1852000</v>
          </cell>
        </row>
        <row r="3264">
          <cell r="A3264" t="str">
            <v>Q00776</v>
          </cell>
          <cell r="B3264" t="str">
            <v>LINDA KRISWORO ANGGRAYNI</v>
          </cell>
          <cell r="C3264" t="str">
            <v>06610</v>
          </cell>
          <cell r="D3264">
            <v>935000</v>
          </cell>
          <cell r="E3264">
            <v>0</v>
          </cell>
          <cell r="F3264">
            <v>0</v>
          </cell>
          <cell r="G3264">
            <v>75000</v>
          </cell>
          <cell r="H3264">
            <v>0</v>
          </cell>
          <cell r="I3264">
            <v>0</v>
          </cell>
          <cell r="J3264">
            <v>1060000</v>
          </cell>
        </row>
        <row r="3265">
          <cell r="A3265" t="str">
            <v>Q00777</v>
          </cell>
          <cell r="B3265" t="str">
            <v>ASTI HANDAYANI</v>
          </cell>
          <cell r="C3265" t="str">
            <v>06610</v>
          </cell>
          <cell r="D3265">
            <v>935000</v>
          </cell>
          <cell r="E3265">
            <v>0</v>
          </cell>
          <cell r="F3265">
            <v>0</v>
          </cell>
          <cell r="G3265">
            <v>75000</v>
          </cell>
          <cell r="H3265">
            <v>0</v>
          </cell>
          <cell r="I3265">
            <v>0</v>
          </cell>
          <cell r="J3265">
            <v>1060000</v>
          </cell>
        </row>
        <row r="3266">
          <cell r="A3266" t="str">
            <v>P62776</v>
          </cell>
          <cell r="B3266" t="str">
            <v>GHOZALI, SE</v>
          </cell>
          <cell r="C3266" t="str">
            <v>06620</v>
          </cell>
          <cell r="D3266">
            <v>2140000</v>
          </cell>
          <cell r="E3266">
            <v>214000</v>
          </cell>
          <cell r="F3266">
            <v>214000</v>
          </cell>
          <cell r="G3266">
            <v>300000</v>
          </cell>
          <cell r="H3266">
            <v>0</v>
          </cell>
          <cell r="I3266">
            <v>825000</v>
          </cell>
          <cell r="J3266">
            <v>2188000</v>
          </cell>
        </row>
        <row r="3267">
          <cell r="A3267" t="str">
            <v>P79335</v>
          </cell>
          <cell r="B3267" t="str">
            <v>SAMSUL EFFENDI</v>
          </cell>
          <cell r="C3267" t="str">
            <v>06620</v>
          </cell>
          <cell r="D3267">
            <v>1865000</v>
          </cell>
          <cell r="E3267">
            <v>186500</v>
          </cell>
          <cell r="F3267">
            <v>186500</v>
          </cell>
          <cell r="G3267">
            <v>300000</v>
          </cell>
          <cell r="H3267">
            <v>1500000</v>
          </cell>
          <cell r="I3267">
            <v>0</v>
          </cell>
          <cell r="J3267">
            <v>3172000</v>
          </cell>
        </row>
        <row r="3268">
          <cell r="A3268" t="str">
            <v>P79687</v>
          </cell>
          <cell r="B3268" t="str">
            <v>M CHARIST CHAMID</v>
          </cell>
          <cell r="C3268" t="str">
            <v>06620</v>
          </cell>
          <cell r="D3268">
            <v>1632000</v>
          </cell>
          <cell r="E3268">
            <v>163200</v>
          </cell>
          <cell r="F3268">
            <v>163200</v>
          </cell>
          <cell r="G3268">
            <v>300000</v>
          </cell>
          <cell r="H3268">
            <v>0</v>
          </cell>
          <cell r="I3268">
            <v>825000</v>
          </cell>
          <cell r="J3268">
            <v>2054000</v>
          </cell>
        </row>
        <row r="3269">
          <cell r="A3269" t="str">
            <v>P79733</v>
          </cell>
          <cell r="B3269" t="str">
            <v>SURYANDARI</v>
          </cell>
          <cell r="C3269" t="str">
            <v>06620</v>
          </cell>
          <cell r="D3269">
            <v>1632000</v>
          </cell>
          <cell r="E3269">
            <v>163200</v>
          </cell>
          <cell r="F3269">
            <v>163200</v>
          </cell>
          <cell r="G3269">
            <v>300000</v>
          </cell>
          <cell r="H3269">
            <v>0</v>
          </cell>
          <cell r="I3269">
            <v>0</v>
          </cell>
          <cell r="J3269">
            <v>2054000</v>
          </cell>
        </row>
        <row r="3270">
          <cell r="A3270" t="str">
            <v>P80069</v>
          </cell>
          <cell r="B3270" t="str">
            <v>YUNINGSIH</v>
          </cell>
          <cell r="C3270" t="str">
            <v>06620</v>
          </cell>
          <cell r="D3270">
            <v>1744000</v>
          </cell>
          <cell r="E3270">
            <v>174400</v>
          </cell>
          <cell r="F3270">
            <v>87200</v>
          </cell>
          <cell r="G3270">
            <v>225000</v>
          </cell>
          <cell r="H3270">
            <v>0</v>
          </cell>
          <cell r="I3270">
            <v>407000</v>
          </cell>
          <cell r="J3270">
            <v>2121000</v>
          </cell>
        </row>
        <row r="3271">
          <cell r="A3271" t="str">
            <v>P80498</v>
          </cell>
          <cell r="B3271" t="str">
            <v>YUDI SARTOYO,SE.AK</v>
          </cell>
          <cell r="C3271" t="str">
            <v>06620</v>
          </cell>
          <cell r="D3271">
            <v>1799000</v>
          </cell>
          <cell r="E3271">
            <v>179900</v>
          </cell>
          <cell r="F3271">
            <v>179900</v>
          </cell>
          <cell r="G3271">
            <v>300000</v>
          </cell>
          <cell r="H3271">
            <v>0</v>
          </cell>
          <cell r="I3271">
            <v>825000</v>
          </cell>
          <cell r="J3271">
            <v>2255000</v>
          </cell>
        </row>
        <row r="3272">
          <cell r="A3272" t="str">
            <v>P81602</v>
          </cell>
          <cell r="B3272" t="str">
            <v>MARSUDI MUKALAM</v>
          </cell>
          <cell r="C3272" t="str">
            <v>06620</v>
          </cell>
          <cell r="D3272">
            <v>1207000</v>
          </cell>
          <cell r="E3272">
            <v>120700</v>
          </cell>
          <cell r="F3272">
            <v>120700</v>
          </cell>
          <cell r="G3272">
            <v>300000</v>
          </cell>
          <cell r="H3272">
            <v>0</v>
          </cell>
          <cell r="I3272">
            <v>330000</v>
          </cell>
          <cell r="J3272">
            <v>1785000</v>
          </cell>
        </row>
        <row r="3273">
          <cell r="A3273" t="str">
            <v>Q00778</v>
          </cell>
          <cell r="B3273" t="str">
            <v>DIAN ENJAS RAMASTUTI</v>
          </cell>
          <cell r="C3273" t="str">
            <v>06620</v>
          </cell>
          <cell r="D3273">
            <v>935000</v>
          </cell>
          <cell r="E3273">
            <v>0</v>
          </cell>
          <cell r="F3273">
            <v>0</v>
          </cell>
          <cell r="G3273">
            <v>75000</v>
          </cell>
          <cell r="H3273">
            <v>0</v>
          </cell>
          <cell r="I3273">
            <v>0</v>
          </cell>
          <cell r="J3273">
            <v>1060000</v>
          </cell>
        </row>
        <row r="3274">
          <cell r="A3274" t="str">
            <v>Q00779</v>
          </cell>
          <cell r="B3274" t="str">
            <v>PURI WIGATI</v>
          </cell>
          <cell r="C3274" t="str">
            <v>06620</v>
          </cell>
          <cell r="D3274">
            <v>935000</v>
          </cell>
          <cell r="E3274">
            <v>0</v>
          </cell>
          <cell r="F3274">
            <v>0</v>
          </cell>
          <cell r="G3274">
            <v>75000</v>
          </cell>
          <cell r="H3274">
            <v>0</v>
          </cell>
          <cell r="I3274">
            <v>0</v>
          </cell>
          <cell r="J3274">
            <v>1060000</v>
          </cell>
        </row>
        <row r="3275">
          <cell r="A3275" t="str">
            <v>Q00780</v>
          </cell>
          <cell r="B3275" t="str">
            <v>RIZKI MEGARIESNA</v>
          </cell>
          <cell r="C3275" t="str">
            <v>06620</v>
          </cell>
          <cell r="D3275">
            <v>935000</v>
          </cell>
          <cell r="E3275">
            <v>0</v>
          </cell>
          <cell r="F3275">
            <v>0</v>
          </cell>
          <cell r="G3275">
            <v>75000</v>
          </cell>
          <cell r="H3275">
            <v>0</v>
          </cell>
          <cell r="I3275">
            <v>0</v>
          </cell>
          <cell r="J3275">
            <v>1060000</v>
          </cell>
        </row>
        <row r="3276">
          <cell r="A3276" t="str">
            <v>P59470</v>
          </cell>
          <cell r="B3276" t="str">
            <v>SUPILIH</v>
          </cell>
          <cell r="C3276" t="str">
            <v>06630</v>
          </cell>
          <cell r="D3276">
            <v>1755000</v>
          </cell>
          <cell r="E3276">
            <v>0</v>
          </cell>
          <cell r="F3276">
            <v>0</v>
          </cell>
          <cell r="G3276">
            <v>75000</v>
          </cell>
          <cell r="H3276">
            <v>0</v>
          </cell>
          <cell r="I3276">
            <v>0</v>
          </cell>
          <cell r="J3276">
            <v>1920000</v>
          </cell>
        </row>
        <row r="3277">
          <cell r="A3277" t="str">
            <v>P76275</v>
          </cell>
          <cell r="B3277" t="str">
            <v>PUJIANTO</v>
          </cell>
          <cell r="C3277" t="str">
            <v>06630</v>
          </cell>
          <cell r="D3277">
            <v>1689000</v>
          </cell>
          <cell r="E3277">
            <v>168900</v>
          </cell>
          <cell r="F3277">
            <v>168900</v>
          </cell>
          <cell r="G3277">
            <v>300000</v>
          </cell>
          <cell r="H3277">
            <v>0</v>
          </cell>
          <cell r="I3277">
            <v>407000</v>
          </cell>
          <cell r="J3277">
            <v>2054000</v>
          </cell>
        </row>
        <row r="3278">
          <cell r="A3278" t="str">
            <v>P78994</v>
          </cell>
          <cell r="B3278" t="str">
            <v>RUDIANTO, S.E.</v>
          </cell>
          <cell r="C3278" t="str">
            <v>06630</v>
          </cell>
          <cell r="D3278">
            <v>1865000</v>
          </cell>
          <cell r="E3278">
            <v>186500</v>
          </cell>
          <cell r="F3278">
            <v>186500</v>
          </cell>
          <cell r="G3278">
            <v>300000</v>
          </cell>
          <cell r="H3278">
            <v>1500000</v>
          </cell>
          <cell r="I3278">
            <v>0</v>
          </cell>
          <cell r="J3278">
            <v>2925000</v>
          </cell>
        </row>
        <row r="3279">
          <cell r="A3279" t="str">
            <v>P79786</v>
          </cell>
          <cell r="B3279" t="str">
            <v>AGUS PURWANTO</v>
          </cell>
          <cell r="C3279" t="str">
            <v>06630</v>
          </cell>
          <cell r="D3279">
            <v>1632000</v>
          </cell>
          <cell r="E3279">
            <v>163200</v>
          </cell>
          <cell r="F3279">
            <v>163200</v>
          </cell>
          <cell r="G3279">
            <v>300000</v>
          </cell>
          <cell r="H3279">
            <v>0</v>
          </cell>
          <cell r="I3279">
            <v>0</v>
          </cell>
          <cell r="J3279">
            <v>2054000</v>
          </cell>
        </row>
        <row r="3280">
          <cell r="A3280" t="str">
            <v>P79967</v>
          </cell>
          <cell r="B3280" t="str">
            <v>SRI WAHYUNI</v>
          </cell>
          <cell r="C3280" t="str">
            <v>06630</v>
          </cell>
          <cell r="D3280">
            <v>1744000</v>
          </cell>
          <cell r="E3280">
            <v>0</v>
          </cell>
          <cell r="F3280">
            <v>0</v>
          </cell>
          <cell r="G3280">
            <v>75000</v>
          </cell>
          <cell r="H3280">
            <v>0</v>
          </cell>
          <cell r="I3280">
            <v>825000</v>
          </cell>
          <cell r="J3280">
            <v>2121000</v>
          </cell>
        </row>
        <row r="3281">
          <cell r="A3281" t="str">
            <v>P81592</v>
          </cell>
          <cell r="B3281" t="str">
            <v>PUJI HANANI</v>
          </cell>
          <cell r="C3281" t="str">
            <v>06630</v>
          </cell>
          <cell r="D3281">
            <v>1207000</v>
          </cell>
          <cell r="E3281">
            <v>120700</v>
          </cell>
          <cell r="F3281">
            <v>120700</v>
          </cell>
          <cell r="G3281">
            <v>300000</v>
          </cell>
          <cell r="H3281">
            <v>0</v>
          </cell>
          <cell r="I3281">
            <v>297000</v>
          </cell>
          <cell r="J3281">
            <v>1785000</v>
          </cell>
        </row>
        <row r="3282">
          <cell r="A3282" t="str">
            <v>P50810</v>
          </cell>
          <cell r="B3282" t="str">
            <v>MAHFUL UMAR,DRS.MM</v>
          </cell>
          <cell r="C3282" t="str">
            <v>06640</v>
          </cell>
          <cell r="D3282">
            <v>2442000</v>
          </cell>
          <cell r="E3282">
            <v>244200</v>
          </cell>
          <cell r="F3282">
            <v>122100</v>
          </cell>
          <cell r="G3282">
            <v>225000</v>
          </cell>
          <cell r="H3282">
            <v>2100000</v>
          </cell>
          <cell r="I3282">
            <v>0</v>
          </cell>
          <cell r="J3282">
            <v>4037000</v>
          </cell>
        </row>
        <row r="3283">
          <cell r="A3283" t="str">
            <v>P53239</v>
          </cell>
          <cell r="B3283" t="str">
            <v>PURWANTO</v>
          </cell>
          <cell r="C3283" t="str">
            <v>06640</v>
          </cell>
          <cell r="D3283">
            <v>2144000</v>
          </cell>
          <cell r="E3283">
            <v>214400</v>
          </cell>
          <cell r="F3283">
            <v>0</v>
          </cell>
          <cell r="G3283">
            <v>150000</v>
          </cell>
          <cell r="H3283">
            <v>0</v>
          </cell>
          <cell r="I3283">
            <v>583000</v>
          </cell>
          <cell r="J3283">
            <v>2121000</v>
          </cell>
        </row>
        <row r="3284">
          <cell r="A3284" t="str">
            <v>P55317</v>
          </cell>
          <cell r="B3284" t="str">
            <v>BAMBANG SUBAGIJO</v>
          </cell>
          <cell r="C3284" t="str">
            <v>06640</v>
          </cell>
          <cell r="D3284">
            <v>1872000</v>
          </cell>
          <cell r="E3284">
            <v>187200</v>
          </cell>
          <cell r="F3284">
            <v>0</v>
          </cell>
          <cell r="G3284">
            <v>150000</v>
          </cell>
          <cell r="H3284">
            <v>0</v>
          </cell>
          <cell r="I3284">
            <v>407000</v>
          </cell>
          <cell r="J3284">
            <v>2054000</v>
          </cell>
        </row>
        <row r="3285">
          <cell r="A3285" t="str">
            <v>P71711</v>
          </cell>
          <cell r="B3285" t="str">
            <v>HENING SUSILA</v>
          </cell>
          <cell r="C3285" t="str">
            <v>06640</v>
          </cell>
          <cell r="D3285">
            <v>1538000</v>
          </cell>
          <cell r="E3285">
            <v>153800</v>
          </cell>
          <cell r="F3285">
            <v>76900</v>
          </cell>
          <cell r="G3285">
            <v>225000</v>
          </cell>
          <cell r="H3285">
            <v>0</v>
          </cell>
          <cell r="I3285">
            <v>319000</v>
          </cell>
          <cell r="J3285">
            <v>1852000</v>
          </cell>
        </row>
        <row r="3286">
          <cell r="A3286" t="str">
            <v>P76156</v>
          </cell>
          <cell r="B3286" t="str">
            <v>THOMAS ERWAN HANANTO</v>
          </cell>
          <cell r="C3286" t="str">
            <v>06640</v>
          </cell>
          <cell r="D3286">
            <v>1998000</v>
          </cell>
          <cell r="E3286">
            <v>199800</v>
          </cell>
          <cell r="F3286">
            <v>199800</v>
          </cell>
          <cell r="G3286">
            <v>300000</v>
          </cell>
          <cell r="H3286">
            <v>1500000</v>
          </cell>
          <cell r="I3286">
            <v>0</v>
          </cell>
          <cell r="J3286">
            <v>2808000</v>
          </cell>
        </row>
        <row r="3287">
          <cell r="A3287" t="str">
            <v>P77188</v>
          </cell>
          <cell r="B3287" t="str">
            <v>MARMI</v>
          </cell>
          <cell r="C3287" t="str">
            <v>06640</v>
          </cell>
          <cell r="D3287">
            <v>1806000</v>
          </cell>
          <cell r="E3287">
            <v>180600</v>
          </cell>
          <cell r="F3287">
            <v>180600</v>
          </cell>
          <cell r="G3287">
            <v>300000</v>
          </cell>
          <cell r="H3287">
            <v>0</v>
          </cell>
          <cell r="I3287">
            <v>825000</v>
          </cell>
          <cell r="J3287">
            <v>2121000</v>
          </cell>
        </row>
        <row r="3288">
          <cell r="A3288" t="str">
            <v>P79123</v>
          </cell>
          <cell r="B3288" t="str">
            <v>ASMAR, SE.MM</v>
          </cell>
          <cell r="C3288" t="str">
            <v>06640</v>
          </cell>
          <cell r="D3288">
            <v>1744000</v>
          </cell>
          <cell r="E3288">
            <v>174400</v>
          </cell>
          <cell r="F3288">
            <v>174400</v>
          </cell>
          <cell r="G3288">
            <v>300000</v>
          </cell>
          <cell r="H3288">
            <v>0</v>
          </cell>
          <cell r="I3288">
            <v>825000</v>
          </cell>
          <cell r="J3288">
            <v>2121000</v>
          </cell>
        </row>
        <row r="3289">
          <cell r="A3289" t="str">
            <v>P79711</v>
          </cell>
          <cell r="B3289" t="str">
            <v>KUNTARI,SE</v>
          </cell>
          <cell r="C3289" t="str">
            <v>06640</v>
          </cell>
          <cell r="D3289">
            <v>1632000</v>
          </cell>
          <cell r="E3289">
            <v>163200</v>
          </cell>
          <cell r="F3289">
            <v>163200</v>
          </cell>
          <cell r="G3289">
            <v>300000</v>
          </cell>
          <cell r="H3289">
            <v>0</v>
          </cell>
          <cell r="I3289">
            <v>495000</v>
          </cell>
          <cell r="J3289">
            <v>2054000</v>
          </cell>
        </row>
        <row r="3290">
          <cell r="A3290" t="str">
            <v>P80391</v>
          </cell>
          <cell r="B3290" t="str">
            <v>RUSDIANA,SH</v>
          </cell>
          <cell r="C3290" t="str">
            <v>06640</v>
          </cell>
          <cell r="D3290">
            <v>1686000</v>
          </cell>
          <cell r="E3290">
            <v>168600</v>
          </cell>
          <cell r="F3290">
            <v>168600</v>
          </cell>
          <cell r="G3290">
            <v>300000</v>
          </cell>
          <cell r="H3290">
            <v>0</v>
          </cell>
          <cell r="I3290">
            <v>825000</v>
          </cell>
          <cell r="J3290">
            <v>2121000</v>
          </cell>
        </row>
        <row r="3291">
          <cell r="A3291" t="str">
            <v>P81635</v>
          </cell>
          <cell r="B3291" t="str">
            <v>LILIK RIBUANTO</v>
          </cell>
          <cell r="C3291" t="str">
            <v>06640</v>
          </cell>
          <cell r="D3291">
            <v>1168000</v>
          </cell>
          <cell r="E3291">
            <v>116800</v>
          </cell>
          <cell r="F3291">
            <v>116800</v>
          </cell>
          <cell r="G3291">
            <v>300000</v>
          </cell>
          <cell r="H3291">
            <v>0</v>
          </cell>
          <cell r="I3291">
            <v>0</v>
          </cell>
          <cell r="J3291">
            <v>1648000</v>
          </cell>
        </row>
        <row r="3292">
          <cell r="A3292" t="str">
            <v>P82081</v>
          </cell>
          <cell r="B3292" t="str">
            <v>YANTI WERDININGSIH</v>
          </cell>
          <cell r="C3292" t="str">
            <v>06640</v>
          </cell>
          <cell r="D3292">
            <v>1164000</v>
          </cell>
          <cell r="E3292">
            <v>116400</v>
          </cell>
          <cell r="F3292">
            <v>116400</v>
          </cell>
          <cell r="G3292">
            <v>300000</v>
          </cell>
          <cell r="H3292">
            <v>0</v>
          </cell>
          <cell r="I3292">
            <v>352000</v>
          </cell>
          <cell r="J3292">
            <v>1852000</v>
          </cell>
        </row>
        <row r="3293">
          <cell r="A3293" t="str">
            <v>Q00786</v>
          </cell>
          <cell r="B3293" t="str">
            <v>RESTA PRAMESTI PUTRI</v>
          </cell>
          <cell r="C3293" t="str">
            <v>06640</v>
          </cell>
          <cell r="D3293">
            <v>935000</v>
          </cell>
          <cell r="E3293">
            <v>0</v>
          </cell>
          <cell r="F3293">
            <v>0</v>
          </cell>
          <cell r="G3293">
            <v>75000</v>
          </cell>
          <cell r="H3293">
            <v>0</v>
          </cell>
          <cell r="I3293">
            <v>0</v>
          </cell>
          <cell r="J3293">
            <v>1060000</v>
          </cell>
        </row>
        <row r="3294">
          <cell r="A3294" t="str">
            <v>Q00787</v>
          </cell>
          <cell r="B3294" t="str">
            <v>ASTRID PURWIWARDANI</v>
          </cell>
          <cell r="C3294" t="str">
            <v>06640</v>
          </cell>
          <cell r="D3294">
            <v>935000</v>
          </cell>
          <cell r="E3294">
            <v>0</v>
          </cell>
          <cell r="F3294">
            <v>0</v>
          </cell>
          <cell r="G3294">
            <v>75000</v>
          </cell>
          <cell r="H3294">
            <v>0</v>
          </cell>
          <cell r="I3294">
            <v>0</v>
          </cell>
          <cell r="J3294">
            <v>1060000</v>
          </cell>
        </row>
        <row r="3295">
          <cell r="A3295" t="str">
            <v>P46682</v>
          </cell>
          <cell r="B3295" t="str">
            <v>JUKAIDI</v>
          </cell>
          <cell r="C3295" t="str">
            <v>06650</v>
          </cell>
          <cell r="D3295">
            <v>2080000</v>
          </cell>
          <cell r="E3295">
            <v>208000</v>
          </cell>
          <cell r="F3295">
            <v>0</v>
          </cell>
          <cell r="G3295">
            <v>150000</v>
          </cell>
          <cell r="H3295">
            <v>0</v>
          </cell>
          <cell r="I3295">
            <v>0</v>
          </cell>
          <cell r="J3295">
            <v>1987000</v>
          </cell>
        </row>
        <row r="3296">
          <cell r="A3296" t="str">
            <v>P52859</v>
          </cell>
          <cell r="B3296" t="str">
            <v>SUTRIJANA</v>
          </cell>
          <cell r="C3296" t="str">
            <v>06650</v>
          </cell>
          <cell r="D3296">
            <v>1816000</v>
          </cell>
          <cell r="E3296">
            <v>181600</v>
          </cell>
          <cell r="F3296">
            <v>0</v>
          </cell>
          <cell r="G3296">
            <v>150000</v>
          </cell>
          <cell r="H3296">
            <v>0</v>
          </cell>
          <cell r="I3296">
            <v>0</v>
          </cell>
          <cell r="J3296">
            <v>1920000</v>
          </cell>
        </row>
        <row r="3297">
          <cell r="A3297" t="str">
            <v>P52861</v>
          </cell>
          <cell r="B3297" t="str">
            <v>SUSILA</v>
          </cell>
          <cell r="C3297" t="str">
            <v>06650</v>
          </cell>
          <cell r="D3297">
            <v>1765000</v>
          </cell>
          <cell r="E3297">
            <v>176500</v>
          </cell>
          <cell r="F3297">
            <v>88250</v>
          </cell>
          <cell r="G3297">
            <v>225000</v>
          </cell>
          <cell r="H3297">
            <v>0</v>
          </cell>
          <cell r="I3297">
            <v>0</v>
          </cell>
          <cell r="J3297">
            <v>1852000</v>
          </cell>
        </row>
        <row r="3298">
          <cell r="A3298" t="str">
            <v>P53288</v>
          </cell>
          <cell r="B3298" t="str">
            <v>WIDODO, SH</v>
          </cell>
          <cell r="C3298" t="str">
            <v>06650</v>
          </cell>
          <cell r="D3298">
            <v>2364000</v>
          </cell>
          <cell r="E3298">
            <v>236400</v>
          </cell>
          <cell r="F3298">
            <v>354600</v>
          </cell>
          <cell r="G3298">
            <v>375000</v>
          </cell>
          <cell r="H3298">
            <v>1600000</v>
          </cell>
          <cell r="I3298">
            <v>0</v>
          </cell>
          <cell r="J3298">
            <v>3538000</v>
          </cell>
        </row>
        <row r="3299">
          <cell r="A3299" t="str">
            <v>P62933</v>
          </cell>
          <cell r="B3299" t="str">
            <v>SOFYATUN</v>
          </cell>
          <cell r="C3299" t="str">
            <v>06650</v>
          </cell>
          <cell r="D3299">
            <v>2211000</v>
          </cell>
          <cell r="E3299">
            <v>221100</v>
          </cell>
          <cell r="F3299">
            <v>110550</v>
          </cell>
          <cell r="G3299">
            <v>225000</v>
          </cell>
          <cell r="H3299">
            <v>1500000</v>
          </cell>
          <cell r="I3299">
            <v>0</v>
          </cell>
          <cell r="J3299">
            <v>2928000</v>
          </cell>
        </row>
        <row r="3300">
          <cell r="A3300" t="str">
            <v>P78985</v>
          </cell>
          <cell r="B3300" t="str">
            <v>SRI MULYATI</v>
          </cell>
          <cell r="C3300" t="str">
            <v>06650</v>
          </cell>
          <cell r="D3300">
            <v>1806000</v>
          </cell>
          <cell r="E3300">
            <v>0</v>
          </cell>
          <cell r="F3300">
            <v>0</v>
          </cell>
          <cell r="G3300">
            <v>75000</v>
          </cell>
          <cell r="H3300">
            <v>0</v>
          </cell>
          <cell r="I3300">
            <v>825000</v>
          </cell>
          <cell r="J3300">
            <v>2121000</v>
          </cell>
        </row>
        <row r="3301">
          <cell r="A3301" t="str">
            <v>P79118</v>
          </cell>
          <cell r="B3301" t="str">
            <v>SULASTRI</v>
          </cell>
          <cell r="C3301" t="str">
            <v>06650</v>
          </cell>
          <cell r="D3301">
            <v>1744000</v>
          </cell>
          <cell r="E3301">
            <v>0</v>
          </cell>
          <cell r="F3301">
            <v>0</v>
          </cell>
          <cell r="G3301">
            <v>75000</v>
          </cell>
          <cell r="H3301">
            <v>0</v>
          </cell>
          <cell r="I3301">
            <v>825000</v>
          </cell>
          <cell r="J3301">
            <v>2121000</v>
          </cell>
        </row>
        <row r="3302">
          <cell r="A3302" t="str">
            <v>P79699</v>
          </cell>
          <cell r="B3302" t="str">
            <v>KRISTIANA SETYANINGSIH,S.Sos</v>
          </cell>
          <cell r="C3302" t="str">
            <v>06650</v>
          </cell>
          <cell r="D3302">
            <v>1632000</v>
          </cell>
          <cell r="E3302">
            <v>163200</v>
          </cell>
          <cell r="F3302">
            <v>163200</v>
          </cell>
          <cell r="G3302">
            <v>300000</v>
          </cell>
          <cell r="H3302">
            <v>0</v>
          </cell>
          <cell r="I3302">
            <v>352000</v>
          </cell>
          <cell r="J3302">
            <v>2054000</v>
          </cell>
        </row>
        <row r="3303">
          <cell r="A3303" t="str">
            <v>P79707</v>
          </cell>
          <cell r="B3303" t="str">
            <v>BAKSUMI</v>
          </cell>
          <cell r="C3303" t="str">
            <v>06650</v>
          </cell>
          <cell r="D3303">
            <v>1632000</v>
          </cell>
          <cell r="E3303">
            <v>163200</v>
          </cell>
          <cell r="F3303">
            <v>163200</v>
          </cell>
          <cell r="G3303">
            <v>300000</v>
          </cell>
          <cell r="H3303">
            <v>0</v>
          </cell>
          <cell r="I3303">
            <v>825000</v>
          </cell>
          <cell r="J3303">
            <v>2054000</v>
          </cell>
        </row>
        <row r="3304">
          <cell r="A3304" t="str">
            <v>P80190</v>
          </cell>
          <cell r="B3304" t="str">
            <v>YAYUK SUJIYATI</v>
          </cell>
          <cell r="C3304" t="str">
            <v>06650</v>
          </cell>
          <cell r="D3304">
            <v>1744000</v>
          </cell>
          <cell r="E3304">
            <v>174400</v>
          </cell>
          <cell r="F3304">
            <v>174400</v>
          </cell>
          <cell r="G3304">
            <v>300000</v>
          </cell>
          <cell r="H3304">
            <v>0</v>
          </cell>
          <cell r="I3304">
            <v>495000</v>
          </cell>
          <cell r="J3304">
            <v>2121000</v>
          </cell>
        </row>
        <row r="3305">
          <cell r="A3305" t="str">
            <v>P81102</v>
          </cell>
          <cell r="B3305" t="str">
            <v>ESTUNING NIAYANTI</v>
          </cell>
          <cell r="C3305" t="str">
            <v>06650</v>
          </cell>
          <cell r="D3305">
            <v>1523000</v>
          </cell>
          <cell r="E3305">
            <v>152300</v>
          </cell>
          <cell r="F3305">
            <v>152300</v>
          </cell>
          <cell r="G3305">
            <v>300000</v>
          </cell>
          <cell r="H3305">
            <v>0</v>
          </cell>
          <cell r="I3305">
            <v>583000</v>
          </cell>
          <cell r="J3305">
            <v>2054000</v>
          </cell>
        </row>
        <row r="3306">
          <cell r="A3306" t="str">
            <v>P81653</v>
          </cell>
          <cell r="B3306" t="str">
            <v>PUJIYANA</v>
          </cell>
          <cell r="C3306" t="str">
            <v>06650</v>
          </cell>
          <cell r="D3306">
            <v>1207000</v>
          </cell>
          <cell r="E3306">
            <v>120700</v>
          </cell>
          <cell r="F3306">
            <v>120700</v>
          </cell>
          <cell r="G3306">
            <v>300000</v>
          </cell>
          <cell r="H3306">
            <v>0</v>
          </cell>
          <cell r="I3306">
            <v>319000</v>
          </cell>
          <cell r="J3306">
            <v>1785000</v>
          </cell>
        </row>
        <row r="3307">
          <cell r="A3307" t="str">
            <v>Q00788</v>
          </cell>
          <cell r="B3307" t="str">
            <v>M.ISKANDAR ZULKARNAIN</v>
          </cell>
          <cell r="C3307" t="str">
            <v>06650</v>
          </cell>
          <cell r="D3307">
            <v>935000</v>
          </cell>
          <cell r="E3307">
            <v>0</v>
          </cell>
          <cell r="F3307">
            <v>0</v>
          </cell>
          <cell r="G3307">
            <v>75000</v>
          </cell>
          <cell r="H3307">
            <v>0</v>
          </cell>
          <cell r="I3307">
            <v>0</v>
          </cell>
          <cell r="J3307">
            <v>1060000</v>
          </cell>
        </row>
        <row r="3308">
          <cell r="A3308" t="str">
            <v>Q00789</v>
          </cell>
          <cell r="B3308" t="str">
            <v>RIRIT FARIDA MUNFAATI</v>
          </cell>
          <cell r="C3308" t="str">
            <v>06650</v>
          </cell>
          <cell r="D3308">
            <v>935000</v>
          </cell>
          <cell r="E3308">
            <v>0</v>
          </cell>
          <cell r="F3308">
            <v>0</v>
          </cell>
          <cell r="G3308">
            <v>75000</v>
          </cell>
          <cell r="H3308">
            <v>0</v>
          </cell>
          <cell r="I3308">
            <v>0</v>
          </cell>
          <cell r="J3308">
            <v>1060000</v>
          </cell>
        </row>
        <row r="3309">
          <cell r="A3309" t="str">
            <v>Q00790</v>
          </cell>
          <cell r="B3309" t="str">
            <v>IDA PRATIWI</v>
          </cell>
          <cell r="C3309" t="str">
            <v>06650</v>
          </cell>
          <cell r="D3309">
            <v>935000</v>
          </cell>
          <cell r="E3309">
            <v>0</v>
          </cell>
          <cell r="F3309">
            <v>0</v>
          </cell>
          <cell r="G3309">
            <v>75000</v>
          </cell>
          <cell r="H3309">
            <v>0</v>
          </cell>
          <cell r="I3309">
            <v>0</v>
          </cell>
          <cell r="J3309">
            <v>1060000</v>
          </cell>
        </row>
        <row r="3310">
          <cell r="A3310" t="str">
            <v>P55318</v>
          </cell>
          <cell r="B3310" t="str">
            <v>SUGITA</v>
          </cell>
          <cell r="C3310" t="str">
            <v>06660</v>
          </cell>
          <cell r="D3310">
            <v>1705000</v>
          </cell>
          <cell r="E3310">
            <v>170500</v>
          </cell>
          <cell r="F3310">
            <v>0</v>
          </cell>
          <cell r="G3310">
            <v>150000</v>
          </cell>
          <cell r="H3310">
            <v>0</v>
          </cell>
          <cell r="I3310">
            <v>0</v>
          </cell>
          <cell r="J3310">
            <v>1852000</v>
          </cell>
        </row>
        <row r="3311">
          <cell r="A3311" t="str">
            <v>P62981</v>
          </cell>
          <cell r="B3311" t="str">
            <v>IRWAN DWI RAHARDJO</v>
          </cell>
          <cell r="C3311" t="str">
            <v>06660</v>
          </cell>
          <cell r="D3311">
            <v>2211000</v>
          </cell>
          <cell r="E3311">
            <v>221100</v>
          </cell>
          <cell r="F3311">
            <v>110550</v>
          </cell>
          <cell r="G3311">
            <v>225000</v>
          </cell>
          <cell r="H3311">
            <v>1500000</v>
          </cell>
          <cell r="I3311">
            <v>0</v>
          </cell>
          <cell r="J3311">
            <v>2925000</v>
          </cell>
        </row>
        <row r="3312">
          <cell r="A3312" t="str">
            <v>P71528</v>
          </cell>
          <cell r="B3312" t="str">
            <v>KARTOYO</v>
          </cell>
          <cell r="C3312" t="str">
            <v>06660</v>
          </cell>
          <cell r="D3312">
            <v>1538000</v>
          </cell>
          <cell r="E3312">
            <v>153800</v>
          </cell>
          <cell r="F3312">
            <v>153800</v>
          </cell>
          <cell r="G3312">
            <v>300000</v>
          </cell>
          <cell r="H3312">
            <v>0</v>
          </cell>
          <cell r="I3312">
            <v>0</v>
          </cell>
          <cell r="J3312">
            <v>1852000</v>
          </cell>
        </row>
        <row r="3313">
          <cell r="A3313" t="str">
            <v>P78841</v>
          </cell>
          <cell r="B3313" t="str">
            <v>YULI WANDONO</v>
          </cell>
          <cell r="C3313" t="str">
            <v>06660</v>
          </cell>
          <cell r="D3313">
            <v>1387000</v>
          </cell>
          <cell r="E3313">
            <v>138700</v>
          </cell>
          <cell r="F3313">
            <v>71800</v>
          </cell>
          <cell r="G3313">
            <v>225000</v>
          </cell>
          <cell r="H3313">
            <v>0</v>
          </cell>
          <cell r="I3313">
            <v>297000</v>
          </cell>
          <cell r="J3313">
            <v>1852000</v>
          </cell>
        </row>
        <row r="3314">
          <cell r="A3314" t="str">
            <v>P79750</v>
          </cell>
          <cell r="B3314" t="str">
            <v>YULIANA FANNY HANDAYANI</v>
          </cell>
          <cell r="C3314" t="str">
            <v>06660</v>
          </cell>
          <cell r="D3314">
            <v>1806000</v>
          </cell>
          <cell r="E3314">
            <v>180600</v>
          </cell>
          <cell r="F3314">
            <v>180600</v>
          </cell>
          <cell r="G3314">
            <v>300000</v>
          </cell>
          <cell r="H3314">
            <v>0</v>
          </cell>
          <cell r="I3314">
            <v>407000</v>
          </cell>
          <cell r="J3314">
            <v>2121000</v>
          </cell>
        </row>
        <row r="3315">
          <cell r="A3315" t="str">
            <v>P50084</v>
          </cell>
          <cell r="B3315" t="str">
            <v>ANIS</v>
          </cell>
          <cell r="C3315" t="str">
            <v>06670</v>
          </cell>
          <cell r="D3315">
            <v>1942000</v>
          </cell>
          <cell r="E3315">
            <v>194200</v>
          </cell>
          <cell r="F3315">
            <v>194200</v>
          </cell>
          <cell r="G3315">
            <v>300000</v>
          </cell>
          <cell r="H3315">
            <v>0</v>
          </cell>
          <cell r="I3315">
            <v>407000</v>
          </cell>
          <cell r="J3315">
            <v>1987000</v>
          </cell>
        </row>
        <row r="3316">
          <cell r="A3316" t="str">
            <v>P53294</v>
          </cell>
          <cell r="B3316" t="str">
            <v>SUKIRNO, SE</v>
          </cell>
          <cell r="C3316" t="str">
            <v>06670</v>
          </cell>
          <cell r="D3316">
            <v>2364000</v>
          </cell>
          <cell r="E3316">
            <v>236400</v>
          </cell>
          <cell r="F3316">
            <v>118200</v>
          </cell>
          <cell r="G3316">
            <v>225000</v>
          </cell>
          <cell r="H3316">
            <v>1500000</v>
          </cell>
          <cell r="I3316">
            <v>0</v>
          </cell>
          <cell r="J3316">
            <v>3050000</v>
          </cell>
        </row>
        <row r="3317">
          <cell r="A3317" t="str">
            <v>P74379</v>
          </cell>
          <cell r="B3317" t="str">
            <v>TUPARDI</v>
          </cell>
          <cell r="C3317" t="str">
            <v>06670</v>
          </cell>
          <cell r="D3317">
            <v>1538000</v>
          </cell>
          <cell r="E3317">
            <v>153800</v>
          </cell>
          <cell r="F3317">
            <v>0</v>
          </cell>
          <cell r="G3317">
            <v>150000</v>
          </cell>
          <cell r="H3317">
            <v>0</v>
          </cell>
          <cell r="I3317">
            <v>0</v>
          </cell>
          <cell r="J3317">
            <v>1852000</v>
          </cell>
        </row>
        <row r="3318">
          <cell r="A3318" t="str">
            <v>P77990</v>
          </cell>
          <cell r="B3318" t="str">
            <v>KARTANA</v>
          </cell>
          <cell r="C3318" t="str">
            <v>06670</v>
          </cell>
          <cell r="D3318">
            <v>1387000</v>
          </cell>
          <cell r="E3318">
            <v>138700</v>
          </cell>
          <cell r="F3318">
            <v>138700</v>
          </cell>
          <cell r="G3318">
            <v>300000</v>
          </cell>
          <cell r="H3318">
            <v>0</v>
          </cell>
          <cell r="I3318">
            <v>0</v>
          </cell>
          <cell r="J3318">
            <v>1852000</v>
          </cell>
        </row>
        <row r="3319">
          <cell r="A3319" t="str">
            <v>P78831</v>
          </cell>
          <cell r="B3319" t="str">
            <v>EDI SUSILO</v>
          </cell>
          <cell r="C3319" t="str">
            <v>06670</v>
          </cell>
          <cell r="D3319">
            <v>1580000</v>
          </cell>
          <cell r="E3319">
            <v>0</v>
          </cell>
          <cell r="F3319">
            <v>158000</v>
          </cell>
          <cell r="G3319">
            <v>225000</v>
          </cell>
          <cell r="H3319">
            <v>0</v>
          </cell>
          <cell r="I3319">
            <v>297000</v>
          </cell>
          <cell r="J3319">
            <v>1987000</v>
          </cell>
        </row>
        <row r="3320">
          <cell r="A3320" t="str">
            <v>P78890</v>
          </cell>
          <cell r="B3320" t="str">
            <v>SUWANDI</v>
          </cell>
          <cell r="C3320" t="str">
            <v>06670</v>
          </cell>
          <cell r="D3320">
            <v>1436000</v>
          </cell>
          <cell r="E3320">
            <v>143600</v>
          </cell>
          <cell r="F3320">
            <v>71800</v>
          </cell>
          <cell r="G3320">
            <v>225000</v>
          </cell>
          <cell r="H3320">
            <v>0</v>
          </cell>
          <cell r="I3320">
            <v>0</v>
          </cell>
          <cell r="J3320">
            <v>1852000</v>
          </cell>
        </row>
        <row r="3321">
          <cell r="A3321" t="str">
            <v>P78899</v>
          </cell>
          <cell r="B3321" t="str">
            <v>KISWORO</v>
          </cell>
          <cell r="C3321" t="str">
            <v>06670</v>
          </cell>
          <cell r="D3321">
            <v>1436000</v>
          </cell>
          <cell r="E3321">
            <v>143600</v>
          </cell>
          <cell r="F3321">
            <v>71800</v>
          </cell>
          <cell r="G3321">
            <v>225000</v>
          </cell>
          <cell r="H3321">
            <v>0</v>
          </cell>
          <cell r="I3321">
            <v>0</v>
          </cell>
          <cell r="J3321">
            <v>1852000</v>
          </cell>
        </row>
        <row r="3322">
          <cell r="A3322" t="str">
            <v>P80344</v>
          </cell>
          <cell r="B3322" t="str">
            <v>ADE PERMANA</v>
          </cell>
          <cell r="C3322" t="str">
            <v>06670</v>
          </cell>
          <cell r="D3322">
            <v>1686000</v>
          </cell>
          <cell r="E3322">
            <v>168600</v>
          </cell>
          <cell r="F3322">
            <v>168600</v>
          </cell>
          <cell r="G3322">
            <v>300000</v>
          </cell>
          <cell r="H3322">
            <v>0</v>
          </cell>
          <cell r="I3322">
            <v>825000</v>
          </cell>
          <cell r="J3322">
            <v>2121000</v>
          </cell>
        </row>
        <row r="3323">
          <cell r="A3323" t="str">
            <v>P80960</v>
          </cell>
          <cell r="B3323" t="str">
            <v>IVA KUSTANTININGSIH, SE</v>
          </cell>
          <cell r="C3323" t="str">
            <v>06670</v>
          </cell>
          <cell r="D3323">
            <v>1738000</v>
          </cell>
          <cell r="E3323">
            <v>173800</v>
          </cell>
          <cell r="F3323">
            <v>86900</v>
          </cell>
          <cell r="G3323">
            <v>225000</v>
          </cell>
          <cell r="H3323">
            <v>0</v>
          </cell>
          <cell r="I3323">
            <v>825000</v>
          </cell>
          <cell r="J3323">
            <v>2255000</v>
          </cell>
        </row>
        <row r="3324">
          <cell r="A3324" t="str">
            <v>Q00795</v>
          </cell>
          <cell r="B3324" t="str">
            <v>BURHANI FRANDOYO</v>
          </cell>
          <cell r="C3324" t="str">
            <v>06670</v>
          </cell>
          <cell r="D3324">
            <v>935000</v>
          </cell>
          <cell r="E3324">
            <v>0</v>
          </cell>
          <cell r="F3324">
            <v>0</v>
          </cell>
          <cell r="G3324">
            <v>75000</v>
          </cell>
          <cell r="H3324">
            <v>0</v>
          </cell>
          <cell r="I3324">
            <v>0</v>
          </cell>
          <cell r="J3324">
            <v>1060000</v>
          </cell>
        </row>
        <row r="3325">
          <cell r="A3325" t="str">
            <v>Q00796</v>
          </cell>
          <cell r="B3325" t="str">
            <v>AFIFAH SETYANINGRUM</v>
          </cell>
          <cell r="C3325" t="str">
            <v>06670</v>
          </cell>
          <cell r="D3325">
            <v>935000</v>
          </cell>
          <cell r="E3325">
            <v>0</v>
          </cell>
          <cell r="F3325">
            <v>0</v>
          </cell>
          <cell r="G3325">
            <v>75000</v>
          </cell>
          <cell r="H3325">
            <v>0</v>
          </cell>
          <cell r="I3325">
            <v>0</v>
          </cell>
          <cell r="J3325">
            <v>1060000</v>
          </cell>
        </row>
        <row r="3326">
          <cell r="A3326" t="str">
            <v>P53211</v>
          </cell>
          <cell r="B3326" t="str">
            <v>DOMINICUS KRISSUBANARDI</v>
          </cell>
          <cell r="C3326" t="str">
            <v>06680</v>
          </cell>
          <cell r="D3326">
            <v>2288000</v>
          </cell>
          <cell r="E3326">
            <v>228800</v>
          </cell>
          <cell r="F3326">
            <v>228800</v>
          </cell>
          <cell r="G3326">
            <v>300000</v>
          </cell>
          <cell r="H3326">
            <v>1500000</v>
          </cell>
          <cell r="I3326">
            <v>0</v>
          </cell>
          <cell r="J3326">
            <v>3050000</v>
          </cell>
        </row>
        <row r="3327">
          <cell r="A3327" t="str">
            <v>P78895</v>
          </cell>
          <cell r="B3327" t="str">
            <v>RAMIN</v>
          </cell>
          <cell r="C3327" t="str">
            <v>06680</v>
          </cell>
          <cell r="D3327">
            <v>1436000</v>
          </cell>
          <cell r="E3327">
            <v>143600</v>
          </cell>
          <cell r="F3327">
            <v>143600</v>
          </cell>
          <cell r="G3327">
            <v>300000</v>
          </cell>
          <cell r="H3327">
            <v>0</v>
          </cell>
          <cell r="I3327">
            <v>0</v>
          </cell>
          <cell r="J3327">
            <v>1852000</v>
          </cell>
        </row>
        <row r="3328">
          <cell r="A3328" t="str">
            <v>P79735</v>
          </cell>
          <cell r="B3328" t="str">
            <v>ENDAH SULISTYAWATI</v>
          </cell>
          <cell r="C3328" t="str">
            <v>06680</v>
          </cell>
          <cell r="D3328">
            <v>1744000</v>
          </cell>
          <cell r="E3328">
            <v>174400</v>
          </cell>
          <cell r="F3328">
            <v>174400</v>
          </cell>
          <cell r="G3328">
            <v>300000</v>
          </cell>
          <cell r="H3328">
            <v>0</v>
          </cell>
          <cell r="I3328">
            <v>825000</v>
          </cell>
          <cell r="J3328">
            <v>2121000</v>
          </cell>
        </row>
        <row r="3329">
          <cell r="A3329" t="str">
            <v>P79736</v>
          </cell>
          <cell r="B3329" t="str">
            <v>SRI HANDAYANI</v>
          </cell>
          <cell r="C3329" t="str">
            <v>06680</v>
          </cell>
          <cell r="D3329">
            <v>1632000</v>
          </cell>
          <cell r="E3329">
            <v>0</v>
          </cell>
          <cell r="F3329">
            <v>0</v>
          </cell>
          <cell r="G3329">
            <v>75000</v>
          </cell>
          <cell r="H3329">
            <v>0</v>
          </cell>
          <cell r="I3329">
            <v>407000</v>
          </cell>
          <cell r="J3329">
            <v>2054000</v>
          </cell>
        </row>
        <row r="3330">
          <cell r="A3330" t="str">
            <v>P80718</v>
          </cell>
          <cell r="B3330" t="str">
            <v>SUSENO ESTU</v>
          </cell>
          <cell r="C3330" t="str">
            <v>06680</v>
          </cell>
          <cell r="D3330">
            <v>1425000</v>
          </cell>
          <cell r="E3330">
            <v>0</v>
          </cell>
          <cell r="F3330">
            <v>0</v>
          </cell>
          <cell r="G3330">
            <v>75000</v>
          </cell>
          <cell r="H3330">
            <v>0</v>
          </cell>
          <cell r="I3330">
            <v>583000</v>
          </cell>
          <cell r="J3330">
            <v>1987000</v>
          </cell>
        </row>
        <row r="3331">
          <cell r="A3331" t="str">
            <v>Q00797</v>
          </cell>
          <cell r="B3331" t="str">
            <v>ARIEF WARDANI</v>
          </cell>
          <cell r="C3331" t="str">
            <v>06680</v>
          </cell>
          <cell r="D3331">
            <v>935000</v>
          </cell>
          <cell r="E3331">
            <v>0</v>
          </cell>
          <cell r="F3331">
            <v>0</v>
          </cell>
          <cell r="G3331">
            <v>75000</v>
          </cell>
          <cell r="H3331">
            <v>0</v>
          </cell>
          <cell r="I3331">
            <v>0</v>
          </cell>
          <cell r="J3331">
            <v>1060000</v>
          </cell>
        </row>
        <row r="3332">
          <cell r="A3332" t="str">
            <v>Q00798</v>
          </cell>
          <cell r="B3332" t="str">
            <v>FITRI HARTANTI</v>
          </cell>
          <cell r="C3332" t="str">
            <v>06680</v>
          </cell>
          <cell r="D3332">
            <v>935000</v>
          </cell>
          <cell r="E3332">
            <v>0</v>
          </cell>
          <cell r="F3332">
            <v>0</v>
          </cell>
          <cell r="G3332">
            <v>75000</v>
          </cell>
          <cell r="H3332">
            <v>0</v>
          </cell>
          <cell r="I3332">
            <v>0</v>
          </cell>
          <cell r="J3332">
            <v>1060000</v>
          </cell>
        </row>
        <row r="3333">
          <cell r="A3333" t="str">
            <v>P50754</v>
          </cell>
          <cell r="B3333" t="str">
            <v>BAMBANG EDY SUBIYANTORO</v>
          </cell>
          <cell r="C3333" t="str">
            <v>06690</v>
          </cell>
          <cell r="D3333">
            <v>2446000</v>
          </cell>
          <cell r="E3333">
            <v>244600</v>
          </cell>
          <cell r="F3333">
            <v>0</v>
          </cell>
          <cell r="G3333">
            <v>150000</v>
          </cell>
          <cell r="H3333">
            <v>1500000</v>
          </cell>
          <cell r="I3333">
            <v>0</v>
          </cell>
          <cell r="J3333">
            <v>3050000</v>
          </cell>
        </row>
        <row r="3334">
          <cell r="A3334" t="str">
            <v>P62978</v>
          </cell>
          <cell r="B3334" t="str">
            <v>RUWIYANI</v>
          </cell>
          <cell r="C3334" t="str">
            <v>06690</v>
          </cell>
          <cell r="D3334">
            <v>1872000</v>
          </cell>
          <cell r="E3334">
            <v>0</v>
          </cell>
          <cell r="F3334">
            <v>0</v>
          </cell>
          <cell r="G3334">
            <v>75000</v>
          </cell>
          <cell r="H3334">
            <v>0</v>
          </cell>
          <cell r="I3334">
            <v>297000</v>
          </cell>
          <cell r="J3334">
            <v>2054000</v>
          </cell>
        </row>
        <row r="3335">
          <cell r="A3335" t="str">
            <v>P70772</v>
          </cell>
          <cell r="B3335" t="str">
            <v>JAYUS</v>
          </cell>
          <cell r="C3335" t="str">
            <v>06690</v>
          </cell>
          <cell r="D3335">
            <v>1689000</v>
          </cell>
          <cell r="E3335">
            <v>168900</v>
          </cell>
          <cell r="F3335">
            <v>168900</v>
          </cell>
          <cell r="G3335">
            <v>300000</v>
          </cell>
          <cell r="H3335">
            <v>0</v>
          </cell>
          <cell r="I3335">
            <v>583000</v>
          </cell>
          <cell r="J3335">
            <v>2054000</v>
          </cell>
        </row>
        <row r="3336">
          <cell r="A3336" t="str">
            <v>P78828</v>
          </cell>
          <cell r="B3336" t="str">
            <v>SUBARDINI</v>
          </cell>
          <cell r="C3336" t="str">
            <v>06690</v>
          </cell>
          <cell r="D3336">
            <v>1486000</v>
          </cell>
          <cell r="E3336">
            <v>148600</v>
          </cell>
          <cell r="F3336">
            <v>148600</v>
          </cell>
          <cell r="G3336">
            <v>300000</v>
          </cell>
          <cell r="H3336">
            <v>0</v>
          </cell>
          <cell r="I3336">
            <v>0</v>
          </cell>
          <cell r="J3336">
            <v>1852000</v>
          </cell>
        </row>
        <row r="3337">
          <cell r="A3337" t="str">
            <v>P81079</v>
          </cell>
          <cell r="B3337" t="str">
            <v>SITI NURLAILATUL MUBAROKAH, S.Ag</v>
          </cell>
          <cell r="C3337" t="str">
            <v>06690</v>
          </cell>
          <cell r="D3337">
            <v>1523000</v>
          </cell>
          <cell r="E3337">
            <v>152300</v>
          </cell>
          <cell r="F3337">
            <v>76150</v>
          </cell>
          <cell r="G3337">
            <v>225000</v>
          </cell>
          <cell r="H3337">
            <v>0</v>
          </cell>
          <cell r="I3337">
            <v>825000</v>
          </cell>
          <cell r="J3337">
            <v>2054000</v>
          </cell>
        </row>
        <row r="3338">
          <cell r="A3338" t="str">
            <v>P52913</v>
          </cell>
          <cell r="B3338" t="str">
            <v>SUTRISNO PRIBADI, SE</v>
          </cell>
          <cell r="C3338" t="str">
            <v>06700</v>
          </cell>
          <cell r="D3338">
            <v>2442000</v>
          </cell>
          <cell r="E3338">
            <v>244200</v>
          </cell>
          <cell r="F3338">
            <v>244200</v>
          </cell>
          <cell r="G3338">
            <v>300000</v>
          </cell>
          <cell r="H3338">
            <v>2100000</v>
          </cell>
          <cell r="I3338">
            <v>0</v>
          </cell>
          <cell r="J3338">
            <v>4209000</v>
          </cell>
        </row>
        <row r="3339">
          <cell r="A3339" t="str">
            <v>P71603</v>
          </cell>
          <cell r="B3339" t="str">
            <v>SUKIRDJA</v>
          </cell>
          <cell r="C3339" t="str">
            <v>06700</v>
          </cell>
          <cell r="D3339">
            <v>1583000</v>
          </cell>
          <cell r="E3339">
            <v>158300</v>
          </cell>
          <cell r="F3339">
            <v>158300</v>
          </cell>
          <cell r="G3339">
            <v>300000</v>
          </cell>
          <cell r="H3339">
            <v>0</v>
          </cell>
          <cell r="I3339">
            <v>0</v>
          </cell>
          <cell r="J3339">
            <v>1920000</v>
          </cell>
        </row>
        <row r="3340">
          <cell r="A3340" t="str">
            <v>P78894</v>
          </cell>
          <cell r="B3340" t="str">
            <v>DWIYANTO</v>
          </cell>
          <cell r="C3340" t="str">
            <v>06700</v>
          </cell>
          <cell r="D3340">
            <v>1387000</v>
          </cell>
          <cell r="E3340">
            <v>138700</v>
          </cell>
          <cell r="F3340">
            <v>138700</v>
          </cell>
          <cell r="G3340">
            <v>300000</v>
          </cell>
          <cell r="H3340">
            <v>0</v>
          </cell>
          <cell r="I3340">
            <v>0</v>
          </cell>
          <cell r="J3340">
            <v>1712000</v>
          </cell>
        </row>
        <row r="3341">
          <cell r="A3341" t="str">
            <v>P79382</v>
          </cell>
          <cell r="B3341" t="str">
            <v>LILIK FARIDA</v>
          </cell>
          <cell r="C3341" t="str">
            <v>06700</v>
          </cell>
          <cell r="D3341">
            <v>1806000</v>
          </cell>
          <cell r="E3341">
            <v>180600</v>
          </cell>
          <cell r="F3341">
            <v>180600</v>
          </cell>
          <cell r="G3341">
            <v>300000</v>
          </cell>
          <cell r="H3341">
            <v>0</v>
          </cell>
          <cell r="I3341">
            <v>825000</v>
          </cell>
          <cell r="J3341">
            <v>2121000</v>
          </cell>
        </row>
        <row r="3342">
          <cell r="A3342" t="str">
            <v>P79698</v>
          </cell>
          <cell r="B3342" t="str">
            <v>SITI ROKHAYAH,SE</v>
          </cell>
          <cell r="C3342" t="str">
            <v>06700</v>
          </cell>
          <cell r="D3342">
            <v>1577000</v>
          </cell>
          <cell r="E3342">
            <v>0</v>
          </cell>
          <cell r="F3342">
            <v>0</v>
          </cell>
          <cell r="G3342">
            <v>75000</v>
          </cell>
          <cell r="H3342">
            <v>0</v>
          </cell>
          <cell r="I3342">
            <v>330000</v>
          </cell>
          <cell r="J3342">
            <v>2054000</v>
          </cell>
        </row>
        <row r="3343">
          <cell r="A3343" t="str">
            <v>P79703</v>
          </cell>
          <cell r="B3343" t="str">
            <v>TUNJUNG KISWORINI</v>
          </cell>
          <cell r="C3343" t="str">
            <v>06700</v>
          </cell>
          <cell r="D3343">
            <v>1744000</v>
          </cell>
          <cell r="E3343">
            <v>0</v>
          </cell>
          <cell r="F3343">
            <v>0</v>
          </cell>
          <cell r="G3343">
            <v>75000</v>
          </cell>
          <cell r="H3343">
            <v>0</v>
          </cell>
          <cell r="I3343">
            <v>825000</v>
          </cell>
          <cell r="J3343">
            <v>2121000</v>
          </cell>
        </row>
        <row r="3344">
          <cell r="A3344" t="str">
            <v>P79727</v>
          </cell>
          <cell r="B3344" t="str">
            <v>WASITI</v>
          </cell>
          <cell r="C3344" t="str">
            <v>06700</v>
          </cell>
          <cell r="D3344">
            <v>1632000</v>
          </cell>
          <cell r="E3344">
            <v>163200</v>
          </cell>
          <cell r="F3344">
            <v>163200</v>
          </cell>
          <cell r="G3344">
            <v>300000</v>
          </cell>
          <cell r="H3344">
            <v>0</v>
          </cell>
          <cell r="I3344">
            <v>583000</v>
          </cell>
          <cell r="J3344">
            <v>2054000</v>
          </cell>
        </row>
        <row r="3345">
          <cell r="A3345" t="str">
            <v>P80438</v>
          </cell>
          <cell r="B3345" t="str">
            <v>KURNIASIH NELLASARI, SE</v>
          </cell>
          <cell r="C3345" t="str">
            <v>06700</v>
          </cell>
          <cell r="D3345">
            <v>1799000</v>
          </cell>
          <cell r="E3345">
            <v>179900</v>
          </cell>
          <cell r="F3345">
            <v>179900</v>
          </cell>
          <cell r="G3345">
            <v>300000</v>
          </cell>
          <cell r="H3345">
            <v>0</v>
          </cell>
          <cell r="I3345">
            <v>605000</v>
          </cell>
          <cell r="J3345">
            <v>2255000</v>
          </cell>
        </row>
        <row r="3346">
          <cell r="A3346" t="str">
            <v>P80961</v>
          </cell>
          <cell r="B3346" t="str">
            <v>ADOLPH YULI INDIARTO P, SE</v>
          </cell>
          <cell r="C3346" t="str">
            <v>06700</v>
          </cell>
          <cell r="D3346">
            <v>1738000</v>
          </cell>
          <cell r="E3346">
            <v>173800</v>
          </cell>
          <cell r="F3346">
            <v>86900</v>
          </cell>
          <cell r="G3346">
            <v>225000</v>
          </cell>
          <cell r="H3346">
            <v>0</v>
          </cell>
          <cell r="I3346">
            <v>825000</v>
          </cell>
          <cell r="J3346">
            <v>2255000</v>
          </cell>
        </row>
        <row r="3347">
          <cell r="A3347" t="str">
            <v>P81649</v>
          </cell>
          <cell r="B3347" t="str">
            <v>SUWARNO</v>
          </cell>
          <cell r="C3347" t="str">
            <v>06700</v>
          </cell>
          <cell r="D3347">
            <v>1207000</v>
          </cell>
          <cell r="E3347">
            <v>120700</v>
          </cell>
          <cell r="F3347">
            <v>60350</v>
          </cell>
          <cell r="G3347">
            <v>225000</v>
          </cell>
          <cell r="H3347">
            <v>0</v>
          </cell>
          <cell r="I3347">
            <v>319000</v>
          </cell>
          <cell r="J3347">
            <v>1785000</v>
          </cell>
        </row>
        <row r="3348">
          <cell r="A3348" t="str">
            <v>Q00799</v>
          </cell>
          <cell r="B3348" t="str">
            <v>ANGGRAINI MIFTACHUR ROCHMAH</v>
          </cell>
          <cell r="C3348" t="str">
            <v>06700</v>
          </cell>
          <cell r="D3348">
            <v>935000</v>
          </cell>
          <cell r="E3348">
            <v>0</v>
          </cell>
          <cell r="F3348">
            <v>0</v>
          </cell>
          <cell r="G3348">
            <v>75000</v>
          </cell>
          <cell r="H3348">
            <v>0</v>
          </cell>
          <cell r="I3348">
            <v>0</v>
          </cell>
          <cell r="J3348">
            <v>1060000</v>
          </cell>
        </row>
        <row r="3349">
          <cell r="A3349" t="str">
            <v>Q00800</v>
          </cell>
          <cell r="B3349" t="str">
            <v>AGUNG BUDI PRASETYA</v>
          </cell>
          <cell r="C3349" t="str">
            <v>06700</v>
          </cell>
          <cell r="D3349">
            <v>935000</v>
          </cell>
          <cell r="E3349">
            <v>0</v>
          </cell>
          <cell r="F3349">
            <v>0</v>
          </cell>
          <cell r="G3349">
            <v>75000</v>
          </cell>
          <cell r="H3349">
            <v>0</v>
          </cell>
          <cell r="I3349">
            <v>0</v>
          </cell>
          <cell r="J3349">
            <v>1060000</v>
          </cell>
        </row>
        <row r="3350">
          <cell r="A3350" t="str">
            <v>P50076</v>
          </cell>
          <cell r="B3350" t="str">
            <v>TACHRIL, S.E.</v>
          </cell>
          <cell r="C3350" t="str">
            <v>06710</v>
          </cell>
          <cell r="D3350">
            <v>2284000</v>
          </cell>
          <cell r="E3350">
            <v>228400</v>
          </cell>
          <cell r="F3350">
            <v>114200</v>
          </cell>
          <cell r="G3350">
            <v>225000</v>
          </cell>
          <cell r="H3350">
            <v>1500000</v>
          </cell>
          <cell r="I3350">
            <v>0</v>
          </cell>
          <cell r="J3350">
            <v>3050000</v>
          </cell>
        </row>
        <row r="3351">
          <cell r="A3351" t="str">
            <v>P71279</v>
          </cell>
          <cell r="B3351" t="str">
            <v>TRIATMO HADISURONO</v>
          </cell>
          <cell r="C3351" t="str">
            <v>06710</v>
          </cell>
          <cell r="D3351">
            <v>1748000</v>
          </cell>
          <cell r="E3351">
            <v>174800</v>
          </cell>
          <cell r="F3351">
            <v>174800</v>
          </cell>
          <cell r="G3351">
            <v>300000</v>
          </cell>
          <cell r="H3351">
            <v>0</v>
          </cell>
          <cell r="I3351">
            <v>407000</v>
          </cell>
          <cell r="J3351">
            <v>2054000</v>
          </cell>
        </row>
        <row r="3352">
          <cell r="A3352" t="str">
            <v>P80341</v>
          </cell>
          <cell r="B3352" t="str">
            <v>SRI WIDYOWATI,SE</v>
          </cell>
          <cell r="C3352" t="str">
            <v>06710</v>
          </cell>
          <cell r="D3352">
            <v>1686000</v>
          </cell>
          <cell r="E3352">
            <v>168600</v>
          </cell>
          <cell r="F3352">
            <v>84300</v>
          </cell>
          <cell r="G3352">
            <v>225000</v>
          </cell>
          <cell r="H3352">
            <v>0</v>
          </cell>
          <cell r="I3352">
            <v>825000</v>
          </cell>
          <cell r="J3352">
            <v>2121000</v>
          </cell>
        </row>
        <row r="3353">
          <cell r="A3353" t="str">
            <v>P80410</v>
          </cell>
          <cell r="B3353" t="str">
            <v>J HENDRO SUSANTO</v>
          </cell>
          <cell r="C3353" t="str">
            <v>06710</v>
          </cell>
          <cell r="D3353">
            <v>1686000</v>
          </cell>
          <cell r="E3353">
            <v>168600</v>
          </cell>
          <cell r="F3353">
            <v>84300</v>
          </cell>
          <cell r="G3353">
            <v>225000</v>
          </cell>
          <cell r="H3353">
            <v>0</v>
          </cell>
          <cell r="I3353">
            <v>825000</v>
          </cell>
          <cell r="J3353">
            <v>2121000</v>
          </cell>
        </row>
        <row r="3354">
          <cell r="A3354" t="str">
            <v>P80722</v>
          </cell>
          <cell r="B3354" t="str">
            <v>NANA ISNA SUKMADI</v>
          </cell>
          <cell r="C3354" t="str">
            <v>06710</v>
          </cell>
          <cell r="D3354">
            <v>1333000</v>
          </cell>
          <cell r="E3354">
            <v>133300</v>
          </cell>
          <cell r="F3354">
            <v>133300</v>
          </cell>
          <cell r="G3354">
            <v>300000</v>
          </cell>
          <cell r="H3354">
            <v>0</v>
          </cell>
          <cell r="I3354">
            <v>297000</v>
          </cell>
          <cell r="J3354">
            <v>1920000</v>
          </cell>
        </row>
        <row r="3355">
          <cell r="A3355" t="str">
            <v>P81008</v>
          </cell>
          <cell r="B3355" t="str">
            <v>BASUKI DWIJOSAPUTRA, SP</v>
          </cell>
          <cell r="C3355" t="str">
            <v>06710</v>
          </cell>
          <cell r="D3355">
            <v>1625000</v>
          </cell>
          <cell r="E3355">
            <v>162500</v>
          </cell>
          <cell r="F3355">
            <v>81250</v>
          </cell>
          <cell r="G3355">
            <v>225000</v>
          </cell>
          <cell r="H3355">
            <v>0</v>
          </cell>
          <cell r="I3355">
            <v>583000</v>
          </cell>
          <cell r="J3355">
            <v>2278000</v>
          </cell>
        </row>
        <row r="3356">
          <cell r="A3356" t="str">
            <v>Q00801</v>
          </cell>
          <cell r="B3356" t="str">
            <v>AGUNG WIBOWO</v>
          </cell>
          <cell r="C3356" t="str">
            <v>06710</v>
          </cell>
          <cell r="D3356">
            <v>935000</v>
          </cell>
          <cell r="E3356">
            <v>0</v>
          </cell>
          <cell r="F3356">
            <v>0</v>
          </cell>
          <cell r="G3356">
            <v>75000</v>
          </cell>
          <cell r="H3356">
            <v>0</v>
          </cell>
          <cell r="I3356">
            <v>0</v>
          </cell>
          <cell r="J3356">
            <v>1060000</v>
          </cell>
        </row>
        <row r="3357">
          <cell r="A3357" t="str">
            <v>Q00802</v>
          </cell>
          <cell r="B3357" t="str">
            <v>NOVIYANTO WIBOWO</v>
          </cell>
          <cell r="C3357" t="str">
            <v>06710</v>
          </cell>
          <cell r="D3357">
            <v>935000</v>
          </cell>
          <cell r="E3357">
            <v>0</v>
          </cell>
          <cell r="F3357">
            <v>0</v>
          </cell>
          <cell r="G3357">
            <v>75000</v>
          </cell>
          <cell r="H3357">
            <v>0</v>
          </cell>
          <cell r="I3357">
            <v>0</v>
          </cell>
          <cell r="J3357">
            <v>1060000</v>
          </cell>
        </row>
        <row r="3358">
          <cell r="A3358" t="str">
            <v>P50725</v>
          </cell>
          <cell r="B3358" t="str">
            <v>SAJOGA, SE</v>
          </cell>
          <cell r="C3358" t="str">
            <v>06720</v>
          </cell>
          <cell r="D3358">
            <v>2211000</v>
          </cell>
          <cell r="E3358">
            <v>221100</v>
          </cell>
          <cell r="F3358">
            <v>110550</v>
          </cell>
          <cell r="G3358">
            <v>225000</v>
          </cell>
          <cell r="H3358">
            <v>1500000</v>
          </cell>
          <cell r="I3358">
            <v>0</v>
          </cell>
          <cell r="J3358">
            <v>2928000</v>
          </cell>
        </row>
        <row r="3359">
          <cell r="A3359" t="str">
            <v>P54358</v>
          </cell>
          <cell r="B3359" t="str">
            <v>MUHAMMAD JUSUF BUDIONO,SE</v>
          </cell>
          <cell r="C3359" t="str">
            <v>06720</v>
          </cell>
          <cell r="D3359">
            <v>2522000</v>
          </cell>
          <cell r="E3359">
            <v>252200</v>
          </cell>
          <cell r="F3359">
            <v>252200</v>
          </cell>
          <cell r="G3359">
            <v>300000</v>
          </cell>
          <cell r="H3359">
            <v>2100000</v>
          </cell>
          <cell r="I3359">
            <v>0</v>
          </cell>
          <cell r="J3359">
            <v>4209000</v>
          </cell>
        </row>
        <row r="3360">
          <cell r="A3360" t="str">
            <v>P62800</v>
          </cell>
          <cell r="B3360" t="str">
            <v>SEMIYANA</v>
          </cell>
          <cell r="C3360" t="str">
            <v>06720</v>
          </cell>
          <cell r="D3360">
            <v>1872000</v>
          </cell>
          <cell r="E3360">
            <v>187200</v>
          </cell>
          <cell r="F3360">
            <v>93600</v>
          </cell>
          <cell r="G3360">
            <v>225000</v>
          </cell>
          <cell r="H3360">
            <v>0</v>
          </cell>
          <cell r="I3360">
            <v>495000</v>
          </cell>
          <cell r="J3360">
            <v>2054000</v>
          </cell>
        </row>
        <row r="3361">
          <cell r="A3361" t="str">
            <v>P66349</v>
          </cell>
          <cell r="B3361" t="str">
            <v>SUGENG MARYONO</v>
          </cell>
          <cell r="C3361" t="str">
            <v>06720</v>
          </cell>
          <cell r="D3361">
            <v>1748000</v>
          </cell>
          <cell r="E3361">
            <v>0</v>
          </cell>
          <cell r="F3361">
            <v>0</v>
          </cell>
          <cell r="G3361">
            <v>75000</v>
          </cell>
          <cell r="H3361">
            <v>0</v>
          </cell>
          <cell r="I3361">
            <v>0</v>
          </cell>
          <cell r="J3361">
            <v>2054000</v>
          </cell>
        </row>
        <row r="3362">
          <cell r="A3362" t="str">
            <v>P78837</v>
          </cell>
          <cell r="B3362" t="str">
            <v>MURYANTA</v>
          </cell>
          <cell r="C3362" t="str">
            <v>06720</v>
          </cell>
          <cell r="D3362">
            <v>1436000</v>
          </cell>
          <cell r="E3362">
            <v>0</v>
          </cell>
          <cell r="F3362">
            <v>0</v>
          </cell>
          <cell r="G3362">
            <v>75000</v>
          </cell>
          <cell r="H3362">
            <v>0</v>
          </cell>
          <cell r="I3362">
            <v>0</v>
          </cell>
          <cell r="J3362">
            <v>1777000</v>
          </cell>
        </row>
        <row r="3363">
          <cell r="A3363" t="str">
            <v>P78891</v>
          </cell>
          <cell r="B3363" t="str">
            <v>SUNARTA</v>
          </cell>
          <cell r="C3363" t="str">
            <v>06720</v>
          </cell>
          <cell r="D3363">
            <v>1436000</v>
          </cell>
          <cell r="E3363">
            <v>143600</v>
          </cell>
          <cell r="F3363">
            <v>143600</v>
          </cell>
          <cell r="G3363">
            <v>300000</v>
          </cell>
          <cell r="H3363">
            <v>0</v>
          </cell>
          <cell r="I3363">
            <v>0</v>
          </cell>
          <cell r="J3363">
            <v>1777000</v>
          </cell>
        </row>
        <row r="3364">
          <cell r="A3364" t="str">
            <v>P79723</v>
          </cell>
          <cell r="B3364" t="str">
            <v>WAHYU SETYARINI</v>
          </cell>
          <cell r="C3364" t="str">
            <v>06720</v>
          </cell>
          <cell r="D3364">
            <v>1744000</v>
          </cell>
          <cell r="E3364">
            <v>0</v>
          </cell>
          <cell r="F3364">
            <v>0</v>
          </cell>
          <cell r="G3364">
            <v>75000</v>
          </cell>
          <cell r="H3364">
            <v>0</v>
          </cell>
          <cell r="I3364">
            <v>825000</v>
          </cell>
          <cell r="J3364">
            <v>2121000</v>
          </cell>
        </row>
        <row r="3365">
          <cell r="A3365" t="str">
            <v>P79730</v>
          </cell>
          <cell r="B3365" t="str">
            <v>SUPRAPTINAH,SE</v>
          </cell>
          <cell r="C3365" t="str">
            <v>06720</v>
          </cell>
          <cell r="D3365">
            <v>1577000</v>
          </cell>
          <cell r="E3365">
            <v>0</v>
          </cell>
          <cell r="F3365">
            <v>78850</v>
          </cell>
          <cell r="G3365">
            <v>150000</v>
          </cell>
          <cell r="H3365">
            <v>0</v>
          </cell>
          <cell r="I3365">
            <v>825000</v>
          </cell>
          <cell r="J3365">
            <v>2054000</v>
          </cell>
        </row>
        <row r="3366">
          <cell r="A3366" t="str">
            <v>P79737</v>
          </cell>
          <cell r="B3366" t="str">
            <v>SIGIT SETIAWAN</v>
          </cell>
          <cell r="C3366" t="str">
            <v>06720</v>
          </cell>
          <cell r="D3366">
            <v>1632000</v>
          </cell>
          <cell r="E3366">
            <v>163200</v>
          </cell>
          <cell r="F3366">
            <v>163200</v>
          </cell>
          <cell r="G3366">
            <v>300000</v>
          </cell>
          <cell r="H3366">
            <v>0</v>
          </cell>
          <cell r="I3366">
            <v>605000</v>
          </cell>
          <cell r="J3366">
            <v>2054000</v>
          </cell>
        </row>
        <row r="3367">
          <cell r="A3367" t="str">
            <v>P79943</v>
          </cell>
          <cell r="B3367" t="str">
            <v>LAMBANG YUWONO,SE</v>
          </cell>
          <cell r="C3367" t="str">
            <v>06720</v>
          </cell>
          <cell r="D3367">
            <v>1744000</v>
          </cell>
          <cell r="E3367">
            <v>0</v>
          </cell>
          <cell r="F3367">
            <v>0</v>
          </cell>
          <cell r="G3367">
            <v>75000</v>
          </cell>
          <cell r="H3367">
            <v>0</v>
          </cell>
          <cell r="I3367">
            <v>825000</v>
          </cell>
          <cell r="J3367">
            <v>2121000</v>
          </cell>
        </row>
        <row r="3368">
          <cell r="A3368" t="str">
            <v>P80209</v>
          </cell>
          <cell r="B3368" t="str">
            <v>TRI PRIYONO DARPITO</v>
          </cell>
          <cell r="C3368" t="str">
            <v>06720</v>
          </cell>
          <cell r="D3368">
            <v>1387000</v>
          </cell>
          <cell r="E3368">
            <v>138700</v>
          </cell>
          <cell r="F3368">
            <v>0</v>
          </cell>
          <cell r="G3368">
            <v>150000</v>
          </cell>
          <cell r="H3368">
            <v>0</v>
          </cell>
          <cell r="I3368">
            <v>319000</v>
          </cell>
          <cell r="J3368">
            <v>1852000</v>
          </cell>
        </row>
        <row r="3369">
          <cell r="A3369" t="str">
            <v>P80395</v>
          </cell>
          <cell r="B3369" t="str">
            <v>WIWIN PURWANTI</v>
          </cell>
          <cell r="C3369" t="str">
            <v>06720</v>
          </cell>
          <cell r="D3369">
            <v>1686000</v>
          </cell>
          <cell r="E3369">
            <v>168600</v>
          </cell>
          <cell r="F3369">
            <v>168600</v>
          </cell>
          <cell r="G3369">
            <v>300000</v>
          </cell>
          <cell r="H3369">
            <v>0</v>
          </cell>
          <cell r="I3369">
            <v>0</v>
          </cell>
          <cell r="J3369">
            <v>2121000</v>
          </cell>
        </row>
        <row r="3370">
          <cell r="A3370" t="str">
            <v>Q00791</v>
          </cell>
          <cell r="B3370" t="str">
            <v>CHRISTINA FITRI HANDAYANI</v>
          </cell>
          <cell r="C3370" t="str">
            <v>06720</v>
          </cell>
          <cell r="D3370">
            <v>935000</v>
          </cell>
          <cell r="E3370">
            <v>0</v>
          </cell>
          <cell r="F3370">
            <v>0</v>
          </cell>
          <cell r="G3370">
            <v>75000</v>
          </cell>
          <cell r="H3370">
            <v>0</v>
          </cell>
          <cell r="I3370">
            <v>0</v>
          </cell>
          <cell r="J3370">
            <v>1060000</v>
          </cell>
        </row>
        <row r="3371">
          <cell r="A3371" t="str">
            <v>Q00792</v>
          </cell>
          <cell r="B3371" t="str">
            <v>BERTHANIA MUHARDAYANI.R.</v>
          </cell>
          <cell r="C3371" t="str">
            <v>06720</v>
          </cell>
          <cell r="D3371">
            <v>935000</v>
          </cell>
          <cell r="E3371">
            <v>0</v>
          </cell>
          <cell r="F3371">
            <v>0</v>
          </cell>
          <cell r="G3371">
            <v>75000</v>
          </cell>
          <cell r="H3371">
            <v>0</v>
          </cell>
          <cell r="I3371">
            <v>0</v>
          </cell>
          <cell r="J3371">
            <v>1060000</v>
          </cell>
        </row>
        <row r="3372">
          <cell r="A3372" t="str">
            <v>Q00793</v>
          </cell>
          <cell r="B3372" t="str">
            <v>TRI WAHONO</v>
          </cell>
          <cell r="C3372" t="str">
            <v>06720</v>
          </cell>
          <cell r="D3372">
            <v>935000</v>
          </cell>
          <cell r="E3372">
            <v>0</v>
          </cell>
          <cell r="F3372">
            <v>0</v>
          </cell>
          <cell r="G3372">
            <v>75000</v>
          </cell>
          <cell r="H3372">
            <v>0</v>
          </cell>
          <cell r="I3372">
            <v>0</v>
          </cell>
          <cell r="J3372">
            <v>1060000</v>
          </cell>
        </row>
        <row r="3373">
          <cell r="A3373" t="str">
            <v>Q00794</v>
          </cell>
          <cell r="B3373" t="str">
            <v>ANDRI PERMATASARI</v>
          </cell>
          <cell r="C3373" t="str">
            <v>06720</v>
          </cell>
          <cell r="D3373">
            <v>935000</v>
          </cell>
          <cell r="E3373">
            <v>0</v>
          </cell>
          <cell r="F3373">
            <v>0</v>
          </cell>
          <cell r="G3373">
            <v>75000</v>
          </cell>
          <cell r="H3373">
            <v>0</v>
          </cell>
          <cell r="I3373">
            <v>0</v>
          </cell>
          <cell r="J3373">
            <v>1060000</v>
          </cell>
        </row>
        <row r="3374">
          <cell r="A3374" t="str">
            <v>P55364</v>
          </cell>
          <cell r="B3374" t="str">
            <v>KUKUH</v>
          </cell>
          <cell r="C3374" t="str">
            <v>06730</v>
          </cell>
          <cell r="D3374">
            <v>1872000</v>
          </cell>
          <cell r="E3374">
            <v>187200</v>
          </cell>
          <cell r="F3374">
            <v>93600</v>
          </cell>
          <cell r="G3374">
            <v>225000</v>
          </cell>
          <cell r="H3374">
            <v>0</v>
          </cell>
          <cell r="I3374">
            <v>407000</v>
          </cell>
          <cell r="J3374">
            <v>2054000</v>
          </cell>
        </row>
        <row r="3375">
          <cell r="A3375" t="str">
            <v>P70285</v>
          </cell>
          <cell r="B3375" t="str">
            <v>SUGENG GIYANTO</v>
          </cell>
          <cell r="C3375" t="str">
            <v>06730</v>
          </cell>
          <cell r="D3375">
            <v>1592000</v>
          </cell>
          <cell r="E3375">
            <v>159200</v>
          </cell>
          <cell r="F3375">
            <v>0</v>
          </cell>
          <cell r="G3375">
            <v>150000</v>
          </cell>
          <cell r="H3375">
            <v>0</v>
          </cell>
          <cell r="I3375">
            <v>0</v>
          </cell>
          <cell r="J3375">
            <v>1777000</v>
          </cell>
        </row>
        <row r="3376">
          <cell r="A3376" t="str">
            <v>P78983</v>
          </cell>
          <cell r="B3376" t="str">
            <v>MUCHAMAD ROMADHON T R</v>
          </cell>
          <cell r="C3376" t="str">
            <v>06730</v>
          </cell>
          <cell r="D3376">
            <v>1865000</v>
          </cell>
          <cell r="E3376">
            <v>186500</v>
          </cell>
          <cell r="F3376">
            <v>93250</v>
          </cell>
          <cell r="G3376">
            <v>225000</v>
          </cell>
          <cell r="H3376">
            <v>1500000</v>
          </cell>
          <cell r="I3376">
            <v>0</v>
          </cell>
          <cell r="J3376">
            <v>3050000</v>
          </cell>
        </row>
        <row r="3377">
          <cell r="A3377" t="str">
            <v>P79722</v>
          </cell>
          <cell r="B3377" t="str">
            <v>SUNARTI,SE</v>
          </cell>
          <cell r="C3377" t="str">
            <v>06730</v>
          </cell>
          <cell r="D3377">
            <v>1806000</v>
          </cell>
          <cell r="E3377">
            <v>0</v>
          </cell>
          <cell r="F3377">
            <v>0</v>
          </cell>
          <cell r="G3377">
            <v>75000</v>
          </cell>
          <cell r="H3377">
            <v>0</v>
          </cell>
          <cell r="I3377">
            <v>583000</v>
          </cell>
          <cell r="J3377">
            <v>2121000</v>
          </cell>
        </row>
        <row r="3378">
          <cell r="A3378" t="str">
            <v>P81650</v>
          </cell>
          <cell r="B3378" t="str">
            <v>JOKO BUDI PRAMONO</v>
          </cell>
          <cell r="C3378" t="str">
            <v>06730</v>
          </cell>
          <cell r="D3378">
            <v>1207000</v>
          </cell>
          <cell r="E3378">
            <v>120700</v>
          </cell>
          <cell r="F3378">
            <v>60350</v>
          </cell>
          <cell r="G3378">
            <v>225000</v>
          </cell>
          <cell r="H3378">
            <v>0</v>
          </cell>
          <cell r="I3378">
            <v>297000</v>
          </cell>
          <cell r="J3378">
            <v>1712000</v>
          </cell>
        </row>
        <row r="3379">
          <cell r="A3379" t="str">
            <v>P55333</v>
          </cell>
          <cell r="B3379" t="str">
            <v>PRIJANTO</v>
          </cell>
          <cell r="C3379" t="str">
            <v>06740</v>
          </cell>
          <cell r="D3379">
            <v>1872000</v>
          </cell>
          <cell r="E3379">
            <v>187200</v>
          </cell>
          <cell r="F3379">
            <v>187200</v>
          </cell>
          <cell r="G3379">
            <v>300000</v>
          </cell>
          <cell r="H3379">
            <v>0</v>
          </cell>
          <cell r="I3379">
            <v>407000</v>
          </cell>
          <cell r="J3379">
            <v>1970000</v>
          </cell>
        </row>
        <row r="3380">
          <cell r="A3380" t="str">
            <v>P62848</v>
          </cell>
          <cell r="B3380" t="str">
            <v>WIDJATMO, SE</v>
          </cell>
          <cell r="C3380" t="str">
            <v>06740</v>
          </cell>
          <cell r="D3380">
            <v>2211000</v>
          </cell>
          <cell r="E3380">
            <v>221100</v>
          </cell>
          <cell r="F3380">
            <v>221100</v>
          </cell>
          <cell r="G3380">
            <v>300000</v>
          </cell>
          <cell r="H3380">
            <v>1500000</v>
          </cell>
          <cell r="I3380">
            <v>0</v>
          </cell>
          <cell r="J3380">
            <v>3050000</v>
          </cell>
        </row>
        <row r="3381">
          <cell r="A3381" t="str">
            <v>P78896</v>
          </cell>
          <cell r="B3381" t="str">
            <v>SARWAKA</v>
          </cell>
          <cell r="C3381" t="str">
            <v>06740</v>
          </cell>
          <cell r="D3381">
            <v>1436000</v>
          </cell>
          <cell r="E3381">
            <v>143600</v>
          </cell>
          <cell r="F3381">
            <v>71800</v>
          </cell>
          <cell r="G3381">
            <v>225000</v>
          </cell>
          <cell r="H3381">
            <v>0</v>
          </cell>
          <cell r="I3381">
            <v>297000</v>
          </cell>
          <cell r="J3381">
            <v>1777000</v>
          </cell>
        </row>
        <row r="3382">
          <cell r="A3382" t="str">
            <v>P79658</v>
          </cell>
          <cell r="B3382" t="str">
            <v>NGATINAH</v>
          </cell>
          <cell r="C3382" t="str">
            <v>06740</v>
          </cell>
          <cell r="D3382">
            <v>1632000</v>
          </cell>
          <cell r="E3382">
            <v>0</v>
          </cell>
          <cell r="F3382">
            <v>0</v>
          </cell>
          <cell r="G3382">
            <v>75000</v>
          </cell>
          <cell r="H3382">
            <v>0</v>
          </cell>
          <cell r="I3382">
            <v>407000</v>
          </cell>
          <cell r="J3382">
            <v>2054000</v>
          </cell>
        </row>
        <row r="3383">
          <cell r="A3383" t="str">
            <v>P79713</v>
          </cell>
          <cell r="B3383" t="str">
            <v>MURSINAH, S.E.</v>
          </cell>
          <cell r="C3383" t="str">
            <v>06740</v>
          </cell>
          <cell r="D3383">
            <v>1632000</v>
          </cell>
          <cell r="E3383">
            <v>163200</v>
          </cell>
          <cell r="F3383">
            <v>81600</v>
          </cell>
          <cell r="G3383">
            <v>225000</v>
          </cell>
          <cell r="H3383">
            <v>0</v>
          </cell>
          <cell r="I3383">
            <v>825000</v>
          </cell>
          <cell r="J3383">
            <v>2054000</v>
          </cell>
        </row>
        <row r="3384">
          <cell r="A3384" t="str">
            <v>P79726</v>
          </cell>
          <cell r="B3384" t="str">
            <v>WINARDI</v>
          </cell>
          <cell r="C3384" t="str">
            <v>06740</v>
          </cell>
          <cell r="D3384">
            <v>1632000</v>
          </cell>
          <cell r="E3384">
            <v>163200</v>
          </cell>
          <cell r="F3384">
            <v>163200</v>
          </cell>
          <cell r="G3384">
            <v>300000</v>
          </cell>
          <cell r="H3384">
            <v>0</v>
          </cell>
          <cell r="I3384">
            <v>825000</v>
          </cell>
          <cell r="J3384">
            <v>1970000</v>
          </cell>
        </row>
        <row r="3385">
          <cell r="A3385" t="str">
            <v>P80737</v>
          </cell>
          <cell r="B3385" t="str">
            <v>SURATTO</v>
          </cell>
          <cell r="C3385" t="str">
            <v>06740</v>
          </cell>
          <cell r="D3385">
            <v>1333000</v>
          </cell>
          <cell r="E3385">
            <v>133300</v>
          </cell>
          <cell r="F3385">
            <v>133300</v>
          </cell>
          <cell r="G3385">
            <v>300000</v>
          </cell>
          <cell r="H3385">
            <v>0</v>
          </cell>
          <cell r="I3385">
            <v>0</v>
          </cell>
          <cell r="J3385">
            <v>1841000</v>
          </cell>
        </row>
        <row r="3386">
          <cell r="A3386" t="str">
            <v>P52630</v>
          </cell>
          <cell r="B3386" t="str">
            <v>SUNARTA</v>
          </cell>
          <cell r="C3386" t="str">
            <v>06750</v>
          </cell>
          <cell r="D3386">
            <v>1827000</v>
          </cell>
          <cell r="E3386">
            <v>0</v>
          </cell>
          <cell r="F3386">
            <v>0</v>
          </cell>
          <cell r="G3386">
            <v>75000</v>
          </cell>
          <cell r="H3386">
            <v>0</v>
          </cell>
          <cell r="I3386">
            <v>0</v>
          </cell>
          <cell r="J3386">
            <v>1852000</v>
          </cell>
        </row>
        <row r="3387">
          <cell r="A3387" t="str">
            <v>P55604</v>
          </cell>
          <cell r="B3387" t="str">
            <v>SADJA</v>
          </cell>
          <cell r="C3387" t="str">
            <v>06750</v>
          </cell>
          <cell r="D3387">
            <v>1876000</v>
          </cell>
          <cell r="E3387">
            <v>187600</v>
          </cell>
          <cell r="F3387">
            <v>281400</v>
          </cell>
          <cell r="G3387">
            <v>375000</v>
          </cell>
          <cell r="H3387">
            <v>0</v>
          </cell>
          <cell r="I3387">
            <v>583000</v>
          </cell>
          <cell r="J3387">
            <v>1987000</v>
          </cell>
        </row>
        <row r="3388">
          <cell r="A3388" t="str">
            <v>P62935</v>
          </cell>
          <cell r="B3388" t="str">
            <v>SUSANTA,SH</v>
          </cell>
          <cell r="C3388" t="str">
            <v>06750</v>
          </cell>
          <cell r="D3388">
            <v>2211000</v>
          </cell>
          <cell r="E3388">
            <v>221100</v>
          </cell>
          <cell r="F3388">
            <v>221100</v>
          </cell>
          <cell r="G3388">
            <v>300000</v>
          </cell>
          <cell r="H3388">
            <v>1500000</v>
          </cell>
          <cell r="I3388">
            <v>0</v>
          </cell>
          <cell r="J3388">
            <v>3050000</v>
          </cell>
        </row>
        <row r="3389">
          <cell r="A3389" t="str">
            <v>P77027</v>
          </cell>
          <cell r="B3389" t="str">
            <v>SUSANTO</v>
          </cell>
          <cell r="C3389" t="str">
            <v>06750</v>
          </cell>
          <cell r="D3389">
            <v>1526000</v>
          </cell>
          <cell r="E3389">
            <v>152600</v>
          </cell>
          <cell r="F3389">
            <v>152600</v>
          </cell>
          <cell r="G3389">
            <v>300000</v>
          </cell>
          <cell r="H3389">
            <v>0</v>
          </cell>
          <cell r="I3389">
            <v>825000</v>
          </cell>
          <cell r="J3389">
            <v>1987000</v>
          </cell>
        </row>
        <row r="3390">
          <cell r="A3390" t="str">
            <v>P79659</v>
          </cell>
          <cell r="B3390" t="str">
            <v>DASIYAH,SE</v>
          </cell>
          <cell r="C3390" t="str">
            <v>06750</v>
          </cell>
          <cell r="D3390">
            <v>1632000</v>
          </cell>
          <cell r="E3390">
            <v>163200</v>
          </cell>
          <cell r="F3390">
            <v>81600</v>
          </cell>
          <cell r="G3390">
            <v>225000</v>
          </cell>
          <cell r="H3390">
            <v>0</v>
          </cell>
          <cell r="I3390">
            <v>583000</v>
          </cell>
          <cell r="J3390">
            <v>2054000</v>
          </cell>
        </row>
        <row r="3391">
          <cell r="A3391" t="str">
            <v>Q00803</v>
          </cell>
          <cell r="B3391" t="str">
            <v>URIP SUHARTATIK</v>
          </cell>
          <cell r="C3391" t="str">
            <v>06750</v>
          </cell>
          <cell r="D3391">
            <v>935000</v>
          </cell>
          <cell r="E3391">
            <v>0</v>
          </cell>
          <cell r="F3391">
            <v>0</v>
          </cell>
          <cell r="G3391">
            <v>75000</v>
          </cell>
          <cell r="H3391">
            <v>0</v>
          </cell>
          <cell r="I3391">
            <v>0</v>
          </cell>
          <cell r="J3391">
            <v>1060000</v>
          </cell>
        </row>
        <row r="3392">
          <cell r="A3392" t="str">
            <v>Q00804</v>
          </cell>
          <cell r="B3392" t="str">
            <v>GUSTAMAN RUDITA</v>
          </cell>
          <cell r="C3392" t="str">
            <v>06750</v>
          </cell>
          <cell r="D3392">
            <v>935000</v>
          </cell>
          <cell r="E3392">
            <v>0</v>
          </cell>
          <cell r="F3392">
            <v>0</v>
          </cell>
          <cell r="G3392">
            <v>75000</v>
          </cell>
          <cell r="H3392">
            <v>0</v>
          </cell>
          <cell r="I3392">
            <v>297000</v>
          </cell>
          <cell r="J3392">
            <v>1060000</v>
          </cell>
        </row>
        <row r="3393">
          <cell r="A3393" t="str">
            <v>P79692</v>
          </cell>
          <cell r="B3393" t="str">
            <v>HASTONO WISNU PRABOWO,S.Sos</v>
          </cell>
          <cell r="C3393" t="str">
            <v>06760</v>
          </cell>
          <cell r="D3393">
            <v>1740000</v>
          </cell>
          <cell r="E3393">
            <v>174000</v>
          </cell>
          <cell r="F3393">
            <v>174000</v>
          </cell>
          <cell r="G3393">
            <v>300000</v>
          </cell>
          <cell r="H3393">
            <v>0</v>
          </cell>
          <cell r="I3393">
            <v>825000</v>
          </cell>
          <cell r="J3393">
            <v>2650000</v>
          </cell>
        </row>
        <row r="3394">
          <cell r="A3394" t="str">
            <v>P79753</v>
          </cell>
          <cell r="B3394" t="str">
            <v>AMBAR SRIWIDAYATI P.R</v>
          </cell>
          <cell r="C3394" t="str">
            <v>06760</v>
          </cell>
          <cell r="D3394">
            <v>1744000</v>
          </cell>
          <cell r="E3394">
            <v>174400</v>
          </cell>
          <cell r="F3394">
            <v>87200</v>
          </cell>
          <cell r="G3394">
            <v>225000</v>
          </cell>
          <cell r="H3394">
            <v>0</v>
          </cell>
          <cell r="I3394">
            <v>407000</v>
          </cell>
          <cell r="J3394">
            <v>2121000</v>
          </cell>
        </row>
        <row r="3395">
          <cell r="A3395" t="str">
            <v>P54472</v>
          </cell>
          <cell r="B3395" t="str">
            <v>SUGENG</v>
          </cell>
          <cell r="C3395" t="str">
            <v>06770</v>
          </cell>
          <cell r="D3395">
            <v>2288000</v>
          </cell>
          <cell r="E3395">
            <v>0</v>
          </cell>
          <cell r="F3395">
            <v>0</v>
          </cell>
          <cell r="G3395">
            <v>75000</v>
          </cell>
          <cell r="H3395">
            <v>1500000</v>
          </cell>
          <cell r="I3395">
            <v>0</v>
          </cell>
          <cell r="J3395">
            <v>2925000</v>
          </cell>
        </row>
        <row r="3396">
          <cell r="A3396" t="str">
            <v>P79614</v>
          </cell>
          <cell r="B3396" t="str">
            <v>JULINAH SAPTORINI</v>
          </cell>
          <cell r="C3396" t="str">
            <v>06770</v>
          </cell>
          <cell r="D3396">
            <v>1632000</v>
          </cell>
          <cell r="E3396">
            <v>163200</v>
          </cell>
          <cell r="F3396">
            <v>163200</v>
          </cell>
          <cell r="G3396">
            <v>300000</v>
          </cell>
          <cell r="H3396">
            <v>0</v>
          </cell>
          <cell r="I3396">
            <v>407000</v>
          </cell>
          <cell r="J3396">
            <v>2054000</v>
          </cell>
        </row>
        <row r="3397">
          <cell r="A3397" t="str">
            <v>Q00805</v>
          </cell>
          <cell r="B3397" t="str">
            <v>DODIK ISWAHYUDI</v>
          </cell>
          <cell r="C3397" t="str">
            <v>06770</v>
          </cell>
          <cell r="D3397">
            <v>935000</v>
          </cell>
          <cell r="E3397">
            <v>0</v>
          </cell>
          <cell r="F3397">
            <v>0</v>
          </cell>
          <cell r="G3397">
            <v>75000</v>
          </cell>
          <cell r="H3397">
            <v>0</v>
          </cell>
          <cell r="I3397">
            <v>0</v>
          </cell>
          <cell r="J3397">
            <v>1060000</v>
          </cell>
        </row>
        <row r="3398">
          <cell r="A3398" t="str">
            <v>P76154</v>
          </cell>
          <cell r="B3398" t="str">
            <v>SUHARJO</v>
          </cell>
          <cell r="C3398" t="str">
            <v>06780</v>
          </cell>
          <cell r="D3398">
            <v>1998000</v>
          </cell>
          <cell r="E3398">
            <v>199800</v>
          </cell>
          <cell r="F3398">
            <v>199800</v>
          </cell>
          <cell r="G3398">
            <v>300000</v>
          </cell>
          <cell r="H3398">
            <v>0</v>
          </cell>
          <cell r="I3398">
            <v>825000</v>
          </cell>
          <cell r="J3398">
            <v>2650000</v>
          </cell>
        </row>
        <row r="3399">
          <cell r="A3399" t="str">
            <v>P77993</v>
          </cell>
          <cell r="B3399" t="str">
            <v>DJAMINGAN</v>
          </cell>
          <cell r="C3399" t="str">
            <v>06780</v>
          </cell>
          <cell r="D3399">
            <v>1387000</v>
          </cell>
          <cell r="E3399">
            <v>138700</v>
          </cell>
          <cell r="F3399">
            <v>0</v>
          </cell>
          <cell r="G3399">
            <v>150000</v>
          </cell>
          <cell r="H3399">
            <v>0</v>
          </cell>
          <cell r="I3399">
            <v>0</v>
          </cell>
          <cell r="J3399">
            <v>1777000</v>
          </cell>
        </row>
        <row r="3400">
          <cell r="A3400" t="str">
            <v>P78041</v>
          </cell>
          <cell r="B3400" t="str">
            <v>SUDARMAN</v>
          </cell>
          <cell r="C3400" t="str">
            <v>06780</v>
          </cell>
          <cell r="D3400">
            <v>1486000</v>
          </cell>
          <cell r="E3400">
            <v>0</v>
          </cell>
          <cell r="F3400">
            <v>0</v>
          </cell>
          <cell r="G3400">
            <v>75000</v>
          </cell>
          <cell r="H3400">
            <v>0</v>
          </cell>
          <cell r="I3400">
            <v>297000</v>
          </cell>
          <cell r="J3400">
            <v>1852000</v>
          </cell>
        </row>
        <row r="3401">
          <cell r="A3401" t="str">
            <v>P80723</v>
          </cell>
          <cell r="B3401" t="str">
            <v>SUKIYO</v>
          </cell>
          <cell r="C3401" t="str">
            <v>06780</v>
          </cell>
          <cell r="D3401">
            <v>1425000</v>
          </cell>
          <cell r="E3401">
            <v>142500</v>
          </cell>
          <cell r="F3401">
            <v>142500</v>
          </cell>
          <cell r="G3401">
            <v>300000</v>
          </cell>
          <cell r="H3401">
            <v>0</v>
          </cell>
          <cell r="I3401">
            <v>583000</v>
          </cell>
          <cell r="J3401">
            <v>1987000</v>
          </cell>
        </row>
        <row r="3402">
          <cell r="A3402" t="str">
            <v>P50091</v>
          </cell>
          <cell r="B3402" t="str">
            <v>SUHARTO</v>
          </cell>
          <cell r="C3402" t="str">
            <v>06800</v>
          </cell>
          <cell r="D3402">
            <v>2072000</v>
          </cell>
          <cell r="E3402">
            <v>207200</v>
          </cell>
          <cell r="F3402">
            <v>207200</v>
          </cell>
          <cell r="G3402">
            <v>300000</v>
          </cell>
          <cell r="H3402">
            <v>0</v>
          </cell>
          <cell r="I3402">
            <v>407000</v>
          </cell>
          <cell r="J3402">
            <v>1964000</v>
          </cell>
        </row>
        <row r="3403">
          <cell r="A3403" t="str">
            <v>P77991</v>
          </cell>
          <cell r="B3403" t="str">
            <v>HARSANA</v>
          </cell>
          <cell r="C3403" t="str">
            <v>06800</v>
          </cell>
          <cell r="D3403">
            <v>1387000</v>
          </cell>
          <cell r="E3403">
            <v>138700</v>
          </cell>
          <cell r="F3403">
            <v>69350</v>
          </cell>
          <cell r="G3403">
            <v>225000</v>
          </cell>
          <cell r="H3403">
            <v>0</v>
          </cell>
          <cell r="I3403">
            <v>0</v>
          </cell>
          <cell r="J3403">
            <v>1716000</v>
          </cell>
        </row>
        <row r="3404">
          <cell r="A3404" t="str">
            <v>P79731</v>
          </cell>
          <cell r="B3404" t="str">
            <v>TRI PANCA HENDRIYANI,SE</v>
          </cell>
          <cell r="C3404" t="str">
            <v>06800</v>
          </cell>
          <cell r="D3404">
            <v>1927000</v>
          </cell>
          <cell r="E3404">
            <v>192700</v>
          </cell>
          <cell r="F3404">
            <v>192700</v>
          </cell>
          <cell r="G3404">
            <v>300000</v>
          </cell>
          <cell r="H3404">
            <v>1500000</v>
          </cell>
          <cell r="I3404">
            <v>0</v>
          </cell>
          <cell r="J3404">
            <v>2950000</v>
          </cell>
        </row>
        <row r="3405">
          <cell r="A3405" t="str">
            <v>P79732</v>
          </cell>
          <cell r="B3405" t="str">
            <v>IMAWATI SUKARTINAH,SE</v>
          </cell>
          <cell r="C3405" t="str">
            <v>06800</v>
          </cell>
          <cell r="D3405">
            <v>1686000</v>
          </cell>
          <cell r="E3405">
            <v>0</v>
          </cell>
          <cell r="F3405">
            <v>0</v>
          </cell>
          <cell r="G3405">
            <v>75000</v>
          </cell>
          <cell r="H3405">
            <v>0</v>
          </cell>
          <cell r="I3405">
            <v>583000</v>
          </cell>
          <cell r="J3405">
            <v>1964000</v>
          </cell>
        </row>
        <row r="3406">
          <cell r="A3406" t="str">
            <v>Q00807</v>
          </cell>
          <cell r="B3406" t="str">
            <v>YULIA NUGRAHENI</v>
          </cell>
          <cell r="C3406" t="str">
            <v>06800</v>
          </cell>
          <cell r="D3406">
            <v>935000</v>
          </cell>
          <cell r="E3406">
            <v>0</v>
          </cell>
          <cell r="F3406">
            <v>0</v>
          </cell>
          <cell r="G3406">
            <v>75000</v>
          </cell>
          <cell r="H3406">
            <v>0</v>
          </cell>
          <cell r="I3406">
            <v>0</v>
          </cell>
          <cell r="J3406">
            <v>1030000</v>
          </cell>
        </row>
        <row r="3407">
          <cell r="A3407" t="str">
            <v>P45723</v>
          </cell>
          <cell r="B3407" t="str">
            <v>SUDIMAN</v>
          </cell>
          <cell r="C3407" t="str">
            <v>06810</v>
          </cell>
          <cell r="D3407">
            <v>2219000</v>
          </cell>
          <cell r="E3407">
            <v>0</v>
          </cell>
          <cell r="F3407">
            <v>0</v>
          </cell>
          <cell r="G3407">
            <v>75000</v>
          </cell>
          <cell r="H3407">
            <v>0</v>
          </cell>
          <cell r="I3407">
            <v>583000</v>
          </cell>
          <cell r="J3407">
            <v>2051000</v>
          </cell>
        </row>
        <row r="3408">
          <cell r="A3408" t="str">
            <v>P46643</v>
          </cell>
          <cell r="B3408" t="str">
            <v>AMAD MAKMURI</v>
          </cell>
          <cell r="C3408" t="str">
            <v>06810</v>
          </cell>
          <cell r="D3408">
            <v>1891000</v>
          </cell>
          <cell r="E3408">
            <v>189100</v>
          </cell>
          <cell r="F3408">
            <v>0</v>
          </cell>
          <cell r="G3408">
            <v>150000</v>
          </cell>
          <cell r="H3408">
            <v>0</v>
          </cell>
          <cell r="I3408">
            <v>0</v>
          </cell>
          <cell r="J3408">
            <v>1716000</v>
          </cell>
        </row>
        <row r="3409">
          <cell r="A3409" t="str">
            <v>P59453</v>
          </cell>
          <cell r="B3409" t="str">
            <v>SUPARSONO</v>
          </cell>
          <cell r="C3409" t="str">
            <v>06810</v>
          </cell>
          <cell r="D3409">
            <v>1813000</v>
          </cell>
          <cell r="E3409">
            <v>181300</v>
          </cell>
          <cell r="F3409">
            <v>90650</v>
          </cell>
          <cell r="G3409">
            <v>225000</v>
          </cell>
          <cell r="H3409">
            <v>0</v>
          </cell>
          <cell r="I3409">
            <v>0</v>
          </cell>
          <cell r="J3409">
            <v>1840000</v>
          </cell>
        </row>
        <row r="3410">
          <cell r="A3410" t="str">
            <v>P77153</v>
          </cell>
          <cell r="B3410" t="str">
            <v>MANIJO</v>
          </cell>
          <cell r="C3410" t="str">
            <v>06810</v>
          </cell>
          <cell r="D3410">
            <v>1526000</v>
          </cell>
          <cell r="E3410">
            <v>152600</v>
          </cell>
          <cell r="F3410">
            <v>152600</v>
          </cell>
          <cell r="G3410">
            <v>300000</v>
          </cell>
          <cell r="H3410">
            <v>0</v>
          </cell>
          <cell r="I3410">
            <v>297000</v>
          </cell>
          <cell r="J3410">
            <v>1922000</v>
          </cell>
        </row>
        <row r="3411">
          <cell r="A3411" t="str">
            <v>P78043</v>
          </cell>
          <cell r="B3411" t="str">
            <v>PARWITO</v>
          </cell>
          <cell r="C3411" t="str">
            <v>06810</v>
          </cell>
          <cell r="D3411">
            <v>1577000</v>
          </cell>
          <cell r="E3411">
            <v>0</v>
          </cell>
          <cell r="F3411">
            <v>0</v>
          </cell>
          <cell r="G3411">
            <v>75000</v>
          </cell>
          <cell r="H3411">
            <v>0</v>
          </cell>
          <cell r="I3411">
            <v>0</v>
          </cell>
          <cell r="J3411">
            <v>1902000</v>
          </cell>
        </row>
        <row r="3412">
          <cell r="A3412" t="str">
            <v>P79728</v>
          </cell>
          <cell r="B3412" t="str">
            <v>RAPIH SUPRANAWATI</v>
          </cell>
          <cell r="C3412" t="str">
            <v>06810</v>
          </cell>
          <cell r="D3412">
            <v>1744000</v>
          </cell>
          <cell r="E3412">
            <v>174400</v>
          </cell>
          <cell r="F3412">
            <v>174400</v>
          </cell>
          <cell r="G3412">
            <v>300000</v>
          </cell>
          <cell r="H3412">
            <v>0</v>
          </cell>
          <cell r="I3412">
            <v>0</v>
          </cell>
          <cell r="J3412">
            <v>2051000</v>
          </cell>
        </row>
        <row r="3413">
          <cell r="A3413" t="str">
            <v>P80143</v>
          </cell>
          <cell r="B3413" t="str">
            <v>NANIK MURYANTI</v>
          </cell>
          <cell r="C3413" t="str">
            <v>06810</v>
          </cell>
          <cell r="D3413">
            <v>1744000</v>
          </cell>
          <cell r="E3413">
            <v>0</v>
          </cell>
          <cell r="F3413">
            <v>0</v>
          </cell>
          <cell r="G3413">
            <v>75000</v>
          </cell>
          <cell r="H3413">
            <v>0</v>
          </cell>
          <cell r="I3413">
            <v>825000</v>
          </cell>
          <cell r="J3413">
            <v>2051000</v>
          </cell>
        </row>
        <row r="3414">
          <cell r="A3414" t="str">
            <v>P80514</v>
          </cell>
          <cell r="B3414" t="str">
            <v>UTOMO, SE</v>
          </cell>
          <cell r="C3414" t="str">
            <v>06810</v>
          </cell>
          <cell r="D3414">
            <v>1799000</v>
          </cell>
          <cell r="E3414">
            <v>179900</v>
          </cell>
          <cell r="F3414">
            <v>179900</v>
          </cell>
          <cell r="G3414">
            <v>300000</v>
          </cell>
          <cell r="H3414">
            <v>1500000</v>
          </cell>
          <cell r="I3414">
            <v>0</v>
          </cell>
          <cell r="J3414">
            <v>2825000</v>
          </cell>
        </row>
        <row r="3415">
          <cell r="A3415" t="str">
            <v>P53121</v>
          </cell>
          <cell r="B3415" t="str">
            <v>SUMANTO</v>
          </cell>
          <cell r="C3415" t="str">
            <v>06820</v>
          </cell>
          <cell r="D3415">
            <v>1816000</v>
          </cell>
          <cell r="E3415">
            <v>181600</v>
          </cell>
          <cell r="F3415">
            <v>181600</v>
          </cell>
          <cell r="G3415">
            <v>300000</v>
          </cell>
          <cell r="H3415">
            <v>0</v>
          </cell>
          <cell r="I3415">
            <v>0</v>
          </cell>
          <cell r="J3415">
            <v>1778000</v>
          </cell>
        </row>
        <row r="3416">
          <cell r="A3416" t="str">
            <v>P77019</v>
          </cell>
          <cell r="B3416" t="str">
            <v>SUPENO</v>
          </cell>
          <cell r="C3416" t="str">
            <v>06820</v>
          </cell>
          <cell r="D3416">
            <v>1580000</v>
          </cell>
          <cell r="E3416">
            <v>158000</v>
          </cell>
          <cell r="F3416">
            <v>158000</v>
          </cell>
          <cell r="G3416">
            <v>300000</v>
          </cell>
          <cell r="H3416">
            <v>0</v>
          </cell>
          <cell r="I3416">
            <v>407000</v>
          </cell>
          <cell r="J3416">
            <v>1840000</v>
          </cell>
        </row>
        <row r="3417">
          <cell r="A3417" t="str">
            <v>P78970</v>
          </cell>
          <cell r="B3417" t="str">
            <v>SUYANTO,SE</v>
          </cell>
          <cell r="C3417" t="str">
            <v>06820</v>
          </cell>
          <cell r="D3417">
            <v>1865000</v>
          </cell>
          <cell r="E3417">
            <v>186500</v>
          </cell>
          <cell r="F3417">
            <v>279750</v>
          </cell>
          <cell r="G3417">
            <v>375000</v>
          </cell>
          <cell r="H3417">
            <v>1500000</v>
          </cell>
          <cell r="I3417">
            <v>0</v>
          </cell>
          <cell r="J3417">
            <v>2825000</v>
          </cell>
        </row>
        <row r="3418">
          <cell r="A3418" t="str">
            <v>P55361</v>
          </cell>
          <cell r="B3418" t="str">
            <v>SUTRISNO</v>
          </cell>
          <cell r="C3418" t="str">
            <v>06830</v>
          </cell>
          <cell r="D3418">
            <v>1705000</v>
          </cell>
          <cell r="E3418">
            <v>170500</v>
          </cell>
          <cell r="F3418">
            <v>0</v>
          </cell>
          <cell r="G3418">
            <v>150000</v>
          </cell>
          <cell r="H3418">
            <v>0</v>
          </cell>
          <cell r="I3418">
            <v>0</v>
          </cell>
          <cell r="J3418">
            <v>1716000</v>
          </cell>
        </row>
        <row r="3419">
          <cell r="A3419" t="str">
            <v>P79506</v>
          </cell>
          <cell r="B3419" t="str">
            <v>SITI HABIBAH</v>
          </cell>
          <cell r="C3419" t="str">
            <v>06830</v>
          </cell>
          <cell r="D3419">
            <v>1577000</v>
          </cell>
          <cell r="E3419">
            <v>157700</v>
          </cell>
          <cell r="F3419">
            <v>78850</v>
          </cell>
          <cell r="G3419">
            <v>225000</v>
          </cell>
          <cell r="H3419">
            <v>0</v>
          </cell>
          <cell r="I3419">
            <v>407000</v>
          </cell>
          <cell r="J3419">
            <v>1986000</v>
          </cell>
        </row>
        <row r="3420">
          <cell r="A3420" t="str">
            <v>P80185</v>
          </cell>
          <cell r="B3420" t="str">
            <v>WAHYUDI, SE</v>
          </cell>
          <cell r="C3420" t="str">
            <v>06830</v>
          </cell>
          <cell r="D3420">
            <v>1744000</v>
          </cell>
          <cell r="E3420">
            <v>0</v>
          </cell>
          <cell r="F3420">
            <v>0</v>
          </cell>
          <cell r="G3420">
            <v>75000</v>
          </cell>
          <cell r="H3420">
            <v>1500000</v>
          </cell>
          <cell r="I3420">
            <v>0</v>
          </cell>
          <cell r="J3420">
            <v>2825000</v>
          </cell>
        </row>
        <row r="3421">
          <cell r="A3421" t="str">
            <v>P82078</v>
          </cell>
          <cell r="B3421" t="str">
            <v>EKO ISHARYANTO</v>
          </cell>
          <cell r="C3421" t="str">
            <v>06830</v>
          </cell>
          <cell r="D3421">
            <v>1164000</v>
          </cell>
          <cell r="E3421">
            <v>116400</v>
          </cell>
          <cell r="F3421">
            <v>116400</v>
          </cell>
          <cell r="G3421">
            <v>300000</v>
          </cell>
          <cell r="H3421">
            <v>0</v>
          </cell>
          <cell r="I3421">
            <v>297000</v>
          </cell>
          <cell r="J3421">
            <v>1716000</v>
          </cell>
        </row>
        <row r="3422">
          <cell r="A3422" t="str">
            <v>P59378</v>
          </cell>
          <cell r="B3422" t="str">
            <v>ATMAN A F</v>
          </cell>
          <cell r="C3422" t="str">
            <v>06840</v>
          </cell>
          <cell r="D3422">
            <v>1755000</v>
          </cell>
          <cell r="E3422">
            <v>175500</v>
          </cell>
          <cell r="F3422">
            <v>0</v>
          </cell>
          <cell r="G3422">
            <v>150000</v>
          </cell>
          <cell r="H3422">
            <v>0</v>
          </cell>
          <cell r="I3422">
            <v>0</v>
          </cell>
          <cell r="J3422">
            <v>1841000</v>
          </cell>
        </row>
        <row r="3423">
          <cell r="A3423" t="str">
            <v>P66085</v>
          </cell>
          <cell r="B3423" t="str">
            <v>WIDJANARKO</v>
          </cell>
          <cell r="C3423" t="str">
            <v>06840</v>
          </cell>
          <cell r="D3423">
            <v>1806000</v>
          </cell>
          <cell r="E3423">
            <v>180600</v>
          </cell>
          <cell r="F3423">
            <v>180600</v>
          </cell>
          <cell r="G3423">
            <v>300000</v>
          </cell>
          <cell r="H3423">
            <v>0</v>
          </cell>
          <cell r="I3423">
            <v>407000</v>
          </cell>
          <cell r="J3423">
            <v>2121000</v>
          </cell>
        </row>
        <row r="3424">
          <cell r="A3424" t="str">
            <v>P80337</v>
          </cell>
          <cell r="B3424" t="str">
            <v>NURUL LAILI</v>
          </cell>
          <cell r="C3424" t="str">
            <v>06840</v>
          </cell>
          <cell r="D3424">
            <v>1686000</v>
          </cell>
          <cell r="E3424">
            <v>0</v>
          </cell>
          <cell r="F3424">
            <v>0</v>
          </cell>
          <cell r="G3424">
            <v>75000</v>
          </cell>
          <cell r="H3424">
            <v>0</v>
          </cell>
          <cell r="I3424">
            <v>825000</v>
          </cell>
          <cell r="J3424">
            <v>2034000</v>
          </cell>
        </row>
        <row r="3425">
          <cell r="A3425" t="str">
            <v>P50104</v>
          </cell>
          <cell r="B3425" t="str">
            <v>PC PURWANTO</v>
          </cell>
          <cell r="C3425" t="str">
            <v>06850</v>
          </cell>
          <cell r="D3425">
            <v>2006000</v>
          </cell>
          <cell r="E3425">
            <v>200600</v>
          </cell>
          <cell r="F3425">
            <v>100300</v>
          </cell>
          <cell r="G3425">
            <v>225000</v>
          </cell>
          <cell r="H3425">
            <v>0</v>
          </cell>
          <cell r="I3425">
            <v>407000</v>
          </cell>
          <cell r="J3425">
            <v>2054000</v>
          </cell>
        </row>
        <row r="3426">
          <cell r="A3426" t="str">
            <v>P78898</v>
          </cell>
          <cell r="B3426" t="str">
            <v>PAIJA</v>
          </cell>
          <cell r="C3426" t="str">
            <v>06850</v>
          </cell>
          <cell r="D3426">
            <v>1486000</v>
          </cell>
          <cell r="E3426">
            <v>148600</v>
          </cell>
          <cell r="F3426">
            <v>0</v>
          </cell>
          <cell r="G3426">
            <v>150000</v>
          </cell>
          <cell r="H3426">
            <v>0</v>
          </cell>
          <cell r="I3426">
            <v>0</v>
          </cell>
          <cell r="J3426">
            <v>1777000</v>
          </cell>
        </row>
        <row r="3427">
          <cell r="A3427" t="str">
            <v>P78963</v>
          </cell>
          <cell r="B3427" t="str">
            <v>CATUR ARI YUNITO</v>
          </cell>
          <cell r="C3427" t="str">
            <v>06850</v>
          </cell>
          <cell r="D3427">
            <v>1806000</v>
          </cell>
          <cell r="E3427">
            <v>180600</v>
          </cell>
          <cell r="F3427">
            <v>180600</v>
          </cell>
          <cell r="G3427">
            <v>300000</v>
          </cell>
          <cell r="H3427">
            <v>0</v>
          </cell>
          <cell r="I3427">
            <v>825000</v>
          </cell>
          <cell r="J3427">
            <v>2575000</v>
          </cell>
        </row>
        <row r="3428">
          <cell r="A3428" t="str">
            <v>P52610</v>
          </cell>
          <cell r="B3428" t="str">
            <v>WAGIMAN</v>
          </cell>
          <cell r="C3428" t="str">
            <v>06860</v>
          </cell>
          <cell r="D3428">
            <v>1827000</v>
          </cell>
          <cell r="E3428">
            <v>182700</v>
          </cell>
          <cell r="F3428">
            <v>182700</v>
          </cell>
          <cell r="G3428">
            <v>300000</v>
          </cell>
          <cell r="H3428">
            <v>0</v>
          </cell>
          <cell r="I3428">
            <v>0</v>
          </cell>
          <cell r="J3428">
            <v>1716000</v>
          </cell>
        </row>
        <row r="3429">
          <cell r="A3429" t="str">
            <v>P53292</v>
          </cell>
          <cell r="B3429" t="str">
            <v>PONIRAN</v>
          </cell>
          <cell r="C3429" t="str">
            <v>06860</v>
          </cell>
          <cell r="D3429">
            <v>1816000</v>
          </cell>
          <cell r="E3429">
            <v>181600</v>
          </cell>
          <cell r="F3429">
            <v>90800</v>
          </cell>
          <cell r="G3429">
            <v>225000</v>
          </cell>
          <cell r="H3429">
            <v>0</v>
          </cell>
          <cell r="I3429">
            <v>0</v>
          </cell>
          <cell r="J3429">
            <v>1699000</v>
          </cell>
        </row>
        <row r="3430">
          <cell r="A3430" t="str">
            <v>P55465</v>
          </cell>
          <cell r="B3430" t="str">
            <v>NGATEMIN</v>
          </cell>
          <cell r="C3430" t="str">
            <v>06860</v>
          </cell>
          <cell r="D3430">
            <v>1705000</v>
          </cell>
          <cell r="E3430">
            <v>170500</v>
          </cell>
          <cell r="F3430">
            <v>170500</v>
          </cell>
          <cell r="G3430">
            <v>300000</v>
          </cell>
          <cell r="H3430">
            <v>0</v>
          </cell>
          <cell r="I3430">
            <v>0</v>
          </cell>
          <cell r="J3430">
            <v>1716000</v>
          </cell>
        </row>
        <row r="3431">
          <cell r="A3431" t="str">
            <v>P62541</v>
          </cell>
          <cell r="B3431" t="str">
            <v>PRASETYA</v>
          </cell>
          <cell r="C3431" t="str">
            <v>06860</v>
          </cell>
          <cell r="D3431">
            <v>2215000</v>
          </cell>
          <cell r="E3431">
            <v>221500</v>
          </cell>
          <cell r="F3431">
            <v>0</v>
          </cell>
          <cell r="G3431">
            <v>150000</v>
          </cell>
          <cell r="H3431">
            <v>0</v>
          </cell>
          <cell r="I3431">
            <v>825000</v>
          </cell>
          <cell r="J3431">
            <v>2027000</v>
          </cell>
        </row>
        <row r="3432">
          <cell r="A3432" t="str">
            <v>P70771</v>
          </cell>
          <cell r="B3432" t="str">
            <v>PUJONO</v>
          </cell>
          <cell r="C3432" t="str">
            <v>06860</v>
          </cell>
          <cell r="D3432">
            <v>1748000</v>
          </cell>
          <cell r="E3432">
            <v>174800</v>
          </cell>
          <cell r="F3432">
            <v>174800</v>
          </cell>
          <cell r="G3432">
            <v>300000</v>
          </cell>
          <cell r="H3432">
            <v>0</v>
          </cell>
          <cell r="I3432">
            <v>407000</v>
          </cell>
          <cell r="J3432">
            <v>1902000</v>
          </cell>
        </row>
        <row r="3433">
          <cell r="A3433" t="str">
            <v>P77195</v>
          </cell>
          <cell r="B3433" t="str">
            <v>ARIS PITOYO, S.E.</v>
          </cell>
          <cell r="C3433" t="str">
            <v>06860</v>
          </cell>
          <cell r="D3433">
            <v>1865000</v>
          </cell>
          <cell r="E3433">
            <v>186500</v>
          </cell>
          <cell r="F3433">
            <v>0</v>
          </cell>
          <cell r="G3433">
            <v>150000</v>
          </cell>
          <cell r="H3433">
            <v>0</v>
          </cell>
          <cell r="I3433">
            <v>825000</v>
          </cell>
          <cell r="J3433">
            <v>2027000</v>
          </cell>
        </row>
        <row r="3434">
          <cell r="A3434" t="str">
            <v>P79626</v>
          </cell>
          <cell r="B3434" t="str">
            <v>PRIYATININGSIH,SE</v>
          </cell>
          <cell r="C3434" t="str">
            <v>06860</v>
          </cell>
          <cell r="D3434">
            <v>1577000</v>
          </cell>
          <cell r="E3434">
            <v>157700</v>
          </cell>
          <cell r="F3434">
            <v>157700</v>
          </cell>
          <cell r="G3434">
            <v>300000</v>
          </cell>
          <cell r="H3434">
            <v>0</v>
          </cell>
          <cell r="I3434">
            <v>0</v>
          </cell>
          <cell r="J3434">
            <v>1902000</v>
          </cell>
        </row>
        <row r="3435">
          <cell r="A3435" t="str">
            <v>P82832</v>
          </cell>
          <cell r="B3435" t="str">
            <v>OKVITA SARI</v>
          </cell>
          <cell r="C3435" t="str">
            <v>06860</v>
          </cell>
          <cell r="D3435">
            <v>1052000</v>
          </cell>
          <cell r="E3435">
            <v>0</v>
          </cell>
          <cell r="F3435">
            <v>0</v>
          </cell>
          <cell r="G3435">
            <v>75000</v>
          </cell>
          <cell r="H3435">
            <v>0</v>
          </cell>
          <cell r="I3435">
            <v>297000</v>
          </cell>
          <cell r="J3435">
            <v>1654000</v>
          </cell>
        </row>
        <row r="3436">
          <cell r="A3436" t="str">
            <v>P69017</v>
          </cell>
          <cell r="B3436" t="str">
            <v>SUSILO</v>
          </cell>
          <cell r="C3436" t="str">
            <v>06870</v>
          </cell>
          <cell r="D3436">
            <v>1751000</v>
          </cell>
          <cell r="E3436">
            <v>175100</v>
          </cell>
          <cell r="F3436">
            <v>175100</v>
          </cell>
          <cell r="G3436">
            <v>300000</v>
          </cell>
          <cell r="H3436">
            <v>0</v>
          </cell>
          <cell r="I3436">
            <v>297000</v>
          </cell>
          <cell r="J3436">
            <v>1840000</v>
          </cell>
        </row>
        <row r="3437">
          <cell r="A3437" t="str">
            <v>P78829</v>
          </cell>
          <cell r="B3437" t="str">
            <v>SUMARMAN</v>
          </cell>
          <cell r="C3437" t="str">
            <v>06870</v>
          </cell>
          <cell r="D3437">
            <v>1436000</v>
          </cell>
          <cell r="E3437">
            <v>143600</v>
          </cell>
          <cell r="F3437">
            <v>0</v>
          </cell>
          <cell r="G3437">
            <v>150000</v>
          </cell>
          <cell r="H3437">
            <v>0</v>
          </cell>
          <cell r="I3437">
            <v>0</v>
          </cell>
          <cell r="J3437">
            <v>1716000</v>
          </cell>
        </row>
        <row r="3438">
          <cell r="A3438" t="str">
            <v>P78960</v>
          </cell>
          <cell r="B3438" t="str">
            <v>JOHANES MARYADI</v>
          </cell>
          <cell r="C3438" t="str">
            <v>06870</v>
          </cell>
          <cell r="D3438">
            <v>1865000</v>
          </cell>
          <cell r="E3438">
            <v>186500</v>
          </cell>
          <cell r="F3438">
            <v>186500</v>
          </cell>
          <cell r="G3438">
            <v>300000</v>
          </cell>
          <cell r="H3438">
            <v>1500000</v>
          </cell>
          <cell r="I3438">
            <v>0</v>
          </cell>
          <cell r="J3438">
            <v>2825000</v>
          </cell>
        </row>
        <row r="3439">
          <cell r="A3439" t="str">
            <v>P79627</v>
          </cell>
          <cell r="B3439" t="str">
            <v>NARNI,SE</v>
          </cell>
          <cell r="C3439" t="str">
            <v>06870</v>
          </cell>
          <cell r="D3439">
            <v>1577000</v>
          </cell>
          <cell r="E3439">
            <v>157700</v>
          </cell>
          <cell r="F3439">
            <v>157700</v>
          </cell>
          <cell r="G3439">
            <v>300000</v>
          </cell>
          <cell r="H3439">
            <v>0</v>
          </cell>
          <cell r="I3439">
            <v>407000</v>
          </cell>
          <cell r="J3439">
            <v>1986000</v>
          </cell>
        </row>
        <row r="3440">
          <cell r="A3440" t="str">
            <v>P53293</v>
          </cell>
          <cell r="B3440" t="str">
            <v>SUKIJAN</v>
          </cell>
          <cell r="C3440" t="str">
            <v>06880</v>
          </cell>
          <cell r="D3440">
            <v>1827000</v>
          </cell>
          <cell r="E3440">
            <v>182700</v>
          </cell>
          <cell r="F3440">
            <v>0</v>
          </cell>
          <cell r="G3440">
            <v>150000</v>
          </cell>
          <cell r="H3440">
            <v>0</v>
          </cell>
          <cell r="I3440">
            <v>0</v>
          </cell>
          <cell r="J3440">
            <v>1716000</v>
          </cell>
        </row>
        <row r="3441">
          <cell r="A3441" t="str">
            <v>P77022</v>
          </cell>
          <cell r="B3441" t="str">
            <v>NYONO</v>
          </cell>
          <cell r="C3441" t="str">
            <v>06880</v>
          </cell>
          <cell r="D3441">
            <v>1580000</v>
          </cell>
          <cell r="E3441">
            <v>158000</v>
          </cell>
          <cell r="F3441">
            <v>158000</v>
          </cell>
          <cell r="G3441">
            <v>300000</v>
          </cell>
          <cell r="H3441">
            <v>0</v>
          </cell>
          <cell r="I3441">
            <v>407000</v>
          </cell>
          <cell r="J3441">
            <v>1840000</v>
          </cell>
        </row>
        <row r="3442">
          <cell r="A3442" t="str">
            <v>P79789</v>
          </cell>
          <cell r="B3442" t="str">
            <v>HARIS MARTOYO,SE</v>
          </cell>
          <cell r="C3442" t="str">
            <v>06880</v>
          </cell>
          <cell r="D3442">
            <v>1744000</v>
          </cell>
          <cell r="E3442">
            <v>174400</v>
          </cell>
          <cell r="F3442">
            <v>87200</v>
          </cell>
          <cell r="G3442">
            <v>225000</v>
          </cell>
          <cell r="H3442">
            <v>1500000</v>
          </cell>
          <cell r="I3442">
            <v>0</v>
          </cell>
          <cell r="J3442">
            <v>2825000</v>
          </cell>
        </row>
        <row r="3443">
          <cell r="A3443" t="str">
            <v>Q00806</v>
          </cell>
          <cell r="B3443" t="str">
            <v>NORMA WIJI LESTARI</v>
          </cell>
          <cell r="C3443" t="str">
            <v>06880</v>
          </cell>
          <cell r="D3443">
            <v>935000</v>
          </cell>
          <cell r="E3443">
            <v>0</v>
          </cell>
          <cell r="F3443">
            <v>0</v>
          </cell>
          <cell r="G3443">
            <v>75000</v>
          </cell>
          <cell r="H3443">
            <v>0</v>
          </cell>
          <cell r="I3443">
            <v>0</v>
          </cell>
          <cell r="J3443">
            <v>1030000</v>
          </cell>
        </row>
        <row r="3444">
          <cell r="A3444" t="str">
            <v>P53883</v>
          </cell>
          <cell r="B3444" t="str">
            <v>BADAKIM</v>
          </cell>
          <cell r="C3444" t="str">
            <v>06890</v>
          </cell>
          <cell r="D3444">
            <v>2288000</v>
          </cell>
          <cell r="E3444">
            <v>228800</v>
          </cell>
          <cell r="F3444">
            <v>228800</v>
          </cell>
          <cell r="G3444">
            <v>300000</v>
          </cell>
          <cell r="H3444">
            <v>1500000</v>
          </cell>
          <cell r="I3444">
            <v>0</v>
          </cell>
          <cell r="J3444">
            <v>2925000</v>
          </cell>
        </row>
        <row r="3445">
          <cell r="A3445" t="str">
            <v>P76599</v>
          </cell>
          <cell r="B3445" t="str">
            <v>RADIANTORO</v>
          </cell>
          <cell r="C3445" t="str">
            <v>06890</v>
          </cell>
          <cell r="D3445">
            <v>1689000</v>
          </cell>
          <cell r="E3445">
            <v>0</v>
          </cell>
          <cell r="F3445">
            <v>0</v>
          </cell>
          <cell r="G3445">
            <v>75000</v>
          </cell>
          <cell r="H3445">
            <v>0</v>
          </cell>
          <cell r="I3445">
            <v>407000</v>
          </cell>
          <cell r="J3445">
            <v>2054000</v>
          </cell>
        </row>
        <row r="3446">
          <cell r="A3446" t="str">
            <v>P53275</v>
          </cell>
          <cell r="B3446" t="str">
            <v>SLAMET BUDI WALUYO</v>
          </cell>
          <cell r="C3446" t="str">
            <v>06900</v>
          </cell>
          <cell r="D3446">
            <v>2288000</v>
          </cell>
          <cell r="E3446">
            <v>228800</v>
          </cell>
          <cell r="F3446">
            <v>114400</v>
          </cell>
          <cell r="G3446">
            <v>225000</v>
          </cell>
          <cell r="H3446">
            <v>1500000</v>
          </cell>
          <cell r="I3446">
            <v>0</v>
          </cell>
          <cell r="J3446">
            <v>2825000</v>
          </cell>
        </row>
        <row r="3447">
          <cell r="A3447" t="str">
            <v>P62707</v>
          </cell>
          <cell r="B3447" t="str">
            <v>ARY DWIYANTO</v>
          </cell>
          <cell r="C3447" t="str">
            <v>06900</v>
          </cell>
          <cell r="D3447">
            <v>1934000</v>
          </cell>
          <cell r="E3447">
            <v>193400</v>
          </cell>
          <cell r="F3447">
            <v>193400</v>
          </cell>
          <cell r="G3447">
            <v>300000</v>
          </cell>
          <cell r="H3447">
            <v>0</v>
          </cell>
          <cell r="I3447">
            <v>825000</v>
          </cell>
          <cell r="J3447">
            <v>2051000</v>
          </cell>
        </row>
        <row r="3448">
          <cell r="A3448" t="str">
            <v>P62907</v>
          </cell>
          <cell r="B3448" t="str">
            <v>SUDIYANTO</v>
          </cell>
          <cell r="C3448" t="str">
            <v>06900</v>
          </cell>
          <cell r="D3448">
            <v>1872000</v>
          </cell>
          <cell r="E3448">
            <v>187200</v>
          </cell>
          <cell r="F3448">
            <v>187200</v>
          </cell>
          <cell r="G3448">
            <v>300000</v>
          </cell>
          <cell r="H3448">
            <v>0</v>
          </cell>
          <cell r="I3448">
            <v>407000</v>
          </cell>
          <cell r="J3448">
            <v>1986000</v>
          </cell>
        </row>
        <row r="3449">
          <cell r="A3449" t="str">
            <v>P76971</v>
          </cell>
          <cell r="B3449" t="str">
            <v>ISDURIYATMAN</v>
          </cell>
          <cell r="C3449" t="str">
            <v>06900</v>
          </cell>
          <cell r="D3449">
            <v>1486000</v>
          </cell>
          <cell r="E3449">
            <v>148600</v>
          </cell>
          <cell r="F3449">
            <v>148600</v>
          </cell>
          <cell r="G3449">
            <v>300000</v>
          </cell>
          <cell r="H3449">
            <v>0</v>
          </cell>
          <cell r="I3449">
            <v>0</v>
          </cell>
          <cell r="J3449">
            <v>1716000</v>
          </cell>
        </row>
        <row r="3450">
          <cell r="A3450" t="str">
            <v>P80150</v>
          </cell>
          <cell r="B3450" t="str">
            <v>RUSTIANI, S.E.</v>
          </cell>
          <cell r="C3450" t="str">
            <v>06900</v>
          </cell>
          <cell r="D3450">
            <v>1744000</v>
          </cell>
          <cell r="E3450">
            <v>174400</v>
          </cell>
          <cell r="F3450">
            <v>174400</v>
          </cell>
          <cell r="G3450">
            <v>300000</v>
          </cell>
          <cell r="H3450">
            <v>0</v>
          </cell>
          <cell r="I3450">
            <v>407000</v>
          </cell>
          <cell r="J3450">
            <v>2051000</v>
          </cell>
        </row>
        <row r="3451">
          <cell r="A3451" t="str">
            <v>P80377</v>
          </cell>
          <cell r="B3451" t="str">
            <v>ENDANG SRI S</v>
          </cell>
          <cell r="C3451" t="str">
            <v>06900</v>
          </cell>
          <cell r="D3451">
            <v>1686000</v>
          </cell>
          <cell r="E3451">
            <v>168600</v>
          </cell>
          <cell r="F3451">
            <v>168600</v>
          </cell>
          <cell r="G3451">
            <v>300000</v>
          </cell>
          <cell r="H3451">
            <v>0</v>
          </cell>
          <cell r="I3451">
            <v>825000</v>
          </cell>
          <cell r="J3451">
            <v>2051000</v>
          </cell>
        </row>
        <row r="3452">
          <cell r="A3452" t="str">
            <v>P80793</v>
          </cell>
          <cell r="B3452" t="str">
            <v>HIMAWAN YOGA SAMEKTA,SE</v>
          </cell>
          <cell r="C3452" t="str">
            <v>06900</v>
          </cell>
          <cell r="D3452">
            <v>1379000</v>
          </cell>
          <cell r="E3452">
            <v>137900</v>
          </cell>
          <cell r="F3452">
            <v>137900</v>
          </cell>
          <cell r="G3452">
            <v>300000</v>
          </cell>
          <cell r="H3452">
            <v>0</v>
          </cell>
          <cell r="I3452">
            <v>407000</v>
          </cell>
          <cell r="J3452">
            <v>1857000</v>
          </cell>
        </row>
        <row r="3453">
          <cell r="A3453" t="str">
            <v>P81419</v>
          </cell>
          <cell r="B3453" t="str">
            <v>B. SRI SARJUNI</v>
          </cell>
          <cell r="C3453" t="str">
            <v>06900</v>
          </cell>
          <cell r="D3453">
            <v>1166000</v>
          </cell>
          <cell r="E3453">
            <v>116600</v>
          </cell>
          <cell r="F3453">
            <v>116600</v>
          </cell>
          <cell r="G3453">
            <v>300000</v>
          </cell>
          <cell r="H3453">
            <v>0</v>
          </cell>
          <cell r="I3453">
            <v>297000</v>
          </cell>
          <cell r="J3453">
            <v>1727000</v>
          </cell>
        </row>
        <row r="3454">
          <cell r="A3454" t="str">
            <v>P81634</v>
          </cell>
          <cell r="B3454" t="str">
            <v>MARYANTO</v>
          </cell>
          <cell r="C3454" t="str">
            <v>06900</v>
          </cell>
          <cell r="D3454">
            <v>1166000</v>
          </cell>
          <cell r="E3454">
            <v>116600</v>
          </cell>
          <cell r="F3454">
            <v>116600</v>
          </cell>
          <cell r="G3454">
            <v>300000</v>
          </cell>
          <cell r="H3454">
            <v>0</v>
          </cell>
          <cell r="I3454">
            <v>0</v>
          </cell>
          <cell r="J3454">
            <v>1727000</v>
          </cell>
        </row>
        <row r="3455">
          <cell r="A3455" t="str">
            <v>P63220</v>
          </cell>
          <cell r="B3455" t="str">
            <v>SRI MULYANI</v>
          </cell>
          <cell r="C3455" t="str">
            <v>06910</v>
          </cell>
          <cell r="D3455">
            <v>2072000</v>
          </cell>
          <cell r="E3455">
            <v>0</v>
          </cell>
          <cell r="F3455">
            <v>0</v>
          </cell>
          <cell r="G3455">
            <v>75000</v>
          </cell>
          <cell r="H3455">
            <v>0</v>
          </cell>
          <cell r="I3455">
            <v>825000</v>
          </cell>
          <cell r="J3455">
            <v>2575000</v>
          </cell>
        </row>
        <row r="3456">
          <cell r="A3456" t="str">
            <v>P77949</v>
          </cell>
          <cell r="B3456" t="str">
            <v>DAWUT</v>
          </cell>
          <cell r="C3456" t="str">
            <v>06910</v>
          </cell>
          <cell r="D3456">
            <v>1529000</v>
          </cell>
          <cell r="E3456">
            <v>152900</v>
          </cell>
          <cell r="F3456">
            <v>152900</v>
          </cell>
          <cell r="G3456">
            <v>300000</v>
          </cell>
          <cell r="H3456">
            <v>0</v>
          </cell>
          <cell r="I3456">
            <v>583000</v>
          </cell>
          <cell r="J3456">
            <v>1857000</v>
          </cell>
        </row>
        <row r="3457">
          <cell r="A3457" t="str">
            <v>P51504</v>
          </cell>
          <cell r="B3457" t="str">
            <v>SUTRISNO</v>
          </cell>
          <cell r="C3457" t="str">
            <v>06920</v>
          </cell>
          <cell r="D3457">
            <v>2446000</v>
          </cell>
          <cell r="E3457">
            <v>244600</v>
          </cell>
          <cell r="F3457">
            <v>122300</v>
          </cell>
          <cell r="G3457">
            <v>225000</v>
          </cell>
          <cell r="H3457">
            <v>1600000</v>
          </cell>
          <cell r="I3457">
            <v>0</v>
          </cell>
          <cell r="J3457">
            <v>3422000</v>
          </cell>
        </row>
        <row r="3458">
          <cell r="A3458" t="str">
            <v>P66102</v>
          </cell>
          <cell r="B3458" t="str">
            <v>MARET PRIYADI</v>
          </cell>
          <cell r="C3458" t="str">
            <v>06920</v>
          </cell>
          <cell r="D3458">
            <v>1638000</v>
          </cell>
          <cell r="E3458">
            <v>163800</v>
          </cell>
          <cell r="F3458">
            <v>0</v>
          </cell>
          <cell r="G3458">
            <v>150000</v>
          </cell>
          <cell r="H3458">
            <v>0</v>
          </cell>
          <cell r="I3458">
            <v>319000</v>
          </cell>
          <cell r="J3458">
            <v>1778000</v>
          </cell>
        </row>
        <row r="3459">
          <cell r="A3459" t="str">
            <v>P77980</v>
          </cell>
          <cell r="B3459" t="str">
            <v>BAMBANG RIYADI JOKO S</v>
          </cell>
          <cell r="C3459" t="str">
            <v>06920</v>
          </cell>
          <cell r="D3459">
            <v>1477000</v>
          </cell>
          <cell r="E3459">
            <v>147700</v>
          </cell>
          <cell r="F3459">
            <v>147700</v>
          </cell>
          <cell r="G3459">
            <v>300000</v>
          </cell>
          <cell r="H3459">
            <v>0</v>
          </cell>
          <cell r="I3459">
            <v>407000</v>
          </cell>
          <cell r="J3459">
            <v>1857000</v>
          </cell>
        </row>
        <row r="3460">
          <cell r="A3460" t="str">
            <v>P78892</v>
          </cell>
          <cell r="B3460" t="str">
            <v>SUMARDI</v>
          </cell>
          <cell r="C3460" t="str">
            <v>06920</v>
          </cell>
          <cell r="D3460">
            <v>1436000</v>
          </cell>
          <cell r="E3460">
            <v>143600</v>
          </cell>
          <cell r="F3460">
            <v>143600</v>
          </cell>
          <cell r="G3460">
            <v>300000</v>
          </cell>
          <cell r="H3460">
            <v>0</v>
          </cell>
          <cell r="I3460">
            <v>0</v>
          </cell>
          <cell r="J3460">
            <v>1716000</v>
          </cell>
        </row>
        <row r="3461">
          <cell r="A3461" t="str">
            <v>P79806</v>
          </cell>
          <cell r="B3461" t="str">
            <v>HENDRO SULISTYANTO</v>
          </cell>
          <cell r="C3461" t="str">
            <v>06920</v>
          </cell>
          <cell r="D3461">
            <v>1806000</v>
          </cell>
          <cell r="E3461">
            <v>180600</v>
          </cell>
          <cell r="F3461">
            <v>90300</v>
          </cell>
          <cell r="G3461">
            <v>225000</v>
          </cell>
          <cell r="H3461">
            <v>0</v>
          </cell>
          <cell r="I3461">
            <v>825000</v>
          </cell>
          <cell r="J3461">
            <v>2051000</v>
          </cell>
        </row>
        <row r="3462">
          <cell r="A3462" t="str">
            <v>P80159</v>
          </cell>
          <cell r="B3462" t="str">
            <v>SITI ZULAIKAH</v>
          </cell>
          <cell r="C3462" t="str">
            <v>06920</v>
          </cell>
          <cell r="D3462">
            <v>1744000</v>
          </cell>
          <cell r="E3462">
            <v>0</v>
          </cell>
          <cell r="F3462">
            <v>0</v>
          </cell>
          <cell r="G3462">
            <v>75000</v>
          </cell>
          <cell r="H3462">
            <v>0</v>
          </cell>
          <cell r="I3462">
            <v>0</v>
          </cell>
          <cell r="J3462">
            <v>2051000</v>
          </cell>
        </row>
        <row r="3463">
          <cell r="A3463" t="str">
            <v>P80727</v>
          </cell>
          <cell r="B3463" t="str">
            <v>NARIMO</v>
          </cell>
          <cell r="C3463" t="str">
            <v>06920</v>
          </cell>
          <cell r="D3463">
            <v>1425000</v>
          </cell>
          <cell r="E3463">
            <v>142500</v>
          </cell>
          <cell r="F3463">
            <v>71250</v>
          </cell>
          <cell r="G3463">
            <v>225000</v>
          </cell>
          <cell r="H3463">
            <v>0</v>
          </cell>
          <cell r="I3463">
            <v>583000</v>
          </cell>
          <cell r="J3463">
            <v>1922000</v>
          </cell>
        </row>
        <row r="3464">
          <cell r="A3464" t="str">
            <v>Q00808</v>
          </cell>
          <cell r="B3464" t="str">
            <v>FAQIH UDIN SUBKHI</v>
          </cell>
          <cell r="C3464" t="str">
            <v>06920</v>
          </cell>
          <cell r="D3464">
            <v>935000</v>
          </cell>
          <cell r="E3464">
            <v>0</v>
          </cell>
          <cell r="F3464">
            <v>0</v>
          </cell>
          <cell r="G3464">
            <v>75000</v>
          </cell>
          <cell r="H3464">
            <v>0</v>
          </cell>
          <cell r="I3464">
            <v>0</v>
          </cell>
          <cell r="J3464">
            <v>1030000</v>
          </cell>
        </row>
        <row r="3465">
          <cell r="A3465" t="str">
            <v>Q00809</v>
          </cell>
          <cell r="B3465" t="str">
            <v>ANYS ARDIYANTI</v>
          </cell>
          <cell r="C3465" t="str">
            <v>06920</v>
          </cell>
          <cell r="D3465">
            <v>935000</v>
          </cell>
          <cell r="E3465">
            <v>0</v>
          </cell>
          <cell r="F3465">
            <v>0</v>
          </cell>
          <cell r="G3465">
            <v>75000</v>
          </cell>
          <cell r="H3465">
            <v>0</v>
          </cell>
          <cell r="I3465">
            <v>0</v>
          </cell>
          <cell r="J3465">
            <v>1030000</v>
          </cell>
        </row>
        <row r="3466">
          <cell r="A3466" t="str">
            <v>P51037</v>
          </cell>
          <cell r="B3466" t="str">
            <v>SUGIYONO</v>
          </cell>
          <cell r="C3466" t="str">
            <v>06930</v>
          </cell>
          <cell r="D3466">
            <v>2140000</v>
          </cell>
          <cell r="E3466">
            <v>214000</v>
          </cell>
          <cell r="F3466">
            <v>107000</v>
          </cell>
          <cell r="G3466">
            <v>225000</v>
          </cell>
          <cell r="H3466">
            <v>1500000</v>
          </cell>
          <cell r="I3466">
            <v>0</v>
          </cell>
          <cell r="J3466">
            <v>2825000</v>
          </cell>
        </row>
        <row r="3467">
          <cell r="A3467" t="str">
            <v>P71263</v>
          </cell>
          <cell r="B3467" t="str">
            <v>R. BAMBANG SUHARTO</v>
          </cell>
          <cell r="C3467" t="str">
            <v>06930</v>
          </cell>
          <cell r="D3467">
            <v>2002000</v>
          </cell>
          <cell r="E3467">
            <v>200200</v>
          </cell>
          <cell r="F3467">
            <v>200200</v>
          </cell>
          <cell r="G3467">
            <v>300000</v>
          </cell>
          <cell r="H3467">
            <v>0</v>
          </cell>
          <cell r="I3467">
            <v>407000</v>
          </cell>
          <cell r="J3467">
            <v>1878000</v>
          </cell>
        </row>
        <row r="3468">
          <cell r="A3468" t="str">
            <v>P59462</v>
          </cell>
          <cell r="B3468" t="str">
            <v>DJUDIJAN</v>
          </cell>
          <cell r="C3468" t="str">
            <v>06940</v>
          </cell>
          <cell r="D3468">
            <v>1816000</v>
          </cell>
          <cell r="E3468">
            <v>181600</v>
          </cell>
          <cell r="F3468">
            <v>90800</v>
          </cell>
          <cell r="G3468">
            <v>225000</v>
          </cell>
          <cell r="H3468">
            <v>0</v>
          </cell>
          <cell r="I3468">
            <v>0</v>
          </cell>
          <cell r="J3468">
            <v>1778000</v>
          </cell>
        </row>
        <row r="3469">
          <cell r="A3469" t="str">
            <v>P71286</v>
          </cell>
          <cell r="B3469" t="str">
            <v>MARYAT</v>
          </cell>
          <cell r="C3469" t="str">
            <v>06940</v>
          </cell>
          <cell r="D3469">
            <v>1748000</v>
          </cell>
          <cell r="E3469">
            <v>0</v>
          </cell>
          <cell r="F3469">
            <v>0</v>
          </cell>
          <cell r="G3469">
            <v>75000</v>
          </cell>
          <cell r="H3469">
            <v>0</v>
          </cell>
          <cell r="I3469">
            <v>407000</v>
          </cell>
          <cell r="J3469">
            <v>1902000</v>
          </cell>
        </row>
        <row r="3470">
          <cell r="A3470" t="str">
            <v>P80120</v>
          </cell>
          <cell r="B3470" t="str">
            <v>IWAN KURNIAWAN,SE</v>
          </cell>
          <cell r="C3470" t="str">
            <v>06940</v>
          </cell>
          <cell r="D3470">
            <v>1744000</v>
          </cell>
          <cell r="E3470">
            <v>174400</v>
          </cell>
          <cell r="F3470">
            <v>174400</v>
          </cell>
          <cell r="G3470">
            <v>300000</v>
          </cell>
          <cell r="H3470">
            <v>0</v>
          </cell>
          <cell r="I3470">
            <v>825000</v>
          </cell>
          <cell r="J3470">
            <v>2034000</v>
          </cell>
        </row>
        <row r="3471">
          <cell r="A3471" t="str">
            <v>P53233</v>
          </cell>
          <cell r="B3471" t="str">
            <v>NUR WACHID,SE</v>
          </cell>
          <cell r="C3471" t="str">
            <v>06950</v>
          </cell>
          <cell r="D3471">
            <v>2364000</v>
          </cell>
          <cell r="E3471">
            <v>236400</v>
          </cell>
          <cell r="F3471">
            <v>236400</v>
          </cell>
          <cell r="G3471">
            <v>300000</v>
          </cell>
          <cell r="H3471">
            <v>1500000</v>
          </cell>
          <cell r="I3471">
            <v>0</v>
          </cell>
          <cell r="J3471">
            <v>2825000</v>
          </cell>
        </row>
        <row r="3472">
          <cell r="A3472" t="str">
            <v>P77994</v>
          </cell>
          <cell r="B3472" t="str">
            <v>SUHARTONO</v>
          </cell>
          <cell r="C3472" t="str">
            <v>06950</v>
          </cell>
          <cell r="D3472">
            <v>1486000</v>
          </cell>
          <cell r="E3472">
            <v>148600</v>
          </cell>
          <cell r="F3472">
            <v>74300</v>
          </cell>
          <cell r="G3472">
            <v>225000</v>
          </cell>
          <cell r="H3472">
            <v>0</v>
          </cell>
          <cell r="I3472">
            <v>0</v>
          </cell>
          <cell r="J3472">
            <v>1716000</v>
          </cell>
        </row>
        <row r="3473">
          <cell r="A3473" t="str">
            <v>P79674</v>
          </cell>
          <cell r="B3473" t="str">
            <v>ERFANDI</v>
          </cell>
          <cell r="C3473" t="str">
            <v>06950</v>
          </cell>
          <cell r="D3473">
            <v>1632000</v>
          </cell>
          <cell r="E3473">
            <v>163200</v>
          </cell>
          <cell r="F3473">
            <v>163200</v>
          </cell>
          <cell r="G3473">
            <v>300000</v>
          </cell>
          <cell r="H3473">
            <v>0</v>
          </cell>
          <cell r="I3473">
            <v>407000</v>
          </cell>
          <cell r="J3473">
            <v>1902000</v>
          </cell>
        </row>
        <row r="3474">
          <cell r="A3474" t="str">
            <v>P81052</v>
          </cell>
          <cell r="B3474" t="str">
            <v>DARMAWAN LUDIYANTO, SH</v>
          </cell>
          <cell r="C3474" t="str">
            <v>06950</v>
          </cell>
          <cell r="D3474">
            <v>1523000</v>
          </cell>
          <cell r="E3474">
            <v>0</v>
          </cell>
          <cell r="F3474">
            <v>0</v>
          </cell>
          <cell r="G3474">
            <v>75000</v>
          </cell>
          <cell r="H3474">
            <v>0</v>
          </cell>
          <cell r="I3474">
            <v>0</v>
          </cell>
          <cell r="J3474">
            <v>1902000</v>
          </cell>
        </row>
        <row r="3475">
          <cell r="A3475" t="str">
            <v>Q00810</v>
          </cell>
          <cell r="B3475" t="str">
            <v>FEBRIANA PURWANINGRUM</v>
          </cell>
          <cell r="C3475" t="str">
            <v>06950</v>
          </cell>
          <cell r="D3475">
            <v>935000</v>
          </cell>
          <cell r="E3475">
            <v>0</v>
          </cell>
          <cell r="F3475">
            <v>0</v>
          </cell>
          <cell r="G3475">
            <v>75000</v>
          </cell>
          <cell r="H3475">
            <v>0</v>
          </cell>
          <cell r="I3475">
            <v>0</v>
          </cell>
          <cell r="J3475">
            <v>1030000</v>
          </cell>
        </row>
        <row r="3476">
          <cell r="A3476" t="str">
            <v>P50073</v>
          </cell>
          <cell r="B3476" t="str">
            <v>DJUNADI</v>
          </cell>
          <cell r="C3476" t="str">
            <v>06960</v>
          </cell>
          <cell r="D3476">
            <v>1942000</v>
          </cell>
          <cell r="E3476">
            <v>194200</v>
          </cell>
          <cell r="F3476">
            <v>194200</v>
          </cell>
          <cell r="G3476">
            <v>300000</v>
          </cell>
          <cell r="H3476">
            <v>0</v>
          </cell>
          <cell r="I3476">
            <v>297000</v>
          </cell>
          <cell r="J3476">
            <v>1922000</v>
          </cell>
        </row>
        <row r="3477">
          <cell r="A3477" t="str">
            <v>P52631</v>
          </cell>
          <cell r="B3477" t="str">
            <v>SUPRIJADI</v>
          </cell>
          <cell r="C3477" t="str">
            <v>06960</v>
          </cell>
          <cell r="D3477">
            <v>2144000</v>
          </cell>
          <cell r="E3477">
            <v>0</v>
          </cell>
          <cell r="F3477">
            <v>0</v>
          </cell>
          <cell r="G3477">
            <v>75000</v>
          </cell>
          <cell r="H3477">
            <v>0</v>
          </cell>
          <cell r="I3477">
            <v>407000</v>
          </cell>
          <cell r="J3477">
            <v>1964000</v>
          </cell>
        </row>
        <row r="3478">
          <cell r="A3478" t="str">
            <v>P54275</v>
          </cell>
          <cell r="B3478" t="str">
            <v>HERY TRIMANTO</v>
          </cell>
          <cell r="C3478" t="str">
            <v>06960</v>
          </cell>
          <cell r="D3478">
            <v>2288000</v>
          </cell>
          <cell r="E3478">
            <v>228800</v>
          </cell>
          <cell r="F3478">
            <v>114400</v>
          </cell>
          <cell r="G3478">
            <v>225000</v>
          </cell>
          <cell r="H3478">
            <v>1500000</v>
          </cell>
          <cell r="I3478">
            <v>0</v>
          </cell>
          <cell r="J3478">
            <v>2950000</v>
          </cell>
        </row>
        <row r="3479">
          <cell r="A3479" t="str">
            <v>P78830</v>
          </cell>
          <cell r="B3479" t="str">
            <v>JUWARI</v>
          </cell>
          <cell r="C3479" t="str">
            <v>06960</v>
          </cell>
          <cell r="D3479">
            <v>1486000</v>
          </cell>
          <cell r="E3479">
            <v>148600</v>
          </cell>
          <cell r="F3479">
            <v>222900</v>
          </cell>
          <cell r="G3479">
            <v>375000</v>
          </cell>
          <cell r="H3479">
            <v>0</v>
          </cell>
          <cell r="I3479">
            <v>0</v>
          </cell>
          <cell r="J3479">
            <v>1716000</v>
          </cell>
        </row>
        <row r="3480">
          <cell r="A3480" t="str">
            <v>P79620</v>
          </cell>
          <cell r="B3480" t="str">
            <v>ARININGRUM ADIJUNIATI</v>
          </cell>
          <cell r="C3480" t="str">
            <v>06960</v>
          </cell>
          <cell r="D3480">
            <v>1806000</v>
          </cell>
          <cell r="E3480">
            <v>180600</v>
          </cell>
          <cell r="F3480">
            <v>90300</v>
          </cell>
          <cell r="G3480">
            <v>225000</v>
          </cell>
          <cell r="H3480">
            <v>0</v>
          </cell>
          <cell r="I3480">
            <v>825000</v>
          </cell>
          <cell r="J3480">
            <v>1964000</v>
          </cell>
        </row>
        <row r="3481">
          <cell r="A3481" t="str">
            <v>P79729</v>
          </cell>
          <cell r="B3481" t="str">
            <v>ENY KARTIKAWATI</v>
          </cell>
          <cell r="C3481" t="str">
            <v>06960</v>
          </cell>
          <cell r="D3481">
            <v>1632000</v>
          </cell>
          <cell r="E3481">
            <v>0</v>
          </cell>
          <cell r="F3481">
            <v>0</v>
          </cell>
          <cell r="G3481">
            <v>75000</v>
          </cell>
          <cell r="H3481">
            <v>0</v>
          </cell>
          <cell r="I3481">
            <v>825000</v>
          </cell>
          <cell r="J3481">
            <v>1902000</v>
          </cell>
        </row>
        <row r="3482">
          <cell r="A3482" t="str">
            <v>P52858</v>
          </cell>
          <cell r="B3482" t="str">
            <v>WALUJO</v>
          </cell>
          <cell r="C3482" t="str">
            <v>06970</v>
          </cell>
          <cell r="D3482">
            <v>1765000</v>
          </cell>
          <cell r="E3482">
            <v>176500</v>
          </cell>
          <cell r="F3482">
            <v>88250</v>
          </cell>
          <cell r="G3482">
            <v>225000</v>
          </cell>
          <cell r="H3482">
            <v>0</v>
          </cell>
          <cell r="I3482">
            <v>0</v>
          </cell>
          <cell r="J3482">
            <v>1716000</v>
          </cell>
        </row>
        <row r="3483">
          <cell r="A3483" t="str">
            <v>P62937</v>
          </cell>
          <cell r="B3483" t="str">
            <v>SAPTONO PAWOKO</v>
          </cell>
          <cell r="C3483" t="str">
            <v>06970</v>
          </cell>
          <cell r="D3483">
            <v>2211000</v>
          </cell>
          <cell r="E3483">
            <v>0</v>
          </cell>
          <cell r="F3483">
            <v>221100</v>
          </cell>
          <cell r="G3483">
            <v>225000</v>
          </cell>
          <cell r="H3483">
            <v>1500000</v>
          </cell>
          <cell r="I3483">
            <v>0</v>
          </cell>
          <cell r="J3483">
            <v>2825000</v>
          </cell>
        </row>
        <row r="3484">
          <cell r="A3484" t="str">
            <v>P78827</v>
          </cell>
          <cell r="B3484" t="str">
            <v>ZUNUS</v>
          </cell>
          <cell r="C3484" t="str">
            <v>06970</v>
          </cell>
          <cell r="D3484">
            <v>1436000</v>
          </cell>
          <cell r="E3484">
            <v>143600</v>
          </cell>
          <cell r="F3484">
            <v>143600</v>
          </cell>
          <cell r="G3484">
            <v>300000</v>
          </cell>
          <cell r="H3484">
            <v>0</v>
          </cell>
          <cell r="I3484">
            <v>297000</v>
          </cell>
          <cell r="J3484">
            <v>1716000</v>
          </cell>
        </row>
        <row r="3485">
          <cell r="A3485" t="str">
            <v>P78893</v>
          </cell>
          <cell r="B3485" t="str">
            <v>BANDIYO</v>
          </cell>
          <cell r="C3485" t="str">
            <v>06970</v>
          </cell>
          <cell r="D3485">
            <v>1436000</v>
          </cell>
          <cell r="E3485">
            <v>143600</v>
          </cell>
          <cell r="F3485">
            <v>143600</v>
          </cell>
          <cell r="G3485">
            <v>300000</v>
          </cell>
          <cell r="H3485">
            <v>0</v>
          </cell>
          <cell r="I3485">
            <v>0</v>
          </cell>
          <cell r="J3485">
            <v>1716000</v>
          </cell>
        </row>
        <row r="3486">
          <cell r="A3486" t="str">
            <v>P79721</v>
          </cell>
          <cell r="B3486" t="str">
            <v>SRI HENY AGUSTININGSIH,SE</v>
          </cell>
          <cell r="C3486" t="str">
            <v>06970</v>
          </cell>
          <cell r="D3486">
            <v>1686000</v>
          </cell>
          <cell r="E3486">
            <v>168600</v>
          </cell>
          <cell r="F3486">
            <v>168600</v>
          </cell>
          <cell r="G3486">
            <v>300000</v>
          </cell>
          <cell r="H3486">
            <v>0</v>
          </cell>
          <cell r="I3486">
            <v>407000</v>
          </cell>
          <cell r="J3486">
            <v>2051000</v>
          </cell>
        </row>
        <row r="3487">
          <cell r="A3487" t="str">
            <v>P77298</v>
          </cell>
          <cell r="B3487" t="str">
            <v>SUMARSONO</v>
          </cell>
          <cell r="C3487" t="str">
            <v>06980</v>
          </cell>
          <cell r="D3487">
            <v>1806000</v>
          </cell>
          <cell r="E3487">
            <v>0</v>
          </cell>
          <cell r="F3487">
            <v>0</v>
          </cell>
          <cell r="G3487">
            <v>75000</v>
          </cell>
          <cell r="H3487">
            <v>0</v>
          </cell>
          <cell r="I3487">
            <v>825000</v>
          </cell>
          <cell r="J3487">
            <v>1964000</v>
          </cell>
        </row>
        <row r="3488">
          <cell r="A3488" t="str">
            <v>P79706</v>
          </cell>
          <cell r="B3488" t="str">
            <v>SUPRI SAPTINI</v>
          </cell>
          <cell r="C3488" t="str">
            <v>06980</v>
          </cell>
          <cell r="D3488">
            <v>1577000</v>
          </cell>
          <cell r="E3488">
            <v>0</v>
          </cell>
          <cell r="F3488">
            <v>0</v>
          </cell>
          <cell r="G3488">
            <v>75000</v>
          </cell>
          <cell r="H3488">
            <v>0</v>
          </cell>
          <cell r="I3488">
            <v>407000</v>
          </cell>
          <cell r="J3488">
            <v>1986000</v>
          </cell>
        </row>
        <row r="3489">
          <cell r="A3489" t="str">
            <v>P62709</v>
          </cell>
          <cell r="B3489" t="str">
            <v>PRIYAMBODO</v>
          </cell>
          <cell r="C3489" t="str">
            <v>06990</v>
          </cell>
          <cell r="D3489">
            <v>2211000</v>
          </cell>
          <cell r="E3489">
            <v>221100</v>
          </cell>
          <cell r="F3489">
            <v>221100</v>
          </cell>
          <cell r="G3489">
            <v>300000</v>
          </cell>
          <cell r="H3489">
            <v>1500000</v>
          </cell>
          <cell r="I3489">
            <v>0</v>
          </cell>
          <cell r="J3489">
            <v>2825000</v>
          </cell>
        </row>
        <row r="3490">
          <cell r="A3490" t="str">
            <v>P71594</v>
          </cell>
          <cell r="B3490" t="str">
            <v>SUKARDJO</v>
          </cell>
          <cell r="C3490" t="str">
            <v>06990</v>
          </cell>
          <cell r="D3490">
            <v>1538000</v>
          </cell>
          <cell r="E3490">
            <v>153800</v>
          </cell>
          <cell r="F3490">
            <v>76900</v>
          </cell>
          <cell r="G3490">
            <v>225000</v>
          </cell>
          <cell r="H3490">
            <v>0</v>
          </cell>
          <cell r="I3490">
            <v>0</v>
          </cell>
          <cell r="J3490">
            <v>1716000</v>
          </cell>
        </row>
        <row r="3491">
          <cell r="A3491" t="str">
            <v>P78008</v>
          </cell>
          <cell r="B3491" t="str">
            <v>MULYADI</v>
          </cell>
          <cell r="C3491" t="str">
            <v>06990</v>
          </cell>
          <cell r="D3491">
            <v>1436000</v>
          </cell>
          <cell r="E3491">
            <v>143600</v>
          </cell>
          <cell r="F3491">
            <v>143600</v>
          </cell>
          <cell r="G3491">
            <v>300000</v>
          </cell>
          <cell r="H3491">
            <v>0</v>
          </cell>
          <cell r="I3491">
            <v>0</v>
          </cell>
          <cell r="J3491">
            <v>1792000</v>
          </cell>
        </row>
        <row r="3492">
          <cell r="A3492" t="str">
            <v>P81654</v>
          </cell>
          <cell r="B3492" t="str">
            <v>MUHADIRIN</v>
          </cell>
          <cell r="C3492" t="str">
            <v>06990</v>
          </cell>
          <cell r="D3492">
            <v>1207000</v>
          </cell>
          <cell r="E3492">
            <v>120700</v>
          </cell>
          <cell r="F3492">
            <v>120700</v>
          </cell>
          <cell r="G3492">
            <v>300000</v>
          </cell>
          <cell r="H3492">
            <v>0</v>
          </cell>
          <cell r="I3492">
            <v>407000</v>
          </cell>
          <cell r="J3492">
            <v>1727000</v>
          </cell>
        </row>
        <row r="3493">
          <cell r="A3493" t="str">
            <v>P82833</v>
          </cell>
          <cell r="B3493" t="str">
            <v>ANHAR MUSTAFA, A.MD.</v>
          </cell>
          <cell r="C3493" t="str">
            <v>06990</v>
          </cell>
          <cell r="D3493">
            <v>1052000</v>
          </cell>
          <cell r="E3493">
            <v>105200</v>
          </cell>
          <cell r="F3493">
            <v>0</v>
          </cell>
          <cell r="G3493">
            <v>150000</v>
          </cell>
          <cell r="H3493">
            <v>0</v>
          </cell>
          <cell r="I3493">
            <v>297000</v>
          </cell>
          <cell r="J3493">
            <v>1654000</v>
          </cell>
        </row>
        <row r="3494">
          <cell r="A3494" t="str">
            <v>P53287</v>
          </cell>
          <cell r="B3494" t="str">
            <v>DAYU WIYONO, DRS</v>
          </cell>
          <cell r="C3494" t="str">
            <v>06A00</v>
          </cell>
          <cell r="D3494">
            <v>2288000</v>
          </cell>
          <cell r="E3494">
            <v>228800</v>
          </cell>
          <cell r="F3494">
            <v>228800</v>
          </cell>
          <cell r="G3494">
            <v>300000</v>
          </cell>
          <cell r="H3494">
            <v>1500000</v>
          </cell>
          <cell r="I3494">
            <v>0</v>
          </cell>
          <cell r="J3494">
            <v>2825000</v>
          </cell>
        </row>
        <row r="3495">
          <cell r="A3495" t="str">
            <v>P71271</v>
          </cell>
          <cell r="B3495" t="str">
            <v>SUYADI</v>
          </cell>
          <cell r="C3495" t="str">
            <v>06A00</v>
          </cell>
          <cell r="D3495">
            <v>1638000</v>
          </cell>
          <cell r="E3495">
            <v>163800</v>
          </cell>
          <cell r="F3495">
            <v>163800</v>
          </cell>
          <cell r="G3495">
            <v>300000</v>
          </cell>
          <cell r="H3495">
            <v>0</v>
          </cell>
          <cell r="I3495">
            <v>0</v>
          </cell>
          <cell r="J3495">
            <v>1778000</v>
          </cell>
        </row>
        <row r="3496">
          <cell r="A3496" t="str">
            <v>P79714</v>
          </cell>
          <cell r="B3496" t="str">
            <v>SUPARTI</v>
          </cell>
          <cell r="C3496" t="str">
            <v>06A00</v>
          </cell>
          <cell r="D3496">
            <v>1632000</v>
          </cell>
          <cell r="E3496">
            <v>163200</v>
          </cell>
          <cell r="F3496">
            <v>0</v>
          </cell>
          <cell r="G3496">
            <v>150000</v>
          </cell>
          <cell r="H3496">
            <v>0</v>
          </cell>
          <cell r="I3496">
            <v>407000</v>
          </cell>
          <cell r="J3496">
            <v>1986000</v>
          </cell>
        </row>
        <row r="3497">
          <cell r="A3497" t="str">
            <v>P62920</v>
          </cell>
          <cell r="B3497" t="str">
            <v>WAHYU WIDAYATI</v>
          </cell>
          <cell r="C3497" t="str">
            <v>06A10</v>
          </cell>
          <cell r="D3497">
            <v>1813000</v>
          </cell>
          <cell r="E3497">
            <v>0</v>
          </cell>
          <cell r="F3497">
            <v>0</v>
          </cell>
          <cell r="G3497">
            <v>75000</v>
          </cell>
          <cell r="H3497">
            <v>0</v>
          </cell>
          <cell r="I3497">
            <v>297000</v>
          </cell>
          <cell r="J3497">
            <v>1922000</v>
          </cell>
        </row>
        <row r="3498">
          <cell r="A3498" t="str">
            <v>P62925</v>
          </cell>
          <cell r="B3498" t="str">
            <v>NURWIDODO,SE</v>
          </cell>
          <cell r="C3498" t="str">
            <v>06A10</v>
          </cell>
          <cell r="D3498">
            <v>2206000</v>
          </cell>
          <cell r="E3498">
            <v>220600</v>
          </cell>
          <cell r="F3498">
            <v>220600</v>
          </cell>
          <cell r="G3498">
            <v>300000</v>
          </cell>
          <cell r="H3498">
            <v>1500000</v>
          </cell>
          <cell r="I3498">
            <v>0</v>
          </cell>
          <cell r="J3498">
            <v>2825000</v>
          </cell>
        </row>
        <row r="3499">
          <cell r="A3499" t="str">
            <v>P63732</v>
          </cell>
          <cell r="B3499" t="str">
            <v>WUGIYO</v>
          </cell>
          <cell r="C3499" t="str">
            <v>06A10</v>
          </cell>
          <cell r="D3499">
            <v>1592000</v>
          </cell>
          <cell r="E3499">
            <v>159200</v>
          </cell>
          <cell r="F3499">
            <v>159200</v>
          </cell>
          <cell r="G3499">
            <v>300000</v>
          </cell>
          <cell r="H3499">
            <v>0</v>
          </cell>
          <cell r="I3499">
            <v>0</v>
          </cell>
          <cell r="J3499">
            <v>1716000</v>
          </cell>
        </row>
        <row r="3500">
          <cell r="A3500" t="str">
            <v>P77989</v>
          </cell>
          <cell r="B3500" t="str">
            <v>SAFI'I</v>
          </cell>
          <cell r="C3500" t="str">
            <v>06A10</v>
          </cell>
          <cell r="D3500">
            <v>1580000</v>
          </cell>
          <cell r="E3500">
            <v>158000</v>
          </cell>
          <cell r="F3500">
            <v>158000</v>
          </cell>
          <cell r="G3500">
            <v>300000</v>
          </cell>
          <cell r="H3500">
            <v>0</v>
          </cell>
          <cell r="I3500">
            <v>407000</v>
          </cell>
          <cell r="J3500">
            <v>1922000</v>
          </cell>
        </row>
        <row r="3501">
          <cell r="A3501" t="str">
            <v>P62710</v>
          </cell>
          <cell r="B3501" t="str">
            <v>WAHYU PRATOMO</v>
          </cell>
          <cell r="C3501" t="str">
            <v>06A20</v>
          </cell>
          <cell r="D3501">
            <v>2140000</v>
          </cell>
          <cell r="E3501">
            <v>214000</v>
          </cell>
          <cell r="F3501">
            <v>0</v>
          </cell>
          <cell r="G3501">
            <v>150000</v>
          </cell>
          <cell r="H3501">
            <v>1500000</v>
          </cell>
          <cell r="I3501">
            <v>0</v>
          </cell>
          <cell r="J3501">
            <v>3050000</v>
          </cell>
        </row>
        <row r="3502">
          <cell r="A3502" t="str">
            <v>P78897</v>
          </cell>
          <cell r="B3502" t="str">
            <v>TUKIRAN</v>
          </cell>
          <cell r="C3502" t="str">
            <v>06A20</v>
          </cell>
          <cell r="D3502">
            <v>1436000</v>
          </cell>
          <cell r="E3502">
            <v>143600</v>
          </cell>
          <cell r="F3502">
            <v>143600</v>
          </cell>
          <cell r="G3502">
            <v>300000</v>
          </cell>
          <cell r="H3502">
            <v>0</v>
          </cell>
          <cell r="I3502">
            <v>0</v>
          </cell>
          <cell r="J3502">
            <v>1777000</v>
          </cell>
        </row>
        <row r="3503">
          <cell r="A3503" t="str">
            <v>P81107</v>
          </cell>
          <cell r="B3503" t="str">
            <v>ENI RAHAYU,SE</v>
          </cell>
          <cell r="C3503" t="str">
            <v>06A20</v>
          </cell>
          <cell r="D3503">
            <v>1523000</v>
          </cell>
          <cell r="E3503">
            <v>152300</v>
          </cell>
          <cell r="F3503">
            <v>152300</v>
          </cell>
          <cell r="G3503">
            <v>300000</v>
          </cell>
          <cell r="H3503">
            <v>0</v>
          </cell>
          <cell r="I3503">
            <v>407000</v>
          </cell>
          <cell r="J3503">
            <v>1970000</v>
          </cell>
        </row>
        <row r="3504">
          <cell r="A3504" t="str">
            <v>P81646</v>
          </cell>
          <cell r="B3504" t="str">
            <v>ISMANTO</v>
          </cell>
          <cell r="C3504" t="str">
            <v>06A20</v>
          </cell>
          <cell r="D3504">
            <v>1207000</v>
          </cell>
          <cell r="E3504">
            <v>120700</v>
          </cell>
          <cell r="F3504">
            <v>120700</v>
          </cell>
          <cell r="G3504">
            <v>300000</v>
          </cell>
          <cell r="H3504">
            <v>0</v>
          </cell>
          <cell r="I3504">
            <v>297000</v>
          </cell>
          <cell r="J3504">
            <v>1712000</v>
          </cell>
        </row>
        <row r="3505">
          <cell r="A3505" t="str">
            <v>Q00811</v>
          </cell>
          <cell r="B3505" t="str">
            <v>RETNO WIDIANINGSIH</v>
          </cell>
          <cell r="C3505" t="str">
            <v>06A20</v>
          </cell>
          <cell r="D3505">
            <v>935000</v>
          </cell>
          <cell r="E3505">
            <v>0</v>
          </cell>
          <cell r="F3505">
            <v>0</v>
          </cell>
          <cell r="G3505">
            <v>75000</v>
          </cell>
          <cell r="H3505">
            <v>0</v>
          </cell>
          <cell r="I3505">
            <v>0</v>
          </cell>
          <cell r="J3505">
            <v>1060000</v>
          </cell>
        </row>
        <row r="3506">
          <cell r="A3506" t="str">
            <v>P53157</v>
          </cell>
          <cell r="B3506" t="str">
            <v>RASAM</v>
          </cell>
          <cell r="C3506" t="str">
            <v>06A30</v>
          </cell>
          <cell r="D3506">
            <v>1942000</v>
          </cell>
          <cell r="E3506">
            <v>194200</v>
          </cell>
          <cell r="F3506">
            <v>0</v>
          </cell>
          <cell r="G3506">
            <v>150000</v>
          </cell>
          <cell r="H3506">
            <v>0</v>
          </cell>
          <cell r="I3506">
            <v>319000</v>
          </cell>
          <cell r="J3506">
            <v>1922000</v>
          </cell>
        </row>
        <row r="3507">
          <cell r="A3507" t="str">
            <v>P53209</v>
          </cell>
          <cell r="B3507" t="str">
            <v>ACHMAD UNADI, S.SOS.</v>
          </cell>
          <cell r="C3507" t="str">
            <v>06A30</v>
          </cell>
          <cell r="D3507">
            <v>2364000</v>
          </cell>
          <cell r="E3507">
            <v>236400</v>
          </cell>
          <cell r="F3507">
            <v>236400</v>
          </cell>
          <cell r="G3507">
            <v>300000</v>
          </cell>
          <cell r="H3507">
            <v>1500000</v>
          </cell>
          <cell r="I3507">
            <v>0</v>
          </cell>
          <cell r="J3507">
            <v>3068000</v>
          </cell>
        </row>
        <row r="3508">
          <cell r="A3508" t="str">
            <v>P63099</v>
          </cell>
          <cell r="B3508" t="str">
            <v>RAMELAN</v>
          </cell>
          <cell r="C3508" t="str">
            <v>06A30</v>
          </cell>
          <cell r="D3508">
            <v>1869000</v>
          </cell>
          <cell r="E3508">
            <v>186900</v>
          </cell>
          <cell r="F3508">
            <v>93450</v>
          </cell>
          <cell r="G3508">
            <v>225000</v>
          </cell>
          <cell r="H3508">
            <v>0</v>
          </cell>
          <cell r="I3508">
            <v>330000</v>
          </cell>
          <cell r="J3508">
            <v>2051000</v>
          </cell>
        </row>
        <row r="3509">
          <cell r="A3509" t="str">
            <v>P66118</v>
          </cell>
          <cell r="B3509" t="str">
            <v>SADIRUN</v>
          </cell>
          <cell r="C3509" t="str">
            <v>06A30</v>
          </cell>
          <cell r="D3509">
            <v>1592000</v>
          </cell>
          <cell r="E3509">
            <v>159200</v>
          </cell>
          <cell r="F3509">
            <v>79600</v>
          </cell>
          <cell r="G3509">
            <v>225000</v>
          </cell>
          <cell r="H3509">
            <v>0</v>
          </cell>
          <cell r="I3509">
            <v>0</v>
          </cell>
          <cell r="J3509">
            <v>1792000</v>
          </cell>
        </row>
        <row r="3510">
          <cell r="A3510" t="str">
            <v>P77132</v>
          </cell>
          <cell r="B3510" t="str">
            <v>BASIRUN</v>
          </cell>
          <cell r="C3510" t="str">
            <v>06A30</v>
          </cell>
          <cell r="D3510">
            <v>1529000</v>
          </cell>
          <cell r="E3510">
            <v>152900</v>
          </cell>
          <cell r="F3510">
            <v>152900</v>
          </cell>
          <cell r="G3510">
            <v>300000</v>
          </cell>
          <cell r="H3510">
            <v>0</v>
          </cell>
          <cell r="I3510">
            <v>583000</v>
          </cell>
          <cell r="J3510">
            <v>1857000</v>
          </cell>
        </row>
        <row r="3511">
          <cell r="A3511" t="str">
            <v>P78967</v>
          </cell>
          <cell r="B3511" t="str">
            <v>SEDOSONINGSIH</v>
          </cell>
          <cell r="C3511" t="str">
            <v>06A30</v>
          </cell>
          <cell r="D3511">
            <v>1806000</v>
          </cell>
          <cell r="E3511">
            <v>0</v>
          </cell>
          <cell r="F3511">
            <v>0</v>
          </cell>
          <cell r="G3511">
            <v>75000</v>
          </cell>
          <cell r="H3511">
            <v>0</v>
          </cell>
          <cell r="I3511">
            <v>825000</v>
          </cell>
          <cell r="J3511">
            <v>2051000</v>
          </cell>
        </row>
        <row r="3512">
          <cell r="A3512" t="str">
            <v>P79613</v>
          </cell>
          <cell r="B3512" t="str">
            <v>LELI WAHYU KURNIATI</v>
          </cell>
          <cell r="C3512" t="str">
            <v>06A30</v>
          </cell>
          <cell r="D3512">
            <v>1806000</v>
          </cell>
          <cell r="E3512">
            <v>180600</v>
          </cell>
          <cell r="F3512">
            <v>0</v>
          </cell>
          <cell r="G3512">
            <v>150000</v>
          </cell>
          <cell r="H3512">
            <v>0</v>
          </cell>
          <cell r="I3512">
            <v>825000</v>
          </cell>
          <cell r="J3512">
            <v>2051000</v>
          </cell>
        </row>
        <row r="3513">
          <cell r="A3513" t="str">
            <v>P79624</v>
          </cell>
          <cell r="B3513" t="str">
            <v>NENNY WIDJI ANDAJANI</v>
          </cell>
          <cell r="C3513" t="str">
            <v>06A30</v>
          </cell>
          <cell r="D3513">
            <v>1806000</v>
          </cell>
          <cell r="E3513">
            <v>180600</v>
          </cell>
          <cell r="F3513">
            <v>180600</v>
          </cell>
          <cell r="G3513">
            <v>300000</v>
          </cell>
          <cell r="H3513">
            <v>0</v>
          </cell>
          <cell r="I3513">
            <v>825000</v>
          </cell>
          <cell r="J3513">
            <v>2051000</v>
          </cell>
        </row>
        <row r="3514">
          <cell r="A3514" t="str">
            <v>P79625</v>
          </cell>
          <cell r="B3514" t="str">
            <v>TJATUR MUDJI PRIJONO</v>
          </cell>
          <cell r="C3514" t="str">
            <v>06A30</v>
          </cell>
          <cell r="D3514">
            <v>1632000</v>
          </cell>
          <cell r="E3514">
            <v>163200</v>
          </cell>
          <cell r="F3514">
            <v>0</v>
          </cell>
          <cell r="G3514">
            <v>150000</v>
          </cell>
          <cell r="H3514">
            <v>0</v>
          </cell>
          <cell r="I3514">
            <v>825000</v>
          </cell>
          <cell r="J3514">
            <v>1986000</v>
          </cell>
        </row>
        <row r="3515">
          <cell r="A3515" t="str">
            <v>P79879</v>
          </cell>
          <cell r="B3515" t="str">
            <v>TITIK ARINA</v>
          </cell>
          <cell r="C3515" t="str">
            <v>06A30</v>
          </cell>
          <cell r="D3515">
            <v>1577000</v>
          </cell>
          <cell r="E3515">
            <v>157700</v>
          </cell>
          <cell r="F3515">
            <v>157700</v>
          </cell>
          <cell r="G3515">
            <v>300000</v>
          </cell>
          <cell r="H3515">
            <v>0</v>
          </cell>
          <cell r="I3515">
            <v>495000</v>
          </cell>
          <cell r="J3515">
            <v>1986000</v>
          </cell>
        </row>
        <row r="3516">
          <cell r="A3516" t="str">
            <v>P80076</v>
          </cell>
          <cell r="B3516" t="str">
            <v>KUSMIRAH</v>
          </cell>
          <cell r="C3516" t="str">
            <v>06A30</v>
          </cell>
          <cell r="D3516">
            <v>1744000</v>
          </cell>
          <cell r="E3516">
            <v>174400</v>
          </cell>
          <cell r="F3516">
            <v>174400</v>
          </cell>
          <cell r="G3516">
            <v>300000</v>
          </cell>
          <cell r="H3516">
            <v>0</v>
          </cell>
          <cell r="I3516">
            <v>825000</v>
          </cell>
          <cell r="J3516">
            <v>2051000</v>
          </cell>
        </row>
        <row r="3517">
          <cell r="A3517" t="str">
            <v>P80956</v>
          </cell>
          <cell r="B3517" t="str">
            <v>SRI WIDIASTUTI,S.E.</v>
          </cell>
          <cell r="C3517" t="str">
            <v>06A30</v>
          </cell>
          <cell r="D3517">
            <v>1738000</v>
          </cell>
          <cell r="E3517">
            <v>173800</v>
          </cell>
          <cell r="F3517">
            <v>173800</v>
          </cell>
          <cell r="G3517">
            <v>300000</v>
          </cell>
          <cell r="H3517">
            <v>0</v>
          </cell>
          <cell r="I3517">
            <v>825000</v>
          </cell>
          <cell r="J3517">
            <v>2181000</v>
          </cell>
        </row>
        <row r="3518">
          <cell r="A3518" t="str">
            <v>P81636</v>
          </cell>
          <cell r="B3518" t="str">
            <v>SALIMUN</v>
          </cell>
          <cell r="C3518" t="str">
            <v>06A30</v>
          </cell>
          <cell r="D3518">
            <v>1168000</v>
          </cell>
          <cell r="E3518">
            <v>116800</v>
          </cell>
          <cell r="F3518">
            <v>116800</v>
          </cell>
          <cell r="G3518">
            <v>300000</v>
          </cell>
          <cell r="H3518">
            <v>0</v>
          </cell>
          <cell r="I3518">
            <v>0</v>
          </cell>
          <cell r="J3518">
            <v>1662000</v>
          </cell>
        </row>
        <row r="3519">
          <cell r="A3519" t="str">
            <v>P81644</v>
          </cell>
          <cell r="B3519" t="str">
            <v>SUNARSO</v>
          </cell>
          <cell r="C3519" t="str">
            <v>06A30</v>
          </cell>
          <cell r="D3519">
            <v>1207000</v>
          </cell>
          <cell r="E3519">
            <v>120700</v>
          </cell>
          <cell r="F3519">
            <v>120700</v>
          </cell>
          <cell r="G3519">
            <v>300000</v>
          </cell>
          <cell r="H3519">
            <v>0</v>
          </cell>
          <cell r="I3519">
            <v>0</v>
          </cell>
          <cell r="J3519">
            <v>1727000</v>
          </cell>
        </row>
        <row r="3520">
          <cell r="A3520" t="str">
            <v>Q00812</v>
          </cell>
          <cell r="B3520" t="str">
            <v>SRI REJEKI FEBRIANTI</v>
          </cell>
          <cell r="C3520" t="str">
            <v>06A30</v>
          </cell>
          <cell r="D3520">
            <v>935000</v>
          </cell>
          <cell r="E3520">
            <v>0</v>
          </cell>
          <cell r="F3520">
            <v>0</v>
          </cell>
          <cell r="G3520">
            <v>75000</v>
          </cell>
          <cell r="H3520">
            <v>0</v>
          </cell>
          <cell r="I3520">
            <v>0</v>
          </cell>
          <cell r="J3520">
            <v>1030000</v>
          </cell>
        </row>
        <row r="3521">
          <cell r="A3521" t="str">
            <v>Q00813</v>
          </cell>
          <cell r="B3521" t="str">
            <v>ANGGIS DJAKA PERMANA</v>
          </cell>
          <cell r="C3521" t="str">
            <v>06A30</v>
          </cell>
          <cell r="D3521">
            <v>935000</v>
          </cell>
          <cell r="E3521">
            <v>0</v>
          </cell>
          <cell r="F3521">
            <v>0</v>
          </cell>
          <cell r="G3521">
            <v>75000</v>
          </cell>
          <cell r="H3521">
            <v>0</v>
          </cell>
          <cell r="I3521">
            <v>0</v>
          </cell>
          <cell r="J3521">
            <v>1030000</v>
          </cell>
        </row>
        <row r="3522">
          <cell r="A3522" t="str">
            <v>Q00814</v>
          </cell>
          <cell r="B3522" t="str">
            <v>SETIYO TESASIH PERTIWI</v>
          </cell>
          <cell r="C3522" t="str">
            <v>06A30</v>
          </cell>
          <cell r="D3522">
            <v>935000</v>
          </cell>
          <cell r="E3522">
            <v>0</v>
          </cell>
          <cell r="F3522">
            <v>0</v>
          </cell>
          <cell r="G3522">
            <v>75000</v>
          </cell>
          <cell r="H3522">
            <v>0</v>
          </cell>
          <cell r="I3522">
            <v>0</v>
          </cell>
          <cell r="J3522">
            <v>1030000</v>
          </cell>
        </row>
        <row r="3523">
          <cell r="A3523" t="str">
            <v>Q00815</v>
          </cell>
          <cell r="B3523" t="str">
            <v>EDWIN TESNA WIBAWA</v>
          </cell>
          <cell r="C3523" t="str">
            <v>06A30</v>
          </cell>
          <cell r="D3523">
            <v>935000</v>
          </cell>
          <cell r="E3523">
            <v>0</v>
          </cell>
          <cell r="F3523">
            <v>0</v>
          </cell>
          <cell r="G3523">
            <v>75000</v>
          </cell>
          <cell r="H3523">
            <v>0</v>
          </cell>
          <cell r="I3523">
            <v>0</v>
          </cell>
          <cell r="J3523">
            <v>1030000</v>
          </cell>
        </row>
        <row r="3524">
          <cell r="A3524" t="str">
            <v>Q00816</v>
          </cell>
          <cell r="B3524" t="str">
            <v>LARASASIH JATIKUSUMO</v>
          </cell>
          <cell r="C3524" t="str">
            <v>06A30</v>
          </cell>
          <cell r="D3524">
            <v>935000</v>
          </cell>
          <cell r="E3524">
            <v>0</v>
          </cell>
          <cell r="F3524">
            <v>0</v>
          </cell>
          <cell r="G3524">
            <v>75000</v>
          </cell>
          <cell r="H3524">
            <v>0</v>
          </cell>
          <cell r="I3524">
            <v>0</v>
          </cell>
          <cell r="J3524">
            <v>1030000</v>
          </cell>
        </row>
        <row r="3525">
          <cell r="A3525" t="str">
            <v>P53248</v>
          </cell>
          <cell r="B3525" t="str">
            <v>UNTUNG SUPRIYANTO</v>
          </cell>
          <cell r="C3525" t="str">
            <v>06A40</v>
          </cell>
          <cell r="D3525">
            <v>2368000</v>
          </cell>
          <cell r="E3525">
            <v>236800</v>
          </cell>
          <cell r="F3525">
            <v>355200</v>
          </cell>
          <cell r="G3525">
            <v>375000</v>
          </cell>
          <cell r="H3525">
            <v>1500000</v>
          </cell>
          <cell r="I3525">
            <v>0</v>
          </cell>
          <cell r="J3525">
            <v>2825000</v>
          </cell>
        </row>
        <row r="3526">
          <cell r="A3526" t="str">
            <v>P60269</v>
          </cell>
          <cell r="B3526" t="str">
            <v>NARSUM</v>
          </cell>
          <cell r="C3526" t="str">
            <v>06A40</v>
          </cell>
          <cell r="D3526">
            <v>1751000</v>
          </cell>
          <cell r="E3526">
            <v>175100</v>
          </cell>
          <cell r="F3526">
            <v>0</v>
          </cell>
          <cell r="G3526">
            <v>150000</v>
          </cell>
          <cell r="H3526">
            <v>0</v>
          </cell>
          <cell r="I3526">
            <v>0</v>
          </cell>
          <cell r="J3526">
            <v>1840000</v>
          </cell>
        </row>
        <row r="3527">
          <cell r="A3527" t="str">
            <v>P78812</v>
          </cell>
          <cell r="B3527" t="str">
            <v>SABAR WIYONO</v>
          </cell>
          <cell r="C3527" t="str">
            <v>06A40</v>
          </cell>
          <cell r="D3527">
            <v>1436000</v>
          </cell>
          <cell r="E3527">
            <v>143600</v>
          </cell>
          <cell r="F3527">
            <v>143600</v>
          </cell>
          <cell r="G3527">
            <v>300000</v>
          </cell>
          <cell r="H3527">
            <v>0</v>
          </cell>
          <cell r="I3527">
            <v>0</v>
          </cell>
          <cell r="J3527">
            <v>1792000</v>
          </cell>
        </row>
        <row r="3528">
          <cell r="A3528" t="str">
            <v>P79619</v>
          </cell>
          <cell r="B3528" t="str">
            <v>ARIF SUJARWO</v>
          </cell>
          <cell r="C3528" t="str">
            <v>06A40</v>
          </cell>
          <cell r="D3528">
            <v>1577000</v>
          </cell>
          <cell r="E3528">
            <v>157700</v>
          </cell>
          <cell r="F3528">
            <v>78850</v>
          </cell>
          <cell r="G3528">
            <v>225000</v>
          </cell>
          <cell r="H3528">
            <v>0</v>
          </cell>
          <cell r="I3528">
            <v>583000</v>
          </cell>
          <cell r="J3528">
            <v>1986000</v>
          </cell>
        </row>
        <row r="3529">
          <cell r="A3529" t="str">
            <v>P79951</v>
          </cell>
          <cell r="B3529" t="str">
            <v>TRIE RETNO KUSUMANINGRUM</v>
          </cell>
          <cell r="C3529" t="str">
            <v>06A40</v>
          </cell>
          <cell r="D3529">
            <v>1744000</v>
          </cell>
          <cell r="E3529">
            <v>174400</v>
          </cell>
          <cell r="F3529">
            <v>174400</v>
          </cell>
          <cell r="G3529">
            <v>300000</v>
          </cell>
          <cell r="H3529">
            <v>0</v>
          </cell>
          <cell r="I3529">
            <v>825000</v>
          </cell>
          <cell r="J3529">
            <v>2051000</v>
          </cell>
        </row>
        <row r="3530">
          <cell r="A3530" t="str">
            <v>Q00817</v>
          </cell>
          <cell r="B3530" t="str">
            <v>ROHMATUS ISNAENI HAMDANA</v>
          </cell>
          <cell r="C3530" t="str">
            <v>06A40</v>
          </cell>
          <cell r="D3530">
            <v>935000</v>
          </cell>
          <cell r="E3530">
            <v>0</v>
          </cell>
          <cell r="F3530">
            <v>0</v>
          </cell>
          <cell r="G3530">
            <v>75000</v>
          </cell>
          <cell r="H3530">
            <v>0</v>
          </cell>
          <cell r="I3530">
            <v>0</v>
          </cell>
          <cell r="J3530">
            <v>1030000</v>
          </cell>
        </row>
        <row r="3531">
          <cell r="A3531" t="str">
            <v>Q00818</v>
          </cell>
          <cell r="B3531" t="str">
            <v>DYAH YUNI HASTUTI</v>
          </cell>
          <cell r="C3531" t="str">
            <v>06A40</v>
          </cell>
          <cell r="D3531">
            <v>935000</v>
          </cell>
          <cell r="E3531">
            <v>0</v>
          </cell>
          <cell r="F3531">
            <v>0</v>
          </cell>
          <cell r="G3531">
            <v>75000</v>
          </cell>
          <cell r="H3531">
            <v>0</v>
          </cell>
          <cell r="I3531">
            <v>0</v>
          </cell>
          <cell r="J3531">
            <v>1030000</v>
          </cell>
        </row>
        <row r="3532">
          <cell r="A3532" t="str">
            <v>P63730</v>
          </cell>
          <cell r="B3532" t="str">
            <v>WALUYO</v>
          </cell>
          <cell r="C3532" t="str">
            <v>06A50</v>
          </cell>
          <cell r="D3532">
            <v>1809000</v>
          </cell>
          <cell r="E3532">
            <v>180900</v>
          </cell>
          <cell r="F3532">
            <v>180900</v>
          </cell>
          <cell r="G3532">
            <v>300000</v>
          </cell>
          <cell r="H3532">
            <v>0</v>
          </cell>
          <cell r="I3532">
            <v>825000</v>
          </cell>
          <cell r="J3532">
            <v>1986000</v>
          </cell>
        </row>
        <row r="3533">
          <cell r="A3533" t="str">
            <v>P66131</v>
          </cell>
          <cell r="B3533" t="str">
            <v>KADIR,SE</v>
          </cell>
          <cell r="C3533" t="str">
            <v>06A50</v>
          </cell>
          <cell r="D3533">
            <v>1806000</v>
          </cell>
          <cell r="E3533">
            <v>0</v>
          </cell>
          <cell r="F3533">
            <v>0</v>
          </cell>
          <cell r="G3533">
            <v>75000</v>
          </cell>
          <cell r="H3533">
            <v>0</v>
          </cell>
          <cell r="I3533">
            <v>825000</v>
          </cell>
          <cell r="J3533">
            <v>1964000</v>
          </cell>
        </row>
        <row r="3534">
          <cell r="A3534" t="str">
            <v>P76307</v>
          </cell>
          <cell r="B3534" t="str">
            <v>RASIMUN</v>
          </cell>
          <cell r="C3534" t="str">
            <v>06A50</v>
          </cell>
          <cell r="D3534">
            <v>1538000</v>
          </cell>
          <cell r="E3534">
            <v>153800</v>
          </cell>
          <cell r="F3534">
            <v>153800</v>
          </cell>
          <cell r="G3534">
            <v>300000</v>
          </cell>
          <cell r="H3534">
            <v>0</v>
          </cell>
          <cell r="I3534">
            <v>0</v>
          </cell>
          <cell r="J3534">
            <v>1792000</v>
          </cell>
        </row>
        <row r="3535">
          <cell r="A3535" t="str">
            <v>P79653</v>
          </cell>
          <cell r="B3535" t="str">
            <v>NURANI ISMOYOWATI</v>
          </cell>
          <cell r="C3535" t="str">
            <v>06A50</v>
          </cell>
          <cell r="D3535">
            <v>1686000</v>
          </cell>
          <cell r="E3535">
            <v>168600</v>
          </cell>
          <cell r="F3535">
            <v>168600</v>
          </cell>
          <cell r="G3535">
            <v>300000</v>
          </cell>
          <cell r="H3535">
            <v>0</v>
          </cell>
          <cell r="I3535">
            <v>825000</v>
          </cell>
          <cell r="J3535">
            <v>1964000</v>
          </cell>
        </row>
        <row r="3536">
          <cell r="A3536" t="str">
            <v>Q00819</v>
          </cell>
          <cell r="B3536" t="str">
            <v>LARAS KALISTYARINI</v>
          </cell>
          <cell r="C3536" t="str">
            <v>06A50</v>
          </cell>
          <cell r="D3536">
            <v>935000</v>
          </cell>
          <cell r="E3536">
            <v>0</v>
          </cell>
          <cell r="F3536">
            <v>0</v>
          </cell>
          <cell r="G3536">
            <v>75000</v>
          </cell>
          <cell r="H3536">
            <v>0</v>
          </cell>
          <cell r="I3536">
            <v>0</v>
          </cell>
          <cell r="J3536">
            <v>1030000</v>
          </cell>
        </row>
        <row r="3537">
          <cell r="A3537" t="str">
            <v>P47715</v>
          </cell>
          <cell r="B3537" t="str">
            <v>SLAMET</v>
          </cell>
          <cell r="C3537" t="str">
            <v>06A60</v>
          </cell>
          <cell r="D3537">
            <v>2148000</v>
          </cell>
          <cell r="E3537">
            <v>0</v>
          </cell>
          <cell r="F3537">
            <v>0</v>
          </cell>
          <cell r="G3537">
            <v>75000</v>
          </cell>
          <cell r="H3537">
            <v>0</v>
          </cell>
          <cell r="I3537">
            <v>0</v>
          </cell>
          <cell r="J3537">
            <v>1986000</v>
          </cell>
        </row>
        <row r="3538">
          <cell r="A3538" t="str">
            <v>P52857</v>
          </cell>
          <cell r="B3538" t="str">
            <v>SUTONO</v>
          </cell>
          <cell r="C3538" t="str">
            <v>06A60</v>
          </cell>
          <cell r="D3538">
            <v>1827000</v>
          </cell>
          <cell r="E3538">
            <v>182700</v>
          </cell>
          <cell r="F3538">
            <v>0</v>
          </cell>
          <cell r="G3538">
            <v>150000</v>
          </cell>
          <cell r="H3538">
            <v>0</v>
          </cell>
          <cell r="I3538">
            <v>0</v>
          </cell>
          <cell r="J3538">
            <v>1792000</v>
          </cell>
        </row>
        <row r="3539">
          <cell r="A3539" t="str">
            <v>P54468</v>
          </cell>
          <cell r="B3539" t="str">
            <v>PUJIANTO</v>
          </cell>
          <cell r="C3539" t="str">
            <v>06A60</v>
          </cell>
          <cell r="D3539">
            <v>2288000</v>
          </cell>
          <cell r="E3539">
            <v>228800</v>
          </cell>
          <cell r="F3539">
            <v>228800</v>
          </cell>
          <cell r="G3539">
            <v>300000</v>
          </cell>
          <cell r="H3539">
            <v>1500000</v>
          </cell>
          <cell r="I3539">
            <v>0</v>
          </cell>
          <cell r="J3539">
            <v>2950000</v>
          </cell>
        </row>
        <row r="3540">
          <cell r="A3540" t="str">
            <v>P77170</v>
          </cell>
          <cell r="B3540" t="str">
            <v>DIDIK PURWADI SUSILO</v>
          </cell>
          <cell r="C3540" t="str">
            <v>06A60</v>
          </cell>
          <cell r="D3540">
            <v>1806000</v>
          </cell>
          <cell r="E3540">
            <v>180600</v>
          </cell>
          <cell r="F3540">
            <v>180600</v>
          </cell>
          <cell r="G3540">
            <v>300000</v>
          </cell>
          <cell r="H3540">
            <v>0</v>
          </cell>
          <cell r="I3540">
            <v>825000</v>
          </cell>
          <cell r="J3540">
            <v>2051000</v>
          </cell>
        </row>
        <row r="3541">
          <cell r="A3541" t="str">
            <v>P79504</v>
          </cell>
          <cell r="B3541" t="str">
            <v>SUGI PAMUNGKAS T R</v>
          </cell>
          <cell r="C3541" t="str">
            <v>06A60</v>
          </cell>
          <cell r="D3541">
            <v>1632000</v>
          </cell>
          <cell r="E3541">
            <v>163200</v>
          </cell>
          <cell r="F3541">
            <v>81600</v>
          </cell>
          <cell r="G3541">
            <v>225000</v>
          </cell>
          <cell r="H3541">
            <v>0</v>
          </cell>
          <cell r="I3541">
            <v>407000</v>
          </cell>
          <cell r="J3541">
            <v>1986000</v>
          </cell>
        </row>
        <row r="3542">
          <cell r="A3542" t="str">
            <v>P79718</v>
          </cell>
          <cell r="B3542" t="str">
            <v>NUNIK HANDAYANI</v>
          </cell>
          <cell r="C3542" t="str">
            <v>06A60</v>
          </cell>
          <cell r="D3542">
            <v>1744000</v>
          </cell>
          <cell r="E3542">
            <v>174400</v>
          </cell>
          <cell r="F3542">
            <v>174400</v>
          </cell>
          <cell r="G3542">
            <v>300000</v>
          </cell>
          <cell r="H3542">
            <v>0</v>
          </cell>
          <cell r="I3542">
            <v>407000</v>
          </cell>
          <cell r="J3542">
            <v>2051000</v>
          </cell>
        </row>
        <row r="3543">
          <cell r="A3543" t="str">
            <v>P80715</v>
          </cell>
          <cell r="B3543" t="str">
            <v>UNTUNG BASUKI</v>
          </cell>
          <cell r="C3543" t="str">
            <v>06A60</v>
          </cell>
          <cell r="D3543">
            <v>1425000</v>
          </cell>
          <cell r="E3543">
            <v>0</v>
          </cell>
          <cell r="F3543">
            <v>0</v>
          </cell>
          <cell r="G3543">
            <v>75000</v>
          </cell>
          <cell r="H3543">
            <v>0</v>
          </cell>
          <cell r="I3543">
            <v>583000</v>
          </cell>
          <cell r="J3543">
            <v>1922000</v>
          </cell>
        </row>
        <row r="3544">
          <cell r="A3544" t="str">
            <v>Q00820</v>
          </cell>
          <cell r="B3544" t="str">
            <v>DESTI NURANISARI</v>
          </cell>
          <cell r="C3544" t="str">
            <v>06A60</v>
          </cell>
          <cell r="D3544">
            <v>935000</v>
          </cell>
          <cell r="E3544">
            <v>0</v>
          </cell>
          <cell r="F3544">
            <v>0</v>
          </cell>
          <cell r="G3544">
            <v>75000</v>
          </cell>
          <cell r="H3544">
            <v>0</v>
          </cell>
          <cell r="I3544">
            <v>297000</v>
          </cell>
          <cell r="J3544">
            <v>1030000</v>
          </cell>
        </row>
        <row r="3545">
          <cell r="A3545" t="str">
            <v>P46638</v>
          </cell>
          <cell r="B3545" t="str">
            <v>S KASINO</v>
          </cell>
          <cell r="C3545" t="str">
            <v>06A70</v>
          </cell>
          <cell r="D3545">
            <v>1827000</v>
          </cell>
          <cell r="E3545">
            <v>182700</v>
          </cell>
          <cell r="F3545">
            <v>91350</v>
          </cell>
          <cell r="G3545">
            <v>225000</v>
          </cell>
          <cell r="H3545">
            <v>0</v>
          </cell>
          <cell r="I3545">
            <v>0</v>
          </cell>
          <cell r="J3545">
            <v>1716000</v>
          </cell>
        </row>
        <row r="3546">
          <cell r="A3546" t="str">
            <v>P53284</v>
          </cell>
          <cell r="B3546" t="str">
            <v>JULIANTO, S.SOS.</v>
          </cell>
          <cell r="C3546" t="str">
            <v>06A70</v>
          </cell>
          <cell r="D3546">
            <v>2446000</v>
          </cell>
          <cell r="E3546">
            <v>244600</v>
          </cell>
          <cell r="F3546">
            <v>366900</v>
          </cell>
          <cell r="G3546">
            <v>375000</v>
          </cell>
          <cell r="H3546">
            <v>1500000</v>
          </cell>
          <cell r="I3546">
            <v>0</v>
          </cell>
          <cell r="J3546">
            <v>2950000</v>
          </cell>
        </row>
        <row r="3547">
          <cell r="A3547" t="str">
            <v>P71724</v>
          </cell>
          <cell r="B3547" t="str">
            <v>SAJIRUN</v>
          </cell>
          <cell r="C3547" t="str">
            <v>06A70</v>
          </cell>
          <cell r="D3547">
            <v>1583000</v>
          </cell>
          <cell r="E3547">
            <v>158300</v>
          </cell>
          <cell r="F3547">
            <v>0</v>
          </cell>
          <cell r="G3547">
            <v>150000</v>
          </cell>
          <cell r="H3547">
            <v>0</v>
          </cell>
          <cell r="I3547">
            <v>0</v>
          </cell>
          <cell r="J3547">
            <v>1778000</v>
          </cell>
        </row>
        <row r="3548">
          <cell r="A3548" t="str">
            <v>P79351</v>
          </cell>
          <cell r="B3548" t="str">
            <v>RETNO HANDAYANI</v>
          </cell>
          <cell r="C3548" t="str">
            <v>06A70</v>
          </cell>
          <cell r="D3548">
            <v>1806000</v>
          </cell>
          <cell r="E3548">
            <v>180600</v>
          </cell>
          <cell r="F3548">
            <v>180600</v>
          </cell>
          <cell r="G3548">
            <v>300000</v>
          </cell>
          <cell r="H3548">
            <v>0</v>
          </cell>
          <cell r="I3548">
            <v>583000</v>
          </cell>
          <cell r="J3548">
            <v>2051000</v>
          </cell>
        </row>
        <row r="3549">
          <cell r="A3549" t="str">
            <v>P79654</v>
          </cell>
          <cell r="B3549" t="str">
            <v>RATIH KUSUMA,SE</v>
          </cell>
          <cell r="C3549" t="str">
            <v>06A70</v>
          </cell>
          <cell r="D3549">
            <v>1632000</v>
          </cell>
          <cell r="E3549">
            <v>163200</v>
          </cell>
          <cell r="F3549">
            <v>163200</v>
          </cell>
          <cell r="G3549">
            <v>300000</v>
          </cell>
          <cell r="H3549">
            <v>0</v>
          </cell>
          <cell r="I3549">
            <v>407000</v>
          </cell>
          <cell r="J3549">
            <v>1986000</v>
          </cell>
        </row>
        <row r="3550">
          <cell r="A3550" t="str">
            <v>P80168</v>
          </cell>
          <cell r="B3550" t="str">
            <v>SUNARTI</v>
          </cell>
          <cell r="C3550" t="str">
            <v>06A70</v>
          </cell>
          <cell r="D3550">
            <v>1744000</v>
          </cell>
          <cell r="E3550">
            <v>174400</v>
          </cell>
          <cell r="F3550">
            <v>174400</v>
          </cell>
          <cell r="G3550">
            <v>300000</v>
          </cell>
          <cell r="H3550">
            <v>0</v>
          </cell>
          <cell r="I3550">
            <v>825000</v>
          </cell>
          <cell r="J3550">
            <v>2051000</v>
          </cell>
        </row>
        <row r="3551">
          <cell r="A3551" t="str">
            <v>Q00821</v>
          </cell>
          <cell r="B3551" t="str">
            <v>ANDI GURITNO</v>
          </cell>
          <cell r="C3551" t="str">
            <v>06A70</v>
          </cell>
          <cell r="D3551">
            <v>935000</v>
          </cell>
          <cell r="E3551">
            <v>0</v>
          </cell>
          <cell r="F3551">
            <v>0</v>
          </cell>
          <cell r="G3551">
            <v>75000</v>
          </cell>
          <cell r="H3551">
            <v>0</v>
          </cell>
          <cell r="I3551">
            <v>297000</v>
          </cell>
          <cell r="J3551">
            <v>1030000</v>
          </cell>
        </row>
        <row r="3552">
          <cell r="A3552" t="str">
            <v>P62930</v>
          </cell>
          <cell r="B3552" t="str">
            <v>ANDREAS BARIYUN</v>
          </cell>
          <cell r="C3552" t="str">
            <v>06A80</v>
          </cell>
          <cell r="D3552">
            <v>2211000</v>
          </cell>
          <cell r="E3552">
            <v>221100</v>
          </cell>
          <cell r="F3552">
            <v>221100</v>
          </cell>
          <cell r="G3552">
            <v>300000</v>
          </cell>
          <cell r="H3552">
            <v>1500000</v>
          </cell>
          <cell r="I3552">
            <v>0</v>
          </cell>
          <cell r="J3552">
            <v>2950000</v>
          </cell>
        </row>
        <row r="3553">
          <cell r="A3553" t="str">
            <v>P80717</v>
          </cell>
          <cell r="B3553" t="str">
            <v>EDI SUPRIYONO</v>
          </cell>
          <cell r="C3553" t="str">
            <v>06A80</v>
          </cell>
          <cell r="D3553">
            <v>1425000</v>
          </cell>
          <cell r="E3553">
            <v>142500</v>
          </cell>
          <cell r="F3553">
            <v>142500</v>
          </cell>
          <cell r="G3553">
            <v>300000</v>
          </cell>
          <cell r="H3553">
            <v>0</v>
          </cell>
          <cell r="I3553">
            <v>407000</v>
          </cell>
          <cell r="J3553">
            <v>1840000</v>
          </cell>
        </row>
        <row r="3554">
          <cell r="A3554" t="str">
            <v>P82828</v>
          </cell>
          <cell r="B3554" t="str">
            <v>BUNGA NIKEN LARASATI</v>
          </cell>
          <cell r="C3554" t="str">
            <v>06A80</v>
          </cell>
          <cell r="D3554">
            <v>1164000</v>
          </cell>
          <cell r="E3554">
            <v>116400</v>
          </cell>
          <cell r="F3554">
            <v>0</v>
          </cell>
          <cell r="G3554">
            <v>150000</v>
          </cell>
          <cell r="H3554">
            <v>0</v>
          </cell>
          <cell r="I3554">
            <v>297000</v>
          </cell>
          <cell r="J3554">
            <v>1716000</v>
          </cell>
        </row>
        <row r="3555">
          <cell r="A3555" t="str">
            <v>P50724</v>
          </cell>
          <cell r="B3555" t="str">
            <v>AHMAD HUDHAYANTO</v>
          </cell>
          <cell r="C3555" t="str">
            <v>06A90</v>
          </cell>
          <cell r="D3555">
            <v>2288000</v>
          </cell>
          <cell r="E3555">
            <v>228800</v>
          </cell>
          <cell r="F3555">
            <v>114400</v>
          </cell>
          <cell r="G3555">
            <v>225000</v>
          </cell>
          <cell r="H3555">
            <v>1500000</v>
          </cell>
          <cell r="I3555">
            <v>0</v>
          </cell>
          <cell r="J3555">
            <v>2950000</v>
          </cell>
        </row>
        <row r="3556">
          <cell r="A3556" t="str">
            <v>P81563</v>
          </cell>
          <cell r="B3556" t="str">
            <v>TITA</v>
          </cell>
          <cell r="C3556" t="str">
            <v>06A90</v>
          </cell>
          <cell r="D3556">
            <v>1246000</v>
          </cell>
          <cell r="E3556">
            <v>0</v>
          </cell>
          <cell r="F3556">
            <v>0</v>
          </cell>
          <cell r="G3556">
            <v>75000</v>
          </cell>
          <cell r="H3556">
            <v>0</v>
          </cell>
          <cell r="I3556">
            <v>407000</v>
          </cell>
          <cell r="J3556">
            <v>1792000</v>
          </cell>
        </row>
        <row r="3557">
          <cell r="A3557" t="str">
            <v>P81637</v>
          </cell>
          <cell r="B3557" t="str">
            <v>SUKANTO</v>
          </cell>
          <cell r="C3557" t="str">
            <v>06A90</v>
          </cell>
          <cell r="D3557">
            <v>1207000</v>
          </cell>
          <cell r="E3557">
            <v>120700</v>
          </cell>
          <cell r="F3557">
            <v>120700</v>
          </cell>
          <cell r="G3557">
            <v>300000</v>
          </cell>
          <cell r="H3557">
            <v>0</v>
          </cell>
          <cell r="I3557">
            <v>297000</v>
          </cell>
          <cell r="J3557">
            <v>1727000</v>
          </cell>
        </row>
        <row r="3558">
          <cell r="A3558" t="str">
            <v>P81640</v>
          </cell>
          <cell r="B3558" t="str">
            <v>SUNOTO</v>
          </cell>
          <cell r="C3558" t="str">
            <v>06A90</v>
          </cell>
          <cell r="D3558">
            <v>1168000</v>
          </cell>
          <cell r="E3558">
            <v>116800</v>
          </cell>
          <cell r="F3558">
            <v>116800</v>
          </cell>
          <cell r="G3558">
            <v>300000</v>
          </cell>
          <cell r="H3558">
            <v>0</v>
          </cell>
          <cell r="I3558">
            <v>0</v>
          </cell>
          <cell r="J3558">
            <v>1592000</v>
          </cell>
        </row>
        <row r="3559">
          <cell r="A3559" t="str">
            <v>P53177</v>
          </cell>
          <cell r="B3559" t="str">
            <v>SUTEJO, BA</v>
          </cell>
          <cell r="C3559" t="str">
            <v>06B00</v>
          </cell>
          <cell r="D3559">
            <v>2288000</v>
          </cell>
          <cell r="E3559">
            <v>228800</v>
          </cell>
          <cell r="F3559">
            <v>228800</v>
          </cell>
          <cell r="G3559">
            <v>300000</v>
          </cell>
          <cell r="H3559">
            <v>1500000</v>
          </cell>
          <cell r="I3559">
            <v>0</v>
          </cell>
          <cell r="J3559">
            <v>2825000</v>
          </cell>
        </row>
        <row r="3560">
          <cell r="A3560" t="str">
            <v>P79635</v>
          </cell>
          <cell r="B3560" t="str">
            <v>HADIMAN SAPTONO</v>
          </cell>
          <cell r="C3560" t="str">
            <v>06B00</v>
          </cell>
          <cell r="D3560">
            <v>1632000</v>
          </cell>
          <cell r="E3560">
            <v>163200</v>
          </cell>
          <cell r="F3560">
            <v>163200</v>
          </cell>
          <cell r="G3560">
            <v>300000</v>
          </cell>
          <cell r="H3560">
            <v>0</v>
          </cell>
          <cell r="I3560">
            <v>583000</v>
          </cell>
          <cell r="J3560">
            <v>1986000</v>
          </cell>
        </row>
        <row r="3561">
          <cell r="A3561" t="str">
            <v>P81648</v>
          </cell>
          <cell r="B3561" t="str">
            <v>Rr DWI ARYANTI MENARA INDAH</v>
          </cell>
          <cell r="C3561" t="str">
            <v>06B00</v>
          </cell>
          <cell r="D3561">
            <v>1207000</v>
          </cell>
          <cell r="E3561">
            <v>0</v>
          </cell>
          <cell r="F3561">
            <v>0</v>
          </cell>
          <cell r="G3561">
            <v>75000</v>
          </cell>
          <cell r="H3561">
            <v>0</v>
          </cell>
          <cell r="I3561">
            <v>297000</v>
          </cell>
          <cell r="J3561">
            <v>1727000</v>
          </cell>
        </row>
        <row r="3562">
          <cell r="A3562" t="str">
            <v>P82598</v>
          </cell>
          <cell r="B3562" t="str">
            <v>UJUNG AGUS SIBUAN</v>
          </cell>
          <cell r="C3562" t="str">
            <v>06B00</v>
          </cell>
          <cell r="D3562">
            <v>1202000</v>
          </cell>
          <cell r="E3562">
            <v>0</v>
          </cell>
          <cell r="F3562">
            <v>0</v>
          </cell>
          <cell r="G3562">
            <v>75000</v>
          </cell>
          <cell r="H3562">
            <v>0</v>
          </cell>
          <cell r="I3562">
            <v>407000</v>
          </cell>
          <cell r="J3562">
            <v>1857000</v>
          </cell>
        </row>
        <row r="3563">
          <cell r="A3563" t="str">
            <v>P54276</v>
          </cell>
          <cell r="B3563" t="str">
            <v>RUSDI, BA</v>
          </cell>
          <cell r="C3563" t="str">
            <v>06B10</v>
          </cell>
          <cell r="D3563">
            <v>2288000</v>
          </cell>
          <cell r="E3563">
            <v>228800</v>
          </cell>
          <cell r="F3563">
            <v>228800</v>
          </cell>
          <cell r="G3563">
            <v>300000</v>
          </cell>
          <cell r="H3563">
            <v>1500000</v>
          </cell>
          <cell r="I3563">
            <v>0</v>
          </cell>
          <cell r="J3563">
            <v>2950000</v>
          </cell>
        </row>
        <row r="3564">
          <cell r="A3564" t="str">
            <v>P79629</v>
          </cell>
          <cell r="B3564" t="str">
            <v>RIYANTO SUBAGIYO</v>
          </cell>
          <cell r="C3564" t="str">
            <v>06B10</v>
          </cell>
          <cell r="D3564">
            <v>1806000</v>
          </cell>
          <cell r="E3564">
            <v>180600</v>
          </cell>
          <cell r="F3564">
            <v>180600</v>
          </cell>
          <cell r="G3564">
            <v>300000</v>
          </cell>
          <cell r="H3564">
            <v>0</v>
          </cell>
          <cell r="I3564">
            <v>583000</v>
          </cell>
          <cell r="J3564">
            <v>2051000</v>
          </cell>
        </row>
        <row r="3565">
          <cell r="A3565" t="str">
            <v>Q00822</v>
          </cell>
          <cell r="B3565" t="str">
            <v>AGUS HARIYADI</v>
          </cell>
          <cell r="C3565" t="str">
            <v>06B10</v>
          </cell>
          <cell r="D3565">
            <v>935000</v>
          </cell>
          <cell r="E3565">
            <v>0</v>
          </cell>
          <cell r="F3565">
            <v>0</v>
          </cell>
          <cell r="G3565">
            <v>75000</v>
          </cell>
          <cell r="H3565">
            <v>0</v>
          </cell>
          <cell r="I3565">
            <v>0</v>
          </cell>
          <cell r="J3565">
            <v>1030000</v>
          </cell>
        </row>
        <row r="3566">
          <cell r="A3566" t="str">
            <v>P68983</v>
          </cell>
          <cell r="B3566" t="str">
            <v>SUJITO</v>
          </cell>
          <cell r="C3566" t="str">
            <v>06B20</v>
          </cell>
          <cell r="D3566">
            <v>1592000</v>
          </cell>
          <cell r="E3566">
            <v>159200</v>
          </cell>
          <cell r="F3566">
            <v>238800</v>
          </cell>
          <cell r="G3566">
            <v>375000</v>
          </cell>
          <cell r="H3566">
            <v>0</v>
          </cell>
          <cell r="I3566">
            <v>297000</v>
          </cell>
          <cell r="J3566">
            <v>1716000</v>
          </cell>
        </row>
        <row r="3567">
          <cell r="A3567" t="str">
            <v>P70768</v>
          </cell>
          <cell r="B3567" t="str">
            <v>SIDI</v>
          </cell>
          <cell r="C3567" t="str">
            <v>06B20</v>
          </cell>
          <cell r="D3567">
            <v>1806000</v>
          </cell>
          <cell r="E3567">
            <v>180600</v>
          </cell>
          <cell r="F3567">
            <v>180600</v>
          </cell>
          <cell r="G3567">
            <v>300000</v>
          </cell>
          <cell r="H3567">
            <v>0</v>
          </cell>
          <cell r="I3567">
            <v>297000</v>
          </cell>
          <cell r="J3567">
            <v>1964000</v>
          </cell>
        </row>
        <row r="3568">
          <cell r="A3568" t="str">
            <v>P71504</v>
          </cell>
          <cell r="B3568" t="str">
            <v>WALGIYO</v>
          </cell>
          <cell r="C3568" t="str">
            <v>06B20</v>
          </cell>
          <cell r="D3568">
            <v>1692000</v>
          </cell>
          <cell r="E3568">
            <v>169200</v>
          </cell>
          <cell r="F3568">
            <v>84600</v>
          </cell>
          <cell r="G3568">
            <v>225000</v>
          </cell>
          <cell r="H3568">
            <v>0</v>
          </cell>
          <cell r="I3568">
            <v>297000</v>
          </cell>
          <cell r="J3568">
            <v>1840000</v>
          </cell>
        </row>
        <row r="3569">
          <cell r="A3569" t="str">
            <v>P77180</v>
          </cell>
          <cell r="B3569" t="str">
            <v>SUPRIASTUTI</v>
          </cell>
          <cell r="C3569" t="str">
            <v>06B20</v>
          </cell>
          <cell r="D3569">
            <v>1806000</v>
          </cell>
          <cell r="E3569">
            <v>0</v>
          </cell>
          <cell r="F3569">
            <v>0</v>
          </cell>
          <cell r="G3569">
            <v>75000</v>
          </cell>
          <cell r="H3569">
            <v>0</v>
          </cell>
          <cell r="I3569">
            <v>825000</v>
          </cell>
          <cell r="J3569">
            <v>1964000</v>
          </cell>
        </row>
        <row r="3570">
          <cell r="A3570" t="str">
            <v>P78943</v>
          </cell>
          <cell r="B3570" t="str">
            <v>MAHMUD MANAF,SE</v>
          </cell>
          <cell r="C3570" t="str">
            <v>06B20</v>
          </cell>
          <cell r="D3570">
            <v>1865000</v>
          </cell>
          <cell r="E3570">
            <v>186500</v>
          </cell>
          <cell r="F3570">
            <v>186500</v>
          </cell>
          <cell r="G3570">
            <v>300000</v>
          </cell>
          <cell r="H3570">
            <v>1500000</v>
          </cell>
          <cell r="I3570">
            <v>0</v>
          </cell>
          <cell r="J3570">
            <v>2950000</v>
          </cell>
        </row>
        <row r="3571">
          <cell r="A3571" t="str">
            <v>P79640</v>
          </cell>
          <cell r="B3571" t="str">
            <v>ENDANG SETYOWATI</v>
          </cell>
          <cell r="C3571" t="str">
            <v>06B20</v>
          </cell>
          <cell r="D3571">
            <v>1744000</v>
          </cell>
          <cell r="E3571">
            <v>174400</v>
          </cell>
          <cell r="F3571">
            <v>174400</v>
          </cell>
          <cell r="G3571">
            <v>300000</v>
          </cell>
          <cell r="H3571">
            <v>0</v>
          </cell>
          <cell r="I3571">
            <v>825000</v>
          </cell>
          <cell r="J3571">
            <v>1964000</v>
          </cell>
        </row>
        <row r="3572">
          <cell r="A3572" t="str">
            <v>P80984</v>
          </cell>
          <cell r="B3572" t="str">
            <v>YANUAR PRIBADI, S.E.</v>
          </cell>
          <cell r="C3572" t="str">
            <v>06B20</v>
          </cell>
          <cell r="D3572">
            <v>1738000</v>
          </cell>
          <cell r="E3572">
            <v>173800</v>
          </cell>
          <cell r="F3572">
            <v>0</v>
          </cell>
          <cell r="G3572">
            <v>150000</v>
          </cell>
          <cell r="H3572">
            <v>0</v>
          </cell>
          <cell r="I3572">
            <v>825000</v>
          </cell>
          <cell r="J3572">
            <v>2089000</v>
          </cell>
        </row>
        <row r="3573">
          <cell r="A3573" t="str">
            <v>P81004</v>
          </cell>
          <cell r="B3573" t="str">
            <v>YEKTI AMILARSIH, S.Sos</v>
          </cell>
          <cell r="C3573" t="str">
            <v>06B20</v>
          </cell>
          <cell r="D3573">
            <v>1625000</v>
          </cell>
          <cell r="E3573">
            <v>162500</v>
          </cell>
          <cell r="F3573">
            <v>162500</v>
          </cell>
          <cell r="G3573">
            <v>300000</v>
          </cell>
          <cell r="H3573">
            <v>0</v>
          </cell>
          <cell r="I3573">
            <v>583000</v>
          </cell>
          <cell r="J3573">
            <v>2027000</v>
          </cell>
        </row>
        <row r="3574">
          <cell r="A3574" t="str">
            <v>P81027</v>
          </cell>
          <cell r="B3574" t="str">
            <v>SRI AMBARWATI U, SH</v>
          </cell>
          <cell r="C3574" t="str">
            <v>06B20</v>
          </cell>
          <cell r="D3574">
            <v>1625000</v>
          </cell>
          <cell r="E3574">
            <v>0</v>
          </cell>
          <cell r="F3574">
            <v>0</v>
          </cell>
          <cell r="G3574">
            <v>75000</v>
          </cell>
          <cell r="H3574">
            <v>0</v>
          </cell>
          <cell r="I3574">
            <v>407000</v>
          </cell>
          <cell r="J3574">
            <v>2027000</v>
          </cell>
        </row>
        <row r="3575">
          <cell r="A3575" t="str">
            <v>Q00823</v>
          </cell>
          <cell r="B3575" t="str">
            <v>YUYUN EKA NURWIHENTIN</v>
          </cell>
          <cell r="C3575" t="str">
            <v>06B20</v>
          </cell>
          <cell r="D3575">
            <v>935000</v>
          </cell>
          <cell r="E3575">
            <v>0</v>
          </cell>
          <cell r="F3575">
            <v>0</v>
          </cell>
          <cell r="G3575">
            <v>75000</v>
          </cell>
          <cell r="H3575">
            <v>0</v>
          </cell>
          <cell r="I3575">
            <v>0</v>
          </cell>
          <cell r="J3575">
            <v>1030000</v>
          </cell>
        </row>
        <row r="3576">
          <cell r="A3576" t="str">
            <v>P51513</v>
          </cell>
          <cell r="B3576" t="str">
            <v>SUNARTO,SE</v>
          </cell>
          <cell r="C3576" t="str">
            <v>06B30</v>
          </cell>
          <cell r="D3576">
            <v>2364000</v>
          </cell>
          <cell r="E3576">
            <v>236400</v>
          </cell>
          <cell r="F3576">
            <v>236400</v>
          </cell>
          <cell r="G3576">
            <v>300000</v>
          </cell>
          <cell r="H3576">
            <v>1500000</v>
          </cell>
          <cell r="I3576">
            <v>0</v>
          </cell>
          <cell r="J3576">
            <v>2825000</v>
          </cell>
        </row>
        <row r="3577">
          <cell r="A3577" t="str">
            <v>P52066</v>
          </cell>
          <cell r="B3577" t="str">
            <v>SUPARDJIO</v>
          </cell>
          <cell r="C3577" t="str">
            <v>06B30</v>
          </cell>
          <cell r="D3577">
            <v>1942000</v>
          </cell>
          <cell r="E3577">
            <v>194200</v>
          </cell>
          <cell r="F3577">
            <v>97100</v>
          </cell>
          <cell r="G3577">
            <v>225000</v>
          </cell>
          <cell r="H3577">
            <v>0</v>
          </cell>
          <cell r="I3577">
            <v>407000</v>
          </cell>
          <cell r="J3577">
            <v>1922000</v>
          </cell>
        </row>
        <row r="3578">
          <cell r="A3578" t="str">
            <v>P68982</v>
          </cell>
          <cell r="B3578" t="str">
            <v>SUPRIHNO,SE</v>
          </cell>
          <cell r="C3578" t="str">
            <v>06B30</v>
          </cell>
          <cell r="D3578">
            <v>1748000</v>
          </cell>
          <cell r="E3578">
            <v>174800</v>
          </cell>
          <cell r="F3578">
            <v>174800</v>
          </cell>
          <cell r="G3578">
            <v>300000</v>
          </cell>
          <cell r="H3578">
            <v>0</v>
          </cell>
          <cell r="I3578">
            <v>0</v>
          </cell>
          <cell r="J3578">
            <v>1902000</v>
          </cell>
        </row>
        <row r="3579">
          <cell r="A3579" t="str">
            <v>P71593</v>
          </cell>
          <cell r="B3579" t="str">
            <v>SUWARDI</v>
          </cell>
          <cell r="C3579" t="str">
            <v>06B30</v>
          </cell>
          <cell r="D3579">
            <v>1638000</v>
          </cell>
          <cell r="E3579">
            <v>163800</v>
          </cell>
          <cell r="F3579">
            <v>81900</v>
          </cell>
          <cell r="G3579">
            <v>225000</v>
          </cell>
          <cell r="H3579">
            <v>0</v>
          </cell>
          <cell r="I3579">
            <v>0</v>
          </cell>
          <cell r="J3579">
            <v>1778000</v>
          </cell>
        </row>
        <row r="3580">
          <cell r="A3580" t="str">
            <v>P80155</v>
          </cell>
          <cell r="B3580" t="str">
            <v>SITI CHOMISAH</v>
          </cell>
          <cell r="C3580" t="str">
            <v>06B30</v>
          </cell>
          <cell r="D3580">
            <v>1744000</v>
          </cell>
          <cell r="E3580">
            <v>174400</v>
          </cell>
          <cell r="F3580">
            <v>174400</v>
          </cell>
          <cell r="G3580">
            <v>300000</v>
          </cell>
          <cell r="H3580">
            <v>0</v>
          </cell>
          <cell r="I3580">
            <v>583000</v>
          </cell>
          <cell r="J3580">
            <v>2051000</v>
          </cell>
        </row>
        <row r="3581">
          <cell r="A3581" t="str">
            <v>P62796</v>
          </cell>
          <cell r="B3581" t="str">
            <v>SALIYO</v>
          </cell>
          <cell r="C3581" t="str">
            <v>06B40</v>
          </cell>
          <cell r="D3581">
            <v>1751000</v>
          </cell>
          <cell r="E3581">
            <v>175100</v>
          </cell>
          <cell r="F3581">
            <v>175100</v>
          </cell>
          <cell r="G3581">
            <v>300000</v>
          </cell>
          <cell r="H3581">
            <v>0</v>
          </cell>
          <cell r="I3581">
            <v>0</v>
          </cell>
          <cell r="J3581">
            <v>1840000</v>
          </cell>
        </row>
        <row r="3582">
          <cell r="A3582" t="str">
            <v>P80463</v>
          </cell>
          <cell r="B3582" t="str">
            <v>RACHMAT HADI WIBOWO, SE.MM</v>
          </cell>
          <cell r="C3582" t="str">
            <v>06B40</v>
          </cell>
          <cell r="D3582">
            <v>1799000</v>
          </cell>
          <cell r="E3582">
            <v>179900</v>
          </cell>
          <cell r="F3582">
            <v>179900</v>
          </cell>
          <cell r="G3582">
            <v>300000</v>
          </cell>
          <cell r="H3582">
            <v>0</v>
          </cell>
          <cell r="I3582">
            <v>825000</v>
          </cell>
          <cell r="J3582">
            <v>2575000</v>
          </cell>
        </row>
        <row r="3583">
          <cell r="A3583" t="str">
            <v>P80721</v>
          </cell>
          <cell r="B3583" t="str">
            <v>SARMAN</v>
          </cell>
          <cell r="C3583" t="str">
            <v>06B40</v>
          </cell>
          <cell r="D3583">
            <v>1333000</v>
          </cell>
          <cell r="E3583">
            <v>133300</v>
          </cell>
          <cell r="F3583">
            <v>66650</v>
          </cell>
          <cell r="G3583">
            <v>225000</v>
          </cell>
          <cell r="H3583">
            <v>0</v>
          </cell>
          <cell r="I3583">
            <v>297000</v>
          </cell>
          <cell r="J3583">
            <v>1857000</v>
          </cell>
        </row>
        <row r="3584">
          <cell r="A3584" t="str">
            <v>P81068</v>
          </cell>
          <cell r="B3584" t="str">
            <v>IDA NAWAWATI, SE</v>
          </cell>
          <cell r="C3584" t="str">
            <v>06B40</v>
          </cell>
          <cell r="D3584">
            <v>1523000</v>
          </cell>
          <cell r="E3584">
            <v>152300</v>
          </cell>
          <cell r="F3584">
            <v>76150</v>
          </cell>
          <cell r="G3584">
            <v>225000</v>
          </cell>
          <cell r="H3584">
            <v>0</v>
          </cell>
          <cell r="I3584">
            <v>0</v>
          </cell>
          <cell r="J3584">
            <v>1986000</v>
          </cell>
        </row>
        <row r="3585">
          <cell r="A3585" t="str">
            <v>P52445</v>
          </cell>
          <cell r="B3585" t="str">
            <v>SUKASNO,SE</v>
          </cell>
          <cell r="C3585" t="str">
            <v>06B50</v>
          </cell>
          <cell r="D3585">
            <v>2446000</v>
          </cell>
          <cell r="E3585">
            <v>244600</v>
          </cell>
          <cell r="F3585">
            <v>0</v>
          </cell>
          <cell r="G3585">
            <v>150000</v>
          </cell>
          <cell r="H3585">
            <v>1500000</v>
          </cell>
          <cell r="I3585">
            <v>0</v>
          </cell>
          <cell r="J3585">
            <v>2825000</v>
          </cell>
        </row>
        <row r="3586">
          <cell r="A3586" t="str">
            <v>P63739</v>
          </cell>
          <cell r="B3586" t="str">
            <v>WAJIMIN</v>
          </cell>
          <cell r="C3586" t="str">
            <v>06B50</v>
          </cell>
          <cell r="D3586">
            <v>1692000</v>
          </cell>
          <cell r="E3586">
            <v>169200</v>
          </cell>
          <cell r="F3586">
            <v>169200</v>
          </cell>
          <cell r="G3586">
            <v>300000</v>
          </cell>
          <cell r="H3586">
            <v>0</v>
          </cell>
          <cell r="I3586">
            <v>297000</v>
          </cell>
          <cell r="J3586">
            <v>1840000</v>
          </cell>
        </row>
        <row r="3587">
          <cell r="A3587" t="str">
            <v>P78802</v>
          </cell>
          <cell r="B3587" t="str">
            <v>SLAMET BUDIONO</v>
          </cell>
          <cell r="C3587" t="str">
            <v>06B50</v>
          </cell>
          <cell r="D3587">
            <v>1436000</v>
          </cell>
          <cell r="E3587">
            <v>143600</v>
          </cell>
          <cell r="F3587">
            <v>143600</v>
          </cell>
          <cell r="G3587">
            <v>300000</v>
          </cell>
          <cell r="H3587">
            <v>0</v>
          </cell>
          <cell r="I3587">
            <v>0</v>
          </cell>
          <cell r="J3587">
            <v>1716000</v>
          </cell>
        </row>
        <row r="3588">
          <cell r="A3588" t="str">
            <v>P80712</v>
          </cell>
          <cell r="B3588" t="str">
            <v>SURATIN NASIB</v>
          </cell>
          <cell r="C3588" t="str">
            <v>06B50</v>
          </cell>
          <cell r="D3588">
            <v>1425000</v>
          </cell>
          <cell r="E3588">
            <v>142500</v>
          </cell>
          <cell r="F3588">
            <v>142500</v>
          </cell>
          <cell r="G3588">
            <v>300000</v>
          </cell>
          <cell r="H3588">
            <v>0</v>
          </cell>
          <cell r="I3588">
            <v>583000</v>
          </cell>
          <cell r="J3588">
            <v>1840000</v>
          </cell>
        </row>
        <row r="3589">
          <cell r="A3589" t="str">
            <v>P47471</v>
          </cell>
          <cell r="B3589" t="str">
            <v>PARDIMAN</v>
          </cell>
          <cell r="C3589" t="str">
            <v>06B60</v>
          </cell>
          <cell r="D3589">
            <v>1942000</v>
          </cell>
          <cell r="E3589">
            <v>194200</v>
          </cell>
          <cell r="F3589">
            <v>0</v>
          </cell>
          <cell r="G3589">
            <v>150000</v>
          </cell>
          <cell r="H3589">
            <v>0</v>
          </cell>
          <cell r="I3589">
            <v>0</v>
          </cell>
          <cell r="J3589">
            <v>1840000</v>
          </cell>
        </row>
        <row r="3590">
          <cell r="A3590" t="str">
            <v>P62929</v>
          </cell>
          <cell r="B3590" t="str">
            <v>PURNOMO RUJITO</v>
          </cell>
          <cell r="C3590" t="str">
            <v>06B60</v>
          </cell>
          <cell r="D3590">
            <v>1934000</v>
          </cell>
          <cell r="E3590">
            <v>193400</v>
          </cell>
          <cell r="F3590">
            <v>193400</v>
          </cell>
          <cell r="G3590">
            <v>300000</v>
          </cell>
          <cell r="H3590">
            <v>0</v>
          </cell>
          <cell r="I3590">
            <v>407000</v>
          </cell>
          <cell r="J3590">
            <v>1964000</v>
          </cell>
        </row>
        <row r="3591">
          <cell r="A3591" t="str">
            <v>P78965</v>
          </cell>
          <cell r="B3591" t="str">
            <v>SUGITO,S.SOS</v>
          </cell>
          <cell r="C3591" t="str">
            <v>06B60</v>
          </cell>
          <cell r="D3591">
            <v>1865000</v>
          </cell>
          <cell r="E3591">
            <v>186500</v>
          </cell>
          <cell r="F3591">
            <v>186500</v>
          </cell>
          <cell r="G3591">
            <v>300000</v>
          </cell>
          <cell r="H3591">
            <v>1500000</v>
          </cell>
          <cell r="I3591">
            <v>0</v>
          </cell>
          <cell r="J3591">
            <v>2825000</v>
          </cell>
        </row>
        <row r="3592">
          <cell r="A3592" t="str">
            <v>Q00824</v>
          </cell>
          <cell r="B3592" t="str">
            <v>HANNA WULANSARI</v>
          </cell>
          <cell r="C3592" t="str">
            <v>06B60</v>
          </cell>
          <cell r="D3592">
            <v>935000</v>
          </cell>
          <cell r="E3592">
            <v>0</v>
          </cell>
          <cell r="F3592">
            <v>0</v>
          </cell>
          <cell r="G3592">
            <v>75000</v>
          </cell>
          <cell r="H3592">
            <v>0</v>
          </cell>
          <cell r="I3592">
            <v>297000</v>
          </cell>
          <cell r="J3592">
            <v>1030000</v>
          </cell>
        </row>
        <row r="3593">
          <cell r="A3593" t="str">
            <v>P76308</v>
          </cell>
          <cell r="B3593" t="str">
            <v>TUKIJO</v>
          </cell>
          <cell r="C3593" t="str">
            <v>06B70</v>
          </cell>
          <cell r="D3593">
            <v>1689000</v>
          </cell>
          <cell r="E3593">
            <v>168900</v>
          </cell>
          <cell r="F3593">
            <v>168900</v>
          </cell>
          <cell r="G3593">
            <v>300000</v>
          </cell>
          <cell r="H3593">
            <v>0</v>
          </cell>
          <cell r="I3593">
            <v>407000</v>
          </cell>
          <cell r="J3593">
            <v>1986000</v>
          </cell>
        </row>
        <row r="3594">
          <cell r="A3594" t="str">
            <v>P79392</v>
          </cell>
          <cell r="B3594" t="str">
            <v>PRAYITNO</v>
          </cell>
          <cell r="C3594" t="str">
            <v>06B70</v>
          </cell>
          <cell r="D3594">
            <v>1806000</v>
          </cell>
          <cell r="E3594">
            <v>180600</v>
          </cell>
          <cell r="F3594">
            <v>180600</v>
          </cell>
          <cell r="G3594">
            <v>300000</v>
          </cell>
          <cell r="H3594">
            <v>0</v>
          </cell>
          <cell r="I3594">
            <v>825000</v>
          </cell>
          <cell r="J3594">
            <v>1964000</v>
          </cell>
        </row>
        <row r="3595">
          <cell r="A3595" t="str">
            <v>P62708</v>
          </cell>
          <cell r="B3595" t="str">
            <v>RUSDIHARJO</v>
          </cell>
          <cell r="C3595" t="str">
            <v>06B80</v>
          </cell>
          <cell r="D3595">
            <v>2136000</v>
          </cell>
          <cell r="E3595">
            <v>213600</v>
          </cell>
          <cell r="F3595">
            <v>213600</v>
          </cell>
          <cell r="G3595">
            <v>300000</v>
          </cell>
          <cell r="H3595">
            <v>1500000</v>
          </cell>
          <cell r="I3595">
            <v>0</v>
          </cell>
          <cell r="J3595">
            <v>2825000</v>
          </cell>
        </row>
        <row r="3596">
          <cell r="A3596" t="str">
            <v>P79616</v>
          </cell>
          <cell r="B3596" t="str">
            <v>SRI PADMAJANAWATI</v>
          </cell>
          <cell r="C3596" t="str">
            <v>06B80</v>
          </cell>
          <cell r="D3596">
            <v>1744000</v>
          </cell>
          <cell r="E3596">
            <v>0</v>
          </cell>
          <cell r="F3596">
            <v>0</v>
          </cell>
          <cell r="G3596">
            <v>75000</v>
          </cell>
          <cell r="H3596">
            <v>0</v>
          </cell>
          <cell r="I3596">
            <v>407000</v>
          </cell>
          <cell r="J3596">
            <v>1964000</v>
          </cell>
        </row>
        <row r="3597">
          <cell r="A3597" t="str">
            <v>P80719</v>
          </cell>
          <cell r="B3597" t="str">
            <v>BUDIONO</v>
          </cell>
          <cell r="C3597" t="str">
            <v>06B80</v>
          </cell>
          <cell r="D3597">
            <v>1333000</v>
          </cell>
          <cell r="E3597">
            <v>133300</v>
          </cell>
          <cell r="F3597">
            <v>133300</v>
          </cell>
          <cell r="G3597">
            <v>300000</v>
          </cell>
          <cell r="H3597">
            <v>0</v>
          </cell>
          <cell r="I3597">
            <v>583000</v>
          </cell>
          <cell r="J3597">
            <v>1857000</v>
          </cell>
        </row>
        <row r="3598">
          <cell r="A3598" t="str">
            <v>P81639</v>
          </cell>
          <cell r="B3598" t="str">
            <v>DARIMAN</v>
          </cell>
          <cell r="C3598" t="str">
            <v>06B80</v>
          </cell>
          <cell r="D3598">
            <v>1168000</v>
          </cell>
          <cell r="E3598">
            <v>116800</v>
          </cell>
          <cell r="F3598">
            <v>116800</v>
          </cell>
          <cell r="G3598">
            <v>300000</v>
          </cell>
          <cell r="H3598">
            <v>0</v>
          </cell>
          <cell r="I3598">
            <v>297000</v>
          </cell>
          <cell r="J3598">
            <v>1592000</v>
          </cell>
        </row>
        <row r="3599">
          <cell r="A3599" t="str">
            <v>P62927</v>
          </cell>
          <cell r="B3599" t="str">
            <v>WICAKSONO</v>
          </cell>
          <cell r="C3599" t="str">
            <v>06B90</v>
          </cell>
          <cell r="D3599">
            <v>1872000</v>
          </cell>
          <cell r="E3599">
            <v>187200</v>
          </cell>
          <cell r="F3599">
            <v>93600</v>
          </cell>
          <cell r="G3599">
            <v>225000</v>
          </cell>
          <cell r="H3599">
            <v>0</v>
          </cell>
          <cell r="I3599">
            <v>407000</v>
          </cell>
          <cell r="J3599">
            <v>1986000</v>
          </cell>
        </row>
        <row r="3600">
          <cell r="A3600" t="str">
            <v>P66360</v>
          </cell>
          <cell r="B3600" t="str">
            <v>SUPARDJO</v>
          </cell>
          <cell r="C3600" t="str">
            <v>06B90</v>
          </cell>
          <cell r="D3600">
            <v>1638000</v>
          </cell>
          <cell r="E3600">
            <v>163800</v>
          </cell>
          <cell r="F3600">
            <v>81900</v>
          </cell>
          <cell r="G3600">
            <v>225000</v>
          </cell>
          <cell r="H3600">
            <v>0</v>
          </cell>
          <cell r="I3600">
            <v>0</v>
          </cell>
          <cell r="J3600">
            <v>1778000</v>
          </cell>
        </row>
        <row r="3601">
          <cell r="A3601" t="str">
            <v>P78951</v>
          </cell>
          <cell r="B3601" t="str">
            <v>SRI JUPIONO</v>
          </cell>
          <cell r="C3601" t="str">
            <v>06B90</v>
          </cell>
          <cell r="D3601">
            <v>1865000</v>
          </cell>
          <cell r="E3601">
            <v>186500</v>
          </cell>
          <cell r="F3601">
            <v>186500</v>
          </cell>
          <cell r="G3601">
            <v>300000</v>
          </cell>
          <cell r="H3601">
            <v>1500000</v>
          </cell>
          <cell r="I3601">
            <v>0</v>
          </cell>
          <cell r="J3601">
            <v>2825000</v>
          </cell>
        </row>
        <row r="3602">
          <cell r="A3602" t="str">
            <v>P80716</v>
          </cell>
          <cell r="B3602" t="str">
            <v>DADAN HERDIANA</v>
          </cell>
          <cell r="C3602" t="str">
            <v>06B90</v>
          </cell>
          <cell r="D3602">
            <v>1425000</v>
          </cell>
          <cell r="E3602">
            <v>142500</v>
          </cell>
          <cell r="F3602">
            <v>142500</v>
          </cell>
          <cell r="G3602">
            <v>300000</v>
          </cell>
          <cell r="H3602">
            <v>0</v>
          </cell>
          <cell r="I3602">
            <v>583000</v>
          </cell>
          <cell r="J3602">
            <v>1922000</v>
          </cell>
        </row>
        <row r="3603">
          <cell r="A3603" t="str">
            <v>P81638</v>
          </cell>
          <cell r="B3603" t="str">
            <v>SURATMAN</v>
          </cell>
          <cell r="C3603" t="str">
            <v>06B90</v>
          </cell>
          <cell r="D3603">
            <v>1168000</v>
          </cell>
          <cell r="E3603">
            <v>116800</v>
          </cell>
          <cell r="F3603">
            <v>116800</v>
          </cell>
          <cell r="G3603">
            <v>300000</v>
          </cell>
          <cell r="H3603">
            <v>0</v>
          </cell>
          <cell r="I3603">
            <v>297000</v>
          </cell>
          <cell r="J3603">
            <v>1592000</v>
          </cell>
        </row>
        <row r="3604">
          <cell r="A3604" t="str">
            <v>P52851</v>
          </cell>
          <cell r="B3604" t="str">
            <v>SAMINGUN</v>
          </cell>
          <cell r="C3604" t="str">
            <v>06C00</v>
          </cell>
          <cell r="D3604">
            <v>1938000</v>
          </cell>
          <cell r="E3604">
            <v>193800</v>
          </cell>
          <cell r="F3604">
            <v>193800</v>
          </cell>
          <cell r="G3604">
            <v>300000</v>
          </cell>
          <cell r="H3604">
            <v>0</v>
          </cell>
          <cell r="I3604">
            <v>583000</v>
          </cell>
          <cell r="J3604">
            <v>2054000</v>
          </cell>
        </row>
        <row r="3605">
          <cell r="A3605" t="str">
            <v>P78578</v>
          </cell>
          <cell r="B3605" t="str">
            <v>HARUKO FUJI NUR ISMIRIA, S.E.</v>
          </cell>
          <cell r="C3605" t="str">
            <v>06C00</v>
          </cell>
          <cell r="D3605">
            <v>1994000</v>
          </cell>
          <cell r="E3605">
            <v>0</v>
          </cell>
          <cell r="F3605">
            <v>0</v>
          </cell>
          <cell r="G3605">
            <v>75000</v>
          </cell>
          <cell r="H3605">
            <v>1500000</v>
          </cell>
          <cell r="I3605">
            <v>0</v>
          </cell>
          <cell r="J3605">
            <v>3050000</v>
          </cell>
        </row>
        <row r="3606">
          <cell r="A3606" t="str">
            <v>P79720</v>
          </cell>
          <cell r="B3606" t="str">
            <v>FEBTIANA RISBIYANTI,SE</v>
          </cell>
          <cell r="C3606" t="str">
            <v>06C00</v>
          </cell>
          <cell r="D3606">
            <v>1686000</v>
          </cell>
          <cell r="E3606">
            <v>168600</v>
          </cell>
          <cell r="F3606">
            <v>168600</v>
          </cell>
          <cell r="G3606">
            <v>300000</v>
          </cell>
          <cell r="H3606">
            <v>0</v>
          </cell>
          <cell r="I3606">
            <v>407000</v>
          </cell>
          <cell r="J3606">
            <v>2121000</v>
          </cell>
        </row>
        <row r="3607">
          <cell r="A3607" t="str">
            <v>Q00825</v>
          </cell>
          <cell r="B3607" t="str">
            <v>KISBARINTO</v>
          </cell>
          <cell r="C3607" t="str">
            <v>06C00</v>
          </cell>
          <cell r="D3607">
            <v>935000</v>
          </cell>
          <cell r="E3607">
            <v>0</v>
          </cell>
          <cell r="F3607">
            <v>0</v>
          </cell>
          <cell r="G3607">
            <v>75000</v>
          </cell>
          <cell r="H3607">
            <v>0</v>
          </cell>
          <cell r="I3607">
            <v>0</v>
          </cell>
          <cell r="J3607">
            <v>1060000</v>
          </cell>
        </row>
        <row r="3608">
          <cell r="A3608" t="str">
            <v>P52498</v>
          </cell>
          <cell r="B3608" t="str">
            <v>TUGINO, BSc</v>
          </cell>
          <cell r="C3608" t="str">
            <v>06C10</v>
          </cell>
          <cell r="D3608">
            <v>2364000</v>
          </cell>
          <cell r="E3608">
            <v>236400</v>
          </cell>
          <cell r="F3608">
            <v>236400</v>
          </cell>
          <cell r="G3608">
            <v>300000</v>
          </cell>
          <cell r="H3608">
            <v>1600000</v>
          </cell>
          <cell r="I3608">
            <v>0</v>
          </cell>
          <cell r="J3608">
            <v>3393000</v>
          </cell>
        </row>
        <row r="3609">
          <cell r="A3609" t="str">
            <v>P79757</v>
          </cell>
          <cell r="B3609" t="str">
            <v>SITI SURATNI</v>
          </cell>
          <cell r="C3609" t="str">
            <v>06C10</v>
          </cell>
          <cell r="D3609">
            <v>1632000</v>
          </cell>
          <cell r="E3609">
            <v>0</v>
          </cell>
          <cell r="F3609">
            <v>0</v>
          </cell>
          <cell r="G3609">
            <v>75000</v>
          </cell>
          <cell r="H3609">
            <v>0</v>
          </cell>
          <cell r="I3609">
            <v>407000</v>
          </cell>
          <cell r="J3609">
            <v>2054000</v>
          </cell>
        </row>
        <row r="3610">
          <cell r="A3610" t="str">
            <v>P81376</v>
          </cell>
          <cell r="B3610" t="str">
            <v>WALUYO</v>
          </cell>
          <cell r="C3610" t="str">
            <v>06C10</v>
          </cell>
          <cell r="D3610">
            <v>1207000</v>
          </cell>
          <cell r="E3610">
            <v>120700</v>
          </cell>
          <cell r="F3610">
            <v>120700</v>
          </cell>
          <cell r="G3610">
            <v>300000</v>
          </cell>
          <cell r="H3610">
            <v>0</v>
          </cell>
          <cell r="I3610">
            <v>297000</v>
          </cell>
          <cell r="J3610">
            <v>1785000</v>
          </cell>
        </row>
        <row r="3611">
          <cell r="A3611" t="str">
            <v>P66088</v>
          </cell>
          <cell r="B3611" t="str">
            <v>KASIDO</v>
          </cell>
          <cell r="C3611" t="str">
            <v>06C20</v>
          </cell>
          <cell r="D3611">
            <v>1806000</v>
          </cell>
          <cell r="E3611">
            <v>180600</v>
          </cell>
          <cell r="F3611">
            <v>180600</v>
          </cell>
          <cell r="G3611">
            <v>300000</v>
          </cell>
          <cell r="H3611">
            <v>0</v>
          </cell>
          <cell r="I3611">
            <v>297000</v>
          </cell>
          <cell r="J3611">
            <v>2034000</v>
          </cell>
        </row>
        <row r="3612">
          <cell r="A3612" t="str">
            <v>P78592</v>
          </cell>
          <cell r="B3612" t="str">
            <v>JOKO SURYANTO</v>
          </cell>
          <cell r="C3612" t="str">
            <v>06C20</v>
          </cell>
          <cell r="D3612">
            <v>1994000</v>
          </cell>
          <cell r="E3612">
            <v>199400</v>
          </cell>
          <cell r="F3612">
            <v>199400</v>
          </cell>
          <cell r="G3612">
            <v>300000</v>
          </cell>
          <cell r="H3612">
            <v>1500000</v>
          </cell>
          <cell r="I3612">
            <v>0</v>
          </cell>
          <cell r="J3612">
            <v>3050000</v>
          </cell>
        </row>
        <row r="3613">
          <cell r="A3613" t="str">
            <v>P79701</v>
          </cell>
          <cell r="B3613" t="str">
            <v>LUSIA TUTIK HANDAYANI, S.E.</v>
          </cell>
          <cell r="C3613" t="str">
            <v>06C20</v>
          </cell>
          <cell r="D3613">
            <v>1632000</v>
          </cell>
          <cell r="E3613">
            <v>163200</v>
          </cell>
          <cell r="F3613">
            <v>163200</v>
          </cell>
          <cell r="G3613">
            <v>300000</v>
          </cell>
          <cell r="H3613">
            <v>0</v>
          </cell>
          <cell r="I3613">
            <v>605000</v>
          </cell>
          <cell r="J3613">
            <v>2054000</v>
          </cell>
        </row>
        <row r="3614">
          <cell r="A3614" t="str">
            <v>P81642</v>
          </cell>
          <cell r="B3614" t="str">
            <v>ISTI MUNDARYATUN</v>
          </cell>
          <cell r="C3614" t="str">
            <v>06C20</v>
          </cell>
          <cell r="D3614">
            <v>1246000</v>
          </cell>
          <cell r="E3614">
            <v>124600</v>
          </cell>
          <cell r="F3614">
            <v>124600</v>
          </cell>
          <cell r="G3614">
            <v>300000</v>
          </cell>
          <cell r="H3614">
            <v>0</v>
          </cell>
          <cell r="I3614">
            <v>407000</v>
          </cell>
          <cell r="J3614">
            <v>1852000</v>
          </cell>
        </row>
        <row r="3615">
          <cell r="A3615" t="str">
            <v>P62936</v>
          </cell>
          <cell r="B3615" t="str">
            <v>BROTOSISWO</v>
          </cell>
          <cell r="C3615" t="str">
            <v>06C30</v>
          </cell>
          <cell r="D3615">
            <v>1872000</v>
          </cell>
          <cell r="E3615">
            <v>187200</v>
          </cell>
          <cell r="F3615">
            <v>187200</v>
          </cell>
          <cell r="G3615">
            <v>300000</v>
          </cell>
          <cell r="H3615">
            <v>0</v>
          </cell>
          <cell r="I3615">
            <v>407000</v>
          </cell>
          <cell r="J3615">
            <v>1970000</v>
          </cell>
        </row>
        <row r="3616">
          <cell r="A3616" t="str">
            <v>P79783</v>
          </cell>
          <cell r="B3616" t="str">
            <v>MOH. JA'FAR, SE</v>
          </cell>
          <cell r="C3616" t="str">
            <v>06C30</v>
          </cell>
          <cell r="D3616">
            <v>1861000</v>
          </cell>
          <cell r="E3616">
            <v>186100</v>
          </cell>
          <cell r="F3616">
            <v>186100</v>
          </cell>
          <cell r="G3616">
            <v>300000</v>
          </cell>
          <cell r="H3616">
            <v>1500000</v>
          </cell>
          <cell r="I3616">
            <v>0</v>
          </cell>
          <cell r="J3616">
            <v>2925000</v>
          </cell>
        </row>
        <row r="3617">
          <cell r="A3617" t="str">
            <v>Q00826</v>
          </cell>
          <cell r="B3617" t="str">
            <v>NOVITA ARI WENING</v>
          </cell>
          <cell r="C3617" t="str">
            <v>06C30</v>
          </cell>
          <cell r="D3617">
            <v>935000</v>
          </cell>
          <cell r="E3617">
            <v>0</v>
          </cell>
          <cell r="F3617">
            <v>0</v>
          </cell>
          <cell r="G3617">
            <v>75000</v>
          </cell>
          <cell r="H3617">
            <v>0</v>
          </cell>
          <cell r="I3617">
            <v>0</v>
          </cell>
          <cell r="J3617">
            <v>1060000</v>
          </cell>
        </row>
        <row r="3618">
          <cell r="A3618" t="str">
            <v>P79725</v>
          </cell>
          <cell r="B3618" t="str">
            <v>RUSMI NUR HIDAYATI</v>
          </cell>
          <cell r="C3618" t="str">
            <v>06C40</v>
          </cell>
          <cell r="D3618">
            <v>1577000</v>
          </cell>
          <cell r="E3618">
            <v>157700</v>
          </cell>
          <cell r="F3618">
            <v>157700</v>
          </cell>
          <cell r="G3618">
            <v>300000</v>
          </cell>
          <cell r="H3618">
            <v>0</v>
          </cell>
          <cell r="I3618">
            <v>407000</v>
          </cell>
          <cell r="J3618">
            <v>2054000</v>
          </cell>
        </row>
        <row r="3619">
          <cell r="A3619" t="str">
            <v>P80499</v>
          </cell>
          <cell r="B3619" t="str">
            <v>NIRAWAN HADI, SE Ak</v>
          </cell>
          <cell r="C3619" t="str">
            <v>06C40</v>
          </cell>
          <cell r="D3619">
            <v>1799000</v>
          </cell>
          <cell r="E3619">
            <v>179900</v>
          </cell>
          <cell r="F3619">
            <v>89950</v>
          </cell>
          <cell r="G3619">
            <v>225000</v>
          </cell>
          <cell r="H3619">
            <v>1500000</v>
          </cell>
          <cell r="I3619">
            <v>0</v>
          </cell>
          <cell r="J3619">
            <v>2925000</v>
          </cell>
        </row>
        <row r="3620">
          <cell r="A3620" t="str">
            <v>Q00827</v>
          </cell>
          <cell r="B3620" t="str">
            <v>IWAN RESPATI KURNIAWAN</v>
          </cell>
          <cell r="C3620" t="str">
            <v>06C40</v>
          </cell>
          <cell r="D3620">
            <v>935000</v>
          </cell>
          <cell r="E3620">
            <v>0</v>
          </cell>
          <cell r="F3620">
            <v>0</v>
          </cell>
          <cell r="G3620">
            <v>75000</v>
          </cell>
          <cell r="H3620">
            <v>0</v>
          </cell>
          <cell r="I3620">
            <v>0</v>
          </cell>
          <cell r="J3620">
            <v>1060000</v>
          </cell>
        </row>
        <row r="3621">
          <cell r="A3621" t="str">
            <v>P62778</v>
          </cell>
          <cell r="B3621" t="str">
            <v>ARI TURMONO</v>
          </cell>
          <cell r="C3621" t="str">
            <v>06C50</v>
          </cell>
          <cell r="D3621">
            <v>2211000</v>
          </cell>
          <cell r="E3621">
            <v>221100</v>
          </cell>
          <cell r="F3621">
            <v>221100</v>
          </cell>
          <cell r="G3621">
            <v>300000</v>
          </cell>
          <cell r="H3621">
            <v>1500000</v>
          </cell>
          <cell r="I3621">
            <v>0</v>
          </cell>
          <cell r="J3621">
            <v>2928000</v>
          </cell>
        </row>
        <row r="3622">
          <cell r="A3622" t="str">
            <v>P79700</v>
          </cell>
          <cell r="B3622" t="str">
            <v>SITI SURYANI</v>
          </cell>
          <cell r="C3622" t="str">
            <v>06C50</v>
          </cell>
          <cell r="D3622">
            <v>1744000</v>
          </cell>
          <cell r="E3622">
            <v>174400</v>
          </cell>
          <cell r="F3622">
            <v>174400</v>
          </cell>
          <cell r="G3622">
            <v>300000</v>
          </cell>
          <cell r="H3622">
            <v>0</v>
          </cell>
          <cell r="I3622">
            <v>407000</v>
          </cell>
          <cell r="J3622">
            <v>2121000</v>
          </cell>
        </row>
        <row r="3623">
          <cell r="A3623" t="str">
            <v>P80732</v>
          </cell>
          <cell r="B3623" t="str">
            <v>MULYONO</v>
          </cell>
          <cell r="C3623" t="str">
            <v>06C50</v>
          </cell>
          <cell r="D3623">
            <v>1425000</v>
          </cell>
          <cell r="E3623">
            <v>142500</v>
          </cell>
          <cell r="F3623">
            <v>142500</v>
          </cell>
          <cell r="G3623">
            <v>300000</v>
          </cell>
          <cell r="H3623">
            <v>0</v>
          </cell>
          <cell r="I3623">
            <v>297000</v>
          </cell>
          <cell r="J3623">
            <v>1987000</v>
          </cell>
        </row>
        <row r="3624">
          <cell r="A3624" t="str">
            <v>P77304</v>
          </cell>
          <cell r="B3624" t="str">
            <v>ANISAH</v>
          </cell>
          <cell r="C3624" t="str">
            <v>06C60</v>
          </cell>
          <cell r="D3624">
            <v>1806000</v>
          </cell>
          <cell r="E3624">
            <v>180600</v>
          </cell>
          <cell r="F3624">
            <v>180600</v>
          </cell>
          <cell r="G3624">
            <v>300000</v>
          </cell>
          <cell r="H3624">
            <v>0</v>
          </cell>
          <cell r="I3624">
            <v>407000</v>
          </cell>
          <cell r="J3624">
            <v>2121000</v>
          </cell>
        </row>
        <row r="3625">
          <cell r="A3625" t="str">
            <v>P78648</v>
          </cell>
          <cell r="B3625" t="str">
            <v>ARIE PURWOKO WIBOWO,SE</v>
          </cell>
          <cell r="C3625" t="str">
            <v>06C60</v>
          </cell>
          <cell r="D3625">
            <v>1930000</v>
          </cell>
          <cell r="E3625">
            <v>193000</v>
          </cell>
          <cell r="F3625">
            <v>193000</v>
          </cell>
          <cell r="G3625">
            <v>300000</v>
          </cell>
          <cell r="H3625">
            <v>1500000</v>
          </cell>
          <cell r="I3625">
            <v>0</v>
          </cell>
          <cell r="J3625">
            <v>3050000</v>
          </cell>
        </row>
        <row r="3626">
          <cell r="A3626" t="str">
            <v>P78806</v>
          </cell>
          <cell r="B3626" t="str">
            <v>SLAMET RIYADI,SE</v>
          </cell>
          <cell r="C3626" t="str">
            <v>06C60</v>
          </cell>
          <cell r="D3626">
            <v>1477000</v>
          </cell>
          <cell r="E3626">
            <v>147700</v>
          </cell>
          <cell r="F3626">
            <v>147700</v>
          </cell>
          <cell r="G3626">
            <v>300000</v>
          </cell>
          <cell r="H3626">
            <v>0</v>
          </cell>
          <cell r="I3626">
            <v>297000</v>
          </cell>
          <cell r="J3626">
            <v>1920000</v>
          </cell>
        </row>
        <row r="3627">
          <cell r="A3627" t="str">
            <v>P79618</v>
          </cell>
          <cell r="B3627" t="str">
            <v>TRI LESTARI</v>
          </cell>
          <cell r="C3627" t="str">
            <v>06C60</v>
          </cell>
          <cell r="D3627">
            <v>1577000</v>
          </cell>
          <cell r="E3627">
            <v>157700</v>
          </cell>
          <cell r="F3627">
            <v>78850</v>
          </cell>
          <cell r="G3627">
            <v>225000</v>
          </cell>
          <cell r="H3627">
            <v>0</v>
          </cell>
          <cell r="I3627">
            <v>407000</v>
          </cell>
          <cell r="J3627">
            <v>2054000</v>
          </cell>
        </row>
        <row r="3628">
          <cell r="A3628" t="str">
            <v>P79724</v>
          </cell>
          <cell r="B3628" t="str">
            <v>NANY PRABAWATY,SE</v>
          </cell>
          <cell r="C3628" t="str">
            <v>06C70</v>
          </cell>
          <cell r="D3628">
            <v>1632000</v>
          </cell>
          <cell r="E3628">
            <v>163200</v>
          </cell>
          <cell r="F3628">
            <v>163200</v>
          </cell>
          <cell r="G3628">
            <v>300000</v>
          </cell>
          <cell r="H3628">
            <v>0</v>
          </cell>
          <cell r="I3628">
            <v>407000</v>
          </cell>
          <cell r="J3628">
            <v>2054000</v>
          </cell>
        </row>
        <row r="3629">
          <cell r="A3629" t="str">
            <v>P79929</v>
          </cell>
          <cell r="B3629" t="str">
            <v>YUNENI FATMA RESTUWATI</v>
          </cell>
          <cell r="C3629" t="str">
            <v>06C70</v>
          </cell>
          <cell r="D3629">
            <v>1744000</v>
          </cell>
          <cell r="E3629">
            <v>0</v>
          </cell>
          <cell r="F3629">
            <v>0</v>
          </cell>
          <cell r="G3629">
            <v>75000</v>
          </cell>
          <cell r="H3629">
            <v>1500000</v>
          </cell>
          <cell r="I3629">
            <v>0</v>
          </cell>
          <cell r="J3629">
            <v>2925000</v>
          </cell>
        </row>
        <row r="3630">
          <cell r="A3630" t="str">
            <v>Q00828</v>
          </cell>
          <cell r="B3630" t="str">
            <v>RHOMI ANTON PRASETYO</v>
          </cell>
          <cell r="C3630" t="str">
            <v>06C70</v>
          </cell>
          <cell r="D3630">
            <v>935000</v>
          </cell>
          <cell r="E3630">
            <v>0</v>
          </cell>
          <cell r="F3630">
            <v>0</v>
          </cell>
          <cell r="G3630">
            <v>75000</v>
          </cell>
          <cell r="H3630">
            <v>0</v>
          </cell>
          <cell r="I3630">
            <v>0</v>
          </cell>
          <cell r="J3630">
            <v>1060000</v>
          </cell>
        </row>
        <row r="3631">
          <cell r="A3631" t="str">
            <v>P77185</v>
          </cell>
          <cell r="B3631" t="str">
            <v>WIDODO</v>
          </cell>
          <cell r="C3631" t="str">
            <v>06C80</v>
          </cell>
          <cell r="D3631">
            <v>1865000</v>
          </cell>
          <cell r="E3631">
            <v>186500</v>
          </cell>
          <cell r="F3631">
            <v>186500</v>
          </cell>
          <cell r="G3631">
            <v>300000</v>
          </cell>
          <cell r="H3631">
            <v>1500000</v>
          </cell>
          <cell r="I3631">
            <v>0</v>
          </cell>
          <cell r="J3631">
            <v>3050000</v>
          </cell>
        </row>
        <row r="3632">
          <cell r="A3632" t="str">
            <v>P77230</v>
          </cell>
          <cell r="B3632" t="str">
            <v>SRI SULISTYOWATI,SE</v>
          </cell>
          <cell r="C3632" t="str">
            <v>06C80</v>
          </cell>
          <cell r="D3632">
            <v>1806000</v>
          </cell>
          <cell r="E3632">
            <v>180600</v>
          </cell>
          <cell r="F3632">
            <v>180600</v>
          </cell>
          <cell r="G3632">
            <v>300000</v>
          </cell>
          <cell r="H3632">
            <v>0</v>
          </cell>
          <cell r="I3632">
            <v>825000</v>
          </cell>
          <cell r="J3632">
            <v>2208000</v>
          </cell>
        </row>
        <row r="3633">
          <cell r="A3633" t="str">
            <v>P78730</v>
          </cell>
          <cell r="B3633" t="str">
            <v>SUHARJO</v>
          </cell>
          <cell r="C3633" t="str">
            <v>06C80</v>
          </cell>
          <cell r="D3633">
            <v>1436000</v>
          </cell>
          <cell r="E3633">
            <v>143600</v>
          </cell>
          <cell r="F3633">
            <v>143600</v>
          </cell>
          <cell r="G3633">
            <v>300000</v>
          </cell>
          <cell r="H3633">
            <v>0</v>
          </cell>
          <cell r="I3633">
            <v>297000</v>
          </cell>
          <cell r="J3633">
            <v>1852000</v>
          </cell>
        </row>
        <row r="3634">
          <cell r="A3634" t="str">
            <v>P80229</v>
          </cell>
          <cell r="B3634" t="str">
            <v>IKA INDRIATI</v>
          </cell>
          <cell r="C3634" t="str">
            <v>06C80</v>
          </cell>
          <cell r="D3634">
            <v>1577000</v>
          </cell>
          <cell r="E3634">
            <v>157700</v>
          </cell>
          <cell r="F3634">
            <v>157700</v>
          </cell>
          <cell r="G3634">
            <v>300000</v>
          </cell>
          <cell r="H3634">
            <v>0</v>
          </cell>
          <cell r="I3634">
            <v>583000</v>
          </cell>
          <cell r="J3634">
            <v>2054000</v>
          </cell>
        </row>
        <row r="3635">
          <cell r="A3635" t="str">
            <v>P81647</v>
          </cell>
          <cell r="B3635" t="str">
            <v>DENNY CAHYADI,SH</v>
          </cell>
          <cell r="C3635" t="str">
            <v>06C80</v>
          </cell>
          <cell r="D3635">
            <v>1207000</v>
          </cell>
          <cell r="E3635">
            <v>120700</v>
          </cell>
          <cell r="F3635">
            <v>120700</v>
          </cell>
          <cell r="G3635">
            <v>300000</v>
          </cell>
          <cell r="H3635">
            <v>0</v>
          </cell>
          <cell r="I3635">
            <v>297000</v>
          </cell>
          <cell r="J3635">
            <v>1785000</v>
          </cell>
        </row>
        <row r="3636">
          <cell r="A3636" t="str">
            <v>Q00829</v>
          </cell>
          <cell r="B3636" t="str">
            <v>NARINTI</v>
          </cell>
          <cell r="C3636" t="str">
            <v>06C80</v>
          </cell>
          <cell r="D3636">
            <v>935000</v>
          </cell>
          <cell r="E3636">
            <v>0</v>
          </cell>
          <cell r="F3636">
            <v>0</v>
          </cell>
          <cell r="G3636">
            <v>75000</v>
          </cell>
          <cell r="H3636">
            <v>0</v>
          </cell>
          <cell r="I3636">
            <v>0</v>
          </cell>
          <cell r="J3636">
            <v>1060000</v>
          </cell>
        </row>
        <row r="3637">
          <cell r="A3637" t="str">
            <v>P62711</v>
          </cell>
          <cell r="B3637" t="str">
            <v>SUNARDI,SE</v>
          </cell>
          <cell r="C3637" t="str">
            <v>06C90</v>
          </cell>
          <cell r="D3637">
            <v>2068000</v>
          </cell>
          <cell r="E3637">
            <v>206800</v>
          </cell>
          <cell r="F3637">
            <v>103400</v>
          </cell>
          <cell r="G3637">
            <v>225000</v>
          </cell>
          <cell r="H3637">
            <v>1500000</v>
          </cell>
          <cell r="I3637">
            <v>0</v>
          </cell>
          <cell r="J3637">
            <v>2925000</v>
          </cell>
        </row>
        <row r="3638">
          <cell r="A3638" t="str">
            <v>P80998</v>
          </cell>
          <cell r="B3638" t="str">
            <v>ASSILINA VINDHYASTUTI, SE</v>
          </cell>
          <cell r="C3638" t="str">
            <v>06C90</v>
          </cell>
          <cell r="D3638">
            <v>1738000</v>
          </cell>
          <cell r="E3638">
            <v>173800</v>
          </cell>
          <cell r="F3638">
            <v>86900</v>
          </cell>
          <cell r="G3638">
            <v>225000</v>
          </cell>
          <cell r="H3638">
            <v>0</v>
          </cell>
          <cell r="I3638">
            <v>407000</v>
          </cell>
          <cell r="J3638">
            <v>2255000</v>
          </cell>
        </row>
        <row r="3639">
          <cell r="A3639" t="str">
            <v>Q00830</v>
          </cell>
          <cell r="B3639" t="str">
            <v>PURWITA AYU KUSUMAWARDANI</v>
          </cell>
          <cell r="C3639" t="str">
            <v>06C90</v>
          </cell>
          <cell r="D3639">
            <v>935000</v>
          </cell>
          <cell r="E3639">
            <v>0</v>
          </cell>
          <cell r="F3639">
            <v>0</v>
          </cell>
          <cell r="G3639">
            <v>75000</v>
          </cell>
          <cell r="H3639">
            <v>0</v>
          </cell>
          <cell r="I3639">
            <v>0</v>
          </cell>
          <cell r="J3639">
            <v>1060000</v>
          </cell>
        </row>
        <row r="3640">
          <cell r="A3640" t="str">
            <v>P78966</v>
          </cell>
          <cell r="B3640" t="str">
            <v>EDY UJI SISWADI</v>
          </cell>
          <cell r="C3640" t="str">
            <v>06D00</v>
          </cell>
          <cell r="D3640">
            <v>1744000</v>
          </cell>
          <cell r="E3640">
            <v>174400</v>
          </cell>
          <cell r="F3640">
            <v>261600</v>
          </cell>
          <cell r="G3640">
            <v>375000</v>
          </cell>
          <cell r="H3640">
            <v>1500000</v>
          </cell>
          <cell r="I3640">
            <v>0</v>
          </cell>
          <cell r="J3640">
            <v>2950000</v>
          </cell>
        </row>
        <row r="3641">
          <cell r="A3641" t="str">
            <v>P80711</v>
          </cell>
          <cell r="B3641" t="str">
            <v>YULI MARGONO</v>
          </cell>
          <cell r="C3641" t="str">
            <v>06D00</v>
          </cell>
          <cell r="D3641">
            <v>1425000</v>
          </cell>
          <cell r="E3641">
            <v>142500</v>
          </cell>
          <cell r="F3641">
            <v>142500</v>
          </cell>
          <cell r="G3641">
            <v>300000</v>
          </cell>
          <cell r="H3641">
            <v>0</v>
          </cell>
          <cell r="I3641">
            <v>0</v>
          </cell>
          <cell r="J3641">
            <v>1922000</v>
          </cell>
        </row>
        <row r="3642">
          <cell r="A3642" t="str">
            <v>P81348</v>
          </cell>
          <cell r="B3642" t="str">
            <v>RUMBIYATI</v>
          </cell>
          <cell r="C3642" t="str">
            <v>06D00</v>
          </cell>
          <cell r="D3642">
            <v>1207000</v>
          </cell>
          <cell r="E3642">
            <v>120700</v>
          </cell>
          <cell r="F3642">
            <v>120700</v>
          </cell>
          <cell r="G3642">
            <v>300000</v>
          </cell>
          <cell r="H3642">
            <v>0</v>
          </cell>
          <cell r="I3642">
            <v>407000</v>
          </cell>
          <cell r="J3642">
            <v>1727000</v>
          </cell>
        </row>
        <row r="3643">
          <cell r="A3643" t="str">
            <v>Q00831</v>
          </cell>
          <cell r="B3643" t="str">
            <v>RAHMAD AGUNG MAHENDRA</v>
          </cell>
          <cell r="C3643" t="str">
            <v>06D00</v>
          </cell>
          <cell r="D3643">
            <v>935000</v>
          </cell>
          <cell r="E3643">
            <v>0</v>
          </cell>
          <cell r="F3643">
            <v>0</v>
          </cell>
          <cell r="G3643">
            <v>75000</v>
          </cell>
          <cell r="H3643">
            <v>0</v>
          </cell>
          <cell r="I3643">
            <v>0</v>
          </cell>
          <cell r="J3643">
            <v>1030000</v>
          </cell>
        </row>
        <row r="3644">
          <cell r="A3644" t="str">
            <v>P76707</v>
          </cell>
          <cell r="B3644" t="str">
            <v>MARCELLIANUS MUJIYONO</v>
          </cell>
          <cell r="C3644" t="str">
            <v>06D10</v>
          </cell>
          <cell r="D3644">
            <v>1869000</v>
          </cell>
          <cell r="E3644">
            <v>186900</v>
          </cell>
          <cell r="F3644">
            <v>93450</v>
          </cell>
          <cell r="G3644">
            <v>225000</v>
          </cell>
          <cell r="H3644">
            <v>0</v>
          </cell>
          <cell r="I3644">
            <v>583000</v>
          </cell>
          <cell r="J3644">
            <v>2051000</v>
          </cell>
        </row>
        <row r="3645">
          <cell r="A3645" t="str">
            <v>P77184</v>
          </cell>
          <cell r="B3645" t="str">
            <v>SUKARMI</v>
          </cell>
          <cell r="C3645" t="str">
            <v>06D10</v>
          </cell>
          <cell r="D3645">
            <v>1865000</v>
          </cell>
          <cell r="E3645">
            <v>0</v>
          </cell>
          <cell r="F3645">
            <v>0</v>
          </cell>
          <cell r="G3645">
            <v>75000</v>
          </cell>
          <cell r="H3645">
            <v>0</v>
          </cell>
          <cell r="I3645">
            <v>825000</v>
          </cell>
          <cell r="J3645">
            <v>2116000</v>
          </cell>
        </row>
        <row r="3646">
          <cell r="A3646" t="str">
            <v>P77408</v>
          </cell>
          <cell r="B3646" t="str">
            <v>DARMASTUTI, S.E.</v>
          </cell>
          <cell r="C3646" t="str">
            <v>06D10</v>
          </cell>
          <cell r="D3646">
            <v>1865000</v>
          </cell>
          <cell r="E3646">
            <v>186500</v>
          </cell>
          <cell r="F3646">
            <v>186500</v>
          </cell>
          <cell r="G3646">
            <v>300000</v>
          </cell>
          <cell r="H3646">
            <v>0</v>
          </cell>
          <cell r="I3646">
            <v>825000</v>
          </cell>
          <cell r="J3646">
            <v>2116000</v>
          </cell>
        </row>
        <row r="3647">
          <cell r="A3647" t="str">
            <v>P78635</v>
          </cell>
          <cell r="B3647" t="str">
            <v>NUR WAKHID, S.E.</v>
          </cell>
          <cell r="C3647" t="str">
            <v>06D10</v>
          </cell>
          <cell r="D3647">
            <v>1865000</v>
          </cell>
          <cell r="E3647">
            <v>186500</v>
          </cell>
          <cell r="F3647">
            <v>186500</v>
          </cell>
          <cell r="G3647">
            <v>300000</v>
          </cell>
          <cell r="H3647">
            <v>1500000</v>
          </cell>
          <cell r="I3647">
            <v>0</v>
          </cell>
          <cell r="J3647">
            <v>2950000</v>
          </cell>
        </row>
        <row r="3648">
          <cell r="A3648" t="str">
            <v>P79745</v>
          </cell>
          <cell r="B3648" t="str">
            <v>AGUS HANDAYANTO</v>
          </cell>
          <cell r="C3648" t="str">
            <v>06D10</v>
          </cell>
          <cell r="D3648">
            <v>1632000</v>
          </cell>
          <cell r="E3648">
            <v>163200</v>
          </cell>
          <cell r="F3648">
            <v>81600</v>
          </cell>
          <cell r="G3648">
            <v>225000</v>
          </cell>
          <cell r="H3648">
            <v>0</v>
          </cell>
          <cell r="I3648">
            <v>803000</v>
          </cell>
          <cell r="J3648">
            <v>1986000</v>
          </cell>
        </row>
        <row r="3649">
          <cell r="A3649" t="str">
            <v>P80376</v>
          </cell>
          <cell r="B3649" t="str">
            <v>DWI BASUKI, S.E.</v>
          </cell>
          <cell r="C3649" t="str">
            <v>06D10</v>
          </cell>
          <cell r="D3649">
            <v>1686000</v>
          </cell>
          <cell r="E3649">
            <v>168600</v>
          </cell>
          <cell r="F3649">
            <v>84300</v>
          </cell>
          <cell r="G3649">
            <v>225000</v>
          </cell>
          <cell r="H3649">
            <v>0</v>
          </cell>
          <cell r="I3649">
            <v>825000</v>
          </cell>
          <cell r="J3649">
            <v>2051000</v>
          </cell>
        </row>
        <row r="3650">
          <cell r="A3650" t="str">
            <v>Q00835</v>
          </cell>
          <cell r="B3650" t="str">
            <v>NOVIANA WIKDI ASTUTI</v>
          </cell>
          <cell r="C3650" t="str">
            <v>06D10</v>
          </cell>
          <cell r="D3650">
            <v>935000</v>
          </cell>
          <cell r="E3650">
            <v>0</v>
          </cell>
          <cell r="F3650">
            <v>0</v>
          </cell>
          <cell r="G3650">
            <v>75000</v>
          </cell>
          <cell r="H3650">
            <v>0</v>
          </cell>
          <cell r="I3650">
            <v>0</v>
          </cell>
          <cell r="J3650">
            <v>1030000</v>
          </cell>
        </row>
        <row r="3651">
          <cell r="A3651" t="str">
            <v>Q00836</v>
          </cell>
          <cell r="B3651" t="str">
            <v>YULIAN DWI NUGROHO</v>
          </cell>
          <cell r="C3651" t="str">
            <v>06D10</v>
          </cell>
          <cell r="D3651">
            <v>935000</v>
          </cell>
          <cell r="E3651">
            <v>0</v>
          </cell>
          <cell r="F3651">
            <v>0</v>
          </cell>
          <cell r="G3651">
            <v>75000</v>
          </cell>
          <cell r="H3651">
            <v>0</v>
          </cell>
          <cell r="I3651">
            <v>0</v>
          </cell>
          <cell r="J3651">
            <v>1030000</v>
          </cell>
        </row>
        <row r="3652">
          <cell r="A3652" t="str">
            <v>P50707</v>
          </cell>
          <cell r="B3652" t="str">
            <v>MARDIYANTO, Sm.Hk.</v>
          </cell>
          <cell r="C3652" t="str">
            <v>06D20</v>
          </cell>
          <cell r="D3652">
            <v>2140000</v>
          </cell>
          <cell r="E3652">
            <v>214000</v>
          </cell>
          <cell r="F3652">
            <v>0</v>
          </cell>
          <cell r="G3652">
            <v>150000</v>
          </cell>
          <cell r="H3652">
            <v>0</v>
          </cell>
          <cell r="I3652">
            <v>0</v>
          </cell>
          <cell r="J3652">
            <v>1847000</v>
          </cell>
        </row>
        <row r="3653">
          <cell r="A3653" t="str">
            <v>P53234</v>
          </cell>
          <cell r="B3653" t="str">
            <v>ARIS YUWONO</v>
          </cell>
          <cell r="C3653" t="str">
            <v>06D20</v>
          </cell>
          <cell r="D3653">
            <v>2364000</v>
          </cell>
          <cell r="E3653">
            <v>236400</v>
          </cell>
          <cell r="F3653">
            <v>236400</v>
          </cell>
          <cell r="G3653">
            <v>300000</v>
          </cell>
          <cell r="H3653">
            <v>1500000</v>
          </cell>
          <cell r="I3653">
            <v>0</v>
          </cell>
          <cell r="J3653">
            <v>3068000</v>
          </cell>
        </row>
        <row r="3654">
          <cell r="A3654" t="str">
            <v>P62856</v>
          </cell>
          <cell r="B3654" t="str">
            <v>SUMARJONO</v>
          </cell>
          <cell r="C3654" t="str">
            <v>06D20</v>
          </cell>
          <cell r="D3654">
            <v>2072000</v>
          </cell>
          <cell r="E3654">
            <v>207200</v>
          </cell>
          <cell r="F3654">
            <v>0</v>
          </cell>
          <cell r="G3654">
            <v>150000</v>
          </cell>
          <cell r="H3654">
            <v>0</v>
          </cell>
          <cell r="I3654">
            <v>583000</v>
          </cell>
          <cell r="J3654">
            <v>2051000</v>
          </cell>
        </row>
        <row r="3655">
          <cell r="A3655" t="str">
            <v>P77192</v>
          </cell>
          <cell r="B3655" t="str">
            <v>HARI PRASETYO, S.E.</v>
          </cell>
          <cell r="C3655" t="str">
            <v>06D20</v>
          </cell>
          <cell r="D3655">
            <v>1865000</v>
          </cell>
          <cell r="E3655">
            <v>186500</v>
          </cell>
          <cell r="F3655">
            <v>186500</v>
          </cell>
          <cell r="G3655">
            <v>300000</v>
          </cell>
          <cell r="H3655">
            <v>0</v>
          </cell>
          <cell r="I3655">
            <v>825000</v>
          </cell>
          <cell r="J3655">
            <v>2116000</v>
          </cell>
        </row>
        <row r="3656">
          <cell r="A3656" t="str">
            <v>P79309</v>
          </cell>
          <cell r="B3656" t="str">
            <v>WAHYU HANDAYANI,SE</v>
          </cell>
          <cell r="C3656" t="str">
            <v>06D20</v>
          </cell>
          <cell r="D3656">
            <v>1934000</v>
          </cell>
          <cell r="E3656">
            <v>0</v>
          </cell>
          <cell r="F3656">
            <v>0</v>
          </cell>
          <cell r="G3656">
            <v>75000</v>
          </cell>
          <cell r="H3656">
            <v>0</v>
          </cell>
          <cell r="I3656">
            <v>825000</v>
          </cell>
          <cell r="J3656">
            <v>2051000</v>
          </cell>
        </row>
        <row r="3657">
          <cell r="A3657" t="str">
            <v>P79742</v>
          </cell>
          <cell r="B3657" t="str">
            <v>SRI RETNOWATI, SE</v>
          </cell>
          <cell r="C3657" t="str">
            <v>06D20</v>
          </cell>
          <cell r="D3657">
            <v>1738000</v>
          </cell>
          <cell r="E3657">
            <v>173800</v>
          </cell>
          <cell r="F3657">
            <v>173800</v>
          </cell>
          <cell r="G3657">
            <v>300000</v>
          </cell>
          <cell r="H3657">
            <v>0</v>
          </cell>
          <cell r="I3657">
            <v>495000</v>
          </cell>
          <cell r="J3657">
            <v>2181000</v>
          </cell>
        </row>
        <row r="3658">
          <cell r="A3658" t="str">
            <v>Q00837</v>
          </cell>
          <cell r="B3658" t="str">
            <v>ROSIEANA HASNI</v>
          </cell>
          <cell r="C3658" t="str">
            <v>06D20</v>
          </cell>
          <cell r="D3658">
            <v>935000</v>
          </cell>
          <cell r="E3658">
            <v>0</v>
          </cell>
          <cell r="F3658">
            <v>0</v>
          </cell>
          <cell r="G3658">
            <v>75000</v>
          </cell>
          <cell r="H3658">
            <v>0</v>
          </cell>
          <cell r="I3658">
            <v>319000</v>
          </cell>
          <cell r="J3658">
            <v>1030000</v>
          </cell>
        </row>
        <row r="3659">
          <cell r="A3659" t="str">
            <v>P63308</v>
          </cell>
          <cell r="B3659" t="str">
            <v>SUGIYONO</v>
          </cell>
          <cell r="C3659" t="str">
            <v>06D30</v>
          </cell>
          <cell r="D3659">
            <v>1934000</v>
          </cell>
          <cell r="E3659">
            <v>193400</v>
          </cell>
          <cell r="F3659">
            <v>193400</v>
          </cell>
          <cell r="G3659">
            <v>300000</v>
          </cell>
          <cell r="H3659">
            <v>0</v>
          </cell>
          <cell r="I3659">
            <v>407000</v>
          </cell>
          <cell r="J3659">
            <v>2051000</v>
          </cell>
        </row>
        <row r="3660">
          <cell r="A3660" t="str">
            <v>P78981</v>
          </cell>
          <cell r="B3660" t="str">
            <v>TRI MULYONO</v>
          </cell>
          <cell r="C3660" t="str">
            <v>06D30</v>
          </cell>
          <cell r="D3660">
            <v>1865000</v>
          </cell>
          <cell r="E3660">
            <v>186500</v>
          </cell>
          <cell r="F3660">
            <v>186500</v>
          </cell>
          <cell r="G3660">
            <v>300000</v>
          </cell>
          <cell r="H3660">
            <v>1500000</v>
          </cell>
          <cell r="I3660">
            <v>0</v>
          </cell>
          <cell r="J3660">
            <v>2825000</v>
          </cell>
        </row>
        <row r="3661">
          <cell r="A3661" t="str">
            <v>P79932</v>
          </cell>
          <cell r="B3661" t="str">
            <v>HARKO</v>
          </cell>
          <cell r="C3661" t="str">
            <v>06D30</v>
          </cell>
          <cell r="D3661">
            <v>1744000</v>
          </cell>
          <cell r="E3661">
            <v>0</v>
          </cell>
          <cell r="F3661">
            <v>0</v>
          </cell>
          <cell r="G3661">
            <v>75000</v>
          </cell>
          <cell r="H3661">
            <v>0</v>
          </cell>
          <cell r="I3661">
            <v>0</v>
          </cell>
          <cell r="J3661">
            <v>2051000</v>
          </cell>
        </row>
        <row r="3662">
          <cell r="A3662" t="str">
            <v>P80389</v>
          </cell>
          <cell r="B3662" t="str">
            <v>RAHAYU SRI MURWANI, S.E.</v>
          </cell>
          <cell r="C3662" t="str">
            <v>06D30</v>
          </cell>
          <cell r="D3662">
            <v>1686000</v>
          </cell>
          <cell r="E3662">
            <v>168600</v>
          </cell>
          <cell r="F3662">
            <v>168600</v>
          </cell>
          <cell r="G3662">
            <v>300000</v>
          </cell>
          <cell r="H3662">
            <v>0</v>
          </cell>
          <cell r="I3662">
            <v>0</v>
          </cell>
          <cell r="J3662">
            <v>2051000</v>
          </cell>
        </row>
        <row r="3663">
          <cell r="A3663" t="str">
            <v>P80608</v>
          </cell>
          <cell r="B3663" t="str">
            <v>SUGENG CIPTO SUROSO</v>
          </cell>
          <cell r="C3663" t="str">
            <v>06D30</v>
          </cell>
          <cell r="D3663">
            <v>1333000</v>
          </cell>
          <cell r="E3663">
            <v>133300</v>
          </cell>
          <cell r="F3663">
            <v>66650</v>
          </cell>
          <cell r="G3663">
            <v>225000</v>
          </cell>
          <cell r="H3663">
            <v>0</v>
          </cell>
          <cell r="I3663">
            <v>0</v>
          </cell>
          <cell r="J3663">
            <v>1778000</v>
          </cell>
        </row>
        <row r="3664">
          <cell r="A3664" t="str">
            <v>P54343</v>
          </cell>
          <cell r="B3664" t="str">
            <v>SRIYADI, S.SOS</v>
          </cell>
          <cell r="C3664" t="str">
            <v>06D40</v>
          </cell>
          <cell r="D3664">
            <v>2364000</v>
          </cell>
          <cell r="E3664">
            <v>236400</v>
          </cell>
          <cell r="F3664">
            <v>236400</v>
          </cell>
          <cell r="G3664">
            <v>300000</v>
          </cell>
          <cell r="H3664">
            <v>1500000</v>
          </cell>
          <cell r="I3664">
            <v>0</v>
          </cell>
          <cell r="J3664">
            <v>2825000</v>
          </cell>
        </row>
        <row r="3665">
          <cell r="A3665" t="str">
            <v>P76325</v>
          </cell>
          <cell r="B3665" t="str">
            <v>SUPARDI</v>
          </cell>
          <cell r="C3665" t="str">
            <v>06D40</v>
          </cell>
          <cell r="D3665">
            <v>1538000</v>
          </cell>
          <cell r="E3665">
            <v>153800</v>
          </cell>
          <cell r="F3665">
            <v>76900</v>
          </cell>
          <cell r="G3665">
            <v>225000</v>
          </cell>
          <cell r="H3665">
            <v>0</v>
          </cell>
          <cell r="I3665">
            <v>0</v>
          </cell>
          <cell r="J3665">
            <v>1716000</v>
          </cell>
        </row>
        <row r="3666">
          <cell r="A3666" t="str">
            <v>P79689</v>
          </cell>
          <cell r="B3666" t="str">
            <v>CIK AYUNINGSIH</v>
          </cell>
          <cell r="C3666" t="str">
            <v>06D40</v>
          </cell>
          <cell r="D3666">
            <v>1577000</v>
          </cell>
          <cell r="E3666">
            <v>0</v>
          </cell>
          <cell r="F3666">
            <v>0</v>
          </cell>
          <cell r="G3666">
            <v>75000</v>
          </cell>
          <cell r="H3666">
            <v>0</v>
          </cell>
          <cell r="I3666">
            <v>583000</v>
          </cell>
          <cell r="J3666">
            <v>1986000</v>
          </cell>
        </row>
        <row r="3667">
          <cell r="A3667" t="str">
            <v>P53231</v>
          </cell>
          <cell r="B3667" t="str">
            <v>WIDAYANTO, S.E.</v>
          </cell>
          <cell r="C3667" t="str">
            <v>06D50</v>
          </cell>
          <cell r="D3667">
            <v>2364000</v>
          </cell>
          <cell r="E3667">
            <v>236400</v>
          </cell>
          <cell r="F3667">
            <v>236400</v>
          </cell>
          <cell r="G3667">
            <v>300000</v>
          </cell>
          <cell r="H3667">
            <v>1500000</v>
          </cell>
          <cell r="I3667">
            <v>0</v>
          </cell>
          <cell r="J3667">
            <v>2825000</v>
          </cell>
        </row>
        <row r="3668">
          <cell r="A3668" t="str">
            <v>P76514</v>
          </cell>
          <cell r="B3668" t="str">
            <v>WAGIMAN</v>
          </cell>
          <cell r="C3668" t="str">
            <v>06D50</v>
          </cell>
          <cell r="D3668">
            <v>1635000</v>
          </cell>
          <cell r="E3668">
            <v>163500</v>
          </cell>
          <cell r="F3668">
            <v>81750</v>
          </cell>
          <cell r="G3668">
            <v>225000</v>
          </cell>
          <cell r="H3668">
            <v>0</v>
          </cell>
          <cell r="I3668">
            <v>297000</v>
          </cell>
          <cell r="J3668">
            <v>1840000</v>
          </cell>
        </row>
        <row r="3669">
          <cell r="A3669" t="str">
            <v>P80729</v>
          </cell>
          <cell r="B3669" t="str">
            <v>TRI WINARDI</v>
          </cell>
          <cell r="C3669" t="str">
            <v>06D50</v>
          </cell>
          <cell r="D3669">
            <v>1425000</v>
          </cell>
          <cell r="E3669">
            <v>142500</v>
          </cell>
          <cell r="F3669">
            <v>142500</v>
          </cell>
          <cell r="G3669">
            <v>300000</v>
          </cell>
          <cell r="H3669">
            <v>0</v>
          </cell>
          <cell r="I3669">
            <v>583000</v>
          </cell>
          <cell r="J3669">
            <v>1840000</v>
          </cell>
        </row>
        <row r="3670">
          <cell r="A3670" t="str">
            <v>P47675</v>
          </cell>
          <cell r="B3670" t="str">
            <v>RIMAN</v>
          </cell>
          <cell r="C3670" t="str">
            <v>06D60</v>
          </cell>
          <cell r="D3670">
            <v>1827000</v>
          </cell>
          <cell r="E3670">
            <v>182700</v>
          </cell>
          <cell r="F3670">
            <v>0</v>
          </cell>
          <cell r="G3670">
            <v>150000</v>
          </cell>
          <cell r="H3670">
            <v>0</v>
          </cell>
          <cell r="I3670">
            <v>0</v>
          </cell>
          <cell r="J3670">
            <v>1716000</v>
          </cell>
        </row>
        <row r="3671">
          <cell r="A3671" t="str">
            <v>P77024</v>
          </cell>
          <cell r="B3671" t="str">
            <v>SUROTO</v>
          </cell>
          <cell r="C3671" t="str">
            <v>06D60</v>
          </cell>
          <cell r="D3671">
            <v>1526000</v>
          </cell>
          <cell r="E3671">
            <v>152600</v>
          </cell>
          <cell r="F3671">
            <v>152600</v>
          </cell>
          <cell r="G3671">
            <v>300000</v>
          </cell>
          <cell r="H3671">
            <v>0</v>
          </cell>
          <cell r="I3671">
            <v>297000</v>
          </cell>
          <cell r="J3671">
            <v>1840000</v>
          </cell>
        </row>
        <row r="3672">
          <cell r="A3672" t="str">
            <v>P79776</v>
          </cell>
          <cell r="B3672" t="str">
            <v>SUDARNI</v>
          </cell>
          <cell r="C3672" t="str">
            <v>06D60</v>
          </cell>
          <cell r="D3672">
            <v>1744000</v>
          </cell>
          <cell r="E3672">
            <v>174400</v>
          </cell>
          <cell r="F3672">
            <v>174400</v>
          </cell>
          <cell r="G3672">
            <v>300000</v>
          </cell>
          <cell r="H3672">
            <v>0</v>
          </cell>
          <cell r="I3672">
            <v>825000</v>
          </cell>
          <cell r="J3672">
            <v>2051000</v>
          </cell>
        </row>
        <row r="3673">
          <cell r="A3673" t="str">
            <v>P79912</v>
          </cell>
          <cell r="B3673" t="str">
            <v>DINI MARFIANI</v>
          </cell>
          <cell r="C3673" t="str">
            <v>06D60</v>
          </cell>
          <cell r="D3673">
            <v>1744000</v>
          </cell>
          <cell r="E3673">
            <v>174400</v>
          </cell>
          <cell r="F3673">
            <v>174400</v>
          </cell>
          <cell r="G3673">
            <v>300000</v>
          </cell>
          <cell r="H3673">
            <v>0</v>
          </cell>
          <cell r="I3673">
            <v>825000</v>
          </cell>
          <cell r="J3673">
            <v>2051000</v>
          </cell>
        </row>
        <row r="3674">
          <cell r="A3674" t="str">
            <v>P80518</v>
          </cell>
          <cell r="B3674" t="str">
            <v>DWI SANTOSA JUNIARTO,SE</v>
          </cell>
          <cell r="C3674" t="str">
            <v>06D60</v>
          </cell>
          <cell r="D3674">
            <v>1799000</v>
          </cell>
          <cell r="E3674">
            <v>179900</v>
          </cell>
          <cell r="F3674">
            <v>89950</v>
          </cell>
          <cell r="G3674">
            <v>225000</v>
          </cell>
          <cell r="H3674">
            <v>0</v>
          </cell>
          <cell r="I3674">
            <v>583000</v>
          </cell>
          <cell r="J3674">
            <v>2089000</v>
          </cell>
        </row>
        <row r="3675">
          <cell r="A3675" t="str">
            <v>P81673</v>
          </cell>
          <cell r="B3675" t="str">
            <v>SUGENG LEGAWA</v>
          </cell>
          <cell r="C3675" t="str">
            <v>06D60</v>
          </cell>
          <cell r="D3675">
            <v>1168000</v>
          </cell>
          <cell r="E3675">
            <v>116800</v>
          </cell>
          <cell r="F3675">
            <v>116800</v>
          </cell>
          <cell r="G3675">
            <v>300000</v>
          </cell>
          <cell r="H3675">
            <v>0</v>
          </cell>
          <cell r="I3675">
            <v>297000</v>
          </cell>
          <cell r="J3675">
            <v>1592000</v>
          </cell>
        </row>
        <row r="3676">
          <cell r="A3676" t="str">
            <v>P46675</v>
          </cell>
          <cell r="B3676" t="str">
            <v>SULARNO</v>
          </cell>
          <cell r="C3676" t="str">
            <v>06D70</v>
          </cell>
          <cell r="D3676">
            <v>2006000</v>
          </cell>
          <cell r="E3676">
            <v>200600</v>
          </cell>
          <cell r="F3676">
            <v>100300</v>
          </cell>
          <cell r="G3676">
            <v>225000</v>
          </cell>
          <cell r="H3676">
            <v>0</v>
          </cell>
          <cell r="I3676">
            <v>319000</v>
          </cell>
          <cell r="J3676">
            <v>1986000</v>
          </cell>
        </row>
        <row r="3677">
          <cell r="A3677" t="str">
            <v>P50736</v>
          </cell>
          <cell r="B3677" t="str">
            <v>TJIPTANTO</v>
          </cell>
          <cell r="C3677" t="str">
            <v>06D70</v>
          </cell>
          <cell r="D3677">
            <v>2072000</v>
          </cell>
          <cell r="E3677">
            <v>207200</v>
          </cell>
          <cell r="F3677">
            <v>103600</v>
          </cell>
          <cell r="G3677">
            <v>225000</v>
          </cell>
          <cell r="H3677">
            <v>0</v>
          </cell>
          <cell r="I3677">
            <v>825000</v>
          </cell>
          <cell r="J3677">
            <v>2051000</v>
          </cell>
        </row>
        <row r="3678">
          <cell r="A3678" t="str">
            <v>P54412</v>
          </cell>
          <cell r="B3678" t="str">
            <v>MULYANTO SUGIHARTONO</v>
          </cell>
          <cell r="C3678" t="str">
            <v>06D70</v>
          </cell>
          <cell r="D3678">
            <v>2288000</v>
          </cell>
          <cell r="E3678">
            <v>228800</v>
          </cell>
          <cell r="F3678">
            <v>0</v>
          </cell>
          <cell r="G3678">
            <v>150000</v>
          </cell>
          <cell r="H3678">
            <v>1500000</v>
          </cell>
          <cell r="I3678">
            <v>0</v>
          </cell>
          <cell r="J3678">
            <v>3068000</v>
          </cell>
        </row>
        <row r="3679">
          <cell r="A3679" t="str">
            <v>P79939</v>
          </cell>
          <cell r="B3679" t="str">
            <v>RETNO IRIANDRI</v>
          </cell>
          <cell r="C3679" t="str">
            <v>06D70</v>
          </cell>
          <cell r="D3679">
            <v>1744000</v>
          </cell>
          <cell r="E3679">
            <v>174400</v>
          </cell>
          <cell r="F3679">
            <v>174400</v>
          </cell>
          <cell r="G3679">
            <v>300000</v>
          </cell>
          <cell r="H3679">
            <v>0</v>
          </cell>
          <cell r="I3679">
            <v>825000</v>
          </cell>
          <cell r="J3679">
            <v>2051000</v>
          </cell>
        </row>
        <row r="3680">
          <cell r="A3680" t="str">
            <v>P79960</v>
          </cell>
          <cell r="B3680" t="str">
            <v>A.JOKO MULYONO</v>
          </cell>
          <cell r="C3680" t="str">
            <v>06D70</v>
          </cell>
          <cell r="D3680">
            <v>1744000</v>
          </cell>
          <cell r="E3680">
            <v>174400</v>
          </cell>
          <cell r="F3680">
            <v>87200</v>
          </cell>
          <cell r="G3680">
            <v>225000</v>
          </cell>
          <cell r="H3680">
            <v>0</v>
          </cell>
          <cell r="I3680">
            <v>583000</v>
          </cell>
          <cell r="J3680">
            <v>2051000</v>
          </cell>
        </row>
        <row r="3681">
          <cell r="A3681" t="str">
            <v>P81659</v>
          </cell>
          <cell r="B3681" t="str">
            <v>SUKIRMADI</v>
          </cell>
          <cell r="C3681" t="str">
            <v>06D70</v>
          </cell>
          <cell r="D3681">
            <v>1166000</v>
          </cell>
          <cell r="E3681">
            <v>116600</v>
          </cell>
          <cell r="F3681">
            <v>116600</v>
          </cell>
          <cell r="G3681">
            <v>300000</v>
          </cell>
          <cell r="H3681">
            <v>0</v>
          </cell>
          <cell r="I3681">
            <v>407000</v>
          </cell>
          <cell r="J3681">
            <v>1727000</v>
          </cell>
        </row>
        <row r="3682">
          <cell r="A3682" t="str">
            <v>Q00838</v>
          </cell>
          <cell r="B3682" t="str">
            <v>ENDAH KURNIASARI</v>
          </cell>
          <cell r="C3682" t="str">
            <v>06D70</v>
          </cell>
          <cell r="D3682">
            <v>935000</v>
          </cell>
          <cell r="E3682">
            <v>0</v>
          </cell>
          <cell r="F3682">
            <v>0</v>
          </cell>
          <cell r="G3682">
            <v>75000</v>
          </cell>
          <cell r="H3682">
            <v>0</v>
          </cell>
          <cell r="I3682">
            <v>297000</v>
          </cell>
          <cell r="J3682">
            <v>1030000</v>
          </cell>
        </row>
        <row r="3683">
          <cell r="A3683" t="str">
            <v>P47676</v>
          </cell>
          <cell r="B3683" t="str">
            <v>SUPARMIN</v>
          </cell>
          <cell r="C3683" t="str">
            <v>06D80</v>
          </cell>
          <cell r="D3683">
            <v>2006000</v>
          </cell>
          <cell r="E3683">
            <v>200600</v>
          </cell>
          <cell r="F3683">
            <v>200600</v>
          </cell>
          <cell r="G3683">
            <v>300000</v>
          </cell>
          <cell r="H3683">
            <v>0</v>
          </cell>
          <cell r="I3683">
            <v>297000</v>
          </cell>
          <cell r="J3683">
            <v>1902000</v>
          </cell>
        </row>
        <row r="3684">
          <cell r="A3684" t="str">
            <v>P50713</v>
          </cell>
          <cell r="B3684" t="str">
            <v>SUTADI WIBOWO</v>
          </cell>
          <cell r="C3684" t="str">
            <v>06D80</v>
          </cell>
          <cell r="D3684">
            <v>2288000</v>
          </cell>
          <cell r="E3684">
            <v>228800</v>
          </cell>
          <cell r="F3684">
            <v>228800</v>
          </cell>
          <cell r="G3684">
            <v>300000</v>
          </cell>
          <cell r="H3684">
            <v>1500000</v>
          </cell>
          <cell r="I3684">
            <v>0</v>
          </cell>
          <cell r="J3684">
            <v>2825000</v>
          </cell>
        </row>
        <row r="3685">
          <cell r="A3685" t="str">
            <v>P52451</v>
          </cell>
          <cell r="B3685" t="str">
            <v>MARGONO</v>
          </cell>
          <cell r="C3685" t="str">
            <v>06D80</v>
          </cell>
          <cell r="D3685">
            <v>2072000</v>
          </cell>
          <cell r="E3685">
            <v>207200</v>
          </cell>
          <cell r="F3685">
            <v>207200</v>
          </cell>
          <cell r="G3685">
            <v>300000</v>
          </cell>
          <cell r="H3685">
            <v>0</v>
          </cell>
          <cell r="I3685">
            <v>605000</v>
          </cell>
          <cell r="J3685">
            <v>1964000</v>
          </cell>
        </row>
        <row r="3686">
          <cell r="A3686" t="str">
            <v>P76590</v>
          </cell>
          <cell r="B3686" t="str">
            <v>SUGIMAN, SE</v>
          </cell>
          <cell r="C3686" t="str">
            <v>06D80</v>
          </cell>
          <cell r="D3686">
            <v>1635000</v>
          </cell>
          <cell r="E3686">
            <v>163500</v>
          </cell>
          <cell r="F3686">
            <v>163500</v>
          </cell>
          <cell r="G3686">
            <v>300000</v>
          </cell>
          <cell r="H3686">
            <v>0</v>
          </cell>
          <cell r="I3686">
            <v>825000</v>
          </cell>
          <cell r="J3686">
            <v>1840000</v>
          </cell>
        </row>
        <row r="3687">
          <cell r="A3687" t="str">
            <v>P46684</v>
          </cell>
          <cell r="B3687" t="str">
            <v>MARIDJO</v>
          </cell>
          <cell r="C3687" t="str">
            <v>06D90</v>
          </cell>
          <cell r="D3687">
            <v>2068000</v>
          </cell>
          <cell r="E3687">
            <v>206800</v>
          </cell>
          <cell r="F3687">
            <v>0</v>
          </cell>
          <cell r="G3687">
            <v>150000</v>
          </cell>
          <cell r="H3687">
            <v>0</v>
          </cell>
          <cell r="I3687">
            <v>0</v>
          </cell>
          <cell r="J3687">
            <v>2116000</v>
          </cell>
        </row>
        <row r="3688">
          <cell r="A3688" t="str">
            <v>P50698</v>
          </cell>
          <cell r="B3688" t="str">
            <v>HARMANTO, B.SC.</v>
          </cell>
          <cell r="C3688" t="str">
            <v>06D90</v>
          </cell>
          <cell r="D3688">
            <v>2211000</v>
          </cell>
          <cell r="E3688">
            <v>221100</v>
          </cell>
          <cell r="F3688">
            <v>221100</v>
          </cell>
          <cell r="G3688">
            <v>300000</v>
          </cell>
          <cell r="H3688">
            <v>1500000</v>
          </cell>
          <cell r="I3688">
            <v>0</v>
          </cell>
          <cell r="J3688">
            <v>3068000</v>
          </cell>
        </row>
        <row r="3689">
          <cell r="A3689" t="str">
            <v>P76588</v>
          </cell>
          <cell r="B3689" t="str">
            <v>DARYANTO</v>
          </cell>
          <cell r="C3689" t="str">
            <v>06D90</v>
          </cell>
          <cell r="D3689">
            <v>1689000</v>
          </cell>
          <cell r="E3689">
            <v>168900</v>
          </cell>
          <cell r="F3689">
            <v>0</v>
          </cell>
          <cell r="G3689">
            <v>150000</v>
          </cell>
          <cell r="H3689">
            <v>0</v>
          </cell>
          <cell r="I3689">
            <v>583000</v>
          </cell>
          <cell r="J3689">
            <v>1986000</v>
          </cell>
        </row>
        <row r="3690">
          <cell r="A3690" t="str">
            <v>P79780</v>
          </cell>
          <cell r="B3690" t="str">
            <v>AGUNG RAHMOYO</v>
          </cell>
          <cell r="C3690" t="str">
            <v>06D90</v>
          </cell>
          <cell r="D3690">
            <v>1744000</v>
          </cell>
          <cell r="E3690">
            <v>174400</v>
          </cell>
          <cell r="F3690">
            <v>174400</v>
          </cell>
          <cell r="G3690">
            <v>300000</v>
          </cell>
          <cell r="H3690">
            <v>0</v>
          </cell>
          <cell r="I3690">
            <v>605000</v>
          </cell>
          <cell r="J3690">
            <v>2575000</v>
          </cell>
        </row>
        <row r="3691">
          <cell r="A3691" t="str">
            <v>P81096</v>
          </cell>
          <cell r="B3691" t="str">
            <v>SITI MUTMAINAH, SP</v>
          </cell>
          <cell r="C3691" t="str">
            <v>06D90</v>
          </cell>
          <cell r="D3691">
            <v>1523000</v>
          </cell>
          <cell r="E3691">
            <v>0</v>
          </cell>
          <cell r="F3691">
            <v>0</v>
          </cell>
          <cell r="G3691">
            <v>75000</v>
          </cell>
          <cell r="H3691">
            <v>0</v>
          </cell>
          <cell r="I3691">
            <v>583000</v>
          </cell>
          <cell r="J3691">
            <v>1986000</v>
          </cell>
        </row>
        <row r="3692">
          <cell r="A3692" t="str">
            <v>P53245</v>
          </cell>
          <cell r="B3692" t="str">
            <v>Y.TRI WURYANTORO D.P, S.H.</v>
          </cell>
          <cell r="C3692" t="str">
            <v>06E00</v>
          </cell>
          <cell r="D3692">
            <v>2288000</v>
          </cell>
          <cell r="E3692">
            <v>228800</v>
          </cell>
          <cell r="F3692">
            <v>228800</v>
          </cell>
          <cell r="G3692">
            <v>300000</v>
          </cell>
          <cell r="H3692">
            <v>1500000</v>
          </cell>
          <cell r="I3692">
            <v>0</v>
          </cell>
          <cell r="J3692">
            <v>2825000</v>
          </cell>
        </row>
        <row r="3693">
          <cell r="A3693" t="str">
            <v>P68978</v>
          </cell>
          <cell r="B3693" t="str">
            <v>DJUREMI</v>
          </cell>
          <cell r="C3693" t="str">
            <v>06E00</v>
          </cell>
          <cell r="D3693">
            <v>1638000</v>
          </cell>
          <cell r="E3693">
            <v>163800</v>
          </cell>
          <cell r="F3693">
            <v>81900</v>
          </cell>
          <cell r="G3693">
            <v>225000</v>
          </cell>
          <cell r="H3693">
            <v>0</v>
          </cell>
          <cell r="I3693">
            <v>0</v>
          </cell>
          <cell r="J3693">
            <v>1778000</v>
          </cell>
        </row>
        <row r="3694">
          <cell r="A3694" t="str">
            <v>P79768</v>
          </cell>
          <cell r="B3694" t="str">
            <v>MEDI ASRIATI</v>
          </cell>
          <cell r="C3694" t="str">
            <v>06E00</v>
          </cell>
          <cell r="D3694">
            <v>1577000</v>
          </cell>
          <cell r="E3694">
            <v>0</v>
          </cell>
          <cell r="F3694">
            <v>0</v>
          </cell>
          <cell r="G3694">
            <v>75000</v>
          </cell>
          <cell r="H3694">
            <v>0</v>
          </cell>
          <cell r="I3694">
            <v>407000</v>
          </cell>
          <cell r="J3694">
            <v>1986000</v>
          </cell>
        </row>
        <row r="3695">
          <cell r="A3695" t="str">
            <v>P79961</v>
          </cell>
          <cell r="B3695" t="str">
            <v>WIDODO</v>
          </cell>
          <cell r="C3695" t="str">
            <v>06E00</v>
          </cell>
          <cell r="D3695">
            <v>1744000</v>
          </cell>
          <cell r="E3695">
            <v>174400</v>
          </cell>
          <cell r="F3695">
            <v>174400</v>
          </cell>
          <cell r="G3695">
            <v>300000</v>
          </cell>
          <cell r="H3695">
            <v>0</v>
          </cell>
          <cell r="I3695">
            <v>583000</v>
          </cell>
          <cell r="J3695">
            <v>2051000</v>
          </cell>
        </row>
        <row r="3696">
          <cell r="A3696" t="str">
            <v>P81683</v>
          </cell>
          <cell r="B3696" t="str">
            <v>MASRIYADI</v>
          </cell>
          <cell r="C3696" t="str">
            <v>06E00</v>
          </cell>
          <cell r="D3696">
            <v>1166000</v>
          </cell>
          <cell r="E3696">
            <v>116600</v>
          </cell>
          <cell r="F3696">
            <v>116600</v>
          </cell>
          <cell r="G3696">
            <v>300000</v>
          </cell>
          <cell r="H3696">
            <v>0</v>
          </cell>
          <cell r="I3696">
            <v>297000</v>
          </cell>
          <cell r="J3696">
            <v>1654000</v>
          </cell>
        </row>
        <row r="3697">
          <cell r="A3697" t="str">
            <v>Q00839</v>
          </cell>
          <cell r="B3697" t="str">
            <v>NUR AZIZAH</v>
          </cell>
          <cell r="C3697" t="str">
            <v>06E00</v>
          </cell>
          <cell r="D3697">
            <v>935000</v>
          </cell>
          <cell r="E3697">
            <v>0</v>
          </cell>
          <cell r="F3697">
            <v>0</v>
          </cell>
          <cell r="G3697">
            <v>75000</v>
          </cell>
          <cell r="H3697">
            <v>0</v>
          </cell>
          <cell r="I3697">
            <v>0</v>
          </cell>
          <cell r="J3697">
            <v>1030000</v>
          </cell>
        </row>
        <row r="3698">
          <cell r="A3698" t="str">
            <v>P53244</v>
          </cell>
          <cell r="B3698" t="str">
            <v>MOCH SAID, S.H.</v>
          </cell>
          <cell r="C3698" t="str">
            <v>06E10</v>
          </cell>
          <cell r="D3698">
            <v>2364000</v>
          </cell>
          <cell r="E3698">
            <v>236400</v>
          </cell>
          <cell r="F3698">
            <v>354600</v>
          </cell>
          <cell r="G3698">
            <v>375000</v>
          </cell>
          <cell r="H3698">
            <v>1500000</v>
          </cell>
          <cell r="I3698">
            <v>0</v>
          </cell>
          <cell r="J3698">
            <v>2825000</v>
          </cell>
        </row>
        <row r="3699">
          <cell r="A3699" t="str">
            <v>P79612</v>
          </cell>
          <cell r="B3699" t="str">
            <v>RETNO HARTATI</v>
          </cell>
          <cell r="C3699" t="str">
            <v>06E10</v>
          </cell>
          <cell r="D3699">
            <v>1744000</v>
          </cell>
          <cell r="E3699">
            <v>174400</v>
          </cell>
          <cell r="F3699">
            <v>174400</v>
          </cell>
          <cell r="G3699">
            <v>300000</v>
          </cell>
          <cell r="H3699">
            <v>0</v>
          </cell>
          <cell r="I3699">
            <v>825000</v>
          </cell>
          <cell r="J3699">
            <v>2051000</v>
          </cell>
        </row>
        <row r="3700">
          <cell r="A3700" t="str">
            <v>P79903</v>
          </cell>
          <cell r="B3700" t="str">
            <v>PURWANTI</v>
          </cell>
          <cell r="C3700" t="str">
            <v>06E10</v>
          </cell>
          <cell r="D3700">
            <v>1632000</v>
          </cell>
          <cell r="E3700">
            <v>163200</v>
          </cell>
          <cell r="F3700">
            <v>163200</v>
          </cell>
          <cell r="G3700">
            <v>300000</v>
          </cell>
          <cell r="H3700">
            <v>0</v>
          </cell>
          <cell r="I3700">
            <v>825000</v>
          </cell>
          <cell r="J3700">
            <v>1986000</v>
          </cell>
        </row>
        <row r="3701">
          <cell r="A3701" t="str">
            <v>P80728</v>
          </cell>
          <cell r="B3701" t="str">
            <v>SUROTO</v>
          </cell>
          <cell r="C3701" t="str">
            <v>06E10</v>
          </cell>
          <cell r="D3701">
            <v>1425000</v>
          </cell>
          <cell r="E3701">
            <v>142500</v>
          </cell>
          <cell r="F3701">
            <v>142500</v>
          </cell>
          <cell r="G3701">
            <v>300000</v>
          </cell>
          <cell r="H3701">
            <v>0</v>
          </cell>
          <cell r="I3701">
            <v>407000</v>
          </cell>
          <cell r="J3701">
            <v>1922000</v>
          </cell>
        </row>
        <row r="3702">
          <cell r="A3702" t="str">
            <v>P81663</v>
          </cell>
          <cell r="B3702" t="str">
            <v>SUPARDI</v>
          </cell>
          <cell r="C3702" t="str">
            <v>06E10</v>
          </cell>
          <cell r="D3702">
            <v>1129000</v>
          </cell>
          <cell r="E3702">
            <v>0</v>
          </cell>
          <cell r="F3702">
            <v>0</v>
          </cell>
          <cell r="G3702">
            <v>75000</v>
          </cell>
          <cell r="H3702">
            <v>0</v>
          </cell>
          <cell r="I3702">
            <v>0</v>
          </cell>
          <cell r="J3702">
            <v>1662000</v>
          </cell>
        </row>
        <row r="3703">
          <cell r="A3703" t="str">
            <v>Q00840</v>
          </cell>
          <cell r="B3703" t="str">
            <v>SISWANTO</v>
          </cell>
          <cell r="C3703" t="str">
            <v>06E10</v>
          </cell>
          <cell r="D3703">
            <v>935000</v>
          </cell>
          <cell r="E3703">
            <v>0</v>
          </cell>
          <cell r="F3703">
            <v>0</v>
          </cell>
          <cell r="G3703">
            <v>75000</v>
          </cell>
          <cell r="H3703">
            <v>0</v>
          </cell>
          <cell r="I3703">
            <v>297000</v>
          </cell>
          <cell r="J3703">
            <v>1030000</v>
          </cell>
        </row>
        <row r="3704">
          <cell r="A3704" t="str">
            <v>P53236</v>
          </cell>
          <cell r="B3704" t="str">
            <v>HERI BAMBANG PERBOWO</v>
          </cell>
          <cell r="C3704" t="str">
            <v>06E20</v>
          </cell>
          <cell r="D3704">
            <v>2288000</v>
          </cell>
          <cell r="E3704">
            <v>228800</v>
          </cell>
          <cell r="F3704">
            <v>343200</v>
          </cell>
          <cell r="G3704">
            <v>375000</v>
          </cell>
          <cell r="H3704">
            <v>1500000</v>
          </cell>
          <cell r="I3704">
            <v>0</v>
          </cell>
          <cell r="J3704">
            <v>2825000</v>
          </cell>
        </row>
        <row r="3705">
          <cell r="A3705" t="str">
            <v>P60270</v>
          </cell>
          <cell r="B3705" t="str">
            <v>HARTOKO</v>
          </cell>
          <cell r="C3705" t="str">
            <v>06E20</v>
          </cell>
          <cell r="D3705">
            <v>1751000</v>
          </cell>
          <cell r="E3705">
            <v>175100</v>
          </cell>
          <cell r="F3705">
            <v>87550</v>
          </cell>
          <cell r="G3705">
            <v>225000</v>
          </cell>
          <cell r="H3705">
            <v>0</v>
          </cell>
          <cell r="I3705">
            <v>407000</v>
          </cell>
          <cell r="J3705">
            <v>1840000</v>
          </cell>
        </row>
        <row r="3706">
          <cell r="A3706" t="str">
            <v>P68980</v>
          </cell>
          <cell r="B3706" t="str">
            <v>DJARWOTO</v>
          </cell>
          <cell r="C3706" t="str">
            <v>06E20</v>
          </cell>
          <cell r="D3706">
            <v>1592000</v>
          </cell>
          <cell r="E3706">
            <v>159200</v>
          </cell>
          <cell r="F3706">
            <v>79600</v>
          </cell>
          <cell r="G3706">
            <v>225000</v>
          </cell>
          <cell r="H3706">
            <v>0</v>
          </cell>
          <cell r="I3706">
            <v>0</v>
          </cell>
          <cell r="J3706">
            <v>1716000</v>
          </cell>
        </row>
        <row r="3707">
          <cell r="A3707" t="str">
            <v>P46663</v>
          </cell>
          <cell r="B3707" t="str">
            <v>DARNA</v>
          </cell>
          <cell r="C3707" t="str">
            <v>06E30</v>
          </cell>
          <cell r="D3707">
            <v>1891000</v>
          </cell>
          <cell r="E3707">
            <v>189100</v>
          </cell>
          <cell r="F3707">
            <v>0</v>
          </cell>
          <cell r="G3707">
            <v>150000</v>
          </cell>
          <cell r="H3707">
            <v>0</v>
          </cell>
          <cell r="I3707">
            <v>297000</v>
          </cell>
          <cell r="J3707">
            <v>1792000</v>
          </cell>
        </row>
        <row r="3708">
          <cell r="A3708" t="str">
            <v>P77196</v>
          </cell>
          <cell r="B3708" t="str">
            <v>MUJOKO, S.E.</v>
          </cell>
          <cell r="C3708" t="str">
            <v>06E30</v>
          </cell>
          <cell r="D3708">
            <v>1865000</v>
          </cell>
          <cell r="E3708">
            <v>186500</v>
          </cell>
          <cell r="F3708">
            <v>186500</v>
          </cell>
          <cell r="G3708">
            <v>300000</v>
          </cell>
          <cell r="H3708">
            <v>1500000</v>
          </cell>
          <cell r="I3708">
            <v>0</v>
          </cell>
          <cell r="J3708">
            <v>2825000</v>
          </cell>
        </row>
        <row r="3709">
          <cell r="A3709" t="str">
            <v>P81664</v>
          </cell>
          <cell r="B3709" t="str">
            <v>SUDARKO</v>
          </cell>
          <cell r="C3709" t="str">
            <v>06E30</v>
          </cell>
          <cell r="D3709">
            <v>1129000</v>
          </cell>
          <cell r="E3709">
            <v>112900</v>
          </cell>
          <cell r="F3709">
            <v>112900</v>
          </cell>
          <cell r="G3709">
            <v>300000</v>
          </cell>
          <cell r="H3709">
            <v>0</v>
          </cell>
          <cell r="I3709">
            <v>0</v>
          </cell>
          <cell r="J3709">
            <v>1592000</v>
          </cell>
        </row>
        <row r="3710">
          <cell r="A3710" t="str">
            <v>P81671</v>
          </cell>
          <cell r="B3710" t="str">
            <v>RUJITO</v>
          </cell>
          <cell r="C3710" t="str">
            <v>06E30</v>
          </cell>
          <cell r="D3710">
            <v>1166000</v>
          </cell>
          <cell r="E3710">
            <v>116600</v>
          </cell>
          <cell r="F3710">
            <v>116600</v>
          </cell>
          <cell r="G3710">
            <v>300000</v>
          </cell>
          <cell r="H3710">
            <v>0</v>
          </cell>
          <cell r="I3710">
            <v>330000</v>
          </cell>
          <cell r="J3710">
            <v>1727000</v>
          </cell>
        </row>
        <row r="3711">
          <cell r="A3711" t="str">
            <v>P53314</v>
          </cell>
          <cell r="B3711" t="str">
            <v>SUTRIYONO</v>
          </cell>
          <cell r="C3711" t="str">
            <v>06E40</v>
          </cell>
          <cell r="D3711">
            <v>1942000</v>
          </cell>
          <cell r="E3711">
            <v>194200</v>
          </cell>
          <cell r="F3711">
            <v>97100</v>
          </cell>
          <cell r="G3711">
            <v>225000</v>
          </cell>
          <cell r="H3711">
            <v>0</v>
          </cell>
          <cell r="I3711">
            <v>297000</v>
          </cell>
          <cell r="J3711">
            <v>1840000</v>
          </cell>
        </row>
        <row r="3712">
          <cell r="A3712" t="str">
            <v>P76327</v>
          </cell>
          <cell r="B3712" t="str">
            <v>SUYATMAN</v>
          </cell>
          <cell r="C3712" t="str">
            <v>06E40</v>
          </cell>
          <cell r="D3712">
            <v>1635000</v>
          </cell>
          <cell r="E3712">
            <v>163500</v>
          </cell>
          <cell r="F3712">
            <v>163500</v>
          </cell>
          <cell r="G3712">
            <v>300000</v>
          </cell>
          <cell r="H3712">
            <v>0</v>
          </cell>
          <cell r="I3712">
            <v>407000</v>
          </cell>
          <cell r="J3712">
            <v>1840000</v>
          </cell>
        </row>
        <row r="3713">
          <cell r="A3713" t="str">
            <v>P77178</v>
          </cell>
          <cell r="B3713" t="str">
            <v>SRI HARTANTO</v>
          </cell>
          <cell r="C3713" t="str">
            <v>06E40</v>
          </cell>
          <cell r="D3713">
            <v>1806000</v>
          </cell>
          <cell r="E3713">
            <v>180600</v>
          </cell>
          <cell r="F3713">
            <v>90300</v>
          </cell>
          <cell r="G3713">
            <v>225000</v>
          </cell>
          <cell r="H3713">
            <v>0</v>
          </cell>
          <cell r="I3713">
            <v>583000</v>
          </cell>
          <cell r="J3713">
            <v>2051000</v>
          </cell>
        </row>
        <row r="3714">
          <cell r="A3714" t="str">
            <v>P80140</v>
          </cell>
          <cell r="B3714" t="str">
            <v>MUSTARI</v>
          </cell>
          <cell r="C3714" t="str">
            <v>06E40</v>
          </cell>
          <cell r="D3714">
            <v>1744000</v>
          </cell>
          <cell r="E3714">
            <v>174400</v>
          </cell>
          <cell r="F3714">
            <v>174400</v>
          </cell>
          <cell r="G3714">
            <v>300000</v>
          </cell>
          <cell r="H3714">
            <v>1500000</v>
          </cell>
          <cell r="I3714">
            <v>0</v>
          </cell>
          <cell r="J3714">
            <v>2825000</v>
          </cell>
        </row>
        <row r="3715">
          <cell r="A3715" t="str">
            <v>P53235</v>
          </cell>
          <cell r="B3715" t="str">
            <v>SUMARNO BUDIYANTO</v>
          </cell>
          <cell r="C3715" t="str">
            <v>06E50</v>
          </cell>
          <cell r="D3715">
            <v>2364000</v>
          </cell>
          <cell r="E3715">
            <v>236400</v>
          </cell>
          <cell r="F3715">
            <v>236400</v>
          </cell>
          <cell r="G3715">
            <v>300000</v>
          </cell>
          <cell r="H3715">
            <v>1500000</v>
          </cell>
          <cell r="I3715">
            <v>0</v>
          </cell>
          <cell r="J3715">
            <v>2825000</v>
          </cell>
        </row>
        <row r="3716">
          <cell r="A3716" t="str">
            <v>P54119</v>
          </cell>
          <cell r="B3716" t="str">
            <v>HARTOYO</v>
          </cell>
          <cell r="C3716" t="str">
            <v>06E50</v>
          </cell>
          <cell r="D3716">
            <v>1813000</v>
          </cell>
          <cell r="E3716">
            <v>181300</v>
          </cell>
          <cell r="F3716">
            <v>181300</v>
          </cell>
          <cell r="G3716">
            <v>300000</v>
          </cell>
          <cell r="H3716">
            <v>0</v>
          </cell>
          <cell r="I3716">
            <v>0</v>
          </cell>
          <cell r="J3716">
            <v>1922000</v>
          </cell>
        </row>
        <row r="3717">
          <cell r="A3717" t="str">
            <v>P79393</v>
          </cell>
          <cell r="B3717" t="str">
            <v>SUGIYONO</v>
          </cell>
          <cell r="C3717" t="str">
            <v>06E50</v>
          </cell>
          <cell r="D3717">
            <v>1744000</v>
          </cell>
          <cell r="E3717">
            <v>174400</v>
          </cell>
          <cell r="F3717">
            <v>174400</v>
          </cell>
          <cell r="G3717">
            <v>300000</v>
          </cell>
          <cell r="H3717">
            <v>0</v>
          </cell>
          <cell r="I3717">
            <v>583000</v>
          </cell>
          <cell r="J3717">
            <v>2051000</v>
          </cell>
        </row>
        <row r="3718">
          <cell r="A3718" t="str">
            <v>P81660</v>
          </cell>
          <cell r="B3718" t="str">
            <v>YARTONO</v>
          </cell>
          <cell r="C3718" t="str">
            <v>06E50</v>
          </cell>
          <cell r="D3718">
            <v>1207000</v>
          </cell>
          <cell r="E3718">
            <v>120700</v>
          </cell>
          <cell r="F3718">
            <v>60350</v>
          </cell>
          <cell r="G3718">
            <v>225000</v>
          </cell>
          <cell r="H3718">
            <v>0</v>
          </cell>
          <cell r="I3718">
            <v>297000</v>
          </cell>
          <cell r="J3718">
            <v>1654000</v>
          </cell>
        </row>
        <row r="3719">
          <cell r="A3719" t="str">
            <v>P50703</v>
          </cell>
          <cell r="B3719" t="str">
            <v>SUWADI, SE, MM</v>
          </cell>
          <cell r="C3719" t="str">
            <v>06E60</v>
          </cell>
          <cell r="D3719">
            <v>2446000</v>
          </cell>
          <cell r="E3719">
            <v>244600</v>
          </cell>
          <cell r="F3719">
            <v>244600</v>
          </cell>
          <cell r="G3719">
            <v>300000</v>
          </cell>
          <cell r="H3719">
            <v>1500000</v>
          </cell>
          <cell r="I3719">
            <v>0</v>
          </cell>
          <cell r="J3719">
            <v>2825000</v>
          </cell>
        </row>
        <row r="3720">
          <cell r="A3720" t="str">
            <v>P50705</v>
          </cell>
          <cell r="B3720" t="str">
            <v>SARWANTO, DRS.</v>
          </cell>
          <cell r="C3720" t="str">
            <v>06E60</v>
          </cell>
          <cell r="D3720">
            <v>2211000</v>
          </cell>
          <cell r="E3720">
            <v>0</v>
          </cell>
          <cell r="F3720">
            <v>0</v>
          </cell>
          <cell r="G3720">
            <v>75000</v>
          </cell>
          <cell r="H3720">
            <v>0</v>
          </cell>
          <cell r="I3720">
            <v>825000</v>
          </cell>
          <cell r="J3720">
            <v>2089000</v>
          </cell>
        </row>
        <row r="3721">
          <cell r="A3721" t="str">
            <v>P81665</v>
          </cell>
          <cell r="B3721" t="str">
            <v>IMAM SUTRISNO</v>
          </cell>
          <cell r="C3721" t="str">
            <v>06E60</v>
          </cell>
          <cell r="D3721">
            <v>1129000</v>
          </cell>
          <cell r="E3721">
            <v>112900</v>
          </cell>
          <cell r="F3721">
            <v>112900</v>
          </cell>
          <cell r="G3721">
            <v>300000</v>
          </cell>
          <cell r="H3721">
            <v>0</v>
          </cell>
          <cell r="I3721">
            <v>0</v>
          </cell>
          <cell r="J3721">
            <v>1592000</v>
          </cell>
        </row>
        <row r="3722">
          <cell r="A3722" t="str">
            <v>P81695</v>
          </cell>
          <cell r="B3722" t="str">
            <v>WALIDI</v>
          </cell>
          <cell r="C3722" t="str">
            <v>06E60</v>
          </cell>
          <cell r="D3722">
            <v>1166000</v>
          </cell>
          <cell r="E3722">
            <v>116600</v>
          </cell>
          <cell r="F3722">
            <v>0</v>
          </cell>
          <cell r="G3722">
            <v>150000</v>
          </cell>
          <cell r="H3722">
            <v>0</v>
          </cell>
          <cell r="I3722">
            <v>407000</v>
          </cell>
          <cell r="J3722">
            <v>1727000</v>
          </cell>
        </row>
        <row r="3723">
          <cell r="A3723" t="str">
            <v>Q00855</v>
          </cell>
          <cell r="B3723" t="str">
            <v>RATNA DEWI EKA L.R</v>
          </cell>
          <cell r="C3723" t="str">
            <v>06E60</v>
          </cell>
          <cell r="D3723">
            <v>935000</v>
          </cell>
          <cell r="E3723">
            <v>0</v>
          </cell>
          <cell r="F3723">
            <v>0</v>
          </cell>
          <cell r="G3723">
            <v>75000</v>
          </cell>
          <cell r="H3723">
            <v>0</v>
          </cell>
          <cell r="I3723">
            <v>0</v>
          </cell>
          <cell r="J3723">
            <v>1030000</v>
          </cell>
        </row>
        <row r="3724">
          <cell r="A3724" t="str">
            <v>P47671</v>
          </cell>
          <cell r="B3724" t="str">
            <v>GITO</v>
          </cell>
          <cell r="C3724" t="str">
            <v>06E70</v>
          </cell>
          <cell r="D3724">
            <v>2072000</v>
          </cell>
          <cell r="E3724">
            <v>207200</v>
          </cell>
          <cell r="F3724">
            <v>207200</v>
          </cell>
          <cell r="G3724">
            <v>300000</v>
          </cell>
          <cell r="H3724">
            <v>0</v>
          </cell>
          <cell r="I3724">
            <v>407000</v>
          </cell>
          <cell r="J3724">
            <v>1964000</v>
          </cell>
        </row>
        <row r="3725">
          <cell r="A3725" t="str">
            <v>P53232</v>
          </cell>
          <cell r="B3725" t="str">
            <v>JOKO SETYO NUGROHO, S.E.</v>
          </cell>
          <cell r="C3725" t="str">
            <v>06E70</v>
          </cell>
          <cell r="D3725">
            <v>2364000</v>
          </cell>
          <cell r="E3725">
            <v>236400</v>
          </cell>
          <cell r="F3725">
            <v>118200</v>
          </cell>
          <cell r="G3725">
            <v>225000</v>
          </cell>
          <cell r="H3725">
            <v>1500000</v>
          </cell>
          <cell r="I3725">
            <v>0</v>
          </cell>
          <cell r="J3725">
            <v>2825000</v>
          </cell>
        </row>
        <row r="3726">
          <cell r="A3726" t="str">
            <v>P70766</v>
          </cell>
          <cell r="B3726" t="str">
            <v>SUKARJI</v>
          </cell>
          <cell r="C3726" t="str">
            <v>06E70</v>
          </cell>
          <cell r="D3726">
            <v>1692000</v>
          </cell>
          <cell r="E3726">
            <v>169200</v>
          </cell>
          <cell r="F3726">
            <v>84600</v>
          </cell>
          <cell r="G3726">
            <v>225000</v>
          </cell>
          <cell r="H3726">
            <v>0</v>
          </cell>
          <cell r="I3726">
            <v>297000</v>
          </cell>
          <cell r="J3726">
            <v>1759000</v>
          </cell>
        </row>
        <row r="3727">
          <cell r="A3727" t="str">
            <v>P81666</v>
          </cell>
          <cell r="B3727" t="str">
            <v>WARTONO</v>
          </cell>
          <cell r="C3727" t="str">
            <v>06E70</v>
          </cell>
          <cell r="D3727">
            <v>1166000</v>
          </cell>
          <cell r="E3727">
            <v>116600</v>
          </cell>
          <cell r="F3727">
            <v>116600</v>
          </cell>
          <cell r="G3727">
            <v>300000</v>
          </cell>
          <cell r="H3727">
            <v>0</v>
          </cell>
          <cell r="I3727">
            <v>0</v>
          </cell>
          <cell r="J3727">
            <v>1581000</v>
          </cell>
        </row>
        <row r="3728">
          <cell r="A3728" t="str">
            <v>P52453</v>
          </cell>
          <cell r="B3728" t="str">
            <v>SUGIJANTO</v>
          </cell>
          <cell r="C3728" t="str">
            <v>06E80</v>
          </cell>
          <cell r="D3728">
            <v>2006000</v>
          </cell>
          <cell r="E3728">
            <v>200600</v>
          </cell>
          <cell r="F3728">
            <v>0</v>
          </cell>
          <cell r="G3728">
            <v>150000</v>
          </cell>
          <cell r="H3728">
            <v>0</v>
          </cell>
          <cell r="I3728">
            <v>583000</v>
          </cell>
          <cell r="J3728">
            <v>1986000</v>
          </cell>
        </row>
        <row r="3729">
          <cell r="A3729" t="str">
            <v>P53243</v>
          </cell>
          <cell r="B3729" t="str">
            <v>GINO</v>
          </cell>
          <cell r="C3729" t="str">
            <v>06E80</v>
          </cell>
          <cell r="D3729">
            <v>2288000</v>
          </cell>
          <cell r="E3729">
            <v>228800</v>
          </cell>
          <cell r="F3729">
            <v>343200</v>
          </cell>
          <cell r="G3729">
            <v>375000</v>
          </cell>
          <cell r="H3729">
            <v>1500000</v>
          </cell>
          <cell r="I3729">
            <v>0</v>
          </cell>
          <cell r="J3729">
            <v>3068000</v>
          </cell>
        </row>
        <row r="3730">
          <cell r="A3730" t="str">
            <v>P76292</v>
          </cell>
          <cell r="B3730" t="str">
            <v>SUKADI</v>
          </cell>
          <cell r="C3730" t="str">
            <v>06E80</v>
          </cell>
          <cell r="D3730">
            <v>1538000</v>
          </cell>
          <cell r="E3730">
            <v>153800</v>
          </cell>
          <cell r="F3730">
            <v>0</v>
          </cell>
          <cell r="G3730">
            <v>150000</v>
          </cell>
          <cell r="H3730">
            <v>0</v>
          </cell>
          <cell r="I3730">
            <v>0</v>
          </cell>
          <cell r="J3730">
            <v>1792000</v>
          </cell>
        </row>
        <row r="3731">
          <cell r="A3731" t="str">
            <v>P78777</v>
          </cell>
          <cell r="B3731" t="str">
            <v>SLAMET RIYADI</v>
          </cell>
          <cell r="C3731" t="str">
            <v>06E80</v>
          </cell>
          <cell r="D3731">
            <v>1436000</v>
          </cell>
          <cell r="E3731">
            <v>143600</v>
          </cell>
          <cell r="F3731">
            <v>71800</v>
          </cell>
          <cell r="G3731">
            <v>225000</v>
          </cell>
          <cell r="H3731">
            <v>0</v>
          </cell>
          <cell r="I3731">
            <v>0</v>
          </cell>
          <cell r="J3731">
            <v>1792000</v>
          </cell>
        </row>
        <row r="3732">
          <cell r="A3732" t="str">
            <v>P81682</v>
          </cell>
          <cell r="B3732" t="str">
            <v>AHMAD FAOZAN</v>
          </cell>
          <cell r="C3732" t="str">
            <v>06E80</v>
          </cell>
          <cell r="D3732">
            <v>1166000</v>
          </cell>
          <cell r="E3732">
            <v>116600</v>
          </cell>
          <cell r="F3732">
            <v>116600</v>
          </cell>
          <cell r="G3732">
            <v>300000</v>
          </cell>
          <cell r="H3732">
            <v>0</v>
          </cell>
          <cell r="I3732">
            <v>319000</v>
          </cell>
          <cell r="J3732">
            <v>1727000</v>
          </cell>
        </row>
        <row r="3733">
          <cell r="A3733" t="str">
            <v>P52616</v>
          </cell>
          <cell r="B3733" t="str">
            <v>ACHMAD</v>
          </cell>
          <cell r="C3733" t="str">
            <v>06E90</v>
          </cell>
          <cell r="D3733">
            <v>1891000</v>
          </cell>
          <cell r="E3733">
            <v>189100</v>
          </cell>
          <cell r="F3733">
            <v>0</v>
          </cell>
          <cell r="G3733">
            <v>150000</v>
          </cell>
          <cell r="H3733">
            <v>0</v>
          </cell>
          <cell r="I3733">
            <v>0</v>
          </cell>
          <cell r="J3733">
            <v>1716000</v>
          </cell>
        </row>
        <row r="3734">
          <cell r="A3734" t="str">
            <v>P63087</v>
          </cell>
          <cell r="B3734" t="str">
            <v>CHRISTIANA MUJILAH</v>
          </cell>
          <cell r="C3734" t="str">
            <v>06E90</v>
          </cell>
          <cell r="D3734">
            <v>2002000</v>
          </cell>
          <cell r="E3734">
            <v>200200</v>
          </cell>
          <cell r="F3734">
            <v>200200</v>
          </cell>
          <cell r="G3734">
            <v>300000</v>
          </cell>
          <cell r="H3734">
            <v>0</v>
          </cell>
          <cell r="I3734">
            <v>825000</v>
          </cell>
          <cell r="J3734">
            <v>1964000</v>
          </cell>
        </row>
        <row r="3735">
          <cell r="A3735" t="str">
            <v>P52434</v>
          </cell>
          <cell r="B3735" t="str">
            <v>GIRI SISWANTO</v>
          </cell>
          <cell r="C3735" t="str">
            <v>06F00</v>
          </cell>
          <cell r="D3735">
            <v>2284000</v>
          </cell>
          <cell r="E3735">
            <v>0</v>
          </cell>
          <cell r="F3735">
            <v>0</v>
          </cell>
          <cell r="G3735">
            <v>75000</v>
          </cell>
          <cell r="H3735">
            <v>1500000</v>
          </cell>
          <cell r="I3735">
            <v>0</v>
          </cell>
          <cell r="J3735">
            <v>2825000</v>
          </cell>
        </row>
        <row r="3736">
          <cell r="A3736" t="str">
            <v>P76645</v>
          </cell>
          <cell r="B3736" t="str">
            <v>A.SOEPARDJI</v>
          </cell>
          <cell r="C3736" t="str">
            <v>06F00</v>
          </cell>
          <cell r="D3736">
            <v>1486000</v>
          </cell>
          <cell r="E3736">
            <v>148600</v>
          </cell>
          <cell r="F3736">
            <v>74300</v>
          </cell>
          <cell r="G3736">
            <v>225000</v>
          </cell>
          <cell r="H3736">
            <v>0</v>
          </cell>
          <cell r="I3736">
            <v>0</v>
          </cell>
          <cell r="J3736">
            <v>1716000</v>
          </cell>
        </row>
        <row r="3737">
          <cell r="A3737" t="str">
            <v>P77411</v>
          </cell>
          <cell r="B3737" t="str">
            <v>SUNARDI</v>
          </cell>
          <cell r="C3737" t="str">
            <v>06F00</v>
          </cell>
          <cell r="D3737">
            <v>1806000</v>
          </cell>
          <cell r="E3737">
            <v>180600</v>
          </cell>
          <cell r="F3737">
            <v>180600</v>
          </cell>
          <cell r="G3737">
            <v>300000</v>
          </cell>
          <cell r="H3737">
            <v>0</v>
          </cell>
          <cell r="I3737">
            <v>407000</v>
          </cell>
          <cell r="J3737">
            <v>1964000</v>
          </cell>
        </row>
        <row r="3738">
          <cell r="A3738" t="str">
            <v>P50712</v>
          </cell>
          <cell r="B3738" t="str">
            <v>DJOKO MERDIKO, S.H.</v>
          </cell>
          <cell r="C3738" t="str">
            <v>06F10</v>
          </cell>
          <cell r="D3738">
            <v>2364000</v>
          </cell>
          <cell r="E3738">
            <v>236400</v>
          </cell>
          <cell r="F3738">
            <v>236400</v>
          </cell>
          <cell r="G3738">
            <v>300000</v>
          </cell>
          <cell r="H3738">
            <v>1600000</v>
          </cell>
          <cell r="I3738">
            <v>0</v>
          </cell>
          <cell r="J3738">
            <v>3422000</v>
          </cell>
        </row>
        <row r="3739">
          <cell r="A3739" t="str">
            <v>P66671</v>
          </cell>
          <cell r="B3739" t="str">
            <v>AISYAH HUSEIN</v>
          </cell>
          <cell r="C3739" t="str">
            <v>06F10</v>
          </cell>
          <cell r="D3739">
            <v>2136000</v>
          </cell>
          <cell r="E3739">
            <v>213600</v>
          </cell>
          <cell r="F3739">
            <v>213600</v>
          </cell>
          <cell r="G3739">
            <v>300000</v>
          </cell>
          <cell r="H3739">
            <v>1500000</v>
          </cell>
          <cell r="I3739">
            <v>0</v>
          </cell>
          <cell r="J3739">
            <v>2832000</v>
          </cell>
        </row>
        <row r="3740">
          <cell r="A3740" t="str">
            <v>P76265</v>
          </cell>
          <cell r="B3740" t="str">
            <v>SUMARDI</v>
          </cell>
          <cell r="C3740" t="str">
            <v>06F10</v>
          </cell>
          <cell r="D3740">
            <v>1583000</v>
          </cell>
          <cell r="E3740">
            <v>158300</v>
          </cell>
          <cell r="F3740">
            <v>158300</v>
          </cell>
          <cell r="G3740">
            <v>300000</v>
          </cell>
          <cell r="H3740">
            <v>0</v>
          </cell>
          <cell r="I3740">
            <v>0</v>
          </cell>
          <cell r="J3740">
            <v>1841000</v>
          </cell>
        </row>
        <row r="3741">
          <cell r="A3741" t="str">
            <v>P77179</v>
          </cell>
          <cell r="B3741" t="str">
            <v>GIYARMI</v>
          </cell>
          <cell r="C3741" t="str">
            <v>06F10</v>
          </cell>
          <cell r="D3741">
            <v>1865000</v>
          </cell>
          <cell r="E3741">
            <v>186500</v>
          </cell>
          <cell r="F3741">
            <v>186500</v>
          </cell>
          <cell r="G3741">
            <v>300000</v>
          </cell>
          <cell r="H3741">
            <v>0</v>
          </cell>
          <cell r="I3741">
            <v>825000</v>
          </cell>
          <cell r="J3741">
            <v>2116000</v>
          </cell>
        </row>
        <row r="3742">
          <cell r="A3742" t="str">
            <v>P77198</v>
          </cell>
          <cell r="B3742" t="str">
            <v>IMAM KHOIRUL ERYUNANI</v>
          </cell>
          <cell r="C3742" t="str">
            <v>06F10</v>
          </cell>
          <cell r="D3742">
            <v>1806000</v>
          </cell>
          <cell r="E3742">
            <v>180600</v>
          </cell>
          <cell r="F3742">
            <v>90300</v>
          </cell>
          <cell r="G3742">
            <v>225000</v>
          </cell>
          <cell r="H3742">
            <v>0</v>
          </cell>
          <cell r="I3742">
            <v>495000</v>
          </cell>
          <cell r="J3742">
            <v>2051000</v>
          </cell>
        </row>
        <row r="3743">
          <cell r="A3743" t="str">
            <v>P78984</v>
          </cell>
          <cell r="B3743" t="str">
            <v>PANGESTHI UTAMI</v>
          </cell>
          <cell r="C3743" t="str">
            <v>06F10</v>
          </cell>
          <cell r="D3743">
            <v>1806000</v>
          </cell>
          <cell r="E3743">
            <v>180600</v>
          </cell>
          <cell r="F3743">
            <v>180600</v>
          </cell>
          <cell r="G3743">
            <v>300000</v>
          </cell>
          <cell r="H3743">
            <v>0</v>
          </cell>
          <cell r="I3743">
            <v>825000</v>
          </cell>
          <cell r="J3743">
            <v>2051000</v>
          </cell>
        </row>
        <row r="3744">
          <cell r="A3744" t="str">
            <v>P79740</v>
          </cell>
          <cell r="B3744" t="str">
            <v>SRI AMIYATI, S.E.</v>
          </cell>
          <cell r="C3744" t="str">
            <v>06F10</v>
          </cell>
          <cell r="D3744">
            <v>1806000</v>
          </cell>
          <cell r="E3744">
            <v>180600</v>
          </cell>
          <cell r="F3744">
            <v>180600</v>
          </cell>
          <cell r="G3744">
            <v>300000</v>
          </cell>
          <cell r="H3744">
            <v>0</v>
          </cell>
          <cell r="I3744">
            <v>495000</v>
          </cell>
          <cell r="J3744">
            <v>2051000</v>
          </cell>
        </row>
        <row r="3745">
          <cell r="A3745" t="str">
            <v>P79760</v>
          </cell>
          <cell r="B3745" t="str">
            <v>IMACULATA DIAH NURCAHYANINGSIH</v>
          </cell>
          <cell r="C3745" t="str">
            <v>06F10</v>
          </cell>
          <cell r="D3745">
            <v>1629000</v>
          </cell>
          <cell r="E3745">
            <v>162900</v>
          </cell>
          <cell r="F3745">
            <v>162900</v>
          </cell>
          <cell r="G3745">
            <v>300000</v>
          </cell>
          <cell r="H3745">
            <v>0</v>
          </cell>
          <cell r="I3745">
            <v>825000</v>
          </cell>
          <cell r="J3745">
            <v>2051000</v>
          </cell>
        </row>
        <row r="3746">
          <cell r="A3746" t="str">
            <v>P79969</v>
          </cell>
          <cell r="B3746" t="str">
            <v>DEWI WULANINGRUM, S.E.</v>
          </cell>
          <cell r="C3746" t="str">
            <v>06F10</v>
          </cell>
          <cell r="D3746">
            <v>1744000</v>
          </cell>
          <cell r="E3746">
            <v>174400</v>
          </cell>
          <cell r="F3746">
            <v>174400</v>
          </cell>
          <cell r="G3746">
            <v>300000</v>
          </cell>
          <cell r="H3746">
            <v>0</v>
          </cell>
          <cell r="I3746">
            <v>825000</v>
          </cell>
          <cell r="J3746">
            <v>2051000</v>
          </cell>
        </row>
        <row r="3747">
          <cell r="A3747" t="str">
            <v>P81669</v>
          </cell>
          <cell r="B3747" t="str">
            <v>MUS'EL</v>
          </cell>
          <cell r="C3747" t="str">
            <v>06F10</v>
          </cell>
          <cell r="D3747">
            <v>1166000</v>
          </cell>
          <cell r="E3747">
            <v>116600</v>
          </cell>
          <cell r="F3747">
            <v>116600</v>
          </cell>
          <cell r="G3747">
            <v>300000</v>
          </cell>
          <cell r="H3747">
            <v>0</v>
          </cell>
          <cell r="I3747">
            <v>319000</v>
          </cell>
          <cell r="J3747">
            <v>1727000</v>
          </cell>
        </row>
        <row r="3748">
          <cell r="A3748" t="str">
            <v>Q00841</v>
          </cell>
          <cell r="B3748" t="str">
            <v>DEVI ANTON NUGROHO</v>
          </cell>
          <cell r="C3748" t="str">
            <v>06F10</v>
          </cell>
          <cell r="D3748">
            <v>935000</v>
          </cell>
          <cell r="E3748">
            <v>0</v>
          </cell>
          <cell r="F3748">
            <v>0</v>
          </cell>
          <cell r="G3748">
            <v>75000</v>
          </cell>
          <cell r="H3748">
            <v>0</v>
          </cell>
          <cell r="I3748">
            <v>0</v>
          </cell>
          <cell r="J3748">
            <v>1030000</v>
          </cell>
        </row>
        <row r="3749">
          <cell r="A3749" t="str">
            <v>Q00842</v>
          </cell>
          <cell r="B3749" t="str">
            <v>SULISTIANTO AKHIRUDIN</v>
          </cell>
          <cell r="C3749" t="str">
            <v>06F10</v>
          </cell>
          <cell r="D3749">
            <v>935000</v>
          </cell>
          <cell r="E3749">
            <v>0</v>
          </cell>
          <cell r="F3749">
            <v>0</v>
          </cell>
          <cell r="G3749">
            <v>75000</v>
          </cell>
          <cell r="H3749">
            <v>0</v>
          </cell>
          <cell r="I3749">
            <v>0</v>
          </cell>
          <cell r="J3749">
            <v>1030000</v>
          </cell>
        </row>
        <row r="3750">
          <cell r="A3750" t="str">
            <v>P50721</v>
          </cell>
          <cell r="B3750" t="str">
            <v>WAHYUDI SUNARTO</v>
          </cell>
          <cell r="C3750" t="str">
            <v>06F20</v>
          </cell>
          <cell r="D3750">
            <v>2364000</v>
          </cell>
          <cell r="E3750">
            <v>236400</v>
          </cell>
          <cell r="F3750">
            <v>236400</v>
          </cell>
          <cell r="G3750">
            <v>300000</v>
          </cell>
          <cell r="H3750">
            <v>1500000</v>
          </cell>
          <cell r="I3750">
            <v>0</v>
          </cell>
          <cell r="J3750">
            <v>2825000</v>
          </cell>
        </row>
        <row r="3751">
          <cell r="A3751" t="str">
            <v>P52836</v>
          </cell>
          <cell r="B3751" t="str">
            <v>DA'I</v>
          </cell>
          <cell r="C3751" t="str">
            <v>06F20</v>
          </cell>
          <cell r="D3751">
            <v>1938000</v>
          </cell>
          <cell r="E3751">
            <v>193800</v>
          </cell>
          <cell r="F3751">
            <v>96900</v>
          </cell>
          <cell r="G3751">
            <v>225000</v>
          </cell>
          <cell r="H3751">
            <v>0</v>
          </cell>
          <cell r="I3751">
            <v>0</v>
          </cell>
          <cell r="J3751">
            <v>1902000</v>
          </cell>
        </row>
        <row r="3752">
          <cell r="A3752" t="str">
            <v>P77187</v>
          </cell>
          <cell r="B3752" t="str">
            <v>BASUKI</v>
          </cell>
          <cell r="C3752" t="str">
            <v>06F20</v>
          </cell>
          <cell r="D3752">
            <v>1806000</v>
          </cell>
          <cell r="E3752">
            <v>180600</v>
          </cell>
          <cell r="F3752">
            <v>90300</v>
          </cell>
          <cell r="G3752">
            <v>225000</v>
          </cell>
          <cell r="H3752">
            <v>0</v>
          </cell>
          <cell r="I3752">
            <v>0</v>
          </cell>
          <cell r="J3752">
            <v>1964000</v>
          </cell>
        </row>
        <row r="3753">
          <cell r="A3753" t="str">
            <v>P77996</v>
          </cell>
          <cell r="B3753" t="str">
            <v>WALUYO</v>
          </cell>
          <cell r="C3753" t="str">
            <v>06F20</v>
          </cell>
          <cell r="D3753">
            <v>1387000</v>
          </cell>
          <cell r="E3753">
            <v>0</v>
          </cell>
          <cell r="F3753">
            <v>69350</v>
          </cell>
          <cell r="G3753">
            <v>150000</v>
          </cell>
          <cell r="H3753">
            <v>0</v>
          </cell>
          <cell r="I3753">
            <v>0</v>
          </cell>
          <cell r="J3753">
            <v>1654000</v>
          </cell>
        </row>
        <row r="3754">
          <cell r="A3754" t="str">
            <v>P81670</v>
          </cell>
          <cell r="B3754" t="str">
            <v>PARMIN</v>
          </cell>
          <cell r="C3754" t="str">
            <v>06F20</v>
          </cell>
          <cell r="D3754">
            <v>1129000</v>
          </cell>
          <cell r="E3754">
            <v>0</v>
          </cell>
          <cell r="F3754">
            <v>0</v>
          </cell>
          <cell r="G3754">
            <v>75000</v>
          </cell>
          <cell r="H3754">
            <v>0</v>
          </cell>
          <cell r="I3754">
            <v>0</v>
          </cell>
          <cell r="J3754">
            <v>1592000</v>
          </cell>
        </row>
        <row r="3755">
          <cell r="A3755" t="str">
            <v>P82063</v>
          </cell>
          <cell r="B3755" t="str">
            <v>SUWARTO</v>
          </cell>
          <cell r="C3755" t="str">
            <v>06F20</v>
          </cell>
          <cell r="D3755">
            <v>1126000</v>
          </cell>
          <cell r="E3755">
            <v>112600</v>
          </cell>
          <cell r="F3755">
            <v>112600</v>
          </cell>
          <cell r="G3755">
            <v>300000</v>
          </cell>
          <cell r="H3755">
            <v>0</v>
          </cell>
          <cell r="I3755">
            <v>297000</v>
          </cell>
          <cell r="J3755">
            <v>1727000</v>
          </cell>
        </row>
        <row r="3756">
          <cell r="A3756" t="str">
            <v>P46968</v>
          </cell>
          <cell r="B3756" t="str">
            <v>RAKHMAT BUDI SANTOSO, S. IP.</v>
          </cell>
          <cell r="C3756" t="str">
            <v>06F30</v>
          </cell>
          <cell r="D3756">
            <v>2215000</v>
          </cell>
          <cell r="E3756">
            <v>0</v>
          </cell>
          <cell r="F3756">
            <v>0</v>
          </cell>
          <cell r="G3756">
            <v>75000</v>
          </cell>
          <cell r="H3756">
            <v>0</v>
          </cell>
          <cell r="I3756">
            <v>0</v>
          </cell>
          <cell r="J3756">
            <v>2116000</v>
          </cell>
        </row>
        <row r="3757">
          <cell r="A3757" t="str">
            <v>P51508</v>
          </cell>
          <cell r="B3757" t="str">
            <v>HARTOJO</v>
          </cell>
          <cell r="C3757" t="str">
            <v>06F30</v>
          </cell>
          <cell r="D3757">
            <v>2364000</v>
          </cell>
          <cell r="E3757">
            <v>236400</v>
          </cell>
          <cell r="F3757">
            <v>118200</v>
          </cell>
          <cell r="G3757">
            <v>225000</v>
          </cell>
          <cell r="H3757">
            <v>1600000</v>
          </cell>
          <cell r="I3757">
            <v>0</v>
          </cell>
          <cell r="J3757">
            <v>3422000</v>
          </cell>
        </row>
        <row r="3758">
          <cell r="A3758" t="str">
            <v>P55342</v>
          </cell>
          <cell r="B3758" t="str">
            <v>SUGIMAN</v>
          </cell>
          <cell r="C3758" t="str">
            <v>06F30</v>
          </cell>
          <cell r="D3758">
            <v>1934000</v>
          </cell>
          <cell r="E3758">
            <v>193400</v>
          </cell>
          <cell r="F3758">
            <v>193400</v>
          </cell>
          <cell r="G3758">
            <v>300000</v>
          </cell>
          <cell r="H3758">
            <v>0</v>
          </cell>
          <cell r="I3758">
            <v>330000</v>
          </cell>
          <cell r="J3758">
            <v>2051000</v>
          </cell>
        </row>
        <row r="3759">
          <cell r="A3759" t="str">
            <v>P59377</v>
          </cell>
          <cell r="B3759" t="str">
            <v>ACHMAD RIYANTO</v>
          </cell>
          <cell r="C3759" t="str">
            <v>06F30</v>
          </cell>
          <cell r="D3759">
            <v>2215000</v>
          </cell>
          <cell r="E3759">
            <v>221500</v>
          </cell>
          <cell r="F3759">
            <v>221500</v>
          </cell>
          <cell r="G3759">
            <v>300000</v>
          </cell>
          <cell r="H3759">
            <v>0</v>
          </cell>
          <cell r="I3759">
            <v>0</v>
          </cell>
          <cell r="J3759">
            <v>2027000</v>
          </cell>
        </row>
        <row r="3760">
          <cell r="A3760" t="str">
            <v>P79365</v>
          </cell>
          <cell r="B3760" t="str">
            <v>SITI MUBAROKAH</v>
          </cell>
          <cell r="C3760" t="str">
            <v>06F30</v>
          </cell>
          <cell r="D3760">
            <v>1744000</v>
          </cell>
          <cell r="E3760">
            <v>174400</v>
          </cell>
          <cell r="F3760">
            <v>174400</v>
          </cell>
          <cell r="G3760">
            <v>300000</v>
          </cell>
          <cell r="H3760">
            <v>1500000</v>
          </cell>
          <cell r="I3760">
            <v>0</v>
          </cell>
          <cell r="J3760">
            <v>2832000</v>
          </cell>
        </row>
        <row r="3761">
          <cell r="A3761" t="str">
            <v>P79752</v>
          </cell>
          <cell r="B3761" t="str">
            <v>FAJAR AGUNG WIBOWO, S.E.</v>
          </cell>
          <cell r="C3761" t="str">
            <v>06F30</v>
          </cell>
          <cell r="D3761">
            <v>1990000</v>
          </cell>
          <cell r="E3761">
            <v>199000</v>
          </cell>
          <cell r="F3761">
            <v>199000</v>
          </cell>
          <cell r="G3761">
            <v>300000</v>
          </cell>
          <cell r="H3761">
            <v>0</v>
          </cell>
          <cell r="I3761">
            <v>825000</v>
          </cell>
          <cell r="J3761">
            <v>2246000</v>
          </cell>
        </row>
        <row r="3762">
          <cell r="A3762" t="str">
            <v>P79763</v>
          </cell>
          <cell r="B3762" t="str">
            <v>SUGIARTI</v>
          </cell>
          <cell r="C3762" t="str">
            <v>06F30</v>
          </cell>
          <cell r="D3762">
            <v>1632000</v>
          </cell>
          <cell r="E3762">
            <v>0</v>
          </cell>
          <cell r="F3762">
            <v>0</v>
          </cell>
          <cell r="G3762">
            <v>75000</v>
          </cell>
          <cell r="H3762">
            <v>0</v>
          </cell>
          <cell r="I3762">
            <v>605000</v>
          </cell>
          <cell r="J3762">
            <v>1986000</v>
          </cell>
        </row>
        <row r="3763">
          <cell r="A3763" t="str">
            <v>P79766</v>
          </cell>
          <cell r="B3763" t="str">
            <v>AMBAR SULISTYANINGSIH</v>
          </cell>
          <cell r="C3763" t="str">
            <v>06F30</v>
          </cell>
          <cell r="D3763">
            <v>1632000</v>
          </cell>
          <cell r="E3763">
            <v>163200</v>
          </cell>
          <cell r="F3763">
            <v>163200</v>
          </cell>
          <cell r="G3763">
            <v>300000</v>
          </cell>
          <cell r="H3763">
            <v>0</v>
          </cell>
          <cell r="I3763">
            <v>825000</v>
          </cell>
          <cell r="J3763">
            <v>1986000</v>
          </cell>
        </row>
        <row r="3764">
          <cell r="A3764" t="str">
            <v>P79970</v>
          </cell>
          <cell r="B3764" t="str">
            <v>SITI SUPATMI</v>
          </cell>
          <cell r="C3764" t="str">
            <v>06F30</v>
          </cell>
          <cell r="D3764">
            <v>1744000</v>
          </cell>
          <cell r="E3764">
            <v>174400</v>
          </cell>
          <cell r="F3764">
            <v>174400</v>
          </cell>
          <cell r="G3764">
            <v>300000</v>
          </cell>
          <cell r="H3764">
            <v>0</v>
          </cell>
          <cell r="I3764">
            <v>825000</v>
          </cell>
          <cell r="J3764">
            <v>2051000</v>
          </cell>
        </row>
        <row r="3765">
          <cell r="A3765" t="str">
            <v>P81137</v>
          </cell>
          <cell r="B3765" t="str">
            <v>RETNO WARDHANI</v>
          </cell>
          <cell r="C3765" t="str">
            <v>06F30</v>
          </cell>
          <cell r="D3765">
            <v>1377000</v>
          </cell>
          <cell r="E3765">
            <v>137700</v>
          </cell>
          <cell r="F3765">
            <v>137700</v>
          </cell>
          <cell r="G3765">
            <v>300000</v>
          </cell>
          <cell r="H3765">
            <v>0</v>
          </cell>
          <cell r="I3765">
            <v>495000</v>
          </cell>
          <cell r="J3765">
            <v>1922000</v>
          </cell>
        </row>
        <row r="3766">
          <cell r="A3766" t="str">
            <v>P81658</v>
          </cell>
          <cell r="B3766" t="str">
            <v>MULJATA</v>
          </cell>
          <cell r="C3766" t="str">
            <v>06F30</v>
          </cell>
          <cell r="D3766">
            <v>1166000</v>
          </cell>
          <cell r="E3766">
            <v>116600</v>
          </cell>
          <cell r="F3766">
            <v>58300</v>
          </cell>
          <cell r="G3766">
            <v>225000</v>
          </cell>
          <cell r="H3766">
            <v>0</v>
          </cell>
          <cell r="I3766">
            <v>0</v>
          </cell>
          <cell r="J3766">
            <v>1727000</v>
          </cell>
        </row>
        <row r="3767">
          <cell r="A3767" t="str">
            <v>P81661</v>
          </cell>
          <cell r="B3767" t="str">
            <v>SUYADI</v>
          </cell>
          <cell r="C3767" t="str">
            <v>06F30</v>
          </cell>
          <cell r="D3767">
            <v>1129000</v>
          </cell>
          <cell r="E3767">
            <v>112900</v>
          </cell>
          <cell r="F3767">
            <v>112900</v>
          </cell>
          <cell r="G3767">
            <v>300000</v>
          </cell>
          <cell r="H3767">
            <v>0</v>
          </cell>
          <cell r="I3767">
            <v>297000</v>
          </cell>
          <cell r="J3767">
            <v>1662000</v>
          </cell>
        </row>
        <row r="3768">
          <cell r="A3768" t="str">
            <v>P81672</v>
          </cell>
          <cell r="B3768" t="str">
            <v>SARTOJO</v>
          </cell>
          <cell r="C3768" t="str">
            <v>06F30</v>
          </cell>
          <cell r="D3768">
            <v>1129000</v>
          </cell>
          <cell r="E3768">
            <v>112900</v>
          </cell>
          <cell r="F3768">
            <v>112900</v>
          </cell>
          <cell r="G3768">
            <v>300000</v>
          </cell>
          <cell r="H3768">
            <v>0</v>
          </cell>
          <cell r="I3768">
            <v>0</v>
          </cell>
          <cell r="J3768">
            <v>1662000</v>
          </cell>
        </row>
        <row r="3769">
          <cell r="A3769" t="str">
            <v>P82532</v>
          </cell>
          <cell r="B3769" t="str">
            <v>RISTIANTI AMIN KURNIAWATI, S.E.</v>
          </cell>
          <cell r="C3769" t="str">
            <v>06F30</v>
          </cell>
          <cell r="D3769">
            <v>1374000</v>
          </cell>
          <cell r="E3769">
            <v>137400</v>
          </cell>
          <cell r="F3769">
            <v>68700</v>
          </cell>
          <cell r="G3769">
            <v>225000</v>
          </cell>
          <cell r="H3769">
            <v>0</v>
          </cell>
          <cell r="I3769">
            <v>319000</v>
          </cell>
          <cell r="J3769">
            <v>1986000</v>
          </cell>
        </row>
        <row r="3770">
          <cell r="A3770" t="str">
            <v>Q00843</v>
          </cell>
          <cell r="B3770" t="str">
            <v>INDRA ACHMAD NUGROHO</v>
          </cell>
          <cell r="C3770" t="str">
            <v>06F30</v>
          </cell>
          <cell r="D3770">
            <v>935000</v>
          </cell>
          <cell r="E3770">
            <v>0</v>
          </cell>
          <cell r="F3770">
            <v>0</v>
          </cell>
          <cell r="G3770">
            <v>75000</v>
          </cell>
          <cell r="H3770">
            <v>0</v>
          </cell>
          <cell r="I3770">
            <v>0</v>
          </cell>
          <cell r="J3770">
            <v>1030000</v>
          </cell>
        </row>
        <row r="3771">
          <cell r="A3771" t="str">
            <v>Q00844</v>
          </cell>
          <cell r="B3771" t="str">
            <v>TOTOK HARYANTO</v>
          </cell>
          <cell r="C3771" t="str">
            <v>06F30</v>
          </cell>
          <cell r="D3771">
            <v>935000</v>
          </cell>
          <cell r="E3771">
            <v>0</v>
          </cell>
          <cell r="F3771">
            <v>0</v>
          </cell>
          <cell r="G3771">
            <v>75000</v>
          </cell>
          <cell r="H3771">
            <v>0</v>
          </cell>
          <cell r="I3771">
            <v>0</v>
          </cell>
          <cell r="J3771">
            <v>1030000</v>
          </cell>
        </row>
        <row r="3772">
          <cell r="A3772" t="str">
            <v>P53258</v>
          </cell>
          <cell r="B3772" t="str">
            <v>SUHARDI, SH</v>
          </cell>
          <cell r="C3772" t="str">
            <v>06F40</v>
          </cell>
          <cell r="D3772">
            <v>2364000</v>
          </cell>
          <cell r="E3772">
            <v>236400</v>
          </cell>
          <cell r="F3772">
            <v>236400</v>
          </cell>
          <cell r="G3772">
            <v>300000</v>
          </cell>
          <cell r="H3772">
            <v>1500000</v>
          </cell>
          <cell r="I3772">
            <v>0</v>
          </cell>
          <cell r="J3772">
            <v>3068000</v>
          </cell>
        </row>
        <row r="3773">
          <cell r="A3773" t="str">
            <v>P55362</v>
          </cell>
          <cell r="B3773" t="str">
            <v>SUMINO</v>
          </cell>
          <cell r="C3773" t="str">
            <v>06F40</v>
          </cell>
          <cell r="D3773">
            <v>1751000</v>
          </cell>
          <cell r="E3773">
            <v>175100</v>
          </cell>
          <cell r="F3773">
            <v>175100</v>
          </cell>
          <cell r="G3773">
            <v>300000</v>
          </cell>
          <cell r="H3773">
            <v>0</v>
          </cell>
          <cell r="I3773">
            <v>297000</v>
          </cell>
          <cell r="J3773">
            <v>1922000</v>
          </cell>
        </row>
        <row r="3774">
          <cell r="A3774" t="str">
            <v>P61164</v>
          </cell>
          <cell r="B3774" t="str">
            <v>LOSO</v>
          </cell>
          <cell r="C3774" t="str">
            <v>06F40</v>
          </cell>
          <cell r="D3774">
            <v>1751000</v>
          </cell>
          <cell r="E3774">
            <v>175100</v>
          </cell>
          <cell r="F3774">
            <v>87550</v>
          </cell>
          <cell r="G3774">
            <v>225000</v>
          </cell>
          <cell r="H3774">
            <v>0</v>
          </cell>
          <cell r="I3774">
            <v>0</v>
          </cell>
          <cell r="J3774">
            <v>1840000</v>
          </cell>
        </row>
        <row r="3775">
          <cell r="A3775" t="str">
            <v>P80141</v>
          </cell>
          <cell r="B3775" t="str">
            <v>MUSTIHARI</v>
          </cell>
          <cell r="C3775" t="str">
            <v>06F40</v>
          </cell>
          <cell r="D3775">
            <v>1744000</v>
          </cell>
          <cell r="E3775">
            <v>174400</v>
          </cell>
          <cell r="F3775">
            <v>174400</v>
          </cell>
          <cell r="G3775">
            <v>300000</v>
          </cell>
          <cell r="H3775">
            <v>0</v>
          </cell>
          <cell r="I3775">
            <v>825000</v>
          </cell>
          <cell r="J3775">
            <v>2051000</v>
          </cell>
        </row>
        <row r="3776">
          <cell r="A3776" t="str">
            <v>P81677</v>
          </cell>
          <cell r="B3776" t="str">
            <v>WIYONO</v>
          </cell>
          <cell r="C3776" t="str">
            <v>06F40</v>
          </cell>
          <cell r="D3776">
            <v>1166000</v>
          </cell>
          <cell r="E3776">
            <v>116600</v>
          </cell>
          <cell r="F3776">
            <v>116600</v>
          </cell>
          <cell r="G3776">
            <v>300000</v>
          </cell>
          <cell r="H3776">
            <v>0</v>
          </cell>
          <cell r="I3776">
            <v>319000</v>
          </cell>
          <cell r="J3776">
            <v>1727000</v>
          </cell>
        </row>
        <row r="3777">
          <cell r="A3777" t="str">
            <v>P81694</v>
          </cell>
          <cell r="B3777" t="str">
            <v>SUKIMO</v>
          </cell>
          <cell r="C3777" t="str">
            <v>06F40</v>
          </cell>
          <cell r="D3777">
            <v>1129000</v>
          </cell>
          <cell r="E3777">
            <v>112900</v>
          </cell>
          <cell r="F3777">
            <v>112900</v>
          </cell>
          <cell r="G3777">
            <v>300000</v>
          </cell>
          <cell r="H3777">
            <v>0</v>
          </cell>
          <cell r="I3777">
            <v>0</v>
          </cell>
          <cell r="J3777">
            <v>1592000</v>
          </cell>
        </row>
        <row r="3778">
          <cell r="A3778" t="str">
            <v>P50715</v>
          </cell>
          <cell r="B3778" t="str">
            <v>SENTOT WIBOWO SAKTI, S.E.</v>
          </cell>
          <cell r="C3778" t="str">
            <v>06F50</v>
          </cell>
          <cell r="D3778">
            <v>2364000</v>
          </cell>
          <cell r="E3778">
            <v>236400</v>
          </cell>
          <cell r="F3778">
            <v>0</v>
          </cell>
          <cell r="G3778">
            <v>150000</v>
          </cell>
          <cell r="H3778">
            <v>1500000</v>
          </cell>
          <cell r="I3778">
            <v>0</v>
          </cell>
          <cell r="J3778">
            <v>2825000</v>
          </cell>
        </row>
        <row r="3779">
          <cell r="A3779" t="str">
            <v>P59468</v>
          </cell>
          <cell r="B3779" t="str">
            <v>SUDADI</v>
          </cell>
          <cell r="C3779" t="str">
            <v>06F50</v>
          </cell>
          <cell r="D3779">
            <v>1876000</v>
          </cell>
          <cell r="E3779">
            <v>187600</v>
          </cell>
          <cell r="F3779">
            <v>93800</v>
          </cell>
          <cell r="G3779">
            <v>225000</v>
          </cell>
          <cell r="H3779">
            <v>0</v>
          </cell>
          <cell r="I3779">
            <v>0</v>
          </cell>
          <cell r="J3779">
            <v>1922000</v>
          </cell>
        </row>
        <row r="3780">
          <cell r="A3780" t="str">
            <v>P76513</v>
          </cell>
          <cell r="B3780" t="str">
            <v>WALIDI</v>
          </cell>
          <cell r="C3780" t="str">
            <v>06F50</v>
          </cell>
          <cell r="D3780">
            <v>1486000</v>
          </cell>
          <cell r="E3780">
            <v>148600</v>
          </cell>
          <cell r="F3780">
            <v>148600</v>
          </cell>
          <cell r="G3780">
            <v>300000</v>
          </cell>
          <cell r="H3780">
            <v>0</v>
          </cell>
          <cell r="I3780">
            <v>0</v>
          </cell>
          <cell r="J3780">
            <v>1792000</v>
          </cell>
        </row>
        <row r="3781">
          <cell r="A3781" t="str">
            <v>P77031</v>
          </cell>
          <cell r="B3781" t="str">
            <v>WIYONO</v>
          </cell>
          <cell r="C3781" t="str">
            <v>06F50</v>
          </cell>
          <cell r="D3781">
            <v>1526000</v>
          </cell>
          <cell r="E3781">
            <v>152600</v>
          </cell>
          <cell r="F3781">
            <v>76300</v>
          </cell>
          <cell r="G3781">
            <v>225000</v>
          </cell>
          <cell r="H3781">
            <v>0</v>
          </cell>
          <cell r="I3781">
            <v>825000</v>
          </cell>
          <cell r="J3781">
            <v>1922000</v>
          </cell>
        </row>
        <row r="3782">
          <cell r="A3782" t="str">
            <v>P79233</v>
          </cell>
          <cell r="B3782" t="str">
            <v>MARKUAT GUNADI</v>
          </cell>
          <cell r="C3782" t="str">
            <v>06F50</v>
          </cell>
          <cell r="D3782">
            <v>1632000</v>
          </cell>
          <cell r="E3782">
            <v>163200</v>
          </cell>
          <cell r="F3782">
            <v>81600</v>
          </cell>
          <cell r="G3782">
            <v>225000</v>
          </cell>
          <cell r="H3782">
            <v>0</v>
          </cell>
          <cell r="I3782">
            <v>825000</v>
          </cell>
          <cell r="J3782">
            <v>1986000</v>
          </cell>
        </row>
        <row r="3783">
          <cell r="A3783" t="str">
            <v>P79976</v>
          </cell>
          <cell r="B3783" t="str">
            <v>SUMARMI</v>
          </cell>
          <cell r="C3783" t="str">
            <v>06F50</v>
          </cell>
          <cell r="D3783">
            <v>1802000</v>
          </cell>
          <cell r="E3783">
            <v>0</v>
          </cell>
          <cell r="F3783">
            <v>0</v>
          </cell>
          <cell r="G3783">
            <v>75000</v>
          </cell>
          <cell r="H3783">
            <v>0</v>
          </cell>
          <cell r="I3783">
            <v>825000</v>
          </cell>
          <cell r="J3783">
            <v>2116000</v>
          </cell>
        </row>
        <row r="3784">
          <cell r="A3784" t="str">
            <v>P80234</v>
          </cell>
          <cell r="B3784" t="str">
            <v>SUMARDI</v>
          </cell>
          <cell r="C3784" t="str">
            <v>06F50</v>
          </cell>
          <cell r="D3784">
            <v>1577000</v>
          </cell>
          <cell r="E3784">
            <v>157700</v>
          </cell>
          <cell r="F3784">
            <v>157700</v>
          </cell>
          <cell r="G3784">
            <v>300000</v>
          </cell>
          <cell r="H3784">
            <v>0</v>
          </cell>
          <cell r="I3784">
            <v>583000</v>
          </cell>
          <cell r="J3784">
            <v>1986000</v>
          </cell>
        </row>
        <row r="3785">
          <cell r="A3785" t="str">
            <v>P80736</v>
          </cell>
          <cell r="B3785" t="str">
            <v>SARTO</v>
          </cell>
          <cell r="C3785" t="str">
            <v>06F50</v>
          </cell>
          <cell r="D3785">
            <v>1333000</v>
          </cell>
          <cell r="E3785">
            <v>133300</v>
          </cell>
          <cell r="F3785">
            <v>133300</v>
          </cell>
          <cell r="G3785">
            <v>300000</v>
          </cell>
          <cell r="H3785">
            <v>0</v>
          </cell>
          <cell r="I3785">
            <v>0</v>
          </cell>
          <cell r="J3785">
            <v>1857000</v>
          </cell>
        </row>
        <row r="3786">
          <cell r="A3786" t="str">
            <v>Q00845</v>
          </cell>
          <cell r="B3786" t="str">
            <v>NOVI RATNA YUNITASARI</v>
          </cell>
          <cell r="C3786" t="str">
            <v>06F50</v>
          </cell>
          <cell r="D3786">
            <v>935000</v>
          </cell>
          <cell r="E3786">
            <v>0</v>
          </cell>
          <cell r="F3786">
            <v>0</v>
          </cell>
          <cell r="G3786">
            <v>75000</v>
          </cell>
          <cell r="H3786">
            <v>0</v>
          </cell>
          <cell r="I3786">
            <v>0</v>
          </cell>
          <cell r="J3786">
            <v>1030000</v>
          </cell>
        </row>
        <row r="3787">
          <cell r="A3787" t="str">
            <v>P47614</v>
          </cell>
          <cell r="B3787" t="str">
            <v>SURANTO</v>
          </cell>
          <cell r="C3787" t="str">
            <v>06F60</v>
          </cell>
          <cell r="D3787">
            <v>2148000</v>
          </cell>
          <cell r="E3787">
            <v>214800</v>
          </cell>
          <cell r="F3787">
            <v>107400</v>
          </cell>
          <cell r="G3787">
            <v>225000</v>
          </cell>
          <cell r="H3787">
            <v>0</v>
          </cell>
          <cell r="I3787">
            <v>583000</v>
          </cell>
          <cell r="J3787">
            <v>1902000</v>
          </cell>
        </row>
        <row r="3788">
          <cell r="A3788" t="str">
            <v>P53253</v>
          </cell>
          <cell r="B3788" t="str">
            <v>SUMARDI,SH</v>
          </cell>
          <cell r="C3788" t="str">
            <v>06F60</v>
          </cell>
          <cell r="D3788">
            <v>2288000</v>
          </cell>
          <cell r="E3788">
            <v>228800</v>
          </cell>
          <cell r="F3788">
            <v>228800</v>
          </cell>
          <cell r="G3788">
            <v>300000</v>
          </cell>
          <cell r="H3788">
            <v>1500000</v>
          </cell>
          <cell r="I3788">
            <v>0</v>
          </cell>
          <cell r="J3788">
            <v>2825000</v>
          </cell>
        </row>
        <row r="3789">
          <cell r="A3789" t="str">
            <v>P81674</v>
          </cell>
          <cell r="B3789" t="str">
            <v>WALUYO</v>
          </cell>
          <cell r="C3789" t="str">
            <v>06F60</v>
          </cell>
          <cell r="D3789">
            <v>1129000</v>
          </cell>
          <cell r="E3789">
            <v>112900</v>
          </cell>
          <cell r="F3789">
            <v>112900</v>
          </cell>
          <cell r="G3789">
            <v>300000</v>
          </cell>
          <cell r="H3789">
            <v>0</v>
          </cell>
          <cell r="I3789">
            <v>297000</v>
          </cell>
          <cell r="J3789">
            <v>1592000</v>
          </cell>
        </row>
        <row r="3790">
          <cell r="A3790" t="str">
            <v>P47673</v>
          </cell>
          <cell r="B3790" t="str">
            <v>HARTADI</v>
          </cell>
          <cell r="C3790" t="str">
            <v>06F70</v>
          </cell>
          <cell r="D3790">
            <v>1942000</v>
          </cell>
          <cell r="E3790">
            <v>194200</v>
          </cell>
          <cell r="F3790">
            <v>0</v>
          </cell>
          <cell r="G3790">
            <v>150000</v>
          </cell>
          <cell r="H3790">
            <v>0</v>
          </cell>
          <cell r="I3790">
            <v>297000</v>
          </cell>
          <cell r="J3790">
            <v>1840000</v>
          </cell>
        </row>
        <row r="3791">
          <cell r="A3791" t="str">
            <v>P50745</v>
          </cell>
          <cell r="B3791" t="str">
            <v>SURATMO</v>
          </cell>
          <cell r="C3791" t="str">
            <v>06F70</v>
          </cell>
          <cell r="D3791">
            <v>2364000</v>
          </cell>
          <cell r="E3791">
            <v>236400</v>
          </cell>
          <cell r="F3791">
            <v>118200</v>
          </cell>
          <cell r="G3791">
            <v>225000</v>
          </cell>
          <cell r="H3791">
            <v>1500000</v>
          </cell>
          <cell r="I3791">
            <v>0</v>
          </cell>
          <cell r="J3791">
            <v>2825000</v>
          </cell>
        </row>
        <row r="3792">
          <cell r="A3792" t="str">
            <v>P79759</v>
          </cell>
          <cell r="B3792" t="str">
            <v>YUN RILAWATI</v>
          </cell>
          <cell r="C3792" t="str">
            <v>06F70</v>
          </cell>
          <cell r="D3792">
            <v>1632000</v>
          </cell>
          <cell r="E3792">
            <v>0</v>
          </cell>
          <cell r="F3792">
            <v>0</v>
          </cell>
          <cell r="G3792">
            <v>75000</v>
          </cell>
          <cell r="H3792">
            <v>0</v>
          </cell>
          <cell r="I3792">
            <v>583000</v>
          </cell>
          <cell r="J3792">
            <v>1986000</v>
          </cell>
        </row>
        <row r="3793">
          <cell r="A3793" t="str">
            <v>P50710</v>
          </cell>
          <cell r="B3793" t="str">
            <v>SLAMET RAHARDJO</v>
          </cell>
          <cell r="C3793" t="str">
            <v>06F80</v>
          </cell>
          <cell r="D3793">
            <v>2072000</v>
          </cell>
          <cell r="E3793">
            <v>207200</v>
          </cell>
          <cell r="F3793">
            <v>103600</v>
          </cell>
          <cell r="G3793">
            <v>225000</v>
          </cell>
          <cell r="H3793">
            <v>0</v>
          </cell>
          <cell r="I3793">
            <v>583000</v>
          </cell>
          <cell r="J3793">
            <v>1964000</v>
          </cell>
        </row>
        <row r="3794">
          <cell r="A3794" t="str">
            <v>P76269</v>
          </cell>
          <cell r="B3794" t="str">
            <v>SUPARDI</v>
          </cell>
          <cell r="C3794" t="str">
            <v>06F80</v>
          </cell>
          <cell r="D3794">
            <v>1583000</v>
          </cell>
          <cell r="E3794">
            <v>158300</v>
          </cell>
          <cell r="F3794">
            <v>79150</v>
          </cell>
          <cell r="G3794">
            <v>225000</v>
          </cell>
          <cell r="H3794">
            <v>0</v>
          </cell>
          <cell r="I3794">
            <v>0</v>
          </cell>
          <cell r="J3794">
            <v>1857000</v>
          </cell>
        </row>
        <row r="3795">
          <cell r="A3795" t="str">
            <v>P78975</v>
          </cell>
          <cell r="B3795" t="str">
            <v>MARMONO</v>
          </cell>
          <cell r="C3795" t="str">
            <v>06F80</v>
          </cell>
          <cell r="D3795">
            <v>1866000</v>
          </cell>
          <cell r="E3795">
            <v>186600</v>
          </cell>
          <cell r="F3795">
            <v>186600</v>
          </cell>
          <cell r="G3795">
            <v>300000</v>
          </cell>
          <cell r="H3795">
            <v>1500000</v>
          </cell>
          <cell r="I3795">
            <v>0</v>
          </cell>
          <cell r="J3795">
            <v>2950000</v>
          </cell>
        </row>
        <row r="3796">
          <cell r="A3796" t="str">
            <v>P81675</v>
          </cell>
          <cell r="B3796" t="str">
            <v>SRI SUMPONO</v>
          </cell>
          <cell r="C3796" t="str">
            <v>06F80</v>
          </cell>
          <cell r="D3796">
            <v>1129000</v>
          </cell>
          <cell r="E3796">
            <v>112900</v>
          </cell>
          <cell r="F3796">
            <v>112900</v>
          </cell>
          <cell r="G3796">
            <v>300000</v>
          </cell>
          <cell r="H3796">
            <v>0</v>
          </cell>
          <cell r="I3796">
            <v>297000</v>
          </cell>
          <cell r="J3796">
            <v>1662000</v>
          </cell>
        </row>
        <row r="3797">
          <cell r="A3797" t="str">
            <v>P81676</v>
          </cell>
          <cell r="B3797" t="str">
            <v>DARSO</v>
          </cell>
          <cell r="C3797" t="str">
            <v>06F80</v>
          </cell>
          <cell r="D3797">
            <v>1129000</v>
          </cell>
          <cell r="E3797">
            <v>112900</v>
          </cell>
          <cell r="F3797">
            <v>0</v>
          </cell>
          <cell r="G3797">
            <v>150000</v>
          </cell>
          <cell r="H3797">
            <v>0</v>
          </cell>
          <cell r="I3797">
            <v>0</v>
          </cell>
          <cell r="J3797">
            <v>1662000</v>
          </cell>
        </row>
        <row r="3798">
          <cell r="A3798" t="str">
            <v>P50723</v>
          </cell>
          <cell r="B3798" t="str">
            <v>SUGENG PRAMONO, DRS.</v>
          </cell>
          <cell r="C3798" t="str">
            <v>06F90</v>
          </cell>
          <cell r="D3798">
            <v>2364000</v>
          </cell>
          <cell r="E3798">
            <v>236400</v>
          </cell>
          <cell r="F3798">
            <v>236400</v>
          </cell>
          <cell r="G3798">
            <v>300000</v>
          </cell>
          <cell r="H3798">
            <v>1500000</v>
          </cell>
          <cell r="I3798">
            <v>0</v>
          </cell>
          <cell r="J3798">
            <v>2825000</v>
          </cell>
        </row>
        <row r="3799">
          <cell r="A3799" t="str">
            <v>P53149</v>
          </cell>
          <cell r="B3799" t="str">
            <v>S.PARDI</v>
          </cell>
          <cell r="C3799" t="str">
            <v>06F90</v>
          </cell>
          <cell r="D3799">
            <v>2006000</v>
          </cell>
          <cell r="E3799">
            <v>200600</v>
          </cell>
          <cell r="F3799">
            <v>100300</v>
          </cell>
          <cell r="G3799">
            <v>225000</v>
          </cell>
          <cell r="H3799">
            <v>0</v>
          </cell>
          <cell r="I3799">
            <v>297000</v>
          </cell>
          <cell r="J3799">
            <v>1902000</v>
          </cell>
        </row>
        <row r="3800">
          <cell r="A3800" t="str">
            <v>P63103</v>
          </cell>
          <cell r="B3800" t="str">
            <v>SUYATO</v>
          </cell>
          <cell r="C3800" t="str">
            <v>06F90</v>
          </cell>
          <cell r="D3800">
            <v>1806000</v>
          </cell>
          <cell r="E3800">
            <v>180600</v>
          </cell>
          <cell r="F3800">
            <v>90300</v>
          </cell>
          <cell r="G3800">
            <v>225000</v>
          </cell>
          <cell r="H3800">
            <v>0</v>
          </cell>
          <cell r="I3800">
            <v>407000</v>
          </cell>
          <cell r="J3800">
            <v>1964000</v>
          </cell>
        </row>
        <row r="3801">
          <cell r="A3801" t="str">
            <v>P76267</v>
          </cell>
          <cell r="B3801" t="str">
            <v>SARDI</v>
          </cell>
          <cell r="C3801" t="str">
            <v>06F90</v>
          </cell>
          <cell r="D3801">
            <v>1583000</v>
          </cell>
          <cell r="E3801">
            <v>158300</v>
          </cell>
          <cell r="F3801">
            <v>79150</v>
          </cell>
          <cell r="G3801">
            <v>225000</v>
          </cell>
          <cell r="H3801">
            <v>0</v>
          </cell>
          <cell r="I3801">
            <v>0</v>
          </cell>
          <cell r="J3801">
            <v>1778000</v>
          </cell>
        </row>
        <row r="3802">
          <cell r="A3802" t="str">
            <v>P47386</v>
          </cell>
          <cell r="B3802" t="str">
            <v>TRI SUNU AGUS RAHARDJO</v>
          </cell>
          <cell r="C3802" t="str">
            <v>06G00</v>
          </cell>
          <cell r="D3802">
            <v>2297000</v>
          </cell>
          <cell r="E3802">
            <v>229700</v>
          </cell>
          <cell r="F3802">
            <v>0</v>
          </cell>
          <cell r="G3802">
            <v>150000</v>
          </cell>
          <cell r="H3802">
            <v>0</v>
          </cell>
          <cell r="I3802">
            <v>407000</v>
          </cell>
          <cell r="J3802">
            <v>1964000</v>
          </cell>
        </row>
        <row r="3803">
          <cell r="A3803" t="str">
            <v>P79345</v>
          </cell>
          <cell r="B3803" t="str">
            <v>FENDY ANDRY WINDARTO, SH</v>
          </cell>
          <cell r="C3803" t="str">
            <v>06G00</v>
          </cell>
          <cell r="D3803">
            <v>1861000</v>
          </cell>
          <cell r="E3803">
            <v>186100</v>
          </cell>
          <cell r="F3803">
            <v>186100</v>
          </cell>
          <cell r="G3803">
            <v>300000</v>
          </cell>
          <cell r="H3803">
            <v>1500000</v>
          </cell>
          <cell r="I3803">
            <v>0</v>
          </cell>
          <cell r="J3803">
            <v>2938000</v>
          </cell>
        </row>
        <row r="3804">
          <cell r="A3804" t="str">
            <v>P79764</v>
          </cell>
          <cell r="B3804" t="str">
            <v>SIGIT HARIYADI, S.E.</v>
          </cell>
          <cell r="C3804" t="str">
            <v>06G00</v>
          </cell>
          <cell r="D3804">
            <v>1744000</v>
          </cell>
          <cell r="E3804">
            <v>174400</v>
          </cell>
          <cell r="F3804">
            <v>174400</v>
          </cell>
          <cell r="G3804">
            <v>300000</v>
          </cell>
          <cell r="H3804">
            <v>0</v>
          </cell>
          <cell r="I3804">
            <v>825000</v>
          </cell>
          <cell r="J3804">
            <v>2051000</v>
          </cell>
        </row>
        <row r="3805">
          <cell r="A3805" t="str">
            <v>P79771</v>
          </cell>
          <cell r="B3805" t="str">
            <v>KRIS TRIYANA LESTARININGSIH</v>
          </cell>
          <cell r="C3805" t="str">
            <v>06G00</v>
          </cell>
          <cell r="D3805">
            <v>1577000</v>
          </cell>
          <cell r="E3805">
            <v>0</v>
          </cell>
          <cell r="F3805">
            <v>0</v>
          </cell>
          <cell r="G3805">
            <v>75000</v>
          </cell>
          <cell r="H3805">
            <v>0</v>
          </cell>
          <cell r="I3805">
            <v>583000</v>
          </cell>
          <cell r="J3805">
            <v>1902000</v>
          </cell>
        </row>
        <row r="3806">
          <cell r="A3806" t="str">
            <v>P81680</v>
          </cell>
          <cell r="B3806" t="str">
            <v>BUDI SANTOSO</v>
          </cell>
          <cell r="C3806" t="str">
            <v>06G00</v>
          </cell>
          <cell r="D3806">
            <v>1168000</v>
          </cell>
          <cell r="E3806">
            <v>0</v>
          </cell>
          <cell r="F3806">
            <v>0</v>
          </cell>
          <cell r="G3806">
            <v>75000</v>
          </cell>
          <cell r="H3806">
            <v>0</v>
          </cell>
          <cell r="I3806">
            <v>0</v>
          </cell>
          <cell r="J3806">
            <v>1592000</v>
          </cell>
        </row>
        <row r="3807">
          <cell r="A3807" t="str">
            <v>P47679</v>
          </cell>
          <cell r="B3807" t="str">
            <v>SUKARDI</v>
          </cell>
          <cell r="C3807" t="str">
            <v>06G10</v>
          </cell>
          <cell r="D3807">
            <v>1942000</v>
          </cell>
          <cell r="E3807">
            <v>194200</v>
          </cell>
          <cell r="F3807">
            <v>97100</v>
          </cell>
          <cell r="G3807">
            <v>225000</v>
          </cell>
          <cell r="H3807">
            <v>0</v>
          </cell>
          <cell r="I3807">
            <v>0</v>
          </cell>
          <cell r="J3807">
            <v>1922000</v>
          </cell>
        </row>
        <row r="3808">
          <cell r="A3808" t="str">
            <v>P50100</v>
          </cell>
          <cell r="B3808" t="str">
            <v>WIDODO</v>
          </cell>
          <cell r="C3808" t="str">
            <v>06G10</v>
          </cell>
          <cell r="D3808">
            <v>2072000</v>
          </cell>
          <cell r="E3808">
            <v>207200</v>
          </cell>
          <cell r="F3808">
            <v>310800</v>
          </cell>
          <cell r="G3808">
            <v>375000</v>
          </cell>
          <cell r="H3808">
            <v>0</v>
          </cell>
          <cell r="I3808">
            <v>407000</v>
          </cell>
          <cell r="J3808">
            <v>2051000</v>
          </cell>
        </row>
        <row r="3809">
          <cell r="A3809" t="str">
            <v>P51499</v>
          </cell>
          <cell r="B3809" t="str">
            <v>PURWANTO, DRS.</v>
          </cell>
          <cell r="C3809" t="str">
            <v>06G10</v>
          </cell>
          <cell r="D3809">
            <v>2364000</v>
          </cell>
          <cell r="E3809">
            <v>236400</v>
          </cell>
          <cell r="F3809">
            <v>236400</v>
          </cell>
          <cell r="G3809">
            <v>300000</v>
          </cell>
          <cell r="H3809">
            <v>1500000</v>
          </cell>
          <cell r="I3809">
            <v>0</v>
          </cell>
          <cell r="J3809">
            <v>2950000</v>
          </cell>
        </row>
        <row r="3810">
          <cell r="A3810" t="str">
            <v>P51507</v>
          </cell>
          <cell r="B3810" t="str">
            <v>SRI HARJANTO</v>
          </cell>
          <cell r="C3810" t="str">
            <v>06G10</v>
          </cell>
          <cell r="D3810">
            <v>2215000</v>
          </cell>
          <cell r="E3810">
            <v>221500</v>
          </cell>
          <cell r="F3810">
            <v>110750</v>
          </cell>
          <cell r="G3810">
            <v>225000</v>
          </cell>
          <cell r="H3810">
            <v>0</v>
          </cell>
          <cell r="I3810">
            <v>583000</v>
          </cell>
          <cell r="J3810">
            <v>2116000</v>
          </cell>
        </row>
        <row r="3811">
          <cell r="A3811" t="str">
            <v>P63311</v>
          </cell>
          <cell r="B3811" t="str">
            <v>YEKTI REJEKI</v>
          </cell>
          <cell r="C3811" t="str">
            <v>06G10</v>
          </cell>
          <cell r="D3811">
            <v>2002000</v>
          </cell>
          <cell r="E3811">
            <v>200200</v>
          </cell>
          <cell r="F3811">
            <v>200200</v>
          </cell>
          <cell r="G3811">
            <v>300000</v>
          </cell>
          <cell r="H3811">
            <v>0</v>
          </cell>
          <cell r="I3811">
            <v>825000</v>
          </cell>
          <cell r="J3811">
            <v>2051000</v>
          </cell>
        </row>
        <row r="3812">
          <cell r="A3812" t="str">
            <v>P71598</v>
          </cell>
          <cell r="B3812" t="str">
            <v>DJAKA MARDININGSIH</v>
          </cell>
          <cell r="C3812" t="str">
            <v>06G10</v>
          </cell>
          <cell r="D3812">
            <v>1583000</v>
          </cell>
          <cell r="E3812">
            <v>158300</v>
          </cell>
          <cell r="F3812">
            <v>0</v>
          </cell>
          <cell r="G3812">
            <v>150000</v>
          </cell>
          <cell r="H3812">
            <v>0</v>
          </cell>
          <cell r="I3812">
            <v>0</v>
          </cell>
          <cell r="J3812">
            <v>1857000</v>
          </cell>
        </row>
        <row r="3813">
          <cell r="A3813" t="str">
            <v>P76995</v>
          </cell>
          <cell r="B3813" t="str">
            <v>PURWANTO</v>
          </cell>
          <cell r="C3813" t="str">
            <v>06G10</v>
          </cell>
          <cell r="D3813">
            <v>1477000</v>
          </cell>
          <cell r="E3813">
            <v>0</v>
          </cell>
          <cell r="F3813">
            <v>0</v>
          </cell>
          <cell r="G3813">
            <v>75000</v>
          </cell>
          <cell r="H3813">
            <v>0</v>
          </cell>
          <cell r="I3813">
            <v>0</v>
          </cell>
          <cell r="J3813">
            <v>1857000</v>
          </cell>
        </row>
        <row r="3814">
          <cell r="A3814" t="str">
            <v>Q00846</v>
          </cell>
          <cell r="B3814" t="str">
            <v>INTI MISRIYANI</v>
          </cell>
          <cell r="C3814" t="str">
            <v>06G10</v>
          </cell>
          <cell r="D3814">
            <v>935000</v>
          </cell>
          <cell r="E3814">
            <v>0</v>
          </cell>
          <cell r="F3814">
            <v>0</v>
          </cell>
          <cell r="G3814">
            <v>75000</v>
          </cell>
          <cell r="H3814">
            <v>0</v>
          </cell>
          <cell r="I3814">
            <v>0</v>
          </cell>
          <cell r="J3814">
            <v>1030000</v>
          </cell>
        </row>
        <row r="3815">
          <cell r="A3815" t="str">
            <v>P47680</v>
          </cell>
          <cell r="B3815" t="str">
            <v>SUPARNO</v>
          </cell>
          <cell r="C3815" t="str">
            <v>06G20</v>
          </cell>
          <cell r="D3815">
            <v>2072000</v>
          </cell>
          <cell r="E3815">
            <v>207200</v>
          </cell>
          <cell r="F3815">
            <v>207200</v>
          </cell>
          <cell r="G3815">
            <v>300000</v>
          </cell>
          <cell r="H3815">
            <v>0</v>
          </cell>
          <cell r="I3815">
            <v>407000</v>
          </cell>
          <cell r="J3815">
            <v>1964000</v>
          </cell>
        </row>
        <row r="3816">
          <cell r="A3816" t="str">
            <v>P59466</v>
          </cell>
          <cell r="B3816" t="str">
            <v>JUMINO</v>
          </cell>
          <cell r="C3816" t="str">
            <v>06G20</v>
          </cell>
          <cell r="D3816">
            <v>1751000</v>
          </cell>
          <cell r="E3816">
            <v>175100</v>
          </cell>
          <cell r="F3816">
            <v>87550</v>
          </cell>
          <cell r="G3816">
            <v>225000</v>
          </cell>
          <cell r="H3816">
            <v>0</v>
          </cell>
          <cell r="I3816">
            <v>0</v>
          </cell>
          <cell r="J3816">
            <v>1922000</v>
          </cell>
        </row>
        <row r="3817">
          <cell r="A3817" t="str">
            <v>P77189</v>
          </cell>
          <cell r="B3817" t="str">
            <v>SURATNO</v>
          </cell>
          <cell r="C3817" t="str">
            <v>06G20</v>
          </cell>
          <cell r="D3817">
            <v>1865000</v>
          </cell>
          <cell r="E3817">
            <v>186500</v>
          </cell>
          <cell r="F3817">
            <v>186500</v>
          </cell>
          <cell r="G3817">
            <v>300000</v>
          </cell>
          <cell r="H3817">
            <v>0</v>
          </cell>
          <cell r="I3817">
            <v>605000</v>
          </cell>
          <cell r="J3817">
            <v>2600000</v>
          </cell>
        </row>
        <row r="3818">
          <cell r="A3818" t="str">
            <v>P77193</v>
          </cell>
          <cell r="B3818" t="str">
            <v>WAHYU BASUKI</v>
          </cell>
          <cell r="C3818" t="str">
            <v>06G20</v>
          </cell>
          <cell r="D3818">
            <v>1806000</v>
          </cell>
          <cell r="E3818">
            <v>180600</v>
          </cell>
          <cell r="F3818">
            <v>180600</v>
          </cell>
          <cell r="G3818">
            <v>300000</v>
          </cell>
          <cell r="H3818">
            <v>0</v>
          </cell>
          <cell r="I3818">
            <v>319000</v>
          </cell>
          <cell r="J3818">
            <v>1964000</v>
          </cell>
        </row>
        <row r="3819">
          <cell r="A3819" t="str">
            <v>P79245</v>
          </cell>
          <cell r="B3819" t="str">
            <v>NURYADI</v>
          </cell>
          <cell r="C3819" t="str">
            <v>06G20</v>
          </cell>
          <cell r="D3819">
            <v>1686000</v>
          </cell>
          <cell r="E3819">
            <v>168600</v>
          </cell>
          <cell r="F3819">
            <v>168600</v>
          </cell>
          <cell r="G3819">
            <v>300000</v>
          </cell>
          <cell r="H3819">
            <v>0</v>
          </cell>
          <cell r="I3819">
            <v>825000</v>
          </cell>
          <cell r="J3819">
            <v>2051000</v>
          </cell>
        </row>
        <row r="3820">
          <cell r="A3820" t="str">
            <v>P79744</v>
          </cell>
          <cell r="B3820" t="str">
            <v>MARGONO</v>
          </cell>
          <cell r="C3820" t="str">
            <v>06G20</v>
          </cell>
          <cell r="D3820">
            <v>1632000</v>
          </cell>
          <cell r="E3820">
            <v>163200</v>
          </cell>
          <cell r="F3820">
            <v>81600</v>
          </cell>
          <cell r="G3820">
            <v>225000</v>
          </cell>
          <cell r="H3820">
            <v>0</v>
          </cell>
          <cell r="I3820">
            <v>803000</v>
          </cell>
          <cell r="J3820">
            <v>1902000</v>
          </cell>
        </row>
        <row r="3821">
          <cell r="A3821" t="str">
            <v>P79762</v>
          </cell>
          <cell r="B3821" t="str">
            <v>DWI ASTUTI</v>
          </cell>
          <cell r="C3821" t="str">
            <v>06G20</v>
          </cell>
          <cell r="D3821">
            <v>1632000</v>
          </cell>
          <cell r="E3821">
            <v>163200</v>
          </cell>
          <cell r="F3821">
            <v>163200</v>
          </cell>
          <cell r="G3821">
            <v>300000</v>
          </cell>
          <cell r="H3821">
            <v>0</v>
          </cell>
          <cell r="I3821">
            <v>583000</v>
          </cell>
          <cell r="J3821">
            <v>1986000</v>
          </cell>
        </row>
        <row r="3822">
          <cell r="A3822" t="str">
            <v>P80947</v>
          </cell>
          <cell r="B3822" t="str">
            <v>SUCI WAHYUNINGSIH, S.E.</v>
          </cell>
          <cell r="C3822" t="str">
            <v>06G20</v>
          </cell>
          <cell r="D3822">
            <v>1738000</v>
          </cell>
          <cell r="E3822">
            <v>173800</v>
          </cell>
          <cell r="F3822">
            <v>173800</v>
          </cell>
          <cell r="G3822">
            <v>300000</v>
          </cell>
          <cell r="H3822">
            <v>0</v>
          </cell>
          <cell r="I3822">
            <v>825000</v>
          </cell>
          <cell r="J3822">
            <v>2181000</v>
          </cell>
        </row>
        <row r="3823">
          <cell r="A3823" t="str">
            <v>P62799</v>
          </cell>
          <cell r="B3823" t="str">
            <v>DALIMAN</v>
          </cell>
          <cell r="C3823" t="str">
            <v>06G30</v>
          </cell>
          <cell r="D3823">
            <v>1592000</v>
          </cell>
          <cell r="E3823">
            <v>159200</v>
          </cell>
          <cell r="F3823">
            <v>159200</v>
          </cell>
          <cell r="G3823">
            <v>300000</v>
          </cell>
          <cell r="H3823">
            <v>0</v>
          </cell>
          <cell r="I3823">
            <v>0</v>
          </cell>
          <cell r="J3823">
            <v>1716000</v>
          </cell>
        </row>
        <row r="3824">
          <cell r="A3824" t="str">
            <v>P77417</v>
          </cell>
          <cell r="B3824" t="str">
            <v>ASRI MURDIYATI, S.E.</v>
          </cell>
          <cell r="C3824" t="str">
            <v>06G30</v>
          </cell>
          <cell r="D3824">
            <v>1865000</v>
          </cell>
          <cell r="E3824">
            <v>0</v>
          </cell>
          <cell r="F3824">
            <v>186500</v>
          </cell>
          <cell r="G3824">
            <v>225000</v>
          </cell>
          <cell r="H3824">
            <v>0</v>
          </cell>
          <cell r="I3824">
            <v>495000</v>
          </cell>
          <cell r="J3824">
            <v>2116000</v>
          </cell>
        </row>
        <row r="3825">
          <cell r="A3825" t="str">
            <v>P79681</v>
          </cell>
          <cell r="B3825" t="str">
            <v>BAMBANG PARIAWAN</v>
          </cell>
          <cell r="C3825" t="str">
            <v>06G30</v>
          </cell>
          <cell r="D3825">
            <v>1632000</v>
          </cell>
          <cell r="E3825">
            <v>163200</v>
          </cell>
          <cell r="F3825">
            <v>163200</v>
          </cell>
          <cell r="G3825">
            <v>300000</v>
          </cell>
          <cell r="H3825">
            <v>0</v>
          </cell>
          <cell r="I3825">
            <v>583000</v>
          </cell>
          <cell r="J3825">
            <v>1986000</v>
          </cell>
        </row>
        <row r="3826">
          <cell r="A3826" t="str">
            <v>P79743</v>
          </cell>
          <cell r="B3826" t="str">
            <v>RETNO TRI PURWANTI</v>
          </cell>
          <cell r="C3826" t="str">
            <v>06G30</v>
          </cell>
          <cell r="D3826">
            <v>1577000</v>
          </cell>
          <cell r="E3826">
            <v>157700</v>
          </cell>
          <cell r="F3826">
            <v>78850</v>
          </cell>
          <cell r="G3826">
            <v>225000</v>
          </cell>
          <cell r="H3826">
            <v>0</v>
          </cell>
          <cell r="I3826">
            <v>495000</v>
          </cell>
          <cell r="J3826">
            <v>1986000</v>
          </cell>
        </row>
        <row r="3827">
          <cell r="A3827" t="str">
            <v>P79756</v>
          </cell>
          <cell r="B3827" t="str">
            <v>SRI MULYANI</v>
          </cell>
          <cell r="C3827" t="str">
            <v>06G30</v>
          </cell>
          <cell r="D3827">
            <v>1632000</v>
          </cell>
          <cell r="E3827">
            <v>163200</v>
          </cell>
          <cell r="F3827">
            <v>81600</v>
          </cell>
          <cell r="G3827">
            <v>225000</v>
          </cell>
          <cell r="H3827">
            <v>0</v>
          </cell>
          <cell r="I3827">
            <v>825000</v>
          </cell>
          <cell r="J3827">
            <v>1986000</v>
          </cell>
        </row>
        <row r="3828">
          <cell r="A3828" t="str">
            <v>P79761</v>
          </cell>
          <cell r="B3828" t="str">
            <v>PURWIYONO</v>
          </cell>
          <cell r="C3828" t="str">
            <v>06G30</v>
          </cell>
          <cell r="D3828">
            <v>1686000</v>
          </cell>
          <cell r="E3828">
            <v>168600</v>
          </cell>
          <cell r="F3828">
            <v>168600</v>
          </cell>
          <cell r="G3828">
            <v>300000</v>
          </cell>
          <cell r="H3828">
            <v>0</v>
          </cell>
          <cell r="I3828">
            <v>825000</v>
          </cell>
          <cell r="J3828">
            <v>2051000</v>
          </cell>
        </row>
        <row r="3829">
          <cell r="A3829" t="str">
            <v>P80158</v>
          </cell>
          <cell r="B3829" t="str">
            <v>SITI NURHASANAH</v>
          </cell>
          <cell r="C3829" t="str">
            <v>06G30</v>
          </cell>
          <cell r="D3829">
            <v>1744000</v>
          </cell>
          <cell r="E3829">
            <v>174400</v>
          </cell>
          <cell r="F3829">
            <v>174400</v>
          </cell>
          <cell r="G3829">
            <v>300000</v>
          </cell>
          <cell r="H3829">
            <v>0</v>
          </cell>
          <cell r="I3829">
            <v>825000</v>
          </cell>
          <cell r="J3829">
            <v>2051000</v>
          </cell>
        </row>
        <row r="3830">
          <cell r="A3830" t="str">
            <v>P80464</v>
          </cell>
          <cell r="B3830" t="str">
            <v>AGUS TRI HARTONO, SE</v>
          </cell>
          <cell r="C3830" t="str">
            <v>06G30</v>
          </cell>
          <cell r="D3830">
            <v>1799000</v>
          </cell>
          <cell r="E3830">
            <v>179900</v>
          </cell>
          <cell r="F3830">
            <v>179900</v>
          </cell>
          <cell r="G3830">
            <v>300000</v>
          </cell>
          <cell r="H3830">
            <v>1500000</v>
          </cell>
          <cell r="I3830">
            <v>0</v>
          </cell>
          <cell r="J3830">
            <v>3068000</v>
          </cell>
        </row>
        <row r="3831">
          <cell r="A3831" t="str">
            <v>Q00847</v>
          </cell>
          <cell r="B3831" t="str">
            <v>ASIH NINGRUM</v>
          </cell>
          <cell r="C3831" t="str">
            <v>06G30</v>
          </cell>
          <cell r="D3831">
            <v>935000</v>
          </cell>
          <cell r="E3831">
            <v>0</v>
          </cell>
          <cell r="F3831">
            <v>0</v>
          </cell>
          <cell r="G3831">
            <v>75000</v>
          </cell>
          <cell r="H3831">
            <v>0</v>
          </cell>
          <cell r="I3831">
            <v>0</v>
          </cell>
          <cell r="J3831">
            <v>1030000</v>
          </cell>
        </row>
        <row r="3832">
          <cell r="A3832" t="str">
            <v>Q00848</v>
          </cell>
          <cell r="B3832" t="str">
            <v>SYINTA AMBARSARI</v>
          </cell>
          <cell r="C3832" t="str">
            <v>06G30</v>
          </cell>
          <cell r="D3832">
            <v>935000</v>
          </cell>
          <cell r="E3832">
            <v>0</v>
          </cell>
          <cell r="F3832">
            <v>0</v>
          </cell>
          <cell r="G3832">
            <v>75000</v>
          </cell>
          <cell r="H3832">
            <v>0</v>
          </cell>
          <cell r="I3832">
            <v>0</v>
          </cell>
          <cell r="J3832">
            <v>1030000</v>
          </cell>
        </row>
        <row r="3833">
          <cell r="A3833" t="str">
            <v>P50696</v>
          </cell>
          <cell r="B3833" t="str">
            <v>AGUS SUMARWOTO</v>
          </cell>
          <cell r="C3833" t="str">
            <v>06G40</v>
          </cell>
          <cell r="D3833">
            <v>2072000</v>
          </cell>
          <cell r="E3833">
            <v>207200</v>
          </cell>
          <cell r="F3833">
            <v>207200</v>
          </cell>
          <cell r="G3833">
            <v>300000</v>
          </cell>
          <cell r="H3833">
            <v>0</v>
          </cell>
          <cell r="I3833">
            <v>583000</v>
          </cell>
          <cell r="J3833">
            <v>2051000</v>
          </cell>
        </row>
        <row r="3834">
          <cell r="A3834" t="str">
            <v>P51521</v>
          </cell>
          <cell r="B3834" t="str">
            <v>PONCO WIDIATMOKO, S.IP</v>
          </cell>
          <cell r="C3834" t="str">
            <v>06G40</v>
          </cell>
          <cell r="D3834">
            <v>2446000</v>
          </cell>
          <cell r="E3834">
            <v>244600</v>
          </cell>
          <cell r="F3834">
            <v>122300</v>
          </cell>
          <cell r="G3834">
            <v>225000</v>
          </cell>
          <cell r="H3834">
            <v>1500000</v>
          </cell>
          <cell r="I3834">
            <v>0</v>
          </cell>
          <cell r="J3834">
            <v>2825000</v>
          </cell>
        </row>
        <row r="3835">
          <cell r="A3835" t="str">
            <v>P71265</v>
          </cell>
          <cell r="B3835" t="str">
            <v>NGAIDI SANTOSO</v>
          </cell>
          <cell r="C3835" t="str">
            <v>06G40</v>
          </cell>
          <cell r="D3835">
            <v>1583000</v>
          </cell>
          <cell r="E3835">
            <v>158300</v>
          </cell>
          <cell r="F3835">
            <v>158300</v>
          </cell>
          <cell r="G3835">
            <v>300000</v>
          </cell>
          <cell r="H3835">
            <v>0</v>
          </cell>
          <cell r="I3835">
            <v>297000</v>
          </cell>
          <cell r="J3835">
            <v>1857000</v>
          </cell>
        </row>
        <row r="3836">
          <cell r="A3836" t="str">
            <v>P76739</v>
          </cell>
          <cell r="B3836" t="str">
            <v>KATINO</v>
          </cell>
          <cell r="C3836" t="str">
            <v>06G40</v>
          </cell>
          <cell r="D3836">
            <v>1538000</v>
          </cell>
          <cell r="E3836">
            <v>153800</v>
          </cell>
          <cell r="F3836">
            <v>76900</v>
          </cell>
          <cell r="G3836">
            <v>225000</v>
          </cell>
          <cell r="H3836">
            <v>0</v>
          </cell>
          <cell r="I3836">
            <v>0</v>
          </cell>
          <cell r="J3836">
            <v>1564000</v>
          </cell>
        </row>
        <row r="3837">
          <cell r="A3837" t="str">
            <v>P79787</v>
          </cell>
          <cell r="B3837" t="str">
            <v>ARTANTO HARTONO</v>
          </cell>
          <cell r="C3837" t="str">
            <v>06G40</v>
          </cell>
          <cell r="D3837">
            <v>1744000</v>
          </cell>
          <cell r="E3837">
            <v>174400</v>
          </cell>
          <cell r="F3837">
            <v>174400</v>
          </cell>
          <cell r="G3837">
            <v>300000</v>
          </cell>
          <cell r="H3837">
            <v>0</v>
          </cell>
          <cell r="I3837">
            <v>825000</v>
          </cell>
          <cell r="J3837">
            <v>2051000</v>
          </cell>
        </row>
        <row r="3838">
          <cell r="A3838" t="str">
            <v>P80840</v>
          </cell>
          <cell r="B3838" t="str">
            <v>WINARNI</v>
          </cell>
          <cell r="C3838" t="str">
            <v>06G40</v>
          </cell>
          <cell r="D3838">
            <v>1425000</v>
          </cell>
          <cell r="E3838">
            <v>142500</v>
          </cell>
          <cell r="F3838">
            <v>71250</v>
          </cell>
          <cell r="G3838">
            <v>225000</v>
          </cell>
          <cell r="H3838">
            <v>0</v>
          </cell>
          <cell r="I3838">
            <v>407000</v>
          </cell>
          <cell r="J3838">
            <v>1922000</v>
          </cell>
        </row>
        <row r="3839">
          <cell r="A3839" t="str">
            <v>P53191</v>
          </cell>
          <cell r="B3839" t="str">
            <v>SUYATMO, S.E.</v>
          </cell>
          <cell r="C3839" t="str">
            <v>06G50</v>
          </cell>
          <cell r="D3839">
            <v>2288000</v>
          </cell>
          <cell r="E3839">
            <v>228800</v>
          </cell>
          <cell r="F3839">
            <v>114400</v>
          </cell>
          <cell r="G3839">
            <v>225000</v>
          </cell>
          <cell r="H3839">
            <v>1500000</v>
          </cell>
          <cell r="I3839">
            <v>0</v>
          </cell>
          <cell r="J3839">
            <v>2825000</v>
          </cell>
        </row>
        <row r="3840">
          <cell r="A3840" t="str">
            <v>P66119</v>
          </cell>
          <cell r="B3840" t="str">
            <v>MASTURI</v>
          </cell>
          <cell r="C3840" t="str">
            <v>06G50</v>
          </cell>
          <cell r="D3840">
            <v>1692000</v>
          </cell>
          <cell r="E3840">
            <v>169200</v>
          </cell>
          <cell r="F3840">
            <v>169200</v>
          </cell>
          <cell r="G3840">
            <v>300000</v>
          </cell>
          <cell r="H3840">
            <v>0</v>
          </cell>
          <cell r="I3840">
            <v>297000</v>
          </cell>
          <cell r="J3840">
            <v>1922000</v>
          </cell>
        </row>
        <row r="3841">
          <cell r="A3841" t="str">
            <v>P76306</v>
          </cell>
          <cell r="B3841" t="str">
            <v>BUDI ISTIYANTORO</v>
          </cell>
          <cell r="C3841" t="str">
            <v>06G50</v>
          </cell>
          <cell r="D3841">
            <v>1635000</v>
          </cell>
          <cell r="E3841">
            <v>0</v>
          </cell>
          <cell r="F3841">
            <v>0</v>
          </cell>
          <cell r="G3841">
            <v>75000</v>
          </cell>
          <cell r="H3841">
            <v>0</v>
          </cell>
          <cell r="I3841">
            <v>0</v>
          </cell>
          <cell r="J3841">
            <v>1840000</v>
          </cell>
        </row>
        <row r="3842">
          <cell r="A3842" t="str">
            <v>P81134</v>
          </cell>
          <cell r="B3842" t="str">
            <v>CAROLINA INDRA DEWI</v>
          </cell>
          <cell r="C3842" t="str">
            <v>06G50</v>
          </cell>
          <cell r="D3842">
            <v>1377000</v>
          </cell>
          <cell r="E3842">
            <v>137700</v>
          </cell>
          <cell r="F3842">
            <v>137700</v>
          </cell>
          <cell r="G3842">
            <v>300000</v>
          </cell>
          <cell r="H3842">
            <v>0</v>
          </cell>
          <cell r="I3842">
            <v>407000</v>
          </cell>
          <cell r="J3842">
            <v>1922000</v>
          </cell>
        </row>
        <row r="3843">
          <cell r="A3843" t="str">
            <v>P47505</v>
          </cell>
          <cell r="B3843" t="str">
            <v>JOKO LESTARI</v>
          </cell>
          <cell r="C3843" t="str">
            <v>06G60</v>
          </cell>
          <cell r="D3843">
            <v>2006000</v>
          </cell>
          <cell r="E3843">
            <v>200600</v>
          </cell>
          <cell r="F3843">
            <v>100300</v>
          </cell>
          <cell r="G3843">
            <v>225000</v>
          </cell>
          <cell r="H3843">
            <v>0</v>
          </cell>
          <cell r="I3843">
            <v>0</v>
          </cell>
          <cell r="J3843">
            <v>1902000</v>
          </cell>
        </row>
        <row r="3844">
          <cell r="A3844" t="str">
            <v>P47506</v>
          </cell>
          <cell r="B3844" t="str">
            <v>PUDJI HASTANTO</v>
          </cell>
          <cell r="C3844" t="str">
            <v>06G60</v>
          </cell>
          <cell r="D3844">
            <v>2148000</v>
          </cell>
          <cell r="E3844">
            <v>0</v>
          </cell>
          <cell r="F3844">
            <v>0</v>
          </cell>
          <cell r="G3844">
            <v>75000</v>
          </cell>
          <cell r="H3844">
            <v>0</v>
          </cell>
          <cell r="I3844">
            <v>297000</v>
          </cell>
          <cell r="J3844">
            <v>1902000</v>
          </cell>
        </row>
        <row r="3845">
          <cell r="A3845" t="str">
            <v>P54291</v>
          </cell>
          <cell r="B3845" t="str">
            <v>CHUTOMO</v>
          </cell>
          <cell r="C3845" t="str">
            <v>06G60</v>
          </cell>
          <cell r="D3845">
            <v>2288000</v>
          </cell>
          <cell r="E3845">
            <v>228800</v>
          </cell>
          <cell r="F3845">
            <v>228800</v>
          </cell>
          <cell r="G3845">
            <v>300000</v>
          </cell>
          <cell r="H3845">
            <v>1500000</v>
          </cell>
          <cell r="I3845">
            <v>0</v>
          </cell>
          <cell r="J3845">
            <v>2825000</v>
          </cell>
        </row>
        <row r="3846">
          <cell r="A3846" t="str">
            <v>P62979</v>
          </cell>
          <cell r="B3846" t="str">
            <v>NURLAELA ROHMAH</v>
          </cell>
          <cell r="C3846" t="str">
            <v>06G60</v>
          </cell>
          <cell r="D3846">
            <v>2002000</v>
          </cell>
          <cell r="E3846">
            <v>0</v>
          </cell>
          <cell r="F3846">
            <v>0</v>
          </cell>
          <cell r="G3846">
            <v>75000</v>
          </cell>
          <cell r="H3846">
            <v>0</v>
          </cell>
          <cell r="I3846">
            <v>407000</v>
          </cell>
          <cell r="J3846">
            <v>2051000</v>
          </cell>
        </row>
        <row r="3847">
          <cell r="A3847" t="str">
            <v>P79971</v>
          </cell>
          <cell r="B3847" t="str">
            <v>ENY KUNTARI,SE</v>
          </cell>
          <cell r="C3847" t="str">
            <v>06G60</v>
          </cell>
          <cell r="D3847">
            <v>1744000</v>
          </cell>
          <cell r="E3847">
            <v>174400</v>
          </cell>
          <cell r="F3847">
            <v>174400</v>
          </cell>
          <cell r="G3847">
            <v>300000</v>
          </cell>
          <cell r="H3847">
            <v>0</v>
          </cell>
          <cell r="I3847">
            <v>605000</v>
          </cell>
          <cell r="J3847">
            <v>1964000</v>
          </cell>
        </row>
        <row r="3848">
          <cell r="A3848" t="str">
            <v>P50719</v>
          </cell>
          <cell r="B3848" t="str">
            <v>SUGITO</v>
          </cell>
          <cell r="C3848" t="str">
            <v>06G70</v>
          </cell>
          <cell r="D3848">
            <v>2211000</v>
          </cell>
          <cell r="E3848">
            <v>221100</v>
          </cell>
          <cell r="F3848">
            <v>221100</v>
          </cell>
          <cell r="G3848">
            <v>300000</v>
          </cell>
          <cell r="H3848">
            <v>1500000</v>
          </cell>
          <cell r="I3848">
            <v>0</v>
          </cell>
          <cell r="J3848">
            <v>2825000</v>
          </cell>
        </row>
        <row r="3849">
          <cell r="A3849" t="str">
            <v>P53122</v>
          </cell>
          <cell r="B3849" t="str">
            <v>KARDONO</v>
          </cell>
          <cell r="C3849" t="str">
            <v>06G70</v>
          </cell>
          <cell r="D3849">
            <v>2002000</v>
          </cell>
          <cell r="E3849">
            <v>200200</v>
          </cell>
          <cell r="F3849">
            <v>200200</v>
          </cell>
          <cell r="G3849">
            <v>300000</v>
          </cell>
          <cell r="H3849">
            <v>0</v>
          </cell>
          <cell r="I3849">
            <v>583000</v>
          </cell>
          <cell r="J3849">
            <v>1964000</v>
          </cell>
        </row>
        <row r="3850">
          <cell r="A3850" t="str">
            <v>P66103</v>
          </cell>
          <cell r="B3850" t="str">
            <v>SRIJATA</v>
          </cell>
          <cell r="C3850" t="str">
            <v>06G70</v>
          </cell>
          <cell r="D3850">
            <v>1692000</v>
          </cell>
          <cell r="E3850">
            <v>169200</v>
          </cell>
          <cell r="F3850">
            <v>0</v>
          </cell>
          <cell r="G3850">
            <v>150000</v>
          </cell>
          <cell r="H3850">
            <v>0</v>
          </cell>
          <cell r="I3850">
            <v>0</v>
          </cell>
          <cell r="J3850">
            <v>1840000</v>
          </cell>
        </row>
        <row r="3851">
          <cell r="A3851" t="str">
            <v>P77278</v>
          </cell>
          <cell r="B3851" t="str">
            <v>AMBAR WIDAWATI</v>
          </cell>
          <cell r="C3851" t="str">
            <v>06G70</v>
          </cell>
          <cell r="D3851">
            <v>1806000</v>
          </cell>
          <cell r="E3851">
            <v>0</v>
          </cell>
          <cell r="F3851">
            <v>0</v>
          </cell>
          <cell r="G3851">
            <v>75000</v>
          </cell>
          <cell r="H3851">
            <v>0</v>
          </cell>
          <cell r="I3851">
            <v>407000</v>
          </cell>
          <cell r="J3851">
            <v>1964000</v>
          </cell>
        </row>
        <row r="3852">
          <cell r="A3852" t="str">
            <v>P50742</v>
          </cell>
          <cell r="B3852" t="str">
            <v>SUKARJA</v>
          </cell>
          <cell r="C3852" t="str">
            <v>06G80</v>
          </cell>
          <cell r="D3852">
            <v>2072000</v>
          </cell>
          <cell r="E3852">
            <v>207200</v>
          </cell>
          <cell r="F3852">
            <v>207200</v>
          </cell>
          <cell r="G3852">
            <v>300000</v>
          </cell>
          <cell r="H3852">
            <v>0</v>
          </cell>
          <cell r="I3852">
            <v>583000</v>
          </cell>
          <cell r="J3852">
            <v>1964000</v>
          </cell>
        </row>
        <row r="3853">
          <cell r="A3853" t="str">
            <v>P51517</v>
          </cell>
          <cell r="B3853" t="str">
            <v>BAMBANG EKO BRANTIYONO,S.IP</v>
          </cell>
          <cell r="C3853" t="str">
            <v>06G80</v>
          </cell>
          <cell r="D3853">
            <v>2368000</v>
          </cell>
          <cell r="E3853">
            <v>236800</v>
          </cell>
          <cell r="F3853">
            <v>0</v>
          </cell>
          <cell r="G3853">
            <v>150000</v>
          </cell>
          <cell r="H3853">
            <v>1500000</v>
          </cell>
          <cell r="I3853">
            <v>0</v>
          </cell>
          <cell r="J3853">
            <v>2825000</v>
          </cell>
        </row>
        <row r="3854">
          <cell r="A3854" t="str">
            <v>P68984</v>
          </cell>
          <cell r="B3854" t="str">
            <v>SLAMET</v>
          </cell>
          <cell r="C3854" t="str">
            <v>06G80</v>
          </cell>
          <cell r="D3854">
            <v>1692000</v>
          </cell>
          <cell r="E3854">
            <v>169200</v>
          </cell>
          <cell r="F3854">
            <v>169200</v>
          </cell>
          <cell r="G3854">
            <v>300000</v>
          </cell>
          <cell r="H3854">
            <v>0</v>
          </cell>
          <cell r="I3854">
            <v>407000</v>
          </cell>
          <cell r="J3854">
            <v>1840000</v>
          </cell>
        </row>
        <row r="3855">
          <cell r="A3855" t="str">
            <v>P76276</v>
          </cell>
          <cell r="B3855" t="str">
            <v>GISO</v>
          </cell>
          <cell r="C3855" t="str">
            <v>06G80</v>
          </cell>
          <cell r="D3855">
            <v>1538000</v>
          </cell>
          <cell r="E3855">
            <v>153800</v>
          </cell>
          <cell r="F3855">
            <v>153800</v>
          </cell>
          <cell r="G3855">
            <v>300000</v>
          </cell>
          <cell r="H3855">
            <v>0</v>
          </cell>
          <cell r="I3855">
            <v>0</v>
          </cell>
          <cell r="J3855">
            <v>1716000</v>
          </cell>
        </row>
        <row r="3856">
          <cell r="A3856" t="str">
            <v>P81652</v>
          </cell>
          <cell r="B3856" t="str">
            <v>ISTADI</v>
          </cell>
          <cell r="C3856" t="str">
            <v>06G80</v>
          </cell>
          <cell r="D3856">
            <v>1207000</v>
          </cell>
          <cell r="E3856">
            <v>120700</v>
          </cell>
          <cell r="F3856">
            <v>120700</v>
          </cell>
          <cell r="G3856">
            <v>300000</v>
          </cell>
          <cell r="H3856">
            <v>0</v>
          </cell>
          <cell r="I3856">
            <v>297000</v>
          </cell>
          <cell r="J3856">
            <v>1727000</v>
          </cell>
        </row>
        <row r="3857">
          <cell r="A3857" t="str">
            <v>P46954</v>
          </cell>
          <cell r="B3857" t="str">
            <v>SURAMIN</v>
          </cell>
          <cell r="C3857" t="str">
            <v>06G90</v>
          </cell>
          <cell r="D3857">
            <v>1827000</v>
          </cell>
          <cell r="E3857">
            <v>0</v>
          </cell>
          <cell r="F3857">
            <v>91350</v>
          </cell>
          <cell r="G3857">
            <v>150000</v>
          </cell>
          <cell r="H3857">
            <v>0</v>
          </cell>
          <cell r="I3857">
            <v>0</v>
          </cell>
          <cell r="J3857">
            <v>1792000</v>
          </cell>
        </row>
        <row r="3858">
          <cell r="A3858" t="str">
            <v>P77433</v>
          </cell>
          <cell r="B3858" t="str">
            <v>NISFAIZAH</v>
          </cell>
          <cell r="C3858" t="str">
            <v>06G90</v>
          </cell>
          <cell r="D3858">
            <v>1577000</v>
          </cell>
          <cell r="E3858">
            <v>0</v>
          </cell>
          <cell r="F3858">
            <v>0</v>
          </cell>
          <cell r="G3858">
            <v>75000</v>
          </cell>
          <cell r="H3858">
            <v>0</v>
          </cell>
          <cell r="I3858">
            <v>583000</v>
          </cell>
          <cell r="J3858">
            <v>1986000</v>
          </cell>
        </row>
        <row r="3859">
          <cell r="A3859" t="str">
            <v>P78805</v>
          </cell>
          <cell r="B3859" t="str">
            <v>SUJARI</v>
          </cell>
          <cell r="C3859" t="str">
            <v>06G90</v>
          </cell>
          <cell r="D3859">
            <v>1387000</v>
          </cell>
          <cell r="E3859">
            <v>138700</v>
          </cell>
          <cell r="F3859">
            <v>138700</v>
          </cell>
          <cell r="G3859">
            <v>300000</v>
          </cell>
          <cell r="H3859">
            <v>0</v>
          </cell>
          <cell r="I3859">
            <v>297000</v>
          </cell>
          <cell r="J3859">
            <v>1792000</v>
          </cell>
        </row>
        <row r="3860">
          <cell r="A3860" t="str">
            <v>P81651</v>
          </cell>
          <cell r="B3860" t="str">
            <v>MUJIYONO</v>
          </cell>
          <cell r="C3860" t="str">
            <v>06G90</v>
          </cell>
          <cell r="D3860">
            <v>1207000</v>
          </cell>
          <cell r="E3860">
            <v>120700</v>
          </cell>
          <cell r="F3860">
            <v>120700</v>
          </cell>
          <cell r="G3860">
            <v>300000</v>
          </cell>
          <cell r="H3860">
            <v>0</v>
          </cell>
          <cell r="I3860">
            <v>407000</v>
          </cell>
          <cell r="J3860">
            <v>1727000</v>
          </cell>
        </row>
        <row r="3861">
          <cell r="A3861" t="str">
            <v>P81679</v>
          </cell>
          <cell r="B3861" t="str">
            <v>SUMARSONO</v>
          </cell>
          <cell r="C3861" t="str">
            <v>06G90</v>
          </cell>
          <cell r="D3861">
            <v>1129000</v>
          </cell>
          <cell r="E3861">
            <v>112900</v>
          </cell>
          <cell r="F3861">
            <v>112900</v>
          </cell>
          <cell r="G3861">
            <v>300000</v>
          </cell>
          <cell r="H3861">
            <v>0</v>
          </cell>
          <cell r="I3861">
            <v>0</v>
          </cell>
          <cell r="J3861">
            <v>1662000</v>
          </cell>
        </row>
        <row r="3862">
          <cell r="A3862" t="str">
            <v>P53123</v>
          </cell>
          <cell r="B3862" t="str">
            <v>SUKADI</v>
          </cell>
          <cell r="C3862" t="str">
            <v>06H00</v>
          </cell>
          <cell r="D3862">
            <v>1938000</v>
          </cell>
          <cell r="E3862">
            <v>193800</v>
          </cell>
          <cell r="F3862">
            <v>193800</v>
          </cell>
          <cell r="G3862">
            <v>300000</v>
          </cell>
          <cell r="H3862">
            <v>0</v>
          </cell>
          <cell r="I3862">
            <v>297000</v>
          </cell>
          <cell r="J3862">
            <v>1986000</v>
          </cell>
        </row>
        <row r="3863">
          <cell r="A3863" t="str">
            <v>P55312</v>
          </cell>
          <cell r="B3863" t="str">
            <v>TUGINO</v>
          </cell>
          <cell r="C3863" t="str">
            <v>06H00</v>
          </cell>
          <cell r="D3863">
            <v>1872000</v>
          </cell>
          <cell r="E3863">
            <v>187200</v>
          </cell>
          <cell r="F3863">
            <v>187200</v>
          </cell>
          <cell r="G3863">
            <v>300000</v>
          </cell>
          <cell r="H3863">
            <v>0</v>
          </cell>
          <cell r="I3863">
            <v>319000</v>
          </cell>
          <cell r="J3863">
            <v>1986000</v>
          </cell>
        </row>
        <row r="3864">
          <cell r="A3864" t="str">
            <v>P79665</v>
          </cell>
          <cell r="B3864" t="str">
            <v>MOH. CHOIRUS SHOLEH, S.E., MM.</v>
          </cell>
          <cell r="C3864" t="str">
            <v>06H00</v>
          </cell>
          <cell r="D3864">
            <v>1799000</v>
          </cell>
          <cell r="E3864">
            <v>179900</v>
          </cell>
          <cell r="F3864">
            <v>179900</v>
          </cell>
          <cell r="G3864">
            <v>300000</v>
          </cell>
          <cell r="H3864">
            <v>1500000</v>
          </cell>
          <cell r="I3864">
            <v>0</v>
          </cell>
          <cell r="J3864">
            <v>2825000</v>
          </cell>
        </row>
        <row r="3865">
          <cell r="A3865" t="str">
            <v>P79685</v>
          </cell>
          <cell r="B3865" t="str">
            <v>DWI WAHYU SETYOBUDI</v>
          </cell>
          <cell r="C3865" t="str">
            <v>06H00</v>
          </cell>
          <cell r="D3865">
            <v>1577000</v>
          </cell>
          <cell r="E3865">
            <v>157700</v>
          </cell>
          <cell r="F3865">
            <v>157700</v>
          </cell>
          <cell r="G3865">
            <v>300000</v>
          </cell>
          <cell r="H3865">
            <v>0</v>
          </cell>
          <cell r="I3865">
            <v>583000</v>
          </cell>
          <cell r="J3865">
            <v>1986000</v>
          </cell>
        </row>
        <row r="3866">
          <cell r="A3866" t="str">
            <v>P50085</v>
          </cell>
          <cell r="B3866" t="str">
            <v>ISKANDAR</v>
          </cell>
          <cell r="C3866" t="str">
            <v>06H10</v>
          </cell>
          <cell r="D3866">
            <v>1942000</v>
          </cell>
          <cell r="E3866">
            <v>194200</v>
          </cell>
          <cell r="F3866">
            <v>194200</v>
          </cell>
          <cell r="G3866">
            <v>300000</v>
          </cell>
          <cell r="H3866">
            <v>0</v>
          </cell>
          <cell r="I3866">
            <v>495000</v>
          </cell>
          <cell r="J3866">
            <v>1922000</v>
          </cell>
        </row>
        <row r="3867">
          <cell r="A3867" t="str">
            <v>P55360</v>
          </cell>
          <cell r="B3867" t="str">
            <v>DJARWADI</v>
          </cell>
          <cell r="C3867" t="str">
            <v>06H10</v>
          </cell>
          <cell r="D3867">
            <v>1809000</v>
          </cell>
          <cell r="E3867">
            <v>180900</v>
          </cell>
          <cell r="F3867">
            <v>90450</v>
          </cell>
          <cell r="G3867">
            <v>225000</v>
          </cell>
          <cell r="H3867">
            <v>0</v>
          </cell>
          <cell r="I3867">
            <v>407000</v>
          </cell>
          <cell r="J3867">
            <v>1986000</v>
          </cell>
        </row>
        <row r="3868">
          <cell r="A3868" t="str">
            <v>P78652</v>
          </cell>
          <cell r="B3868" t="str">
            <v>SONNY BINTORO YUDHO</v>
          </cell>
          <cell r="C3868" t="str">
            <v>06H10</v>
          </cell>
          <cell r="D3868">
            <v>1869000</v>
          </cell>
          <cell r="E3868">
            <v>186900</v>
          </cell>
          <cell r="F3868">
            <v>186900</v>
          </cell>
          <cell r="G3868">
            <v>300000</v>
          </cell>
          <cell r="H3868">
            <v>1500000</v>
          </cell>
          <cell r="I3868">
            <v>0</v>
          </cell>
          <cell r="J3868">
            <v>2825000</v>
          </cell>
        </row>
        <row r="3869">
          <cell r="A3869" t="str">
            <v>P78778</v>
          </cell>
          <cell r="B3869" t="str">
            <v>DJARWANA</v>
          </cell>
          <cell r="C3869" t="str">
            <v>06H10</v>
          </cell>
          <cell r="D3869">
            <v>1436000</v>
          </cell>
          <cell r="E3869">
            <v>143600</v>
          </cell>
          <cell r="F3869">
            <v>143600</v>
          </cell>
          <cell r="G3869">
            <v>300000</v>
          </cell>
          <cell r="H3869">
            <v>0</v>
          </cell>
          <cell r="I3869">
            <v>0</v>
          </cell>
          <cell r="J3869">
            <v>1716000</v>
          </cell>
        </row>
        <row r="3870">
          <cell r="A3870" t="str">
            <v>Q00849</v>
          </cell>
          <cell r="B3870" t="str">
            <v>ROHMATUN DEWI MARINI</v>
          </cell>
          <cell r="C3870" t="str">
            <v>06H10</v>
          </cell>
          <cell r="D3870">
            <v>935000</v>
          </cell>
          <cell r="E3870">
            <v>0</v>
          </cell>
          <cell r="F3870">
            <v>0</v>
          </cell>
          <cell r="G3870">
            <v>75000</v>
          </cell>
          <cell r="H3870">
            <v>0</v>
          </cell>
          <cell r="I3870">
            <v>0</v>
          </cell>
          <cell r="J3870">
            <v>1030000</v>
          </cell>
        </row>
        <row r="3871">
          <cell r="A3871" t="str">
            <v>P55314</v>
          </cell>
          <cell r="B3871" t="str">
            <v>SLAMET</v>
          </cell>
          <cell r="C3871" t="str">
            <v>06H20</v>
          </cell>
          <cell r="D3871">
            <v>1705000</v>
          </cell>
          <cell r="E3871">
            <v>170500</v>
          </cell>
          <cell r="F3871">
            <v>85250</v>
          </cell>
          <cell r="G3871">
            <v>225000</v>
          </cell>
          <cell r="H3871">
            <v>0</v>
          </cell>
          <cell r="I3871">
            <v>0</v>
          </cell>
          <cell r="J3871">
            <v>1716000</v>
          </cell>
        </row>
        <row r="3872">
          <cell r="A3872" t="str">
            <v>P63237</v>
          </cell>
          <cell r="B3872" t="str">
            <v>KASIMAN</v>
          </cell>
          <cell r="C3872" t="str">
            <v>06H20</v>
          </cell>
          <cell r="D3872">
            <v>1692000</v>
          </cell>
          <cell r="E3872">
            <v>169200</v>
          </cell>
          <cell r="F3872">
            <v>84600</v>
          </cell>
          <cell r="G3872">
            <v>225000</v>
          </cell>
          <cell r="H3872">
            <v>0</v>
          </cell>
          <cell r="I3872">
            <v>0</v>
          </cell>
          <cell r="J3872">
            <v>1840000</v>
          </cell>
        </row>
        <row r="3873">
          <cell r="A3873" t="str">
            <v>P77167</v>
          </cell>
          <cell r="B3873" t="str">
            <v>ROKHMAT BUKHORI</v>
          </cell>
          <cell r="C3873" t="str">
            <v>06H20</v>
          </cell>
          <cell r="D3873">
            <v>1865000</v>
          </cell>
          <cell r="E3873">
            <v>186500</v>
          </cell>
          <cell r="F3873">
            <v>186500</v>
          </cell>
          <cell r="G3873">
            <v>300000</v>
          </cell>
          <cell r="H3873">
            <v>0</v>
          </cell>
          <cell r="I3873">
            <v>825000</v>
          </cell>
          <cell r="J3873">
            <v>2116000</v>
          </cell>
        </row>
        <row r="3874">
          <cell r="A3874" t="str">
            <v>P77199</v>
          </cell>
          <cell r="B3874" t="str">
            <v>ROBERT SUNDOYO</v>
          </cell>
          <cell r="C3874" t="str">
            <v>06H20</v>
          </cell>
          <cell r="D3874">
            <v>1865000</v>
          </cell>
          <cell r="E3874">
            <v>186500</v>
          </cell>
          <cell r="F3874">
            <v>186500</v>
          </cell>
          <cell r="G3874">
            <v>300000</v>
          </cell>
          <cell r="H3874">
            <v>0</v>
          </cell>
          <cell r="I3874">
            <v>825000</v>
          </cell>
          <cell r="J3874">
            <v>2116000</v>
          </cell>
        </row>
        <row r="3875">
          <cell r="A3875" t="str">
            <v>P78557</v>
          </cell>
          <cell r="B3875" t="str">
            <v>EDI SARJONO, S.E.</v>
          </cell>
          <cell r="C3875" t="str">
            <v>06H20</v>
          </cell>
          <cell r="D3875">
            <v>1994000</v>
          </cell>
          <cell r="E3875">
            <v>199400</v>
          </cell>
          <cell r="F3875">
            <v>199400</v>
          </cell>
          <cell r="G3875">
            <v>300000</v>
          </cell>
          <cell r="H3875">
            <v>1500000</v>
          </cell>
          <cell r="I3875">
            <v>0</v>
          </cell>
          <cell r="J3875">
            <v>2825000</v>
          </cell>
        </row>
        <row r="3876">
          <cell r="A3876" t="str">
            <v>P80735</v>
          </cell>
          <cell r="B3876" t="str">
            <v>SUHARNO</v>
          </cell>
          <cell r="C3876" t="str">
            <v>06H20</v>
          </cell>
          <cell r="D3876">
            <v>1425000</v>
          </cell>
          <cell r="E3876">
            <v>0</v>
          </cell>
          <cell r="F3876">
            <v>0</v>
          </cell>
          <cell r="G3876">
            <v>75000</v>
          </cell>
          <cell r="H3876">
            <v>0</v>
          </cell>
          <cell r="I3876">
            <v>583000</v>
          </cell>
          <cell r="J3876">
            <v>1922000</v>
          </cell>
        </row>
        <row r="3877">
          <cell r="A3877" t="str">
            <v>Q00850</v>
          </cell>
          <cell r="B3877" t="str">
            <v>HERY KRISNA NUGROHO</v>
          </cell>
          <cell r="C3877" t="str">
            <v>06H20</v>
          </cell>
          <cell r="D3877">
            <v>935000</v>
          </cell>
          <cell r="E3877">
            <v>0</v>
          </cell>
          <cell r="F3877">
            <v>0</v>
          </cell>
          <cell r="G3877">
            <v>75000</v>
          </cell>
          <cell r="H3877">
            <v>0</v>
          </cell>
          <cell r="I3877">
            <v>0</v>
          </cell>
          <cell r="J3877">
            <v>1030000</v>
          </cell>
        </row>
        <row r="3878">
          <cell r="A3878" t="str">
            <v>Q00851</v>
          </cell>
          <cell r="B3878" t="str">
            <v>NASRUL KHOIRUDIN</v>
          </cell>
          <cell r="C3878" t="str">
            <v>06H20</v>
          </cell>
          <cell r="D3878">
            <v>935000</v>
          </cell>
          <cell r="E3878">
            <v>0</v>
          </cell>
          <cell r="F3878">
            <v>0</v>
          </cell>
          <cell r="G3878">
            <v>75000</v>
          </cell>
          <cell r="H3878">
            <v>0</v>
          </cell>
          <cell r="I3878">
            <v>0</v>
          </cell>
          <cell r="J3878">
            <v>1030000</v>
          </cell>
        </row>
        <row r="3879">
          <cell r="A3879" t="str">
            <v>P47672</v>
          </cell>
          <cell r="B3879" t="str">
            <v>HEMANTO</v>
          </cell>
          <cell r="C3879" t="str">
            <v>06H30</v>
          </cell>
          <cell r="D3879">
            <v>1942000</v>
          </cell>
          <cell r="E3879">
            <v>194200</v>
          </cell>
          <cell r="F3879">
            <v>0</v>
          </cell>
          <cell r="G3879">
            <v>150000</v>
          </cell>
          <cell r="H3879">
            <v>0</v>
          </cell>
          <cell r="I3879">
            <v>0</v>
          </cell>
          <cell r="J3879">
            <v>1922000</v>
          </cell>
        </row>
        <row r="3880">
          <cell r="A3880" t="str">
            <v>P53285</v>
          </cell>
          <cell r="B3880" t="str">
            <v>YAMIARSO</v>
          </cell>
          <cell r="C3880" t="str">
            <v>06H30</v>
          </cell>
          <cell r="D3880">
            <v>2140000</v>
          </cell>
          <cell r="E3880">
            <v>214000</v>
          </cell>
          <cell r="F3880">
            <v>214000</v>
          </cell>
          <cell r="G3880">
            <v>300000</v>
          </cell>
          <cell r="H3880">
            <v>1500000</v>
          </cell>
          <cell r="I3880">
            <v>0</v>
          </cell>
          <cell r="J3880">
            <v>2825000</v>
          </cell>
        </row>
        <row r="3881">
          <cell r="A3881" t="str">
            <v>P68999</v>
          </cell>
          <cell r="B3881" t="str">
            <v>EKO ARINA</v>
          </cell>
          <cell r="C3881" t="str">
            <v>06H30</v>
          </cell>
          <cell r="D3881">
            <v>1692000</v>
          </cell>
          <cell r="E3881">
            <v>169200</v>
          </cell>
          <cell r="F3881">
            <v>169200</v>
          </cell>
          <cell r="G3881">
            <v>300000</v>
          </cell>
          <cell r="H3881">
            <v>0</v>
          </cell>
          <cell r="I3881">
            <v>297000</v>
          </cell>
          <cell r="J3881">
            <v>1922000</v>
          </cell>
        </row>
        <row r="3882">
          <cell r="A3882" t="str">
            <v>P80700</v>
          </cell>
          <cell r="B3882" t="str">
            <v>NGATIMIN</v>
          </cell>
          <cell r="C3882" t="str">
            <v>06H30</v>
          </cell>
          <cell r="D3882">
            <v>1425000</v>
          </cell>
          <cell r="E3882">
            <v>142500</v>
          </cell>
          <cell r="F3882">
            <v>142500</v>
          </cell>
          <cell r="G3882">
            <v>300000</v>
          </cell>
          <cell r="H3882">
            <v>0</v>
          </cell>
          <cell r="I3882">
            <v>583000</v>
          </cell>
          <cell r="J3882">
            <v>1922000</v>
          </cell>
        </row>
        <row r="3883">
          <cell r="A3883" t="str">
            <v>P76659</v>
          </cell>
          <cell r="B3883" t="str">
            <v>DARYANA</v>
          </cell>
          <cell r="C3883" t="str">
            <v>06H40</v>
          </cell>
          <cell r="D3883">
            <v>1580000</v>
          </cell>
          <cell r="E3883">
            <v>158000</v>
          </cell>
          <cell r="F3883">
            <v>158000</v>
          </cell>
          <cell r="G3883">
            <v>300000</v>
          </cell>
          <cell r="H3883">
            <v>0</v>
          </cell>
          <cell r="I3883">
            <v>407000</v>
          </cell>
          <cell r="J3883">
            <v>1922000</v>
          </cell>
        </row>
        <row r="3884">
          <cell r="A3884" t="str">
            <v>P80174</v>
          </cell>
          <cell r="B3884" t="str">
            <v>SUYATNO</v>
          </cell>
          <cell r="C3884" t="str">
            <v>06H40</v>
          </cell>
          <cell r="D3884">
            <v>1744000</v>
          </cell>
          <cell r="E3884">
            <v>174400</v>
          </cell>
          <cell r="F3884">
            <v>174400</v>
          </cell>
          <cell r="G3884">
            <v>300000</v>
          </cell>
          <cell r="H3884">
            <v>1500000</v>
          </cell>
          <cell r="I3884">
            <v>0</v>
          </cell>
          <cell r="J3884">
            <v>2825000</v>
          </cell>
        </row>
        <row r="3885">
          <cell r="A3885" t="str">
            <v>P81697</v>
          </cell>
          <cell r="B3885" t="str">
            <v>ARIF INDRATNO</v>
          </cell>
          <cell r="C3885" t="str">
            <v>06H40</v>
          </cell>
          <cell r="D3885">
            <v>1166000</v>
          </cell>
          <cell r="E3885">
            <v>116600</v>
          </cell>
          <cell r="F3885">
            <v>116600</v>
          </cell>
          <cell r="G3885">
            <v>300000</v>
          </cell>
          <cell r="H3885">
            <v>0</v>
          </cell>
          <cell r="I3885">
            <v>297000</v>
          </cell>
          <cell r="J3885">
            <v>1727000</v>
          </cell>
        </row>
        <row r="3886">
          <cell r="A3886" t="str">
            <v>Q00852</v>
          </cell>
          <cell r="B3886" t="str">
            <v>PANJI SETYAJI</v>
          </cell>
          <cell r="C3886" t="str">
            <v>06H40</v>
          </cell>
          <cell r="D3886">
            <v>935000</v>
          </cell>
          <cell r="E3886">
            <v>0</v>
          </cell>
          <cell r="F3886">
            <v>0</v>
          </cell>
          <cell r="G3886">
            <v>75000</v>
          </cell>
          <cell r="H3886">
            <v>0</v>
          </cell>
          <cell r="I3886">
            <v>297000</v>
          </cell>
          <cell r="J3886">
            <v>1030000</v>
          </cell>
        </row>
        <row r="3887">
          <cell r="A3887" t="str">
            <v>P46708</v>
          </cell>
          <cell r="B3887" t="str">
            <v>ALI MAHMUDI</v>
          </cell>
          <cell r="C3887" t="str">
            <v>06H50</v>
          </cell>
          <cell r="D3887">
            <v>1765000</v>
          </cell>
          <cell r="E3887">
            <v>0</v>
          </cell>
          <cell r="F3887">
            <v>176500</v>
          </cell>
          <cell r="G3887">
            <v>225000</v>
          </cell>
          <cell r="H3887">
            <v>0</v>
          </cell>
          <cell r="I3887">
            <v>0</v>
          </cell>
          <cell r="J3887">
            <v>1792000</v>
          </cell>
        </row>
        <row r="3888">
          <cell r="A3888" t="str">
            <v>P79673</v>
          </cell>
          <cell r="B3888" t="str">
            <v>SRI YUNANTO</v>
          </cell>
          <cell r="C3888" t="str">
            <v>06H50</v>
          </cell>
          <cell r="D3888">
            <v>1632000</v>
          </cell>
          <cell r="E3888">
            <v>163200</v>
          </cell>
          <cell r="F3888">
            <v>163200</v>
          </cell>
          <cell r="G3888">
            <v>300000</v>
          </cell>
          <cell r="H3888">
            <v>0</v>
          </cell>
          <cell r="I3888">
            <v>583000</v>
          </cell>
          <cell r="J3888">
            <v>1986000</v>
          </cell>
        </row>
        <row r="3889">
          <cell r="A3889" t="str">
            <v>P80115</v>
          </cell>
          <cell r="B3889" t="str">
            <v>HERU KHOIRUL HUDA</v>
          </cell>
          <cell r="C3889" t="str">
            <v>06H50</v>
          </cell>
          <cell r="D3889">
            <v>1802000</v>
          </cell>
          <cell r="E3889">
            <v>180200</v>
          </cell>
          <cell r="F3889">
            <v>180200</v>
          </cell>
          <cell r="G3889">
            <v>300000</v>
          </cell>
          <cell r="H3889">
            <v>1500000</v>
          </cell>
          <cell r="I3889">
            <v>0</v>
          </cell>
          <cell r="J3889">
            <v>2825000</v>
          </cell>
        </row>
        <row r="3890">
          <cell r="A3890" t="str">
            <v>P80164</v>
          </cell>
          <cell r="B3890" t="str">
            <v>SUDIONO</v>
          </cell>
          <cell r="C3890" t="str">
            <v>06H50</v>
          </cell>
          <cell r="D3890">
            <v>1744000</v>
          </cell>
          <cell r="E3890">
            <v>174400</v>
          </cell>
          <cell r="F3890">
            <v>174400</v>
          </cell>
          <cell r="G3890">
            <v>300000</v>
          </cell>
          <cell r="H3890">
            <v>0</v>
          </cell>
          <cell r="I3890">
            <v>825000</v>
          </cell>
          <cell r="J3890">
            <v>2051000</v>
          </cell>
        </row>
        <row r="3891">
          <cell r="A3891" t="str">
            <v>P81687</v>
          </cell>
          <cell r="B3891" t="str">
            <v>ASHADI</v>
          </cell>
          <cell r="C3891" t="str">
            <v>06H50</v>
          </cell>
          <cell r="D3891">
            <v>1166000</v>
          </cell>
          <cell r="E3891">
            <v>116600</v>
          </cell>
          <cell r="F3891">
            <v>116600</v>
          </cell>
          <cell r="G3891">
            <v>300000</v>
          </cell>
          <cell r="H3891">
            <v>0</v>
          </cell>
          <cell r="I3891">
            <v>297000</v>
          </cell>
          <cell r="J3891">
            <v>1727000</v>
          </cell>
        </row>
        <row r="3892">
          <cell r="A3892" t="str">
            <v>P70769</v>
          </cell>
          <cell r="B3892" t="str">
            <v>SUMANTO</v>
          </cell>
          <cell r="C3892" t="str">
            <v>06H60</v>
          </cell>
          <cell r="D3892">
            <v>1744000</v>
          </cell>
          <cell r="E3892">
            <v>174400</v>
          </cell>
          <cell r="F3892">
            <v>174400</v>
          </cell>
          <cell r="G3892">
            <v>300000</v>
          </cell>
          <cell r="H3892">
            <v>0</v>
          </cell>
          <cell r="I3892">
            <v>825000</v>
          </cell>
          <cell r="J3892">
            <v>1964000</v>
          </cell>
        </row>
        <row r="3893">
          <cell r="A3893" t="str">
            <v>P76602</v>
          </cell>
          <cell r="B3893" t="str">
            <v>SUNARDI</v>
          </cell>
          <cell r="C3893" t="str">
            <v>06H60</v>
          </cell>
          <cell r="D3893">
            <v>1689000</v>
          </cell>
          <cell r="E3893">
            <v>168900</v>
          </cell>
          <cell r="F3893">
            <v>168900</v>
          </cell>
          <cell r="G3893">
            <v>300000</v>
          </cell>
          <cell r="H3893">
            <v>0</v>
          </cell>
          <cell r="I3893">
            <v>825000</v>
          </cell>
          <cell r="J3893">
            <v>1986000</v>
          </cell>
        </row>
        <row r="3894">
          <cell r="A3894" t="str">
            <v>P78952</v>
          </cell>
          <cell r="B3894" t="str">
            <v>MULYATNO, S.E.</v>
          </cell>
          <cell r="C3894" t="str">
            <v>06H60</v>
          </cell>
          <cell r="D3894">
            <v>1865000</v>
          </cell>
          <cell r="E3894">
            <v>186500</v>
          </cell>
          <cell r="F3894">
            <v>186500</v>
          </cell>
          <cell r="G3894">
            <v>300000</v>
          </cell>
          <cell r="H3894">
            <v>1500000</v>
          </cell>
          <cell r="I3894">
            <v>0</v>
          </cell>
          <cell r="J3894">
            <v>3068000</v>
          </cell>
        </row>
        <row r="3895">
          <cell r="A3895" t="str">
            <v>P79248</v>
          </cell>
          <cell r="B3895" t="str">
            <v>MOH. SYAFI'I</v>
          </cell>
          <cell r="C3895" t="str">
            <v>06H60</v>
          </cell>
          <cell r="D3895">
            <v>1806000</v>
          </cell>
          <cell r="E3895">
            <v>180600</v>
          </cell>
          <cell r="F3895">
            <v>180600</v>
          </cell>
          <cell r="G3895">
            <v>300000</v>
          </cell>
          <cell r="H3895">
            <v>0</v>
          </cell>
          <cell r="I3895">
            <v>825000</v>
          </cell>
          <cell r="J3895">
            <v>2156000</v>
          </cell>
        </row>
        <row r="3896">
          <cell r="A3896" t="str">
            <v>P80731</v>
          </cell>
          <cell r="B3896" t="str">
            <v>ARIF TURMUDI</v>
          </cell>
          <cell r="C3896" t="str">
            <v>06H60</v>
          </cell>
          <cell r="D3896">
            <v>1425000</v>
          </cell>
          <cell r="E3896">
            <v>0</v>
          </cell>
          <cell r="F3896">
            <v>0</v>
          </cell>
          <cell r="G3896">
            <v>75000</v>
          </cell>
          <cell r="H3896">
            <v>0</v>
          </cell>
          <cell r="I3896">
            <v>583000</v>
          </cell>
          <cell r="J3896">
            <v>1922000</v>
          </cell>
        </row>
        <row r="3897">
          <cell r="A3897" t="str">
            <v>P81603</v>
          </cell>
          <cell r="B3897" t="str">
            <v>DJOKO DWI SUYANTO</v>
          </cell>
          <cell r="C3897" t="str">
            <v>06H60</v>
          </cell>
          <cell r="D3897">
            <v>1246000</v>
          </cell>
          <cell r="E3897">
            <v>124600</v>
          </cell>
          <cell r="F3897">
            <v>124600</v>
          </cell>
          <cell r="G3897">
            <v>300000</v>
          </cell>
          <cell r="H3897">
            <v>0</v>
          </cell>
          <cell r="I3897">
            <v>319000</v>
          </cell>
          <cell r="J3897">
            <v>1792000</v>
          </cell>
        </row>
        <row r="3898">
          <cell r="A3898" t="str">
            <v>P81685</v>
          </cell>
          <cell r="B3898" t="str">
            <v>MUHAMAD AMIN</v>
          </cell>
          <cell r="C3898" t="str">
            <v>06H60</v>
          </cell>
          <cell r="D3898">
            <v>1166000</v>
          </cell>
          <cell r="E3898">
            <v>116600</v>
          </cell>
          <cell r="F3898">
            <v>116600</v>
          </cell>
          <cell r="G3898">
            <v>300000</v>
          </cell>
          <cell r="H3898">
            <v>0</v>
          </cell>
          <cell r="I3898">
            <v>495000</v>
          </cell>
          <cell r="J3898">
            <v>1727000</v>
          </cell>
        </row>
        <row r="3899">
          <cell r="A3899" t="str">
            <v>Q00853</v>
          </cell>
          <cell r="B3899" t="str">
            <v>AMBAR ENDAH LISTYAWATI</v>
          </cell>
          <cell r="C3899" t="str">
            <v>06H60</v>
          </cell>
          <cell r="D3899">
            <v>935000</v>
          </cell>
          <cell r="E3899">
            <v>0</v>
          </cell>
          <cell r="F3899">
            <v>0</v>
          </cell>
          <cell r="G3899">
            <v>75000</v>
          </cell>
          <cell r="H3899">
            <v>0</v>
          </cell>
          <cell r="I3899">
            <v>0</v>
          </cell>
          <cell r="J3899">
            <v>1030000</v>
          </cell>
        </row>
        <row r="3900">
          <cell r="A3900" t="str">
            <v>P50704</v>
          </cell>
          <cell r="B3900" t="str">
            <v>SUPARNO</v>
          </cell>
          <cell r="C3900" t="str">
            <v>06H70</v>
          </cell>
          <cell r="D3900">
            <v>2072000</v>
          </cell>
          <cell r="E3900">
            <v>0</v>
          </cell>
          <cell r="F3900">
            <v>0</v>
          </cell>
          <cell r="G3900">
            <v>75000</v>
          </cell>
          <cell r="H3900">
            <v>0</v>
          </cell>
          <cell r="I3900">
            <v>319000</v>
          </cell>
          <cell r="J3900">
            <v>1964000</v>
          </cell>
        </row>
        <row r="3901">
          <cell r="A3901" t="str">
            <v>P78670</v>
          </cell>
          <cell r="B3901" t="str">
            <v>ALI MASKURI, S.E.</v>
          </cell>
          <cell r="C3901" t="str">
            <v>06H70</v>
          </cell>
          <cell r="D3901">
            <v>1930000</v>
          </cell>
          <cell r="E3901">
            <v>386000</v>
          </cell>
          <cell r="F3901">
            <v>96500</v>
          </cell>
          <cell r="G3901">
            <v>300000</v>
          </cell>
          <cell r="H3901">
            <v>1500000</v>
          </cell>
          <cell r="I3901">
            <v>0</v>
          </cell>
          <cell r="J3901">
            <v>2950000</v>
          </cell>
        </row>
        <row r="3902">
          <cell r="A3902" t="str">
            <v>P79937</v>
          </cell>
          <cell r="B3902" t="str">
            <v>FRIDA NURSANTI MURNI</v>
          </cell>
          <cell r="C3902" t="str">
            <v>06H70</v>
          </cell>
          <cell r="D3902">
            <v>1744000</v>
          </cell>
          <cell r="E3902">
            <v>174400</v>
          </cell>
          <cell r="F3902">
            <v>0</v>
          </cell>
          <cell r="G3902">
            <v>150000</v>
          </cell>
          <cell r="H3902">
            <v>0</v>
          </cell>
          <cell r="I3902">
            <v>825000</v>
          </cell>
          <cell r="J3902">
            <v>2051000</v>
          </cell>
        </row>
        <row r="3903">
          <cell r="A3903" t="str">
            <v>P80210</v>
          </cell>
          <cell r="B3903" t="str">
            <v>WAGIMIN</v>
          </cell>
          <cell r="C3903" t="str">
            <v>06H70</v>
          </cell>
          <cell r="D3903">
            <v>1340000</v>
          </cell>
          <cell r="E3903">
            <v>134000</v>
          </cell>
          <cell r="F3903">
            <v>134000</v>
          </cell>
          <cell r="G3903">
            <v>300000</v>
          </cell>
          <cell r="H3903">
            <v>0</v>
          </cell>
          <cell r="I3903">
            <v>495000</v>
          </cell>
          <cell r="J3903">
            <v>1792000</v>
          </cell>
        </row>
        <row r="3904">
          <cell r="A3904" t="str">
            <v>Q00854</v>
          </cell>
          <cell r="B3904" t="str">
            <v>PARAMITA INDRASARI</v>
          </cell>
          <cell r="C3904" t="str">
            <v>06H70</v>
          </cell>
          <cell r="D3904">
            <v>935000</v>
          </cell>
          <cell r="E3904">
            <v>0</v>
          </cell>
          <cell r="F3904">
            <v>0</v>
          </cell>
          <cell r="G3904">
            <v>75000</v>
          </cell>
          <cell r="H3904">
            <v>0</v>
          </cell>
          <cell r="I3904">
            <v>0</v>
          </cell>
          <cell r="J3904">
            <v>1030000</v>
          </cell>
        </row>
        <row r="3905">
          <cell r="A3905" t="str">
            <v>P54473</v>
          </cell>
          <cell r="B3905" t="str">
            <v>JODI HARIYANTO, DRS</v>
          </cell>
          <cell r="C3905" t="str">
            <v>06H80</v>
          </cell>
          <cell r="D3905">
            <v>2364000</v>
          </cell>
          <cell r="E3905">
            <v>236400</v>
          </cell>
          <cell r="F3905">
            <v>236400</v>
          </cell>
          <cell r="G3905">
            <v>300000</v>
          </cell>
          <cell r="H3905">
            <v>1500000</v>
          </cell>
          <cell r="I3905">
            <v>0</v>
          </cell>
          <cell r="J3905">
            <v>2825000</v>
          </cell>
        </row>
        <row r="3906">
          <cell r="A3906" t="str">
            <v>P81667</v>
          </cell>
          <cell r="B3906" t="str">
            <v>TRI WIRATNO</v>
          </cell>
          <cell r="C3906" t="str">
            <v>06H80</v>
          </cell>
          <cell r="D3906">
            <v>1129000</v>
          </cell>
          <cell r="E3906">
            <v>112900</v>
          </cell>
          <cell r="F3906">
            <v>112900</v>
          </cell>
          <cell r="G3906">
            <v>300000</v>
          </cell>
          <cell r="H3906">
            <v>0</v>
          </cell>
          <cell r="I3906">
            <v>297000</v>
          </cell>
          <cell r="J3906">
            <v>1592000</v>
          </cell>
        </row>
        <row r="3907">
          <cell r="A3907" t="str">
            <v>P81681</v>
          </cell>
          <cell r="B3907" t="str">
            <v>HARI SAPTANTO</v>
          </cell>
          <cell r="C3907" t="str">
            <v>06H80</v>
          </cell>
          <cell r="D3907">
            <v>1166000</v>
          </cell>
          <cell r="E3907">
            <v>116600</v>
          </cell>
          <cell r="F3907">
            <v>58300</v>
          </cell>
          <cell r="G3907">
            <v>225000</v>
          </cell>
          <cell r="H3907">
            <v>0</v>
          </cell>
          <cell r="I3907">
            <v>407000</v>
          </cell>
          <cell r="J3907">
            <v>1654000</v>
          </cell>
        </row>
        <row r="3908">
          <cell r="A3908" t="str">
            <v>P79691</v>
          </cell>
          <cell r="B3908" t="str">
            <v>TRI SETYO HARTANTO, SE</v>
          </cell>
          <cell r="C3908" t="str">
            <v>06H90</v>
          </cell>
          <cell r="D3908">
            <v>1741000</v>
          </cell>
          <cell r="E3908">
            <v>174100</v>
          </cell>
          <cell r="F3908">
            <v>174100</v>
          </cell>
          <cell r="G3908">
            <v>300000</v>
          </cell>
          <cell r="H3908">
            <v>1500000</v>
          </cell>
          <cell r="I3908">
            <v>0</v>
          </cell>
          <cell r="J3908">
            <v>2825000</v>
          </cell>
        </row>
        <row r="3909">
          <cell r="A3909" t="str">
            <v>P81684</v>
          </cell>
          <cell r="B3909" t="str">
            <v>HUBERTUS EKO SUPRAPTONO</v>
          </cell>
          <cell r="C3909" t="str">
            <v>06H90</v>
          </cell>
          <cell r="D3909">
            <v>1166000</v>
          </cell>
          <cell r="E3909">
            <v>116600</v>
          </cell>
          <cell r="F3909">
            <v>116600</v>
          </cell>
          <cell r="G3909">
            <v>300000</v>
          </cell>
          <cell r="H3909">
            <v>0</v>
          </cell>
          <cell r="I3909">
            <v>297000</v>
          </cell>
          <cell r="J3909">
            <v>1654000</v>
          </cell>
        </row>
        <row r="3910">
          <cell r="A3910" t="str">
            <v>P81691</v>
          </cell>
          <cell r="B3910" t="str">
            <v>MOCH. ZULKIFLI RACHMAN</v>
          </cell>
          <cell r="C3910" t="str">
            <v>06H90</v>
          </cell>
          <cell r="D3910">
            <v>1204000</v>
          </cell>
          <cell r="E3910">
            <v>120400</v>
          </cell>
          <cell r="F3910">
            <v>60200</v>
          </cell>
          <cell r="G3910">
            <v>225000</v>
          </cell>
          <cell r="H3910">
            <v>0</v>
          </cell>
          <cell r="I3910">
            <v>0</v>
          </cell>
          <cell r="J3910">
            <v>1716000</v>
          </cell>
        </row>
        <row r="3911">
          <cell r="A3911" t="str">
            <v>P76507</v>
          </cell>
          <cell r="B3911" t="str">
            <v>JUWAHIR</v>
          </cell>
          <cell r="C3911" t="str">
            <v>06I00</v>
          </cell>
          <cell r="D3911">
            <v>1529000</v>
          </cell>
          <cell r="E3911">
            <v>152900</v>
          </cell>
          <cell r="F3911">
            <v>152900</v>
          </cell>
          <cell r="G3911">
            <v>300000</v>
          </cell>
          <cell r="H3911">
            <v>0</v>
          </cell>
          <cell r="I3911">
            <v>319000</v>
          </cell>
          <cell r="J3911">
            <v>1857000</v>
          </cell>
        </row>
        <row r="3912">
          <cell r="A3912" t="str">
            <v>P79755</v>
          </cell>
          <cell r="B3912" t="str">
            <v>AJAR SUKANI</v>
          </cell>
          <cell r="C3912" t="str">
            <v>06I00</v>
          </cell>
          <cell r="D3912">
            <v>1744000</v>
          </cell>
          <cell r="E3912">
            <v>174400</v>
          </cell>
          <cell r="F3912">
            <v>174400</v>
          </cell>
          <cell r="G3912">
            <v>300000</v>
          </cell>
          <cell r="H3912">
            <v>1500000</v>
          </cell>
          <cell r="I3912">
            <v>0</v>
          </cell>
          <cell r="J3912">
            <v>2825000</v>
          </cell>
        </row>
        <row r="3913">
          <cell r="A3913" t="str">
            <v>P79925</v>
          </cell>
          <cell r="B3913" t="str">
            <v>SITI NAPIAH</v>
          </cell>
          <cell r="C3913" t="str">
            <v>06I00</v>
          </cell>
          <cell r="D3913">
            <v>1744000</v>
          </cell>
          <cell r="E3913">
            <v>0</v>
          </cell>
          <cell r="F3913">
            <v>0</v>
          </cell>
          <cell r="G3913">
            <v>75000</v>
          </cell>
          <cell r="H3913">
            <v>0</v>
          </cell>
          <cell r="I3913">
            <v>583000</v>
          </cell>
          <cell r="J3913">
            <v>2051000</v>
          </cell>
        </row>
        <row r="3914">
          <cell r="A3914" t="str">
            <v>Q00857</v>
          </cell>
          <cell r="B3914" t="str">
            <v>AGUNG DWI PRASETIYANTO</v>
          </cell>
          <cell r="C3914" t="str">
            <v>06I00</v>
          </cell>
          <cell r="D3914">
            <v>935000</v>
          </cell>
          <cell r="E3914">
            <v>0</v>
          </cell>
          <cell r="F3914">
            <v>0</v>
          </cell>
          <cell r="G3914">
            <v>75000</v>
          </cell>
          <cell r="H3914">
            <v>0</v>
          </cell>
          <cell r="I3914">
            <v>0</v>
          </cell>
          <cell r="J3914">
            <v>1030000</v>
          </cell>
        </row>
        <row r="3915">
          <cell r="A3915" t="str">
            <v>P50714</v>
          </cell>
          <cell r="B3915" t="str">
            <v>SUPARDI</v>
          </cell>
          <cell r="C3915" t="str">
            <v>06I10</v>
          </cell>
          <cell r="D3915">
            <v>2211000</v>
          </cell>
          <cell r="E3915">
            <v>221100</v>
          </cell>
          <cell r="F3915">
            <v>110550</v>
          </cell>
          <cell r="G3915">
            <v>225000</v>
          </cell>
          <cell r="H3915">
            <v>1500000</v>
          </cell>
          <cell r="I3915">
            <v>0</v>
          </cell>
          <cell r="J3915">
            <v>2825000</v>
          </cell>
        </row>
        <row r="3916">
          <cell r="A3916" t="str">
            <v>P55363</v>
          </cell>
          <cell r="B3916" t="str">
            <v>SUDARSONO</v>
          </cell>
          <cell r="C3916" t="str">
            <v>06I10</v>
          </cell>
          <cell r="D3916">
            <v>1809000</v>
          </cell>
          <cell r="E3916">
            <v>180900</v>
          </cell>
          <cell r="F3916">
            <v>90450</v>
          </cell>
          <cell r="G3916">
            <v>225000</v>
          </cell>
          <cell r="H3916">
            <v>0</v>
          </cell>
          <cell r="I3916">
            <v>407000</v>
          </cell>
          <cell r="J3916">
            <v>1902000</v>
          </cell>
        </row>
        <row r="3917">
          <cell r="A3917" t="str">
            <v>P62980</v>
          </cell>
          <cell r="B3917" t="str">
            <v>MARGIYANA</v>
          </cell>
          <cell r="C3917" t="str">
            <v>06I10</v>
          </cell>
          <cell r="D3917">
            <v>1813000</v>
          </cell>
          <cell r="E3917">
            <v>181300</v>
          </cell>
          <cell r="F3917">
            <v>181300</v>
          </cell>
          <cell r="G3917">
            <v>300000</v>
          </cell>
          <cell r="H3917">
            <v>0</v>
          </cell>
          <cell r="I3917">
            <v>583000</v>
          </cell>
          <cell r="J3917">
            <v>1922000</v>
          </cell>
        </row>
        <row r="3918">
          <cell r="A3918" t="str">
            <v>Q00856</v>
          </cell>
          <cell r="B3918" t="str">
            <v>MUJIYONO</v>
          </cell>
          <cell r="C3918" t="str">
            <v>06I10</v>
          </cell>
          <cell r="D3918">
            <v>935000</v>
          </cell>
          <cell r="E3918">
            <v>0</v>
          </cell>
          <cell r="F3918">
            <v>0</v>
          </cell>
          <cell r="G3918">
            <v>75000</v>
          </cell>
          <cell r="H3918">
            <v>0</v>
          </cell>
          <cell r="I3918">
            <v>0</v>
          </cell>
          <cell r="J3918">
            <v>1030000</v>
          </cell>
        </row>
        <row r="3919">
          <cell r="A3919" t="str">
            <v>P53289</v>
          </cell>
          <cell r="B3919" t="str">
            <v>SARDIYONO</v>
          </cell>
          <cell r="C3919" t="str">
            <v>06I20</v>
          </cell>
          <cell r="D3919">
            <v>2364000</v>
          </cell>
          <cell r="E3919">
            <v>236400</v>
          </cell>
          <cell r="F3919">
            <v>236400</v>
          </cell>
          <cell r="G3919">
            <v>300000</v>
          </cell>
          <cell r="H3919">
            <v>1500000</v>
          </cell>
          <cell r="I3919">
            <v>0</v>
          </cell>
          <cell r="J3919">
            <v>2825000</v>
          </cell>
        </row>
        <row r="3920">
          <cell r="A3920" t="str">
            <v>P80107</v>
          </cell>
          <cell r="B3920" t="str">
            <v>ENDANG SULASTRI</v>
          </cell>
          <cell r="C3920" t="str">
            <v>06I20</v>
          </cell>
          <cell r="D3920">
            <v>1686000</v>
          </cell>
          <cell r="E3920">
            <v>168600</v>
          </cell>
          <cell r="F3920">
            <v>168600</v>
          </cell>
          <cell r="G3920">
            <v>300000</v>
          </cell>
          <cell r="H3920">
            <v>0</v>
          </cell>
          <cell r="I3920">
            <v>583000</v>
          </cell>
          <cell r="J3920">
            <v>2051000</v>
          </cell>
        </row>
        <row r="3921">
          <cell r="A3921" t="str">
            <v>P80208</v>
          </cell>
          <cell r="B3921" t="str">
            <v>SUYANTO</v>
          </cell>
          <cell r="C3921" t="str">
            <v>06I20</v>
          </cell>
          <cell r="D3921">
            <v>1340000</v>
          </cell>
          <cell r="E3921">
            <v>134000</v>
          </cell>
          <cell r="F3921">
            <v>134000</v>
          </cell>
          <cell r="G3921">
            <v>300000</v>
          </cell>
          <cell r="H3921">
            <v>0</v>
          </cell>
          <cell r="I3921">
            <v>0</v>
          </cell>
          <cell r="J3921">
            <v>1716000</v>
          </cell>
        </row>
        <row r="3922">
          <cell r="A3922" t="str">
            <v>P81690</v>
          </cell>
          <cell r="B3922" t="str">
            <v>HARI SUTIYONO</v>
          </cell>
          <cell r="C3922" t="str">
            <v>06I20</v>
          </cell>
          <cell r="D3922">
            <v>1204000</v>
          </cell>
          <cell r="E3922">
            <v>120400</v>
          </cell>
          <cell r="F3922">
            <v>60200</v>
          </cell>
          <cell r="G3922">
            <v>225000</v>
          </cell>
          <cell r="H3922">
            <v>0</v>
          </cell>
          <cell r="I3922">
            <v>297000</v>
          </cell>
          <cell r="J3922">
            <v>1792000</v>
          </cell>
        </row>
        <row r="3923">
          <cell r="A3923" t="str">
            <v>P81696</v>
          </cell>
          <cell r="B3923" t="str">
            <v>R. ARDIAN FEBRUARIANTO</v>
          </cell>
          <cell r="C3923" t="str">
            <v>06I20</v>
          </cell>
          <cell r="D3923">
            <v>1204000</v>
          </cell>
          <cell r="E3923">
            <v>0</v>
          </cell>
          <cell r="F3923">
            <v>60200</v>
          </cell>
          <cell r="G3923">
            <v>150000</v>
          </cell>
          <cell r="H3923">
            <v>0</v>
          </cell>
          <cell r="I3923">
            <v>407000</v>
          </cell>
          <cell r="J3923">
            <v>1716000</v>
          </cell>
        </row>
        <row r="3924">
          <cell r="A3924" t="str">
            <v>P62908</v>
          </cell>
          <cell r="B3924" t="str">
            <v>SUHERMAN S.H.</v>
          </cell>
          <cell r="C3924" t="str">
            <v>06I30</v>
          </cell>
          <cell r="D3924">
            <v>1872000</v>
          </cell>
          <cell r="E3924">
            <v>187200</v>
          </cell>
          <cell r="F3924">
            <v>280800</v>
          </cell>
          <cell r="G3924">
            <v>375000</v>
          </cell>
          <cell r="H3924">
            <v>0</v>
          </cell>
          <cell r="I3924">
            <v>407000</v>
          </cell>
          <cell r="J3924">
            <v>1986000</v>
          </cell>
        </row>
        <row r="3925">
          <cell r="A3925" t="str">
            <v>P79446</v>
          </cell>
          <cell r="B3925" t="str">
            <v>KOMARUDIN, S.E.</v>
          </cell>
          <cell r="C3925" t="str">
            <v>06I30</v>
          </cell>
          <cell r="D3925">
            <v>1869000</v>
          </cell>
          <cell r="E3925">
            <v>186900</v>
          </cell>
          <cell r="F3925">
            <v>93450</v>
          </cell>
          <cell r="G3925">
            <v>225000</v>
          </cell>
          <cell r="H3925">
            <v>1500000</v>
          </cell>
          <cell r="I3925">
            <v>0</v>
          </cell>
          <cell r="J3925">
            <v>2825000</v>
          </cell>
        </row>
        <row r="3926">
          <cell r="A3926" t="str">
            <v>Q00858</v>
          </cell>
          <cell r="B3926" t="str">
            <v>ENDANG SUGIARTI</v>
          </cell>
          <cell r="C3926" t="str">
            <v>06I30</v>
          </cell>
          <cell r="D3926">
            <v>935000</v>
          </cell>
          <cell r="E3926">
            <v>0</v>
          </cell>
          <cell r="F3926">
            <v>0</v>
          </cell>
          <cell r="G3926">
            <v>75000</v>
          </cell>
          <cell r="H3926">
            <v>0</v>
          </cell>
          <cell r="I3926">
            <v>0</v>
          </cell>
          <cell r="J3926">
            <v>1030000</v>
          </cell>
        </row>
        <row r="3927">
          <cell r="A3927" t="str">
            <v>P76268</v>
          </cell>
          <cell r="B3927" t="str">
            <v>PRIYONO</v>
          </cell>
          <cell r="C3927" t="str">
            <v>06I40</v>
          </cell>
          <cell r="D3927">
            <v>1593000</v>
          </cell>
          <cell r="E3927">
            <v>159300</v>
          </cell>
          <cell r="F3927">
            <v>159300</v>
          </cell>
          <cell r="G3927">
            <v>300000</v>
          </cell>
          <cell r="H3927">
            <v>0</v>
          </cell>
          <cell r="I3927">
            <v>297000</v>
          </cell>
          <cell r="J3927">
            <v>1778000</v>
          </cell>
        </row>
        <row r="3928">
          <cell r="A3928" t="str">
            <v>P79324</v>
          </cell>
          <cell r="B3928" t="str">
            <v>ERI SUBEKTI, S.E.</v>
          </cell>
          <cell r="C3928" t="str">
            <v>06I40</v>
          </cell>
          <cell r="D3928">
            <v>1802000</v>
          </cell>
          <cell r="E3928">
            <v>180200</v>
          </cell>
          <cell r="F3928">
            <v>180200</v>
          </cell>
          <cell r="G3928">
            <v>300000</v>
          </cell>
          <cell r="H3928">
            <v>1500000</v>
          </cell>
          <cell r="I3928">
            <v>0</v>
          </cell>
          <cell r="J3928">
            <v>3068000</v>
          </cell>
        </row>
        <row r="3929">
          <cell r="A3929" t="str">
            <v>P80004</v>
          </cell>
          <cell r="B3929" t="str">
            <v>SULASTRI</v>
          </cell>
          <cell r="C3929" t="str">
            <v>06I40</v>
          </cell>
          <cell r="D3929">
            <v>1744000</v>
          </cell>
          <cell r="E3929">
            <v>174400</v>
          </cell>
          <cell r="F3929">
            <v>174400</v>
          </cell>
          <cell r="G3929">
            <v>300000</v>
          </cell>
          <cell r="H3929">
            <v>0</v>
          </cell>
          <cell r="I3929">
            <v>825000</v>
          </cell>
          <cell r="J3929">
            <v>2051000</v>
          </cell>
        </row>
        <row r="3930">
          <cell r="A3930" t="str">
            <v>P82061</v>
          </cell>
          <cell r="B3930" t="str">
            <v>WIWIK BUDIATI</v>
          </cell>
          <cell r="C3930" t="str">
            <v>06I40</v>
          </cell>
          <cell r="D3930">
            <v>1164000</v>
          </cell>
          <cell r="E3930">
            <v>0</v>
          </cell>
          <cell r="F3930">
            <v>0</v>
          </cell>
          <cell r="G3930">
            <v>75000</v>
          </cell>
          <cell r="H3930">
            <v>0</v>
          </cell>
          <cell r="I3930">
            <v>0</v>
          </cell>
          <cell r="J3930">
            <v>1792000</v>
          </cell>
        </row>
        <row r="3931">
          <cell r="A3931" t="str">
            <v>P82062</v>
          </cell>
          <cell r="B3931" t="str">
            <v>EKO SURYANTO</v>
          </cell>
          <cell r="C3931" t="str">
            <v>06I40</v>
          </cell>
          <cell r="D3931">
            <v>1126000</v>
          </cell>
          <cell r="E3931">
            <v>112600</v>
          </cell>
          <cell r="F3931">
            <v>56300</v>
          </cell>
          <cell r="G3931">
            <v>225000</v>
          </cell>
          <cell r="H3931">
            <v>0</v>
          </cell>
          <cell r="I3931">
            <v>583000</v>
          </cell>
          <cell r="J3931">
            <v>1727000</v>
          </cell>
        </row>
        <row r="3932">
          <cell r="A3932" t="str">
            <v>P78977</v>
          </cell>
          <cell r="B3932" t="str">
            <v>MOHAMMAD SLAMET HARTONO,SE</v>
          </cell>
          <cell r="C3932" t="str">
            <v>06S01</v>
          </cell>
          <cell r="D3932">
            <v>1865000</v>
          </cell>
          <cell r="E3932">
            <v>186500</v>
          </cell>
          <cell r="F3932">
            <v>186500</v>
          </cell>
          <cell r="G3932">
            <v>300000</v>
          </cell>
          <cell r="H3932">
            <v>1500000</v>
          </cell>
          <cell r="I3932">
            <v>0</v>
          </cell>
          <cell r="J3932">
            <v>3050000</v>
          </cell>
        </row>
        <row r="3933">
          <cell r="A3933" t="str">
            <v>P79442</v>
          </cell>
          <cell r="B3933" t="str">
            <v>ACHMAD SODIK, SE</v>
          </cell>
          <cell r="C3933" t="str">
            <v>06S01</v>
          </cell>
          <cell r="D3933">
            <v>1806000</v>
          </cell>
          <cell r="E3933">
            <v>180600</v>
          </cell>
          <cell r="F3933">
            <v>180600</v>
          </cell>
          <cell r="G3933">
            <v>300000</v>
          </cell>
          <cell r="H3933">
            <v>0</v>
          </cell>
          <cell r="I3933">
            <v>825000</v>
          </cell>
          <cell r="J3933">
            <v>2121000</v>
          </cell>
        </row>
        <row r="3934">
          <cell r="A3934" t="str">
            <v>P80422</v>
          </cell>
          <cell r="B3934" t="str">
            <v>ZAENAB TUTI</v>
          </cell>
          <cell r="C3934" t="str">
            <v>06S01</v>
          </cell>
          <cell r="D3934">
            <v>1686000</v>
          </cell>
          <cell r="E3934">
            <v>168600</v>
          </cell>
          <cell r="F3934">
            <v>168600</v>
          </cell>
          <cell r="G3934">
            <v>300000</v>
          </cell>
          <cell r="H3934">
            <v>0</v>
          </cell>
          <cell r="I3934">
            <v>825000</v>
          </cell>
          <cell r="J3934">
            <v>2121000</v>
          </cell>
        </row>
        <row r="3935">
          <cell r="A3935" t="str">
            <v>P80975</v>
          </cell>
          <cell r="B3935" t="str">
            <v>ESTININGTYAS DEWATI, SE</v>
          </cell>
          <cell r="C3935" t="str">
            <v>06S01</v>
          </cell>
          <cell r="D3935">
            <v>1738000</v>
          </cell>
          <cell r="E3935">
            <v>0</v>
          </cell>
          <cell r="F3935">
            <v>0</v>
          </cell>
          <cell r="G3935">
            <v>75000</v>
          </cell>
          <cell r="H3935">
            <v>0</v>
          </cell>
          <cell r="I3935">
            <v>825000</v>
          </cell>
          <cell r="J3935">
            <v>2255000</v>
          </cell>
        </row>
        <row r="3936">
          <cell r="A3936" t="str">
            <v>P81619</v>
          </cell>
          <cell r="B3936" t="str">
            <v>MUH. ROCHANI</v>
          </cell>
          <cell r="C3936" t="str">
            <v>06S01</v>
          </cell>
          <cell r="D3936">
            <v>1207000</v>
          </cell>
          <cell r="E3936">
            <v>0</v>
          </cell>
          <cell r="F3936">
            <v>0</v>
          </cell>
          <cell r="G3936">
            <v>75000</v>
          </cell>
          <cell r="H3936">
            <v>0</v>
          </cell>
          <cell r="I3936">
            <v>0</v>
          </cell>
          <cell r="J3936">
            <v>1712000</v>
          </cell>
        </row>
        <row r="3937">
          <cell r="A3937" t="str">
            <v>Q00781</v>
          </cell>
          <cell r="B3937" t="str">
            <v>FITA RACHMAWATI</v>
          </cell>
          <cell r="C3937" t="str">
            <v>06S01</v>
          </cell>
          <cell r="D3937">
            <v>935000</v>
          </cell>
          <cell r="E3937">
            <v>0</v>
          </cell>
          <cell r="F3937">
            <v>0</v>
          </cell>
          <cell r="G3937">
            <v>75000</v>
          </cell>
          <cell r="H3937">
            <v>0</v>
          </cell>
          <cell r="I3937">
            <v>297000</v>
          </cell>
          <cell r="J3937">
            <v>1060000</v>
          </cell>
        </row>
        <row r="3938">
          <cell r="A3938" t="str">
            <v>P62756</v>
          </cell>
          <cell r="B3938" t="str">
            <v>BAMBANG WIRYANTORO</v>
          </cell>
          <cell r="C3938" t="str">
            <v>06S02</v>
          </cell>
          <cell r="D3938">
            <v>2072000</v>
          </cell>
          <cell r="E3938">
            <v>207200</v>
          </cell>
          <cell r="F3938">
            <v>207200</v>
          </cell>
          <cell r="G3938">
            <v>300000</v>
          </cell>
          <cell r="H3938">
            <v>0</v>
          </cell>
          <cell r="I3938">
            <v>825000</v>
          </cell>
          <cell r="J3938">
            <v>1964000</v>
          </cell>
        </row>
        <row r="3939">
          <cell r="A3939" t="str">
            <v>P76309</v>
          </cell>
          <cell r="B3939" t="str">
            <v>NASOKHA, SIP.MSI</v>
          </cell>
          <cell r="C3939" t="str">
            <v>06S02</v>
          </cell>
          <cell r="D3939">
            <v>2064000</v>
          </cell>
          <cell r="E3939">
            <v>206400</v>
          </cell>
          <cell r="F3939">
            <v>206400</v>
          </cell>
          <cell r="G3939">
            <v>300000</v>
          </cell>
          <cell r="H3939">
            <v>1500000</v>
          </cell>
          <cell r="I3939">
            <v>0</v>
          </cell>
          <cell r="J3939">
            <v>2950000</v>
          </cell>
        </row>
        <row r="3940">
          <cell r="A3940" t="str">
            <v>P77957</v>
          </cell>
          <cell r="B3940" t="str">
            <v>SUJATNO</v>
          </cell>
          <cell r="C3940" t="str">
            <v>06S02</v>
          </cell>
          <cell r="D3940">
            <v>1477000</v>
          </cell>
          <cell r="E3940">
            <v>147700</v>
          </cell>
          <cell r="F3940">
            <v>147700</v>
          </cell>
          <cell r="G3940">
            <v>300000</v>
          </cell>
          <cell r="H3940">
            <v>0</v>
          </cell>
          <cell r="I3940">
            <v>0</v>
          </cell>
          <cell r="J3940">
            <v>1857000</v>
          </cell>
        </row>
        <row r="3941">
          <cell r="A3941" t="str">
            <v>P78974</v>
          </cell>
          <cell r="B3941" t="str">
            <v>DIAH PURNAMAWATI, S.E.</v>
          </cell>
          <cell r="C3941" t="str">
            <v>06S02</v>
          </cell>
          <cell r="D3941">
            <v>1865000</v>
          </cell>
          <cell r="E3941">
            <v>0</v>
          </cell>
          <cell r="F3941">
            <v>0</v>
          </cell>
          <cell r="G3941">
            <v>75000</v>
          </cell>
          <cell r="H3941">
            <v>0</v>
          </cell>
          <cell r="I3941">
            <v>825000</v>
          </cell>
          <cell r="J3941">
            <v>2116000</v>
          </cell>
        </row>
        <row r="3942">
          <cell r="A3942" t="str">
            <v>P79645</v>
          </cell>
          <cell r="B3942" t="str">
            <v>INDAH DEWI LESTARI, SH</v>
          </cell>
          <cell r="C3942" t="str">
            <v>06S02</v>
          </cell>
          <cell r="D3942">
            <v>1632000</v>
          </cell>
          <cell r="E3942">
            <v>0</v>
          </cell>
          <cell r="F3942">
            <v>0</v>
          </cell>
          <cell r="G3942">
            <v>75000</v>
          </cell>
          <cell r="H3942">
            <v>0</v>
          </cell>
          <cell r="I3942">
            <v>407000</v>
          </cell>
          <cell r="J3942">
            <v>1986000</v>
          </cell>
        </row>
        <row r="3943">
          <cell r="A3943" t="str">
            <v>Q00782</v>
          </cell>
          <cell r="B3943" t="str">
            <v>ENDAH NUR SARI ASIH</v>
          </cell>
          <cell r="C3943" t="str">
            <v>06S02</v>
          </cell>
          <cell r="D3943">
            <v>935000</v>
          </cell>
          <cell r="E3943">
            <v>0</v>
          </cell>
          <cell r="F3943">
            <v>0</v>
          </cell>
          <cell r="G3943">
            <v>75000</v>
          </cell>
          <cell r="H3943">
            <v>0</v>
          </cell>
          <cell r="I3943">
            <v>0</v>
          </cell>
          <cell r="J3943">
            <v>1030000</v>
          </cell>
        </row>
        <row r="3944">
          <cell r="A3944" t="str">
            <v>Q00783</v>
          </cell>
          <cell r="B3944" t="str">
            <v>TITIN NUR RAHMAWATI</v>
          </cell>
          <cell r="C3944" t="str">
            <v>06S02</v>
          </cell>
          <cell r="D3944">
            <v>935000</v>
          </cell>
          <cell r="E3944">
            <v>0</v>
          </cell>
          <cell r="F3944">
            <v>0</v>
          </cell>
          <cell r="G3944">
            <v>75000</v>
          </cell>
          <cell r="H3944">
            <v>0</v>
          </cell>
          <cell r="I3944">
            <v>0</v>
          </cell>
          <cell r="J3944">
            <v>1030000</v>
          </cell>
        </row>
        <row r="3945">
          <cell r="A3945" t="str">
            <v>Q00784</v>
          </cell>
          <cell r="B3945" t="str">
            <v>DIAN RAHMAYANTI</v>
          </cell>
          <cell r="C3945" t="str">
            <v>06S02</v>
          </cell>
          <cell r="D3945">
            <v>935000</v>
          </cell>
          <cell r="E3945">
            <v>0</v>
          </cell>
          <cell r="F3945">
            <v>0</v>
          </cell>
          <cell r="G3945">
            <v>75000</v>
          </cell>
          <cell r="H3945">
            <v>0</v>
          </cell>
          <cell r="I3945">
            <v>0</v>
          </cell>
          <cell r="J3945">
            <v>1030000</v>
          </cell>
        </row>
        <row r="3946">
          <cell r="A3946" t="str">
            <v>P62843</v>
          </cell>
          <cell r="B3946" t="str">
            <v>NANI RIHAYATI</v>
          </cell>
          <cell r="C3946" t="str">
            <v>06S03</v>
          </cell>
          <cell r="D3946">
            <v>2211000</v>
          </cell>
          <cell r="E3946">
            <v>221100</v>
          </cell>
          <cell r="F3946">
            <v>221100</v>
          </cell>
          <cell r="G3946">
            <v>300000</v>
          </cell>
          <cell r="H3946">
            <v>1500000</v>
          </cell>
          <cell r="I3946">
            <v>0</v>
          </cell>
          <cell r="J3946">
            <v>2825000</v>
          </cell>
        </row>
        <row r="3947">
          <cell r="A3947" t="str">
            <v>P79549</v>
          </cell>
          <cell r="B3947" t="str">
            <v>AGUS SIWI UTAMI</v>
          </cell>
          <cell r="C3947" t="str">
            <v>06S03</v>
          </cell>
          <cell r="D3947">
            <v>1806000</v>
          </cell>
          <cell r="E3947">
            <v>0</v>
          </cell>
          <cell r="F3947">
            <v>0</v>
          </cell>
          <cell r="G3947">
            <v>75000</v>
          </cell>
          <cell r="H3947">
            <v>0</v>
          </cell>
          <cell r="I3947">
            <v>407000</v>
          </cell>
          <cell r="J3947">
            <v>2051000</v>
          </cell>
        </row>
        <row r="3948">
          <cell r="A3948" t="str">
            <v>P81615</v>
          </cell>
          <cell r="B3948" t="str">
            <v>MUKTIYONO</v>
          </cell>
          <cell r="C3948" t="str">
            <v>06S03</v>
          </cell>
          <cell r="D3948">
            <v>1168000</v>
          </cell>
          <cell r="E3948">
            <v>116800</v>
          </cell>
          <cell r="F3948">
            <v>116800</v>
          </cell>
          <cell r="G3948">
            <v>300000</v>
          </cell>
          <cell r="H3948">
            <v>0</v>
          </cell>
          <cell r="I3948">
            <v>297000</v>
          </cell>
          <cell r="J3948">
            <v>1662000</v>
          </cell>
        </row>
        <row r="3949">
          <cell r="A3949" t="str">
            <v>P54471</v>
          </cell>
          <cell r="B3949" t="str">
            <v>DACHRONI, SE</v>
          </cell>
          <cell r="C3949" t="str">
            <v>06S04</v>
          </cell>
          <cell r="D3949">
            <v>2364000</v>
          </cell>
          <cell r="E3949">
            <v>236400</v>
          </cell>
          <cell r="F3949">
            <v>236400</v>
          </cell>
          <cell r="G3949">
            <v>300000</v>
          </cell>
          <cell r="H3949">
            <v>1500000</v>
          </cell>
          <cell r="I3949">
            <v>0</v>
          </cell>
          <cell r="J3949">
            <v>3050000</v>
          </cell>
        </row>
        <row r="3950">
          <cell r="A3950" t="str">
            <v>P77978</v>
          </cell>
          <cell r="B3950" t="str">
            <v>MUHDORI</v>
          </cell>
          <cell r="C3950" t="str">
            <v>06S04</v>
          </cell>
          <cell r="D3950">
            <v>1340000</v>
          </cell>
          <cell r="E3950">
            <v>0</v>
          </cell>
          <cell r="F3950">
            <v>67000</v>
          </cell>
          <cell r="G3950">
            <v>150000</v>
          </cell>
          <cell r="H3950">
            <v>0</v>
          </cell>
          <cell r="I3950">
            <v>0</v>
          </cell>
          <cell r="J3950">
            <v>1712000</v>
          </cell>
        </row>
        <row r="3951">
          <cell r="A3951" t="str">
            <v>P79709</v>
          </cell>
          <cell r="B3951" t="str">
            <v>WAHYU TITAH RINARITA</v>
          </cell>
          <cell r="C3951" t="str">
            <v>06S04</v>
          </cell>
          <cell r="D3951">
            <v>1744000</v>
          </cell>
          <cell r="E3951">
            <v>174400</v>
          </cell>
          <cell r="F3951">
            <v>174400</v>
          </cell>
          <cell r="G3951">
            <v>300000</v>
          </cell>
          <cell r="H3951">
            <v>0</v>
          </cell>
          <cell r="I3951">
            <v>407000</v>
          </cell>
          <cell r="J3951">
            <v>2208000</v>
          </cell>
        </row>
        <row r="3952">
          <cell r="A3952" t="str">
            <v>P80003</v>
          </cell>
          <cell r="B3952" t="str">
            <v>SUNLUTWIYAH, SE</v>
          </cell>
          <cell r="C3952" t="str">
            <v>06S04</v>
          </cell>
          <cell r="D3952">
            <v>1802000</v>
          </cell>
          <cell r="E3952">
            <v>180200</v>
          </cell>
          <cell r="F3952">
            <v>180200</v>
          </cell>
          <cell r="G3952">
            <v>300000</v>
          </cell>
          <cell r="H3952">
            <v>0</v>
          </cell>
          <cell r="I3952">
            <v>825000</v>
          </cell>
          <cell r="J3952">
            <v>2188000</v>
          </cell>
        </row>
        <row r="3953">
          <cell r="A3953" t="str">
            <v>Q00832</v>
          </cell>
          <cell r="B3953" t="str">
            <v>ISNA ARYASTUTI</v>
          </cell>
          <cell r="C3953" t="str">
            <v>06S04</v>
          </cell>
          <cell r="D3953">
            <v>935000</v>
          </cell>
          <cell r="E3953">
            <v>0</v>
          </cell>
          <cell r="F3953">
            <v>0</v>
          </cell>
          <cell r="G3953">
            <v>75000</v>
          </cell>
          <cell r="H3953">
            <v>0</v>
          </cell>
          <cell r="I3953">
            <v>0</v>
          </cell>
          <cell r="J3953">
            <v>1060000</v>
          </cell>
        </row>
        <row r="3954">
          <cell r="A3954" t="str">
            <v>P79710</v>
          </cell>
          <cell r="B3954" t="str">
            <v>EKA SRI YULIANI,SE</v>
          </cell>
          <cell r="C3954" t="str">
            <v>06S05</v>
          </cell>
          <cell r="D3954">
            <v>1744000</v>
          </cell>
          <cell r="E3954">
            <v>0</v>
          </cell>
          <cell r="F3954">
            <v>174400</v>
          </cell>
          <cell r="G3954">
            <v>225000</v>
          </cell>
          <cell r="H3954">
            <v>1500000</v>
          </cell>
          <cell r="I3954">
            <v>0</v>
          </cell>
          <cell r="J3954">
            <v>3050000</v>
          </cell>
        </row>
        <row r="3955">
          <cell r="A3955" t="str">
            <v>P80412</v>
          </cell>
          <cell r="B3955" t="str">
            <v>MEYTA WINDRO SALANDRI,SE</v>
          </cell>
          <cell r="C3955" t="str">
            <v>06S05</v>
          </cell>
          <cell r="D3955">
            <v>1686000</v>
          </cell>
          <cell r="E3955">
            <v>0</v>
          </cell>
          <cell r="F3955">
            <v>0</v>
          </cell>
          <cell r="G3955">
            <v>75000</v>
          </cell>
          <cell r="H3955">
            <v>0</v>
          </cell>
          <cell r="I3955">
            <v>0</v>
          </cell>
          <cell r="J3955">
            <v>2121000</v>
          </cell>
        </row>
        <row r="3956">
          <cell r="A3956" t="str">
            <v>P81029</v>
          </cell>
          <cell r="B3956" t="str">
            <v>EVI YANUARTI, S.H.</v>
          </cell>
          <cell r="C3956" t="str">
            <v>06S05</v>
          </cell>
          <cell r="D3956">
            <v>1573000</v>
          </cell>
          <cell r="E3956">
            <v>157300</v>
          </cell>
          <cell r="F3956">
            <v>78650</v>
          </cell>
          <cell r="G3956">
            <v>225000</v>
          </cell>
          <cell r="H3956">
            <v>0</v>
          </cell>
          <cell r="I3956">
            <v>0</v>
          </cell>
          <cell r="J3956">
            <v>2121000</v>
          </cell>
        </row>
        <row r="3957">
          <cell r="A3957" t="str">
            <v>P82599</v>
          </cell>
          <cell r="B3957" t="str">
            <v>WIDYAWAN FEBRIANO,SE</v>
          </cell>
          <cell r="C3957" t="str">
            <v>06S05</v>
          </cell>
          <cell r="D3957">
            <v>1202000</v>
          </cell>
          <cell r="E3957">
            <v>0</v>
          </cell>
          <cell r="F3957">
            <v>0</v>
          </cell>
          <cell r="G3957">
            <v>75000</v>
          </cell>
          <cell r="H3957">
            <v>0</v>
          </cell>
          <cell r="I3957">
            <v>407000</v>
          </cell>
          <cell r="J3957">
            <v>1920000</v>
          </cell>
        </row>
        <row r="3958">
          <cell r="A3958" t="str">
            <v>Q00833</v>
          </cell>
          <cell r="B3958" t="str">
            <v>ZULI HIDAYATI</v>
          </cell>
          <cell r="C3958" t="str">
            <v>06S05</v>
          </cell>
          <cell r="D3958">
            <v>935000</v>
          </cell>
          <cell r="E3958">
            <v>0</v>
          </cell>
          <cell r="F3958">
            <v>0</v>
          </cell>
          <cell r="G3958">
            <v>75000</v>
          </cell>
          <cell r="H3958">
            <v>0</v>
          </cell>
          <cell r="I3958">
            <v>0</v>
          </cell>
          <cell r="J3958">
            <v>1060000</v>
          </cell>
        </row>
        <row r="3959">
          <cell r="A3959" t="str">
            <v>P77026</v>
          </cell>
          <cell r="B3959" t="str">
            <v>MUHAMMAD HURI</v>
          </cell>
          <cell r="C3959" t="str">
            <v>06S06</v>
          </cell>
          <cell r="D3959">
            <v>1526000</v>
          </cell>
          <cell r="E3959">
            <v>152600</v>
          </cell>
          <cell r="F3959">
            <v>152600</v>
          </cell>
          <cell r="G3959">
            <v>300000</v>
          </cell>
          <cell r="H3959">
            <v>0</v>
          </cell>
          <cell r="I3959">
            <v>825000</v>
          </cell>
          <cell r="J3959">
            <v>1922000</v>
          </cell>
        </row>
        <row r="3960">
          <cell r="A3960" t="str">
            <v>P79289</v>
          </cell>
          <cell r="B3960" t="str">
            <v>KUNTAJI SRIWIYOTO, SE</v>
          </cell>
          <cell r="C3960" t="str">
            <v>06S06</v>
          </cell>
          <cell r="D3960">
            <v>1861000</v>
          </cell>
          <cell r="E3960">
            <v>186100</v>
          </cell>
          <cell r="F3960">
            <v>186100</v>
          </cell>
          <cell r="G3960">
            <v>300000</v>
          </cell>
          <cell r="H3960">
            <v>1500000</v>
          </cell>
          <cell r="I3960">
            <v>0</v>
          </cell>
          <cell r="J3960">
            <v>2950000</v>
          </cell>
        </row>
        <row r="3961">
          <cell r="A3961" t="str">
            <v>P80166</v>
          </cell>
          <cell r="B3961" t="str">
            <v>SUHARDI</v>
          </cell>
          <cell r="C3961" t="str">
            <v>06S06</v>
          </cell>
          <cell r="D3961">
            <v>1686000</v>
          </cell>
          <cell r="E3961">
            <v>168600</v>
          </cell>
          <cell r="F3961">
            <v>168600</v>
          </cell>
          <cell r="G3961">
            <v>300000</v>
          </cell>
          <cell r="H3961">
            <v>0</v>
          </cell>
          <cell r="I3961">
            <v>825000</v>
          </cell>
          <cell r="J3961">
            <v>2051000</v>
          </cell>
        </row>
        <row r="3962">
          <cell r="A3962" t="str">
            <v>P81693</v>
          </cell>
          <cell r="B3962" t="str">
            <v>JAYADI</v>
          </cell>
          <cell r="C3962" t="str">
            <v>06S06</v>
          </cell>
          <cell r="D3962">
            <v>1129000</v>
          </cell>
          <cell r="E3962">
            <v>112900</v>
          </cell>
          <cell r="F3962">
            <v>112900</v>
          </cell>
          <cell r="G3962">
            <v>300000</v>
          </cell>
          <cell r="H3962">
            <v>0</v>
          </cell>
          <cell r="I3962">
            <v>0</v>
          </cell>
          <cell r="J3962">
            <v>1662000</v>
          </cell>
        </row>
        <row r="3963">
          <cell r="A3963" t="str">
            <v>Q00834</v>
          </cell>
          <cell r="B3963" t="str">
            <v>ITA PURNAMASARI</v>
          </cell>
          <cell r="C3963" t="str">
            <v>06S06</v>
          </cell>
          <cell r="D3963">
            <v>935000</v>
          </cell>
          <cell r="E3963">
            <v>0</v>
          </cell>
          <cell r="F3963">
            <v>0</v>
          </cell>
          <cell r="G3963">
            <v>75000</v>
          </cell>
          <cell r="H3963">
            <v>0</v>
          </cell>
          <cell r="I3963">
            <v>0</v>
          </cell>
          <cell r="J3963">
            <v>1030000</v>
          </cell>
        </row>
        <row r="3964">
          <cell r="A3964" t="str">
            <v>P79664</v>
          </cell>
          <cell r="B3964" t="str">
            <v>SRI PAWESTRI DAMARJATI</v>
          </cell>
          <cell r="C3964" t="str">
            <v>06S07</v>
          </cell>
          <cell r="D3964">
            <v>1632000</v>
          </cell>
          <cell r="E3964">
            <v>0</v>
          </cell>
          <cell r="F3964">
            <v>0</v>
          </cell>
          <cell r="G3964">
            <v>75000</v>
          </cell>
          <cell r="H3964">
            <v>0</v>
          </cell>
          <cell r="I3964">
            <v>825000</v>
          </cell>
          <cell r="J3964">
            <v>2138000</v>
          </cell>
        </row>
        <row r="3965">
          <cell r="A3965" t="str">
            <v>P80314</v>
          </cell>
          <cell r="B3965" t="str">
            <v>SUBAKDO, S.E.</v>
          </cell>
          <cell r="C3965" t="str">
            <v>06S07</v>
          </cell>
          <cell r="D3965">
            <v>1923000</v>
          </cell>
          <cell r="E3965">
            <v>192300</v>
          </cell>
          <cell r="F3965">
            <v>192300</v>
          </cell>
          <cell r="G3965">
            <v>300000</v>
          </cell>
          <cell r="H3965">
            <v>1500000</v>
          </cell>
          <cell r="I3965">
            <v>0</v>
          </cell>
          <cell r="J3965">
            <v>2925000</v>
          </cell>
        </row>
        <row r="3966">
          <cell r="A3966" t="str">
            <v>P81113</v>
          </cell>
          <cell r="B3966" t="str">
            <v>RINA NURYANTI</v>
          </cell>
          <cell r="C3966" t="str">
            <v>06S07</v>
          </cell>
          <cell r="D3966">
            <v>1523000</v>
          </cell>
          <cell r="E3966">
            <v>152300</v>
          </cell>
          <cell r="F3966">
            <v>152300</v>
          </cell>
          <cell r="G3966">
            <v>300000</v>
          </cell>
          <cell r="H3966">
            <v>0</v>
          </cell>
          <cell r="I3966">
            <v>407000</v>
          </cell>
          <cell r="J3966">
            <v>2054000</v>
          </cell>
        </row>
        <row r="3967">
          <cell r="A3967" t="str">
            <v>P82083</v>
          </cell>
          <cell r="B3967" t="str">
            <v>ZAENAL ABIDIN</v>
          </cell>
          <cell r="C3967" t="str">
            <v>06S07</v>
          </cell>
          <cell r="D3967">
            <v>1126000</v>
          </cell>
          <cell r="E3967">
            <v>0</v>
          </cell>
          <cell r="F3967">
            <v>0</v>
          </cell>
          <cell r="G3967">
            <v>150000</v>
          </cell>
          <cell r="H3967">
            <v>0</v>
          </cell>
          <cell r="I3967">
            <v>0</v>
          </cell>
          <cell r="J3967">
            <v>1785000</v>
          </cell>
        </row>
        <row r="3968">
          <cell r="A3968" t="str">
            <v>Q00785</v>
          </cell>
          <cell r="B3968" t="str">
            <v>YOANITHA KRISMA MEMORIANI</v>
          </cell>
          <cell r="C3968" t="str">
            <v>06S07</v>
          </cell>
          <cell r="D3968">
            <v>935000</v>
          </cell>
          <cell r="E3968">
            <v>0</v>
          </cell>
          <cell r="F3968">
            <v>0</v>
          </cell>
          <cell r="G3968">
            <v>75000</v>
          </cell>
          <cell r="H3968">
            <v>0</v>
          </cell>
          <cell r="I3968">
            <v>297000</v>
          </cell>
          <cell r="J3968">
            <v>1060000</v>
          </cell>
        </row>
        <row r="3969">
          <cell r="A3969" t="str">
            <v>P47230</v>
          </cell>
          <cell r="B3969" t="str">
            <v>SUTOJO</v>
          </cell>
          <cell r="C3969" t="str">
            <v>09000</v>
          </cell>
          <cell r="D3969">
            <v>2451000</v>
          </cell>
          <cell r="E3969">
            <v>245100</v>
          </cell>
          <cell r="F3969">
            <v>122550</v>
          </cell>
          <cell r="G3969">
            <v>225000</v>
          </cell>
          <cell r="H3969">
            <v>1500000</v>
          </cell>
          <cell r="I3969">
            <v>0</v>
          </cell>
          <cell r="J3969">
            <v>2875000</v>
          </cell>
        </row>
        <row r="3970">
          <cell r="A3970" t="str">
            <v>P47442</v>
          </cell>
          <cell r="B3970" t="str">
            <v>SURIPNO,SE</v>
          </cell>
          <cell r="C3970" t="str">
            <v>09000</v>
          </cell>
          <cell r="D3970">
            <v>2446000</v>
          </cell>
          <cell r="E3970">
            <v>244600</v>
          </cell>
          <cell r="F3970">
            <v>0</v>
          </cell>
          <cell r="G3970">
            <v>150000</v>
          </cell>
          <cell r="H3970">
            <v>1500000</v>
          </cell>
          <cell r="I3970">
            <v>0</v>
          </cell>
          <cell r="J3970">
            <v>2875000</v>
          </cell>
        </row>
        <row r="3971">
          <cell r="A3971" t="str">
            <v>P50759</v>
          </cell>
          <cell r="B3971" t="str">
            <v>DRS. SUTEDJO,  MM</v>
          </cell>
          <cell r="C3971" t="str">
            <v>09000</v>
          </cell>
          <cell r="D3971">
            <v>2359000</v>
          </cell>
          <cell r="E3971">
            <v>235900</v>
          </cell>
          <cell r="F3971">
            <v>0</v>
          </cell>
          <cell r="G3971">
            <v>150000</v>
          </cell>
          <cell r="H3971">
            <v>2100000</v>
          </cell>
          <cell r="I3971">
            <v>0</v>
          </cell>
          <cell r="J3971">
            <v>3938000</v>
          </cell>
        </row>
        <row r="3972">
          <cell r="A3972" t="str">
            <v>P50789</v>
          </cell>
          <cell r="B3972" t="str">
            <v>BAMBANG YASMINTARSO,SMHK</v>
          </cell>
          <cell r="C3972" t="str">
            <v>09000</v>
          </cell>
          <cell r="D3972">
            <v>2288000</v>
          </cell>
          <cell r="E3972">
            <v>0</v>
          </cell>
          <cell r="F3972">
            <v>0</v>
          </cell>
          <cell r="G3972">
            <v>75000</v>
          </cell>
          <cell r="H3972">
            <v>1500000</v>
          </cell>
          <cell r="I3972">
            <v>0</v>
          </cell>
          <cell r="J3972">
            <v>2875000</v>
          </cell>
        </row>
        <row r="3973">
          <cell r="A3973" t="str">
            <v>P51519</v>
          </cell>
          <cell r="B3973" t="str">
            <v>YUSMIANTO, SE</v>
          </cell>
          <cell r="C3973" t="str">
            <v>09000</v>
          </cell>
          <cell r="D3973">
            <v>2364000</v>
          </cell>
          <cell r="E3973">
            <v>236400</v>
          </cell>
          <cell r="F3973">
            <v>236400</v>
          </cell>
          <cell r="G3973">
            <v>300000</v>
          </cell>
          <cell r="H3973">
            <v>2100000</v>
          </cell>
          <cell r="I3973">
            <v>0</v>
          </cell>
          <cell r="J3973">
            <v>3938000</v>
          </cell>
        </row>
        <row r="3974">
          <cell r="A3974" t="str">
            <v>P52068</v>
          </cell>
          <cell r="B3974" t="str">
            <v>SUDIYANTONO</v>
          </cell>
          <cell r="C3974" t="str">
            <v>09000</v>
          </cell>
          <cell r="D3974">
            <v>2211000</v>
          </cell>
          <cell r="E3974">
            <v>221100</v>
          </cell>
          <cell r="F3974">
            <v>0</v>
          </cell>
          <cell r="G3974">
            <v>150000</v>
          </cell>
          <cell r="H3974">
            <v>0</v>
          </cell>
          <cell r="I3974">
            <v>0</v>
          </cell>
          <cell r="J3974">
            <v>2200000</v>
          </cell>
        </row>
        <row r="3975">
          <cell r="A3975" t="str">
            <v>P52204</v>
          </cell>
          <cell r="B3975" t="str">
            <v>SUWITO RIYANTO, S.E.</v>
          </cell>
          <cell r="C3975" t="str">
            <v>09000</v>
          </cell>
          <cell r="D3975">
            <v>2442000</v>
          </cell>
          <cell r="E3975">
            <v>244200</v>
          </cell>
          <cell r="F3975">
            <v>244200</v>
          </cell>
          <cell r="G3975">
            <v>300000</v>
          </cell>
          <cell r="H3975">
            <v>2100000</v>
          </cell>
          <cell r="I3975">
            <v>0</v>
          </cell>
          <cell r="J3975">
            <v>3938000</v>
          </cell>
        </row>
        <row r="3976">
          <cell r="A3976" t="str">
            <v>P52621</v>
          </cell>
          <cell r="B3976" t="str">
            <v>MAYAR BUDIONO, SM.Hk.</v>
          </cell>
          <cell r="C3976" t="str">
            <v>09000</v>
          </cell>
          <cell r="D3976">
            <v>2140000</v>
          </cell>
          <cell r="E3976">
            <v>214000</v>
          </cell>
          <cell r="F3976">
            <v>214000</v>
          </cell>
          <cell r="G3976">
            <v>300000</v>
          </cell>
          <cell r="H3976">
            <v>1500000</v>
          </cell>
          <cell r="I3976">
            <v>0</v>
          </cell>
          <cell r="J3976">
            <v>2875000</v>
          </cell>
        </row>
        <row r="3977">
          <cell r="A3977" t="str">
            <v>P53194</v>
          </cell>
          <cell r="B3977" t="str">
            <v>MINNANTO, S.H.</v>
          </cell>
          <cell r="C3977" t="str">
            <v>09000</v>
          </cell>
          <cell r="D3977">
            <v>2364000</v>
          </cell>
          <cell r="E3977">
            <v>236400</v>
          </cell>
          <cell r="F3977">
            <v>118200</v>
          </cell>
          <cell r="G3977">
            <v>225000</v>
          </cell>
          <cell r="H3977">
            <v>1500000</v>
          </cell>
          <cell r="I3977">
            <v>0</v>
          </cell>
          <cell r="J3977">
            <v>2760000</v>
          </cell>
        </row>
        <row r="3978">
          <cell r="A3978" t="str">
            <v>P53256</v>
          </cell>
          <cell r="B3978" t="str">
            <v>H. SUPATMOKO, SH. MM.</v>
          </cell>
          <cell r="C3978" t="str">
            <v>09000</v>
          </cell>
          <cell r="D3978">
            <v>2522000</v>
          </cell>
          <cell r="E3978">
            <v>252200</v>
          </cell>
          <cell r="F3978">
            <v>0</v>
          </cell>
          <cell r="G3978">
            <v>150000</v>
          </cell>
          <cell r="H3978">
            <v>4800000</v>
          </cell>
          <cell r="I3978">
            <v>0</v>
          </cell>
          <cell r="J3978">
            <v>5438000</v>
          </cell>
        </row>
        <row r="3979">
          <cell r="A3979" t="str">
            <v>P53272</v>
          </cell>
          <cell r="B3979" t="str">
            <v>SUPRIJANTO</v>
          </cell>
          <cell r="C3979" t="str">
            <v>09000</v>
          </cell>
          <cell r="D3979">
            <v>2288000</v>
          </cell>
          <cell r="E3979">
            <v>228800</v>
          </cell>
          <cell r="F3979">
            <v>228800</v>
          </cell>
          <cell r="G3979">
            <v>300000</v>
          </cell>
          <cell r="H3979">
            <v>0</v>
          </cell>
          <cell r="I3979">
            <v>0</v>
          </cell>
          <cell r="J3979">
            <v>2112000</v>
          </cell>
        </row>
        <row r="3980">
          <cell r="A3980" t="str">
            <v>P53634</v>
          </cell>
          <cell r="B3980" t="str">
            <v>DRS. KUSDIJANTO</v>
          </cell>
          <cell r="C3980" t="str">
            <v>09000</v>
          </cell>
          <cell r="D3980">
            <v>2442000</v>
          </cell>
          <cell r="E3980">
            <v>244200</v>
          </cell>
          <cell r="F3980">
            <v>244200</v>
          </cell>
          <cell r="G3980">
            <v>300000</v>
          </cell>
          <cell r="H3980">
            <v>2100000</v>
          </cell>
          <cell r="I3980">
            <v>0</v>
          </cell>
          <cell r="J3980">
            <v>3938000</v>
          </cell>
        </row>
        <row r="3981">
          <cell r="A3981" t="str">
            <v>P54166</v>
          </cell>
          <cell r="B3981" t="str">
            <v>MOCHAMAD SOLICHIN</v>
          </cell>
          <cell r="C3981" t="str">
            <v>09000</v>
          </cell>
          <cell r="D3981">
            <v>2144000</v>
          </cell>
          <cell r="E3981">
            <v>214400</v>
          </cell>
          <cell r="F3981">
            <v>107200</v>
          </cell>
          <cell r="G3981">
            <v>225000</v>
          </cell>
          <cell r="H3981">
            <v>0</v>
          </cell>
          <cell r="I3981">
            <v>0</v>
          </cell>
          <cell r="J3981">
            <v>1881000</v>
          </cell>
        </row>
        <row r="3982">
          <cell r="A3982" t="str">
            <v>P62817</v>
          </cell>
          <cell r="B3982" t="str">
            <v>SUTRISNO</v>
          </cell>
          <cell r="C3982" t="str">
            <v>09000</v>
          </cell>
          <cell r="D3982">
            <v>1809000</v>
          </cell>
          <cell r="E3982">
            <v>180900</v>
          </cell>
          <cell r="F3982">
            <v>0</v>
          </cell>
          <cell r="G3982">
            <v>150000</v>
          </cell>
          <cell r="H3982">
            <v>0</v>
          </cell>
          <cell r="I3982">
            <v>0</v>
          </cell>
          <cell r="J3982">
            <v>1994000</v>
          </cell>
        </row>
        <row r="3983">
          <cell r="A3983" t="str">
            <v>P62939</v>
          </cell>
          <cell r="B3983" t="str">
            <v>TRI ISMARJANI</v>
          </cell>
          <cell r="C3983" t="str">
            <v>09000</v>
          </cell>
          <cell r="D3983">
            <v>2002000</v>
          </cell>
          <cell r="E3983">
            <v>0</v>
          </cell>
          <cell r="F3983">
            <v>0</v>
          </cell>
          <cell r="G3983">
            <v>75000</v>
          </cell>
          <cell r="H3983">
            <v>0</v>
          </cell>
          <cell r="I3983">
            <v>0</v>
          </cell>
          <cell r="J3983">
            <v>2063000</v>
          </cell>
        </row>
        <row r="3984">
          <cell r="A3984" t="str">
            <v>P63091</v>
          </cell>
          <cell r="B3984" t="str">
            <v>SARGIYONO, SH</v>
          </cell>
          <cell r="C3984" t="str">
            <v>09000</v>
          </cell>
          <cell r="D3984">
            <v>2064000</v>
          </cell>
          <cell r="E3984">
            <v>0</v>
          </cell>
          <cell r="F3984">
            <v>0</v>
          </cell>
          <cell r="G3984">
            <v>75000</v>
          </cell>
          <cell r="H3984">
            <v>1600000</v>
          </cell>
          <cell r="I3984">
            <v>0</v>
          </cell>
          <cell r="J3984">
            <v>3240000</v>
          </cell>
        </row>
        <row r="3985">
          <cell r="A3985" t="str">
            <v>P63245</v>
          </cell>
          <cell r="B3985" t="str">
            <v>ASIYANTO</v>
          </cell>
          <cell r="C3985" t="str">
            <v>09000</v>
          </cell>
          <cell r="D3985">
            <v>2072000</v>
          </cell>
          <cell r="E3985">
            <v>207200</v>
          </cell>
          <cell r="F3985">
            <v>207200</v>
          </cell>
          <cell r="G3985">
            <v>300000</v>
          </cell>
          <cell r="H3985">
            <v>0</v>
          </cell>
          <cell r="I3985">
            <v>0</v>
          </cell>
          <cell r="J3985">
            <v>1980000</v>
          </cell>
        </row>
        <row r="3986">
          <cell r="A3986" t="str">
            <v>P66280</v>
          </cell>
          <cell r="B3986" t="str">
            <v>SARJIMIN, ST</v>
          </cell>
          <cell r="C3986" t="str">
            <v>09000</v>
          </cell>
          <cell r="D3986">
            <v>2211000</v>
          </cell>
          <cell r="E3986">
            <v>221100</v>
          </cell>
          <cell r="F3986">
            <v>110550</v>
          </cell>
          <cell r="G3986">
            <v>225000</v>
          </cell>
          <cell r="H3986">
            <v>1500000</v>
          </cell>
          <cell r="I3986">
            <v>0</v>
          </cell>
          <cell r="J3986">
            <v>2875000</v>
          </cell>
        </row>
        <row r="3987">
          <cell r="A3987" t="str">
            <v>P71519</v>
          </cell>
          <cell r="B3987" t="str">
            <v>WAHYUDI</v>
          </cell>
          <cell r="C3987" t="str">
            <v>09000</v>
          </cell>
          <cell r="D3987">
            <v>1583000</v>
          </cell>
          <cell r="E3987">
            <v>158300</v>
          </cell>
          <cell r="F3987">
            <v>0</v>
          </cell>
          <cell r="G3987">
            <v>150000</v>
          </cell>
          <cell r="H3987">
            <v>0</v>
          </cell>
          <cell r="I3987">
            <v>0</v>
          </cell>
          <cell r="J3987">
            <v>1782000</v>
          </cell>
        </row>
        <row r="3988">
          <cell r="A3988" t="str">
            <v>P76151</v>
          </cell>
          <cell r="B3988" t="str">
            <v>ADE HARSONO, SE</v>
          </cell>
          <cell r="C3988" t="str">
            <v>09000</v>
          </cell>
          <cell r="D3988">
            <v>1998000</v>
          </cell>
          <cell r="E3988">
            <v>199800</v>
          </cell>
          <cell r="F3988">
            <v>299700</v>
          </cell>
          <cell r="G3988">
            <v>375000</v>
          </cell>
          <cell r="H3988">
            <v>1500000</v>
          </cell>
          <cell r="I3988">
            <v>0</v>
          </cell>
          <cell r="J3988">
            <v>2875000</v>
          </cell>
        </row>
        <row r="3989">
          <cell r="A3989" t="str">
            <v>P77941</v>
          </cell>
          <cell r="B3989" t="str">
            <v>HERMAN ARTONI</v>
          </cell>
          <cell r="C3989" t="str">
            <v>09000</v>
          </cell>
          <cell r="D3989">
            <v>1994000</v>
          </cell>
          <cell r="E3989">
            <v>199400</v>
          </cell>
          <cell r="F3989">
            <v>199400</v>
          </cell>
          <cell r="G3989">
            <v>300000</v>
          </cell>
          <cell r="H3989">
            <v>1500000</v>
          </cell>
          <cell r="I3989">
            <v>0</v>
          </cell>
          <cell r="J3989">
            <v>2875000</v>
          </cell>
        </row>
        <row r="3990">
          <cell r="A3990" t="str">
            <v>P78938</v>
          </cell>
          <cell r="B3990" t="str">
            <v>MUHAMMAD HANAFI</v>
          </cell>
          <cell r="C3990" t="str">
            <v>09000</v>
          </cell>
          <cell r="D3990">
            <v>1806000</v>
          </cell>
          <cell r="E3990">
            <v>180600</v>
          </cell>
          <cell r="F3990">
            <v>180600</v>
          </cell>
          <cell r="G3990">
            <v>300000</v>
          </cell>
          <cell r="H3990">
            <v>0</v>
          </cell>
          <cell r="I3990">
            <v>0</v>
          </cell>
          <cell r="J3990">
            <v>2063000</v>
          </cell>
        </row>
        <row r="3991">
          <cell r="A3991" t="str">
            <v>P79222</v>
          </cell>
          <cell r="B3991" t="str">
            <v>ANDREAS WAHJUHONO, S.E.</v>
          </cell>
          <cell r="C3991" t="str">
            <v>09000</v>
          </cell>
          <cell r="D3991">
            <v>1744000</v>
          </cell>
          <cell r="E3991">
            <v>174400</v>
          </cell>
          <cell r="F3991">
            <v>174400</v>
          </cell>
          <cell r="G3991">
            <v>300000</v>
          </cell>
          <cell r="H3991">
            <v>900000</v>
          </cell>
          <cell r="I3991">
            <v>0</v>
          </cell>
          <cell r="J3991">
            <v>2875000</v>
          </cell>
        </row>
        <row r="3992">
          <cell r="A3992" t="str">
            <v>P79358</v>
          </cell>
          <cell r="B3992" t="str">
            <v>GANIS EKO WAHYUDI</v>
          </cell>
          <cell r="C3992" t="str">
            <v>09000</v>
          </cell>
          <cell r="D3992">
            <v>1748000</v>
          </cell>
          <cell r="E3992">
            <v>174800</v>
          </cell>
          <cell r="F3992">
            <v>174800</v>
          </cell>
          <cell r="G3992">
            <v>300000</v>
          </cell>
          <cell r="H3992">
            <v>0</v>
          </cell>
          <cell r="I3992">
            <v>0</v>
          </cell>
          <cell r="J3992">
            <v>1914000</v>
          </cell>
        </row>
        <row r="3993">
          <cell r="A3993" t="str">
            <v>P79433</v>
          </cell>
          <cell r="B3993" t="str">
            <v>NUGROHO TRI PUTRANTO, SE</v>
          </cell>
          <cell r="C3993" t="str">
            <v>09000</v>
          </cell>
          <cell r="D3993">
            <v>1865000</v>
          </cell>
          <cell r="E3993">
            <v>186500</v>
          </cell>
          <cell r="F3993">
            <v>93250</v>
          </cell>
          <cell r="G3993">
            <v>225000</v>
          </cell>
          <cell r="H3993">
            <v>1500000</v>
          </cell>
          <cell r="I3993">
            <v>0</v>
          </cell>
          <cell r="J3993">
            <v>2875000</v>
          </cell>
        </row>
        <row r="3994">
          <cell r="A3994" t="str">
            <v>P79712</v>
          </cell>
          <cell r="B3994" t="str">
            <v>HADININGSIH,SE</v>
          </cell>
          <cell r="C3994" t="str">
            <v>09000</v>
          </cell>
          <cell r="D3994">
            <v>1744000</v>
          </cell>
          <cell r="E3994">
            <v>174400</v>
          </cell>
          <cell r="F3994">
            <v>87200</v>
          </cell>
          <cell r="G3994">
            <v>225000</v>
          </cell>
          <cell r="H3994">
            <v>900000</v>
          </cell>
          <cell r="I3994">
            <v>0</v>
          </cell>
          <cell r="J3994">
            <v>2875000</v>
          </cell>
        </row>
        <row r="3995">
          <cell r="A3995" t="str">
            <v>P79805</v>
          </cell>
          <cell r="B3995" t="str">
            <v>ENDANG PERTIWI, SE,MM</v>
          </cell>
          <cell r="C3995" t="str">
            <v>09000</v>
          </cell>
          <cell r="D3995">
            <v>2060000</v>
          </cell>
          <cell r="E3995">
            <v>206000</v>
          </cell>
          <cell r="F3995">
            <v>206000</v>
          </cell>
          <cell r="G3995">
            <v>300000</v>
          </cell>
          <cell r="H3995">
            <v>1500000</v>
          </cell>
          <cell r="I3995">
            <v>0</v>
          </cell>
          <cell r="J3995">
            <v>2875000</v>
          </cell>
        </row>
        <row r="3996">
          <cell r="A3996" t="str">
            <v>P79856</v>
          </cell>
          <cell r="B3996" t="str">
            <v>MELLA ARSYAD</v>
          </cell>
          <cell r="C3996" t="str">
            <v>09000</v>
          </cell>
          <cell r="D3996">
            <v>1686000</v>
          </cell>
          <cell r="E3996">
            <v>168600</v>
          </cell>
          <cell r="F3996">
            <v>168600</v>
          </cell>
          <cell r="G3996">
            <v>300000</v>
          </cell>
          <cell r="H3996">
            <v>0</v>
          </cell>
          <cell r="I3996">
            <v>0</v>
          </cell>
          <cell r="J3996">
            <v>2063000</v>
          </cell>
        </row>
        <row r="3997">
          <cell r="A3997" t="str">
            <v>P79870</v>
          </cell>
          <cell r="B3997" t="str">
            <v>SRI RETNOWATI, S.E.</v>
          </cell>
          <cell r="C3997" t="str">
            <v>09000</v>
          </cell>
          <cell r="D3997">
            <v>2060000</v>
          </cell>
          <cell r="E3997">
            <v>206000</v>
          </cell>
          <cell r="F3997">
            <v>206000</v>
          </cell>
          <cell r="G3997">
            <v>300000</v>
          </cell>
          <cell r="H3997">
            <v>1500000</v>
          </cell>
          <cell r="I3997">
            <v>0</v>
          </cell>
          <cell r="J3997">
            <v>2875000</v>
          </cell>
        </row>
        <row r="3998">
          <cell r="A3998" t="str">
            <v>P79873</v>
          </cell>
          <cell r="B3998" t="str">
            <v>NOOR HIDAYANTO, S.KOM</v>
          </cell>
          <cell r="C3998" t="str">
            <v>09000</v>
          </cell>
          <cell r="D3998">
            <v>1686000</v>
          </cell>
          <cell r="E3998">
            <v>168600</v>
          </cell>
          <cell r="F3998">
            <v>168600</v>
          </cell>
          <cell r="G3998">
            <v>300000</v>
          </cell>
          <cell r="H3998">
            <v>1500000</v>
          </cell>
          <cell r="I3998">
            <v>0</v>
          </cell>
          <cell r="J3998">
            <v>2875000</v>
          </cell>
        </row>
        <row r="3999">
          <cell r="A3999" t="str">
            <v>P80045</v>
          </cell>
          <cell r="B3999" t="str">
            <v>WILMA HANIFAH, S.E.</v>
          </cell>
          <cell r="C3999" t="str">
            <v>09000</v>
          </cell>
          <cell r="D3999">
            <v>1990000</v>
          </cell>
          <cell r="E3999">
            <v>199000</v>
          </cell>
          <cell r="F3999">
            <v>199000</v>
          </cell>
          <cell r="G3999">
            <v>300000</v>
          </cell>
          <cell r="H3999">
            <v>1500000</v>
          </cell>
          <cell r="I3999">
            <v>0</v>
          </cell>
          <cell r="J3999">
            <v>2507000</v>
          </cell>
        </row>
        <row r="4000">
          <cell r="A4000" t="str">
            <v>P80147</v>
          </cell>
          <cell r="B4000" t="str">
            <v>PRANOWO TALUSI ANTORO</v>
          </cell>
          <cell r="C4000" t="str">
            <v>09000</v>
          </cell>
          <cell r="D4000">
            <v>1744000</v>
          </cell>
          <cell r="E4000">
            <v>174400</v>
          </cell>
          <cell r="F4000">
            <v>87200</v>
          </cell>
          <cell r="G4000">
            <v>225000</v>
          </cell>
          <cell r="H4000">
            <v>1500000</v>
          </cell>
          <cell r="I4000">
            <v>0</v>
          </cell>
          <cell r="J4000">
            <v>2875000</v>
          </cell>
        </row>
        <row r="4001">
          <cell r="A4001" t="str">
            <v>P80355</v>
          </cell>
          <cell r="B4001" t="str">
            <v>HERI PRASONGKO, S.E.</v>
          </cell>
          <cell r="C4001" t="str">
            <v>09000</v>
          </cell>
          <cell r="D4001">
            <v>1686000</v>
          </cell>
          <cell r="E4001">
            <v>168600</v>
          </cell>
          <cell r="F4001">
            <v>168600</v>
          </cell>
          <cell r="G4001">
            <v>300000</v>
          </cell>
          <cell r="H4001">
            <v>1500000</v>
          </cell>
          <cell r="I4001">
            <v>0</v>
          </cell>
          <cell r="J4001">
            <v>2875000</v>
          </cell>
        </row>
        <row r="4002">
          <cell r="A4002" t="str">
            <v>P80397</v>
          </cell>
          <cell r="B4002" t="str">
            <v>AGUS MARDIKO LUHUR BUDIANTORO, S.E.</v>
          </cell>
          <cell r="C4002" t="str">
            <v>09000</v>
          </cell>
          <cell r="D4002">
            <v>1686000</v>
          </cell>
          <cell r="E4002">
            <v>168600</v>
          </cell>
          <cell r="F4002">
            <v>168600</v>
          </cell>
          <cell r="G4002">
            <v>300000</v>
          </cell>
          <cell r="H4002">
            <v>1500000</v>
          </cell>
          <cell r="I4002">
            <v>0</v>
          </cell>
          <cell r="J4002">
            <v>2875000</v>
          </cell>
        </row>
        <row r="4003">
          <cell r="A4003" t="str">
            <v>P80936</v>
          </cell>
          <cell r="B4003" t="str">
            <v>ALFAFATIH ROSADA, SE.AK</v>
          </cell>
          <cell r="C4003" t="str">
            <v>09000</v>
          </cell>
          <cell r="D4003">
            <v>1738000</v>
          </cell>
          <cell r="E4003">
            <v>173800</v>
          </cell>
          <cell r="F4003">
            <v>173800</v>
          </cell>
          <cell r="G4003">
            <v>300000</v>
          </cell>
          <cell r="H4003">
            <v>0</v>
          </cell>
          <cell r="I4003">
            <v>0</v>
          </cell>
          <cell r="J4003">
            <v>2200000</v>
          </cell>
        </row>
        <row r="4004">
          <cell r="A4004" t="str">
            <v>P81016</v>
          </cell>
          <cell r="B4004" t="str">
            <v>ERSI PADARYANINGRUM, SE</v>
          </cell>
          <cell r="C4004" t="str">
            <v>09000</v>
          </cell>
          <cell r="D4004">
            <v>1625000</v>
          </cell>
          <cell r="E4004">
            <v>162500</v>
          </cell>
          <cell r="F4004">
            <v>162500</v>
          </cell>
          <cell r="G4004">
            <v>300000</v>
          </cell>
          <cell r="H4004">
            <v>0</v>
          </cell>
          <cell r="I4004">
            <v>0</v>
          </cell>
          <cell r="J4004">
            <v>2132000</v>
          </cell>
        </row>
        <row r="4005">
          <cell r="A4005" t="str">
            <v>P81064</v>
          </cell>
          <cell r="B4005" t="str">
            <v>SAIFUL ARIF, SP</v>
          </cell>
          <cell r="C4005" t="str">
            <v>09000</v>
          </cell>
          <cell r="D4005">
            <v>1379000</v>
          </cell>
          <cell r="E4005">
            <v>137900</v>
          </cell>
          <cell r="F4005">
            <v>137900</v>
          </cell>
          <cell r="G4005">
            <v>300000</v>
          </cell>
          <cell r="H4005">
            <v>0</v>
          </cell>
          <cell r="I4005">
            <v>0</v>
          </cell>
          <cell r="J4005">
            <v>1619000</v>
          </cell>
        </row>
        <row r="4006">
          <cell r="A4006" t="str">
            <v>P81333</v>
          </cell>
          <cell r="B4006" t="str">
            <v>BAMBANG PURNOMO, SE</v>
          </cell>
          <cell r="C4006" t="str">
            <v>09000</v>
          </cell>
          <cell r="D4006">
            <v>1168000</v>
          </cell>
          <cell r="E4006">
            <v>116800</v>
          </cell>
          <cell r="F4006">
            <v>58400</v>
          </cell>
          <cell r="G4006">
            <v>225000</v>
          </cell>
          <cell r="H4006">
            <v>0</v>
          </cell>
          <cell r="I4006">
            <v>0</v>
          </cell>
          <cell r="J4006">
            <v>1650000</v>
          </cell>
        </row>
        <row r="4007">
          <cell r="A4007" t="str">
            <v>P81450</v>
          </cell>
          <cell r="B4007" t="str">
            <v>JAYA ATMAJA, SE</v>
          </cell>
          <cell r="C4007" t="str">
            <v>09000</v>
          </cell>
          <cell r="D4007">
            <v>1207000</v>
          </cell>
          <cell r="E4007">
            <v>120700</v>
          </cell>
          <cell r="F4007">
            <v>120700</v>
          </cell>
          <cell r="G4007">
            <v>300000</v>
          </cell>
          <cell r="H4007">
            <v>0</v>
          </cell>
          <cell r="I4007">
            <v>401500</v>
          </cell>
          <cell r="J4007">
            <v>1829000</v>
          </cell>
        </row>
        <row r="4008">
          <cell r="A4008" t="str">
            <v>P81463</v>
          </cell>
          <cell r="B4008" t="str">
            <v>ARIES MUNANDAR, SE.</v>
          </cell>
          <cell r="C4008" t="str">
            <v>09000</v>
          </cell>
          <cell r="D4008">
            <v>1207000</v>
          </cell>
          <cell r="E4008">
            <v>120700</v>
          </cell>
          <cell r="F4008">
            <v>120700</v>
          </cell>
          <cell r="G4008">
            <v>300000</v>
          </cell>
          <cell r="H4008">
            <v>0</v>
          </cell>
          <cell r="I4008">
            <v>401500</v>
          </cell>
          <cell r="J4008">
            <v>1719000</v>
          </cell>
        </row>
        <row r="4009">
          <cell r="A4009" t="str">
            <v>P81533</v>
          </cell>
          <cell r="B4009" t="str">
            <v>WAHYUDI YUSUF</v>
          </cell>
          <cell r="C4009" t="str">
            <v>09000</v>
          </cell>
          <cell r="D4009">
            <v>1246000</v>
          </cell>
          <cell r="E4009">
            <v>124600</v>
          </cell>
          <cell r="F4009">
            <v>62300</v>
          </cell>
          <cell r="G4009">
            <v>225000</v>
          </cell>
          <cell r="H4009">
            <v>0</v>
          </cell>
          <cell r="I4009">
            <v>0</v>
          </cell>
          <cell r="J4009">
            <v>1788000</v>
          </cell>
        </row>
        <row r="4010">
          <cell r="A4010" t="str">
            <v>P82201</v>
          </cell>
          <cell r="B4010" t="str">
            <v>NANANG WIBISONO</v>
          </cell>
          <cell r="C4010" t="str">
            <v>09000</v>
          </cell>
          <cell r="D4010">
            <v>1164000</v>
          </cell>
          <cell r="E4010">
            <v>116400</v>
          </cell>
          <cell r="F4010">
            <v>58200</v>
          </cell>
          <cell r="G4010">
            <v>225000</v>
          </cell>
          <cell r="H4010">
            <v>0</v>
          </cell>
          <cell r="I4010">
            <v>0</v>
          </cell>
          <cell r="J4010">
            <v>1788000</v>
          </cell>
        </row>
        <row r="4011">
          <cell r="A4011" t="str">
            <v>P82209</v>
          </cell>
          <cell r="B4011" t="str">
            <v>TERRY HERDIAWAN</v>
          </cell>
          <cell r="C4011" t="str">
            <v>09000</v>
          </cell>
          <cell r="D4011">
            <v>1126000</v>
          </cell>
          <cell r="E4011">
            <v>112600</v>
          </cell>
          <cell r="F4011">
            <v>112600</v>
          </cell>
          <cell r="G4011">
            <v>300000</v>
          </cell>
          <cell r="H4011">
            <v>0</v>
          </cell>
          <cell r="I4011">
            <v>0</v>
          </cell>
          <cell r="J4011">
            <v>1719000</v>
          </cell>
        </row>
        <row r="4012">
          <cell r="A4012" t="str">
            <v>P82223</v>
          </cell>
          <cell r="B4012" t="str">
            <v>AGUNG TRIONO</v>
          </cell>
          <cell r="C4012" t="str">
            <v>09000</v>
          </cell>
          <cell r="D4012">
            <v>1164000</v>
          </cell>
          <cell r="E4012">
            <v>116400</v>
          </cell>
          <cell r="F4012">
            <v>116400</v>
          </cell>
          <cell r="G4012">
            <v>300000</v>
          </cell>
          <cell r="H4012">
            <v>0</v>
          </cell>
          <cell r="I4012">
            <v>0</v>
          </cell>
          <cell r="J4012">
            <v>1788000</v>
          </cell>
        </row>
        <row r="4013">
          <cell r="A4013" t="str">
            <v>P82371</v>
          </cell>
          <cell r="B4013" t="str">
            <v>EPAFRAS EKAHASTA CHRISTIAN</v>
          </cell>
          <cell r="C4013" t="str">
            <v>09000</v>
          </cell>
          <cell r="D4013">
            <v>1204000</v>
          </cell>
          <cell r="E4013">
            <v>0</v>
          </cell>
          <cell r="F4013">
            <v>0</v>
          </cell>
          <cell r="G4013">
            <v>75000</v>
          </cell>
          <cell r="H4013">
            <v>0</v>
          </cell>
          <cell r="I4013">
            <v>0</v>
          </cell>
          <cell r="J4013">
            <v>1655000</v>
          </cell>
        </row>
        <row r="4014">
          <cell r="A4014" t="str">
            <v>P82589</v>
          </cell>
          <cell r="B4014" t="str">
            <v>SYAIFUL ANSHOR, SE.</v>
          </cell>
          <cell r="C4014" t="str">
            <v>09000</v>
          </cell>
          <cell r="D4014">
            <v>1052000</v>
          </cell>
          <cell r="E4014">
            <v>105200</v>
          </cell>
          <cell r="F4014">
            <v>52600</v>
          </cell>
          <cell r="G4014">
            <v>225000</v>
          </cell>
          <cell r="H4014">
            <v>0</v>
          </cell>
          <cell r="I4014">
            <v>0</v>
          </cell>
          <cell r="J4014">
            <v>1719000</v>
          </cell>
        </row>
        <row r="4015">
          <cell r="A4015" t="str">
            <v>P82811</v>
          </cell>
          <cell r="B4015" t="str">
            <v>ESTER YUNISTIAN</v>
          </cell>
          <cell r="C4015" t="str">
            <v>09000</v>
          </cell>
          <cell r="D4015">
            <v>1052000</v>
          </cell>
          <cell r="E4015">
            <v>0</v>
          </cell>
          <cell r="F4015">
            <v>0</v>
          </cell>
          <cell r="G4015">
            <v>75000</v>
          </cell>
          <cell r="H4015">
            <v>0</v>
          </cell>
          <cell r="I4015">
            <v>0</v>
          </cell>
          <cell r="J4015">
            <v>1719000</v>
          </cell>
        </row>
        <row r="4016">
          <cell r="A4016" t="str">
            <v>P50803</v>
          </cell>
          <cell r="B4016" t="str">
            <v>Y. SUDJIONO, S.H.</v>
          </cell>
          <cell r="C4016" t="str">
            <v>09005</v>
          </cell>
          <cell r="D4016">
            <v>2284000</v>
          </cell>
          <cell r="E4016">
            <v>228400</v>
          </cell>
          <cell r="F4016">
            <v>228400</v>
          </cell>
          <cell r="G4016">
            <v>300000</v>
          </cell>
          <cell r="H4016">
            <v>2100000</v>
          </cell>
          <cell r="I4016">
            <v>0</v>
          </cell>
          <cell r="J4016">
            <v>3938000</v>
          </cell>
        </row>
        <row r="4017">
          <cell r="A4017" t="str">
            <v>P53257</v>
          </cell>
          <cell r="B4017" t="str">
            <v>SUDJUD, SE.</v>
          </cell>
          <cell r="C4017" t="str">
            <v>09005</v>
          </cell>
          <cell r="D4017">
            <v>2442000</v>
          </cell>
          <cell r="E4017">
            <v>244200</v>
          </cell>
          <cell r="F4017">
            <v>244200</v>
          </cell>
          <cell r="G4017">
            <v>300000</v>
          </cell>
          <cell r="H4017">
            <v>2100000</v>
          </cell>
          <cell r="I4017">
            <v>0</v>
          </cell>
          <cell r="J4017">
            <v>3938000</v>
          </cell>
        </row>
        <row r="4018">
          <cell r="A4018" t="str">
            <v>P53297</v>
          </cell>
          <cell r="B4018" t="str">
            <v>JEREMIAS MANURUNG, SE,MM</v>
          </cell>
          <cell r="C4018" t="str">
            <v>09005</v>
          </cell>
          <cell r="D4018">
            <v>2522000</v>
          </cell>
          <cell r="E4018">
            <v>252200</v>
          </cell>
          <cell r="F4018">
            <v>378300</v>
          </cell>
          <cell r="G4018">
            <v>375000</v>
          </cell>
          <cell r="H4018">
            <v>2700000</v>
          </cell>
          <cell r="I4018">
            <v>0</v>
          </cell>
          <cell r="J4018">
            <v>4438000</v>
          </cell>
        </row>
        <row r="4019">
          <cell r="A4019" t="str">
            <v>P53304</v>
          </cell>
          <cell r="B4019" t="str">
            <v>DRS. SYARIFUDDIN</v>
          </cell>
          <cell r="C4019" t="str">
            <v>09005</v>
          </cell>
          <cell r="D4019">
            <v>2442000</v>
          </cell>
          <cell r="E4019">
            <v>244200</v>
          </cell>
          <cell r="F4019">
            <v>244200</v>
          </cell>
          <cell r="G4019">
            <v>300000</v>
          </cell>
          <cell r="H4019">
            <v>2100000</v>
          </cell>
          <cell r="I4019">
            <v>0</v>
          </cell>
          <cell r="J4019">
            <v>3938000</v>
          </cell>
        </row>
        <row r="4020">
          <cell r="A4020" t="str">
            <v>P54294</v>
          </cell>
          <cell r="B4020" t="str">
            <v>HARIADI, SE</v>
          </cell>
          <cell r="C4020" t="str">
            <v>09005</v>
          </cell>
          <cell r="D4020">
            <v>2364000</v>
          </cell>
          <cell r="E4020">
            <v>236400</v>
          </cell>
          <cell r="F4020">
            <v>118200</v>
          </cell>
          <cell r="G4020">
            <v>225000</v>
          </cell>
          <cell r="H4020">
            <v>1500000</v>
          </cell>
          <cell r="I4020">
            <v>0</v>
          </cell>
          <cell r="J4020">
            <v>2760000</v>
          </cell>
        </row>
        <row r="4021">
          <cell r="A4021" t="str">
            <v>P80316</v>
          </cell>
          <cell r="B4021" t="str">
            <v>YULIANSYAH, S.E.</v>
          </cell>
          <cell r="C4021" t="str">
            <v>09005</v>
          </cell>
          <cell r="D4021">
            <v>1923000</v>
          </cell>
          <cell r="E4021">
            <v>192300</v>
          </cell>
          <cell r="F4021">
            <v>192300</v>
          </cell>
          <cell r="G4021">
            <v>300000</v>
          </cell>
          <cell r="H4021">
            <v>1500000</v>
          </cell>
          <cell r="I4021">
            <v>0</v>
          </cell>
          <cell r="J4021">
            <v>2875000</v>
          </cell>
        </row>
        <row r="4022">
          <cell r="A4022" t="str">
            <v>P80509</v>
          </cell>
          <cell r="B4022" t="str">
            <v>ALI MUSTAAT, SE</v>
          </cell>
          <cell r="C4022" t="str">
            <v>09005</v>
          </cell>
          <cell r="D4022">
            <v>1799000</v>
          </cell>
          <cell r="E4022">
            <v>179900</v>
          </cell>
          <cell r="F4022">
            <v>179900</v>
          </cell>
          <cell r="G4022">
            <v>300000</v>
          </cell>
          <cell r="H4022">
            <v>1500000</v>
          </cell>
          <cell r="I4022">
            <v>0</v>
          </cell>
          <cell r="J4022">
            <v>2875000</v>
          </cell>
        </row>
        <row r="4023">
          <cell r="A4023" t="str">
            <v>P50817</v>
          </cell>
          <cell r="B4023" t="str">
            <v>HARTADI, SH</v>
          </cell>
          <cell r="C4023" t="str">
            <v>09006</v>
          </cell>
          <cell r="D4023">
            <v>2437000</v>
          </cell>
          <cell r="E4023">
            <v>243700</v>
          </cell>
          <cell r="F4023">
            <v>243700</v>
          </cell>
          <cell r="G4023">
            <v>300000</v>
          </cell>
          <cell r="H4023">
            <v>2100000</v>
          </cell>
          <cell r="I4023">
            <v>0</v>
          </cell>
          <cell r="J4023">
            <v>3717000</v>
          </cell>
        </row>
        <row r="4024">
          <cell r="A4024" t="str">
            <v>P80933</v>
          </cell>
          <cell r="B4024" t="str">
            <v>WIBONO BRONTO NEGORO, SE</v>
          </cell>
          <cell r="C4024" t="str">
            <v>09006</v>
          </cell>
          <cell r="D4024">
            <v>1738000</v>
          </cell>
          <cell r="E4024">
            <v>173800</v>
          </cell>
          <cell r="F4024">
            <v>173800</v>
          </cell>
          <cell r="G4024">
            <v>300000</v>
          </cell>
          <cell r="H4024">
            <v>1500000</v>
          </cell>
          <cell r="I4024">
            <v>0</v>
          </cell>
          <cell r="J4024">
            <v>2714000</v>
          </cell>
        </row>
        <row r="4025">
          <cell r="A4025" t="str">
            <v>P53219</v>
          </cell>
          <cell r="B4025" t="str">
            <v>BAMBANG ARYADI, DRS</v>
          </cell>
          <cell r="C4025" t="str">
            <v>09007</v>
          </cell>
          <cell r="D4025">
            <v>2364000</v>
          </cell>
          <cell r="E4025">
            <v>236400</v>
          </cell>
          <cell r="F4025">
            <v>118200</v>
          </cell>
          <cell r="G4025">
            <v>225000</v>
          </cell>
          <cell r="H4025">
            <v>2100000</v>
          </cell>
          <cell r="I4025">
            <v>0</v>
          </cell>
          <cell r="J4025">
            <v>3717000</v>
          </cell>
        </row>
        <row r="4026">
          <cell r="A4026" t="str">
            <v>P79461</v>
          </cell>
          <cell r="B4026" t="str">
            <v>DIDIK WIDJANARKO, S.E.</v>
          </cell>
          <cell r="C4026" t="str">
            <v>09007</v>
          </cell>
          <cell r="D4026">
            <v>1990000</v>
          </cell>
          <cell r="E4026">
            <v>199000</v>
          </cell>
          <cell r="F4026">
            <v>199000</v>
          </cell>
          <cell r="G4026">
            <v>300000</v>
          </cell>
          <cell r="H4026">
            <v>1500000</v>
          </cell>
          <cell r="I4026">
            <v>0</v>
          </cell>
          <cell r="J4026">
            <v>2369000</v>
          </cell>
        </row>
        <row r="4027">
          <cell r="A4027" t="str">
            <v>P79387</v>
          </cell>
          <cell r="B4027" t="str">
            <v>ISMANTO, SE. M.SI</v>
          </cell>
          <cell r="C4027" t="str">
            <v>09008</v>
          </cell>
          <cell r="D4027">
            <v>1927000</v>
          </cell>
          <cell r="E4027">
            <v>192700</v>
          </cell>
          <cell r="F4027">
            <v>192700</v>
          </cell>
          <cell r="G4027">
            <v>300000</v>
          </cell>
          <cell r="H4027">
            <v>2100000</v>
          </cell>
          <cell r="I4027">
            <v>0</v>
          </cell>
          <cell r="J4027">
            <v>3717000</v>
          </cell>
        </row>
        <row r="4028">
          <cell r="A4028" t="str">
            <v>P80513</v>
          </cell>
          <cell r="B4028" t="str">
            <v>BAMBANG PRIYANTO,SE</v>
          </cell>
          <cell r="C4028" t="str">
            <v>09008</v>
          </cell>
          <cell r="D4028">
            <v>1799000</v>
          </cell>
          <cell r="E4028">
            <v>179900</v>
          </cell>
          <cell r="F4028">
            <v>179900</v>
          </cell>
          <cell r="G4028">
            <v>300000</v>
          </cell>
          <cell r="H4028">
            <v>1500000</v>
          </cell>
          <cell r="I4028">
            <v>0</v>
          </cell>
          <cell r="J4028">
            <v>2369000</v>
          </cell>
        </row>
        <row r="4029">
          <cell r="A4029" t="str">
            <v>P50767</v>
          </cell>
          <cell r="B4029" t="str">
            <v>KASMADI, DRS</v>
          </cell>
          <cell r="C4029" t="str">
            <v>09009</v>
          </cell>
          <cell r="D4029">
            <v>2359000</v>
          </cell>
          <cell r="E4029">
            <v>235900</v>
          </cell>
          <cell r="F4029">
            <v>235900</v>
          </cell>
          <cell r="G4029">
            <v>300000</v>
          </cell>
          <cell r="H4029">
            <v>2100000</v>
          </cell>
          <cell r="I4029">
            <v>0</v>
          </cell>
          <cell r="J4029">
            <v>3717000</v>
          </cell>
        </row>
        <row r="4030">
          <cell r="A4030" t="str">
            <v>P80963</v>
          </cell>
          <cell r="B4030" t="str">
            <v>AGUS SUPRIYANTO, S.E.</v>
          </cell>
          <cell r="C4030" t="str">
            <v>09009</v>
          </cell>
          <cell r="D4030">
            <v>1738000</v>
          </cell>
          <cell r="E4030">
            <v>173800</v>
          </cell>
          <cell r="F4030">
            <v>86900</v>
          </cell>
          <cell r="G4030">
            <v>225000</v>
          </cell>
          <cell r="H4030">
            <v>1500000</v>
          </cell>
          <cell r="I4030">
            <v>0</v>
          </cell>
          <cell r="J4030">
            <v>2714000</v>
          </cell>
        </row>
        <row r="4031">
          <cell r="A4031" t="str">
            <v>P53146</v>
          </cell>
          <cell r="B4031" t="str">
            <v>AGUS ASMONO, SH</v>
          </cell>
          <cell r="C4031" t="str">
            <v>0900C</v>
          </cell>
          <cell r="D4031">
            <v>2364000</v>
          </cell>
          <cell r="E4031">
            <v>236400</v>
          </cell>
          <cell r="F4031">
            <v>118200</v>
          </cell>
          <cell r="G4031">
            <v>225000</v>
          </cell>
          <cell r="H4031">
            <v>2100000</v>
          </cell>
          <cell r="I4031">
            <v>0</v>
          </cell>
          <cell r="J4031">
            <v>3717000</v>
          </cell>
        </row>
        <row r="4032">
          <cell r="A4032" t="str">
            <v>P80227</v>
          </cell>
          <cell r="B4032" t="str">
            <v>WALUYO JATI, S.H.</v>
          </cell>
          <cell r="C4032" t="str">
            <v>0900C</v>
          </cell>
          <cell r="D4032">
            <v>1799000</v>
          </cell>
          <cell r="E4032">
            <v>179900</v>
          </cell>
          <cell r="F4032">
            <v>179900</v>
          </cell>
          <cell r="G4032">
            <v>300000</v>
          </cell>
          <cell r="H4032">
            <v>1500000</v>
          </cell>
          <cell r="I4032">
            <v>0</v>
          </cell>
          <cell r="J4032">
            <v>2714000</v>
          </cell>
        </row>
        <row r="4033">
          <cell r="A4033" t="str">
            <v>P54313</v>
          </cell>
          <cell r="B4033" t="str">
            <v>DJOKO LESMONO,SE</v>
          </cell>
          <cell r="C4033" t="str">
            <v>0900D</v>
          </cell>
          <cell r="D4033">
            <v>2442000</v>
          </cell>
          <cell r="E4033">
            <v>244200</v>
          </cell>
          <cell r="F4033">
            <v>244200</v>
          </cell>
          <cell r="G4033">
            <v>300000</v>
          </cell>
          <cell r="H4033">
            <v>2100000</v>
          </cell>
          <cell r="I4033">
            <v>0</v>
          </cell>
          <cell r="J4033">
            <v>3560000</v>
          </cell>
        </row>
        <row r="4034">
          <cell r="A4034" t="str">
            <v>P80957</v>
          </cell>
          <cell r="B4034" t="str">
            <v>TUTUG PUTRANTRIONO, S.E.</v>
          </cell>
          <cell r="C4034" t="str">
            <v>0900D</v>
          </cell>
          <cell r="D4034">
            <v>1738000</v>
          </cell>
          <cell r="E4034">
            <v>173800</v>
          </cell>
          <cell r="F4034">
            <v>173800</v>
          </cell>
          <cell r="G4034">
            <v>300000</v>
          </cell>
          <cell r="H4034">
            <v>900000</v>
          </cell>
          <cell r="I4034">
            <v>0</v>
          </cell>
          <cell r="J4034">
            <v>2484000</v>
          </cell>
        </row>
        <row r="4035">
          <cell r="A4035" t="str">
            <v>P50760</v>
          </cell>
          <cell r="B4035" t="str">
            <v>KASIJADI, S.E</v>
          </cell>
          <cell r="C4035" t="str">
            <v>0900E</v>
          </cell>
          <cell r="D4035">
            <v>2211000</v>
          </cell>
          <cell r="E4035">
            <v>221100</v>
          </cell>
          <cell r="F4035">
            <v>0</v>
          </cell>
          <cell r="G4035">
            <v>150000</v>
          </cell>
          <cell r="H4035">
            <v>1500000</v>
          </cell>
          <cell r="I4035">
            <v>0</v>
          </cell>
          <cell r="J4035">
            <v>2599000</v>
          </cell>
        </row>
        <row r="4036">
          <cell r="A4036" t="str">
            <v>P78917</v>
          </cell>
          <cell r="B4036" t="str">
            <v>ALIM SUTIONO, SE, MM.</v>
          </cell>
          <cell r="C4036" t="str">
            <v>0900E</v>
          </cell>
          <cell r="D4036">
            <v>1927000</v>
          </cell>
          <cell r="E4036">
            <v>192700</v>
          </cell>
          <cell r="F4036">
            <v>192700</v>
          </cell>
          <cell r="G4036">
            <v>300000</v>
          </cell>
          <cell r="H4036">
            <v>2100000</v>
          </cell>
          <cell r="I4036">
            <v>0</v>
          </cell>
          <cell r="J4036">
            <v>3717000</v>
          </cell>
        </row>
        <row r="4037">
          <cell r="A4037" t="str">
            <v>P50107</v>
          </cell>
          <cell r="B4037" t="str">
            <v>SISWANTO, DRS</v>
          </cell>
          <cell r="C4037" t="str">
            <v>0900F</v>
          </cell>
          <cell r="D4037">
            <v>2610000</v>
          </cell>
          <cell r="E4037">
            <v>261000</v>
          </cell>
          <cell r="F4037">
            <v>261000</v>
          </cell>
          <cell r="G4037">
            <v>300000</v>
          </cell>
          <cell r="H4037">
            <v>2100000</v>
          </cell>
          <cell r="I4037">
            <v>0</v>
          </cell>
          <cell r="J4037">
            <v>3339000</v>
          </cell>
        </row>
        <row r="4038">
          <cell r="A4038" t="str">
            <v>P79657</v>
          </cell>
          <cell r="B4038" t="str">
            <v>FACHRUR ROZI, SE, MM</v>
          </cell>
          <cell r="C4038" t="str">
            <v>0900F</v>
          </cell>
          <cell r="D4038">
            <v>1990000</v>
          </cell>
          <cell r="E4038">
            <v>199000</v>
          </cell>
          <cell r="F4038">
            <v>199000</v>
          </cell>
          <cell r="G4038">
            <v>300000</v>
          </cell>
          <cell r="H4038">
            <v>1500000</v>
          </cell>
          <cell r="I4038">
            <v>0</v>
          </cell>
          <cell r="J4038">
            <v>2714000</v>
          </cell>
        </row>
        <row r="4039">
          <cell r="A4039" t="str">
            <v>P79909</v>
          </cell>
          <cell r="B4039" t="str">
            <v>ARTIS FAJARKO</v>
          </cell>
          <cell r="C4039" t="str">
            <v>0900F</v>
          </cell>
          <cell r="D4039">
            <v>1744000</v>
          </cell>
          <cell r="E4039">
            <v>174400</v>
          </cell>
          <cell r="F4039">
            <v>174400</v>
          </cell>
          <cell r="G4039">
            <v>300000</v>
          </cell>
          <cell r="H4039">
            <v>900000</v>
          </cell>
          <cell r="I4039">
            <v>0</v>
          </cell>
          <cell r="J4039">
            <v>2553000</v>
          </cell>
        </row>
        <row r="4040">
          <cell r="A4040" t="str">
            <v>P80009</v>
          </cell>
          <cell r="B4040" t="str">
            <v>SUPRIYANTO, SE</v>
          </cell>
          <cell r="C4040" t="str">
            <v>0900F</v>
          </cell>
          <cell r="D4040">
            <v>1990000</v>
          </cell>
          <cell r="E4040">
            <v>199000</v>
          </cell>
          <cell r="F4040">
            <v>199000</v>
          </cell>
          <cell r="G4040">
            <v>300000</v>
          </cell>
          <cell r="H4040">
            <v>2100000</v>
          </cell>
          <cell r="I4040">
            <v>0</v>
          </cell>
          <cell r="J4040">
            <v>3717000</v>
          </cell>
        </row>
        <row r="4041">
          <cell r="A4041" t="str">
            <v>P53303</v>
          </cell>
          <cell r="B4041" t="str">
            <v>DRS. SUPRAJITNO</v>
          </cell>
          <cell r="C4041" t="str">
            <v>0900G</v>
          </cell>
          <cell r="D4041">
            <v>2442000</v>
          </cell>
          <cell r="E4041">
            <v>244200</v>
          </cell>
          <cell r="F4041">
            <v>122100</v>
          </cell>
          <cell r="G4041">
            <v>225000</v>
          </cell>
          <cell r="H4041">
            <v>2100000</v>
          </cell>
          <cell r="I4041">
            <v>0</v>
          </cell>
          <cell r="J4041">
            <v>3560000</v>
          </cell>
        </row>
        <row r="4042">
          <cell r="A4042" t="str">
            <v>P80122</v>
          </cell>
          <cell r="B4042" t="str">
            <v>JULI INDRIANTO, SE</v>
          </cell>
          <cell r="C4042" t="str">
            <v>0900G</v>
          </cell>
          <cell r="D4042">
            <v>1802000</v>
          </cell>
          <cell r="E4042">
            <v>180200</v>
          </cell>
          <cell r="F4042">
            <v>180200</v>
          </cell>
          <cell r="G4042">
            <v>300000</v>
          </cell>
          <cell r="H4042">
            <v>1500000</v>
          </cell>
          <cell r="I4042">
            <v>0</v>
          </cell>
          <cell r="J4042">
            <v>2714000</v>
          </cell>
        </row>
        <row r="4043">
          <cell r="A4043" t="str">
            <v>P47390</v>
          </cell>
          <cell r="B4043" t="str">
            <v>SUGONDO HADISANTOSO, S.E</v>
          </cell>
          <cell r="C4043" t="str">
            <v>0900Z</v>
          </cell>
          <cell r="D4043">
            <v>2522000</v>
          </cell>
          <cell r="E4043">
            <v>252200</v>
          </cell>
          <cell r="F4043">
            <v>252200</v>
          </cell>
          <cell r="G4043">
            <v>300000</v>
          </cell>
          <cell r="H4043">
            <v>2100000</v>
          </cell>
          <cell r="I4043">
            <v>0</v>
          </cell>
          <cell r="J4043">
            <v>4127000</v>
          </cell>
        </row>
        <row r="4044">
          <cell r="A4044" t="str">
            <v>P47494</v>
          </cell>
          <cell r="B4044" t="str">
            <v>SUDARMONO</v>
          </cell>
          <cell r="C4044" t="str">
            <v>0900Z</v>
          </cell>
          <cell r="D4044">
            <v>2615000</v>
          </cell>
          <cell r="E4044">
            <v>261500</v>
          </cell>
          <cell r="F4044">
            <v>0</v>
          </cell>
          <cell r="G4044">
            <v>150000</v>
          </cell>
          <cell r="H4044">
            <v>1500000</v>
          </cell>
          <cell r="I4044">
            <v>0</v>
          </cell>
          <cell r="J4044">
            <v>2507000</v>
          </cell>
        </row>
        <row r="4045">
          <cell r="A4045" t="str">
            <v>P47705</v>
          </cell>
          <cell r="B4045" t="str">
            <v>KIMIN, DRS</v>
          </cell>
          <cell r="C4045" t="str">
            <v>0900Z</v>
          </cell>
          <cell r="D4045">
            <v>2615000</v>
          </cell>
          <cell r="E4045">
            <v>261500</v>
          </cell>
          <cell r="F4045">
            <v>261500</v>
          </cell>
          <cell r="G4045">
            <v>300000</v>
          </cell>
          <cell r="H4045">
            <v>2100000</v>
          </cell>
          <cell r="I4045">
            <v>0</v>
          </cell>
          <cell r="J4045">
            <v>3938000</v>
          </cell>
        </row>
        <row r="4046">
          <cell r="A4046" t="str">
            <v>P50775</v>
          </cell>
          <cell r="B4046" t="str">
            <v>EDDY SUGIARTO</v>
          </cell>
          <cell r="C4046" t="str">
            <v>0900Z</v>
          </cell>
          <cell r="D4046">
            <v>2076000</v>
          </cell>
          <cell r="E4046">
            <v>207600</v>
          </cell>
          <cell r="F4046">
            <v>207600</v>
          </cell>
          <cell r="G4046">
            <v>300000</v>
          </cell>
          <cell r="H4046">
            <v>1500000</v>
          </cell>
          <cell r="I4046">
            <v>0</v>
          </cell>
          <cell r="J4046">
            <v>2622000</v>
          </cell>
        </row>
        <row r="4047">
          <cell r="A4047" t="str">
            <v>P50779</v>
          </cell>
          <cell r="B4047" t="str">
            <v>ABDUL RAHIM, SE.</v>
          </cell>
          <cell r="C4047" t="str">
            <v>0900Z</v>
          </cell>
          <cell r="D4047">
            <v>2442000</v>
          </cell>
          <cell r="E4047">
            <v>244200</v>
          </cell>
          <cell r="F4047">
            <v>122100</v>
          </cell>
          <cell r="G4047">
            <v>225000</v>
          </cell>
          <cell r="H4047">
            <v>2100000</v>
          </cell>
          <cell r="I4047">
            <v>0</v>
          </cell>
          <cell r="J4047">
            <v>3938000</v>
          </cell>
        </row>
        <row r="4048">
          <cell r="A4048" t="str">
            <v>P50790</v>
          </cell>
          <cell r="B4048" t="str">
            <v>ANANG BOEDIONO, DRS., MM</v>
          </cell>
          <cell r="C4048" t="str">
            <v>0900Z</v>
          </cell>
          <cell r="D4048">
            <v>2359000</v>
          </cell>
          <cell r="E4048">
            <v>235900</v>
          </cell>
          <cell r="F4048">
            <v>0</v>
          </cell>
          <cell r="G4048">
            <v>150000</v>
          </cell>
          <cell r="H4048">
            <v>2700000</v>
          </cell>
          <cell r="I4048">
            <v>0</v>
          </cell>
          <cell r="J4048">
            <v>4438000</v>
          </cell>
        </row>
        <row r="4049">
          <cell r="A4049" t="str">
            <v>P52152</v>
          </cell>
          <cell r="B4049" t="str">
            <v>SUPOJO</v>
          </cell>
          <cell r="C4049" t="str">
            <v>0900Z</v>
          </cell>
          <cell r="D4049">
            <v>2368000</v>
          </cell>
          <cell r="E4049">
            <v>236800</v>
          </cell>
          <cell r="F4049">
            <v>0</v>
          </cell>
          <cell r="G4049">
            <v>150000</v>
          </cell>
          <cell r="H4049">
            <v>1500000</v>
          </cell>
          <cell r="I4049">
            <v>0</v>
          </cell>
          <cell r="J4049">
            <v>2507000</v>
          </cell>
        </row>
        <row r="4050">
          <cell r="A4050" t="str">
            <v>P52456</v>
          </cell>
          <cell r="B4050" t="str">
            <v>FAUZI AHMAD YULIANTO, S.H</v>
          </cell>
          <cell r="C4050" t="str">
            <v>0900Z</v>
          </cell>
          <cell r="D4050">
            <v>2442000</v>
          </cell>
          <cell r="E4050">
            <v>244200</v>
          </cell>
          <cell r="F4050">
            <v>122100</v>
          </cell>
          <cell r="G4050">
            <v>225000</v>
          </cell>
          <cell r="H4050">
            <v>2100000</v>
          </cell>
          <cell r="I4050">
            <v>0</v>
          </cell>
          <cell r="J4050">
            <v>3780000</v>
          </cell>
        </row>
        <row r="4051">
          <cell r="A4051" t="str">
            <v>P52476</v>
          </cell>
          <cell r="B4051" t="str">
            <v>EKO PRIOUTOMO</v>
          </cell>
          <cell r="C4051" t="str">
            <v>0900Z</v>
          </cell>
          <cell r="D4051">
            <v>2364000</v>
          </cell>
          <cell r="E4051">
            <v>236400</v>
          </cell>
          <cell r="F4051">
            <v>236400</v>
          </cell>
          <cell r="G4051">
            <v>300000</v>
          </cell>
          <cell r="H4051">
            <v>2100000</v>
          </cell>
          <cell r="I4051">
            <v>0</v>
          </cell>
          <cell r="J4051">
            <v>3938000</v>
          </cell>
        </row>
        <row r="4052">
          <cell r="A4052" t="str">
            <v>P53269</v>
          </cell>
          <cell r="B4052" t="str">
            <v>LILIK SUNARNO,DRS EC</v>
          </cell>
          <cell r="C4052" t="str">
            <v>0900Z</v>
          </cell>
          <cell r="D4052">
            <v>2442000</v>
          </cell>
          <cell r="E4052">
            <v>244200</v>
          </cell>
          <cell r="F4052">
            <v>0</v>
          </cell>
          <cell r="G4052">
            <v>150000</v>
          </cell>
          <cell r="H4052">
            <v>2100000</v>
          </cell>
          <cell r="I4052">
            <v>0</v>
          </cell>
          <cell r="J4052">
            <v>3938000</v>
          </cell>
        </row>
        <row r="4053">
          <cell r="A4053" t="str">
            <v>P54484</v>
          </cell>
          <cell r="B4053" t="str">
            <v>ZAENAL ARIFIN,DRS</v>
          </cell>
          <cell r="C4053" t="str">
            <v>0900Z</v>
          </cell>
          <cell r="D4053">
            <v>2364000</v>
          </cell>
          <cell r="E4053">
            <v>236400</v>
          </cell>
          <cell r="F4053">
            <v>0</v>
          </cell>
          <cell r="G4053">
            <v>150000</v>
          </cell>
          <cell r="H4053">
            <v>2100000</v>
          </cell>
          <cell r="I4053">
            <v>0</v>
          </cell>
          <cell r="J4053">
            <v>3938000</v>
          </cell>
        </row>
        <row r="4054">
          <cell r="A4054" t="str">
            <v>P55128</v>
          </cell>
          <cell r="B4054" t="str">
            <v>DRS. TUKUL WIDJAJADI, MM</v>
          </cell>
          <cell r="C4054" t="str">
            <v>0900Z</v>
          </cell>
          <cell r="D4054">
            <v>2610000</v>
          </cell>
          <cell r="E4054">
            <v>261000</v>
          </cell>
          <cell r="F4054">
            <v>261000</v>
          </cell>
          <cell r="G4054">
            <v>300000</v>
          </cell>
          <cell r="H4054">
            <v>2100000</v>
          </cell>
          <cell r="I4054">
            <v>0</v>
          </cell>
          <cell r="J4054">
            <v>3780000</v>
          </cell>
        </row>
        <row r="4055">
          <cell r="A4055" t="str">
            <v>P62807</v>
          </cell>
          <cell r="B4055" t="str">
            <v>EAS PRIYANA, H.DRS</v>
          </cell>
          <cell r="C4055" t="str">
            <v>0900Z</v>
          </cell>
          <cell r="D4055">
            <v>2206000</v>
          </cell>
          <cell r="E4055">
            <v>220600</v>
          </cell>
          <cell r="F4055">
            <v>330900</v>
          </cell>
          <cell r="G4055">
            <v>375000</v>
          </cell>
          <cell r="H4055">
            <v>1500000</v>
          </cell>
          <cell r="I4055">
            <v>0</v>
          </cell>
          <cell r="J4055">
            <v>2875000</v>
          </cell>
        </row>
        <row r="4056">
          <cell r="A4056" t="str">
            <v>P62932</v>
          </cell>
          <cell r="B4056" t="str">
            <v>DRA.SYAHDA RIAWATI, MBA</v>
          </cell>
          <cell r="C4056" t="str">
            <v>0900Z</v>
          </cell>
          <cell r="D4056">
            <v>2359000</v>
          </cell>
          <cell r="E4056">
            <v>235900</v>
          </cell>
          <cell r="F4056">
            <v>353850</v>
          </cell>
          <cell r="G4056">
            <v>375000</v>
          </cell>
          <cell r="H4056">
            <v>2700000</v>
          </cell>
          <cell r="I4056">
            <v>0</v>
          </cell>
          <cell r="J4056">
            <v>4438000</v>
          </cell>
        </row>
        <row r="4057">
          <cell r="A4057" t="str">
            <v>P71554</v>
          </cell>
          <cell r="B4057" t="str">
            <v>ALUDIN HARIANJA, SH</v>
          </cell>
          <cell r="C4057" t="str">
            <v>0900Z</v>
          </cell>
          <cell r="D4057">
            <v>2605000</v>
          </cell>
          <cell r="E4057">
            <v>260500</v>
          </cell>
          <cell r="F4057">
            <v>0</v>
          </cell>
          <cell r="G4057">
            <v>150000</v>
          </cell>
          <cell r="H4057">
            <v>4800000</v>
          </cell>
          <cell r="I4057">
            <v>0</v>
          </cell>
          <cell r="J4057">
            <v>4688000</v>
          </cell>
        </row>
        <row r="4058">
          <cell r="A4058" t="str">
            <v>P76989</v>
          </cell>
          <cell r="B4058" t="str">
            <v>MUJIB</v>
          </cell>
          <cell r="C4058" t="str">
            <v>0900Z</v>
          </cell>
          <cell r="D4058">
            <v>1486000</v>
          </cell>
          <cell r="E4058">
            <v>148600</v>
          </cell>
          <cell r="F4058">
            <v>148600</v>
          </cell>
          <cell r="G4058">
            <v>300000</v>
          </cell>
          <cell r="H4058">
            <v>0</v>
          </cell>
          <cell r="I4058">
            <v>0</v>
          </cell>
          <cell r="J4058">
            <v>1788000</v>
          </cell>
        </row>
        <row r="4059">
          <cell r="A4059" t="str">
            <v>P79804</v>
          </cell>
          <cell r="B4059" t="str">
            <v>ANIK KUMARYATI, S.E.</v>
          </cell>
          <cell r="C4059" t="str">
            <v>0900Z</v>
          </cell>
          <cell r="D4059">
            <v>1923000</v>
          </cell>
          <cell r="E4059">
            <v>0</v>
          </cell>
          <cell r="F4059">
            <v>0</v>
          </cell>
          <cell r="G4059">
            <v>75000</v>
          </cell>
          <cell r="H4059">
            <v>1500000</v>
          </cell>
          <cell r="I4059">
            <v>0</v>
          </cell>
          <cell r="J4059">
            <v>2875000</v>
          </cell>
        </row>
        <row r="4060">
          <cell r="A4060" t="str">
            <v>P79966</v>
          </cell>
          <cell r="B4060" t="str">
            <v>R. B. OKI  I.A.P. WAHONO, SE, MM</v>
          </cell>
          <cell r="C4060" t="str">
            <v>0900Z</v>
          </cell>
          <cell r="D4060">
            <v>1744000</v>
          </cell>
          <cell r="E4060">
            <v>174400</v>
          </cell>
          <cell r="F4060">
            <v>174400</v>
          </cell>
          <cell r="G4060">
            <v>300000</v>
          </cell>
          <cell r="H4060">
            <v>1500000</v>
          </cell>
          <cell r="I4060">
            <v>0</v>
          </cell>
          <cell r="J4060">
            <v>2875000</v>
          </cell>
        </row>
        <row r="4061">
          <cell r="A4061" t="str">
            <v>P80075</v>
          </cell>
          <cell r="B4061" t="str">
            <v>INSIYAH, SE</v>
          </cell>
          <cell r="C4061" t="str">
            <v>0900Z</v>
          </cell>
          <cell r="D4061">
            <v>1744000</v>
          </cell>
          <cell r="E4061">
            <v>174400</v>
          </cell>
          <cell r="F4061">
            <v>174400</v>
          </cell>
          <cell r="G4061">
            <v>300000</v>
          </cell>
          <cell r="H4061">
            <v>1500000</v>
          </cell>
          <cell r="I4061">
            <v>0</v>
          </cell>
          <cell r="J4061">
            <v>2875000</v>
          </cell>
        </row>
        <row r="4062">
          <cell r="A4062" t="str">
            <v>P80105</v>
          </cell>
          <cell r="B4062" t="str">
            <v>EKA PEBRIANSYAH, SE</v>
          </cell>
          <cell r="C4062" t="str">
            <v>0900Z</v>
          </cell>
          <cell r="D4062">
            <v>1741000</v>
          </cell>
          <cell r="E4062">
            <v>174100</v>
          </cell>
          <cell r="F4062">
            <v>87050</v>
          </cell>
          <cell r="G4062">
            <v>225000</v>
          </cell>
          <cell r="H4062">
            <v>1500000</v>
          </cell>
          <cell r="I4062">
            <v>0</v>
          </cell>
          <cell r="J4062">
            <v>2875000</v>
          </cell>
        </row>
        <row r="4063">
          <cell r="A4063" t="str">
            <v>P81700</v>
          </cell>
          <cell r="B4063" t="str">
            <v>IMAM GHAZALI</v>
          </cell>
          <cell r="C4063" t="str">
            <v>0900Z</v>
          </cell>
          <cell r="D4063">
            <v>1204000</v>
          </cell>
          <cell r="E4063">
            <v>120400</v>
          </cell>
          <cell r="F4063">
            <v>120400</v>
          </cell>
          <cell r="G4063">
            <v>300000</v>
          </cell>
          <cell r="H4063">
            <v>0</v>
          </cell>
          <cell r="I4063">
            <v>0</v>
          </cell>
          <cell r="J4063">
            <v>1788000</v>
          </cell>
        </row>
        <row r="4064">
          <cell r="A4064" t="str">
            <v>P81748</v>
          </cell>
          <cell r="B4064" t="str">
            <v>RADEN HARJITO</v>
          </cell>
          <cell r="C4064" t="str">
            <v>0900Z</v>
          </cell>
          <cell r="D4064">
            <v>1129000</v>
          </cell>
          <cell r="E4064">
            <v>112900</v>
          </cell>
          <cell r="F4064">
            <v>0</v>
          </cell>
          <cell r="G4064">
            <v>150000</v>
          </cell>
          <cell r="H4064">
            <v>0</v>
          </cell>
          <cell r="I4064">
            <v>0</v>
          </cell>
          <cell r="J4064">
            <v>1650000</v>
          </cell>
        </row>
        <row r="4065">
          <cell r="A4065" t="str">
            <v>P79813</v>
          </cell>
          <cell r="B4065" t="str">
            <v>RUSTIANA DAMAYANTI, SE</v>
          </cell>
          <cell r="C4065" t="str">
            <v>09020</v>
          </cell>
          <cell r="D4065">
            <v>1577000</v>
          </cell>
          <cell r="E4065">
            <v>157700</v>
          </cell>
          <cell r="F4065">
            <v>157700</v>
          </cell>
          <cell r="G4065">
            <v>300000</v>
          </cell>
          <cell r="H4065">
            <v>0</v>
          </cell>
          <cell r="I4065">
            <v>825000</v>
          </cell>
          <cell r="J4065">
            <v>2104000</v>
          </cell>
        </row>
        <row r="4066">
          <cell r="A4066" t="str">
            <v>P77011</v>
          </cell>
          <cell r="B4066" t="str">
            <v>EMJANTO RIONO</v>
          </cell>
          <cell r="C4066" t="str">
            <v>09030</v>
          </cell>
          <cell r="D4066">
            <v>1529000</v>
          </cell>
          <cell r="E4066">
            <v>152900</v>
          </cell>
          <cell r="F4066">
            <v>152900</v>
          </cell>
          <cell r="G4066">
            <v>300000</v>
          </cell>
          <cell r="H4066">
            <v>0</v>
          </cell>
          <cell r="I4066">
            <v>297000</v>
          </cell>
          <cell r="J4066">
            <v>1967000</v>
          </cell>
        </row>
        <row r="4067">
          <cell r="A4067" t="str">
            <v>P79797</v>
          </cell>
          <cell r="B4067" t="str">
            <v>MUHAMAD DARMAWAN</v>
          </cell>
          <cell r="C4067" t="str">
            <v>09040</v>
          </cell>
          <cell r="D4067">
            <v>1806000</v>
          </cell>
          <cell r="E4067">
            <v>180600</v>
          </cell>
          <cell r="F4067">
            <v>180600</v>
          </cell>
          <cell r="G4067">
            <v>300000</v>
          </cell>
          <cell r="H4067">
            <v>0</v>
          </cell>
          <cell r="I4067">
            <v>825000</v>
          </cell>
          <cell r="J4067">
            <v>2173000</v>
          </cell>
        </row>
        <row r="4068">
          <cell r="A4068" t="str">
            <v>P80726</v>
          </cell>
          <cell r="B4068" t="str">
            <v>ADMADI SETYAWAN</v>
          </cell>
          <cell r="C4068" t="str">
            <v>09040</v>
          </cell>
          <cell r="D4068">
            <v>1425000</v>
          </cell>
          <cell r="E4068">
            <v>142500</v>
          </cell>
          <cell r="F4068">
            <v>142500</v>
          </cell>
          <cell r="G4068">
            <v>300000</v>
          </cell>
          <cell r="H4068">
            <v>0</v>
          </cell>
          <cell r="I4068">
            <v>825000</v>
          </cell>
          <cell r="J4068">
            <v>2035000</v>
          </cell>
        </row>
        <row r="4069">
          <cell r="A4069" t="str">
            <v>P51498</v>
          </cell>
          <cell r="B4069" t="str">
            <v>MANIRAT, S.SOS.</v>
          </cell>
          <cell r="C4069" t="str">
            <v>09060</v>
          </cell>
          <cell r="D4069">
            <v>2364000</v>
          </cell>
          <cell r="E4069">
            <v>236400</v>
          </cell>
          <cell r="F4069">
            <v>0</v>
          </cell>
          <cell r="G4069">
            <v>150000</v>
          </cell>
          <cell r="H4069">
            <v>1500000</v>
          </cell>
          <cell r="I4069">
            <v>0</v>
          </cell>
          <cell r="J4069">
            <v>2938000</v>
          </cell>
        </row>
        <row r="4070">
          <cell r="A4070" t="str">
            <v>P66123</v>
          </cell>
          <cell r="B4070" t="str">
            <v>SULAIMAN</v>
          </cell>
          <cell r="C4070" t="str">
            <v>09060</v>
          </cell>
          <cell r="D4070">
            <v>1751000</v>
          </cell>
          <cell r="E4070">
            <v>175100</v>
          </cell>
          <cell r="F4070">
            <v>175100</v>
          </cell>
          <cell r="G4070">
            <v>300000</v>
          </cell>
          <cell r="H4070">
            <v>0</v>
          </cell>
          <cell r="I4070">
            <v>319000</v>
          </cell>
          <cell r="J4070">
            <v>1922000</v>
          </cell>
        </row>
        <row r="4071">
          <cell r="A4071" t="str">
            <v>P52070</v>
          </cell>
          <cell r="B4071" t="str">
            <v>KASTURI</v>
          </cell>
          <cell r="C4071" t="str">
            <v>09080</v>
          </cell>
          <cell r="D4071">
            <v>2144000</v>
          </cell>
          <cell r="E4071">
            <v>214400</v>
          </cell>
          <cell r="F4071">
            <v>214400</v>
          </cell>
          <cell r="G4071">
            <v>300000</v>
          </cell>
          <cell r="H4071">
            <v>0</v>
          </cell>
          <cell r="I4071">
            <v>495000</v>
          </cell>
          <cell r="J4071">
            <v>2051000</v>
          </cell>
        </row>
        <row r="4072">
          <cell r="A4072" t="str">
            <v>P78555</v>
          </cell>
          <cell r="B4072" t="str">
            <v>SUBONO</v>
          </cell>
          <cell r="C4072" t="str">
            <v>09080</v>
          </cell>
          <cell r="D4072">
            <v>1994000</v>
          </cell>
          <cell r="E4072">
            <v>199400</v>
          </cell>
          <cell r="F4072">
            <v>199400</v>
          </cell>
          <cell r="G4072">
            <v>300000</v>
          </cell>
          <cell r="H4072">
            <v>1500000</v>
          </cell>
          <cell r="I4072">
            <v>0</v>
          </cell>
          <cell r="J4072">
            <v>2938000</v>
          </cell>
        </row>
        <row r="4073">
          <cell r="A4073" t="str">
            <v>P79794</v>
          </cell>
          <cell r="B4073" t="str">
            <v>SURYANINGSIH, SE</v>
          </cell>
          <cell r="C4073" t="str">
            <v>09090</v>
          </cell>
          <cell r="D4073">
            <v>1686000</v>
          </cell>
          <cell r="E4073">
            <v>168600</v>
          </cell>
          <cell r="F4073">
            <v>168600</v>
          </cell>
          <cell r="G4073">
            <v>300000</v>
          </cell>
          <cell r="H4073">
            <v>0</v>
          </cell>
          <cell r="I4073">
            <v>825000</v>
          </cell>
          <cell r="J4073">
            <v>2173000</v>
          </cell>
        </row>
        <row r="4074">
          <cell r="A4074" t="str">
            <v>P45629</v>
          </cell>
          <cell r="B4074" t="str">
            <v>HARI SUJANTO, SH</v>
          </cell>
          <cell r="C4074" t="str">
            <v>09100</v>
          </cell>
          <cell r="D4074">
            <v>2288000</v>
          </cell>
          <cell r="E4074">
            <v>228800</v>
          </cell>
          <cell r="F4074">
            <v>0</v>
          </cell>
          <cell r="G4074">
            <v>150000</v>
          </cell>
          <cell r="H4074">
            <v>1600000</v>
          </cell>
          <cell r="I4074">
            <v>0</v>
          </cell>
          <cell r="J4074">
            <v>2938000</v>
          </cell>
        </row>
        <row r="4075">
          <cell r="A4075" t="str">
            <v>P55319</v>
          </cell>
          <cell r="B4075" t="str">
            <v>SUHADI, S.IP</v>
          </cell>
          <cell r="C4075" t="str">
            <v>09110</v>
          </cell>
          <cell r="D4075">
            <v>1998000</v>
          </cell>
          <cell r="E4075">
            <v>199800</v>
          </cell>
          <cell r="F4075">
            <v>199800</v>
          </cell>
          <cell r="G4075">
            <v>300000</v>
          </cell>
          <cell r="H4075">
            <v>0</v>
          </cell>
          <cell r="I4075">
            <v>825000</v>
          </cell>
          <cell r="J4075">
            <v>2116000</v>
          </cell>
        </row>
        <row r="4076">
          <cell r="A4076" t="str">
            <v>P50815</v>
          </cell>
          <cell r="B4076" t="str">
            <v>HARTIONO</v>
          </cell>
          <cell r="C4076" t="str">
            <v>09130</v>
          </cell>
          <cell r="D4076">
            <v>2211000</v>
          </cell>
          <cell r="E4076">
            <v>221100</v>
          </cell>
          <cell r="F4076">
            <v>221100</v>
          </cell>
          <cell r="G4076">
            <v>300000</v>
          </cell>
          <cell r="H4076">
            <v>1500000</v>
          </cell>
          <cell r="I4076">
            <v>0</v>
          </cell>
          <cell r="J4076">
            <v>2825000</v>
          </cell>
        </row>
        <row r="4077">
          <cell r="A4077" t="str">
            <v>P82203</v>
          </cell>
          <cell r="B4077" t="str">
            <v>YOYON SUGIARTO</v>
          </cell>
          <cell r="C4077" t="str">
            <v>09190</v>
          </cell>
          <cell r="D4077">
            <v>1164000</v>
          </cell>
          <cell r="E4077">
            <v>0</v>
          </cell>
          <cell r="F4077">
            <v>0</v>
          </cell>
          <cell r="G4077">
            <v>75000</v>
          </cell>
          <cell r="H4077">
            <v>0</v>
          </cell>
          <cell r="I4077">
            <v>352000</v>
          </cell>
          <cell r="J4077">
            <v>1716000</v>
          </cell>
        </row>
        <row r="4078">
          <cell r="A4078" t="str">
            <v>P78700</v>
          </cell>
          <cell r="B4078" t="str">
            <v>RACHMAT  SALASI</v>
          </cell>
          <cell r="C4078" t="str">
            <v>09210</v>
          </cell>
          <cell r="D4078">
            <v>1436000</v>
          </cell>
          <cell r="E4078">
            <v>143600</v>
          </cell>
          <cell r="F4078">
            <v>143600</v>
          </cell>
          <cell r="G4078">
            <v>300000</v>
          </cell>
          <cell r="H4078">
            <v>0</v>
          </cell>
          <cell r="I4078">
            <v>330000</v>
          </cell>
          <cell r="J4078">
            <v>1716000</v>
          </cell>
        </row>
        <row r="4079">
          <cell r="A4079" t="str">
            <v>P79826</v>
          </cell>
          <cell r="B4079" t="str">
            <v>MOHAMMAD AGUS SJAMSURI, SE</v>
          </cell>
          <cell r="C4079" t="str">
            <v>09210</v>
          </cell>
          <cell r="D4079">
            <v>1632000</v>
          </cell>
          <cell r="E4079">
            <v>163200</v>
          </cell>
          <cell r="F4079">
            <v>163200</v>
          </cell>
          <cell r="G4079">
            <v>300000</v>
          </cell>
          <cell r="H4079">
            <v>0</v>
          </cell>
          <cell r="I4079">
            <v>825000</v>
          </cell>
          <cell r="J4079">
            <v>1986000</v>
          </cell>
        </row>
        <row r="4080">
          <cell r="A4080" t="str">
            <v>P63731</v>
          </cell>
          <cell r="B4080" t="str">
            <v>KARNADI</v>
          </cell>
          <cell r="C4080" t="str">
            <v>09220</v>
          </cell>
          <cell r="D4080">
            <v>1869000</v>
          </cell>
          <cell r="E4080">
            <v>186900</v>
          </cell>
          <cell r="F4080">
            <v>186900</v>
          </cell>
          <cell r="G4080">
            <v>300000</v>
          </cell>
          <cell r="H4080">
            <v>0</v>
          </cell>
          <cell r="I4080">
            <v>825000</v>
          </cell>
          <cell r="J4080">
            <v>2051000</v>
          </cell>
        </row>
        <row r="4081">
          <cell r="A4081" t="str">
            <v>P53305</v>
          </cell>
          <cell r="B4081" t="str">
            <v>SUWANDI</v>
          </cell>
          <cell r="C4081" t="str">
            <v>09240</v>
          </cell>
          <cell r="D4081">
            <v>2288000</v>
          </cell>
          <cell r="E4081">
            <v>228800</v>
          </cell>
          <cell r="F4081">
            <v>0</v>
          </cell>
          <cell r="G4081">
            <v>150000</v>
          </cell>
          <cell r="H4081">
            <v>1500000</v>
          </cell>
          <cell r="I4081">
            <v>0</v>
          </cell>
          <cell r="J4081">
            <v>2832000</v>
          </cell>
        </row>
        <row r="4082">
          <cell r="A4082" t="str">
            <v>P81703</v>
          </cell>
          <cell r="B4082" t="str">
            <v>ANWAR KISTIYONO</v>
          </cell>
          <cell r="C4082" t="str">
            <v>09250</v>
          </cell>
          <cell r="D4082">
            <v>1207000</v>
          </cell>
          <cell r="E4082">
            <v>120700</v>
          </cell>
          <cell r="F4082">
            <v>60350</v>
          </cell>
          <cell r="G4082">
            <v>225000</v>
          </cell>
          <cell r="H4082">
            <v>0</v>
          </cell>
          <cell r="I4082">
            <v>297000</v>
          </cell>
          <cell r="J4082">
            <v>1727000</v>
          </cell>
        </row>
        <row r="4083">
          <cell r="A4083" t="str">
            <v>P79668</v>
          </cell>
          <cell r="B4083" t="str">
            <v>MOCHAMAD CHOYIN, SE.</v>
          </cell>
          <cell r="C4083" t="str">
            <v>09260</v>
          </cell>
          <cell r="D4083">
            <v>1990000</v>
          </cell>
          <cell r="E4083">
            <v>199000</v>
          </cell>
          <cell r="F4083">
            <v>199000</v>
          </cell>
          <cell r="G4083">
            <v>300000</v>
          </cell>
          <cell r="H4083">
            <v>1500000</v>
          </cell>
          <cell r="I4083">
            <v>0</v>
          </cell>
          <cell r="J4083">
            <v>3277000</v>
          </cell>
        </row>
        <row r="4084">
          <cell r="A4084" t="str">
            <v>P50796</v>
          </cell>
          <cell r="B4084" t="str">
            <v>SETYO BHAKTI SURYOPUTRO</v>
          </cell>
          <cell r="C4084" t="str">
            <v>09270</v>
          </cell>
          <cell r="D4084">
            <v>2288000</v>
          </cell>
          <cell r="E4084">
            <v>228800</v>
          </cell>
          <cell r="F4084">
            <v>114400</v>
          </cell>
          <cell r="G4084">
            <v>225000</v>
          </cell>
          <cell r="H4084">
            <v>1500000</v>
          </cell>
          <cell r="I4084">
            <v>0</v>
          </cell>
          <cell r="J4084">
            <v>2712000</v>
          </cell>
        </row>
        <row r="4085">
          <cell r="A4085" t="str">
            <v>P81764</v>
          </cell>
          <cell r="B4085" t="str">
            <v>ROBINUS BAMBANG VIDYANTO</v>
          </cell>
          <cell r="C4085" t="str">
            <v>09270</v>
          </cell>
          <cell r="D4085">
            <v>1129000</v>
          </cell>
          <cell r="E4085">
            <v>112900</v>
          </cell>
          <cell r="F4085">
            <v>112900</v>
          </cell>
          <cell r="G4085">
            <v>300000</v>
          </cell>
          <cell r="H4085">
            <v>0</v>
          </cell>
          <cell r="I4085">
            <v>352000</v>
          </cell>
          <cell r="J4085">
            <v>1592000</v>
          </cell>
        </row>
        <row r="4086">
          <cell r="A4086" t="str">
            <v>P50800</v>
          </cell>
          <cell r="B4086" t="str">
            <v>ABDUL JAMIL</v>
          </cell>
          <cell r="C4086" t="str">
            <v>09290</v>
          </cell>
          <cell r="D4086">
            <v>2144000</v>
          </cell>
          <cell r="E4086">
            <v>214400</v>
          </cell>
          <cell r="F4086">
            <v>214400</v>
          </cell>
          <cell r="G4086">
            <v>300000</v>
          </cell>
          <cell r="H4086">
            <v>0</v>
          </cell>
          <cell r="I4086">
            <v>407000</v>
          </cell>
          <cell r="J4086">
            <v>1964000</v>
          </cell>
        </row>
        <row r="4087">
          <cell r="A4087" t="str">
            <v>P50806</v>
          </cell>
          <cell r="B4087" t="str">
            <v>WILMAN ANWAR, DRS</v>
          </cell>
          <cell r="C4087" t="str">
            <v>09310</v>
          </cell>
          <cell r="D4087">
            <v>2364000</v>
          </cell>
          <cell r="E4087">
            <v>236400</v>
          </cell>
          <cell r="F4087">
            <v>118200</v>
          </cell>
          <cell r="G4087">
            <v>225000</v>
          </cell>
          <cell r="H4087">
            <v>1500000</v>
          </cell>
          <cell r="I4087">
            <v>0</v>
          </cell>
          <cell r="J4087">
            <v>2825000</v>
          </cell>
        </row>
        <row r="4088">
          <cell r="A4088" t="str">
            <v>P82794</v>
          </cell>
          <cell r="B4088" t="str">
            <v>SIDRAH NUR SADDIQA, SH</v>
          </cell>
          <cell r="C4088" t="str">
            <v>09330</v>
          </cell>
          <cell r="D4088">
            <v>1052000</v>
          </cell>
          <cell r="E4088">
            <v>105200</v>
          </cell>
          <cell r="F4088">
            <v>105200</v>
          </cell>
          <cell r="G4088">
            <v>300000</v>
          </cell>
          <cell r="H4088">
            <v>0</v>
          </cell>
          <cell r="I4088">
            <v>319000</v>
          </cell>
          <cell r="J4088">
            <v>1727000</v>
          </cell>
        </row>
        <row r="4089">
          <cell r="A4089" t="str">
            <v>P80232</v>
          </cell>
          <cell r="B4089" t="str">
            <v>R. SUSATYO KUNTO ADI, S.E.</v>
          </cell>
          <cell r="C4089" t="str">
            <v>09340</v>
          </cell>
          <cell r="D4089">
            <v>1861000</v>
          </cell>
          <cell r="E4089">
            <v>186100</v>
          </cell>
          <cell r="F4089">
            <v>186100</v>
          </cell>
          <cell r="G4089">
            <v>300000</v>
          </cell>
          <cell r="H4089">
            <v>1500000</v>
          </cell>
          <cell r="I4089">
            <v>0</v>
          </cell>
          <cell r="J4089">
            <v>3000000</v>
          </cell>
        </row>
        <row r="4090">
          <cell r="A4090" t="str">
            <v>P62787</v>
          </cell>
          <cell r="B4090" t="str">
            <v>SUDIHARNO</v>
          </cell>
          <cell r="C4090" t="str">
            <v>09430</v>
          </cell>
          <cell r="D4090">
            <v>1934000</v>
          </cell>
          <cell r="E4090">
            <v>193400</v>
          </cell>
          <cell r="F4090">
            <v>193400</v>
          </cell>
          <cell r="G4090">
            <v>300000</v>
          </cell>
          <cell r="H4090">
            <v>0</v>
          </cell>
          <cell r="I4090">
            <v>407000</v>
          </cell>
          <cell r="J4090">
            <v>1964000</v>
          </cell>
        </row>
        <row r="4091">
          <cell r="A4091" t="str">
            <v>P78574</v>
          </cell>
          <cell r="B4091" t="str">
            <v>PUDJO ASIJANTO</v>
          </cell>
          <cell r="C4091" t="str">
            <v>09480</v>
          </cell>
          <cell r="D4091">
            <v>1869000</v>
          </cell>
          <cell r="E4091">
            <v>186900</v>
          </cell>
          <cell r="F4091">
            <v>186900</v>
          </cell>
          <cell r="G4091">
            <v>300000</v>
          </cell>
          <cell r="H4091">
            <v>0</v>
          </cell>
          <cell r="I4091">
            <v>825000</v>
          </cell>
          <cell r="J4091">
            <v>2173000</v>
          </cell>
        </row>
        <row r="4092">
          <cell r="A4092" t="str">
            <v>P81776</v>
          </cell>
          <cell r="B4092" t="str">
            <v>SUKANDAR</v>
          </cell>
          <cell r="C4092" t="str">
            <v>09480</v>
          </cell>
          <cell r="D4092">
            <v>1168000</v>
          </cell>
          <cell r="E4092">
            <v>116800</v>
          </cell>
          <cell r="F4092">
            <v>58400</v>
          </cell>
          <cell r="G4092">
            <v>225000</v>
          </cell>
          <cell r="H4092">
            <v>0</v>
          </cell>
          <cell r="I4092">
            <v>0</v>
          </cell>
          <cell r="J4092">
            <v>1760000</v>
          </cell>
        </row>
        <row r="4093">
          <cell r="A4093" t="str">
            <v>P82219</v>
          </cell>
          <cell r="B4093" t="str">
            <v>YUL KURNIAWAN</v>
          </cell>
          <cell r="C4093" t="str">
            <v>09480</v>
          </cell>
          <cell r="D4093">
            <v>1164000</v>
          </cell>
          <cell r="E4093">
            <v>116400</v>
          </cell>
          <cell r="F4093">
            <v>116400</v>
          </cell>
          <cell r="G4093">
            <v>300000</v>
          </cell>
          <cell r="H4093">
            <v>0</v>
          </cell>
          <cell r="I4093">
            <v>495000</v>
          </cell>
          <cell r="J4093">
            <v>1898000</v>
          </cell>
        </row>
        <row r="4094">
          <cell r="A4094" t="str">
            <v>P80082</v>
          </cell>
          <cell r="B4094" t="str">
            <v>AGUS SULTON</v>
          </cell>
          <cell r="C4094" t="str">
            <v>09520</v>
          </cell>
          <cell r="D4094">
            <v>1744000</v>
          </cell>
          <cell r="E4094">
            <v>174400</v>
          </cell>
          <cell r="F4094">
            <v>0</v>
          </cell>
          <cell r="G4094">
            <v>150000</v>
          </cell>
          <cell r="H4094">
            <v>0</v>
          </cell>
          <cell r="I4094">
            <v>0</v>
          </cell>
          <cell r="J4094">
            <v>2575000</v>
          </cell>
        </row>
        <row r="4095">
          <cell r="A4095" t="str">
            <v>P82807</v>
          </cell>
          <cell r="B4095" t="str">
            <v>YULIA ARDHITIA, SE</v>
          </cell>
          <cell r="C4095" t="str">
            <v>09600</v>
          </cell>
          <cell r="D4095">
            <v>1202000</v>
          </cell>
          <cell r="E4095">
            <v>120200</v>
          </cell>
          <cell r="F4095">
            <v>60100</v>
          </cell>
          <cell r="G4095">
            <v>225000</v>
          </cell>
          <cell r="H4095">
            <v>0</v>
          </cell>
          <cell r="I4095">
            <v>0</v>
          </cell>
          <cell r="J4095">
            <v>1888000</v>
          </cell>
        </row>
        <row r="4096">
          <cell r="A4096" t="str">
            <v>P62779</v>
          </cell>
          <cell r="B4096" t="str">
            <v>BAMBANG MURJANTO,SE</v>
          </cell>
          <cell r="C4096" t="str">
            <v>09630</v>
          </cell>
          <cell r="D4096">
            <v>1930000</v>
          </cell>
          <cell r="E4096">
            <v>193000</v>
          </cell>
          <cell r="F4096">
            <v>193000</v>
          </cell>
          <cell r="G4096">
            <v>300000</v>
          </cell>
          <cell r="H4096">
            <v>0</v>
          </cell>
          <cell r="I4096">
            <v>0</v>
          </cell>
          <cell r="J4096">
            <v>2575000</v>
          </cell>
        </row>
        <row r="4097">
          <cell r="A4097" t="str">
            <v>P66106</v>
          </cell>
          <cell r="B4097" t="str">
            <v>DJOKO KASMIJADI</v>
          </cell>
          <cell r="C4097" t="str">
            <v>09650</v>
          </cell>
          <cell r="D4097">
            <v>1809000</v>
          </cell>
          <cell r="E4097">
            <v>180900</v>
          </cell>
          <cell r="F4097">
            <v>180900</v>
          </cell>
          <cell r="G4097">
            <v>300000</v>
          </cell>
          <cell r="H4097">
            <v>0</v>
          </cell>
          <cell r="I4097">
            <v>825000</v>
          </cell>
          <cell r="J4097">
            <v>1902000</v>
          </cell>
        </row>
        <row r="4098">
          <cell r="A4098" t="str">
            <v>P80702</v>
          </cell>
          <cell r="B4098" t="str">
            <v>SUKIJAN</v>
          </cell>
          <cell r="C4098" t="str">
            <v>09680</v>
          </cell>
          <cell r="D4098">
            <v>1425000</v>
          </cell>
          <cell r="E4098">
            <v>0</v>
          </cell>
          <cell r="F4098">
            <v>142500</v>
          </cell>
          <cell r="G4098">
            <v>225000</v>
          </cell>
          <cell r="H4098">
            <v>0</v>
          </cell>
          <cell r="I4098">
            <v>407000</v>
          </cell>
          <cell r="J4098">
            <v>1840000</v>
          </cell>
        </row>
        <row r="4099">
          <cell r="A4099" t="str">
            <v>P78691</v>
          </cell>
          <cell r="B4099" t="str">
            <v>IRIANTO</v>
          </cell>
          <cell r="C4099" t="str">
            <v>09700</v>
          </cell>
          <cell r="D4099">
            <v>1436000</v>
          </cell>
          <cell r="E4099">
            <v>143600</v>
          </cell>
          <cell r="F4099">
            <v>143600</v>
          </cell>
          <cell r="G4099">
            <v>300000</v>
          </cell>
          <cell r="H4099">
            <v>0</v>
          </cell>
          <cell r="I4099">
            <v>0</v>
          </cell>
          <cell r="J4099">
            <v>1716000</v>
          </cell>
        </row>
        <row r="4100">
          <cell r="A4100" t="str">
            <v>P62714</v>
          </cell>
          <cell r="B4100" t="str">
            <v>AMAN PRIBADI</v>
          </cell>
          <cell r="C4100" t="str">
            <v>09740</v>
          </cell>
          <cell r="D4100">
            <v>2072000</v>
          </cell>
          <cell r="E4100">
            <v>207200</v>
          </cell>
          <cell r="F4100">
            <v>207200</v>
          </cell>
          <cell r="G4100">
            <v>300000</v>
          </cell>
          <cell r="H4100">
            <v>0</v>
          </cell>
          <cell r="I4100">
            <v>0</v>
          </cell>
          <cell r="J4100">
            <v>2575000</v>
          </cell>
        </row>
        <row r="4101">
          <cell r="A4101" t="str">
            <v>P79880</v>
          </cell>
          <cell r="B4101" t="str">
            <v>ISOMULYAQIN, SPD</v>
          </cell>
          <cell r="C4101" t="str">
            <v>09820</v>
          </cell>
          <cell r="D4101">
            <v>1577000</v>
          </cell>
          <cell r="E4101">
            <v>157700</v>
          </cell>
          <cell r="F4101">
            <v>157700</v>
          </cell>
          <cell r="G4101">
            <v>300000</v>
          </cell>
          <cell r="H4101">
            <v>0</v>
          </cell>
          <cell r="I4101">
            <v>825000</v>
          </cell>
          <cell r="J4101">
            <v>1986000</v>
          </cell>
        </row>
        <row r="4102">
          <cell r="A4102" t="str">
            <v>P78860</v>
          </cell>
          <cell r="B4102" t="str">
            <v>ROSIF HARIADI</v>
          </cell>
          <cell r="C4102" t="str">
            <v>09850</v>
          </cell>
          <cell r="D4102">
            <v>1387000</v>
          </cell>
          <cell r="E4102">
            <v>138700</v>
          </cell>
          <cell r="F4102">
            <v>138700</v>
          </cell>
          <cell r="G4102">
            <v>300000</v>
          </cell>
          <cell r="H4102">
            <v>0</v>
          </cell>
          <cell r="I4102">
            <v>0</v>
          </cell>
          <cell r="J4102">
            <v>1785000</v>
          </cell>
        </row>
        <row r="4103">
          <cell r="A4103" t="str">
            <v>P80198</v>
          </cell>
          <cell r="B4103" t="str">
            <v>IMAM MUTACHIN</v>
          </cell>
          <cell r="C4103" t="str">
            <v>09860</v>
          </cell>
          <cell r="D4103">
            <v>1387000</v>
          </cell>
          <cell r="E4103">
            <v>138700</v>
          </cell>
          <cell r="F4103">
            <v>138700</v>
          </cell>
          <cell r="G4103">
            <v>300000</v>
          </cell>
          <cell r="H4103">
            <v>0</v>
          </cell>
          <cell r="I4103">
            <v>0</v>
          </cell>
          <cell r="J4103">
            <v>1852000</v>
          </cell>
        </row>
        <row r="4104">
          <cell r="A4104" t="str">
            <v>P63096</v>
          </cell>
          <cell r="B4104" t="str">
            <v>HASYIM MUBARAK</v>
          </cell>
          <cell r="C4104" t="str">
            <v>09870</v>
          </cell>
          <cell r="D4104">
            <v>1934000</v>
          </cell>
          <cell r="E4104">
            <v>193400</v>
          </cell>
          <cell r="F4104">
            <v>193400</v>
          </cell>
          <cell r="G4104">
            <v>300000</v>
          </cell>
          <cell r="H4104">
            <v>0</v>
          </cell>
          <cell r="I4104">
            <v>825000</v>
          </cell>
          <cell r="J4104">
            <v>2121000</v>
          </cell>
        </row>
        <row r="4105">
          <cell r="A4105" t="str">
            <v>P78570</v>
          </cell>
          <cell r="B4105" t="str">
            <v>NINIK YUNIARTI</v>
          </cell>
          <cell r="C4105" t="str">
            <v>09890</v>
          </cell>
          <cell r="D4105">
            <v>1930000</v>
          </cell>
          <cell r="E4105">
            <v>193000</v>
          </cell>
          <cell r="F4105">
            <v>193000</v>
          </cell>
          <cell r="G4105">
            <v>300000</v>
          </cell>
          <cell r="H4105">
            <v>0</v>
          </cell>
          <cell r="I4105">
            <v>0</v>
          </cell>
          <cell r="J4105">
            <v>2575000</v>
          </cell>
        </row>
        <row r="4106">
          <cell r="A4106" t="str">
            <v>P62801</v>
          </cell>
          <cell r="B4106" t="str">
            <v>SIGIT WIBOWO</v>
          </cell>
          <cell r="C4106" t="str">
            <v>09900</v>
          </cell>
          <cell r="D4106">
            <v>2140000</v>
          </cell>
          <cell r="E4106">
            <v>0</v>
          </cell>
          <cell r="F4106">
            <v>107000</v>
          </cell>
          <cell r="G4106">
            <v>150000</v>
          </cell>
          <cell r="H4106">
            <v>1500000</v>
          </cell>
          <cell r="I4106">
            <v>0</v>
          </cell>
          <cell r="J4106">
            <v>2925000</v>
          </cell>
        </row>
        <row r="4107">
          <cell r="A4107" t="str">
            <v>P76545</v>
          </cell>
          <cell r="B4107" t="str">
            <v>LISANINGTIYAS, S.E.</v>
          </cell>
          <cell r="C4107" t="str">
            <v>09920</v>
          </cell>
          <cell r="D4107">
            <v>1744000</v>
          </cell>
          <cell r="E4107">
            <v>174400</v>
          </cell>
          <cell r="F4107">
            <v>87200</v>
          </cell>
          <cell r="G4107">
            <v>225000</v>
          </cell>
          <cell r="H4107">
            <v>0</v>
          </cell>
          <cell r="I4107">
            <v>0</v>
          </cell>
          <cell r="J4107">
            <v>2121000</v>
          </cell>
        </row>
        <row r="4108">
          <cell r="A4108" t="str">
            <v>P50772</v>
          </cell>
          <cell r="B4108" t="str">
            <v>EDDY SUMARNO</v>
          </cell>
          <cell r="C4108" t="str">
            <v>09940</v>
          </cell>
          <cell r="D4108">
            <v>2072000</v>
          </cell>
          <cell r="E4108">
            <v>207200</v>
          </cell>
          <cell r="F4108">
            <v>0</v>
          </cell>
          <cell r="G4108">
            <v>150000</v>
          </cell>
          <cell r="H4108">
            <v>0</v>
          </cell>
          <cell r="I4108">
            <v>825000</v>
          </cell>
          <cell r="J4108">
            <v>2051000</v>
          </cell>
        </row>
        <row r="4109">
          <cell r="A4109" t="str">
            <v>P52138</v>
          </cell>
          <cell r="B4109" t="str">
            <v>MOCHAMMAD SHODIKIN</v>
          </cell>
          <cell r="C4109" t="str">
            <v>09960</v>
          </cell>
          <cell r="D4109">
            <v>2215000</v>
          </cell>
          <cell r="E4109">
            <v>221500</v>
          </cell>
          <cell r="F4109">
            <v>110750</v>
          </cell>
          <cell r="G4109">
            <v>225000</v>
          </cell>
          <cell r="H4109">
            <v>1500000</v>
          </cell>
          <cell r="I4109">
            <v>0</v>
          </cell>
          <cell r="J4109">
            <v>2808000</v>
          </cell>
        </row>
        <row r="4110">
          <cell r="A4110" t="str">
            <v>P78637</v>
          </cell>
          <cell r="B4110" t="str">
            <v>TUNING SARIATI</v>
          </cell>
          <cell r="C4110" t="str">
            <v>09B10</v>
          </cell>
          <cell r="D4110">
            <v>1869000</v>
          </cell>
          <cell r="E4110">
            <v>0</v>
          </cell>
          <cell r="F4110">
            <v>0</v>
          </cell>
          <cell r="G4110">
            <v>75000</v>
          </cell>
          <cell r="H4110">
            <v>0</v>
          </cell>
          <cell r="I4110">
            <v>825000</v>
          </cell>
          <cell r="J4110">
            <v>1964000</v>
          </cell>
        </row>
        <row r="4111">
          <cell r="A4111" t="str">
            <v>P53179</v>
          </cell>
          <cell r="B4111" t="str">
            <v>SUTARTO, SH.</v>
          </cell>
          <cell r="C4111" t="str">
            <v>09B30</v>
          </cell>
          <cell r="D4111">
            <v>2364000</v>
          </cell>
          <cell r="E4111">
            <v>236400</v>
          </cell>
          <cell r="F4111">
            <v>236400</v>
          </cell>
          <cell r="G4111">
            <v>300000</v>
          </cell>
          <cell r="H4111">
            <v>1500000</v>
          </cell>
          <cell r="I4111">
            <v>0</v>
          </cell>
          <cell r="J4111">
            <v>2825000</v>
          </cell>
        </row>
        <row r="4112">
          <cell r="A4112" t="str">
            <v>P78851</v>
          </cell>
          <cell r="B4112" t="str">
            <v>ISMAIL</v>
          </cell>
          <cell r="C4112" t="str">
            <v>09C30</v>
          </cell>
          <cell r="D4112">
            <v>1436000</v>
          </cell>
          <cell r="E4112">
            <v>143600</v>
          </cell>
          <cell r="F4112">
            <v>143600</v>
          </cell>
          <cell r="G4112">
            <v>300000</v>
          </cell>
          <cell r="H4112">
            <v>0</v>
          </cell>
          <cell r="I4112">
            <v>0</v>
          </cell>
          <cell r="J4112">
            <v>1716000</v>
          </cell>
        </row>
        <row r="4113">
          <cell r="A4113" t="str">
            <v>P71580</v>
          </cell>
          <cell r="B4113" t="str">
            <v>KUSGIYANTO</v>
          </cell>
          <cell r="C4113" t="str">
            <v>09C40</v>
          </cell>
          <cell r="D4113">
            <v>1689000</v>
          </cell>
          <cell r="E4113">
            <v>168900</v>
          </cell>
          <cell r="F4113">
            <v>168900</v>
          </cell>
          <cell r="G4113">
            <v>300000</v>
          </cell>
          <cell r="H4113">
            <v>0</v>
          </cell>
          <cell r="I4113">
            <v>407000</v>
          </cell>
          <cell r="J4113">
            <v>1986000</v>
          </cell>
        </row>
        <row r="4114">
          <cell r="A4114" t="str">
            <v>P82247</v>
          </cell>
          <cell r="B4114" t="str">
            <v>FITRIANA WULANDARI</v>
          </cell>
          <cell r="C4114" t="str">
            <v>09C40</v>
          </cell>
          <cell r="D4114">
            <v>1126000</v>
          </cell>
          <cell r="E4114">
            <v>0</v>
          </cell>
          <cell r="F4114">
            <v>112600</v>
          </cell>
          <cell r="G4114">
            <v>225000</v>
          </cell>
          <cell r="H4114">
            <v>0</v>
          </cell>
          <cell r="I4114">
            <v>297000</v>
          </cell>
          <cell r="J4114">
            <v>1727000</v>
          </cell>
        </row>
        <row r="4115">
          <cell r="A4115" t="str">
            <v>P78842</v>
          </cell>
          <cell r="B4115" t="str">
            <v>ASIS</v>
          </cell>
          <cell r="C4115" t="str">
            <v>09C80</v>
          </cell>
          <cell r="D4115">
            <v>1387000</v>
          </cell>
          <cell r="E4115">
            <v>0</v>
          </cell>
          <cell r="F4115">
            <v>0</v>
          </cell>
          <cell r="G4115">
            <v>75000</v>
          </cell>
          <cell r="H4115">
            <v>0</v>
          </cell>
          <cell r="I4115">
            <v>0</v>
          </cell>
          <cell r="J4115">
            <v>1654000</v>
          </cell>
        </row>
        <row r="4116">
          <cell r="A4116" t="str">
            <v>P78843</v>
          </cell>
          <cell r="B4116" t="str">
            <v>BURI</v>
          </cell>
          <cell r="C4116" t="str">
            <v>09D20</v>
          </cell>
          <cell r="D4116">
            <v>1436000</v>
          </cell>
          <cell r="E4116">
            <v>143600</v>
          </cell>
          <cell r="F4116">
            <v>143600</v>
          </cell>
          <cell r="G4116">
            <v>300000</v>
          </cell>
          <cell r="H4116">
            <v>0</v>
          </cell>
          <cell r="I4116">
            <v>319000</v>
          </cell>
          <cell r="J4116">
            <v>1792000</v>
          </cell>
        </row>
        <row r="4117">
          <cell r="A4117" t="str">
            <v>P80787</v>
          </cell>
          <cell r="B4117" t="str">
            <v>HERU WINARTO,DRS</v>
          </cell>
          <cell r="C4117" t="str">
            <v>09D30</v>
          </cell>
          <cell r="D4117">
            <v>1738000</v>
          </cell>
          <cell r="E4117">
            <v>173800</v>
          </cell>
          <cell r="F4117">
            <v>173800</v>
          </cell>
          <cell r="G4117">
            <v>300000</v>
          </cell>
          <cell r="H4117">
            <v>0</v>
          </cell>
          <cell r="I4117">
            <v>0</v>
          </cell>
          <cell r="J4117">
            <v>2575000</v>
          </cell>
        </row>
        <row r="4118">
          <cell r="A4118" t="str">
            <v>P47222</v>
          </cell>
          <cell r="B4118" t="str">
            <v>SUWARNO, SE</v>
          </cell>
          <cell r="C4118" t="str">
            <v>09D50</v>
          </cell>
          <cell r="D4118">
            <v>2144000</v>
          </cell>
          <cell r="E4118">
            <v>214400</v>
          </cell>
          <cell r="F4118">
            <v>107200</v>
          </cell>
          <cell r="G4118">
            <v>225000</v>
          </cell>
          <cell r="H4118">
            <v>0</v>
          </cell>
          <cell r="I4118">
            <v>297000</v>
          </cell>
          <cell r="J4118">
            <v>2121000</v>
          </cell>
        </row>
        <row r="4119">
          <cell r="A4119" t="str">
            <v>P78814</v>
          </cell>
          <cell r="B4119" t="str">
            <v>SUJITNO</v>
          </cell>
          <cell r="C4119" t="str">
            <v>09E30</v>
          </cell>
          <cell r="D4119">
            <v>1436000</v>
          </cell>
          <cell r="E4119">
            <v>143600</v>
          </cell>
          <cell r="F4119">
            <v>0</v>
          </cell>
          <cell r="G4119">
            <v>150000</v>
          </cell>
          <cell r="H4119">
            <v>0</v>
          </cell>
          <cell r="I4119">
            <v>0</v>
          </cell>
          <cell r="J4119">
            <v>1716000</v>
          </cell>
        </row>
        <row r="4120">
          <cell r="A4120" t="str">
            <v>P82241</v>
          </cell>
          <cell r="B4120" t="str">
            <v>SULTON FATONI</v>
          </cell>
          <cell r="C4120" t="str">
            <v>09F80</v>
          </cell>
          <cell r="D4120">
            <v>1126000</v>
          </cell>
          <cell r="E4120">
            <v>112600</v>
          </cell>
          <cell r="F4120">
            <v>56300</v>
          </cell>
          <cell r="G4120">
            <v>225000</v>
          </cell>
          <cell r="H4120">
            <v>0</v>
          </cell>
          <cell r="I4120">
            <v>330000</v>
          </cell>
          <cell r="J4120">
            <v>1654000</v>
          </cell>
        </row>
        <row r="4121">
          <cell r="A4121" t="str">
            <v>P79949</v>
          </cell>
          <cell r="B4121" t="str">
            <v>ISNI ARTANTI</v>
          </cell>
          <cell r="C4121" t="str">
            <v>09S10</v>
          </cell>
          <cell r="D4121">
            <v>1744000</v>
          </cell>
          <cell r="E4121">
            <v>174400</v>
          </cell>
          <cell r="F4121">
            <v>174400</v>
          </cell>
          <cell r="G4121">
            <v>300000</v>
          </cell>
          <cell r="H4121">
            <v>0</v>
          </cell>
          <cell r="I4121">
            <v>0</v>
          </cell>
          <cell r="J4121">
            <v>1964000</v>
          </cell>
        </row>
        <row r="4122">
          <cell r="A4122" t="str">
            <v>P47224</v>
          </cell>
          <cell r="B4122" t="str">
            <v>BAKTIYA PURBA DEWANTARA</v>
          </cell>
          <cell r="C4122" t="str">
            <v>12000</v>
          </cell>
          <cell r="D4122">
            <v>2615000</v>
          </cell>
          <cell r="E4122">
            <v>261500</v>
          </cell>
          <cell r="F4122">
            <v>392250</v>
          </cell>
          <cell r="G4122">
            <v>375000</v>
          </cell>
          <cell r="H4122">
            <v>2100000</v>
          </cell>
          <cell r="I4122">
            <v>0</v>
          </cell>
          <cell r="J4122">
            <v>3843000</v>
          </cell>
        </row>
        <row r="4123">
          <cell r="A4123" t="str">
            <v>P47593</v>
          </cell>
          <cell r="B4123" t="str">
            <v>I MADE SUBRATA</v>
          </cell>
          <cell r="C4123" t="str">
            <v>12000</v>
          </cell>
          <cell r="D4123">
            <v>2072000</v>
          </cell>
          <cell r="E4123">
            <v>207200</v>
          </cell>
          <cell r="F4123">
            <v>103600</v>
          </cell>
          <cell r="G4123">
            <v>225000</v>
          </cell>
          <cell r="H4123">
            <v>0</v>
          </cell>
          <cell r="I4123">
            <v>0</v>
          </cell>
          <cell r="J4123">
            <v>2013000</v>
          </cell>
        </row>
        <row r="4124">
          <cell r="A4124" t="str">
            <v>P50727</v>
          </cell>
          <cell r="B4124" t="str">
            <v>HERI KISRIYANTO, DRS.M.M</v>
          </cell>
          <cell r="C4124" t="str">
            <v>12000</v>
          </cell>
          <cell r="D4124">
            <v>2522000</v>
          </cell>
          <cell r="E4124">
            <v>252200</v>
          </cell>
          <cell r="F4124">
            <v>126100</v>
          </cell>
          <cell r="G4124">
            <v>225000</v>
          </cell>
          <cell r="H4124">
            <v>2700000</v>
          </cell>
          <cell r="I4124">
            <v>0</v>
          </cell>
          <cell r="J4124">
            <v>4453000</v>
          </cell>
        </row>
        <row r="4125">
          <cell r="A4125" t="str">
            <v>P52118</v>
          </cell>
          <cell r="B4125" t="str">
            <v>ROBERT IMAM SANTOSO, S.H.</v>
          </cell>
          <cell r="C4125" t="str">
            <v>12000</v>
          </cell>
          <cell r="D4125">
            <v>2364000</v>
          </cell>
          <cell r="E4125">
            <v>236400</v>
          </cell>
          <cell r="F4125">
            <v>236400</v>
          </cell>
          <cell r="G4125">
            <v>300000</v>
          </cell>
          <cell r="H4125">
            <v>1500000</v>
          </cell>
          <cell r="I4125">
            <v>0</v>
          </cell>
          <cell r="J4125">
            <v>2691000</v>
          </cell>
        </row>
        <row r="4126">
          <cell r="A4126" t="str">
            <v>P52133</v>
          </cell>
          <cell r="B4126" t="str">
            <v>KUNAJI, S.E</v>
          </cell>
          <cell r="C4126" t="str">
            <v>12000</v>
          </cell>
          <cell r="D4126">
            <v>2442000</v>
          </cell>
          <cell r="E4126">
            <v>244200</v>
          </cell>
          <cell r="F4126">
            <v>122100</v>
          </cell>
          <cell r="G4126">
            <v>225000</v>
          </cell>
          <cell r="H4126">
            <v>2100000</v>
          </cell>
          <cell r="I4126">
            <v>0</v>
          </cell>
          <cell r="J4126">
            <v>3843000</v>
          </cell>
        </row>
        <row r="4127">
          <cell r="A4127" t="str">
            <v>P52215</v>
          </cell>
          <cell r="B4127" t="str">
            <v>I NYOMAN SUWECA</v>
          </cell>
          <cell r="C4127" t="str">
            <v>12000</v>
          </cell>
          <cell r="D4127">
            <v>2288000</v>
          </cell>
          <cell r="E4127">
            <v>228800</v>
          </cell>
          <cell r="F4127">
            <v>228800</v>
          </cell>
          <cell r="G4127">
            <v>300000</v>
          </cell>
          <cell r="H4127">
            <v>0</v>
          </cell>
          <cell r="I4127">
            <v>0</v>
          </cell>
          <cell r="J4127">
            <v>2060000</v>
          </cell>
        </row>
        <row r="4128">
          <cell r="A4128" t="str">
            <v>P53639</v>
          </cell>
          <cell r="B4128" t="str">
            <v>ADI PRIYANTO</v>
          </cell>
          <cell r="C4128" t="str">
            <v>12000</v>
          </cell>
          <cell r="D4128">
            <v>2288000</v>
          </cell>
          <cell r="E4128">
            <v>228800</v>
          </cell>
          <cell r="F4128">
            <v>228800</v>
          </cell>
          <cell r="G4128">
            <v>300000</v>
          </cell>
          <cell r="H4128">
            <v>0</v>
          </cell>
          <cell r="I4128">
            <v>0</v>
          </cell>
          <cell r="J4128">
            <v>2148000</v>
          </cell>
        </row>
        <row r="4129">
          <cell r="A4129" t="str">
            <v>P54363</v>
          </cell>
          <cell r="B4129" t="str">
            <v>MARYANTO MARKUS, S.IP,MM</v>
          </cell>
          <cell r="C4129" t="str">
            <v>12000</v>
          </cell>
          <cell r="D4129">
            <v>2364000</v>
          </cell>
          <cell r="E4129">
            <v>236400</v>
          </cell>
          <cell r="F4129">
            <v>0</v>
          </cell>
          <cell r="G4129">
            <v>150000</v>
          </cell>
          <cell r="H4129">
            <v>2100000</v>
          </cell>
          <cell r="I4129">
            <v>0</v>
          </cell>
          <cell r="J4129">
            <v>3843000</v>
          </cell>
        </row>
        <row r="4130">
          <cell r="A4130" t="str">
            <v>P54366</v>
          </cell>
          <cell r="B4130" t="str">
            <v>DJONI ERNAWAN, S.E.</v>
          </cell>
          <cell r="C4130" t="str">
            <v>12000</v>
          </cell>
          <cell r="D4130">
            <v>2364000</v>
          </cell>
          <cell r="E4130">
            <v>236400</v>
          </cell>
          <cell r="F4130">
            <v>118200</v>
          </cell>
          <cell r="G4130">
            <v>225000</v>
          </cell>
          <cell r="H4130">
            <v>1500000</v>
          </cell>
          <cell r="I4130">
            <v>0</v>
          </cell>
          <cell r="J4130">
            <v>2806000</v>
          </cell>
        </row>
        <row r="4131">
          <cell r="A4131" t="str">
            <v>P54436</v>
          </cell>
          <cell r="B4131" t="str">
            <v>EFFENDI SINAGA, Drs., B.St., M.M.PIA.</v>
          </cell>
          <cell r="C4131" t="str">
            <v>12000</v>
          </cell>
          <cell r="D4131">
            <v>2605000</v>
          </cell>
          <cell r="E4131">
            <v>260500</v>
          </cell>
          <cell r="F4131">
            <v>390750</v>
          </cell>
          <cell r="G4131">
            <v>375000</v>
          </cell>
          <cell r="H4131">
            <v>4800000</v>
          </cell>
          <cell r="I4131">
            <v>0</v>
          </cell>
          <cell r="J4131">
            <v>5551000</v>
          </cell>
        </row>
        <row r="4132">
          <cell r="A4132" t="str">
            <v>P55340</v>
          </cell>
          <cell r="B4132" t="str">
            <v>WILLIEM Y. WONLELE</v>
          </cell>
          <cell r="C4132" t="str">
            <v>12000</v>
          </cell>
          <cell r="D4132">
            <v>2288000</v>
          </cell>
          <cell r="E4132">
            <v>0</v>
          </cell>
          <cell r="F4132">
            <v>228800</v>
          </cell>
          <cell r="G4132">
            <v>225000</v>
          </cell>
          <cell r="H4132">
            <v>1500000</v>
          </cell>
          <cell r="I4132">
            <v>0</v>
          </cell>
          <cell r="J4132">
            <v>2806000</v>
          </cell>
        </row>
        <row r="4133">
          <cell r="A4133" t="str">
            <v>P55466</v>
          </cell>
          <cell r="B4133" t="str">
            <v>TRIYANTO, S.E.</v>
          </cell>
          <cell r="C4133" t="str">
            <v>12000</v>
          </cell>
          <cell r="D4133">
            <v>1998000</v>
          </cell>
          <cell r="E4133">
            <v>199800</v>
          </cell>
          <cell r="F4133">
            <v>199800</v>
          </cell>
          <cell r="G4133">
            <v>300000</v>
          </cell>
          <cell r="H4133">
            <v>1500000</v>
          </cell>
          <cell r="I4133">
            <v>0</v>
          </cell>
          <cell r="J4133">
            <v>2806000</v>
          </cell>
        </row>
        <row r="4134">
          <cell r="A4134" t="str">
            <v>P62388</v>
          </cell>
          <cell r="B4134" t="str">
            <v>AKHMAD SALIM TAUFIK, SE., MM</v>
          </cell>
          <cell r="C4134" t="str">
            <v>12000</v>
          </cell>
          <cell r="D4134">
            <v>2442000</v>
          </cell>
          <cell r="E4134">
            <v>244200</v>
          </cell>
          <cell r="F4134">
            <v>244200</v>
          </cell>
          <cell r="G4134">
            <v>300000</v>
          </cell>
          <cell r="H4134">
            <v>2100000</v>
          </cell>
          <cell r="I4134">
            <v>0</v>
          </cell>
          <cell r="J4134">
            <v>3843000</v>
          </cell>
        </row>
        <row r="4135">
          <cell r="A4135" t="str">
            <v>P66366</v>
          </cell>
          <cell r="B4135" t="str">
            <v>NATY YULIANUS HADJOH</v>
          </cell>
          <cell r="C4135" t="str">
            <v>12000</v>
          </cell>
          <cell r="D4135">
            <v>2072000</v>
          </cell>
          <cell r="E4135">
            <v>207200</v>
          </cell>
          <cell r="F4135">
            <v>207200</v>
          </cell>
          <cell r="G4135">
            <v>300000</v>
          </cell>
          <cell r="H4135">
            <v>0</v>
          </cell>
          <cell r="I4135">
            <v>0</v>
          </cell>
          <cell r="J4135">
            <v>2013000</v>
          </cell>
        </row>
        <row r="4136">
          <cell r="A4136" t="str">
            <v>P69012</v>
          </cell>
          <cell r="B4136" t="str">
            <v>MUHDAR</v>
          </cell>
          <cell r="C4136" t="str">
            <v>12000</v>
          </cell>
          <cell r="D4136">
            <v>1692000</v>
          </cell>
          <cell r="E4136">
            <v>169200</v>
          </cell>
          <cell r="F4136">
            <v>169200</v>
          </cell>
          <cell r="G4136">
            <v>300000</v>
          </cell>
          <cell r="H4136">
            <v>0</v>
          </cell>
          <cell r="I4136">
            <v>0</v>
          </cell>
          <cell r="J4136">
            <v>1879000</v>
          </cell>
        </row>
        <row r="4137">
          <cell r="A4137" t="str">
            <v>P76536</v>
          </cell>
          <cell r="B4137" t="str">
            <v>ARI SARWITRI, S.E.</v>
          </cell>
          <cell r="C4137" t="str">
            <v>12000</v>
          </cell>
          <cell r="D4137">
            <v>1994000</v>
          </cell>
          <cell r="E4137">
            <v>199400</v>
          </cell>
          <cell r="F4137">
            <v>99700</v>
          </cell>
          <cell r="G4137">
            <v>225000</v>
          </cell>
          <cell r="H4137">
            <v>1500000</v>
          </cell>
          <cell r="I4137">
            <v>0</v>
          </cell>
          <cell r="J4137">
            <v>2806000</v>
          </cell>
        </row>
        <row r="4138">
          <cell r="A4138" t="str">
            <v>P76619</v>
          </cell>
          <cell r="B4138" t="str">
            <v>NI WAYAN YULIANI</v>
          </cell>
          <cell r="C4138" t="str">
            <v>12000</v>
          </cell>
          <cell r="D4138">
            <v>1689000</v>
          </cell>
          <cell r="E4138">
            <v>168900</v>
          </cell>
          <cell r="F4138">
            <v>168900</v>
          </cell>
          <cell r="G4138">
            <v>300000</v>
          </cell>
          <cell r="H4138">
            <v>0</v>
          </cell>
          <cell r="I4138">
            <v>0</v>
          </cell>
          <cell r="J4138">
            <v>1946000</v>
          </cell>
        </row>
        <row r="4139">
          <cell r="A4139" t="str">
            <v>P76621</v>
          </cell>
          <cell r="B4139" t="str">
            <v>I WAYAN WIBAWA, S.Sos.</v>
          </cell>
          <cell r="C4139" t="str">
            <v>12000</v>
          </cell>
          <cell r="D4139">
            <v>1689000</v>
          </cell>
          <cell r="E4139">
            <v>168900</v>
          </cell>
          <cell r="F4139">
            <v>168900</v>
          </cell>
          <cell r="G4139">
            <v>300000</v>
          </cell>
          <cell r="H4139">
            <v>0</v>
          </cell>
          <cell r="I4139">
            <v>0</v>
          </cell>
          <cell r="J4139">
            <v>1946000</v>
          </cell>
        </row>
        <row r="4140">
          <cell r="A4140" t="str">
            <v>P76627</v>
          </cell>
          <cell r="B4140" t="str">
            <v>ENI RUSMIATI</v>
          </cell>
          <cell r="C4140" t="str">
            <v>12000</v>
          </cell>
          <cell r="D4140">
            <v>1689000</v>
          </cell>
          <cell r="E4140">
            <v>0</v>
          </cell>
          <cell r="F4140">
            <v>0</v>
          </cell>
          <cell r="G4140">
            <v>75000</v>
          </cell>
          <cell r="H4140">
            <v>0</v>
          </cell>
          <cell r="I4140">
            <v>0</v>
          </cell>
          <cell r="J4140">
            <v>1946000</v>
          </cell>
        </row>
        <row r="4141">
          <cell r="A4141" t="str">
            <v>P76631</v>
          </cell>
          <cell r="B4141" t="str">
            <v>I GUSTI AGUNG HENDRA JAYA</v>
          </cell>
          <cell r="C4141" t="str">
            <v>12000</v>
          </cell>
          <cell r="D4141">
            <v>1689000</v>
          </cell>
          <cell r="E4141">
            <v>168900</v>
          </cell>
          <cell r="F4141">
            <v>168900</v>
          </cell>
          <cell r="G4141">
            <v>300000</v>
          </cell>
          <cell r="H4141">
            <v>0</v>
          </cell>
          <cell r="I4141">
            <v>330000</v>
          </cell>
          <cell r="J4141">
            <v>1946000</v>
          </cell>
        </row>
        <row r="4142">
          <cell r="A4142" t="str">
            <v>P76640</v>
          </cell>
          <cell r="B4142" t="str">
            <v>NI MADE ASTITI</v>
          </cell>
          <cell r="C4142" t="str">
            <v>12000</v>
          </cell>
          <cell r="D4142">
            <v>1689000</v>
          </cell>
          <cell r="E4142">
            <v>168900</v>
          </cell>
          <cell r="F4142">
            <v>168900</v>
          </cell>
          <cell r="G4142">
            <v>300000</v>
          </cell>
          <cell r="H4142">
            <v>0</v>
          </cell>
          <cell r="I4142">
            <v>0</v>
          </cell>
          <cell r="J4142">
            <v>1946000</v>
          </cell>
        </row>
        <row r="4143">
          <cell r="A4143" t="str">
            <v>P76678</v>
          </cell>
          <cell r="B4143" t="str">
            <v>SARLOTHA DJADI, S.AB.</v>
          </cell>
          <cell r="C4143" t="str">
            <v>12000</v>
          </cell>
          <cell r="D4143">
            <v>1635000</v>
          </cell>
          <cell r="E4143">
            <v>163500</v>
          </cell>
          <cell r="F4143">
            <v>81750</v>
          </cell>
          <cell r="G4143">
            <v>225000</v>
          </cell>
          <cell r="H4143">
            <v>0</v>
          </cell>
          <cell r="I4143">
            <v>0</v>
          </cell>
          <cell r="J4143">
            <v>1956000</v>
          </cell>
        </row>
        <row r="4144">
          <cell r="A4144" t="str">
            <v>P77140</v>
          </cell>
          <cell r="B4144" t="str">
            <v>BAMBANG PRIYATNO</v>
          </cell>
          <cell r="C4144" t="str">
            <v>12000</v>
          </cell>
          <cell r="D4144">
            <v>1529000</v>
          </cell>
          <cell r="E4144">
            <v>0</v>
          </cell>
          <cell r="F4144">
            <v>0</v>
          </cell>
          <cell r="G4144">
            <v>75000</v>
          </cell>
          <cell r="H4144">
            <v>0</v>
          </cell>
          <cell r="I4144">
            <v>0</v>
          </cell>
          <cell r="J4144">
            <v>1812000</v>
          </cell>
        </row>
        <row r="4145">
          <cell r="A4145" t="str">
            <v>P77191</v>
          </cell>
          <cell r="B4145" t="str">
            <v>JOKO WIRATNO, S.E.</v>
          </cell>
          <cell r="C4145" t="str">
            <v>12000</v>
          </cell>
          <cell r="D4145">
            <v>1865000</v>
          </cell>
          <cell r="E4145">
            <v>186500</v>
          </cell>
          <cell r="F4145">
            <v>186500</v>
          </cell>
          <cell r="G4145">
            <v>300000</v>
          </cell>
          <cell r="H4145">
            <v>1500000</v>
          </cell>
          <cell r="I4145">
            <v>0</v>
          </cell>
          <cell r="J4145">
            <v>2967000</v>
          </cell>
        </row>
        <row r="4146">
          <cell r="A4146" t="str">
            <v>P78612</v>
          </cell>
          <cell r="B4146" t="str">
            <v>I GEDE LETRO, B.Sc., Ac.</v>
          </cell>
          <cell r="C4146" t="str">
            <v>12000</v>
          </cell>
          <cell r="D4146">
            <v>1930000</v>
          </cell>
          <cell r="E4146">
            <v>193000</v>
          </cell>
          <cell r="F4146">
            <v>193000</v>
          </cell>
          <cell r="G4146">
            <v>300000</v>
          </cell>
          <cell r="H4146">
            <v>0</v>
          </cell>
          <cell r="I4146">
            <v>0</v>
          </cell>
          <cell r="J4146">
            <v>2081000</v>
          </cell>
        </row>
        <row r="4147">
          <cell r="A4147" t="str">
            <v>P78908</v>
          </cell>
          <cell r="B4147" t="str">
            <v>BENY SOESANTO</v>
          </cell>
          <cell r="C4147" t="str">
            <v>12000</v>
          </cell>
          <cell r="D4147">
            <v>1865000</v>
          </cell>
          <cell r="E4147">
            <v>186500</v>
          </cell>
          <cell r="F4147">
            <v>186500</v>
          </cell>
          <cell r="G4147">
            <v>300000</v>
          </cell>
          <cell r="H4147">
            <v>1500000</v>
          </cell>
          <cell r="I4147">
            <v>0</v>
          </cell>
          <cell r="J4147">
            <v>2806000</v>
          </cell>
        </row>
        <row r="4148">
          <cell r="A4148" t="str">
            <v>P79203</v>
          </cell>
          <cell r="B4148" t="str">
            <v>NI WAYAN MANDIARI</v>
          </cell>
          <cell r="C4148" t="str">
            <v>12000</v>
          </cell>
          <cell r="D4148">
            <v>1744000</v>
          </cell>
          <cell r="E4148">
            <v>174400</v>
          </cell>
          <cell r="F4148">
            <v>174400</v>
          </cell>
          <cell r="G4148">
            <v>300000</v>
          </cell>
          <cell r="H4148">
            <v>0</v>
          </cell>
          <cell r="I4148">
            <v>0</v>
          </cell>
          <cell r="J4148">
            <v>2013000</v>
          </cell>
        </row>
        <row r="4149">
          <cell r="A4149" t="str">
            <v>P79208</v>
          </cell>
          <cell r="B4149" t="str">
            <v>MADE NENY SUWANDENI, S.E.</v>
          </cell>
          <cell r="C4149" t="str">
            <v>12000</v>
          </cell>
          <cell r="D4149">
            <v>1744000</v>
          </cell>
          <cell r="E4149">
            <v>174400</v>
          </cell>
          <cell r="F4149">
            <v>174400</v>
          </cell>
          <cell r="G4149">
            <v>300000</v>
          </cell>
          <cell r="H4149">
            <v>0</v>
          </cell>
          <cell r="I4149">
            <v>0</v>
          </cell>
          <cell r="J4149">
            <v>2013000</v>
          </cell>
        </row>
        <row r="4150">
          <cell r="A4150" t="str">
            <v>P79210</v>
          </cell>
          <cell r="B4150" t="str">
            <v>ASTOETIEK PRASETIJOWATI</v>
          </cell>
          <cell r="C4150" t="str">
            <v>12000</v>
          </cell>
          <cell r="D4150">
            <v>1744000</v>
          </cell>
          <cell r="E4150">
            <v>0</v>
          </cell>
          <cell r="F4150">
            <v>0</v>
          </cell>
          <cell r="G4150">
            <v>75000</v>
          </cell>
          <cell r="H4150">
            <v>0</v>
          </cell>
          <cell r="I4150">
            <v>0</v>
          </cell>
          <cell r="J4150">
            <v>2013000</v>
          </cell>
        </row>
        <row r="4151">
          <cell r="A4151" t="str">
            <v>P80048</v>
          </cell>
          <cell r="B4151" t="str">
            <v>FAHRUROZI, Drs.</v>
          </cell>
          <cell r="C4151" t="str">
            <v>12000</v>
          </cell>
          <cell r="D4151">
            <v>1861000</v>
          </cell>
          <cell r="E4151">
            <v>186100</v>
          </cell>
          <cell r="F4151">
            <v>186100</v>
          </cell>
          <cell r="G4151">
            <v>300000</v>
          </cell>
          <cell r="H4151">
            <v>1500000</v>
          </cell>
          <cell r="I4151">
            <v>0</v>
          </cell>
          <cell r="J4151">
            <v>2806000</v>
          </cell>
        </row>
        <row r="4152">
          <cell r="A4152" t="str">
            <v>P80054</v>
          </cell>
          <cell r="B4152" t="str">
            <v>DWI WATININGSIH, SE,Ak</v>
          </cell>
          <cell r="C4152" t="str">
            <v>12000</v>
          </cell>
          <cell r="D4152">
            <v>1744000</v>
          </cell>
          <cell r="E4152">
            <v>0</v>
          </cell>
          <cell r="F4152">
            <v>0</v>
          </cell>
          <cell r="G4152">
            <v>75000</v>
          </cell>
          <cell r="H4152">
            <v>1500000</v>
          </cell>
          <cell r="I4152">
            <v>0</v>
          </cell>
          <cell r="J4152">
            <v>2806000</v>
          </cell>
        </row>
        <row r="4153">
          <cell r="A4153" t="str">
            <v>P80390</v>
          </cell>
          <cell r="B4153" t="str">
            <v>RETNO SRI HANDAYANI, S.E.</v>
          </cell>
          <cell r="C4153" t="str">
            <v>12000</v>
          </cell>
          <cell r="D4153">
            <v>1686000</v>
          </cell>
          <cell r="E4153">
            <v>168600</v>
          </cell>
          <cell r="F4153">
            <v>168600</v>
          </cell>
          <cell r="G4153">
            <v>300000</v>
          </cell>
          <cell r="H4153">
            <v>1500000</v>
          </cell>
          <cell r="I4153">
            <v>0</v>
          </cell>
          <cell r="J4153">
            <v>2806000</v>
          </cell>
        </row>
        <row r="4154">
          <cell r="A4154" t="str">
            <v>P80473</v>
          </cell>
          <cell r="B4154" t="str">
            <v>JISLIA OUDUIL, S.E.</v>
          </cell>
          <cell r="C4154" t="str">
            <v>12000</v>
          </cell>
          <cell r="D4154">
            <v>1799000</v>
          </cell>
          <cell r="E4154">
            <v>179900</v>
          </cell>
          <cell r="F4154">
            <v>179900</v>
          </cell>
          <cell r="G4154">
            <v>300000</v>
          </cell>
          <cell r="H4154">
            <v>1500000</v>
          </cell>
          <cell r="I4154">
            <v>0</v>
          </cell>
          <cell r="J4154">
            <v>2806000</v>
          </cell>
        </row>
        <row r="4155">
          <cell r="A4155" t="str">
            <v>P80474</v>
          </cell>
          <cell r="B4155" t="str">
            <v>MARTINUS PATI  HURINT, S.SOS., M.M.</v>
          </cell>
          <cell r="C4155" t="str">
            <v>12000</v>
          </cell>
          <cell r="D4155">
            <v>1799000</v>
          </cell>
          <cell r="E4155">
            <v>179900</v>
          </cell>
          <cell r="F4155">
            <v>179900</v>
          </cell>
          <cell r="G4155">
            <v>300000</v>
          </cell>
          <cell r="H4155">
            <v>1500000</v>
          </cell>
          <cell r="I4155">
            <v>0</v>
          </cell>
          <cell r="J4155">
            <v>2806000</v>
          </cell>
        </row>
        <row r="4156">
          <cell r="A4156" t="str">
            <v>P81224</v>
          </cell>
          <cell r="B4156" t="str">
            <v>YOSEPH WANGGA, S.E.</v>
          </cell>
          <cell r="C4156" t="str">
            <v>12000</v>
          </cell>
          <cell r="D4156">
            <v>1738000</v>
          </cell>
          <cell r="E4156">
            <v>173800</v>
          </cell>
          <cell r="F4156">
            <v>173800</v>
          </cell>
          <cell r="G4156">
            <v>300000</v>
          </cell>
          <cell r="H4156">
            <v>0</v>
          </cell>
          <cell r="I4156">
            <v>0</v>
          </cell>
          <cell r="J4156">
            <v>2060000</v>
          </cell>
        </row>
        <row r="4157">
          <cell r="A4157" t="str">
            <v>P81233</v>
          </cell>
          <cell r="B4157" t="str">
            <v>HENRY EDWARD, S.SOS.</v>
          </cell>
          <cell r="C4157" t="str">
            <v>12000</v>
          </cell>
          <cell r="D4157">
            <v>1625000</v>
          </cell>
          <cell r="E4157">
            <v>162500</v>
          </cell>
          <cell r="F4157">
            <v>162500</v>
          </cell>
          <cell r="G4157">
            <v>300000</v>
          </cell>
          <cell r="H4157">
            <v>1500000</v>
          </cell>
          <cell r="I4157">
            <v>0</v>
          </cell>
          <cell r="J4157">
            <v>2806000</v>
          </cell>
        </row>
        <row r="4158">
          <cell r="A4158" t="str">
            <v>P82117</v>
          </cell>
          <cell r="B4158" t="str">
            <v>HARIS YUDIPURNAWAN</v>
          </cell>
          <cell r="C4158" t="str">
            <v>12000</v>
          </cell>
          <cell r="D4158">
            <v>1164000</v>
          </cell>
          <cell r="E4158">
            <v>116400</v>
          </cell>
          <cell r="F4158">
            <v>116400</v>
          </cell>
          <cell r="G4158">
            <v>300000</v>
          </cell>
          <cell r="H4158">
            <v>0</v>
          </cell>
          <cell r="I4158">
            <v>803000</v>
          </cell>
          <cell r="J4158">
            <v>1745000</v>
          </cell>
        </row>
        <row r="4159">
          <cell r="A4159" t="str">
            <v>P82122</v>
          </cell>
          <cell r="B4159" t="str">
            <v>I NENGAH SUDIANA</v>
          </cell>
          <cell r="C4159" t="str">
            <v>12000</v>
          </cell>
          <cell r="D4159">
            <v>1126000</v>
          </cell>
          <cell r="E4159">
            <v>112600</v>
          </cell>
          <cell r="F4159">
            <v>56300</v>
          </cell>
          <cell r="G4159">
            <v>225000</v>
          </cell>
          <cell r="H4159">
            <v>0</v>
          </cell>
          <cell r="I4159">
            <v>0</v>
          </cell>
          <cell r="J4159">
            <v>1678000</v>
          </cell>
        </row>
        <row r="4160">
          <cell r="A4160" t="str">
            <v>P82147</v>
          </cell>
          <cell r="B4160" t="str">
            <v>PETRUS MARIUS ABANAT</v>
          </cell>
          <cell r="C4160" t="str">
            <v>12000</v>
          </cell>
          <cell r="D4160">
            <v>1088000</v>
          </cell>
          <cell r="E4160">
            <v>108800</v>
          </cell>
          <cell r="F4160">
            <v>108800</v>
          </cell>
          <cell r="G4160">
            <v>300000</v>
          </cell>
          <cell r="H4160">
            <v>0</v>
          </cell>
          <cell r="I4160">
            <v>297000</v>
          </cell>
          <cell r="J4160">
            <v>1815000</v>
          </cell>
        </row>
        <row r="4161">
          <cell r="A4161" t="str">
            <v>P82149</v>
          </cell>
          <cell r="B4161" t="str">
            <v>PETRUS SAMUEL KELEN</v>
          </cell>
          <cell r="C4161" t="str">
            <v>12000</v>
          </cell>
          <cell r="D4161">
            <v>1164000</v>
          </cell>
          <cell r="E4161">
            <v>0</v>
          </cell>
          <cell r="F4161">
            <v>0</v>
          </cell>
          <cell r="G4161">
            <v>75000</v>
          </cell>
          <cell r="H4161">
            <v>0</v>
          </cell>
          <cell r="I4161">
            <v>0</v>
          </cell>
          <cell r="J4161">
            <v>1674000</v>
          </cell>
        </row>
        <row r="4162">
          <cell r="A4162" t="str">
            <v>P82836</v>
          </cell>
          <cell r="B4162" t="str">
            <v>I MADE ADE SANWIRA,ST</v>
          </cell>
          <cell r="C4162" t="str">
            <v>12000</v>
          </cell>
          <cell r="D4162">
            <v>1202000</v>
          </cell>
          <cell r="E4162">
            <v>120200</v>
          </cell>
          <cell r="F4162">
            <v>0</v>
          </cell>
          <cell r="G4162">
            <v>150000</v>
          </cell>
          <cell r="H4162">
            <v>0</v>
          </cell>
          <cell r="I4162">
            <v>0</v>
          </cell>
          <cell r="J4162">
            <v>1812000</v>
          </cell>
        </row>
        <row r="4163">
          <cell r="A4163" t="str">
            <v>P82847</v>
          </cell>
          <cell r="B4163" t="str">
            <v>KETUT BUDI ADNYANA</v>
          </cell>
          <cell r="C4163" t="str">
            <v>12000</v>
          </cell>
          <cell r="D4163">
            <v>1052000</v>
          </cell>
          <cell r="E4163">
            <v>0</v>
          </cell>
          <cell r="F4163">
            <v>0</v>
          </cell>
          <cell r="G4163">
            <v>75000</v>
          </cell>
          <cell r="H4163">
            <v>0</v>
          </cell>
          <cell r="I4163">
            <v>0</v>
          </cell>
          <cell r="J4163">
            <v>1678000</v>
          </cell>
        </row>
        <row r="4164">
          <cell r="A4164" t="str">
            <v>P82851</v>
          </cell>
          <cell r="B4164" t="str">
            <v>ENY PURWANTI</v>
          </cell>
          <cell r="C4164" t="str">
            <v>12000</v>
          </cell>
          <cell r="D4164">
            <v>1052000</v>
          </cell>
          <cell r="E4164">
            <v>0</v>
          </cell>
          <cell r="F4164">
            <v>0</v>
          </cell>
          <cell r="G4164">
            <v>75000</v>
          </cell>
          <cell r="H4164">
            <v>0</v>
          </cell>
          <cell r="I4164">
            <v>396000</v>
          </cell>
          <cell r="J4164">
            <v>1678000</v>
          </cell>
        </row>
        <row r="4165">
          <cell r="A4165" t="str">
            <v>P82856</v>
          </cell>
          <cell r="B4165" t="str">
            <v>ALBERTUS GURU GARA, S.E.</v>
          </cell>
          <cell r="C4165" t="str">
            <v>12000</v>
          </cell>
          <cell r="D4165">
            <v>1052000</v>
          </cell>
          <cell r="E4165">
            <v>105200</v>
          </cell>
          <cell r="F4165">
            <v>0</v>
          </cell>
          <cell r="G4165">
            <v>150000</v>
          </cell>
          <cell r="H4165">
            <v>0</v>
          </cell>
          <cell r="I4165">
            <v>0</v>
          </cell>
          <cell r="J4165">
            <v>1678000</v>
          </cell>
        </row>
        <row r="4166">
          <cell r="A4166" t="str">
            <v>P53193</v>
          </cell>
          <cell r="B4166" t="str">
            <v>ARIFIN AFFANDY, S.H.,MM</v>
          </cell>
          <cell r="C4166" t="str">
            <v>12005</v>
          </cell>
          <cell r="D4166">
            <v>2284000</v>
          </cell>
          <cell r="E4166">
            <v>228400</v>
          </cell>
          <cell r="F4166">
            <v>228400</v>
          </cell>
          <cell r="G4166">
            <v>300000</v>
          </cell>
          <cell r="H4166">
            <v>2100000</v>
          </cell>
          <cell r="I4166">
            <v>0</v>
          </cell>
          <cell r="J4166">
            <v>3843000</v>
          </cell>
        </row>
        <row r="4167">
          <cell r="A4167" t="str">
            <v>P53215</v>
          </cell>
          <cell r="B4167" t="str">
            <v>PUDI HARSONO, DRS.</v>
          </cell>
          <cell r="C4167" t="str">
            <v>12005</v>
          </cell>
          <cell r="D4167">
            <v>2522000</v>
          </cell>
          <cell r="E4167">
            <v>252200</v>
          </cell>
          <cell r="F4167">
            <v>0</v>
          </cell>
          <cell r="G4167">
            <v>150000</v>
          </cell>
          <cell r="H4167">
            <v>2100000</v>
          </cell>
          <cell r="I4167">
            <v>0</v>
          </cell>
          <cell r="J4167">
            <v>3843000</v>
          </cell>
        </row>
        <row r="4168">
          <cell r="A4168" t="str">
            <v>P54491</v>
          </cell>
          <cell r="B4168" t="str">
            <v>I GEDE HAWARIOKA, S.E.</v>
          </cell>
          <cell r="C4168" t="str">
            <v>12005</v>
          </cell>
          <cell r="D4168">
            <v>2442000</v>
          </cell>
          <cell r="E4168">
            <v>244200</v>
          </cell>
          <cell r="F4168">
            <v>122100</v>
          </cell>
          <cell r="G4168">
            <v>225000</v>
          </cell>
          <cell r="H4168">
            <v>2100000</v>
          </cell>
          <cell r="I4168">
            <v>0</v>
          </cell>
          <cell r="J4168">
            <v>3339000</v>
          </cell>
        </row>
        <row r="4169">
          <cell r="A4169" t="str">
            <v>P62931</v>
          </cell>
          <cell r="B4169" t="str">
            <v>SUYATNO, SE, MM</v>
          </cell>
          <cell r="C4169" t="str">
            <v>12005</v>
          </cell>
          <cell r="D4169">
            <v>2279000</v>
          </cell>
          <cell r="E4169">
            <v>227900</v>
          </cell>
          <cell r="F4169">
            <v>227900</v>
          </cell>
          <cell r="G4169">
            <v>300000</v>
          </cell>
          <cell r="H4169">
            <v>2700000</v>
          </cell>
          <cell r="I4169">
            <v>0</v>
          </cell>
          <cell r="J4169">
            <v>4154000</v>
          </cell>
        </row>
        <row r="4170">
          <cell r="A4170" t="str">
            <v>P80494</v>
          </cell>
          <cell r="B4170" t="str">
            <v>MOHAMAD MUDJIB W. SE</v>
          </cell>
          <cell r="C4170" t="str">
            <v>12005</v>
          </cell>
          <cell r="D4170">
            <v>1799000</v>
          </cell>
          <cell r="E4170">
            <v>179900</v>
          </cell>
          <cell r="F4170">
            <v>179900</v>
          </cell>
          <cell r="G4170">
            <v>300000</v>
          </cell>
          <cell r="H4170">
            <v>1500000</v>
          </cell>
          <cell r="I4170">
            <v>0</v>
          </cell>
          <cell r="J4170">
            <v>2806000</v>
          </cell>
        </row>
        <row r="4171">
          <cell r="A4171" t="str">
            <v>P81976</v>
          </cell>
          <cell r="B4171" t="str">
            <v>RINNY AMELIA HADJOH, S.E.</v>
          </cell>
          <cell r="C4171" t="str">
            <v>12005</v>
          </cell>
          <cell r="D4171">
            <v>1520000</v>
          </cell>
          <cell r="E4171">
            <v>152000</v>
          </cell>
          <cell r="F4171">
            <v>0</v>
          </cell>
          <cell r="G4171">
            <v>150000</v>
          </cell>
          <cell r="H4171">
            <v>1500000</v>
          </cell>
          <cell r="I4171">
            <v>0</v>
          </cell>
          <cell r="J4171">
            <v>2806000</v>
          </cell>
        </row>
        <row r="4172">
          <cell r="A4172" t="str">
            <v>P80031</v>
          </cell>
          <cell r="B4172" t="str">
            <v>SUPRIYANTO, SE</v>
          </cell>
          <cell r="C4172" t="str">
            <v>12006</v>
          </cell>
          <cell r="D4172">
            <v>1923000</v>
          </cell>
          <cell r="E4172">
            <v>192300</v>
          </cell>
          <cell r="F4172">
            <v>192300</v>
          </cell>
          <cell r="G4172">
            <v>300000</v>
          </cell>
          <cell r="H4172">
            <v>2100000</v>
          </cell>
          <cell r="I4172">
            <v>0</v>
          </cell>
          <cell r="J4172">
            <v>3843000</v>
          </cell>
        </row>
        <row r="4173">
          <cell r="A4173" t="str">
            <v>P80403</v>
          </cell>
          <cell r="B4173" t="str">
            <v>DWI WURYANTADI, S.E.</v>
          </cell>
          <cell r="C4173" t="str">
            <v>12006</v>
          </cell>
          <cell r="D4173">
            <v>1686000</v>
          </cell>
          <cell r="E4173">
            <v>168600</v>
          </cell>
          <cell r="F4173">
            <v>168600</v>
          </cell>
          <cell r="G4173">
            <v>300000</v>
          </cell>
          <cell r="H4173">
            <v>1500000</v>
          </cell>
          <cell r="I4173">
            <v>0</v>
          </cell>
          <cell r="J4173">
            <v>2806000</v>
          </cell>
        </row>
        <row r="4174">
          <cell r="A4174" t="str">
            <v>P81225</v>
          </cell>
          <cell r="B4174" t="str">
            <v>YONRI  GLEIN  MAUBOY, S.E.</v>
          </cell>
          <cell r="C4174" t="str">
            <v>12006</v>
          </cell>
          <cell r="D4174">
            <v>1625000</v>
          </cell>
          <cell r="E4174">
            <v>162500</v>
          </cell>
          <cell r="F4174">
            <v>162500</v>
          </cell>
          <cell r="G4174">
            <v>300000</v>
          </cell>
          <cell r="H4174">
            <v>1500000</v>
          </cell>
          <cell r="I4174">
            <v>0</v>
          </cell>
          <cell r="J4174">
            <v>2806000</v>
          </cell>
        </row>
        <row r="4175">
          <cell r="A4175" t="str">
            <v>P80008</v>
          </cell>
          <cell r="B4175" t="str">
            <v>AGUNG SEWOKO SIDHI, SE</v>
          </cell>
          <cell r="C4175" t="str">
            <v>12007</v>
          </cell>
          <cell r="D4175">
            <v>1861000</v>
          </cell>
          <cell r="E4175">
            <v>186100</v>
          </cell>
          <cell r="F4175">
            <v>186100</v>
          </cell>
          <cell r="G4175">
            <v>300000</v>
          </cell>
          <cell r="H4175">
            <v>1500000</v>
          </cell>
          <cell r="I4175">
            <v>0</v>
          </cell>
          <cell r="J4175">
            <v>3812000</v>
          </cell>
        </row>
        <row r="4176">
          <cell r="A4176" t="str">
            <v>P80762</v>
          </cell>
          <cell r="B4176" t="str">
            <v>GUSNA RATNA DEWATA,SE</v>
          </cell>
          <cell r="C4176" t="str">
            <v>12007</v>
          </cell>
          <cell r="D4176">
            <v>1738000</v>
          </cell>
          <cell r="E4176">
            <v>173800</v>
          </cell>
          <cell r="F4176">
            <v>0</v>
          </cell>
          <cell r="G4176">
            <v>150000</v>
          </cell>
          <cell r="H4176">
            <v>1500000</v>
          </cell>
          <cell r="I4176">
            <v>0</v>
          </cell>
          <cell r="J4176">
            <v>3036000</v>
          </cell>
        </row>
        <row r="4177">
          <cell r="A4177" t="str">
            <v>P80028</v>
          </cell>
          <cell r="B4177" t="str">
            <v>A.SIGIT AGUNG WIBOWO, S.E.</v>
          </cell>
          <cell r="C4177" t="str">
            <v>12008</v>
          </cell>
          <cell r="D4177">
            <v>1990000</v>
          </cell>
          <cell r="E4177">
            <v>0</v>
          </cell>
          <cell r="F4177">
            <v>0</v>
          </cell>
          <cell r="G4177">
            <v>75000</v>
          </cell>
          <cell r="H4177">
            <v>2100000</v>
          </cell>
          <cell r="I4177">
            <v>0</v>
          </cell>
          <cell r="J4177">
            <v>4064000</v>
          </cell>
        </row>
        <row r="4178">
          <cell r="A4178" t="str">
            <v>P81239</v>
          </cell>
          <cell r="B4178" t="str">
            <v>TONNY  GOZALI, S.SOS.</v>
          </cell>
          <cell r="C4178" t="str">
            <v>12008</v>
          </cell>
          <cell r="D4178">
            <v>1625000</v>
          </cell>
          <cell r="E4178">
            <v>162500</v>
          </cell>
          <cell r="F4178">
            <v>81250</v>
          </cell>
          <cell r="G4178">
            <v>225000</v>
          </cell>
          <cell r="H4178">
            <v>1500000</v>
          </cell>
          <cell r="I4178">
            <v>0</v>
          </cell>
          <cell r="J4178">
            <v>2967000</v>
          </cell>
        </row>
        <row r="4179">
          <cell r="A4179" t="str">
            <v>P78663</v>
          </cell>
          <cell r="B4179" t="str">
            <v>SUJUD SRI HANDOYO, SE</v>
          </cell>
          <cell r="C4179" t="str">
            <v>12009</v>
          </cell>
          <cell r="D4179">
            <v>1994000</v>
          </cell>
          <cell r="E4179">
            <v>199400</v>
          </cell>
          <cell r="F4179">
            <v>199400</v>
          </cell>
          <cell r="G4179">
            <v>300000</v>
          </cell>
          <cell r="H4179">
            <v>2100000</v>
          </cell>
          <cell r="I4179">
            <v>0</v>
          </cell>
          <cell r="J4179">
            <v>3843000</v>
          </cell>
        </row>
        <row r="4180">
          <cell r="A4180" t="str">
            <v>P80102</v>
          </cell>
          <cell r="B4180" t="str">
            <v>DWI PURWANTO, S.SOS</v>
          </cell>
          <cell r="C4180" t="str">
            <v>12009</v>
          </cell>
          <cell r="D4180">
            <v>1744000</v>
          </cell>
          <cell r="E4180">
            <v>174400</v>
          </cell>
          <cell r="F4180">
            <v>174400</v>
          </cell>
          <cell r="G4180">
            <v>300000</v>
          </cell>
          <cell r="H4180">
            <v>900000</v>
          </cell>
          <cell r="I4180">
            <v>0</v>
          </cell>
          <cell r="J4180">
            <v>2553000</v>
          </cell>
        </row>
        <row r="4181">
          <cell r="A4181" t="str">
            <v>P52122</v>
          </cell>
          <cell r="B4181" t="str">
            <v>DEWA MADE WIRA, DRS.</v>
          </cell>
          <cell r="C4181" t="str">
            <v>12020</v>
          </cell>
          <cell r="D4181">
            <v>2442000</v>
          </cell>
          <cell r="E4181">
            <v>244200</v>
          </cell>
          <cell r="F4181">
            <v>0</v>
          </cell>
          <cell r="G4181">
            <v>150000</v>
          </cell>
          <cell r="H4181">
            <v>1600000</v>
          </cell>
          <cell r="I4181">
            <v>0</v>
          </cell>
          <cell r="J4181">
            <v>3538000</v>
          </cell>
        </row>
        <row r="4182">
          <cell r="A4182" t="str">
            <v>P76592</v>
          </cell>
          <cell r="B4182" t="str">
            <v>I MADE SUATRA WISADA, S.E.</v>
          </cell>
          <cell r="C4182" t="str">
            <v>12040</v>
          </cell>
          <cell r="D4182">
            <v>1744000</v>
          </cell>
          <cell r="E4182">
            <v>174400</v>
          </cell>
          <cell r="F4182">
            <v>174400</v>
          </cell>
          <cell r="G4182">
            <v>300000</v>
          </cell>
          <cell r="H4182">
            <v>0</v>
          </cell>
          <cell r="I4182">
            <v>605000</v>
          </cell>
          <cell r="J4182">
            <v>2121000</v>
          </cell>
        </row>
        <row r="4183">
          <cell r="A4183" t="str">
            <v>P76634</v>
          </cell>
          <cell r="B4183" t="str">
            <v>NI KETUT SITI, S.H.</v>
          </cell>
          <cell r="C4183" t="str">
            <v>12040</v>
          </cell>
          <cell r="D4183">
            <v>1689000</v>
          </cell>
          <cell r="E4183">
            <v>0</v>
          </cell>
          <cell r="F4183">
            <v>0</v>
          </cell>
          <cell r="G4183">
            <v>75000</v>
          </cell>
          <cell r="H4183">
            <v>0</v>
          </cell>
          <cell r="I4183">
            <v>583000</v>
          </cell>
          <cell r="J4183">
            <v>2054000</v>
          </cell>
        </row>
        <row r="4184">
          <cell r="A4184" t="str">
            <v>P79947</v>
          </cell>
          <cell r="B4184" t="str">
            <v>SUNDOYO, S.E.</v>
          </cell>
          <cell r="C4184" t="str">
            <v>12040</v>
          </cell>
          <cell r="D4184">
            <v>1802000</v>
          </cell>
          <cell r="E4184">
            <v>180200</v>
          </cell>
          <cell r="F4184">
            <v>90100</v>
          </cell>
          <cell r="G4184">
            <v>225000</v>
          </cell>
          <cell r="H4184">
            <v>1500000</v>
          </cell>
          <cell r="I4184">
            <v>0</v>
          </cell>
          <cell r="J4184">
            <v>3172000</v>
          </cell>
        </row>
        <row r="4185">
          <cell r="A4185" t="str">
            <v>P81852</v>
          </cell>
          <cell r="B4185" t="str">
            <v>HARJANTO</v>
          </cell>
          <cell r="C4185" t="str">
            <v>12040</v>
          </cell>
          <cell r="D4185">
            <v>1168000</v>
          </cell>
          <cell r="E4185">
            <v>116800</v>
          </cell>
          <cell r="F4185">
            <v>58400</v>
          </cell>
          <cell r="G4185">
            <v>225000</v>
          </cell>
          <cell r="H4185">
            <v>0</v>
          </cell>
          <cell r="I4185">
            <v>330000</v>
          </cell>
          <cell r="J4185">
            <v>1718000</v>
          </cell>
        </row>
        <row r="4186">
          <cell r="A4186" t="str">
            <v>P82842</v>
          </cell>
          <cell r="B4186" t="str">
            <v>NI WAYAN SETIANINGSIH</v>
          </cell>
          <cell r="C4186" t="str">
            <v>12040</v>
          </cell>
          <cell r="D4186">
            <v>1052000</v>
          </cell>
          <cell r="E4186">
            <v>0</v>
          </cell>
          <cell r="F4186">
            <v>0</v>
          </cell>
          <cell r="G4186">
            <v>75000</v>
          </cell>
          <cell r="H4186">
            <v>0</v>
          </cell>
          <cell r="I4186">
            <v>319000</v>
          </cell>
          <cell r="J4186">
            <v>1785000</v>
          </cell>
        </row>
        <row r="4187">
          <cell r="A4187" t="str">
            <v>P78643</v>
          </cell>
          <cell r="B4187" t="str">
            <v>SUHARYONO. S.SOS.</v>
          </cell>
          <cell r="C4187" t="str">
            <v>12070</v>
          </cell>
          <cell r="D4187">
            <v>1930000</v>
          </cell>
          <cell r="E4187">
            <v>193000</v>
          </cell>
          <cell r="F4187">
            <v>193000</v>
          </cell>
          <cell r="G4187">
            <v>300000</v>
          </cell>
          <cell r="H4187">
            <v>1500000</v>
          </cell>
          <cell r="I4187">
            <v>0</v>
          </cell>
          <cell r="J4187">
            <v>2808000</v>
          </cell>
        </row>
        <row r="4188">
          <cell r="A4188" t="str">
            <v>P81704</v>
          </cell>
          <cell r="B4188" t="str">
            <v>NI PUTU LAHENI WIDYASARI, S.E.</v>
          </cell>
          <cell r="C4188" t="str">
            <v>12070</v>
          </cell>
          <cell r="D4188">
            <v>1333000</v>
          </cell>
          <cell r="E4188">
            <v>133300</v>
          </cell>
          <cell r="F4188">
            <v>133300</v>
          </cell>
          <cell r="G4188">
            <v>300000</v>
          </cell>
          <cell r="H4188">
            <v>0</v>
          </cell>
          <cell r="I4188">
            <v>825000</v>
          </cell>
          <cell r="J4188">
            <v>1920000</v>
          </cell>
        </row>
        <row r="4189">
          <cell r="A4189" t="str">
            <v>P81824</v>
          </cell>
          <cell r="B4189" t="str">
            <v>WAHYUDI SETIADI</v>
          </cell>
          <cell r="C4189" t="str">
            <v>12070</v>
          </cell>
          <cell r="D4189">
            <v>1207000</v>
          </cell>
          <cell r="E4189">
            <v>120700</v>
          </cell>
          <cell r="F4189">
            <v>120700</v>
          </cell>
          <cell r="G4189">
            <v>300000</v>
          </cell>
          <cell r="H4189">
            <v>0</v>
          </cell>
          <cell r="I4189">
            <v>0</v>
          </cell>
          <cell r="J4189">
            <v>1785000</v>
          </cell>
        </row>
        <row r="4190">
          <cell r="A4190" t="str">
            <v>P81408</v>
          </cell>
          <cell r="B4190" t="str">
            <v>KETUT SUADNYANA</v>
          </cell>
          <cell r="C4190" t="str">
            <v>12080</v>
          </cell>
          <cell r="D4190">
            <v>1246000</v>
          </cell>
          <cell r="E4190">
            <v>124600</v>
          </cell>
          <cell r="F4190">
            <v>62300</v>
          </cell>
          <cell r="G4190">
            <v>225000</v>
          </cell>
          <cell r="H4190">
            <v>0</v>
          </cell>
          <cell r="I4190">
            <v>825000</v>
          </cell>
          <cell r="J4190">
            <v>1852000</v>
          </cell>
        </row>
        <row r="4191">
          <cell r="A4191" t="str">
            <v>P62845</v>
          </cell>
          <cell r="B4191" t="str">
            <v>RUSFANDI, S.E., MM.</v>
          </cell>
          <cell r="C4191" t="str">
            <v>12100</v>
          </cell>
          <cell r="D4191">
            <v>2284000</v>
          </cell>
          <cell r="E4191">
            <v>228400</v>
          </cell>
          <cell r="F4191">
            <v>228400</v>
          </cell>
          <cell r="G4191">
            <v>300000</v>
          </cell>
          <cell r="H4191">
            <v>1600000</v>
          </cell>
          <cell r="I4191">
            <v>0</v>
          </cell>
          <cell r="J4191">
            <v>4209000</v>
          </cell>
        </row>
        <row r="4192">
          <cell r="A4192" t="str">
            <v>P69002</v>
          </cell>
          <cell r="B4192" t="str">
            <v>LALU AZHAR</v>
          </cell>
          <cell r="C4192" t="str">
            <v>12100</v>
          </cell>
          <cell r="D4192">
            <v>1592000</v>
          </cell>
          <cell r="E4192">
            <v>159200</v>
          </cell>
          <cell r="F4192">
            <v>159200</v>
          </cell>
          <cell r="G4192">
            <v>300000</v>
          </cell>
          <cell r="H4192">
            <v>0</v>
          </cell>
          <cell r="I4192">
            <v>0</v>
          </cell>
          <cell r="J4192">
            <v>1777000</v>
          </cell>
        </row>
        <row r="4193">
          <cell r="A4193" t="str">
            <v>P80478</v>
          </cell>
          <cell r="B4193" t="str">
            <v>FRANSISKUS SEMUA, S.SOS.</v>
          </cell>
          <cell r="C4193" t="str">
            <v>12100</v>
          </cell>
          <cell r="D4193">
            <v>1799000</v>
          </cell>
          <cell r="E4193">
            <v>179900</v>
          </cell>
          <cell r="F4193">
            <v>179900</v>
          </cell>
          <cell r="G4193">
            <v>300000</v>
          </cell>
          <cell r="H4193">
            <v>1500000</v>
          </cell>
          <cell r="I4193">
            <v>0</v>
          </cell>
          <cell r="J4193">
            <v>2928000</v>
          </cell>
        </row>
        <row r="4194">
          <cell r="A4194" t="str">
            <v>P81984</v>
          </cell>
          <cell r="B4194" t="str">
            <v>SANRI NAIBAHO</v>
          </cell>
          <cell r="C4194" t="str">
            <v>12130</v>
          </cell>
          <cell r="D4194">
            <v>1204000</v>
          </cell>
          <cell r="E4194">
            <v>120400</v>
          </cell>
          <cell r="F4194">
            <v>0</v>
          </cell>
          <cell r="G4194">
            <v>150000</v>
          </cell>
          <cell r="H4194">
            <v>0</v>
          </cell>
          <cell r="I4194">
            <v>0</v>
          </cell>
          <cell r="J4194">
            <v>1610000</v>
          </cell>
        </row>
        <row r="4195">
          <cell r="A4195" t="str">
            <v>P80284</v>
          </cell>
          <cell r="B4195" t="str">
            <v>I MADE ALIT YADNYA, S.E.</v>
          </cell>
          <cell r="C4195" t="str">
            <v>12140</v>
          </cell>
          <cell r="D4195">
            <v>1923000</v>
          </cell>
          <cell r="E4195">
            <v>192300</v>
          </cell>
          <cell r="F4195">
            <v>192300</v>
          </cell>
          <cell r="G4195">
            <v>300000</v>
          </cell>
          <cell r="H4195">
            <v>1600000</v>
          </cell>
          <cell r="I4195">
            <v>0</v>
          </cell>
          <cell r="J4195">
            <v>3538000</v>
          </cell>
        </row>
        <row r="4196">
          <cell r="A4196" t="str">
            <v>P81023</v>
          </cell>
          <cell r="B4196" t="str">
            <v>AKHIRUL ANWAR, S.H.</v>
          </cell>
          <cell r="C4196" t="str">
            <v>12140</v>
          </cell>
          <cell r="D4196">
            <v>1573000</v>
          </cell>
          <cell r="E4196">
            <v>157300</v>
          </cell>
          <cell r="F4196">
            <v>157300</v>
          </cell>
          <cell r="G4196">
            <v>300000</v>
          </cell>
          <cell r="H4196">
            <v>0</v>
          </cell>
          <cell r="I4196">
            <v>583000</v>
          </cell>
          <cell r="J4196">
            <v>2121000</v>
          </cell>
        </row>
        <row r="4197">
          <cell r="A4197" t="str">
            <v>P71511</v>
          </cell>
          <cell r="B4197" t="str">
            <v>MOH. SALEH</v>
          </cell>
          <cell r="C4197" t="str">
            <v>12150</v>
          </cell>
          <cell r="D4197">
            <v>1705000</v>
          </cell>
          <cell r="E4197">
            <v>170500</v>
          </cell>
          <cell r="F4197">
            <v>85250</v>
          </cell>
          <cell r="G4197">
            <v>225000</v>
          </cell>
          <cell r="H4197">
            <v>0</v>
          </cell>
          <cell r="I4197">
            <v>352000</v>
          </cell>
          <cell r="J4197">
            <v>1852000</v>
          </cell>
        </row>
        <row r="4198">
          <cell r="A4198" t="str">
            <v>P78867</v>
          </cell>
          <cell r="B4198" t="str">
            <v>MOH. SAHIR</v>
          </cell>
          <cell r="C4198" t="str">
            <v>12160</v>
          </cell>
          <cell r="D4198">
            <v>1486000</v>
          </cell>
          <cell r="E4198">
            <v>148600</v>
          </cell>
          <cell r="F4198">
            <v>74300</v>
          </cell>
          <cell r="G4198">
            <v>225000</v>
          </cell>
          <cell r="H4198">
            <v>0</v>
          </cell>
          <cell r="I4198">
            <v>374000</v>
          </cell>
          <cell r="J4198">
            <v>1852000</v>
          </cell>
        </row>
        <row r="4199">
          <cell r="A4199" t="str">
            <v>P81831</v>
          </cell>
          <cell r="B4199" t="str">
            <v>WILFRIDUS JAMAT</v>
          </cell>
          <cell r="C4199" t="str">
            <v>12170</v>
          </cell>
          <cell r="D4199">
            <v>1207000</v>
          </cell>
          <cell r="E4199">
            <v>120700</v>
          </cell>
          <cell r="F4199">
            <v>60350</v>
          </cell>
          <cell r="G4199">
            <v>225000</v>
          </cell>
          <cell r="H4199">
            <v>0</v>
          </cell>
          <cell r="I4199">
            <v>297000</v>
          </cell>
          <cell r="J4199">
            <v>1712000</v>
          </cell>
        </row>
        <row r="4200">
          <cell r="A4200" t="str">
            <v>P76705</v>
          </cell>
          <cell r="B4200" t="str">
            <v>BAGUS GEDE TIRTA, S.E.</v>
          </cell>
          <cell r="C4200" t="str">
            <v>12270</v>
          </cell>
          <cell r="D4200">
            <v>1689000</v>
          </cell>
          <cell r="E4200">
            <v>168900</v>
          </cell>
          <cell r="F4200">
            <v>168900</v>
          </cell>
          <cell r="G4200">
            <v>300000</v>
          </cell>
          <cell r="H4200">
            <v>0</v>
          </cell>
          <cell r="I4200">
            <v>0</v>
          </cell>
          <cell r="J4200">
            <v>2925000</v>
          </cell>
        </row>
        <row r="4201">
          <cell r="A4201" t="str">
            <v>P76741</v>
          </cell>
          <cell r="B4201" t="str">
            <v>MUNASIH, S.E.</v>
          </cell>
          <cell r="C4201" t="str">
            <v>12290</v>
          </cell>
          <cell r="D4201">
            <v>1689000</v>
          </cell>
          <cell r="E4201">
            <v>168900</v>
          </cell>
          <cell r="F4201">
            <v>168900</v>
          </cell>
          <cell r="G4201">
            <v>300000</v>
          </cell>
          <cell r="H4201">
            <v>0</v>
          </cell>
          <cell r="I4201">
            <v>583000</v>
          </cell>
          <cell r="J4201">
            <v>2054000</v>
          </cell>
        </row>
        <row r="4202">
          <cell r="A4202" t="str">
            <v>P77404</v>
          </cell>
          <cell r="B4202" t="str">
            <v>KHAERUL SALEH</v>
          </cell>
          <cell r="C4202" t="str">
            <v>12310</v>
          </cell>
          <cell r="D4202">
            <v>1583000</v>
          </cell>
          <cell r="E4202">
            <v>158300</v>
          </cell>
          <cell r="F4202">
            <v>158300</v>
          </cell>
          <cell r="G4202">
            <v>300000</v>
          </cell>
          <cell r="H4202">
            <v>0</v>
          </cell>
          <cell r="I4202">
            <v>352000</v>
          </cell>
          <cell r="J4202">
            <v>1841000</v>
          </cell>
        </row>
        <row r="4203">
          <cell r="A4203" t="str">
            <v>P62988</v>
          </cell>
          <cell r="B4203" t="str">
            <v>SURANTO, S.E.</v>
          </cell>
          <cell r="C4203" t="str">
            <v>12330</v>
          </cell>
          <cell r="D4203">
            <v>2211000</v>
          </cell>
          <cell r="E4203">
            <v>221100</v>
          </cell>
          <cell r="F4203">
            <v>221100</v>
          </cell>
          <cell r="G4203">
            <v>300000</v>
          </cell>
          <cell r="H4203">
            <v>1500000</v>
          </cell>
          <cell r="I4203">
            <v>0</v>
          </cell>
          <cell r="J4203">
            <v>2928000</v>
          </cell>
        </row>
        <row r="4204">
          <cell r="A4204" t="str">
            <v>P62786</v>
          </cell>
          <cell r="B4204" t="str">
            <v>TRI RESTU SUBAGYO, SE. MM.</v>
          </cell>
          <cell r="C4204" t="str">
            <v>12360</v>
          </cell>
          <cell r="D4204">
            <v>2279000</v>
          </cell>
          <cell r="E4204">
            <v>227900</v>
          </cell>
          <cell r="F4204">
            <v>341850</v>
          </cell>
          <cell r="G4204">
            <v>375000</v>
          </cell>
          <cell r="H4204">
            <v>2100000</v>
          </cell>
          <cell r="I4204">
            <v>0</v>
          </cell>
          <cell r="J4204">
            <v>3683000</v>
          </cell>
        </row>
        <row r="4205">
          <cell r="A4205" t="str">
            <v>P81860</v>
          </cell>
          <cell r="B4205" t="str">
            <v>I MADE ARJANA</v>
          </cell>
          <cell r="C4205" t="str">
            <v>12370</v>
          </cell>
          <cell r="D4205">
            <v>1168000</v>
          </cell>
          <cell r="E4205">
            <v>116800</v>
          </cell>
          <cell r="F4205">
            <v>116800</v>
          </cell>
          <cell r="G4205">
            <v>300000</v>
          </cell>
          <cell r="H4205">
            <v>0</v>
          </cell>
          <cell r="I4205">
            <v>319000</v>
          </cell>
          <cell r="J4205">
            <v>1718000</v>
          </cell>
        </row>
        <row r="4206">
          <cell r="A4206" t="str">
            <v>P79239</v>
          </cell>
          <cell r="B4206" t="str">
            <v>ANAK AGUNG MIKA AMBARA</v>
          </cell>
          <cell r="C4206" t="str">
            <v>12430</v>
          </cell>
          <cell r="D4206">
            <v>1744000</v>
          </cell>
          <cell r="E4206">
            <v>174400</v>
          </cell>
          <cell r="F4206">
            <v>87200</v>
          </cell>
          <cell r="G4206">
            <v>225000</v>
          </cell>
          <cell r="H4206">
            <v>0</v>
          </cell>
          <cell r="I4206">
            <v>825000</v>
          </cell>
          <cell r="J4206">
            <v>2121000</v>
          </cell>
        </row>
        <row r="4207">
          <cell r="A4207" t="str">
            <v>P76672</v>
          </cell>
          <cell r="B4207" t="str">
            <v>DAUD MAKONI</v>
          </cell>
          <cell r="C4207" t="str">
            <v>12500</v>
          </cell>
          <cell r="D4207">
            <v>1689000</v>
          </cell>
          <cell r="E4207">
            <v>168900</v>
          </cell>
          <cell r="F4207">
            <v>168900</v>
          </cell>
          <cell r="G4207">
            <v>300000</v>
          </cell>
          <cell r="H4207">
            <v>0</v>
          </cell>
          <cell r="I4207">
            <v>330000</v>
          </cell>
          <cell r="J4207">
            <v>2172000</v>
          </cell>
        </row>
        <row r="4208">
          <cell r="A4208" t="str">
            <v>P81910</v>
          </cell>
          <cell r="B4208" t="str">
            <v>DJAMALUDIN KLING</v>
          </cell>
          <cell r="C4208" t="str">
            <v>12500</v>
          </cell>
          <cell r="D4208">
            <v>1056000</v>
          </cell>
          <cell r="E4208">
            <v>105600</v>
          </cell>
          <cell r="F4208">
            <v>105600</v>
          </cell>
          <cell r="G4208">
            <v>300000</v>
          </cell>
          <cell r="H4208">
            <v>0</v>
          </cell>
          <cell r="I4208">
            <v>319000</v>
          </cell>
          <cell r="J4208">
            <v>1665000</v>
          </cell>
        </row>
        <row r="4209">
          <cell r="A4209" t="str">
            <v>P76685</v>
          </cell>
          <cell r="B4209" t="str">
            <v>OKTOFIANUS MAIKA</v>
          </cell>
          <cell r="C4209" t="str">
            <v>12520</v>
          </cell>
          <cell r="D4209">
            <v>1689000</v>
          </cell>
          <cell r="E4209">
            <v>168900</v>
          </cell>
          <cell r="F4209">
            <v>168900</v>
          </cell>
          <cell r="G4209">
            <v>300000</v>
          </cell>
          <cell r="H4209">
            <v>0</v>
          </cell>
          <cell r="I4209">
            <v>0</v>
          </cell>
          <cell r="J4209">
            <v>2172000</v>
          </cell>
        </row>
        <row r="4210">
          <cell r="A4210" t="str">
            <v>P81250</v>
          </cell>
          <cell r="B4210" t="str">
            <v>JEANRY  HEROLD  LOLOWANG</v>
          </cell>
          <cell r="C4210" t="str">
            <v>12600</v>
          </cell>
          <cell r="D4210">
            <v>1377000</v>
          </cell>
          <cell r="E4210">
            <v>137700</v>
          </cell>
          <cell r="F4210">
            <v>68850</v>
          </cell>
          <cell r="G4210">
            <v>225000</v>
          </cell>
          <cell r="H4210">
            <v>0</v>
          </cell>
          <cell r="I4210">
            <v>407000</v>
          </cell>
          <cell r="J4210">
            <v>2101000</v>
          </cell>
        </row>
        <row r="4211">
          <cell r="A4211" t="str">
            <v>P76688</v>
          </cell>
          <cell r="B4211" t="str">
            <v>JERMIAS J.A.L. FRANCIS</v>
          </cell>
          <cell r="C4211" t="str">
            <v>12610</v>
          </cell>
          <cell r="D4211">
            <v>1689000</v>
          </cell>
          <cell r="E4211">
            <v>168900</v>
          </cell>
          <cell r="F4211">
            <v>168900</v>
          </cell>
          <cell r="G4211">
            <v>300000</v>
          </cell>
          <cell r="H4211">
            <v>0</v>
          </cell>
          <cell r="I4211">
            <v>605000</v>
          </cell>
          <cell r="J4211">
            <v>2172000</v>
          </cell>
        </row>
        <row r="4212">
          <cell r="A4212" t="str">
            <v>P82154</v>
          </cell>
          <cell r="B4212" t="str">
            <v>LYSBETH ERLAIN HUTAGAOL</v>
          </cell>
          <cell r="C4212" t="str">
            <v>12630</v>
          </cell>
          <cell r="D4212">
            <v>1164000</v>
          </cell>
          <cell r="E4212">
            <v>116400</v>
          </cell>
          <cell r="F4212">
            <v>58200</v>
          </cell>
          <cell r="G4212">
            <v>225000</v>
          </cell>
          <cell r="H4212">
            <v>0</v>
          </cell>
          <cell r="I4212">
            <v>297000</v>
          </cell>
          <cell r="J4212">
            <v>2035000</v>
          </cell>
        </row>
        <row r="4213">
          <cell r="A4213" t="str">
            <v>P80288</v>
          </cell>
          <cell r="B4213" t="str">
            <v>MUHAMMAD ASFANY, S.E.</v>
          </cell>
          <cell r="C4213" t="str">
            <v>12640</v>
          </cell>
          <cell r="D4213">
            <v>1923000</v>
          </cell>
          <cell r="E4213">
            <v>192300</v>
          </cell>
          <cell r="F4213">
            <v>192300</v>
          </cell>
          <cell r="G4213">
            <v>300000</v>
          </cell>
          <cell r="H4213">
            <v>1500000</v>
          </cell>
          <cell r="I4213">
            <v>0</v>
          </cell>
          <cell r="J4213">
            <v>3354000</v>
          </cell>
        </row>
        <row r="4214">
          <cell r="A4214" t="str">
            <v>P79212</v>
          </cell>
          <cell r="B4214" t="str">
            <v>ANDJAR IDAJANTI, S.E.</v>
          </cell>
          <cell r="C4214" t="str">
            <v>12760</v>
          </cell>
          <cell r="D4214">
            <v>1744000</v>
          </cell>
          <cell r="E4214">
            <v>174400</v>
          </cell>
          <cell r="F4214">
            <v>174400</v>
          </cell>
          <cell r="G4214">
            <v>300000</v>
          </cell>
          <cell r="H4214">
            <v>1500000</v>
          </cell>
          <cell r="I4214">
            <v>0</v>
          </cell>
          <cell r="J4214">
            <v>2925000</v>
          </cell>
        </row>
        <row r="4215">
          <cell r="A4215" t="str">
            <v>P52920</v>
          </cell>
          <cell r="B4215" t="str">
            <v>I MADE ARSANA, DRS, MM</v>
          </cell>
          <cell r="C4215" t="str">
            <v>13000</v>
          </cell>
          <cell r="D4215">
            <v>2522000</v>
          </cell>
          <cell r="E4215">
            <v>252200</v>
          </cell>
          <cell r="F4215">
            <v>0</v>
          </cell>
          <cell r="G4215">
            <v>120000</v>
          </cell>
          <cell r="H4215">
            <v>2700000</v>
          </cell>
          <cell r="I4215">
            <v>0</v>
          </cell>
          <cell r="J4215">
            <v>5525000</v>
          </cell>
        </row>
        <row r="4216">
          <cell r="A4216" t="str">
            <v>P66368</v>
          </cell>
          <cell r="B4216" t="str">
            <v>MARMO</v>
          </cell>
          <cell r="C4216" t="str">
            <v>13000</v>
          </cell>
          <cell r="D4216">
            <v>1809000</v>
          </cell>
          <cell r="E4216">
            <v>180900</v>
          </cell>
          <cell r="F4216">
            <v>90450</v>
          </cell>
          <cell r="G4216">
            <v>225000</v>
          </cell>
          <cell r="H4216">
            <v>0</v>
          </cell>
          <cell r="I4216">
            <v>0</v>
          </cell>
          <cell r="J4216">
            <v>2218000</v>
          </cell>
        </row>
        <row r="4217">
          <cell r="A4217" t="str">
            <v>P76711</v>
          </cell>
          <cell r="B4217" t="str">
            <v>MUHAMMAD YUSRAN, S.E.</v>
          </cell>
          <cell r="C4217" t="str">
            <v>13000</v>
          </cell>
          <cell r="D4217">
            <v>1927000</v>
          </cell>
          <cell r="E4217">
            <v>192700</v>
          </cell>
          <cell r="F4217">
            <v>192700</v>
          </cell>
          <cell r="G4217">
            <v>300000</v>
          </cell>
          <cell r="H4217">
            <v>1500000</v>
          </cell>
          <cell r="I4217">
            <v>0</v>
          </cell>
          <cell r="J4217">
            <v>3059000</v>
          </cell>
        </row>
        <row r="4218">
          <cell r="A4218" t="str">
            <v>P78850</v>
          </cell>
          <cell r="B4218" t="str">
            <v>ACHMAD ISKANDAR, S.E</v>
          </cell>
          <cell r="C4218" t="str">
            <v>13000</v>
          </cell>
          <cell r="D4218">
            <v>1427000</v>
          </cell>
          <cell r="E4218">
            <v>0</v>
          </cell>
          <cell r="F4218">
            <v>142700</v>
          </cell>
          <cell r="G4218">
            <v>225000</v>
          </cell>
          <cell r="H4218">
            <v>0</v>
          </cell>
          <cell r="I4218">
            <v>0</v>
          </cell>
          <cell r="J4218">
            <v>1976000</v>
          </cell>
        </row>
        <row r="4219">
          <cell r="A4219" t="str">
            <v>P78877</v>
          </cell>
          <cell r="B4219" t="str">
            <v>URAY ISKANDAR, SE</v>
          </cell>
          <cell r="C4219" t="str">
            <v>13000</v>
          </cell>
          <cell r="D4219">
            <v>1526000</v>
          </cell>
          <cell r="E4219">
            <v>152600</v>
          </cell>
          <cell r="F4219">
            <v>152600</v>
          </cell>
          <cell r="G4219">
            <v>300000</v>
          </cell>
          <cell r="H4219">
            <v>0</v>
          </cell>
          <cell r="I4219">
            <v>495000</v>
          </cell>
          <cell r="J4219">
            <v>2141000</v>
          </cell>
        </row>
        <row r="4220">
          <cell r="A4220" t="str">
            <v>P79390</v>
          </cell>
          <cell r="B4220" t="str">
            <v>BASUKI TRI ANDAYANI,SE</v>
          </cell>
          <cell r="C4220" t="str">
            <v>13000</v>
          </cell>
          <cell r="D4220">
            <v>1865000</v>
          </cell>
          <cell r="E4220">
            <v>186500</v>
          </cell>
          <cell r="F4220">
            <v>186500</v>
          </cell>
          <cell r="G4220">
            <v>300000</v>
          </cell>
          <cell r="H4220">
            <v>1500000</v>
          </cell>
          <cell r="I4220">
            <v>0</v>
          </cell>
          <cell r="J4220">
            <v>3197000</v>
          </cell>
        </row>
        <row r="4221">
          <cell r="A4221" t="str">
            <v>P79403</v>
          </cell>
          <cell r="B4221" t="str">
            <v>EDY PURWANTO, S.SOS.</v>
          </cell>
          <cell r="C4221" t="str">
            <v>13000</v>
          </cell>
          <cell r="D4221">
            <v>1865000</v>
          </cell>
          <cell r="E4221">
            <v>186500</v>
          </cell>
          <cell r="F4221">
            <v>186500</v>
          </cell>
          <cell r="G4221">
            <v>300000</v>
          </cell>
          <cell r="H4221">
            <v>2100000</v>
          </cell>
          <cell r="I4221">
            <v>0</v>
          </cell>
          <cell r="J4221">
            <v>4379000</v>
          </cell>
        </row>
        <row r="4222">
          <cell r="A4222" t="str">
            <v>P79588</v>
          </cell>
          <cell r="B4222" t="str">
            <v>DEDI MOCHAMAD JAIDI, SE.</v>
          </cell>
          <cell r="C4222" t="str">
            <v>13000</v>
          </cell>
          <cell r="D4222">
            <v>1686000</v>
          </cell>
          <cell r="E4222">
            <v>168600</v>
          </cell>
          <cell r="F4222">
            <v>168600</v>
          </cell>
          <cell r="G4222">
            <v>300000</v>
          </cell>
          <cell r="H4222">
            <v>900000</v>
          </cell>
          <cell r="I4222">
            <v>0</v>
          </cell>
          <cell r="J4222">
            <v>2921000</v>
          </cell>
        </row>
        <row r="4223">
          <cell r="A4223" t="str">
            <v>P79637</v>
          </cell>
          <cell r="B4223" t="str">
            <v>AHMAD BUDI MULYANTO,SE</v>
          </cell>
          <cell r="C4223" t="str">
            <v>13000</v>
          </cell>
          <cell r="D4223">
            <v>1686000</v>
          </cell>
          <cell r="E4223">
            <v>168600</v>
          </cell>
          <cell r="F4223">
            <v>168600</v>
          </cell>
          <cell r="G4223">
            <v>300000</v>
          </cell>
          <cell r="H4223">
            <v>900000</v>
          </cell>
          <cell r="I4223">
            <v>0</v>
          </cell>
          <cell r="J4223">
            <v>2921000</v>
          </cell>
        </row>
        <row r="4224">
          <cell r="A4224" t="str">
            <v>P79738</v>
          </cell>
          <cell r="B4224" t="str">
            <v>RETNO TYAS UTAMI, SE,AK.</v>
          </cell>
          <cell r="C4224" t="str">
            <v>13000</v>
          </cell>
          <cell r="D4224">
            <v>2060000</v>
          </cell>
          <cell r="E4224">
            <v>206000</v>
          </cell>
          <cell r="F4224">
            <v>103000</v>
          </cell>
          <cell r="G4224">
            <v>225000</v>
          </cell>
          <cell r="H4224">
            <v>1500000</v>
          </cell>
          <cell r="I4224">
            <v>0</v>
          </cell>
          <cell r="J4224">
            <v>3197000</v>
          </cell>
        </row>
        <row r="4225">
          <cell r="A4225" t="str">
            <v>P79741</v>
          </cell>
          <cell r="B4225" t="str">
            <v>SRIYANI, SE.,M.M.</v>
          </cell>
          <cell r="C4225" t="str">
            <v>13000</v>
          </cell>
          <cell r="D4225">
            <v>1927000</v>
          </cell>
          <cell r="E4225">
            <v>192700</v>
          </cell>
          <cell r="F4225">
            <v>192700</v>
          </cell>
          <cell r="G4225">
            <v>300000</v>
          </cell>
          <cell r="H4225">
            <v>1500000</v>
          </cell>
          <cell r="I4225">
            <v>0</v>
          </cell>
          <cell r="J4225">
            <v>4001000</v>
          </cell>
        </row>
        <row r="4226">
          <cell r="A4226" t="str">
            <v>P79818</v>
          </cell>
          <cell r="B4226" t="str">
            <v>ARRI PURNOMO WIBOWO, SE</v>
          </cell>
          <cell r="C4226" t="str">
            <v>13000</v>
          </cell>
          <cell r="D4226">
            <v>1632000</v>
          </cell>
          <cell r="E4226">
            <v>163200</v>
          </cell>
          <cell r="F4226">
            <v>163200</v>
          </cell>
          <cell r="G4226">
            <v>300000</v>
          </cell>
          <cell r="H4226">
            <v>900000</v>
          </cell>
          <cell r="I4226">
            <v>0</v>
          </cell>
          <cell r="J4226">
            <v>2921000</v>
          </cell>
        </row>
        <row r="4227">
          <cell r="A4227" t="str">
            <v>P79843</v>
          </cell>
          <cell r="B4227" t="str">
            <v>LILIK SUJATMININGSIH, SE.</v>
          </cell>
          <cell r="C4227" t="str">
            <v>13000</v>
          </cell>
          <cell r="D4227">
            <v>2060000</v>
          </cell>
          <cell r="E4227">
            <v>206000</v>
          </cell>
          <cell r="F4227">
            <v>103000</v>
          </cell>
          <cell r="G4227">
            <v>225000</v>
          </cell>
          <cell r="H4227">
            <v>1500000</v>
          </cell>
          <cell r="I4227">
            <v>0</v>
          </cell>
          <cell r="J4227">
            <v>4001000</v>
          </cell>
        </row>
        <row r="4228">
          <cell r="A4228" t="str">
            <v>P79858</v>
          </cell>
          <cell r="B4228" t="str">
            <v>BUDI RAHAYU,SE</v>
          </cell>
          <cell r="C4228" t="str">
            <v>13000</v>
          </cell>
          <cell r="D4228">
            <v>1799000</v>
          </cell>
          <cell r="E4228">
            <v>179900</v>
          </cell>
          <cell r="F4228">
            <v>0</v>
          </cell>
          <cell r="G4228">
            <v>150000</v>
          </cell>
          <cell r="H4228">
            <v>1500000</v>
          </cell>
          <cell r="I4228">
            <v>0</v>
          </cell>
          <cell r="J4228">
            <v>3197000</v>
          </cell>
        </row>
        <row r="4229">
          <cell r="A4229" t="str">
            <v>P79899</v>
          </cell>
          <cell r="B4229" t="str">
            <v>Ir.AKHMAD GANI PRIYANTONO</v>
          </cell>
          <cell r="C4229" t="str">
            <v>13000</v>
          </cell>
          <cell r="D4229">
            <v>2060000</v>
          </cell>
          <cell r="E4229">
            <v>206000</v>
          </cell>
          <cell r="F4229">
            <v>206000</v>
          </cell>
          <cell r="G4229">
            <v>300000</v>
          </cell>
          <cell r="H4229">
            <v>2100000</v>
          </cell>
          <cell r="I4229">
            <v>0</v>
          </cell>
          <cell r="J4229">
            <v>4379000</v>
          </cell>
        </row>
        <row r="4230">
          <cell r="A4230" t="str">
            <v>P79910</v>
          </cell>
          <cell r="B4230" t="str">
            <v>DJATMIKO ANDI PRABOWO, SE. MM.</v>
          </cell>
          <cell r="C4230" t="str">
            <v>13000</v>
          </cell>
          <cell r="D4230">
            <v>1744000</v>
          </cell>
          <cell r="E4230">
            <v>174400</v>
          </cell>
          <cell r="F4230">
            <v>87200</v>
          </cell>
          <cell r="G4230">
            <v>225000</v>
          </cell>
          <cell r="H4230">
            <v>1500000</v>
          </cell>
          <cell r="I4230">
            <v>0</v>
          </cell>
          <cell r="J4230">
            <v>3197000</v>
          </cell>
        </row>
        <row r="4231">
          <cell r="A4231" t="str">
            <v>P80838</v>
          </cell>
          <cell r="B4231" t="str">
            <v>MUSTAFA, S.E.</v>
          </cell>
          <cell r="C4231" t="str">
            <v>13000</v>
          </cell>
          <cell r="D4231">
            <v>1738000</v>
          </cell>
          <cell r="E4231">
            <v>173800</v>
          </cell>
          <cell r="F4231">
            <v>173800</v>
          </cell>
          <cell r="G4231">
            <v>300000</v>
          </cell>
          <cell r="H4231">
            <v>1500000</v>
          </cell>
          <cell r="I4231">
            <v>0</v>
          </cell>
          <cell r="J4231">
            <v>3197000</v>
          </cell>
        </row>
        <row r="4232">
          <cell r="A4232" t="str">
            <v>P80849</v>
          </cell>
          <cell r="B4232" t="str">
            <v>SLAMET KARYONO</v>
          </cell>
          <cell r="C4232" t="str">
            <v>13000</v>
          </cell>
          <cell r="D4232">
            <v>1377000</v>
          </cell>
          <cell r="E4232">
            <v>137700</v>
          </cell>
          <cell r="F4232">
            <v>68850</v>
          </cell>
          <cell r="G4232">
            <v>225000</v>
          </cell>
          <cell r="H4232">
            <v>0</v>
          </cell>
          <cell r="I4232">
            <v>0</v>
          </cell>
          <cell r="J4232">
            <v>2049000</v>
          </cell>
        </row>
        <row r="4233">
          <cell r="A4233" t="str">
            <v>P80954</v>
          </cell>
          <cell r="B4233" t="str">
            <v>JOKO SUKENDRO, SE</v>
          </cell>
          <cell r="C4233" t="str">
            <v>13000</v>
          </cell>
          <cell r="D4233">
            <v>1738000</v>
          </cell>
          <cell r="E4233">
            <v>173800</v>
          </cell>
          <cell r="F4233">
            <v>173800</v>
          </cell>
          <cell r="G4233">
            <v>300000</v>
          </cell>
          <cell r="H4233">
            <v>1500000</v>
          </cell>
          <cell r="I4233">
            <v>0</v>
          </cell>
          <cell r="J4233">
            <v>3197000</v>
          </cell>
        </row>
        <row r="4234">
          <cell r="A4234" t="str">
            <v>P80955</v>
          </cell>
          <cell r="B4234" t="str">
            <v>NURHAYANTO, S.PD,M.SI.</v>
          </cell>
          <cell r="C4234" t="str">
            <v>13000</v>
          </cell>
          <cell r="D4234">
            <v>1625000</v>
          </cell>
          <cell r="E4234">
            <v>162500</v>
          </cell>
          <cell r="F4234">
            <v>162500</v>
          </cell>
          <cell r="G4234">
            <v>300000</v>
          </cell>
          <cell r="H4234">
            <v>1500000</v>
          </cell>
          <cell r="I4234">
            <v>0</v>
          </cell>
          <cell r="J4234">
            <v>3197000</v>
          </cell>
        </row>
        <row r="4235">
          <cell r="A4235" t="str">
            <v>P81862</v>
          </cell>
          <cell r="B4235" t="str">
            <v>MASJIAM</v>
          </cell>
          <cell r="C4235" t="str">
            <v>13000</v>
          </cell>
          <cell r="D4235">
            <v>1207000</v>
          </cell>
          <cell r="E4235">
            <v>120700</v>
          </cell>
          <cell r="F4235">
            <v>0</v>
          </cell>
          <cell r="G4235">
            <v>150000</v>
          </cell>
          <cell r="H4235">
            <v>0</v>
          </cell>
          <cell r="I4235">
            <v>0</v>
          </cell>
          <cell r="J4235">
            <v>1829000</v>
          </cell>
        </row>
        <row r="4236">
          <cell r="A4236" t="str">
            <v>P81865</v>
          </cell>
          <cell r="B4236" t="str">
            <v>IGUSNAWATI</v>
          </cell>
          <cell r="C4236" t="str">
            <v>13000</v>
          </cell>
          <cell r="D4236">
            <v>1207000</v>
          </cell>
          <cell r="E4236">
            <v>0</v>
          </cell>
          <cell r="F4236">
            <v>0</v>
          </cell>
          <cell r="G4236">
            <v>75000</v>
          </cell>
          <cell r="H4236">
            <v>0</v>
          </cell>
          <cell r="I4236">
            <v>0</v>
          </cell>
          <cell r="J4236">
            <v>1912000</v>
          </cell>
        </row>
        <row r="4237">
          <cell r="A4237" t="str">
            <v>P82159</v>
          </cell>
          <cell r="B4237" t="str">
            <v>KRISTINA SARI</v>
          </cell>
          <cell r="C4237" t="str">
            <v>13000</v>
          </cell>
          <cell r="D4237">
            <v>1164000</v>
          </cell>
          <cell r="E4237">
            <v>0</v>
          </cell>
          <cell r="F4237">
            <v>0</v>
          </cell>
          <cell r="G4237">
            <v>75000</v>
          </cell>
          <cell r="H4237">
            <v>0</v>
          </cell>
          <cell r="I4237">
            <v>0</v>
          </cell>
          <cell r="J4237">
            <v>1988000</v>
          </cell>
        </row>
        <row r="4238">
          <cell r="A4238" t="str">
            <v>P82163</v>
          </cell>
          <cell r="B4238" t="str">
            <v>RUSWIYANTI</v>
          </cell>
          <cell r="C4238" t="str">
            <v>13000</v>
          </cell>
          <cell r="D4238">
            <v>1164000</v>
          </cell>
          <cell r="E4238">
            <v>116400</v>
          </cell>
          <cell r="F4238">
            <v>58200</v>
          </cell>
          <cell r="G4238">
            <v>225000</v>
          </cell>
          <cell r="H4238">
            <v>0</v>
          </cell>
          <cell r="I4238">
            <v>0</v>
          </cell>
          <cell r="J4238">
            <v>1988000</v>
          </cell>
        </row>
        <row r="4239">
          <cell r="A4239" t="str">
            <v>P82169</v>
          </cell>
          <cell r="B4239" t="str">
            <v>BADRU SALAM</v>
          </cell>
          <cell r="C4239" t="str">
            <v>13000</v>
          </cell>
          <cell r="D4239">
            <v>1126000</v>
          </cell>
          <cell r="E4239">
            <v>112600</v>
          </cell>
          <cell r="F4239">
            <v>56300</v>
          </cell>
          <cell r="G4239">
            <v>225000</v>
          </cell>
          <cell r="H4239">
            <v>0</v>
          </cell>
          <cell r="I4239">
            <v>330000</v>
          </cell>
          <cell r="J4239">
            <v>1912000</v>
          </cell>
        </row>
        <row r="4240">
          <cell r="A4240" t="str">
            <v>P82262</v>
          </cell>
          <cell r="B4240" t="str">
            <v>RIAN RENJANA SAPUTRA, A.MD.</v>
          </cell>
          <cell r="C4240" t="str">
            <v>13000</v>
          </cell>
          <cell r="D4240">
            <v>1377000</v>
          </cell>
          <cell r="E4240">
            <v>137700</v>
          </cell>
          <cell r="F4240">
            <v>68850</v>
          </cell>
          <cell r="G4240">
            <v>225000</v>
          </cell>
          <cell r="H4240">
            <v>0</v>
          </cell>
          <cell r="I4240">
            <v>0</v>
          </cell>
          <cell r="J4240">
            <v>2141000</v>
          </cell>
        </row>
        <row r="4241">
          <cell r="A4241" t="str">
            <v>P79363</v>
          </cell>
          <cell r="B4241" t="str">
            <v>IRWAN ERNANTO</v>
          </cell>
          <cell r="C4241" t="str">
            <v>13006</v>
          </cell>
          <cell r="D4241">
            <v>1806000</v>
          </cell>
          <cell r="E4241">
            <v>180600</v>
          </cell>
          <cell r="F4241">
            <v>180600</v>
          </cell>
          <cell r="G4241">
            <v>300000</v>
          </cell>
          <cell r="H4241">
            <v>1500000</v>
          </cell>
          <cell r="I4241">
            <v>0</v>
          </cell>
          <cell r="J4241">
            <v>2875000</v>
          </cell>
        </row>
        <row r="4242">
          <cell r="A4242" t="str">
            <v>P80398</v>
          </cell>
          <cell r="B4242" t="str">
            <v>AGUS SETIAWAN,SE.M.SI.</v>
          </cell>
          <cell r="C4242" t="str">
            <v>13006</v>
          </cell>
          <cell r="D4242">
            <v>1686000</v>
          </cell>
          <cell r="E4242">
            <v>168600</v>
          </cell>
          <cell r="F4242">
            <v>168600</v>
          </cell>
          <cell r="G4242">
            <v>300000</v>
          </cell>
          <cell r="H4242">
            <v>1500000</v>
          </cell>
          <cell r="I4242">
            <v>0</v>
          </cell>
          <cell r="J4242">
            <v>2875000</v>
          </cell>
        </row>
        <row r="4243">
          <cell r="A4243" t="str">
            <v>P51520</v>
          </cell>
          <cell r="B4243" t="str">
            <v>JOKO WIDODO, SE</v>
          </cell>
          <cell r="C4243" t="str">
            <v>13007</v>
          </cell>
          <cell r="D4243">
            <v>2359000</v>
          </cell>
          <cell r="E4243">
            <v>235900</v>
          </cell>
          <cell r="F4243">
            <v>117950</v>
          </cell>
          <cell r="G4243">
            <v>225000</v>
          </cell>
          <cell r="H4243">
            <v>2100000</v>
          </cell>
          <cell r="I4243">
            <v>0</v>
          </cell>
          <cell r="J4243">
            <v>4064000</v>
          </cell>
        </row>
        <row r="4244">
          <cell r="A4244" t="str">
            <v>P80940</v>
          </cell>
          <cell r="B4244" t="str">
            <v>AGUS RIYADI, SE</v>
          </cell>
          <cell r="C4244" t="str">
            <v>13007</v>
          </cell>
          <cell r="D4244">
            <v>1738000</v>
          </cell>
          <cell r="E4244">
            <v>173800</v>
          </cell>
          <cell r="F4244">
            <v>173800</v>
          </cell>
          <cell r="G4244">
            <v>300000</v>
          </cell>
          <cell r="H4244">
            <v>1500000</v>
          </cell>
          <cell r="I4244">
            <v>0</v>
          </cell>
          <cell r="J4244">
            <v>2829000</v>
          </cell>
        </row>
        <row r="4245">
          <cell r="A4245" t="str">
            <v>P52129</v>
          </cell>
          <cell r="B4245" t="str">
            <v>T.TULUS WIDODO, DRS.B.SC.MM.</v>
          </cell>
          <cell r="C4245" t="str">
            <v>13008</v>
          </cell>
          <cell r="D4245">
            <v>2522000</v>
          </cell>
          <cell r="E4245">
            <v>252200</v>
          </cell>
          <cell r="F4245">
            <v>252200</v>
          </cell>
          <cell r="G4245">
            <v>300000</v>
          </cell>
          <cell r="H4245">
            <v>2700000</v>
          </cell>
          <cell r="I4245">
            <v>0</v>
          </cell>
          <cell r="J4245">
            <v>4935000</v>
          </cell>
        </row>
        <row r="4246">
          <cell r="A4246" t="str">
            <v>P78627</v>
          </cell>
          <cell r="B4246" t="str">
            <v>IMMUUN CHOIRUL ANAM, SE</v>
          </cell>
          <cell r="C4246" t="str">
            <v>13008</v>
          </cell>
          <cell r="D4246">
            <v>1994000</v>
          </cell>
          <cell r="E4246">
            <v>199400</v>
          </cell>
          <cell r="F4246">
            <v>199400</v>
          </cell>
          <cell r="G4246">
            <v>300000</v>
          </cell>
          <cell r="H4246">
            <v>2100000</v>
          </cell>
          <cell r="I4246">
            <v>0</v>
          </cell>
          <cell r="J4246">
            <v>4379000</v>
          </cell>
        </row>
        <row r="4247">
          <cell r="A4247" t="str">
            <v>P81204</v>
          </cell>
          <cell r="B4247" t="str">
            <v>DANNY RULIYANTO, S.E.</v>
          </cell>
          <cell r="C4247" t="str">
            <v>13008</v>
          </cell>
          <cell r="D4247">
            <v>1738000</v>
          </cell>
          <cell r="E4247">
            <v>173800</v>
          </cell>
          <cell r="F4247">
            <v>86900</v>
          </cell>
          <cell r="G4247">
            <v>225000</v>
          </cell>
          <cell r="H4247">
            <v>1500000</v>
          </cell>
          <cell r="I4247">
            <v>0</v>
          </cell>
          <cell r="J4247">
            <v>3197000</v>
          </cell>
        </row>
        <row r="4248">
          <cell r="A4248" t="str">
            <v>P79782</v>
          </cell>
          <cell r="B4248" t="str">
            <v>ARIEF GUNARYO, S.E</v>
          </cell>
          <cell r="C4248" t="str">
            <v>13009</v>
          </cell>
          <cell r="D4248">
            <v>2060000</v>
          </cell>
          <cell r="E4248">
            <v>206000</v>
          </cell>
          <cell r="F4248">
            <v>206000</v>
          </cell>
          <cell r="G4248">
            <v>300000</v>
          </cell>
          <cell r="H4248">
            <v>2100000</v>
          </cell>
          <cell r="I4248">
            <v>0</v>
          </cell>
          <cell r="J4248">
            <v>4379000</v>
          </cell>
        </row>
        <row r="4249">
          <cell r="A4249" t="str">
            <v>P80966</v>
          </cell>
          <cell r="B4249" t="str">
            <v>AKHMAD RAMDONI, S.KOM</v>
          </cell>
          <cell r="C4249" t="str">
            <v>13009</v>
          </cell>
          <cell r="D4249">
            <v>1625000</v>
          </cell>
          <cell r="E4249">
            <v>162500</v>
          </cell>
          <cell r="F4249">
            <v>162500</v>
          </cell>
          <cell r="G4249">
            <v>300000</v>
          </cell>
          <cell r="H4249">
            <v>900000</v>
          </cell>
          <cell r="I4249">
            <v>0</v>
          </cell>
          <cell r="J4249">
            <v>2921000</v>
          </cell>
        </row>
        <row r="4250">
          <cell r="A4250" t="str">
            <v>P78651</v>
          </cell>
          <cell r="B4250" t="str">
            <v>NGATAWI, SE</v>
          </cell>
          <cell r="C4250" t="str">
            <v>13010</v>
          </cell>
          <cell r="D4250">
            <v>1994000</v>
          </cell>
          <cell r="E4250">
            <v>199400</v>
          </cell>
          <cell r="F4250">
            <v>199400</v>
          </cell>
          <cell r="G4250">
            <v>300000</v>
          </cell>
          <cell r="H4250">
            <v>2100000</v>
          </cell>
          <cell r="I4250">
            <v>0</v>
          </cell>
          <cell r="J4250">
            <v>3886000</v>
          </cell>
        </row>
        <row r="4251">
          <cell r="A4251" t="str">
            <v>P80099</v>
          </cell>
          <cell r="B4251" t="str">
            <v>CHAERU SJA'RONI,SE</v>
          </cell>
          <cell r="C4251" t="str">
            <v>13010</v>
          </cell>
          <cell r="D4251">
            <v>1744000</v>
          </cell>
          <cell r="E4251">
            <v>174400</v>
          </cell>
          <cell r="F4251">
            <v>174400</v>
          </cell>
          <cell r="G4251">
            <v>300000</v>
          </cell>
          <cell r="H4251">
            <v>1500000</v>
          </cell>
          <cell r="I4251">
            <v>0</v>
          </cell>
          <cell r="J4251">
            <v>3096000</v>
          </cell>
        </row>
        <row r="4252">
          <cell r="A4252" t="str">
            <v>P80321</v>
          </cell>
          <cell r="B4252" t="str">
            <v>BAMBANG NUGROHO LISTIANTO, SE</v>
          </cell>
          <cell r="C4252" t="str">
            <v>13010</v>
          </cell>
          <cell r="D4252">
            <v>1686000</v>
          </cell>
          <cell r="E4252">
            <v>168600</v>
          </cell>
          <cell r="F4252">
            <v>84300</v>
          </cell>
          <cell r="G4252">
            <v>225000</v>
          </cell>
          <cell r="H4252">
            <v>1500000</v>
          </cell>
          <cell r="I4252">
            <v>0</v>
          </cell>
          <cell r="J4252">
            <v>2967000</v>
          </cell>
        </row>
        <row r="4253">
          <cell r="A4253" t="str">
            <v>P80427</v>
          </cell>
          <cell r="B4253" t="str">
            <v>IBRAHIM AJI ANANDA, S.E.</v>
          </cell>
          <cell r="C4253" t="str">
            <v>13010</v>
          </cell>
          <cell r="D4253">
            <v>1861000</v>
          </cell>
          <cell r="E4253">
            <v>186100</v>
          </cell>
          <cell r="F4253">
            <v>186100</v>
          </cell>
          <cell r="G4253">
            <v>300000</v>
          </cell>
          <cell r="H4253">
            <v>0</v>
          </cell>
          <cell r="I4253">
            <v>583000</v>
          </cell>
          <cell r="J4253">
            <v>2384000</v>
          </cell>
        </row>
        <row r="4254">
          <cell r="A4254" t="str">
            <v>P81872</v>
          </cell>
          <cell r="B4254" t="str">
            <v>KUSNO RIYADI</v>
          </cell>
          <cell r="C4254" t="str">
            <v>13010</v>
          </cell>
          <cell r="D4254">
            <v>1246000</v>
          </cell>
          <cell r="E4254">
            <v>124600</v>
          </cell>
          <cell r="F4254">
            <v>62300</v>
          </cell>
          <cell r="G4254">
            <v>225000</v>
          </cell>
          <cell r="H4254">
            <v>0</v>
          </cell>
          <cell r="I4254">
            <v>0</v>
          </cell>
          <cell r="J4254">
            <v>1959000</v>
          </cell>
        </row>
        <row r="4255">
          <cell r="A4255" t="str">
            <v>P82252</v>
          </cell>
          <cell r="B4255" t="str">
            <v>ABDUL HAVID, A.MD</v>
          </cell>
          <cell r="C4255" t="str">
            <v>13010</v>
          </cell>
          <cell r="D4255">
            <v>1377000</v>
          </cell>
          <cell r="E4255">
            <v>137700</v>
          </cell>
          <cell r="F4255">
            <v>137700</v>
          </cell>
          <cell r="G4255">
            <v>300000</v>
          </cell>
          <cell r="H4255">
            <v>0</v>
          </cell>
          <cell r="I4255">
            <v>825000</v>
          </cell>
          <cell r="J4255">
            <v>2101000</v>
          </cell>
        </row>
        <row r="4256">
          <cell r="A4256" t="str">
            <v>P82269</v>
          </cell>
          <cell r="B4256" t="str">
            <v>BOBBY ADY KRESNA, A.MD</v>
          </cell>
          <cell r="C4256" t="str">
            <v>13010</v>
          </cell>
          <cell r="D4256">
            <v>1377000</v>
          </cell>
          <cell r="E4256">
            <v>137700</v>
          </cell>
          <cell r="F4256">
            <v>0</v>
          </cell>
          <cell r="G4256">
            <v>150000</v>
          </cell>
          <cell r="H4256">
            <v>0</v>
          </cell>
          <cell r="I4256">
            <v>825000</v>
          </cell>
          <cell r="J4256">
            <v>2101000</v>
          </cell>
        </row>
        <row r="4257">
          <cell r="A4257" t="str">
            <v>P82444</v>
          </cell>
          <cell r="B4257" t="str">
            <v>HAJI AHMAD HIDAYAT</v>
          </cell>
          <cell r="C4257" t="str">
            <v>13010</v>
          </cell>
          <cell r="D4257">
            <v>1204000</v>
          </cell>
          <cell r="E4257">
            <v>120400</v>
          </cell>
          <cell r="F4257">
            <v>60200</v>
          </cell>
          <cell r="G4257">
            <v>225000</v>
          </cell>
          <cell r="H4257">
            <v>0</v>
          </cell>
          <cell r="I4257">
            <v>0</v>
          </cell>
          <cell r="J4257">
            <v>1868000</v>
          </cell>
        </row>
        <row r="4258">
          <cell r="A4258" t="str">
            <v>P82957</v>
          </cell>
          <cell r="B4258" t="str">
            <v>YUPRIZAL IHSAN</v>
          </cell>
          <cell r="C4258" t="str">
            <v>13010</v>
          </cell>
          <cell r="D4258">
            <v>1145000</v>
          </cell>
          <cell r="E4258">
            <v>0</v>
          </cell>
          <cell r="F4258">
            <v>0</v>
          </cell>
          <cell r="G4258">
            <v>75000</v>
          </cell>
          <cell r="H4258">
            <v>0</v>
          </cell>
          <cell r="I4258">
            <v>825000</v>
          </cell>
          <cell r="J4258">
            <v>1868000</v>
          </cell>
        </row>
        <row r="4259">
          <cell r="A4259" t="str">
            <v>P82975</v>
          </cell>
          <cell r="B4259" t="str">
            <v>ARIEF NOVIA RAHMAN</v>
          </cell>
          <cell r="C4259" t="str">
            <v>13010</v>
          </cell>
          <cell r="D4259">
            <v>1145000</v>
          </cell>
          <cell r="E4259">
            <v>0</v>
          </cell>
          <cell r="F4259">
            <v>0</v>
          </cell>
          <cell r="G4259">
            <v>75000</v>
          </cell>
          <cell r="H4259">
            <v>0</v>
          </cell>
          <cell r="I4259">
            <v>825000</v>
          </cell>
          <cell r="J4259">
            <v>1959000</v>
          </cell>
        </row>
        <row r="4260">
          <cell r="A4260" t="str">
            <v>Q00264</v>
          </cell>
          <cell r="B4260" t="str">
            <v>RATNA AMELIA</v>
          </cell>
          <cell r="C4260" t="str">
            <v>13010</v>
          </cell>
          <cell r="D4260">
            <v>935000</v>
          </cell>
          <cell r="E4260">
            <v>0</v>
          </cell>
          <cell r="F4260">
            <v>0</v>
          </cell>
          <cell r="G4260">
            <v>75000</v>
          </cell>
          <cell r="H4260">
            <v>0</v>
          </cell>
          <cell r="I4260">
            <v>0</v>
          </cell>
          <cell r="J4260">
            <v>1120000</v>
          </cell>
        </row>
        <row r="4261">
          <cell r="A4261" t="str">
            <v>Q00265</v>
          </cell>
          <cell r="B4261" t="str">
            <v>FAUJAN ROSAIDY FIRDAUS</v>
          </cell>
          <cell r="C4261" t="str">
            <v>13010</v>
          </cell>
          <cell r="D4261">
            <v>935000</v>
          </cell>
          <cell r="E4261">
            <v>0</v>
          </cell>
          <cell r="F4261">
            <v>0</v>
          </cell>
          <cell r="G4261">
            <v>75000</v>
          </cell>
          <cell r="H4261">
            <v>0</v>
          </cell>
          <cell r="I4261">
            <v>0</v>
          </cell>
          <cell r="J4261">
            <v>1120000</v>
          </cell>
        </row>
        <row r="4262">
          <cell r="A4262" t="str">
            <v>Q00266</v>
          </cell>
          <cell r="B4262" t="str">
            <v>RIFDA ANITA</v>
          </cell>
          <cell r="C4262" t="str">
            <v>13010</v>
          </cell>
          <cell r="D4262">
            <v>935000</v>
          </cell>
          <cell r="E4262">
            <v>0</v>
          </cell>
          <cell r="F4262">
            <v>0</v>
          </cell>
          <cell r="G4262">
            <v>75000</v>
          </cell>
          <cell r="H4262">
            <v>0</v>
          </cell>
          <cell r="I4262">
            <v>0</v>
          </cell>
          <cell r="J4262">
            <v>1120000</v>
          </cell>
        </row>
        <row r="4263">
          <cell r="A4263" t="str">
            <v>Q00267</v>
          </cell>
          <cell r="B4263" t="str">
            <v>JUMIATI</v>
          </cell>
          <cell r="C4263" t="str">
            <v>13010</v>
          </cell>
          <cell r="D4263">
            <v>935000</v>
          </cell>
          <cell r="E4263">
            <v>0</v>
          </cell>
          <cell r="F4263">
            <v>0</v>
          </cell>
          <cell r="G4263">
            <v>75000</v>
          </cell>
          <cell r="H4263">
            <v>0</v>
          </cell>
          <cell r="I4263">
            <v>0</v>
          </cell>
          <cell r="J4263">
            <v>1120000</v>
          </cell>
        </row>
        <row r="4264">
          <cell r="A4264" t="str">
            <v>Q00268</v>
          </cell>
          <cell r="B4264" t="str">
            <v>NURMALASARI</v>
          </cell>
          <cell r="C4264" t="str">
            <v>13010</v>
          </cell>
          <cell r="D4264">
            <v>935000</v>
          </cell>
          <cell r="E4264">
            <v>0</v>
          </cell>
          <cell r="F4264">
            <v>0</v>
          </cell>
          <cell r="G4264">
            <v>75000</v>
          </cell>
          <cell r="H4264">
            <v>0</v>
          </cell>
          <cell r="I4264">
            <v>0</v>
          </cell>
          <cell r="J4264">
            <v>1120000</v>
          </cell>
        </row>
        <row r="4265">
          <cell r="A4265" t="str">
            <v>P76529</v>
          </cell>
          <cell r="B4265" t="str">
            <v>SUBURYATI</v>
          </cell>
          <cell r="C4265" t="str">
            <v>13020</v>
          </cell>
          <cell r="D4265">
            <v>1748000</v>
          </cell>
          <cell r="E4265">
            <v>174800</v>
          </cell>
          <cell r="F4265">
            <v>174800</v>
          </cell>
          <cell r="G4265">
            <v>300000</v>
          </cell>
          <cell r="H4265">
            <v>0</v>
          </cell>
          <cell r="I4265">
            <v>715000</v>
          </cell>
          <cell r="J4265">
            <v>2340000</v>
          </cell>
        </row>
        <row r="4266">
          <cell r="A4266" t="str">
            <v>P79445</v>
          </cell>
          <cell r="B4266" t="str">
            <v>SUMANTO, SE</v>
          </cell>
          <cell r="C4266" t="str">
            <v>13020</v>
          </cell>
          <cell r="D4266">
            <v>1806000</v>
          </cell>
          <cell r="E4266">
            <v>180600</v>
          </cell>
          <cell r="F4266">
            <v>90300</v>
          </cell>
          <cell r="G4266">
            <v>225000</v>
          </cell>
          <cell r="H4266">
            <v>1500000</v>
          </cell>
          <cell r="I4266">
            <v>0</v>
          </cell>
          <cell r="J4266">
            <v>3336000</v>
          </cell>
        </row>
        <row r="4267">
          <cell r="A4267" t="str">
            <v>P80034</v>
          </cell>
          <cell r="B4267" t="str">
            <v>RIDWAN ARBIAN SYAH,SE.MM</v>
          </cell>
          <cell r="C4267" t="str">
            <v>13020</v>
          </cell>
          <cell r="D4267">
            <v>1990000</v>
          </cell>
          <cell r="E4267">
            <v>199000</v>
          </cell>
          <cell r="F4267">
            <v>199000</v>
          </cell>
          <cell r="G4267">
            <v>300000</v>
          </cell>
          <cell r="H4267">
            <v>2700000</v>
          </cell>
          <cell r="I4267">
            <v>0</v>
          </cell>
          <cell r="J4267">
            <v>5352000</v>
          </cell>
        </row>
        <row r="4268">
          <cell r="A4268" t="str">
            <v>P80436</v>
          </cell>
          <cell r="B4268" t="str">
            <v>WIDHI HASTUTI, S.E.</v>
          </cell>
          <cell r="C4268" t="str">
            <v>13020</v>
          </cell>
          <cell r="D4268">
            <v>1799000</v>
          </cell>
          <cell r="E4268">
            <v>179900</v>
          </cell>
          <cell r="F4268">
            <v>179900</v>
          </cell>
          <cell r="G4268">
            <v>300000</v>
          </cell>
          <cell r="H4268">
            <v>1500000</v>
          </cell>
          <cell r="I4268">
            <v>0</v>
          </cell>
          <cell r="J4268">
            <v>3336000</v>
          </cell>
        </row>
        <row r="4269">
          <cell r="A4269" t="str">
            <v>P81881</v>
          </cell>
          <cell r="B4269" t="str">
            <v>FRIYANTI</v>
          </cell>
          <cell r="C4269" t="str">
            <v>13020</v>
          </cell>
          <cell r="D4269">
            <v>1246000</v>
          </cell>
          <cell r="E4269">
            <v>124600</v>
          </cell>
          <cell r="F4269">
            <v>124600</v>
          </cell>
          <cell r="G4269">
            <v>300000</v>
          </cell>
          <cell r="H4269">
            <v>0</v>
          </cell>
          <cell r="I4269">
            <v>825000</v>
          </cell>
          <cell r="J4269">
            <v>2111000</v>
          </cell>
        </row>
        <row r="4270">
          <cell r="A4270" t="str">
            <v>P82160</v>
          </cell>
          <cell r="B4270" t="str">
            <v>MENIK SHINTIA DEWI</v>
          </cell>
          <cell r="C4270" t="str">
            <v>13020</v>
          </cell>
          <cell r="D4270">
            <v>1164000</v>
          </cell>
          <cell r="E4270">
            <v>0</v>
          </cell>
          <cell r="F4270">
            <v>0</v>
          </cell>
          <cell r="G4270">
            <v>75000</v>
          </cell>
          <cell r="H4270">
            <v>0</v>
          </cell>
          <cell r="I4270">
            <v>825000</v>
          </cell>
          <cell r="J4270">
            <v>2111000</v>
          </cell>
        </row>
        <row r="4271">
          <cell r="A4271" t="str">
            <v>P82441</v>
          </cell>
          <cell r="B4271" t="str">
            <v>AZWAR CHANDRA WINATA</v>
          </cell>
          <cell r="C4271" t="str">
            <v>13020</v>
          </cell>
          <cell r="D4271">
            <v>1204000</v>
          </cell>
          <cell r="E4271">
            <v>0</v>
          </cell>
          <cell r="F4271">
            <v>0</v>
          </cell>
          <cell r="G4271">
            <v>75000</v>
          </cell>
          <cell r="H4271">
            <v>0</v>
          </cell>
          <cell r="I4271">
            <v>825000</v>
          </cell>
          <cell r="J4271">
            <v>2111000</v>
          </cell>
        </row>
        <row r="4272">
          <cell r="A4272" t="str">
            <v>P82448</v>
          </cell>
          <cell r="B4272" t="str">
            <v>KAMIL HAYAZIDIE</v>
          </cell>
          <cell r="C4272" t="str">
            <v>13020</v>
          </cell>
          <cell r="D4272">
            <v>1204000</v>
          </cell>
          <cell r="E4272">
            <v>0</v>
          </cell>
          <cell r="F4272">
            <v>0</v>
          </cell>
          <cell r="G4272">
            <v>75000</v>
          </cell>
          <cell r="H4272">
            <v>0</v>
          </cell>
          <cell r="I4272">
            <v>0</v>
          </cell>
          <cell r="J4272">
            <v>2111000</v>
          </cell>
        </row>
        <row r="4273">
          <cell r="A4273" t="str">
            <v>P82453</v>
          </cell>
          <cell r="B4273" t="str">
            <v>R. CAHYO SETIO .S</v>
          </cell>
          <cell r="C4273" t="str">
            <v>13020</v>
          </cell>
          <cell r="D4273">
            <v>1204000</v>
          </cell>
          <cell r="E4273">
            <v>0</v>
          </cell>
          <cell r="F4273">
            <v>0</v>
          </cell>
          <cell r="G4273">
            <v>75000</v>
          </cell>
          <cell r="H4273">
            <v>0</v>
          </cell>
          <cell r="I4273">
            <v>825000</v>
          </cell>
          <cell r="J4273">
            <v>2111000</v>
          </cell>
        </row>
        <row r="4274">
          <cell r="A4274" t="str">
            <v>P82455</v>
          </cell>
          <cell r="B4274" t="str">
            <v>RULLY YASUTANDI</v>
          </cell>
          <cell r="C4274" t="str">
            <v>13020</v>
          </cell>
          <cell r="D4274">
            <v>1204000</v>
          </cell>
          <cell r="E4274">
            <v>120400</v>
          </cell>
          <cell r="F4274">
            <v>0</v>
          </cell>
          <cell r="G4274">
            <v>150000</v>
          </cell>
          <cell r="H4274">
            <v>0</v>
          </cell>
          <cell r="I4274">
            <v>825000</v>
          </cell>
          <cell r="J4274">
            <v>2111000</v>
          </cell>
        </row>
        <row r="4275">
          <cell r="A4275" t="str">
            <v>P82594</v>
          </cell>
          <cell r="B4275" t="str">
            <v>SUHARDIAN NOOR</v>
          </cell>
          <cell r="C4275" t="str">
            <v>13020</v>
          </cell>
          <cell r="D4275">
            <v>1052000</v>
          </cell>
          <cell r="E4275">
            <v>105200</v>
          </cell>
          <cell r="F4275">
            <v>52600</v>
          </cell>
          <cell r="G4275">
            <v>225000</v>
          </cell>
          <cell r="H4275">
            <v>0</v>
          </cell>
          <cell r="I4275">
            <v>396000</v>
          </cell>
          <cell r="J4275">
            <v>2034000</v>
          </cell>
        </row>
        <row r="4276">
          <cell r="A4276" t="str">
            <v>P82958</v>
          </cell>
          <cell r="B4276" t="str">
            <v>EFFI OKTAFIA DWIYANTI</v>
          </cell>
          <cell r="C4276" t="str">
            <v>13020</v>
          </cell>
          <cell r="D4276">
            <v>1145000</v>
          </cell>
          <cell r="E4276">
            <v>0</v>
          </cell>
          <cell r="F4276">
            <v>0</v>
          </cell>
          <cell r="G4276">
            <v>75000</v>
          </cell>
          <cell r="H4276">
            <v>0</v>
          </cell>
          <cell r="I4276">
            <v>550000</v>
          </cell>
          <cell r="J4276">
            <v>2111000</v>
          </cell>
        </row>
        <row r="4277">
          <cell r="A4277" t="str">
            <v>Q00221</v>
          </cell>
          <cell r="B4277" t="str">
            <v>NATASYA RIZKY AULIA</v>
          </cell>
          <cell r="C4277" t="str">
            <v>13020</v>
          </cell>
          <cell r="D4277">
            <v>935000</v>
          </cell>
          <cell r="E4277">
            <v>0</v>
          </cell>
          <cell r="F4277">
            <v>0</v>
          </cell>
          <cell r="G4277">
            <v>75000</v>
          </cell>
          <cell r="H4277">
            <v>0</v>
          </cell>
          <cell r="I4277">
            <v>0</v>
          </cell>
          <cell r="J4277">
            <v>1210000</v>
          </cell>
        </row>
        <row r="4278">
          <cell r="A4278" t="str">
            <v>Q00222</v>
          </cell>
          <cell r="B4278" t="str">
            <v>KASMAYANI</v>
          </cell>
          <cell r="C4278" t="str">
            <v>13020</v>
          </cell>
          <cell r="D4278">
            <v>935000</v>
          </cell>
          <cell r="E4278">
            <v>0</v>
          </cell>
          <cell r="F4278">
            <v>0</v>
          </cell>
          <cell r="G4278">
            <v>75000</v>
          </cell>
          <cell r="H4278">
            <v>0</v>
          </cell>
          <cell r="I4278">
            <v>0</v>
          </cell>
          <cell r="J4278">
            <v>1210000</v>
          </cell>
        </row>
        <row r="4279">
          <cell r="A4279" t="str">
            <v>Q00223</v>
          </cell>
          <cell r="B4279" t="str">
            <v>RIKA EMIRASARI</v>
          </cell>
          <cell r="C4279" t="str">
            <v>13020</v>
          </cell>
          <cell r="D4279">
            <v>935000</v>
          </cell>
          <cell r="E4279">
            <v>0</v>
          </cell>
          <cell r="F4279">
            <v>0</v>
          </cell>
          <cell r="G4279">
            <v>75000</v>
          </cell>
          <cell r="H4279">
            <v>0</v>
          </cell>
          <cell r="I4279">
            <v>0</v>
          </cell>
          <cell r="J4279">
            <v>1210000</v>
          </cell>
        </row>
        <row r="4280">
          <cell r="A4280" t="str">
            <v>Q00224</v>
          </cell>
          <cell r="B4280" t="str">
            <v>WAHYUNI KARTIKA DEWI</v>
          </cell>
          <cell r="C4280" t="str">
            <v>13020</v>
          </cell>
          <cell r="D4280">
            <v>935000</v>
          </cell>
          <cell r="E4280">
            <v>0</v>
          </cell>
          <cell r="F4280">
            <v>0</v>
          </cell>
          <cell r="G4280">
            <v>75000</v>
          </cell>
          <cell r="H4280">
            <v>0</v>
          </cell>
          <cell r="I4280">
            <v>0</v>
          </cell>
          <cell r="J4280">
            <v>1210000</v>
          </cell>
        </row>
        <row r="4281">
          <cell r="A4281" t="str">
            <v>P69013</v>
          </cell>
          <cell r="B4281" t="str">
            <v>ARBAEN GIMAN</v>
          </cell>
          <cell r="C4281" t="str">
            <v>13030</v>
          </cell>
          <cell r="D4281">
            <v>1648000</v>
          </cell>
          <cell r="E4281">
            <v>164800</v>
          </cell>
          <cell r="F4281">
            <v>164800</v>
          </cell>
          <cell r="G4281">
            <v>300000</v>
          </cell>
          <cell r="H4281">
            <v>0</v>
          </cell>
          <cell r="I4281">
            <v>0</v>
          </cell>
          <cell r="J4281">
            <v>2111000</v>
          </cell>
        </row>
        <row r="4282">
          <cell r="A4282" t="str">
            <v>P76576</v>
          </cell>
          <cell r="B4282" t="str">
            <v>ENNY MARGARETH, S.E.</v>
          </cell>
          <cell r="C4282" t="str">
            <v>13030</v>
          </cell>
          <cell r="D4282">
            <v>1927000</v>
          </cell>
          <cell r="E4282">
            <v>192700</v>
          </cell>
          <cell r="F4282">
            <v>96350</v>
          </cell>
          <cell r="G4282">
            <v>225000</v>
          </cell>
          <cell r="H4282">
            <v>900000</v>
          </cell>
          <cell r="I4282">
            <v>0</v>
          </cell>
          <cell r="J4282">
            <v>3192000</v>
          </cell>
        </row>
        <row r="4283">
          <cell r="A4283" t="str">
            <v>P79336</v>
          </cell>
          <cell r="B4283" t="str">
            <v>AGUNG BUDIYANTO, SE. MM.</v>
          </cell>
          <cell r="C4283" t="str">
            <v>13030</v>
          </cell>
          <cell r="D4283">
            <v>1865000</v>
          </cell>
          <cell r="E4283">
            <v>186500</v>
          </cell>
          <cell r="F4283">
            <v>186500</v>
          </cell>
          <cell r="G4283">
            <v>300000</v>
          </cell>
          <cell r="H4283">
            <v>1600000</v>
          </cell>
          <cell r="I4283">
            <v>0</v>
          </cell>
          <cell r="J4283">
            <v>4031000</v>
          </cell>
        </row>
        <row r="4284">
          <cell r="A4284" t="str">
            <v>P80845</v>
          </cell>
          <cell r="B4284" t="str">
            <v>MIFTAHUL HUDA, SE</v>
          </cell>
          <cell r="C4284" t="str">
            <v>13030</v>
          </cell>
          <cell r="D4284">
            <v>1377000</v>
          </cell>
          <cell r="E4284">
            <v>137700</v>
          </cell>
          <cell r="F4284">
            <v>137700</v>
          </cell>
          <cell r="G4284">
            <v>300000</v>
          </cell>
          <cell r="H4284">
            <v>0</v>
          </cell>
          <cell r="I4284">
            <v>583000</v>
          </cell>
          <cell r="J4284">
            <v>2263000</v>
          </cell>
        </row>
        <row r="4285">
          <cell r="A4285" t="str">
            <v>P81218</v>
          </cell>
          <cell r="B4285" t="str">
            <v>ERNI SUDARMI</v>
          </cell>
          <cell r="C4285" t="str">
            <v>13030</v>
          </cell>
          <cell r="D4285">
            <v>1523000</v>
          </cell>
          <cell r="E4285">
            <v>0</v>
          </cell>
          <cell r="F4285">
            <v>0</v>
          </cell>
          <cell r="G4285">
            <v>75000</v>
          </cell>
          <cell r="H4285">
            <v>0</v>
          </cell>
          <cell r="I4285">
            <v>825000</v>
          </cell>
          <cell r="J4285">
            <v>2340000</v>
          </cell>
        </row>
        <row r="4286">
          <cell r="A4286" t="str">
            <v>P81864</v>
          </cell>
          <cell r="B4286" t="str">
            <v>SIDIK, SE</v>
          </cell>
          <cell r="C4286" t="str">
            <v>13030</v>
          </cell>
          <cell r="D4286">
            <v>1246000</v>
          </cell>
          <cell r="E4286">
            <v>124600</v>
          </cell>
          <cell r="F4286">
            <v>124600</v>
          </cell>
          <cell r="G4286">
            <v>300000</v>
          </cell>
          <cell r="H4286">
            <v>0</v>
          </cell>
          <cell r="I4286">
            <v>825000</v>
          </cell>
          <cell r="J4286">
            <v>2111000</v>
          </cell>
        </row>
        <row r="4287">
          <cell r="A4287" t="str">
            <v>P81874</v>
          </cell>
          <cell r="B4287" t="str">
            <v>MARDIANSYAH</v>
          </cell>
          <cell r="C4287" t="str">
            <v>13030</v>
          </cell>
          <cell r="D4287">
            <v>1207000</v>
          </cell>
          <cell r="E4287">
            <v>120700</v>
          </cell>
          <cell r="F4287">
            <v>120700</v>
          </cell>
          <cell r="G4287">
            <v>300000</v>
          </cell>
          <cell r="H4287">
            <v>0</v>
          </cell>
          <cell r="I4287">
            <v>352000</v>
          </cell>
          <cell r="J4287">
            <v>2034000</v>
          </cell>
        </row>
        <row r="4288">
          <cell r="A4288" t="str">
            <v>P82437</v>
          </cell>
          <cell r="B4288" t="str">
            <v>AMRULLAH AFANDI</v>
          </cell>
          <cell r="C4288" t="str">
            <v>13030</v>
          </cell>
          <cell r="D4288">
            <v>1204000</v>
          </cell>
          <cell r="E4288">
            <v>0</v>
          </cell>
          <cell r="F4288">
            <v>0</v>
          </cell>
          <cell r="G4288">
            <v>75000</v>
          </cell>
          <cell r="H4288">
            <v>0</v>
          </cell>
          <cell r="I4288">
            <v>495000</v>
          </cell>
          <cell r="J4288">
            <v>2111000</v>
          </cell>
        </row>
        <row r="4289">
          <cell r="A4289" t="str">
            <v>P82676</v>
          </cell>
          <cell r="B4289" t="str">
            <v>TITIN PURWONINGSIH, SE.</v>
          </cell>
          <cell r="C4289" t="str">
            <v>13030</v>
          </cell>
          <cell r="D4289">
            <v>1145000</v>
          </cell>
          <cell r="E4289">
            <v>0</v>
          </cell>
          <cell r="F4289">
            <v>0</v>
          </cell>
          <cell r="G4289">
            <v>75000</v>
          </cell>
          <cell r="H4289">
            <v>0</v>
          </cell>
          <cell r="I4289">
            <v>495000</v>
          </cell>
          <cell r="J4289">
            <v>2111000</v>
          </cell>
        </row>
        <row r="4290">
          <cell r="A4290" t="str">
            <v>P83416</v>
          </cell>
          <cell r="B4290" t="str">
            <v>MUHAMMAD RIDWAN</v>
          </cell>
          <cell r="C4290" t="str">
            <v>13030</v>
          </cell>
          <cell r="D4290">
            <v>946400</v>
          </cell>
          <cell r="E4290">
            <v>0</v>
          </cell>
          <cell r="F4290">
            <v>0</v>
          </cell>
          <cell r="G4290">
            <v>75000</v>
          </cell>
          <cell r="H4290">
            <v>0</v>
          </cell>
          <cell r="I4290">
            <v>0</v>
          </cell>
          <cell r="J4290">
            <v>1523200</v>
          </cell>
        </row>
        <row r="4291">
          <cell r="A4291" t="str">
            <v>Q00251</v>
          </cell>
          <cell r="B4291" t="str">
            <v>KURNIASIH ASRI YUDASTITI</v>
          </cell>
          <cell r="C4291" t="str">
            <v>13030</v>
          </cell>
          <cell r="D4291">
            <v>935000</v>
          </cell>
          <cell r="E4291">
            <v>0</v>
          </cell>
          <cell r="F4291">
            <v>0</v>
          </cell>
          <cell r="G4291">
            <v>75000</v>
          </cell>
          <cell r="H4291">
            <v>0</v>
          </cell>
          <cell r="I4291">
            <v>0</v>
          </cell>
          <cell r="J4291">
            <v>1210000</v>
          </cell>
        </row>
        <row r="4292">
          <cell r="A4292" t="str">
            <v>Q00252</v>
          </cell>
          <cell r="B4292" t="str">
            <v>NURHAYATI</v>
          </cell>
          <cell r="C4292" t="str">
            <v>13030</v>
          </cell>
          <cell r="D4292">
            <v>935000</v>
          </cell>
          <cell r="E4292">
            <v>0</v>
          </cell>
          <cell r="F4292">
            <v>0</v>
          </cell>
          <cell r="G4292">
            <v>75000</v>
          </cell>
          <cell r="H4292">
            <v>0</v>
          </cell>
          <cell r="I4292">
            <v>0</v>
          </cell>
          <cell r="J4292">
            <v>1210000</v>
          </cell>
        </row>
        <row r="4293">
          <cell r="A4293" t="str">
            <v>P76520</v>
          </cell>
          <cell r="B4293" t="str">
            <v>HARLIANSYAH, SE</v>
          </cell>
          <cell r="C4293" t="str">
            <v>13040</v>
          </cell>
          <cell r="D4293">
            <v>1748000</v>
          </cell>
          <cell r="E4293">
            <v>174800</v>
          </cell>
          <cell r="F4293">
            <v>0</v>
          </cell>
          <cell r="G4293">
            <v>150000</v>
          </cell>
          <cell r="H4293">
            <v>0</v>
          </cell>
          <cell r="I4293">
            <v>715000</v>
          </cell>
          <cell r="J4293">
            <v>2441000</v>
          </cell>
        </row>
        <row r="4294">
          <cell r="A4294" t="str">
            <v>P76525</v>
          </cell>
          <cell r="B4294" t="str">
            <v>PUDIN SAPRUDIN</v>
          </cell>
          <cell r="C4294" t="str">
            <v>13040</v>
          </cell>
          <cell r="D4294">
            <v>1748000</v>
          </cell>
          <cell r="E4294">
            <v>174800</v>
          </cell>
          <cell r="F4294">
            <v>174800</v>
          </cell>
          <cell r="G4294">
            <v>300000</v>
          </cell>
          <cell r="H4294">
            <v>0</v>
          </cell>
          <cell r="I4294">
            <v>825000</v>
          </cell>
          <cell r="J4294">
            <v>2340000</v>
          </cell>
        </row>
        <row r="4295">
          <cell r="A4295" t="str">
            <v>P78980</v>
          </cell>
          <cell r="B4295" t="str">
            <v>MULYONO, SE. MM</v>
          </cell>
          <cell r="C4295" t="str">
            <v>13040</v>
          </cell>
          <cell r="D4295">
            <v>1865000</v>
          </cell>
          <cell r="E4295">
            <v>186500</v>
          </cell>
          <cell r="F4295">
            <v>0</v>
          </cell>
          <cell r="G4295">
            <v>150000</v>
          </cell>
          <cell r="H4295">
            <v>1600000</v>
          </cell>
          <cell r="I4295">
            <v>0</v>
          </cell>
          <cell r="J4295">
            <v>4589000</v>
          </cell>
        </row>
        <row r="4296">
          <cell r="A4296" t="str">
            <v>P80315</v>
          </cell>
          <cell r="B4296" t="str">
            <v>BUDI LESMANA, S.E.</v>
          </cell>
          <cell r="C4296" t="str">
            <v>13040</v>
          </cell>
          <cell r="D4296">
            <v>1802000</v>
          </cell>
          <cell r="E4296">
            <v>180200</v>
          </cell>
          <cell r="F4296">
            <v>180200</v>
          </cell>
          <cell r="G4296">
            <v>300000</v>
          </cell>
          <cell r="H4296">
            <v>1500000</v>
          </cell>
          <cell r="I4296">
            <v>0</v>
          </cell>
          <cell r="J4296">
            <v>3480000</v>
          </cell>
        </row>
        <row r="4297">
          <cell r="A4297" t="str">
            <v>P81223</v>
          </cell>
          <cell r="B4297" t="str">
            <v>SURAHMIN</v>
          </cell>
          <cell r="C4297" t="str">
            <v>13040</v>
          </cell>
          <cell r="D4297">
            <v>1377000</v>
          </cell>
          <cell r="E4297">
            <v>137700</v>
          </cell>
          <cell r="F4297">
            <v>0</v>
          </cell>
          <cell r="G4297">
            <v>150000</v>
          </cell>
          <cell r="H4297">
            <v>0</v>
          </cell>
          <cell r="I4297">
            <v>825000</v>
          </cell>
          <cell r="J4297">
            <v>2263000</v>
          </cell>
        </row>
        <row r="4298">
          <cell r="A4298" t="str">
            <v>P81869</v>
          </cell>
          <cell r="B4298" t="str">
            <v>MULYANTO</v>
          </cell>
          <cell r="C4298" t="str">
            <v>13040</v>
          </cell>
          <cell r="D4298">
            <v>1207000</v>
          </cell>
          <cell r="E4298">
            <v>120700</v>
          </cell>
          <cell r="F4298">
            <v>120700</v>
          </cell>
          <cell r="G4298">
            <v>300000</v>
          </cell>
          <cell r="H4298">
            <v>0</v>
          </cell>
          <cell r="I4298">
            <v>374000</v>
          </cell>
          <cell r="J4298">
            <v>2034000</v>
          </cell>
        </row>
        <row r="4299">
          <cell r="A4299" t="str">
            <v>P82251</v>
          </cell>
          <cell r="B4299" t="str">
            <v>WILLI BRORDUS BALA, S.SOS</v>
          </cell>
          <cell r="C4299" t="str">
            <v>13040</v>
          </cell>
          <cell r="D4299">
            <v>1377000</v>
          </cell>
          <cell r="E4299">
            <v>137700</v>
          </cell>
          <cell r="F4299">
            <v>137700</v>
          </cell>
          <cell r="G4299">
            <v>300000</v>
          </cell>
          <cell r="H4299">
            <v>0</v>
          </cell>
          <cell r="I4299">
            <v>825000</v>
          </cell>
          <cell r="J4299">
            <v>2166000</v>
          </cell>
        </row>
        <row r="4300">
          <cell r="A4300" t="str">
            <v>P82457</v>
          </cell>
          <cell r="B4300" t="str">
            <v>SEPTIAN GAMA YUDHA</v>
          </cell>
          <cell r="C4300" t="str">
            <v>13040</v>
          </cell>
          <cell r="D4300">
            <v>1204000</v>
          </cell>
          <cell r="E4300">
            <v>0</v>
          </cell>
          <cell r="F4300">
            <v>0</v>
          </cell>
          <cell r="G4300">
            <v>75000</v>
          </cell>
          <cell r="H4300">
            <v>0</v>
          </cell>
          <cell r="I4300">
            <v>550000</v>
          </cell>
          <cell r="J4300">
            <v>2202000</v>
          </cell>
        </row>
        <row r="4301">
          <cell r="A4301" t="str">
            <v>P82660</v>
          </cell>
          <cell r="B4301" t="str">
            <v>ENDANG SURYANI</v>
          </cell>
          <cell r="C4301" t="str">
            <v>13040</v>
          </cell>
          <cell r="D4301">
            <v>1052000</v>
          </cell>
          <cell r="E4301">
            <v>0</v>
          </cell>
          <cell r="F4301">
            <v>0</v>
          </cell>
          <cell r="G4301">
            <v>75000</v>
          </cell>
          <cell r="H4301">
            <v>0</v>
          </cell>
          <cell r="I4301">
            <v>374000</v>
          </cell>
          <cell r="J4301">
            <v>2034000</v>
          </cell>
        </row>
        <row r="4302">
          <cell r="A4302" t="str">
            <v>P82966</v>
          </cell>
          <cell r="B4302" t="str">
            <v>ARIF EDY CAHYONO</v>
          </cell>
          <cell r="C4302" t="str">
            <v>13040</v>
          </cell>
          <cell r="D4302">
            <v>1145000</v>
          </cell>
          <cell r="E4302">
            <v>0</v>
          </cell>
          <cell r="F4302">
            <v>0</v>
          </cell>
          <cell r="G4302">
            <v>75000</v>
          </cell>
          <cell r="H4302">
            <v>0</v>
          </cell>
          <cell r="I4302">
            <v>825000</v>
          </cell>
          <cell r="J4302">
            <v>2111000</v>
          </cell>
        </row>
        <row r="4303">
          <cell r="A4303" t="str">
            <v>Q00239</v>
          </cell>
          <cell r="B4303" t="str">
            <v>ARTI NUR ANUGRAHANING</v>
          </cell>
          <cell r="C4303" t="str">
            <v>13040</v>
          </cell>
          <cell r="D4303">
            <v>935000</v>
          </cell>
          <cell r="E4303">
            <v>0</v>
          </cell>
          <cell r="F4303">
            <v>0</v>
          </cell>
          <cell r="G4303">
            <v>75000</v>
          </cell>
          <cell r="H4303">
            <v>0</v>
          </cell>
          <cell r="I4303">
            <v>0</v>
          </cell>
          <cell r="J4303">
            <v>1210000</v>
          </cell>
        </row>
        <row r="4304">
          <cell r="A4304" t="str">
            <v>Q00240</v>
          </cell>
          <cell r="B4304" t="str">
            <v>ROSLINA</v>
          </cell>
          <cell r="C4304" t="str">
            <v>13040</v>
          </cell>
          <cell r="D4304">
            <v>935000</v>
          </cell>
          <cell r="E4304">
            <v>0</v>
          </cell>
          <cell r="F4304">
            <v>0</v>
          </cell>
          <cell r="G4304">
            <v>75000</v>
          </cell>
          <cell r="H4304">
            <v>0</v>
          </cell>
          <cell r="I4304">
            <v>0</v>
          </cell>
          <cell r="J4304">
            <v>1210000</v>
          </cell>
        </row>
        <row r="4305">
          <cell r="A4305" t="str">
            <v>Q00241</v>
          </cell>
          <cell r="B4305" t="str">
            <v>ANDRY SETIAWAN</v>
          </cell>
          <cell r="C4305" t="str">
            <v>13040</v>
          </cell>
          <cell r="D4305">
            <v>935000</v>
          </cell>
          <cell r="E4305">
            <v>0</v>
          </cell>
          <cell r="F4305">
            <v>0</v>
          </cell>
          <cell r="G4305">
            <v>75000</v>
          </cell>
          <cell r="H4305">
            <v>0</v>
          </cell>
          <cell r="I4305">
            <v>0</v>
          </cell>
          <cell r="J4305">
            <v>1210000</v>
          </cell>
        </row>
        <row r="4306">
          <cell r="A4306" t="str">
            <v>Q00242</v>
          </cell>
          <cell r="B4306" t="str">
            <v>JOKO INDARTO</v>
          </cell>
          <cell r="C4306" t="str">
            <v>13040</v>
          </cell>
          <cell r="D4306">
            <v>935000</v>
          </cell>
          <cell r="E4306">
            <v>0</v>
          </cell>
          <cell r="F4306">
            <v>0</v>
          </cell>
          <cell r="G4306">
            <v>75000</v>
          </cell>
          <cell r="H4306">
            <v>0</v>
          </cell>
          <cell r="I4306">
            <v>0</v>
          </cell>
          <cell r="J4306">
            <v>1210000</v>
          </cell>
        </row>
        <row r="4307">
          <cell r="A4307" t="str">
            <v>P74373</v>
          </cell>
          <cell r="B4307" t="str">
            <v>SARJANA</v>
          </cell>
          <cell r="C4307" t="str">
            <v>13050</v>
          </cell>
          <cell r="D4307">
            <v>1632000</v>
          </cell>
          <cell r="E4307">
            <v>163200</v>
          </cell>
          <cell r="F4307">
            <v>163200</v>
          </cell>
          <cell r="G4307">
            <v>300000</v>
          </cell>
          <cell r="H4307">
            <v>0</v>
          </cell>
          <cell r="I4307">
            <v>374000</v>
          </cell>
          <cell r="J4307">
            <v>2340000</v>
          </cell>
        </row>
        <row r="4308">
          <cell r="A4308" t="str">
            <v>P79261</v>
          </cell>
          <cell r="B4308" t="str">
            <v>GEDE MEYTO, S.E.</v>
          </cell>
          <cell r="C4308" t="str">
            <v>13050</v>
          </cell>
          <cell r="D4308">
            <v>1744000</v>
          </cell>
          <cell r="E4308">
            <v>174400</v>
          </cell>
          <cell r="F4308">
            <v>174400</v>
          </cell>
          <cell r="G4308">
            <v>300000</v>
          </cell>
          <cell r="H4308">
            <v>1500000</v>
          </cell>
          <cell r="I4308">
            <v>0</v>
          </cell>
          <cell r="J4308">
            <v>3336000</v>
          </cell>
        </row>
        <row r="4309">
          <cell r="A4309" t="str">
            <v>P79606</v>
          </cell>
          <cell r="B4309" t="str">
            <v>SAHARUDDIN,SE.</v>
          </cell>
          <cell r="C4309" t="str">
            <v>13050</v>
          </cell>
          <cell r="D4309">
            <v>2128000</v>
          </cell>
          <cell r="E4309">
            <v>212800</v>
          </cell>
          <cell r="F4309">
            <v>212800</v>
          </cell>
          <cell r="G4309">
            <v>300000</v>
          </cell>
          <cell r="H4309">
            <v>1600000</v>
          </cell>
          <cell r="I4309">
            <v>0</v>
          </cell>
          <cell r="J4309">
            <v>4796000</v>
          </cell>
        </row>
        <row r="4310">
          <cell r="A4310" t="str">
            <v>P81221</v>
          </cell>
          <cell r="B4310" t="str">
            <v>BURHANUDDIN ENRE, SE</v>
          </cell>
          <cell r="C4310" t="str">
            <v>13050</v>
          </cell>
          <cell r="D4310">
            <v>1377000</v>
          </cell>
          <cell r="E4310">
            <v>137700</v>
          </cell>
          <cell r="F4310">
            <v>137700</v>
          </cell>
          <cell r="G4310">
            <v>300000</v>
          </cell>
          <cell r="H4310">
            <v>0</v>
          </cell>
          <cell r="I4310">
            <v>825000</v>
          </cell>
          <cell r="J4310">
            <v>2263000</v>
          </cell>
        </row>
        <row r="4311">
          <cell r="A4311" t="str">
            <v>P81893</v>
          </cell>
          <cell r="B4311" t="str">
            <v>NIRWANA ABU</v>
          </cell>
          <cell r="C4311" t="str">
            <v>13050</v>
          </cell>
          <cell r="D4311">
            <v>1207000</v>
          </cell>
          <cell r="E4311">
            <v>0</v>
          </cell>
          <cell r="F4311">
            <v>0</v>
          </cell>
          <cell r="G4311">
            <v>75000</v>
          </cell>
          <cell r="H4311">
            <v>0</v>
          </cell>
          <cell r="I4311">
            <v>0</v>
          </cell>
          <cell r="J4311">
            <v>2034000</v>
          </cell>
        </row>
        <row r="4312">
          <cell r="A4312" t="str">
            <v>P82443</v>
          </cell>
          <cell r="B4312" t="str">
            <v>ERVIANTA</v>
          </cell>
          <cell r="C4312" t="str">
            <v>13050</v>
          </cell>
          <cell r="D4312">
            <v>1204000</v>
          </cell>
          <cell r="E4312">
            <v>0</v>
          </cell>
          <cell r="F4312">
            <v>0</v>
          </cell>
          <cell r="G4312">
            <v>75000</v>
          </cell>
          <cell r="H4312">
            <v>0</v>
          </cell>
          <cell r="I4312">
            <v>583000</v>
          </cell>
          <cell r="J4312">
            <v>2111000</v>
          </cell>
        </row>
        <row r="4313">
          <cell r="A4313" t="str">
            <v>P82669</v>
          </cell>
          <cell r="B4313" t="str">
            <v>DEWI MAYANG SARI, A.MD.</v>
          </cell>
          <cell r="C4313" t="str">
            <v>13050</v>
          </cell>
          <cell r="D4313">
            <v>1052000</v>
          </cell>
          <cell r="E4313">
            <v>0</v>
          </cell>
          <cell r="F4313">
            <v>0</v>
          </cell>
          <cell r="G4313">
            <v>75000</v>
          </cell>
          <cell r="H4313">
            <v>0</v>
          </cell>
          <cell r="I4313">
            <v>550000</v>
          </cell>
          <cell r="J4313">
            <v>2034000</v>
          </cell>
        </row>
        <row r="4314">
          <cell r="A4314" t="str">
            <v>P82963</v>
          </cell>
          <cell r="B4314" t="str">
            <v>ARIE HARYADI ANGRIAWAN</v>
          </cell>
          <cell r="C4314" t="str">
            <v>13050</v>
          </cell>
          <cell r="D4314">
            <v>1145000</v>
          </cell>
          <cell r="E4314">
            <v>0</v>
          </cell>
          <cell r="F4314">
            <v>0</v>
          </cell>
          <cell r="G4314">
            <v>75000</v>
          </cell>
          <cell r="H4314">
            <v>0</v>
          </cell>
          <cell r="I4314">
            <v>550000</v>
          </cell>
          <cell r="J4314">
            <v>2111000</v>
          </cell>
        </row>
        <row r="4315">
          <cell r="A4315" t="str">
            <v>Q00253</v>
          </cell>
          <cell r="B4315" t="str">
            <v>RINDA JANUARTHA</v>
          </cell>
          <cell r="C4315" t="str">
            <v>13050</v>
          </cell>
          <cell r="D4315">
            <v>935000</v>
          </cell>
          <cell r="E4315">
            <v>0</v>
          </cell>
          <cell r="F4315">
            <v>0</v>
          </cell>
          <cell r="G4315">
            <v>75000</v>
          </cell>
          <cell r="H4315">
            <v>0</v>
          </cell>
          <cell r="I4315">
            <v>0</v>
          </cell>
          <cell r="J4315">
            <v>1210000</v>
          </cell>
        </row>
        <row r="4316">
          <cell r="A4316" t="str">
            <v>Q00254</v>
          </cell>
          <cell r="B4316" t="str">
            <v>DESI ARISANTI</v>
          </cell>
          <cell r="C4316" t="str">
            <v>13050</v>
          </cell>
          <cell r="D4316">
            <v>935000</v>
          </cell>
          <cell r="E4316">
            <v>0</v>
          </cell>
          <cell r="F4316">
            <v>0</v>
          </cell>
          <cell r="G4316">
            <v>75000</v>
          </cell>
          <cell r="H4316">
            <v>0</v>
          </cell>
          <cell r="I4316">
            <v>0</v>
          </cell>
          <cell r="J4316">
            <v>1210000</v>
          </cell>
        </row>
        <row r="4317">
          <cell r="A4317" t="str">
            <v>P80853</v>
          </cell>
          <cell r="B4317" t="str">
            <v>SYAHRI RAMDLANI</v>
          </cell>
          <cell r="C4317" t="str">
            <v>13060</v>
          </cell>
          <cell r="D4317">
            <v>1425000</v>
          </cell>
          <cell r="E4317">
            <v>142500</v>
          </cell>
          <cell r="F4317">
            <v>142500</v>
          </cell>
          <cell r="G4317">
            <v>300000</v>
          </cell>
          <cell r="H4317">
            <v>0</v>
          </cell>
          <cell r="I4317">
            <v>825000</v>
          </cell>
          <cell r="J4317">
            <v>2101000</v>
          </cell>
        </row>
        <row r="4318">
          <cell r="A4318" t="str">
            <v>P81206</v>
          </cell>
          <cell r="B4318" t="str">
            <v>ALVIN KRISNAWAN, S.E.</v>
          </cell>
          <cell r="C4318" t="str">
            <v>13060</v>
          </cell>
          <cell r="D4318">
            <v>1738000</v>
          </cell>
          <cell r="E4318">
            <v>173800</v>
          </cell>
          <cell r="F4318">
            <v>173800</v>
          </cell>
          <cell r="G4318">
            <v>300000</v>
          </cell>
          <cell r="H4318">
            <v>1500000</v>
          </cell>
          <cell r="I4318">
            <v>0</v>
          </cell>
          <cell r="J4318">
            <v>3225000</v>
          </cell>
        </row>
        <row r="4319">
          <cell r="A4319" t="str">
            <v>P81868</v>
          </cell>
          <cell r="B4319" t="str">
            <v>SUDAR</v>
          </cell>
          <cell r="C4319" t="str">
            <v>13060</v>
          </cell>
          <cell r="D4319">
            <v>1207000</v>
          </cell>
          <cell r="E4319">
            <v>120700</v>
          </cell>
          <cell r="F4319">
            <v>120700</v>
          </cell>
          <cell r="G4319">
            <v>300000</v>
          </cell>
          <cell r="H4319">
            <v>0</v>
          </cell>
          <cell r="I4319">
            <v>297000</v>
          </cell>
          <cell r="J4319">
            <v>1888000</v>
          </cell>
        </row>
        <row r="4320">
          <cell r="A4320" t="str">
            <v>P82265</v>
          </cell>
          <cell r="B4320" t="str">
            <v>FAKHRUDDIN HIDAYAT, S.E.</v>
          </cell>
          <cell r="C4320" t="str">
            <v>13060</v>
          </cell>
          <cell r="D4320">
            <v>1377000</v>
          </cell>
          <cell r="E4320">
            <v>137700</v>
          </cell>
          <cell r="F4320">
            <v>0</v>
          </cell>
          <cell r="G4320">
            <v>150000</v>
          </cell>
          <cell r="H4320">
            <v>0</v>
          </cell>
          <cell r="I4320">
            <v>407000</v>
          </cell>
          <cell r="J4320">
            <v>2101000</v>
          </cell>
        </row>
        <row r="4321">
          <cell r="A4321" t="str">
            <v>Q00272</v>
          </cell>
          <cell r="B4321" t="str">
            <v>AIDA MUSLIAWATI</v>
          </cell>
          <cell r="C4321" t="str">
            <v>13060</v>
          </cell>
          <cell r="D4321">
            <v>935000</v>
          </cell>
          <cell r="E4321">
            <v>0</v>
          </cell>
          <cell r="F4321">
            <v>0</v>
          </cell>
          <cell r="G4321">
            <v>75000</v>
          </cell>
          <cell r="H4321">
            <v>0</v>
          </cell>
          <cell r="I4321">
            <v>0</v>
          </cell>
          <cell r="J4321">
            <v>1120000</v>
          </cell>
        </row>
        <row r="4322">
          <cell r="A4322" t="str">
            <v>P80106</v>
          </cell>
          <cell r="B4322" t="str">
            <v>EKO HANDOKO</v>
          </cell>
          <cell r="C4322" t="str">
            <v>13070</v>
          </cell>
          <cell r="D4322">
            <v>1744000</v>
          </cell>
          <cell r="E4322">
            <v>174400</v>
          </cell>
          <cell r="F4322">
            <v>87200</v>
          </cell>
          <cell r="G4322">
            <v>225000</v>
          </cell>
          <cell r="H4322">
            <v>1500000</v>
          </cell>
          <cell r="I4322">
            <v>0</v>
          </cell>
          <cell r="J4322">
            <v>3432000</v>
          </cell>
        </row>
        <row r="4323">
          <cell r="A4323" t="str">
            <v>P80852</v>
          </cell>
          <cell r="B4323" t="str">
            <v>MUHAMAD IRFAN</v>
          </cell>
          <cell r="C4323" t="str">
            <v>13070</v>
          </cell>
          <cell r="D4323">
            <v>1425000</v>
          </cell>
          <cell r="E4323">
            <v>142500</v>
          </cell>
          <cell r="F4323">
            <v>142500</v>
          </cell>
          <cell r="G4323">
            <v>300000</v>
          </cell>
          <cell r="H4323">
            <v>0</v>
          </cell>
          <cell r="I4323">
            <v>825000</v>
          </cell>
          <cell r="J4323">
            <v>2149000</v>
          </cell>
        </row>
        <row r="4324">
          <cell r="A4324" t="str">
            <v>P81220</v>
          </cell>
          <cell r="B4324" t="str">
            <v>HERMIN PONGTULURAN, S.E.</v>
          </cell>
          <cell r="C4324" t="str">
            <v>13070</v>
          </cell>
          <cell r="D4324">
            <v>1377000</v>
          </cell>
          <cell r="E4324">
            <v>137700</v>
          </cell>
          <cell r="F4324">
            <v>68850</v>
          </cell>
          <cell r="G4324">
            <v>225000</v>
          </cell>
          <cell r="H4324">
            <v>0</v>
          </cell>
          <cell r="I4324">
            <v>825000</v>
          </cell>
          <cell r="J4324">
            <v>2149000</v>
          </cell>
        </row>
        <row r="4325">
          <cell r="A4325" t="str">
            <v>P82956</v>
          </cell>
          <cell r="B4325" t="str">
            <v>SEPTIAN DWI RAHADI</v>
          </cell>
          <cell r="C4325" t="str">
            <v>13070</v>
          </cell>
          <cell r="D4325">
            <v>1145000</v>
          </cell>
          <cell r="E4325">
            <v>0</v>
          </cell>
          <cell r="F4325">
            <v>0</v>
          </cell>
          <cell r="G4325">
            <v>75000</v>
          </cell>
          <cell r="H4325">
            <v>0</v>
          </cell>
          <cell r="I4325">
            <v>495000</v>
          </cell>
          <cell r="J4325">
            <v>1928000</v>
          </cell>
        </row>
        <row r="4326">
          <cell r="A4326" t="str">
            <v>P83424</v>
          </cell>
          <cell r="B4326" t="str">
            <v>RANTY MAULIA PUTRI</v>
          </cell>
          <cell r="C4326" t="str">
            <v>13070</v>
          </cell>
          <cell r="D4326">
            <v>946400</v>
          </cell>
          <cell r="E4326">
            <v>0</v>
          </cell>
          <cell r="F4326">
            <v>0</v>
          </cell>
          <cell r="G4326">
            <v>75000</v>
          </cell>
          <cell r="H4326">
            <v>0</v>
          </cell>
          <cell r="I4326">
            <v>0</v>
          </cell>
          <cell r="J4326">
            <v>1447200</v>
          </cell>
        </row>
        <row r="4327">
          <cell r="A4327" t="str">
            <v>P78646</v>
          </cell>
          <cell r="B4327" t="str">
            <v>MARTONO, S.E.</v>
          </cell>
          <cell r="C4327" t="str">
            <v>13080</v>
          </cell>
          <cell r="D4327">
            <v>1930000</v>
          </cell>
          <cell r="E4327">
            <v>193000</v>
          </cell>
          <cell r="F4327">
            <v>193000</v>
          </cell>
          <cell r="G4327">
            <v>300000</v>
          </cell>
          <cell r="H4327">
            <v>1500000</v>
          </cell>
          <cell r="I4327">
            <v>0</v>
          </cell>
          <cell r="J4327">
            <v>3300000</v>
          </cell>
        </row>
        <row r="4328">
          <cell r="A4328" t="str">
            <v>P81878</v>
          </cell>
          <cell r="B4328" t="str">
            <v>YUSUF BAHTIMI</v>
          </cell>
          <cell r="C4328" t="str">
            <v>13080</v>
          </cell>
          <cell r="D4328">
            <v>1207000</v>
          </cell>
          <cell r="E4328">
            <v>120700</v>
          </cell>
          <cell r="F4328">
            <v>120700</v>
          </cell>
          <cell r="G4328">
            <v>300000</v>
          </cell>
          <cell r="H4328">
            <v>0</v>
          </cell>
          <cell r="I4328">
            <v>297000</v>
          </cell>
          <cell r="J4328">
            <v>1932000</v>
          </cell>
        </row>
        <row r="4329">
          <cell r="A4329" t="str">
            <v>P82261</v>
          </cell>
          <cell r="B4329" t="str">
            <v>AGUNG SANYOTO, S.E.</v>
          </cell>
          <cell r="C4329" t="str">
            <v>13080</v>
          </cell>
          <cell r="D4329">
            <v>1377000</v>
          </cell>
          <cell r="E4329">
            <v>137700</v>
          </cell>
          <cell r="F4329">
            <v>68850</v>
          </cell>
          <cell r="G4329">
            <v>225000</v>
          </cell>
          <cell r="H4329">
            <v>0</v>
          </cell>
          <cell r="I4329">
            <v>825000</v>
          </cell>
          <cell r="J4329">
            <v>2149000</v>
          </cell>
        </row>
        <row r="4330">
          <cell r="A4330" t="str">
            <v>P82950</v>
          </cell>
          <cell r="B4330" t="str">
            <v>JOKO SUPRIYATNO</v>
          </cell>
          <cell r="C4330" t="str">
            <v>13080</v>
          </cell>
          <cell r="D4330">
            <v>1145000</v>
          </cell>
          <cell r="E4330">
            <v>0</v>
          </cell>
          <cell r="F4330">
            <v>0</v>
          </cell>
          <cell r="G4330">
            <v>75000</v>
          </cell>
          <cell r="H4330">
            <v>0</v>
          </cell>
          <cell r="I4330">
            <v>407000</v>
          </cell>
          <cell r="J4330">
            <v>2004000</v>
          </cell>
        </row>
        <row r="4331">
          <cell r="A4331" t="str">
            <v>P83425</v>
          </cell>
          <cell r="B4331" t="str">
            <v>ZULFIYAN</v>
          </cell>
          <cell r="C4331" t="str">
            <v>13080</v>
          </cell>
          <cell r="D4331">
            <v>946400</v>
          </cell>
          <cell r="E4331">
            <v>0</v>
          </cell>
          <cell r="F4331">
            <v>0</v>
          </cell>
          <cell r="G4331">
            <v>75000</v>
          </cell>
          <cell r="H4331">
            <v>0</v>
          </cell>
          <cell r="I4331">
            <v>0</v>
          </cell>
          <cell r="J4331">
            <v>1447200</v>
          </cell>
        </row>
        <row r="4332">
          <cell r="A4332" t="str">
            <v>P46646</v>
          </cell>
          <cell r="B4332" t="str">
            <v>M. ARIFIN</v>
          </cell>
          <cell r="C4332" t="str">
            <v>13090</v>
          </cell>
          <cell r="D4332">
            <v>2076000</v>
          </cell>
          <cell r="E4332">
            <v>207600</v>
          </cell>
          <cell r="F4332">
            <v>207600</v>
          </cell>
          <cell r="G4332">
            <v>300000</v>
          </cell>
          <cell r="H4332">
            <v>0</v>
          </cell>
          <cell r="I4332">
            <v>0</v>
          </cell>
          <cell r="J4332">
            <v>2020000</v>
          </cell>
        </row>
        <row r="4333">
          <cell r="A4333" t="str">
            <v>P74374</v>
          </cell>
          <cell r="B4333" t="str">
            <v>ABDUL HADI</v>
          </cell>
          <cell r="C4333" t="str">
            <v>13090</v>
          </cell>
          <cell r="D4333">
            <v>1538000</v>
          </cell>
          <cell r="E4333">
            <v>153800</v>
          </cell>
          <cell r="F4333">
            <v>153800</v>
          </cell>
          <cell r="G4333">
            <v>300000</v>
          </cell>
          <cell r="H4333">
            <v>0</v>
          </cell>
          <cell r="I4333">
            <v>0</v>
          </cell>
          <cell r="J4333">
            <v>1822000</v>
          </cell>
        </row>
        <row r="4334">
          <cell r="A4334" t="str">
            <v>P80428</v>
          </cell>
          <cell r="B4334" t="str">
            <v>JAYA TARIGAN, S.E.</v>
          </cell>
          <cell r="C4334" t="str">
            <v>13090</v>
          </cell>
          <cell r="D4334">
            <v>1799000</v>
          </cell>
          <cell r="E4334">
            <v>179900</v>
          </cell>
          <cell r="F4334">
            <v>179900</v>
          </cell>
          <cell r="G4334">
            <v>300000</v>
          </cell>
          <cell r="H4334">
            <v>1500000</v>
          </cell>
          <cell r="I4334">
            <v>0</v>
          </cell>
          <cell r="J4334">
            <v>3125000</v>
          </cell>
        </row>
        <row r="4335">
          <cell r="A4335" t="str">
            <v>P80850</v>
          </cell>
          <cell r="B4335" t="str">
            <v>EDY SUHARDI</v>
          </cell>
          <cell r="C4335" t="str">
            <v>13090</v>
          </cell>
          <cell r="D4335">
            <v>1377000</v>
          </cell>
          <cell r="E4335">
            <v>137700</v>
          </cell>
          <cell r="F4335">
            <v>68850</v>
          </cell>
          <cell r="G4335">
            <v>225000</v>
          </cell>
          <cell r="H4335">
            <v>0</v>
          </cell>
          <cell r="I4335">
            <v>825000</v>
          </cell>
          <cell r="J4335">
            <v>1954000</v>
          </cell>
        </row>
        <row r="4336">
          <cell r="A4336" t="str">
            <v>P81894</v>
          </cell>
          <cell r="B4336" t="str">
            <v>JUNAIDI</v>
          </cell>
          <cell r="C4336" t="str">
            <v>13090</v>
          </cell>
          <cell r="D4336">
            <v>1168000</v>
          </cell>
          <cell r="E4336">
            <v>0</v>
          </cell>
          <cell r="F4336">
            <v>0</v>
          </cell>
          <cell r="G4336">
            <v>75000</v>
          </cell>
          <cell r="H4336">
            <v>0</v>
          </cell>
          <cell r="I4336">
            <v>297000</v>
          </cell>
          <cell r="J4336">
            <v>1760000</v>
          </cell>
        </row>
        <row r="4337">
          <cell r="A4337" t="str">
            <v>Q00306</v>
          </cell>
          <cell r="B4337" t="str">
            <v>NETHY ANDRIANI</v>
          </cell>
          <cell r="C4337" t="str">
            <v>13090</v>
          </cell>
          <cell r="D4337">
            <v>935000</v>
          </cell>
          <cell r="E4337">
            <v>0</v>
          </cell>
          <cell r="F4337">
            <v>0</v>
          </cell>
          <cell r="G4337">
            <v>75000</v>
          </cell>
          <cell r="H4337">
            <v>0</v>
          </cell>
          <cell r="I4337">
            <v>0</v>
          </cell>
          <cell r="J4337">
            <v>1090000</v>
          </cell>
        </row>
        <row r="4338">
          <cell r="A4338" t="str">
            <v>P54416</v>
          </cell>
          <cell r="B4338" t="str">
            <v>BUDI HERIYANTO, DRS.</v>
          </cell>
          <cell r="C4338" t="str">
            <v>13100</v>
          </cell>
          <cell r="D4338">
            <v>2364000</v>
          </cell>
          <cell r="E4338">
            <v>236400</v>
          </cell>
          <cell r="F4338">
            <v>118200</v>
          </cell>
          <cell r="G4338">
            <v>225000</v>
          </cell>
          <cell r="H4338">
            <v>1500000</v>
          </cell>
          <cell r="I4338">
            <v>0</v>
          </cell>
          <cell r="J4338">
            <v>3000000</v>
          </cell>
        </row>
        <row r="4339">
          <cell r="A4339" t="str">
            <v>P77299</v>
          </cell>
          <cell r="B4339" t="str">
            <v>EDDY FAISAL</v>
          </cell>
          <cell r="C4339" t="str">
            <v>13100</v>
          </cell>
          <cell r="D4339">
            <v>1869000</v>
          </cell>
          <cell r="E4339">
            <v>186900</v>
          </cell>
          <cell r="F4339">
            <v>186900</v>
          </cell>
          <cell r="G4339">
            <v>300000</v>
          </cell>
          <cell r="H4339">
            <v>0</v>
          </cell>
          <cell r="I4339">
            <v>825000</v>
          </cell>
          <cell r="J4339">
            <v>2173000</v>
          </cell>
        </row>
        <row r="4340">
          <cell r="A4340" t="str">
            <v>P78765</v>
          </cell>
          <cell r="B4340" t="str">
            <v>SAMSON DWIKORA, SE</v>
          </cell>
          <cell r="C4340" t="str">
            <v>13100</v>
          </cell>
          <cell r="D4340">
            <v>1526000</v>
          </cell>
          <cell r="E4340">
            <v>152600</v>
          </cell>
          <cell r="F4340">
            <v>152600</v>
          </cell>
          <cell r="G4340">
            <v>300000</v>
          </cell>
          <cell r="H4340">
            <v>0</v>
          </cell>
          <cell r="I4340">
            <v>825000</v>
          </cell>
          <cell r="J4340">
            <v>2035000</v>
          </cell>
        </row>
        <row r="4341">
          <cell r="A4341" t="str">
            <v>P80311</v>
          </cell>
          <cell r="B4341" t="str">
            <v>MUHAMMAD ANDI IBRAHIM, S.E.</v>
          </cell>
          <cell r="C4341" t="str">
            <v>13100</v>
          </cell>
          <cell r="D4341">
            <v>1923000</v>
          </cell>
          <cell r="E4341">
            <v>192300</v>
          </cell>
          <cell r="F4341">
            <v>192300</v>
          </cell>
          <cell r="G4341">
            <v>300000</v>
          </cell>
          <cell r="H4341">
            <v>1600000</v>
          </cell>
          <cell r="I4341">
            <v>0</v>
          </cell>
          <cell r="J4341">
            <v>4313000</v>
          </cell>
        </row>
        <row r="4342">
          <cell r="A4342" t="str">
            <v>P80366</v>
          </cell>
          <cell r="B4342" t="str">
            <v>SUGIYANTA, SE</v>
          </cell>
          <cell r="C4342" t="str">
            <v>13100</v>
          </cell>
          <cell r="D4342">
            <v>1686000</v>
          </cell>
          <cell r="E4342">
            <v>168600</v>
          </cell>
          <cell r="F4342">
            <v>168600</v>
          </cell>
          <cell r="G4342">
            <v>300000</v>
          </cell>
          <cell r="H4342">
            <v>1500000</v>
          </cell>
          <cell r="I4342">
            <v>0</v>
          </cell>
          <cell r="J4342">
            <v>2875000</v>
          </cell>
        </row>
        <row r="4343">
          <cell r="A4343" t="str">
            <v>P80839</v>
          </cell>
          <cell r="B4343" t="str">
            <v>AGUSTINA BUDHI UTAMI</v>
          </cell>
          <cell r="C4343" t="str">
            <v>13100</v>
          </cell>
          <cell r="D4343">
            <v>1425000</v>
          </cell>
          <cell r="E4343">
            <v>142500</v>
          </cell>
          <cell r="F4343">
            <v>142500</v>
          </cell>
          <cell r="G4343">
            <v>300000</v>
          </cell>
          <cell r="H4343">
            <v>0</v>
          </cell>
          <cell r="I4343">
            <v>825000</v>
          </cell>
          <cell r="J4343">
            <v>2035000</v>
          </cell>
        </row>
        <row r="4344">
          <cell r="A4344" t="str">
            <v>P81899</v>
          </cell>
          <cell r="B4344" t="str">
            <v>YUSUF</v>
          </cell>
          <cell r="C4344" t="str">
            <v>13100</v>
          </cell>
          <cell r="D4344">
            <v>1168000</v>
          </cell>
          <cell r="E4344">
            <v>116800</v>
          </cell>
          <cell r="F4344">
            <v>116800</v>
          </cell>
          <cell r="G4344">
            <v>300000</v>
          </cell>
          <cell r="H4344">
            <v>0</v>
          </cell>
          <cell r="I4344">
            <v>374000</v>
          </cell>
          <cell r="J4344">
            <v>1760000</v>
          </cell>
        </row>
        <row r="4345">
          <cell r="A4345" t="str">
            <v>P81902</v>
          </cell>
          <cell r="B4345" t="str">
            <v>ITA DARYANI</v>
          </cell>
          <cell r="C4345" t="str">
            <v>13100</v>
          </cell>
          <cell r="D4345">
            <v>1168000</v>
          </cell>
          <cell r="E4345">
            <v>0</v>
          </cell>
          <cell r="F4345">
            <v>0</v>
          </cell>
          <cell r="G4345">
            <v>75000</v>
          </cell>
          <cell r="H4345">
            <v>0</v>
          </cell>
          <cell r="I4345">
            <v>374000</v>
          </cell>
          <cell r="J4345">
            <v>1760000</v>
          </cell>
        </row>
        <row r="4346">
          <cell r="A4346" t="str">
            <v>P81964</v>
          </cell>
          <cell r="B4346" t="str">
            <v>RISMA APRIYANDA.L.TOBING, SE</v>
          </cell>
          <cell r="C4346" t="str">
            <v>13100</v>
          </cell>
          <cell r="D4346">
            <v>1520000</v>
          </cell>
          <cell r="E4346">
            <v>152000</v>
          </cell>
          <cell r="F4346">
            <v>152000</v>
          </cell>
          <cell r="G4346">
            <v>300000</v>
          </cell>
          <cell r="H4346">
            <v>0</v>
          </cell>
          <cell r="I4346">
            <v>583000</v>
          </cell>
          <cell r="J4346">
            <v>2173000</v>
          </cell>
        </row>
        <row r="4347">
          <cell r="A4347" t="str">
            <v>P81965</v>
          </cell>
          <cell r="B4347" t="str">
            <v>MUHAMMAD AGUS ANUGRAHA, SE</v>
          </cell>
          <cell r="C4347" t="str">
            <v>13100</v>
          </cell>
          <cell r="D4347">
            <v>1520000</v>
          </cell>
          <cell r="E4347">
            <v>152000</v>
          </cell>
          <cell r="F4347">
            <v>152000</v>
          </cell>
          <cell r="G4347">
            <v>300000</v>
          </cell>
          <cell r="H4347">
            <v>0</v>
          </cell>
          <cell r="I4347">
            <v>803000</v>
          </cell>
          <cell r="J4347">
            <v>2173000</v>
          </cell>
        </row>
        <row r="4348">
          <cell r="A4348" t="str">
            <v>P82438</v>
          </cell>
          <cell r="B4348" t="str">
            <v>ANDHAR SETIAWAN</v>
          </cell>
          <cell r="C4348" t="str">
            <v>13100</v>
          </cell>
          <cell r="D4348">
            <v>1204000</v>
          </cell>
          <cell r="E4348">
            <v>0</v>
          </cell>
          <cell r="F4348">
            <v>0</v>
          </cell>
          <cell r="G4348">
            <v>75000</v>
          </cell>
          <cell r="H4348">
            <v>0</v>
          </cell>
          <cell r="I4348">
            <v>825000</v>
          </cell>
          <cell r="J4348">
            <v>1898000</v>
          </cell>
        </row>
        <row r="4349">
          <cell r="A4349" t="str">
            <v>P83012</v>
          </cell>
          <cell r="B4349" t="str">
            <v>RIKAWATI</v>
          </cell>
          <cell r="C4349" t="str">
            <v>13100</v>
          </cell>
          <cell r="D4349">
            <v>1145000</v>
          </cell>
          <cell r="E4349">
            <v>0</v>
          </cell>
          <cell r="F4349">
            <v>0</v>
          </cell>
          <cell r="G4349">
            <v>75000</v>
          </cell>
          <cell r="H4349">
            <v>0</v>
          </cell>
          <cell r="I4349">
            <v>825000</v>
          </cell>
          <cell r="J4349">
            <v>1898000</v>
          </cell>
        </row>
        <row r="4350">
          <cell r="A4350" t="str">
            <v>Q00276</v>
          </cell>
          <cell r="B4350" t="str">
            <v>VATICA PARVIFOLIA</v>
          </cell>
          <cell r="C4350" t="str">
            <v>13100</v>
          </cell>
          <cell r="D4350">
            <v>935000</v>
          </cell>
          <cell r="E4350">
            <v>0</v>
          </cell>
          <cell r="F4350">
            <v>0</v>
          </cell>
          <cell r="G4350">
            <v>75000</v>
          </cell>
          <cell r="H4350">
            <v>0</v>
          </cell>
          <cell r="I4350">
            <v>0</v>
          </cell>
          <cell r="J4350">
            <v>1090000</v>
          </cell>
        </row>
        <row r="4351">
          <cell r="A4351" t="str">
            <v>Q00277</v>
          </cell>
          <cell r="B4351" t="str">
            <v>FARIHA NOVIANTI</v>
          </cell>
          <cell r="C4351" t="str">
            <v>13100</v>
          </cell>
          <cell r="D4351">
            <v>935000</v>
          </cell>
          <cell r="E4351">
            <v>0</v>
          </cell>
          <cell r="F4351">
            <v>0</v>
          </cell>
          <cell r="G4351">
            <v>75000</v>
          </cell>
          <cell r="H4351">
            <v>0</v>
          </cell>
          <cell r="I4351">
            <v>0</v>
          </cell>
          <cell r="J4351">
            <v>1090000</v>
          </cell>
        </row>
        <row r="4352">
          <cell r="A4352" t="str">
            <v>Q00278</v>
          </cell>
          <cell r="B4352" t="str">
            <v>EKA SETIAWATI</v>
          </cell>
          <cell r="C4352" t="str">
            <v>13100</v>
          </cell>
          <cell r="D4352">
            <v>935000</v>
          </cell>
          <cell r="E4352">
            <v>0</v>
          </cell>
          <cell r="F4352">
            <v>0</v>
          </cell>
          <cell r="G4352">
            <v>75000</v>
          </cell>
          <cell r="H4352">
            <v>0</v>
          </cell>
          <cell r="I4352">
            <v>0</v>
          </cell>
          <cell r="J4352">
            <v>1090000</v>
          </cell>
        </row>
        <row r="4353">
          <cell r="A4353" t="str">
            <v>Q00279</v>
          </cell>
          <cell r="B4353" t="str">
            <v>HUSTARNA RUBIATY</v>
          </cell>
          <cell r="C4353" t="str">
            <v>13100</v>
          </cell>
          <cell r="D4353">
            <v>935000</v>
          </cell>
          <cell r="E4353">
            <v>0</v>
          </cell>
          <cell r="F4353">
            <v>0</v>
          </cell>
          <cell r="G4353">
            <v>75000</v>
          </cell>
          <cell r="H4353">
            <v>0</v>
          </cell>
          <cell r="I4353">
            <v>0</v>
          </cell>
          <cell r="J4353">
            <v>1090000</v>
          </cell>
        </row>
        <row r="4354">
          <cell r="A4354" t="str">
            <v>Q00280</v>
          </cell>
          <cell r="B4354" t="str">
            <v>ARI WULANDARI</v>
          </cell>
          <cell r="C4354" t="str">
            <v>13100</v>
          </cell>
          <cell r="D4354">
            <v>935000</v>
          </cell>
          <cell r="E4354">
            <v>0</v>
          </cell>
          <cell r="F4354">
            <v>0</v>
          </cell>
          <cell r="G4354">
            <v>75000</v>
          </cell>
          <cell r="H4354">
            <v>0</v>
          </cell>
          <cell r="I4354">
            <v>0</v>
          </cell>
          <cell r="J4354">
            <v>1090000</v>
          </cell>
        </row>
        <row r="4355">
          <cell r="A4355" t="str">
            <v>P78987</v>
          </cell>
          <cell r="B4355" t="str">
            <v>MUNARDI,SE</v>
          </cell>
          <cell r="C4355" t="str">
            <v>13110</v>
          </cell>
          <cell r="D4355">
            <v>1927000</v>
          </cell>
          <cell r="E4355">
            <v>192700</v>
          </cell>
          <cell r="F4355">
            <v>192700</v>
          </cell>
          <cell r="G4355">
            <v>300000</v>
          </cell>
          <cell r="H4355">
            <v>1500000</v>
          </cell>
          <cell r="I4355">
            <v>0</v>
          </cell>
          <cell r="J4355">
            <v>3125000</v>
          </cell>
        </row>
        <row r="4356">
          <cell r="A4356" t="str">
            <v>P80459</v>
          </cell>
          <cell r="B4356" t="str">
            <v>HERO KALIANTO, S.E.</v>
          </cell>
          <cell r="C4356" t="str">
            <v>13110</v>
          </cell>
          <cell r="D4356">
            <v>1799000</v>
          </cell>
          <cell r="E4356">
            <v>179900</v>
          </cell>
          <cell r="F4356">
            <v>0</v>
          </cell>
          <cell r="G4356">
            <v>150000</v>
          </cell>
          <cell r="H4356">
            <v>0</v>
          </cell>
          <cell r="I4356">
            <v>825000</v>
          </cell>
          <cell r="J4356">
            <v>2310000</v>
          </cell>
        </row>
        <row r="4357">
          <cell r="A4357" t="str">
            <v>P81903</v>
          </cell>
          <cell r="B4357" t="str">
            <v>SUHANDA</v>
          </cell>
          <cell r="C4357" t="str">
            <v>13110</v>
          </cell>
          <cell r="D4357">
            <v>1207000</v>
          </cell>
          <cell r="E4357">
            <v>120700</v>
          </cell>
          <cell r="F4357">
            <v>120700</v>
          </cell>
          <cell r="G4357">
            <v>300000</v>
          </cell>
          <cell r="H4357">
            <v>0</v>
          </cell>
          <cell r="I4357">
            <v>297000</v>
          </cell>
          <cell r="J4357">
            <v>1829000</v>
          </cell>
        </row>
        <row r="4358">
          <cell r="A4358" t="str">
            <v>P81967</v>
          </cell>
          <cell r="B4358" t="str">
            <v>KADARUSNO, SE</v>
          </cell>
          <cell r="C4358" t="str">
            <v>13110</v>
          </cell>
          <cell r="D4358">
            <v>1520000</v>
          </cell>
          <cell r="E4358">
            <v>152000</v>
          </cell>
          <cell r="F4358">
            <v>152000</v>
          </cell>
          <cell r="G4358">
            <v>300000</v>
          </cell>
          <cell r="H4358">
            <v>0</v>
          </cell>
          <cell r="I4358">
            <v>825000</v>
          </cell>
          <cell r="J4358">
            <v>2173000</v>
          </cell>
        </row>
        <row r="4359">
          <cell r="A4359" t="str">
            <v>P82174</v>
          </cell>
          <cell r="B4359" t="str">
            <v>DARUL ALIANSYAH</v>
          </cell>
          <cell r="C4359" t="str">
            <v>13110</v>
          </cell>
          <cell r="D4359">
            <v>1164000</v>
          </cell>
          <cell r="E4359">
            <v>116400</v>
          </cell>
          <cell r="F4359">
            <v>116400</v>
          </cell>
          <cell r="G4359">
            <v>300000</v>
          </cell>
          <cell r="H4359">
            <v>0</v>
          </cell>
          <cell r="I4359">
            <v>407000</v>
          </cell>
          <cell r="J4359">
            <v>1898000</v>
          </cell>
        </row>
        <row r="4360">
          <cell r="A4360" t="str">
            <v>Q00300</v>
          </cell>
          <cell r="B4360" t="str">
            <v>RIKA APRIANTY</v>
          </cell>
          <cell r="C4360" t="str">
            <v>13110</v>
          </cell>
          <cell r="D4360">
            <v>935000</v>
          </cell>
          <cell r="E4360">
            <v>0</v>
          </cell>
          <cell r="F4360">
            <v>0</v>
          </cell>
          <cell r="G4360">
            <v>75000</v>
          </cell>
          <cell r="H4360">
            <v>0</v>
          </cell>
          <cell r="I4360">
            <v>0</v>
          </cell>
          <cell r="J4360">
            <v>1090000</v>
          </cell>
        </row>
        <row r="4361">
          <cell r="A4361" t="str">
            <v>Q00301</v>
          </cell>
          <cell r="B4361" t="str">
            <v>RENI FITRIA</v>
          </cell>
          <cell r="C4361" t="str">
            <v>13110</v>
          </cell>
          <cell r="D4361">
            <v>935000</v>
          </cell>
          <cell r="E4361">
            <v>0</v>
          </cell>
          <cell r="F4361">
            <v>0</v>
          </cell>
          <cell r="G4361">
            <v>75000</v>
          </cell>
          <cell r="H4361">
            <v>0</v>
          </cell>
          <cell r="I4361">
            <v>0</v>
          </cell>
          <cell r="J4361">
            <v>1090000</v>
          </cell>
        </row>
        <row r="4362">
          <cell r="A4362" t="str">
            <v>P78754</v>
          </cell>
          <cell r="B4362" t="str">
            <v>AHMAD MUCHLIS SUPRIYADI</v>
          </cell>
          <cell r="C4362" t="str">
            <v>13120</v>
          </cell>
          <cell r="D4362">
            <v>1526000</v>
          </cell>
          <cell r="E4362">
            <v>152600</v>
          </cell>
          <cell r="F4362">
            <v>152600</v>
          </cell>
          <cell r="G4362">
            <v>300000</v>
          </cell>
          <cell r="H4362">
            <v>0</v>
          </cell>
          <cell r="I4362">
            <v>825000</v>
          </cell>
          <cell r="J4362">
            <v>2035000</v>
          </cell>
        </row>
        <row r="4363">
          <cell r="A4363" t="str">
            <v>P79833</v>
          </cell>
          <cell r="B4363" t="str">
            <v>PRIYO DARMINTO, SE</v>
          </cell>
          <cell r="C4363" t="str">
            <v>13120</v>
          </cell>
          <cell r="D4363">
            <v>1927000</v>
          </cell>
          <cell r="E4363">
            <v>192700</v>
          </cell>
          <cell r="F4363">
            <v>192700</v>
          </cell>
          <cell r="G4363">
            <v>300000</v>
          </cell>
          <cell r="H4363">
            <v>1500000</v>
          </cell>
          <cell r="I4363">
            <v>0</v>
          </cell>
          <cell r="J4363">
            <v>3125000</v>
          </cell>
        </row>
        <row r="4364">
          <cell r="A4364" t="str">
            <v>P81905</v>
          </cell>
          <cell r="B4364" t="str">
            <v>HADI</v>
          </cell>
          <cell r="C4364" t="str">
            <v>13120</v>
          </cell>
          <cell r="D4364">
            <v>1168000</v>
          </cell>
          <cell r="E4364">
            <v>116800</v>
          </cell>
          <cell r="F4364">
            <v>116800</v>
          </cell>
          <cell r="G4364">
            <v>300000</v>
          </cell>
          <cell r="H4364">
            <v>0</v>
          </cell>
          <cell r="I4364">
            <v>297000</v>
          </cell>
          <cell r="J4364">
            <v>1760000</v>
          </cell>
        </row>
        <row r="4365">
          <cell r="A4365" t="str">
            <v>P82175</v>
          </cell>
          <cell r="B4365" t="str">
            <v>PAISAL RIZAL</v>
          </cell>
          <cell r="C4365" t="str">
            <v>13120</v>
          </cell>
          <cell r="D4365">
            <v>1164000</v>
          </cell>
          <cell r="E4365">
            <v>116400</v>
          </cell>
          <cell r="F4365">
            <v>58200</v>
          </cell>
          <cell r="G4365">
            <v>225000</v>
          </cell>
          <cell r="H4365">
            <v>0</v>
          </cell>
          <cell r="I4365">
            <v>407000</v>
          </cell>
          <cell r="J4365">
            <v>1898000</v>
          </cell>
        </row>
        <row r="4366">
          <cell r="A4366" t="str">
            <v>Q00308</v>
          </cell>
          <cell r="B4366" t="str">
            <v>AFMI DEVIANA</v>
          </cell>
          <cell r="C4366" t="str">
            <v>13120</v>
          </cell>
          <cell r="D4366">
            <v>935000</v>
          </cell>
          <cell r="E4366">
            <v>0</v>
          </cell>
          <cell r="F4366">
            <v>0</v>
          </cell>
          <cell r="G4366">
            <v>75000</v>
          </cell>
          <cell r="H4366">
            <v>0</v>
          </cell>
          <cell r="I4366">
            <v>0</v>
          </cell>
          <cell r="J4366">
            <v>1090000</v>
          </cell>
        </row>
        <row r="4367">
          <cell r="A4367" t="str">
            <v>P80301</v>
          </cell>
          <cell r="B4367" t="str">
            <v>YONATAN LUMALAN, SE. MM.</v>
          </cell>
          <cell r="C4367" t="str">
            <v>13130</v>
          </cell>
          <cell r="D4367">
            <v>1923000</v>
          </cell>
          <cell r="E4367">
            <v>192300</v>
          </cell>
          <cell r="F4367">
            <v>192300</v>
          </cell>
          <cell r="G4367">
            <v>300000</v>
          </cell>
          <cell r="H4367">
            <v>1600000</v>
          </cell>
          <cell r="I4367">
            <v>0</v>
          </cell>
          <cell r="J4367">
            <v>3250000</v>
          </cell>
        </row>
        <row r="4368">
          <cell r="A4368" t="str">
            <v>P80842</v>
          </cell>
          <cell r="B4368" t="str">
            <v>BAHARUDDIN</v>
          </cell>
          <cell r="C4368" t="str">
            <v>13130</v>
          </cell>
          <cell r="D4368">
            <v>1425000</v>
          </cell>
          <cell r="E4368">
            <v>142500</v>
          </cell>
          <cell r="F4368">
            <v>142500</v>
          </cell>
          <cell r="G4368">
            <v>300000</v>
          </cell>
          <cell r="H4368">
            <v>0</v>
          </cell>
          <cell r="I4368">
            <v>825000</v>
          </cell>
          <cell r="J4368">
            <v>2035000</v>
          </cell>
        </row>
        <row r="4369">
          <cell r="A4369" t="str">
            <v>P81599</v>
          </cell>
          <cell r="B4369" t="str">
            <v>ADI TRISNAWAN, SE.</v>
          </cell>
          <cell r="C4369" t="str">
            <v>13130</v>
          </cell>
          <cell r="D4369">
            <v>1246000</v>
          </cell>
          <cell r="E4369">
            <v>124600</v>
          </cell>
          <cell r="F4369">
            <v>124600</v>
          </cell>
          <cell r="G4369">
            <v>300000</v>
          </cell>
          <cell r="H4369">
            <v>0</v>
          </cell>
          <cell r="I4369">
            <v>495000</v>
          </cell>
          <cell r="J4369">
            <v>1898000</v>
          </cell>
        </row>
        <row r="4370">
          <cell r="A4370" t="str">
            <v>P81900</v>
          </cell>
          <cell r="B4370" t="str">
            <v>SAWALUDIN</v>
          </cell>
          <cell r="C4370" t="str">
            <v>13130</v>
          </cell>
          <cell r="D4370">
            <v>1168000</v>
          </cell>
          <cell r="E4370">
            <v>116800</v>
          </cell>
          <cell r="F4370">
            <v>58400</v>
          </cell>
          <cell r="G4370">
            <v>225000</v>
          </cell>
          <cell r="H4370">
            <v>0</v>
          </cell>
          <cell r="I4370">
            <v>330000</v>
          </cell>
          <cell r="J4370">
            <v>1760000</v>
          </cell>
        </row>
        <row r="4371">
          <cell r="A4371" t="str">
            <v>P81966</v>
          </cell>
          <cell r="B4371" t="str">
            <v>HARTONO, SE</v>
          </cell>
          <cell r="C4371" t="str">
            <v>13130</v>
          </cell>
          <cell r="D4371">
            <v>1520000</v>
          </cell>
          <cell r="E4371">
            <v>152000</v>
          </cell>
          <cell r="F4371">
            <v>152000</v>
          </cell>
          <cell r="G4371">
            <v>300000</v>
          </cell>
          <cell r="H4371">
            <v>0</v>
          </cell>
          <cell r="I4371">
            <v>825000</v>
          </cell>
          <cell r="J4371">
            <v>2173000</v>
          </cell>
        </row>
        <row r="4372">
          <cell r="A4372" t="str">
            <v>P82673</v>
          </cell>
          <cell r="B4372" t="str">
            <v>MAYA ROTA YUSTISIA, SE.</v>
          </cell>
          <cell r="C4372" t="str">
            <v>13130</v>
          </cell>
          <cell r="D4372">
            <v>1052000</v>
          </cell>
          <cell r="E4372">
            <v>0</v>
          </cell>
          <cell r="F4372">
            <v>0</v>
          </cell>
          <cell r="G4372">
            <v>75000</v>
          </cell>
          <cell r="H4372">
            <v>0</v>
          </cell>
          <cell r="I4372">
            <v>495000</v>
          </cell>
          <cell r="J4372">
            <v>1829000</v>
          </cell>
        </row>
        <row r="4373">
          <cell r="A4373" t="str">
            <v>Q00302</v>
          </cell>
          <cell r="B4373" t="str">
            <v>SARI HADHISTI</v>
          </cell>
          <cell r="C4373" t="str">
            <v>13130</v>
          </cell>
          <cell r="D4373">
            <v>935000</v>
          </cell>
          <cell r="E4373">
            <v>0</v>
          </cell>
          <cell r="F4373">
            <v>0</v>
          </cell>
          <cell r="G4373">
            <v>75000</v>
          </cell>
          <cell r="H4373">
            <v>0</v>
          </cell>
          <cell r="I4373">
            <v>0</v>
          </cell>
          <cell r="J4373">
            <v>1090000</v>
          </cell>
        </row>
        <row r="4374">
          <cell r="A4374" t="str">
            <v>Q00303</v>
          </cell>
          <cell r="B4374" t="str">
            <v>MARLIA</v>
          </cell>
          <cell r="C4374" t="str">
            <v>13130</v>
          </cell>
          <cell r="D4374">
            <v>935000</v>
          </cell>
          <cell r="E4374">
            <v>0</v>
          </cell>
          <cell r="F4374">
            <v>0</v>
          </cell>
          <cell r="G4374">
            <v>75000</v>
          </cell>
          <cell r="H4374">
            <v>0</v>
          </cell>
          <cell r="I4374">
            <v>0</v>
          </cell>
          <cell r="J4374">
            <v>1090000</v>
          </cell>
        </row>
        <row r="4375">
          <cell r="A4375" t="str">
            <v>Q00304</v>
          </cell>
          <cell r="B4375" t="str">
            <v>SINDY YUANDANI</v>
          </cell>
          <cell r="C4375" t="str">
            <v>13130</v>
          </cell>
          <cell r="D4375">
            <v>935000</v>
          </cell>
          <cell r="E4375">
            <v>0</v>
          </cell>
          <cell r="F4375">
            <v>0</v>
          </cell>
          <cell r="G4375">
            <v>75000</v>
          </cell>
          <cell r="H4375">
            <v>0</v>
          </cell>
          <cell r="I4375">
            <v>0</v>
          </cell>
          <cell r="J4375">
            <v>1090000</v>
          </cell>
        </row>
        <row r="4376">
          <cell r="A4376" t="str">
            <v>Q00305</v>
          </cell>
          <cell r="B4376" t="str">
            <v>RATI SEPTIANTI</v>
          </cell>
          <cell r="C4376" t="str">
            <v>13130</v>
          </cell>
          <cell r="D4376">
            <v>935000</v>
          </cell>
          <cell r="E4376">
            <v>0</v>
          </cell>
          <cell r="F4376">
            <v>0</v>
          </cell>
          <cell r="G4376">
            <v>75000</v>
          </cell>
          <cell r="H4376">
            <v>0</v>
          </cell>
          <cell r="I4376">
            <v>0</v>
          </cell>
          <cell r="J4376">
            <v>1090000</v>
          </cell>
        </row>
        <row r="4377">
          <cell r="A4377" t="str">
            <v>P62758</v>
          </cell>
          <cell r="B4377" t="str">
            <v>HARYANTO</v>
          </cell>
          <cell r="C4377" t="str">
            <v>13140</v>
          </cell>
          <cell r="D4377">
            <v>2140000</v>
          </cell>
          <cell r="E4377">
            <v>214000</v>
          </cell>
          <cell r="F4377">
            <v>214000</v>
          </cell>
          <cell r="G4377">
            <v>300000</v>
          </cell>
          <cell r="H4377">
            <v>1500000</v>
          </cell>
          <cell r="I4377">
            <v>0</v>
          </cell>
          <cell r="J4377">
            <v>3000000</v>
          </cell>
        </row>
        <row r="4378">
          <cell r="A4378" t="str">
            <v>P78876</v>
          </cell>
          <cell r="B4378" t="str">
            <v>A. YANI</v>
          </cell>
          <cell r="C4378" t="str">
            <v>13140</v>
          </cell>
          <cell r="D4378">
            <v>1436000</v>
          </cell>
          <cell r="E4378">
            <v>143600</v>
          </cell>
          <cell r="F4378">
            <v>143600</v>
          </cell>
          <cell r="G4378">
            <v>300000</v>
          </cell>
          <cell r="H4378">
            <v>0</v>
          </cell>
          <cell r="I4378">
            <v>297000</v>
          </cell>
          <cell r="J4378">
            <v>1898000</v>
          </cell>
        </row>
        <row r="4379">
          <cell r="A4379" t="str">
            <v>P80851</v>
          </cell>
          <cell r="B4379" t="str">
            <v>MARSIDI</v>
          </cell>
          <cell r="C4379" t="str">
            <v>13140</v>
          </cell>
          <cell r="D4379">
            <v>1425000</v>
          </cell>
          <cell r="E4379">
            <v>142500</v>
          </cell>
          <cell r="F4379">
            <v>71250</v>
          </cell>
          <cell r="G4379">
            <v>225000</v>
          </cell>
          <cell r="H4379">
            <v>0</v>
          </cell>
          <cell r="I4379">
            <v>407000</v>
          </cell>
          <cell r="J4379">
            <v>2035000</v>
          </cell>
        </row>
        <row r="4380">
          <cell r="A4380" t="str">
            <v>P78991</v>
          </cell>
          <cell r="B4380" t="str">
            <v>NUR MUSTAKIM, SE</v>
          </cell>
          <cell r="C4380" t="str">
            <v>13150</v>
          </cell>
          <cell r="D4380">
            <v>1865000</v>
          </cell>
          <cell r="E4380">
            <v>186500</v>
          </cell>
          <cell r="F4380">
            <v>186500</v>
          </cell>
          <cell r="G4380">
            <v>300000</v>
          </cell>
          <cell r="H4380">
            <v>1500000</v>
          </cell>
          <cell r="I4380">
            <v>0</v>
          </cell>
          <cell r="J4380">
            <v>3000000</v>
          </cell>
        </row>
        <row r="4381">
          <cell r="A4381" t="str">
            <v>P79641</v>
          </cell>
          <cell r="B4381" t="str">
            <v>ESTI SULASTRI</v>
          </cell>
          <cell r="C4381" t="str">
            <v>13150</v>
          </cell>
          <cell r="D4381">
            <v>1686000</v>
          </cell>
          <cell r="E4381">
            <v>0</v>
          </cell>
          <cell r="F4381">
            <v>0</v>
          </cell>
          <cell r="G4381">
            <v>75000</v>
          </cell>
          <cell r="H4381">
            <v>0</v>
          </cell>
          <cell r="I4381">
            <v>495000</v>
          </cell>
          <cell r="J4381">
            <v>2173000</v>
          </cell>
        </row>
        <row r="4382">
          <cell r="A4382" t="str">
            <v>P80044</v>
          </cell>
          <cell r="B4382" t="str">
            <v>WIDIASMORO IBNURIYANTO, SE,MM</v>
          </cell>
          <cell r="C4382" t="str">
            <v>13150</v>
          </cell>
          <cell r="D4382">
            <v>1990000</v>
          </cell>
          <cell r="E4382">
            <v>199000</v>
          </cell>
          <cell r="F4382">
            <v>199000</v>
          </cell>
          <cell r="G4382">
            <v>300000</v>
          </cell>
          <cell r="H4382">
            <v>1600000</v>
          </cell>
          <cell r="I4382">
            <v>0</v>
          </cell>
          <cell r="J4382">
            <v>3625000</v>
          </cell>
        </row>
        <row r="4383">
          <cell r="A4383" t="str">
            <v>P80843</v>
          </cell>
          <cell r="B4383" t="str">
            <v>RUDY SUDARMONO</v>
          </cell>
          <cell r="C4383" t="str">
            <v>13150</v>
          </cell>
          <cell r="D4383">
            <v>1425000</v>
          </cell>
          <cell r="E4383">
            <v>142500</v>
          </cell>
          <cell r="F4383">
            <v>142500</v>
          </cell>
          <cell r="G4383">
            <v>300000</v>
          </cell>
          <cell r="H4383">
            <v>0</v>
          </cell>
          <cell r="I4383">
            <v>825000</v>
          </cell>
          <cell r="J4383">
            <v>2035000</v>
          </cell>
        </row>
        <row r="4384">
          <cell r="A4384" t="str">
            <v>P81219</v>
          </cell>
          <cell r="B4384" t="str">
            <v>MUHAMMAD NUR</v>
          </cell>
          <cell r="C4384" t="str">
            <v>13150</v>
          </cell>
          <cell r="D4384">
            <v>1377000</v>
          </cell>
          <cell r="E4384">
            <v>137700</v>
          </cell>
          <cell r="F4384">
            <v>68850</v>
          </cell>
          <cell r="G4384">
            <v>225000</v>
          </cell>
          <cell r="H4384">
            <v>0</v>
          </cell>
          <cell r="I4384">
            <v>583000</v>
          </cell>
          <cell r="J4384">
            <v>2035000</v>
          </cell>
        </row>
        <row r="4385">
          <cell r="A4385" t="str">
            <v>P82674</v>
          </cell>
          <cell r="B4385" t="str">
            <v>RONI AQTUANTO</v>
          </cell>
          <cell r="C4385" t="str">
            <v>13150</v>
          </cell>
          <cell r="D4385">
            <v>1052000</v>
          </cell>
          <cell r="E4385">
            <v>105200</v>
          </cell>
          <cell r="F4385">
            <v>105200</v>
          </cell>
          <cell r="G4385">
            <v>300000</v>
          </cell>
          <cell r="H4385">
            <v>0</v>
          </cell>
          <cell r="I4385">
            <v>352000</v>
          </cell>
          <cell r="J4385">
            <v>1829000</v>
          </cell>
        </row>
        <row r="4386">
          <cell r="A4386" t="str">
            <v>Q00290</v>
          </cell>
          <cell r="B4386" t="str">
            <v>TERAYANA PUTRI ADICITA</v>
          </cell>
          <cell r="C4386" t="str">
            <v>13150</v>
          </cell>
          <cell r="D4386">
            <v>935000</v>
          </cell>
          <cell r="E4386">
            <v>0</v>
          </cell>
          <cell r="F4386">
            <v>0</v>
          </cell>
          <cell r="G4386">
            <v>75000</v>
          </cell>
          <cell r="H4386">
            <v>0</v>
          </cell>
          <cell r="I4386">
            <v>0</v>
          </cell>
          <cell r="J4386">
            <v>1090000</v>
          </cell>
        </row>
        <row r="4387">
          <cell r="A4387" t="str">
            <v>Q00291</v>
          </cell>
          <cell r="B4387" t="str">
            <v>NURHIDAYATI</v>
          </cell>
          <cell r="C4387" t="str">
            <v>13150</v>
          </cell>
          <cell r="D4387">
            <v>935000</v>
          </cell>
          <cell r="E4387">
            <v>0</v>
          </cell>
          <cell r="F4387">
            <v>0</v>
          </cell>
          <cell r="G4387">
            <v>75000</v>
          </cell>
          <cell r="H4387">
            <v>0</v>
          </cell>
          <cell r="I4387">
            <v>0</v>
          </cell>
          <cell r="J4387">
            <v>1090000</v>
          </cell>
        </row>
        <row r="4388">
          <cell r="A4388" t="str">
            <v>Q00292</v>
          </cell>
          <cell r="B4388" t="str">
            <v>FITRALISIA ISKANDAR</v>
          </cell>
          <cell r="C4388" t="str">
            <v>13150</v>
          </cell>
          <cell r="D4388">
            <v>935000</v>
          </cell>
          <cell r="E4388">
            <v>0</v>
          </cell>
          <cell r="F4388">
            <v>0</v>
          </cell>
          <cell r="G4388">
            <v>75000</v>
          </cell>
          <cell r="H4388">
            <v>0</v>
          </cell>
          <cell r="I4388">
            <v>0</v>
          </cell>
          <cell r="J4388">
            <v>1090000</v>
          </cell>
        </row>
        <row r="4389">
          <cell r="A4389" t="str">
            <v>P78625</v>
          </cell>
          <cell r="B4389" t="str">
            <v>MUHAMMAD ALI FAHMI, SE</v>
          </cell>
          <cell r="C4389" t="str">
            <v>13160</v>
          </cell>
          <cell r="D4389">
            <v>1930000</v>
          </cell>
          <cell r="E4389">
            <v>193000</v>
          </cell>
          <cell r="F4389">
            <v>193000</v>
          </cell>
          <cell r="G4389">
            <v>300000</v>
          </cell>
          <cell r="H4389">
            <v>1600000</v>
          </cell>
          <cell r="I4389">
            <v>0</v>
          </cell>
          <cell r="J4389">
            <v>3250000</v>
          </cell>
        </row>
        <row r="4390">
          <cell r="A4390" t="str">
            <v>P81895</v>
          </cell>
          <cell r="B4390" t="str">
            <v>JONI</v>
          </cell>
          <cell r="C4390" t="str">
            <v>13160</v>
          </cell>
          <cell r="D4390">
            <v>1168000</v>
          </cell>
          <cell r="E4390">
            <v>116800</v>
          </cell>
          <cell r="F4390">
            <v>116800</v>
          </cell>
          <cell r="G4390">
            <v>300000</v>
          </cell>
          <cell r="H4390">
            <v>0</v>
          </cell>
          <cell r="I4390">
            <v>330000</v>
          </cell>
          <cell r="J4390">
            <v>1760000</v>
          </cell>
        </row>
        <row r="4391">
          <cell r="A4391" t="str">
            <v>P82172</v>
          </cell>
          <cell r="B4391" t="str">
            <v>SUWANDI</v>
          </cell>
          <cell r="C4391" t="str">
            <v>13160</v>
          </cell>
          <cell r="D4391">
            <v>1164000</v>
          </cell>
          <cell r="E4391">
            <v>116400</v>
          </cell>
          <cell r="F4391">
            <v>58200</v>
          </cell>
          <cell r="G4391">
            <v>225000</v>
          </cell>
          <cell r="H4391">
            <v>0</v>
          </cell>
          <cell r="I4391">
            <v>825000</v>
          </cell>
          <cell r="J4391">
            <v>1898000</v>
          </cell>
        </row>
        <row r="4392">
          <cell r="A4392" t="str">
            <v>P82173</v>
          </cell>
          <cell r="B4392" t="str">
            <v>MUNZIRI</v>
          </cell>
          <cell r="C4392" t="str">
            <v>13160</v>
          </cell>
          <cell r="D4392">
            <v>1164000</v>
          </cell>
          <cell r="E4392">
            <v>116400</v>
          </cell>
          <cell r="F4392">
            <v>58200</v>
          </cell>
          <cell r="G4392">
            <v>225000</v>
          </cell>
          <cell r="H4392">
            <v>0</v>
          </cell>
          <cell r="I4392">
            <v>495000</v>
          </cell>
          <cell r="J4392">
            <v>1898000</v>
          </cell>
        </row>
        <row r="4393">
          <cell r="A4393" t="str">
            <v>P82459</v>
          </cell>
          <cell r="B4393" t="str">
            <v>UMAR AFANDI</v>
          </cell>
          <cell r="C4393" t="str">
            <v>13160</v>
          </cell>
          <cell r="D4393">
            <v>1204000</v>
          </cell>
          <cell r="E4393">
            <v>120400</v>
          </cell>
          <cell r="F4393">
            <v>0</v>
          </cell>
          <cell r="G4393">
            <v>150000</v>
          </cell>
          <cell r="H4393">
            <v>0</v>
          </cell>
          <cell r="I4393">
            <v>583000</v>
          </cell>
          <cell r="J4393">
            <v>1898000</v>
          </cell>
        </row>
        <row r="4394">
          <cell r="A4394" t="str">
            <v>Q00307</v>
          </cell>
          <cell r="B4394" t="str">
            <v>WIRA SUWESTI</v>
          </cell>
          <cell r="C4394" t="str">
            <v>13160</v>
          </cell>
          <cell r="D4394">
            <v>935000</v>
          </cell>
          <cell r="E4394">
            <v>0</v>
          </cell>
          <cell r="F4394">
            <v>0</v>
          </cell>
          <cell r="G4394">
            <v>75000</v>
          </cell>
          <cell r="H4394">
            <v>0</v>
          </cell>
          <cell r="I4394">
            <v>0</v>
          </cell>
          <cell r="J4394">
            <v>1090000</v>
          </cell>
        </row>
        <row r="4395">
          <cell r="A4395" t="str">
            <v>P79915</v>
          </cell>
          <cell r="B4395" t="str">
            <v>ARI BUDHI SASONGKO, SE. MM.</v>
          </cell>
          <cell r="C4395" t="str">
            <v>13170</v>
          </cell>
          <cell r="D4395">
            <v>1802000</v>
          </cell>
          <cell r="E4395">
            <v>180200</v>
          </cell>
          <cell r="F4395">
            <v>180200</v>
          </cell>
          <cell r="G4395">
            <v>300000</v>
          </cell>
          <cell r="H4395">
            <v>1500000</v>
          </cell>
          <cell r="I4395">
            <v>0</v>
          </cell>
          <cell r="J4395">
            <v>3432000</v>
          </cell>
        </row>
        <row r="4396">
          <cell r="A4396" t="str">
            <v>P82254</v>
          </cell>
          <cell r="B4396" t="str">
            <v>FAISHAL ROKHMAN, A.Md.</v>
          </cell>
          <cell r="C4396" t="str">
            <v>13170</v>
          </cell>
          <cell r="D4396">
            <v>1377000</v>
          </cell>
          <cell r="E4396">
            <v>0</v>
          </cell>
          <cell r="F4396">
            <v>0</v>
          </cell>
          <cell r="G4396">
            <v>75000</v>
          </cell>
          <cell r="H4396">
            <v>0</v>
          </cell>
          <cell r="I4396">
            <v>825000</v>
          </cell>
          <cell r="J4396">
            <v>2149000</v>
          </cell>
        </row>
        <row r="4397">
          <cell r="A4397" t="str">
            <v>P82439</v>
          </cell>
          <cell r="B4397" t="str">
            <v>ANDY GUNAWAN</v>
          </cell>
          <cell r="C4397" t="str">
            <v>13170</v>
          </cell>
          <cell r="D4397">
            <v>1204000</v>
          </cell>
          <cell r="E4397">
            <v>120400</v>
          </cell>
          <cell r="F4397">
            <v>60200</v>
          </cell>
          <cell r="G4397">
            <v>225000</v>
          </cell>
          <cell r="H4397">
            <v>0</v>
          </cell>
          <cell r="I4397">
            <v>825000</v>
          </cell>
          <cell r="J4397">
            <v>2004000</v>
          </cell>
        </row>
        <row r="4398">
          <cell r="A4398" t="str">
            <v>P82952</v>
          </cell>
          <cell r="B4398" t="str">
            <v>BUDIYANTO</v>
          </cell>
          <cell r="C4398" t="str">
            <v>13170</v>
          </cell>
          <cell r="D4398">
            <v>1145000</v>
          </cell>
          <cell r="E4398">
            <v>0</v>
          </cell>
          <cell r="F4398">
            <v>0</v>
          </cell>
          <cell r="G4398">
            <v>75000</v>
          </cell>
          <cell r="H4398">
            <v>0</v>
          </cell>
          <cell r="I4398">
            <v>495000</v>
          </cell>
          <cell r="J4398">
            <v>2004000</v>
          </cell>
        </row>
        <row r="4399">
          <cell r="A4399" t="str">
            <v>P83426</v>
          </cell>
          <cell r="B4399" t="str">
            <v>ANDERI KESUMA</v>
          </cell>
          <cell r="C4399" t="str">
            <v>13170</v>
          </cell>
          <cell r="D4399">
            <v>946400</v>
          </cell>
          <cell r="E4399">
            <v>0</v>
          </cell>
          <cell r="F4399">
            <v>0</v>
          </cell>
          <cell r="G4399">
            <v>75000</v>
          </cell>
          <cell r="H4399">
            <v>0</v>
          </cell>
          <cell r="I4399">
            <v>319000</v>
          </cell>
          <cell r="J4399">
            <v>1447200</v>
          </cell>
        </row>
        <row r="4400">
          <cell r="A4400" t="str">
            <v>P78770</v>
          </cell>
          <cell r="B4400" t="str">
            <v>TUKIMIN</v>
          </cell>
          <cell r="C4400" t="str">
            <v>13180</v>
          </cell>
          <cell r="D4400">
            <v>1477000</v>
          </cell>
          <cell r="E4400">
            <v>147700</v>
          </cell>
          <cell r="F4400">
            <v>147700</v>
          </cell>
          <cell r="G4400">
            <v>300000</v>
          </cell>
          <cell r="H4400">
            <v>0</v>
          </cell>
          <cell r="I4400">
            <v>352000</v>
          </cell>
          <cell r="J4400">
            <v>2187000</v>
          </cell>
        </row>
        <row r="4401">
          <cell r="A4401" t="str">
            <v>P78918</v>
          </cell>
          <cell r="B4401" t="str">
            <v>SULAEMAN, SE</v>
          </cell>
          <cell r="C4401" t="str">
            <v>13180</v>
          </cell>
          <cell r="D4401">
            <v>1865000</v>
          </cell>
          <cell r="E4401">
            <v>186500</v>
          </cell>
          <cell r="F4401">
            <v>186500</v>
          </cell>
          <cell r="G4401">
            <v>300000</v>
          </cell>
          <cell r="H4401">
            <v>1600000</v>
          </cell>
          <cell r="I4401">
            <v>0</v>
          </cell>
          <cell r="J4401">
            <v>4031000</v>
          </cell>
        </row>
        <row r="4402">
          <cell r="A4402" t="str">
            <v>P81200</v>
          </cell>
          <cell r="B4402" t="str">
            <v>MUHAMMAD TAUFIQ,S.E.</v>
          </cell>
          <cell r="C4402" t="str">
            <v>13180</v>
          </cell>
          <cell r="D4402">
            <v>1738000</v>
          </cell>
          <cell r="E4402">
            <v>173800</v>
          </cell>
          <cell r="F4402">
            <v>173800</v>
          </cell>
          <cell r="G4402">
            <v>300000</v>
          </cell>
          <cell r="H4402">
            <v>900000</v>
          </cell>
          <cell r="I4402">
            <v>0</v>
          </cell>
          <cell r="J4402">
            <v>3192000</v>
          </cell>
        </row>
        <row r="4403">
          <cell r="A4403" t="str">
            <v>P81871</v>
          </cell>
          <cell r="B4403" t="str">
            <v>MUHAMMAD SULAIMAN, SE</v>
          </cell>
          <cell r="C4403" t="str">
            <v>13180</v>
          </cell>
          <cell r="D4403">
            <v>1246000</v>
          </cell>
          <cell r="E4403">
            <v>124600</v>
          </cell>
          <cell r="F4403">
            <v>124600</v>
          </cell>
          <cell r="G4403">
            <v>300000</v>
          </cell>
          <cell r="H4403">
            <v>0</v>
          </cell>
          <cell r="I4403">
            <v>825000</v>
          </cell>
          <cell r="J4403">
            <v>2111000</v>
          </cell>
        </row>
        <row r="4404">
          <cell r="A4404" t="str">
            <v>P82165</v>
          </cell>
          <cell r="B4404" t="str">
            <v>SUPRAYONO</v>
          </cell>
          <cell r="C4404" t="str">
            <v>13180</v>
          </cell>
          <cell r="D4404">
            <v>1164000</v>
          </cell>
          <cell r="E4404">
            <v>116400</v>
          </cell>
          <cell r="F4404">
            <v>58200</v>
          </cell>
          <cell r="G4404">
            <v>225000</v>
          </cell>
          <cell r="H4404">
            <v>0</v>
          </cell>
          <cell r="I4404">
            <v>825000</v>
          </cell>
          <cell r="J4404">
            <v>2111000</v>
          </cell>
        </row>
        <row r="4405">
          <cell r="A4405" t="str">
            <v>P82271</v>
          </cell>
          <cell r="B4405" t="str">
            <v>AMED ISRA PAGESONGAN, S.KOM.</v>
          </cell>
          <cell r="C4405" t="str">
            <v>13180</v>
          </cell>
          <cell r="D4405">
            <v>1377000</v>
          </cell>
          <cell r="E4405">
            <v>137700</v>
          </cell>
          <cell r="F4405">
            <v>68850</v>
          </cell>
          <cell r="G4405">
            <v>225000</v>
          </cell>
          <cell r="H4405">
            <v>0</v>
          </cell>
          <cell r="I4405">
            <v>825000</v>
          </cell>
          <cell r="J4405">
            <v>2263000</v>
          </cell>
        </row>
        <row r="4406">
          <cell r="A4406" t="str">
            <v>P82595</v>
          </cell>
          <cell r="B4406" t="str">
            <v>HERMIDHAN, S.PD.</v>
          </cell>
          <cell r="C4406" t="str">
            <v>13180</v>
          </cell>
          <cell r="D4406">
            <v>1052000</v>
          </cell>
          <cell r="E4406">
            <v>105200</v>
          </cell>
          <cell r="F4406">
            <v>0</v>
          </cell>
          <cell r="G4406">
            <v>150000</v>
          </cell>
          <cell r="H4406">
            <v>0</v>
          </cell>
          <cell r="I4406">
            <v>495000</v>
          </cell>
          <cell r="J4406">
            <v>1946000</v>
          </cell>
        </row>
        <row r="4407">
          <cell r="A4407" t="str">
            <v>P82955</v>
          </cell>
          <cell r="B4407" t="str">
            <v>FARIZ FAUZAN</v>
          </cell>
          <cell r="C4407" t="str">
            <v>13180</v>
          </cell>
          <cell r="D4407">
            <v>1145000</v>
          </cell>
          <cell r="E4407">
            <v>0</v>
          </cell>
          <cell r="F4407">
            <v>0</v>
          </cell>
          <cell r="G4407">
            <v>75000</v>
          </cell>
          <cell r="H4407">
            <v>0</v>
          </cell>
          <cell r="I4407">
            <v>825000</v>
          </cell>
          <cell r="J4407">
            <v>2111000</v>
          </cell>
        </row>
        <row r="4408">
          <cell r="A4408" t="str">
            <v>P83417</v>
          </cell>
          <cell r="B4408" t="str">
            <v>INDRA PRISTIWANTO</v>
          </cell>
          <cell r="C4408" t="str">
            <v>13180</v>
          </cell>
          <cell r="D4408">
            <v>946400</v>
          </cell>
          <cell r="E4408">
            <v>0</v>
          </cell>
          <cell r="F4408">
            <v>0</v>
          </cell>
          <cell r="G4408">
            <v>75000</v>
          </cell>
          <cell r="H4408">
            <v>0</v>
          </cell>
          <cell r="I4408">
            <v>0</v>
          </cell>
          <cell r="J4408">
            <v>1523200</v>
          </cell>
        </row>
        <row r="4409">
          <cell r="A4409" t="str">
            <v>Q00256</v>
          </cell>
          <cell r="B4409" t="str">
            <v>M SYAMSUL MA'ARIF</v>
          </cell>
          <cell r="C4409" t="str">
            <v>13180</v>
          </cell>
          <cell r="D4409">
            <v>935000</v>
          </cell>
          <cell r="E4409">
            <v>0</v>
          </cell>
          <cell r="F4409">
            <v>0</v>
          </cell>
          <cell r="G4409">
            <v>75000</v>
          </cell>
          <cell r="H4409">
            <v>0</v>
          </cell>
          <cell r="I4409">
            <v>0</v>
          </cell>
          <cell r="J4409">
            <v>1210000</v>
          </cell>
        </row>
        <row r="4410">
          <cell r="A4410" t="str">
            <v>Q00257</v>
          </cell>
          <cell r="B4410" t="str">
            <v>ITA LIANA</v>
          </cell>
          <cell r="C4410" t="str">
            <v>13180</v>
          </cell>
          <cell r="D4410">
            <v>935000</v>
          </cell>
          <cell r="E4410">
            <v>0</v>
          </cell>
          <cell r="F4410">
            <v>0</v>
          </cell>
          <cell r="G4410">
            <v>75000</v>
          </cell>
          <cell r="H4410">
            <v>0</v>
          </cell>
          <cell r="I4410">
            <v>0</v>
          </cell>
          <cell r="J4410">
            <v>1210000</v>
          </cell>
        </row>
        <row r="4411">
          <cell r="A4411" t="str">
            <v>P78657</v>
          </cell>
          <cell r="B4411" t="str">
            <v>HENDRA GUNAWAN</v>
          </cell>
          <cell r="C4411" t="str">
            <v>13190</v>
          </cell>
          <cell r="D4411">
            <v>1930000</v>
          </cell>
          <cell r="E4411">
            <v>193000</v>
          </cell>
          <cell r="F4411">
            <v>193000</v>
          </cell>
          <cell r="G4411">
            <v>300000</v>
          </cell>
          <cell r="H4411">
            <v>1500000</v>
          </cell>
          <cell r="I4411">
            <v>0</v>
          </cell>
          <cell r="J4411">
            <v>3250000</v>
          </cell>
        </row>
        <row r="4412">
          <cell r="A4412" t="str">
            <v>P78882</v>
          </cell>
          <cell r="B4412" t="str">
            <v>ALFIAN</v>
          </cell>
          <cell r="C4412" t="str">
            <v>13190</v>
          </cell>
          <cell r="D4412">
            <v>1436000</v>
          </cell>
          <cell r="E4412">
            <v>143600</v>
          </cell>
          <cell r="F4412">
            <v>71800</v>
          </cell>
          <cell r="G4412">
            <v>225000</v>
          </cell>
          <cell r="H4412">
            <v>0</v>
          </cell>
          <cell r="I4412">
            <v>330000</v>
          </cell>
          <cell r="J4412">
            <v>1898000</v>
          </cell>
        </row>
        <row r="4413">
          <cell r="A4413" t="str">
            <v>P81968</v>
          </cell>
          <cell r="B4413" t="str">
            <v>IMANULLAH, SE, MM.</v>
          </cell>
          <cell r="C4413" t="str">
            <v>13190</v>
          </cell>
          <cell r="D4413">
            <v>1520000</v>
          </cell>
          <cell r="E4413">
            <v>152000</v>
          </cell>
          <cell r="F4413">
            <v>76000</v>
          </cell>
          <cell r="G4413">
            <v>225000</v>
          </cell>
          <cell r="H4413">
            <v>0</v>
          </cell>
          <cell r="I4413">
            <v>583000</v>
          </cell>
          <cell r="J4413">
            <v>2277000</v>
          </cell>
        </row>
        <row r="4414">
          <cell r="A4414" t="str">
            <v>P81969</v>
          </cell>
          <cell r="B4414" t="str">
            <v>ANANG FAJARANTO, SE</v>
          </cell>
          <cell r="C4414" t="str">
            <v>13190</v>
          </cell>
          <cell r="D4414">
            <v>1520000</v>
          </cell>
          <cell r="E4414">
            <v>152000</v>
          </cell>
          <cell r="F4414">
            <v>76000</v>
          </cell>
          <cell r="G4414">
            <v>225000</v>
          </cell>
          <cell r="H4414">
            <v>0</v>
          </cell>
          <cell r="I4414">
            <v>825000</v>
          </cell>
          <cell r="J4414">
            <v>2173000</v>
          </cell>
        </row>
        <row r="4415">
          <cell r="A4415" t="str">
            <v>P82663</v>
          </cell>
          <cell r="B4415" t="str">
            <v>NUR FITRIANA HAMSYI, SE.</v>
          </cell>
          <cell r="C4415" t="str">
            <v>13190</v>
          </cell>
          <cell r="D4415">
            <v>1145000</v>
          </cell>
          <cell r="E4415">
            <v>0</v>
          </cell>
          <cell r="F4415">
            <v>0</v>
          </cell>
          <cell r="G4415">
            <v>75000</v>
          </cell>
          <cell r="H4415">
            <v>0</v>
          </cell>
          <cell r="I4415">
            <v>495000</v>
          </cell>
          <cell r="J4415">
            <v>1898000</v>
          </cell>
        </row>
        <row r="4416">
          <cell r="A4416" t="str">
            <v>Q00281</v>
          </cell>
          <cell r="B4416" t="str">
            <v>ATIKA DARA PRENSI</v>
          </cell>
          <cell r="C4416" t="str">
            <v>13190</v>
          </cell>
          <cell r="D4416">
            <v>935000</v>
          </cell>
          <cell r="E4416">
            <v>0</v>
          </cell>
          <cell r="F4416">
            <v>0</v>
          </cell>
          <cell r="G4416">
            <v>75000</v>
          </cell>
          <cell r="H4416">
            <v>0</v>
          </cell>
          <cell r="I4416">
            <v>0</v>
          </cell>
          <cell r="J4416">
            <v>1090000</v>
          </cell>
        </row>
        <row r="4417">
          <cell r="A4417" t="str">
            <v>Q00282</v>
          </cell>
          <cell r="B4417" t="str">
            <v>SISILIA PRATIWI</v>
          </cell>
          <cell r="C4417" t="str">
            <v>13190</v>
          </cell>
          <cell r="D4417">
            <v>935000</v>
          </cell>
          <cell r="E4417">
            <v>0</v>
          </cell>
          <cell r="F4417">
            <v>0</v>
          </cell>
          <cell r="G4417">
            <v>75000</v>
          </cell>
          <cell r="H4417">
            <v>0</v>
          </cell>
          <cell r="I4417">
            <v>0</v>
          </cell>
          <cell r="J4417">
            <v>1090000</v>
          </cell>
        </row>
        <row r="4418">
          <cell r="A4418" t="str">
            <v>Q00283</v>
          </cell>
          <cell r="B4418" t="str">
            <v>SRI JULIANINGSIH</v>
          </cell>
          <cell r="C4418" t="str">
            <v>13190</v>
          </cell>
          <cell r="D4418">
            <v>935000</v>
          </cell>
          <cell r="E4418">
            <v>0</v>
          </cell>
          <cell r="F4418">
            <v>0</v>
          </cell>
          <cell r="G4418">
            <v>75000</v>
          </cell>
          <cell r="H4418">
            <v>0</v>
          </cell>
          <cell r="I4418">
            <v>0</v>
          </cell>
          <cell r="J4418">
            <v>1090000</v>
          </cell>
        </row>
        <row r="4419">
          <cell r="A4419" t="str">
            <v>P80411</v>
          </cell>
          <cell r="B4419" t="str">
            <v>LUKAS MULYONO, SE</v>
          </cell>
          <cell r="C4419" t="str">
            <v>13200</v>
          </cell>
          <cell r="D4419">
            <v>1686000</v>
          </cell>
          <cell r="E4419">
            <v>168600</v>
          </cell>
          <cell r="F4419">
            <v>168600</v>
          </cell>
          <cell r="G4419">
            <v>300000</v>
          </cell>
          <cell r="H4419">
            <v>1500000</v>
          </cell>
          <cell r="I4419">
            <v>0</v>
          </cell>
          <cell r="J4419">
            <v>3125000</v>
          </cell>
        </row>
        <row r="4420">
          <cell r="A4420" t="str">
            <v>P81898</v>
          </cell>
          <cell r="B4420" t="str">
            <v>URAY EDI</v>
          </cell>
          <cell r="C4420" t="str">
            <v>13200</v>
          </cell>
          <cell r="D4420">
            <v>1207000</v>
          </cell>
          <cell r="E4420">
            <v>120700</v>
          </cell>
          <cell r="F4420">
            <v>120700</v>
          </cell>
          <cell r="G4420">
            <v>300000</v>
          </cell>
          <cell r="H4420">
            <v>0</v>
          </cell>
          <cell r="I4420">
            <v>297000</v>
          </cell>
          <cell r="J4420">
            <v>1829000</v>
          </cell>
        </row>
        <row r="4421">
          <cell r="A4421" t="str">
            <v>P81959</v>
          </cell>
          <cell r="B4421" t="str">
            <v>BAGUS DANANG WAHYU AJI, SE</v>
          </cell>
          <cell r="C4421" t="str">
            <v>13200</v>
          </cell>
          <cell r="D4421">
            <v>1520000</v>
          </cell>
          <cell r="E4421">
            <v>152000</v>
          </cell>
          <cell r="F4421">
            <v>152000</v>
          </cell>
          <cell r="G4421">
            <v>300000</v>
          </cell>
          <cell r="H4421">
            <v>0</v>
          </cell>
          <cell r="I4421">
            <v>583000</v>
          </cell>
          <cell r="J4421">
            <v>2173000</v>
          </cell>
        </row>
        <row r="4422">
          <cell r="A4422" t="str">
            <v>P82445</v>
          </cell>
          <cell r="B4422" t="str">
            <v>HELIODORUS HENDRA SILALAHI</v>
          </cell>
          <cell r="C4422" t="str">
            <v>13200</v>
          </cell>
          <cell r="D4422">
            <v>1204000</v>
          </cell>
          <cell r="E4422">
            <v>0</v>
          </cell>
          <cell r="F4422">
            <v>0</v>
          </cell>
          <cell r="G4422">
            <v>75000</v>
          </cell>
          <cell r="H4422">
            <v>0</v>
          </cell>
          <cell r="I4422">
            <v>407000</v>
          </cell>
          <cell r="J4422">
            <v>1898000</v>
          </cell>
        </row>
        <row r="4423">
          <cell r="A4423" t="str">
            <v>P83428</v>
          </cell>
          <cell r="B4423" t="str">
            <v>YESSY WIDYA SARI</v>
          </cell>
          <cell r="C4423" t="str">
            <v>13200</v>
          </cell>
          <cell r="D4423">
            <v>946400</v>
          </cell>
          <cell r="E4423">
            <v>0</v>
          </cell>
          <cell r="F4423">
            <v>0</v>
          </cell>
          <cell r="G4423">
            <v>75000</v>
          </cell>
          <cell r="H4423">
            <v>0</v>
          </cell>
          <cell r="I4423">
            <v>0</v>
          </cell>
          <cell r="J4423">
            <v>1372000</v>
          </cell>
        </row>
        <row r="4424">
          <cell r="A4424" t="str">
            <v>P50087</v>
          </cell>
          <cell r="B4424" t="str">
            <v>JOHANES BUDIJARTO</v>
          </cell>
          <cell r="C4424" t="str">
            <v>13210</v>
          </cell>
          <cell r="D4424">
            <v>2140000</v>
          </cell>
          <cell r="E4424">
            <v>214000</v>
          </cell>
          <cell r="F4424">
            <v>0</v>
          </cell>
          <cell r="G4424">
            <v>150000</v>
          </cell>
          <cell r="H4424">
            <v>1500000</v>
          </cell>
          <cell r="I4424">
            <v>0</v>
          </cell>
          <cell r="J4424">
            <v>3225000</v>
          </cell>
        </row>
        <row r="4425">
          <cell r="A4425" t="str">
            <v>P81870</v>
          </cell>
          <cell r="B4425" t="str">
            <v>SALIM</v>
          </cell>
          <cell r="C4425" t="str">
            <v>13210</v>
          </cell>
          <cell r="D4425">
            <v>1207000</v>
          </cell>
          <cell r="E4425">
            <v>120700</v>
          </cell>
          <cell r="F4425">
            <v>120700</v>
          </cell>
          <cell r="G4425">
            <v>300000</v>
          </cell>
          <cell r="H4425">
            <v>0</v>
          </cell>
          <cell r="I4425">
            <v>297000</v>
          </cell>
          <cell r="J4425">
            <v>1888000</v>
          </cell>
        </row>
        <row r="4426">
          <cell r="A4426" t="str">
            <v>P82969</v>
          </cell>
          <cell r="B4426" t="str">
            <v>ACHMAD NASA'I</v>
          </cell>
          <cell r="C4426" t="str">
            <v>13210</v>
          </cell>
          <cell r="D4426">
            <v>1145000</v>
          </cell>
          <cell r="E4426">
            <v>0</v>
          </cell>
          <cell r="F4426">
            <v>0</v>
          </cell>
          <cell r="G4426">
            <v>75000</v>
          </cell>
          <cell r="H4426">
            <v>0</v>
          </cell>
          <cell r="I4426">
            <v>407000</v>
          </cell>
          <cell r="J4426">
            <v>1959000</v>
          </cell>
        </row>
        <row r="4427">
          <cell r="A4427" t="str">
            <v>P76147</v>
          </cell>
          <cell r="B4427" t="str">
            <v>SAMUEL</v>
          </cell>
          <cell r="C4427" t="str">
            <v>13220</v>
          </cell>
          <cell r="D4427">
            <v>1998000</v>
          </cell>
          <cell r="E4427">
            <v>199800</v>
          </cell>
          <cell r="F4427">
            <v>0</v>
          </cell>
          <cell r="G4427">
            <v>150000</v>
          </cell>
          <cell r="H4427">
            <v>2100000</v>
          </cell>
          <cell r="I4427">
            <v>0</v>
          </cell>
          <cell r="J4427">
            <v>4796000</v>
          </cell>
        </row>
        <row r="4428">
          <cell r="A4428" t="str">
            <v>P81209</v>
          </cell>
          <cell r="B4428" t="str">
            <v>HERI WIBAWA, S.E.</v>
          </cell>
          <cell r="C4428" t="str">
            <v>13220</v>
          </cell>
          <cell r="D4428">
            <v>1738000</v>
          </cell>
          <cell r="E4428">
            <v>173800</v>
          </cell>
          <cell r="F4428">
            <v>173800</v>
          </cell>
          <cell r="G4428">
            <v>300000</v>
          </cell>
          <cell r="H4428">
            <v>900000</v>
          </cell>
          <cell r="I4428">
            <v>0</v>
          </cell>
          <cell r="J4428">
            <v>3192000</v>
          </cell>
        </row>
        <row r="4429">
          <cell r="A4429" t="str">
            <v>P81222</v>
          </cell>
          <cell r="B4429" t="str">
            <v>DARMIDI, SE</v>
          </cell>
          <cell r="C4429" t="str">
            <v>13220</v>
          </cell>
          <cell r="D4429">
            <v>1377000</v>
          </cell>
          <cell r="E4429">
            <v>137700</v>
          </cell>
          <cell r="F4429">
            <v>68850</v>
          </cell>
          <cell r="G4429">
            <v>225000</v>
          </cell>
          <cell r="H4429">
            <v>0</v>
          </cell>
          <cell r="I4429">
            <v>583000</v>
          </cell>
          <cell r="J4429">
            <v>2263000</v>
          </cell>
        </row>
        <row r="4430">
          <cell r="A4430" t="str">
            <v>P81866</v>
          </cell>
          <cell r="B4430" t="str">
            <v>SAMOLI UMAR</v>
          </cell>
          <cell r="C4430" t="str">
            <v>13220</v>
          </cell>
          <cell r="D4430">
            <v>1168000</v>
          </cell>
          <cell r="E4430">
            <v>116800</v>
          </cell>
          <cell r="F4430">
            <v>116800</v>
          </cell>
          <cell r="G4430">
            <v>300000</v>
          </cell>
          <cell r="H4430">
            <v>0</v>
          </cell>
          <cell r="I4430">
            <v>374000</v>
          </cell>
          <cell r="J4430">
            <v>1958000</v>
          </cell>
        </row>
        <row r="4431">
          <cell r="A4431" t="str">
            <v>P82461</v>
          </cell>
          <cell r="B4431" t="str">
            <v>YOYOK SUGIANTO</v>
          </cell>
          <cell r="C4431" t="str">
            <v>13220</v>
          </cell>
          <cell r="D4431">
            <v>1204000</v>
          </cell>
          <cell r="E4431">
            <v>0</v>
          </cell>
          <cell r="F4431">
            <v>0</v>
          </cell>
          <cell r="G4431">
            <v>75000</v>
          </cell>
          <cell r="H4431">
            <v>0</v>
          </cell>
          <cell r="I4431">
            <v>825000</v>
          </cell>
          <cell r="J4431">
            <v>2111000</v>
          </cell>
        </row>
        <row r="4432">
          <cell r="A4432" t="str">
            <v>P82665</v>
          </cell>
          <cell r="B4432" t="str">
            <v>RIDA ACHDANI OKTAVIA</v>
          </cell>
          <cell r="C4432" t="str">
            <v>13220</v>
          </cell>
          <cell r="D4432">
            <v>1052000</v>
          </cell>
          <cell r="E4432">
            <v>105200</v>
          </cell>
          <cell r="F4432">
            <v>52600</v>
          </cell>
          <cell r="G4432">
            <v>225000</v>
          </cell>
          <cell r="H4432">
            <v>0</v>
          </cell>
          <cell r="I4432">
            <v>374000</v>
          </cell>
          <cell r="J4432">
            <v>2034000</v>
          </cell>
        </row>
        <row r="4433">
          <cell r="A4433" t="str">
            <v>P82965</v>
          </cell>
          <cell r="B4433" t="str">
            <v>MUHAMMAD BURHANUDDIN</v>
          </cell>
          <cell r="C4433" t="str">
            <v>13220</v>
          </cell>
          <cell r="D4433">
            <v>1145000</v>
          </cell>
          <cell r="E4433">
            <v>0</v>
          </cell>
          <cell r="F4433">
            <v>0</v>
          </cell>
          <cell r="G4433">
            <v>75000</v>
          </cell>
          <cell r="H4433">
            <v>0</v>
          </cell>
          <cell r="I4433">
            <v>550000</v>
          </cell>
          <cell r="J4433">
            <v>2111000</v>
          </cell>
        </row>
        <row r="4434">
          <cell r="A4434" t="str">
            <v>P82968</v>
          </cell>
          <cell r="B4434" t="str">
            <v>REZA MAHADI</v>
          </cell>
          <cell r="C4434" t="str">
            <v>13220</v>
          </cell>
          <cell r="D4434">
            <v>1145000</v>
          </cell>
          <cell r="E4434">
            <v>0</v>
          </cell>
          <cell r="F4434">
            <v>0</v>
          </cell>
          <cell r="G4434">
            <v>75000</v>
          </cell>
          <cell r="H4434">
            <v>0</v>
          </cell>
          <cell r="I4434">
            <v>825000</v>
          </cell>
          <cell r="J4434">
            <v>2111000</v>
          </cell>
        </row>
        <row r="4435">
          <cell r="A4435" t="str">
            <v>Q00225</v>
          </cell>
          <cell r="B4435" t="str">
            <v>ASTRIA SUKMAWATI</v>
          </cell>
          <cell r="C4435" t="str">
            <v>13220</v>
          </cell>
          <cell r="D4435">
            <v>935000</v>
          </cell>
          <cell r="E4435">
            <v>0</v>
          </cell>
          <cell r="F4435">
            <v>0</v>
          </cell>
          <cell r="G4435">
            <v>75000</v>
          </cell>
          <cell r="H4435">
            <v>0</v>
          </cell>
          <cell r="I4435">
            <v>0</v>
          </cell>
          <cell r="J4435">
            <v>1210000</v>
          </cell>
        </row>
        <row r="4436">
          <cell r="A4436" t="str">
            <v>Q00226</v>
          </cell>
          <cell r="B4436" t="str">
            <v>WINARTI</v>
          </cell>
          <cell r="C4436" t="str">
            <v>13220</v>
          </cell>
          <cell r="D4436">
            <v>935000</v>
          </cell>
          <cell r="E4436">
            <v>0</v>
          </cell>
          <cell r="F4436">
            <v>0</v>
          </cell>
          <cell r="G4436">
            <v>75000</v>
          </cell>
          <cell r="H4436">
            <v>0</v>
          </cell>
          <cell r="I4436">
            <v>0</v>
          </cell>
          <cell r="J4436">
            <v>1210000</v>
          </cell>
        </row>
        <row r="4437">
          <cell r="A4437" t="str">
            <v>P80096</v>
          </cell>
          <cell r="B4437" t="str">
            <v>BUDI PURNOMO</v>
          </cell>
          <cell r="C4437" t="str">
            <v>13230</v>
          </cell>
          <cell r="D4437">
            <v>1744000</v>
          </cell>
          <cell r="E4437">
            <v>174400</v>
          </cell>
          <cell r="F4437">
            <v>174400</v>
          </cell>
          <cell r="G4437">
            <v>300000</v>
          </cell>
          <cell r="H4437">
            <v>1500000</v>
          </cell>
          <cell r="I4437">
            <v>0</v>
          </cell>
          <cell r="J4437">
            <v>4031000</v>
          </cell>
        </row>
        <row r="4438">
          <cell r="A4438" t="str">
            <v>P81205</v>
          </cell>
          <cell r="B4438" t="str">
            <v>YOHAN SARWONO, SE. MM.</v>
          </cell>
          <cell r="C4438" t="str">
            <v>13230</v>
          </cell>
          <cell r="D4438">
            <v>1682000</v>
          </cell>
          <cell r="E4438">
            <v>168200</v>
          </cell>
          <cell r="F4438">
            <v>84100</v>
          </cell>
          <cell r="G4438">
            <v>225000</v>
          </cell>
          <cell r="H4438">
            <v>0</v>
          </cell>
          <cell r="I4438">
            <v>825000</v>
          </cell>
          <cell r="J4438">
            <v>2493000</v>
          </cell>
        </row>
        <row r="4439">
          <cell r="A4439" t="str">
            <v>P82168</v>
          </cell>
          <cell r="B4439" t="str">
            <v>RIKSAN</v>
          </cell>
          <cell r="C4439" t="str">
            <v>13230</v>
          </cell>
          <cell r="D4439">
            <v>1164000</v>
          </cell>
          <cell r="E4439">
            <v>116400</v>
          </cell>
          <cell r="F4439">
            <v>116400</v>
          </cell>
          <cell r="G4439">
            <v>300000</v>
          </cell>
          <cell r="H4439">
            <v>0</v>
          </cell>
          <cell r="I4439">
            <v>825000</v>
          </cell>
          <cell r="J4439">
            <v>2111000</v>
          </cell>
        </row>
        <row r="4440">
          <cell r="A4440" t="str">
            <v>P82436</v>
          </cell>
          <cell r="B4440" t="str">
            <v>AHMAD</v>
          </cell>
          <cell r="C4440" t="str">
            <v>13230</v>
          </cell>
          <cell r="D4440">
            <v>1204000</v>
          </cell>
          <cell r="E4440">
            <v>0</v>
          </cell>
          <cell r="F4440">
            <v>0</v>
          </cell>
          <cell r="G4440">
            <v>75000</v>
          </cell>
          <cell r="H4440">
            <v>0</v>
          </cell>
          <cell r="I4440">
            <v>495000</v>
          </cell>
          <cell r="J4440">
            <v>2111000</v>
          </cell>
        </row>
        <row r="4441">
          <cell r="A4441" t="str">
            <v>P82662</v>
          </cell>
          <cell r="B4441" t="str">
            <v>BUDI SANTOSO</v>
          </cell>
          <cell r="C4441" t="str">
            <v>13230</v>
          </cell>
          <cell r="D4441">
            <v>1052000</v>
          </cell>
          <cell r="E4441">
            <v>105200</v>
          </cell>
          <cell r="F4441">
            <v>0</v>
          </cell>
          <cell r="G4441">
            <v>150000</v>
          </cell>
          <cell r="H4441">
            <v>0</v>
          </cell>
          <cell r="I4441">
            <v>352000</v>
          </cell>
          <cell r="J4441">
            <v>2034000</v>
          </cell>
        </row>
        <row r="4442">
          <cell r="A4442" t="str">
            <v>P83414</v>
          </cell>
          <cell r="B4442" t="str">
            <v>RATNA NURAINI</v>
          </cell>
          <cell r="C4442" t="str">
            <v>13230</v>
          </cell>
          <cell r="D4442">
            <v>946400</v>
          </cell>
          <cell r="E4442">
            <v>0</v>
          </cell>
          <cell r="F4442">
            <v>0</v>
          </cell>
          <cell r="G4442">
            <v>75000</v>
          </cell>
          <cell r="H4442">
            <v>0</v>
          </cell>
          <cell r="I4442">
            <v>0</v>
          </cell>
          <cell r="J4442">
            <v>1523200</v>
          </cell>
        </row>
        <row r="4443">
          <cell r="A4443" t="str">
            <v>Q00243</v>
          </cell>
          <cell r="B4443" t="str">
            <v>SARIFAH YULI KURNIASARI</v>
          </cell>
          <cell r="C4443" t="str">
            <v>13230</v>
          </cell>
          <cell r="D4443">
            <v>935000</v>
          </cell>
          <cell r="E4443">
            <v>0</v>
          </cell>
          <cell r="F4443">
            <v>0</v>
          </cell>
          <cell r="G4443">
            <v>75000</v>
          </cell>
          <cell r="H4443">
            <v>0</v>
          </cell>
          <cell r="I4443">
            <v>0</v>
          </cell>
          <cell r="J4443">
            <v>1210000</v>
          </cell>
        </row>
        <row r="4444">
          <cell r="A4444" t="str">
            <v>Q00244</v>
          </cell>
          <cell r="B4444" t="str">
            <v>KASNAWATI</v>
          </cell>
          <cell r="C4444" t="str">
            <v>13230</v>
          </cell>
          <cell r="D4444">
            <v>935000</v>
          </cell>
          <cell r="E4444">
            <v>0</v>
          </cell>
          <cell r="F4444">
            <v>0</v>
          </cell>
          <cell r="G4444">
            <v>75000</v>
          </cell>
          <cell r="H4444">
            <v>0</v>
          </cell>
          <cell r="I4444">
            <v>0</v>
          </cell>
          <cell r="J4444">
            <v>1210000</v>
          </cell>
        </row>
        <row r="4445">
          <cell r="A4445" t="str">
            <v>P76279</v>
          </cell>
          <cell r="B4445" t="str">
            <v>KASMURI</v>
          </cell>
          <cell r="C4445" t="str">
            <v>13240</v>
          </cell>
          <cell r="D4445">
            <v>1538000</v>
          </cell>
          <cell r="E4445">
            <v>153800</v>
          </cell>
          <cell r="F4445">
            <v>153800</v>
          </cell>
          <cell r="G4445">
            <v>300000</v>
          </cell>
          <cell r="H4445">
            <v>0</v>
          </cell>
          <cell r="I4445">
            <v>330000</v>
          </cell>
          <cell r="J4445">
            <v>1898000</v>
          </cell>
        </row>
        <row r="4446">
          <cell r="A4446" t="str">
            <v>P78757</v>
          </cell>
          <cell r="B4446" t="str">
            <v>HENDRI USKA</v>
          </cell>
          <cell r="C4446" t="str">
            <v>13240</v>
          </cell>
          <cell r="D4446">
            <v>1526000</v>
          </cell>
          <cell r="E4446">
            <v>152600</v>
          </cell>
          <cell r="F4446">
            <v>152600</v>
          </cell>
          <cell r="G4446">
            <v>300000</v>
          </cell>
          <cell r="H4446">
            <v>0</v>
          </cell>
          <cell r="I4446">
            <v>825000</v>
          </cell>
          <cell r="J4446">
            <v>2035000</v>
          </cell>
        </row>
        <row r="4447">
          <cell r="A4447" t="str">
            <v>P78884</v>
          </cell>
          <cell r="B4447" t="str">
            <v>ZAILANI, SE</v>
          </cell>
          <cell r="C4447" t="str">
            <v>13240</v>
          </cell>
          <cell r="D4447">
            <v>1477000</v>
          </cell>
          <cell r="E4447">
            <v>147700</v>
          </cell>
          <cell r="F4447">
            <v>147700</v>
          </cell>
          <cell r="G4447">
            <v>300000</v>
          </cell>
          <cell r="H4447">
            <v>0</v>
          </cell>
          <cell r="I4447">
            <v>825000</v>
          </cell>
          <cell r="J4447">
            <v>1967000</v>
          </cell>
        </row>
        <row r="4448">
          <cell r="A4448" t="str">
            <v>P79352</v>
          </cell>
          <cell r="B4448" t="str">
            <v>EDY RUSMANTO, SE</v>
          </cell>
          <cell r="C4448" t="str">
            <v>13240</v>
          </cell>
          <cell r="D4448">
            <v>1865000</v>
          </cell>
          <cell r="E4448">
            <v>186500</v>
          </cell>
          <cell r="F4448">
            <v>186500</v>
          </cell>
          <cell r="G4448">
            <v>300000</v>
          </cell>
          <cell r="H4448">
            <v>1500000</v>
          </cell>
          <cell r="I4448">
            <v>0</v>
          </cell>
          <cell r="J4448">
            <v>3250000</v>
          </cell>
        </row>
        <row r="4449">
          <cell r="A4449" t="str">
            <v>P81215</v>
          </cell>
          <cell r="B4449" t="str">
            <v>INDRA MAULANA, SE</v>
          </cell>
          <cell r="C4449" t="str">
            <v>13240</v>
          </cell>
          <cell r="D4449">
            <v>1523000</v>
          </cell>
          <cell r="E4449">
            <v>152300</v>
          </cell>
          <cell r="F4449">
            <v>152300</v>
          </cell>
          <cell r="G4449">
            <v>300000</v>
          </cell>
          <cell r="H4449">
            <v>0</v>
          </cell>
          <cell r="I4449">
            <v>605000</v>
          </cell>
          <cell r="J4449">
            <v>2104000</v>
          </cell>
        </row>
        <row r="4450">
          <cell r="A4450" t="str">
            <v>P81962</v>
          </cell>
          <cell r="B4450" t="str">
            <v>FITRIANDI OKTAVIAN, SE</v>
          </cell>
          <cell r="C4450" t="str">
            <v>13240</v>
          </cell>
          <cell r="D4450">
            <v>1520000</v>
          </cell>
          <cell r="E4450">
            <v>152000</v>
          </cell>
          <cell r="F4450">
            <v>152000</v>
          </cell>
          <cell r="G4450">
            <v>300000</v>
          </cell>
          <cell r="H4450">
            <v>0</v>
          </cell>
          <cell r="I4450">
            <v>583000</v>
          </cell>
          <cell r="J4450">
            <v>2173000</v>
          </cell>
        </row>
        <row r="4451">
          <cell r="A4451" t="str">
            <v>P82942</v>
          </cell>
          <cell r="B4451" t="str">
            <v>ADELINA TRISYANI</v>
          </cell>
          <cell r="C4451" t="str">
            <v>13240</v>
          </cell>
          <cell r="D4451">
            <v>1145000</v>
          </cell>
          <cell r="E4451">
            <v>0</v>
          </cell>
          <cell r="F4451">
            <v>0</v>
          </cell>
          <cell r="G4451">
            <v>75000</v>
          </cell>
          <cell r="H4451">
            <v>0</v>
          </cell>
          <cell r="I4451">
            <v>495000</v>
          </cell>
          <cell r="J4451">
            <v>1898000</v>
          </cell>
        </row>
        <row r="4452">
          <cell r="A4452" t="str">
            <v>Q00293</v>
          </cell>
          <cell r="B4452" t="str">
            <v>MUHAMAD KHUDORI</v>
          </cell>
          <cell r="C4452" t="str">
            <v>13240</v>
          </cell>
          <cell r="D4452">
            <v>935000</v>
          </cell>
          <cell r="E4452">
            <v>0</v>
          </cell>
          <cell r="F4452">
            <v>0</v>
          </cell>
          <cell r="G4452">
            <v>75000</v>
          </cell>
          <cell r="H4452">
            <v>0</v>
          </cell>
          <cell r="I4452">
            <v>0</v>
          </cell>
          <cell r="J4452">
            <v>1090000</v>
          </cell>
        </row>
        <row r="4453">
          <cell r="A4453" t="str">
            <v>Q00294</v>
          </cell>
          <cell r="B4453" t="str">
            <v>RINA ANDAYANI</v>
          </cell>
          <cell r="C4453" t="str">
            <v>13240</v>
          </cell>
          <cell r="D4453">
            <v>935000</v>
          </cell>
          <cell r="E4453">
            <v>0</v>
          </cell>
          <cell r="F4453">
            <v>0</v>
          </cell>
          <cell r="G4453">
            <v>75000</v>
          </cell>
          <cell r="H4453">
            <v>0</v>
          </cell>
          <cell r="I4453">
            <v>0</v>
          </cell>
          <cell r="J4453">
            <v>1090000</v>
          </cell>
        </row>
        <row r="4454">
          <cell r="A4454" t="str">
            <v>Q00295</v>
          </cell>
          <cell r="B4454" t="str">
            <v>DWI HELIASTUTI</v>
          </cell>
          <cell r="C4454" t="str">
            <v>13240</v>
          </cell>
          <cell r="D4454">
            <v>935000</v>
          </cell>
          <cell r="E4454">
            <v>0</v>
          </cell>
          <cell r="F4454">
            <v>0</v>
          </cell>
          <cell r="G4454">
            <v>75000</v>
          </cell>
          <cell r="H4454">
            <v>0</v>
          </cell>
          <cell r="I4454">
            <v>0</v>
          </cell>
          <cell r="J4454">
            <v>1090000</v>
          </cell>
        </row>
        <row r="4455">
          <cell r="A4455" t="str">
            <v>P79371</v>
          </cell>
          <cell r="B4455" t="str">
            <v>SUNYOTO</v>
          </cell>
          <cell r="C4455" t="str">
            <v>13250</v>
          </cell>
          <cell r="D4455">
            <v>1806000</v>
          </cell>
          <cell r="E4455">
            <v>180600</v>
          </cell>
          <cell r="F4455">
            <v>180600</v>
          </cell>
          <cell r="G4455">
            <v>300000</v>
          </cell>
          <cell r="H4455">
            <v>1500000</v>
          </cell>
          <cell r="I4455">
            <v>0</v>
          </cell>
          <cell r="J4455">
            <v>3300000</v>
          </cell>
        </row>
        <row r="4456">
          <cell r="A4456" t="str">
            <v>P82171</v>
          </cell>
          <cell r="B4456" t="str">
            <v>ARIF RAHMAN HAKIM</v>
          </cell>
          <cell r="C4456" t="str">
            <v>13250</v>
          </cell>
          <cell r="D4456">
            <v>1126000</v>
          </cell>
          <cell r="E4456">
            <v>112600</v>
          </cell>
          <cell r="F4456">
            <v>112600</v>
          </cell>
          <cell r="G4456">
            <v>300000</v>
          </cell>
          <cell r="H4456">
            <v>0</v>
          </cell>
          <cell r="I4456">
            <v>297000</v>
          </cell>
          <cell r="J4456">
            <v>1932000</v>
          </cell>
        </row>
        <row r="4457">
          <cell r="A4457" t="str">
            <v>P82259</v>
          </cell>
          <cell r="B4457" t="str">
            <v>YUSUF SURYONO, S.E.</v>
          </cell>
          <cell r="C4457" t="str">
            <v>13250</v>
          </cell>
          <cell r="D4457">
            <v>1377000</v>
          </cell>
          <cell r="E4457">
            <v>137700</v>
          </cell>
          <cell r="F4457">
            <v>68850</v>
          </cell>
          <cell r="G4457">
            <v>225000</v>
          </cell>
          <cell r="H4457">
            <v>0</v>
          </cell>
          <cell r="I4457">
            <v>407000</v>
          </cell>
          <cell r="J4457">
            <v>2149000</v>
          </cell>
        </row>
        <row r="4458">
          <cell r="A4458" t="str">
            <v>P83427</v>
          </cell>
          <cell r="B4458" t="str">
            <v>ADIYTA KRISNAWAN</v>
          </cell>
          <cell r="C4458" t="str">
            <v>13250</v>
          </cell>
          <cell r="D4458">
            <v>946400</v>
          </cell>
          <cell r="E4458">
            <v>0</v>
          </cell>
          <cell r="F4458">
            <v>0</v>
          </cell>
          <cell r="G4458">
            <v>75000</v>
          </cell>
          <cell r="H4458">
            <v>0</v>
          </cell>
          <cell r="I4458">
            <v>0</v>
          </cell>
          <cell r="J4458">
            <v>1447200</v>
          </cell>
        </row>
        <row r="4459">
          <cell r="A4459" t="str">
            <v>P78647</v>
          </cell>
          <cell r="B4459" t="str">
            <v>TOTOK SUHARTONO</v>
          </cell>
          <cell r="C4459" t="str">
            <v>13260</v>
          </cell>
          <cell r="D4459">
            <v>1930000</v>
          </cell>
          <cell r="E4459">
            <v>193000</v>
          </cell>
          <cell r="F4459">
            <v>96500</v>
          </cell>
          <cell r="G4459">
            <v>225000</v>
          </cell>
          <cell r="H4459">
            <v>1500000</v>
          </cell>
          <cell r="I4459">
            <v>0</v>
          </cell>
          <cell r="J4459">
            <v>3354000</v>
          </cell>
        </row>
        <row r="4460">
          <cell r="A4460" t="str">
            <v>P81888</v>
          </cell>
          <cell r="B4460" t="str">
            <v>MEIDI YULZARIEN</v>
          </cell>
          <cell r="C4460" t="str">
            <v>13260</v>
          </cell>
          <cell r="D4460">
            <v>1207000</v>
          </cell>
          <cell r="E4460">
            <v>120700</v>
          </cell>
          <cell r="F4460">
            <v>60350</v>
          </cell>
          <cell r="G4460">
            <v>225000</v>
          </cell>
          <cell r="H4460">
            <v>0</v>
          </cell>
          <cell r="I4460">
            <v>330000</v>
          </cell>
          <cell r="J4460">
            <v>1888000</v>
          </cell>
        </row>
        <row r="4461">
          <cell r="A4461" t="str">
            <v>P82440</v>
          </cell>
          <cell r="B4461" t="str">
            <v>ARIF RACHMAN</v>
          </cell>
          <cell r="C4461" t="str">
            <v>13260</v>
          </cell>
          <cell r="D4461">
            <v>1204000</v>
          </cell>
          <cell r="E4461">
            <v>0</v>
          </cell>
          <cell r="F4461">
            <v>0</v>
          </cell>
          <cell r="G4461">
            <v>75000</v>
          </cell>
          <cell r="H4461">
            <v>0</v>
          </cell>
          <cell r="I4461">
            <v>583000</v>
          </cell>
          <cell r="J4461">
            <v>1959000</v>
          </cell>
        </row>
        <row r="4462">
          <cell r="A4462" t="str">
            <v>P82449</v>
          </cell>
          <cell r="B4462" t="str">
            <v>MUHAMMAD AMINULLAH</v>
          </cell>
          <cell r="C4462" t="str">
            <v>13260</v>
          </cell>
          <cell r="D4462">
            <v>1204000</v>
          </cell>
          <cell r="E4462">
            <v>120400</v>
          </cell>
          <cell r="F4462">
            <v>0</v>
          </cell>
          <cell r="G4462">
            <v>150000</v>
          </cell>
          <cell r="H4462">
            <v>0</v>
          </cell>
          <cell r="I4462">
            <v>825000</v>
          </cell>
          <cell r="J4462">
            <v>1959000</v>
          </cell>
        </row>
        <row r="4463">
          <cell r="A4463" t="str">
            <v>P82973</v>
          </cell>
          <cell r="B4463" t="str">
            <v>SUKRIS</v>
          </cell>
          <cell r="C4463" t="str">
            <v>13260</v>
          </cell>
          <cell r="D4463">
            <v>1145000</v>
          </cell>
          <cell r="E4463">
            <v>0</v>
          </cell>
          <cell r="F4463">
            <v>0</v>
          </cell>
          <cell r="G4463">
            <v>75000</v>
          </cell>
          <cell r="H4463">
            <v>0</v>
          </cell>
          <cell r="I4463">
            <v>495000</v>
          </cell>
          <cell r="J4463">
            <v>1959000</v>
          </cell>
        </row>
        <row r="4464">
          <cell r="A4464" t="str">
            <v>Q00269</v>
          </cell>
          <cell r="B4464" t="str">
            <v>TRI LELA SARI</v>
          </cell>
          <cell r="C4464" t="str">
            <v>13260</v>
          </cell>
          <cell r="D4464">
            <v>935000</v>
          </cell>
          <cell r="E4464">
            <v>0</v>
          </cell>
          <cell r="F4464">
            <v>0</v>
          </cell>
          <cell r="G4464">
            <v>75000</v>
          </cell>
          <cell r="H4464">
            <v>0</v>
          </cell>
          <cell r="I4464">
            <v>0</v>
          </cell>
          <cell r="J4464">
            <v>1120000</v>
          </cell>
        </row>
        <row r="4465">
          <cell r="A4465" t="str">
            <v>Q00270</v>
          </cell>
          <cell r="B4465" t="str">
            <v>DEWI UTAMI</v>
          </cell>
          <cell r="C4465" t="str">
            <v>13260</v>
          </cell>
          <cell r="D4465">
            <v>935000</v>
          </cell>
          <cell r="E4465">
            <v>0</v>
          </cell>
          <cell r="F4465">
            <v>0</v>
          </cell>
          <cell r="G4465">
            <v>75000</v>
          </cell>
          <cell r="H4465">
            <v>0</v>
          </cell>
          <cell r="I4465">
            <v>0</v>
          </cell>
          <cell r="J4465">
            <v>1120000</v>
          </cell>
        </row>
        <row r="4466">
          <cell r="A4466" t="str">
            <v>P78957</v>
          </cell>
          <cell r="B4466" t="str">
            <v>SUTRISNO</v>
          </cell>
          <cell r="C4466" t="str">
            <v>13270</v>
          </cell>
          <cell r="D4466">
            <v>1744000</v>
          </cell>
          <cell r="E4466">
            <v>174400</v>
          </cell>
          <cell r="F4466">
            <v>174400</v>
          </cell>
          <cell r="G4466">
            <v>300000</v>
          </cell>
          <cell r="H4466">
            <v>1500000</v>
          </cell>
          <cell r="I4466">
            <v>0</v>
          </cell>
          <cell r="J4466">
            <v>3336000</v>
          </cell>
        </row>
        <row r="4467">
          <cell r="A4467" t="str">
            <v>P80300</v>
          </cell>
          <cell r="B4467" t="str">
            <v>YUSUF S.E.</v>
          </cell>
          <cell r="C4467" t="str">
            <v>13270</v>
          </cell>
          <cell r="D4467">
            <v>1923000</v>
          </cell>
          <cell r="E4467">
            <v>192300</v>
          </cell>
          <cell r="F4467">
            <v>192300</v>
          </cell>
          <cell r="G4467">
            <v>300000</v>
          </cell>
          <cell r="H4467">
            <v>1600000</v>
          </cell>
          <cell r="I4467">
            <v>0</v>
          </cell>
          <cell r="J4467">
            <v>4031000</v>
          </cell>
        </row>
        <row r="4468">
          <cell r="A4468" t="str">
            <v>P82167</v>
          </cell>
          <cell r="B4468" t="str">
            <v>ARBAYANTI</v>
          </cell>
          <cell r="C4468" t="str">
            <v>13270</v>
          </cell>
          <cell r="D4468">
            <v>1164000</v>
          </cell>
          <cell r="E4468">
            <v>116400</v>
          </cell>
          <cell r="F4468">
            <v>116400</v>
          </cell>
          <cell r="G4468">
            <v>300000</v>
          </cell>
          <cell r="H4468">
            <v>0</v>
          </cell>
          <cell r="I4468">
            <v>352000</v>
          </cell>
          <cell r="J4468">
            <v>2111000</v>
          </cell>
        </row>
        <row r="4469">
          <cell r="A4469" t="str">
            <v>P82255</v>
          </cell>
          <cell r="B4469" t="str">
            <v>RAMADHANY, S.HUT.</v>
          </cell>
          <cell r="C4469" t="str">
            <v>13270</v>
          </cell>
          <cell r="D4469">
            <v>1377000</v>
          </cell>
          <cell r="E4469">
            <v>137700</v>
          </cell>
          <cell r="F4469">
            <v>68850</v>
          </cell>
          <cell r="G4469">
            <v>225000</v>
          </cell>
          <cell r="H4469">
            <v>0</v>
          </cell>
          <cell r="I4469">
            <v>583000</v>
          </cell>
          <cell r="J4469">
            <v>2263000</v>
          </cell>
        </row>
        <row r="4470">
          <cell r="A4470" t="str">
            <v>P82452</v>
          </cell>
          <cell r="B4470" t="str">
            <v>PERDANA RAKHMAN</v>
          </cell>
          <cell r="C4470" t="str">
            <v>13270</v>
          </cell>
          <cell r="D4470">
            <v>1204000</v>
          </cell>
          <cell r="E4470">
            <v>120400</v>
          </cell>
          <cell r="F4470">
            <v>60200</v>
          </cell>
          <cell r="G4470">
            <v>225000</v>
          </cell>
          <cell r="H4470">
            <v>0</v>
          </cell>
          <cell r="I4470">
            <v>825000</v>
          </cell>
          <cell r="J4470">
            <v>2111000</v>
          </cell>
        </row>
        <row r="4471">
          <cell r="A4471" t="str">
            <v>P82666</v>
          </cell>
          <cell r="B4471" t="str">
            <v>HENDRA SUPRIANSYAH</v>
          </cell>
          <cell r="C4471" t="str">
            <v>13270</v>
          </cell>
          <cell r="D4471">
            <v>1052000</v>
          </cell>
          <cell r="E4471">
            <v>105200</v>
          </cell>
          <cell r="F4471">
            <v>52600</v>
          </cell>
          <cell r="G4471">
            <v>225000</v>
          </cell>
          <cell r="H4471">
            <v>0</v>
          </cell>
          <cell r="I4471">
            <v>352000</v>
          </cell>
          <cell r="J4471">
            <v>2034000</v>
          </cell>
        </row>
        <row r="4472">
          <cell r="A4472" t="str">
            <v>P82948</v>
          </cell>
          <cell r="B4472" t="str">
            <v>DARA PARAMITA</v>
          </cell>
          <cell r="C4472" t="str">
            <v>13270</v>
          </cell>
          <cell r="D4472">
            <v>1145000</v>
          </cell>
          <cell r="E4472">
            <v>0</v>
          </cell>
          <cell r="F4472">
            <v>0</v>
          </cell>
          <cell r="G4472">
            <v>75000</v>
          </cell>
          <cell r="H4472">
            <v>0</v>
          </cell>
          <cell r="I4472">
            <v>825000</v>
          </cell>
          <cell r="J4472">
            <v>2111000</v>
          </cell>
        </row>
        <row r="4473">
          <cell r="A4473" t="str">
            <v>Q00227</v>
          </cell>
          <cell r="B4473" t="str">
            <v>RETNO PURWANTI</v>
          </cell>
          <cell r="C4473" t="str">
            <v>13270</v>
          </cell>
          <cell r="D4473">
            <v>935000</v>
          </cell>
          <cell r="E4473">
            <v>0</v>
          </cell>
          <cell r="F4473">
            <v>0</v>
          </cell>
          <cell r="G4473">
            <v>75000</v>
          </cell>
          <cell r="H4473">
            <v>0</v>
          </cell>
          <cell r="I4473">
            <v>0</v>
          </cell>
          <cell r="J4473">
            <v>1210000</v>
          </cell>
        </row>
        <row r="4474">
          <cell r="A4474" t="str">
            <v>Q00228</v>
          </cell>
          <cell r="B4474" t="str">
            <v>SRI SULASTRI</v>
          </cell>
          <cell r="C4474" t="str">
            <v>13270</v>
          </cell>
          <cell r="D4474">
            <v>935000</v>
          </cell>
          <cell r="E4474">
            <v>0</v>
          </cell>
          <cell r="F4474">
            <v>0</v>
          </cell>
          <cell r="G4474">
            <v>75000</v>
          </cell>
          <cell r="H4474">
            <v>0</v>
          </cell>
          <cell r="I4474">
            <v>0</v>
          </cell>
          <cell r="J4474">
            <v>1210000</v>
          </cell>
        </row>
        <row r="4475">
          <cell r="A4475" t="str">
            <v>P80124</v>
          </cell>
          <cell r="B4475" t="str">
            <v>KARJO ALI SOFIIN</v>
          </cell>
          <cell r="C4475" t="str">
            <v>13280</v>
          </cell>
          <cell r="D4475">
            <v>1744000</v>
          </cell>
          <cell r="E4475">
            <v>174400</v>
          </cell>
          <cell r="F4475">
            <v>87200</v>
          </cell>
          <cell r="G4475">
            <v>225000</v>
          </cell>
          <cell r="H4475">
            <v>1500000</v>
          </cell>
          <cell r="I4475">
            <v>0</v>
          </cell>
          <cell r="J4475">
            <v>3614000</v>
          </cell>
        </row>
        <row r="4476">
          <cell r="A4476" t="str">
            <v>P82257</v>
          </cell>
          <cell r="B4476" t="str">
            <v>YASIR M., S.SOS.</v>
          </cell>
          <cell r="C4476" t="str">
            <v>13280</v>
          </cell>
          <cell r="D4476">
            <v>1377000</v>
          </cell>
          <cell r="E4476">
            <v>137700</v>
          </cell>
          <cell r="F4476">
            <v>68850</v>
          </cell>
          <cell r="G4476">
            <v>225000</v>
          </cell>
          <cell r="H4476">
            <v>0</v>
          </cell>
          <cell r="I4476">
            <v>825000</v>
          </cell>
          <cell r="J4476">
            <v>2263000</v>
          </cell>
        </row>
        <row r="4477">
          <cell r="A4477" t="str">
            <v>P82270</v>
          </cell>
          <cell r="B4477" t="str">
            <v>JAELANI SALIM, SP.</v>
          </cell>
          <cell r="C4477" t="str">
            <v>13280</v>
          </cell>
          <cell r="D4477">
            <v>1377000</v>
          </cell>
          <cell r="E4477">
            <v>137700</v>
          </cell>
          <cell r="F4477">
            <v>68850</v>
          </cell>
          <cell r="G4477">
            <v>225000</v>
          </cell>
          <cell r="H4477">
            <v>0</v>
          </cell>
          <cell r="I4477">
            <v>825000</v>
          </cell>
          <cell r="J4477">
            <v>2263000</v>
          </cell>
        </row>
        <row r="4478">
          <cell r="A4478" t="str">
            <v>P82667</v>
          </cell>
          <cell r="B4478" t="str">
            <v>HARI ANGGARA SOMA</v>
          </cell>
          <cell r="C4478" t="str">
            <v>13280</v>
          </cell>
          <cell r="D4478">
            <v>1052000</v>
          </cell>
          <cell r="E4478">
            <v>105200</v>
          </cell>
          <cell r="F4478">
            <v>0</v>
          </cell>
          <cell r="G4478">
            <v>150000</v>
          </cell>
          <cell r="H4478">
            <v>0</v>
          </cell>
          <cell r="I4478">
            <v>330000</v>
          </cell>
          <cell r="J4478">
            <v>1946000</v>
          </cell>
        </row>
        <row r="4479">
          <cell r="A4479" t="str">
            <v>P82974</v>
          </cell>
          <cell r="B4479" t="str">
            <v>WISNU RIYADI</v>
          </cell>
          <cell r="C4479" t="str">
            <v>13280</v>
          </cell>
          <cell r="D4479">
            <v>1145000</v>
          </cell>
          <cell r="E4479">
            <v>0</v>
          </cell>
          <cell r="F4479">
            <v>0</v>
          </cell>
          <cell r="G4479">
            <v>75000</v>
          </cell>
          <cell r="H4479">
            <v>0</v>
          </cell>
          <cell r="I4479">
            <v>495000</v>
          </cell>
          <cell r="J4479">
            <v>2019000</v>
          </cell>
        </row>
        <row r="4480">
          <cell r="A4480" t="str">
            <v>Q00238</v>
          </cell>
          <cell r="B4480" t="str">
            <v>SHOLEHA</v>
          </cell>
          <cell r="C4480" t="str">
            <v>13280</v>
          </cell>
          <cell r="D4480">
            <v>935000</v>
          </cell>
          <cell r="E4480">
            <v>0</v>
          </cell>
          <cell r="F4480">
            <v>0</v>
          </cell>
          <cell r="G4480">
            <v>75000</v>
          </cell>
          <cell r="H4480">
            <v>0</v>
          </cell>
          <cell r="I4480">
            <v>0</v>
          </cell>
          <cell r="J4480">
            <v>1210000</v>
          </cell>
        </row>
        <row r="4481">
          <cell r="A4481" t="str">
            <v>P80195</v>
          </cell>
          <cell r="B4481" t="str">
            <v>ANASTAH SYAM</v>
          </cell>
          <cell r="C4481" t="str">
            <v>13290</v>
          </cell>
          <cell r="D4481">
            <v>1538000</v>
          </cell>
          <cell r="E4481">
            <v>153800</v>
          </cell>
          <cell r="F4481">
            <v>153800</v>
          </cell>
          <cell r="G4481">
            <v>300000</v>
          </cell>
          <cell r="H4481">
            <v>0</v>
          </cell>
          <cell r="I4481">
            <v>297000</v>
          </cell>
          <cell r="J4481">
            <v>1959000</v>
          </cell>
        </row>
        <row r="4482">
          <cell r="A4482" t="str">
            <v>P80461</v>
          </cell>
          <cell r="B4482" t="str">
            <v>SETYO PRABOWO, SE</v>
          </cell>
          <cell r="C4482" t="str">
            <v>13290</v>
          </cell>
          <cell r="D4482">
            <v>1799000</v>
          </cell>
          <cell r="E4482">
            <v>179900</v>
          </cell>
          <cell r="F4482">
            <v>89950</v>
          </cell>
          <cell r="G4482">
            <v>225000</v>
          </cell>
          <cell r="H4482">
            <v>1500000</v>
          </cell>
          <cell r="I4482">
            <v>0</v>
          </cell>
          <cell r="J4482">
            <v>3225000</v>
          </cell>
        </row>
        <row r="4483">
          <cell r="A4483" t="str">
            <v>P81891</v>
          </cell>
          <cell r="B4483" t="str">
            <v>FITRI YANTINAH</v>
          </cell>
          <cell r="C4483" t="str">
            <v>13290</v>
          </cell>
          <cell r="D4483">
            <v>1246000</v>
          </cell>
          <cell r="E4483">
            <v>124600</v>
          </cell>
          <cell r="F4483">
            <v>124600</v>
          </cell>
          <cell r="G4483">
            <v>300000</v>
          </cell>
          <cell r="H4483">
            <v>0</v>
          </cell>
          <cell r="I4483">
            <v>825000</v>
          </cell>
          <cell r="J4483">
            <v>1959000</v>
          </cell>
        </row>
        <row r="4484">
          <cell r="A4484" t="str">
            <v>P83419</v>
          </cell>
          <cell r="B4484" t="str">
            <v>M IRFANDY IZHAR</v>
          </cell>
          <cell r="C4484" t="str">
            <v>13290</v>
          </cell>
          <cell r="D4484">
            <v>946400</v>
          </cell>
          <cell r="E4484">
            <v>0</v>
          </cell>
          <cell r="F4484">
            <v>0</v>
          </cell>
          <cell r="G4484">
            <v>75000</v>
          </cell>
          <cell r="H4484">
            <v>0</v>
          </cell>
          <cell r="I4484">
            <v>0</v>
          </cell>
          <cell r="J4484">
            <v>1409600</v>
          </cell>
        </row>
        <row r="4485">
          <cell r="A4485" t="str">
            <v>P78996</v>
          </cell>
          <cell r="B4485" t="str">
            <v>AGUS PURWADI,SE. MM.</v>
          </cell>
          <cell r="C4485" t="str">
            <v>13300</v>
          </cell>
          <cell r="D4485">
            <v>1927000</v>
          </cell>
          <cell r="E4485">
            <v>192700</v>
          </cell>
          <cell r="F4485">
            <v>192700</v>
          </cell>
          <cell r="G4485">
            <v>300000</v>
          </cell>
          <cell r="H4485">
            <v>1500000</v>
          </cell>
          <cell r="I4485">
            <v>0</v>
          </cell>
          <cell r="J4485">
            <v>3614000</v>
          </cell>
        </row>
        <row r="4486">
          <cell r="A4486" t="str">
            <v>P82162</v>
          </cell>
          <cell r="B4486" t="str">
            <v>MIRZA PRAVITA SARI, SE.</v>
          </cell>
          <cell r="C4486" t="str">
            <v>13300</v>
          </cell>
          <cell r="D4486">
            <v>1164000</v>
          </cell>
          <cell r="E4486">
            <v>0</v>
          </cell>
          <cell r="F4486">
            <v>0</v>
          </cell>
          <cell r="G4486">
            <v>75000</v>
          </cell>
          <cell r="H4486">
            <v>0</v>
          </cell>
          <cell r="I4486">
            <v>330000</v>
          </cell>
          <cell r="J4486">
            <v>2111000</v>
          </cell>
        </row>
        <row r="4487">
          <cell r="A4487" t="str">
            <v>P82462</v>
          </cell>
          <cell r="B4487" t="str">
            <v>ZULKIFLI SILI</v>
          </cell>
          <cell r="C4487" t="str">
            <v>13300</v>
          </cell>
          <cell r="D4487">
            <v>1204000</v>
          </cell>
          <cell r="E4487">
            <v>120400</v>
          </cell>
          <cell r="F4487">
            <v>0</v>
          </cell>
          <cell r="G4487">
            <v>150000</v>
          </cell>
          <cell r="H4487">
            <v>0</v>
          </cell>
          <cell r="I4487">
            <v>825000</v>
          </cell>
          <cell r="J4487">
            <v>2111000</v>
          </cell>
        </row>
        <row r="4488">
          <cell r="A4488" t="str">
            <v>P82593</v>
          </cell>
          <cell r="B4488" t="str">
            <v>FAISAL, S.PD.</v>
          </cell>
          <cell r="C4488" t="str">
            <v>13300</v>
          </cell>
          <cell r="D4488">
            <v>1052000</v>
          </cell>
          <cell r="E4488">
            <v>105200</v>
          </cell>
          <cell r="F4488">
            <v>105200</v>
          </cell>
          <cell r="G4488">
            <v>300000</v>
          </cell>
          <cell r="H4488">
            <v>0</v>
          </cell>
          <cell r="I4488">
            <v>825000</v>
          </cell>
          <cell r="J4488">
            <v>2034000</v>
          </cell>
        </row>
        <row r="4489">
          <cell r="A4489" t="str">
            <v>Q00245</v>
          </cell>
          <cell r="B4489" t="str">
            <v>ANNA KURNIAWATI</v>
          </cell>
          <cell r="C4489" t="str">
            <v>13300</v>
          </cell>
          <cell r="D4489">
            <v>935000</v>
          </cell>
          <cell r="E4489">
            <v>0</v>
          </cell>
          <cell r="F4489">
            <v>0</v>
          </cell>
          <cell r="G4489">
            <v>75000</v>
          </cell>
          <cell r="H4489">
            <v>0</v>
          </cell>
          <cell r="I4489">
            <v>0</v>
          </cell>
          <cell r="J4489">
            <v>1210000</v>
          </cell>
        </row>
        <row r="4490">
          <cell r="A4490" t="str">
            <v>P76277</v>
          </cell>
          <cell r="B4490" t="str">
            <v>LAMAJI</v>
          </cell>
          <cell r="C4490" t="str">
            <v>13310</v>
          </cell>
          <cell r="D4490">
            <v>1538000</v>
          </cell>
          <cell r="E4490">
            <v>153800</v>
          </cell>
          <cell r="F4490">
            <v>153800</v>
          </cell>
          <cell r="G4490">
            <v>300000</v>
          </cell>
          <cell r="H4490">
            <v>0</v>
          </cell>
          <cell r="I4490">
            <v>297000</v>
          </cell>
          <cell r="J4490">
            <v>1898000</v>
          </cell>
        </row>
        <row r="4491">
          <cell r="A4491" t="str">
            <v>P77300</v>
          </cell>
          <cell r="B4491" t="str">
            <v>ANDRY DESANDRY, S.E</v>
          </cell>
          <cell r="C4491" t="str">
            <v>13310</v>
          </cell>
          <cell r="D4491">
            <v>1869000</v>
          </cell>
          <cell r="E4491">
            <v>186900</v>
          </cell>
          <cell r="F4491">
            <v>186900</v>
          </cell>
          <cell r="G4491">
            <v>300000</v>
          </cell>
          <cell r="H4491">
            <v>1500000</v>
          </cell>
          <cell r="I4491">
            <v>0</v>
          </cell>
          <cell r="J4491">
            <v>3125000</v>
          </cell>
        </row>
        <row r="4492">
          <cell r="A4492" t="str">
            <v>P80857</v>
          </cell>
          <cell r="B4492" t="str">
            <v>EDY KUNCORO</v>
          </cell>
          <cell r="C4492" t="str">
            <v>13310</v>
          </cell>
          <cell r="D4492">
            <v>1333000</v>
          </cell>
          <cell r="E4492">
            <v>133300</v>
          </cell>
          <cell r="F4492">
            <v>133300</v>
          </cell>
          <cell r="G4492">
            <v>300000</v>
          </cell>
          <cell r="H4492">
            <v>0</v>
          </cell>
          <cell r="I4492">
            <v>825000</v>
          </cell>
          <cell r="J4492">
            <v>1967000</v>
          </cell>
        </row>
        <row r="4493">
          <cell r="A4493" t="str">
            <v>P82176</v>
          </cell>
          <cell r="B4493" t="str">
            <v>SYAINI</v>
          </cell>
          <cell r="C4493" t="str">
            <v>13310</v>
          </cell>
          <cell r="D4493">
            <v>1164000</v>
          </cell>
          <cell r="E4493">
            <v>116400</v>
          </cell>
          <cell r="F4493">
            <v>58200</v>
          </cell>
          <cell r="G4493">
            <v>225000</v>
          </cell>
          <cell r="H4493">
            <v>0</v>
          </cell>
          <cell r="I4493">
            <v>407000</v>
          </cell>
          <cell r="J4493">
            <v>1898000</v>
          </cell>
        </row>
        <row r="4494">
          <cell r="A4494" t="str">
            <v>Q00299</v>
          </cell>
          <cell r="B4494" t="str">
            <v>UTIN AYU ERFIANI</v>
          </cell>
          <cell r="C4494" t="str">
            <v>13310</v>
          </cell>
          <cell r="D4494">
            <v>935000</v>
          </cell>
          <cell r="E4494">
            <v>0</v>
          </cell>
          <cell r="F4494">
            <v>0</v>
          </cell>
          <cell r="G4494">
            <v>75000</v>
          </cell>
          <cell r="H4494">
            <v>0</v>
          </cell>
          <cell r="I4494">
            <v>0</v>
          </cell>
          <cell r="J4494">
            <v>1090000</v>
          </cell>
        </row>
        <row r="4495">
          <cell r="A4495" t="str">
            <v>P80306</v>
          </cell>
          <cell r="B4495" t="str">
            <v>AHDIANI NOOR, S.E.</v>
          </cell>
          <cell r="C4495" t="str">
            <v>13320</v>
          </cell>
          <cell r="D4495">
            <v>1923000</v>
          </cell>
          <cell r="E4495">
            <v>192300</v>
          </cell>
          <cell r="F4495">
            <v>192300</v>
          </cell>
          <cell r="G4495">
            <v>300000</v>
          </cell>
          <cell r="H4495">
            <v>1500000</v>
          </cell>
          <cell r="I4495">
            <v>0</v>
          </cell>
          <cell r="J4495">
            <v>3354000</v>
          </cell>
        </row>
        <row r="4496">
          <cell r="A4496" t="str">
            <v>P80431</v>
          </cell>
          <cell r="B4496" t="str">
            <v>SAHAT MULATUA P, S.Sos.</v>
          </cell>
          <cell r="C4496" t="str">
            <v>13320</v>
          </cell>
          <cell r="D4496">
            <v>1577000</v>
          </cell>
          <cell r="E4496">
            <v>157700</v>
          </cell>
          <cell r="F4496">
            <v>157700</v>
          </cell>
          <cell r="G4496">
            <v>300000</v>
          </cell>
          <cell r="H4496">
            <v>0</v>
          </cell>
          <cell r="I4496">
            <v>825000</v>
          </cell>
          <cell r="J4496">
            <v>2172000</v>
          </cell>
        </row>
        <row r="4497">
          <cell r="A4497" t="str">
            <v>P81867</v>
          </cell>
          <cell r="B4497" t="str">
            <v>MUHAMMAD WAHIDIN</v>
          </cell>
          <cell r="C4497" t="str">
            <v>13320</v>
          </cell>
          <cell r="D4497">
            <v>1207000</v>
          </cell>
          <cell r="E4497">
            <v>120700</v>
          </cell>
          <cell r="F4497">
            <v>60350</v>
          </cell>
          <cell r="G4497">
            <v>225000</v>
          </cell>
          <cell r="H4497">
            <v>0</v>
          </cell>
          <cell r="I4497">
            <v>330000</v>
          </cell>
          <cell r="J4497">
            <v>1888000</v>
          </cell>
        </row>
        <row r="4498">
          <cell r="A4498" t="str">
            <v>P82964</v>
          </cell>
          <cell r="B4498" t="str">
            <v>ASTON GRIMALDI</v>
          </cell>
          <cell r="C4498" t="str">
            <v>13320</v>
          </cell>
          <cell r="D4498">
            <v>1145000</v>
          </cell>
          <cell r="E4498">
            <v>0</v>
          </cell>
          <cell r="F4498">
            <v>0</v>
          </cell>
          <cell r="G4498">
            <v>75000</v>
          </cell>
          <cell r="H4498">
            <v>0</v>
          </cell>
          <cell r="I4498">
            <v>495000</v>
          </cell>
          <cell r="J4498">
            <v>1959000</v>
          </cell>
        </row>
        <row r="4499">
          <cell r="A4499" t="str">
            <v>Q00273</v>
          </cell>
          <cell r="B4499" t="str">
            <v>HERLINA SARI</v>
          </cell>
          <cell r="C4499" t="str">
            <v>13320</v>
          </cell>
          <cell r="D4499">
            <v>935000</v>
          </cell>
          <cell r="E4499">
            <v>0</v>
          </cell>
          <cell r="F4499">
            <v>0</v>
          </cell>
          <cell r="G4499">
            <v>75000</v>
          </cell>
          <cell r="H4499">
            <v>0</v>
          </cell>
          <cell r="I4499">
            <v>0</v>
          </cell>
          <cell r="J4499">
            <v>1120000</v>
          </cell>
        </row>
        <row r="4500">
          <cell r="A4500" t="str">
            <v>P54415</v>
          </cell>
          <cell r="B4500" t="str">
            <v>SUDARTO,S.E.</v>
          </cell>
          <cell r="C4500" t="str">
            <v>13330</v>
          </cell>
          <cell r="D4500">
            <v>2442000</v>
          </cell>
          <cell r="E4500">
            <v>244200</v>
          </cell>
          <cell r="F4500">
            <v>244200</v>
          </cell>
          <cell r="G4500">
            <v>300000</v>
          </cell>
          <cell r="H4500">
            <v>1600000</v>
          </cell>
          <cell r="I4500">
            <v>0</v>
          </cell>
          <cell r="J4500">
            <v>3614000</v>
          </cell>
        </row>
        <row r="4501">
          <cell r="A4501" t="str">
            <v>P82268</v>
          </cell>
          <cell r="B4501" t="str">
            <v>SARDIANSYAH, A.MD.</v>
          </cell>
          <cell r="C4501" t="str">
            <v>13330</v>
          </cell>
          <cell r="D4501">
            <v>1377000</v>
          </cell>
          <cell r="E4501">
            <v>137700</v>
          </cell>
          <cell r="F4501">
            <v>0</v>
          </cell>
          <cell r="G4501">
            <v>150000</v>
          </cell>
          <cell r="H4501">
            <v>0</v>
          </cell>
          <cell r="I4501">
            <v>495000</v>
          </cell>
          <cell r="J4501">
            <v>2263000</v>
          </cell>
        </row>
        <row r="4502">
          <cell r="A4502" t="str">
            <v>P82442</v>
          </cell>
          <cell r="B4502" t="str">
            <v>ERIK TOMIJANARKO, SE</v>
          </cell>
          <cell r="C4502" t="str">
            <v>13330</v>
          </cell>
          <cell r="D4502">
            <v>1204000</v>
          </cell>
          <cell r="E4502">
            <v>0</v>
          </cell>
          <cell r="F4502">
            <v>0</v>
          </cell>
          <cell r="G4502">
            <v>75000</v>
          </cell>
          <cell r="H4502">
            <v>0</v>
          </cell>
          <cell r="I4502">
            <v>825000</v>
          </cell>
          <cell r="J4502">
            <v>2111000</v>
          </cell>
        </row>
        <row r="4503">
          <cell r="A4503" t="str">
            <v>P82671</v>
          </cell>
          <cell r="B4503" t="str">
            <v>SLAMET PURWANTO</v>
          </cell>
          <cell r="C4503" t="str">
            <v>13330</v>
          </cell>
          <cell r="D4503">
            <v>1052000</v>
          </cell>
          <cell r="E4503">
            <v>0</v>
          </cell>
          <cell r="F4503">
            <v>0</v>
          </cell>
          <cell r="G4503">
            <v>75000</v>
          </cell>
          <cell r="H4503">
            <v>0</v>
          </cell>
          <cell r="I4503">
            <v>330000</v>
          </cell>
          <cell r="J4503">
            <v>2034000</v>
          </cell>
        </row>
        <row r="4504">
          <cell r="A4504" t="str">
            <v>P82939</v>
          </cell>
          <cell r="B4504" t="str">
            <v>SOFYAN HAIRUN</v>
          </cell>
          <cell r="C4504" t="str">
            <v>13330</v>
          </cell>
          <cell r="D4504">
            <v>1145000</v>
          </cell>
          <cell r="E4504">
            <v>0</v>
          </cell>
          <cell r="F4504">
            <v>0</v>
          </cell>
          <cell r="G4504">
            <v>75000</v>
          </cell>
          <cell r="H4504">
            <v>0</v>
          </cell>
          <cell r="I4504">
            <v>495000</v>
          </cell>
          <cell r="J4504">
            <v>2111000</v>
          </cell>
        </row>
        <row r="4505">
          <cell r="A4505" t="str">
            <v>Q00229</v>
          </cell>
          <cell r="B4505" t="str">
            <v>NORLINA</v>
          </cell>
          <cell r="C4505" t="str">
            <v>13330</v>
          </cell>
          <cell r="D4505">
            <v>935000</v>
          </cell>
          <cell r="E4505">
            <v>0</v>
          </cell>
          <cell r="F4505">
            <v>0</v>
          </cell>
          <cell r="G4505">
            <v>75000</v>
          </cell>
          <cell r="H4505">
            <v>0</v>
          </cell>
          <cell r="I4505">
            <v>0</v>
          </cell>
          <cell r="J4505">
            <v>1210000</v>
          </cell>
        </row>
        <row r="4506">
          <cell r="A4506" t="str">
            <v>Q00230</v>
          </cell>
          <cell r="B4506" t="str">
            <v>NENI NORHANA</v>
          </cell>
          <cell r="C4506" t="str">
            <v>13330</v>
          </cell>
          <cell r="D4506">
            <v>935000</v>
          </cell>
          <cell r="E4506">
            <v>0</v>
          </cell>
          <cell r="F4506">
            <v>0</v>
          </cell>
          <cell r="G4506">
            <v>75000</v>
          </cell>
          <cell r="H4506">
            <v>0</v>
          </cell>
          <cell r="I4506">
            <v>0</v>
          </cell>
          <cell r="J4506">
            <v>1210000</v>
          </cell>
        </row>
        <row r="4507">
          <cell r="A4507" t="str">
            <v>P76709</v>
          </cell>
          <cell r="B4507" t="str">
            <v>PRAMONO</v>
          </cell>
          <cell r="C4507" t="str">
            <v>13340</v>
          </cell>
          <cell r="D4507">
            <v>1748000</v>
          </cell>
          <cell r="E4507">
            <v>174800</v>
          </cell>
          <cell r="F4507">
            <v>87400</v>
          </cell>
          <cell r="G4507">
            <v>225000</v>
          </cell>
          <cell r="H4507">
            <v>0</v>
          </cell>
          <cell r="I4507">
            <v>583000</v>
          </cell>
          <cell r="J4507">
            <v>2340000</v>
          </cell>
        </row>
        <row r="4508">
          <cell r="A4508" t="str">
            <v>P80298</v>
          </cell>
          <cell r="B4508" t="str">
            <v>HARIADY,S.E.</v>
          </cell>
          <cell r="C4508" t="str">
            <v>13340</v>
          </cell>
          <cell r="D4508">
            <v>1861000</v>
          </cell>
          <cell r="E4508">
            <v>186100</v>
          </cell>
          <cell r="F4508">
            <v>93050</v>
          </cell>
          <cell r="G4508">
            <v>225000</v>
          </cell>
          <cell r="H4508">
            <v>0</v>
          </cell>
          <cell r="I4508">
            <v>825000</v>
          </cell>
          <cell r="J4508">
            <v>2569000</v>
          </cell>
        </row>
        <row r="4509">
          <cell r="A4509" t="str">
            <v>P80326</v>
          </cell>
          <cell r="B4509" t="str">
            <v>EKO DANARTO</v>
          </cell>
          <cell r="C4509" t="str">
            <v>13340</v>
          </cell>
          <cell r="D4509">
            <v>1686000</v>
          </cell>
          <cell r="E4509">
            <v>168600</v>
          </cell>
          <cell r="F4509">
            <v>168600</v>
          </cell>
          <cell r="G4509">
            <v>300000</v>
          </cell>
          <cell r="H4509">
            <v>1500000</v>
          </cell>
          <cell r="I4509">
            <v>0</v>
          </cell>
          <cell r="J4509">
            <v>3614000</v>
          </cell>
        </row>
        <row r="4510">
          <cell r="A4510" t="str">
            <v>P82668</v>
          </cell>
          <cell r="B4510" t="str">
            <v>MUHAMMAD SAPUTRA</v>
          </cell>
          <cell r="C4510" t="str">
            <v>13340</v>
          </cell>
          <cell r="D4510">
            <v>1052000</v>
          </cell>
          <cell r="E4510">
            <v>105200</v>
          </cell>
          <cell r="F4510">
            <v>52600</v>
          </cell>
          <cell r="G4510">
            <v>225000</v>
          </cell>
          <cell r="H4510">
            <v>0</v>
          </cell>
          <cell r="I4510">
            <v>330000</v>
          </cell>
          <cell r="J4510">
            <v>2034000</v>
          </cell>
        </row>
        <row r="4511">
          <cell r="A4511" t="str">
            <v>P82954</v>
          </cell>
          <cell r="B4511" t="str">
            <v>AHMED MIRZA</v>
          </cell>
          <cell r="C4511" t="str">
            <v>13340</v>
          </cell>
          <cell r="D4511">
            <v>1145000</v>
          </cell>
          <cell r="E4511">
            <v>0</v>
          </cell>
          <cell r="F4511">
            <v>0</v>
          </cell>
          <cell r="G4511">
            <v>75000</v>
          </cell>
          <cell r="H4511">
            <v>0</v>
          </cell>
          <cell r="I4511">
            <v>825000</v>
          </cell>
          <cell r="J4511">
            <v>2111000</v>
          </cell>
        </row>
        <row r="4512">
          <cell r="A4512" t="str">
            <v>P83415</v>
          </cell>
          <cell r="B4512" t="str">
            <v>MARYAM JAMILAH</v>
          </cell>
          <cell r="C4512" t="str">
            <v>13340</v>
          </cell>
          <cell r="D4512">
            <v>946400</v>
          </cell>
          <cell r="E4512">
            <v>0</v>
          </cell>
          <cell r="F4512">
            <v>0</v>
          </cell>
          <cell r="G4512">
            <v>75000</v>
          </cell>
          <cell r="H4512">
            <v>0</v>
          </cell>
          <cell r="I4512">
            <v>0</v>
          </cell>
          <cell r="J4512">
            <v>1523200</v>
          </cell>
        </row>
        <row r="4513">
          <cell r="A4513" t="str">
            <v>Q00246</v>
          </cell>
          <cell r="B4513" t="str">
            <v>FITIRIANA INDAH</v>
          </cell>
          <cell r="C4513" t="str">
            <v>13340</v>
          </cell>
          <cell r="D4513">
            <v>935000</v>
          </cell>
          <cell r="E4513">
            <v>0</v>
          </cell>
          <cell r="F4513">
            <v>0</v>
          </cell>
          <cell r="G4513">
            <v>75000</v>
          </cell>
          <cell r="H4513">
            <v>0</v>
          </cell>
          <cell r="I4513">
            <v>0</v>
          </cell>
          <cell r="J4513">
            <v>1210000</v>
          </cell>
        </row>
        <row r="4514">
          <cell r="A4514" t="str">
            <v>P80313</v>
          </cell>
          <cell r="B4514" t="str">
            <v>RAHMANI, S.E.</v>
          </cell>
          <cell r="C4514" t="str">
            <v>13350</v>
          </cell>
          <cell r="D4514">
            <v>1923000</v>
          </cell>
          <cell r="E4514">
            <v>192300</v>
          </cell>
          <cell r="F4514">
            <v>192300</v>
          </cell>
          <cell r="G4514">
            <v>300000</v>
          </cell>
          <cell r="H4514">
            <v>1500000</v>
          </cell>
          <cell r="I4514">
            <v>0</v>
          </cell>
          <cell r="J4514">
            <v>3354000</v>
          </cell>
        </row>
        <row r="4515">
          <cell r="A4515" t="str">
            <v>P80846</v>
          </cell>
          <cell r="B4515" t="str">
            <v>GUSTI  KESUMA, S.E</v>
          </cell>
          <cell r="C4515" t="str">
            <v>13350</v>
          </cell>
          <cell r="D4515">
            <v>1377000</v>
          </cell>
          <cell r="E4515">
            <v>137700</v>
          </cell>
          <cell r="F4515">
            <v>68850</v>
          </cell>
          <cell r="G4515">
            <v>225000</v>
          </cell>
          <cell r="H4515">
            <v>0</v>
          </cell>
          <cell r="I4515">
            <v>583000</v>
          </cell>
          <cell r="J4515">
            <v>2101000</v>
          </cell>
        </row>
        <row r="4516">
          <cell r="A4516" t="str">
            <v>P81875</v>
          </cell>
          <cell r="B4516" t="str">
            <v>NASRUL, SE</v>
          </cell>
          <cell r="C4516" t="str">
            <v>13350</v>
          </cell>
          <cell r="D4516">
            <v>1207000</v>
          </cell>
          <cell r="E4516">
            <v>120700</v>
          </cell>
          <cell r="F4516">
            <v>120700</v>
          </cell>
          <cell r="G4516">
            <v>300000</v>
          </cell>
          <cell r="H4516">
            <v>0</v>
          </cell>
          <cell r="I4516">
            <v>330000</v>
          </cell>
          <cell r="J4516">
            <v>1888000</v>
          </cell>
        </row>
        <row r="4517">
          <cell r="A4517" t="str">
            <v>P81887</v>
          </cell>
          <cell r="B4517" t="str">
            <v>ANITA MULYANTI</v>
          </cell>
          <cell r="C4517" t="str">
            <v>13350</v>
          </cell>
          <cell r="D4517">
            <v>1246000</v>
          </cell>
          <cell r="E4517">
            <v>124600</v>
          </cell>
          <cell r="F4517">
            <v>124600</v>
          </cell>
          <cell r="G4517">
            <v>300000</v>
          </cell>
          <cell r="H4517">
            <v>0</v>
          </cell>
          <cell r="I4517">
            <v>825000</v>
          </cell>
          <cell r="J4517">
            <v>1959000</v>
          </cell>
        </row>
        <row r="4518">
          <cell r="A4518" t="str">
            <v>P82161</v>
          </cell>
          <cell r="B4518" t="str">
            <v>PARJIMIN</v>
          </cell>
          <cell r="C4518" t="str">
            <v>13350</v>
          </cell>
          <cell r="D4518">
            <v>1164000</v>
          </cell>
          <cell r="E4518">
            <v>116400</v>
          </cell>
          <cell r="F4518">
            <v>116400</v>
          </cell>
          <cell r="G4518">
            <v>300000</v>
          </cell>
          <cell r="H4518">
            <v>0</v>
          </cell>
          <cell r="I4518">
            <v>495000</v>
          </cell>
          <cell r="J4518">
            <v>1959000</v>
          </cell>
        </row>
        <row r="4519">
          <cell r="A4519" t="str">
            <v>P83420</v>
          </cell>
          <cell r="B4519" t="str">
            <v>FADLIANSYAH</v>
          </cell>
          <cell r="C4519" t="str">
            <v>13350</v>
          </cell>
          <cell r="D4519">
            <v>946400</v>
          </cell>
          <cell r="E4519">
            <v>0</v>
          </cell>
          <cell r="F4519">
            <v>0</v>
          </cell>
          <cell r="G4519">
            <v>75000</v>
          </cell>
          <cell r="H4519">
            <v>0</v>
          </cell>
          <cell r="I4519">
            <v>0</v>
          </cell>
          <cell r="J4519">
            <v>1409600</v>
          </cell>
        </row>
        <row r="4520">
          <cell r="A4520" t="str">
            <v>P80308</v>
          </cell>
          <cell r="B4520" t="str">
            <v>VERDI AZWAR, S.E.</v>
          </cell>
          <cell r="C4520" t="str">
            <v>13360</v>
          </cell>
          <cell r="D4520">
            <v>1923000</v>
          </cell>
          <cell r="E4520">
            <v>192300</v>
          </cell>
          <cell r="F4520">
            <v>192300</v>
          </cell>
          <cell r="G4520">
            <v>300000</v>
          </cell>
          <cell r="H4520">
            <v>1500000</v>
          </cell>
          <cell r="I4520">
            <v>0</v>
          </cell>
          <cell r="J4520">
            <v>4031000</v>
          </cell>
        </row>
        <row r="4521">
          <cell r="A4521" t="str">
            <v>P80844</v>
          </cell>
          <cell r="B4521" t="str">
            <v>ILYAS</v>
          </cell>
          <cell r="C4521" t="str">
            <v>13360</v>
          </cell>
          <cell r="D4521">
            <v>1425000</v>
          </cell>
          <cell r="E4521">
            <v>142500</v>
          </cell>
          <cell r="F4521">
            <v>142500</v>
          </cell>
          <cell r="G4521">
            <v>300000</v>
          </cell>
          <cell r="H4521">
            <v>0</v>
          </cell>
          <cell r="I4521">
            <v>825000</v>
          </cell>
          <cell r="J4521">
            <v>2263000</v>
          </cell>
        </row>
        <row r="4522">
          <cell r="A4522" t="str">
            <v>P81201</v>
          </cell>
          <cell r="B4522" t="str">
            <v>HERO ROBINSON, S.E.</v>
          </cell>
          <cell r="C4522" t="str">
            <v>13360</v>
          </cell>
          <cell r="D4522">
            <v>1738000</v>
          </cell>
          <cell r="E4522">
            <v>173800</v>
          </cell>
          <cell r="F4522">
            <v>173800</v>
          </cell>
          <cell r="G4522">
            <v>300000</v>
          </cell>
          <cell r="H4522">
            <v>900000</v>
          </cell>
          <cell r="I4522">
            <v>0</v>
          </cell>
          <cell r="J4522">
            <v>3192000</v>
          </cell>
        </row>
        <row r="4523">
          <cell r="A4523" t="str">
            <v>P81892</v>
          </cell>
          <cell r="B4523" t="str">
            <v>SIMAN</v>
          </cell>
          <cell r="C4523" t="str">
            <v>13360</v>
          </cell>
          <cell r="D4523">
            <v>1168000</v>
          </cell>
          <cell r="E4523">
            <v>116800</v>
          </cell>
          <cell r="F4523">
            <v>116800</v>
          </cell>
          <cell r="G4523">
            <v>300000</v>
          </cell>
          <cell r="H4523">
            <v>0</v>
          </cell>
          <cell r="I4523">
            <v>352000</v>
          </cell>
          <cell r="J4523">
            <v>1958000</v>
          </cell>
        </row>
        <row r="4524">
          <cell r="A4524" t="str">
            <v>P82953</v>
          </cell>
          <cell r="B4524" t="str">
            <v>BETTHA YULIANTORO</v>
          </cell>
          <cell r="C4524" t="str">
            <v>13360</v>
          </cell>
          <cell r="D4524">
            <v>1145000</v>
          </cell>
          <cell r="E4524">
            <v>0</v>
          </cell>
          <cell r="F4524">
            <v>0</v>
          </cell>
          <cell r="G4524">
            <v>75000</v>
          </cell>
          <cell r="H4524">
            <v>0</v>
          </cell>
          <cell r="I4524">
            <v>495000</v>
          </cell>
          <cell r="J4524">
            <v>2111000</v>
          </cell>
        </row>
        <row r="4525">
          <cell r="A4525" t="str">
            <v>P83418</v>
          </cell>
          <cell r="B4525" t="str">
            <v>IRVAN NUR</v>
          </cell>
          <cell r="C4525" t="str">
            <v>13360</v>
          </cell>
          <cell r="D4525">
            <v>946400</v>
          </cell>
          <cell r="E4525">
            <v>0</v>
          </cell>
          <cell r="F4525">
            <v>0</v>
          </cell>
          <cell r="G4525">
            <v>75000</v>
          </cell>
          <cell r="H4525">
            <v>0</v>
          </cell>
          <cell r="I4525">
            <v>0</v>
          </cell>
          <cell r="J4525">
            <v>1523200</v>
          </cell>
        </row>
        <row r="4526">
          <cell r="A4526" t="str">
            <v>Q00261</v>
          </cell>
          <cell r="B4526" t="str">
            <v>FAHMI SYARIF</v>
          </cell>
          <cell r="C4526" t="str">
            <v>13360</v>
          </cell>
          <cell r="D4526">
            <v>935000</v>
          </cell>
          <cell r="E4526">
            <v>0</v>
          </cell>
          <cell r="F4526">
            <v>0</v>
          </cell>
          <cell r="G4526">
            <v>75000</v>
          </cell>
          <cell r="H4526">
            <v>0</v>
          </cell>
          <cell r="I4526">
            <v>0</v>
          </cell>
          <cell r="J4526">
            <v>1210000</v>
          </cell>
        </row>
        <row r="4527">
          <cell r="A4527" t="str">
            <v>P80312</v>
          </cell>
          <cell r="B4527" t="str">
            <v>AGUS WIBOWO ISMUWARTO, S.E.</v>
          </cell>
          <cell r="C4527" t="str">
            <v>13370</v>
          </cell>
          <cell r="D4527">
            <v>1923000</v>
          </cell>
          <cell r="E4527">
            <v>192300</v>
          </cell>
          <cell r="F4527">
            <v>192300</v>
          </cell>
          <cell r="G4527">
            <v>300000</v>
          </cell>
          <cell r="H4527">
            <v>1500000</v>
          </cell>
          <cell r="I4527">
            <v>0</v>
          </cell>
          <cell r="J4527">
            <v>3614000</v>
          </cell>
        </row>
        <row r="4528">
          <cell r="A4528" t="str">
            <v>P82454</v>
          </cell>
          <cell r="B4528" t="str">
            <v>ROMI CANDRA PRAYOKI</v>
          </cell>
          <cell r="C4528" t="str">
            <v>13370</v>
          </cell>
          <cell r="D4528">
            <v>1204000</v>
          </cell>
          <cell r="E4528">
            <v>0</v>
          </cell>
          <cell r="F4528">
            <v>0</v>
          </cell>
          <cell r="G4528">
            <v>75000</v>
          </cell>
          <cell r="H4528">
            <v>0</v>
          </cell>
          <cell r="I4528">
            <v>495000</v>
          </cell>
          <cell r="J4528">
            <v>2111000</v>
          </cell>
        </row>
        <row r="4529">
          <cell r="A4529" t="str">
            <v>P82949</v>
          </cell>
          <cell r="B4529" t="str">
            <v>BUDIMAN</v>
          </cell>
          <cell r="C4529" t="str">
            <v>13370</v>
          </cell>
          <cell r="D4529">
            <v>1145000</v>
          </cell>
          <cell r="E4529">
            <v>0</v>
          </cell>
          <cell r="F4529">
            <v>0</v>
          </cell>
          <cell r="G4529">
            <v>75000</v>
          </cell>
          <cell r="H4529">
            <v>0</v>
          </cell>
          <cell r="I4529">
            <v>330000</v>
          </cell>
          <cell r="J4529">
            <v>2111000</v>
          </cell>
        </row>
        <row r="4530">
          <cell r="A4530" t="str">
            <v>P79649</v>
          </cell>
          <cell r="B4530" t="str">
            <v>ISKANDAR RIZA, SH,MM</v>
          </cell>
          <cell r="C4530" t="str">
            <v>13380</v>
          </cell>
          <cell r="D4530">
            <v>1577000</v>
          </cell>
          <cell r="E4530">
            <v>157700</v>
          </cell>
          <cell r="F4530">
            <v>78850</v>
          </cell>
          <cell r="G4530">
            <v>225000</v>
          </cell>
          <cell r="H4530">
            <v>900000</v>
          </cell>
          <cell r="I4530">
            <v>0</v>
          </cell>
          <cell r="J4530">
            <v>3075000</v>
          </cell>
        </row>
        <row r="4531">
          <cell r="A4531" t="str">
            <v>P81882</v>
          </cell>
          <cell r="B4531" t="str">
            <v>MARIONO</v>
          </cell>
          <cell r="C4531" t="str">
            <v>13380</v>
          </cell>
          <cell r="D4531">
            <v>1168000</v>
          </cell>
          <cell r="E4531">
            <v>0</v>
          </cell>
          <cell r="F4531">
            <v>0</v>
          </cell>
          <cell r="G4531">
            <v>75000</v>
          </cell>
          <cell r="H4531">
            <v>0</v>
          </cell>
          <cell r="I4531">
            <v>297000</v>
          </cell>
          <cell r="J4531">
            <v>1732000</v>
          </cell>
        </row>
        <row r="4532">
          <cell r="A4532" t="str">
            <v>P82170</v>
          </cell>
          <cell r="B4532" t="str">
            <v>RAHMADHANI, SE</v>
          </cell>
          <cell r="C4532" t="str">
            <v>13380</v>
          </cell>
          <cell r="D4532">
            <v>1126000</v>
          </cell>
          <cell r="E4532">
            <v>112600</v>
          </cell>
          <cell r="F4532">
            <v>56300</v>
          </cell>
          <cell r="G4532">
            <v>225000</v>
          </cell>
          <cell r="H4532">
            <v>0</v>
          </cell>
          <cell r="I4532">
            <v>407000</v>
          </cell>
          <cell r="J4532">
            <v>1888000</v>
          </cell>
        </row>
        <row r="4533">
          <cell r="A4533" t="str">
            <v>P83422</v>
          </cell>
          <cell r="B4533" t="str">
            <v>HAIRUDIN</v>
          </cell>
          <cell r="C4533" t="str">
            <v>13380</v>
          </cell>
          <cell r="D4533">
            <v>946400</v>
          </cell>
          <cell r="E4533">
            <v>0</v>
          </cell>
          <cell r="F4533">
            <v>0</v>
          </cell>
          <cell r="G4533">
            <v>75000</v>
          </cell>
          <cell r="H4533">
            <v>0</v>
          </cell>
          <cell r="I4533">
            <v>0</v>
          </cell>
          <cell r="J4533">
            <v>1409600</v>
          </cell>
        </row>
        <row r="4534">
          <cell r="A4534" t="str">
            <v>P77329</v>
          </cell>
          <cell r="B4534" t="str">
            <v>MARLIANNA, SE</v>
          </cell>
          <cell r="C4534" t="str">
            <v>13390</v>
          </cell>
          <cell r="D4534">
            <v>1689000</v>
          </cell>
          <cell r="E4534">
            <v>168900</v>
          </cell>
          <cell r="F4534">
            <v>253350</v>
          </cell>
          <cell r="G4534">
            <v>375000</v>
          </cell>
          <cell r="H4534">
            <v>0</v>
          </cell>
          <cell r="I4534">
            <v>825000</v>
          </cell>
          <cell r="J4534">
            <v>2340000</v>
          </cell>
        </row>
        <row r="4535">
          <cell r="A4535" t="str">
            <v>P79683</v>
          </cell>
          <cell r="B4535" t="str">
            <v>SUPRIYATI, SE</v>
          </cell>
          <cell r="C4535" t="str">
            <v>13390</v>
          </cell>
          <cell r="D4535">
            <v>1686000</v>
          </cell>
          <cell r="E4535">
            <v>168600</v>
          </cell>
          <cell r="F4535">
            <v>168600</v>
          </cell>
          <cell r="G4535">
            <v>300000</v>
          </cell>
          <cell r="H4535">
            <v>900000</v>
          </cell>
          <cell r="I4535">
            <v>0</v>
          </cell>
          <cell r="J4535">
            <v>3192000</v>
          </cell>
        </row>
        <row r="4536">
          <cell r="A4536" t="str">
            <v>P80302</v>
          </cell>
          <cell r="B4536" t="str">
            <v>EKO PARIANTO, S.E.</v>
          </cell>
          <cell r="C4536" t="str">
            <v>13390</v>
          </cell>
          <cell r="D4536">
            <v>1923000</v>
          </cell>
          <cell r="E4536">
            <v>192300</v>
          </cell>
          <cell r="F4536">
            <v>192300</v>
          </cell>
          <cell r="G4536">
            <v>300000</v>
          </cell>
          <cell r="H4536">
            <v>1500000</v>
          </cell>
          <cell r="I4536">
            <v>0</v>
          </cell>
          <cell r="J4536">
            <v>4031000</v>
          </cell>
        </row>
        <row r="4537">
          <cell r="A4537" t="str">
            <v>P81863</v>
          </cell>
          <cell r="B4537" t="str">
            <v>MANHURI</v>
          </cell>
          <cell r="C4537" t="str">
            <v>13390</v>
          </cell>
          <cell r="D4537">
            <v>1168000</v>
          </cell>
          <cell r="E4537">
            <v>116800</v>
          </cell>
          <cell r="F4537">
            <v>116800</v>
          </cell>
          <cell r="G4537">
            <v>300000</v>
          </cell>
          <cell r="H4537">
            <v>0</v>
          </cell>
          <cell r="I4537">
            <v>352000</v>
          </cell>
          <cell r="J4537">
            <v>1958000</v>
          </cell>
        </row>
        <row r="4538">
          <cell r="A4538" t="str">
            <v>P82253</v>
          </cell>
          <cell r="B4538" t="str">
            <v>ANAS WIRAWAN, A.MD.</v>
          </cell>
          <cell r="C4538" t="str">
            <v>13390</v>
          </cell>
          <cell r="D4538">
            <v>1377000</v>
          </cell>
          <cell r="E4538">
            <v>137700</v>
          </cell>
          <cell r="F4538">
            <v>68850</v>
          </cell>
          <cell r="G4538">
            <v>225000</v>
          </cell>
          <cell r="H4538">
            <v>0</v>
          </cell>
          <cell r="I4538">
            <v>583000</v>
          </cell>
          <cell r="J4538">
            <v>2263000</v>
          </cell>
        </row>
        <row r="4539">
          <cell r="A4539" t="str">
            <v>P82672</v>
          </cell>
          <cell r="B4539" t="str">
            <v>ERLIANE APRILIA MAMAGE</v>
          </cell>
          <cell r="C4539" t="str">
            <v>13390</v>
          </cell>
          <cell r="D4539">
            <v>1145000</v>
          </cell>
          <cell r="E4539">
            <v>0</v>
          </cell>
          <cell r="F4539">
            <v>0</v>
          </cell>
          <cell r="G4539">
            <v>75000</v>
          </cell>
          <cell r="H4539">
            <v>0</v>
          </cell>
          <cell r="I4539">
            <v>495000</v>
          </cell>
          <cell r="J4539">
            <v>2019000</v>
          </cell>
        </row>
        <row r="4540">
          <cell r="A4540" t="str">
            <v>P82947</v>
          </cell>
          <cell r="B4540" t="str">
            <v>ACHMAD ROSADI FACHRI</v>
          </cell>
          <cell r="C4540" t="str">
            <v>13390</v>
          </cell>
          <cell r="D4540">
            <v>1145000</v>
          </cell>
          <cell r="E4540">
            <v>0</v>
          </cell>
          <cell r="F4540">
            <v>0</v>
          </cell>
          <cell r="G4540">
            <v>75000</v>
          </cell>
          <cell r="H4540">
            <v>0</v>
          </cell>
          <cell r="I4540">
            <v>825000</v>
          </cell>
          <cell r="J4540">
            <v>2019000</v>
          </cell>
        </row>
        <row r="4541">
          <cell r="A4541" t="str">
            <v>P82959</v>
          </cell>
          <cell r="B4541" t="str">
            <v>MARTIHEN SUPRIYADI</v>
          </cell>
          <cell r="C4541" t="str">
            <v>13390</v>
          </cell>
          <cell r="D4541">
            <v>1145000</v>
          </cell>
          <cell r="E4541">
            <v>0</v>
          </cell>
          <cell r="F4541">
            <v>0</v>
          </cell>
          <cell r="G4541">
            <v>75000</v>
          </cell>
          <cell r="H4541">
            <v>0</v>
          </cell>
          <cell r="I4541">
            <v>825000</v>
          </cell>
          <cell r="J4541">
            <v>2111000</v>
          </cell>
        </row>
        <row r="4542">
          <cell r="A4542" t="str">
            <v>Q00247</v>
          </cell>
          <cell r="B4542" t="str">
            <v>NENSI LONDONG PARE</v>
          </cell>
          <cell r="C4542" t="str">
            <v>13390</v>
          </cell>
          <cell r="D4542">
            <v>935000</v>
          </cell>
          <cell r="E4542">
            <v>0</v>
          </cell>
          <cell r="F4542">
            <v>0</v>
          </cell>
          <cell r="G4542">
            <v>75000</v>
          </cell>
          <cell r="H4542">
            <v>0</v>
          </cell>
          <cell r="I4542">
            <v>0</v>
          </cell>
          <cell r="J4542">
            <v>1210000</v>
          </cell>
        </row>
        <row r="4543">
          <cell r="A4543" t="str">
            <v>Q00248</v>
          </cell>
          <cell r="B4543" t="str">
            <v>SHINTA MAHARANI</v>
          </cell>
          <cell r="C4543" t="str">
            <v>13390</v>
          </cell>
          <cell r="D4543">
            <v>935000</v>
          </cell>
          <cell r="E4543">
            <v>0</v>
          </cell>
          <cell r="F4543">
            <v>0</v>
          </cell>
          <cell r="G4543">
            <v>75000</v>
          </cell>
          <cell r="H4543">
            <v>0</v>
          </cell>
          <cell r="I4543">
            <v>0</v>
          </cell>
          <cell r="J4543">
            <v>1210000</v>
          </cell>
        </row>
        <row r="4544">
          <cell r="A4544" t="str">
            <v>P80299</v>
          </cell>
          <cell r="B4544" t="str">
            <v>NORHANSYAH, S.E.</v>
          </cell>
          <cell r="C4544" t="str">
            <v>13400</v>
          </cell>
          <cell r="D4544">
            <v>1923000</v>
          </cell>
          <cell r="E4544">
            <v>192300</v>
          </cell>
          <cell r="F4544">
            <v>192300</v>
          </cell>
          <cell r="G4544">
            <v>300000</v>
          </cell>
          <cell r="H4544">
            <v>1500000</v>
          </cell>
          <cell r="I4544">
            <v>0</v>
          </cell>
          <cell r="J4544">
            <v>3225000</v>
          </cell>
        </row>
        <row r="4545">
          <cell r="A4545" t="str">
            <v>P82970</v>
          </cell>
          <cell r="B4545" t="str">
            <v>AGUS SISWANTORO</v>
          </cell>
          <cell r="C4545" t="str">
            <v>13400</v>
          </cell>
          <cell r="D4545">
            <v>1145000</v>
          </cell>
          <cell r="E4545">
            <v>0</v>
          </cell>
          <cell r="F4545">
            <v>0</v>
          </cell>
          <cell r="G4545">
            <v>75000</v>
          </cell>
          <cell r="H4545">
            <v>0</v>
          </cell>
          <cell r="I4545">
            <v>407000</v>
          </cell>
          <cell r="J4545">
            <v>1959000</v>
          </cell>
        </row>
        <row r="4546">
          <cell r="A4546" t="str">
            <v>Q00271</v>
          </cell>
          <cell r="B4546" t="str">
            <v>DELVINA ARAINI</v>
          </cell>
          <cell r="C4546" t="str">
            <v>13400</v>
          </cell>
          <cell r="D4546">
            <v>935000</v>
          </cell>
          <cell r="E4546">
            <v>0</v>
          </cell>
          <cell r="F4546">
            <v>0</v>
          </cell>
          <cell r="G4546">
            <v>75000</v>
          </cell>
          <cell r="H4546">
            <v>0</v>
          </cell>
          <cell r="I4546">
            <v>0</v>
          </cell>
          <cell r="J4546">
            <v>1120000</v>
          </cell>
        </row>
        <row r="4547">
          <cell r="A4547" t="str">
            <v>P80111</v>
          </cell>
          <cell r="B4547" t="str">
            <v>GANDUNG SUPRIYADI, S.MN.</v>
          </cell>
          <cell r="C4547" t="str">
            <v>13410</v>
          </cell>
          <cell r="D4547">
            <v>1744000</v>
          </cell>
          <cell r="E4547">
            <v>174400</v>
          </cell>
          <cell r="F4547">
            <v>174400</v>
          </cell>
          <cell r="G4547">
            <v>300000</v>
          </cell>
          <cell r="H4547">
            <v>1500000</v>
          </cell>
          <cell r="I4547">
            <v>0</v>
          </cell>
          <cell r="J4547">
            <v>3250000</v>
          </cell>
        </row>
        <row r="4548">
          <cell r="A4548" t="str">
            <v>P81889</v>
          </cell>
          <cell r="B4548" t="str">
            <v>UMAR</v>
          </cell>
          <cell r="C4548" t="str">
            <v>13410</v>
          </cell>
          <cell r="D4548">
            <v>1207000</v>
          </cell>
          <cell r="E4548">
            <v>120700</v>
          </cell>
          <cell r="F4548">
            <v>60350</v>
          </cell>
          <cell r="G4548">
            <v>225000</v>
          </cell>
          <cell r="H4548">
            <v>0</v>
          </cell>
          <cell r="I4548">
            <v>330000</v>
          </cell>
          <cell r="J4548">
            <v>1829000</v>
          </cell>
        </row>
        <row r="4549">
          <cell r="A4549" t="str">
            <v>P81963</v>
          </cell>
          <cell r="B4549" t="str">
            <v>HENDRO SUSANTO, SE</v>
          </cell>
          <cell r="C4549" t="str">
            <v>13410</v>
          </cell>
          <cell r="D4549">
            <v>1520000</v>
          </cell>
          <cell r="E4549">
            <v>152000</v>
          </cell>
          <cell r="F4549">
            <v>76000</v>
          </cell>
          <cell r="G4549">
            <v>225000</v>
          </cell>
          <cell r="H4549">
            <v>0</v>
          </cell>
          <cell r="I4549">
            <v>583000</v>
          </cell>
          <cell r="J4549">
            <v>2173000</v>
          </cell>
        </row>
        <row r="4550">
          <cell r="A4550" t="str">
            <v>P83052</v>
          </cell>
          <cell r="B4550" t="str">
            <v>APRIANI</v>
          </cell>
          <cell r="C4550" t="str">
            <v>13410</v>
          </cell>
          <cell r="D4550">
            <v>1145000</v>
          </cell>
          <cell r="E4550">
            <v>0</v>
          </cell>
          <cell r="F4550">
            <v>0</v>
          </cell>
          <cell r="G4550">
            <v>75000</v>
          </cell>
          <cell r="H4550">
            <v>0</v>
          </cell>
          <cell r="I4550">
            <v>495000</v>
          </cell>
          <cell r="J4550">
            <v>1655000</v>
          </cell>
        </row>
        <row r="4551">
          <cell r="A4551" t="str">
            <v>Q00284</v>
          </cell>
          <cell r="B4551" t="str">
            <v>SUMANATARI</v>
          </cell>
          <cell r="C4551" t="str">
            <v>13410</v>
          </cell>
          <cell r="D4551">
            <v>935000</v>
          </cell>
          <cell r="E4551">
            <v>0</v>
          </cell>
          <cell r="F4551">
            <v>0</v>
          </cell>
          <cell r="G4551">
            <v>75000</v>
          </cell>
          <cell r="H4551">
            <v>0</v>
          </cell>
          <cell r="I4551">
            <v>0</v>
          </cell>
          <cell r="J4551">
            <v>1090000</v>
          </cell>
        </row>
        <row r="4552">
          <cell r="A4552" t="str">
            <v>Q00285</v>
          </cell>
          <cell r="B4552" t="str">
            <v>PRIHATININGSIH SIDABUTAR</v>
          </cell>
          <cell r="C4552" t="str">
            <v>13410</v>
          </cell>
          <cell r="D4552">
            <v>935000</v>
          </cell>
          <cell r="E4552">
            <v>0</v>
          </cell>
          <cell r="F4552">
            <v>0</v>
          </cell>
          <cell r="G4552">
            <v>75000</v>
          </cell>
          <cell r="H4552">
            <v>0</v>
          </cell>
          <cell r="I4552">
            <v>0</v>
          </cell>
          <cell r="J4552">
            <v>1090000</v>
          </cell>
        </row>
        <row r="4553">
          <cell r="A4553" t="str">
            <v>P79170</v>
          </cell>
          <cell r="B4553" t="str">
            <v>ADWIN, SE</v>
          </cell>
          <cell r="C4553" t="str">
            <v>13420</v>
          </cell>
          <cell r="D4553">
            <v>1744000</v>
          </cell>
          <cell r="E4553">
            <v>174400</v>
          </cell>
          <cell r="F4553">
            <v>174400</v>
          </cell>
          <cell r="G4553">
            <v>300000</v>
          </cell>
          <cell r="H4553">
            <v>1500000</v>
          </cell>
          <cell r="I4553">
            <v>0</v>
          </cell>
          <cell r="J4553">
            <v>3614000</v>
          </cell>
        </row>
        <row r="4554">
          <cell r="A4554" t="str">
            <v>P81214</v>
          </cell>
          <cell r="B4554" t="str">
            <v>MUHAMMAD DARJAD, SE, MM</v>
          </cell>
          <cell r="C4554" t="str">
            <v>13420</v>
          </cell>
          <cell r="D4554">
            <v>1523000</v>
          </cell>
          <cell r="E4554">
            <v>152300</v>
          </cell>
          <cell r="F4554">
            <v>76150</v>
          </cell>
          <cell r="G4554">
            <v>225000</v>
          </cell>
          <cell r="H4554">
            <v>0</v>
          </cell>
          <cell r="I4554">
            <v>583000</v>
          </cell>
          <cell r="J4554">
            <v>2340000</v>
          </cell>
        </row>
        <row r="4555">
          <cell r="A4555" t="str">
            <v>P81880</v>
          </cell>
          <cell r="B4555" t="str">
            <v>MISKUN</v>
          </cell>
          <cell r="C4555" t="str">
            <v>13420</v>
          </cell>
          <cell r="D4555">
            <v>1204000</v>
          </cell>
          <cell r="E4555">
            <v>120400</v>
          </cell>
          <cell r="F4555">
            <v>60200</v>
          </cell>
          <cell r="G4555">
            <v>225000</v>
          </cell>
          <cell r="H4555">
            <v>0</v>
          </cell>
          <cell r="I4555">
            <v>825000</v>
          </cell>
          <cell r="J4555">
            <v>2111000</v>
          </cell>
        </row>
        <row r="4556">
          <cell r="A4556" t="str">
            <v>P82166</v>
          </cell>
          <cell r="B4556" t="str">
            <v>EKO SUSANTO</v>
          </cell>
          <cell r="C4556" t="str">
            <v>13420</v>
          </cell>
          <cell r="D4556">
            <v>1164000</v>
          </cell>
          <cell r="E4556">
            <v>0</v>
          </cell>
          <cell r="F4556">
            <v>0</v>
          </cell>
          <cell r="G4556">
            <v>75000</v>
          </cell>
          <cell r="H4556">
            <v>0</v>
          </cell>
          <cell r="I4556">
            <v>330000</v>
          </cell>
          <cell r="J4556">
            <v>2111000</v>
          </cell>
        </row>
        <row r="4557">
          <cell r="A4557" t="str">
            <v>P82458</v>
          </cell>
          <cell r="B4557" t="str">
            <v>SIGIT SAKSONO</v>
          </cell>
          <cell r="C4557" t="str">
            <v>13420</v>
          </cell>
          <cell r="D4557">
            <v>1204000</v>
          </cell>
          <cell r="E4557">
            <v>0</v>
          </cell>
          <cell r="F4557">
            <v>0</v>
          </cell>
          <cell r="G4557">
            <v>75000</v>
          </cell>
          <cell r="H4557">
            <v>0</v>
          </cell>
          <cell r="I4557">
            <v>825000</v>
          </cell>
          <cell r="J4557">
            <v>2111000</v>
          </cell>
        </row>
        <row r="4558">
          <cell r="A4558" t="str">
            <v>P82946</v>
          </cell>
          <cell r="B4558" t="str">
            <v>AYAT SUPRIATIN</v>
          </cell>
          <cell r="C4558" t="str">
            <v>13420</v>
          </cell>
          <cell r="D4558">
            <v>1145000</v>
          </cell>
          <cell r="E4558">
            <v>0</v>
          </cell>
          <cell r="F4558">
            <v>0</v>
          </cell>
          <cell r="G4558">
            <v>75000</v>
          </cell>
          <cell r="H4558">
            <v>0</v>
          </cell>
          <cell r="I4558">
            <v>825000</v>
          </cell>
          <cell r="J4558">
            <v>2111000</v>
          </cell>
        </row>
        <row r="4559">
          <cell r="A4559" t="str">
            <v>Q00249</v>
          </cell>
          <cell r="B4559" t="str">
            <v>DIAN NURUL UTAMI</v>
          </cell>
          <cell r="C4559" t="str">
            <v>13420</v>
          </cell>
          <cell r="D4559">
            <v>935000</v>
          </cell>
          <cell r="E4559">
            <v>0</v>
          </cell>
          <cell r="F4559">
            <v>0</v>
          </cell>
          <cell r="G4559">
            <v>75000</v>
          </cell>
          <cell r="H4559">
            <v>0</v>
          </cell>
          <cell r="I4559">
            <v>0</v>
          </cell>
          <cell r="J4559">
            <v>1210000</v>
          </cell>
        </row>
        <row r="4560">
          <cell r="A4560" t="str">
            <v>P80454</v>
          </cell>
          <cell r="B4560" t="str">
            <v>ACHMAD HADORI, S.SOS.</v>
          </cell>
          <cell r="C4560" t="str">
            <v>13430</v>
          </cell>
          <cell r="D4560">
            <v>1741000</v>
          </cell>
          <cell r="E4560">
            <v>174100</v>
          </cell>
          <cell r="F4560">
            <v>174100</v>
          </cell>
          <cell r="G4560">
            <v>300000</v>
          </cell>
          <cell r="H4560">
            <v>1500000</v>
          </cell>
          <cell r="I4560">
            <v>0</v>
          </cell>
          <cell r="J4560">
            <v>3614000</v>
          </cell>
        </row>
        <row r="4561">
          <cell r="A4561" t="str">
            <v>P81885</v>
          </cell>
          <cell r="B4561" t="str">
            <v>SYAMSUL ANWAR</v>
          </cell>
          <cell r="C4561" t="str">
            <v>13430</v>
          </cell>
          <cell r="D4561">
            <v>1207000</v>
          </cell>
          <cell r="E4561">
            <v>120700</v>
          </cell>
          <cell r="F4561">
            <v>120700</v>
          </cell>
          <cell r="G4561">
            <v>300000</v>
          </cell>
          <cell r="H4561">
            <v>0</v>
          </cell>
          <cell r="I4561">
            <v>330000</v>
          </cell>
          <cell r="J4561">
            <v>2034000</v>
          </cell>
        </row>
        <row r="4562">
          <cell r="A4562" t="str">
            <v>P82267</v>
          </cell>
          <cell r="B4562" t="str">
            <v>ARIE KUSUMA, A.MD.</v>
          </cell>
          <cell r="C4562" t="str">
            <v>13430</v>
          </cell>
          <cell r="D4562">
            <v>1377000</v>
          </cell>
          <cell r="E4562">
            <v>137700</v>
          </cell>
          <cell r="F4562">
            <v>68850</v>
          </cell>
          <cell r="G4562">
            <v>225000</v>
          </cell>
          <cell r="H4562">
            <v>0</v>
          </cell>
          <cell r="I4562">
            <v>495000</v>
          </cell>
          <cell r="J4562">
            <v>2263000</v>
          </cell>
        </row>
        <row r="4563">
          <cell r="A4563" t="str">
            <v>P82456</v>
          </cell>
          <cell r="B4563" t="str">
            <v>SANDI SETIAWAN</v>
          </cell>
          <cell r="C4563" t="str">
            <v>13430</v>
          </cell>
          <cell r="D4563">
            <v>1204000</v>
          </cell>
          <cell r="E4563">
            <v>0</v>
          </cell>
          <cell r="F4563">
            <v>0</v>
          </cell>
          <cell r="G4563">
            <v>75000</v>
          </cell>
          <cell r="H4563">
            <v>0</v>
          </cell>
          <cell r="I4563">
            <v>825000</v>
          </cell>
          <cell r="J4563">
            <v>2111000</v>
          </cell>
        </row>
        <row r="4564">
          <cell r="A4564" t="str">
            <v>Q00231</v>
          </cell>
          <cell r="B4564" t="str">
            <v>HERLITA DAMAYANTI</v>
          </cell>
          <cell r="C4564" t="str">
            <v>13430</v>
          </cell>
          <cell r="D4564">
            <v>935000</v>
          </cell>
          <cell r="E4564">
            <v>0</v>
          </cell>
          <cell r="F4564">
            <v>0</v>
          </cell>
          <cell r="G4564">
            <v>75000</v>
          </cell>
          <cell r="H4564">
            <v>0</v>
          </cell>
          <cell r="I4564">
            <v>0</v>
          </cell>
          <cell r="J4564">
            <v>1210000</v>
          </cell>
        </row>
        <row r="4565">
          <cell r="A4565" t="str">
            <v>P78989</v>
          </cell>
          <cell r="B4565" t="str">
            <v>MURTIYANTO, SE</v>
          </cell>
          <cell r="C4565" t="str">
            <v>13440</v>
          </cell>
          <cell r="D4565">
            <v>1865000</v>
          </cell>
          <cell r="E4565">
            <v>186500</v>
          </cell>
          <cell r="F4565">
            <v>186500</v>
          </cell>
          <cell r="G4565">
            <v>300000</v>
          </cell>
          <cell r="H4565">
            <v>1500000</v>
          </cell>
          <cell r="I4565">
            <v>0</v>
          </cell>
          <cell r="J4565">
            <v>3250000</v>
          </cell>
        </row>
        <row r="4566">
          <cell r="A4566" t="str">
            <v>P81896</v>
          </cell>
          <cell r="B4566" t="str">
            <v>URAI  NUR ANOM</v>
          </cell>
          <cell r="C4566" t="str">
            <v>13440</v>
          </cell>
          <cell r="D4566">
            <v>1168000</v>
          </cell>
          <cell r="E4566">
            <v>116800</v>
          </cell>
          <cell r="F4566">
            <v>116800</v>
          </cell>
          <cell r="G4566">
            <v>300000</v>
          </cell>
          <cell r="H4566">
            <v>0</v>
          </cell>
          <cell r="I4566">
            <v>330000</v>
          </cell>
          <cell r="J4566">
            <v>1760000</v>
          </cell>
        </row>
        <row r="4567">
          <cell r="A4567" t="str">
            <v>P81904</v>
          </cell>
          <cell r="B4567" t="str">
            <v>DWI WAHYUNI, SE</v>
          </cell>
          <cell r="C4567" t="str">
            <v>13440</v>
          </cell>
          <cell r="D4567">
            <v>1246000</v>
          </cell>
          <cell r="E4567">
            <v>124600</v>
          </cell>
          <cell r="F4567">
            <v>124600</v>
          </cell>
          <cell r="G4567">
            <v>300000</v>
          </cell>
          <cell r="H4567">
            <v>0</v>
          </cell>
          <cell r="I4567">
            <v>495000</v>
          </cell>
          <cell r="J4567">
            <v>1898000</v>
          </cell>
        </row>
        <row r="4568">
          <cell r="A4568" t="str">
            <v>P81960</v>
          </cell>
          <cell r="B4568" t="str">
            <v>AGUSTINUS EKO CAHYANTO, SE.MM</v>
          </cell>
          <cell r="C4568" t="str">
            <v>13440</v>
          </cell>
          <cell r="D4568">
            <v>1520000</v>
          </cell>
          <cell r="E4568">
            <v>152000</v>
          </cell>
          <cell r="F4568">
            <v>152000</v>
          </cell>
          <cell r="G4568">
            <v>300000</v>
          </cell>
          <cell r="H4568">
            <v>0</v>
          </cell>
          <cell r="I4568">
            <v>825000</v>
          </cell>
          <cell r="J4568">
            <v>2173000</v>
          </cell>
        </row>
        <row r="4569">
          <cell r="A4569" t="str">
            <v>Q00288</v>
          </cell>
          <cell r="B4569" t="str">
            <v>ARIE UTAMI</v>
          </cell>
          <cell r="C4569" t="str">
            <v>13440</v>
          </cell>
          <cell r="D4569">
            <v>935000</v>
          </cell>
          <cell r="E4569">
            <v>0</v>
          </cell>
          <cell r="F4569">
            <v>0</v>
          </cell>
          <cell r="G4569">
            <v>75000</v>
          </cell>
          <cell r="H4569">
            <v>0</v>
          </cell>
          <cell r="I4569">
            <v>0</v>
          </cell>
          <cell r="J4569">
            <v>1090000</v>
          </cell>
        </row>
        <row r="4570">
          <cell r="A4570" t="str">
            <v>Q00289</v>
          </cell>
          <cell r="B4570" t="str">
            <v>SYLVIA FREDERISYA</v>
          </cell>
          <cell r="C4570" t="str">
            <v>13440</v>
          </cell>
          <cell r="D4570">
            <v>935000</v>
          </cell>
          <cell r="E4570">
            <v>0</v>
          </cell>
          <cell r="F4570">
            <v>0</v>
          </cell>
          <cell r="G4570">
            <v>75000</v>
          </cell>
          <cell r="H4570">
            <v>0</v>
          </cell>
          <cell r="I4570">
            <v>0</v>
          </cell>
          <cell r="J4570">
            <v>1090000</v>
          </cell>
        </row>
        <row r="4571">
          <cell r="A4571" t="str">
            <v>P80419</v>
          </cell>
          <cell r="B4571" t="str">
            <v>WAWAN SUPRIANTO, SE</v>
          </cell>
          <cell r="C4571" t="str">
            <v>13450</v>
          </cell>
          <cell r="D4571">
            <v>1686000</v>
          </cell>
          <cell r="E4571">
            <v>168600</v>
          </cell>
          <cell r="F4571">
            <v>168600</v>
          </cell>
          <cell r="G4571">
            <v>300000</v>
          </cell>
          <cell r="H4571">
            <v>1500000</v>
          </cell>
          <cell r="I4571">
            <v>0</v>
          </cell>
          <cell r="J4571">
            <v>3300000</v>
          </cell>
        </row>
        <row r="4572">
          <cell r="A4572" t="str">
            <v>P81883</v>
          </cell>
          <cell r="B4572" t="str">
            <v>POPO MUSTOPA</v>
          </cell>
          <cell r="C4572" t="str">
            <v>13450</v>
          </cell>
          <cell r="D4572">
            <v>1168000</v>
          </cell>
          <cell r="E4572">
            <v>116800</v>
          </cell>
          <cell r="F4572">
            <v>116800</v>
          </cell>
          <cell r="G4572">
            <v>300000</v>
          </cell>
          <cell r="H4572">
            <v>0</v>
          </cell>
          <cell r="I4572">
            <v>297000</v>
          </cell>
          <cell r="J4572">
            <v>1859000</v>
          </cell>
        </row>
        <row r="4573">
          <cell r="A4573" t="str">
            <v>P82450</v>
          </cell>
          <cell r="B4573" t="str">
            <v>MUHAMMAD NANANG KOSIM</v>
          </cell>
          <cell r="C4573" t="str">
            <v>13450</v>
          </cell>
          <cell r="D4573">
            <v>1204000</v>
          </cell>
          <cell r="E4573">
            <v>120400</v>
          </cell>
          <cell r="F4573">
            <v>60200</v>
          </cell>
          <cell r="G4573">
            <v>225000</v>
          </cell>
          <cell r="H4573">
            <v>0</v>
          </cell>
          <cell r="I4573">
            <v>825000</v>
          </cell>
          <cell r="J4573">
            <v>2004000</v>
          </cell>
        </row>
        <row r="4574">
          <cell r="A4574" t="str">
            <v>P83057</v>
          </cell>
          <cell r="B4574" t="str">
            <v>DANI RIZKY NABELA</v>
          </cell>
          <cell r="C4574" t="str">
            <v>13450</v>
          </cell>
          <cell r="D4574">
            <v>1145000</v>
          </cell>
          <cell r="E4574">
            <v>0</v>
          </cell>
          <cell r="F4574">
            <v>0</v>
          </cell>
          <cell r="G4574">
            <v>75000</v>
          </cell>
          <cell r="H4574">
            <v>0</v>
          </cell>
          <cell r="I4574">
            <v>407000</v>
          </cell>
          <cell r="J4574">
            <v>1746000</v>
          </cell>
        </row>
        <row r="4575">
          <cell r="A4575" t="str">
            <v>P83423</v>
          </cell>
          <cell r="B4575" t="str">
            <v>SYANDI YUDHISTIRA</v>
          </cell>
          <cell r="C4575" t="str">
            <v>13450</v>
          </cell>
          <cell r="D4575">
            <v>946400</v>
          </cell>
          <cell r="E4575">
            <v>0</v>
          </cell>
          <cell r="F4575">
            <v>0</v>
          </cell>
          <cell r="G4575">
            <v>75000</v>
          </cell>
          <cell r="H4575">
            <v>0</v>
          </cell>
          <cell r="I4575">
            <v>0</v>
          </cell>
          <cell r="J4575">
            <v>1447200</v>
          </cell>
        </row>
        <row r="4576">
          <cell r="A4576" t="str">
            <v>P78926</v>
          </cell>
          <cell r="B4576" t="str">
            <v>HERU SANTOSO, S.E.</v>
          </cell>
          <cell r="C4576" t="str">
            <v>13460</v>
          </cell>
          <cell r="D4576">
            <v>1865000</v>
          </cell>
          <cell r="E4576">
            <v>186500</v>
          </cell>
          <cell r="F4576">
            <v>186500</v>
          </cell>
          <cell r="G4576">
            <v>300000</v>
          </cell>
          <cell r="H4576">
            <v>1500000</v>
          </cell>
          <cell r="I4576">
            <v>0</v>
          </cell>
          <cell r="J4576">
            <v>3250000</v>
          </cell>
        </row>
        <row r="4577">
          <cell r="A4577" t="str">
            <v>P81901</v>
          </cell>
          <cell r="B4577" t="str">
            <v>HASAN BASRI</v>
          </cell>
          <cell r="C4577" t="str">
            <v>13460</v>
          </cell>
          <cell r="D4577">
            <v>1246000</v>
          </cell>
          <cell r="E4577">
            <v>124600</v>
          </cell>
          <cell r="F4577">
            <v>124600</v>
          </cell>
          <cell r="G4577">
            <v>300000</v>
          </cell>
          <cell r="H4577">
            <v>0</v>
          </cell>
          <cell r="I4577">
            <v>330000</v>
          </cell>
          <cell r="J4577">
            <v>1898000</v>
          </cell>
        </row>
        <row r="4578">
          <cell r="A4578" t="str">
            <v>P82446</v>
          </cell>
          <cell r="B4578" t="str">
            <v>HENDRA FAHRUNA</v>
          </cell>
          <cell r="C4578" t="str">
            <v>13460</v>
          </cell>
          <cell r="D4578">
            <v>1204000</v>
          </cell>
          <cell r="E4578">
            <v>0</v>
          </cell>
          <cell r="F4578">
            <v>0</v>
          </cell>
          <cell r="G4578">
            <v>75000</v>
          </cell>
          <cell r="H4578">
            <v>0</v>
          </cell>
          <cell r="I4578">
            <v>825000</v>
          </cell>
          <cell r="J4578">
            <v>1898000</v>
          </cell>
        </row>
        <row r="4579">
          <cell r="A4579" t="str">
            <v>Q00286</v>
          </cell>
          <cell r="B4579" t="str">
            <v>FAJAR NIVISA</v>
          </cell>
          <cell r="C4579" t="str">
            <v>13460</v>
          </cell>
          <cell r="D4579">
            <v>935000</v>
          </cell>
          <cell r="E4579">
            <v>0</v>
          </cell>
          <cell r="F4579">
            <v>0</v>
          </cell>
          <cell r="G4579">
            <v>75000</v>
          </cell>
          <cell r="H4579">
            <v>0</v>
          </cell>
          <cell r="I4579">
            <v>0</v>
          </cell>
          <cell r="J4579">
            <v>1090000</v>
          </cell>
        </row>
        <row r="4580">
          <cell r="A4580" t="str">
            <v>Q00287</v>
          </cell>
          <cell r="B4580" t="str">
            <v>RONIZA AMELYA</v>
          </cell>
          <cell r="C4580" t="str">
            <v>13460</v>
          </cell>
          <cell r="D4580">
            <v>935000</v>
          </cell>
          <cell r="E4580">
            <v>0</v>
          </cell>
          <cell r="F4580">
            <v>0</v>
          </cell>
          <cell r="G4580">
            <v>75000</v>
          </cell>
          <cell r="H4580">
            <v>0</v>
          </cell>
          <cell r="I4580">
            <v>0</v>
          </cell>
          <cell r="J4580">
            <v>1090000</v>
          </cell>
        </row>
        <row r="4581">
          <cell r="A4581" t="str">
            <v>P80309</v>
          </cell>
          <cell r="B4581" t="str">
            <v>WILDI FAIZANI, S.E.</v>
          </cell>
          <cell r="C4581" t="str">
            <v>13470</v>
          </cell>
          <cell r="D4581">
            <v>1923000</v>
          </cell>
          <cell r="E4581">
            <v>192300</v>
          </cell>
          <cell r="F4581">
            <v>192300</v>
          </cell>
          <cell r="G4581">
            <v>300000</v>
          </cell>
          <cell r="H4581">
            <v>1500000</v>
          </cell>
          <cell r="I4581">
            <v>0</v>
          </cell>
          <cell r="J4581">
            <v>3475000</v>
          </cell>
        </row>
        <row r="4582">
          <cell r="A4582" t="str">
            <v>P80854</v>
          </cell>
          <cell r="B4582" t="str">
            <v>DIYATMO, SE.</v>
          </cell>
          <cell r="C4582" t="str">
            <v>13470</v>
          </cell>
          <cell r="D4582">
            <v>1333000</v>
          </cell>
          <cell r="E4582">
            <v>133300</v>
          </cell>
          <cell r="F4582">
            <v>66650</v>
          </cell>
          <cell r="G4582">
            <v>225000</v>
          </cell>
          <cell r="H4582">
            <v>0</v>
          </cell>
          <cell r="I4582">
            <v>825000</v>
          </cell>
          <cell r="J4582">
            <v>2187000</v>
          </cell>
        </row>
        <row r="4583">
          <cell r="A4583" t="str">
            <v>P82256</v>
          </cell>
          <cell r="B4583" t="str">
            <v>TONI SUGIANTO, A.Md.</v>
          </cell>
          <cell r="C4583" t="str">
            <v>13470</v>
          </cell>
          <cell r="D4583">
            <v>1377000</v>
          </cell>
          <cell r="E4583">
            <v>137700</v>
          </cell>
          <cell r="F4583">
            <v>0</v>
          </cell>
          <cell r="G4583">
            <v>150000</v>
          </cell>
          <cell r="H4583">
            <v>0</v>
          </cell>
          <cell r="I4583">
            <v>825000</v>
          </cell>
          <cell r="J4583">
            <v>2361000</v>
          </cell>
        </row>
        <row r="4584">
          <cell r="A4584" t="str">
            <v>P82460</v>
          </cell>
          <cell r="B4584" t="str">
            <v>WAHYU SETIAWAN</v>
          </cell>
          <cell r="C4584" t="str">
            <v>13470</v>
          </cell>
          <cell r="D4584">
            <v>1204000</v>
          </cell>
          <cell r="E4584">
            <v>0</v>
          </cell>
          <cell r="F4584">
            <v>0</v>
          </cell>
          <cell r="G4584">
            <v>75000</v>
          </cell>
          <cell r="H4584">
            <v>0</v>
          </cell>
          <cell r="I4584">
            <v>825000</v>
          </cell>
          <cell r="J4584">
            <v>2111000</v>
          </cell>
        </row>
        <row r="4585">
          <cell r="A4585" t="str">
            <v>P82670</v>
          </cell>
          <cell r="B4585" t="str">
            <v>AGUNG SISWOYO</v>
          </cell>
          <cell r="C4585" t="str">
            <v>13470</v>
          </cell>
          <cell r="D4585">
            <v>1052000</v>
          </cell>
          <cell r="E4585">
            <v>105200</v>
          </cell>
          <cell r="F4585">
            <v>0</v>
          </cell>
          <cell r="G4585">
            <v>150000</v>
          </cell>
          <cell r="H4585">
            <v>0</v>
          </cell>
          <cell r="I4585">
            <v>297000</v>
          </cell>
          <cell r="J4585">
            <v>2034000</v>
          </cell>
        </row>
        <row r="4586">
          <cell r="A4586" t="str">
            <v>P82978</v>
          </cell>
          <cell r="B4586" t="str">
            <v>FARID WAJEDI</v>
          </cell>
          <cell r="C4586" t="str">
            <v>13470</v>
          </cell>
          <cell r="D4586">
            <v>1145000</v>
          </cell>
          <cell r="E4586">
            <v>0</v>
          </cell>
          <cell r="F4586">
            <v>0</v>
          </cell>
          <cell r="G4586">
            <v>75000</v>
          </cell>
          <cell r="H4586">
            <v>0</v>
          </cell>
          <cell r="I4586">
            <v>495000</v>
          </cell>
          <cell r="J4586">
            <v>2111000</v>
          </cell>
        </row>
        <row r="4587">
          <cell r="A4587" t="str">
            <v>Q00250</v>
          </cell>
          <cell r="B4587" t="str">
            <v>ARI SUSANTO</v>
          </cell>
          <cell r="C4587" t="str">
            <v>13470</v>
          </cell>
          <cell r="D4587">
            <v>935000</v>
          </cell>
          <cell r="E4587">
            <v>0</v>
          </cell>
          <cell r="F4587">
            <v>0</v>
          </cell>
          <cell r="G4587">
            <v>75000</v>
          </cell>
          <cell r="H4587">
            <v>0</v>
          </cell>
          <cell r="I4587">
            <v>0</v>
          </cell>
          <cell r="J4587">
            <v>1210000</v>
          </cell>
        </row>
        <row r="4588">
          <cell r="A4588" t="str">
            <v>P78958</v>
          </cell>
          <cell r="B4588" t="str">
            <v>SOLIHUDIN</v>
          </cell>
          <cell r="C4588" t="str">
            <v>13480</v>
          </cell>
          <cell r="D4588">
            <v>1865000</v>
          </cell>
          <cell r="E4588">
            <v>186500</v>
          </cell>
          <cell r="F4588">
            <v>93250</v>
          </cell>
          <cell r="G4588">
            <v>225000</v>
          </cell>
          <cell r="H4588">
            <v>1500000</v>
          </cell>
          <cell r="I4588">
            <v>0</v>
          </cell>
          <cell r="J4588">
            <v>3614000</v>
          </cell>
        </row>
        <row r="4589">
          <cell r="A4589" t="str">
            <v>P82447</v>
          </cell>
          <cell r="B4589" t="str">
            <v>HERLAN SUJANA</v>
          </cell>
          <cell r="C4589" t="str">
            <v>13480</v>
          </cell>
          <cell r="D4589">
            <v>1204000</v>
          </cell>
          <cell r="E4589">
            <v>0</v>
          </cell>
          <cell r="F4589">
            <v>0</v>
          </cell>
          <cell r="G4589">
            <v>75000</v>
          </cell>
          <cell r="H4589">
            <v>0</v>
          </cell>
          <cell r="I4589">
            <v>495000</v>
          </cell>
          <cell r="J4589">
            <v>2111000</v>
          </cell>
        </row>
        <row r="4590">
          <cell r="A4590" t="str">
            <v>P82951</v>
          </cell>
          <cell r="B4590" t="str">
            <v>MASMAIDI OKTAFIAN</v>
          </cell>
          <cell r="C4590" t="str">
            <v>13480</v>
          </cell>
          <cell r="D4590">
            <v>1145000</v>
          </cell>
          <cell r="E4590">
            <v>0</v>
          </cell>
          <cell r="F4590">
            <v>0</v>
          </cell>
          <cell r="G4590">
            <v>75000</v>
          </cell>
          <cell r="H4590">
            <v>0</v>
          </cell>
          <cell r="I4590">
            <v>319000</v>
          </cell>
          <cell r="J4590">
            <v>2111000</v>
          </cell>
        </row>
        <row r="4591">
          <cell r="A4591" t="str">
            <v>Q00255</v>
          </cell>
          <cell r="B4591" t="str">
            <v>YULI SULISTIADI</v>
          </cell>
          <cell r="C4591" t="str">
            <v>13480</v>
          </cell>
          <cell r="D4591">
            <v>935000</v>
          </cell>
          <cell r="E4591">
            <v>0</v>
          </cell>
          <cell r="F4591">
            <v>0</v>
          </cell>
          <cell r="G4591">
            <v>75000</v>
          </cell>
          <cell r="H4591">
            <v>0</v>
          </cell>
          <cell r="I4591">
            <v>0</v>
          </cell>
          <cell r="J4591">
            <v>1210000</v>
          </cell>
        </row>
        <row r="4592">
          <cell r="A4592" t="str">
            <v>P79605</v>
          </cell>
          <cell r="B4592" t="str">
            <v>DJADIL HUSAIN, S.E.</v>
          </cell>
          <cell r="C4592" t="str">
            <v>13490</v>
          </cell>
          <cell r="D4592">
            <v>2060000</v>
          </cell>
          <cell r="E4592">
            <v>206000</v>
          </cell>
          <cell r="F4592">
            <v>206000</v>
          </cell>
          <cell r="G4592">
            <v>300000</v>
          </cell>
          <cell r="H4592">
            <v>1500000</v>
          </cell>
          <cell r="I4592">
            <v>0</v>
          </cell>
          <cell r="J4592">
            <v>3614000</v>
          </cell>
        </row>
        <row r="4593">
          <cell r="A4593" t="str">
            <v>P81886</v>
          </cell>
          <cell r="B4593" t="str">
            <v>NUR RAMANG, S.E.</v>
          </cell>
          <cell r="C4593" t="str">
            <v>13490</v>
          </cell>
          <cell r="D4593">
            <v>1207000</v>
          </cell>
          <cell r="E4593">
            <v>0</v>
          </cell>
          <cell r="F4593">
            <v>0</v>
          </cell>
          <cell r="G4593">
            <v>75000</v>
          </cell>
          <cell r="H4593">
            <v>0</v>
          </cell>
          <cell r="I4593">
            <v>330000</v>
          </cell>
          <cell r="J4593">
            <v>2034000</v>
          </cell>
        </row>
        <row r="4594">
          <cell r="A4594" t="str">
            <v>P82961</v>
          </cell>
          <cell r="B4594" t="str">
            <v>RACHMAT SETIA BUDY</v>
          </cell>
          <cell r="C4594" t="str">
            <v>13490</v>
          </cell>
          <cell r="D4594">
            <v>1145000</v>
          </cell>
          <cell r="E4594">
            <v>0</v>
          </cell>
          <cell r="F4594">
            <v>0</v>
          </cell>
          <cell r="G4594">
            <v>75000</v>
          </cell>
          <cell r="H4594">
            <v>0</v>
          </cell>
          <cell r="I4594">
            <v>825000</v>
          </cell>
          <cell r="J4594">
            <v>2111000</v>
          </cell>
        </row>
        <row r="4595">
          <cell r="A4595" t="str">
            <v>Q00260</v>
          </cell>
          <cell r="B4595" t="str">
            <v>SYARIFAH FAUZIAH</v>
          </cell>
          <cell r="C4595" t="str">
            <v>13490</v>
          </cell>
          <cell r="D4595">
            <v>935000</v>
          </cell>
          <cell r="E4595">
            <v>0</v>
          </cell>
          <cell r="F4595">
            <v>0</v>
          </cell>
          <cell r="G4595">
            <v>75000</v>
          </cell>
          <cell r="H4595">
            <v>0</v>
          </cell>
          <cell r="I4595">
            <v>0</v>
          </cell>
          <cell r="J4595">
            <v>1210000</v>
          </cell>
        </row>
        <row r="4596">
          <cell r="A4596" t="str">
            <v>P79686</v>
          </cell>
          <cell r="B4596" t="str">
            <v>DHARMA STIYA JAYA,S.E.</v>
          </cell>
          <cell r="C4596" t="str">
            <v>13500</v>
          </cell>
          <cell r="D4596">
            <v>1744000</v>
          </cell>
          <cell r="E4596">
            <v>174400</v>
          </cell>
          <cell r="F4596">
            <v>174400</v>
          </cell>
          <cell r="G4596">
            <v>300000</v>
          </cell>
          <cell r="H4596">
            <v>1500000</v>
          </cell>
          <cell r="I4596">
            <v>0</v>
          </cell>
          <cell r="J4596">
            <v>3475000</v>
          </cell>
        </row>
        <row r="4597">
          <cell r="A4597" t="str">
            <v>P82164</v>
          </cell>
          <cell r="B4597" t="str">
            <v>MATSUTOYO</v>
          </cell>
          <cell r="C4597" t="str">
            <v>13500</v>
          </cell>
          <cell r="D4597">
            <v>1164000</v>
          </cell>
          <cell r="E4597">
            <v>116400</v>
          </cell>
          <cell r="F4597">
            <v>58200</v>
          </cell>
          <cell r="G4597">
            <v>225000</v>
          </cell>
          <cell r="H4597">
            <v>0</v>
          </cell>
          <cell r="I4597">
            <v>825000</v>
          </cell>
          <cell r="J4597">
            <v>2111000</v>
          </cell>
        </row>
        <row r="4598">
          <cell r="A4598" t="str">
            <v>P82664</v>
          </cell>
          <cell r="B4598" t="str">
            <v>LIES AMBARWATI, SH.</v>
          </cell>
          <cell r="C4598" t="str">
            <v>13500</v>
          </cell>
          <cell r="D4598">
            <v>1052000</v>
          </cell>
          <cell r="E4598">
            <v>0</v>
          </cell>
          <cell r="F4598">
            <v>0</v>
          </cell>
          <cell r="G4598">
            <v>75000</v>
          </cell>
          <cell r="H4598">
            <v>0</v>
          </cell>
          <cell r="I4598">
            <v>297000</v>
          </cell>
          <cell r="J4598">
            <v>1946000</v>
          </cell>
        </row>
        <row r="4599">
          <cell r="A4599" t="str">
            <v>P82941</v>
          </cell>
          <cell r="B4599" t="str">
            <v>ZULFIKAR SULAIMAN</v>
          </cell>
          <cell r="C4599" t="str">
            <v>13500</v>
          </cell>
          <cell r="D4599">
            <v>1145000</v>
          </cell>
          <cell r="E4599">
            <v>0</v>
          </cell>
          <cell r="F4599">
            <v>0</v>
          </cell>
          <cell r="G4599">
            <v>75000</v>
          </cell>
          <cell r="H4599">
            <v>0</v>
          </cell>
          <cell r="I4599">
            <v>407000</v>
          </cell>
          <cell r="J4599">
            <v>2019000</v>
          </cell>
        </row>
        <row r="4600">
          <cell r="A4600" t="str">
            <v>Q00233</v>
          </cell>
          <cell r="B4600" t="str">
            <v>SARI ETY NIHDIYAH</v>
          </cell>
          <cell r="C4600" t="str">
            <v>13500</v>
          </cell>
          <cell r="D4600">
            <v>935000</v>
          </cell>
          <cell r="E4600">
            <v>0</v>
          </cell>
          <cell r="F4600">
            <v>0</v>
          </cell>
          <cell r="G4600">
            <v>75000</v>
          </cell>
          <cell r="H4600">
            <v>0</v>
          </cell>
          <cell r="I4600">
            <v>0</v>
          </cell>
          <cell r="J4600">
            <v>1210000</v>
          </cell>
        </row>
        <row r="4601">
          <cell r="A4601" t="str">
            <v>P79423</v>
          </cell>
          <cell r="B4601" t="str">
            <v>SUHADI, S.SOS</v>
          </cell>
          <cell r="C4601" t="str">
            <v>13510</v>
          </cell>
          <cell r="D4601">
            <v>1806000</v>
          </cell>
          <cell r="E4601">
            <v>180600</v>
          </cell>
          <cell r="F4601">
            <v>180600</v>
          </cell>
          <cell r="G4601">
            <v>300000</v>
          </cell>
          <cell r="H4601">
            <v>1500000</v>
          </cell>
          <cell r="I4601">
            <v>0</v>
          </cell>
          <cell r="J4601">
            <v>3475000</v>
          </cell>
        </row>
        <row r="4602">
          <cell r="A4602" t="str">
            <v>P81199</v>
          </cell>
          <cell r="B4602" t="str">
            <v>JURAID IKHSANI,S.E.</v>
          </cell>
          <cell r="C4602" t="str">
            <v>13510</v>
          </cell>
          <cell r="D4602">
            <v>1738000</v>
          </cell>
          <cell r="E4602">
            <v>173800</v>
          </cell>
          <cell r="F4602">
            <v>173800</v>
          </cell>
          <cell r="G4602">
            <v>300000</v>
          </cell>
          <cell r="H4602">
            <v>0</v>
          </cell>
          <cell r="I4602">
            <v>825000</v>
          </cell>
          <cell r="J4602">
            <v>2569000</v>
          </cell>
        </row>
        <row r="4603">
          <cell r="A4603" t="str">
            <v>P81879</v>
          </cell>
          <cell r="B4603" t="str">
            <v>MUHAMMAD</v>
          </cell>
          <cell r="C4603" t="str">
            <v>13510</v>
          </cell>
          <cell r="D4603">
            <v>1207000</v>
          </cell>
          <cell r="E4603">
            <v>120700</v>
          </cell>
          <cell r="F4603">
            <v>120700</v>
          </cell>
          <cell r="G4603">
            <v>300000</v>
          </cell>
          <cell r="H4603">
            <v>0</v>
          </cell>
          <cell r="I4603">
            <v>297000</v>
          </cell>
          <cell r="J4603">
            <v>2034000</v>
          </cell>
        </row>
        <row r="4604">
          <cell r="A4604" t="str">
            <v>P82972</v>
          </cell>
          <cell r="B4604" t="str">
            <v>AKHMAD NOPIAN NOR</v>
          </cell>
          <cell r="C4604" t="str">
            <v>13510</v>
          </cell>
          <cell r="D4604">
            <v>1145000</v>
          </cell>
          <cell r="E4604">
            <v>0</v>
          </cell>
          <cell r="F4604">
            <v>0</v>
          </cell>
          <cell r="G4604">
            <v>75000</v>
          </cell>
          <cell r="H4604">
            <v>0</v>
          </cell>
          <cell r="I4604">
            <v>407000</v>
          </cell>
          <cell r="J4604">
            <v>2019000</v>
          </cell>
        </row>
        <row r="4605">
          <cell r="A4605" t="str">
            <v>Q00234</v>
          </cell>
          <cell r="B4605" t="str">
            <v>RENNY WIDYANTI</v>
          </cell>
          <cell r="C4605" t="str">
            <v>13510</v>
          </cell>
          <cell r="D4605">
            <v>935000</v>
          </cell>
          <cell r="E4605">
            <v>0</v>
          </cell>
          <cell r="F4605">
            <v>0</v>
          </cell>
          <cell r="G4605">
            <v>75000</v>
          </cell>
          <cell r="H4605">
            <v>0</v>
          </cell>
          <cell r="I4605">
            <v>0</v>
          </cell>
          <cell r="J4605">
            <v>1210000</v>
          </cell>
        </row>
        <row r="4606">
          <cell r="A4606" t="str">
            <v>P77174</v>
          </cell>
          <cell r="B4606" t="str">
            <v>IBNU UMAR, SE</v>
          </cell>
          <cell r="C4606" t="str">
            <v>13520</v>
          </cell>
          <cell r="D4606">
            <v>1994000</v>
          </cell>
          <cell r="E4606">
            <v>199400</v>
          </cell>
          <cell r="F4606">
            <v>199400</v>
          </cell>
          <cell r="G4606">
            <v>300000</v>
          </cell>
          <cell r="H4606">
            <v>1500000</v>
          </cell>
          <cell r="I4606">
            <v>0</v>
          </cell>
          <cell r="J4606">
            <v>3475000</v>
          </cell>
        </row>
        <row r="4607">
          <cell r="A4607" t="str">
            <v>P82264</v>
          </cell>
          <cell r="B4607" t="str">
            <v>YUSRAN, S.SI.</v>
          </cell>
          <cell r="C4607" t="str">
            <v>13520</v>
          </cell>
          <cell r="D4607">
            <v>1377000</v>
          </cell>
          <cell r="E4607">
            <v>137700</v>
          </cell>
          <cell r="F4607">
            <v>68850</v>
          </cell>
          <cell r="G4607">
            <v>225000</v>
          </cell>
          <cell r="H4607">
            <v>0</v>
          </cell>
          <cell r="I4607">
            <v>825000</v>
          </cell>
          <cell r="J4607">
            <v>2263000</v>
          </cell>
        </row>
        <row r="4608">
          <cell r="A4608" t="str">
            <v>P82967</v>
          </cell>
          <cell r="B4608" t="str">
            <v>HUMAM MUSADDAD</v>
          </cell>
          <cell r="C4608" t="str">
            <v>13520</v>
          </cell>
          <cell r="D4608">
            <v>1145000</v>
          </cell>
          <cell r="E4608">
            <v>0</v>
          </cell>
          <cell r="F4608">
            <v>0</v>
          </cell>
          <cell r="G4608">
            <v>75000</v>
          </cell>
          <cell r="H4608">
            <v>0</v>
          </cell>
          <cell r="I4608">
            <v>407000</v>
          </cell>
          <cell r="J4608">
            <v>2111000</v>
          </cell>
        </row>
        <row r="4609">
          <cell r="A4609" t="str">
            <v>Q00235</v>
          </cell>
          <cell r="B4609" t="str">
            <v>NURUL HIDAYAH</v>
          </cell>
          <cell r="C4609" t="str">
            <v>13520</v>
          </cell>
          <cell r="D4609">
            <v>935000</v>
          </cell>
          <cell r="E4609">
            <v>0</v>
          </cell>
          <cell r="F4609">
            <v>0</v>
          </cell>
          <cell r="G4609">
            <v>75000</v>
          </cell>
          <cell r="H4609">
            <v>0</v>
          </cell>
          <cell r="I4609">
            <v>0</v>
          </cell>
          <cell r="J4609">
            <v>1210000</v>
          </cell>
        </row>
        <row r="4610">
          <cell r="A4610" t="str">
            <v>P80855</v>
          </cell>
          <cell r="B4610" t="str">
            <v>SUJENDRA</v>
          </cell>
          <cell r="C4610" t="str">
            <v>13530</v>
          </cell>
          <cell r="D4610">
            <v>1333000</v>
          </cell>
          <cell r="E4610">
            <v>133300</v>
          </cell>
          <cell r="F4610">
            <v>133300</v>
          </cell>
          <cell r="G4610">
            <v>300000</v>
          </cell>
          <cell r="H4610">
            <v>0</v>
          </cell>
          <cell r="I4610">
            <v>825000</v>
          </cell>
          <cell r="J4610">
            <v>2187000</v>
          </cell>
        </row>
        <row r="4611">
          <cell r="A4611" t="str">
            <v>P81197</v>
          </cell>
          <cell r="B4611" t="str">
            <v>KAMALUDDIN, S.E.</v>
          </cell>
          <cell r="C4611" t="str">
            <v>13530</v>
          </cell>
          <cell r="D4611">
            <v>1738000</v>
          </cell>
          <cell r="E4611">
            <v>173800</v>
          </cell>
          <cell r="F4611">
            <v>173800</v>
          </cell>
          <cell r="G4611">
            <v>300000</v>
          </cell>
          <cell r="H4611">
            <v>1500000</v>
          </cell>
          <cell r="I4611">
            <v>0</v>
          </cell>
          <cell r="J4611">
            <v>3475000</v>
          </cell>
        </row>
        <row r="4612">
          <cell r="A4612" t="str">
            <v>P81876</v>
          </cell>
          <cell r="B4612" t="str">
            <v>PETRUS</v>
          </cell>
          <cell r="C4612" t="str">
            <v>13530</v>
          </cell>
          <cell r="D4612">
            <v>1168000</v>
          </cell>
          <cell r="E4612">
            <v>116800</v>
          </cell>
          <cell r="F4612">
            <v>116800</v>
          </cell>
          <cell r="G4612">
            <v>300000</v>
          </cell>
          <cell r="H4612">
            <v>0</v>
          </cell>
          <cell r="I4612">
            <v>297000</v>
          </cell>
          <cell r="J4612">
            <v>1873000</v>
          </cell>
        </row>
        <row r="4613">
          <cell r="A4613" t="str">
            <v>P82971</v>
          </cell>
          <cell r="B4613" t="str">
            <v>PUTUT JATMIKO</v>
          </cell>
          <cell r="C4613" t="str">
            <v>13530</v>
          </cell>
          <cell r="D4613">
            <v>1145000</v>
          </cell>
          <cell r="E4613">
            <v>0</v>
          </cell>
          <cell r="F4613">
            <v>0</v>
          </cell>
          <cell r="G4613">
            <v>75000</v>
          </cell>
          <cell r="H4613">
            <v>0</v>
          </cell>
          <cell r="I4613">
            <v>407000</v>
          </cell>
          <cell r="J4613">
            <v>2111000</v>
          </cell>
        </row>
        <row r="4614">
          <cell r="A4614" t="str">
            <v>Q00262</v>
          </cell>
          <cell r="B4614" t="str">
            <v>EKA WAHYUDI</v>
          </cell>
          <cell r="C4614" t="str">
            <v>13530</v>
          </cell>
          <cell r="D4614">
            <v>935000</v>
          </cell>
          <cell r="E4614">
            <v>0</v>
          </cell>
          <cell r="F4614">
            <v>0</v>
          </cell>
          <cell r="G4614">
            <v>75000</v>
          </cell>
          <cell r="H4614">
            <v>0</v>
          </cell>
          <cell r="I4614">
            <v>0</v>
          </cell>
          <cell r="J4614">
            <v>1210000</v>
          </cell>
        </row>
        <row r="4615">
          <cell r="A4615" t="str">
            <v>P81877</v>
          </cell>
          <cell r="B4615" t="str">
            <v>LASIDIN</v>
          </cell>
          <cell r="C4615" t="str">
            <v>13540</v>
          </cell>
          <cell r="D4615">
            <v>1246000</v>
          </cell>
          <cell r="E4615">
            <v>124600</v>
          </cell>
          <cell r="F4615">
            <v>0</v>
          </cell>
          <cell r="G4615">
            <v>150000</v>
          </cell>
          <cell r="H4615">
            <v>0</v>
          </cell>
          <cell r="I4615">
            <v>825000</v>
          </cell>
          <cell r="J4615">
            <v>2111000</v>
          </cell>
        </row>
        <row r="4616">
          <cell r="A4616" t="str">
            <v>P82977</v>
          </cell>
          <cell r="B4616" t="str">
            <v>GALIH YULIANTO</v>
          </cell>
          <cell r="C4616" t="str">
            <v>13540</v>
          </cell>
          <cell r="D4616">
            <v>1145000</v>
          </cell>
          <cell r="E4616">
            <v>0</v>
          </cell>
          <cell r="F4616">
            <v>0</v>
          </cell>
          <cell r="G4616">
            <v>75000</v>
          </cell>
          <cell r="H4616">
            <v>0</v>
          </cell>
          <cell r="I4616">
            <v>407000</v>
          </cell>
          <cell r="J4616">
            <v>2019000</v>
          </cell>
        </row>
        <row r="4617">
          <cell r="A4617" t="str">
            <v>P79330</v>
          </cell>
          <cell r="B4617" t="str">
            <v>KUSWORO,SE</v>
          </cell>
          <cell r="C4617" t="str">
            <v>13550</v>
          </cell>
          <cell r="D4617">
            <v>1806000</v>
          </cell>
          <cell r="E4617">
            <v>180600</v>
          </cell>
          <cell r="F4617">
            <v>180600</v>
          </cell>
          <cell r="G4617">
            <v>300000</v>
          </cell>
          <cell r="H4617">
            <v>1500000</v>
          </cell>
          <cell r="I4617">
            <v>0</v>
          </cell>
          <cell r="J4617">
            <v>3475000</v>
          </cell>
        </row>
        <row r="4618">
          <cell r="A4618" t="str">
            <v>P82962</v>
          </cell>
          <cell r="B4618" t="str">
            <v>BUDI HARYONO</v>
          </cell>
          <cell r="C4618" t="str">
            <v>13550</v>
          </cell>
          <cell r="D4618">
            <v>1145000</v>
          </cell>
          <cell r="E4618">
            <v>0</v>
          </cell>
          <cell r="F4618">
            <v>0</v>
          </cell>
          <cell r="G4618">
            <v>75000</v>
          </cell>
          <cell r="H4618">
            <v>0</v>
          </cell>
          <cell r="I4618">
            <v>407000</v>
          </cell>
          <cell r="J4618">
            <v>2019000</v>
          </cell>
        </row>
        <row r="4619">
          <cell r="A4619" t="str">
            <v>Q00232</v>
          </cell>
          <cell r="B4619" t="str">
            <v>NUR MAYA SARI</v>
          </cell>
          <cell r="C4619" t="str">
            <v>13550</v>
          </cell>
          <cell r="D4619">
            <v>935000</v>
          </cell>
          <cell r="E4619">
            <v>0</v>
          </cell>
          <cell r="F4619">
            <v>0</v>
          </cell>
          <cell r="G4619">
            <v>75000</v>
          </cell>
          <cell r="H4619">
            <v>0</v>
          </cell>
          <cell r="I4619">
            <v>0</v>
          </cell>
          <cell r="J4619">
            <v>1210000</v>
          </cell>
        </row>
        <row r="4620">
          <cell r="A4620" t="str">
            <v>P76703</v>
          </cell>
          <cell r="B4620" t="str">
            <v>DWI MARGO PRANOTO</v>
          </cell>
          <cell r="C4620" t="str">
            <v>13560</v>
          </cell>
          <cell r="D4620">
            <v>1748000</v>
          </cell>
          <cell r="E4620">
            <v>174800</v>
          </cell>
          <cell r="F4620">
            <v>174800</v>
          </cell>
          <cell r="G4620">
            <v>300000</v>
          </cell>
          <cell r="H4620">
            <v>0</v>
          </cell>
          <cell r="I4620">
            <v>825000</v>
          </cell>
          <cell r="J4620">
            <v>2340000</v>
          </cell>
        </row>
        <row r="4621">
          <cell r="A4621" t="str">
            <v>P80123</v>
          </cell>
          <cell r="B4621" t="str">
            <v>JUWARI, SE</v>
          </cell>
          <cell r="C4621" t="str">
            <v>13560</v>
          </cell>
          <cell r="D4621">
            <v>1802000</v>
          </cell>
          <cell r="E4621">
            <v>180200</v>
          </cell>
          <cell r="F4621">
            <v>90100</v>
          </cell>
          <cell r="G4621">
            <v>225000</v>
          </cell>
          <cell r="H4621">
            <v>1500000</v>
          </cell>
          <cell r="I4621">
            <v>0</v>
          </cell>
          <cell r="J4621">
            <v>3475000</v>
          </cell>
        </row>
        <row r="4622">
          <cell r="A4622" t="str">
            <v>P82943</v>
          </cell>
          <cell r="B4622" t="str">
            <v>DEDY ANWAR</v>
          </cell>
          <cell r="C4622" t="str">
            <v>13560</v>
          </cell>
          <cell r="D4622">
            <v>1145000</v>
          </cell>
          <cell r="E4622">
            <v>0</v>
          </cell>
          <cell r="F4622">
            <v>0</v>
          </cell>
          <cell r="G4622">
            <v>75000</v>
          </cell>
          <cell r="H4622">
            <v>0</v>
          </cell>
          <cell r="I4622">
            <v>825000</v>
          </cell>
          <cell r="J4622">
            <v>2111000</v>
          </cell>
        </row>
        <row r="4623">
          <cell r="A4623" t="str">
            <v>Q00263</v>
          </cell>
          <cell r="B4623" t="str">
            <v>MARDIANA ELISA</v>
          </cell>
          <cell r="C4623" t="str">
            <v>13560</v>
          </cell>
          <cell r="D4623">
            <v>935000</v>
          </cell>
          <cell r="E4623">
            <v>0</v>
          </cell>
          <cell r="F4623">
            <v>0</v>
          </cell>
          <cell r="G4623">
            <v>75000</v>
          </cell>
          <cell r="H4623">
            <v>0</v>
          </cell>
          <cell r="I4623">
            <v>0</v>
          </cell>
          <cell r="J4623">
            <v>1210000</v>
          </cell>
        </row>
        <row r="4624">
          <cell r="A4624" t="str">
            <v>P79705</v>
          </cell>
          <cell r="B4624" t="str">
            <v>CHAMIDUDIN AMRON, SE</v>
          </cell>
          <cell r="C4624" t="str">
            <v>13570</v>
          </cell>
          <cell r="D4624">
            <v>1799000</v>
          </cell>
          <cell r="E4624">
            <v>179900</v>
          </cell>
          <cell r="F4624">
            <v>179900</v>
          </cell>
          <cell r="G4624">
            <v>300000</v>
          </cell>
          <cell r="H4624">
            <v>1500000</v>
          </cell>
          <cell r="I4624">
            <v>0</v>
          </cell>
          <cell r="J4624">
            <v>3125000</v>
          </cell>
        </row>
        <row r="4625">
          <cell r="A4625" t="str">
            <v>P82944</v>
          </cell>
          <cell r="B4625" t="str">
            <v>TIAS SEVTRYANA MANDASARI</v>
          </cell>
          <cell r="C4625" t="str">
            <v>13570</v>
          </cell>
          <cell r="D4625">
            <v>1145000</v>
          </cell>
          <cell r="E4625">
            <v>0</v>
          </cell>
          <cell r="F4625">
            <v>0</v>
          </cell>
          <cell r="G4625">
            <v>75000</v>
          </cell>
          <cell r="H4625">
            <v>0</v>
          </cell>
          <cell r="I4625">
            <v>407000</v>
          </cell>
          <cell r="J4625">
            <v>1898000</v>
          </cell>
        </row>
        <row r="4626">
          <cell r="A4626" t="str">
            <v>P78971</v>
          </cell>
          <cell r="B4626" t="str">
            <v>CAHYO WIDODO WIDIYATMOKO</v>
          </cell>
          <cell r="C4626" t="str">
            <v>13580</v>
          </cell>
          <cell r="D4626">
            <v>1865000</v>
          </cell>
          <cell r="E4626">
            <v>186500</v>
          </cell>
          <cell r="F4626">
            <v>186500</v>
          </cell>
          <cell r="G4626">
            <v>300000</v>
          </cell>
          <cell r="H4626">
            <v>1500000</v>
          </cell>
          <cell r="I4626">
            <v>0</v>
          </cell>
          <cell r="J4626">
            <v>3125000</v>
          </cell>
        </row>
        <row r="4627">
          <cell r="A4627" t="str">
            <v>P82661</v>
          </cell>
          <cell r="B4627" t="str">
            <v>RITA DESRIWATI, S. KOM.</v>
          </cell>
          <cell r="C4627" t="str">
            <v>13580</v>
          </cell>
          <cell r="D4627">
            <v>1052000</v>
          </cell>
          <cell r="E4627">
            <v>105200</v>
          </cell>
          <cell r="F4627">
            <v>0</v>
          </cell>
          <cell r="G4627">
            <v>150000</v>
          </cell>
          <cell r="H4627">
            <v>0</v>
          </cell>
          <cell r="I4627">
            <v>407000</v>
          </cell>
          <cell r="J4627">
            <v>1829000</v>
          </cell>
        </row>
        <row r="4628">
          <cell r="A4628" t="str">
            <v>Q00298</v>
          </cell>
          <cell r="B4628" t="str">
            <v>RESTI AMBARWATI</v>
          </cell>
          <cell r="C4628" t="str">
            <v>13580</v>
          </cell>
          <cell r="D4628">
            <v>935000</v>
          </cell>
          <cell r="E4628">
            <v>0</v>
          </cell>
          <cell r="F4628">
            <v>0</v>
          </cell>
          <cell r="G4628">
            <v>75000</v>
          </cell>
          <cell r="H4628">
            <v>0</v>
          </cell>
          <cell r="I4628">
            <v>0</v>
          </cell>
          <cell r="J4628">
            <v>1090000</v>
          </cell>
        </row>
        <row r="4629">
          <cell r="A4629" t="str">
            <v>P76575</v>
          </cell>
          <cell r="B4629" t="str">
            <v>TITIK SUNARTI, SE</v>
          </cell>
          <cell r="C4629" t="str">
            <v>13590</v>
          </cell>
          <cell r="D4629">
            <v>1806000</v>
          </cell>
          <cell r="E4629">
            <v>0</v>
          </cell>
          <cell r="F4629">
            <v>0</v>
          </cell>
          <cell r="G4629">
            <v>75000</v>
          </cell>
          <cell r="H4629">
            <v>0</v>
          </cell>
          <cell r="I4629">
            <v>825000</v>
          </cell>
          <cell r="J4629">
            <v>2416000</v>
          </cell>
        </row>
        <row r="4630">
          <cell r="A4630" t="str">
            <v>P80101</v>
          </cell>
          <cell r="B4630" t="str">
            <v>DUL TRISNO,S.E</v>
          </cell>
          <cell r="C4630" t="str">
            <v>13590</v>
          </cell>
          <cell r="D4630">
            <v>1744000</v>
          </cell>
          <cell r="E4630">
            <v>174400</v>
          </cell>
          <cell r="F4630">
            <v>174400</v>
          </cell>
          <cell r="G4630">
            <v>300000</v>
          </cell>
          <cell r="H4630">
            <v>1500000</v>
          </cell>
          <cell r="I4630">
            <v>0</v>
          </cell>
          <cell r="J4630">
            <v>3475000</v>
          </cell>
        </row>
        <row r="4631">
          <cell r="A4631" t="str">
            <v>Q00237</v>
          </cell>
          <cell r="B4631" t="str">
            <v>ALIFFIAH ROHMANY</v>
          </cell>
          <cell r="C4631" t="str">
            <v>13590</v>
          </cell>
          <cell r="D4631">
            <v>935000</v>
          </cell>
          <cell r="E4631">
            <v>0</v>
          </cell>
          <cell r="F4631">
            <v>0</v>
          </cell>
          <cell r="G4631">
            <v>75000</v>
          </cell>
          <cell r="H4631">
            <v>0</v>
          </cell>
          <cell r="I4631">
            <v>0</v>
          </cell>
          <cell r="J4631">
            <v>1210000</v>
          </cell>
        </row>
        <row r="4632">
          <cell r="A4632" t="str">
            <v>P78978</v>
          </cell>
          <cell r="B4632" t="str">
            <v>KASTO, S.E.</v>
          </cell>
          <cell r="C4632" t="str">
            <v>13600</v>
          </cell>
          <cell r="D4632">
            <v>1865000</v>
          </cell>
          <cell r="E4632">
            <v>186500</v>
          </cell>
          <cell r="F4632">
            <v>186500</v>
          </cell>
          <cell r="G4632">
            <v>300000</v>
          </cell>
          <cell r="H4632">
            <v>1500000</v>
          </cell>
          <cell r="I4632">
            <v>0</v>
          </cell>
          <cell r="J4632">
            <v>3225000</v>
          </cell>
        </row>
        <row r="4633">
          <cell r="A4633" t="str">
            <v>P80848</v>
          </cell>
          <cell r="B4633" t="str">
            <v>IRWAN SETIAWAN</v>
          </cell>
          <cell r="C4633" t="str">
            <v>13600</v>
          </cell>
          <cell r="D4633">
            <v>1425000</v>
          </cell>
          <cell r="E4633">
            <v>142500</v>
          </cell>
          <cell r="F4633">
            <v>142500</v>
          </cell>
          <cell r="G4633">
            <v>300000</v>
          </cell>
          <cell r="H4633">
            <v>0</v>
          </cell>
          <cell r="I4633">
            <v>825000</v>
          </cell>
          <cell r="J4633">
            <v>2101000</v>
          </cell>
        </row>
        <row r="4634">
          <cell r="A4634" t="str">
            <v>P82675</v>
          </cell>
          <cell r="B4634" t="str">
            <v>DHARMA HARYADI</v>
          </cell>
          <cell r="C4634" t="str">
            <v>13600</v>
          </cell>
          <cell r="D4634">
            <v>1052000</v>
          </cell>
          <cell r="E4634">
            <v>0</v>
          </cell>
          <cell r="F4634">
            <v>0</v>
          </cell>
          <cell r="G4634">
            <v>75000</v>
          </cell>
          <cell r="H4634">
            <v>0</v>
          </cell>
          <cell r="I4634">
            <v>297000</v>
          </cell>
          <cell r="J4634">
            <v>1888000</v>
          </cell>
        </row>
        <row r="4635">
          <cell r="A4635" t="str">
            <v>P82724</v>
          </cell>
          <cell r="B4635" t="str">
            <v>YOGA ADI  QUARTANTO, S.P.</v>
          </cell>
          <cell r="C4635" t="str">
            <v>13600</v>
          </cell>
          <cell r="D4635">
            <v>1052000</v>
          </cell>
          <cell r="E4635">
            <v>105200</v>
          </cell>
          <cell r="F4635">
            <v>0</v>
          </cell>
          <cell r="G4635">
            <v>150000</v>
          </cell>
          <cell r="H4635">
            <v>0</v>
          </cell>
          <cell r="I4635">
            <v>407000</v>
          </cell>
          <cell r="J4635">
            <v>1888000</v>
          </cell>
        </row>
        <row r="4636">
          <cell r="A4636" t="str">
            <v>Q00275</v>
          </cell>
          <cell r="B4636" t="str">
            <v>HENI</v>
          </cell>
          <cell r="C4636" t="str">
            <v>13600</v>
          </cell>
          <cell r="D4636">
            <v>935000</v>
          </cell>
          <cell r="E4636">
            <v>0</v>
          </cell>
          <cell r="F4636">
            <v>0</v>
          </cell>
          <cell r="G4636">
            <v>75000</v>
          </cell>
          <cell r="H4636">
            <v>0</v>
          </cell>
          <cell r="I4636">
            <v>0</v>
          </cell>
          <cell r="J4636">
            <v>1120000</v>
          </cell>
        </row>
        <row r="4637">
          <cell r="A4637" t="str">
            <v>P81211</v>
          </cell>
          <cell r="B4637" t="str">
            <v>IWAN PERDANA, S.E.</v>
          </cell>
          <cell r="C4637" t="str">
            <v>13610</v>
          </cell>
          <cell r="D4637">
            <v>1738000</v>
          </cell>
          <cell r="E4637">
            <v>173800</v>
          </cell>
          <cell r="F4637">
            <v>86900</v>
          </cell>
          <cell r="G4637">
            <v>225000</v>
          </cell>
          <cell r="H4637">
            <v>1500000</v>
          </cell>
          <cell r="I4637">
            <v>0</v>
          </cell>
          <cell r="J4637">
            <v>3000000</v>
          </cell>
        </row>
        <row r="4638">
          <cell r="A4638" t="str">
            <v>P82882</v>
          </cell>
          <cell r="B4638" t="str">
            <v>DANI SUDIWAN</v>
          </cell>
          <cell r="C4638" t="str">
            <v>13610</v>
          </cell>
          <cell r="D4638">
            <v>1145000</v>
          </cell>
          <cell r="E4638">
            <v>0</v>
          </cell>
          <cell r="F4638">
            <v>0</v>
          </cell>
          <cell r="G4638">
            <v>75000</v>
          </cell>
          <cell r="H4638">
            <v>0</v>
          </cell>
          <cell r="I4638">
            <v>407000</v>
          </cell>
          <cell r="J4638">
            <v>1898000</v>
          </cell>
        </row>
        <row r="4639">
          <cell r="A4639" t="str">
            <v>P82945</v>
          </cell>
          <cell r="B4639" t="str">
            <v>ALFUAD</v>
          </cell>
          <cell r="C4639" t="str">
            <v>13610</v>
          </cell>
          <cell r="D4639">
            <v>1145000</v>
          </cell>
          <cell r="E4639">
            <v>114500</v>
          </cell>
          <cell r="F4639">
            <v>0</v>
          </cell>
          <cell r="G4639">
            <v>150000</v>
          </cell>
          <cell r="H4639">
            <v>0</v>
          </cell>
          <cell r="I4639">
            <v>825000</v>
          </cell>
          <cell r="J4639">
            <v>1898000</v>
          </cell>
        </row>
        <row r="4640">
          <cell r="A4640" t="str">
            <v>Q00945</v>
          </cell>
          <cell r="B4640" t="str">
            <v>SUPARJO</v>
          </cell>
          <cell r="C4640" t="str">
            <v>13610</v>
          </cell>
          <cell r="D4640">
            <v>935000</v>
          </cell>
          <cell r="E4640">
            <v>0</v>
          </cell>
          <cell r="F4640">
            <v>0</v>
          </cell>
          <cell r="G4640">
            <v>75000</v>
          </cell>
          <cell r="H4640">
            <v>0</v>
          </cell>
          <cell r="I4640">
            <v>0</v>
          </cell>
          <cell r="J4640">
            <v>1090000</v>
          </cell>
        </row>
        <row r="4641">
          <cell r="A4641" t="str">
            <v>P80304</v>
          </cell>
          <cell r="B4641" t="str">
            <v>MUHAMMAD ICHLAS, S.E.</v>
          </cell>
          <cell r="C4641" t="str">
            <v>13S01</v>
          </cell>
          <cell r="D4641">
            <v>1923000</v>
          </cell>
          <cell r="E4641">
            <v>192300</v>
          </cell>
          <cell r="F4641">
            <v>96150</v>
          </cell>
          <cell r="G4641">
            <v>225000</v>
          </cell>
          <cell r="H4641">
            <v>1500000</v>
          </cell>
          <cell r="I4641">
            <v>0</v>
          </cell>
          <cell r="J4641">
            <v>3225000</v>
          </cell>
        </row>
        <row r="4642">
          <cell r="A4642" t="str">
            <v>P80837</v>
          </cell>
          <cell r="B4642" t="str">
            <v>NURUL MINAWATI, S.E.</v>
          </cell>
          <cell r="C4642" t="str">
            <v>13S01</v>
          </cell>
          <cell r="D4642">
            <v>1738000</v>
          </cell>
          <cell r="E4642">
            <v>173800</v>
          </cell>
          <cell r="F4642">
            <v>173800</v>
          </cell>
          <cell r="G4642">
            <v>300000</v>
          </cell>
          <cell r="H4642">
            <v>0</v>
          </cell>
          <cell r="I4642">
            <v>825000</v>
          </cell>
          <cell r="J4642">
            <v>2384000</v>
          </cell>
        </row>
        <row r="4643">
          <cell r="A4643" t="str">
            <v>P81873</v>
          </cell>
          <cell r="B4643" t="str">
            <v>SOUFIAN  NOOR</v>
          </cell>
          <cell r="C4643" t="str">
            <v>13S01</v>
          </cell>
          <cell r="D4643">
            <v>1207000</v>
          </cell>
          <cell r="E4643">
            <v>120700</v>
          </cell>
          <cell r="F4643">
            <v>120700</v>
          </cell>
          <cell r="G4643">
            <v>300000</v>
          </cell>
          <cell r="H4643">
            <v>0</v>
          </cell>
          <cell r="I4643">
            <v>297000</v>
          </cell>
          <cell r="J4643">
            <v>1888000</v>
          </cell>
        </row>
        <row r="4644">
          <cell r="A4644" t="str">
            <v>P82960</v>
          </cell>
          <cell r="B4644" t="str">
            <v>NURHIKMAH WIDYA ASTUTI</v>
          </cell>
          <cell r="C4644" t="str">
            <v>13S01</v>
          </cell>
          <cell r="D4644">
            <v>1145000</v>
          </cell>
          <cell r="E4644">
            <v>0</v>
          </cell>
          <cell r="F4644">
            <v>0</v>
          </cell>
          <cell r="G4644">
            <v>75000</v>
          </cell>
          <cell r="H4644">
            <v>0</v>
          </cell>
          <cell r="I4644">
            <v>407000</v>
          </cell>
          <cell r="J4644">
            <v>1868000</v>
          </cell>
        </row>
        <row r="4645">
          <cell r="A4645" t="str">
            <v>P83421</v>
          </cell>
          <cell r="B4645" t="str">
            <v>WIWIN FITRIYANI</v>
          </cell>
          <cell r="C4645" t="str">
            <v>13S01</v>
          </cell>
          <cell r="D4645">
            <v>946400</v>
          </cell>
          <cell r="E4645">
            <v>0</v>
          </cell>
          <cell r="F4645">
            <v>0</v>
          </cell>
          <cell r="G4645">
            <v>75000</v>
          </cell>
          <cell r="H4645">
            <v>0</v>
          </cell>
          <cell r="I4645">
            <v>0</v>
          </cell>
          <cell r="J4645">
            <v>1409600</v>
          </cell>
        </row>
        <row r="4646">
          <cell r="A4646" t="str">
            <v>Q00274</v>
          </cell>
          <cell r="B4646" t="str">
            <v>SITI DAHNIAR</v>
          </cell>
          <cell r="C4646" t="str">
            <v>13S01</v>
          </cell>
          <cell r="D4646">
            <v>935000</v>
          </cell>
          <cell r="E4646">
            <v>0</v>
          </cell>
          <cell r="F4646">
            <v>0</v>
          </cell>
          <cell r="G4646">
            <v>75000</v>
          </cell>
          <cell r="H4646">
            <v>0</v>
          </cell>
          <cell r="I4646">
            <v>0</v>
          </cell>
          <cell r="J4646">
            <v>1120000</v>
          </cell>
        </row>
        <row r="4647">
          <cell r="A4647" t="str">
            <v>P81203</v>
          </cell>
          <cell r="B4647" t="str">
            <v>NYOTO MARGONO, S.E.</v>
          </cell>
          <cell r="C4647" t="str">
            <v>13S02</v>
          </cell>
          <cell r="D4647">
            <v>1738000</v>
          </cell>
          <cell r="E4647">
            <v>173800</v>
          </cell>
          <cell r="F4647">
            <v>173800</v>
          </cell>
          <cell r="G4647">
            <v>300000</v>
          </cell>
          <cell r="H4647">
            <v>1500000</v>
          </cell>
          <cell r="I4647">
            <v>0</v>
          </cell>
          <cell r="J4647">
            <v>3475000</v>
          </cell>
        </row>
        <row r="4648">
          <cell r="A4648" t="str">
            <v>P81212</v>
          </cell>
          <cell r="B4648" t="str">
            <v>DWI RINI MARSETYO ASTUTI, S.E.</v>
          </cell>
          <cell r="C4648" t="str">
            <v>13S02</v>
          </cell>
          <cell r="D4648">
            <v>1625000</v>
          </cell>
          <cell r="E4648">
            <v>162500</v>
          </cell>
          <cell r="F4648">
            <v>0</v>
          </cell>
          <cell r="G4648">
            <v>150000</v>
          </cell>
          <cell r="H4648">
            <v>0</v>
          </cell>
          <cell r="I4648">
            <v>825000</v>
          </cell>
          <cell r="J4648">
            <v>2493000</v>
          </cell>
        </row>
        <row r="4649">
          <cell r="A4649" t="str">
            <v>P82451</v>
          </cell>
          <cell r="B4649" t="str">
            <v>MURSALAT AKBAR</v>
          </cell>
          <cell r="C4649" t="str">
            <v>13S02</v>
          </cell>
          <cell r="D4649">
            <v>1204000</v>
          </cell>
          <cell r="E4649">
            <v>0</v>
          </cell>
          <cell r="F4649">
            <v>0</v>
          </cell>
          <cell r="G4649">
            <v>75000</v>
          </cell>
          <cell r="H4649">
            <v>0</v>
          </cell>
          <cell r="I4649">
            <v>583000</v>
          </cell>
          <cell r="J4649">
            <v>2111000</v>
          </cell>
        </row>
        <row r="4650">
          <cell r="A4650" t="str">
            <v>P82940</v>
          </cell>
          <cell r="B4650" t="str">
            <v>NURLATHIFAH</v>
          </cell>
          <cell r="C4650" t="str">
            <v>13S02</v>
          </cell>
          <cell r="D4650">
            <v>1145000</v>
          </cell>
          <cell r="E4650">
            <v>0</v>
          </cell>
          <cell r="F4650">
            <v>0</v>
          </cell>
          <cell r="G4650">
            <v>75000</v>
          </cell>
          <cell r="H4650">
            <v>0</v>
          </cell>
          <cell r="I4650">
            <v>407000</v>
          </cell>
          <cell r="J4650">
            <v>2111000</v>
          </cell>
        </row>
        <row r="4651">
          <cell r="A4651" t="str">
            <v>Q00236</v>
          </cell>
          <cell r="B4651" t="str">
            <v>NONY FITRIYANI</v>
          </cell>
          <cell r="C4651" t="str">
            <v>13S02</v>
          </cell>
          <cell r="D4651">
            <v>935000</v>
          </cell>
          <cell r="E4651">
            <v>0</v>
          </cell>
          <cell r="F4651">
            <v>0</v>
          </cell>
          <cell r="G4651">
            <v>75000</v>
          </cell>
          <cell r="H4651">
            <v>0</v>
          </cell>
          <cell r="I4651">
            <v>0</v>
          </cell>
          <cell r="J4651">
            <v>1210000</v>
          </cell>
        </row>
        <row r="4652">
          <cell r="A4652" t="str">
            <v>P80065</v>
          </cell>
          <cell r="B4652" t="str">
            <v>MAS'ADAH</v>
          </cell>
          <cell r="C4652" t="str">
            <v>13S03</v>
          </cell>
          <cell r="D4652">
            <v>1744000</v>
          </cell>
          <cell r="E4652">
            <v>0</v>
          </cell>
          <cell r="F4652">
            <v>0</v>
          </cell>
          <cell r="G4652">
            <v>75000</v>
          </cell>
          <cell r="H4652">
            <v>0</v>
          </cell>
          <cell r="I4652">
            <v>407000</v>
          </cell>
          <cell r="J4652">
            <v>2173000</v>
          </cell>
        </row>
        <row r="4653">
          <cell r="A4653" t="str">
            <v>P80114</v>
          </cell>
          <cell r="B4653" t="str">
            <v>HARSONO</v>
          </cell>
          <cell r="C4653" t="str">
            <v>13S03</v>
          </cell>
          <cell r="D4653">
            <v>1744000</v>
          </cell>
          <cell r="E4653">
            <v>174400</v>
          </cell>
          <cell r="F4653">
            <v>174400</v>
          </cell>
          <cell r="G4653">
            <v>300000</v>
          </cell>
          <cell r="H4653">
            <v>1500000</v>
          </cell>
          <cell r="I4653">
            <v>0</v>
          </cell>
          <cell r="J4653">
            <v>3125000</v>
          </cell>
        </row>
        <row r="4654">
          <cell r="A4654" t="str">
            <v>P81897</v>
          </cell>
          <cell r="B4654" t="str">
            <v>SALADIN</v>
          </cell>
          <cell r="C4654" t="str">
            <v>13S03</v>
          </cell>
          <cell r="D4654">
            <v>1168000</v>
          </cell>
          <cell r="E4654">
            <v>116800</v>
          </cell>
          <cell r="F4654">
            <v>116800</v>
          </cell>
          <cell r="G4654">
            <v>300000</v>
          </cell>
          <cell r="H4654">
            <v>0</v>
          </cell>
          <cell r="I4654">
            <v>297000</v>
          </cell>
          <cell r="J4654">
            <v>1760000</v>
          </cell>
        </row>
        <row r="4655">
          <cell r="A4655" t="str">
            <v>P81970</v>
          </cell>
          <cell r="B4655" t="str">
            <v>M.SYATIBI, SE</v>
          </cell>
          <cell r="C4655" t="str">
            <v>13S03</v>
          </cell>
          <cell r="D4655">
            <v>1520000</v>
          </cell>
          <cell r="E4655">
            <v>152000</v>
          </cell>
          <cell r="F4655">
            <v>0</v>
          </cell>
          <cell r="G4655">
            <v>150000</v>
          </cell>
          <cell r="H4655">
            <v>0</v>
          </cell>
          <cell r="I4655">
            <v>825000</v>
          </cell>
          <cell r="J4655">
            <v>2173000</v>
          </cell>
        </row>
        <row r="4656">
          <cell r="A4656" t="str">
            <v>Q00296</v>
          </cell>
          <cell r="B4656" t="str">
            <v>BALKIS MARLIANA</v>
          </cell>
          <cell r="C4656" t="str">
            <v>13S03</v>
          </cell>
          <cell r="D4656">
            <v>935000</v>
          </cell>
          <cell r="E4656">
            <v>0</v>
          </cell>
          <cell r="F4656">
            <v>0</v>
          </cell>
          <cell r="G4656">
            <v>75000</v>
          </cell>
          <cell r="H4656">
            <v>0</v>
          </cell>
          <cell r="I4656">
            <v>0</v>
          </cell>
          <cell r="J4656">
            <v>1090000</v>
          </cell>
        </row>
        <row r="4657">
          <cell r="A4657" t="str">
            <v>Q00297</v>
          </cell>
          <cell r="B4657" t="str">
            <v>SARI PRATIWI</v>
          </cell>
          <cell r="C4657" t="str">
            <v>13S03</v>
          </cell>
          <cell r="D4657">
            <v>935000</v>
          </cell>
          <cell r="E4657">
            <v>0</v>
          </cell>
          <cell r="F4657">
            <v>0</v>
          </cell>
          <cell r="G4657">
            <v>75000</v>
          </cell>
          <cell r="H4657">
            <v>0</v>
          </cell>
          <cell r="I4657">
            <v>0</v>
          </cell>
          <cell r="J4657">
            <v>1090000</v>
          </cell>
        </row>
        <row r="4658">
          <cell r="A4658" t="str">
            <v>P52472</v>
          </cell>
          <cell r="B4658" t="str">
            <v>SARDJO,SE</v>
          </cell>
          <cell r="C4658" t="str">
            <v>13S04</v>
          </cell>
          <cell r="D4658">
            <v>2373000</v>
          </cell>
          <cell r="E4658">
            <v>237300</v>
          </cell>
          <cell r="F4658">
            <v>0</v>
          </cell>
          <cell r="G4658">
            <v>150000</v>
          </cell>
          <cell r="H4658">
            <v>1500000</v>
          </cell>
          <cell r="I4658">
            <v>0</v>
          </cell>
          <cell r="J4658">
            <v>3475000</v>
          </cell>
        </row>
        <row r="4659">
          <cell r="A4659" t="str">
            <v>P71575</v>
          </cell>
          <cell r="B4659" t="str">
            <v>DJEMANGIN</v>
          </cell>
          <cell r="C4659" t="str">
            <v>13S04</v>
          </cell>
          <cell r="D4659">
            <v>1538000</v>
          </cell>
          <cell r="E4659">
            <v>153800</v>
          </cell>
          <cell r="F4659">
            <v>153800</v>
          </cell>
          <cell r="G4659">
            <v>300000</v>
          </cell>
          <cell r="H4659">
            <v>0</v>
          </cell>
          <cell r="I4659">
            <v>0</v>
          </cell>
          <cell r="J4659">
            <v>2111000</v>
          </cell>
        </row>
        <row r="4660">
          <cell r="A4660" t="str">
            <v>P81213</v>
          </cell>
          <cell r="B4660" t="str">
            <v>FATHMA</v>
          </cell>
          <cell r="C4660" t="str">
            <v>13S04</v>
          </cell>
          <cell r="D4660">
            <v>1523000</v>
          </cell>
          <cell r="E4660">
            <v>0</v>
          </cell>
          <cell r="F4660">
            <v>0</v>
          </cell>
          <cell r="G4660">
            <v>75000</v>
          </cell>
          <cell r="H4660">
            <v>0</v>
          </cell>
          <cell r="I4660">
            <v>825000</v>
          </cell>
          <cell r="J4660">
            <v>2340000</v>
          </cell>
        </row>
        <row r="4661">
          <cell r="A4661" t="str">
            <v>P82976</v>
          </cell>
          <cell r="B4661" t="str">
            <v>DESY PRASETYAWATI</v>
          </cell>
          <cell r="C4661" t="str">
            <v>13S04</v>
          </cell>
          <cell r="D4661">
            <v>1145000</v>
          </cell>
          <cell r="E4661">
            <v>0</v>
          </cell>
          <cell r="F4661">
            <v>0</v>
          </cell>
          <cell r="G4661">
            <v>75000</v>
          </cell>
          <cell r="H4661">
            <v>0</v>
          </cell>
          <cell r="I4661">
            <v>407000</v>
          </cell>
          <cell r="J4661">
            <v>2111000</v>
          </cell>
        </row>
        <row r="4662">
          <cell r="A4662" t="str">
            <v>Q00258</v>
          </cell>
          <cell r="B4662" t="str">
            <v>ANDI YUNI RUSITA</v>
          </cell>
          <cell r="C4662" t="str">
            <v>13S04</v>
          </cell>
          <cell r="D4662">
            <v>935000</v>
          </cell>
          <cell r="E4662">
            <v>0</v>
          </cell>
          <cell r="F4662">
            <v>0</v>
          </cell>
          <cell r="G4662">
            <v>75000</v>
          </cell>
          <cell r="H4662">
            <v>0</v>
          </cell>
          <cell r="I4662">
            <v>0</v>
          </cell>
          <cell r="J4662">
            <v>1210000</v>
          </cell>
        </row>
        <row r="4663">
          <cell r="A4663" t="str">
            <v>Q00259</v>
          </cell>
          <cell r="B4663" t="str">
            <v>DESI DAMAYANTI</v>
          </cell>
          <cell r="C4663" t="str">
            <v>13S04</v>
          </cell>
          <cell r="D4663">
            <v>935000</v>
          </cell>
          <cell r="E4663">
            <v>0</v>
          </cell>
          <cell r="F4663">
            <v>0</v>
          </cell>
          <cell r="G4663">
            <v>75000</v>
          </cell>
          <cell r="H4663">
            <v>0</v>
          </cell>
          <cell r="I4663">
            <v>0</v>
          </cell>
          <cell r="J4663">
            <v>1210000</v>
          </cell>
        </row>
        <row r="4664">
          <cell r="A4664" t="str">
            <v>P52911</v>
          </cell>
          <cell r="B4664" t="str">
            <v>SOEJONO, SH</v>
          </cell>
          <cell r="C4664" t="str">
            <v>15000</v>
          </cell>
          <cell r="D4664">
            <v>2610000</v>
          </cell>
          <cell r="E4664">
            <v>261000</v>
          </cell>
          <cell r="F4664">
            <v>130500</v>
          </cell>
          <cell r="G4664">
            <v>225000</v>
          </cell>
          <cell r="H4664">
            <v>4800000</v>
          </cell>
          <cell r="I4664">
            <v>0</v>
          </cell>
          <cell r="J4664">
            <v>5916000</v>
          </cell>
        </row>
        <row r="4665">
          <cell r="A4665" t="str">
            <v>P53208</v>
          </cell>
          <cell r="B4665" t="str">
            <v>DRS. MOCH  ZAINI</v>
          </cell>
          <cell r="C4665" t="str">
            <v>15000</v>
          </cell>
          <cell r="D4665">
            <v>2442000</v>
          </cell>
          <cell r="E4665">
            <v>244200</v>
          </cell>
          <cell r="F4665">
            <v>122100</v>
          </cell>
          <cell r="G4665">
            <v>225000</v>
          </cell>
          <cell r="H4665">
            <v>2100000</v>
          </cell>
          <cell r="I4665">
            <v>0</v>
          </cell>
          <cell r="J4665">
            <v>4095000</v>
          </cell>
        </row>
        <row r="4666">
          <cell r="A4666" t="str">
            <v>P63293</v>
          </cell>
          <cell r="B4666" t="str">
            <v>HERNANDO   R.   KORE, SH.</v>
          </cell>
          <cell r="C4666" t="str">
            <v>15000</v>
          </cell>
          <cell r="D4666">
            <v>2359000</v>
          </cell>
          <cell r="E4666">
            <v>235900</v>
          </cell>
          <cell r="F4666">
            <v>117950</v>
          </cell>
          <cell r="G4666">
            <v>225000</v>
          </cell>
          <cell r="H4666">
            <v>2100000</v>
          </cell>
          <cell r="I4666">
            <v>0</v>
          </cell>
          <cell r="J4666">
            <v>4284000</v>
          </cell>
        </row>
        <row r="4667">
          <cell r="A4667" t="str">
            <v>P63548</v>
          </cell>
          <cell r="B4667" t="str">
            <v>ASYIER MANAFE, S.H. MM</v>
          </cell>
          <cell r="C4667" t="str">
            <v>15000</v>
          </cell>
          <cell r="D4667">
            <v>2279000</v>
          </cell>
          <cell r="E4667">
            <v>227900</v>
          </cell>
          <cell r="F4667">
            <v>341850</v>
          </cell>
          <cell r="G4667">
            <v>375000</v>
          </cell>
          <cell r="H4667">
            <v>2100000</v>
          </cell>
          <cell r="I4667">
            <v>0</v>
          </cell>
          <cell r="J4667">
            <v>4284000</v>
          </cell>
        </row>
        <row r="4668">
          <cell r="A4668" t="str">
            <v>P77407</v>
          </cell>
          <cell r="B4668" t="str">
            <v>LEGIYO HERY SUSANTO, SE</v>
          </cell>
          <cell r="C4668" t="str">
            <v>15000</v>
          </cell>
          <cell r="D4668">
            <v>1865000</v>
          </cell>
          <cell r="E4668">
            <v>186500</v>
          </cell>
          <cell r="F4668">
            <v>186500</v>
          </cell>
          <cell r="G4668">
            <v>300000</v>
          </cell>
          <cell r="H4668">
            <v>1500000</v>
          </cell>
          <cell r="I4668">
            <v>0</v>
          </cell>
          <cell r="J4668">
            <v>3128000</v>
          </cell>
        </row>
        <row r="4669">
          <cell r="A4669" t="str">
            <v>P78559</v>
          </cell>
          <cell r="B4669" t="str">
            <v>EDWIN SOEHARTO INKIRIWANG, SE.</v>
          </cell>
          <cell r="C4669" t="str">
            <v>15000</v>
          </cell>
          <cell r="D4669">
            <v>1930000</v>
          </cell>
          <cell r="E4669">
            <v>193000</v>
          </cell>
          <cell r="F4669">
            <v>193000</v>
          </cell>
          <cell r="G4669">
            <v>300000</v>
          </cell>
          <cell r="H4669">
            <v>1500000</v>
          </cell>
          <cell r="I4669">
            <v>0</v>
          </cell>
          <cell r="J4669">
            <v>3128000</v>
          </cell>
        </row>
        <row r="4670">
          <cell r="A4670" t="str">
            <v>P78590</v>
          </cell>
          <cell r="B4670" t="str">
            <v>YUSLIANTO, SE</v>
          </cell>
          <cell r="C4670" t="str">
            <v>15000</v>
          </cell>
          <cell r="D4670">
            <v>1994000</v>
          </cell>
          <cell r="E4670">
            <v>199400</v>
          </cell>
          <cell r="F4670">
            <v>199400</v>
          </cell>
          <cell r="G4670">
            <v>300000</v>
          </cell>
          <cell r="H4670">
            <v>2100000</v>
          </cell>
          <cell r="I4670">
            <v>0</v>
          </cell>
          <cell r="J4670">
            <v>4284000</v>
          </cell>
        </row>
        <row r="4671">
          <cell r="A4671" t="str">
            <v>P78640</v>
          </cell>
          <cell r="B4671" t="str">
            <v>RADEN JOEDONO KOESMARGO</v>
          </cell>
          <cell r="C4671" t="str">
            <v>15000</v>
          </cell>
          <cell r="D4671">
            <v>1930000</v>
          </cell>
          <cell r="E4671">
            <v>193000</v>
          </cell>
          <cell r="F4671">
            <v>96500</v>
          </cell>
          <cell r="G4671">
            <v>225000</v>
          </cell>
          <cell r="H4671">
            <v>1500000</v>
          </cell>
          <cell r="I4671">
            <v>0</v>
          </cell>
          <cell r="J4671">
            <v>3128000</v>
          </cell>
        </row>
        <row r="4672">
          <cell r="A4672" t="str">
            <v>P78658</v>
          </cell>
          <cell r="B4672" t="str">
            <v>MUSHONIF, SE</v>
          </cell>
          <cell r="C4672" t="str">
            <v>15000</v>
          </cell>
          <cell r="D4672">
            <v>1930000</v>
          </cell>
          <cell r="E4672">
            <v>193000</v>
          </cell>
          <cell r="F4672">
            <v>193000</v>
          </cell>
          <cell r="G4672">
            <v>300000</v>
          </cell>
          <cell r="H4672">
            <v>1500000</v>
          </cell>
          <cell r="I4672">
            <v>0</v>
          </cell>
          <cell r="J4672">
            <v>3128000</v>
          </cell>
        </row>
        <row r="4673">
          <cell r="A4673" t="str">
            <v>P79684</v>
          </cell>
          <cell r="B4673" t="str">
            <v>KUNARDI</v>
          </cell>
          <cell r="C4673" t="str">
            <v>15000</v>
          </cell>
          <cell r="D4673">
            <v>1686000</v>
          </cell>
          <cell r="E4673">
            <v>168600</v>
          </cell>
          <cell r="F4673">
            <v>168600</v>
          </cell>
          <cell r="G4673">
            <v>300000</v>
          </cell>
          <cell r="H4673">
            <v>1500000</v>
          </cell>
          <cell r="I4673">
            <v>0</v>
          </cell>
          <cell r="J4673">
            <v>3128000</v>
          </cell>
        </row>
        <row r="4674">
          <cell r="A4674" t="str">
            <v>P79895</v>
          </cell>
          <cell r="B4674" t="str">
            <v>IRAYANA, S.MN</v>
          </cell>
          <cell r="C4674" t="str">
            <v>15000</v>
          </cell>
          <cell r="D4674">
            <v>1806000</v>
          </cell>
          <cell r="E4674">
            <v>180600</v>
          </cell>
          <cell r="F4674">
            <v>180600</v>
          </cell>
          <cell r="G4674">
            <v>300000</v>
          </cell>
          <cell r="H4674">
            <v>1500000</v>
          </cell>
          <cell r="I4674">
            <v>0</v>
          </cell>
          <cell r="J4674">
            <v>3128000</v>
          </cell>
        </row>
        <row r="4675">
          <cell r="A4675" t="str">
            <v>P79908</v>
          </cell>
          <cell r="B4675" t="str">
            <v>ABDUL MUNIF</v>
          </cell>
          <cell r="C4675" t="str">
            <v>15000</v>
          </cell>
          <cell r="D4675">
            <v>1580000</v>
          </cell>
          <cell r="E4675">
            <v>158000</v>
          </cell>
          <cell r="F4675">
            <v>158000</v>
          </cell>
          <cell r="G4675">
            <v>300000</v>
          </cell>
          <cell r="H4675">
            <v>0</v>
          </cell>
          <cell r="I4675">
            <v>803000</v>
          </cell>
          <cell r="J4675">
            <v>2095000</v>
          </cell>
        </row>
        <row r="4676">
          <cell r="A4676" t="str">
            <v>P80022</v>
          </cell>
          <cell r="B4676" t="str">
            <v>PIPIN SUHERI,SE</v>
          </cell>
          <cell r="C4676" t="str">
            <v>15000</v>
          </cell>
          <cell r="D4676">
            <v>1990000</v>
          </cell>
          <cell r="E4676">
            <v>199000</v>
          </cell>
          <cell r="F4676">
            <v>199000</v>
          </cell>
          <cell r="G4676">
            <v>300000</v>
          </cell>
          <cell r="H4676">
            <v>2100000</v>
          </cell>
          <cell r="I4676">
            <v>0</v>
          </cell>
          <cell r="J4676">
            <v>4284000</v>
          </cell>
        </row>
        <row r="4677">
          <cell r="A4677" t="str">
            <v>P80269</v>
          </cell>
          <cell r="B4677" t="str">
            <v>RAMLI HARUN,SE</v>
          </cell>
          <cell r="C4677" t="str">
            <v>15000</v>
          </cell>
          <cell r="D4677">
            <v>1861000</v>
          </cell>
          <cell r="E4677">
            <v>186100</v>
          </cell>
          <cell r="F4677">
            <v>93050</v>
          </cell>
          <cell r="G4677">
            <v>225000</v>
          </cell>
          <cell r="H4677">
            <v>0</v>
          </cell>
          <cell r="I4677">
            <v>0</v>
          </cell>
          <cell r="J4677">
            <v>2288000</v>
          </cell>
        </row>
        <row r="4678">
          <cell r="A4678" t="str">
            <v>P80270</v>
          </cell>
          <cell r="B4678" t="str">
            <v>HENKI ADRIAN TUNGGUL,SE</v>
          </cell>
          <cell r="C4678" t="str">
            <v>15000</v>
          </cell>
          <cell r="D4678">
            <v>1923000</v>
          </cell>
          <cell r="E4678">
            <v>192300</v>
          </cell>
          <cell r="F4678">
            <v>192300</v>
          </cell>
          <cell r="G4678">
            <v>300000</v>
          </cell>
          <cell r="H4678">
            <v>1500000</v>
          </cell>
          <cell r="I4678">
            <v>0</v>
          </cell>
          <cell r="J4678">
            <v>3128000</v>
          </cell>
        </row>
        <row r="4679">
          <cell r="A4679" t="str">
            <v>P80944</v>
          </cell>
          <cell r="B4679" t="str">
            <v>YESSY YASMINI, SE</v>
          </cell>
          <cell r="C4679" t="str">
            <v>15000</v>
          </cell>
          <cell r="D4679">
            <v>1738000</v>
          </cell>
          <cell r="E4679">
            <v>0</v>
          </cell>
          <cell r="F4679">
            <v>0</v>
          </cell>
          <cell r="G4679">
            <v>75000</v>
          </cell>
          <cell r="H4679">
            <v>1500000</v>
          </cell>
          <cell r="I4679">
            <v>0</v>
          </cell>
          <cell r="J4679">
            <v>3128000</v>
          </cell>
        </row>
        <row r="4680">
          <cell r="A4680" t="str">
            <v>P80977</v>
          </cell>
          <cell r="B4680" t="str">
            <v>SISWANTO, SE</v>
          </cell>
          <cell r="C4680" t="str">
            <v>15000</v>
          </cell>
          <cell r="D4680">
            <v>1738000</v>
          </cell>
          <cell r="E4680">
            <v>173800</v>
          </cell>
          <cell r="F4680">
            <v>173800</v>
          </cell>
          <cell r="G4680">
            <v>300000</v>
          </cell>
          <cell r="H4680">
            <v>1500000</v>
          </cell>
          <cell r="I4680">
            <v>0</v>
          </cell>
          <cell r="J4680">
            <v>3128000</v>
          </cell>
        </row>
        <row r="4681">
          <cell r="A4681" t="str">
            <v>P81164</v>
          </cell>
          <cell r="B4681" t="str">
            <v>ZULFAN ADAM, SE,Ak.</v>
          </cell>
          <cell r="C4681" t="str">
            <v>15000</v>
          </cell>
          <cell r="D4681">
            <v>1738000</v>
          </cell>
          <cell r="E4681">
            <v>173800</v>
          </cell>
          <cell r="F4681">
            <v>173800</v>
          </cell>
          <cell r="G4681">
            <v>300000</v>
          </cell>
          <cell r="H4681">
            <v>1500000</v>
          </cell>
          <cell r="I4681">
            <v>0</v>
          </cell>
          <cell r="J4681">
            <v>3128000</v>
          </cell>
        </row>
        <row r="4682">
          <cell r="A4682" t="str">
            <v>P82263</v>
          </cell>
          <cell r="B4682" t="str">
            <v>ARIA YUDIANTO SIGIT SAPUTRO, A.MD.</v>
          </cell>
          <cell r="C4682" t="str">
            <v>15000</v>
          </cell>
          <cell r="D4682">
            <v>1377000</v>
          </cell>
          <cell r="E4682">
            <v>0</v>
          </cell>
          <cell r="F4682">
            <v>0</v>
          </cell>
          <cell r="G4682">
            <v>75000</v>
          </cell>
          <cell r="H4682">
            <v>0</v>
          </cell>
          <cell r="I4682">
            <v>803000</v>
          </cell>
          <cell r="J4682">
            <v>2095000</v>
          </cell>
        </row>
        <row r="4683">
          <cell r="A4683" t="str">
            <v>P82312</v>
          </cell>
          <cell r="B4683" t="str">
            <v>STEVY ELFRIDA AKUALING, SE.,Ak.</v>
          </cell>
          <cell r="C4683" t="str">
            <v>15000</v>
          </cell>
          <cell r="D4683">
            <v>1377000</v>
          </cell>
          <cell r="E4683">
            <v>0</v>
          </cell>
          <cell r="F4683">
            <v>0</v>
          </cell>
          <cell r="G4683">
            <v>75000</v>
          </cell>
          <cell r="H4683">
            <v>0</v>
          </cell>
          <cell r="I4683">
            <v>330000</v>
          </cell>
          <cell r="J4683">
            <v>2095000</v>
          </cell>
        </row>
        <row r="4684">
          <cell r="A4684" t="str">
            <v>P82334</v>
          </cell>
          <cell r="B4684" t="str">
            <v>RACHMAWATI SOEBAGIO, SE.</v>
          </cell>
          <cell r="C4684" t="str">
            <v>15000</v>
          </cell>
          <cell r="D4684">
            <v>1377000</v>
          </cell>
          <cell r="E4684">
            <v>0</v>
          </cell>
          <cell r="F4684">
            <v>0</v>
          </cell>
          <cell r="G4684">
            <v>75000</v>
          </cell>
          <cell r="H4684">
            <v>0</v>
          </cell>
          <cell r="I4684">
            <v>0</v>
          </cell>
          <cell r="J4684">
            <v>2095000</v>
          </cell>
        </row>
        <row r="4685">
          <cell r="A4685" t="str">
            <v>P82475</v>
          </cell>
          <cell r="B4685" t="str">
            <v>MANGANTAR PARLINDUNGAN</v>
          </cell>
          <cell r="C4685" t="str">
            <v>15000</v>
          </cell>
          <cell r="D4685">
            <v>1204000</v>
          </cell>
          <cell r="E4685">
            <v>0</v>
          </cell>
          <cell r="F4685">
            <v>0</v>
          </cell>
          <cell r="G4685">
            <v>75000</v>
          </cell>
          <cell r="H4685">
            <v>0</v>
          </cell>
          <cell r="I4685">
            <v>674520</v>
          </cell>
          <cell r="J4685">
            <v>1945000</v>
          </cell>
        </row>
        <row r="4686">
          <cell r="A4686" t="str">
            <v>P52492</v>
          </cell>
          <cell r="B4686" t="str">
            <v>HAPSORO MUIS,SH</v>
          </cell>
          <cell r="C4686" t="str">
            <v>15005</v>
          </cell>
          <cell r="D4686">
            <v>2522000</v>
          </cell>
          <cell r="E4686">
            <v>252200</v>
          </cell>
          <cell r="F4686">
            <v>252200</v>
          </cell>
          <cell r="G4686">
            <v>300000</v>
          </cell>
          <cell r="H4686">
            <v>2700000</v>
          </cell>
          <cell r="I4686">
            <v>0</v>
          </cell>
          <cell r="J4686">
            <v>4828000</v>
          </cell>
        </row>
        <row r="4687">
          <cell r="A4687" t="str">
            <v>P79002</v>
          </cell>
          <cell r="B4687" t="str">
            <v>KETUT SUHARDIONO, S.E</v>
          </cell>
          <cell r="C4687" t="str">
            <v>15005</v>
          </cell>
          <cell r="D4687">
            <v>1927000</v>
          </cell>
          <cell r="E4687">
            <v>192700</v>
          </cell>
          <cell r="F4687">
            <v>192700</v>
          </cell>
          <cell r="G4687">
            <v>300000</v>
          </cell>
          <cell r="H4687">
            <v>2100000</v>
          </cell>
          <cell r="I4687">
            <v>0</v>
          </cell>
          <cell r="J4687">
            <v>4284000</v>
          </cell>
        </row>
        <row r="4688">
          <cell r="A4688" t="str">
            <v>P79346</v>
          </cell>
          <cell r="B4688" t="str">
            <v>SUGIYONO, S.E.</v>
          </cell>
          <cell r="C4688" t="str">
            <v>15005</v>
          </cell>
          <cell r="D4688">
            <v>1927000</v>
          </cell>
          <cell r="E4688">
            <v>192700</v>
          </cell>
          <cell r="F4688">
            <v>192700</v>
          </cell>
          <cell r="G4688">
            <v>300000</v>
          </cell>
          <cell r="H4688">
            <v>2100000</v>
          </cell>
          <cell r="I4688">
            <v>0</v>
          </cell>
          <cell r="J4688">
            <v>4284000</v>
          </cell>
        </row>
        <row r="4689">
          <cell r="A4689" t="str">
            <v>P80088</v>
          </cell>
          <cell r="B4689" t="str">
            <v>ARIF FATHURRAHMAN, S.SOS.</v>
          </cell>
          <cell r="C4689" t="str">
            <v>15005</v>
          </cell>
          <cell r="D4689">
            <v>1686000</v>
          </cell>
          <cell r="E4689">
            <v>168600</v>
          </cell>
          <cell r="F4689">
            <v>168600</v>
          </cell>
          <cell r="G4689">
            <v>300000</v>
          </cell>
          <cell r="H4689">
            <v>1500000</v>
          </cell>
          <cell r="I4689">
            <v>0</v>
          </cell>
          <cell r="J4689">
            <v>3128000</v>
          </cell>
        </row>
        <row r="4690">
          <cell r="A4690" t="str">
            <v>P80492</v>
          </cell>
          <cell r="B4690" t="str">
            <v>EUSTACHIUS PRIJANTO PUDJIWIDODO, SE</v>
          </cell>
          <cell r="C4690" t="str">
            <v>15005</v>
          </cell>
          <cell r="D4690">
            <v>1799000</v>
          </cell>
          <cell r="E4690">
            <v>179900</v>
          </cell>
          <cell r="F4690">
            <v>89950</v>
          </cell>
          <cell r="G4690">
            <v>225000</v>
          </cell>
          <cell r="H4690">
            <v>900000</v>
          </cell>
          <cell r="I4690">
            <v>0</v>
          </cell>
          <cell r="J4690">
            <v>2852000</v>
          </cell>
        </row>
        <row r="4691">
          <cell r="A4691" t="str">
            <v>P80040</v>
          </cell>
          <cell r="B4691" t="str">
            <v>DODI PRAKARSA, SE.</v>
          </cell>
          <cell r="C4691" t="str">
            <v>15006</v>
          </cell>
          <cell r="D4691">
            <v>1923000</v>
          </cell>
          <cell r="E4691">
            <v>0</v>
          </cell>
          <cell r="F4691">
            <v>0</v>
          </cell>
          <cell r="G4691">
            <v>75000</v>
          </cell>
          <cell r="H4691">
            <v>2100000</v>
          </cell>
          <cell r="I4691">
            <v>0</v>
          </cell>
          <cell r="J4691">
            <v>4064000</v>
          </cell>
        </row>
        <row r="4692">
          <cell r="A4692" t="str">
            <v>P80345</v>
          </cell>
          <cell r="B4692" t="str">
            <v>AGUS SETIYONO,SE</v>
          </cell>
          <cell r="C4692" t="str">
            <v>15006</v>
          </cell>
          <cell r="D4692">
            <v>1686000</v>
          </cell>
          <cell r="E4692">
            <v>168600</v>
          </cell>
          <cell r="F4692">
            <v>84300</v>
          </cell>
          <cell r="G4692">
            <v>225000</v>
          </cell>
          <cell r="H4692">
            <v>900000</v>
          </cell>
          <cell r="I4692">
            <v>0</v>
          </cell>
          <cell r="J4692">
            <v>2967000</v>
          </cell>
        </row>
        <row r="4693">
          <cell r="A4693" t="str">
            <v>P78902</v>
          </cell>
          <cell r="B4693" t="str">
            <v>SUDJARWONO, SE</v>
          </cell>
          <cell r="C4693" t="str">
            <v>15007</v>
          </cell>
          <cell r="D4693">
            <v>1927000</v>
          </cell>
          <cell r="E4693">
            <v>192700</v>
          </cell>
          <cell r="F4693">
            <v>192700</v>
          </cell>
          <cell r="G4693">
            <v>300000</v>
          </cell>
          <cell r="H4693">
            <v>2100000</v>
          </cell>
          <cell r="I4693">
            <v>0</v>
          </cell>
          <cell r="J4693">
            <v>4599000</v>
          </cell>
        </row>
        <row r="4694">
          <cell r="A4694" t="str">
            <v>P80342</v>
          </cell>
          <cell r="B4694" t="str">
            <v>SUDARTOYO, SE.</v>
          </cell>
          <cell r="C4694" t="str">
            <v>15007</v>
          </cell>
          <cell r="D4694">
            <v>1686000</v>
          </cell>
          <cell r="E4694">
            <v>168600</v>
          </cell>
          <cell r="F4694">
            <v>168600</v>
          </cell>
          <cell r="G4694">
            <v>300000</v>
          </cell>
          <cell r="H4694">
            <v>1500000</v>
          </cell>
          <cell r="I4694">
            <v>0</v>
          </cell>
          <cell r="J4694">
            <v>3358000</v>
          </cell>
        </row>
        <row r="4695">
          <cell r="A4695" t="str">
            <v>P53638</v>
          </cell>
          <cell r="B4695" t="str">
            <v>DRS. SUGENG ARIYANTO</v>
          </cell>
          <cell r="C4695" t="str">
            <v>15010</v>
          </cell>
          <cell r="D4695">
            <v>2522000</v>
          </cell>
          <cell r="E4695">
            <v>252200</v>
          </cell>
          <cell r="F4695">
            <v>252200</v>
          </cell>
          <cell r="G4695">
            <v>300000</v>
          </cell>
          <cell r="H4695">
            <v>2100000</v>
          </cell>
          <cell r="I4695">
            <v>0</v>
          </cell>
          <cell r="J4695">
            <v>5005000</v>
          </cell>
        </row>
        <row r="4696">
          <cell r="A4696" t="str">
            <v>P77172</v>
          </cell>
          <cell r="B4696" t="str">
            <v>THOMAS PRAPTOMO KRISTIANANTO, S.E.</v>
          </cell>
          <cell r="C4696" t="str">
            <v>15010</v>
          </cell>
          <cell r="D4696">
            <v>1927000</v>
          </cell>
          <cell r="E4696">
            <v>192700</v>
          </cell>
          <cell r="F4696">
            <v>96350</v>
          </cell>
          <cell r="G4696">
            <v>225000</v>
          </cell>
          <cell r="H4696">
            <v>1500000</v>
          </cell>
          <cell r="I4696">
            <v>0</v>
          </cell>
          <cell r="J4696">
            <v>3264000</v>
          </cell>
        </row>
        <row r="4697">
          <cell r="A4697" t="str">
            <v>P81394</v>
          </cell>
          <cell r="B4697" t="str">
            <v>HARRY SUHARDIMAN</v>
          </cell>
          <cell r="C4697" t="str">
            <v>15010</v>
          </cell>
          <cell r="D4697">
            <v>1246000</v>
          </cell>
          <cell r="E4697">
            <v>124600</v>
          </cell>
          <cell r="F4697">
            <v>124600</v>
          </cell>
          <cell r="G4697">
            <v>300000</v>
          </cell>
          <cell r="H4697">
            <v>0</v>
          </cell>
          <cell r="I4697">
            <v>825000</v>
          </cell>
          <cell r="J4697">
            <v>2065000</v>
          </cell>
        </row>
        <row r="4698">
          <cell r="A4698" t="str">
            <v>P81500</v>
          </cell>
          <cell r="B4698" t="str">
            <v>NIXON MAKANONENG</v>
          </cell>
          <cell r="C4698" t="str">
            <v>15010</v>
          </cell>
          <cell r="D4698">
            <v>1207000</v>
          </cell>
          <cell r="E4698">
            <v>120700</v>
          </cell>
          <cell r="F4698">
            <v>120700</v>
          </cell>
          <cell r="G4698">
            <v>300000</v>
          </cell>
          <cell r="H4698">
            <v>0</v>
          </cell>
          <cell r="I4698">
            <v>300960</v>
          </cell>
          <cell r="J4698">
            <v>1990000</v>
          </cell>
        </row>
        <row r="4699">
          <cell r="A4699" t="str">
            <v>P81949</v>
          </cell>
          <cell r="B4699" t="str">
            <v>ERWIN UNDU, SE</v>
          </cell>
          <cell r="C4699" t="str">
            <v>15010</v>
          </cell>
          <cell r="D4699">
            <v>1425000</v>
          </cell>
          <cell r="E4699">
            <v>142500</v>
          </cell>
          <cell r="F4699">
            <v>71250</v>
          </cell>
          <cell r="G4699">
            <v>225000</v>
          </cell>
          <cell r="H4699">
            <v>0</v>
          </cell>
          <cell r="I4699">
            <v>825000</v>
          </cell>
          <cell r="J4699">
            <v>2215000</v>
          </cell>
        </row>
        <row r="4700">
          <cell r="A4700" t="str">
            <v>P81952</v>
          </cell>
          <cell r="B4700" t="str">
            <v>SUDIRMAN KAHARU, SE. Ak</v>
          </cell>
          <cell r="C4700" t="str">
            <v>15010</v>
          </cell>
          <cell r="D4700">
            <v>1425000</v>
          </cell>
          <cell r="E4700">
            <v>142500</v>
          </cell>
          <cell r="F4700">
            <v>0</v>
          </cell>
          <cell r="G4700">
            <v>150000</v>
          </cell>
          <cell r="H4700">
            <v>0</v>
          </cell>
          <cell r="I4700">
            <v>396000</v>
          </cell>
          <cell r="J4700">
            <v>2215000</v>
          </cell>
        </row>
        <row r="4701">
          <cell r="A4701" t="str">
            <v>P82315</v>
          </cell>
          <cell r="B4701" t="str">
            <v>LIDYA GRACE KAWENGIAN, SE.</v>
          </cell>
          <cell r="C4701" t="str">
            <v>15010</v>
          </cell>
          <cell r="D4701">
            <v>1377000</v>
          </cell>
          <cell r="E4701">
            <v>137700</v>
          </cell>
          <cell r="F4701">
            <v>0</v>
          </cell>
          <cell r="G4701">
            <v>150000</v>
          </cell>
          <cell r="H4701">
            <v>0</v>
          </cell>
          <cell r="I4701">
            <v>583000</v>
          </cell>
          <cell r="J4701">
            <v>2215000</v>
          </cell>
        </row>
        <row r="4702">
          <cell r="A4702" t="str">
            <v>P82328</v>
          </cell>
          <cell r="B4702" t="str">
            <v>LADY RORI, SH.</v>
          </cell>
          <cell r="C4702" t="str">
            <v>15010</v>
          </cell>
          <cell r="D4702">
            <v>1377000</v>
          </cell>
          <cell r="E4702">
            <v>0</v>
          </cell>
          <cell r="F4702">
            <v>0</v>
          </cell>
          <cell r="G4702">
            <v>75000</v>
          </cell>
          <cell r="H4702">
            <v>0</v>
          </cell>
          <cell r="I4702">
            <v>825000</v>
          </cell>
          <cell r="J4702">
            <v>2215000</v>
          </cell>
        </row>
        <row r="4703">
          <cell r="A4703" t="str">
            <v>P82606</v>
          </cell>
          <cell r="B4703" t="str">
            <v>DELIA Y ROGAHANG,SE</v>
          </cell>
          <cell r="C4703" t="str">
            <v>15010</v>
          </cell>
          <cell r="D4703">
            <v>1183000</v>
          </cell>
          <cell r="E4703">
            <v>0</v>
          </cell>
          <cell r="F4703">
            <v>0</v>
          </cell>
          <cell r="G4703">
            <v>75000</v>
          </cell>
          <cell r="H4703">
            <v>0</v>
          </cell>
          <cell r="I4703">
            <v>528000</v>
          </cell>
          <cell r="J4703">
            <v>2140000</v>
          </cell>
        </row>
        <row r="4704">
          <cell r="A4704" t="str">
            <v>P82614</v>
          </cell>
          <cell r="B4704" t="str">
            <v>PINGKAN CHRISTIN ELISABETH POLI,SP</v>
          </cell>
          <cell r="C4704" t="str">
            <v>15010</v>
          </cell>
          <cell r="D4704">
            <v>1052000</v>
          </cell>
          <cell r="E4704">
            <v>0</v>
          </cell>
          <cell r="F4704">
            <v>0</v>
          </cell>
          <cell r="G4704">
            <v>75000</v>
          </cell>
          <cell r="H4704">
            <v>0</v>
          </cell>
          <cell r="I4704">
            <v>528000</v>
          </cell>
          <cell r="J4704">
            <v>1990000</v>
          </cell>
        </row>
        <row r="4705">
          <cell r="A4705" t="str">
            <v>Q00667</v>
          </cell>
          <cell r="B4705" t="str">
            <v>JANE DESIRA POLII, SE</v>
          </cell>
          <cell r="C4705" t="str">
            <v>15010</v>
          </cell>
          <cell r="D4705">
            <v>935000</v>
          </cell>
          <cell r="E4705">
            <v>0</v>
          </cell>
          <cell r="F4705">
            <v>0</v>
          </cell>
          <cell r="G4705">
            <v>75000</v>
          </cell>
          <cell r="H4705">
            <v>0</v>
          </cell>
          <cell r="I4705">
            <v>380160</v>
          </cell>
          <cell r="J4705">
            <v>1180000</v>
          </cell>
        </row>
        <row r="4706">
          <cell r="A4706" t="str">
            <v>Q00677</v>
          </cell>
          <cell r="B4706" t="str">
            <v>IVANNA ALOUW, SE</v>
          </cell>
          <cell r="C4706" t="str">
            <v>15010</v>
          </cell>
          <cell r="D4706">
            <v>935000</v>
          </cell>
          <cell r="E4706">
            <v>0</v>
          </cell>
          <cell r="F4706">
            <v>0</v>
          </cell>
          <cell r="G4706">
            <v>75000</v>
          </cell>
          <cell r="H4706">
            <v>0</v>
          </cell>
          <cell r="I4706">
            <v>396000</v>
          </cell>
          <cell r="J4706">
            <v>1180000</v>
          </cell>
        </row>
        <row r="4707">
          <cell r="A4707" t="str">
            <v>Q00682</v>
          </cell>
          <cell r="B4707" t="str">
            <v>RATNADEWI MAMONTO, SE</v>
          </cell>
          <cell r="C4707" t="str">
            <v>15010</v>
          </cell>
          <cell r="D4707">
            <v>935000</v>
          </cell>
          <cell r="E4707">
            <v>0</v>
          </cell>
          <cell r="F4707">
            <v>0</v>
          </cell>
          <cell r="G4707">
            <v>75000</v>
          </cell>
          <cell r="H4707">
            <v>0</v>
          </cell>
          <cell r="I4707">
            <v>396000</v>
          </cell>
          <cell r="J4707">
            <v>1180000</v>
          </cell>
        </row>
        <row r="4708">
          <cell r="A4708" t="str">
            <v>Q00684</v>
          </cell>
          <cell r="B4708" t="str">
            <v>ARINI PRAMASAPUTRI, SE</v>
          </cell>
          <cell r="C4708" t="str">
            <v>15010</v>
          </cell>
          <cell r="D4708">
            <v>935000</v>
          </cell>
          <cell r="E4708">
            <v>0</v>
          </cell>
          <cell r="F4708">
            <v>0</v>
          </cell>
          <cell r="G4708">
            <v>75000</v>
          </cell>
          <cell r="H4708">
            <v>0</v>
          </cell>
          <cell r="I4708">
            <v>297000</v>
          </cell>
          <cell r="J4708">
            <v>1180000</v>
          </cell>
        </row>
        <row r="4709">
          <cell r="A4709" t="str">
            <v>Q00703</v>
          </cell>
          <cell r="B4709" t="str">
            <v>PINGKAN R. LEGI, SE</v>
          </cell>
          <cell r="C4709" t="str">
            <v>15010</v>
          </cell>
          <cell r="D4709">
            <v>935000</v>
          </cell>
          <cell r="E4709">
            <v>0</v>
          </cell>
          <cell r="F4709">
            <v>0</v>
          </cell>
          <cell r="G4709">
            <v>75000</v>
          </cell>
          <cell r="H4709">
            <v>0</v>
          </cell>
          <cell r="I4709">
            <v>396000</v>
          </cell>
          <cell r="J4709">
            <v>1180000</v>
          </cell>
        </row>
        <row r="4710">
          <cell r="A4710" t="str">
            <v>P76569</v>
          </cell>
          <cell r="B4710" t="str">
            <v>ABDUL KADIR IBRAHIM</v>
          </cell>
          <cell r="C4710" t="str">
            <v>15020</v>
          </cell>
          <cell r="D4710">
            <v>1689000</v>
          </cell>
          <cell r="E4710">
            <v>168900</v>
          </cell>
          <cell r="F4710">
            <v>168900</v>
          </cell>
          <cell r="G4710">
            <v>300000</v>
          </cell>
          <cell r="H4710">
            <v>0</v>
          </cell>
          <cell r="I4710">
            <v>583000</v>
          </cell>
          <cell r="J4710">
            <v>2172000</v>
          </cell>
        </row>
        <row r="4711">
          <cell r="A4711" t="str">
            <v>P76574</v>
          </cell>
          <cell r="B4711" t="str">
            <v>LUSIANA LASANDE</v>
          </cell>
          <cell r="C4711" t="str">
            <v>15020</v>
          </cell>
          <cell r="D4711">
            <v>1635000</v>
          </cell>
          <cell r="E4711">
            <v>0</v>
          </cell>
          <cell r="F4711">
            <v>0</v>
          </cell>
          <cell r="G4711">
            <v>75000</v>
          </cell>
          <cell r="H4711">
            <v>0</v>
          </cell>
          <cell r="I4711">
            <v>825000</v>
          </cell>
          <cell r="J4711">
            <v>2101000</v>
          </cell>
        </row>
        <row r="4712">
          <cell r="A4712" t="str">
            <v>P78001</v>
          </cell>
          <cell r="B4712" t="str">
            <v>SANTOSO IBRAHIM</v>
          </cell>
          <cell r="C4712" t="str">
            <v>15020</v>
          </cell>
          <cell r="D4712">
            <v>1436000</v>
          </cell>
          <cell r="E4712">
            <v>143600</v>
          </cell>
          <cell r="F4712">
            <v>143600</v>
          </cell>
          <cell r="G4712">
            <v>300000</v>
          </cell>
          <cell r="H4712">
            <v>0</v>
          </cell>
          <cell r="I4712">
            <v>352000</v>
          </cell>
          <cell r="J4712">
            <v>1868000</v>
          </cell>
        </row>
        <row r="4713">
          <cell r="A4713" t="str">
            <v>P78594</v>
          </cell>
          <cell r="B4713" t="str">
            <v>MURTI SLAMET, SE</v>
          </cell>
          <cell r="C4713" t="str">
            <v>15020</v>
          </cell>
          <cell r="D4713">
            <v>1994000</v>
          </cell>
          <cell r="E4713">
            <v>199400</v>
          </cell>
          <cell r="F4713">
            <v>199400</v>
          </cell>
          <cell r="G4713">
            <v>300000</v>
          </cell>
          <cell r="H4713">
            <v>1600000</v>
          </cell>
          <cell r="I4713">
            <v>0</v>
          </cell>
          <cell r="J4713">
            <v>3741000</v>
          </cell>
        </row>
        <row r="4714">
          <cell r="A4714" t="str">
            <v>P79178</v>
          </cell>
          <cell r="B4714" t="str">
            <v>MAHDAWIAH</v>
          </cell>
          <cell r="C4714" t="str">
            <v>15020</v>
          </cell>
          <cell r="D4714">
            <v>1744000</v>
          </cell>
          <cell r="E4714">
            <v>0</v>
          </cell>
          <cell r="F4714">
            <v>0</v>
          </cell>
          <cell r="G4714">
            <v>75000</v>
          </cell>
          <cell r="H4714">
            <v>0</v>
          </cell>
          <cell r="I4714">
            <v>825000</v>
          </cell>
          <cell r="J4714">
            <v>2243000</v>
          </cell>
        </row>
        <row r="4715">
          <cell r="A4715" t="str">
            <v>P80194</v>
          </cell>
          <cell r="B4715" t="str">
            <v>AFANDY ANWAR</v>
          </cell>
          <cell r="C4715" t="str">
            <v>15020</v>
          </cell>
          <cell r="D4715">
            <v>1340000</v>
          </cell>
          <cell r="E4715">
            <v>134000</v>
          </cell>
          <cell r="F4715">
            <v>134000</v>
          </cell>
          <cell r="G4715">
            <v>300000</v>
          </cell>
          <cell r="H4715">
            <v>0</v>
          </cell>
          <cell r="I4715">
            <v>352000</v>
          </cell>
          <cell r="J4715">
            <v>1868000</v>
          </cell>
        </row>
        <row r="4716">
          <cell r="A4716" t="str">
            <v>P80318</v>
          </cell>
          <cell r="B4716" t="str">
            <v>AGUS PURWANTO, SE</v>
          </cell>
          <cell r="C4716" t="str">
            <v>15020</v>
          </cell>
          <cell r="D4716">
            <v>1686000</v>
          </cell>
          <cell r="E4716">
            <v>168600</v>
          </cell>
          <cell r="F4716">
            <v>84300</v>
          </cell>
          <cell r="G4716">
            <v>225000</v>
          </cell>
          <cell r="H4716">
            <v>900000</v>
          </cell>
          <cell r="I4716">
            <v>0</v>
          </cell>
          <cell r="J4716">
            <v>2952000</v>
          </cell>
        </row>
        <row r="4717">
          <cell r="A4717" t="str">
            <v>P82477</v>
          </cell>
          <cell r="B4717" t="str">
            <v>MARSELINO J MANGINSIHI</v>
          </cell>
          <cell r="C4717" t="str">
            <v>15020</v>
          </cell>
          <cell r="D4717">
            <v>1204000</v>
          </cell>
          <cell r="E4717">
            <v>0</v>
          </cell>
          <cell r="F4717">
            <v>0</v>
          </cell>
          <cell r="G4717">
            <v>75000</v>
          </cell>
          <cell r="H4717">
            <v>0</v>
          </cell>
          <cell r="I4717">
            <v>825000</v>
          </cell>
          <cell r="J4717">
            <v>1959000</v>
          </cell>
        </row>
        <row r="4718">
          <cell r="A4718" t="str">
            <v>Q00696</v>
          </cell>
          <cell r="B4718" t="str">
            <v>EKA OCTAVIANY, SE</v>
          </cell>
          <cell r="C4718" t="str">
            <v>15020</v>
          </cell>
          <cell r="D4718">
            <v>935000</v>
          </cell>
          <cell r="E4718">
            <v>0</v>
          </cell>
          <cell r="F4718">
            <v>0</v>
          </cell>
          <cell r="G4718">
            <v>75000</v>
          </cell>
          <cell r="H4718">
            <v>0</v>
          </cell>
          <cell r="I4718">
            <v>352000</v>
          </cell>
          <cell r="J4718">
            <v>1120000</v>
          </cell>
        </row>
        <row r="4719">
          <cell r="A4719" t="str">
            <v>P80268</v>
          </cell>
          <cell r="B4719" t="str">
            <v>MOHAMMAD NASIR PAJUJU, S.E.</v>
          </cell>
          <cell r="C4719" t="str">
            <v>15030</v>
          </cell>
          <cell r="D4719">
            <v>1923000</v>
          </cell>
          <cell r="E4719">
            <v>192300</v>
          </cell>
          <cell r="F4719">
            <v>96150</v>
          </cell>
          <cell r="G4719">
            <v>225000</v>
          </cell>
          <cell r="H4719">
            <v>1600000</v>
          </cell>
          <cell r="I4719">
            <v>0</v>
          </cell>
          <cell r="J4719">
            <v>4934000</v>
          </cell>
        </row>
        <row r="4720">
          <cell r="A4720" t="str">
            <v>P80689</v>
          </cell>
          <cell r="B4720" t="str">
            <v>HUSNI MODIM</v>
          </cell>
          <cell r="C4720" t="str">
            <v>15030</v>
          </cell>
          <cell r="D4720">
            <v>1333000</v>
          </cell>
          <cell r="E4720">
            <v>133300</v>
          </cell>
          <cell r="F4720">
            <v>133300</v>
          </cell>
          <cell r="G4720">
            <v>300000</v>
          </cell>
          <cell r="H4720">
            <v>0</v>
          </cell>
          <cell r="I4720">
            <v>726000</v>
          </cell>
          <cell r="J4720">
            <v>2250000</v>
          </cell>
        </row>
        <row r="4721">
          <cell r="A4721" t="str">
            <v>P81523</v>
          </cell>
          <cell r="B4721" t="str">
            <v>IKBAR ARIF</v>
          </cell>
          <cell r="C4721" t="str">
            <v>15030</v>
          </cell>
          <cell r="D4721">
            <v>1207000</v>
          </cell>
          <cell r="E4721">
            <v>120700</v>
          </cell>
          <cell r="F4721">
            <v>120700</v>
          </cell>
          <cell r="G4721">
            <v>300000</v>
          </cell>
          <cell r="H4721">
            <v>0</v>
          </cell>
          <cell r="I4721">
            <v>583000</v>
          </cell>
          <cell r="J4721">
            <v>1990000</v>
          </cell>
        </row>
        <row r="4722">
          <cell r="A4722" t="str">
            <v>P81955</v>
          </cell>
          <cell r="B4722" t="str">
            <v>MUSTAFA DOMILI, SE</v>
          </cell>
          <cell r="C4722" t="str">
            <v>15030</v>
          </cell>
          <cell r="D4722">
            <v>1425000</v>
          </cell>
          <cell r="E4722">
            <v>142500</v>
          </cell>
          <cell r="F4722">
            <v>142500</v>
          </cell>
          <cell r="G4722">
            <v>300000</v>
          </cell>
          <cell r="H4722">
            <v>0</v>
          </cell>
          <cell r="I4722">
            <v>429000</v>
          </cell>
          <cell r="J4722">
            <v>2329000</v>
          </cell>
        </row>
        <row r="4723">
          <cell r="A4723" t="str">
            <v>P82489</v>
          </cell>
          <cell r="B4723" t="str">
            <v>ZULHARMAN</v>
          </cell>
          <cell r="C4723" t="str">
            <v>15030</v>
          </cell>
          <cell r="D4723">
            <v>1204000</v>
          </cell>
          <cell r="E4723">
            <v>0</v>
          </cell>
          <cell r="F4723">
            <v>0</v>
          </cell>
          <cell r="G4723">
            <v>75000</v>
          </cell>
          <cell r="H4723">
            <v>0</v>
          </cell>
          <cell r="I4723">
            <v>484000</v>
          </cell>
          <cell r="J4723">
            <v>2065000</v>
          </cell>
        </row>
        <row r="4724">
          <cell r="A4724" t="str">
            <v>P82609</v>
          </cell>
          <cell r="B4724" t="str">
            <v>MURYANTO</v>
          </cell>
          <cell r="C4724" t="str">
            <v>15030</v>
          </cell>
          <cell r="D4724">
            <v>1052000</v>
          </cell>
          <cell r="E4724">
            <v>105200</v>
          </cell>
          <cell r="F4724">
            <v>0</v>
          </cell>
          <cell r="G4724">
            <v>150000</v>
          </cell>
          <cell r="H4724">
            <v>0</v>
          </cell>
          <cell r="I4724">
            <v>374000</v>
          </cell>
          <cell r="J4724">
            <v>1990000</v>
          </cell>
        </row>
        <row r="4725">
          <cell r="A4725" t="str">
            <v>P83127</v>
          </cell>
          <cell r="B4725" t="str">
            <v>MUHAMMAD IQBAL</v>
          </cell>
          <cell r="C4725" t="str">
            <v>15030</v>
          </cell>
          <cell r="D4725">
            <v>1145000</v>
          </cell>
          <cell r="E4725">
            <v>0</v>
          </cell>
          <cell r="F4725">
            <v>0</v>
          </cell>
          <cell r="G4725">
            <v>75000</v>
          </cell>
          <cell r="H4725">
            <v>0</v>
          </cell>
          <cell r="I4725">
            <v>550000</v>
          </cell>
          <cell r="J4725">
            <v>1883000</v>
          </cell>
        </row>
        <row r="4726">
          <cell r="A4726" t="str">
            <v>Q00701</v>
          </cell>
          <cell r="B4726" t="str">
            <v>FARIDA DJUMAATI, SE</v>
          </cell>
          <cell r="C4726" t="str">
            <v>15030</v>
          </cell>
          <cell r="D4726">
            <v>935000</v>
          </cell>
          <cell r="E4726">
            <v>0</v>
          </cell>
          <cell r="F4726">
            <v>0</v>
          </cell>
          <cell r="G4726">
            <v>75000</v>
          </cell>
          <cell r="H4726">
            <v>0</v>
          </cell>
          <cell r="I4726">
            <v>374000</v>
          </cell>
          <cell r="J4726">
            <v>1240000</v>
          </cell>
        </row>
        <row r="4727">
          <cell r="A4727" t="str">
            <v>Q00709</v>
          </cell>
          <cell r="B4727" t="str">
            <v>NORMA RASID, SE</v>
          </cell>
          <cell r="C4727" t="str">
            <v>15030</v>
          </cell>
          <cell r="D4727">
            <v>935000</v>
          </cell>
          <cell r="E4727">
            <v>0</v>
          </cell>
          <cell r="F4727">
            <v>0</v>
          </cell>
          <cell r="G4727">
            <v>75000</v>
          </cell>
          <cell r="H4727">
            <v>0</v>
          </cell>
          <cell r="I4727">
            <v>374000</v>
          </cell>
          <cell r="J4727">
            <v>1240000</v>
          </cell>
        </row>
        <row r="4728">
          <cell r="A4728" t="str">
            <v>P66247</v>
          </cell>
          <cell r="B4728" t="str">
            <v>ROCKY.P.I.SAMBOW, SE</v>
          </cell>
          <cell r="C4728" t="str">
            <v>15040</v>
          </cell>
          <cell r="D4728">
            <v>2211000</v>
          </cell>
          <cell r="E4728">
            <v>221100</v>
          </cell>
          <cell r="F4728">
            <v>110550</v>
          </cell>
          <cell r="G4728">
            <v>225000</v>
          </cell>
          <cell r="H4728">
            <v>1600000</v>
          </cell>
          <cell r="I4728">
            <v>0</v>
          </cell>
          <cell r="J4728">
            <v>3828000</v>
          </cell>
        </row>
        <row r="4729">
          <cell r="A4729" t="str">
            <v>P80271</v>
          </cell>
          <cell r="B4729" t="str">
            <v>ROYKE TILAAR,SE</v>
          </cell>
          <cell r="C4729" t="str">
            <v>15040</v>
          </cell>
          <cell r="D4729">
            <v>1861000</v>
          </cell>
          <cell r="E4729">
            <v>186100</v>
          </cell>
          <cell r="F4729">
            <v>93050</v>
          </cell>
          <cell r="G4729">
            <v>225000</v>
          </cell>
          <cell r="H4729">
            <v>1500000</v>
          </cell>
          <cell r="I4729">
            <v>0</v>
          </cell>
          <cell r="J4729">
            <v>3048000</v>
          </cell>
        </row>
        <row r="4730">
          <cell r="A4730" t="str">
            <v>P81502</v>
          </cell>
          <cell r="B4730" t="str">
            <v>HAMID RAMBIT</v>
          </cell>
          <cell r="C4730" t="str">
            <v>15040</v>
          </cell>
          <cell r="D4730">
            <v>1168000</v>
          </cell>
          <cell r="E4730">
            <v>116800</v>
          </cell>
          <cell r="F4730">
            <v>116800</v>
          </cell>
          <cell r="G4730">
            <v>300000</v>
          </cell>
          <cell r="H4730">
            <v>0</v>
          </cell>
          <cell r="I4730">
            <v>323840</v>
          </cell>
          <cell r="J4730">
            <v>1789000</v>
          </cell>
        </row>
        <row r="4731">
          <cell r="A4731" t="str">
            <v>P81957</v>
          </cell>
          <cell r="B4731" t="str">
            <v>LUCKY JAMES PIOH</v>
          </cell>
          <cell r="C4731" t="str">
            <v>15040</v>
          </cell>
          <cell r="D4731">
            <v>1425000</v>
          </cell>
          <cell r="E4731">
            <v>0</v>
          </cell>
          <cell r="F4731">
            <v>0</v>
          </cell>
          <cell r="G4731">
            <v>75000</v>
          </cell>
          <cell r="H4731">
            <v>0</v>
          </cell>
          <cell r="I4731">
            <v>583000</v>
          </cell>
          <cell r="J4731">
            <v>2149000</v>
          </cell>
        </row>
        <row r="4732">
          <cell r="A4732" t="str">
            <v>P82335</v>
          </cell>
          <cell r="B4732" t="str">
            <v>NATHALIA INGRIET CORNELIS, SP.</v>
          </cell>
          <cell r="C4732" t="str">
            <v>15040</v>
          </cell>
          <cell r="D4732">
            <v>1377000</v>
          </cell>
          <cell r="E4732">
            <v>0</v>
          </cell>
          <cell r="F4732">
            <v>0</v>
          </cell>
          <cell r="G4732">
            <v>75000</v>
          </cell>
          <cell r="H4732">
            <v>0</v>
          </cell>
          <cell r="I4732">
            <v>825000</v>
          </cell>
          <cell r="J4732">
            <v>2149000</v>
          </cell>
        </row>
        <row r="4733">
          <cell r="A4733" t="str">
            <v>P82465</v>
          </cell>
          <cell r="B4733" t="str">
            <v>ARIF WIBISONO</v>
          </cell>
          <cell r="C4733" t="str">
            <v>15040</v>
          </cell>
          <cell r="D4733">
            <v>1204000</v>
          </cell>
          <cell r="E4733">
            <v>120400</v>
          </cell>
          <cell r="F4733">
            <v>0</v>
          </cell>
          <cell r="G4733">
            <v>150000</v>
          </cell>
          <cell r="H4733">
            <v>0</v>
          </cell>
          <cell r="I4733">
            <v>693000</v>
          </cell>
          <cell r="J4733">
            <v>2004000</v>
          </cell>
        </row>
        <row r="4734">
          <cell r="A4734" t="str">
            <v>Q00691</v>
          </cell>
          <cell r="B4734" t="str">
            <v>JACKY CHRISTIAN MEDAH, SE</v>
          </cell>
          <cell r="C4734" t="str">
            <v>15040</v>
          </cell>
          <cell r="D4734">
            <v>935000</v>
          </cell>
          <cell r="E4734">
            <v>0</v>
          </cell>
          <cell r="F4734">
            <v>0</v>
          </cell>
          <cell r="G4734">
            <v>75000</v>
          </cell>
          <cell r="H4734">
            <v>0</v>
          </cell>
          <cell r="I4734">
            <v>352000</v>
          </cell>
          <cell r="J4734">
            <v>1150000</v>
          </cell>
        </row>
        <row r="4735">
          <cell r="A4735" t="str">
            <v>Q00697</v>
          </cell>
          <cell r="B4735" t="str">
            <v>OKTAVIANY N. UMBOH, SSI</v>
          </cell>
          <cell r="C4735" t="str">
            <v>15040</v>
          </cell>
          <cell r="D4735">
            <v>935000</v>
          </cell>
          <cell r="E4735">
            <v>0</v>
          </cell>
          <cell r="F4735">
            <v>0</v>
          </cell>
          <cell r="G4735">
            <v>75000</v>
          </cell>
          <cell r="H4735">
            <v>0</v>
          </cell>
          <cell r="I4735">
            <v>352000</v>
          </cell>
          <cell r="J4735">
            <v>1150000</v>
          </cell>
        </row>
        <row r="4736">
          <cell r="A4736" t="str">
            <v>Q00720</v>
          </cell>
          <cell r="B4736" t="str">
            <v>CHRISTINA M TURANG</v>
          </cell>
          <cell r="C4736" t="str">
            <v>15040</v>
          </cell>
          <cell r="D4736">
            <v>935000</v>
          </cell>
          <cell r="E4736">
            <v>0</v>
          </cell>
          <cell r="F4736">
            <v>0</v>
          </cell>
          <cell r="G4736">
            <v>75000</v>
          </cell>
          <cell r="H4736">
            <v>0</v>
          </cell>
          <cell r="I4736">
            <v>0</v>
          </cell>
          <cell r="J4736">
            <v>1150000</v>
          </cell>
        </row>
        <row r="4737">
          <cell r="A4737" t="str">
            <v>P76290</v>
          </cell>
          <cell r="B4737" t="str">
            <v>ABD. RAHMAN SULEMAN</v>
          </cell>
          <cell r="C4737" t="str">
            <v>15050</v>
          </cell>
          <cell r="D4737">
            <v>1755000</v>
          </cell>
          <cell r="E4737">
            <v>175500</v>
          </cell>
          <cell r="F4737">
            <v>87750</v>
          </cell>
          <cell r="G4737">
            <v>225000</v>
          </cell>
          <cell r="H4737">
            <v>0</v>
          </cell>
          <cell r="I4737">
            <v>0</v>
          </cell>
          <cell r="J4737">
            <v>1935000</v>
          </cell>
        </row>
        <row r="4738">
          <cell r="A4738" t="str">
            <v>P76554</v>
          </cell>
          <cell r="B4738" t="str">
            <v>ZAINUDDIN ALI</v>
          </cell>
          <cell r="C4738" t="str">
            <v>15050</v>
          </cell>
          <cell r="D4738">
            <v>1689000</v>
          </cell>
          <cell r="E4738">
            <v>168900</v>
          </cell>
          <cell r="F4738">
            <v>0</v>
          </cell>
          <cell r="G4738">
            <v>150000</v>
          </cell>
          <cell r="H4738">
            <v>0</v>
          </cell>
          <cell r="I4738">
            <v>825000</v>
          </cell>
          <cell r="J4738">
            <v>2172000</v>
          </cell>
        </row>
        <row r="4739">
          <cell r="A4739" t="str">
            <v>P80204</v>
          </cell>
          <cell r="B4739" t="str">
            <v>SARDJONO IBRAHIM</v>
          </cell>
          <cell r="C4739" t="str">
            <v>15050</v>
          </cell>
          <cell r="D4739">
            <v>1387000</v>
          </cell>
          <cell r="E4739">
            <v>138700</v>
          </cell>
          <cell r="F4739">
            <v>0</v>
          </cell>
          <cell r="G4739">
            <v>150000</v>
          </cell>
          <cell r="H4739">
            <v>0</v>
          </cell>
          <cell r="I4739">
            <v>330000</v>
          </cell>
          <cell r="J4739">
            <v>1959000</v>
          </cell>
        </row>
        <row r="4740">
          <cell r="A4740" t="str">
            <v>P80267</v>
          </cell>
          <cell r="B4740" t="str">
            <v>FERDIANSAH POMALINGO,SE</v>
          </cell>
          <cell r="C4740" t="str">
            <v>15050</v>
          </cell>
          <cell r="D4740">
            <v>1923000</v>
          </cell>
          <cell r="E4740">
            <v>192300</v>
          </cell>
          <cell r="F4740">
            <v>0</v>
          </cell>
          <cell r="G4740">
            <v>150000</v>
          </cell>
          <cell r="H4740">
            <v>1500000</v>
          </cell>
          <cell r="I4740">
            <v>0</v>
          </cell>
          <cell r="J4740">
            <v>3354000</v>
          </cell>
        </row>
        <row r="4741">
          <cell r="A4741" t="str">
            <v>P81953</v>
          </cell>
          <cell r="B4741" t="str">
            <v>HASAN JASSIN</v>
          </cell>
          <cell r="C4741" t="str">
            <v>15050</v>
          </cell>
          <cell r="D4741">
            <v>1425000</v>
          </cell>
          <cell r="E4741">
            <v>142500</v>
          </cell>
          <cell r="F4741">
            <v>71250</v>
          </cell>
          <cell r="G4741">
            <v>225000</v>
          </cell>
          <cell r="H4741">
            <v>0</v>
          </cell>
          <cell r="I4741">
            <v>605000</v>
          </cell>
          <cell r="J4741">
            <v>2101000</v>
          </cell>
        </row>
        <row r="4742">
          <cell r="A4742" t="str">
            <v>P83133</v>
          </cell>
          <cell r="B4742" t="str">
            <v>RAMADANNY SAMUEL</v>
          </cell>
          <cell r="C4742" t="str">
            <v>15050</v>
          </cell>
          <cell r="D4742">
            <v>1145000</v>
          </cell>
          <cell r="E4742">
            <v>0</v>
          </cell>
          <cell r="F4742">
            <v>0</v>
          </cell>
          <cell r="G4742">
            <v>75000</v>
          </cell>
          <cell r="H4742">
            <v>0</v>
          </cell>
          <cell r="I4742">
            <v>825000</v>
          </cell>
          <cell r="J4742">
            <v>1701000</v>
          </cell>
        </row>
        <row r="4743">
          <cell r="A4743" t="str">
            <v>Q00662</v>
          </cell>
          <cell r="B4743" t="str">
            <v>CITRA OKTAVIANY MIOLO, AMD</v>
          </cell>
          <cell r="C4743" t="str">
            <v>15050</v>
          </cell>
          <cell r="D4743">
            <v>935000</v>
          </cell>
          <cell r="E4743">
            <v>0</v>
          </cell>
          <cell r="F4743">
            <v>0</v>
          </cell>
          <cell r="G4743">
            <v>75000</v>
          </cell>
          <cell r="H4743">
            <v>0</v>
          </cell>
          <cell r="I4743">
            <v>267960</v>
          </cell>
          <cell r="J4743">
            <v>1120000</v>
          </cell>
        </row>
        <row r="4744">
          <cell r="A4744" t="str">
            <v>P77162</v>
          </cell>
          <cell r="B4744" t="str">
            <v>RETNA SISWORORINI</v>
          </cell>
          <cell r="C4744" t="str">
            <v>15060</v>
          </cell>
          <cell r="D4744">
            <v>1689000</v>
          </cell>
          <cell r="E4744">
            <v>168900</v>
          </cell>
          <cell r="F4744">
            <v>168900</v>
          </cell>
          <cell r="G4744">
            <v>300000</v>
          </cell>
          <cell r="H4744">
            <v>0</v>
          </cell>
          <cell r="I4744">
            <v>495000</v>
          </cell>
          <cell r="J4744">
            <v>2054000</v>
          </cell>
        </row>
        <row r="4745">
          <cell r="A4745" t="str">
            <v>P80265</v>
          </cell>
          <cell r="B4745" t="str">
            <v>ASIH SUBEKTI, SE</v>
          </cell>
          <cell r="C4745" t="str">
            <v>15060</v>
          </cell>
          <cell r="D4745">
            <v>1923000</v>
          </cell>
          <cell r="E4745">
            <v>192300</v>
          </cell>
          <cell r="F4745">
            <v>192300</v>
          </cell>
          <cell r="G4745">
            <v>300000</v>
          </cell>
          <cell r="H4745">
            <v>1600000</v>
          </cell>
          <cell r="I4745">
            <v>0</v>
          </cell>
          <cell r="J4745">
            <v>3538000</v>
          </cell>
        </row>
        <row r="4746">
          <cell r="A4746" t="str">
            <v>P81512</v>
          </cell>
          <cell r="B4746" t="str">
            <v>BUDI SANTOSO</v>
          </cell>
          <cell r="C4746" t="str">
            <v>15060</v>
          </cell>
          <cell r="D4746">
            <v>1168000</v>
          </cell>
          <cell r="E4746">
            <v>116800</v>
          </cell>
          <cell r="F4746">
            <v>116800</v>
          </cell>
          <cell r="G4746">
            <v>300000</v>
          </cell>
          <cell r="H4746">
            <v>0</v>
          </cell>
          <cell r="I4746">
            <v>352000</v>
          </cell>
          <cell r="J4746">
            <v>1718000</v>
          </cell>
        </row>
        <row r="4747">
          <cell r="A4747" t="str">
            <v>P81929</v>
          </cell>
          <cell r="B4747" t="str">
            <v>MUHAMMAD RUSLI, SE</v>
          </cell>
          <cell r="C4747" t="str">
            <v>15060</v>
          </cell>
          <cell r="D4747">
            <v>1288000</v>
          </cell>
          <cell r="E4747">
            <v>128800</v>
          </cell>
          <cell r="F4747">
            <v>128800</v>
          </cell>
          <cell r="G4747">
            <v>300000</v>
          </cell>
          <cell r="H4747">
            <v>0</v>
          </cell>
          <cell r="I4747">
            <v>583000</v>
          </cell>
          <cell r="J4747">
            <v>1920000</v>
          </cell>
        </row>
        <row r="4748">
          <cell r="A4748" t="str">
            <v>P83092</v>
          </cell>
          <cell r="B4748" t="str">
            <v>ANDRE JOVE WUWUNG</v>
          </cell>
          <cell r="C4748" t="str">
            <v>15060</v>
          </cell>
          <cell r="D4748">
            <v>1145000</v>
          </cell>
          <cell r="E4748">
            <v>0</v>
          </cell>
          <cell r="F4748">
            <v>0</v>
          </cell>
          <cell r="G4748">
            <v>75000</v>
          </cell>
          <cell r="H4748">
            <v>0</v>
          </cell>
          <cell r="I4748">
            <v>495000</v>
          </cell>
          <cell r="J4748">
            <v>1610000</v>
          </cell>
        </row>
        <row r="4749">
          <cell r="A4749" t="str">
            <v>P83118</v>
          </cell>
          <cell r="B4749" t="str">
            <v>GABRIEL SEBASTIAN RAJAGUKGUK</v>
          </cell>
          <cell r="C4749" t="str">
            <v>15060</v>
          </cell>
          <cell r="D4749">
            <v>1145000</v>
          </cell>
          <cell r="E4749">
            <v>0</v>
          </cell>
          <cell r="F4749">
            <v>0</v>
          </cell>
          <cell r="G4749">
            <v>75000</v>
          </cell>
          <cell r="H4749">
            <v>0</v>
          </cell>
          <cell r="I4749">
            <v>825000</v>
          </cell>
          <cell r="J4749">
            <v>1610000</v>
          </cell>
        </row>
        <row r="4750">
          <cell r="A4750" t="str">
            <v>Q00716</v>
          </cell>
          <cell r="B4750" t="str">
            <v>HABNI J PAPENDANG, SH</v>
          </cell>
          <cell r="C4750" t="str">
            <v>15060</v>
          </cell>
          <cell r="D4750">
            <v>935000</v>
          </cell>
          <cell r="E4750">
            <v>0</v>
          </cell>
          <cell r="F4750">
            <v>0</v>
          </cell>
          <cell r="G4750">
            <v>75000</v>
          </cell>
          <cell r="H4750">
            <v>0</v>
          </cell>
          <cell r="I4750">
            <v>352000</v>
          </cell>
          <cell r="J4750">
            <v>1060000</v>
          </cell>
        </row>
        <row r="4751">
          <cell r="A4751" t="str">
            <v>P76610</v>
          </cell>
          <cell r="B4751" t="str">
            <v>SUSIYANTO DWIYOGAWAN</v>
          </cell>
          <cell r="C4751" t="str">
            <v>15070</v>
          </cell>
          <cell r="D4751">
            <v>1689000</v>
          </cell>
          <cell r="E4751">
            <v>168900</v>
          </cell>
          <cell r="F4751">
            <v>168900</v>
          </cell>
          <cell r="G4751">
            <v>300000</v>
          </cell>
          <cell r="H4751">
            <v>0</v>
          </cell>
          <cell r="I4751">
            <v>825000</v>
          </cell>
          <cell r="J4751">
            <v>2222000</v>
          </cell>
        </row>
        <row r="4752">
          <cell r="A4752" t="str">
            <v>P76648</v>
          </cell>
          <cell r="B4752" t="str">
            <v>SARIMAN</v>
          </cell>
          <cell r="C4752" t="str">
            <v>15070</v>
          </cell>
          <cell r="D4752">
            <v>1638000</v>
          </cell>
          <cell r="E4752">
            <v>163800</v>
          </cell>
          <cell r="F4752">
            <v>163800</v>
          </cell>
          <cell r="G4752">
            <v>300000</v>
          </cell>
          <cell r="H4752">
            <v>0</v>
          </cell>
          <cell r="I4752">
            <v>374000</v>
          </cell>
          <cell r="J4752">
            <v>2077000</v>
          </cell>
        </row>
        <row r="4753">
          <cell r="A4753" t="str">
            <v>P76696</v>
          </cell>
          <cell r="B4753" t="str">
            <v>BENNY STENLY SUMILAT</v>
          </cell>
          <cell r="C4753" t="str">
            <v>15070</v>
          </cell>
          <cell r="D4753">
            <v>1689000</v>
          </cell>
          <cell r="E4753">
            <v>168900</v>
          </cell>
          <cell r="F4753">
            <v>168900</v>
          </cell>
          <cell r="G4753">
            <v>300000</v>
          </cell>
          <cell r="H4753">
            <v>0</v>
          </cell>
          <cell r="I4753">
            <v>825000</v>
          </cell>
          <cell r="J4753">
            <v>2222000</v>
          </cell>
        </row>
        <row r="4754">
          <cell r="A4754" t="str">
            <v>P76728</v>
          </cell>
          <cell r="B4754" t="str">
            <v>ETNA KALASE</v>
          </cell>
          <cell r="C4754" t="str">
            <v>15070</v>
          </cell>
          <cell r="D4754">
            <v>1689000</v>
          </cell>
          <cell r="E4754">
            <v>168900</v>
          </cell>
          <cell r="F4754">
            <v>168900</v>
          </cell>
          <cell r="G4754">
            <v>300000</v>
          </cell>
          <cell r="H4754">
            <v>0</v>
          </cell>
          <cell r="I4754">
            <v>550000</v>
          </cell>
          <cell r="J4754">
            <v>2222000</v>
          </cell>
        </row>
        <row r="4755">
          <cell r="A4755" t="str">
            <v>P79312</v>
          </cell>
          <cell r="B4755" t="str">
            <v>SUBAN FAUZIN, S.Sos, AJP,GG</v>
          </cell>
          <cell r="C4755" t="str">
            <v>15070</v>
          </cell>
          <cell r="D4755">
            <v>1866000</v>
          </cell>
          <cell r="E4755">
            <v>186600</v>
          </cell>
          <cell r="F4755">
            <v>186600</v>
          </cell>
          <cell r="G4755">
            <v>300000</v>
          </cell>
          <cell r="H4755">
            <v>1600000</v>
          </cell>
          <cell r="I4755">
            <v>0</v>
          </cell>
          <cell r="J4755">
            <v>4382000</v>
          </cell>
        </row>
        <row r="4756">
          <cell r="A4756" t="str">
            <v>P80264</v>
          </cell>
          <cell r="B4756" t="str">
            <v>TJAHYONO BUDI UTOMO,SE</v>
          </cell>
          <cell r="C4756" t="str">
            <v>15070</v>
          </cell>
          <cell r="D4756">
            <v>1861000</v>
          </cell>
          <cell r="E4756">
            <v>186100</v>
          </cell>
          <cell r="F4756">
            <v>186100</v>
          </cell>
          <cell r="G4756">
            <v>300000</v>
          </cell>
          <cell r="H4756">
            <v>1500000</v>
          </cell>
          <cell r="I4756">
            <v>0</v>
          </cell>
          <cell r="J4756">
            <v>3168000</v>
          </cell>
        </row>
        <row r="4757">
          <cell r="A4757" t="str">
            <v>P80484</v>
          </cell>
          <cell r="B4757" t="str">
            <v>RUSLI BASRI, SE.</v>
          </cell>
          <cell r="C4757" t="str">
            <v>15070</v>
          </cell>
          <cell r="D4757">
            <v>1741000</v>
          </cell>
          <cell r="E4757">
            <v>174100</v>
          </cell>
          <cell r="F4757">
            <v>174100</v>
          </cell>
          <cell r="G4757">
            <v>300000</v>
          </cell>
          <cell r="H4757">
            <v>1500000</v>
          </cell>
          <cell r="I4757">
            <v>0</v>
          </cell>
          <cell r="J4757">
            <v>3168000</v>
          </cell>
        </row>
        <row r="4758">
          <cell r="A4758" t="str">
            <v>P81184</v>
          </cell>
          <cell r="B4758" t="str">
            <v>SIRMAN HUNAWA, S.Sos</v>
          </cell>
          <cell r="C4758" t="str">
            <v>15070</v>
          </cell>
          <cell r="D4758">
            <v>1523000</v>
          </cell>
          <cell r="E4758">
            <v>152300</v>
          </cell>
          <cell r="F4758">
            <v>152300</v>
          </cell>
          <cell r="G4758">
            <v>300000</v>
          </cell>
          <cell r="H4758">
            <v>0</v>
          </cell>
          <cell r="I4758">
            <v>583000</v>
          </cell>
          <cell r="J4758">
            <v>2222000</v>
          </cell>
        </row>
        <row r="4759">
          <cell r="A4759" t="str">
            <v>P82488</v>
          </cell>
          <cell r="B4759" t="str">
            <v>WILLEM ALEXANDER TURANGAN</v>
          </cell>
          <cell r="C4759" t="str">
            <v>15070</v>
          </cell>
          <cell r="D4759">
            <v>1204000</v>
          </cell>
          <cell r="E4759">
            <v>120400</v>
          </cell>
          <cell r="F4759">
            <v>60200</v>
          </cell>
          <cell r="G4759">
            <v>225000</v>
          </cell>
          <cell r="H4759">
            <v>0</v>
          </cell>
          <cell r="I4759">
            <v>825000</v>
          </cell>
          <cell r="J4759">
            <v>2004000</v>
          </cell>
        </row>
        <row r="4760">
          <cell r="A4760" t="str">
            <v>P82921</v>
          </cell>
          <cell r="B4760" t="str">
            <v>ZEFANYA IMANUEL PALAR</v>
          </cell>
          <cell r="C4760" t="str">
            <v>15070</v>
          </cell>
          <cell r="D4760">
            <v>1145000</v>
          </cell>
          <cell r="E4760">
            <v>0</v>
          </cell>
          <cell r="F4760">
            <v>0</v>
          </cell>
          <cell r="G4760">
            <v>75000</v>
          </cell>
          <cell r="H4760">
            <v>0</v>
          </cell>
          <cell r="I4760">
            <v>825000</v>
          </cell>
          <cell r="J4760">
            <v>2004000</v>
          </cell>
        </row>
        <row r="4761">
          <cell r="A4761" t="str">
            <v>P83595</v>
          </cell>
          <cell r="B4761" t="str">
            <v>ASTRIANI PALAMANI,AMD</v>
          </cell>
          <cell r="C4761" t="str">
            <v>15070</v>
          </cell>
          <cell r="D4761">
            <v>946400</v>
          </cell>
          <cell r="E4761">
            <v>0</v>
          </cell>
          <cell r="F4761">
            <v>0</v>
          </cell>
          <cell r="G4761">
            <v>75000</v>
          </cell>
          <cell r="H4761">
            <v>0</v>
          </cell>
          <cell r="I4761">
            <v>0</v>
          </cell>
          <cell r="J4761">
            <v>1447200</v>
          </cell>
        </row>
        <row r="4762">
          <cell r="A4762" t="str">
            <v>Q00679</v>
          </cell>
          <cell r="B4762" t="str">
            <v>CRISTIAN PATTYMAHU, AMD</v>
          </cell>
          <cell r="C4762" t="str">
            <v>15070</v>
          </cell>
          <cell r="D4762">
            <v>935000</v>
          </cell>
          <cell r="E4762">
            <v>0</v>
          </cell>
          <cell r="F4762">
            <v>0</v>
          </cell>
          <cell r="G4762">
            <v>75000</v>
          </cell>
          <cell r="H4762">
            <v>0</v>
          </cell>
          <cell r="I4762">
            <v>0</v>
          </cell>
          <cell r="J4762">
            <v>1150000</v>
          </cell>
        </row>
        <row r="4763">
          <cell r="A4763" t="str">
            <v>Q00688</v>
          </cell>
          <cell r="B4763" t="str">
            <v>SRI IKA NOVITA MANANGIN, SE</v>
          </cell>
          <cell r="C4763" t="str">
            <v>15070</v>
          </cell>
          <cell r="D4763">
            <v>935000</v>
          </cell>
          <cell r="E4763">
            <v>0</v>
          </cell>
          <cell r="F4763">
            <v>0</v>
          </cell>
          <cell r="G4763">
            <v>75000</v>
          </cell>
          <cell r="H4763">
            <v>0</v>
          </cell>
          <cell r="I4763">
            <v>374000</v>
          </cell>
          <cell r="J4763">
            <v>1150000</v>
          </cell>
        </row>
        <row r="4764">
          <cell r="A4764" t="str">
            <v>Q00700</v>
          </cell>
          <cell r="B4764" t="str">
            <v>SUKMAWARDHANY DAMOPOLII, SS</v>
          </cell>
          <cell r="C4764" t="str">
            <v>15070</v>
          </cell>
          <cell r="D4764">
            <v>935000</v>
          </cell>
          <cell r="E4764">
            <v>0</v>
          </cell>
          <cell r="F4764">
            <v>0</v>
          </cell>
          <cell r="G4764">
            <v>75000</v>
          </cell>
          <cell r="H4764">
            <v>0</v>
          </cell>
          <cell r="I4764">
            <v>0</v>
          </cell>
          <cell r="J4764">
            <v>1150000</v>
          </cell>
        </row>
        <row r="4765">
          <cell r="A4765" t="str">
            <v>Q00708</v>
          </cell>
          <cell r="B4765" t="str">
            <v>RINI KURNIAWATI KATILI, SE</v>
          </cell>
          <cell r="C4765" t="str">
            <v>15070</v>
          </cell>
          <cell r="D4765">
            <v>935000</v>
          </cell>
          <cell r="E4765">
            <v>0</v>
          </cell>
          <cell r="F4765">
            <v>0</v>
          </cell>
          <cell r="G4765">
            <v>75000</v>
          </cell>
          <cell r="H4765">
            <v>0</v>
          </cell>
          <cell r="I4765">
            <v>374000</v>
          </cell>
          <cell r="J4765">
            <v>1150000</v>
          </cell>
        </row>
        <row r="4766">
          <cell r="A4766" t="str">
            <v>P76573</v>
          </cell>
          <cell r="B4766" t="str">
            <v>SUTOMO NOHO TANIYO, SE</v>
          </cell>
          <cell r="C4766" t="str">
            <v>15080</v>
          </cell>
          <cell r="D4766">
            <v>1635000</v>
          </cell>
          <cell r="E4766">
            <v>0</v>
          </cell>
          <cell r="F4766">
            <v>0</v>
          </cell>
          <cell r="G4766">
            <v>75000</v>
          </cell>
          <cell r="H4766">
            <v>0</v>
          </cell>
          <cell r="I4766">
            <v>513040</v>
          </cell>
          <cell r="J4766">
            <v>2101000</v>
          </cell>
        </row>
        <row r="4767">
          <cell r="A4767" t="str">
            <v>P76607</v>
          </cell>
          <cell r="B4767" t="str">
            <v>NIMI LAADI</v>
          </cell>
          <cell r="C4767" t="str">
            <v>15080</v>
          </cell>
          <cell r="D4767">
            <v>1635000</v>
          </cell>
          <cell r="E4767">
            <v>163500</v>
          </cell>
          <cell r="F4767">
            <v>163500</v>
          </cell>
          <cell r="G4767">
            <v>300000</v>
          </cell>
          <cell r="H4767">
            <v>0</v>
          </cell>
          <cell r="I4767">
            <v>825000</v>
          </cell>
          <cell r="J4767">
            <v>2101000</v>
          </cell>
        </row>
        <row r="4768">
          <cell r="A4768" t="str">
            <v>P77405</v>
          </cell>
          <cell r="B4768" t="str">
            <v>BETTY J.  SUKARMAN</v>
          </cell>
          <cell r="C4768" t="str">
            <v>15080</v>
          </cell>
          <cell r="D4768">
            <v>1635000</v>
          </cell>
          <cell r="E4768">
            <v>163500</v>
          </cell>
          <cell r="F4768">
            <v>163500</v>
          </cell>
          <cell r="G4768">
            <v>300000</v>
          </cell>
          <cell r="H4768">
            <v>0</v>
          </cell>
          <cell r="I4768">
            <v>693000</v>
          </cell>
          <cell r="J4768">
            <v>2101000</v>
          </cell>
        </row>
        <row r="4769">
          <cell r="A4769" t="str">
            <v>P78920</v>
          </cell>
          <cell r="B4769" t="str">
            <v>WIDI SUNARDI, SH.</v>
          </cell>
          <cell r="C4769" t="str">
            <v>15080</v>
          </cell>
          <cell r="D4769">
            <v>1927000</v>
          </cell>
          <cell r="E4769">
            <v>192700</v>
          </cell>
          <cell r="F4769">
            <v>192700</v>
          </cell>
          <cell r="G4769">
            <v>300000</v>
          </cell>
          <cell r="H4769">
            <v>1600000</v>
          </cell>
          <cell r="I4769">
            <v>0</v>
          </cell>
          <cell r="J4769">
            <v>3741000</v>
          </cell>
        </row>
        <row r="4770">
          <cell r="A4770" t="str">
            <v>P80986</v>
          </cell>
          <cell r="B4770" t="str">
            <v>MUHAMMAD ANDI REZA RINALDI, SE</v>
          </cell>
          <cell r="C4770" t="str">
            <v>15080</v>
          </cell>
          <cell r="D4770">
            <v>1738000</v>
          </cell>
          <cell r="E4770">
            <v>173800</v>
          </cell>
          <cell r="F4770">
            <v>173800</v>
          </cell>
          <cell r="G4770">
            <v>300000</v>
          </cell>
          <cell r="H4770">
            <v>900000</v>
          </cell>
          <cell r="I4770">
            <v>0</v>
          </cell>
          <cell r="J4770">
            <v>2952000</v>
          </cell>
        </row>
        <row r="4771">
          <cell r="A4771" t="str">
            <v>P81557</v>
          </cell>
          <cell r="B4771" t="str">
            <v>ANIS ABAS</v>
          </cell>
          <cell r="C4771" t="str">
            <v>15080</v>
          </cell>
          <cell r="D4771">
            <v>1207000</v>
          </cell>
          <cell r="E4771">
            <v>120700</v>
          </cell>
          <cell r="F4771">
            <v>120700</v>
          </cell>
          <cell r="G4771">
            <v>300000</v>
          </cell>
          <cell r="H4771">
            <v>0</v>
          </cell>
          <cell r="I4771">
            <v>352000</v>
          </cell>
          <cell r="J4771">
            <v>1800000</v>
          </cell>
        </row>
        <row r="4772">
          <cell r="A4772" t="str">
            <v>P82918</v>
          </cell>
          <cell r="B4772" t="str">
            <v>NOVIANTY MEILANI MUCHTAR</v>
          </cell>
          <cell r="C4772" t="str">
            <v>15080</v>
          </cell>
          <cell r="D4772">
            <v>1145000</v>
          </cell>
          <cell r="E4772">
            <v>0</v>
          </cell>
          <cell r="F4772">
            <v>0</v>
          </cell>
          <cell r="G4772">
            <v>75000</v>
          </cell>
          <cell r="H4772">
            <v>0</v>
          </cell>
          <cell r="I4772">
            <v>475200</v>
          </cell>
          <cell r="J4772">
            <v>1868000</v>
          </cell>
        </row>
        <row r="4773">
          <cell r="A4773" t="str">
            <v>Q00665</v>
          </cell>
          <cell r="B4773" t="str">
            <v>MIRA PUSPITA LOLEH, SE</v>
          </cell>
          <cell r="C4773" t="str">
            <v>15080</v>
          </cell>
          <cell r="D4773">
            <v>935000</v>
          </cell>
          <cell r="E4773">
            <v>0</v>
          </cell>
          <cell r="F4773">
            <v>0</v>
          </cell>
          <cell r="G4773">
            <v>75000</v>
          </cell>
          <cell r="H4773">
            <v>0</v>
          </cell>
          <cell r="I4773">
            <v>352000</v>
          </cell>
          <cell r="J4773">
            <v>1120000</v>
          </cell>
        </row>
        <row r="4774">
          <cell r="A4774" t="str">
            <v>Q00683</v>
          </cell>
          <cell r="B4774" t="str">
            <v>SAIFUL APUKELI, SE</v>
          </cell>
          <cell r="C4774" t="str">
            <v>15080</v>
          </cell>
          <cell r="D4774">
            <v>935000</v>
          </cell>
          <cell r="E4774">
            <v>0</v>
          </cell>
          <cell r="F4774">
            <v>0</v>
          </cell>
          <cell r="G4774">
            <v>75000</v>
          </cell>
          <cell r="H4774">
            <v>0</v>
          </cell>
          <cell r="I4774">
            <v>352000</v>
          </cell>
          <cell r="J4774">
            <v>1120000</v>
          </cell>
        </row>
        <row r="4775">
          <cell r="A4775" t="str">
            <v>P47392</v>
          </cell>
          <cell r="B4775" t="str">
            <v>AHMAD ABDUSSAMAD</v>
          </cell>
          <cell r="C4775" t="str">
            <v>15090</v>
          </cell>
          <cell r="D4775">
            <v>2368000</v>
          </cell>
          <cell r="E4775">
            <v>236800</v>
          </cell>
          <cell r="F4775">
            <v>118400</v>
          </cell>
          <cell r="G4775">
            <v>225000</v>
          </cell>
          <cell r="H4775">
            <v>1500000</v>
          </cell>
          <cell r="I4775">
            <v>0</v>
          </cell>
          <cell r="J4775">
            <v>3120000</v>
          </cell>
        </row>
        <row r="4776">
          <cell r="A4776" t="str">
            <v>P52478</v>
          </cell>
          <cell r="B4776" t="str">
            <v>Drs. TRI BUDIARTO</v>
          </cell>
          <cell r="C4776" t="str">
            <v>15090</v>
          </cell>
          <cell r="D4776">
            <v>2446000</v>
          </cell>
          <cell r="E4776">
            <v>244600</v>
          </cell>
          <cell r="F4776">
            <v>122300</v>
          </cell>
          <cell r="G4776">
            <v>225000</v>
          </cell>
          <cell r="H4776">
            <v>2100000</v>
          </cell>
          <cell r="I4776">
            <v>0</v>
          </cell>
          <cell r="J4776">
            <v>4485000</v>
          </cell>
        </row>
        <row r="4777">
          <cell r="A4777" t="str">
            <v>P63374</v>
          </cell>
          <cell r="B4777" t="str">
            <v>DJONI NANGKODA</v>
          </cell>
          <cell r="C4777" t="str">
            <v>15090</v>
          </cell>
          <cell r="D4777">
            <v>1872000</v>
          </cell>
          <cell r="E4777">
            <v>187200</v>
          </cell>
          <cell r="F4777">
            <v>93600</v>
          </cell>
          <cell r="G4777">
            <v>225000</v>
          </cell>
          <cell r="H4777">
            <v>0</v>
          </cell>
          <cell r="I4777">
            <v>550000</v>
          </cell>
          <cell r="J4777">
            <v>2289000</v>
          </cell>
        </row>
        <row r="4778">
          <cell r="A4778" t="str">
            <v>P76611</v>
          </cell>
          <cell r="B4778" t="str">
            <v>SUPRIYANTO</v>
          </cell>
          <cell r="C4778" t="str">
            <v>15090</v>
          </cell>
          <cell r="D4778">
            <v>1689000</v>
          </cell>
          <cell r="E4778">
            <v>168900</v>
          </cell>
          <cell r="F4778">
            <v>168900</v>
          </cell>
          <cell r="G4778">
            <v>300000</v>
          </cell>
          <cell r="H4778">
            <v>0</v>
          </cell>
          <cell r="I4778">
            <v>715000</v>
          </cell>
          <cell r="J4778">
            <v>2289000</v>
          </cell>
        </row>
        <row r="4779">
          <cell r="A4779" t="str">
            <v>P79166</v>
          </cell>
          <cell r="B4779" t="str">
            <v>NAJERIAH</v>
          </cell>
          <cell r="C4779" t="str">
            <v>15090</v>
          </cell>
          <cell r="D4779">
            <v>1744000</v>
          </cell>
          <cell r="E4779">
            <v>0</v>
          </cell>
          <cell r="F4779">
            <v>0</v>
          </cell>
          <cell r="G4779">
            <v>75000</v>
          </cell>
          <cell r="H4779">
            <v>0</v>
          </cell>
          <cell r="I4779">
            <v>825000</v>
          </cell>
          <cell r="J4779">
            <v>2364000</v>
          </cell>
        </row>
        <row r="4780">
          <cell r="A4780" t="str">
            <v>P80272</v>
          </cell>
          <cell r="B4780" t="str">
            <v>ALEXIS HAROLD TIRAJOH, SE</v>
          </cell>
          <cell r="C4780" t="str">
            <v>15090</v>
          </cell>
          <cell r="D4780">
            <v>1923000</v>
          </cell>
          <cell r="E4780">
            <v>192300</v>
          </cell>
          <cell r="F4780">
            <v>192300</v>
          </cell>
          <cell r="G4780">
            <v>300000</v>
          </cell>
          <cell r="H4780">
            <v>1500000</v>
          </cell>
          <cell r="I4780">
            <v>0</v>
          </cell>
          <cell r="J4780">
            <v>3120000</v>
          </cell>
        </row>
        <row r="4781">
          <cell r="A4781" t="str">
            <v>P82615</v>
          </cell>
          <cell r="B4781" t="str">
            <v>IRWAN ACHIRULSYAH</v>
          </cell>
          <cell r="C4781" t="str">
            <v>15090</v>
          </cell>
          <cell r="D4781">
            <v>1052000</v>
          </cell>
          <cell r="E4781">
            <v>0</v>
          </cell>
          <cell r="F4781">
            <v>0</v>
          </cell>
          <cell r="G4781">
            <v>75000</v>
          </cell>
          <cell r="H4781">
            <v>0</v>
          </cell>
          <cell r="I4781">
            <v>329120</v>
          </cell>
          <cell r="J4781">
            <v>1990000</v>
          </cell>
        </row>
        <row r="4782">
          <cell r="A4782" t="str">
            <v>Q00674</v>
          </cell>
          <cell r="B4782" t="str">
            <v>RAGOAN ASLAH, SE</v>
          </cell>
          <cell r="C4782" t="str">
            <v>15090</v>
          </cell>
          <cell r="D4782">
            <v>935000</v>
          </cell>
          <cell r="E4782">
            <v>0</v>
          </cell>
          <cell r="F4782">
            <v>0</v>
          </cell>
          <cell r="G4782">
            <v>75000</v>
          </cell>
          <cell r="H4782">
            <v>0</v>
          </cell>
          <cell r="I4782">
            <v>374000</v>
          </cell>
          <cell r="J4782">
            <v>1180000</v>
          </cell>
        </row>
        <row r="4783">
          <cell r="A4783" t="str">
            <v>Q00714</v>
          </cell>
          <cell r="B4783" t="str">
            <v>OSKE YODY SIFRITS SINGAL, ST</v>
          </cell>
          <cell r="C4783" t="str">
            <v>15090</v>
          </cell>
          <cell r="D4783">
            <v>935000</v>
          </cell>
          <cell r="E4783">
            <v>0</v>
          </cell>
          <cell r="F4783">
            <v>0</v>
          </cell>
          <cell r="G4783">
            <v>75000</v>
          </cell>
          <cell r="H4783">
            <v>0</v>
          </cell>
          <cell r="I4783">
            <v>297000</v>
          </cell>
          <cell r="J4783">
            <v>1180000</v>
          </cell>
        </row>
        <row r="4784">
          <cell r="A4784" t="str">
            <v>Q00718</v>
          </cell>
          <cell r="B4784" t="str">
            <v>SYARIFAH WIWIN NOVALIEN TANJUNG, ST</v>
          </cell>
          <cell r="C4784" t="str">
            <v>15090</v>
          </cell>
          <cell r="D4784">
            <v>935000</v>
          </cell>
          <cell r="E4784">
            <v>0</v>
          </cell>
          <cell r="F4784">
            <v>0</v>
          </cell>
          <cell r="G4784">
            <v>75000</v>
          </cell>
          <cell r="H4784">
            <v>0</v>
          </cell>
          <cell r="I4784">
            <v>374000</v>
          </cell>
          <cell r="J4784">
            <v>1180000</v>
          </cell>
        </row>
        <row r="4785">
          <cell r="A4785" t="str">
            <v>P54483</v>
          </cell>
          <cell r="B4785" t="str">
            <v>HARTO MULYONO,SE</v>
          </cell>
          <cell r="C4785" t="str">
            <v>15100</v>
          </cell>
          <cell r="D4785">
            <v>2442000</v>
          </cell>
          <cell r="E4785">
            <v>244200</v>
          </cell>
          <cell r="F4785">
            <v>244200</v>
          </cell>
          <cell r="G4785">
            <v>300000</v>
          </cell>
          <cell r="H4785">
            <v>1600000</v>
          </cell>
          <cell r="I4785">
            <v>0</v>
          </cell>
          <cell r="J4785">
            <v>3828000</v>
          </cell>
        </row>
        <row r="4786">
          <cell r="A4786" t="str">
            <v>P76563</v>
          </cell>
          <cell r="B4786" t="str">
            <v>NOVI SUMAKUL</v>
          </cell>
          <cell r="C4786" t="str">
            <v>15100</v>
          </cell>
          <cell r="D4786">
            <v>1689000</v>
          </cell>
          <cell r="E4786">
            <v>168900</v>
          </cell>
          <cell r="F4786">
            <v>0</v>
          </cell>
          <cell r="G4786">
            <v>150000</v>
          </cell>
          <cell r="H4786">
            <v>0</v>
          </cell>
          <cell r="I4786">
            <v>825000</v>
          </cell>
          <cell r="J4786">
            <v>2138000</v>
          </cell>
        </row>
        <row r="4787">
          <cell r="A4787" t="str">
            <v>P76617</v>
          </cell>
          <cell r="B4787" t="str">
            <v>JAN DURANDT</v>
          </cell>
          <cell r="C4787" t="str">
            <v>15100</v>
          </cell>
          <cell r="D4787">
            <v>1689000</v>
          </cell>
          <cell r="E4787">
            <v>168900</v>
          </cell>
          <cell r="F4787">
            <v>168900</v>
          </cell>
          <cell r="G4787">
            <v>300000</v>
          </cell>
          <cell r="H4787">
            <v>0</v>
          </cell>
          <cell r="I4787">
            <v>660000</v>
          </cell>
          <cell r="J4787">
            <v>2222000</v>
          </cell>
        </row>
        <row r="4788">
          <cell r="A4788" t="str">
            <v>P76643</v>
          </cell>
          <cell r="B4788" t="str">
            <v>AGUSTINUS ROBERT TAGHURIHI</v>
          </cell>
          <cell r="C4788" t="str">
            <v>15100</v>
          </cell>
          <cell r="D4788">
            <v>1689000</v>
          </cell>
          <cell r="E4788">
            <v>168900</v>
          </cell>
          <cell r="F4788">
            <v>84450</v>
          </cell>
          <cell r="G4788">
            <v>225000</v>
          </cell>
          <cell r="H4788">
            <v>0</v>
          </cell>
          <cell r="I4788">
            <v>319000</v>
          </cell>
          <cell r="J4788">
            <v>2138000</v>
          </cell>
        </row>
        <row r="4789">
          <cell r="A4789" t="str">
            <v>P79532</v>
          </cell>
          <cell r="B4789" t="str">
            <v>ACHMAD ZAINI, SAB</v>
          </cell>
          <cell r="C4789" t="str">
            <v>15100</v>
          </cell>
          <cell r="D4789">
            <v>1689000</v>
          </cell>
          <cell r="E4789">
            <v>168900</v>
          </cell>
          <cell r="F4789">
            <v>0</v>
          </cell>
          <cell r="G4789">
            <v>150000</v>
          </cell>
          <cell r="H4789">
            <v>900000</v>
          </cell>
          <cell r="I4789">
            <v>0</v>
          </cell>
          <cell r="J4789">
            <v>3175000</v>
          </cell>
        </row>
        <row r="4790">
          <cell r="A4790" t="str">
            <v>P81528</v>
          </cell>
          <cell r="B4790" t="str">
            <v>JUNUS KAREL HENDRIK SURENTU</v>
          </cell>
          <cell r="C4790" t="str">
            <v>15100</v>
          </cell>
          <cell r="D4790">
            <v>1207000</v>
          </cell>
          <cell r="E4790">
            <v>120700</v>
          </cell>
          <cell r="F4790">
            <v>120700</v>
          </cell>
          <cell r="G4790">
            <v>300000</v>
          </cell>
          <cell r="H4790">
            <v>0</v>
          </cell>
          <cell r="I4790">
            <v>352000</v>
          </cell>
          <cell r="J4790">
            <v>1859000</v>
          </cell>
        </row>
        <row r="4791">
          <cell r="A4791" t="str">
            <v>P82325</v>
          </cell>
          <cell r="B4791" t="str">
            <v>MICHAEL BULAHARI, A.Md.</v>
          </cell>
          <cell r="C4791" t="str">
            <v>15100</v>
          </cell>
          <cell r="D4791">
            <v>1377000</v>
          </cell>
          <cell r="E4791">
            <v>0</v>
          </cell>
          <cell r="F4791">
            <v>0</v>
          </cell>
          <cell r="G4791">
            <v>75000</v>
          </cell>
          <cell r="H4791">
            <v>0</v>
          </cell>
          <cell r="I4791">
            <v>825000</v>
          </cell>
          <cell r="J4791">
            <v>2149000</v>
          </cell>
        </row>
        <row r="4792">
          <cell r="A4792" t="str">
            <v>P82327</v>
          </cell>
          <cell r="B4792" t="str">
            <v>DONALD ESTEFANUSSIA KIROH, A.Md.</v>
          </cell>
          <cell r="C4792" t="str">
            <v>15100</v>
          </cell>
          <cell r="D4792">
            <v>1377000</v>
          </cell>
          <cell r="E4792">
            <v>137700</v>
          </cell>
          <cell r="F4792">
            <v>68850</v>
          </cell>
          <cell r="G4792">
            <v>225000</v>
          </cell>
          <cell r="H4792">
            <v>0</v>
          </cell>
          <cell r="I4792">
            <v>309760</v>
          </cell>
          <cell r="J4792">
            <v>2068000</v>
          </cell>
        </row>
        <row r="4793">
          <cell r="A4793" t="str">
            <v>P83115</v>
          </cell>
          <cell r="B4793" t="str">
            <v>ELISABETH CAROLINE PAWAN</v>
          </cell>
          <cell r="C4793" t="str">
            <v>15100</v>
          </cell>
          <cell r="D4793">
            <v>1145000</v>
          </cell>
          <cell r="E4793">
            <v>0</v>
          </cell>
          <cell r="F4793">
            <v>0</v>
          </cell>
          <cell r="G4793">
            <v>75000</v>
          </cell>
          <cell r="H4793">
            <v>0</v>
          </cell>
          <cell r="I4793">
            <v>495000</v>
          </cell>
          <cell r="J4793">
            <v>1746000</v>
          </cell>
        </row>
        <row r="4794">
          <cell r="A4794" t="str">
            <v>Q00719</v>
          </cell>
          <cell r="B4794" t="str">
            <v>VANDA CHRISTINA SEPANG, SE</v>
          </cell>
          <cell r="C4794" t="str">
            <v>15100</v>
          </cell>
          <cell r="D4794">
            <v>935000</v>
          </cell>
          <cell r="E4794">
            <v>0</v>
          </cell>
          <cell r="F4794">
            <v>0</v>
          </cell>
          <cell r="G4794">
            <v>75000</v>
          </cell>
          <cell r="H4794">
            <v>0</v>
          </cell>
          <cell r="I4794">
            <v>352000</v>
          </cell>
          <cell r="J4794">
            <v>1150000</v>
          </cell>
        </row>
        <row r="4795">
          <cell r="A4795" t="str">
            <v>P50741</v>
          </cell>
          <cell r="B4795" t="str">
            <v>HISYAM ZAINI</v>
          </cell>
          <cell r="C4795" t="str">
            <v>15110</v>
          </cell>
          <cell r="D4795">
            <v>2368000</v>
          </cell>
          <cell r="E4795">
            <v>0</v>
          </cell>
          <cell r="F4795">
            <v>0</v>
          </cell>
          <cell r="G4795">
            <v>75000</v>
          </cell>
          <cell r="H4795">
            <v>1500000</v>
          </cell>
          <cell r="I4795">
            <v>0</v>
          </cell>
          <cell r="J4795">
            <v>3575000</v>
          </cell>
        </row>
        <row r="4796">
          <cell r="A4796" t="str">
            <v>P79525</v>
          </cell>
          <cell r="B4796" t="str">
            <v>SUBAGIO, SE</v>
          </cell>
          <cell r="C4796" t="str">
            <v>15110</v>
          </cell>
          <cell r="D4796">
            <v>1806000</v>
          </cell>
          <cell r="E4796">
            <v>180600</v>
          </cell>
          <cell r="F4796">
            <v>180600</v>
          </cell>
          <cell r="G4796">
            <v>300000</v>
          </cell>
          <cell r="H4796">
            <v>900000</v>
          </cell>
          <cell r="I4796">
            <v>0</v>
          </cell>
          <cell r="J4796">
            <v>3400000</v>
          </cell>
        </row>
        <row r="4797">
          <cell r="A4797" t="str">
            <v>P81584</v>
          </cell>
          <cell r="B4797" t="str">
            <v>MUHAMMAD BACHRI MUIN</v>
          </cell>
          <cell r="C4797" t="str">
            <v>15110</v>
          </cell>
          <cell r="D4797">
            <v>1246000</v>
          </cell>
          <cell r="E4797">
            <v>124600</v>
          </cell>
          <cell r="F4797">
            <v>0</v>
          </cell>
          <cell r="G4797">
            <v>150000</v>
          </cell>
          <cell r="H4797">
            <v>0</v>
          </cell>
          <cell r="I4797">
            <v>825000</v>
          </cell>
          <cell r="J4797">
            <v>2065000</v>
          </cell>
        </row>
        <row r="4798">
          <cell r="A4798" t="str">
            <v>P82578</v>
          </cell>
          <cell r="B4798" t="str">
            <v>RAFLI HIDAYAT</v>
          </cell>
          <cell r="C4798" t="str">
            <v>15110</v>
          </cell>
          <cell r="D4798">
            <v>1164000</v>
          </cell>
          <cell r="E4798">
            <v>0</v>
          </cell>
          <cell r="F4798">
            <v>0</v>
          </cell>
          <cell r="G4798">
            <v>75000</v>
          </cell>
          <cell r="H4798">
            <v>0</v>
          </cell>
          <cell r="I4798">
            <v>407000</v>
          </cell>
          <cell r="J4798">
            <v>2065000</v>
          </cell>
        </row>
        <row r="4799">
          <cell r="A4799" t="str">
            <v>P62810</v>
          </cell>
          <cell r="B4799" t="str">
            <v>HARYONO YUARSHA, SE</v>
          </cell>
          <cell r="C4799" t="str">
            <v>15120</v>
          </cell>
          <cell r="D4799">
            <v>2211000</v>
          </cell>
          <cell r="E4799">
            <v>0</v>
          </cell>
          <cell r="F4799">
            <v>221100</v>
          </cell>
          <cell r="G4799">
            <v>225000</v>
          </cell>
          <cell r="H4799">
            <v>1500000</v>
          </cell>
          <cell r="I4799">
            <v>0</v>
          </cell>
          <cell r="J4799">
            <v>3264000</v>
          </cell>
        </row>
        <row r="4800">
          <cell r="A4800" t="str">
            <v>P63375</v>
          </cell>
          <cell r="B4800" t="str">
            <v>NURHAYATI USMAN</v>
          </cell>
          <cell r="C4800" t="str">
            <v>15120</v>
          </cell>
          <cell r="D4800">
            <v>2136000</v>
          </cell>
          <cell r="E4800">
            <v>213600</v>
          </cell>
          <cell r="F4800">
            <v>0</v>
          </cell>
          <cell r="G4800">
            <v>150000</v>
          </cell>
          <cell r="H4800">
            <v>1500000</v>
          </cell>
          <cell r="I4800">
            <v>0</v>
          </cell>
          <cell r="J4800">
            <v>3264000</v>
          </cell>
        </row>
        <row r="4801">
          <cell r="A4801" t="str">
            <v>P71605</v>
          </cell>
          <cell r="B4801" t="str">
            <v>RACHMAN IMATO</v>
          </cell>
          <cell r="C4801" t="str">
            <v>15120</v>
          </cell>
          <cell r="D4801">
            <v>1692000</v>
          </cell>
          <cell r="E4801">
            <v>169200</v>
          </cell>
          <cell r="F4801">
            <v>169200</v>
          </cell>
          <cell r="G4801">
            <v>300000</v>
          </cell>
          <cell r="H4801">
            <v>0</v>
          </cell>
          <cell r="I4801">
            <v>249480</v>
          </cell>
          <cell r="J4801">
            <v>2117000</v>
          </cell>
        </row>
        <row r="4802">
          <cell r="A4802" t="str">
            <v>P76552</v>
          </cell>
          <cell r="B4802" t="str">
            <v>THEADORA DEBORA JANIS</v>
          </cell>
          <cell r="C4802" t="str">
            <v>15120</v>
          </cell>
          <cell r="D4802">
            <v>1635000</v>
          </cell>
          <cell r="E4802">
            <v>163500</v>
          </cell>
          <cell r="F4802">
            <v>163500</v>
          </cell>
          <cell r="G4802">
            <v>300000</v>
          </cell>
          <cell r="H4802">
            <v>0</v>
          </cell>
          <cell r="I4802">
            <v>715000</v>
          </cell>
          <cell r="J4802">
            <v>2215000</v>
          </cell>
        </row>
        <row r="4803">
          <cell r="A4803" t="str">
            <v>P76567</v>
          </cell>
          <cell r="B4803" t="str">
            <v>KOESWANTO</v>
          </cell>
          <cell r="C4803" t="str">
            <v>15120</v>
          </cell>
          <cell r="D4803">
            <v>1689000</v>
          </cell>
          <cell r="E4803">
            <v>168900</v>
          </cell>
          <cell r="F4803">
            <v>168900</v>
          </cell>
          <cell r="G4803">
            <v>300000</v>
          </cell>
          <cell r="H4803">
            <v>0</v>
          </cell>
          <cell r="I4803">
            <v>792000</v>
          </cell>
          <cell r="J4803">
            <v>2289000</v>
          </cell>
        </row>
        <row r="4804">
          <cell r="A4804" t="str">
            <v>P76570</v>
          </cell>
          <cell r="B4804" t="str">
            <v>SJANE KAUNANG</v>
          </cell>
          <cell r="C4804" t="str">
            <v>15120</v>
          </cell>
          <cell r="D4804">
            <v>1635000</v>
          </cell>
          <cell r="E4804">
            <v>163500</v>
          </cell>
          <cell r="F4804">
            <v>163500</v>
          </cell>
          <cell r="G4804">
            <v>300000</v>
          </cell>
          <cell r="H4804">
            <v>0</v>
          </cell>
          <cell r="I4804">
            <v>792000</v>
          </cell>
          <cell r="J4804">
            <v>2215000</v>
          </cell>
        </row>
        <row r="4805">
          <cell r="A4805" t="str">
            <v>P78976</v>
          </cell>
          <cell r="B4805" t="str">
            <v>HIJROH PURANTO, SE</v>
          </cell>
          <cell r="C4805" t="str">
            <v>15120</v>
          </cell>
          <cell r="D4805">
            <v>1865000</v>
          </cell>
          <cell r="E4805">
            <v>186500</v>
          </cell>
          <cell r="F4805">
            <v>93250</v>
          </cell>
          <cell r="G4805">
            <v>225000</v>
          </cell>
          <cell r="H4805">
            <v>1500000</v>
          </cell>
          <cell r="I4805">
            <v>0</v>
          </cell>
          <cell r="J4805">
            <v>4485000</v>
          </cell>
        </row>
        <row r="4806">
          <cell r="A4806" t="str">
            <v>P81503</v>
          </cell>
          <cell r="B4806" t="str">
            <v>SYARIFFUDIN BASO</v>
          </cell>
          <cell r="C4806" t="str">
            <v>15120</v>
          </cell>
          <cell r="D4806">
            <v>1207000</v>
          </cell>
          <cell r="E4806">
            <v>120700</v>
          </cell>
          <cell r="F4806">
            <v>120700</v>
          </cell>
          <cell r="G4806">
            <v>300000</v>
          </cell>
          <cell r="H4806">
            <v>0</v>
          </cell>
          <cell r="I4806">
            <v>374000</v>
          </cell>
          <cell r="J4806">
            <v>1990000</v>
          </cell>
        </row>
        <row r="4807">
          <cell r="A4807" t="str">
            <v>P82313</v>
          </cell>
          <cell r="B4807" t="str">
            <v>STEVI RESLIN MAABUAT, SE.,Ak.</v>
          </cell>
          <cell r="C4807" t="str">
            <v>15120</v>
          </cell>
          <cell r="D4807">
            <v>1377000</v>
          </cell>
          <cell r="E4807">
            <v>0</v>
          </cell>
          <cell r="F4807">
            <v>0</v>
          </cell>
          <cell r="G4807">
            <v>75000</v>
          </cell>
          <cell r="H4807">
            <v>0</v>
          </cell>
          <cell r="I4807">
            <v>715000</v>
          </cell>
          <cell r="J4807">
            <v>2215000</v>
          </cell>
        </row>
        <row r="4808">
          <cell r="A4808" t="str">
            <v>P82330</v>
          </cell>
          <cell r="B4808" t="str">
            <v>VEIBRY ERLINA KOROH, SE</v>
          </cell>
          <cell r="C4808" t="str">
            <v>15120</v>
          </cell>
          <cell r="D4808">
            <v>1377000</v>
          </cell>
          <cell r="E4808">
            <v>0</v>
          </cell>
          <cell r="F4808">
            <v>0</v>
          </cell>
          <cell r="G4808">
            <v>75000</v>
          </cell>
          <cell r="H4808">
            <v>0</v>
          </cell>
          <cell r="I4808">
            <v>627000</v>
          </cell>
          <cell r="J4808">
            <v>2117000</v>
          </cell>
        </row>
        <row r="4809">
          <cell r="A4809" t="str">
            <v>Q00661</v>
          </cell>
          <cell r="B4809" t="str">
            <v>SELVY SHENDI, SH</v>
          </cell>
          <cell r="C4809" t="str">
            <v>15120</v>
          </cell>
          <cell r="D4809">
            <v>935000</v>
          </cell>
          <cell r="E4809">
            <v>0</v>
          </cell>
          <cell r="F4809">
            <v>0</v>
          </cell>
          <cell r="G4809">
            <v>75000</v>
          </cell>
          <cell r="H4809">
            <v>0</v>
          </cell>
          <cell r="I4809">
            <v>374000</v>
          </cell>
          <cell r="J4809">
            <v>1180000</v>
          </cell>
        </row>
        <row r="4810">
          <cell r="A4810" t="str">
            <v>Q00680</v>
          </cell>
          <cell r="B4810" t="str">
            <v>HEYDI LEDI BOYOH, AMD</v>
          </cell>
          <cell r="C4810" t="str">
            <v>15120</v>
          </cell>
          <cell r="D4810">
            <v>935000</v>
          </cell>
          <cell r="E4810">
            <v>0</v>
          </cell>
          <cell r="F4810">
            <v>0</v>
          </cell>
          <cell r="G4810">
            <v>75000</v>
          </cell>
          <cell r="H4810">
            <v>0</v>
          </cell>
          <cell r="I4810">
            <v>297000</v>
          </cell>
          <cell r="J4810">
            <v>1180000</v>
          </cell>
        </row>
        <row r="4811">
          <cell r="A4811" t="str">
            <v>Q00698</v>
          </cell>
          <cell r="B4811" t="str">
            <v>MYRDAL Y. SALINDEHO, ST</v>
          </cell>
          <cell r="C4811" t="str">
            <v>15120</v>
          </cell>
          <cell r="D4811">
            <v>935000</v>
          </cell>
          <cell r="E4811">
            <v>0</v>
          </cell>
          <cell r="F4811">
            <v>0</v>
          </cell>
          <cell r="G4811">
            <v>75000</v>
          </cell>
          <cell r="H4811">
            <v>0</v>
          </cell>
          <cell r="I4811">
            <v>319000</v>
          </cell>
          <cell r="J4811">
            <v>1180000</v>
          </cell>
        </row>
        <row r="4812">
          <cell r="A4812" t="str">
            <v>Q00721</v>
          </cell>
          <cell r="B4812" t="str">
            <v>TIERSA GRACE OROH, SE</v>
          </cell>
          <cell r="C4812" t="str">
            <v>15120</v>
          </cell>
          <cell r="D4812">
            <v>935000</v>
          </cell>
          <cell r="E4812">
            <v>0</v>
          </cell>
          <cell r="F4812">
            <v>0</v>
          </cell>
          <cell r="G4812">
            <v>75000</v>
          </cell>
          <cell r="H4812">
            <v>0</v>
          </cell>
          <cell r="I4812">
            <v>359040</v>
          </cell>
          <cell r="J4812">
            <v>1180000</v>
          </cell>
        </row>
        <row r="4813">
          <cell r="A4813" t="str">
            <v>P78595</v>
          </cell>
          <cell r="B4813" t="str">
            <v>BASUKI, SE</v>
          </cell>
          <cell r="C4813" t="str">
            <v>15140</v>
          </cell>
          <cell r="D4813">
            <v>1994000</v>
          </cell>
          <cell r="E4813">
            <v>199400</v>
          </cell>
          <cell r="F4813">
            <v>199400</v>
          </cell>
          <cell r="G4813">
            <v>300000</v>
          </cell>
          <cell r="H4813">
            <v>1600000</v>
          </cell>
          <cell r="I4813">
            <v>0</v>
          </cell>
          <cell r="J4813">
            <v>3538000</v>
          </cell>
        </row>
        <row r="4814">
          <cell r="A4814" t="str">
            <v>P79368</v>
          </cell>
          <cell r="B4814" t="str">
            <v>MUGIYANTO</v>
          </cell>
          <cell r="C4814" t="str">
            <v>15140</v>
          </cell>
          <cell r="D4814">
            <v>1806000</v>
          </cell>
          <cell r="E4814">
            <v>180600</v>
          </cell>
          <cell r="F4814">
            <v>180600</v>
          </cell>
          <cell r="G4814">
            <v>300000</v>
          </cell>
          <cell r="H4814">
            <v>900000</v>
          </cell>
          <cell r="I4814">
            <v>0</v>
          </cell>
          <cell r="J4814">
            <v>2808000</v>
          </cell>
        </row>
        <row r="4815">
          <cell r="A4815" t="str">
            <v>P81490</v>
          </cell>
          <cell r="B4815" t="str">
            <v>SUYAMTA</v>
          </cell>
          <cell r="C4815" t="str">
            <v>15140</v>
          </cell>
          <cell r="D4815">
            <v>1168000</v>
          </cell>
          <cell r="E4815">
            <v>116800</v>
          </cell>
          <cell r="F4815">
            <v>116800</v>
          </cell>
          <cell r="G4815">
            <v>300000</v>
          </cell>
          <cell r="H4815">
            <v>0</v>
          </cell>
          <cell r="I4815">
            <v>0</v>
          </cell>
          <cell r="J4815">
            <v>1648000</v>
          </cell>
        </row>
        <row r="4816">
          <cell r="A4816" t="str">
            <v>P82319</v>
          </cell>
          <cell r="B4816" t="str">
            <v>ROYKE FRANSISKUS TUNAS , SE.</v>
          </cell>
          <cell r="C4816" t="str">
            <v>15140</v>
          </cell>
          <cell r="D4816">
            <v>1377000</v>
          </cell>
          <cell r="E4816">
            <v>137700</v>
          </cell>
          <cell r="F4816">
            <v>0</v>
          </cell>
          <cell r="G4816">
            <v>150000</v>
          </cell>
          <cell r="H4816">
            <v>0</v>
          </cell>
          <cell r="I4816">
            <v>583000</v>
          </cell>
          <cell r="J4816">
            <v>1905000</v>
          </cell>
        </row>
        <row r="4817">
          <cell r="A4817" t="str">
            <v>P82484</v>
          </cell>
          <cell r="B4817" t="str">
            <v>RACHMAT DJAFAR</v>
          </cell>
          <cell r="C4817" t="str">
            <v>15140</v>
          </cell>
          <cell r="D4817">
            <v>1204000</v>
          </cell>
          <cell r="E4817">
            <v>120400</v>
          </cell>
          <cell r="F4817">
            <v>60200</v>
          </cell>
          <cell r="G4817">
            <v>225000</v>
          </cell>
          <cell r="H4817">
            <v>0</v>
          </cell>
          <cell r="I4817">
            <v>825000</v>
          </cell>
          <cell r="J4817">
            <v>1777000</v>
          </cell>
        </row>
        <row r="4818">
          <cell r="A4818" t="str">
            <v>P82938</v>
          </cell>
          <cell r="B4818" t="str">
            <v>FITRIA FIRDAUS BOTUTIHE</v>
          </cell>
          <cell r="C4818" t="str">
            <v>15140</v>
          </cell>
          <cell r="D4818">
            <v>1145000</v>
          </cell>
          <cell r="E4818">
            <v>0</v>
          </cell>
          <cell r="F4818">
            <v>0</v>
          </cell>
          <cell r="G4818">
            <v>75000</v>
          </cell>
          <cell r="H4818">
            <v>0</v>
          </cell>
          <cell r="I4818">
            <v>495000</v>
          </cell>
          <cell r="J4818">
            <v>1777000</v>
          </cell>
        </row>
        <row r="4819">
          <cell r="A4819" t="str">
            <v>P83130</v>
          </cell>
          <cell r="B4819" t="str">
            <v>OKWAN SAKTI MADUNDANG</v>
          </cell>
          <cell r="C4819" t="str">
            <v>15140</v>
          </cell>
          <cell r="D4819">
            <v>1145000</v>
          </cell>
          <cell r="E4819">
            <v>0</v>
          </cell>
          <cell r="F4819">
            <v>0</v>
          </cell>
          <cell r="G4819">
            <v>75000</v>
          </cell>
          <cell r="H4819">
            <v>0</v>
          </cell>
          <cell r="I4819">
            <v>352000</v>
          </cell>
          <cell r="J4819">
            <v>1610000</v>
          </cell>
        </row>
        <row r="4820">
          <cell r="A4820" t="str">
            <v>Q00711</v>
          </cell>
          <cell r="B4820" t="str">
            <v>ALMA YADANA MANIK, SE</v>
          </cell>
          <cell r="C4820" t="str">
            <v>15140</v>
          </cell>
          <cell r="D4820">
            <v>935000</v>
          </cell>
          <cell r="E4820">
            <v>0</v>
          </cell>
          <cell r="F4820">
            <v>0</v>
          </cell>
          <cell r="G4820">
            <v>75000</v>
          </cell>
          <cell r="H4820">
            <v>0</v>
          </cell>
          <cell r="I4820">
            <v>352000</v>
          </cell>
          <cell r="J4820">
            <v>1060000</v>
          </cell>
        </row>
        <row r="4821">
          <cell r="A4821" t="str">
            <v>P78645</v>
          </cell>
          <cell r="B4821" t="str">
            <v>PURWANTO, SE</v>
          </cell>
          <cell r="C4821" t="str">
            <v>15150</v>
          </cell>
          <cell r="D4821">
            <v>1930000</v>
          </cell>
          <cell r="E4821">
            <v>193000</v>
          </cell>
          <cell r="F4821">
            <v>193000</v>
          </cell>
          <cell r="G4821">
            <v>300000</v>
          </cell>
          <cell r="H4821">
            <v>1500000</v>
          </cell>
          <cell r="I4821">
            <v>0</v>
          </cell>
          <cell r="J4821">
            <v>2925000</v>
          </cell>
        </row>
        <row r="4822">
          <cell r="A4822" t="str">
            <v>P82922</v>
          </cell>
          <cell r="B4822" t="str">
            <v>CLIF HENDRIK LASUT</v>
          </cell>
          <cell r="C4822" t="str">
            <v>15150</v>
          </cell>
          <cell r="D4822">
            <v>1145000</v>
          </cell>
          <cell r="E4822">
            <v>0</v>
          </cell>
          <cell r="F4822">
            <v>0</v>
          </cell>
          <cell r="G4822">
            <v>75000</v>
          </cell>
          <cell r="H4822">
            <v>0</v>
          </cell>
          <cell r="I4822">
            <v>407000</v>
          </cell>
          <cell r="J4822">
            <v>1777000</v>
          </cell>
        </row>
        <row r="4823">
          <cell r="A4823" t="str">
            <v>Q00722</v>
          </cell>
          <cell r="B4823" t="str">
            <v>ZAINUDDIN TAHUMAN, SH</v>
          </cell>
          <cell r="C4823" t="str">
            <v>15150</v>
          </cell>
          <cell r="D4823">
            <v>935000</v>
          </cell>
          <cell r="E4823">
            <v>0</v>
          </cell>
          <cell r="F4823">
            <v>0</v>
          </cell>
          <cell r="G4823">
            <v>75000</v>
          </cell>
          <cell r="H4823">
            <v>0</v>
          </cell>
          <cell r="I4823">
            <v>297000</v>
          </cell>
          <cell r="J4823">
            <v>1060000</v>
          </cell>
        </row>
        <row r="4824">
          <cell r="A4824" t="str">
            <v>P81496</v>
          </cell>
          <cell r="B4824" t="str">
            <v>BUDIONO, SE</v>
          </cell>
          <cell r="C4824" t="str">
            <v>15160</v>
          </cell>
          <cell r="D4824">
            <v>1168000</v>
          </cell>
          <cell r="E4824">
            <v>116800</v>
          </cell>
          <cell r="F4824">
            <v>116800</v>
          </cell>
          <cell r="G4824">
            <v>300000</v>
          </cell>
          <cell r="H4824">
            <v>0</v>
          </cell>
          <cell r="I4824">
            <v>374000</v>
          </cell>
          <cell r="J4824">
            <v>1648000</v>
          </cell>
        </row>
        <row r="4825">
          <cell r="A4825" t="str">
            <v>P82476</v>
          </cell>
          <cell r="B4825" t="str">
            <v>MARHADI INDRA SASMITA YUNUS</v>
          </cell>
          <cell r="C4825" t="str">
            <v>15160</v>
          </cell>
          <cell r="D4825">
            <v>1204000</v>
          </cell>
          <cell r="E4825">
            <v>120400</v>
          </cell>
          <cell r="F4825">
            <v>60200</v>
          </cell>
          <cell r="G4825">
            <v>225000</v>
          </cell>
          <cell r="H4825">
            <v>0</v>
          </cell>
          <cell r="I4825">
            <v>792000</v>
          </cell>
          <cell r="J4825">
            <v>1777000</v>
          </cell>
        </row>
        <row r="4826">
          <cell r="A4826" t="str">
            <v>P82917</v>
          </cell>
          <cell r="B4826" t="str">
            <v>DEWI NOVI ASTUTI LIEDANY</v>
          </cell>
          <cell r="C4826" t="str">
            <v>15160</v>
          </cell>
          <cell r="D4826">
            <v>1145000</v>
          </cell>
          <cell r="E4826">
            <v>0</v>
          </cell>
          <cell r="F4826">
            <v>0</v>
          </cell>
          <cell r="G4826">
            <v>75000</v>
          </cell>
          <cell r="H4826">
            <v>0</v>
          </cell>
          <cell r="I4826">
            <v>583000</v>
          </cell>
          <cell r="J4826">
            <v>1777000</v>
          </cell>
        </row>
        <row r="4827">
          <cell r="A4827" t="str">
            <v>P82932</v>
          </cell>
          <cell r="B4827" t="str">
            <v>FIKA DUNGGIO</v>
          </cell>
          <cell r="C4827" t="str">
            <v>15160</v>
          </cell>
          <cell r="D4827">
            <v>1145000</v>
          </cell>
          <cell r="E4827">
            <v>0</v>
          </cell>
          <cell r="F4827">
            <v>0</v>
          </cell>
          <cell r="G4827">
            <v>75000</v>
          </cell>
          <cell r="H4827">
            <v>0</v>
          </cell>
          <cell r="I4827">
            <v>825000</v>
          </cell>
          <cell r="J4827">
            <v>1777000</v>
          </cell>
        </row>
        <row r="4828">
          <cell r="A4828" t="str">
            <v>P83124</v>
          </cell>
          <cell r="B4828" t="str">
            <v>MELKY VICTORY ONSIK</v>
          </cell>
          <cell r="C4828" t="str">
            <v>15160</v>
          </cell>
          <cell r="D4828">
            <v>1145000</v>
          </cell>
          <cell r="E4828">
            <v>0</v>
          </cell>
          <cell r="F4828">
            <v>0</v>
          </cell>
          <cell r="G4828">
            <v>75000</v>
          </cell>
          <cell r="H4828">
            <v>0</v>
          </cell>
          <cell r="I4828">
            <v>550000</v>
          </cell>
          <cell r="J4828">
            <v>1610000</v>
          </cell>
        </row>
        <row r="4829">
          <cell r="A4829" t="str">
            <v>P83598</v>
          </cell>
          <cell r="B4829" t="str">
            <v>YASSINTA YEASSY RAHAYAAN, SE</v>
          </cell>
          <cell r="C4829" t="str">
            <v>15160</v>
          </cell>
          <cell r="D4829">
            <v>946400</v>
          </cell>
          <cell r="E4829">
            <v>0</v>
          </cell>
          <cell r="F4829">
            <v>0</v>
          </cell>
          <cell r="G4829">
            <v>75000</v>
          </cell>
          <cell r="H4829">
            <v>0</v>
          </cell>
          <cell r="I4829">
            <v>0</v>
          </cell>
          <cell r="J4829">
            <v>1334400</v>
          </cell>
        </row>
        <row r="4830">
          <cell r="A4830" t="str">
            <v>P80094</v>
          </cell>
          <cell r="B4830" t="str">
            <v>BAMBANG SUTANTO, SE</v>
          </cell>
          <cell r="C4830" t="str">
            <v>15170</v>
          </cell>
          <cell r="D4830">
            <v>1744000</v>
          </cell>
          <cell r="E4830">
            <v>174400</v>
          </cell>
          <cell r="F4830">
            <v>174400</v>
          </cell>
          <cell r="G4830">
            <v>300000</v>
          </cell>
          <cell r="H4830">
            <v>900000</v>
          </cell>
          <cell r="I4830">
            <v>0</v>
          </cell>
          <cell r="J4830">
            <v>3302000</v>
          </cell>
        </row>
        <row r="4831">
          <cell r="A4831" t="str">
            <v>P81524</v>
          </cell>
          <cell r="B4831" t="str">
            <v>NOCH JACOB TAMPI</v>
          </cell>
          <cell r="C4831" t="str">
            <v>15170</v>
          </cell>
          <cell r="D4831">
            <v>1207000</v>
          </cell>
          <cell r="E4831">
            <v>120700</v>
          </cell>
          <cell r="F4831">
            <v>120700</v>
          </cell>
          <cell r="G4831">
            <v>300000</v>
          </cell>
          <cell r="H4831">
            <v>0</v>
          </cell>
          <cell r="I4831">
            <v>330000</v>
          </cell>
          <cell r="J4831">
            <v>1932000</v>
          </cell>
        </row>
        <row r="4832">
          <cell r="A4832" t="str">
            <v>P82471</v>
          </cell>
          <cell r="B4832" t="str">
            <v>FLAVIUS WILFRIED EVERT TATANGINDATU</v>
          </cell>
          <cell r="C4832" t="str">
            <v>15170</v>
          </cell>
          <cell r="D4832">
            <v>1204000</v>
          </cell>
          <cell r="E4832">
            <v>0</v>
          </cell>
          <cell r="F4832">
            <v>0</v>
          </cell>
          <cell r="G4832">
            <v>75000</v>
          </cell>
          <cell r="H4832">
            <v>0</v>
          </cell>
          <cell r="I4832">
            <v>693000</v>
          </cell>
          <cell r="J4832">
            <v>1928000</v>
          </cell>
        </row>
        <row r="4833">
          <cell r="A4833" t="str">
            <v>P82919</v>
          </cell>
          <cell r="B4833" t="str">
            <v>FRANSISCO ANDREAS TALOT</v>
          </cell>
          <cell r="C4833" t="str">
            <v>15170</v>
          </cell>
          <cell r="D4833">
            <v>1145000</v>
          </cell>
          <cell r="E4833">
            <v>114500</v>
          </cell>
          <cell r="F4833">
            <v>0</v>
          </cell>
          <cell r="G4833">
            <v>150000</v>
          </cell>
          <cell r="H4833">
            <v>0</v>
          </cell>
          <cell r="I4833">
            <v>495000</v>
          </cell>
          <cell r="J4833">
            <v>1928000</v>
          </cell>
        </row>
        <row r="4834">
          <cell r="A4834" t="str">
            <v>Q00713</v>
          </cell>
          <cell r="B4834" t="str">
            <v>AMBRI CECIADY P.D, SE</v>
          </cell>
          <cell r="C4834" t="str">
            <v>15170</v>
          </cell>
          <cell r="D4834">
            <v>935000</v>
          </cell>
          <cell r="E4834">
            <v>0</v>
          </cell>
          <cell r="F4834">
            <v>0</v>
          </cell>
          <cell r="G4834">
            <v>75000</v>
          </cell>
          <cell r="H4834">
            <v>0</v>
          </cell>
          <cell r="I4834">
            <v>297000</v>
          </cell>
          <cell r="J4834">
            <v>1150000</v>
          </cell>
        </row>
        <row r="4835">
          <cell r="A4835" t="str">
            <v>P76533</v>
          </cell>
          <cell r="B4835" t="str">
            <v>DEKY WELLY ERING</v>
          </cell>
          <cell r="C4835" t="str">
            <v>15180</v>
          </cell>
          <cell r="D4835">
            <v>1635000</v>
          </cell>
          <cell r="E4835">
            <v>163500</v>
          </cell>
          <cell r="F4835">
            <v>163500</v>
          </cell>
          <cell r="G4835">
            <v>300000</v>
          </cell>
          <cell r="H4835">
            <v>0</v>
          </cell>
          <cell r="I4835">
            <v>435600</v>
          </cell>
          <cell r="J4835">
            <v>2149000</v>
          </cell>
        </row>
        <row r="4836">
          <cell r="A4836" t="str">
            <v>P76616</v>
          </cell>
          <cell r="B4836" t="str">
            <v>MEGROBBY ELI UMBOH</v>
          </cell>
          <cell r="C4836" t="str">
            <v>15180</v>
          </cell>
          <cell r="D4836">
            <v>1689000</v>
          </cell>
          <cell r="E4836">
            <v>168900</v>
          </cell>
          <cell r="F4836">
            <v>168900</v>
          </cell>
          <cell r="G4836">
            <v>300000</v>
          </cell>
          <cell r="H4836">
            <v>0</v>
          </cell>
          <cell r="I4836">
            <v>825000</v>
          </cell>
          <cell r="J4836">
            <v>2222000</v>
          </cell>
        </row>
        <row r="4837">
          <cell r="A4837" t="str">
            <v>P80273</v>
          </cell>
          <cell r="B4837" t="str">
            <v>SEMMY ANDRIES PAULUS, S.E.</v>
          </cell>
          <cell r="C4837" t="str">
            <v>15180</v>
          </cell>
          <cell r="D4837">
            <v>1923000</v>
          </cell>
          <cell r="E4837">
            <v>192300</v>
          </cell>
          <cell r="F4837">
            <v>192300</v>
          </cell>
          <cell r="G4837">
            <v>300000</v>
          </cell>
          <cell r="H4837">
            <v>1500000</v>
          </cell>
          <cell r="I4837">
            <v>0</v>
          </cell>
          <cell r="J4837">
            <v>3432000</v>
          </cell>
        </row>
        <row r="4838">
          <cell r="A4838" t="str">
            <v>P82611</v>
          </cell>
          <cell r="B4838" t="str">
            <v>REZAL FAHLEWI ABDUSSAMAD</v>
          </cell>
          <cell r="C4838" t="str">
            <v>15180</v>
          </cell>
          <cell r="D4838">
            <v>1018000</v>
          </cell>
          <cell r="E4838">
            <v>0</v>
          </cell>
          <cell r="F4838">
            <v>0</v>
          </cell>
          <cell r="G4838">
            <v>75000</v>
          </cell>
          <cell r="H4838">
            <v>0</v>
          </cell>
          <cell r="I4838">
            <v>330000</v>
          </cell>
          <cell r="J4838">
            <v>1789000</v>
          </cell>
        </row>
        <row r="4839">
          <cell r="A4839" t="str">
            <v>P82926</v>
          </cell>
          <cell r="B4839" t="str">
            <v>FALDY REYMOND TINGGOGOY</v>
          </cell>
          <cell r="C4839" t="str">
            <v>15180</v>
          </cell>
          <cell r="D4839">
            <v>1145000</v>
          </cell>
          <cell r="E4839">
            <v>0</v>
          </cell>
          <cell r="F4839">
            <v>0</v>
          </cell>
          <cell r="G4839">
            <v>75000</v>
          </cell>
          <cell r="H4839">
            <v>0</v>
          </cell>
          <cell r="I4839">
            <v>396000</v>
          </cell>
          <cell r="J4839">
            <v>1928000</v>
          </cell>
        </row>
        <row r="4840">
          <cell r="A4840" t="str">
            <v>Q00668</v>
          </cell>
          <cell r="B4840" t="str">
            <v>FREITTY FENNY KOTAMBUNAN, SE</v>
          </cell>
          <cell r="C4840" t="str">
            <v>15180</v>
          </cell>
          <cell r="D4840">
            <v>935000</v>
          </cell>
          <cell r="E4840">
            <v>0</v>
          </cell>
          <cell r="F4840">
            <v>0</v>
          </cell>
          <cell r="G4840">
            <v>75000</v>
          </cell>
          <cell r="H4840">
            <v>0</v>
          </cell>
          <cell r="I4840">
            <v>297000</v>
          </cell>
          <cell r="J4840">
            <v>1150000</v>
          </cell>
        </row>
        <row r="4841">
          <cell r="A4841" t="str">
            <v>Q00669</v>
          </cell>
          <cell r="B4841" t="str">
            <v>ESTHER S.C. POLI, SE</v>
          </cell>
          <cell r="C4841" t="str">
            <v>15180</v>
          </cell>
          <cell r="D4841">
            <v>935000</v>
          </cell>
          <cell r="E4841">
            <v>0</v>
          </cell>
          <cell r="F4841">
            <v>0</v>
          </cell>
          <cell r="G4841">
            <v>75000</v>
          </cell>
          <cell r="H4841">
            <v>0</v>
          </cell>
          <cell r="I4841">
            <v>319000</v>
          </cell>
          <cell r="J4841">
            <v>1150000</v>
          </cell>
        </row>
        <row r="4842">
          <cell r="A4842" t="str">
            <v>P66201</v>
          </cell>
          <cell r="B4842" t="str">
            <v>LADIDO ABDUL KADIR, SE</v>
          </cell>
          <cell r="C4842" t="str">
            <v>15190</v>
          </cell>
          <cell r="D4842">
            <v>2284000</v>
          </cell>
          <cell r="E4842">
            <v>228400</v>
          </cell>
          <cell r="F4842">
            <v>228400</v>
          </cell>
          <cell r="G4842">
            <v>300000</v>
          </cell>
          <cell r="H4842">
            <v>2100000</v>
          </cell>
          <cell r="I4842">
            <v>0</v>
          </cell>
          <cell r="J4842">
            <v>5037000</v>
          </cell>
        </row>
        <row r="4843">
          <cell r="A4843" t="str">
            <v>P80486</v>
          </cell>
          <cell r="B4843" t="str">
            <v>YOHANES NARAHAWARIN, SE.</v>
          </cell>
          <cell r="C4843" t="str">
            <v>15190</v>
          </cell>
          <cell r="D4843">
            <v>1799000</v>
          </cell>
          <cell r="E4843">
            <v>179900</v>
          </cell>
          <cell r="F4843">
            <v>0</v>
          </cell>
          <cell r="G4843">
            <v>150000</v>
          </cell>
          <cell r="H4843">
            <v>1500000</v>
          </cell>
          <cell r="I4843">
            <v>0</v>
          </cell>
          <cell r="J4843">
            <v>3504000</v>
          </cell>
        </row>
        <row r="4844">
          <cell r="A4844" t="str">
            <v>P81551</v>
          </cell>
          <cell r="B4844" t="str">
            <v>SELVY</v>
          </cell>
          <cell r="C4844" t="str">
            <v>15190</v>
          </cell>
          <cell r="D4844">
            <v>1207000</v>
          </cell>
          <cell r="E4844">
            <v>0</v>
          </cell>
          <cell r="F4844">
            <v>120700</v>
          </cell>
          <cell r="G4844">
            <v>225000</v>
          </cell>
          <cell r="H4844">
            <v>0</v>
          </cell>
          <cell r="I4844">
            <v>314160</v>
          </cell>
          <cell r="J4844">
            <v>2049000</v>
          </cell>
        </row>
        <row r="4845">
          <cell r="A4845" t="str">
            <v>P81934</v>
          </cell>
          <cell r="B4845" t="str">
            <v>BAHTIAR, SE.</v>
          </cell>
          <cell r="C4845" t="str">
            <v>15190</v>
          </cell>
          <cell r="D4845">
            <v>1425000</v>
          </cell>
          <cell r="E4845">
            <v>142500</v>
          </cell>
          <cell r="F4845">
            <v>142500</v>
          </cell>
          <cell r="G4845">
            <v>300000</v>
          </cell>
          <cell r="H4845">
            <v>0</v>
          </cell>
          <cell r="I4845">
            <v>825000</v>
          </cell>
          <cell r="J4845">
            <v>2377000</v>
          </cell>
        </row>
        <row r="4846">
          <cell r="A4846" t="str">
            <v>P82466</v>
          </cell>
          <cell r="B4846" t="str">
            <v>CANDRA CRISTIAN TENDA</v>
          </cell>
          <cell r="C4846" t="str">
            <v>15190</v>
          </cell>
          <cell r="D4846">
            <v>1204000</v>
          </cell>
          <cell r="E4846">
            <v>120400</v>
          </cell>
          <cell r="F4846">
            <v>60200</v>
          </cell>
          <cell r="G4846">
            <v>225000</v>
          </cell>
          <cell r="H4846">
            <v>0</v>
          </cell>
          <cell r="I4846">
            <v>759000</v>
          </cell>
          <cell r="J4846">
            <v>2217000</v>
          </cell>
        </row>
        <row r="4847">
          <cell r="A4847" t="str">
            <v>P82579</v>
          </cell>
          <cell r="B4847" t="str">
            <v>SARIF HIDAYAT</v>
          </cell>
          <cell r="C4847" t="str">
            <v>15190</v>
          </cell>
          <cell r="D4847">
            <v>1126000</v>
          </cell>
          <cell r="E4847">
            <v>112600</v>
          </cell>
          <cell r="F4847">
            <v>0</v>
          </cell>
          <cell r="G4847">
            <v>150000</v>
          </cell>
          <cell r="H4847">
            <v>0</v>
          </cell>
          <cell r="I4847">
            <v>550000</v>
          </cell>
          <cell r="J4847">
            <v>2049000</v>
          </cell>
        </row>
        <row r="4848">
          <cell r="A4848" t="str">
            <v>P83119</v>
          </cell>
          <cell r="B4848" t="str">
            <v>HANDRI MASIHOR</v>
          </cell>
          <cell r="C4848" t="str">
            <v>15190</v>
          </cell>
          <cell r="D4848">
            <v>1145000</v>
          </cell>
          <cell r="E4848">
            <v>0</v>
          </cell>
          <cell r="F4848">
            <v>0</v>
          </cell>
          <cell r="G4848">
            <v>75000</v>
          </cell>
          <cell r="H4848">
            <v>0</v>
          </cell>
          <cell r="I4848">
            <v>792000</v>
          </cell>
          <cell r="J4848">
            <v>1928000</v>
          </cell>
        </row>
        <row r="4849">
          <cell r="A4849" t="str">
            <v>P83603</v>
          </cell>
          <cell r="B4849" t="str">
            <v>ANDINI KURNIA SARI,SE</v>
          </cell>
          <cell r="C4849" t="str">
            <v>15190</v>
          </cell>
          <cell r="D4849">
            <v>946400</v>
          </cell>
          <cell r="E4849">
            <v>0</v>
          </cell>
          <cell r="F4849">
            <v>0</v>
          </cell>
          <cell r="G4849">
            <v>75000</v>
          </cell>
          <cell r="H4849">
            <v>0</v>
          </cell>
          <cell r="I4849">
            <v>0</v>
          </cell>
          <cell r="J4849">
            <v>1598400</v>
          </cell>
        </row>
        <row r="4850">
          <cell r="A4850" t="str">
            <v>P79601</v>
          </cell>
          <cell r="B4850" t="str">
            <v>MARTHINUS SIAMPA, SE</v>
          </cell>
          <cell r="C4850" t="str">
            <v>15200</v>
          </cell>
          <cell r="D4850">
            <v>2128000</v>
          </cell>
          <cell r="E4850">
            <v>212800</v>
          </cell>
          <cell r="F4850">
            <v>212800</v>
          </cell>
          <cell r="G4850">
            <v>300000</v>
          </cell>
          <cell r="H4850">
            <v>2100000</v>
          </cell>
          <cell r="I4850">
            <v>0</v>
          </cell>
          <cell r="J4850">
            <v>5037000</v>
          </cell>
        </row>
        <row r="4851">
          <cell r="A4851" t="str">
            <v>P81933</v>
          </cell>
          <cell r="B4851" t="str">
            <v>MUHAMMAD JAYA MULYADI, SE.</v>
          </cell>
          <cell r="C4851" t="str">
            <v>15200</v>
          </cell>
          <cell r="D4851">
            <v>1425000</v>
          </cell>
          <cell r="E4851">
            <v>142500</v>
          </cell>
          <cell r="F4851">
            <v>142500</v>
          </cell>
          <cell r="G4851">
            <v>300000</v>
          </cell>
          <cell r="H4851">
            <v>0</v>
          </cell>
          <cell r="I4851">
            <v>825000</v>
          </cell>
          <cell r="J4851">
            <v>2377000</v>
          </cell>
        </row>
        <row r="4852">
          <cell r="A4852" t="str">
            <v>P82464</v>
          </cell>
          <cell r="B4852" t="str">
            <v>AHMAD FADLY SANJAYA</v>
          </cell>
          <cell r="C4852" t="str">
            <v>15200</v>
          </cell>
          <cell r="D4852">
            <v>1204000</v>
          </cell>
          <cell r="E4852">
            <v>0</v>
          </cell>
          <cell r="F4852">
            <v>0</v>
          </cell>
          <cell r="G4852">
            <v>75000</v>
          </cell>
          <cell r="H4852">
            <v>0</v>
          </cell>
          <cell r="I4852">
            <v>0</v>
          </cell>
          <cell r="J4852">
            <v>2217000</v>
          </cell>
        </row>
        <row r="4853">
          <cell r="A4853" t="str">
            <v>P82575</v>
          </cell>
          <cell r="B4853" t="str">
            <v>FADLI MUNTIR</v>
          </cell>
          <cell r="C4853" t="str">
            <v>15200</v>
          </cell>
          <cell r="D4853">
            <v>1164000</v>
          </cell>
          <cell r="E4853">
            <v>0</v>
          </cell>
          <cell r="F4853">
            <v>0</v>
          </cell>
          <cell r="G4853">
            <v>75000</v>
          </cell>
          <cell r="H4853">
            <v>0</v>
          </cell>
          <cell r="I4853">
            <v>528000</v>
          </cell>
          <cell r="J4853">
            <v>2217000</v>
          </cell>
        </row>
        <row r="4854">
          <cell r="A4854" t="str">
            <v>P82588</v>
          </cell>
          <cell r="B4854" t="str">
            <v>HAIRUDIN</v>
          </cell>
          <cell r="C4854" t="str">
            <v>15200</v>
          </cell>
          <cell r="D4854">
            <v>1164000</v>
          </cell>
          <cell r="E4854">
            <v>0</v>
          </cell>
          <cell r="F4854">
            <v>0</v>
          </cell>
          <cell r="G4854">
            <v>75000</v>
          </cell>
          <cell r="H4854">
            <v>0</v>
          </cell>
          <cell r="I4854">
            <v>825000</v>
          </cell>
          <cell r="J4854">
            <v>2217000</v>
          </cell>
        </row>
        <row r="4855">
          <cell r="A4855" t="str">
            <v>P83131</v>
          </cell>
          <cell r="B4855" t="str">
            <v>PANGALINAN MATANDUNG</v>
          </cell>
          <cell r="C4855" t="str">
            <v>15200</v>
          </cell>
          <cell r="D4855">
            <v>1145000</v>
          </cell>
          <cell r="E4855">
            <v>0</v>
          </cell>
          <cell r="F4855">
            <v>0</v>
          </cell>
          <cell r="G4855">
            <v>75000</v>
          </cell>
          <cell r="H4855">
            <v>0</v>
          </cell>
          <cell r="I4855">
            <v>374000</v>
          </cell>
          <cell r="J4855">
            <v>1928000</v>
          </cell>
        </row>
        <row r="4856">
          <cell r="A4856" t="str">
            <v>P83599</v>
          </cell>
          <cell r="B4856" t="str">
            <v>DELVIANI,SE</v>
          </cell>
          <cell r="C4856" t="str">
            <v>15200</v>
          </cell>
          <cell r="D4856">
            <v>946400</v>
          </cell>
          <cell r="E4856">
            <v>0</v>
          </cell>
          <cell r="F4856">
            <v>0</v>
          </cell>
          <cell r="G4856">
            <v>75000</v>
          </cell>
          <cell r="H4856">
            <v>0</v>
          </cell>
          <cell r="I4856">
            <v>0</v>
          </cell>
          <cell r="J4856">
            <v>1598400</v>
          </cell>
        </row>
        <row r="4857">
          <cell r="A4857" t="str">
            <v>P83602</v>
          </cell>
          <cell r="B4857" t="str">
            <v>SARMINI,SE</v>
          </cell>
          <cell r="C4857" t="str">
            <v>15200</v>
          </cell>
          <cell r="D4857">
            <v>946400</v>
          </cell>
          <cell r="E4857">
            <v>0</v>
          </cell>
          <cell r="F4857">
            <v>0</v>
          </cell>
          <cell r="G4857">
            <v>75000</v>
          </cell>
          <cell r="H4857">
            <v>0</v>
          </cell>
          <cell r="I4857">
            <v>0</v>
          </cell>
          <cell r="J4857">
            <v>1598400</v>
          </cell>
        </row>
        <row r="4858">
          <cell r="A4858" t="str">
            <v>P80480</v>
          </cell>
          <cell r="B4858" t="str">
            <v>JOHN NIXON TUMBEL, S.Sos.</v>
          </cell>
          <cell r="C4858" t="str">
            <v>15210</v>
          </cell>
          <cell r="D4858">
            <v>1799000</v>
          </cell>
          <cell r="E4858">
            <v>179900</v>
          </cell>
          <cell r="F4858">
            <v>179900</v>
          </cell>
          <cell r="G4858">
            <v>300000</v>
          </cell>
          <cell r="H4858">
            <v>1500000</v>
          </cell>
          <cell r="I4858">
            <v>0</v>
          </cell>
          <cell r="J4858">
            <v>3796000</v>
          </cell>
        </row>
        <row r="4859">
          <cell r="A4859" t="str">
            <v>P80686</v>
          </cell>
          <cell r="B4859" t="str">
            <v>AKHMAD</v>
          </cell>
          <cell r="C4859" t="str">
            <v>15210</v>
          </cell>
          <cell r="D4859">
            <v>1333000</v>
          </cell>
          <cell r="E4859">
            <v>133300</v>
          </cell>
          <cell r="F4859">
            <v>133300</v>
          </cell>
          <cell r="G4859">
            <v>300000</v>
          </cell>
          <cell r="H4859">
            <v>0</v>
          </cell>
          <cell r="I4859">
            <v>583000</v>
          </cell>
          <cell r="J4859">
            <v>2297000</v>
          </cell>
        </row>
        <row r="4860">
          <cell r="A4860" t="str">
            <v>P81579</v>
          </cell>
          <cell r="B4860" t="str">
            <v>IMAL</v>
          </cell>
          <cell r="C4860" t="str">
            <v>15210</v>
          </cell>
          <cell r="D4860">
            <v>1168000</v>
          </cell>
          <cell r="E4860">
            <v>116800</v>
          </cell>
          <cell r="F4860">
            <v>116800</v>
          </cell>
          <cell r="G4860">
            <v>300000</v>
          </cell>
          <cell r="H4860">
            <v>0</v>
          </cell>
          <cell r="I4860">
            <v>280720</v>
          </cell>
          <cell r="J4860">
            <v>2056000</v>
          </cell>
        </row>
        <row r="4861">
          <cell r="A4861" t="str">
            <v>P82582</v>
          </cell>
          <cell r="B4861" t="str">
            <v>MUHAMMAD FAJRIN</v>
          </cell>
          <cell r="C4861" t="str">
            <v>15210</v>
          </cell>
          <cell r="D4861">
            <v>1126000</v>
          </cell>
          <cell r="E4861">
            <v>0</v>
          </cell>
          <cell r="F4861">
            <v>0</v>
          </cell>
          <cell r="G4861">
            <v>75000</v>
          </cell>
          <cell r="H4861">
            <v>0</v>
          </cell>
          <cell r="I4861">
            <v>495000</v>
          </cell>
          <cell r="J4861">
            <v>2049000</v>
          </cell>
        </row>
        <row r="4862">
          <cell r="A4862" t="str">
            <v>P82584</v>
          </cell>
          <cell r="B4862" t="str">
            <v>MAULANA MUHLIS SYAHRUDIN OHOI TENAN</v>
          </cell>
          <cell r="C4862" t="str">
            <v>15210</v>
          </cell>
          <cell r="D4862">
            <v>1164000</v>
          </cell>
          <cell r="E4862">
            <v>0</v>
          </cell>
          <cell r="F4862">
            <v>0</v>
          </cell>
          <cell r="G4862">
            <v>75000</v>
          </cell>
          <cell r="H4862">
            <v>0</v>
          </cell>
          <cell r="I4862">
            <v>825000</v>
          </cell>
          <cell r="J4862">
            <v>2217000</v>
          </cell>
        </row>
        <row r="4863">
          <cell r="A4863" t="str">
            <v>P82586</v>
          </cell>
          <cell r="B4863" t="str">
            <v>JUL KIFLY</v>
          </cell>
          <cell r="C4863" t="str">
            <v>15210</v>
          </cell>
          <cell r="D4863">
            <v>1164000</v>
          </cell>
          <cell r="E4863">
            <v>0</v>
          </cell>
          <cell r="F4863">
            <v>0</v>
          </cell>
          <cell r="G4863">
            <v>75000</v>
          </cell>
          <cell r="H4863">
            <v>0</v>
          </cell>
          <cell r="I4863">
            <v>825000</v>
          </cell>
          <cell r="J4863">
            <v>2217000</v>
          </cell>
        </row>
        <row r="4864">
          <cell r="A4864" t="str">
            <v>P83126</v>
          </cell>
          <cell r="B4864" t="str">
            <v>MICHAEL GUNTHER LEWAHERILLA</v>
          </cell>
          <cell r="C4864" t="str">
            <v>15210</v>
          </cell>
          <cell r="D4864">
            <v>1145000</v>
          </cell>
          <cell r="E4864">
            <v>0</v>
          </cell>
          <cell r="F4864">
            <v>0</v>
          </cell>
          <cell r="G4864">
            <v>75000</v>
          </cell>
          <cell r="H4864">
            <v>0</v>
          </cell>
          <cell r="I4864">
            <v>330000</v>
          </cell>
          <cell r="J4864">
            <v>1928000</v>
          </cell>
        </row>
        <row r="4865">
          <cell r="A4865" t="str">
            <v>P79866</v>
          </cell>
          <cell r="B4865" t="str">
            <v>MOCH BUSRO, SE</v>
          </cell>
          <cell r="C4865" t="str">
            <v>15220</v>
          </cell>
          <cell r="D4865">
            <v>1799000</v>
          </cell>
          <cell r="E4865">
            <v>179900</v>
          </cell>
          <cell r="F4865">
            <v>89950</v>
          </cell>
          <cell r="G4865">
            <v>225000</v>
          </cell>
          <cell r="H4865">
            <v>1500000</v>
          </cell>
          <cell r="I4865">
            <v>0</v>
          </cell>
          <cell r="J4865">
            <v>3640000</v>
          </cell>
        </row>
        <row r="4866">
          <cell r="A4866" t="str">
            <v>P82576</v>
          </cell>
          <cell r="B4866" t="str">
            <v>ANDRI SUTISNA</v>
          </cell>
          <cell r="C4866" t="str">
            <v>15220</v>
          </cell>
          <cell r="D4866">
            <v>1164000</v>
          </cell>
          <cell r="E4866">
            <v>0</v>
          </cell>
          <cell r="F4866">
            <v>0</v>
          </cell>
          <cell r="G4866">
            <v>75000</v>
          </cell>
          <cell r="H4866">
            <v>0</v>
          </cell>
          <cell r="I4866">
            <v>825000</v>
          </cell>
          <cell r="J4866">
            <v>2126000</v>
          </cell>
        </row>
        <row r="4867">
          <cell r="A4867" t="str">
            <v>P82616</v>
          </cell>
          <cell r="B4867" t="str">
            <v>YUWONO FAJARYANTO,SE</v>
          </cell>
          <cell r="C4867" t="str">
            <v>15220</v>
          </cell>
          <cell r="D4867">
            <v>1052000</v>
          </cell>
          <cell r="E4867">
            <v>0</v>
          </cell>
          <cell r="F4867">
            <v>0</v>
          </cell>
          <cell r="G4867">
            <v>75000</v>
          </cell>
          <cell r="H4867">
            <v>0</v>
          </cell>
          <cell r="I4867">
            <v>319000</v>
          </cell>
          <cell r="J4867">
            <v>2049000</v>
          </cell>
        </row>
        <row r="4868">
          <cell r="A4868" t="str">
            <v>P83121</v>
          </cell>
          <cell r="B4868" t="str">
            <v>IHWAN FITRAH IDRIS</v>
          </cell>
          <cell r="C4868" t="str">
            <v>15220</v>
          </cell>
          <cell r="D4868">
            <v>1145000</v>
          </cell>
          <cell r="E4868">
            <v>0</v>
          </cell>
          <cell r="F4868">
            <v>0</v>
          </cell>
          <cell r="G4868">
            <v>75000</v>
          </cell>
          <cell r="H4868">
            <v>0</v>
          </cell>
          <cell r="I4868">
            <v>495000</v>
          </cell>
          <cell r="J4868">
            <v>1928000</v>
          </cell>
        </row>
        <row r="4869">
          <cell r="A4869" t="str">
            <v>P79377</v>
          </cell>
          <cell r="B4869" t="str">
            <v>LUQMAN HAKIM, SE</v>
          </cell>
          <cell r="C4869" t="str">
            <v>15230</v>
          </cell>
          <cell r="D4869">
            <v>1865000</v>
          </cell>
          <cell r="E4869">
            <v>186500</v>
          </cell>
          <cell r="F4869">
            <v>0</v>
          </cell>
          <cell r="G4869">
            <v>150000</v>
          </cell>
          <cell r="H4869">
            <v>1500000</v>
          </cell>
          <cell r="I4869">
            <v>0</v>
          </cell>
          <cell r="J4869">
            <v>3796000</v>
          </cell>
        </row>
        <row r="4870">
          <cell r="A4870" t="str">
            <v>P81553</v>
          </cell>
          <cell r="B4870" t="str">
            <v>ZEFNATH ELIESER DEFRETES</v>
          </cell>
          <cell r="C4870" t="str">
            <v>15230</v>
          </cell>
          <cell r="D4870">
            <v>1168000</v>
          </cell>
          <cell r="E4870">
            <v>116800</v>
          </cell>
          <cell r="F4870">
            <v>58400</v>
          </cell>
          <cell r="G4870">
            <v>225000</v>
          </cell>
          <cell r="H4870">
            <v>0</v>
          </cell>
          <cell r="I4870">
            <v>330000</v>
          </cell>
          <cell r="J4870">
            <v>2056000</v>
          </cell>
        </row>
        <row r="4871">
          <cell r="A4871" t="str">
            <v>P82479</v>
          </cell>
          <cell r="B4871" t="str">
            <v>MOCHAMMAD ALMIN</v>
          </cell>
          <cell r="C4871" t="str">
            <v>15230</v>
          </cell>
          <cell r="D4871">
            <v>1204000</v>
          </cell>
          <cell r="E4871">
            <v>120400</v>
          </cell>
          <cell r="F4871">
            <v>60200</v>
          </cell>
          <cell r="G4871">
            <v>225000</v>
          </cell>
          <cell r="H4871">
            <v>0</v>
          </cell>
          <cell r="I4871">
            <v>583000</v>
          </cell>
          <cell r="J4871">
            <v>2217000</v>
          </cell>
        </row>
        <row r="4872">
          <cell r="A4872" t="str">
            <v>P82583</v>
          </cell>
          <cell r="B4872" t="str">
            <v>INDRA KURNIAWAN</v>
          </cell>
          <cell r="C4872" t="str">
            <v>15230</v>
          </cell>
          <cell r="D4872">
            <v>1164000</v>
          </cell>
          <cell r="E4872">
            <v>0</v>
          </cell>
          <cell r="F4872">
            <v>0</v>
          </cell>
          <cell r="G4872">
            <v>75000</v>
          </cell>
          <cell r="H4872">
            <v>0</v>
          </cell>
          <cell r="I4872">
            <v>825000</v>
          </cell>
          <cell r="J4872">
            <v>2217000</v>
          </cell>
        </row>
        <row r="4873">
          <cell r="A4873" t="str">
            <v>P83123</v>
          </cell>
          <cell r="B4873" t="str">
            <v>JOHN RAIMON PAIKI</v>
          </cell>
          <cell r="C4873" t="str">
            <v>15230</v>
          </cell>
          <cell r="D4873">
            <v>1145000</v>
          </cell>
          <cell r="E4873">
            <v>0</v>
          </cell>
          <cell r="F4873">
            <v>0</v>
          </cell>
          <cell r="G4873">
            <v>75000</v>
          </cell>
          <cell r="H4873">
            <v>0</v>
          </cell>
          <cell r="I4873">
            <v>495000</v>
          </cell>
          <cell r="J4873">
            <v>1928000</v>
          </cell>
        </row>
        <row r="4874">
          <cell r="A4874" t="str">
            <v>P83519</v>
          </cell>
          <cell r="B4874" t="str">
            <v>NERA NURHAENI,AMD</v>
          </cell>
          <cell r="C4874" t="str">
            <v>15230</v>
          </cell>
          <cell r="D4874">
            <v>946400</v>
          </cell>
          <cell r="E4874">
            <v>0</v>
          </cell>
          <cell r="F4874">
            <v>0</v>
          </cell>
          <cell r="G4874">
            <v>75000</v>
          </cell>
          <cell r="H4874">
            <v>0</v>
          </cell>
          <cell r="I4874">
            <v>0</v>
          </cell>
          <cell r="J4874">
            <v>1598400</v>
          </cell>
        </row>
        <row r="4875">
          <cell r="A4875" t="str">
            <v>P79397</v>
          </cell>
          <cell r="B4875" t="str">
            <v>SUYATNO, SE</v>
          </cell>
          <cell r="C4875" t="str">
            <v>15240</v>
          </cell>
          <cell r="D4875">
            <v>1806000</v>
          </cell>
          <cell r="E4875">
            <v>180600</v>
          </cell>
          <cell r="F4875">
            <v>180600</v>
          </cell>
          <cell r="G4875">
            <v>300000</v>
          </cell>
          <cell r="H4875">
            <v>1500000</v>
          </cell>
          <cell r="I4875">
            <v>0</v>
          </cell>
          <cell r="J4875">
            <v>3172000</v>
          </cell>
        </row>
        <row r="4876">
          <cell r="A4876" t="str">
            <v>P80684</v>
          </cell>
          <cell r="B4876" t="str">
            <v>IMAM SYAHADAT</v>
          </cell>
          <cell r="C4876" t="str">
            <v>15240</v>
          </cell>
          <cell r="D4876">
            <v>1333000</v>
          </cell>
          <cell r="E4876">
            <v>133300</v>
          </cell>
          <cell r="F4876">
            <v>66650</v>
          </cell>
          <cell r="G4876">
            <v>225000</v>
          </cell>
          <cell r="H4876">
            <v>0</v>
          </cell>
          <cell r="I4876">
            <v>825000</v>
          </cell>
          <cell r="J4876">
            <v>1841000</v>
          </cell>
        </row>
        <row r="4877">
          <cell r="A4877" t="str">
            <v>P81582</v>
          </cell>
          <cell r="B4877" t="str">
            <v>ARFANDI</v>
          </cell>
          <cell r="C4877" t="str">
            <v>15240</v>
          </cell>
          <cell r="D4877">
            <v>1168000</v>
          </cell>
          <cell r="E4877">
            <v>116800</v>
          </cell>
          <cell r="F4877">
            <v>116800</v>
          </cell>
          <cell r="G4877">
            <v>300000</v>
          </cell>
          <cell r="H4877">
            <v>0</v>
          </cell>
          <cell r="I4877">
            <v>319000</v>
          </cell>
          <cell r="J4877">
            <v>1648000</v>
          </cell>
        </row>
        <row r="4878">
          <cell r="A4878" t="str">
            <v>P82935</v>
          </cell>
          <cell r="B4878" t="str">
            <v>FIRMANSYAH MOODUTO</v>
          </cell>
          <cell r="C4878" t="str">
            <v>15240</v>
          </cell>
          <cell r="D4878">
            <v>1145000</v>
          </cell>
          <cell r="E4878">
            <v>0</v>
          </cell>
          <cell r="F4878">
            <v>0</v>
          </cell>
          <cell r="G4878">
            <v>75000</v>
          </cell>
          <cell r="H4878">
            <v>0</v>
          </cell>
          <cell r="I4878">
            <v>495000</v>
          </cell>
          <cell r="J4878">
            <v>1777000</v>
          </cell>
        </row>
        <row r="4879">
          <cell r="A4879" t="str">
            <v>P83592</v>
          </cell>
          <cell r="B4879" t="str">
            <v>ENDANG WAHYUNININGSIH,SSI</v>
          </cell>
          <cell r="C4879" t="str">
            <v>15240</v>
          </cell>
          <cell r="D4879">
            <v>946400</v>
          </cell>
          <cell r="E4879">
            <v>0</v>
          </cell>
          <cell r="F4879">
            <v>0</v>
          </cell>
          <cell r="G4879">
            <v>75000</v>
          </cell>
          <cell r="H4879">
            <v>0</v>
          </cell>
          <cell r="I4879">
            <v>0</v>
          </cell>
          <cell r="J4879">
            <v>1334400</v>
          </cell>
        </row>
        <row r="4880">
          <cell r="A4880" t="str">
            <v>Q00706</v>
          </cell>
          <cell r="B4880" t="str">
            <v>ISHAK, SH</v>
          </cell>
          <cell r="C4880" t="str">
            <v>15240</v>
          </cell>
          <cell r="D4880">
            <v>935000</v>
          </cell>
          <cell r="E4880">
            <v>0</v>
          </cell>
          <cell r="F4880">
            <v>0</v>
          </cell>
          <cell r="G4880">
            <v>75000</v>
          </cell>
          <cell r="H4880">
            <v>0</v>
          </cell>
          <cell r="I4880">
            <v>319000</v>
          </cell>
          <cell r="J4880">
            <v>1060000</v>
          </cell>
        </row>
        <row r="4881">
          <cell r="A4881" t="str">
            <v>P80148</v>
          </cell>
          <cell r="B4881" t="str">
            <v>PURWANTO,SE</v>
          </cell>
          <cell r="C4881" t="str">
            <v>15250</v>
          </cell>
          <cell r="D4881">
            <v>1744000</v>
          </cell>
          <cell r="E4881">
            <v>174400</v>
          </cell>
          <cell r="F4881">
            <v>174400</v>
          </cell>
          <cell r="G4881">
            <v>300000</v>
          </cell>
          <cell r="H4881">
            <v>1500000</v>
          </cell>
          <cell r="I4881">
            <v>0</v>
          </cell>
          <cell r="J4881">
            <v>3172000</v>
          </cell>
        </row>
        <row r="4882">
          <cell r="A4882" t="str">
            <v>P81506</v>
          </cell>
          <cell r="B4882" t="str">
            <v>SUBAGYO</v>
          </cell>
          <cell r="C4882" t="str">
            <v>15250</v>
          </cell>
          <cell r="D4882">
            <v>1207000</v>
          </cell>
          <cell r="E4882">
            <v>120700</v>
          </cell>
          <cell r="F4882">
            <v>120700</v>
          </cell>
          <cell r="G4882">
            <v>300000</v>
          </cell>
          <cell r="H4882">
            <v>0</v>
          </cell>
          <cell r="I4882">
            <v>330000</v>
          </cell>
          <cell r="J4882">
            <v>1785000</v>
          </cell>
        </row>
        <row r="4883">
          <cell r="A4883" t="str">
            <v>P81928</v>
          </cell>
          <cell r="B4883" t="str">
            <v>MUHAMMAD FACHRY HI.USMAN, SE</v>
          </cell>
          <cell r="C4883" t="str">
            <v>15250</v>
          </cell>
          <cell r="D4883">
            <v>1425000</v>
          </cell>
          <cell r="E4883">
            <v>142500</v>
          </cell>
          <cell r="F4883">
            <v>0</v>
          </cell>
          <cell r="G4883">
            <v>150000</v>
          </cell>
          <cell r="H4883">
            <v>0</v>
          </cell>
          <cell r="I4883">
            <v>583000</v>
          </cell>
          <cell r="J4883">
            <v>1987000</v>
          </cell>
        </row>
        <row r="4884">
          <cell r="A4884" t="str">
            <v>P82474</v>
          </cell>
          <cell r="B4884" t="str">
            <v>IDRUS</v>
          </cell>
          <cell r="C4884" t="str">
            <v>15250</v>
          </cell>
          <cell r="D4884">
            <v>1204000</v>
          </cell>
          <cell r="E4884">
            <v>120400</v>
          </cell>
          <cell r="F4884">
            <v>60200</v>
          </cell>
          <cell r="G4884">
            <v>225000</v>
          </cell>
          <cell r="H4884">
            <v>0</v>
          </cell>
          <cell r="I4884">
            <v>336600</v>
          </cell>
          <cell r="J4884">
            <v>1852000</v>
          </cell>
        </row>
        <row r="4885">
          <cell r="A4885" t="str">
            <v>P82927</v>
          </cell>
          <cell r="B4885" t="str">
            <v>YANDRISWAN SABUDU</v>
          </cell>
          <cell r="C4885" t="str">
            <v>15250</v>
          </cell>
          <cell r="D4885">
            <v>1145000</v>
          </cell>
          <cell r="E4885">
            <v>0</v>
          </cell>
          <cell r="F4885">
            <v>0</v>
          </cell>
          <cell r="G4885">
            <v>75000</v>
          </cell>
          <cell r="H4885">
            <v>0</v>
          </cell>
          <cell r="I4885">
            <v>0</v>
          </cell>
          <cell r="J4885">
            <v>1852000</v>
          </cell>
        </row>
        <row r="4886">
          <cell r="A4886" t="str">
            <v>P82936</v>
          </cell>
          <cell r="B4886" t="str">
            <v>ROBERTO GOGA PARINDING</v>
          </cell>
          <cell r="C4886" t="str">
            <v>15250</v>
          </cell>
          <cell r="D4886">
            <v>1145000</v>
          </cell>
          <cell r="E4886">
            <v>0</v>
          </cell>
          <cell r="F4886">
            <v>0</v>
          </cell>
          <cell r="G4886">
            <v>75000</v>
          </cell>
          <cell r="H4886">
            <v>0</v>
          </cell>
          <cell r="I4886">
            <v>825000</v>
          </cell>
          <cell r="J4886">
            <v>1852000</v>
          </cell>
        </row>
        <row r="4887">
          <cell r="A4887" t="str">
            <v>Q00670</v>
          </cell>
          <cell r="B4887" t="str">
            <v>ZULFAN EFENDI HASAN, SH</v>
          </cell>
          <cell r="C4887" t="str">
            <v>15250</v>
          </cell>
          <cell r="D4887">
            <v>935000</v>
          </cell>
          <cell r="E4887">
            <v>0</v>
          </cell>
          <cell r="F4887">
            <v>0</v>
          </cell>
          <cell r="G4887">
            <v>75000</v>
          </cell>
          <cell r="H4887">
            <v>0</v>
          </cell>
          <cell r="I4887">
            <v>293480</v>
          </cell>
          <cell r="J4887">
            <v>1060000</v>
          </cell>
        </row>
        <row r="4888">
          <cell r="A4888" t="str">
            <v>P76278</v>
          </cell>
          <cell r="B4888" t="str">
            <v>ZULKIFLI</v>
          </cell>
          <cell r="C4888" t="str">
            <v>15260</v>
          </cell>
          <cell r="D4888">
            <v>1635000</v>
          </cell>
          <cell r="E4888">
            <v>0</v>
          </cell>
          <cell r="F4888">
            <v>0</v>
          </cell>
          <cell r="G4888">
            <v>75000</v>
          </cell>
          <cell r="H4888">
            <v>0</v>
          </cell>
          <cell r="I4888">
            <v>726000</v>
          </cell>
          <cell r="J4888">
            <v>2003000</v>
          </cell>
        </row>
        <row r="4889">
          <cell r="A4889" t="str">
            <v>P79185</v>
          </cell>
          <cell r="B4889" t="str">
            <v>ARNAN DUMBI</v>
          </cell>
          <cell r="C4889" t="str">
            <v>15260</v>
          </cell>
          <cell r="D4889">
            <v>1744000</v>
          </cell>
          <cell r="E4889">
            <v>174400</v>
          </cell>
          <cell r="F4889">
            <v>174400</v>
          </cell>
          <cell r="G4889">
            <v>300000</v>
          </cell>
          <cell r="H4889">
            <v>1500000</v>
          </cell>
          <cell r="I4889">
            <v>0</v>
          </cell>
          <cell r="J4889">
            <v>3225000</v>
          </cell>
        </row>
        <row r="4890">
          <cell r="A4890" t="str">
            <v>P82472</v>
          </cell>
          <cell r="B4890" t="str">
            <v>HARIS MOPUTI</v>
          </cell>
          <cell r="C4890" t="str">
            <v>15260</v>
          </cell>
          <cell r="D4890">
            <v>1204000</v>
          </cell>
          <cell r="E4890">
            <v>120400</v>
          </cell>
          <cell r="F4890">
            <v>60200</v>
          </cell>
          <cell r="G4890">
            <v>225000</v>
          </cell>
          <cell r="H4890">
            <v>0</v>
          </cell>
          <cell r="I4890">
            <v>407000</v>
          </cell>
          <cell r="J4890">
            <v>1959000</v>
          </cell>
        </row>
        <row r="4891">
          <cell r="A4891" t="str">
            <v>P83596</v>
          </cell>
          <cell r="B4891" t="str">
            <v>FITRIAH RIDJANA OTAYA,AMD</v>
          </cell>
          <cell r="C4891" t="str">
            <v>15260</v>
          </cell>
          <cell r="D4891">
            <v>946400</v>
          </cell>
          <cell r="E4891">
            <v>0</v>
          </cell>
          <cell r="F4891">
            <v>0</v>
          </cell>
          <cell r="G4891">
            <v>75000</v>
          </cell>
          <cell r="H4891">
            <v>0</v>
          </cell>
          <cell r="I4891">
            <v>0</v>
          </cell>
          <cell r="J4891">
            <v>1409600</v>
          </cell>
        </row>
        <row r="4892">
          <cell r="A4892" t="str">
            <v>Q00692</v>
          </cell>
          <cell r="B4892" t="str">
            <v>ANDRIYANI SANUSI, SH</v>
          </cell>
          <cell r="C4892" t="str">
            <v>15260</v>
          </cell>
          <cell r="D4892">
            <v>935000</v>
          </cell>
          <cell r="E4892">
            <v>0</v>
          </cell>
          <cell r="F4892">
            <v>0</v>
          </cell>
          <cell r="G4892">
            <v>75000</v>
          </cell>
          <cell r="H4892">
            <v>0</v>
          </cell>
          <cell r="I4892">
            <v>297000</v>
          </cell>
          <cell r="J4892">
            <v>1120000</v>
          </cell>
        </row>
        <row r="4893">
          <cell r="A4893" t="str">
            <v>P80266</v>
          </cell>
          <cell r="B4893" t="str">
            <v>HERMAN SUBAJA ADANAJA,SE</v>
          </cell>
          <cell r="C4893" t="str">
            <v>15270</v>
          </cell>
          <cell r="D4893">
            <v>1923000</v>
          </cell>
          <cell r="E4893">
            <v>192300</v>
          </cell>
          <cell r="F4893">
            <v>192300</v>
          </cell>
          <cell r="G4893">
            <v>300000</v>
          </cell>
          <cell r="H4893">
            <v>1500000</v>
          </cell>
          <cell r="I4893">
            <v>0</v>
          </cell>
          <cell r="J4893">
            <v>3796000</v>
          </cell>
        </row>
        <row r="4894">
          <cell r="A4894" t="str">
            <v>P82577</v>
          </cell>
          <cell r="B4894" t="str">
            <v>RANDY</v>
          </cell>
          <cell r="C4894" t="str">
            <v>15270</v>
          </cell>
          <cell r="D4894">
            <v>1164000</v>
          </cell>
          <cell r="E4894">
            <v>0</v>
          </cell>
          <cell r="F4894">
            <v>0</v>
          </cell>
          <cell r="G4894">
            <v>75000</v>
          </cell>
          <cell r="H4894">
            <v>0</v>
          </cell>
          <cell r="I4894">
            <v>825000</v>
          </cell>
          <cell r="J4894">
            <v>2126000</v>
          </cell>
        </row>
        <row r="4895">
          <cell r="A4895" t="str">
            <v>P82585</v>
          </cell>
          <cell r="B4895" t="str">
            <v>ARMAN</v>
          </cell>
          <cell r="C4895" t="str">
            <v>15270</v>
          </cell>
          <cell r="D4895">
            <v>1164000</v>
          </cell>
          <cell r="E4895">
            <v>0</v>
          </cell>
          <cell r="F4895">
            <v>0</v>
          </cell>
          <cell r="G4895">
            <v>75000</v>
          </cell>
          <cell r="H4895">
            <v>0</v>
          </cell>
          <cell r="I4895">
            <v>495000</v>
          </cell>
          <cell r="J4895">
            <v>2126000</v>
          </cell>
        </row>
        <row r="4896">
          <cell r="A4896" t="str">
            <v>P83122</v>
          </cell>
          <cell r="B4896" t="str">
            <v>IVAN JITENG ARIBANILIA BANON</v>
          </cell>
          <cell r="C4896" t="str">
            <v>15270</v>
          </cell>
          <cell r="D4896">
            <v>1145000</v>
          </cell>
          <cell r="E4896">
            <v>0</v>
          </cell>
          <cell r="F4896">
            <v>0</v>
          </cell>
          <cell r="G4896">
            <v>75000</v>
          </cell>
          <cell r="H4896">
            <v>0</v>
          </cell>
          <cell r="I4896">
            <v>330000</v>
          </cell>
          <cell r="J4896">
            <v>1928000</v>
          </cell>
        </row>
        <row r="4897">
          <cell r="A4897" t="str">
            <v>P83605</v>
          </cell>
          <cell r="B4897" t="str">
            <v>WIDDY DESTARAMA PAMBUDHI,SE</v>
          </cell>
          <cell r="C4897" t="str">
            <v>15270</v>
          </cell>
          <cell r="D4897">
            <v>946400</v>
          </cell>
          <cell r="E4897">
            <v>0</v>
          </cell>
          <cell r="F4897">
            <v>0</v>
          </cell>
          <cell r="G4897">
            <v>75000</v>
          </cell>
          <cell r="H4897">
            <v>0</v>
          </cell>
          <cell r="I4897">
            <v>0</v>
          </cell>
          <cell r="J4897">
            <v>1598400</v>
          </cell>
        </row>
        <row r="4898">
          <cell r="A4898" t="str">
            <v>P76560</v>
          </cell>
          <cell r="B4898" t="str">
            <v>RASIDA TUTUPO, SE</v>
          </cell>
          <cell r="C4898" t="str">
            <v>15280</v>
          </cell>
          <cell r="D4898">
            <v>1689000</v>
          </cell>
          <cell r="E4898">
            <v>0</v>
          </cell>
          <cell r="F4898">
            <v>0</v>
          </cell>
          <cell r="G4898">
            <v>75000</v>
          </cell>
          <cell r="H4898">
            <v>0</v>
          </cell>
          <cell r="I4898">
            <v>825000</v>
          </cell>
          <cell r="J4898">
            <v>2289000</v>
          </cell>
        </row>
        <row r="4899">
          <cell r="A4899" t="str">
            <v>P79176</v>
          </cell>
          <cell r="B4899" t="str">
            <v>SUNARDI</v>
          </cell>
          <cell r="C4899" t="str">
            <v>15280</v>
          </cell>
          <cell r="D4899">
            <v>1689000</v>
          </cell>
          <cell r="E4899">
            <v>168900</v>
          </cell>
          <cell r="F4899">
            <v>84450</v>
          </cell>
          <cell r="G4899">
            <v>225000</v>
          </cell>
          <cell r="H4899">
            <v>0</v>
          </cell>
          <cell r="I4899">
            <v>825000</v>
          </cell>
          <cell r="J4899">
            <v>2289000</v>
          </cell>
        </row>
        <row r="4900">
          <cell r="A4900" t="str">
            <v>P80134</v>
          </cell>
          <cell r="B4900" t="str">
            <v>MOCH. SOGHIR, SE</v>
          </cell>
          <cell r="C4900" t="str">
            <v>15280</v>
          </cell>
          <cell r="D4900">
            <v>1744000</v>
          </cell>
          <cell r="E4900">
            <v>174400</v>
          </cell>
          <cell r="F4900">
            <v>174400</v>
          </cell>
          <cell r="G4900">
            <v>300000</v>
          </cell>
          <cell r="H4900">
            <v>1500000</v>
          </cell>
          <cell r="I4900">
            <v>0</v>
          </cell>
          <cell r="J4900">
            <v>3944000</v>
          </cell>
        </row>
        <row r="4901">
          <cell r="A4901" t="str">
            <v>P82185</v>
          </cell>
          <cell r="B4901" t="str">
            <v>HARIYONO</v>
          </cell>
          <cell r="C4901" t="str">
            <v>15280</v>
          </cell>
          <cell r="D4901">
            <v>1126000</v>
          </cell>
          <cell r="E4901">
            <v>112600</v>
          </cell>
          <cell r="F4901">
            <v>112600</v>
          </cell>
          <cell r="G4901">
            <v>300000</v>
          </cell>
          <cell r="H4901">
            <v>0</v>
          </cell>
          <cell r="I4901">
            <v>495000</v>
          </cell>
          <cell r="J4901">
            <v>1990000</v>
          </cell>
        </row>
        <row r="4902">
          <cell r="A4902" t="str">
            <v>P82333</v>
          </cell>
          <cell r="B4902" t="str">
            <v>RIYANTI HADJI ALI, A.MD.</v>
          </cell>
          <cell r="C4902" t="str">
            <v>15280</v>
          </cell>
          <cell r="D4902">
            <v>1377000</v>
          </cell>
          <cell r="E4902">
            <v>137700</v>
          </cell>
          <cell r="F4902">
            <v>68850</v>
          </cell>
          <cell r="G4902">
            <v>225000</v>
          </cell>
          <cell r="H4902">
            <v>0</v>
          </cell>
          <cell r="I4902">
            <v>352000</v>
          </cell>
          <cell r="J4902">
            <v>2215000</v>
          </cell>
        </row>
        <row r="4903">
          <cell r="A4903" t="str">
            <v>P82937</v>
          </cell>
          <cell r="B4903" t="str">
            <v>AGNES KIM KALALO</v>
          </cell>
          <cell r="C4903" t="str">
            <v>15280</v>
          </cell>
          <cell r="D4903">
            <v>1145000</v>
          </cell>
          <cell r="E4903">
            <v>0</v>
          </cell>
          <cell r="F4903">
            <v>0</v>
          </cell>
          <cell r="G4903">
            <v>75000</v>
          </cell>
          <cell r="H4903">
            <v>0</v>
          </cell>
          <cell r="I4903">
            <v>792000</v>
          </cell>
          <cell r="J4903">
            <v>2065000</v>
          </cell>
        </row>
        <row r="4904">
          <cell r="A4904" t="str">
            <v>P83593</v>
          </cell>
          <cell r="B4904" t="str">
            <v>SUHARTIN BESLAR,ST,MM</v>
          </cell>
          <cell r="C4904" t="str">
            <v>15280</v>
          </cell>
          <cell r="D4904">
            <v>946400</v>
          </cell>
          <cell r="E4904">
            <v>0</v>
          </cell>
          <cell r="F4904">
            <v>0</v>
          </cell>
          <cell r="G4904">
            <v>75000</v>
          </cell>
          <cell r="H4904">
            <v>0</v>
          </cell>
          <cell r="I4904">
            <v>0</v>
          </cell>
          <cell r="J4904">
            <v>1485600</v>
          </cell>
        </row>
        <row r="4905">
          <cell r="A4905" t="str">
            <v>Q00664</v>
          </cell>
          <cell r="B4905" t="str">
            <v>OLIVIANE E. SUMOLANG, SAP</v>
          </cell>
          <cell r="C4905" t="str">
            <v>15280</v>
          </cell>
          <cell r="D4905">
            <v>935000</v>
          </cell>
          <cell r="E4905">
            <v>0</v>
          </cell>
          <cell r="F4905">
            <v>0</v>
          </cell>
          <cell r="G4905">
            <v>75000</v>
          </cell>
          <cell r="H4905">
            <v>0</v>
          </cell>
          <cell r="I4905">
            <v>352000</v>
          </cell>
          <cell r="J4905">
            <v>1180000</v>
          </cell>
        </row>
        <row r="4906">
          <cell r="A4906" t="str">
            <v>Q00705</v>
          </cell>
          <cell r="B4906" t="str">
            <v>SYENNI KOWOMBON, SE</v>
          </cell>
          <cell r="C4906" t="str">
            <v>15280</v>
          </cell>
          <cell r="D4906">
            <v>935000</v>
          </cell>
          <cell r="E4906">
            <v>0</v>
          </cell>
          <cell r="F4906">
            <v>0</v>
          </cell>
          <cell r="G4906">
            <v>75000</v>
          </cell>
          <cell r="H4906">
            <v>0</v>
          </cell>
          <cell r="I4906">
            <v>352000</v>
          </cell>
          <cell r="J4906">
            <v>1180000</v>
          </cell>
        </row>
        <row r="4907">
          <cell r="A4907" t="str">
            <v>Q00710</v>
          </cell>
          <cell r="B4907" t="str">
            <v>MIRNA MELINDA SUMA, SH</v>
          </cell>
          <cell r="C4907" t="str">
            <v>15280</v>
          </cell>
          <cell r="D4907">
            <v>935000</v>
          </cell>
          <cell r="E4907">
            <v>0</v>
          </cell>
          <cell r="F4907">
            <v>0</v>
          </cell>
          <cell r="G4907">
            <v>75000</v>
          </cell>
          <cell r="H4907">
            <v>0</v>
          </cell>
          <cell r="I4907">
            <v>297000</v>
          </cell>
          <cell r="J4907">
            <v>1180000</v>
          </cell>
        </row>
        <row r="4908">
          <cell r="A4908" t="str">
            <v>P79815</v>
          </cell>
          <cell r="B4908" t="str">
            <v>THOMAS WIKONO, SE</v>
          </cell>
          <cell r="C4908" t="str">
            <v>15290</v>
          </cell>
          <cell r="D4908">
            <v>1799000</v>
          </cell>
          <cell r="E4908">
            <v>179900</v>
          </cell>
          <cell r="F4908">
            <v>179900</v>
          </cell>
          <cell r="G4908">
            <v>300000</v>
          </cell>
          <cell r="H4908">
            <v>1500000</v>
          </cell>
          <cell r="I4908">
            <v>0</v>
          </cell>
          <cell r="J4908">
            <v>3172000</v>
          </cell>
        </row>
        <row r="4909">
          <cell r="A4909" t="str">
            <v>P81511</v>
          </cell>
          <cell r="B4909" t="str">
            <v>SUKRI RAMLI</v>
          </cell>
          <cell r="C4909" t="str">
            <v>15290</v>
          </cell>
          <cell r="D4909">
            <v>1168000</v>
          </cell>
          <cell r="E4909">
            <v>116800</v>
          </cell>
          <cell r="F4909">
            <v>116800</v>
          </cell>
          <cell r="G4909">
            <v>300000</v>
          </cell>
          <cell r="H4909">
            <v>0</v>
          </cell>
          <cell r="I4909">
            <v>224400</v>
          </cell>
          <cell r="J4909">
            <v>1648000</v>
          </cell>
        </row>
        <row r="4910">
          <cell r="A4910" t="str">
            <v>P81556</v>
          </cell>
          <cell r="B4910" t="str">
            <v>HUSEN M. DAIS</v>
          </cell>
          <cell r="C4910" t="str">
            <v>15290</v>
          </cell>
          <cell r="D4910">
            <v>1168000</v>
          </cell>
          <cell r="E4910">
            <v>0</v>
          </cell>
          <cell r="F4910">
            <v>116800</v>
          </cell>
          <cell r="G4910">
            <v>225000</v>
          </cell>
          <cell r="H4910">
            <v>0</v>
          </cell>
          <cell r="I4910">
            <v>319000</v>
          </cell>
          <cell r="J4910">
            <v>1648000</v>
          </cell>
        </row>
        <row r="4911">
          <cell r="A4911" t="str">
            <v>P81930</v>
          </cell>
          <cell r="B4911" t="str">
            <v>HASRUDIN, SE</v>
          </cell>
          <cell r="C4911" t="str">
            <v>15290</v>
          </cell>
          <cell r="D4911">
            <v>1288000</v>
          </cell>
          <cell r="E4911">
            <v>128800</v>
          </cell>
          <cell r="F4911">
            <v>0</v>
          </cell>
          <cell r="G4911">
            <v>150000</v>
          </cell>
          <cell r="H4911">
            <v>0</v>
          </cell>
          <cell r="I4911">
            <v>495000</v>
          </cell>
          <cell r="J4911">
            <v>1920000</v>
          </cell>
        </row>
        <row r="4912">
          <cell r="A4912" t="str">
            <v>P82317</v>
          </cell>
          <cell r="B4912" t="str">
            <v>SYAHRIR PERDANA, SE</v>
          </cell>
          <cell r="C4912" t="str">
            <v>15290</v>
          </cell>
          <cell r="D4912">
            <v>1377000</v>
          </cell>
          <cell r="E4912">
            <v>137700</v>
          </cell>
          <cell r="F4912">
            <v>68850</v>
          </cell>
          <cell r="G4912">
            <v>225000</v>
          </cell>
          <cell r="H4912">
            <v>0</v>
          </cell>
          <cell r="I4912">
            <v>580800</v>
          </cell>
          <cell r="J4912">
            <v>1987000</v>
          </cell>
        </row>
        <row r="4913">
          <cell r="A4913" t="str">
            <v>P82607</v>
          </cell>
          <cell r="B4913" t="str">
            <v>YAHYA SIAMPA,ST</v>
          </cell>
          <cell r="C4913" t="str">
            <v>15290</v>
          </cell>
          <cell r="D4913">
            <v>1052000</v>
          </cell>
          <cell r="E4913">
            <v>0</v>
          </cell>
          <cell r="F4913">
            <v>0</v>
          </cell>
          <cell r="G4913">
            <v>75000</v>
          </cell>
          <cell r="H4913">
            <v>0</v>
          </cell>
          <cell r="I4913">
            <v>726000</v>
          </cell>
          <cell r="J4913">
            <v>1785000</v>
          </cell>
        </row>
        <row r="4914">
          <cell r="A4914" t="str">
            <v>P83594</v>
          </cell>
          <cell r="B4914" t="str">
            <v>DEYSI LUMINTANG,SPI</v>
          </cell>
          <cell r="C4914" t="str">
            <v>15290</v>
          </cell>
          <cell r="D4914">
            <v>946400</v>
          </cell>
          <cell r="E4914">
            <v>0</v>
          </cell>
          <cell r="F4914">
            <v>0</v>
          </cell>
          <cell r="G4914">
            <v>75000</v>
          </cell>
          <cell r="H4914">
            <v>0</v>
          </cell>
          <cell r="I4914">
            <v>0</v>
          </cell>
          <cell r="J4914">
            <v>1334400</v>
          </cell>
        </row>
        <row r="4915">
          <cell r="A4915" t="str">
            <v>P66200</v>
          </cell>
          <cell r="B4915" t="str">
            <v>ABD. RAHMAN LUAWO</v>
          </cell>
          <cell r="C4915" t="str">
            <v>15300</v>
          </cell>
          <cell r="D4915">
            <v>2211000</v>
          </cell>
          <cell r="E4915">
            <v>221100</v>
          </cell>
          <cell r="F4915">
            <v>331650</v>
          </cell>
          <cell r="G4915">
            <v>375000</v>
          </cell>
          <cell r="H4915">
            <v>1500000</v>
          </cell>
          <cell r="I4915">
            <v>0</v>
          </cell>
          <cell r="J4915">
            <v>3300000</v>
          </cell>
        </row>
        <row r="4916">
          <cell r="A4916" t="str">
            <v>P81492</v>
          </cell>
          <cell r="B4916" t="str">
            <v>NOPIANUS EDUARD BOHANG</v>
          </cell>
          <cell r="C4916" t="str">
            <v>15300</v>
          </cell>
          <cell r="D4916">
            <v>1168000</v>
          </cell>
          <cell r="E4916">
            <v>116800</v>
          </cell>
          <cell r="F4916">
            <v>58400</v>
          </cell>
          <cell r="G4916">
            <v>225000</v>
          </cell>
          <cell r="H4916">
            <v>0</v>
          </cell>
          <cell r="I4916">
            <v>297000</v>
          </cell>
          <cell r="J4916">
            <v>1789000</v>
          </cell>
        </row>
        <row r="4917">
          <cell r="A4917" t="str">
            <v>P81501</v>
          </cell>
          <cell r="B4917" t="str">
            <v>SUPRIADI</v>
          </cell>
          <cell r="C4917" t="str">
            <v>15300</v>
          </cell>
          <cell r="D4917">
            <v>1168000</v>
          </cell>
          <cell r="E4917">
            <v>116800</v>
          </cell>
          <cell r="F4917">
            <v>116800</v>
          </cell>
          <cell r="G4917">
            <v>300000</v>
          </cell>
          <cell r="H4917">
            <v>0</v>
          </cell>
          <cell r="I4917">
            <v>261360</v>
          </cell>
          <cell r="J4917">
            <v>1789000</v>
          </cell>
        </row>
        <row r="4918">
          <cell r="A4918" t="str">
            <v>P82928</v>
          </cell>
          <cell r="B4918" t="str">
            <v>JUNIORS BASTEN TAMPINONGKOL</v>
          </cell>
          <cell r="C4918" t="str">
            <v>15300</v>
          </cell>
          <cell r="D4918">
            <v>1145000</v>
          </cell>
          <cell r="E4918">
            <v>0</v>
          </cell>
          <cell r="F4918">
            <v>0</v>
          </cell>
          <cell r="G4918">
            <v>75000</v>
          </cell>
          <cell r="H4918">
            <v>0</v>
          </cell>
          <cell r="I4918">
            <v>825000</v>
          </cell>
          <cell r="J4918">
            <v>1928000</v>
          </cell>
        </row>
        <row r="4919">
          <cell r="A4919" t="str">
            <v>P83120</v>
          </cell>
          <cell r="B4919" t="str">
            <v>HENDRO MICHAEL FRECELY KONDOY</v>
          </cell>
          <cell r="C4919" t="str">
            <v>15300</v>
          </cell>
          <cell r="D4919">
            <v>1145000</v>
          </cell>
          <cell r="E4919">
            <v>0</v>
          </cell>
          <cell r="F4919">
            <v>0</v>
          </cell>
          <cell r="G4919">
            <v>75000</v>
          </cell>
          <cell r="H4919">
            <v>0</v>
          </cell>
          <cell r="I4919">
            <v>407000</v>
          </cell>
          <cell r="J4919">
            <v>1746000</v>
          </cell>
        </row>
        <row r="4920">
          <cell r="A4920" t="str">
            <v>Q00686</v>
          </cell>
          <cell r="B4920" t="str">
            <v>YOAN OLIVIA PANGOUW, SE</v>
          </cell>
          <cell r="C4920" t="str">
            <v>15300</v>
          </cell>
          <cell r="D4920">
            <v>935000</v>
          </cell>
          <cell r="E4920">
            <v>0</v>
          </cell>
          <cell r="F4920">
            <v>0</v>
          </cell>
          <cell r="G4920">
            <v>75000</v>
          </cell>
          <cell r="H4920">
            <v>0</v>
          </cell>
          <cell r="I4920">
            <v>0</v>
          </cell>
          <cell r="J4920">
            <v>1150000</v>
          </cell>
        </row>
        <row r="4921">
          <cell r="A4921" t="str">
            <v>P76561</v>
          </cell>
          <cell r="B4921" t="str">
            <v>SONNY, SE</v>
          </cell>
          <cell r="C4921" t="str">
            <v>15310</v>
          </cell>
          <cell r="D4921">
            <v>1689000</v>
          </cell>
          <cell r="E4921">
            <v>0</v>
          </cell>
          <cell r="F4921">
            <v>0</v>
          </cell>
          <cell r="G4921">
            <v>75000</v>
          </cell>
          <cell r="H4921">
            <v>0</v>
          </cell>
          <cell r="I4921">
            <v>825000</v>
          </cell>
          <cell r="J4921">
            <v>2289000</v>
          </cell>
        </row>
        <row r="4922">
          <cell r="A4922" t="str">
            <v>P78642</v>
          </cell>
          <cell r="B4922" t="str">
            <v>RAMELAN PURNOMOSIDI, SE</v>
          </cell>
          <cell r="C4922" t="str">
            <v>15310</v>
          </cell>
          <cell r="D4922">
            <v>1930000</v>
          </cell>
          <cell r="E4922">
            <v>193000</v>
          </cell>
          <cell r="F4922">
            <v>193000</v>
          </cell>
          <cell r="G4922">
            <v>300000</v>
          </cell>
          <cell r="H4922">
            <v>1600000</v>
          </cell>
          <cell r="I4922">
            <v>0</v>
          </cell>
          <cell r="J4922">
            <v>3944000</v>
          </cell>
        </row>
        <row r="4923">
          <cell r="A4923" t="str">
            <v>P81570</v>
          </cell>
          <cell r="B4923" t="str">
            <v>ABRAM ELIEZER HARIAWAN</v>
          </cell>
          <cell r="C4923" t="str">
            <v>15310</v>
          </cell>
          <cell r="D4923">
            <v>1207000</v>
          </cell>
          <cell r="E4923">
            <v>120700</v>
          </cell>
          <cell r="F4923">
            <v>120700</v>
          </cell>
          <cell r="G4923">
            <v>300000</v>
          </cell>
          <cell r="H4923">
            <v>0</v>
          </cell>
          <cell r="I4923">
            <v>330000</v>
          </cell>
          <cell r="J4923">
            <v>1990000</v>
          </cell>
        </row>
        <row r="4924">
          <cell r="A4924" t="str">
            <v>P81947</v>
          </cell>
          <cell r="B4924" t="str">
            <v>WAYAN EPHOS BRAHMANA</v>
          </cell>
          <cell r="C4924" t="str">
            <v>15310</v>
          </cell>
          <cell r="D4924">
            <v>1425000</v>
          </cell>
          <cell r="E4924">
            <v>142500</v>
          </cell>
          <cell r="F4924">
            <v>0</v>
          </cell>
          <cell r="G4924">
            <v>150000</v>
          </cell>
          <cell r="H4924">
            <v>0</v>
          </cell>
          <cell r="I4924">
            <v>583000</v>
          </cell>
          <cell r="J4924">
            <v>2215000</v>
          </cell>
        </row>
        <row r="4925">
          <cell r="A4925" t="str">
            <v>P82331</v>
          </cell>
          <cell r="B4925" t="str">
            <v>VERAWATY GELLY WOKAS, SH.</v>
          </cell>
          <cell r="C4925" t="str">
            <v>15310</v>
          </cell>
          <cell r="D4925">
            <v>1377000</v>
          </cell>
          <cell r="E4925">
            <v>0</v>
          </cell>
          <cell r="F4925">
            <v>0</v>
          </cell>
          <cell r="G4925">
            <v>75000</v>
          </cell>
          <cell r="H4925">
            <v>0</v>
          </cell>
          <cell r="I4925">
            <v>792000</v>
          </cell>
          <cell r="J4925">
            <v>2215000</v>
          </cell>
        </row>
        <row r="4926">
          <cell r="A4926" t="str">
            <v>Q00672</v>
          </cell>
          <cell r="B4926" t="str">
            <v>DEWI SARINACAH BADOH, SP</v>
          </cell>
          <cell r="C4926" t="str">
            <v>15310</v>
          </cell>
          <cell r="D4926">
            <v>935000</v>
          </cell>
          <cell r="E4926">
            <v>0</v>
          </cell>
          <cell r="F4926">
            <v>0</v>
          </cell>
          <cell r="G4926">
            <v>75000</v>
          </cell>
          <cell r="H4926">
            <v>0</v>
          </cell>
          <cell r="I4926">
            <v>319000</v>
          </cell>
          <cell r="J4926">
            <v>1180000</v>
          </cell>
        </row>
        <row r="4927">
          <cell r="A4927" t="str">
            <v>Q00689</v>
          </cell>
          <cell r="B4927" t="str">
            <v>PRISKILA CH. N. WATANIA, SH</v>
          </cell>
          <cell r="C4927" t="str">
            <v>15310</v>
          </cell>
          <cell r="D4927">
            <v>935000</v>
          </cell>
          <cell r="E4927">
            <v>0</v>
          </cell>
          <cell r="F4927">
            <v>0</v>
          </cell>
          <cell r="G4927">
            <v>75000</v>
          </cell>
          <cell r="H4927">
            <v>0</v>
          </cell>
          <cell r="I4927">
            <v>0</v>
          </cell>
          <cell r="J4927">
            <v>1180000</v>
          </cell>
        </row>
        <row r="4928">
          <cell r="A4928" t="str">
            <v>Q00699</v>
          </cell>
          <cell r="B4928" t="str">
            <v>FAIRUS NOVICA ALHABSJI, SE</v>
          </cell>
          <cell r="C4928" t="str">
            <v>15310</v>
          </cell>
          <cell r="D4928">
            <v>935000</v>
          </cell>
          <cell r="E4928">
            <v>0</v>
          </cell>
          <cell r="F4928">
            <v>0</v>
          </cell>
          <cell r="G4928">
            <v>75000</v>
          </cell>
          <cell r="H4928">
            <v>0</v>
          </cell>
          <cell r="I4928">
            <v>0</v>
          </cell>
          <cell r="J4928">
            <v>1180000</v>
          </cell>
        </row>
        <row r="4929">
          <cell r="A4929" t="str">
            <v>P76697</v>
          </cell>
          <cell r="B4929" t="str">
            <v>MOCHAMMAD HANAFI</v>
          </cell>
          <cell r="C4929" t="str">
            <v>15320</v>
          </cell>
          <cell r="D4929">
            <v>1689000</v>
          </cell>
          <cell r="E4929">
            <v>168900</v>
          </cell>
          <cell r="F4929">
            <v>168900</v>
          </cell>
          <cell r="G4929">
            <v>300000</v>
          </cell>
          <cell r="H4929">
            <v>0</v>
          </cell>
          <cell r="I4929">
            <v>759000</v>
          </cell>
          <cell r="J4929">
            <v>2054000</v>
          </cell>
        </row>
        <row r="4930">
          <cell r="A4930" t="str">
            <v>P76745</v>
          </cell>
          <cell r="B4930" t="str">
            <v>ABDURRAHMAN USMAN</v>
          </cell>
          <cell r="C4930" t="str">
            <v>15320</v>
          </cell>
          <cell r="D4930">
            <v>1689000</v>
          </cell>
          <cell r="E4930">
            <v>168900</v>
          </cell>
          <cell r="F4930">
            <v>168900</v>
          </cell>
          <cell r="G4930">
            <v>300000</v>
          </cell>
          <cell r="H4930">
            <v>0</v>
          </cell>
          <cell r="I4930">
            <v>0</v>
          </cell>
          <cell r="J4930">
            <v>2054000</v>
          </cell>
        </row>
        <row r="4931">
          <cell r="A4931" t="str">
            <v>P77197</v>
          </cell>
          <cell r="B4931" t="str">
            <v>RODRIGUES OKTO MINGGARDHY, SH</v>
          </cell>
          <cell r="C4931" t="str">
            <v>15320</v>
          </cell>
          <cell r="D4931">
            <v>1927000</v>
          </cell>
          <cell r="E4931">
            <v>192700</v>
          </cell>
          <cell r="F4931">
            <v>96350</v>
          </cell>
          <cell r="G4931">
            <v>225000</v>
          </cell>
          <cell r="H4931">
            <v>1500000</v>
          </cell>
          <cell r="I4931">
            <v>0</v>
          </cell>
          <cell r="J4931">
            <v>3172000</v>
          </cell>
        </row>
        <row r="4932">
          <cell r="A4932" t="str">
            <v>P82314</v>
          </cell>
          <cell r="B4932" t="str">
            <v>EKLIPSIA RIFTA FITRIANI</v>
          </cell>
          <cell r="C4932" t="str">
            <v>15320</v>
          </cell>
          <cell r="D4932">
            <v>1377000</v>
          </cell>
          <cell r="E4932">
            <v>137700</v>
          </cell>
          <cell r="F4932">
            <v>0</v>
          </cell>
          <cell r="G4932">
            <v>150000</v>
          </cell>
          <cell r="H4932">
            <v>0</v>
          </cell>
          <cell r="I4932">
            <v>825000</v>
          </cell>
          <cell r="J4932">
            <v>1987000</v>
          </cell>
        </row>
        <row r="4933">
          <cell r="A4933" t="str">
            <v>P82483</v>
          </cell>
          <cell r="B4933" t="str">
            <v>NURMUBIN HUSIN</v>
          </cell>
          <cell r="C4933" t="str">
            <v>15320</v>
          </cell>
          <cell r="D4933">
            <v>1204000</v>
          </cell>
          <cell r="E4933">
            <v>0</v>
          </cell>
          <cell r="F4933">
            <v>0</v>
          </cell>
          <cell r="G4933">
            <v>75000</v>
          </cell>
          <cell r="H4933">
            <v>0</v>
          </cell>
          <cell r="I4933">
            <v>825000</v>
          </cell>
          <cell r="J4933">
            <v>1852000</v>
          </cell>
        </row>
        <row r="4934">
          <cell r="A4934" t="str">
            <v>P82920</v>
          </cell>
          <cell r="B4934" t="str">
            <v>MAESA ANDRE RAMBITAN</v>
          </cell>
          <cell r="C4934" t="str">
            <v>15320</v>
          </cell>
          <cell r="D4934">
            <v>1145000</v>
          </cell>
          <cell r="E4934">
            <v>0</v>
          </cell>
          <cell r="F4934">
            <v>0</v>
          </cell>
          <cell r="G4934">
            <v>75000</v>
          </cell>
          <cell r="H4934">
            <v>0</v>
          </cell>
          <cell r="I4934">
            <v>495000</v>
          </cell>
          <cell r="J4934">
            <v>1852000</v>
          </cell>
        </row>
        <row r="4935">
          <cell r="A4935" t="str">
            <v>Q00678</v>
          </cell>
          <cell r="B4935" t="str">
            <v>QOMARIAH LAGAUTU, AMD</v>
          </cell>
          <cell r="C4935" t="str">
            <v>15320</v>
          </cell>
          <cell r="D4935">
            <v>935000</v>
          </cell>
          <cell r="E4935">
            <v>0</v>
          </cell>
          <cell r="F4935">
            <v>0</v>
          </cell>
          <cell r="G4935">
            <v>75000</v>
          </cell>
          <cell r="H4935">
            <v>0</v>
          </cell>
          <cell r="I4935">
            <v>319000</v>
          </cell>
          <cell r="J4935">
            <v>1060000</v>
          </cell>
        </row>
        <row r="4936">
          <cell r="A4936" t="str">
            <v>P76746</v>
          </cell>
          <cell r="B4936" t="str">
            <v>HERDA JULIANA TOMPUNU</v>
          </cell>
          <cell r="C4936" t="str">
            <v>15330</v>
          </cell>
          <cell r="D4936">
            <v>1689000</v>
          </cell>
          <cell r="E4936">
            <v>168900</v>
          </cell>
          <cell r="F4936">
            <v>168900</v>
          </cell>
          <cell r="G4936">
            <v>300000</v>
          </cell>
          <cell r="H4936">
            <v>0</v>
          </cell>
          <cell r="I4936">
            <v>455400</v>
          </cell>
          <cell r="J4936">
            <v>2037000</v>
          </cell>
        </row>
        <row r="4937">
          <cell r="A4937" t="str">
            <v>P77164</v>
          </cell>
          <cell r="B4937" t="str">
            <v>MUMU TOMY ROBIN DENNY</v>
          </cell>
          <cell r="C4937" t="str">
            <v>15330</v>
          </cell>
          <cell r="D4937">
            <v>1689000</v>
          </cell>
          <cell r="E4937">
            <v>168900</v>
          </cell>
          <cell r="F4937">
            <v>84450</v>
          </cell>
          <cell r="G4937">
            <v>225000</v>
          </cell>
          <cell r="H4937">
            <v>0</v>
          </cell>
          <cell r="I4937">
            <v>825000</v>
          </cell>
          <cell r="J4937">
            <v>2138000</v>
          </cell>
        </row>
        <row r="4938">
          <cell r="A4938" t="str">
            <v>P78644</v>
          </cell>
          <cell r="B4938" t="str">
            <v>BARMO WAHYUDIONO, SE</v>
          </cell>
          <cell r="C4938" t="str">
            <v>15330</v>
          </cell>
          <cell r="D4938">
            <v>1930000</v>
          </cell>
          <cell r="E4938">
            <v>193000</v>
          </cell>
          <cell r="F4938">
            <v>193000</v>
          </cell>
          <cell r="G4938">
            <v>300000</v>
          </cell>
          <cell r="H4938">
            <v>1500000</v>
          </cell>
          <cell r="I4938">
            <v>0</v>
          </cell>
          <cell r="J4938">
            <v>3432000</v>
          </cell>
        </row>
        <row r="4939">
          <cell r="A4939" t="str">
            <v>P80685</v>
          </cell>
          <cell r="B4939" t="str">
            <v>SUPRIYANTO</v>
          </cell>
          <cell r="C4939" t="str">
            <v>15330</v>
          </cell>
          <cell r="D4939">
            <v>1333000</v>
          </cell>
          <cell r="E4939">
            <v>133300</v>
          </cell>
          <cell r="F4939">
            <v>133300</v>
          </cell>
          <cell r="G4939">
            <v>300000</v>
          </cell>
          <cell r="H4939">
            <v>0</v>
          </cell>
          <cell r="I4939">
            <v>825000</v>
          </cell>
          <cell r="J4939">
            <v>2077000</v>
          </cell>
        </row>
        <row r="4940">
          <cell r="A4940" t="str">
            <v>P81487</v>
          </cell>
          <cell r="B4940" t="str">
            <v>PAMUJI, SE</v>
          </cell>
          <cell r="C4940" t="str">
            <v>15330</v>
          </cell>
          <cell r="D4940">
            <v>1168000</v>
          </cell>
          <cell r="E4940">
            <v>116800</v>
          </cell>
          <cell r="F4940">
            <v>116800</v>
          </cell>
          <cell r="G4940">
            <v>300000</v>
          </cell>
          <cell r="H4940">
            <v>0</v>
          </cell>
          <cell r="I4940">
            <v>277200</v>
          </cell>
          <cell r="J4940">
            <v>1859000</v>
          </cell>
        </row>
        <row r="4941">
          <cell r="A4941" t="str">
            <v>P81951</v>
          </cell>
          <cell r="B4941" t="str">
            <v>HENRY CALVYN TAMPUN, SE</v>
          </cell>
          <cell r="C4941" t="str">
            <v>15330</v>
          </cell>
          <cell r="D4941">
            <v>1425000</v>
          </cell>
          <cell r="E4941">
            <v>142500</v>
          </cell>
          <cell r="F4941">
            <v>71250</v>
          </cell>
          <cell r="G4941">
            <v>225000</v>
          </cell>
          <cell r="H4941">
            <v>0</v>
          </cell>
          <cell r="I4941">
            <v>792000</v>
          </cell>
          <cell r="J4941">
            <v>2068000</v>
          </cell>
        </row>
        <row r="4942">
          <cell r="A4942" t="str">
            <v>Q00675</v>
          </cell>
          <cell r="B4942" t="str">
            <v>BAMBANG KRIDO CAHYADI ASTOMO, AMD</v>
          </cell>
          <cell r="C4942" t="str">
            <v>15330</v>
          </cell>
          <cell r="D4942">
            <v>935000</v>
          </cell>
          <cell r="E4942">
            <v>0</v>
          </cell>
          <cell r="F4942">
            <v>0</v>
          </cell>
          <cell r="G4942">
            <v>75000</v>
          </cell>
          <cell r="H4942">
            <v>0</v>
          </cell>
          <cell r="I4942">
            <v>319000</v>
          </cell>
          <cell r="J4942">
            <v>1150000</v>
          </cell>
        </row>
        <row r="4943">
          <cell r="A4943" t="str">
            <v>Q00702</v>
          </cell>
          <cell r="B4943" t="str">
            <v>VERNNY TITIEN BUDIMAN, SE</v>
          </cell>
          <cell r="C4943" t="str">
            <v>15330</v>
          </cell>
          <cell r="D4943">
            <v>935000</v>
          </cell>
          <cell r="E4943">
            <v>0</v>
          </cell>
          <cell r="F4943">
            <v>0</v>
          </cell>
          <cell r="G4943">
            <v>75000</v>
          </cell>
          <cell r="H4943">
            <v>0</v>
          </cell>
          <cell r="I4943">
            <v>297000</v>
          </cell>
          <cell r="J4943">
            <v>1150000</v>
          </cell>
        </row>
        <row r="4944">
          <cell r="A4944" t="str">
            <v>Q00707</v>
          </cell>
          <cell r="B4944" t="str">
            <v>MEYTA TENGES, SE</v>
          </cell>
          <cell r="C4944" t="str">
            <v>15330</v>
          </cell>
          <cell r="D4944">
            <v>935000</v>
          </cell>
          <cell r="E4944">
            <v>0</v>
          </cell>
          <cell r="F4944">
            <v>0</v>
          </cell>
          <cell r="G4944">
            <v>75000</v>
          </cell>
          <cell r="H4944">
            <v>0</v>
          </cell>
          <cell r="I4944">
            <v>297000</v>
          </cell>
          <cell r="J4944">
            <v>1150000</v>
          </cell>
        </row>
        <row r="4945">
          <cell r="A4945" t="str">
            <v>P76559</v>
          </cell>
          <cell r="B4945" t="str">
            <v>SAKILA DJIBRAN</v>
          </cell>
          <cell r="C4945" t="str">
            <v>15340</v>
          </cell>
          <cell r="D4945">
            <v>1689000</v>
          </cell>
          <cell r="E4945">
            <v>168900</v>
          </cell>
          <cell r="F4945">
            <v>168900</v>
          </cell>
          <cell r="G4945">
            <v>300000</v>
          </cell>
          <cell r="H4945">
            <v>0</v>
          </cell>
          <cell r="I4945">
            <v>825000</v>
          </cell>
          <cell r="J4945">
            <v>2071000</v>
          </cell>
        </row>
        <row r="4946">
          <cell r="A4946" t="str">
            <v>P76698</v>
          </cell>
          <cell r="B4946" t="str">
            <v>MUSLINA DARISE</v>
          </cell>
          <cell r="C4946" t="str">
            <v>15340</v>
          </cell>
          <cell r="D4946">
            <v>1635000</v>
          </cell>
          <cell r="E4946">
            <v>163500</v>
          </cell>
          <cell r="F4946">
            <v>163500</v>
          </cell>
          <cell r="G4946">
            <v>300000</v>
          </cell>
          <cell r="H4946">
            <v>0</v>
          </cell>
          <cell r="I4946">
            <v>825000</v>
          </cell>
          <cell r="J4946">
            <v>2003000</v>
          </cell>
        </row>
        <row r="4947">
          <cell r="A4947" t="str">
            <v>P80176</v>
          </cell>
          <cell r="B4947" t="str">
            <v>TEGUH</v>
          </cell>
          <cell r="C4947" t="str">
            <v>15340</v>
          </cell>
          <cell r="D4947">
            <v>1744000</v>
          </cell>
          <cell r="E4947">
            <v>174400</v>
          </cell>
          <cell r="F4947">
            <v>174400</v>
          </cell>
          <cell r="G4947">
            <v>300000</v>
          </cell>
          <cell r="H4947">
            <v>1500000</v>
          </cell>
          <cell r="I4947">
            <v>0</v>
          </cell>
          <cell r="J4947">
            <v>3741000</v>
          </cell>
        </row>
        <row r="4948">
          <cell r="A4948" t="str">
            <v>P82934</v>
          </cell>
          <cell r="B4948" t="str">
            <v>ANDHYKA SIKKA PUTERA</v>
          </cell>
          <cell r="C4948" t="str">
            <v>15340</v>
          </cell>
          <cell r="D4948">
            <v>1145000</v>
          </cell>
          <cell r="E4948">
            <v>0</v>
          </cell>
          <cell r="F4948">
            <v>0</v>
          </cell>
          <cell r="G4948">
            <v>75000</v>
          </cell>
          <cell r="H4948">
            <v>0</v>
          </cell>
          <cell r="I4948">
            <v>495000</v>
          </cell>
          <cell r="J4948">
            <v>1868000</v>
          </cell>
        </row>
        <row r="4949">
          <cell r="A4949" t="str">
            <v>P83597</v>
          </cell>
          <cell r="B4949" t="str">
            <v>OLGHA REGINA MANENGKEY, SS</v>
          </cell>
          <cell r="C4949" t="str">
            <v>15340</v>
          </cell>
          <cell r="D4949">
            <v>946400</v>
          </cell>
          <cell r="E4949">
            <v>0</v>
          </cell>
          <cell r="F4949">
            <v>0</v>
          </cell>
          <cell r="G4949">
            <v>75000</v>
          </cell>
          <cell r="H4949">
            <v>0</v>
          </cell>
          <cell r="I4949">
            <v>0</v>
          </cell>
          <cell r="J4949">
            <v>1409600</v>
          </cell>
        </row>
        <row r="4950">
          <cell r="A4950" t="str">
            <v>Q00704</v>
          </cell>
          <cell r="B4950" t="str">
            <v>ELVI LENORA SUPIT, SE</v>
          </cell>
          <cell r="C4950" t="str">
            <v>15340</v>
          </cell>
          <cell r="D4950">
            <v>935000</v>
          </cell>
          <cell r="E4950">
            <v>0</v>
          </cell>
          <cell r="F4950">
            <v>0</v>
          </cell>
          <cell r="G4950">
            <v>75000</v>
          </cell>
          <cell r="H4950">
            <v>0</v>
          </cell>
          <cell r="I4950">
            <v>352000</v>
          </cell>
          <cell r="J4950">
            <v>1120000</v>
          </cell>
        </row>
        <row r="4951">
          <cell r="A4951" t="str">
            <v>Q00717</v>
          </cell>
          <cell r="B4951" t="str">
            <v>SRI WULANDARI DAUD, SE</v>
          </cell>
          <cell r="C4951" t="str">
            <v>15340</v>
          </cell>
          <cell r="D4951">
            <v>935000</v>
          </cell>
          <cell r="E4951">
            <v>0</v>
          </cell>
          <cell r="F4951">
            <v>0</v>
          </cell>
          <cell r="G4951">
            <v>75000</v>
          </cell>
          <cell r="H4951">
            <v>0</v>
          </cell>
          <cell r="I4951">
            <v>352000</v>
          </cell>
          <cell r="J4951">
            <v>1120000</v>
          </cell>
        </row>
        <row r="4952">
          <cell r="A4952" t="str">
            <v>P66199</v>
          </cell>
          <cell r="B4952" t="str">
            <v>HENGKY SUMAKUL</v>
          </cell>
          <cell r="C4952" t="str">
            <v>15350</v>
          </cell>
          <cell r="D4952">
            <v>2211000</v>
          </cell>
          <cell r="E4952">
            <v>221100</v>
          </cell>
          <cell r="F4952">
            <v>221100</v>
          </cell>
          <cell r="G4952">
            <v>300000</v>
          </cell>
          <cell r="H4952">
            <v>1500000</v>
          </cell>
          <cell r="I4952">
            <v>0</v>
          </cell>
          <cell r="J4952">
            <v>3175000</v>
          </cell>
        </row>
        <row r="4953">
          <cell r="A4953" t="str">
            <v>P81499</v>
          </cell>
          <cell r="B4953" t="str">
            <v>BADJURI PRAWIROHARDJO</v>
          </cell>
          <cell r="C4953" t="str">
            <v>15350</v>
          </cell>
          <cell r="D4953">
            <v>1207000</v>
          </cell>
          <cell r="E4953">
            <v>120700</v>
          </cell>
          <cell r="F4953">
            <v>120700</v>
          </cell>
          <cell r="G4953">
            <v>300000</v>
          </cell>
          <cell r="H4953">
            <v>0</v>
          </cell>
          <cell r="I4953">
            <v>297000</v>
          </cell>
          <cell r="J4953">
            <v>1932000</v>
          </cell>
        </row>
        <row r="4954">
          <cell r="A4954" t="str">
            <v>P82923</v>
          </cell>
          <cell r="B4954" t="str">
            <v>AGUNG GEDE MAHAYANA</v>
          </cell>
          <cell r="C4954" t="str">
            <v>15350</v>
          </cell>
          <cell r="D4954">
            <v>1145000</v>
          </cell>
          <cell r="E4954">
            <v>0</v>
          </cell>
          <cell r="F4954">
            <v>0</v>
          </cell>
          <cell r="G4954">
            <v>75000</v>
          </cell>
          <cell r="H4954">
            <v>0</v>
          </cell>
          <cell r="I4954">
            <v>825000</v>
          </cell>
          <cell r="J4954">
            <v>2004000</v>
          </cell>
        </row>
        <row r="4955">
          <cell r="A4955" t="str">
            <v>P83135</v>
          </cell>
          <cell r="B4955" t="str">
            <v>SARTIKA ANGELINA SUYATNO</v>
          </cell>
          <cell r="C4955" t="str">
            <v>15350</v>
          </cell>
          <cell r="D4955">
            <v>1145000</v>
          </cell>
          <cell r="E4955">
            <v>0</v>
          </cell>
          <cell r="F4955">
            <v>0</v>
          </cell>
          <cell r="G4955">
            <v>75000</v>
          </cell>
          <cell r="H4955">
            <v>0</v>
          </cell>
          <cell r="I4955">
            <v>407000</v>
          </cell>
          <cell r="J4955">
            <v>1746000</v>
          </cell>
        </row>
        <row r="4956">
          <cell r="A4956" t="str">
            <v>Q00690</v>
          </cell>
          <cell r="B4956" t="str">
            <v>ESTER HILDA HAMBUAKO, SIK</v>
          </cell>
          <cell r="C4956" t="str">
            <v>15350</v>
          </cell>
          <cell r="D4956">
            <v>935000</v>
          </cell>
          <cell r="E4956">
            <v>0</v>
          </cell>
          <cell r="F4956">
            <v>0</v>
          </cell>
          <cell r="G4956">
            <v>75000</v>
          </cell>
          <cell r="H4956">
            <v>0</v>
          </cell>
          <cell r="I4956">
            <v>0</v>
          </cell>
          <cell r="J4956">
            <v>1150000</v>
          </cell>
        </row>
        <row r="4957">
          <cell r="A4957" t="str">
            <v>P80453</v>
          </cell>
          <cell r="B4957" t="str">
            <v>ACHMAD SYAIROZI, SE.</v>
          </cell>
          <cell r="C4957" t="str">
            <v>15360</v>
          </cell>
          <cell r="D4957">
            <v>1741000</v>
          </cell>
          <cell r="E4957">
            <v>174100</v>
          </cell>
          <cell r="F4957">
            <v>0</v>
          </cell>
          <cell r="G4957">
            <v>150000</v>
          </cell>
          <cell r="H4957">
            <v>1500000</v>
          </cell>
          <cell r="I4957">
            <v>0</v>
          </cell>
          <cell r="J4957">
            <v>3536000</v>
          </cell>
        </row>
        <row r="4958">
          <cell r="A4958" t="str">
            <v>P81538</v>
          </cell>
          <cell r="B4958" t="str">
            <v>TOTOK WIHARTO</v>
          </cell>
          <cell r="C4958" t="str">
            <v>15360</v>
          </cell>
          <cell r="D4958">
            <v>1207000</v>
          </cell>
          <cell r="E4958">
            <v>120700</v>
          </cell>
          <cell r="F4958">
            <v>120700</v>
          </cell>
          <cell r="G4958">
            <v>300000</v>
          </cell>
          <cell r="H4958">
            <v>0</v>
          </cell>
          <cell r="I4958">
            <v>825000</v>
          </cell>
          <cell r="J4958">
            <v>1990000</v>
          </cell>
        </row>
        <row r="4959">
          <cell r="A4959" t="str">
            <v>P81958</v>
          </cell>
          <cell r="B4959" t="str">
            <v>HANS KANDOW, A.md</v>
          </cell>
          <cell r="C4959" t="str">
            <v>15360</v>
          </cell>
          <cell r="D4959">
            <v>1425000</v>
          </cell>
          <cell r="E4959">
            <v>142500</v>
          </cell>
          <cell r="F4959">
            <v>71250</v>
          </cell>
          <cell r="G4959">
            <v>225000</v>
          </cell>
          <cell r="H4959">
            <v>0</v>
          </cell>
          <cell r="I4959">
            <v>825000</v>
          </cell>
          <cell r="J4959">
            <v>2215000</v>
          </cell>
        </row>
        <row r="4960">
          <cell r="A4960" t="str">
            <v>P82318</v>
          </cell>
          <cell r="B4960" t="str">
            <v>YEANETE YEMMY WOWILING, SE.</v>
          </cell>
          <cell r="C4960" t="str">
            <v>15360</v>
          </cell>
          <cell r="D4960">
            <v>1377000</v>
          </cell>
          <cell r="E4960">
            <v>137700</v>
          </cell>
          <cell r="F4960">
            <v>68850</v>
          </cell>
          <cell r="G4960">
            <v>225000</v>
          </cell>
          <cell r="H4960">
            <v>0</v>
          </cell>
          <cell r="I4960">
            <v>495000</v>
          </cell>
          <cell r="J4960">
            <v>2215000</v>
          </cell>
        </row>
        <row r="4961">
          <cell r="A4961" t="str">
            <v>P82326</v>
          </cell>
          <cell r="B4961" t="str">
            <v>FACHRI MOKOAGOW, SE.</v>
          </cell>
          <cell r="C4961" t="str">
            <v>15360</v>
          </cell>
          <cell r="D4961">
            <v>1377000</v>
          </cell>
          <cell r="E4961">
            <v>137700</v>
          </cell>
          <cell r="F4961">
            <v>68850</v>
          </cell>
          <cell r="G4961">
            <v>225000</v>
          </cell>
          <cell r="H4961">
            <v>0</v>
          </cell>
          <cell r="I4961">
            <v>583000</v>
          </cell>
          <cell r="J4961">
            <v>2215000</v>
          </cell>
        </row>
        <row r="4962">
          <cell r="A4962" t="str">
            <v>Q00673</v>
          </cell>
          <cell r="B4962" t="str">
            <v>YULI RAHMAYANTI, SE</v>
          </cell>
          <cell r="C4962" t="str">
            <v>15360</v>
          </cell>
          <cell r="D4962">
            <v>935000</v>
          </cell>
          <cell r="E4962">
            <v>0</v>
          </cell>
          <cell r="F4962">
            <v>0</v>
          </cell>
          <cell r="G4962">
            <v>75000</v>
          </cell>
          <cell r="H4962">
            <v>0</v>
          </cell>
          <cell r="I4962">
            <v>319000</v>
          </cell>
          <cell r="J4962">
            <v>1180000</v>
          </cell>
        </row>
        <row r="4963">
          <cell r="A4963" t="str">
            <v>P78772</v>
          </cell>
          <cell r="B4963" t="str">
            <v>IWAN TRISWANTO</v>
          </cell>
          <cell r="C4963" t="str">
            <v>15370</v>
          </cell>
          <cell r="D4963">
            <v>1387000</v>
          </cell>
          <cell r="E4963">
            <v>138700</v>
          </cell>
          <cell r="F4963">
            <v>138700</v>
          </cell>
          <cell r="G4963">
            <v>300000</v>
          </cell>
          <cell r="H4963">
            <v>0</v>
          </cell>
          <cell r="I4963">
            <v>261360</v>
          </cell>
          <cell r="J4963">
            <v>1859000</v>
          </cell>
        </row>
        <row r="4964">
          <cell r="A4964" t="str">
            <v>P79296</v>
          </cell>
          <cell r="B4964" t="str">
            <v>MOCHAMAD ROJAB DJUMAIRI, SE</v>
          </cell>
          <cell r="C4964" t="str">
            <v>15370</v>
          </cell>
          <cell r="D4964">
            <v>1806000</v>
          </cell>
          <cell r="E4964">
            <v>180600</v>
          </cell>
          <cell r="F4964">
            <v>180600</v>
          </cell>
          <cell r="G4964">
            <v>300000</v>
          </cell>
          <cell r="H4964">
            <v>1500000</v>
          </cell>
          <cell r="I4964">
            <v>0</v>
          </cell>
          <cell r="J4964">
            <v>1749000</v>
          </cell>
        </row>
        <row r="4965">
          <cell r="A4965" t="str">
            <v>P80688</v>
          </cell>
          <cell r="B4965" t="str">
            <v>ADRIE BOY TORAR</v>
          </cell>
          <cell r="C4965" t="str">
            <v>15370</v>
          </cell>
          <cell r="D4965">
            <v>1333000</v>
          </cell>
          <cell r="E4965">
            <v>133300</v>
          </cell>
          <cell r="F4965">
            <v>133300</v>
          </cell>
          <cell r="G4965">
            <v>300000</v>
          </cell>
          <cell r="H4965">
            <v>0</v>
          </cell>
          <cell r="I4965">
            <v>341880</v>
          </cell>
          <cell r="J4965">
            <v>1998000</v>
          </cell>
        </row>
        <row r="4966">
          <cell r="A4966" t="str">
            <v>P81529</v>
          </cell>
          <cell r="B4966" t="str">
            <v>DARWOTO</v>
          </cell>
          <cell r="C4966" t="str">
            <v>15370</v>
          </cell>
          <cell r="D4966">
            <v>1207000</v>
          </cell>
          <cell r="E4966">
            <v>120700</v>
          </cell>
          <cell r="F4966">
            <v>60350</v>
          </cell>
          <cell r="G4966">
            <v>225000</v>
          </cell>
          <cell r="H4966">
            <v>0</v>
          </cell>
          <cell r="I4966">
            <v>297000</v>
          </cell>
          <cell r="J4966">
            <v>1932000</v>
          </cell>
        </row>
        <row r="4967">
          <cell r="A4967" t="str">
            <v>P81954</v>
          </cell>
          <cell r="B4967" t="str">
            <v>ZIA UL HAQQ ABRIYANTO</v>
          </cell>
          <cell r="C4967" t="str">
            <v>15370</v>
          </cell>
          <cell r="D4967">
            <v>1425000</v>
          </cell>
          <cell r="E4967">
            <v>142500</v>
          </cell>
          <cell r="F4967">
            <v>0</v>
          </cell>
          <cell r="G4967">
            <v>150000</v>
          </cell>
          <cell r="H4967">
            <v>0</v>
          </cell>
          <cell r="I4967">
            <v>726000</v>
          </cell>
          <cell r="J4967">
            <v>2068000</v>
          </cell>
        </row>
        <row r="4968">
          <cell r="A4968" t="str">
            <v>P82930</v>
          </cell>
          <cell r="B4968" t="str">
            <v>PASKALIS KEVIN LUMI</v>
          </cell>
          <cell r="C4968" t="str">
            <v>15370</v>
          </cell>
          <cell r="D4968">
            <v>1145000</v>
          </cell>
          <cell r="E4968">
            <v>0</v>
          </cell>
          <cell r="F4968">
            <v>0</v>
          </cell>
          <cell r="G4968">
            <v>75000</v>
          </cell>
          <cell r="H4968">
            <v>0</v>
          </cell>
          <cell r="I4968">
            <v>792000</v>
          </cell>
          <cell r="J4968">
            <v>1928000</v>
          </cell>
        </row>
        <row r="4969">
          <cell r="A4969" t="str">
            <v>P82931</v>
          </cell>
          <cell r="B4969" t="str">
            <v>INDRIANI SUPIT</v>
          </cell>
          <cell r="C4969" t="str">
            <v>15370</v>
          </cell>
          <cell r="D4969">
            <v>1145000</v>
          </cell>
          <cell r="E4969">
            <v>0</v>
          </cell>
          <cell r="F4969">
            <v>0</v>
          </cell>
          <cell r="G4969">
            <v>75000</v>
          </cell>
          <cell r="H4969">
            <v>0</v>
          </cell>
          <cell r="I4969">
            <v>792000</v>
          </cell>
          <cell r="J4969">
            <v>2004000</v>
          </cell>
        </row>
        <row r="4970">
          <cell r="A4970" t="str">
            <v>Q00712</v>
          </cell>
          <cell r="B4970" t="str">
            <v>RENDY F. KAWENGIAN, SE</v>
          </cell>
          <cell r="C4970" t="str">
            <v>15370</v>
          </cell>
          <cell r="D4970">
            <v>935000</v>
          </cell>
          <cell r="E4970">
            <v>0</v>
          </cell>
          <cell r="F4970">
            <v>0</v>
          </cell>
          <cell r="G4970">
            <v>75000</v>
          </cell>
          <cell r="H4970">
            <v>0</v>
          </cell>
          <cell r="I4970">
            <v>0</v>
          </cell>
          <cell r="J4970">
            <v>1150000</v>
          </cell>
        </row>
        <row r="4971">
          <cell r="A4971" t="str">
            <v>P76291</v>
          </cell>
          <cell r="B4971" t="str">
            <v>ISHAK</v>
          </cell>
          <cell r="C4971" t="str">
            <v>15380</v>
          </cell>
          <cell r="D4971">
            <v>1689000</v>
          </cell>
          <cell r="E4971">
            <v>168900</v>
          </cell>
          <cell r="F4971">
            <v>168900</v>
          </cell>
          <cell r="G4971">
            <v>300000</v>
          </cell>
          <cell r="H4971">
            <v>0</v>
          </cell>
          <cell r="I4971">
            <v>825000</v>
          </cell>
          <cell r="J4971">
            <v>2407000</v>
          </cell>
        </row>
        <row r="4972">
          <cell r="A4972" t="str">
            <v>P80482</v>
          </cell>
          <cell r="B4972" t="str">
            <v>UDIN SYAMSUDIN, SE, MM</v>
          </cell>
          <cell r="C4972" t="str">
            <v>15380</v>
          </cell>
          <cell r="D4972">
            <v>1799000</v>
          </cell>
          <cell r="E4972">
            <v>179900</v>
          </cell>
          <cell r="F4972">
            <v>179900</v>
          </cell>
          <cell r="G4972">
            <v>300000</v>
          </cell>
          <cell r="H4972">
            <v>1500000</v>
          </cell>
          <cell r="I4972">
            <v>0</v>
          </cell>
          <cell r="J4972">
            <v>3718000</v>
          </cell>
        </row>
        <row r="4973">
          <cell r="A4973" t="str">
            <v>P81583</v>
          </cell>
          <cell r="B4973" t="str">
            <v>NURANI HAMIS, SE</v>
          </cell>
          <cell r="C4973" t="str">
            <v>15380</v>
          </cell>
          <cell r="D4973">
            <v>1207000</v>
          </cell>
          <cell r="E4973">
            <v>0</v>
          </cell>
          <cell r="F4973">
            <v>0</v>
          </cell>
          <cell r="G4973">
            <v>75000</v>
          </cell>
          <cell r="H4973">
            <v>0</v>
          </cell>
          <cell r="I4973">
            <v>330000</v>
          </cell>
          <cell r="J4973">
            <v>1990000</v>
          </cell>
        </row>
        <row r="4974">
          <cell r="A4974" t="str">
            <v>P81950</v>
          </cell>
          <cell r="B4974" t="str">
            <v>ISVANI BUAMONA</v>
          </cell>
          <cell r="C4974" t="str">
            <v>15380</v>
          </cell>
          <cell r="D4974">
            <v>1425000</v>
          </cell>
          <cell r="E4974">
            <v>142500</v>
          </cell>
          <cell r="F4974">
            <v>71250</v>
          </cell>
          <cell r="G4974">
            <v>225000</v>
          </cell>
          <cell r="H4974">
            <v>0</v>
          </cell>
          <cell r="I4974">
            <v>0</v>
          </cell>
          <cell r="J4974">
            <v>2329000</v>
          </cell>
        </row>
        <row r="4975">
          <cell r="A4975" t="str">
            <v>P82487</v>
          </cell>
          <cell r="B4975" t="str">
            <v>SAHRIL LADERI</v>
          </cell>
          <cell r="C4975" t="str">
            <v>15380</v>
          </cell>
          <cell r="D4975">
            <v>1204000</v>
          </cell>
          <cell r="E4975">
            <v>0</v>
          </cell>
          <cell r="F4975">
            <v>0</v>
          </cell>
          <cell r="G4975">
            <v>75000</v>
          </cell>
          <cell r="H4975">
            <v>0</v>
          </cell>
          <cell r="I4975">
            <v>0</v>
          </cell>
          <cell r="J4975">
            <v>2065000</v>
          </cell>
        </row>
        <row r="4976">
          <cell r="A4976" t="str">
            <v>P83128</v>
          </cell>
          <cell r="B4976" t="str">
            <v>MUHAMMAD JUSUF</v>
          </cell>
          <cell r="C4976" t="str">
            <v>15380</v>
          </cell>
          <cell r="D4976">
            <v>1145000</v>
          </cell>
          <cell r="E4976">
            <v>0</v>
          </cell>
          <cell r="F4976">
            <v>0</v>
          </cell>
          <cell r="G4976">
            <v>75000</v>
          </cell>
          <cell r="H4976">
            <v>0</v>
          </cell>
          <cell r="I4976">
            <v>495000</v>
          </cell>
          <cell r="J4976">
            <v>1883000</v>
          </cell>
        </row>
        <row r="4977">
          <cell r="A4977" t="str">
            <v>Q00693</v>
          </cell>
          <cell r="B4977" t="str">
            <v>YULIE FITRIATI SUTARUNO, SPI</v>
          </cell>
          <cell r="C4977" t="str">
            <v>15380</v>
          </cell>
          <cell r="D4977">
            <v>935000</v>
          </cell>
          <cell r="E4977">
            <v>0</v>
          </cell>
          <cell r="F4977">
            <v>0</v>
          </cell>
          <cell r="G4977">
            <v>75000</v>
          </cell>
          <cell r="H4977">
            <v>0</v>
          </cell>
          <cell r="I4977">
            <v>319000</v>
          </cell>
          <cell r="J4977">
            <v>1240000</v>
          </cell>
        </row>
        <row r="4978">
          <cell r="A4978" t="str">
            <v>P77409</v>
          </cell>
          <cell r="B4978" t="str">
            <v>EDY TRISWANTO,SE</v>
          </cell>
          <cell r="C4978" t="str">
            <v>15390</v>
          </cell>
          <cell r="D4978">
            <v>1865000</v>
          </cell>
          <cell r="E4978">
            <v>186500</v>
          </cell>
          <cell r="F4978">
            <v>186500</v>
          </cell>
          <cell r="G4978">
            <v>300000</v>
          </cell>
          <cell r="H4978">
            <v>900000</v>
          </cell>
          <cell r="I4978">
            <v>0</v>
          </cell>
          <cell r="J4978">
            <v>3360000</v>
          </cell>
        </row>
        <row r="4979">
          <cell r="A4979" t="str">
            <v>P78579</v>
          </cell>
          <cell r="B4979" t="str">
            <v>MUHAMMAD KUSLAN, SE</v>
          </cell>
          <cell r="C4979" t="str">
            <v>15390</v>
          </cell>
          <cell r="D4979">
            <v>1806000</v>
          </cell>
          <cell r="E4979">
            <v>180600</v>
          </cell>
          <cell r="F4979">
            <v>180600</v>
          </cell>
          <cell r="G4979">
            <v>300000</v>
          </cell>
          <cell r="H4979">
            <v>1500000</v>
          </cell>
          <cell r="I4979">
            <v>0</v>
          </cell>
          <cell r="J4979">
            <v>4234000</v>
          </cell>
        </row>
        <row r="4980">
          <cell r="A4980" t="str">
            <v>P82467</v>
          </cell>
          <cell r="B4980" t="str">
            <v>EDI JUNAIDI</v>
          </cell>
          <cell r="C4980" t="str">
            <v>15390</v>
          </cell>
          <cell r="D4980">
            <v>1204000</v>
          </cell>
          <cell r="E4980">
            <v>0</v>
          </cell>
          <cell r="F4980">
            <v>0</v>
          </cell>
          <cell r="G4980">
            <v>75000</v>
          </cell>
          <cell r="H4980">
            <v>0</v>
          </cell>
          <cell r="I4980">
            <v>583000</v>
          </cell>
          <cell r="J4980">
            <v>2126000</v>
          </cell>
        </row>
        <row r="4981">
          <cell r="A4981" t="str">
            <v>P82485</v>
          </cell>
          <cell r="B4981" t="str">
            <v>RIOLAN MANIK</v>
          </cell>
          <cell r="C4981" t="str">
            <v>15390</v>
          </cell>
          <cell r="D4981">
            <v>1204000</v>
          </cell>
          <cell r="E4981">
            <v>0</v>
          </cell>
          <cell r="F4981">
            <v>0</v>
          </cell>
          <cell r="G4981">
            <v>75000</v>
          </cell>
          <cell r="H4981">
            <v>0</v>
          </cell>
          <cell r="I4981">
            <v>825000</v>
          </cell>
          <cell r="J4981">
            <v>2126000</v>
          </cell>
        </row>
        <row r="4982">
          <cell r="A4982" t="str">
            <v>P82612</v>
          </cell>
          <cell r="B4982" t="str">
            <v>JARWADI,SE</v>
          </cell>
          <cell r="C4982" t="str">
            <v>15390</v>
          </cell>
          <cell r="D4982">
            <v>1052000</v>
          </cell>
          <cell r="E4982">
            <v>0</v>
          </cell>
          <cell r="F4982">
            <v>0</v>
          </cell>
          <cell r="G4982">
            <v>75000</v>
          </cell>
          <cell r="H4982">
            <v>0</v>
          </cell>
          <cell r="I4982">
            <v>352000</v>
          </cell>
          <cell r="J4982">
            <v>2049000</v>
          </cell>
        </row>
        <row r="4983">
          <cell r="A4983" t="str">
            <v>P83132</v>
          </cell>
          <cell r="B4983" t="str">
            <v>POSMA FRADIBA CHIKITA PANGARIBUAN</v>
          </cell>
          <cell r="C4983" t="str">
            <v>15390</v>
          </cell>
          <cell r="D4983">
            <v>1145000</v>
          </cell>
          <cell r="E4983">
            <v>0</v>
          </cell>
          <cell r="F4983">
            <v>0</v>
          </cell>
          <cell r="G4983">
            <v>75000</v>
          </cell>
          <cell r="H4983">
            <v>0</v>
          </cell>
          <cell r="I4983">
            <v>352000</v>
          </cell>
          <cell r="J4983">
            <v>1928000</v>
          </cell>
        </row>
        <row r="4984">
          <cell r="A4984" t="str">
            <v>P79438</v>
          </cell>
          <cell r="B4984" t="str">
            <v>ACHMAD SUBCHAN</v>
          </cell>
          <cell r="C4984" t="str">
            <v>15400</v>
          </cell>
          <cell r="D4984">
            <v>1865000</v>
          </cell>
          <cell r="E4984">
            <v>186500</v>
          </cell>
          <cell r="F4984">
            <v>186500</v>
          </cell>
          <cell r="G4984">
            <v>300000</v>
          </cell>
          <cell r="H4984">
            <v>1500000</v>
          </cell>
          <cell r="I4984">
            <v>0</v>
          </cell>
          <cell r="J4984">
            <v>3796000</v>
          </cell>
        </row>
        <row r="4985">
          <cell r="A4985" t="str">
            <v>P82473</v>
          </cell>
          <cell r="B4985" t="str">
            <v>I DEWA GEDE SUTRISNA</v>
          </cell>
          <cell r="C4985" t="str">
            <v>15400</v>
          </cell>
          <cell r="D4985">
            <v>1204000</v>
          </cell>
          <cell r="E4985">
            <v>0</v>
          </cell>
          <cell r="F4985">
            <v>0</v>
          </cell>
          <cell r="G4985">
            <v>75000</v>
          </cell>
          <cell r="H4985">
            <v>0</v>
          </cell>
          <cell r="I4985">
            <v>583000</v>
          </cell>
          <cell r="J4985">
            <v>2217000</v>
          </cell>
        </row>
        <row r="4986">
          <cell r="A4986" t="str">
            <v>P82574</v>
          </cell>
          <cell r="B4986" t="str">
            <v>WELMY NAHUWAY</v>
          </cell>
          <cell r="C4986" t="str">
            <v>15400</v>
          </cell>
          <cell r="D4986">
            <v>1164000</v>
          </cell>
          <cell r="E4986">
            <v>0</v>
          </cell>
          <cell r="F4986">
            <v>0</v>
          </cell>
          <cell r="G4986">
            <v>75000</v>
          </cell>
          <cell r="H4986">
            <v>0</v>
          </cell>
          <cell r="I4986">
            <v>825000</v>
          </cell>
          <cell r="J4986">
            <v>2217000</v>
          </cell>
        </row>
        <row r="4987">
          <cell r="A4987" t="str">
            <v>P83114</v>
          </cell>
          <cell r="B4987" t="str">
            <v>ANDRI PARLINDUNGAN NAPITUPULU</v>
          </cell>
          <cell r="C4987" t="str">
            <v>15400</v>
          </cell>
          <cell r="D4987">
            <v>1145000</v>
          </cell>
          <cell r="E4987">
            <v>0</v>
          </cell>
          <cell r="F4987">
            <v>0</v>
          </cell>
          <cell r="G4987">
            <v>75000</v>
          </cell>
          <cell r="H4987">
            <v>0</v>
          </cell>
          <cell r="I4987">
            <v>330000</v>
          </cell>
          <cell r="J4987">
            <v>1928000</v>
          </cell>
        </row>
        <row r="4988">
          <cell r="A4988" t="str">
            <v>P83117</v>
          </cell>
          <cell r="B4988" t="str">
            <v>FEBRI VALENTINO</v>
          </cell>
          <cell r="C4988" t="str">
            <v>15400</v>
          </cell>
          <cell r="D4988">
            <v>1145000</v>
          </cell>
          <cell r="E4988">
            <v>0</v>
          </cell>
          <cell r="F4988">
            <v>0</v>
          </cell>
          <cell r="G4988">
            <v>75000</v>
          </cell>
          <cell r="H4988">
            <v>0</v>
          </cell>
          <cell r="I4988">
            <v>495000</v>
          </cell>
          <cell r="J4988">
            <v>1928000</v>
          </cell>
        </row>
        <row r="4989">
          <cell r="A4989" t="str">
            <v>P76571</v>
          </cell>
          <cell r="B4989" t="str">
            <v>AHMAD WALANGADI</v>
          </cell>
          <cell r="C4989" t="str">
            <v>15410</v>
          </cell>
          <cell r="D4989">
            <v>1689000</v>
          </cell>
          <cell r="E4989">
            <v>168900</v>
          </cell>
          <cell r="F4989">
            <v>168900</v>
          </cell>
          <cell r="G4989">
            <v>300000</v>
          </cell>
          <cell r="H4989">
            <v>0</v>
          </cell>
          <cell r="I4989">
            <v>825000</v>
          </cell>
          <cell r="J4989">
            <v>2222000</v>
          </cell>
        </row>
        <row r="4990">
          <cell r="A4990" t="str">
            <v>P76692</v>
          </cell>
          <cell r="B4990" t="str">
            <v>STEVEN</v>
          </cell>
          <cell r="C4990" t="str">
            <v>15410</v>
          </cell>
          <cell r="D4990">
            <v>1538000</v>
          </cell>
          <cell r="E4990">
            <v>0</v>
          </cell>
          <cell r="F4990">
            <v>0</v>
          </cell>
          <cell r="G4990">
            <v>75000</v>
          </cell>
          <cell r="H4990">
            <v>0</v>
          </cell>
          <cell r="I4990">
            <v>330000</v>
          </cell>
          <cell r="J4990">
            <v>1928000</v>
          </cell>
        </row>
        <row r="4991">
          <cell r="A4991" t="str">
            <v>P76754</v>
          </cell>
          <cell r="B4991" t="str">
            <v>MUHAMMAD NUR</v>
          </cell>
          <cell r="C4991" t="str">
            <v>15410</v>
          </cell>
          <cell r="D4991">
            <v>1592000</v>
          </cell>
          <cell r="E4991">
            <v>159200</v>
          </cell>
          <cell r="F4991">
            <v>159200</v>
          </cell>
          <cell r="G4991">
            <v>300000</v>
          </cell>
          <cell r="H4991">
            <v>0</v>
          </cell>
          <cell r="I4991">
            <v>0</v>
          </cell>
          <cell r="J4991">
            <v>1837000</v>
          </cell>
        </row>
        <row r="4992">
          <cell r="A4992" t="str">
            <v>P79372</v>
          </cell>
          <cell r="B4992" t="str">
            <v>ADI SASMITO, SE</v>
          </cell>
          <cell r="C4992" t="str">
            <v>15410</v>
          </cell>
          <cell r="D4992">
            <v>1806000</v>
          </cell>
          <cell r="E4992">
            <v>180600</v>
          </cell>
          <cell r="F4992">
            <v>90300</v>
          </cell>
          <cell r="G4992">
            <v>225000</v>
          </cell>
          <cell r="H4992">
            <v>1500000</v>
          </cell>
          <cell r="I4992">
            <v>0</v>
          </cell>
          <cell r="J4992">
            <v>3432000</v>
          </cell>
        </row>
        <row r="4993">
          <cell r="A4993" t="str">
            <v>P82929</v>
          </cell>
          <cell r="B4993" t="str">
            <v>FERARA FEIBERLIN FRANCIN WENNO</v>
          </cell>
          <cell r="C4993" t="str">
            <v>15410</v>
          </cell>
          <cell r="D4993">
            <v>1145000</v>
          </cell>
          <cell r="E4993">
            <v>0</v>
          </cell>
          <cell r="F4993">
            <v>0</v>
          </cell>
          <cell r="G4993">
            <v>75000</v>
          </cell>
          <cell r="H4993">
            <v>0</v>
          </cell>
          <cell r="I4993">
            <v>455400</v>
          </cell>
          <cell r="J4993">
            <v>1928000</v>
          </cell>
        </row>
        <row r="4994">
          <cell r="A4994" t="str">
            <v>Q00685</v>
          </cell>
          <cell r="B4994" t="str">
            <v>ADE RUSLIANI SUKMAWATI, ST</v>
          </cell>
          <cell r="C4994" t="str">
            <v>15410</v>
          </cell>
          <cell r="D4994">
            <v>935000</v>
          </cell>
          <cell r="E4994">
            <v>0</v>
          </cell>
          <cell r="F4994">
            <v>0</v>
          </cell>
          <cell r="G4994">
            <v>75000</v>
          </cell>
          <cell r="H4994">
            <v>0</v>
          </cell>
          <cell r="I4994">
            <v>319000</v>
          </cell>
          <cell r="J4994">
            <v>1150000</v>
          </cell>
        </row>
        <row r="4995">
          <cell r="A4995" t="str">
            <v>P69014</v>
          </cell>
          <cell r="B4995" t="str">
            <v>JOLLY PESAK</v>
          </cell>
          <cell r="C4995" t="str">
            <v>15420</v>
          </cell>
          <cell r="D4995">
            <v>1869000</v>
          </cell>
          <cell r="E4995">
            <v>0</v>
          </cell>
          <cell r="F4995">
            <v>280350</v>
          </cell>
          <cell r="G4995">
            <v>300000</v>
          </cell>
          <cell r="H4995">
            <v>0</v>
          </cell>
          <cell r="I4995">
            <v>825000</v>
          </cell>
          <cell r="J4995">
            <v>2364000</v>
          </cell>
        </row>
        <row r="4996">
          <cell r="A4996" t="str">
            <v>P76609</v>
          </cell>
          <cell r="B4996" t="str">
            <v>BETSY DIKA SIGARLAKI</v>
          </cell>
          <cell r="C4996" t="str">
            <v>15420</v>
          </cell>
          <cell r="D4996">
            <v>1689000</v>
          </cell>
          <cell r="E4996">
            <v>168900</v>
          </cell>
          <cell r="F4996">
            <v>168900</v>
          </cell>
          <cell r="G4996">
            <v>300000</v>
          </cell>
          <cell r="H4996">
            <v>0</v>
          </cell>
          <cell r="I4996">
            <v>605000</v>
          </cell>
          <cell r="J4996">
            <v>2289000</v>
          </cell>
        </row>
        <row r="4997">
          <cell r="A4997" t="str">
            <v>P79199</v>
          </cell>
          <cell r="B4997" t="str">
            <v>DEWANTO GANTIAJI KARMA, SH</v>
          </cell>
          <cell r="C4997" t="str">
            <v>15420</v>
          </cell>
          <cell r="D4997">
            <v>1744000</v>
          </cell>
          <cell r="E4997">
            <v>174400</v>
          </cell>
          <cell r="F4997">
            <v>174400</v>
          </cell>
          <cell r="G4997">
            <v>300000</v>
          </cell>
          <cell r="H4997">
            <v>0</v>
          </cell>
          <cell r="I4997">
            <v>825000</v>
          </cell>
          <cell r="J4997">
            <v>2260000</v>
          </cell>
        </row>
        <row r="4998">
          <cell r="A4998" t="str">
            <v>P79922</v>
          </cell>
          <cell r="B4998" t="str">
            <v>WURI HANDOYO,SE</v>
          </cell>
          <cell r="C4998" t="str">
            <v>15420</v>
          </cell>
          <cell r="D4998">
            <v>1744000</v>
          </cell>
          <cell r="E4998">
            <v>174400</v>
          </cell>
          <cell r="F4998">
            <v>174400</v>
          </cell>
          <cell r="G4998">
            <v>300000</v>
          </cell>
          <cell r="H4998">
            <v>1500000</v>
          </cell>
          <cell r="I4998">
            <v>0</v>
          </cell>
          <cell r="J4998">
            <v>3536000</v>
          </cell>
        </row>
        <row r="4999">
          <cell r="A4999" t="str">
            <v>Q00687</v>
          </cell>
          <cell r="B4999" t="str">
            <v>WEIDY KURNIA MAKALU, SSI</v>
          </cell>
          <cell r="C4999" t="str">
            <v>15420</v>
          </cell>
          <cell r="D4999">
            <v>935000</v>
          </cell>
          <cell r="E4999">
            <v>0</v>
          </cell>
          <cell r="F4999">
            <v>0</v>
          </cell>
          <cell r="G4999">
            <v>75000</v>
          </cell>
          <cell r="H4999">
            <v>0</v>
          </cell>
          <cell r="I4999">
            <v>319000</v>
          </cell>
          <cell r="J4999">
            <v>1180000</v>
          </cell>
        </row>
        <row r="5000">
          <cell r="A5000" t="str">
            <v>P76752</v>
          </cell>
          <cell r="B5000" t="str">
            <v>BUDI SANTOSO, S.E</v>
          </cell>
          <cell r="C5000" t="str">
            <v>15430</v>
          </cell>
          <cell r="D5000">
            <v>1744000</v>
          </cell>
          <cell r="E5000">
            <v>174400</v>
          </cell>
          <cell r="F5000">
            <v>174400</v>
          </cell>
          <cell r="G5000">
            <v>300000</v>
          </cell>
          <cell r="H5000">
            <v>1500000</v>
          </cell>
          <cell r="I5000">
            <v>0</v>
          </cell>
          <cell r="J5000">
            <v>3650000</v>
          </cell>
        </row>
        <row r="5001">
          <cell r="A5001" t="str">
            <v>P80673</v>
          </cell>
          <cell r="B5001" t="str">
            <v>SUKARYON, SE</v>
          </cell>
          <cell r="C5001" t="str">
            <v>15430</v>
          </cell>
          <cell r="D5001">
            <v>1425000</v>
          </cell>
          <cell r="E5001">
            <v>142500</v>
          </cell>
          <cell r="F5001">
            <v>71250</v>
          </cell>
          <cell r="G5001">
            <v>225000</v>
          </cell>
          <cell r="H5001">
            <v>0</v>
          </cell>
          <cell r="I5001">
            <v>583000</v>
          </cell>
          <cell r="J5001">
            <v>2377000</v>
          </cell>
        </row>
        <row r="5002">
          <cell r="A5002" t="str">
            <v>P81935</v>
          </cell>
          <cell r="B5002" t="str">
            <v>ABDUL LAFAZ ISNAINY, SE.</v>
          </cell>
          <cell r="C5002" t="str">
            <v>15430</v>
          </cell>
          <cell r="D5002">
            <v>1425000</v>
          </cell>
          <cell r="E5002">
            <v>142500</v>
          </cell>
          <cell r="F5002">
            <v>142500</v>
          </cell>
          <cell r="G5002">
            <v>300000</v>
          </cell>
          <cell r="H5002">
            <v>0</v>
          </cell>
          <cell r="I5002">
            <v>825000</v>
          </cell>
          <cell r="J5002">
            <v>2377000</v>
          </cell>
        </row>
        <row r="5003">
          <cell r="A5003" t="str">
            <v>P82916</v>
          </cell>
          <cell r="B5003" t="str">
            <v>PUNGUAN BENNY WARISMAN</v>
          </cell>
          <cell r="C5003" t="str">
            <v>15430</v>
          </cell>
          <cell r="D5003">
            <v>1145000</v>
          </cell>
          <cell r="E5003">
            <v>0</v>
          </cell>
          <cell r="F5003">
            <v>0</v>
          </cell>
          <cell r="G5003">
            <v>75000</v>
          </cell>
          <cell r="H5003">
            <v>0</v>
          </cell>
          <cell r="I5003">
            <v>407000</v>
          </cell>
          <cell r="J5003">
            <v>2217000</v>
          </cell>
        </row>
        <row r="5004">
          <cell r="A5004" t="str">
            <v>P83604</v>
          </cell>
          <cell r="B5004" t="str">
            <v>DEWI SURATNI,SSI</v>
          </cell>
          <cell r="C5004" t="str">
            <v>15430</v>
          </cell>
          <cell r="D5004">
            <v>946400</v>
          </cell>
          <cell r="E5004">
            <v>0</v>
          </cell>
          <cell r="F5004">
            <v>0</v>
          </cell>
          <cell r="G5004">
            <v>75000</v>
          </cell>
          <cell r="H5004">
            <v>0</v>
          </cell>
          <cell r="I5004">
            <v>0</v>
          </cell>
          <cell r="J5004">
            <v>1598400</v>
          </cell>
        </row>
        <row r="5005">
          <cell r="A5005" t="str">
            <v>P76579</v>
          </cell>
          <cell r="B5005" t="str">
            <v>MUHAMMAD SYAFRI</v>
          </cell>
          <cell r="C5005" t="str">
            <v>15440</v>
          </cell>
          <cell r="D5005">
            <v>1689000</v>
          </cell>
          <cell r="E5005">
            <v>0</v>
          </cell>
          <cell r="F5005">
            <v>168900</v>
          </cell>
          <cell r="G5005">
            <v>225000</v>
          </cell>
          <cell r="H5005">
            <v>1500000</v>
          </cell>
          <cell r="I5005">
            <v>0</v>
          </cell>
          <cell r="J5005">
            <v>3650000</v>
          </cell>
        </row>
        <row r="5006">
          <cell r="A5006" t="str">
            <v>P82469</v>
          </cell>
          <cell r="B5006" t="str">
            <v>ERIK</v>
          </cell>
          <cell r="C5006" t="str">
            <v>15440</v>
          </cell>
          <cell r="D5006">
            <v>1204000</v>
          </cell>
          <cell r="E5006">
            <v>0</v>
          </cell>
          <cell r="F5006">
            <v>0</v>
          </cell>
          <cell r="G5006">
            <v>75000</v>
          </cell>
          <cell r="H5006">
            <v>0</v>
          </cell>
          <cell r="I5006">
            <v>825000</v>
          </cell>
          <cell r="J5006">
            <v>2217000</v>
          </cell>
        </row>
        <row r="5007">
          <cell r="A5007" t="str">
            <v>P82610</v>
          </cell>
          <cell r="B5007" t="str">
            <v>MUHAMAD NANANG HARYONO</v>
          </cell>
          <cell r="C5007" t="str">
            <v>15440</v>
          </cell>
          <cell r="D5007">
            <v>1052000</v>
          </cell>
          <cell r="E5007">
            <v>0</v>
          </cell>
          <cell r="F5007">
            <v>0</v>
          </cell>
          <cell r="G5007">
            <v>75000</v>
          </cell>
          <cell r="H5007">
            <v>0</v>
          </cell>
          <cell r="I5007">
            <v>583000</v>
          </cell>
          <cell r="J5007">
            <v>2136000</v>
          </cell>
        </row>
        <row r="5008">
          <cell r="A5008" t="str">
            <v>P83136</v>
          </cell>
          <cell r="B5008" t="str">
            <v>YUNAR DANI DWIATMOKO</v>
          </cell>
          <cell r="C5008" t="str">
            <v>15440</v>
          </cell>
          <cell r="D5008">
            <v>1145000</v>
          </cell>
          <cell r="E5008">
            <v>0</v>
          </cell>
          <cell r="F5008">
            <v>0</v>
          </cell>
          <cell r="G5008">
            <v>75000</v>
          </cell>
          <cell r="H5008">
            <v>0</v>
          </cell>
          <cell r="I5008">
            <v>297000</v>
          </cell>
          <cell r="J5008">
            <v>1928000</v>
          </cell>
        </row>
        <row r="5009">
          <cell r="A5009" t="str">
            <v>P76566</v>
          </cell>
          <cell r="B5009" t="str">
            <v>SAMBUD HENDRIK TOOY</v>
          </cell>
          <cell r="C5009" t="str">
            <v>15450</v>
          </cell>
          <cell r="D5009">
            <v>1689000</v>
          </cell>
          <cell r="E5009">
            <v>168900</v>
          </cell>
          <cell r="F5009">
            <v>168900</v>
          </cell>
          <cell r="G5009">
            <v>300000</v>
          </cell>
          <cell r="H5009">
            <v>1500000</v>
          </cell>
          <cell r="I5009">
            <v>0</v>
          </cell>
          <cell r="J5009">
            <v>3650000</v>
          </cell>
        </row>
        <row r="5010">
          <cell r="A5010" t="str">
            <v>P82332</v>
          </cell>
          <cell r="B5010" t="str">
            <v>SYAHIDA AMRY, S.KOM.</v>
          </cell>
          <cell r="C5010" t="str">
            <v>15450</v>
          </cell>
          <cell r="D5010">
            <v>1377000</v>
          </cell>
          <cell r="E5010">
            <v>0</v>
          </cell>
          <cell r="F5010">
            <v>0</v>
          </cell>
          <cell r="G5010">
            <v>75000</v>
          </cell>
          <cell r="H5010">
            <v>0</v>
          </cell>
          <cell r="I5010">
            <v>825000</v>
          </cell>
          <cell r="J5010">
            <v>2377000</v>
          </cell>
        </row>
        <row r="5011">
          <cell r="A5011" t="str">
            <v>P82581</v>
          </cell>
          <cell r="B5011" t="str">
            <v>FEBRY HARDANI PUSPITASARI</v>
          </cell>
          <cell r="C5011" t="str">
            <v>15450</v>
          </cell>
          <cell r="D5011">
            <v>1164000</v>
          </cell>
          <cell r="E5011">
            <v>116400</v>
          </cell>
          <cell r="F5011">
            <v>58200</v>
          </cell>
          <cell r="G5011">
            <v>225000</v>
          </cell>
          <cell r="H5011">
            <v>0</v>
          </cell>
          <cell r="I5011">
            <v>825000</v>
          </cell>
          <cell r="J5011">
            <v>2217000</v>
          </cell>
        </row>
        <row r="5012">
          <cell r="A5012" t="str">
            <v>P83129</v>
          </cell>
          <cell r="B5012" t="str">
            <v>NOVITA TILLY</v>
          </cell>
          <cell r="C5012" t="str">
            <v>15450</v>
          </cell>
          <cell r="D5012">
            <v>1145000</v>
          </cell>
          <cell r="E5012">
            <v>0</v>
          </cell>
          <cell r="F5012">
            <v>0</v>
          </cell>
          <cell r="G5012">
            <v>75000</v>
          </cell>
          <cell r="H5012">
            <v>0</v>
          </cell>
          <cell r="I5012">
            <v>407000</v>
          </cell>
          <cell r="J5012">
            <v>1928000</v>
          </cell>
        </row>
        <row r="5013">
          <cell r="A5013" t="str">
            <v>P83601</v>
          </cell>
          <cell r="B5013" t="str">
            <v>ERVAN JULIA KRISTANTO,SE</v>
          </cell>
          <cell r="C5013" t="str">
            <v>15450</v>
          </cell>
          <cell r="D5013">
            <v>946400</v>
          </cell>
          <cell r="E5013">
            <v>0</v>
          </cell>
          <cell r="F5013">
            <v>0</v>
          </cell>
          <cell r="G5013">
            <v>75000</v>
          </cell>
          <cell r="H5013">
            <v>0</v>
          </cell>
          <cell r="I5013">
            <v>0</v>
          </cell>
          <cell r="J5013">
            <v>1598400</v>
          </cell>
        </row>
        <row r="5014">
          <cell r="A5014" t="str">
            <v>P76557</v>
          </cell>
          <cell r="B5014" t="str">
            <v>IRMA SURYANI DUMBI</v>
          </cell>
          <cell r="C5014" t="str">
            <v>15460</v>
          </cell>
          <cell r="D5014">
            <v>1689000</v>
          </cell>
          <cell r="E5014">
            <v>0</v>
          </cell>
          <cell r="F5014">
            <v>0</v>
          </cell>
          <cell r="G5014">
            <v>75000</v>
          </cell>
          <cell r="H5014">
            <v>0</v>
          </cell>
          <cell r="I5014">
            <v>825000</v>
          </cell>
          <cell r="J5014">
            <v>2289000</v>
          </cell>
        </row>
        <row r="5015">
          <cell r="A5015" t="str">
            <v>P78948</v>
          </cell>
          <cell r="B5015" t="str">
            <v>ARIS DARMAWAN, SE</v>
          </cell>
          <cell r="C5015" t="str">
            <v>15460</v>
          </cell>
          <cell r="D5015">
            <v>1806000</v>
          </cell>
          <cell r="E5015">
            <v>180600</v>
          </cell>
          <cell r="F5015">
            <v>180600</v>
          </cell>
          <cell r="G5015">
            <v>300000</v>
          </cell>
          <cell r="H5015">
            <v>1500000</v>
          </cell>
          <cell r="I5015">
            <v>0</v>
          </cell>
          <cell r="J5015">
            <v>3400000</v>
          </cell>
        </row>
        <row r="5016">
          <cell r="A5016" t="str">
            <v>P80196</v>
          </cell>
          <cell r="B5016" t="str">
            <v>DEDY KUSWANDY</v>
          </cell>
          <cell r="C5016" t="str">
            <v>15460</v>
          </cell>
          <cell r="D5016">
            <v>1340000</v>
          </cell>
          <cell r="E5016">
            <v>134000</v>
          </cell>
          <cell r="F5016">
            <v>0</v>
          </cell>
          <cell r="G5016">
            <v>150000</v>
          </cell>
          <cell r="H5016">
            <v>0</v>
          </cell>
          <cell r="I5016">
            <v>0</v>
          </cell>
          <cell r="J5016">
            <v>1974000</v>
          </cell>
        </row>
        <row r="5017">
          <cell r="A5017" t="str">
            <v>P82321</v>
          </cell>
          <cell r="B5017" t="str">
            <v>STELLA  SULFIANA ANETA TANGKERE, SE.</v>
          </cell>
          <cell r="C5017" t="str">
            <v>15460</v>
          </cell>
          <cell r="D5017">
            <v>1377000</v>
          </cell>
          <cell r="E5017">
            <v>0</v>
          </cell>
          <cell r="F5017">
            <v>0</v>
          </cell>
          <cell r="G5017">
            <v>75000</v>
          </cell>
          <cell r="H5017">
            <v>0</v>
          </cell>
          <cell r="I5017">
            <v>374440</v>
          </cell>
          <cell r="J5017">
            <v>2215000</v>
          </cell>
        </row>
        <row r="5018">
          <cell r="A5018" t="str">
            <v>Q00671</v>
          </cell>
          <cell r="B5018" t="str">
            <v>DIAN KARTIKA, SE</v>
          </cell>
          <cell r="C5018" t="str">
            <v>15460</v>
          </cell>
          <cell r="D5018">
            <v>935000</v>
          </cell>
          <cell r="E5018">
            <v>0</v>
          </cell>
          <cell r="F5018">
            <v>0</v>
          </cell>
          <cell r="G5018">
            <v>75000</v>
          </cell>
          <cell r="H5018">
            <v>0</v>
          </cell>
          <cell r="I5018">
            <v>297000</v>
          </cell>
          <cell r="J5018">
            <v>1180000</v>
          </cell>
        </row>
        <row r="5019">
          <cell r="A5019" t="str">
            <v>P79508</v>
          </cell>
          <cell r="B5019" t="str">
            <v>ANTON BUDIONO, SE</v>
          </cell>
          <cell r="C5019" t="str">
            <v>15470</v>
          </cell>
          <cell r="D5019">
            <v>1686000</v>
          </cell>
          <cell r="E5019">
            <v>168600</v>
          </cell>
          <cell r="F5019">
            <v>84300</v>
          </cell>
          <cell r="G5019">
            <v>225000</v>
          </cell>
          <cell r="H5019">
            <v>900000</v>
          </cell>
          <cell r="I5019">
            <v>0</v>
          </cell>
          <cell r="J5019">
            <v>2925000</v>
          </cell>
        </row>
        <row r="5020">
          <cell r="A5020" t="str">
            <v>P82470</v>
          </cell>
          <cell r="B5020" t="str">
            <v>FARID</v>
          </cell>
          <cell r="C5020" t="str">
            <v>15470</v>
          </cell>
          <cell r="D5020">
            <v>1204000</v>
          </cell>
          <cell r="E5020">
            <v>120400</v>
          </cell>
          <cell r="F5020">
            <v>0</v>
          </cell>
          <cell r="G5020">
            <v>150000</v>
          </cell>
          <cell r="H5020">
            <v>0</v>
          </cell>
          <cell r="I5020">
            <v>825000</v>
          </cell>
          <cell r="J5020">
            <v>1777000</v>
          </cell>
        </row>
        <row r="5021">
          <cell r="A5021" t="str">
            <v>P82617</v>
          </cell>
          <cell r="B5021" t="str">
            <v>RAMDANA</v>
          </cell>
          <cell r="C5021" t="str">
            <v>15470</v>
          </cell>
          <cell r="D5021">
            <v>1052000</v>
          </cell>
          <cell r="E5021">
            <v>105200</v>
          </cell>
          <cell r="F5021">
            <v>0</v>
          </cell>
          <cell r="G5021">
            <v>150000</v>
          </cell>
          <cell r="H5021">
            <v>0</v>
          </cell>
          <cell r="I5021">
            <v>825000</v>
          </cell>
          <cell r="J5021">
            <v>1712000</v>
          </cell>
        </row>
        <row r="5022">
          <cell r="A5022" t="str">
            <v>P76556</v>
          </cell>
          <cell r="B5022" t="str">
            <v>NONONG MASHANAFI, S.E</v>
          </cell>
          <cell r="C5022" t="str">
            <v>15480</v>
          </cell>
          <cell r="D5022">
            <v>1744000</v>
          </cell>
          <cell r="E5022">
            <v>174400</v>
          </cell>
          <cell r="F5022">
            <v>174400</v>
          </cell>
          <cell r="G5022">
            <v>300000</v>
          </cell>
          <cell r="H5022">
            <v>1500000</v>
          </cell>
          <cell r="I5022">
            <v>0</v>
          </cell>
          <cell r="J5022">
            <v>3650000</v>
          </cell>
        </row>
        <row r="5023">
          <cell r="A5023" t="str">
            <v>P81932</v>
          </cell>
          <cell r="B5023" t="str">
            <v>PIEPING CHRISNO HARIMURTI, SE.</v>
          </cell>
          <cell r="C5023" t="str">
            <v>15480</v>
          </cell>
          <cell r="D5023">
            <v>1425000</v>
          </cell>
          <cell r="E5023">
            <v>142500</v>
          </cell>
          <cell r="F5023">
            <v>71250</v>
          </cell>
          <cell r="G5023">
            <v>225000</v>
          </cell>
          <cell r="H5023">
            <v>0</v>
          </cell>
          <cell r="I5023">
            <v>825000</v>
          </cell>
          <cell r="J5023">
            <v>2377000</v>
          </cell>
        </row>
        <row r="5024">
          <cell r="A5024" t="str">
            <v>P82915</v>
          </cell>
          <cell r="B5024" t="str">
            <v>I GDE NOVAYANA SUKRISNAJAYA</v>
          </cell>
          <cell r="C5024" t="str">
            <v>15480</v>
          </cell>
          <cell r="D5024">
            <v>1145000</v>
          </cell>
          <cell r="E5024">
            <v>0</v>
          </cell>
          <cell r="F5024">
            <v>0</v>
          </cell>
          <cell r="G5024">
            <v>75000</v>
          </cell>
          <cell r="H5024">
            <v>0</v>
          </cell>
          <cell r="I5024">
            <v>407000</v>
          </cell>
          <cell r="J5024">
            <v>2217000</v>
          </cell>
        </row>
        <row r="5025">
          <cell r="A5025" t="str">
            <v>P83600</v>
          </cell>
          <cell r="B5025" t="str">
            <v>ISANA HAFFISAH NUSANTARI, S.SI</v>
          </cell>
          <cell r="C5025" t="str">
            <v>15480</v>
          </cell>
          <cell r="D5025">
            <v>946400</v>
          </cell>
          <cell r="E5025">
            <v>0</v>
          </cell>
          <cell r="F5025">
            <v>0</v>
          </cell>
          <cell r="G5025">
            <v>75000</v>
          </cell>
          <cell r="H5025">
            <v>0</v>
          </cell>
          <cell r="I5025">
            <v>0</v>
          </cell>
          <cell r="J5025">
            <v>1598400</v>
          </cell>
        </row>
        <row r="5026">
          <cell r="A5026" t="str">
            <v>P79790</v>
          </cell>
          <cell r="B5026" t="str">
            <v>SUNARYA, S.E.</v>
          </cell>
          <cell r="C5026" t="str">
            <v>15490</v>
          </cell>
          <cell r="D5026">
            <v>1686000</v>
          </cell>
          <cell r="E5026">
            <v>168600</v>
          </cell>
          <cell r="F5026">
            <v>84300</v>
          </cell>
          <cell r="G5026">
            <v>225000</v>
          </cell>
          <cell r="H5026">
            <v>900000</v>
          </cell>
          <cell r="I5026">
            <v>0</v>
          </cell>
          <cell r="J5026">
            <v>3175000</v>
          </cell>
        </row>
        <row r="5027">
          <cell r="A5027" t="str">
            <v>P82478</v>
          </cell>
          <cell r="B5027" t="str">
            <v>MELKY LOLOWANG</v>
          </cell>
          <cell r="C5027" t="str">
            <v>15490</v>
          </cell>
          <cell r="D5027">
            <v>1204000</v>
          </cell>
          <cell r="E5027">
            <v>120400</v>
          </cell>
          <cell r="F5027">
            <v>0</v>
          </cell>
          <cell r="G5027">
            <v>150000</v>
          </cell>
          <cell r="H5027">
            <v>0</v>
          </cell>
          <cell r="I5027">
            <v>825000</v>
          </cell>
          <cell r="J5027">
            <v>2004000</v>
          </cell>
        </row>
        <row r="5028">
          <cell r="A5028" t="str">
            <v>P82613</v>
          </cell>
          <cell r="B5028" t="str">
            <v>STENLY TONNI UNO</v>
          </cell>
          <cell r="C5028" t="str">
            <v>15490</v>
          </cell>
          <cell r="D5028">
            <v>1052000</v>
          </cell>
          <cell r="E5028">
            <v>0</v>
          </cell>
          <cell r="F5028">
            <v>0</v>
          </cell>
          <cell r="G5028">
            <v>75000</v>
          </cell>
          <cell r="H5028">
            <v>0</v>
          </cell>
          <cell r="I5028">
            <v>825000</v>
          </cell>
          <cell r="J5028">
            <v>1932000</v>
          </cell>
        </row>
        <row r="5029">
          <cell r="A5029" t="str">
            <v>Q00681</v>
          </cell>
          <cell r="B5029" t="str">
            <v>WINDYASANTI MOKODOMPIT</v>
          </cell>
          <cell r="C5029" t="str">
            <v>15490</v>
          </cell>
          <cell r="D5029">
            <v>935000</v>
          </cell>
          <cell r="E5029">
            <v>0</v>
          </cell>
          <cell r="F5029">
            <v>0</v>
          </cell>
          <cell r="G5029">
            <v>75000</v>
          </cell>
          <cell r="H5029">
            <v>0</v>
          </cell>
          <cell r="I5029">
            <v>297000</v>
          </cell>
          <cell r="J5029">
            <v>1150000</v>
          </cell>
        </row>
        <row r="5030">
          <cell r="A5030" t="str">
            <v>P76562</v>
          </cell>
          <cell r="B5030" t="str">
            <v>ARIFIN IBRAHIM</v>
          </cell>
          <cell r="C5030" t="str">
            <v>15500</v>
          </cell>
          <cell r="D5030">
            <v>1689000</v>
          </cell>
          <cell r="E5030">
            <v>168900</v>
          </cell>
          <cell r="F5030">
            <v>168900</v>
          </cell>
          <cell r="G5030">
            <v>300000</v>
          </cell>
          <cell r="H5030">
            <v>0</v>
          </cell>
          <cell r="I5030">
            <v>575000</v>
          </cell>
          <cell r="J5030">
            <v>2222000</v>
          </cell>
        </row>
        <row r="5031">
          <cell r="A5031" t="str">
            <v>P79326</v>
          </cell>
          <cell r="B5031" t="str">
            <v>WAHYU MUJIONO, SE</v>
          </cell>
          <cell r="C5031" t="str">
            <v>15500</v>
          </cell>
          <cell r="D5031">
            <v>1806000</v>
          </cell>
          <cell r="E5031">
            <v>180600</v>
          </cell>
          <cell r="F5031">
            <v>180600</v>
          </cell>
          <cell r="G5031">
            <v>300000</v>
          </cell>
          <cell r="H5031">
            <v>1500000</v>
          </cell>
          <cell r="I5031">
            <v>0</v>
          </cell>
          <cell r="J5031">
            <v>3300000</v>
          </cell>
        </row>
        <row r="5032">
          <cell r="A5032" t="str">
            <v>P81585</v>
          </cell>
          <cell r="B5032" t="str">
            <v>NIXON TATIPANG, SE</v>
          </cell>
          <cell r="C5032" t="str">
            <v>15500</v>
          </cell>
          <cell r="D5032">
            <v>1168000</v>
          </cell>
          <cell r="E5032">
            <v>0</v>
          </cell>
          <cell r="F5032">
            <v>0</v>
          </cell>
          <cell r="G5032">
            <v>75000</v>
          </cell>
          <cell r="H5032">
            <v>0</v>
          </cell>
          <cell r="I5032">
            <v>0</v>
          </cell>
          <cell r="J5032">
            <v>1789000</v>
          </cell>
        </row>
        <row r="5033">
          <cell r="A5033" t="str">
            <v>P81948</v>
          </cell>
          <cell r="B5033" t="str">
            <v>FANNY WALANDOUW, SE</v>
          </cell>
          <cell r="C5033" t="str">
            <v>15500</v>
          </cell>
          <cell r="D5033">
            <v>1425000</v>
          </cell>
          <cell r="E5033">
            <v>142500</v>
          </cell>
          <cell r="F5033">
            <v>71250</v>
          </cell>
          <cell r="G5033">
            <v>225000</v>
          </cell>
          <cell r="H5033">
            <v>0</v>
          </cell>
          <cell r="I5033">
            <v>825000</v>
          </cell>
          <cell r="J5033">
            <v>2149000</v>
          </cell>
        </row>
        <row r="5034">
          <cell r="A5034" t="str">
            <v>P82320</v>
          </cell>
          <cell r="B5034" t="str">
            <v>IREYNE RITTA KAWULUSAN, SE</v>
          </cell>
          <cell r="C5034" t="str">
            <v>15500</v>
          </cell>
          <cell r="D5034">
            <v>1377000</v>
          </cell>
          <cell r="E5034">
            <v>137700</v>
          </cell>
          <cell r="F5034">
            <v>68850</v>
          </cell>
          <cell r="G5034">
            <v>225000</v>
          </cell>
          <cell r="H5034">
            <v>0</v>
          </cell>
          <cell r="I5034">
            <v>825000</v>
          </cell>
          <cell r="J5034">
            <v>2149000</v>
          </cell>
        </row>
        <row r="5035">
          <cell r="A5035" t="str">
            <v>Q00694</v>
          </cell>
          <cell r="B5035" t="str">
            <v>FIFIN SIWU, SE</v>
          </cell>
          <cell r="C5035" t="str">
            <v>15500</v>
          </cell>
          <cell r="D5035">
            <v>935000</v>
          </cell>
          <cell r="E5035">
            <v>0</v>
          </cell>
          <cell r="F5035">
            <v>0</v>
          </cell>
          <cell r="G5035">
            <v>75000</v>
          </cell>
          <cell r="H5035">
            <v>0</v>
          </cell>
          <cell r="I5035">
            <v>297000</v>
          </cell>
          <cell r="J5035">
            <v>1150000</v>
          </cell>
        </row>
        <row r="5036">
          <cell r="A5036" t="str">
            <v>P76618</v>
          </cell>
          <cell r="B5036" t="str">
            <v>DEDI SUPRIJADI, SE</v>
          </cell>
          <cell r="C5036" t="str">
            <v>15510</v>
          </cell>
          <cell r="D5036">
            <v>1689000</v>
          </cell>
          <cell r="E5036">
            <v>168900</v>
          </cell>
          <cell r="F5036">
            <v>168900</v>
          </cell>
          <cell r="G5036">
            <v>300000</v>
          </cell>
          <cell r="H5036">
            <v>900000</v>
          </cell>
          <cell r="I5036">
            <v>0</v>
          </cell>
          <cell r="J5036">
            <v>3500000</v>
          </cell>
        </row>
        <row r="5037">
          <cell r="A5037" t="str">
            <v>P82481</v>
          </cell>
          <cell r="B5037" t="str">
            <v>MUHAMAD SUKRI</v>
          </cell>
          <cell r="C5037" t="str">
            <v>15510</v>
          </cell>
          <cell r="D5037">
            <v>1204000</v>
          </cell>
          <cell r="E5037">
            <v>0</v>
          </cell>
          <cell r="F5037">
            <v>0</v>
          </cell>
          <cell r="G5037">
            <v>75000</v>
          </cell>
          <cell r="H5037">
            <v>0</v>
          </cell>
          <cell r="I5037">
            <v>825000</v>
          </cell>
          <cell r="J5037">
            <v>2217000</v>
          </cell>
        </row>
        <row r="5038">
          <cell r="A5038" t="str">
            <v>P83116</v>
          </cell>
          <cell r="B5038" t="str">
            <v>EMILDA NATALIA PURBA</v>
          </cell>
          <cell r="C5038" t="str">
            <v>15510</v>
          </cell>
          <cell r="D5038">
            <v>1145000</v>
          </cell>
          <cell r="E5038">
            <v>0</v>
          </cell>
          <cell r="F5038">
            <v>0</v>
          </cell>
          <cell r="G5038">
            <v>75000</v>
          </cell>
          <cell r="H5038">
            <v>0</v>
          </cell>
          <cell r="I5038">
            <v>407000</v>
          </cell>
          <cell r="J5038">
            <v>1928000</v>
          </cell>
        </row>
        <row r="5039">
          <cell r="A5039" t="str">
            <v>P80465</v>
          </cell>
          <cell r="B5039" t="str">
            <v>AGUS NAWANGSIH SULAMTO, SE</v>
          </cell>
          <cell r="C5039" t="str">
            <v>15520</v>
          </cell>
          <cell r="D5039">
            <v>1799000</v>
          </cell>
          <cell r="E5039">
            <v>179900</v>
          </cell>
          <cell r="F5039">
            <v>89950</v>
          </cell>
          <cell r="G5039">
            <v>225000</v>
          </cell>
          <cell r="H5039">
            <v>1500000</v>
          </cell>
          <cell r="I5039">
            <v>0</v>
          </cell>
          <cell r="J5039">
            <v>3128000</v>
          </cell>
        </row>
        <row r="5040">
          <cell r="A5040" t="str">
            <v>P81956</v>
          </cell>
          <cell r="B5040" t="str">
            <v>EDY WAHYU SANTOSO</v>
          </cell>
          <cell r="C5040" t="str">
            <v>15520</v>
          </cell>
          <cell r="D5040">
            <v>1425000</v>
          </cell>
          <cell r="E5040">
            <v>0</v>
          </cell>
          <cell r="F5040">
            <v>0</v>
          </cell>
          <cell r="G5040">
            <v>75000</v>
          </cell>
          <cell r="H5040">
            <v>0</v>
          </cell>
          <cell r="I5040">
            <v>583000</v>
          </cell>
          <cell r="J5040">
            <v>2215000</v>
          </cell>
        </row>
        <row r="5041">
          <cell r="A5041" t="str">
            <v>P83125</v>
          </cell>
          <cell r="B5041" t="str">
            <v>MELZATYA SARANY BATARAGOA</v>
          </cell>
          <cell r="C5041" t="str">
            <v>15520</v>
          </cell>
          <cell r="D5041">
            <v>1145000</v>
          </cell>
          <cell r="E5041">
            <v>0</v>
          </cell>
          <cell r="F5041">
            <v>0</v>
          </cell>
          <cell r="G5041">
            <v>75000</v>
          </cell>
          <cell r="H5041">
            <v>0</v>
          </cell>
          <cell r="I5041">
            <v>407000</v>
          </cell>
          <cell r="J5041">
            <v>1792000</v>
          </cell>
        </row>
        <row r="5042">
          <cell r="A5042" t="str">
            <v>Q00715</v>
          </cell>
          <cell r="B5042" t="str">
            <v>INDIRA VITAYANA, ST</v>
          </cell>
          <cell r="C5042" t="str">
            <v>15520</v>
          </cell>
          <cell r="D5042">
            <v>935000</v>
          </cell>
          <cell r="E5042">
            <v>0</v>
          </cell>
          <cell r="F5042">
            <v>0</v>
          </cell>
          <cell r="G5042">
            <v>75000</v>
          </cell>
          <cell r="H5042">
            <v>0</v>
          </cell>
          <cell r="I5042">
            <v>297000</v>
          </cell>
          <cell r="J5042">
            <v>1180000</v>
          </cell>
        </row>
        <row r="5043">
          <cell r="A5043" t="str">
            <v>P80483</v>
          </cell>
          <cell r="B5043" t="str">
            <v>PAULUS JACOBUS TIPAWAEL, SE</v>
          </cell>
          <cell r="C5043" t="str">
            <v>15530</v>
          </cell>
          <cell r="D5043">
            <v>1799000</v>
          </cell>
          <cell r="E5043">
            <v>179900</v>
          </cell>
          <cell r="F5043">
            <v>179900</v>
          </cell>
          <cell r="G5043">
            <v>300000</v>
          </cell>
          <cell r="H5043">
            <v>1500000</v>
          </cell>
          <cell r="I5043">
            <v>0</v>
          </cell>
          <cell r="J5043">
            <v>3650000</v>
          </cell>
        </row>
        <row r="5044">
          <cell r="A5044" t="str">
            <v>P82587</v>
          </cell>
          <cell r="B5044" t="str">
            <v>CHANDRA SUTIYONO</v>
          </cell>
          <cell r="C5044" t="str">
            <v>15530</v>
          </cell>
          <cell r="D5044">
            <v>1164000</v>
          </cell>
          <cell r="E5044">
            <v>116400</v>
          </cell>
          <cell r="F5044">
            <v>58200</v>
          </cell>
          <cell r="G5044">
            <v>225000</v>
          </cell>
          <cell r="H5044">
            <v>0</v>
          </cell>
          <cell r="I5044">
            <v>825000</v>
          </cell>
          <cell r="J5044">
            <v>2217000</v>
          </cell>
        </row>
        <row r="5045">
          <cell r="A5045" t="str">
            <v>P82608</v>
          </cell>
          <cell r="B5045" t="str">
            <v>MAYA C NINGSIH,SE</v>
          </cell>
          <cell r="C5045" t="str">
            <v>15530</v>
          </cell>
          <cell r="D5045">
            <v>1052000</v>
          </cell>
          <cell r="E5045">
            <v>0</v>
          </cell>
          <cell r="F5045">
            <v>0</v>
          </cell>
          <cell r="G5045">
            <v>75000</v>
          </cell>
          <cell r="H5045">
            <v>0</v>
          </cell>
          <cell r="I5045">
            <v>407000</v>
          </cell>
          <cell r="J5045">
            <v>2136000</v>
          </cell>
        </row>
        <row r="5046">
          <cell r="A5046" t="str">
            <v>P79206</v>
          </cell>
          <cell r="B5046" t="str">
            <v>RELANDIK RATNA PUTRA, SE</v>
          </cell>
          <cell r="C5046" t="str">
            <v>15540</v>
          </cell>
          <cell r="D5046">
            <v>1861000</v>
          </cell>
          <cell r="E5046">
            <v>186100</v>
          </cell>
          <cell r="F5046">
            <v>186100</v>
          </cell>
          <cell r="G5046">
            <v>300000</v>
          </cell>
          <cell r="H5046">
            <v>1500000</v>
          </cell>
          <cell r="I5046">
            <v>0</v>
          </cell>
          <cell r="J5046">
            <v>3300000</v>
          </cell>
        </row>
        <row r="5047">
          <cell r="A5047" t="str">
            <v>P81554</v>
          </cell>
          <cell r="B5047" t="str">
            <v>IRWAN IDRUS OTOLUWA, SE</v>
          </cell>
          <cell r="C5047" t="str">
            <v>15540</v>
          </cell>
          <cell r="D5047">
            <v>1207000</v>
          </cell>
          <cell r="E5047">
            <v>120700</v>
          </cell>
          <cell r="F5047">
            <v>120700</v>
          </cell>
          <cell r="G5047">
            <v>300000</v>
          </cell>
          <cell r="H5047">
            <v>0</v>
          </cell>
          <cell r="I5047">
            <v>297000</v>
          </cell>
          <cell r="J5047">
            <v>1859000</v>
          </cell>
        </row>
        <row r="5048">
          <cell r="A5048" t="str">
            <v>P82924</v>
          </cell>
          <cell r="B5048" t="str">
            <v>TIFFANY BRIGITTE LUMI</v>
          </cell>
          <cell r="C5048" t="str">
            <v>15540</v>
          </cell>
          <cell r="D5048">
            <v>1145000</v>
          </cell>
          <cell r="E5048">
            <v>0</v>
          </cell>
          <cell r="F5048">
            <v>0</v>
          </cell>
          <cell r="G5048">
            <v>75000</v>
          </cell>
          <cell r="H5048">
            <v>0</v>
          </cell>
          <cell r="I5048">
            <v>341880</v>
          </cell>
          <cell r="J5048">
            <v>1928000</v>
          </cell>
        </row>
        <row r="5049">
          <cell r="A5049" t="str">
            <v>P82925</v>
          </cell>
          <cell r="B5049" t="str">
            <v>MEIRILA NAOMI GRATCIA RUMONDOR</v>
          </cell>
          <cell r="C5049" t="str">
            <v>15540</v>
          </cell>
          <cell r="D5049">
            <v>1145000</v>
          </cell>
          <cell r="E5049">
            <v>0</v>
          </cell>
          <cell r="F5049">
            <v>0</v>
          </cell>
          <cell r="G5049">
            <v>75000</v>
          </cell>
          <cell r="H5049">
            <v>0</v>
          </cell>
          <cell r="I5049">
            <v>825000</v>
          </cell>
          <cell r="J5049">
            <v>1928000</v>
          </cell>
        </row>
        <row r="5050">
          <cell r="A5050" t="str">
            <v>P81931</v>
          </cell>
          <cell r="B5050" t="str">
            <v>MOH. WIRASTO TUNE, SE</v>
          </cell>
          <cell r="C5050" t="str">
            <v>15550</v>
          </cell>
          <cell r="D5050">
            <v>1288000</v>
          </cell>
          <cell r="E5050">
            <v>128800</v>
          </cell>
          <cell r="F5050">
            <v>128800</v>
          </cell>
          <cell r="G5050">
            <v>300000</v>
          </cell>
          <cell r="H5050">
            <v>0</v>
          </cell>
          <cell r="I5050">
            <v>825000</v>
          </cell>
          <cell r="J5050">
            <v>1920000</v>
          </cell>
        </row>
        <row r="5051">
          <cell r="A5051" t="str">
            <v>P76606</v>
          </cell>
          <cell r="B5051" t="str">
            <v>ZAINUDIN PAKAYA, SE</v>
          </cell>
          <cell r="C5051" t="str">
            <v>15560</v>
          </cell>
          <cell r="D5051">
            <v>1689000</v>
          </cell>
          <cell r="E5051">
            <v>168900</v>
          </cell>
          <cell r="F5051">
            <v>168900</v>
          </cell>
          <cell r="G5051">
            <v>300000</v>
          </cell>
          <cell r="H5051">
            <v>0</v>
          </cell>
          <cell r="I5051">
            <v>825000</v>
          </cell>
          <cell r="J5051">
            <v>1970000</v>
          </cell>
        </row>
        <row r="5052">
          <cell r="A5052" t="str">
            <v>P80668</v>
          </cell>
          <cell r="B5052" t="str">
            <v>AGUS PRIYANTO, SE</v>
          </cell>
          <cell r="C5052" t="str">
            <v>15560</v>
          </cell>
          <cell r="D5052">
            <v>1425000</v>
          </cell>
          <cell r="E5052">
            <v>142500</v>
          </cell>
          <cell r="F5052">
            <v>0</v>
          </cell>
          <cell r="G5052">
            <v>150000</v>
          </cell>
          <cell r="H5052">
            <v>0</v>
          </cell>
          <cell r="I5052">
            <v>561000</v>
          </cell>
          <cell r="J5052">
            <v>1905000</v>
          </cell>
        </row>
        <row r="5053">
          <cell r="A5053" t="str">
            <v>P80690</v>
          </cell>
          <cell r="B5053" t="str">
            <v>BUDIMAN</v>
          </cell>
          <cell r="C5053" t="str">
            <v>15560</v>
          </cell>
          <cell r="D5053">
            <v>1333000</v>
          </cell>
          <cell r="E5053">
            <v>133300</v>
          </cell>
          <cell r="F5053">
            <v>133300</v>
          </cell>
          <cell r="G5053">
            <v>300000</v>
          </cell>
          <cell r="H5053">
            <v>0</v>
          </cell>
          <cell r="I5053">
            <v>297000</v>
          </cell>
          <cell r="J5053">
            <v>1841000</v>
          </cell>
        </row>
        <row r="5054">
          <cell r="A5054" t="str">
            <v>P82482</v>
          </cell>
          <cell r="B5054" t="str">
            <v>NURHIDAYAT</v>
          </cell>
          <cell r="C5054" t="str">
            <v>15560</v>
          </cell>
          <cell r="D5054">
            <v>1204000</v>
          </cell>
          <cell r="E5054">
            <v>0</v>
          </cell>
          <cell r="F5054">
            <v>0</v>
          </cell>
          <cell r="G5054">
            <v>75000</v>
          </cell>
          <cell r="H5054">
            <v>0</v>
          </cell>
          <cell r="I5054">
            <v>825000</v>
          </cell>
          <cell r="J5054">
            <v>1852000</v>
          </cell>
        </row>
        <row r="5055">
          <cell r="A5055" t="str">
            <v>P80180</v>
          </cell>
          <cell r="B5055" t="str">
            <v>WAGIMAN,SE.</v>
          </cell>
          <cell r="C5055" t="str">
            <v>15S01</v>
          </cell>
          <cell r="D5055">
            <v>1802000</v>
          </cell>
          <cell r="E5055">
            <v>180200</v>
          </cell>
          <cell r="F5055">
            <v>180200</v>
          </cell>
          <cell r="G5055">
            <v>300000</v>
          </cell>
          <cell r="H5055">
            <v>1500000</v>
          </cell>
          <cell r="I5055">
            <v>0</v>
          </cell>
          <cell r="J5055">
            <v>3538000</v>
          </cell>
        </row>
        <row r="5056">
          <cell r="A5056" t="str">
            <v>P80372</v>
          </cell>
          <cell r="B5056" t="str">
            <v>AL ICHWAN MA'SUM</v>
          </cell>
          <cell r="C5056" t="str">
            <v>15S01</v>
          </cell>
          <cell r="D5056">
            <v>1686000</v>
          </cell>
          <cell r="E5056">
            <v>168600</v>
          </cell>
          <cell r="F5056">
            <v>168600</v>
          </cell>
          <cell r="G5056">
            <v>300000</v>
          </cell>
          <cell r="H5056">
            <v>0</v>
          </cell>
          <cell r="I5056">
            <v>605000</v>
          </cell>
          <cell r="J5056">
            <v>2121000</v>
          </cell>
        </row>
        <row r="5057">
          <cell r="A5057" t="str">
            <v>P80676</v>
          </cell>
          <cell r="B5057" t="str">
            <v>SUMAJI, SE</v>
          </cell>
          <cell r="C5057" t="str">
            <v>15S01</v>
          </cell>
          <cell r="D5057">
            <v>1425000</v>
          </cell>
          <cell r="E5057">
            <v>142500</v>
          </cell>
          <cell r="F5057">
            <v>71250</v>
          </cell>
          <cell r="G5057">
            <v>225000</v>
          </cell>
          <cell r="H5057">
            <v>0</v>
          </cell>
          <cell r="I5057">
            <v>825000</v>
          </cell>
          <cell r="J5057">
            <v>1987000</v>
          </cell>
        </row>
        <row r="5058">
          <cell r="A5058" t="str">
            <v>P82463</v>
          </cell>
          <cell r="B5058" t="str">
            <v>AGOES HAMJALIL DJABIR</v>
          </cell>
          <cell r="C5058" t="str">
            <v>15S01</v>
          </cell>
          <cell r="D5058">
            <v>1204000</v>
          </cell>
          <cell r="E5058">
            <v>120400</v>
          </cell>
          <cell r="F5058">
            <v>60200</v>
          </cell>
          <cell r="G5058">
            <v>225000</v>
          </cell>
          <cell r="H5058">
            <v>0</v>
          </cell>
          <cell r="I5058">
            <v>583000</v>
          </cell>
          <cell r="J5058">
            <v>1852000</v>
          </cell>
        </row>
        <row r="5059">
          <cell r="A5059" t="str">
            <v>P82480</v>
          </cell>
          <cell r="B5059" t="str">
            <v>MUH. TASWIN SALAM</v>
          </cell>
          <cell r="C5059" t="str">
            <v>15S01</v>
          </cell>
          <cell r="D5059">
            <v>1204000</v>
          </cell>
          <cell r="E5059">
            <v>0</v>
          </cell>
          <cell r="F5059">
            <v>0</v>
          </cell>
          <cell r="G5059">
            <v>75000</v>
          </cell>
          <cell r="H5059">
            <v>0</v>
          </cell>
          <cell r="I5059">
            <v>352000</v>
          </cell>
          <cell r="J5059">
            <v>1852000</v>
          </cell>
        </row>
        <row r="5060">
          <cell r="A5060" t="str">
            <v>Q00676</v>
          </cell>
          <cell r="B5060" t="str">
            <v>ISMAYA ISLAMIYA TODANO, AMD</v>
          </cell>
          <cell r="C5060" t="str">
            <v>15S01</v>
          </cell>
          <cell r="D5060">
            <v>935000</v>
          </cell>
          <cell r="E5060">
            <v>0</v>
          </cell>
          <cell r="F5060">
            <v>0</v>
          </cell>
          <cell r="G5060">
            <v>75000</v>
          </cell>
          <cell r="H5060">
            <v>0</v>
          </cell>
          <cell r="I5060">
            <v>352000</v>
          </cell>
          <cell r="J5060">
            <v>1060000</v>
          </cell>
        </row>
        <row r="5061">
          <cell r="A5061" t="str">
            <v>P80359</v>
          </cell>
          <cell r="B5061" t="str">
            <v>MARKUM IHSAN, SE</v>
          </cell>
          <cell r="C5061" t="str">
            <v>15S02</v>
          </cell>
          <cell r="D5061">
            <v>1741000</v>
          </cell>
          <cell r="E5061">
            <v>174100</v>
          </cell>
          <cell r="F5061">
            <v>174100</v>
          </cell>
          <cell r="G5061">
            <v>300000</v>
          </cell>
          <cell r="H5061">
            <v>1500000</v>
          </cell>
          <cell r="I5061">
            <v>0</v>
          </cell>
          <cell r="J5061">
            <v>3075000</v>
          </cell>
        </row>
        <row r="5062">
          <cell r="A5062" t="str">
            <v>P81177</v>
          </cell>
          <cell r="B5062" t="str">
            <v>HERLINA RACHIM, SH.</v>
          </cell>
          <cell r="C5062" t="str">
            <v>15S02</v>
          </cell>
          <cell r="D5062">
            <v>1523000</v>
          </cell>
          <cell r="E5062">
            <v>0</v>
          </cell>
          <cell r="F5062">
            <v>0</v>
          </cell>
          <cell r="G5062">
            <v>75000</v>
          </cell>
          <cell r="H5062">
            <v>0</v>
          </cell>
          <cell r="I5062">
            <v>825000</v>
          </cell>
          <cell r="J5062">
            <v>2071000</v>
          </cell>
        </row>
        <row r="5063">
          <cell r="A5063" t="str">
            <v>P82933</v>
          </cell>
          <cell r="B5063" t="str">
            <v>RAMLAWATY HASAN</v>
          </cell>
          <cell r="C5063" t="str">
            <v>15S02</v>
          </cell>
          <cell r="D5063">
            <v>1145000</v>
          </cell>
          <cell r="E5063">
            <v>0</v>
          </cell>
          <cell r="F5063">
            <v>0</v>
          </cell>
          <cell r="G5063">
            <v>75000</v>
          </cell>
          <cell r="H5063">
            <v>0</v>
          </cell>
          <cell r="I5063">
            <v>407000</v>
          </cell>
          <cell r="J5063">
            <v>1868000</v>
          </cell>
        </row>
        <row r="5064">
          <cell r="A5064" t="str">
            <v>Q00666</v>
          </cell>
          <cell r="B5064" t="str">
            <v>EKA Y.G. SUMANTA, ST</v>
          </cell>
          <cell r="C5064" t="str">
            <v>15S02</v>
          </cell>
          <cell r="D5064">
            <v>935000</v>
          </cell>
          <cell r="E5064">
            <v>0</v>
          </cell>
          <cell r="F5064">
            <v>0</v>
          </cell>
          <cell r="G5064">
            <v>75000</v>
          </cell>
          <cell r="H5064">
            <v>0</v>
          </cell>
          <cell r="I5064">
            <v>297000</v>
          </cell>
          <cell r="J5064">
            <v>1120000</v>
          </cell>
        </row>
        <row r="5065">
          <cell r="A5065" t="str">
            <v>P51716</v>
          </cell>
          <cell r="B5065" t="str">
            <v>HARBELUBUN HUSIN</v>
          </cell>
          <cell r="C5065" t="str">
            <v>15S03</v>
          </cell>
          <cell r="D5065">
            <v>2364000</v>
          </cell>
          <cell r="E5065">
            <v>236400</v>
          </cell>
          <cell r="F5065">
            <v>118200</v>
          </cell>
          <cell r="G5065">
            <v>225000</v>
          </cell>
          <cell r="H5065">
            <v>1600000</v>
          </cell>
          <cell r="I5065">
            <v>0</v>
          </cell>
          <cell r="J5065">
            <v>3400000</v>
          </cell>
        </row>
        <row r="5066">
          <cell r="A5066" t="str">
            <v>P82580</v>
          </cell>
          <cell r="B5066" t="str">
            <v>IRMANTO HAMID ASWIN</v>
          </cell>
          <cell r="C5066" t="str">
            <v>15S03</v>
          </cell>
          <cell r="D5066">
            <v>1164000</v>
          </cell>
          <cell r="E5066">
            <v>0</v>
          </cell>
          <cell r="F5066">
            <v>0</v>
          </cell>
          <cell r="G5066">
            <v>75000</v>
          </cell>
          <cell r="H5066">
            <v>0</v>
          </cell>
          <cell r="I5066">
            <v>825000</v>
          </cell>
          <cell r="J5066">
            <v>2065000</v>
          </cell>
        </row>
        <row r="5067">
          <cell r="A5067" t="str">
            <v>P83134</v>
          </cell>
          <cell r="B5067" t="str">
            <v>REZKI OCTAVIAN</v>
          </cell>
          <cell r="C5067" t="str">
            <v>15S03</v>
          </cell>
          <cell r="D5067">
            <v>1145000</v>
          </cell>
          <cell r="E5067">
            <v>0</v>
          </cell>
          <cell r="F5067">
            <v>0</v>
          </cell>
          <cell r="G5067">
            <v>75000</v>
          </cell>
          <cell r="H5067">
            <v>0</v>
          </cell>
          <cell r="I5067">
            <v>407000</v>
          </cell>
          <cell r="J5067">
            <v>1883000</v>
          </cell>
        </row>
        <row r="5068">
          <cell r="A5068" t="str">
            <v>P76608</v>
          </cell>
          <cell r="B5068" t="str">
            <v>HERDA SALEH, SE</v>
          </cell>
          <cell r="C5068" t="str">
            <v>15S04</v>
          </cell>
          <cell r="D5068">
            <v>1689000</v>
          </cell>
          <cell r="E5068">
            <v>168900</v>
          </cell>
          <cell r="F5068">
            <v>168900</v>
          </cell>
          <cell r="G5068">
            <v>300000</v>
          </cell>
          <cell r="H5068">
            <v>900000</v>
          </cell>
          <cell r="I5068">
            <v>0</v>
          </cell>
          <cell r="J5068">
            <v>3048000</v>
          </cell>
        </row>
        <row r="5069">
          <cell r="A5069" t="str">
            <v>P80687</v>
          </cell>
          <cell r="B5069" t="str">
            <v>DJEMMY MAKALALAG</v>
          </cell>
          <cell r="C5069" t="str">
            <v>15S04</v>
          </cell>
          <cell r="D5069">
            <v>1333000</v>
          </cell>
          <cell r="E5069">
            <v>133300</v>
          </cell>
          <cell r="F5069">
            <v>133300</v>
          </cell>
          <cell r="G5069">
            <v>300000</v>
          </cell>
          <cell r="H5069">
            <v>0</v>
          </cell>
          <cell r="I5069">
            <v>825000</v>
          </cell>
          <cell r="J5069">
            <v>1998000</v>
          </cell>
        </row>
        <row r="5070">
          <cell r="A5070" t="str">
            <v>P82486</v>
          </cell>
          <cell r="B5070" t="str">
            <v>RUSLAN AGULE</v>
          </cell>
          <cell r="C5070" t="str">
            <v>15S04</v>
          </cell>
          <cell r="D5070">
            <v>1204000</v>
          </cell>
          <cell r="E5070">
            <v>0</v>
          </cell>
          <cell r="F5070">
            <v>0</v>
          </cell>
          <cell r="G5070">
            <v>75000</v>
          </cell>
          <cell r="H5070">
            <v>0</v>
          </cell>
          <cell r="I5070">
            <v>726000</v>
          </cell>
          <cell r="J5070">
            <v>2004000</v>
          </cell>
        </row>
        <row r="5071">
          <cell r="A5071" t="str">
            <v>Q00663</v>
          </cell>
          <cell r="B5071" t="str">
            <v>FADLUN AFIFA SALEH, AMD</v>
          </cell>
          <cell r="C5071" t="str">
            <v>15S04</v>
          </cell>
          <cell r="D5071">
            <v>935000</v>
          </cell>
          <cell r="E5071">
            <v>0</v>
          </cell>
          <cell r="F5071">
            <v>0</v>
          </cell>
          <cell r="G5071">
            <v>75000</v>
          </cell>
          <cell r="H5071">
            <v>0</v>
          </cell>
          <cell r="I5071">
            <v>297000</v>
          </cell>
          <cell r="J5071">
            <v>1150000</v>
          </cell>
        </row>
        <row r="5072">
          <cell r="A5072" t="str">
            <v>P47378</v>
          </cell>
          <cell r="B5072" t="str">
            <v>SUTARTI</v>
          </cell>
          <cell r="C5072" t="str">
            <v>16000</v>
          </cell>
          <cell r="D5072">
            <v>2144000</v>
          </cell>
          <cell r="E5072">
            <v>0</v>
          </cell>
          <cell r="F5072">
            <v>214400</v>
          </cell>
          <cell r="G5072">
            <v>225000</v>
          </cell>
          <cell r="H5072">
            <v>0</v>
          </cell>
          <cell r="I5072">
            <v>0</v>
          </cell>
          <cell r="J5072">
            <v>2360000</v>
          </cell>
        </row>
        <row r="5073">
          <cell r="A5073" t="str">
            <v>P53263</v>
          </cell>
          <cell r="B5073" t="str">
            <v>SLAMET BASUKI, S.E.</v>
          </cell>
          <cell r="C5073" t="str">
            <v>16000</v>
          </cell>
          <cell r="D5073">
            <v>2364000</v>
          </cell>
          <cell r="E5073">
            <v>236400</v>
          </cell>
          <cell r="F5073">
            <v>236400</v>
          </cell>
          <cell r="G5073">
            <v>300000</v>
          </cell>
          <cell r="H5073">
            <v>2100000</v>
          </cell>
          <cell r="I5073">
            <v>0</v>
          </cell>
          <cell r="J5073">
            <v>4505000</v>
          </cell>
        </row>
        <row r="5074">
          <cell r="A5074" t="str">
            <v>P54165</v>
          </cell>
          <cell r="B5074" t="str">
            <v>M.I. RUSTAMADJI</v>
          </cell>
          <cell r="C5074" t="str">
            <v>16000</v>
          </cell>
          <cell r="D5074">
            <v>2215000</v>
          </cell>
          <cell r="E5074">
            <v>221500</v>
          </cell>
          <cell r="F5074">
            <v>221500</v>
          </cell>
          <cell r="G5074">
            <v>300000</v>
          </cell>
          <cell r="H5074">
            <v>0</v>
          </cell>
          <cell r="I5074">
            <v>0</v>
          </cell>
          <cell r="J5074">
            <v>2319000</v>
          </cell>
        </row>
        <row r="5075">
          <cell r="A5075" t="str">
            <v>P54301</v>
          </cell>
          <cell r="B5075" t="str">
            <v>LIVER MANIHURUK</v>
          </cell>
          <cell r="C5075" t="str">
            <v>16000</v>
          </cell>
          <cell r="D5075">
            <v>2144000</v>
          </cell>
          <cell r="E5075">
            <v>214400</v>
          </cell>
          <cell r="F5075">
            <v>0</v>
          </cell>
          <cell r="G5075">
            <v>150000</v>
          </cell>
          <cell r="H5075">
            <v>0</v>
          </cell>
          <cell r="I5075">
            <v>0</v>
          </cell>
          <cell r="J5075">
            <v>2360000</v>
          </cell>
        </row>
        <row r="5076">
          <cell r="A5076" t="str">
            <v>P54327</v>
          </cell>
          <cell r="B5076" t="str">
            <v>SUBROTO, SE</v>
          </cell>
          <cell r="C5076" t="str">
            <v>16000</v>
          </cell>
          <cell r="D5076">
            <v>2364000</v>
          </cell>
          <cell r="E5076">
            <v>236400</v>
          </cell>
          <cell r="F5076">
            <v>236400</v>
          </cell>
          <cell r="G5076">
            <v>300000</v>
          </cell>
          <cell r="H5076">
            <v>1500000</v>
          </cell>
          <cell r="I5076">
            <v>0</v>
          </cell>
          <cell r="J5076">
            <v>3289000</v>
          </cell>
        </row>
        <row r="5077">
          <cell r="A5077" t="str">
            <v>P54330</v>
          </cell>
          <cell r="B5077" t="str">
            <v>TUNGGUL SIMAMORA,SE.</v>
          </cell>
          <cell r="C5077" t="str">
            <v>16000</v>
          </cell>
          <cell r="D5077">
            <v>2206000</v>
          </cell>
          <cell r="E5077">
            <v>220600</v>
          </cell>
          <cell r="F5077">
            <v>220600</v>
          </cell>
          <cell r="G5077">
            <v>300000</v>
          </cell>
          <cell r="H5077">
            <v>2100000</v>
          </cell>
          <cell r="I5077">
            <v>0</v>
          </cell>
          <cell r="J5077">
            <v>4505000</v>
          </cell>
        </row>
        <row r="5078">
          <cell r="A5078" t="str">
            <v>P54361</v>
          </cell>
          <cell r="B5078" t="str">
            <v>SUNAHAR</v>
          </cell>
          <cell r="C5078" t="str">
            <v>16000</v>
          </cell>
          <cell r="D5078">
            <v>2364000</v>
          </cell>
          <cell r="E5078">
            <v>236400</v>
          </cell>
          <cell r="F5078">
            <v>236400</v>
          </cell>
          <cell r="G5078">
            <v>300000</v>
          </cell>
          <cell r="H5078">
            <v>1600000</v>
          </cell>
          <cell r="I5078">
            <v>0</v>
          </cell>
          <cell r="J5078">
            <v>3289000</v>
          </cell>
        </row>
        <row r="5079">
          <cell r="A5079" t="str">
            <v>P54408</v>
          </cell>
          <cell r="B5079" t="str">
            <v>Drs. YAYAT SURYA HENDRAYANA, MM.</v>
          </cell>
          <cell r="C5079" t="str">
            <v>16000</v>
          </cell>
          <cell r="D5079">
            <v>2442000</v>
          </cell>
          <cell r="E5079">
            <v>244200</v>
          </cell>
          <cell r="F5079">
            <v>244200</v>
          </cell>
          <cell r="G5079">
            <v>300000</v>
          </cell>
          <cell r="H5079">
            <v>2100000</v>
          </cell>
          <cell r="I5079">
            <v>0</v>
          </cell>
          <cell r="J5079">
            <v>4505000</v>
          </cell>
        </row>
        <row r="5080">
          <cell r="A5080" t="str">
            <v>P66198</v>
          </cell>
          <cell r="B5080" t="str">
            <v>Ir.R. JOHAN BUDIMAN</v>
          </cell>
          <cell r="C5080" t="str">
            <v>16000</v>
          </cell>
          <cell r="D5080">
            <v>2206000</v>
          </cell>
          <cell r="E5080">
            <v>220600</v>
          </cell>
          <cell r="F5080">
            <v>0</v>
          </cell>
          <cell r="G5080">
            <v>150000</v>
          </cell>
          <cell r="H5080">
            <v>2100000</v>
          </cell>
          <cell r="I5080">
            <v>0</v>
          </cell>
          <cell r="J5080">
            <v>4505000</v>
          </cell>
        </row>
        <row r="5081">
          <cell r="A5081" t="str">
            <v>P66284</v>
          </cell>
          <cell r="B5081" t="str">
            <v>SAMSUDINI, SH.</v>
          </cell>
          <cell r="C5081" t="str">
            <v>16000</v>
          </cell>
          <cell r="D5081">
            <v>2136000</v>
          </cell>
          <cell r="E5081">
            <v>213600</v>
          </cell>
          <cell r="F5081">
            <v>213600</v>
          </cell>
          <cell r="G5081">
            <v>300000</v>
          </cell>
          <cell r="H5081">
            <v>1500000</v>
          </cell>
          <cell r="I5081">
            <v>0</v>
          </cell>
          <cell r="J5081">
            <v>3289000</v>
          </cell>
        </row>
        <row r="5082">
          <cell r="A5082" t="str">
            <v>P71564</v>
          </cell>
          <cell r="B5082" t="str">
            <v>A. GURNING, SH., MM.</v>
          </cell>
          <cell r="C5082" t="str">
            <v>16000</v>
          </cell>
          <cell r="D5082">
            <v>2605000</v>
          </cell>
          <cell r="E5082">
            <v>260500</v>
          </cell>
          <cell r="F5082">
            <v>260500</v>
          </cell>
          <cell r="G5082">
            <v>300000</v>
          </cell>
          <cell r="H5082">
            <v>4800000</v>
          </cell>
          <cell r="I5082">
            <v>0</v>
          </cell>
          <cell r="J5082">
            <v>6221000</v>
          </cell>
        </row>
        <row r="5083">
          <cell r="A5083" t="str">
            <v>P71712</v>
          </cell>
          <cell r="B5083" t="str">
            <v>PIRGONG MATUA, S.SOS</v>
          </cell>
          <cell r="C5083" t="str">
            <v>16000</v>
          </cell>
          <cell r="D5083">
            <v>1635000</v>
          </cell>
          <cell r="E5083">
            <v>163500</v>
          </cell>
          <cell r="F5083">
            <v>81750</v>
          </cell>
          <cell r="G5083">
            <v>225000</v>
          </cell>
          <cell r="H5083">
            <v>0</v>
          </cell>
          <cell r="I5083">
            <v>0</v>
          </cell>
          <cell r="J5083">
            <v>2203000</v>
          </cell>
        </row>
        <row r="5084">
          <cell r="A5084" t="str">
            <v>P77015</v>
          </cell>
          <cell r="B5084" t="str">
            <v>GONDO MARGONO</v>
          </cell>
          <cell r="C5084" t="str">
            <v>16000</v>
          </cell>
          <cell r="D5084">
            <v>1436000</v>
          </cell>
          <cell r="E5084">
            <v>143600</v>
          </cell>
          <cell r="F5084">
            <v>71800</v>
          </cell>
          <cell r="G5084">
            <v>225000</v>
          </cell>
          <cell r="H5084">
            <v>0</v>
          </cell>
          <cell r="I5084">
            <v>0</v>
          </cell>
          <cell r="J5084">
            <v>2045000</v>
          </cell>
        </row>
        <row r="5085">
          <cell r="A5085" t="str">
            <v>P77016</v>
          </cell>
          <cell r="B5085" t="str">
            <v>TUKIDJO</v>
          </cell>
          <cell r="C5085" t="str">
            <v>16000</v>
          </cell>
          <cell r="D5085">
            <v>1592000</v>
          </cell>
          <cell r="E5085">
            <v>159200</v>
          </cell>
          <cell r="F5085">
            <v>79600</v>
          </cell>
          <cell r="G5085">
            <v>225000</v>
          </cell>
          <cell r="H5085">
            <v>0</v>
          </cell>
          <cell r="I5085">
            <v>0</v>
          </cell>
          <cell r="J5085">
            <v>2045000</v>
          </cell>
        </row>
        <row r="5086">
          <cell r="A5086" t="str">
            <v>P77236</v>
          </cell>
          <cell r="B5086" t="str">
            <v>TITIEN SUNARSIH</v>
          </cell>
          <cell r="C5086" t="str">
            <v>16000</v>
          </cell>
          <cell r="D5086">
            <v>1689000</v>
          </cell>
          <cell r="E5086">
            <v>168900</v>
          </cell>
          <cell r="F5086">
            <v>84450</v>
          </cell>
          <cell r="G5086">
            <v>225000</v>
          </cell>
          <cell r="H5086">
            <v>0</v>
          </cell>
          <cell r="I5086">
            <v>0</v>
          </cell>
          <cell r="J5086">
            <v>2281000</v>
          </cell>
        </row>
        <row r="5087">
          <cell r="A5087" t="str">
            <v>P77279</v>
          </cell>
          <cell r="B5087" t="str">
            <v>IWAN SUJAYADI</v>
          </cell>
          <cell r="C5087" t="str">
            <v>16000</v>
          </cell>
          <cell r="D5087">
            <v>1806000</v>
          </cell>
          <cell r="E5087">
            <v>180600</v>
          </cell>
          <cell r="F5087">
            <v>0</v>
          </cell>
          <cell r="G5087">
            <v>150000</v>
          </cell>
          <cell r="H5087">
            <v>0</v>
          </cell>
          <cell r="I5087">
            <v>0</v>
          </cell>
          <cell r="J5087">
            <v>2360000</v>
          </cell>
        </row>
        <row r="5088">
          <cell r="A5088" t="str">
            <v>P77345</v>
          </cell>
          <cell r="B5088" t="str">
            <v>NETTY DIANA, S.SOS</v>
          </cell>
          <cell r="C5088" t="str">
            <v>16000</v>
          </cell>
          <cell r="D5088">
            <v>1744000</v>
          </cell>
          <cell r="E5088">
            <v>0</v>
          </cell>
          <cell r="F5088">
            <v>0</v>
          </cell>
          <cell r="G5088">
            <v>75000</v>
          </cell>
          <cell r="H5088">
            <v>0</v>
          </cell>
          <cell r="I5088">
            <v>0</v>
          </cell>
          <cell r="J5088">
            <v>2360000</v>
          </cell>
        </row>
        <row r="5089">
          <cell r="A5089" t="str">
            <v>P78588</v>
          </cell>
          <cell r="B5089" t="str">
            <v>RADEN MUHARDIMAN</v>
          </cell>
          <cell r="C5089" t="str">
            <v>16000</v>
          </cell>
          <cell r="D5089">
            <v>1869000</v>
          </cell>
          <cell r="E5089">
            <v>186900</v>
          </cell>
          <cell r="F5089">
            <v>186900</v>
          </cell>
          <cell r="G5089">
            <v>300000</v>
          </cell>
          <cell r="H5089">
            <v>1500000</v>
          </cell>
          <cell r="I5089">
            <v>0</v>
          </cell>
          <cell r="J5089">
            <v>3289000</v>
          </cell>
        </row>
        <row r="5090">
          <cell r="A5090" t="str">
            <v>P78613</v>
          </cell>
          <cell r="B5090" t="str">
            <v>SUPRAYITNO</v>
          </cell>
          <cell r="C5090" t="str">
            <v>16000</v>
          </cell>
          <cell r="D5090">
            <v>1583000</v>
          </cell>
          <cell r="E5090">
            <v>158300</v>
          </cell>
          <cell r="F5090">
            <v>158300</v>
          </cell>
          <cell r="G5090">
            <v>300000</v>
          </cell>
          <cell r="H5090">
            <v>0</v>
          </cell>
          <cell r="I5090">
            <v>0</v>
          </cell>
          <cell r="J5090">
            <v>2124000</v>
          </cell>
        </row>
        <row r="5091">
          <cell r="A5091" t="str">
            <v>P78638</v>
          </cell>
          <cell r="B5091" t="str">
            <v>ADI ARIJANTOKO, SE</v>
          </cell>
          <cell r="C5091" t="str">
            <v>16000</v>
          </cell>
          <cell r="D5091">
            <v>1994000</v>
          </cell>
          <cell r="E5091">
            <v>199400</v>
          </cell>
          <cell r="F5091">
            <v>199400</v>
          </cell>
          <cell r="G5091">
            <v>300000</v>
          </cell>
          <cell r="H5091">
            <v>1500000</v>
          </cell>
          <cell r="I5091">
            <v>0</v>
          </cell>
          <cell r="J5091">
            <v>3289000</v>
          </cell>
        </row>
        <row r="5092">
          <cell r="A5092" t="str">
            <v>P79472</v>
          </cell>
          <cell r="B5092" t="str">
            <v>IDA NIORITA, SE.MM.</v>
          </cell>
          <cell r="C5092" t="str">
            <v>16000</v>
          </cell>
          <cell r="D5092">
            <v>1927000</v>
          </cell>
          <cell r="E5092">
            <v>192700</v>
          </cell>
          <cell r="F5092">
            <v>192700</v>
          </cell>
          <cell r="G5092">
            <v>300000</v>
          </cell>
          <cell r="H5092">
            <v>1500000</v>
          </cell>
          <cell r="I5092">
            <v>0</v>
          </cell>
          <cell r="J5092">
            <v>3289000</v>
          </cell>
        </row>
        <row r="5093">
          <cell r="A5093" t="str">
            <v>P79476</v>
          </cell>
          <cell r="B5093" t="str">
            <v>BERTHA MARPAUNG</v>
          </cell>
          <cell r="C5093" t="str">
            <v>16000</v>
          </cell>
          <cell r="D5093">
            <v>1806000</v>
          </cell>
          <cell r="E5093">
            <v>180600</v>
          </cell>
          <cell r="F5093">
            <v>180600</v>
          </cell>
          <cell r="G5093">
            <v>300000</v>
          </cell>
          <cell r="H5093">
            <v>1500000</v>
          </cell>
          <cell r="I5093">
            <v>0</v>
          </cell>
          <cell r="J5093">
            <v>3289000</v>
          </cell>
        </row>
        <row r="5094">
          <cell r="A5094" t="str">
            <v>P79871</v>
          </cell>
          <cell r="B5094" t="str">
            <v>BAMBANG ISMANTO</v>
          </cell>
          <cell r="C5094" t="str">
            <v>16000</v>
          </cell>
          <cell r="D5094">
            <v>1744000</v>
          </cell>
          <cell r="E5094">
            <v>174400</v>
          </cell>
          <cell r="F5094">
            <v>174400</v>
          </cell>
          <cell r="G5094">
            <v>300000</v>
          </cell>
          <cell r="H5094">
            <v>1500000</v>
          </cell>
          <cell r="I5094">
            <v>0</v>
          </cell>
          <cell r="J5094">
            <v>3289000</v>
          </cell>
        </row>
        <row r="5095">
          <cell r="A5095" t="str">
            <v>P80116</v>
          </cell>
          <cell r="B5095" t="str">
            <v>HERU SUSANTO, SE</v>
          </cell>
          <cell r="C5095" t="str">
            <v>16000</v>
          </cell>
          <cell r="D5095">
            <v>1744000</v>
          </cell>
          <cell r="E5095">
            <v>174400</v>
          </cell>
          <cell r="F5095">
            <v>174400</v>
          </cell>
          <cell r="G5095">
            <v>300000</v>
          </cell>
          <cell r="H5095">
            <v>1500000</v>
          </cell>
          <cell r="I5095">
            <v>0</v>
          </cell>
          <cell r="J5095">
            <v>3289000</v>
          </cell>
        </row>
        <row r="5096">
          <cell r="A5096" t="str">
            <v>P80152</v>
          </cell>
          <cell r="B5096" t="str">
            <v>SAMSURI,SE</v>
          </cell>
          <cell r="C5096" t="str">
            <v>16000</v>
          </cell>
          <cell r="D5096">
            <v>1744000</v>
          </cell>
          <cell r="E5096">
            <v>174400</v>
          </cell>
          <cell r="F5096">
            <v>174400</v>
          </cell>
          <cell r="G5096">
            <v>300000</v>
          </cell>
          <cell r="H5096">
            <v>1500000</v>
          </cell>
          <cell r="I5096">
            <v>0</v>
          </cell>
          <cell r="J5096">
            <v>3289000</v>
          </cell>
        </row>
        <row r="5097">
          <cell r="A5097" t="str">
            <v>P80179</v>
          </cell>
          <cell r="B5097" t="str">
            <v>UDI BASUKI</v>
          </cell>
          <cell r="C5097" t="str">
            <v>16000</v>
          </cell>
          <cell r="D5097">
            <v>1744000</v>
          </cell>
          <cell r="E5097">
            <v>174400</v>
          </cell>
          <cell r="F5097">
            <v>174400</v>
          </cell>
          <cell r="G5097">
            <v>300000</v>
          </cell>
          <cell r="H5097">
            <v>0</v>
          </cell>
          <cell r="I5097">
            <v>0</v>
          </cell>
          <cell r="J5097">
            <v>2364000</v>
          </cell>
        </row>
        <row r="5098">
          <cell r="A5098" t="str">
            <v>P80230</v>
          </cell>
          <cell r="B5098" t="str">
            <v>BAYUSRI ANDRIANI, Ir</v>
          </cell>
          <cell r="C5098" t="str">
            <v>16000</v>
          </cell>
          <cell r="D5098">
            <v>1799000</v>
          </cell>
          <cell r="E5098">
            <v>179900</v>
          </cell>
          <cell r="F5098">
            <v>179900</v>
          </cell>
          <cell r="G5098">
            <v>300000</v>
          </cell>
          <cell r="H5098">
            <v>1500000</v>
          </cell>
          <cell r="I5098">
            <v>0</v>
          </cell>
          <cell r="J5098">
            <v>3289000</v>
          </cell>
        </row>
        <row r="5099">
          <cell r="A5099" t="str">
            <v>P80275</v>
          </cell>
          <cell r="B5099" t="str">
            <v>GEDE SUHARDANTARA, S.E., AK.</v>
          </cell>
          <cell r="C5099" t="str">
            <v>16000</v>
          </cell>
          <cell r="D5099">
            <v>1923000</v>
          </cell>
          <cell r="E5099">
            <v>192300</v>
          </cell>
          <cell r="F5099">
            <v>96150</v>
          </cell>
          <cell r="G5099">
            <v>225000</v>
          </cell>
          <cell r="H5099">
            <v>2100000</v>
          </cell>
          <cell r="I5099">
            <v>0</v>
          </cell>
          <cell r="J5099">
            <v>4505000</v>
          </cell>
        </row>
        <row r="5100">
          <cell r="A5100" t="str">
            <v>P81037</v>
          </cell>
          <cell r="B5100" t="str">
            <v>SUHARNO, S.KOM</v>
          </cell>
          <cell r="C5100" t="str">
            <v>16000</v>
          </cell>
          <cell r="D5100">
            <v>1625000</v>
          </cell>
          <cell r="E5100">
            <v>162500</v>
          </cell>
          <cell r="F5100">
            <v>81250</v>
          </cell>
          <cell r="G5100">
            <v>225000</v>
          </cell>
          <cell r="H5100">
            <v>1500000</v>
          </cell>
          <cell r="I5100">
            <v>0</v>
          </cell>
          <cell r="J5100">
            <v>3289000</v>
          </cell>
        </row>
        <row r="5101">
          <cell r="A5101" t="str">
            <v>P81093</v>
          </cell>
          <cell r="B5101" t="str">
            <v>MUHAMMAD  ARIPIN, SE</v>
          </cell>
          <cell r="C5101" t="str">
            <v>16000</v>
          </cell>
          <cell r="D5101">
            <v>1523000</v>
          </cell>
          <cell r="E5101">
            <v>152300</v>
          </cell>
          <cell r="F5101">
            <v>152300</v>
          </cell>
          <cell r="G5101">
            <v>300000</v>
          </cell>
          <cell r="H5101">
            <v>0</v>
          </cell>
          <cell r="I5101">
            <v>330000</v>
          </cell>
          <cell r="J5101">
            <v>2281000</v>
          </cell>
        </row>
        <row r="5102">
          <cell r="A5102" t="str">
            <v>P82032</v>
          </cell>
          <cell r="B5102" t="str">
            <v>ISWORO</v>
          </cell>
          <cell r="C5102" t="str">
            <v>16000</v>
          </cell>
          <cell r="D5102">
            <v>1164000</v>
          </cell>
          <cell r="E5102">
            <v>116400</v>
          </cell>
          <cell r="F5102">
            <v>0</v>
          </cell>
          <cell r="G5102">
            <v>150000</v>
          </cell>
          <cell r="H5102">
            <v>0</v>
          </cell>
          <cell r="I5102">
            <v>0</v>
          </cell>
          <cell r="J5102">
            <v>2045000</v>
          </cell>
        </row>
        <row r="5103">
          <cell r="A5103" t="str">
            <v>P82591</v>
          </cell>
          <cell r="B5103" t="str">
            <v>NUNUNG LAILA NOVITA</v>
          </cell>
          <cell r="C5103" t="str">
            <v>16000</v>
          </cell>
          <cell r="D5103">
            <v>1052000</v>
          </cell>
          <cell r="E5103">
            <v>105200</v>
          </cell>
          <cell r="F5103">
            <v>52600</v>
          </cell>
          <cell r="G5103">
            <v>225000</v>
          </cell>
          <cell r="H5103">
            <v>0</v>
          </cell>
          <cell r="I5103">
            <v>495000</v>
          </cell>
          <cell r="J5103">
            <v>1967000</v>
          </cell>
        </row>
        <row r="5104">
          <cell r="A5104" t="str">
            <v>P82605</v>
          </cell>
          <cell r="B5104" t="str">
            <v>SUWANDI</v>
          </cell>
          <cell r="C5104" t="str">
            <v>16000</v>
          </cell>
          <cell r="D5104">
            <v>1052000</v>
          </cell>
          <cell r="E5104">
            <v>0</v>
          </cell>
          <cell r="F5104">
            <v>0</v>
          </cell>
          <cell r="G5104">
            <v>75000</v>
          </cell>
          <cell r="H5104">
            <v>0</v>
          </cell>
          <cell r="I5104">
            <v>0</v>
          </cell>
          <cell r="J5104">
            <v>1788000</v>
          </cell>
        </row>
        <row r="5105">
          <cell r="A5105" t="str">
            <v>Q00870</v>
          </cell>
          <cell r="B5105" t="str">
            <v>NASTASIA TICHA N</v>
          </cell>
          <cell r="C5105" t="str">
            <v>16000</v>
          </cell>
          <cell r="D5105">
            <v>935000</v>
          </cell>
          <cell r="E5105">
            <v>0</v>
          </cell>
          <cell r="F5105">
            <v>0</v>
          </cell>
          <cell r="G5105">
            <v>75000</v>
          </cell>
          <cell r="H5105">
            <v>0</v>
          </cell>
          <cell r="I5105">
            <v>0</v>
          </cell>
          <cell r="J5105">
            <v>1240000</v>
          </cell>
        </row>
        <row r="5106">
          <cell r="A5106" t="str">
            <v>Q00872</v>
          </cell>
          <cell r="B5106" t="str">
            <v>LAILATUL KHOLIFAH</v>
          </cell>
          <cell r="C5106" t="str">
            <v>16000</v>
          </cell>
          <cell r="D5106">
            <v>935000</v>
          </cell>
          <cell r="E5106">
            <v>0</v>
          </cell>
          <cell r="F5106">
            <v>0</v>
          </cell>
          <cell r="G5106">
            <v>75000</v>
          </cell>
          <cell r="H5106">
            <v>0</v>
          </cell>
          <cell r="I5106">
            <v>0</v>
          </cell>
          <cell r="J5106">
            <v>1240000</v>
          </cell>
        </row>
        <row r="5107">
          <cell r="A5107" t="str">
            <v>Q00873</v>
          </cell>
          <cell r="B5107" t="str">
            <v>TUMPAL MESARIL</v>
          </cell>
          <cell r="C5107" t="str">
            <v>16000</v>
          </cell>
          <cell r="D5107">
            <v>935000</v>
          </cell>
          <cell r="E5107">
            <v>0</v>
          </cell>
          <cell r="F5107">
            <v>0</v>
          </cell>
          <cell r="G5107">
            <v>75000</v>
          </cell>
          <cell r="H5107">
            <v>0</v>
          </cell>
          <cell r="I5107">
            <v>0</v>
          </cell>
          <cell r="J5107">
            <v>1240000</v>
          </cell>
        </row>
        <row r="5108">
          <cell r="A5108" t="str">
            <v>P46635</v>
          </cell>
          <cell r="B5108" t="str">
            <v>DJUBAEDI, DRS.</v>
          </cell>
          <cell r="C5108" t="str">
            <v>16005</v>
          </cell>
          <cell r="D5108">
            <v>2527000</v>
          </cell>
          <cell r="E5108">
            <v>252700</v>
          </cell>
          <cell r="F5108">
            <v>252700</v>
          </cell>
          <cell r="G5108">
            <v>300000</v>
          </cell>
          <cell r="H5108">
            <v>2100000</v>
          </cell>
          <cell r="I5108">
            <v>0</v>
          </cell>
          <cell r="J5108">
            <v>4505000</v>
          </cell>
        </row>
        <row r="5109">
          <cell r="A5109" t="str">
            <v>P50795</v>
          </cell>
          <cell r="B5109" t="str">
            <v>ABDULLAH ROCHIMI, MM, DRS</v>
          </cell>
          <cell r="C5109" t="str">
            <v>16005</v>
          </cell>
          <cell r="D5109">
            <v>2202000</v>
          </cell>
          <cell r="E5109">
            <v>220200</v>
          </cell>
          <cell r="F5109">
            <v>220200</v>
          </cell>
          <cell r="G5109">
            <v>300000</v>
          </cell>
          <cell r="H5109">
            <v>2100000</v>
          </cell>
          <cell r="I5109">
            <v>0</v>
          </cell>
          <cell r="J5109">
            <v>4505000</v>
          </cell>
        </row>
        <row r="5110">
          <cell r="A5110" t="str">
            <v>P52147</v>
          </cell>
          <cell r="B5110" t="str">
            <v>GUNADI, SH.MM.</v>
          </cell>
          <cell r="C5110" t="str">
            <v>16005</v>
          </cell>
          <cell r="D5110">
            <v>2522000</v>
          </cell>
          <cell r="E5110">
            <v>0</v>
          </cell>
          <cell r="F5110">
            <v>252200</v>
          </cell>
          <cell r="G5110">
            <v>225000</v>
          </cell>
          <cell r="H5110">
            <v>2700000</v>
          </cell>
          <cell r="I5110">
            <v>0</v>
          </cell>
          <cell r="J5110">
            <v>5077000</v>
          </cell>
        </row>
        <row r="5111">
          <cell r="A5111" t="str">
            <v>P80242</v>
          </cell>
          <cell r="B5111" t="str">
            <v>TINGGI PARDOMUAN, SE.AK.</v>
          </cell>
          <cell r="C5111" t="str">
            <v>16005</v>
          </cell>
          <cell r="D5111">
            <v>1923000</v>
          </cell>
          <cell r="E5111">
            <v>192300</v>
          </cell>
          <cell r="F5111">
            <v>192300</v>
          </cell>
          <cell r="G5111">
            <v>300000</v>
          </cell>
          <cell r="H5111">
            <v>2100000</v>
          </cell>
          <cell r="I5111">
            <v>0</v>
          </cell>
          <cell r="J5111">
            <v>4505000</v>
          </cell>
        </row>
        <row r="5112">
          <cell r="A5112" t="str">
            <v>P80466</v>
          </cell>
          <cell r="B5112" t="str">
            <v>R. BAMBANG SETIADI, SE.</v>
          </cell>
          <cell r="C5112" t="str">
            <v>16005</v>
          </cell>
          <cell r="D5112">
            <v>1799000</v>
          </cell>
          <cell r="E5112">
            <v>179900</v>
          </cell>
          <cell r="F5112">
            <v>179900</v>
          </cell>
          <cell r="G5112">
            <v>300000</v>
          </cell>
          <cell r="H5112">
            <v>1500000</v>
          </cell>
          <cell r="I5112">
            <v>0</v>
          </cell>
          <cell r="J5112">
            <v>3289000</v>
          </cell>
        </row>
        <row r="5113">
          <cell r="A5113" t="str">
            <v>P81167</v>
          </cell>
          <cell r="B5113" t="str">
            <v>MUHAMMAD HALIS, SE.</v>
          </cell>
          <cell r="C5113" t="str">
            <v>16005</v>
          </cell>
          <cell r="D5113">
            <v>1738000</v>
          </cell>
          <cell r="E5113">
            <v>173800</v>
          </cell>
          <cell r="F5113">
            <v>173800</v>
          </cell>
          <cell r="G5113">
            <v>300000</v>
          </cell>
          <cell r="H5113">
            <v>1500000</v>
          </cell>
          <cell r="I5113">
            <v>0</v>
          </cell>
          <cell r="J5113">
            <v>3289000</v>
          </cell>
        </row>
        <row r="5114">
          <cell r="A5114" t="str">
            <v>P81173</v>
          </cell>
          <cell r="B5114" t="str">
            <v>JERMIA TANGA, SE.</v>
          </cell>
          <cell r="C5114" t="str">
            <v>16005</v>
          </cell>
          <cell r="D5114">
            <v>1738000</v>
          </cell>
          <cell r="E5114">
            <v>173800</v>
          </cell>
          <cell r="F5114">
            <v>86900</v>
          </cell>
          <cell r="G5114">
            <v>225000</v>
          </cell>
          <cell r="H5114">
            <v>1500000</v>
          </cell>
          <cell r="I5114">
            <v>0</v>
          </cell>
          <cell r="J5114">
            <v>3289000</v>
          </cell>
        </row>
        <row r="5115">
          <cell r="A5115" t="str">
            <v>P80296</v>
          </cell>
          <cell r="B5115" t="str">
            <v>I WAYAN MULIARTA, S.E.</v>
          </cell>
          <cell r="C5115" t="str">
            <v>16006</v>
          </cell>
          <cell r="D5115">
            <v>1923000</v>
          </cell>
          <cell r="E5115">
            <v>192300</v>
          </cell>
          <cell r="F5115">
            <v>192300</v>
          </cell>
          <cell r="G5115">
            <v>300000</v>
          </cell>
          <cell r="H5115">
            <v>2100000</v>
          </cell>
          <cell r="I5115">
            <v>0</v>
          </cell>
          <cell r="J5115">
            <v>4064000</v>
          </cell>
        </row>
        <row r="5116">
          <cell r="A5116" t="str">
            <v>P80477</v>
          </cell>
          <cell r="B5116" t="str">
            <v>YOHANIS WULANG, S.SOS.</v>
          </cell>
          <cell r="C5116" t="str">
            <v>16006</v>
          </cell>
          <cell r="D5116">
            <v>1799000</v>
          </cell>
          <cell r="E5116">
            <v>179900</v>
          </cell>
          <cell r="F5116">
            <v>179900</v>
          </cell>
          <cell r="G5116">
            <v>300000</v>
          </cell>
          <cell r="H5116">
            <v>1500000</v>
          </cell>
          <cell r="I5116">
            <v>0</v>
          </cell>
          <cell r="J5116">
            <v>2967000</v>
          </cell>
        </row>
        <row r="5117">
          <cell r="A5117" t="str">
            <v>P54445</v>
          </cell>
          <cell r="B5117" t="str">
            <v>AUD MAS'UD, DRS</v>
          </cell>
          <cell r="C5117" t="str">
            <v>16010</v>
          </cell>
          <cell r="D5117">
            <v>2442000</v>
          </cell>
          <cell r="E5117">
            <v>244200</v>
          </cell>
          <cell r="F5117">
            <v>244200</v>
          </cell>
          <cell r="G5117">
            <v>300000</v>
          </cell>
          <cell r="H5117">
            <v>2100000</v>
          </cell>
          <cell r="I5117">
            <v>0</v>
          </cell>
          <cell r="J5117">
            <v>3741000</v>
          </cell>
        </row>
        <row r="5118">
          <cell r="A5118" t="str">
            <v>P76547</v>
          </cell>
          <cell r="B5118" t="str">
            <v>SARJONO, SE</v>
          </cell>
          <cell r="C5118" t="str">
            <v>16010</v>
          </cell>
          <cell r="D5118">
            <v>1419000</v>
          </cell>
          <cell r="E5118">
            <v>141900</v>
          </cell>
          <cell r="F5118">
            <v>141900</v>
          </cell>
          <cell r="G5118">
            <v>300000</v>
          </cell>
          <cell r="H5118">
            <v>0</v>
          </cell>
          <cell r="I5118">
            <v>605000</v>
          </cell>
          <cell r="J5118">
            <v>2800000</v>
          </cell>
        </row>
        <row r="5119">
          <cell r="A5119" t="str">
            <v>P79139</v>
          </cell>
          <cell r="B5119" t="str">
            <v>RAKHMAT SANTOSA</v>
          </cell>
          <cell r="C5119" t="str">
            <v>16010</v>
          </cell>
          <cell r="D5119">
            <v>1744000</v>
          </cell>
          <cell r="E5119">
            <v>174400</v>
          </cell>
          <cell r="F5119">
            <v>87200</v>
          </cell>
          <cell r="G5119">
            <v>225000</v>
          </cell>
          <cell r="H5119">
            <v>0</v>
          </cell>
          <cell r="I5119">
            <v>825000</v>
          </cell>
          <cell r="J5119">
            <v>2243000</v>
          </cell>
        </row>
        <row r="5120">
          <cell r="A5120" t="str">
            <v>P79523</v>
          </cell>
          <cell r="B5120" t="str">
            <v>HARYADI, S.SOS.</v>
          </cell>
          <cell r="C5120" t="str">
            <v>16010</v>
          </cell>
          <cell r="D5120">
            <v>1686000</v>
          </cell>
          <cell r="E5120">
            <v>168600</v>
          </cell>
          <cell r="F5120">
            <v>168600</v>
          </cell>
          <cell r="G5120">
            <v>300000</v>
          </cell>
          <cell r="H5120">
            <v>0</v>
          </cell>
          <cell r="I5120">
            <v>605000</v>
          </cell>
          <cell r="J5120">
            <v>2243000</v>
          </cell>
        </row>
        <row r="5121">
          <cell r="A5121" t="str">
            <v>P81089</v>
          </cell>
          <cell r="B5121" t="str">
            <v>EDY SUPRIYANTO, SPD</v>
          </cell>
          <cell r="C5121" t="str">
            <v>16010</v>
          </cell>
          <cell r="D5121">
            <v>1523000</v>
          </cell>
          <cell r="E5121">
            <v>152300</v>
          </cell>
          <cell r="F5121">
            <v>0</v>
          </cell>
          <cell r="G5121">
            <v>150000</v>
          </cell>
          <cell r="H5121">
            <v>0</v>
          </cell>
          <cell r="I5121">
            <v>319000</v>
          </cell>
          <cell r="J5121">
            <v>2172000</v>
          </cell>
        </row>
        <row r="5122">
          <cell r="A5122" t="str">
            <v>P81334</v>
          </cell>
          <cell r="B5122" t="str">
            <v>JAJAT SUDRAJAT</v>
          </cell>
          <cell r="C5122" t="str">
            <v>16010</v>
          </cell>
          <cell r="D5122">
            <v>1207000</v>
          </cell>
          <cell r="E5122">
            <v>120700</v>
          </cell>
          <cell r="F5122">
            <v>120700</v>
          </cell>
          <cell r="G5122">
            <v>300000</v>
          </cell>
          <cell r="H5122">
            <v>0</v>
          </cell>
          <cell r="I5122">
            <v>0</v>
          </cell>
          <cell r="J5122">
            <v>1888000</v>
          </cell>
        </row>
        <row r="5123">
          <cell r="A5123" t="str">
            <v>P81593</v>
          </cell>
          <cell r="B5123" t="str">
            <v>MARIYADI</v>
          </cell>
          <cell r="C5123" t="str">
            <v>16010</v>
          </cell>
          <cell r="D5123">
            <v>1246000</v>
          </cell>
          <cell r="E5123">
            <v>124600</v>
          </cell>
          <cell r="F5123">
            <v>124600</v>
          </cell>
          <cell r="G5123">
            <v>300000</v>
          </cell>
          <cell r="H5123">
            <v>0</v>
          </cell>
          <cell r="I5123">
            <v>495000</v>
          </cell>
          <cell r="J5123">
            <v>1701000</v>
          </cell>
        </row>
        <row r="5124">
          <cell r="A5124" t="str">
            <v>P82300</v>
          </cell>
          <cell r="B5124" t="str">
            <v>YUN OLIANDRI, SE.</v>
          </cell>
          <cell r="C5124" t="str">
            <v>16010</v>
          </cell>
          <cell r="D5124">
            <v>1377000</v>
          </cell>
          <cell r="E5124">
            <v>137700</v>
          </cell>
          <cell r="F5124">
            <v>68850</v>
          </cell>
          <cell r="G5124">
            <v>225000</v>
          </cell>
          <cell r="H5124">
            <v>0</v>
          </cell>
          <cell r="I5124">
            <v>825000</v>
          </cell>
          <cell r="J5124">
            <v>2101000</v>
          </cell>
        </row>
        <row r="5125">
          <cell r="A5125" t="str">
            <v>P82316</v>
          </cell>
          <cell r="B5125" t="str">
            <v>MUDAYATI, SE.</v>
          </cell>
          <cell r="C5125" t="str">
            <v>16010</v>
          </cell>
          <cell r="D5125">
            <v>1377000</v>
          </cell>
          <cell r="E5125">
            <v>137700</v>
          </cell>
          <cell r="F5125">
            <v>68850</v>
          </cell>
          <cell r="G5125">
            <v>225000</v>
          </cell>
          <cell r="H5125">
            <v>0</v>
          </cell>
          <cell r="I5125">
            <v>825000</v>
          </cell>
          <cell r="J5125">
            <v>2101000</v>
          </cell>
        </row>
        <row r="5126">
          <cell r="A5126" t="str">
            <v>P82495</v>
          </cell>
          <cell r="B5126" t="str">
            <v>ANTON NUGROHO</v>
          </cell>
          <cell r="C5126" t="str">
            <v>16010</v>
          </cell>
          <cell r="D5126">
            <v>1204000</v>
          </cell>
          <cell r="E5126">
            <v>114500</v>
          </cell>
          <cell r="F5126">
            <v>0</v>
          </cell>
          <cell r="G5126">
            <v>150000</v>
          </cell>
          <cell r="H5126">
            <v>0</v>
          </cell>
          <cell r="I5126">
            <v>352000</v>
          </cell>
          <cell r="J5126">
            <v>1959000</v>
          </cell>
        </row>
        <row r="5127">
          <cell r="A5127" t="str">
            <v>P83024</v>
          </cell>
          <cell r="B5127" t="str">
            <v>RACHMAH AMINI</v>
          </cell>
          <cell r="C5127" t="str">
            <v>16010</v>
          </cell>
          <cell r="D5127">
            <v>1145000</v>
          </cell>
          <cell r="E5127">
            <v>0</v>
          </cell>
          <cell r="F5127">
            <v>0</v>
          </cell>
          <cell r="G5127">
            <v>75000</v>
          </cell>
          <cell r="H5127">
            <v>0</v>
          </cell>
          <cell r="I5127">
            <v>825000</v>
          </cell>
          <cell r="J5127">
            <v>1959000</v>
          </cell>
        </row>
        <row r="5128">
          <cell r="A5128" t="str">
            <v>P83046</v>
          </cell>
          <cell r="B5128" t="str">
            <v>INDRA BUDI SETIAWAN</v>
          </cell>
          <cell r="C5128" t="str">
            <v>16010</v>
          </cell>
          <cell r="D5128">
            <v>1145000</v>
          </cell>
          <cell r="E5128">
            <v>0</v>
          </cell>
          <cell r="F5128">
            <v>0</v>
          </cell>
          <cell r="G5128">
            <v>75000</v>
          </cell>
          <cell r="H5128">
            <v>0</v>
          </cell>
          <cell r="I5128">
            <v>825000</v>
          </cell>
          <cell r="J5128">
            <v>1959000</v>
          </cell>
        </row>
        <row r="5129">
          <cell r="A5129" t="str">
            <v>P83818</v>
          </cell>
          <cell r="B5129" t="str">
            <v>CHRISTOPELY SONDANG</v>
          </cell>
          <cell r="C5129" t="str">
            <v>16010</v>
          </cell>
          <cell r="D5129">
            <v>946400</v>
          </cell>
          <cell r="E5129">
            <v>0</v>
          </cell>
          <cell r="F5129">
            <v>0</v>
          </cell>
          <cell r="G5129">
            <v>75000</v>
          </cell>
          <cell r="H5129">
            <v>0</v>
          </cell>
          <cell r="I5129">
            <v>352000</v>
          </cell>
          <cell r="J5129">
            <v>1409600</v>
          </cell>
        </row>
        <row r="5130">
          <cell r="A5130" t="str">
            <v>P83819</v>
          </cell>
          <cell r="B5130" t="str">
            <v>DWI JULIAWATY</v>
          </cell>
          <cell r="C5130" t="str">
            <v>16010</v>
          </cell>
          <cell r="D5130">
            <v>946400</v>
          </cell>
          <cell r="E5130">
            <v>0</v>
          </cell>
          <cell r="F5130">
            <v>0</v>
          </cell>
          <cell r="G5130">
            <v>75000</v>
          </cell>
          <cell r="H5130">
            <v>0</v>
          </cell>
          <cell r="I5130">
            <v>352000</v>
          </cell>
          <cell r="J5130">
            <v>1409600</v>
          </cell>
        </row>
        <row r="5131">
          <cell r="A5131" t="str">
            <v>P83820</v>
          </cell>
          <cell r="B5131" t="str">
            <v>OCTO WIDIARTO</v>
          </cell>
          <cell r="C5131" t="str">
            <v>16010</v>
          </cell>
          <cell r="D5131">
            <v>946400</v>
          </cell>
          <cell r="E5131">
            <v>0</v>
          </cell>
          <cell r="F5131">
            <v>0</v>
          </cell>
          <cell r="G5131">
            <v>75000</v>
          </cell>
          <cell r="H5131">
            <v>0</v>
          </cell>
          <cell r="I5131">
            <v>0</v>
          </cell>
          <cell r="J5131">
            <v>1409600</v>
          </cell>
        </row>
        <row r="5132">
          <cell r="A5132" t="str">
            <v>P78880</v>
          </cell>
          <cell r="B5132" t="str">
            <v>ADUNG</v>
          </cell>
          <cell r="C5132" t="str">
            <v>16020</v>
          </cell>
          <cell r="D5132">
            <v>1477000</v>
          </cell>
          <cell r="E5132">
            <v>147700</v>
          </cell>
          <cell r="F5132">
            <v>147700</v>
          </cell>
          <cell r="G5132">
            <v>300000</v>
          </cell>
          <cell r="H5132">
            <v>0</v>
          </cell>
          <cell r="I5132">
            <v>407000</v>
          </cell>
          <cell r="J5132">
            <v>2030000</v>
          </cell>
        </row>
        <row r="5133">
          <cell r="A5133" t="str">
            <v>P79304</v>
          </cell>
          <cell r="B5133" t="str">
            <v>MUHAMMAD TAUPIQ, SE</v>
          </cell>
          <cell r="C5133" t="str">
            <v>16020</v>
          </cell>
          <cell r="D5133">
            <v>1927000</v>
          </cell>
          <cell r="E5133">
            <v>192700</v>
          </cell>
          <cell r="F5133">
            <v>192700</v>
          </cell>
          <cell r="G5133">
            <v>300000</v>
          </cell>
          <cell r="H5133">
            <v>1500000</v>
          </cell>
          <cell r="I5133">
            <v>0</v>
          </cell>
          <cell r="J5133">
            <v>3354000</v>
          </cell>
        </row>
        <row r="5134">
          <cell r="A5134" t="str">
            <v>P80617</v>
          </cell>
          <cell r="B5134" t="str">
            <v>IIS SUMEDI</v>
          </cell>
          <cell r="C5134" t="str">
            <v>16020</v>
          </cell>
          <cell r="D5134">
            <v>1425000</v>
          </cell>
          <cell r="E5134">
            <v>142500</v>
          </cell>
          <cell r="F5134">
            <v>142500</v>
          </cell>
          <cell r="G5134">
            <v>300000</v>
          </cell>
          <cell r="H5134">
            <v>0</v>
          </cell>
          <cell r="I5134">
            <v>825000</v>
          </cell>
          <cell r="J5134">
            <v>2101000</v>
          </cell>
        </row>
        <row r="5135">
          <cell r="A5135" t="str">
            <v>P80629</v>
          </cell>
          <cell r="B5135" t="str">
            <v>SUGITO</v>
          </cell>
          <cell r="C5135" t="str">
            <v>16020</v>
          </cell>
          <cell r="D5135">
            <v>1288000</v>
          </cell>
          <cell r="E5135">
            <v>128800</v>
          </cell>
          <cell r="F5135">
            <v>128800</v>
          </cell>
          <cell r="G5135">
            <v>300000</v>
          </cell>
          <cell r="H5135">
            <v>0</v>
          </cell>
          <cell r="I5135">
            <v>319000</v>
          </cell>
          <cell r="J5135">
            <v>2030000</v>
          </cell>
        </row>
        <row r="5136">
          <cell r="A5136" t="str">
            <v>P81329</v>
          </cell>
          <cell r="B5136" t="str">
            <v>IWAN SETIAWAN</v>
          </cell>
          <cell r="C5136" t="str">
            <v>16020</v>
          </cell>
          <cell r="D5136">
            <v>1207000</v>
          </cell>
          <cell r="E5136">
            <v>120700</v>
          </cell>
          <cell r="F5136">
            <v>120700</v>
          </cell>
          <cell r="G5136">
            <v>300000</v>
          </cell>
          <cell r="H5136">
            <v>0</v>
          </cell>
          <cell r="I5136">
            <v>297000</v>
          </cell>
          <cell r="J5136">
            <v>1888000</v>
          </cell>
        </row>
        <row r="5137">
          <cell r="A5137" t="str">
            <v>P81339</v>
          </cell>
          <cell r="B5137" t="str">
            <v>DANDAN HENDRAWAN</v>
          </cell>
          <cell r="C5137" t="str">
            <v>16020</v>
          </cell>
          <cell r="D5137">
            <v>1387000</v>
          </cell>
          <cell r="E5137">
            <v>0</v>
          </cell>
          <cell r="F5137">
            <v>0</v>
          </cell>
          <cell r="G5137">
            <v>75000</v>
          </cell>
          <cell r="H5137">
            <v>0</v>
          </cell>
          <cell r="I5137">
            <v>297000</v>
          </cell>
          <cell r="J5137">
            <v>1959000</v>
          </cell>
        </row>
        <row r="5138">
          <cell r="A5138" t="str">
            <v>P83796</v>
          </cell>
          <cell r="B5138" t="str">
            <v>DEDE YULIANINGSIH</v>
          </cell>
          <cell r="C5138" t="str">
            <v>16020</v>
          </cell>
          <cell r="D5138">
            <v>946400</v>
          </cell>
          <cell r="E5138">
            <v>0</v>
          </cell>
          <cell r="F5138">
            <v>0</v>
          </cell>
          <cell r="G5138">
            <v>75000</v>
          </cell>
          <cell r="H5138">
            <v>0</v>
          </cell>
          <cell r="I5138">
            <v>0</v>
          </cell>
          <cell r="J5138">
            <v>1409600</v>
          </cell>
        </row>
        <row r="5139">
          <cell r="A5139" t="str">
            <v>P83797</v>
          </cell>
          <cell r="B5139" t="str">
            <v>TEGUH SANTOSO</v>
          </cell>
          <cell r="C5139" t="str">
            <v>16020</v>
          </cell>
          <cell r="D5139">
            <v>946400</v>
          </cell>
          <cell r="E5139">
            <v>0</v>
          </cell>
          <cell r="F5139">
            <v>0</v>
          </cell>
          <cell r="G5139">
            <v>75000</v>
          </cell>
          <cell r="H5139">
            <v>0</v>
          </cell>
          <cell r="I5139">
            <v>0</v>
          </cell>
          <cell r="J5139">
            <v>1409600</v>
          </cell>
        </row>
        <row r="5140">
          <cell r="A5140" t="str">
            <v>P55343</v>
          </cell>
          <cell r="B5140" t="str">
            <v>AMAD</v>
          </cell>
          <cell r="C5140" t="str">
            <v>16030</v>
          </cell>
          <cell r="D5140">
            <v>1765000</v>
          </cell>
          <cell r="E5140">
            <v>176500</v>
          </cell>
          <cell r="F5140">
            <v>176500</v>
          </cell>
          <cell r="G5140">
            <v>300000</v>
          </cell>
          <cell r="H5140">
            <v>0</v>
          </cell>
          <cell r="I5140">
            <v>297000</v>
          </cell>
          <cell r="J5140">
            <v>1959000</v>
          </cell>
        </row>
        <row r="5141">
          <cell r="A5141" t="str">
            <v>P77357</v>
          </cell>
          <cell r="B5141" t="str">
            <v>MASMEDI</v>
          </cell>
          <cell r="C5141" t="str">
            <v>16030</v>
          </cell>
          <cell r="D5141">
            <v>1806000</v>
          </cell>
          <cell r="E5141">
            <v>180600</v>
          </cell>
          <cell r="F5141">
            <v>180600</v>
          </cell>
          <cell r="G5141">
            <v>300000</v>
          </cell>
          <cell r="H5141">
            <v>0</v>
          </cell>
          <cell r="I5141">
            <v>0</v>
          </cell>
          <cell r="J5141">
            <v>2243000</v>
          </cell>
        </row>
        <row r="5142">
          <cell r="A5142" t="str">
            <v>P79478</v>
          </cell>
          <cell r="B5142" t="str">
            <v>BIYANTORO</v>
          </cell>
          <cell r="C5142" t="str">
            <v>16030</v>
          </cell>
          <cell r="D5142">
            <v>1632000</v>
          </cell>
          <cell r="E5142">
            <v>163200</v>
          </cell>
          <cell r="F5142">
            <v>163200</v>
          </cell>
          <cell r="G5142">
            <v>300000</v>
          </cell>
          <cell r="H5142">
            <v>0</v>
          </cell>
          <cell r="I5142">
            <v>0</v>
          </cell>
          <cell r="J5142">
            <v>2172000</v>
          </cell>
        </row>
        <row r="5143">
          <cell r="A5143" t="str">
            <v>P80439</v>
          </cell>
          <cell r="B5143" t="str">
            <v>RESEDIAN, SE</v>
          </cell>
          <cell r="C5143" t="str">
            <v>16030</v>
          </cell>
          <cell r="D5143">
            <v>1632000</v>
          </cell>
          <cell r="E5143">
            <v>163200</v>
          </cell>
          <cell r="F5143">
            <v>163200</v>
          </cell>
          <cell r="G5143">
            <v>300000</v>
          </cell>
          <cell r="H5143">
            <v>0</v>
          </cell>
          <cell r="I5143">
            <v>825000</v>
          </cell>
          <cell r="J5143">
            <v>2172000</v>
          </cell>
        </row>
        <row r="5144">
          <cell r="A5144" t="str">
            <v>P83774</v>
          </cell>
          <cell r="B5144" t="str">
            <v>ABSARA DWI YANUARTO</v>
          </cell>
          <cell r="C5144" t="str">
            <v>16030</v>
          </cell>
          <cell r="D5144">
            <v>946400</v>
          </cell>
          <cell r="E5144">
            <v>0</v>
          </cell>
          <cell r="F5144">
            <v>0</v>
          </cell>
          <cell r="G5144">
            <v>75000</v>
          </cell>
          <cell r="H5144">
            <v>0</v>
          </cell>
          <cell r="I5144">
            <v>0</v>
          </cell>
          <cell r="J5144">
            <v>1409600</v>
          </cell>
        </row>
        <row r="5145">
          <cell r="A5145" t="str">
            <v>P83775</v>
          </cell>
          <cell r="B5145" t="str">
            <v>DIAH SETIA ROHMAN</v>
          </cell>
          <cell r="C5145" t="str">
            <v>16030</v>
          </cell>
          <cell r="D5145">
            <v>946400</v>
          </cell>
          <cell r="E5145">
            <v>0</v>
          </cell>
          <cell r="F5145">
            <v>0</v>
          </cell>
          <cell r="G5145">
            <v>75000</v>
          </cell>
          <cell r="H5145">
            <v>0</v>
          </cell>
          <cell r="I5145">
            <v>0</v>
          </cell>
          <cell r="J5145">
            <v>1409600</v>
          </cell>
        </row>
        <row r="5146">
          <cell r="A5146" t="str">
            <v>P83776</v>
          </cell>
          <cell r="B5146" t="str">
            <v>AGUNG DWI KUSUMA</v>
          </cell>
          <cell r="C5146" t="str">
            <v>16030</v>
          </cell>
          <cell r="D5146">
            <v>946400</v>
          </cell>
          <cell r="E5146">
            <v>0</v>
          </cell>
          <cell r="F5146">
            <v>0</v>
          </cell>
          <cell r="G5146">
            <v>75000</v>
          </cell>
          <cell r="H5146">
            <v>0</v>
          </cell>
          <cell r="I5146">
            <v>0</v>
          </cell>
          <cell r="J5146">
            <v>1409600</v>
          </cell>
        </row>
        <row r="5147">
          <cell r="A5147" t="str">
            <v>P76295</v>
          </cell>
          <cell r="B5147" t="str">
            <v>RADJAK</v>
          </cell>
          <cell r="C5147" t="str">
            <v>16040</v>
          </cell>
          <cell r="D5147">
            <v>1538000</v>
          </cell>
          <cell r="E5147">
            <v>153800</v>
          </cell>
          <cell r="F5147">
            <v>153800</v>
          </cell>
          <cell r="G5147">
            <v>300000</v>
          </cell>
          <cell r="H5147">
            <v>0</v>
          </cell>
          <cell r="I5147">
            <v>319000</v>
          </cell>
          <cell r="J5147">
            <v>1959000</v>
          </cell>
        </row>
        <row r="5148">
          <cell r="A5148" t="str">
            <v>P78720</v>
          </cell>
          <cell r="B5148" t="str">
            <v>PURMANAH</v>
          </cell>
          <cell r="C5148" t="str">
            <v>16040</v>
          </cell>
          <cell r="D5148">
            <v>1486000</v>
          </cell>
          <cell r="E5148">
            <v>148600</v>
          </cell>
          <cell r="F5148">
            <v>148600</v>
          </cell>
          <cell r="G5148">
            <v>300000</v>
          </cell>
          <cell r="H5148">
            <v>0</v>
          </cell>
          <cell r="I5148">
            <v>0</v>
          </cell>
          <cell r="J5148">
            <v>1959000</v>
          </cell>
        </row>
        <row r="5149">
          <cell r="A5149" t="str">
            <v>P78738</v>
          </cell>
          <cell r="B5149" t="str">
            <v>ENDANG BUDI KARTASA</v>
          </cell>
          <cell r="C5149" t="str">
            <v>16040</v>
          </cell>
          <cell r="D5149">
            <v>1477000</v>
          </cell>
          <cell r="E5149">
            <v>147700</v>
          </cell>
          <cell r="F5149">
            <v>147700</v>
          </cell>
          <cell r="G5149">
            <v>300000</v>
          </cell>
          <cell r="H5149">
            <v>0</v>
          </cell>
          <cell r="I5149">
            <v>825000</v>
          </cell>
          <cell r="J5149">
            <v>2030000</v>
          </cell>
        </row>
        <row r="5150">
          <cell r="A5150" t="str">
            <v>P79537</v>
          </cell>
          <cell r="B5150" t="str">
            <v>SUYONO</v>
          </cell>
          <cell r="C5150" t="str">
            <v>16040</v>
          </cell>
          <cell r="D5150">
            <v>1686000</v>
          </cell>
          <cell r="E5150">
            <v>168600</v>
          </cell>
          <cell r="F5150">
            <v>168600</v>
          </cell>
          <cell r="G5150">
            <v>300000</v>
          </cell>
          <cell r="H5150">
            <v>1500000</v>
          </cell>
          <cell r="I5150">
            <v>0</v>
          </cell>
          <cell r="J5150">
            <v>3225000</v>
          </cell>
        </row>
        <row r="5151">
          <cell r="A5151" t="str">
            <v>P81353</v>
          </cell>
          <cell r="B5151" t="str">
            <v>EMAN FACHRUROZI</v>
          </cell>
          <cell r="C5151" t="str">
            <v>16040</v>
          </cell>
          <cell r="D5151">
            <v>1207000</v>
          </cell>
          <cell r="E5151">
            <v>120700</v>
          </cell>
          <cell r="F5151">
            <v>120700</v>
          </cell>
          <cell r="G5151">
            <v>300000</v>
          </cell>
          <cell r="H5151">
            <v>0</v>
          </cell>
          <cell r="I5151">
            <v>297000</v>
          </cell>
          <cell r="J5151">
            <v>1888000</v>
          </cell>
        </row>
        <row r="5152">
          <cell r="A5152" t="str">
            <v>P83014</v>
          </cell>
          <cell r="B5152" t="str">
            <v>M. ANGGA SUKMA WILLI PUTRA</v>
          </cell>
          <cell r="C5152" t="str">
            <v>16040</v>
          </cell>
          <cell r="D5152">
            <v>1145000</v>
          </cell>
          <cell r="E5152">
            <v>0</v>
          </cell>
          <cell r="F5152">
            <v>0</v>
          </cell>
          <cell r="G5152">
            <v>75000</v>
          </cell>
          <cell r="H5152">
            <v>0</v>
          </cell>
          <cell r="I5152">
            <v>825000</v>
          </cell>
          <cell r="J5152">
            <v>1868000</v>
          </cell>
        </row>
        <row r="5153">
          <cell r="A5153" t="str">
            <v>P83815</v>
          </cell>
          <cell r="B5153" t="str">
            <v>RIO ISTANTO</v>
          </cell>
          <cell r="C5153" t="str">
            <v>16040</v>
          </cell>
          <cell r="D5153">
            <v>946400</v>
          </cell>
          <cell r="E5153">
            <v>0</v>
          </cell>
          <cell r="F5153">
            <v>0</v>
          </cell>
          <cell r="G5153">
            <v>75000</v>
          </cell>
          <cell r="H5153">
            <v>0</v>
          </cell>
          <cell r="I5153">
            <v>0</v>
          </cell>
          <cell r="J5153">
            <v>1409600</v>
          </cell>
        </row>
        <row r="5154">
          <cell r="A5154" t="str">
            <v>P83816</v>
          </cell>
          <cell r="B5154" t="str">
            <v>NUR HASANAH</v>
          </cell>
          <cell r="C5154" t="str">
            <v>16040</v>
          </cell>
          <cell r="D5154">
            <v>946400</v>
          </cell>
          <cell r="E5154">
            <v>0</v>
          </cell>
          <cell r="F5154">
            <v>0</v>
          </cell>
          <cell r="G5154">
            <v>75000</v>
          </cell>
          <cell r="H5154">
            <v>0</v>
          </cell>
          <cell r="I5154">
            <v>0</v>
          </cell>
          <cell r="J5154">
            <v>1409600</v>
          </cell>
        </row>
        <row r="5155">
          <cell r="A5155" t="str">
            <v>P83817</v>
          </cell>
          <cell r="B5155" t="str">
            <v>GANANG WIDODO EKO W</v>
          </cell>
          <cell r="C5155" t="str">
            <v>16040</v>
          </cell>
          <cell r="D5155">
            <v>946400</v>
          </cell>
          <cell r="E5155">
            <v>0</v>
          </cell>
          <cell r="F5155">
            <v>0</v>
          </cell>
          <cell r="G5155">
            <v>75000</v>
          </cell>
          <cell r="H5155">
            <v>0</v>
          </cell>
          <cell r="I5155">
            <v>0</v>
          </cell>
          <cell r="J5155">
            <v>1409600</v>
          </cell>
        </row>
        <row r="5156">
          <cell r="A5156" t="str">
            <v>P54446</v>
          </cell>
          <cell r="B5156" t="str">
            <v>IMAM SUBAGYO, DRS.</v>
          </cell>
          <cell r="C5156" t="str">
            <v>16050</v>
          </cell>
          <cell r="D5156">
            <v>2442000</v>
          </cell>
          <cell r="E5156">
            <v>244200</v>
          </cell>
          <cell r="F5156">
            <v>244200</v>
          </cell>
          <cell r="G5156">
            <v>300000</v>
          </cell>
          <cell r="H5156">
            <v>2100000</v>
          </cell>
          <cell r="I5156">
            <v>0</v>
          </cell>
          <cell r="J5156">
            <v>4554000</v>
          </cell>
        </row>
        <row r="5157">
          <cell r="A5157" t="str">
            <v>P66092</v>
          </cell>
          <cell r="B5157" t="str">
            <v>SARIP</v>
          </cell>
          <cell r="C5157" t="str">
            <v>16050</v>
          </cell>
          <cell r="D5157">
            <v>1692000</v>
          </cell>
          <cell r="E5157">
            <v>169200</v>
          </cell>
          <cell r="F5157">
            <v>169200</v>
          </cell>
          <cell r="G5157">
            <v>300000</v>
          </cell>
          <cell r="H5157">
            <v>0</v>
          </cell>
          <cell r="I5157">
            <v>319000</v>
          </cell>
          <cell r="J5157">
            <v>2149000</v>
          </cell>
        </row>
        <row r="5158">
          <cell r="A5158" t="str">
            <v>P77252</v>
          </cell>
          <cell r="B5158" t="str">
            <v>IWAN YUNIARTO</v>
          </cell>
          <cell r="C5158" t="str">
            <v>16050</v>
          </cell>
          <cell r="D5158">
            <v>1806000</v>
          </cell>
          <cell r="E5158">
            <v>180600</v>
          </cell>
          <cell r="F5158">
            <v>180600</v>
          </cell>
          <cell r="G5158">
            <v>300000</v>
          </cell>
          <cell r="H5158">
            <v>0</v>
          </cell>
          <cell r="I5158">
            <v>825000</v>
          </cell>
          <cell r="J5158">
            <v>2295000</v>
          </cell>
        </row>
        <row r="5159">
          <cell r="A5159" t="str">
            <v>P78878</v>
          </cell>
          <cell r="B5159" t="str">
            <v>SUGIMIN</v>
          </cell>
          <cell r="C5159" t="str">
            <v>16050</v>
          </cell>
          <cell r="D5159">
            <v>1436000</v>
          </cell>
          <cell r="E5159">
            <v>143600</v>
          </cell>
          <cell r="F5159">
            <v>143600</v>
          </cell>
          <cell r="G5159">
            <v>300000</v>
          </cell>
          <cell r="H5159">
            <v>0</v>
          </cell>
          <cell r="I5159">
            <v>0</v>
          </cell>
          <cell r="J5159">
            <v>2004000</v>
          </cell>
        </row>
        <row r="5160">
          <cell r="A5160" t="str">
            <v>P79995</v>
          </cell>
          <cell r="B5160" t="str">
            <v>ERMA SUKANTHI</v>
          </cell>
          <cell r="C5160" t="str">
            <v>16050</v>
          </cell>
          <cell r="D5160">
            <v>1744000</v>
          </cell>
          <cell r="E5160">
            <v>174400</v>
          </cell>
          <cell r="F5160">
            <v>87200</v>
          </cell>
          <cell r="G5160">
            <v>225000</v>
          </cell>
          <cell r="H5160">
            <v>0</v>
          </cell>
          <cell r="I5160">
            <v>825000</v>
          </cell>
          <cell r="J5160">
            <v>2295000</v>
          </cell>
        </row>
        <row r="5161">
          <cell r="A5161" t="str">
            <v>P80038</v>
          </cell>
          <cell r="B5161" t="str">
            <v>ARTATI, SE</v>
          </cell>
          <cell r="C5161" t="str">
            <v>16050</v>
          </cell>
          <cell r="D5161">
            <v>1990000</v>
          </cell>
          <cell r="E5161">
            <v>0</v>
          </cell>
          <cell r="F5161">
            <v>199000</v>
          </cell>
          <cell r="G5161">
            <v>225000</v>
          </cell>
          <cell r="H5161">
            <v>1500000</v>
          </cell>
          <cell r="I5161">
            <v>0</v>
          </cell>
          <cell r="J5161">
            <v>3168000</v>
          </cell>
        </row>
        <row r="5162">
          <cell r="A5162" t="str">
            <v>P81335</v>
          </cell>
          <cell r="B5162" t="str">
            <v>SITI KOES DEWI, S.KOM.</v>
          </cell>
          <cell r="C5162" t="str">
            <v>16050</v>
          </cell>
          <cell r="D5162">
            <v>1387000</v>
          </cell>
          <cell r="E5162">
            <v>138700</v>
          </cell>
          <cell r="F5162">
            <v>69350</v>
          </cell>
          <cell r="G5162">
            <v>225000</v>
          </cell>
          <cell r="H5162">
            <v>0</v>
          </cell>
          <cell r="I5162">
            <v>825000</v>
          </cell>
          <cell r="J5162">
            <v>2004000</v>
          </cell>
        </row>
        <row r="5163">
          <cell r="A5163" t="str">
            <v>P82033</v>
          </cell>
          <cell r="B5163" t="str">
            <v>YAYAN AHYANI</v>
          </cell>
          <cell r="C5163" t="str">
            <v>16050</v>
          </cell>
          <cell r="D5163">
            <v>1164000</v>
          </cell>
          <cell r="E5163">
            <v>116400</v>
          </cell>
          <cell r="F5163">
            <v>58200</v>
          </cell>
          <cell r="G5163">
            <v>225000</v>
          </cell>
          <cell r="H5163">
            <v>0</v>
          </cell>
          <cell r="I5163">
            <v>825000</v>
          </cell>
          <cell r="J5163">
            <v>2004000</v>
          </cell>
        </row>
        <row r="5164">
          <cell r="A5164" t="str">
            <v>P82600</v>
          </cell>
          <cell r="B5164" t="str">
            <v>HERU ADHI PRASETYO, S.SOS.</v>
          </cell>
          <cell r="C5164" t="str">
            <v>16050</v>
          </cell>
          <cell r="D5164">
            <v>1202000</v>
          </cell>
          <cell r="E5164">
            <v>0</v>
          </cell>
          <cell r="F5164">
            <v>0</v>
          </cell>
          <cell r="G5164">
            <v>75000</v>
          </cell>
          <cell r="H5164">
            <v>0</v>
          </cell>
          <cell r="I5164">
            <v>585000</v>
          </cell>
          <cell r="J5164">
            <v>2077000</v>
          </cell>
        </row>
        <row r="5165">
          <cell r="A5165" t="str">
            <v>P82835</v>
          </cell>
          <cell r="B5165" t="str">
            <v>HARIS SETYAWAN</v>
          </cell>
          <cell r="C5165" t="str">
            <v>16050</v>
          </cell>
          <cell r="D5165">
            <v>1052000</v>
          </cell>
          <cell r="E5165">
            <v>105200</v>
          </cell>
          <cell r="F5165">
            <v>52600</v>
          </cell>
          <cell r="G5165">
            <v>225000</v>
          </cell>
          <cell r="H5165">
            <v>0</v>
          </cell>
          <cell r="I5165">
            <v>0</v>
          </cell>
          <cell r="J5165">
            <v>1683000</v>
          </cell>
        </row>
        <row r="5166">
          <cell r="A5166" t="str">
            <v>P83003</v>
          </cell>
          <cell r="B5166" t="str">
            <v>YONGKY MOCTAR EFENDI</v>
          </cell>
          <cell r="C5166" t="str">
            <v>16050</v>
          </cell>
          <cell r="D5166">
            <v>1145000</v>
          </cell>
          <cell r="E5166">
            <v>0</v>
          </cell>
          <cell r="F5166">
            <v>0</v>
          </cell>
          <cell r="G5166">
            <v>75000</v>
          </cell>
          <cell r="H5166">
            <v>0</v>
          </cell>
          <cell r="I5166">
            <v>550000</v>
          </cell>
          <cell r="J5166">
            <v>2004000</v>
          </cell>
        </row>
        <row r="5167">
          <cell r="A5167" t="str">
            <v>P83026</v>
          </cell>
          <cell r="B5167" t="str">
            <v>WAHYU ISLAMIYATI SADELI</v>
          </cell>
          <cell r="C5167" t="str">
            <v>16050</v>
          </cell>
          <cell r="D5167">
            <v>1145000</v>
          </cell>
          <cell r="E5167">
            <v>0</v>
          </cell>
          <cell r="F5167">
            <v>0</v>
          </cell>
          <cell r="G5167">
            <v>75000</v>
          </cell>
          <cell r="H5167">
            <v>0</v>
          </cell>
          <cell r="I5167">
            <v>550000</v>
          </cell>
          <cell r="J5167">
            <v>2004000</v>
          </cell>
        </row>
        <row r="5168">
          <cell r="A5168" t="str">
            <v>P83168</v>
          </cell>
          <cell r="B5168" t="str">
            <v>FORI SETIYOWATI</v>
          </cell>
          <cell r="C5168" t="str">
            <v>16050</v>
          </cell>
          <cell r="D5168">
            <v>1145000</v>
          </cell>
          <cell r="E5168">
            <v>0</v>
          </cell>
          <cell r="F5168">
            <v>0</v>
          </cell>
          <cell r="G5168">
            <v>75000</v>
          </cell>
          <cell r="H5168">
            <v>0</v>
          </cell>
          <cell r="I5168">
            <v>374000</v>
          </cell>
          <cell r="J5168">
            <v>1746000</v>
          </cell>
        </row>
        <row r="5169">
          <cell r="A5169" t="str">
            <v>P83771</v>
          </cell>
          <cell r="B5169" t="str">
            <v>TANTO TRI WIJANANTO</v>
          </cell>
          <cell r="C5169" t="str">
            <v>16050</v>
          </cell>
          <cell r="D5169">
            <v>946400</v>
          </cell>
          <cell r="E5169">
            <v>0</v>
          </cell>
          <cell r="F5169">
            <v>0</v>
          </cell>
          <cell r="G5169">
            <v>75000</v>
          </cell>
          <cell r="H5169">
            <v>0</v>
          </cell>
          <cell r="I5169">
            <v>0</v>
          </cell>
          <cell r="J5169">
            <v>1447200</v>
          </cell>
        </row>
        <row r="5170">
          <cell r="A5170" t="str">
            <v>P83826</v>
          </cell>
          <cell r="B5170" t="str">
            <v>TEJA SUKMA GUMELAR</v>
          </cell>
          <cell r="C5170" t="str">
            <v>16050</v>
          </cell>
          <cell r="D5170">
            <v>946400</v>
          </cell>
          <cell r="E5170">
            <v>0</v>
          </cell>
          <cell r="F5170">
            <v>0</v>
          </cell>
          <cell r="G5170">
            <v>75000</v>
          </cell>
          <cell r="H5170">
            <v>0</v>
          </cell>
          <cell r="I5170">
            <v>0</v>
          </cell>
          <cell r="J5170">
            <v>1447200</v>
          </cell>
        </row>
        <row r="5171">
          <cell r="A5171" t="str">
            <v>P83828</v>
          </cell>
          <cell r="B5171" t="str">
            <v>TWINNA YULIARDY</v>
          </cell>
          <cell r="C5171" t="str">
            <v>16050</v>
          </cell>
          <cell r="D5171">
            <v>946400</v>
          </cell>
          <cell r="E5171">
            <v>0</v>
          </cell>
          <cell r="F5171">
            <v>0</v>
          </cell>
          <cell r="G5171">
            <v>75000</v>
          </cell>
          <cell r="H5171">
            <v>0</v>
          </cell>
          <cell r="I5171">
            <v>374000</v>
          </cell>
          <cell r="J5171">
            <v>1447200</v>
          </cell>
        </row>
        <row r="5172">
          <cell r="A5172" t="str">
            <v>Q00868</v>
          </cell>
          <cell r="B5172" t="str">
            <v>NOVIANTI</v>
          </cell>
          <cell r="C5172" t="str">
            <v>16050</v>
          </cell>
          <cell r="D5172">
            <v>935000</v>
          </cell>
          <cell r="E5172">
            <v>0</v>
          </cell>
          <cell r="F5172">
            <v>0</v>
          </cell>
          <cell r="G5172">
            <v>75000</v>
          </cell>
          <cell r="H5172">
            <v>0</v>
          </cell>
          <cell r="I5172">
            <v>374000</v>
          </cell>
          <cell r="J5172">
            <v>1150000</v>
          </cell>
        </row>
        <row r="5173">
          <cell r="A5173" t="str">
            <v>P78759</v>
          </cell>
          <cell r="B5173" t="str">
            <v>SARYONO</v>
          </cell>
          <cell r="C5173" t="str">
            <v>16060</v>
          </cell>
          <cell r="D5173">
            <v>1477000</v>
          </cell>
          <cell r="E5173">
            <v>147700</v>
          </cell>
          <cell r="F5173">
            <v>73850</v>
          </cell>
          <cell r="G5173">
            <v>225000</v>
          </cell>
          <cell r="H5173">
            <v>0</v>
          </cell>
          <cell r="I5173">
            <v>297000</v>
          </cell>
          <cell r="J5173">
            <v>2077000</v>
          </cell>
        </row>
        <row r="5174">
          <cell r="A5174" t="str">
            <v>P79670</v>
          </cell>
          <cell r="B5174" t="str">
            <v>MOHAMAD KASTRIYONO</v>
          </cell>
          <cell r="C5174" t="str">
            <v>16060</v>
          </cell>
          <cell r="D5174">
            <v>1526000</v>
          </cell>
          <cell r="E5174">
            <v>152600</v>
          </cell>
          <cell r="F5174">
            <v>152600</v>
          </cell>
          <cell r="G5174">
            <v>300000</v>
          </cell>
          <cell r="H5174">
            <v>0</v>
          </cell>
          <cell r="I5174">
            <v>825000</v>
          </cell>
          <cell r="J5174">
            <v>2149000</v>
          </cell>
        </row>
        <row r="5175">
          <cell r="A5175" t="str">
            <v>P79921</v>
          </cell>
          <cell r="B5175" t="str">
            <v>BAYU IMAM SANTOSO, SE</v>
          </cell>
          <cell r="C5175" t="str">
            <v>16060</v>
          </cell>
          <cell r="D5175">
            <v>1744000</v>
          </cell>
          <cell r="E5175">
            <v>174400</v>
          </cell>
          <cell r="F5175">
            <v>0</v>
          </cell>
          <cell r="G5175">
            <v>150000</v>
          </cell>
          <cell r="H5175">
            <v>1500000</v>
          </cell>
          <cell r="I5175">
            <v>0</v>
          </cell>
          <cell r="J5175">
            <v>3300000</v>
          </cell>
        </row>
        <row r="5176">
          <cell r="A5176" t="str">
            <v>P81305</v>
          </cell>
          <cell r="B5176" t="str">
            <v>MUHAMAD</v>
          </cell>
          <cell r="C5176" t="str">
            <v>16060</v>
          </cell>
          <cell r="D5176">
            <v>1207000</v>
          </cell>
          <cell r="E5176">
            <v>120700</v>
          </cell>
          <cell r="F5176">
            <v>120700</v>
          </cell>
          <cell r="G5176">
            <v>300000</v>
          </cell>
          <cell r="H5176">
            <v>0</v>
          </cell>
          <cell r="I5176">
            <v>0</v>
          </cell>
          <cell r="J5176">
            <v>1932000</v>
          </cell>
        </row>
        <row r="5177">
          <cell r="A5177" t="str">
            <v>P81316</v>
          </cell>
          <cell r="B5177" t="str">
            <v>HAERUDIN</v>
          </cell>
          <cell r="C5177" t="str">
            <v>16060</v>
          </cell>
          <cell r="D5177">
            <v>1168000</v>
          </cell>
          <cell r="E5177">
            <v>116800</v>
          </cell>
          <cell r="F5177">
            <v>116800</v>
          </cell>
          <cell r="G5177">
            <v>300000</v>
          </cell>
          <cell r="H5177">
            <v>0</v>
          </cell>
          <cell r="I5177">
            <v>0</v>
          </cell>
          <cell r="J5177">
            <v>1859000</v>
          </cell>
        </row>
        <row r="5178">
          <cell r="A5178" t="str">
            <v>P81362</v>
          </cell>
          <cell r="B5178" t="str">
            <v>PANDAPOTAN</v>
          </cell>
          <cell r="C5178" t="str">
            <v>16060</v>
          </cell>
          <cell r="D5178">
            <v>1168000</v>
          </cell>
          <cell r="E5178">
            <v>116800</v>
          </cell>
          <cell r="F5178">
            <v>58400</v>
          </cell>
          <cell r="G5178">
            <v>225000</v>
          </cell>
          <cell r="H5178">
            <v>0</v>
          </cell>
          <cell r="I5178">
            <v>319000</v>
          </cell>
          <cell r="J5178">
            <v>1859000</v>
          </cell>
        </row>
        <row r="5179">
          <cell r="A5179" t="str">
            <v>P83781</v>
          </cell>
          <cell r="B5179" t="str">
            <v>OKY WAHYU SETYA AJI</v>
          </cell>
          <cell r="C5179" t="str">
            <v>16060</v>
          </cell>
          <cell r="D5179">
            <v>946400</v>
          </cell>
          <cell r="E5179">
            <v>0</v>
          </cell>
          <cell r="F5179">
            <v>0</v>
          </cell>
          <cell r="G5179">
            <v>75000</v>
          </cell>
          <cell r="H5179">
            <v>0</v>
          </cell>
          <cell r="I5179">
            <v>0</v>
          </cell>
          <cell r="J5179">
            <v>1447200</v>
          </cell>
        </row>
        <row r="5180">
          <cell r="A5180" t="str">
            <v>P83947</v>
          </cell>
          <cell r="B5180" t="str">
            <v>FIRMANTHO CINDY AL AMIEN</v>
          </cell>
          <cell r="C5180" t="str">
            <v>16060</v>
          </cell>
          <cell r="D5180">
            <v>946400</v>
          </cell>
          <cell r="E5180">
            <v>0</v>
          </cell>
          <cell r="F5180">
            <v>0</v>
          </cell>
          <cell r="G5180">
            <v>75000</v>
          </cell>
          <cell r="H5180">
            <v>0</v>
          </cell>
          <cell r="I5180">
            <v>0</v>
          </cell>
          <cell r="J5180">
            <v>1447200</v>
          </cell>
        </row>
        <row r="5181">
          <cell r="A5181" t="str">
            <v>P77372</v>
          </cell>
          <cell r="B5181" t="str">
            <v>FIVALDHY, SE</v>
          </cell>
          <cell r="C5181" t="str">
            <v>16070</v>
          </cell>
          <cell r="D5181">
            <v>1865000</v>
          </cell>
          <cell r="E5181">
            <v>186500</v>
          </cell>
          <cell r="F5181">
            <v>186500</v>
          </cell>
          <cell r="G5181">
            <v>300000</v>
          </cell>
          <cell r="H5181">
            <v>1500000</v>
          </cell>
          <cell r="I5181">
            <v>0</v>
          </cell>
          <cell r="J5181">
            <v>3718000</v>
          </cell>
        </row>
        <row r="5182">
          <cell r="A5182" t="str">
            <v>P78004</v>
          </cell>
          <cell r="B5182" t="str">
            <v>HERU SUGIARTO</v>
          </cell>
          <cell r="C5182" t="str">
            <v>16070</v>
          </cell>
          <cell r="D5182">
            <v>1436000</v>
          </cell>
          <cell r="E5182">
            <v>143600</v>
          </cell>
          <cell r="F5182">
            <v>143600</v>
          </cell>
          <cell r="G5182">
            <v>300000</v>
          </cell>
          <cell r="H5182">
            <v>0</v>
          </cell>
          <cell r="I5182">
            <v>0</v>
          </cell>
          <cell r="J5182">
            <v>2065000</v>
          </cell>
        </row>
        <row r="5183">
          <cell r="A5183" t="str">
            <v>P81330</v>
          </cell>
          <cell r="B5183" t="str">
            <v>JALPAH</v>
          </cell>
          <cell r="C5183" t="str">
            <v>16070</v>
          </cell>
          <cell r="D5183">
            <v>1168000</v>
          </cell>
          <cell r="E5183">
            <v>116800</v>
          </cell>
          <cell r="F5183">
            <v>58400</v>
          </cell>
          <cell r="G5183">
            <v>225000</v>
          </cell>
          <cell r="H5183">
            <v>0</v>
          </cell>
          <cell r="I5183">
            <v>319000</v>
          </cell>
          <cell r="J5183">
            <v>2014000</v>
          </cell>
        </row>
        <row r="5184">
          <cell r="A5184" t="str">
            <v>P82035</v>
          </cell>
          <cell r="B5184" t="str">
            <v>RODIN</v>
          </cell>
          <cell r="C5184" t="str">
            <v>16070</v>
          </cell>
          <cell r="D5184">
            <v>1126000</v>
          </cell>
          <cell r="E5184">
            <v>112600</v>
          </cell>
          <cell r="F5184">
            <v>112600</v>
          </cell>
          <cell r="G5184">
            <v>300000</v>
          </cell>
          <cell r="H5184">
            <v>0</v>
          </cell>
          <cell r="I5184">
            <v>330000</v>
          </cell>
          <cell r="J5184">
            <v>2093000</v>
          </cell>
        </row>
        <row r="5185">
          <cell r="A5185" t="str">
            <v>P82087</v>
          </cell>
          <cell r="B5185" t="str">
            <v>UNTUNG SURIPTO</v>
          </cell>
          <cell r="C5185" t="str">
            <v>16070</v>
          </cell>
          <cell r="D5185">
            <v>1164000</v>
          </cell>
          <cell r="E5185">
            <v>116400</v>
          </cell>
          <cell r="F5185">
            <v>116400</v>
          </cell>
          <cell r="G5185">
            <v>300000</v>
          </cell>
          <cell r="H5185">
            <v>0</v>
          </cell>
          <cell r="I5185">
            <v>495000</v>
          </cell>
          <cell r="J5185">
            <v>1883000</v>
          </cell>
        </row>
        <row r="5186">
          <cell r="A5186" t="str">
            <v>P82547</v>
          </cell>
          <cell r="B5186" t="str">
            <v>JOKO WASKITHO, S.E.</v>
          </cell>
          <cell r="C5186" t="str">
            <v>16070</v>
          </cell>
          <cell r="D5186">
            <v>1422000</v>
          </cell>
          <cell r="E5186">
            <v>142200</v>
          </cell>
          <cell r="F5186">
            <v>0</v>
          </cell>
          <cell r="G5186">
            <v>150000</v>
          </cell>
          <cell r="H5186">
            <v>0</v>
          </cell>
          <cell r="I5186">
            <v>825000</v>
          </cell>
          <cell r="J5186">
            <v>2407000</v>
          </cell>
        </row>
        <row r="5187">
          <cell r="A5187" t="str">
            <v>P83036</v>
          </cell>
          <cell r="B5187" t="str">
            <v>DETI KUNTARTI</v>
          </cell>
          <cell r="C5187" t="str">
            <v>16070</v>
          </cell>
          <cell r="D5187">
            <v>1145000</v>
          </cell>
          <cell r="E5187">
            <v>0</v>
          </cell>
          <cell r="F5187">
            <v>0</v>
          </cell>
          <cell r="G5187">
            <v>75000</v>
          </cell>
          <cell r="H5187">
            <v>0</v>
          </cell>
          <cell r="I5187">
            <v>495000</v>
          </cell>
          <cell r="J5187">
            <v>2171000</v>
          </cell>
        </row>
        <row r="5188">
          <cell r="A5188" t="str">
            <v>P83743</v>
          </cell>
          <cell r="B5188" t="str">
            <v>FARAH HARLIAN</v>
          </cell>
          <cell r="C5188" t="str">
            <v>16070</v>
          </cell>
          <cell r="D5188">
            <v>946400</v>
          </cell>
          <cell r="E5188">
            <v>0</v>
          </cell>
          <cell r="F5188">
            <v>0</v>
          </cell>
          <cell r="G5188">
            <v>75000</v>
          </cell>
          <cell r="H5188">
            <v>0</v>
          </cell>
          <cell r="I5188">
            <v>0</v>
          </cell>
          <cell r="J5188">
            <v>1560800</v>
          </cell>
        </row>
        <row r="5189">
          <cell r="A5189" t="str">
            <v>P83744</v>
          </cell>
          <cell r="B5189" t="str">
            <v>AGUNG SETIADI</v>
          </cell>
          <cell r="C5189" t="str">
            <v>16070</v>
          </cell>
          <cell r="D5189">
            <v>946400</v>
          </cell>
          <cell r="E5189">
            <v>0</v>
          </cell>
          <cell r="F5189">
            <v>0</v>
          </cell>
          <cell r="G5189">
            <v>75000</v>
          </cell>
          <cell r="H5189">
            <v>0</v>
          </cell>
          <cell r="I5189">
            <v>0</v>
          </cell>
          <cell r="J5189">
            <v>1560800</v>
          </cell>
        </row>
        <row r="5190">
          <cell r="A5190" t="str">
            <v>P83745</v>
          </cell>
          <cell r="B5190" t="str">
            <v>FERDINAND FEGHAR K</v>
          </cell>
          <cell r="C5190" t="str">
            <v>16070</v>
          </cell>
          <cell r="D5190">
            <v>946400</v>
          </cell>
          <cell r="E5190">
            <v>0</v>
          </cell>
          <cell r="F5190">
            <v>0</v>
          </cell>
          <cell r="G5190">
            <v>75000</v>
          </cell>
          <cell r="H5190">
            <v>0</v>
          </cell>
          <cell r="I5190">
            <v>0</v>
          </cell>
          <cell r="J5190">
            <v>1560800</v>
          </cell>
        </row>
        <row r="5191">
          <cell r="A5191" t="str">
            <v>P51315</v>
          </cell>
          <cell r="B5191" t="str">
            <v>SYAMSUL BAHRI, SH, MM</v>
          </cell>
          <cell r="C5191" t="str">
            <v>16080</v>
          </cell>
          <cell r="D5191">
            <v>2522000</v>
          </cell>
          <cell r="E5191">
            <v>252200</v>
          </cell>
          <cell r="F5191">
            <v>252200</v>
          </cell>
          <cell r="G5191">
            <v>300000</v>
          </cell>
          <cell r="H5191">
            <v>2700000</v>
          </cell>
          <cell r="I5191">
            <v>0</v>
          </cell>
          <cell r="J5191">
            <v>5506000</v>
          </cell>
        </row>
        <row r="5192">
          <cell r="A5192" t="str">
            <v>P54308</v>
          </cell>
          <cell r="B5192" t="str">
            <v>RUSWANDI HERDIWINATA</v>
          </cell>
          <cell r="C5192" t="str">
            <v>16080</v>
          </cell>
          <cell r="D5192">
            <v>2364000</v>
          </cell>
          <cell r="E5192">
            <v>236400</v>
          </cell>
          <cell r="F5192">
            <v>236400</v>
          </cell>
          <cell r="G5192">
            <v>300000</v>
          </cell>
          <cell r="H5192">
            <v>1500000</v>
          </cell>
          <cell r="I5192">
            <v>0</v>
          </cell>
          <cell r="J5192">
            <v>3432000</v>
          </cell>
        </row>
        <row r="5193">
          <cell r="A5193" t="str">
            <v>P80083</v>
          </cell>
          <cell r="B5193" t="str">
            <v>AMALIA KOMALASARI, SE,MM</v>
          </cell>
          <cell r="C5193" t="str">
            <v>16080</v>
          </cell>
          <cell r="D5193">
            <v>1744000</v>
          </cell>
          <cell r="E5193">
            <v>174400</v>
          </cell>
          <cell r="F5193">
            <v>174400</v>
          </cell>
          <cell r="G5193">
            <v>300000</v>
          </cell>
          <cell r="H5193">
            <v>1500000</v>
          </cell>
          <cell r="I5193">
            <v>0</v>
          </cell>
          <cell r="J5193">
            <v>3432000</v>
          </cell>
        </row>
        <row r="5194">
          <cell r="A5194" t="str">
            <v>P80942</v>
          </cell>
          <cell r="B5194" t="str">
            <v>RITA  SUSANTI SARIDEWI, SE</v>
          </cell>
          <cell r="C5194" t="str">
            <v>16080</v>
          </cell>
          <cell r="D5194">
            <v>1738000</v>
          </cell>
          <cell r="E5194">
            <v>173800</v>
          </cell>
          <cell r="F5194">
            <v>173800</v>
          </cell>
          <cell r="G5194">
            <v>300000</v>
          </cell>
          <cell r="H5194">
            <v>0</v>
          </cell>
          <cell r="I5194">
            <v>715000</v>
          </cell>
          <cell r="J5194">
            <v>2643000</v>
          </cell>
        </row>
        <row r="5195">
          <cell r="A5195" t="str">
            <v>P81030</v>
          </cell>
          <cell r="B5195" t="str">
            <v>FELIZIARNI, SH</v>
          </cell>
          <cell r="C5195" t="str">
            <v>16080</v>
          </cell>
          <cell r="D5195">
            <v>1573000</v>
          </cell>
          <cell r="E5195">
            <v>157300</v>
          </cell>
          <cell r="F5195">
            <v>78650</v>
          </cell>
          <cell r="G5195">
            <v>225000</v>
          </cell>
          <cell r="H5195">
            <v>0</v>
          </cell>
          <cell r="I5195">
            <v>825000</v>
          </cell>
          <cell r="J5195">
            <v>2486000</v>
          </cell>
        </row>
        <row r="5196">
          <cell r="A5196" t="str">
            <v>P81338</v>
          </cell>
          <cell r="B5196" t="str">
            <v>DENY TRIANA HERMAWAN</v>
          </cell>
          <cell r="C5196" t="str">
            <v>16080</v>
          </cell>
          <cell r="D5196">
            <v>1207000</v>
          </cell>
          <cell r="E5196">
            <v>120700</v>
          </cell>
          <cell r="F5196">
            <v>60350</v>
          </cell>
          <cell r="G5196">
            <v>225000</v>
          </cell>
          <cell r="H5196">
            <v>0</v>
          </cell>
          <cell r="I5196">
            <v>396000</v>
          </cell>
          <cell r="J5196">
            <v>2093000</v>
          </cell>
        </row>
        <row r="5197">
          <cell r="A5197" t="str">
            <v>P81344</v>
          </cell>
          <cell r="B5197" t="str">
            <v>IRWAN WAHYUDI</v>
          </cell>
          <cell r="C5197" t="str">
            <v>16080</v>
          </cell>
          <cell r="D5197">
            <v>1207000</v>
          </cell>
          <cell r="E5197">
            <v>120700</v>
          </cell>
          <cell r="F5197">
            <v>120700</v>
          </cell>
          <cell r="G5197">
            <v>300000</v>
          </cell>
          <cell r="H5197">
            <v>0</v>
          </cell>
          <cell r="I5197">
            <v>0</v>
          </cell>
          <cell r="J5197">
            <v>2093000</v>
          </cell>
        </row>
        <row r="5198">
          <cell r="A5198" t="str">
            <v>P82498</v>
          </cell>
          <cell r="B5198" t="str">
            <v>ARIS RUSMAN</v>
          </cell>
          <cell r="C5198" t="str">
            <v>16080</v>
          </cell>
          <cell r="D5198">
            <v>1204000</v>
          </cell>
          <cell r="E5198">
            <v>0</v>
          </cell>
          <cell r="F5198">
            <v>0</v>
          </cell>
          <cell r="G5198">
            <v>75000</v>
          </cell>
          <cell r="H5198">
            <v>0</v>
          </cell>
          <cell r="I5198">
            <v>550000</v>
          </cell>
          <cell r="J5198">
            <v>2171000</v>
          </cell>
        </row>
        <row r="5199">
          <cell r="A5199" t="str">
            <v>P82551</v>
          </cell>
          <cell r="B5199" t="str">
            <v>ITA MARYATI, S.E.</v>
          </cell>
          <cell r="C5199" t="str">
            <v>16080</v>
          </cell>
          <cell r="D5199">
            <v>1422000</v>
          </cell>
          <cell r="E5199">
            <v>0</v>
          </cell>
          <cell r="F5199">
            <v>0</v>
          </cell>
          <cell r="G5199">
            <v>75000</v>
          </cell>
          <cell r="H5199">
            <v>0</v>
          </cell>
          <cell r="I5199">
            <v>825000</v>
          </cell>
          <cell r="J5199">
            <v>2407000</v>
          </cell>
        </row>
        <row r="5200">
          <cell r="A5200" t="str">
            <v>P82657</v>
          </cell>
          <cell r="B5200" t="str">
            <v>AGUS DWI KRISTIAWAN</v>
          </cell>
          <cell r="C5200" t="str">
            <v>16080</v>
          </cell>
          <cell r="D5200">
            <v>1052000</v>
          </cell>
          <cell r="E5200">
            <v>0</v>
          </cell>
          <cell r="F5200">
            <v>0</v>
          </cell>
          <cell r="G5200">
            <v>75000</v>
          </cell>
          <cell r="H5200">
            <v>0</v>
          </cell>
          <cell r="I5200">
            <v>550000</v>
          </cell>
          <cell r="J5200">
            <v>1815000</v>
          </cell>
        </row>
        <row r="5201">
          <cell r="A5201" t="str">
            <v>P83032</v>
          </cell>
          <cell r="B5201" t="str">
            <v>SHELY EFLENNY .SR.</v>
          </cell>
          <cell r="C5201" t="str">
            <v>16080</v>
          </cell>
          <cell r="D5201">
            <v>1145000</v>
          </cell>
          <cell r="E5201">
            <v>0</v>
          </cell>
          <cell r="F5201">
            <v>0</v>
          </cell>
          <cell r="G5201">
            <v>75000</v>
          </cell>
          <cell r="H5201">
            <v>0</v>
          </cell>
          <cell r="I5201">
            <v>550000</v>
          </cell>
          <cell r="J5201">
            <v>2171000</v>
          </cell>
        </row>
        <row r="5202">
          <cell r="A5202" t="str">
            <v>P83081</v>
          </cell>
          <cell r="B5202" t="str">
            <v>SABRINA ARUM KARTIKASARI</v>
          </cell>
          <cell r="C5202" t="str">
            <v>16080</v>
          </cell>
          <cell r="D5202">
            <v>1145000</v>
          </cell>
          <cell r="E5202">
            <v>0</v>
          </cell>
          <cell r="F5202">
            <v>0</v>
          </cell>
          <cell r="G5202">
            <v>75000</v>
          </cell>
          <cell r="H5202">
            <v>0</v>
          </cell>
          <cell r="I5202">
            <v>825000</v>
          </cell>
          <cell r="J5202">
            <v>1883000</v>
          </cell>
        </row>
        <row r="5203">
          <cell r="A5203" t="str">
            <v>P83763</v>
          </cell>
          <cell r="B5203" t="str">
            <v>MARNO</v>
          </cell>
          <cell r="C5203" t="str">
            <v>16080</v>
          </cell>
          <cell r="D5203">
            <v>946400</v>
          </cell>
          <cell r="E5203">
            <v>0</v>
          </cell>
          <cell r="F5203">
            <v>0</v>
          </cell>
          <cell r="G5203">
            <v>75000</v>
          </cell>
          <cell r="H5203">
            <v>0</v>
          </cell>
          <cell r="I5203">
            <v>0</v>
          </cell>
          <cell r="J5203">
            <v>1560800</v>
          </cell>
        </row>
        <row r="5204">
          <cell r="A5204" t="str">
            <v>P83764</v>
          </cell>
          <cell r="B5204" t="str">
            <v>THERESIA CATUR</v>
          </cell>
          <cell r="C5204" t="str">
            <v>16080</v>
          </cell>
          <cell r="D5204">
            <v>946400</v>
          </cell>
          <cell r="E5204">
            <v>0</v>
          </cell>
          <cell r="F5204">
            <v>0</v>
          </cell>
          <cell r="G5204">
            <v>75000</v>
          </cell>
          <cell r="H5204">
            <v>0</v>
          </cell>
          <cell r="I5204">
            <v>396000</v>
          </cell>
          <cell r="J5204">
            <v>1560800</v>
          </cell>
        </row>
        <row r="5205">
          <cell r="A5205" t="str">
            <v>P83765</v>
          </cell>
          <cell r="B5205" t="str">
            <v>SURYO ARIBOWO</v>
          </cell>
          <cell r="C5205" t="str">
            <v>16080</v>
          </cell>
          <cell r="D5205">
            <v>946400</v>
          </cell>
          <cell r="E5205">
            <v>0</v>
          </cell>
          <cell r="F5205">
            <v>0</v>
          </cell>
          <cell r="G5205">
            <v>75000</v>
          </cell>
          <cell r="H5205">
            <v>0</v>
          </cell>
          <cell r="I5205">
            <v>0</v>
          </cell>
          <cell r="J5205">
            <v>1560800</v>
          </cell>
        </row>
        <row r="5206">
          <cell r="A5206" t="str">
            <v>Q00862</v>
          </cell>
          <cell r="B5206" t="str">
            <v>HALLIDA YANUARTY</v>
          </cell>
          <cell r="C5206" t="str">
            <v>16080</v>
          </cell>
          <cell r="D5206">
            <v>935000</v>
          </cell>
          <cell r="E5206">
            <v>0</v>
          </cell>
          <cell r="F5206">
            <v>0</v>
          </cell>
          <cell r="G5206">
            <v>75000</v>
          </cell>
          <cell r="H5206">
            <v>0</v>
          </cell>
          <cell r="I5206">
            <v>396000</v>
          </cell>
          <cell r="J5206">
            <v>1240000</v>
          </cell>
        </row>
        <row r="5207">
          <cell r="A5207" t="str">
            <v>P45324</v>
          </cell>
          <cell r="B5207" t="str">
            <v>TJIPTADI</v>
          </cell>
          <cell r="C5207" t="str">
            <v>16090</v>
          </cell>
          <cell r="D5207">
            <v>2451000</v>
          </cell>
          <cell r="E5207">
            <v>0</v>
          </cell>
          <cell r="F5207">
            <v>0</v>
          </cell>
          <cell r="G5207">
            <v>75000</v>
          </cell>
          <cell r="H5207">
            <v>1500000</v>
          </cell>
          <cell r="I5207">
            <v>0</v>
          </cell>
          <cell r="J5207">
            <v>3432000</v>
          </cell>
        </row>
        <row r="5208">
          <cell r="A5208" t="str">
            <v>P54421</v>
          </cell>
          <cell r="B5208" t="str">
            <v>FIRDAUS MUTIARA</v>
          </cell>
          <cell r="C5208" t="str">
            <v>16090</v>
          </cell>
          <cell r="D5208">
            <v>2442000</v>
          </cell>
          <cell r="E5208">
            <v>244200</v>
          </cell>
          <cell r="F5208">
            <v>244200</v>
          </cell>
          <cell r="G5208">
            <v>300000</v>
          </cell>
          <cell r="H5208">
            <v>2100000</v>
          </cell>
          <cell r="I5208">
            <v>0</v>
          </cell>
          <cell r="J5208">
            <v>4934000</v>
          </cell>
        </row>
        <row r="5209">
          <cell r="A5209" t="str">
            <v>P76972</v>
          </cell>
          <cell r="B5209" t="str">
            <v>TOLIBIN</v>
          </cell>
          <cell r="C5209" t="str">
            <v>16090</v>
          </cell>
          <cell r="D5209">
            <v>1529000</v>
          </cell>
          <cell r="E5209">
            <v>152900</v>
          </cell>
          <cell r="F5209">
            <v>152900</v>
          </cell>
          <cell r="G5209">
            <v>300000</v>
          </cell>
          <cell r="H5209">
            <v>0</v>
          </cell>
          <cell r="I5209">
            <v>374000</v>
          </cell>
          <cell r="J5209">
            <v>2250000</v>
          </cell>
        </row>
        <row r="5210">
          <cell r="A5210" t="str">
            <v>P77309</v>
          </cell>
          <cell r="B5210" t="str">
            <v>YUNI ASRI</v>
          </cell>
          <cell r="C5210" t="str">
            <v>16090</v>
          </cell>
          <cell r="D5210">
            <v>1865000</v>
          </cell>
          <cell r="E5210">
            <v>186500</v>
          </cell>
          <cell r="F5210">
            <v>93250</v>
          </cell>
          <cell r="G5210">
            <v>225000</v>
          </cell>
          <cell r="H5210">
            <v>0</v>
          </cell>
          <cell r="I5210">
            <v>715000</v>
          </cell>
          <cell r="J5210">
            <v>2564000</v>
          </cell>
        </row>
        <row r="5211">
          <cell r="A5211" t="str">
            <v>P77398</v>
          </cell>
          <cell r="B5211" t="str">
            <v>SALEMAN NAPITUPULU, SE</v>
          </cell>
          <cell r="C5211" t="str">
            <v>16090</v>
          </cell>
          <cell r="D5211">
            <v>1865000</v>
          </cell>
          <cell r="E5211">
            <v>186500</v>
          </cell>
          <cell r="F5211">
            <v>186500</v>
          </cell>
          <cell r="G5211">
            <v>300000</v>
          </cell>
          <cell r="H5211">
            <v>1600000</v>
          </cell>
          <cell r="I5211">
            <v>0</v>
          </cell>
          <cell r="J5211">
            <v>3575000</v>
          </cell>
        </row>
        <row r="5212">
          <cell r="A5212" t="str">
            <v>P78889</v>
          </cell>
          <cell r="B5212" t="str">
            <v>SENEN</v>
          </cell>
          <cell r="C5212" t="str">
            <v>16090</v>
          </cell>
          <cell r="D5212">
            <v>1477000</v>
          </cell>
          <cell r="E5212">
            <v>147700</v>
          </cell>
          <cell r="F5212">
            <v>147700</v>
          </cell>
          <cell r="G5212">
            <v>300000</v>
          </cell>
          <cell r="H5212">
            <v>0</v>
          </cell>
          <cell r="I5212">
            <v>374000</v>
          </cell>
          <cell r="J5212">
            <v>2250000</v>
          </cell>
        </row>
        <row r="5213">
          <cell r="A5213" t="str">
            <v>P79142</v>
          </cell>
          <cell r="B5213" t="str">
            <v>ZULKARNAIN</v>
          </cell>
          <cell r="C5213" t="str">
            <v>16090</v>
          </cell>
          <cell r="D5213">
            <v>1744000</v>
          </cell>
          <cell r="E5213">
            <v>174400</v>
          </cell>
          <cell r="F5213">
            <v>174400</v>
          </cell>
          <cell r="G5213">
            <v>300000</v>
          </cell>
          <cell r="H5213">
            <v>0</v>
          </cell>
          <cell r="I5213">
            <v>715000</v>
          </cell>
          <cell r="J5213">
            <v>2486000</v>
          </cell>
        </row>
        <row r="5214">
          <cell r="A5214" t="str">
            <v>P80988</v>
          </cell>
          <cell r="B5214" t="str">
            <v>AHMAD PUDOLI, SE</v>
          </cell>
          <cell r="C5214" t="str">
            <v>16090</v>
          </cell>
          <cell r="D5214">
            <v>1738000</v>
          </cell>
          <cell r="E5214">
            <v>173800</v>
          </cell>
          <cell r="F5214">
            <v>173800</v>
          </cell>
          <cell r="G5214">
            <v>300000</v>
          </cell>
          <cell r="H5214">
            <v>0</v>
          </cell>
          <cell r="I5214">
            <v>825000</v>
          </cell>
          <cell r="J5214">
            <v>2643000</v>
          </cell>
        </row>
        <row r="5215">
          <cell r="A5215" t="str">
            <v>P81130</v>
          </cell>
          <cell r="B5215" t="str">
            <v>TOGI FINORA, SE</v>
          </cell>
          <cell r="C5215" t="str">
            <v>16090</v>
          </cell>
          <cell r="D5215">
            <v>1377000</v>
          </cell>
          <cell r="E5215">
            <v>0</v>
          </cell>
          <cell r="F5215">
            <v>0</v>
          </cell>
          <cell r="G5215">
            <v>75000</v>
          </cell>
          <cell r="H5215">
            <v>0</v>
          </cell>
          <cell r="I5215">
            <v>825000</v>
          </cell>
          <cell r="J5215">
            <v>2329000</v>
          </cell>
        </row>
        <row r="5216">
          <cell r="A5216" t="str">
            <v>P81253</v>
          </cell>
          <cell r="B5216" t="str">
            <v>ABDUL HAZI. S</v>
          </cell>
          <cell r="C5216" t="str">
            <v>16090</v>
          </cell>
          <cell r="D5216">
            <v>1207000</v>
          </cell>
          <cell r="E5216">
            <v>120700</v>
          </cell>
          <cell r="F5216">
            <v>120700</v>
          </cell>
          <cell r="G5216">
            <v>300000</v>
          </cell>
          <cell r="H5216">
            <v>0</v>
          </cell>
          <cell r="I5216">
            <v>374000</v>
          </cell>
          <cell r="J5216">
            <v>2093000</v>
          </cell>
        </row>
        <row r="5217">
          <cell r="A5217" t="str">
            <v>P81347</v>
          </cell>
          <cell r="B5217" t="str">
            <v>NI GUSTI AYU MADE SUCIATI</v>
          </cell>
          <cell r="C5217" t="str">
            <v>16090</v>
          </cell>
          <cell r="D5217">
            <v>1387000</v>
          </cell>
          <cell r="E5217">
            <v>0</v>
          </cell>
          <cell r="F5217">
            <v>0</v>
          </cell>
          <cell r="G5217">
            <v>75000</v>
          </cell>
          <cell r="H5217">
            <v>0</v>
          </cell>
          <cell r="I5217">
            <v>374000</v>
          </cell>
          <cell r="J5217">
            <v>2171000</v>
          </cell>
        </row>
        <row r="5218">
          <cell r="A5218" t="str">
            <v>P81629</v>
          </cell>
          <cell r="B5218" t="str">
            <v>SAROPUDIN</v>
          </cell>
          <cell r="C5218" t="str">
            <v>16090</v>
          </cell>
          <cell r="D5218">
            <v>1207000</v>
          </cell>
          <cell r="E5218">
            <v>120700</v>
          </cell>
          <cell r="F5218">
            <v>120700</v>
          </cell>
          <cell r="G5218">
            <v>300000</v>
          </cell>
          <cell r="H5218">
            <v>0</v>
          </cell>
          <cell r="I5218">
            <v>374000</v>
          </cell>
          <cell r="J5218">
            <v>2093000</v>
          </cell>
        </row>
        <row r="5219">
          <cell r="A5219" t="str">
            <v>P81662</v>
          </cell>
          <cell r="B5219" t="str">
            <v>MUKHLISIN</v>
          </cell>
          <cell r="C5219" t="str">
            <v>16090</v>
          </cell>
          <cell r="D5219">
            <v>1166000</v>
          </cell>
          <cell r="E5219">
            <v>116600</v>
          </cell>
          <cell r="F5219">
            <v>116600</v>
          </cell>
          <cell r="G5219">
            <v>300000</v>
          </cell>
          <cell r="H5219">
            <v>0</v>
          </cell>
          <cell r="I5219">
            <v>0</v>
          </cell>
          <cell r="J5219">
            <v>1815000</v>
          </cell>
        </row>
        <row r="5220">
          <cell r="A5220" t="str">
            <v>P82723</v>
          </cell>
          <cell r="B5220" t="str">
            <v>INVITA KHAIRANI FIRSA, A.MD.</v>
          </cell>
          <cell r="C5220" t="str">
            <v>16090</v>
          </cell>
          <cell r="D5220">
            <v>1202000</v>
          </cell>
          <cell r="E5220">
            <v>120200</v>
          </cell>
          <cell r="F5220">
            <v>0</v>
          </cell>
          <cell r="G5220">
            <v>150000</v>
          </cell>
          <cell r="H5220">
            <v>0</v>
          </cell>
          <cell r="I5220">
            <v>550000</v>
          </cell>
          <cell r="J5220">
            <v>2250000</v>
          </cell>
        </row>
        <row r="5221">
          <cell r="A5221" t="str">
            <v>P83799</v>
          </cell>
          <cell r="B5221" t="str">
            <v>FIDIAN R SUHARSONO</v>
          </cell>
          <cell r="C5221" t="str">
            <v>16090</v>
          </cell>
          <cell r="D5221">
            <v>946400</v>
          </cell>
          <cell r="E5221">
            <v>0</v>
          </cell>
          <cell r="F5221">
            <v>0</v>
          </cell>
          <cell r="G5221">
            <v>75000</v>
          </cell>
          <cell r="H5221">
            <v>0</v>
          </cell>
          <cell r="I5221">
            <v>0</v>
          </cell>
          <cell r="J5221">
            <v>1560800</v>
          </cell>
        </row>
        <row r="5222">
          <cell r="A5222" t="str">
            <v>P83832</v>
          </cell>
          <cell r="B5222" t="str">
            <v>HARISTIANSYAH</v>
          </cell>
          <cell r="C5222" t="str">
            <v>16090</v>
          </cell>
          <cell r="D5222">
            <v>946400</v>
          </cell>
          <cell r="E5222">
            <v>0</v>
          </cell>
          <cell r="F5222">
            <v>0</v>
          </cell>
          <cell r="G5222">
            <v>75000</v>
          </cell>
          <cell r="H5222">
            <v>0</v>
          </cell>
          <cell r="I5222">
            <v>0</v>
          </cell>
          <cell r="J5222">
            <v>1560800</v>
          </cell>
        </row>
        <row r="5223">
          <cell r="A5223" t="str">
            <v>P83834</v>
          </cell>
          <cell r="B5223" t="str">
            <v>IIS SAADAH</v>
          </cell>
          <cell r="C5223" t="str">
            <v>16090</v>
          </cell>
          <cell r="D5223">
            <v>946400</v>
          </cell>
          <cell r="E5223">
            <v>0</v>
          </cell>
          <cell r="F5223">
            <v>0</v>
          </cell>
          <cell r="G5223">
            <v>75000</v>
          </cell>
          <cell r="H5223">
            <v>0</v>
          </cell>
          <cell r="I5223">
            <v>0</v>
          </cell>
          <cell r="J5223">
            <v>1560800</v>
          </cell>
        </row>
        <row r="5224">
          <cell r="A5224" t="str">
            <v>P83835</v>
          </cell>
          <cell r="B5224" t="str">
            <v>ARI WAHYUDI</v>
          </cell>
          <cell r="C5224" t="str">
            <v>16090</v>
          </cell>
          <cell r="D5224">
            <v>946400</v>
          </cell>
          <cell r="E5224">
            <v>0</v>
          </cell>
          <cell r="F5224">
            <v>0</v>
          </cell>
          <cell r="G5224">
            <v>75000</v>
          </cell>
          <cell r="H5224">
            <v>0</v>
          </cell>
          <cell r="I5224">
            <v>0</v>
          </cell>
          <cell r="J5224">
            <v>1560800</v>
          </cell>
        </row>
        <row r="5225">
          <cell r="A5225" t="str">
            <v>P79318</v>
          </cell>
          <cell r="B5225" t="str">
            <v>ARI KASWINANTO</v>
          </cell>
          <cell r="C5225" t="str">
            <v>16100</v>
          </cell>
          <cell r="D5225">
            <v>1865000</v>
          </cell>
          <cell r="E5225">
            <v>186500</v>
          </cell>
          <cell r="F5225">
            <v>93250</v>
          </cell>
          <cell r="G5225">
            <v>225000</v>
          </cell>
          <cell r="H5225">
            <v>1500000</v>
          </cell>
          <cell r="I5225">
            <v>0</v>
          </cell>
          <cell r="J5225">
            <v>3354000</v>
          </cell>
        </row>
        <row r="5226">
          <cell r="A5226" t="str">
            <v>P80613</v>
          </cell>
          <cell r="B5226" t="str">
            <v>ADIL SISWANTO</v>
          </cell>
          <cell r="C5226" t="str">
            <v>16100</v>
          </cell>
          <cell r="D5226">
            <v>1425000</v>
          </cell>
          <cell r="E5226">
            <v>142500</v>
          </cell>
          <cell r="F5226">
            <v>142500</v>
          </cell>
          <cell r="G5226">
            <v>300000</v>
          </cell>
          <cell r="H5226">
            <v>0</v>
          </cell>
          <cell r="I5226">
            <v>495000</v>
          </cell>
          <cell r="J5226">
            <v>2101000</v>
          </cell>
        </row>
        <row r="5227">
          <cell r="A5227" t="str">
            <v>P81354</v>
          </cell>
          <cell r="B5227" t="str">
            <v>WENDA PRIHATININGSIH</v>
          </cell>
          <cell r="C5227" t="str">
            <v>16100</v>
          </cell>
          <cell r="D5227">
            <v>1387000</v>
          </cell>
          <cell r="E5227">
            <v>138700</v>
          </cell>
          <cell r="F5227">
            <v>138700</v>
          </cell>
          <cell r="G5227">
            <v>300000</v>
          </cell>
          <cell r="H5227">
            <v>0</v>
          </cell>
          <cell r="I5227">
            <v>330000</v>
          </cell>
          <cell r="J5227">
            <v>1959000</v>
          </cell>
        </row>
        <row r="5228">
          <cell r="A5228" t="str">
            <v>P83733</v>
          </cell>
          <cell r="B5228" t="str">
            <v>ARIS SETIANTO</v>
          </cell>
          <cell r="C5228" t="str">
            <v>16100</v>
          </cell>
          <cell r="D5228">
            <v>946400</v>
          </cell>
          <cell r="E5228">
            <v>0</v>
          </cell>
          <cell r="F5228">
            <v>0</v>
          </cell>
          <cell r="G5228">
            <v>75000</v>
          </cell>
          <cell r="H5228">
            <v>0</v>
          </cell>
          <cell r="I5228">
            <v>0</v>
          </cell>
          <cell r="J5228">
            <v>1409600</v>
          </cell>
        </row>
        <row r="5229">
          <cell r="A5229" t="str">
            <v>P83734</v>
          </cell>
          <cell r="B5229" t="str">
            <v>BOGI YANUAR</v>
          </cell>
          <cell r="C5229" t="str">
            <v>16100</v>
          </cell>
          <cell r="D5229">
            <v>946400</v>
          </cell>
          <cell r="E5229">
            <v>0</v>
          </cell>
          <cell r="F5229">
            <v>0</v>
          </cell>
          <cell r="G5229">
            <v>75000</v>
          </cell>
          <cell r="H5229">
            <v>0</v>
          </cell>
          <cell r="I5229">
            <v>319000</v>
          </cell>
          <cell r="J5229">
            <v>1409600</v>
          </cell>
        </row>
        <row r="5230">
          <cell r="A5230" t="str">
            <v>P54182</v>
          </cell>
          <cell r="B5230" t="str">
            <v>ADI PRANOTO,SH</v>
          </cell>
          <cell r="C5230" t="str">
            <v>16110</v>
          </cell>
          <cell r="D5230">
            <v>2364000</v>
          </cell>
          <cell r="E5230">
            <v>236400</v>
          </cell>
          <cell r="F5230">
            <v>236400</v>
          </cell>
          <cell r="G5230">
            <v>300000</v>
          </cell>
          <cell r="H5230">
            <v>1600000</v>
          </cell>
          <cell r="I5230">
            <v>0</v>
          </cell>
          <cell r="J5230">
            <v>3828000</v>
          </cell>
        </row>
        <row r="5231">
          <cell r="A5231" t="str">
            <v>P78761</v>
          </cell>
          <cell r="B5231" t="str">
            <v>JOKO SETIYONO</v>
          </cell>
          <cell r="C5231" t="str">
            <v>16110</v>
          </cell>
          <cell r="D5231">
            <v>1477000</v>
          </cell>
          <cell r="E5231">
            <v>147700</v>
          </cell>
          <cell r="F5231">
            <v>147700</v>
          </cell>
          <cell r="G5231">
            <v>300000</v>
          </cell>
          <cell r="H5231">
            <v>0</v>
          </cell>
          <cell r="I5231">
            <v>352000</v>
          </cell>
          <cell r="J5231">
            <v>2077000</v>
          </cell>
        </row>
        <row r="5232">
          <cell r="A5232" t="str">
            <v>P78914</v>
          </cell>
          <cell r="B5232" t="str">
            <v>SILVANA,S.MN.</v>
          </cell>
          <cell r="C5232" t="str">
            <v>16110</v>
          </cell>
          <cell r="D5232">
            <v>1865000</v>
          </cell>
          <cell r="E5232">
            <v>0</v>
          </cell>
          <cell r="F5232">
            <v>0</v>
          </cell>
          <cell r="G5232">
            <v>75000</v>
          </cell>
          <cell r="H5232">
            <v>1500000</v>
          </cell>
          <cell r="I5232">
            <v>0</v>
          </cell>
          <cell r="J5232">
            <v>3168000</v>
          </cell>
        </row>
        <row r="5233">
          <cell r="A5233" t="str">
            <v>P80146</v>
          </cell>
          <cell r="B5233" t="str">
            <v>PENI HIDAYAH</v>
          </cell>
          <cell r="C5233" t="str">
            <v>16110</v>
          </cell>
          <cell r="D5233">
            <v>1744000</v>
          </cell>
          <cell r="E5233">
            <v>174400</v>
          </cell>
          <cell r="F5233">
            <v>174400</v>
          </cell>
          <cell r="G5233">
            <v>300000</v>
          </cell>
          <cell r="H5233">
            <v>0</v>
          </cell>
          <cell r="I5233">
            <v>0</v>
          </cell>
          <cell r="J5233">
            <v>1999000</v>
          </cell>
        </row>
        <row r="5234">
          <cell r="A5234" t="str">
            <v>P80927</v>
          </cell>
          <cell r="B5234" t="str">
            <v>RINA YANTI, SE</v>
          </cell>
          <cell r="C5234" t="str">
            <v>16110</v>
          </cell>
          <cell r="D5234">
            <v>1523000</v>
          </cell>
          <cell r="E5234">
            <v>152300</v>
          </cell>
          <cell r="F5234">
            <v>76150</v>
          </cell>
          <cell r="G5234">
            <v>225000</v>
          </cell>
          <cell r="H5234">
            <v>0</v>
          </cell>
          <cell r="I5234">
            <v>352000</v>
          </cell>
          <cell r="J5234">
            <v>2138000</v>
          </cell>
        </row>
        <row r="5235">
          <cell r="A5235" t="str">
            <v>P81297</v>
          </cell>
          <cell r="B5235" t="str">
            <v>YAHYA, BA</v>
          </cell>
          <cell r="C5235" t="str">
            <v>16110</v>
          </cell>
          <cell r="D5235">
            <v>1207000</v>
          </cell>
          <cell r="E5235">
            <v>120700</v>
          </cell>
          <cell r="F5235">
            <v>120700</v>
          </cell>
          <cell r="G5235">
            <v>300000</v>
          </cell>
          <cell r="H5235">
            <v>0</v>
          </cell>
          <cell r="I5235">
            <v>0</v>
          </cell>
          <cell r="J5235">
            <v>1859000</v>
          </cell>
        </row>
        <row r="5236">
          <cell r="A5236" t="str">
            <v>P81302</v>
          </cell>
          <cell r="B5236" t="str">
            <v>SUYATNO</v>
          </cell>
          <cell r="C5236" t="str">
            <v>16110</v>
          </cell>
          <cell r="D5236">
            <v>1207000</v>
          </cell>
          <cell r="E5236">
            <v>120700</v>
          </cell>
          <cell r="F5236">
            <v>0</v>
          </cell>
          <cell r="G5236">
            <v>150000</v>
          </cell>
          <cell r="H5236">
            <v>0</v>
          </cell>
          <cell r="I5236">
            <v>0</v>
          </cell>
          <cell r="J5236">
            <v>1932000</v>
          </cell>
        </row>
        <row r="5237">
          <cell r="A5237" t="str">
            <v>P81361</v>
          </cell>
          <cell r="B5237" t="str">
            <v>SUBUR HARIWIJAYA</v>
          </cell>
          <cell r="C5237" t="str">
            <v>16110</v>
          </cell>
          <cell r="D5237">
            <v>1207000</v>
          </cell>
          <cell r="E5237">
            <v>120700</v>
          </cell>
          <cell r="F5237">
            <v>120700</v>
          </cell>
          <cell r="G5237">
            <v>300000</v>
          </cell>
          <cell r="H5237">
            <v>0</v>
          </cell>
          <cell r="I5237">
            <v>319000</v>
          </cell>
          <cell r="J5237">
            <v>1932000</v>
          </cell>
        </row>
        <row r="5238">
          <cell r="A5238" t="str">
            <v>P81363</v>
          </cell>
          <cell r="B5238" t="str">
            <v>ANDRI ANDRIANA</v>
          </cell>
          <cell r="C5238" t="str">
            <v>16110</v>
          </cell>
          <cell r="D5238">
            <v>1387000</v>
          </cell>
          <cell r="E5238">
            <v>138700</v>
          </cell>
          <cell r="F5238">
            <v>138700</v>
          </cell>
          <cell r="G5238">
            <v>300000</v>
          </cell>
          <cell r="H5238">
            <v>0</v>
          </cell>
          <cell r="I5238">
            <v>825000</v>
          </cell>
          <cell r="J5238">
            <v>2004000</v>
          </cell>
        </row>
        <row r="5239">
          <cell r="A5239" t="str">
            <v>P81373</v>
          </cell>
          <cell r="B5239" t="str">
            <v>RIDUAN</v>
          </cell>
          <cell r="C5239" t="str">
            <v>16110</v>
          </cell>
          <cell r="D5239">
            <v>1168000</v>
          </cell>
          <cell r="E5239">
            <v>116800</v>
          </cell>
          <cell r="F5239">
            <v>58400</v>
          </cell>
          <cell r="G5239">
            <v>225000</v>
          </cell>
          <cell r="H5239">
            <v>0</v>
          </cell>
          <cell r="I5239">
            <v>0</v>
          </cell>
          <cell r="J5239">
            <v>1859000</v>
          </cell>
        </row>
        <row r="5240">
          <cell r="A5240" t="str">
            <v>P83020</v>
          </cell>
          <cell r="B5240" t="str">
            <v>AGNESTIN ANGGI KARTIKASARI</v>
          </cell>
          <cell r="C5240" t="str">
            <v>16110</v>
          </cell>
          <cell r="D5240">
            <v>1145000</v>
          </cell>
          <cell r="E5240">
            <v>0</v>
          </cell>
          <cell r="F5240">
            <v>0</v>
          </cell>
          <cell r="G5240">
            <v>75000</v>
          </cell>
          <cell r="H5240">
            <v>0</v>
          </cell>
          <cell r="I5240">
            <v>825000</v>
          </cell>
          <cell r="J5240">
            <v>2004000</v>
          </cell>
        </row>
        <row r="5241">
          <cell r="A5241" t="str">
            <v>P83713</v>
          </cell>
          <cell r="B5241" t="str">
            <v>KRESTARINA S</v>
          </cell>
          <cell r="C5241" t="str">
            <v>16110</v>
          </cell>
          <cell r="D5241">
            <v>946400</v>
          </cell>
          <cell r="E5241">
            <v>0</v>
          </cell>
          <cell r="F5241">
            <v>0</v>
          </cell>
          <cell r="G5241">
            <v>75000</v>
          </cell>
          <cell r="H5241">
            <v>0</v>
          </cell>
          <cell r="I5241">
            <v>0</v>
          </cell>
          <cell r="J5241">
            <v>1447200</v>
          </cell>
        </row>
        <row r="5242">
          <cell r="A5242" t="str">
            <v>P83759</v>
          </cell>
          <cell r="B5242" t="str">
            <v>UUM NURHAYATI</v>
          </cell>
          <cell r="C5242" t="str">
            <v>16110</v>
          </cell>
          <cell r="D5242">
            <v>946400</v>
          </cell>
          <cell r="E5242">
            <v>0</v>
          </cell>
          <cell r="F5242">
            <v>0</v>
          </cell>
          <cell r="G5242">
            <v>75000</v>
          </cell>
          <cell r="H5242">
            <v>0</v>
          </cell>
          <cell r="I5242">
            <v>0</v>
          </cell>
          <cell r="J5242">
            <v>1447200</v>
          </cell>
        </row>
        <row r="5243">
          <cell r="A5243" t="str">
            <v>P50824</v>
          </cell>
          <cell r="B5243" t="str">
            <v>ACHMAD DJUHARI, S.H.</v>
          </cell>
          <cell r="C5243" t="str">
            <v>16120</v>
          </cell>
          <cell r="D5243">
            <v>2359000</v>
          </cell>
          <cell r="E5243">
            <v>235900</v>
          </cell>
          <cell r="F5243">
            <v>235900</v>
          </cell>
          <cell r="G5243">
            <v>300000</v>
          </cell>
          <cell r="H5243">
            <v>2100000</v>
          </cell>
          <cell r="I5243">
            <v>0</v>
          </cell>
          <cell r="J5243">
            <v>4934000</v>
          </cell>
        </row>
        <row r="5244">
          <cell r="A5244" t="str">
            <v>P76658</v>
          </cell>
          <cell r="B5244" t="str">
            <v>RIDWAN</v>
          </cell>
          <cell r="C5244" t="str">
            <v>16120</v>
          </cell>
          <cell r="D5244">
            <v>1632000</v>
          </cell>
          <cell r="E5244">
            <v>163200</v>
          </cell>
          <cell r="F5244">
            <v>163200</v>
          </cell>
          <cell r="G5244">
            <v>300000</v>
          </cell>
          <cell r="H5244">
            <v>0</v>
          </cell>
          <cell r="I5244">
            <v>352000</v>
          </cell>
          <cell r="J5244">
            <v>2407000</v>
          </cell>
        </row>
        <row r="5245">
          <cell r="A5245" t="str">
            <v>P77276</v>
          </cell>
          <cell r="B5245" t="str">
            <v>BAMBANG JATMIKO, SE</v>
          </cell>
          <cell r="C5245" t="str">
            <v>16120</v>
          </cell>
          <cell r="D5245">
            <v>1927000</v>
          </cell>
          <cell r="E5245">
            <v>192700</v>
          </cell>
          <cell r="F5245">
            <v>192700</v>
          </cell>
          <cell r="G5245">
            <v>300000</v>
          </cell>
          <cell r="H5245">
            <v>1500000</v>
          </cell>
          <cell r="I5245">
            <v>0</v>
          </cell>
          <cell r="J5245">
            <v>3432000</v>
          </cell>
        </row>
        <row r="5246">
          <cell r="A5246" t="str">
            <v>P79554</v>
          </cell>
          <cell r="B5246" t="str">
            <v>NENENG SAIDAH</v>
          </cell>
          <cell r="C5246" t="str">
            <v>16120</v>
          </cell>
          <cell r="D5246">
            <v>1577000</v>
          </cell>
          <cell r="E5246">
            <v>0</v>
          </cell>
          <cell r="F5246">
            <v>0</v>
          </cell>
          <cell r="G5246">
            <v>75000</v>
          </cell>
          <cell r="H5246">
            <v>0</v>
          </cell>
          <cell r="I5246">
            <v>825000</v>
          </cell>
          <cell r="J5246">
            <v>2407000</v>
          </cell>
        </row>
        <row r="5247">
          <cell r="A5247" t="str">
            <v>P80375</v>
          </cell>
          <cell r="B5247" t="str">
            <v>DODY HARYONO, SE.</v>
          </cell>
          <cell r="C5247" t="str">
            <v>16120</v>
          </cell>
          <cell r="D5247">
            <v>1799000</v>
          </cell>
          <cell r="E5247">
            <v>179900</v>
          </cell>
          <cell r="F5247">
            <v>179900</v>
          </cell>
          <cell r="G5247">
            <v>300000</v>
          </cell>
          <cell r="H5247">
            <v>1500000</v>
          </cell>
          <cell r="I5247">
            <v>0</v>
          </cell>
          <cell r="J5247">
            <v>3432000</v>
          </cell>
        </row>
        <row r="5248">
          <cell r="A5248" t="str">
            <v>P81150</v>
          </cell>
          <cell r="B5248" t="str">
            <v>DESSY ARFIZA</v>
          </cell>
          <cell r="C5248" t="str">
            <v>16120</v>
          </cell>
          <cell r="D5248">
            <v>1377000</v>
          </cell>
          <cell r="E5248">
            <v>137700</v>
          </cell>
          <cell r="F5248">
            <v>137700</v>
          </cell>
          <cell r="G5248">
            <v>300000</v>
          </cell>
          <cell r="H5248">
            <v>0</v>
          </cell>
          <cell r="I5248">
            <v>825000</v>
          </cell>
          <cell r="J5248">
            <v>2329000</v>
          </cell>
        </row>
        <row r="5249">
          <cell r="A5249" t="str">
            <v>P82656</v>
          </cell>
          <cell r="B5249" t="str">
            <v>RUDY IRANTO</v>
          </cell>
          <cell r="C5249" t="str">
            <v>16120</v>
          </cell>
          <cell r="D5249">
            <v>1052000</v>
          </cell>
          <cell r="E5249">
            <v>0</v>
          </cell>
          <cell r="F5249">
            <v>0</v>
          </cell>
          <cell r="G5249">
            <v>75000</v>
          </cell>
          <cell r="H5249">
            <v>0</v>
          </cell>
          <cell r="I5249">
            <v>0</v>
          </cell>
          <cell r="J5249">
            <v>1815000</v>
          </cell>
        </row>
        <row r="5250">
          <cell r="A5250" t="str">
            <v>P82752</v>
          </cell>
          <cell r="B5250" t="str">
            <v>TUTIK WAHYUNI, A.MD.</v>
          </cell>
          <cell r="C5250" t="str">
            <v>16120</v>
          </cell>
          <cell r="D5250">
            <v>1164000</v>
          </cell>
          <cell r="E5250">
            <v>0</v>
          </cell>
          <cell r="F5250">
            <v>0</v>
          </cell>
          <cell r="G5250">
            <v>75000</v>
          </cell>
          <cell r="H5250">
            <v>0</v>
          </cell>
          <cell r="I5250">
            <v>550000</v>
          </cell>
          <cell r="J5250">
            <v>2171000</v>
          </cell>
        </row>
        <row r="5251">
          <cell r="A5251" t="str">
            <v>P83083</v>
          </cell>
          <cell r="B5251" t="str">
            <v>SATRIA WIJAYA</v>
          </cell>
          <cell r="C5251" t="str">
            <v>16120</v>
          </cell>
          <cell r="D5251">
            <v>1145000</v>
          </cell>
          <cell r="E5251">
            <v>0</v>
          </cell>
          <cell r="F5251">
            <v>0</v>
          </cell>
          <cell r="G5251">
            <v>75000</v>
          </cell>
          <cell r="H5251">
            <v>0</v>
          </cell>
          <cell r="I5251">
            <v>0</v>
          </cell>
          <cell r="J5251">
            <v>1883000</v>
          </cell>
        </row>
        <row r="5252">
          <cell r="A5252" t="str">
            <v>P83829</v>
          </cell>
          <cell r="B5252" t="str">
            <v>FERRY UTAMA</v>
          </cell>
          <cell r="C5252" t="str">
            <v>16120</v>
          </cell>
          <cell r="D5252">
            <v>946400</v>
          </cell>
          <cell r="E5252">
            <v>0</v>
          </cell>
          <cell r="F5252">
            <v>0</v>
          </cell>
          <cell r="G5252">
            <v>75000</v>
          </cell>
          <cell r="H5252">
            <v>0</v>
          </cell>
          <cell r="I5252">
            <v>0</v>
          </cell>
          <cell r="J5252">
            <v>1560800</v>
          </cell>
        </row>
        <row r="5253">
          <cell r="A5253" t="str">
            <v>P83830</v>
          </cell>
          <cell r="B5253" t="str">
            <v>ARRY NURKHAYATI</v>
          </cell>
          <cell r="C5253" t="str">
            <v>16120</v>
          </cell>
          <cell r="D5253">
            <v>946400</v>
          </cell>
          <cell r="E5253">
            <v>0</v>
          </cell>
          <cell r="F5253">
            <v>0</v>
          </cell>
          <cell r="G5253">
            <v>75000</v>
          </cell>
          <cell r="H5253">
            <v>0</v>
          </cell>
          <cell r="I5253">
            <v>0</v>
          </cell>
          <cell r="J5253">
            <v>1560800</v>
          </cell>
        </row>
        <row r="5254">
          <cell r="A5254" t="str">
            <v>P83839</v>
          </cell>
          <cell r="B5254" t="str">
            <v>DIDIK BINTORO S</v>
          </cell>
          <cell r="C5254" t="str">
            <v>16120</v>
          </cell>
          <cell r="D5254">
            <v>946400</v>
          </cell>
          <cell r="E5254">
            <v>0</v>
          </cell>
          <cell r="F5254">
            <v>0</v>
          </cell>
          <cell r="G5254">
            <v>75000</v>
          </cell>
          <cell r="H5254">
            <v>0</v>
          </cell>
          <cell r="I5254">
            <v>0</v>
          </cell>
          <cell r="J5254">
            <v>1560800</v>
          </cell>
        </row>
        <row r="5255">
          <cell r="A5255" t="str">
            <v>Q00869</v>
          </cell>
          <cell r="B5255" t="str">
            <v>HENI TIOLYA H M</v>
          </cell>
          <cell r="C5255" t="str">
            <v>16120</v>
          </cell>
          <cell r="D5255">
            <v>935000</v>
          </cell>
          <cell r="E5255">
            <v>0</v>
          </cell>
          <cell r="F5255">
            <v>0</v>
          </cell>
          <cell r="G5255">
            <v>75000</v>
          </cell>
          <cell r="H5255">
            <v>0</v>
          </cell>
          <cell r="I5255">
            <v>374000</v>
          </cell>
          <cell r="J5255">
            <v>1240000</v>
          </cell>
        </row>
        <row r="5256">
          <cell r="A5256" t="str">
            <v>P80135</v>
          </cell>
          <cell r="B5256" t="str">
            <v>MOH. ALI ROSID, S.E.</v>
          </cell>
          <cell r="C5256" t="str">
            <v>16130</v>
          </cell>
          <cell r="D5256">
            <v>1744000</v>
          </cell>
          <cell r="E5256">
            <v>174400</v>
          </cell>
          <cell r="F5256">
            <v>174400</v>
          </cell>
          <cell r="G5256">
            <v>300000</v>
          </cell>
          <cell r="H5256">
            <v>1500000</v>
          </cell>
          <cell r="I5256">
            <v>0</v>
          </cell>
          <cell r="J5256">
            <v>3168000</v>
          </cell>
        </row>
        <row r="5257">
          <cell r="A5257" t="str">
            <v>P80245</v>
          </cell>
          <cell r="B5257" t="str">
            <v>ALNAFIAH ALIUS, SE</v>
          </cell>
          <cell r="C5257" t="str">
            <v>16130</v>
          </cell>
          <cell r="D5257">
            <v>1923000</v>
          </cell>
          <cell r="E5257">
            <v>192300</v>
          </cell>
          <cell r="F5257">
            <v>192300</v>
          </cell>
          <cell r="G5257">
            <v>300000</v>
          </cell>
          <cell r="H5257">
            <v>1500000</v>
          </cell>
          <cell r="I5257">
            <v>0</v>
          </cell>
          <cell r="J5257">
            <v>4554000</v>
          </cell>
        </row>
        <row r="5258">
          <cell r="A5258" t="str">
            <v>P81024</v>
          </cell>
          <cell r="B5258" t="str">
            <v>ANI RETNO SRIWIYANTI, SH</v>
          </cell>
          <cell r="C5258" t="str">
            <v>16130</v>
          </cell>
          <cell r="D5258">
            <v>1625000</v>
          </cell>
          <cell r="E5258">
            <v>162500</v>
          </cell>
          <cell r="F5258">
            <v>81250</v>
          </cell>
          <cell r="G5258">
            <v>225000</v>
          </cell>
          <cell r="H5258">
            <v>0</v>
          </cell>
          <cell r="I5258">
            <v>550000</v>
          </cell>
          <cell r="J5258">
            <v>2367000</v>
          </cell>
        </row>
        <row r="5259">
          <cell r="A5259" t="str">
            <v>P81118</v>
          </cell>
          <cell r="B5259" t="str">
            <v>ACHMAD FAUZI</v>
          </cell>
          <cell r="C5259" t="str">
            <v>16130</v>
          </cell>
          <cell r="D5259">
            <v>1523000</v>
          </cell>
          <cell r="E5259">
            <v>152300</v>
          </cell>
          <cell r="F5259">
            <v>152300</v>
          </cell>
          <cell r="G5259">
            <v>300000</v>
          </cell>
          <cell r="H5259">
            <v>0</v>
          </cell>
          <cell r="I5259">
            <v>825000</v>
          </cell>
          <cell r="J5259">
            <v>2222000</v>
          </cell>
        </row>
        <row r="5260">
          <cell r="A5260" t="str">
            <v>P81256</v>
          </cell>
          <cell r="B5260" t="str">
            <v>TEDI SUTEDI</v>
          </cell>
          <cell r="C5260" t="str">
            <v>16130</v>
          </cell>
          <cell r="D5260">
            <v>1207000</v>
          </cell>
          <cell r="E5260">
            <v>120700</v>
          </cell>
          <cell r="F5260">
            <v>60350</v>
          </cell>
          <cell r="G5260">
            <v>225000</v>
          </cell>
          <cell r="H5260">
            <v>0</v>
          </cell>
          <cell r="I5260">
            <v>319000</v>
          </cell>
          <cell r="J5260">
            <v>1932000</v>
          </cell>
        </row>
        <row r="5261">
          <cell r="A5261" t="str">
            <v>P81356</v>
          </cell>
          <cell r="B5261" t="str">
            <v>EDI SUDIYATNA</v>
          </cell>
          <cell r="C5261" t="str">
            <v>16130</v>
          </cell>
          <cell r="D5261">
            <v>1168000</v>
          </cell>
          <cell r="E5261">
            <v>116800</v>
          </cell>
          <cell r="F5261">
            <v>116800</v>
          </cell>
          <cell r="G5261">
            <v>300000</v>
          </cell>
          <cell r="H5261">
            <v>0</v>
          </cell>
          <cell r="I5261">
            <v>374000</v>
          </cell>
          <cell r="J5261">
            <v>1859000</v>
          </cell>
        </row>
        <row r="5262">
          <cell r="A5262" t="str">
            <v>P82510</v>
          </cell>
          <cell r="B5262" t="str">
            <v>IWAN JUNIYADI</v>
          </cell>
          <cell r="C5262" t="str">
            <v>16130</v>
          </cell>
          <cell r="D5262">
            <v>1204000</v>
          </cell>
          <cell r="E5262">
            <v>0</v>
          </cell>
          <cell r="F5262">
            <v>0</v>
          </cell>
          <cell r="G5262">
            <v>75000</v>
          </cell>
          <cell r="H5262">
            <v>0</v>
          </cell>
          <cell r="I5262">
            <v>550000</v>
          </cell>
          <cell r="J5262">
            <v>2004000</v>
          </cell>
        </row>
        <row r="5263">
          <cell r="A5263" t="str">
            <v>P82543</v>
          </cell>
          <cell r="B5263" t="str">
            <v>ANDI YAHYA MUHAMMAD, S.E.</v>
          </cell>
          <cell r="C5263" t="str">
            <v>16130</v>
          </cell>
          <cell r="D5263">
            <v>1374000</v>
          </cell>
          <cell r="E5263">
            <v>137400</v>
          </cell>
          <cell r="F5263">
            <v>0</v>
          </cell>
          <cell r="G5263">
            <v>150000</v>
          </cell>
          <cell r="H5263">
            <v>0</v>
          </cell>
          <cell r="I5263">
            <v>825000</v>
          </cell>
          <cell r="J5263">
            <v>2407000</v>
          </cell>
        </row>
        <row r="5264">
          <cell r="A5264" t="str">
            <v>P82658</v>
          </cell>
          <cell r="B5264" t="str">
            <v>WORO NOOR PINESTI, SE</v>
          </cell>
          <cell r="C5264" t="str">
            <v>16130</v>
          </cell>
          <cell r="D5264">
            <v>1145000</v>
          </cell>
          <cell r="E5264">
            <v>0</v>
          </cell>
          <cell r="F5264">
            <v>0</v>
          </cell>
          <cell r="G5264">
            <v>75000</v>
          </cell>
          <cell r="H5264">
            <v>0</v>
          </cell>
          <cell r="I5264">
            <v>374000</v>
          </cell>
          <cell r="J5264">
            <v>1746000</v>
          </cell>
        </row>
        <row r="5265">
          <cell r="A5265" t="str">
            <v>P83737</v>
          </cell>
          <cell r="B5265" t="str">
            <v>MAULIA ISTIQOMAH</v>
          </cell>
          <cell r="C5265" t="str">
            <v>16130</v>
          </cell>
          <cell r="D5265">
            <v>946400</v>
          </cell>
          <cell r="E5265">
            <v>0</v>
          </cell>
          <cell r="F5265">
            <v>0</v>
          </cell>
          <cell r="G5265">
            <v>75000</v>
          </cell>
          <cell r="H5265">
            <v>0</v>
          </cell>
          <cell r="I5265">
            <v>0</v>
          </cell>
          <cell r="J5265">
            <v>1447200</v>
          </cell>
        </row>
        <row r="5266">
          <cell r="A5266" t="str">
            <v>P83739</v>
          </cell>
          <cell r="B5266" t="str">
            <v>LINA NOORAFIFAH</v>
          </cell>
          <cell r="C5266" t="str">
            <v>16130</v>
          </cell>
          <cell r="D5266">
            <v>946400</v>
          </cell>
          <cell r="E5266">
            <v>0</v>
          </cell>
          <cell r="F5266">
            <v>0</v>
          </cell>
          <cell r="G5266">
            <v>75000</v>
          </cell>
          <cell r="H5266">
            <v>0</v>
          </cell>
          <cell r="I5266">
            <v>374000</v>
          </cell>
          <cell r="J5266">
            <v>1447200</v>
          </cell>
        </row>
        <row r="5267">
          <cell r="A5267" t="str">
            <v>P83740</v>
          </cell>
          <cell r="B5267" t="str">
            <v>PRIMA PANDU M</v>
          </cell>
          <cell r="C5267" t="str">
            <v>16130</v>
          </cell>
          <cell r="D5267">
            <v>946400</v>
          </cell>
          <cell r="E5267">
            <v>0</v>
          </cell>
          <cell r="F5267">
            <v>0</v>
          </cell>
          <cell r="G5267">
            <v>75000</v>
          </cell>
          <cell r="H5267">
            <v>0</v>
          </cell>
          <cell r="I5267">
            <v>0</v>
          </cell>
          <cell r="J5267">
            <v>1447200</v>
          </cell>
        </row>
        <row r="5268">
          <cell r="A5268" t="str">
            <v>P78881</v>
          </cell>
          <cell r="B5268" t="str">
            <v>SAIPUDIN</v>
          </cell>
          <cell r="C5268" t="str">
            <v>16140</v>
          </cell>
          <cell r="D5268">
            <v>1427000</v>
          </cell>
          <cell r="E5268">
            <v>142700</v>
          </cell>
          <cell r="F5268">
            <v>142700</v>
          </cell>
          <cell r="G5268">
            <v>300000</v>
          </cell>
          <cell r="H5268">
            <v>0</v>
          </cell>
          <cell r="I5268">
            <v>0</v>
          </cell>
          <cell r="J5268">
            <v>2250000</v>
          </cell>
        </row>
        <row r="5269">
          <cell r="A5269" t="str">
            <v>P79538</v>
          </cell>
          <cell r="B5269" t="str">
            <v>EKO WIYOTO, S.SOS</v>
          </cell>
          <cell r="C5269" t="str">
            <v>16140</v>
          </cell>
          <cell r="D5269">
            <v>1686000</v>
          </cell>
          <cell r="E5269">
            <v>168600</v>
          </cell>
          <cell r="F5269">
            <v>84300</v>
          </cell>
          <cell r="G5269">
            <v>225000</v>
          </cell>
          <cell r="H5269">
            <v>0</v>
          </cell>
          <cell r="I5269">
            <v>605000</v>
          </cell>
          <cell r="J5269">
            <v>2486000</v>
          </cell>
        </row>
        <row r="5270">
          <cell r="A5270" t="str">
            <v>P79541</v>
          </cell>
          <cell r="B5270" t="str">
            <v>LINDA SRI RUTHNITA, SE</v>
          </cell>
          <cell r="C5270" t="str">
            <v>16140</v>
          </cell>
          <cell r="D5270">
            <v>1865000</v>
          </cell>
          <cell r="E5270">
            <v>0</v>
          </cell>
          <cell r="F5270">
            <v>0</v>
          </cell>
          <cell r="G5270">
            <v>75000</v>
          </cell>
          <cell r="H5270">
            <v>1500000</v>
          </cell>
          <cell r="I5270">
            <v>0</v>
          </cell>
          <cell r="J5270">
            <v>3264000</v>
          </cell>
        </row>
        <row r="5271">
          <cell r="A5271" t="str">
            <v>P79907</v>
          </cell>
          <cell r="B5271" t="str">
            <v>SANURI, SE</v>
          </cell>
          <cell r="C5271" t="str">
            <v>16140</v>
          </cell>
          <cell r="D5271">
            <v>1990000</v>
          </cell>
          <cell r="E5271">
            <v>199000</v>
          </cell>
          <cell r="F5271">
            <v>199000</v>
          </cell>
          <cell r="G5271">
            <v>300000</v>
          </cell>
          <cell r="H5271">
            <v>1600000</v>
          </cell>
          <cell r="I5271">
            <v>0</v>
          </cell>
          <cell r="J5271">
            <v>4147000</v>
          </cell>
        </row>
        <row r="5272">
          <cell r="A5272" t="str">
            <v>P81154</v>
          </cell>
          <cell r="B5272" t="str">
            <v>JULI SURYANITA, A.MD</v>
          </cell>
          <cell r="C5272" t="str">
            <v>16140</v>
          </cell>
          <cell r="D5272">
            <v>1377000</v>
          </cell>
          <cell r="E5272">
            <v>0</v>
          </cell>
          <cell r="F5272">
            <v>0</v>
          </cell>
          <cell r="G5272">
            <v>75000</v>
          </cell>
          <cell r="H5272">
            <v>0</v>
          </cell>
          <cell r="I5272">
            <v>825000</v>
          </cell>
          <cell r="J5272">
            <v>2329000</v>
          </cell>
        </row>
        <row r="5273">
          <cell r="A5273" t="str">
            <v>P81321</v>
          </cell>
          <cell r="B5273" t="str">
            <v>TEDI ROMDON</v>
          </cell>
          <cell r="C5273" t="str">
            <v>16140</v>
          </cell>
          <cell r="D5273">
            <v>1166000</v>
          </cell>
          <cell r="E5273">
            <v>116600</v>
          </cell>
          <cell r="F5273">
            <v>58300</v>
          </cell>
          <cell r="G5273">
            <v>225000</v>
          </cell>
          <cell r="H5273">
            <v>0</v>
          </cell>
          <cell r="I5273">
            <v>352000</v>
          </cell>
          <cell r="J5273">
            <v>2093000</v>
          </cell>
        </row>
        <row r="5274">
          <cell r="A5274" t="str">
            <v>P82834</v>
          </cell>
          <cell r="B5274" t="str">
            <v>BAMBANG PALGUNADI, S.PD.</v>
          </cell>
          <cell r="C5274" t="str">
            <v>16140</v>
          </cell>
          <cell r="D5274">
            <v>1052000</v>
          </cell>
          <cell r="E5274">
            <v>105200</v>
          </cell>
          <cell r="F5274">
            <v>105200</v>
          </cell>
          <cell r="G5274">
            <v>300000</v>
          </cell>
          <cell r="H5274">
            <v>0</v>
          </cell>
          <cell r="I5274">
            <v>0</v>
          </cell>
          <cell r="J5274">
            <v>1815000</v>
          </cell>
        </row>
        <row r="5275">
          <cell r="A5275" t="str">
            <v>P82989</v>
          </cell>
          <cell r="B5275" t="str">
            <v>DIMAS AGUNG PRABOWO</v>
          </cell>
          <cell r="C5275" t="str">
            <v>16140</v>
          </cell>
          <cell r="D5275">
            <v>1145000</v>
          </cell>
          <cell r="E5275">
            <v>0</v>
          </cell>
          <cell r="F5275">
            <v>0</v>
          </cell>
          <cell r="G5275">
            <v>75000</v>
          </cell>
          <cell r="H5275">
            <v>0</v>
          </cell>
          <cell r="I5275">
            <v>825000</v>
          </cell>
          <cell r="J5275">
            <v>2171000</v>
          </cell>
        </row>
        <row r="5276">
          <cell r="A5276" t="str">
            <v>P83029</v>
          </cell>
          <cell r="B5276" t="str">
            <v>SHINTA KUSUMASTUTI</v>
          </cell>
          <cell r="C5276" t="str">
            <v>16140</v>
          </cell>
          <cell r="D5276">
            <v>1145000</v>
          </cell>
          <cell r="E5276">
            <v>0</v>
          </cell>
          <cell r="F5276">
            <v>0</v>
          </cell>
          <cell r="G5276">
            <v>75000</v>
          </cell>
          <cell r="H5276">
            <v>0</v>
          </cell>
          <cell r="I5276">
            <v>825000</v>
          </cell>
          <cell r="J5276">
            <v>2171000</v>
          </cell>
        </row>
        <row r="5277">
          <cell r="A5277" t="str">
            <v>P83102</v>
          </cell>
          <cell r="B5277" t="str">
            <v>GILANG RAMADHAN</v>
          </cell>
          <cell r="C5277" t="str">
            <v>16140</v>
          </cell>
          <cell r="D5277">
            <v>1145000</v>
          </cell>
          <cell r="E5277">
            <v>0</v>
          </cell>
          <cell r="F5277">
            <v>0</v>
          </cell>
          <cell r="G5277">
            <v>75000</v>
          </cell>
          <cell r="H5277">
            <v>0</v>
          </cell>
          <cell r="I5277">
            <v>825000</v>
          </cell>
          <cell r="J5277">
            <v>1883000</v>
          </cell>
        </row>
        <row r="5278">
          <cell r="A5278" t="str">
            <v>P83766</v>
          </cell>
          <cell r="B5278" t="str">
            <v>EBENEZER</v>
          </cell>
          <cell r="C5278" t="str">
            <v>16140</v>
          </cell>
          <cell r="D5278">
            <v>946400</v>
          </cell>
          <cell r="E5278">
            <v>0</v>
          </cell>
          <cell r="F5278">
            <v>0</v>
          </cell>
          <cell r="G5278">
            <v>75000</v>
          </cell>
          <cell r="H5278">
            <v>0</v>
          </cell>
          <cell r="I5278">
            <v>0</v>
          </cell>
          <cell r="J5278">
            <v>1560800</v>
          </cell>
        </row>
        <row r="5279">
          <cell r="A5279" t="str">
            <v>P83767</v>
          </cell>
          <cell r="B5279" t="str">
            <v>MIFTACHUL ULUM</v>
          </cell>
          <cell r="C5279" t="str">
            <v>16140</v>
          </cell>
          <cell r="D5279">
            <v>946400</v>
          </cell>
          <cell r="E5279">
            <v>0</v>
          </cell>
          <cell r="F5279">
            <v>0</v>
          </cell>
          <cell r="G5279">
            <v>75000</v>
          </cell>
          <cell r="H5279">
            <v>0</v>
          </cell>
          <cell r="I5279">
            <v>352000</v>
          </cell>
          <cell r="J5279">
            <v>1560800</v>
          </cell>
        </row>
        <row r="5280">
          <cell r="A5280" t="str">
            <v>P52459</v>
          </cell>
          <cell r="B5280" t="str">
            <v>HUMAM MUSHODIK, S.E.</v>
          </cell>
          <cell r="C5280" t="str">
            <v>16150</v>
          </cell>
          <cell r="D5280">
            <v>2446000</v>
          </cell>
          <cell r="E5280">
            <v>244600</v>
          </cell>
          <cell r="F5280">
            <v>244600</v>
          </cell>
          <cell r="G5280">
            <v>300000</v>
          </cell>
          <cell r="H5280">
            <v>1500000</v>
          </cell>
          <cell r="I5280">
            <v>0</v>
          </cell>
          <cell r="J5280">
            <v>3432000</v>
          </cell>
        </row>
        <row r="5281">
          <cell r="A5281" t="str">
            <v>P54288</v>
          </cell>
          <cell r="B5281" t="str">
            <v>DJUMARI, DRS</v>
          </cell>
          <cell r="C5281" t="str">
            <v>16150</v>
          </cell>
          <cell r="D5281">
            <v>2442000</v>
          </cell>
          <cell r="E5281">
            <v>244200</v>
          </cell>
          <cell r="F5281">
            <v>122100</v>
          </cell>
          <cell r="G5281">
            <v>225000</v>
          </cell>
          <cell r="H5281">
            <v>2100000</v>
          </cell>
          <cell r="I5281">
            <v>0</v>
          </cell>
          <cell r="J5281">
            <v>4934000</v>
          </cell>
        </row>
        <row r="5282">
          <cell r="A5282" t="str">
            <v>P77956</v>
          </cell>
          <cell r="B5282" t="str">
            <v>SACA BUDIYANTO,SH.</v>
          </cell>
          <cell r="C5282" t="str">
            <v>16150</v>
          </cell>
          <cell r="D5282">
            <v>1475000</v>
          </cell>
          <cell r="E5282">
            <v>147500</v>
          </cell>
          <cell r="F5282">
            <v>147500</v>
          </cell>
          <cell r="G5282">
            <v>300000</v>
          </cell>
          <cell r="H5282">
            <v>0</v>
          </cell>
          <cell r="I5282">
            <v>825000</v>
          </cell>
          <cell r="J5282">
            <v>2329000</v>
          </cell>
        </row>
        <row r="5283">
          <cell r="A5283" t="str">
            <v>P79477</v>
          </cell>
          <cell r="B5283" t="str">
            <v>I GEDE BUDHI YASA, SE</v>
          </cell>
          <cell r="C5283" t="str">
            <v>16150</v>
          </cell>
          <cell r="D5283">
            <v>1632000</v>
          </cell>
          <cell r="E5283">
            <v>163200</v>
          </cell>
          <cell r="F5283">
            <v>0</v>
          </cell>
          <cell r="G5283">
            <v>150000</v>
          </cell>
          <cell r="H5283">
            <v>0</v>
          </cell>
          <cell r="I5283">
            <v>825000</v>
          </cell>
          <cell r="J5283">
            <v>2407000</v>
          </cell>
        </row>
        <row r="5284">
          <cell r="A5284" t="str">
            <v>P80037</v>
          </cell>
          <cell r="B5284" t="str">
            <v>DIAN PUDJIASTUTI, DRA</v>
          </cell>
          <cell r="C5284" t="str">
            <v>16150</v>
          </cell>
          <cell r="D5284">
            <v>1990000</v>
          </cell>
          <cell r="E5284">
            <v>199000</v>
          </cell>
          <cell r="F5284">
            <v>199000</v>
          </cell>
          <cell r="G5284">
            <v>300000</v>
          </cell>
          <cell r="H5284">
            <v>1500000</v>
          </cell>
          <cell r="I5284">
            <v>0</v>
          </cell>
          <cell r="J5284">
            <v>3432000</v>
          </cell>
        </row>
        <row r="5285">
          <cell r="A5285" t="str">
            <v>P81298</v>
          </cell>
          <cell r="B5285" t="str">
            <v>BAKHRUN TOFANDI</v>
          </cell>
          <cell r="C5285" t="str">
            <v>16150</v>
          </cell>
          <cell r="D5285">
            <v>1207000</v>
          </cell>
          <cell r="E5285">
            <v>120700</v>
          </cell>
          <cell r="F5285">
            <v>60350</v>
          </cell>
          <cell r="G5285">
            <v>225000</v>
          </cell>
          <cell r="H5285">
            <v>0</v>
          </cell>
          <cell r="I5285">
            <v>374000</v>
          </cell>
          <cell r="J5285">
            <v>2093000</v>
          </cell>
        </row>
        <row r="5286">
          <cell r="A5286" t="str">
            <v>P82011</v>
          </cell>
          <cell r="B5286" t="str">
            <v>DIDIT RACHMAN</v>
          </cell>
          <cell r="C5286" t="str">
            <v>16150</v>
          </cell>
          <cell r="D5286">
            <v>1164000</v>
          </cell>
          <cell r="E5286">
            <v>116400</v>
          </cell>
          <cell r="F5286">
            <v>116400</v>
          </cell>
          <cell r="G5286">
            <v>300000</v>
          </cell>
          <cell r="H5286">
            <v>0</v>
          </cell>
          <cell r="I5286">
            <v>550000</v>
          </cell>
          <cell r="J5286">
            <v>2171000</v>
          </cell>
        </row>
        <row r="5287">
          <cell r="A5287" t="str">
            <v>P82037</v>
          </cell>
          <cell r="B5287" t="str">
            <v>DEDY AFANDI</v>
          </cell>
          <cell r="C5287" t="str">
            <v>16150</v>
          </cell>
          <cell r="D5287">
            <v>1126000</v>
          </cell>
          <cell r="E5287">
            <v>112600</v>
          </cell>
          <cell r="F5287">
            <v>56300</v>
          </cell>
          <cell r="G5287">
            <v>225000</v>
          </cell>
          <cell r="H5287">
            <v>0</v>
          </cell>
          <cell r="I5287">
            <v>374000</v>
          </cell>
          <cell r="J5287">
            <v>2093000</v>
          </cell>
        </row>
        <row r="5288">
          <cell r="A5288" t="str">
            <v>P82519</v>
          </cell>
          <cell r="B5288" t="str">
            <v>SUMANTO</v>
          </cell>
          <cell r="C5288" t="str">
            <v>16150</v>
          </cell>
          <cell r="D5288">
            <v>1204000</v>
          </cell>
          <cell r="E5288">
            <v>0</v>
          </cell>
          <cell r="F5288">
            <v>0</v>
          </cell>
          <cell r="G5288">
            <v>75000</v>
          </cell>
          <cell r="H5288">
            <v>0</v>
          </cell>
          <cell r="I5288">
            <v>550000</v>
          </cell>
          <cell r="J5288">
            <v>2171000</v>
          </cell>
        </row>
        <row r="5289">
          <cell r="A5289" t="str">
            <v>P82655</v>
          </cell>
          <cell r="B5289" t="str">
            <v>ARIF KURNIAWAN</v>
          </cell>
          <cell r="C5289" t="str">
            <v>16150</v>
          </cell>
          <cell r="D5289">
            <v>1052000</v>
          </cell>
          <cell r="E5289">
            <v>105200</v>
          </cell>
          <cell r="F5289">
            <v>0</v>
          </cell>
          <cell r="G5289">
            <v>150000</v>
          </cell>
          <cell r="H5289">
            <v>0</v>
          </cell>
          <cell r="I5289">
            <v>0</v>
          </cell>
          <cell r="J5289">
            <v>1815000</v>
          </cell>
        </row>
        <row r="5290">
          <cell r="A5290" t="str">
            <v>P82749</v>
          </cell>
          <cell r="B5290" t="str">
            <v>FEBY SHINTYANI, A.MD.</v>
          </cell>
          <cell r="C5290" t="str">
            <v>16150</v>
          </cell>
          <cell r="D5290">
            <v>1052000</v>
          </cell>
          <cell r="E5290">
            <v>105200</v>
          </cell>
          <cell r="F5290">
            <v>105200</v>
          </cell>
          <cell r="G5290">
            <v>300000</v>
          </cell>
          <cell r="H5290">
            <v>0</v>
          </cell>
          <cell r="I5290">
            <v>550000</v>
          </cell>
          <cell r="J5290">
            <v>2093000</v>
          </cell>
        </row>
        <row r="5291">
          <cell r="A5291" t="str">
            <v>P83753</v>
          </cell>
          <cell r="B5291" t="str">
            <v>YAN KURNIA HENDRAWAN</v>
          </cell>
          <cell r="C5291" t="str">
            <v>16150</v>
          </cell>
          <cell r="D5291">
            <v>946400</v>
          </cell>
          <cell r="E5291">
            <v>0</v>
          </cell>
          <cell r="F5291">
            <v>0</v>
          </cell>
          <cell r="G5291">
            <v>75000</v>
          </cell>
          <cell r="H5291">
            <v>0</v>
          </cell>
          <cell r="I5291">
            <v>374000</v>
          </cell>
          <cell r="J5291">
            <v>1560800</v>
          </cell>
        </row>
        <row r="5292">
          <cell r="A5292" t="str">
            <v>P83758</v>
          </cell>
          <cell r="B5292" t="str">
            <v>DODY PARDOMUAN S</v>
          </cell>
          <cell r="C5292" t="str">
            <v>16150</v>
          </cell>
          <cell r="D5292">
            <v>946400</v>
          </cell>
          <cell r="E5292">
            <v>0</v>
          </cell>
          <cell r="F5292">
            <v>0</v>
          </cell>
          <cell r="G5292">
            <v>75000</v>
          </cell>
          <cell r="H5292">
            <v>0</v>
          </cell>
          <cell r="I5292">
            <v>0</v>
          </cell>
          <cell r="J5292">
            <v>1560800</v>
          </cell>
        </row>
        <row r="5293">
          <cell r="A5293" t="str">
            <v>P83801</v>
          </cell>
          <cell r="B5293" t="str">
            <v>ASTRIANA SAHRIDA</v>
          </cell>
          <cell r="C5293" t="str">
            <v>16150</v>
          </cell>
          <cell r="D5293">
            <v>946400</v>
          </cell>
          <cell r="E5293">
            <v>0</v>
          </cell>
          <cell r="F5293">
            <v>0</v>
          </cell>
          <cell r="G5293">
            <v>75000</v>
          </cell>
          <cell r="H5293">
            <v>0</v>
          </cell>
          <cell r="I5293">
            <v>374000</v>
          </cell>
          <cell r="J5293">
            <v>1560800</v>
          </cell>
        </row>
        <row r="5294">
          <cell r="A5294" t="str">
            <v>Q00865</v>
          </cell>
          <cell r="B5294" t="str">
            <v>RISKA TUNA</v>
          </cell>
          <cell r="C5294" t="str">
            <v>16150</v>
          </cell>
          <cell r="D5294">
            <v>935000</v>
          </cell>
          <cell r="E5294">
            <v>0</v>
          </cell>
          <cell r="F5294">
            <v>0</v>
          </cell>
          <cell r="G5294">
            <v>75000</v>
          </cell>
          <cell r="H5294">
            <v>0</v>
          </cell>
          <cell r="I5294">
            <v>374000</v>
          </cell>
          <cell r="J5294">
            <v>1240000</v>
          </cell>
        </row>
        <row r="5295">
          <cell r="A5295" t="str">
            <v>P80129</v>
          </cell>
          <cell r="B5295" t="str">
            <v>MAMAN</v>
          </cell>
          <cell r="C5295" t="str">
            <v>16160</v>
          </cell>
          <cell r="D5295">
            <v>1744000</v>
          </cell>
          <cell r="E5295">
            <v>174400</v>
          </cell>
          <cell r="F5295">
            <v>174400</v>
          </cell>
          <cell r="G5295">
            <v>300000</v>
          </cell>
          <cell r="H5295">
            <v>1500000</v>
          </cell>
          <cell r="I5295">
            <v>0</v>
          </cell>
          <cell r="J5295">
            <v>3575000</v>
          </cell>
        </row>
        <row r="5296">
          <cell r="A5296" t="str">
            <v>P81044</v>
          </cell>
          <cell r="B5296" t="str">
            <v>AGUS PRIHANTORO, SE</v>
          </cell>
          <cell r="C5296" t="str">
            <v>16160</v>
          </cell>
          <cell r="D5296">
            <v>1523000</v>
          </cell>
          <cell r="E5296">
            <v>152300</v>
          </cell>
          <cell r="F5296">
            <v>152300</v>
          </cell>
          <cell r="G5296">
            <v>300000</v>
          </cell>
          <cell r="H5296">
            <v>0</v>
          </cell>
          <cell r="I5296">
            <v>825000</v>
          </cell>
          <cell r="J5296">
            <v>2407000</v>
          </cell>
        </row>
        <row r="5297">
          <cell r="A5297" t="str">
            <v>P81145</v>
          </cell>
          <cell r="B5297" t="str">
            <v>MASTUTI MASRI, A.MD</v>
          </cell>
          <cell r="C5297" t="str">
            <v>16160</v>
          </cell>
          <cell r="D5297">
            <v>1377000</v>
          </cell>
          <cell r="E5297">
            <v>137700</v>
          </cell>
          <cell r="F5297">
            <v>0</v>
          </cell>
          <cell r="G5297">
            <v>150000</v>
          </cell>
          <cell r="H5297">
            <v>0</v>
          </cell>
          <cell r="I5297">
            <v>825000</v>
          </cell>
          <cell r="J5297">
            <v>2329000</v>
          </cell>
        </row>
        <row r="5298">
          <cell r="A5298" t="str">
            <v>P81323</v>
          </cell>
          <cell r="B5298" t="str">
            <v>TUGIMIN</v>
          </cell>
          <cell r="C5298" t="str">
            <v>16160</v>
          </cell>
          <cell r="D5298">
            <v>1207000</v>
          </cell>
          <cell r="E5298">
            <v>120700</v>
          </cell>
          <cell r="F5298">
            <v>60350</v>
          </cell>
          <cell r="G5298">
            <v>225000</v>
          </cell>
          <cell r="H5298">
            <v>0</v>
          </cell>
          <cell r="I5298">
            <v>0</v>
          </cell>
          <cell r="J5298">
            <v>2093000</v>
          </cell>
        </row>
        <row r="5299">
          <cell r="A5299" t="str">
            <v>P82738</v>
          </cell>
          <cell r="B5299" t="str">
            <v>AZHAR PUMA</v>
          </cell>
          <cell r="C5299" t="str">
            <v>16160</v>
          </cell>
          <cell r="D5299">
            <v>1052000</v>
          </cell>
          <cell r="E5299">
            <v>105200</v>
          </cell>
          <cell r="F5299">
            <v>52600</v>
          </cell>
          <cell r="G5299">
            <v>225000</v>
          </cell>
          <cell r="H5299">
            <v>0</v>
          </cell>
          <cell r="I5299">
            <v>407000</v>
          </cell>
          <cell r="J5299">
            <v>2093000</v>
          </cell>
        </row>
        <row r="5300">
          <cell r="A5300" t="str">
            <v>P83840</v>
          </cell>
          <cell r="B5300" t="str">
            <v>REFFY TRESNAYUWITA</v>
          </cell>
          <cell r="C5300" t="str">
            <v>16160</v>
          </cell>
          <cell r="D5300">
            <v>946400</v>
          </cell>
          <cell r="E5300">
            <v>0</v>
          </cell>
          <cell r="F5300">
            <v>0</v>
          </cell>
          <cell r="G5300">
            <v>75000</v>
          </cell>
          <cell r="H5300">
            <v>0</v>
          </cell>
          <cell r="I5300">
            <v>0</v>
          </cell>
          <cell r="J5300">
            <v>1560800</v>
          </cell>
        </row>
        <row r="5301">
          <cell r="A5301" t="str">
            <v>P83841</v>
          </cell>
          <cell r="B5301" t="str">
            <v>INDAH SUSANTI</v>
          </cell>
          <cell r="C5301" t="str">
            <v>16160</v>
          </cell>
          <cell r="D5301">
            <v>946400</v>
          </cell>
          <cell r="E5301">
            <v>0</v>
          </cell>
          <cell r="F5301">
            <v>0</v>
          </cell>
          <cell r="G5301">
            <v>75000</v>
          </cell>
          <cell r="H5301">
            <v>0</v>
          </cell>
          <cell r="I5301">
            <v>0</v>
          </cell>
          <cell r="J5301">
            <v>1560800</v>
          </cell>
        </row>
        <row r="5302">
          <cell r="A5302" t="str">
            <v>P83842</v>
          </cell>
          <cell r="B5302" t="str">
            <v>EKO SETIAWAN</v>
          </cell>
          <cell r="C5302" t="str">
            <v>16160</v>
          </cell>
          <cell r="D5302">
            <v>946400</v>
          </cell>
          <cell r="E5302">
            <v>0</v>
          </cell>
          <cell r="F5302">
            <v>0</v>
          </cell>
          <cell r="G5302">
            <v>75000</v>
          </cell>
          <cell r="H5302">
            <v>0</v>
          </cell>
          <cell r="I5302">
            <v>0</v>
          </cell>
          <cell r="J5302">
            <v>1560800</v>
          </cell>
        </row>
        <row r="5303">
          <cell r="A5303" t="str">
            <v>P54157</v>
          </cell>
          <cell r="B5303" t="str">
            <v>ALI ASIKIN, B.SC</v>
          </cell>
          <cell r="C5303" t="str">
            <v>16170</v>
          </cell>
          <cell r="D5303">
            <v>2364000</v>
          </cell>
          <cell r="E5303">
            <v>236400</v>
          </cell>
          <cell r="F5303">
            <v>236400</v>
          </cell>
          <cell r="G5303">
            <v>300000</v>
          </cell>
          <cell r="H5303">
            <v>2100000</v>
          </cell>
          <cell r="I5303">
            <v>0</v>
          </cell>
          <cell r="J5303">
            <v>4934000</v>
          </cell>
        </row>
        <row r="5304">
          <cell r="A5304" t="str">
            <v>P79505</v>
          </cell>
          <cell r="B5304" t="str">
            <v>ERNA YULIA, SAB</v>
          </cell>
          <cell r="C5304" t="str">
            <v>16170</v>
          </cell>
          <cell r="D5304">
            <v>1686000</v>
          </cell>
          <cell r="E5304">
            <v>168600</v>
          </cell>
          <cell r="F5304">
            <v>168600</v>
          </cell>
          <cell r="G5304">
            <v>300000</v>
          </cell>
          <cell r="H5304">
            <v>0</v>
          </cell>
          <cell r="I5304">
            <v>715000</v>
          </cell>
          <cell r="J5304">
            <v>2486000</v>
          </cell>
        </row>
        <row r="5305">
          <cell r="A5305" t="str">
            <v>P79513</v>
          </cell>
          <cell r="B5305" t="str">
            <v>SUGIHARTI</v>
          </cell>
          <cell r="C5305" t="str">
            <v>16170</v>
          </cell>
          <cell r="D5305">
            <v>1806000</v>
          </cell>
          <cell r="E5305">
            <v>180600</v>
          </cell>
          <cell r="F5305">
            <v>180600</v>
          </cell>
          <cell r="G5305">
            <v>300000</v>
          </cell>
          <cell r="H5305">
            <v>0</v>
          </cell>
          <cell r="I5305">
            <v>825000</v>
          </cell>
          <cell r="J5305">
            <v>2486000</v>
          </cell>
        </row>
        <row r="5306">
          <cell r="A5306" t="str">
            <v>P79543</v>
          </cell>
          <cell r="B5306" t="str">
            <v>HERY CATUR SUSANTI</v>
          </cell>
          <cell r="C5306" t="str">
            <v>16170</v>
          </cell>
          <cell r="D5306">
            <v>1806000</v>
          </cell>
          <cell r="E5306">
            <v>180600</v>
          </cell>
          <cell r="F5306">
            <v>90300</v>
          </cell>
          <cell r="G5306">
            <v>225000</v>
          </cell>
          <cell r="H5306">
            <v>1500000</v>
          </cell>
          <cell r="I5306">
            <v>0</v>
          </cell>
          <cell r="J5306">
            <v>3432000</v>
          </cell>
        </row>
        <row r="5307">
          <cell r="A5307" t="str">
            <v>P80965</v>
          </cell>
          <cell r="B5307" t="str">
            <v>ADE AWALUDIN, SE</v>
          </cell>
          <cell r="C5307" t="str">
            <v>16170</v>
          </cell>
          <cell r="D5307">
            <v>1682000</v>
          </cell>
          <cell r="E5307">
            <v>168200</v>
          </cell>
          <cell r="F5307">
            <v>84100</v>
          </cell>
          <cell r="G5307">
            <v>225000</v>
          </cell>
          <cell r="H5307">
            <v>0</v>
          </cell>
          <cell r="I5307">
            <v>550000</v>
          </cell>
          <cell r="J5307">
            <v>2564000</v>
          </cell>
        </row>
        <row r="5308">
          <cell r="A5308" t="str">
            <v>P81126</v>
          </cell>
          <cell r="B5308" t="str">
            <v>GALIH WINASTRY, A.MD</v>
          </cell>
          <cell r="C5308" t="str">
            <v>16170</v>
          </cell>
          <cell r="D5308">
            <v>1377000</v>
          </cell>
          <cell r="E5308">
            <v>137700</v>
          </cell>
          <cell r="F5308">
            <v>137700</v>
          </cell>
          <cell r="G5308">
            <v>300000</v>
          </cell>
          <cell r="H5308">
            <v>0</v>
          </cell>
          <cell r="I5308">
            <v>374000</v>
          </cell>
          <cell r="J5308">
            <v>2329000</v>
          </cell>
        </row>
        <row r="5309">
          <cell r="A5309" t="str">
            <v>P81320</v>
          </cell>
          <cell r="B5309" t="str">
            <v>YULIS PRATOMO</v>
          </cell>
          <cell r="C5309" t="str">
            <v>16170</v>
          </cell>
          <cell r="D5309">
            <v>1168000</v>
          </cell>
          <cell r="E5309">
            <v>116800</v>
          </cell>
          <cell r="F5309">
            <v>116800</v>
          </cell>
          <cell r="G5309">
            <v>300000</v>
          </cell>
          <cell r="H5309">
            <v>0</v>
          </cell>
          <cell r="I5309">
            <v>352000</v>
          </cell>
          <cell r="J5309">
            <v>2014000</v>
          </cell>
        </row>
        <row r="5310">
          <cell r="A5310" t="str">
            <v>P82522</v>
          </cell>
          <cell r="B5310" t="str">
            <v>TOMMY SASMITA NOORANDI</v>
          </cell>
          <cell r="C5310" t="str">
            <v>16170</v>
          </cell>
          <cell r="D5310">
            <v>1204000</v>
          </cell>
          <cell r="E5310">
            <v>120400</v>
          </cell>
          <cell r="F5310">
            <v>60200</v>
          </cell>
          <cell r="G5310">
            <v>225000</v>
          </cell>
          <cell r="H5310">
            <v>0</v>
          </cell>
          <cell r="I5310">
            <v>0</v>
          </cell>
          <cell r="J5310">
            <v>2171000</v>
          </cell>
        </row>
        <row r="5311">
          <cell r="A5311" t="str">
            <v>P83171</v>
          </cell>
          <cell r="B5311" t="str">
            <v>HARRY KUSDINAR</v>
          </cell>
          <cell r="C5311" t="str">
            <v>16170</v>
          </cell>
          <cell r="D5311">
            <v>1145000</v>
          </cell>
          <cell r="E5311">
            <v>0</v>
          </cell>
          <cell r="F5311">
            <v>0</v>
          </cell>
          <cell r="G5311">
            <v>75000</v>
          </cell>
          <cell r="H5311">
            <v>0</v>
          </cell>
          <cell r="I5311">
            <v>319000</v>
          </cell>
          <cell r="J5311">
            <v>1883000</v>
          </cell>
        </row>
        <row r="5312">
          <cell r="A5312" t="str">
            <v>P83806</v>
          </cell>
          <cell r="B5312" t="str">
            <v>IRZANTO</v>
          </cell>
          <cell r="C5312" t="str">
            <v>16170</v>
          </cell>
          <cell r="D5312">
            <v>946400</v>
          </cell>
          <cell r="E5312">
            <v>0</v>
          </cell>
          <cell r="F5312">
            <v>0</v>
          </cell>
          <cell r="G5312">
            <v>75000</v>
          </cell>
          <cell r="H5312">
            <v>0</v>
          </cell>
          <cell r="I5312">
            <v>374000</v>
          </cell>
          <cell r="J5312">
            <v>1560800</v>
          </cell>
        </row>
        <row r="5313">
          <cell r="A5313" t="str">
            <v>P83807</v>
          </cell>
          <cell r="B5313" t="str">
            <v>NOVA RIDWANSYAH</v>
          </cell>
          <cell r="C5313" t="str">
            <v>16170</v>
          </cell>
          <cell r="D5313">
            <v>946400</v>
          </cell>
          <cell r="E5313">
            <v>0</v>
          </cell>
          <cell r="F5313">
            <v>0</v>
          </cell>
          <cell r="G5313">
            <v>75000</v>
          </cell>
          <cell r="H5313">
            <v>0</v>
          </cell>
          <cell r="I5313">
            <v>0</v>
          </cell>
          <cell r="J5313">
            <v>1560800</v>
          </cell>
        </row>
        <row r="5314">
          <cell r="A5314" t="str">
            <v>P83808</v>
          </cell>
          <cell r="B5314" t="str">
            <v>AGUS SUGIARTO</v>
          </cell>
          <cell r="C5314" t="str">
            <v>16170</v>
          </cell>
          <cell r="D5314">
            <v>946400</v>
          </cell>
          <cell r="E5314">
            <v>0</v>
          </cell>
          <cell r="F5314">
            <v>0</v>
          </cell>
          <cell r="G5314">
            <v>75000</v>
          </cell>
          <cell r="H5314">
            <v>0</v>
          </cell>
          <cell r="I5314">
            <v>374000</v>
          </cell>
          <cell r="J5314">
            <v>1560800</v>
          </cell>
        </row>
        <row r="5315">
          <cell r="A5315" t="str">
            <v>P79111</v>
          </cell>
          <cell r="B5315" t="str">
            <v>ARMEN</v>
          </cell>
          <cell r="C5315" t="str">
            <v>16180</v>
          </cell>
          <cell r="D5315">
            <v>1689000</v>
          </cell>
          <cell r="E5315">
            <v>168900</v>
          </cell>
          <cell r="F5315">
            <v>168900</v>
          </cell>
          <cell r="G5315">
            <v>300000</v>
          </cell>
          <cell r="H5315">
            <v>0</v>
          </cell>
          <cell r="I5315">
            <v>825000</v>
          </cell>
          <cell r="J5315">
            <v>2407000</v>
          </cell>
        </row>
        <row r="5316">
          <cell r="A5316" t="str">
            <v>P79343</v>
          </cell>
          <cell r="B5316" t="str">
            <v>ROSI ANDINI</v>
          </cell>
          <cell r="C5316" t="str">
            <v>16180</v>
          </cell>
          <cell r="D5316">
            <v>1806000</v>
          </cell>
          <cell r="E5316">
            <v>180600</v>
          </cell>
          <cell r="F5316">
            <v>180600</v>
          </cell>
          <cell r="G5316">
            <v>300000</v>
          </cell>
          <cell r="H5316">
            <v>1500000</v>
          </cell>
          <cell r="I5316">
            <v>0</v>
          </cell>
          <cell r="J5316">
            <v>3718000</v>
          </cell>
        </row>
        <row r="5317">
          <cell r="A5317" t="str">
            <v>P79536</v>
          </cell>
          <cell r="B5317" t="str">
            <v>HANIFAH HERMASTUTI</v>
          </cell>
          <cell r="C5317" t="str">
            <v>16180</v>
          </cell>
          <cell r="D5317">
            <v>1686000</v>
          </cell>
          <cell r="E5317">
            <v>0</v>
          </cell>
          <cell r="F5317">
            <v>0</v>
          </cell>
          <cell r="G5317">
            <v>75000</v>
          </cell>
          <cell r="H5317">
            <v>0</v>
          </cell>
          <cell r="I5317">
            <v>825000</v>
          </cell>
          <cell r="J5317">
            <v>2486000</v>
          </cell>
        </row>
        <row r="5318">
          <cell r="A5318" t="str">
            <v>P81319</v>
          </cell>
          <cell r="B5318" t="str">
            <v>YUWONO</v>
          </cell>
          <cell r="C5318" t="str">
            <v>16180</v>
          </cell>
          <cell r="D5318">
            <v>1168000</v>
          </cell>
          <cell r="E5318">
            <v>116800</v>
          </cell>
          <cell r="F5318">
            <v>116800</v>
          </cell>
          <cell r="G5318">
            <v>300000</v>
          </cell>
          <cell r="H5318">
            <v>0</v>
          </cell>
          <cell r="I5318">
            <v>0</v>
          </cell>
          <cell r="J5318">
            <v>2014000</v>
          </cell>
        </row>
        <row r="5319">
          <cell r="A5319" t="str">
            <v>P82036</v>
          </cell>
          <cell r="B5319" t="str">
            <v>SUHERMAN</v>
          </cell>
          <cell r="C5319" t="str">
            <v>16180</v>
          </cell>
          <cell r="D5319">
            <v>1126000</v>
          </cell>
          <cell r="E5319">
            <v>112600</v>
          </cell>
          <cell r="F5319">
            <v>56300</v>
          </cell>
          <cell r="G5319">
            <v>225000</v>
          </cell>
          <cell r="H5319">
            <v>0</v>
          </cell>
          <cell r="I5319">
            <v>319000</v>
          </cell>
          <cell r="J5319">
            <v>2093000</v>
          </cell>
        </row>
        <row r="5320">
          <cell r="A5320" t="str">
            <v>P83162</v>
          </cell>
          <cell r="B5320" t="str">
            <v>ARMAN MANZURI</v>
          </cell>
          <cell r="C5320" t="str">
            <v>16180</v>
          </cell>
          <cell r="D5320">
            <v>1145000</v>
          </cell>
          <cell r="E5320">
            <v>0</v>
          </cell>
          <cell r="F5320">
            <v>0</v>
          </cell>
          <cell r="G5320">
            <v>75000</v>
          </cell>
          <cell r="H5320">
            <v>0</v>
          </cell>
          <cell r="I5320">
            <v>495000</v>
          </cell>
          <cell r="J5320">
            <v>1883000</v>
          </cell>
        </row>
        <row r="5321">
          <cell r="A5321" t="str">
            <v>P83746</v>
          </cell>
          <cell r="B5321" t="str">
            <v>INDRA SUHANDRA</v>
          </cell>
          <cell r="C5321" t="str">
            <v>16180</v>
          </cell>
          <cell r="D5321">
            <v>946400</v>
          </cell>
          <cell r="E5321">
            <v>0</v>
          </cell>
          <cell r="F5321">
            <v>0</v>
          </cell>
          <cell r="G5321">
            <v>75000</v>
          </cell>
          <cell r="H5321">
            <v>0</v>
          </cell>
          <cell r="I5321">
            <v>0</v>
          </cell>
          <cell r="J5321">
            <v>1560800</v>
          </cell>
        </row>
        <row r="5322">
          <cell r="A5322" t="str">
            <v>P83747</v>
          </cell>
          <cell r="B5322" t="str">
            <v>ANGGI ANDRIANI P</v>
          </cell>
          <cell r="C5322" t="str">
            <v>16180</v>
          </cell>
          <cell r="D5322">
            <v>946400</v>
          </cell>
          <cell r="E5322">
            <v>0</v>
          </cell>
          <cell r="F5322">
            <v>0</v>
          </cell>
          <cell r="G5322">
            <v>75000</v>
          </cell>
          <cell r="H5322">
            <v>0</v>
          </cell>
          <cell r="I5322">
            <v>330000</v>
          </cell>
          <cell r="J5322">
            <v>1560800</v>
          </cell>
        </row>
        <row r="5323">
          <cell r="A5323" t="str">
            <v>P83748</v>
          </cell>
          <cell r="B5323" t="str">
            <v>VIDI YUDHA PRAWIRA</v>
          </cell>
          <cell r="C5323" t="str">
            <v>16180</v>
          </cell>
          <cell r="D5323">
            <v>946400</v>
          </cell>
          <cell r="E5323">
            <v>0</v>
          </cell>
          <cell r="F5323">
            <v>0</v>
          </cell>
          <cell r="G5323">
            <v>75000</v>
          </cell>
          <cell r="H5323">
            <v>0</v>
          </cell>
          <cell r="I5323">
            <v>0</v>
          </cell>
          <cell r="J5323">
            <v>1560800</v>
          </cell>
        </row>
        <row r="5324">
          <cell r="A5324" t="str">
            <v>P79519</v>
          </cell>
          <cell r="B5324" t="str">
            <v>RULLY RUSMAN, SE</v>
          </cell>
          <cell r="C5324" t="str">
            <v>16190</v>
          </cell>
          <cell r="D5324">
            <v>1741000</v>
          </cell>
          <cell r="E5324">
            <v>174100</v>
          </cell>
          <cell r="F5324">
            <v>174100</v>
          </cell>
          <cell r="G5324">
            <v>300000</v>
          </cell>
          <cell r="H5324">
            <v>1600000</v>
          </cell>
          <cell r="I5324">
            <v>0</v>
          </cell>
          <cell r="J5324">
            <v>4147000</v>
          </cell>
        </row>
        <row r="5325">
          <cell r="A5325" t="str">
            <v>P79663</v>
          </cell>
          <cell r="B5325" t="str">
            <v>TRI HARTATI, SE</v>
          </cell>
          <cell r="C5325" t="str">
            <v>16190</v>
          </cell>
          <cell r="D5325">
            <v>1686000</v>
          </cell>
          <cell r="E5325">
            <v>168600</v>
          </cell>
          <cell r="F5325">
            <v>168600</v>
          </cell>
          <cell r="G5325">
            <v>300000</v>
          </cell>
          <cell r="H5325">
            <v>1500000</v>
          </cell>
          <cell r="I5325">
            <v>0</v>
          </cell>
          <cell r="J5325">
            <v>3432000</v>
          </cell>
        </row>
        <row r="5326">
          <cell r="A5326" t="str">
            <v>P80379</v>
          </cell>
          <cell r="B5326" t="str">
            <v>HARYANTI DESIANA K</v>
          </cell>
          <cell r="C5326" t="str">
            <v>16190</v>
          </cell>
          <cell r="D5326">
            <v>1686000</v>
          </cell>
          <cell r="E5326">
            <v>168600</v>
          </cell>
          <cell r="F5326">
            <v>0</v>
          </cell>
          <cell r="G5326">
            <v>150000</v>
          </cell>
          <cell r="H5326">
            <v>0</v>
          </cell>
          <cell r="I5326">
            <v>825000</v>
          </cell>
          <cell r="J5326">
            <v>2486000</v>
          </cell>
        </row>
        <row r="5327">
          <cell r="A5327" t="str">
            <v>P80713</v>
          </cell>
          <cell r="B5327" t="str">
            <v>KUSWANTO,SE</v>
          </cell>
          <cell r="C5327" t="str">
            <v>16190</v>
          </cell>
          <cell r="D5327">
            <v>1425000</v>
          </cell>
          <cell r="E5327">
            <v>142500</v>
          </cell>
          <cell r="F5327">
            <v>142500</v>
          </cell>
          <cell r="G5327">
            <v>300000</v>
          </cell>
          <cell r="H5327">
            <v>0</v>
          </cell>
          <cell r="I5327">
            <v>0</v>
          </cell>
          <cell r="J5327">
            <v>2019000</v>
          </cell>
        </row>
        <row r="5328">
          <cell r="A5328" t="str">
            <v>P82506</v>
          </cell>
          <cell r="B5328" t="str">
            <v>HUSNAN TAFFAROD EFFENDI, SE</v>
          </cell>
          <cell r="C5328" t="str">
            <v>16190</v>
          </cell>
          <cell r="D5328">
            <v>1204000</v>
          </cell>
          <cell r="E5328">
            <v>120400</v>
          </cell>
          <cell r="F5328">
            <v>0</v>
          </cell>
          <cell r="G5328">
            <v>150000</v>
          </cell>
          <cell r="H5328">
            <v>0</v>
          </cell>
          <cell r="I5328">
            <v>825000</v>
          </cell>
          <cell r="J5328">
            <v>2171000</v>
          </cell>
        </row>
        <row r="5329">
          <cell r="A5329" t="str">
            <v>P82554</v>
          </cell>
          <cell r="B5329" t="str">
            <v>AGUS TRIYANTO, SE.</v>
          </cell>
          <cell r="C5329" t="str">
            <v>16190</v>
          </cell>
          <cell r="D5329">
            <v>1422000</v>
          </cell>
          <cell r="E5329">
            <v>142200</v>
          </cell>
          <cell r="F5329">
            <v>0</v>
          </cell>
          <cell r="G5329">
            <v>150000</v>
          </cell>
          <cell r="H5329">
            <v>0</v>
          </cell>
          <cell r="I5329">
            <v>825000</v>
          </cell>
          <cell r="J5329">
            <v>2407000</v>
          </cell>
        </row>
        <row r="5330">
          <cell r="A5330" t="str">
            <v>P82728</v>
          </cell>
          <cell r="B5330" t="str">
            <v>LITA ANGGRENI, A.MD.</v>
          </cell>
          <cell r="C5330" t="str">
            <v>16190</v>
          </cell>
          <cell r="D5330">
            <v>1052000</v>
          </cell>
          <cell r="E5330">
            <v>0</v>
          </cell>
          <cell r="F5330">
            <v>0</v>
          </cell>
          <cell r="G5330">
            <v>75000</v>
          </cell>
          <cell r="H5330">
            <v>0</v>
          </cell>
          <cell r="I5330">
            <v>495000</v>
          </cell>
          <cell r="J5330">
            <v>2093000</v>
          </cell>
        </row>
        <row r="5331">
          <cell r="A5331" t="str">
            <v>P83078</v>
          </cell>
          <cell r="B5331" t="str">
            <v>RIDHO ARIEF WICAKSONO</v>
          </cell>
          <cell r="C5331" t="str">
            <v>16190</v>
          </cell>
          <cell r="D5331">
            <v>1145000</v>
          </cell>
          <cell r="E5331">
            <v>0</v>
          </cell>
          <cell r="F5331">
            <v>0</v>
          </cell>
          <cell r="G5331">
            <v>75000</v>
          </cell>
          <cell r="H5331">
            <v>0</v>
          </cell>
          <cell r="I5331">
            <v>825000</v>
          </cell>
          <cell r="J5331">
            <v>2171000</v>
          </cell>
        </row>
        <row r="5332">
          <cell r="A5332" t="str">
            <v>P83768</v>
          </cell>
          <cell r="B5332" t="str">
            <v>SINGGIH KUNTHORO M</v>
          </cell>
          <cell r="C5332" t="str">
            <v>16190</v>
          </cell>
          <cell r="D5332">
            <v>946400</v>
          </cell>
          <cell r="E5332">
            <v>0</v>
          </cell>
          <cell r="F5332">
            <v>0</v>
          </cell>
          <cell r="G5332">
            <v>75000</v>
          </cell>
          <cell r="H5332">
            <v>0</v>
          </cell>
          <cell r="I5332">
            <v>0</v>
          </cell>
          <cell r="J5332">
            <v>1560800</v>
          </cell>
        </row>
        <row r="5333">
          <cell r="A5333" t="str">
            <v>P83769</v>
          </cell>
          <cell r="B5333" t="str">
            <v>GATOT TRIWIBOWO</v>
          </cell>
          <cell r="C5333" t="str">
            <v>16190</v>
          </cell>
          <cell r="D5333">
            <v>946400</v>
          </cell>
          <cell r="E5333">
            <v>0</v>
          </cell>
          <cell r="F5333">
            <v>0</v>
          </cell>
          <cell r="G5333">
            <v>75000</v>
          </cell>
          <cell r="H5333">
            <v>0</v>
          </cell>
          <cell r="I5333">
            <v>0</v>
          </cell>
          <cell r="J5333">
            <v>1560800</v>
          </cell>
        </row>
        <row r="5334">
          <cell r="A5334" t="str">
            <v>P83770</v>
          </cell>
          <cell r="B5334" t="str">
            <v>BONNY SETYAWAN</v>
          </cell>
          <cell r="C5334" t="str">
            <v>16190</v>
          </cell>
          <cell r="D5334">
            <v>946400</v>
          </cell>
          <cell r="E5334">
            <v>0</v>
          </cell>
          <cell r="F5334">
            <v>0</v>
          </cell>
          <cell r="G5334">
            <v>75000</v>
          </cell>
          <cell r="H5334">
            <v>0</v>
          </cell>
          <cell r="I5334">
            <v>0</v>
          </cell>
          <cell r="J5334">
            <v>1560800</v>
          </cell>
        </row>
        <row r="5335">
          <cell r="A5335" t="str">
            <v>Q00871</v>
          </cell>
          <cell r="B5335" t="str">
            <v>ASRI ATMASARI</v>
          </cell>
          <cell r="C5335" t="str">
            <v>16190</v>
          </cell>
          <cell r="D5335">
            <v>935000</v>
          </cell>
          <cell r="E5335">
            <v>0</v>
          </cell>
          <cell r="F5335">
            <v>0</v>
          </cell>
          <cell r="G5335">
            <v>75000</v>
          </cell>
          <cell r="H5335">
            <v>0</v>
          </cell>
          <cell r="I5335">
            <v>0</v>
          </cell>
          <cell r="J5335">
            <v>1538000</v>
          </cell>
        </row>
        <row r="5336">
          <cell r="A5336" t="str">
            <v>P78666</v>
          </cell>
          <cell r="B5336" t="str">
            <v>NIZAR FUAIDY</v>
          </cell>
          <cell r="C5336" t="str">
            <v>16200</v>
          </cell>
          <cell r="D5336">
            <v>1930000</v>
          </cell>
          <cell r="E5336">
            <v>193000</v>
          </cell>
          <cell r="F5336">
            <v>193000</v>
          </cell>
          <cell r="G5336">
            <v>300000</v>
          </cell>
          <cell r="H5336">
            <v>1500000</v>
          </cell>
          <cell r="I5336">
            <v>0</v>
          </cell>
          <cell r="J5336">
            <v>3289000</v>
          </cell>
        </row>
        <row r="5337">
          <cell r="A5337" t="str">
            <v>P79582</v>
          </cell>
          <cell r="B5337" t="str">
            <v>TOTO TOHIR, SE.</v>
          </cell>
          <cell r="C5337" t="str">
            <v>16200</v>
          </cell>
          <cell r="D5337">
            <v>1686000</v>
          </cell>
          <cell r="E5337">
            <v>168600</v>
          </cell>
          <cell r="F5337">
            <v>168600</v>
          </cell>
          <cell r="G5337">
            <v>300000</v>
          </cell>
          <cell r="H5337">
            <v>0</v>
          </cell>
          <cell r="I5337">
            <v>825000</v>
          </cell>
          <cell r="J5337">
            <v>2486000</v>
          </cell>
        </row>
        <row r="5338">
          <cell r="A5338" t="str">
            <v>P80972</v>
          </cell>
          <cell r="B5338" t="str">
            <v>SULFI HERMALINA, SE</v>
          </cell>
          <cell r="C5338" t="str">
            <v>16200</v>
          </cell>
          <cell r="D5338">
            <v>1738000</v>
          </cell>
          <cell r="E5338">
            <v>173800</v>
          </cell>
          <cell r="F5338">
            <v>86900</v>
          </cell>
          <cell r="G5338">
            <v>225000</v>
          </cell>
          <cell r="H5338">
            <v>0</v>
          </cell>
          <cell r="I5338">
            <v>825000</v>
          </cell>
          <cell r="J5338">
            <v>2643000</v>
          </cell>
        </row>
        <row r="5339">
          <cell r="A5339" t="str">
            <v>P81343</v>
          </cell>
          <cell r="B5339" t="str">
            <v>AGUS SURAKHMAT</v>
          </cell>
          <cell r="C5339" t="str">
            <v>16200</v>
          </cell>
          <cell r="D5339">
            <v>1207000</v>
          </cell>
          <cell r="E5339">
            <v>0</v>
          </cell>
          <cell r="F5339">
            <v>0</v>
          </cell>
          <cell r="G5339">
            <v>75000</v>
          </cell>
          <cell r="H5339">
            <v>0</v>
          </cell>
          <cell r="I5339">
            <v>330000</v>
          </cell>
          <cell r="J5339">
            <v>2093000</v>
          </cell>
        </row>
        <row r="5340">
          <cell r="A5340" t="str">
            <v>P83002</v>
          </cell>
          <cell r="B5340" t="str">
            <v>PRADITA GEANINGTYAS</v>
          </cell>
          <cell r="C5340" t="str">
            <v>16200</v>
          </cell>
          <cell r="D5340">
            <v>1145000</v>
          </cell>
          <cell r="E5340">
            <v>0</v>
          </cell>
          <cell r="F5340">
            <v>0</v>
          </cell>
          <cell r="G5340">
            <v>75000</v>
          </cell>
          <cell r="H5340">
            <v>0</v>
          </cell>
          <cell r="I5340">
            <v>495000</v>
          </cell>
          <cell r="J5340">
            <v>2171000</v>
          </cell>
        </row>
        <row r="5341">
          <cell r="A5341" t="str">
            <v>P83722</v>
          </cell>
          <cell r="B5341" t="str">
            <v>HARYATI</v>
          </cell>
          <cell r="C5341" t="str">
            <v>16200</v>
          </cell>
          <cell r="D5341">
            <v>946400</v>
          </cell>
          <cell r="E5341">
            <v>0</v>
          </cell>
          <cell r="F5341">
            <v>0</v>
          </cell>
          <cell r="G5341">
            <v>75000</v>
          </cell>
          <cell r="H5341">
            <v>0</v>
          </cell>
          <cell r="I5341">
            <v>0</v>
          </cell>
          <cell r="J5341">
            <v>1560800</v>
          </cell>
        </row>
        <row r="5342">
          <cell r="A5342" t="str">
            <v>P83723</v>
          </cell>
          <cell r="B5342" t="str">
            <v>ARDANI</v>
          </cell>
          <cell r="C5342" t="str">
            <v>16200</v>
          </cell>
          <cell r="D5342">
            <v>946400</v>
          </cell>
          <cell r="E5342">
            <v>0</v>
          </cell>
          <cell r="F5342">
            <v>0</v>
          </cell>
          <cell r="G5342">
            <v>75000</v>
          </cell>
          <cell r="H5342">
            <v>0</v>
          </cell>
          <cell r="I5342">
            <v>0</v>
          </cell>
          <cell r="J5342">
            <v>1560800</v>
          </cell>
        </row>
        <row r="5343">
          <cell r="A5343" t="str">
            <v>Q00859</v>
          </cell>
          <cell r="B5343" t="str">
            <v>PUTRI PRATIWI P</v>
          </cell>
          <cell r="C5343" t="str">
            <v>16200</v>
          </cell>
          <cell r="D5343">
            <v>935000</v>
          </cell>
          <cell r="E5343">
            <v>0</v>
          </cell>
          <cell r="F5343">
            <v>0</v>
          </cell>
          <cell r="G5343">
            <v>75000</v>
          </cell>
          <cell r="H5343">
            <v>0</v>
          </cell>
          <cell r="I5343">
            <v>319000</v>
          </cell>
          <cell r="J5343">
            <v>1240000</v>
          </cell>
        </row>
        <row r="5344">
          <cell r="A5344" t="str">
            <v>P53242</v>
          </cell>
          <cell r="B5344" t="str">
            <v>MUJIONO, DRS</v>
          </cell>
          <cell r="C5344" t="str">
            <v>16210</v>
          </cell>
          <cell r="D5344">
            <v>2442000</v>
          </cell>
          <cell r="E5344">
            <v>244200</v>
          </cell>
          <cell r="F5344">
            <v>122100</v>
          </cell>
          <cell r="G5344">
            <v>225000</v>
          </cell>
          <cell r="H5344">
            <v>2100000</v>
          </cell>
          <cell r="I5344">
            <v>0</v>
          </cell>
          <cell r="J5344">
            <v>5506000</v>
          </cell>
        </row>
        <row r="5345">
          <cell r="A5345" t="str">
            <v>P79534</v>
          </cell>
          <cell r="B5345" t="str">
            <v>HOTNIDA IMELDA SITORUS, SE</v>
          </cell>
          <cell r="C5345" t="str">
            <v>16210</v>
          </cell>
          <cell r="D5345">
            <v>1927000</v>
          </cell>
          <cell r="E5345">
            <v>192700</v>
          </cell>
          <cell r="F5345">
            <v>96350</v>
          </cell>
          <cell r="G5345">
            <v>225000</v>
          </cell>
          <cell r="H5345">
            <v>1500000</v>
          </cell>
          <cell r="I5345">
            <v>0</v>
          </cell>
          <cell r="J5345">
            <v>3432000</v>
          </cell>
        </row>
        <row r="5346">
          <cell r="A5346" t="str">
            <v>P79989</v>
          </cell>
          <cell r="B5346" t="str">
            <v>RACHMI ANNITASARIE</v>
          </cell>
          <cell r="C5346" t="str">
            <v>16210</v>
          </cell>
          <cell r="D5346">
            <v>1744000</v>
          </cell>
          <cell r="E5346">
            <v>0</v>
          </cell>
          <cell r="F5346">
            <v>0</v>
          </cell>
          <cell r="G5346">
            <v>75000</v>
          </cell>
          <cell r="H5346">
            <v>1500000</v>
          </cell>
          <cell r="I5346">
            <v>0</v>
          </cell>
          <cell r="J5346">
            <v>3432000</v>
          </cell>
        </row>
        <row r="5347">
          <cell r="A5347" t="str">
            <v>P80618</v>
          </cell>
          <cell r="B5347" t="str">
            <v>SRI HANDAYANI</v>
          </cell>
          <cell r="C5347" t="str">
            <v>16210</v>
          </cell>
          <cell r="D5347">
            <v>1425000</v>
          </cell>
          <cell r="E5347">
            <v>142500</v>
          </cell>
          <cell r="F5347">
            <v>142500</v>
          </cell>
          <cell r="G5347">
            <v>300000</v>
          </cell>
          <cell r="H5347">
            <v>0</v>
          </cell>
          <cell r="I5347">
            <v>825000</v>
          </cell>
          <cell r="J5347">
            <v>2329000</v>
          </cell>
        </row>
        <row r="5348">
          <cell r="A5348" t="str">
            <v>P80929</v>
          </cell>
          <cell r="B5348" t="str">
            <v>NOVIA ASLINDA, SE</v>
          </cell>
          <cell r="C5348" t="str">
            <v>16210</v>
          </cell>
          <cell r="D5348">
            <v>1523000</v>
          </cell>
          <cell r="E5348">
            <v>152300</v>
          </cell>
          <cell r="F5348">
            <v>76150</v>
          </cell>
          <cell r="G5348">
            <v>225000</v>
          </cell>
          <cell r="H5348">
            <v>0</v>
          </cell>
          <cell r="I5348">
            <v>825000</v>
          </cell>
          <cell r="J5348">
            <v>2407000</v>
          </cell>
        </row>
        <row r="5349">
          <cell r="A5349" t="str">
            <v>P81058</v>
          </cell>
          <cell r="B5349" t="str">
            <v>RIRI ERLITA, SH</v>
          </cell>
          <cell r="C5349" t="str">
            <v>16210</v>
          </cell>
          <cell r="D5349">
            <v>1523000</v>
          </cell>
          <cell r="E5349">
            <v>0</v>
          </cell>
          <cell r="F5349">
            <v>76150</v>
          </cell>
          <cell r="G5349">
            <v>150000</v>
          </cell>
          <cell r="H5349">
            <v>0</v>
          </cell>
          <cell r="I5349">
            <v>550000</v>
          </cell>
          <cell r="J5349">
            <v>2407000</v>
          </cell>
        </row>
        <row r="5350">
          <cell r="A5350" t="str">
            <v>P81131</v>
          </cell>
          <cell r="B5350" t="str">
            <v>A.  MUKHLIS</v>
          </cell>
          <cell r="C5350" t="str">
            <v>16210</v>
          </cell>
          <cell r="D5350">
            <v>1377000</v>
          </cell>
          <cell r="E5350">
            <v>133000</v>
          </cell>
          <cell r="F5350">
            <v>133000</v>
          </cell>
          <cell r="G5350">
            <v>300000</v>
          </cell>
          <cell r="H5350">
            <v>0</v>
          </cell>
          <cell r="I5350">
            <v>0</v>
          </cell>
          <cell r="J5350">
            <v>2329000</v>
          </cell>
        </row>
        <row r="5351">
          <cell r="A5351" t="str">
            <v>P81309</v>
          </cell>
          <cell r="B5351" t="str">
            <v>SISWANTO</v>
          </cell>
          <cell r="C5351" t="str">
            <v>16210</v>
          </cell>
          <cell r="D5351">
            <v>1207000</v>
          </cell>
          <cell r="E5351">
            <v>120700</v>
          </cell>
          <cell r="F5351">
            <v>120700</v>
          </cell>
          <cell r="G5351">
            <v>300000</v>
          </cell>
          <cell r="H5351">
            <v>0</v>
          </cell>
          <cell r="I5351">
            <v>396000</v>
          </cell>
          <cell r="J5351">
            <v>2093000</v>
          </cell>
        </row>
        <row r="5352">
          <cell r="A5352" t="str">
            <v>P82536</v>
          </cell>
          <cell r="B5352" t="str">
            <v>LEONARD AGUSTINUS H. SIMANJUNTAK, SE.</v>
          </cell>
          <cell r="C5352" t="str">
            <v>16210</v>
          </cell>
          <cell r="D5352">
            <v>1422000</v>
          </cell>
          <cell r="E5352">
            <v>0</v>
          </cell>
          <cell r="F5352">
            <v>0</v>
          </cell>
          <cell r="G5352">
            <v>75000</v>
          </cell>
          <cell r="H5352">
            <v>0</v>
          </cell>
          <cell r="I5352">
            <v>550000</v>
          </cell>
          <cell r="J5352">
            <v>2407000</v>
          </cell>
        </row>
        <row r="5353">
          <cell r="A5353" t="str">
            <v>P82601</v>
          </cell>
          <cell r="B5353" t="str">
            <v>ASTI LESTARI</v>
          </cell>
          <cell r="C5353" t="str">
            <v>16210</v>
          </cell>
          <cell r="D5353">
            <v>1164000</v>
          </cell>
          <cell r="E5353">
            <v>0</v>
          </cell>
          <cell r="F5353">
            <v>0</v>
          </cell>
          <cell r="G5353">
            <v>75000</v>
          </cell>
          <cell r="H5353">
            <v>0</v>
          </cell>
          <cell r="I5353">
            <v>550000</v>
          </cell>
          <cell r="J5353">
            <v>2065000</v>
          </cell>
        </row>
        <row r="5354">
          <cell r="A5354" t="str">
            <v>P83831</v>
          </cell>
          <cell r="B5354" t="str">
            <v>RAHADYAN PROBO T</v>
          </cell>
          <cell r="C5354" t="str">
            <v>16210</v>
          </cell>
          <cell r="D5354">
            <v>946400</v>
          </cell>
          <cell r="E5354">
            <v>0</v>
          </cell>
          <cell r="F5354">
            <v>0</v>
          </cell>
          <cell r="G5354">
            <v>75000</v>
          </cell>
          <cell r="H5354">
            <v>0</v>
          </cell>
          <cell r="I5354">
            <v>0</v>
          </cell>
          <cell r="J5354">
            <v>1560800</v>
          </cell>
        </row>
        <row r="5355">
          <cell r="A5355" t="str">
            <v>P83836</v>
          </cell>
          <cell r="B5355" t="str">
            <v>ANDHARINING NAWA P</v>
          </cell>
          <cell r="C5355" t="str">
            <v>16210</v>
          </cell>
          <cell r="D5355">
            <v>946400</v>
          </cell>
          <cell r="E5355">
            <v>0</v>
          </cell>
          <cell r="F5355">
            <v>0</v>
          </cell>
          <cell r="G5355">
            <v>75000</v>
          </cell>
          <cell r="H5355">
            <v>0</v>
          </cell>
          <cell r="I5355">
            <v>0</v>
          </cell>
          <cell r="J5355">
            <v>1560800</v>
          </cell>
        </row>
        <row r="5356">
          <cell r="A5356" t="str">
            <v>P83837</v>
          </cell>
          <cell r="B5356" t="str">
            <v>FEBRIANA LESTARI</v>
          </cell>
          <cell r="C5356" t="str">
            <v>16210</v>
          </cell>
          <cell r="D5356">
            <v>946400</v>
          </cell>
          <cell r="E5356">
            <v>0</v>
          </cell>
          <cell r="F5356">
            <v>0</v>
          </cell>
          <cell r="G5356">
            <v>75000</v>
          </cell>
          <cell r="H5356">
            <v>0</v>
          </cell>
          <cell r="I5356">
            <v>396000</v>
          </cell>
          <cell r="J5356">
            <v>1560800</v>
          </cell>
        </row>
        <row r="5357">
          <cell r="A5357" t="str">
            <v>P83838</v>
          </cell>
          <cell r="B5357" t="str">
            <v>DIAN ARYANTI</v>
          </cell>
          <cell r="C5357" t="str">
            <v>16210</v>
          </cell>
          <cell r="D5357">
            <v>946400</v>
          </cell>
          <cell r="E5357">
            <v>0</v>
          </cell>
          <cell r="F5357">
            <v>0</v>
          </cell>
          <cell r="G5357">
            <v>75000</v>
          </cell>
          <cell r="H5357">
            <v>0</v>
          </cell>
          <cell r="I5357">
            <v>396000</v>
          </cell>
          <cell r="J5357">
            <v>1560800</v>
          </cell>
        </row>
        <row r="5358">
          <cell r="A5358" t="str">
            <v>P78589</v>
          </cell>
          <cell r="B5358" t="str">
            <v>FAJAR RIYANTO</v>
          </cell>
          <cell r="C5358" t="str">
            <v>16220</v>
          </cell>
          <cell r="D5358">
            <v>1930000</v>
          </cell>
          <cell r="E5358">
            <v>193000</v>
          </cell>
          <cell r="F5358">
            <v>193000</v>
          </cell>
          <cell r="G5358">
            <v>300000</v>
          </cell>
          <cell r="H5358">
            <v>1500000</v>
          </cell>
          <cell r="I5358">
            <v>0</v>
          </cell>
          <cell r="J5358">
            <v>3300000</v>
          </cell>
        </row>
        <row r="5359">
          <cell r="A5359" t="str">
            <v>P79934</v>
          </cell>
          <cell r="B5359" t="str">
            <v>IPNU PURWANTO</v>
          </cell>
          <cell r="C5359" t="str">
            <v>16220</v>
          </cell>
          <cell r="D5359">
            <v>1744000</v>
          </cell>
          <cell r="E5359">
            <v>174400</v>
          </cell>
          <cell r="F5359">
            <v>174400</v>
          </cell>
          <cell r="G5359">
            <v>300000</v>
          </cell>
          <cell r="H5359">
            <v>0</v>
          </cell>
          <cell r="I5359">
            <v>825000</v>
          </cell>
          <cell r="J5359">
            <v>2295000</v>
          </cell>
        </row>
        <row r="5360">
          <cell r="A5360" t="str">
            <v>P82031</v>
          </cell>
          <cell r="B5360" t="str">
            <v>MUHAMMAD MUDORI</v>
          </cell>
          <cell r="C5360" t="str">
            <v>16220</v>
          </cell>
          <cell r="D5360">
            <v>1164000</v>
          </cell>
          <cell r="E5360">
            <v>116400</v>
          </cell>
          <cell r="F5360">
            <v>116400</v>
          </cell>
          <cell r="G5360">
            <v>300000</v>
          </cell>
          <cell r="H5360">
            <v>0</v>
          </cell>
          <cell r="I5360">
            <v>825000</v>
          </cell>
          <cell r="J5360">
            <v>2004000</v>
          </cell>
        </row>
        <row r="5361">
          <cell r="A5361" t="str">
            <v>P83178</v>
          </cell>
          <cell r="B5361" t="str">
            <v>RIANDHIKA MEGAH JAYA MAHARDANI</v>
          </cell>
          <cell r="C5361" t="str">
            <v>16220</v>
          </cell>
          <cell r="D5361">
            <v>1145000</v>
          </cell>
          <cell r="E5361">
            <v>0</v>
          </cell>
          <cell r="F5361">
            <v>0</v>
          </cell>
          <cell r="G5361">
            <v>75000</v>
          </cell>
          <cell r="H5361">
            <v>0</v>
          </cell>
          <cell r="I5361">
            <v>407000</v>
          </cell>
          <cell r="J5361">
            <v>1746000</v>
          </cell>
        </row>
        <row r="5362">
          <cell r="A5362" t="str">
            <v>P83727</v>
          </cell>
          <cell r="B5362" t="str">
            <v>BAYU TRIHAPSORO N W</v>
          </cell>
          <cell r="C5362" t="str">
            <v>16220</v>
          </cell>
          <cell r="D5362">
            <v>946400</v>
          </cell>
          <cell r="E5362">
            <v>0</v>
          </cell>
          <cell r="F5362">
            <v>0</v>
          </cell>
          <cell r="G5362">
            <v>75000</v>
          </cell>
          <cell r="H5362">
            <v>0</v>
          </cell>
          <cell r="I5362">
            <v>0</v>
          </cell>
          <cell r="J5362">
            <v>1447200</v>
          </cell>
        </row>
        <row r="5363">
          <cell r="A5363" t="str">
            <v>P83728</v>
          </cell>
          <cell r="B5363" t="str">
            <v>DHINA FATMAWATI</v>
          </cell>
          <cell r="C5363" t="str">
            <v>16220</v>
          </cell>
          <cell r="D5363">
            <v>946400</v>
          </cell>
          <cell r="E5363">
            <v>0</v>
          </cell>
          <cell r="F5363">
            <v>0</v>
          </cell>
          <cell r="G5363">
            <v>75000</v>
          </cell>
          <cell r="H5363">
            <v>0</v>
          </cell>
          <cell r="I5363">
            <v>297000</v>
          </cell>
          <cell r="J5363">
            <v>1447200</v>
          </cell>
        </row>
        <row r="5364">
          <cell r="A5364" t="str">
            <v>P50094</v>
          </cell>
          <cell r="B5364" t="str">
            <v>SUMESI BUNHARSO, S.E.</v>
          </cell>
          <cell r="C5364" t="str">
            <v>16230</v>
          </cell>
          <cell r="D5364">
            <v>2211000</v>
          </cell>
          <cell r="E5364">
            <v>221100</v>
          </cell>
          <cell r="F5364">
            <v>110550</v>
          </cell>
          <cell r="G5364">
            <v>225000</v>
          </cell>
          <cell r="H5364">
            <v>1500000</v>
          </cell>
          <cell r="I5364">
            <v>0</v>
          </cell>
          <cell r="J5364">
            <v>3168000</v>
          </cell>
        </row>
        <row r="5365">
          <cell r="A5365" t="str">
            <v>P54161</v>
          </cell>
          <cell r="B5365" t="str">
            <v>HASAN BASRI</v>
          </cell>
          <cell r="C5365" t="str">
            <v>16230</v>
          </cell>
          <cell r="D5365">
            <v>2215000</v>
          </cell>
          <cell r="E5365">
            <v>221500</v>
          </cell>
          <cell r="F5365">
            <v>110750</v>
          </cell>
          <cell r="G5365">
            <v>225000</v>
          </cell>
          <cell r="H5365">
            <v>0</v>
          </cell>
          <cell r="I5365">
            <v>0</v>
          </cell>
          <cell r="J5365">
            <v>2062000</v>
          </cell>
        </row>
        <row r="5366">
          <cell r="A5366" t="str">
            <v>P54300</v>
          </cell>
          <cell r="B5366" t="str">
            <v>HUSNY</v>
          </cell>
          <cell r="C5366" t="str">
            <v>16230</v>
          </cell>
          <cell r="D5366">
            <v>2144000</v>
          </cell>
          <cell r="E5366">
            <v>214400</v>
          </cell>
          <cell r="F5366">
            <v>214400</v>
          </cell>
          <cell r="G5366">
            <v>300000</v>
          </cell>
          <cell r="H5366">
            <v>0</v>
          </cell>
          <cell r="I5366">
            <v>352000</v>
          </cell>
          <cell r="J5366">
            <v>2295000</v>
          </cell>
        </row>
        <row r="5367">
          <cell r="A5367" t="str">
            <v>P54481</v>
          </cell>
          <cell r="B5367" t="str">
            <v>HOPNER SIHOMBING, DRS</v>
          </cell>
          <cell r="C5367" t="str">
            <v>16230</v>
          </cell>
          <cell r="D5367">
            <v>2527000</v>
          </cell>
          <cell r="E5367">
            <v>252700</v>
          </cell>
          <cell r="F5367">
            <v>252700</v>
          </cell>
          <cell r="G5367">
            <v>300000</v>
          </cell>
          <cell r="H5367">
            <v>2100000</v>
          </cell>
          <cell r="I5367">
            <v>0</v>
          </cell>
          <cell r="J5367">
            <v>3828000</v>
          </cell>
        </row>
        <row r="5368">
          <cell r="A5368" t="str">
            <v>P54490</v>
          </cell>
          <cell r="B5368" t="str">
            <v>TOTO SUPARTO</v>
          </cell>
          <cell r="C5368" t="str">
            <v>16230</v>
          </cell>
          <cell r="D5368">
            <v>2288000</v>
          </cell>
          <cell r="E5368">
            <v>228800</v>
          </cell>
          <cell r="F5368">
            <v>228800</v>
          </cell>
          <cell r="G5368">
            <v>300000</v>
          </cell>
          <cell r="H5368">
            <v>0</v>
          </cell>
          <cell r="I5368">
            <v>825000</v>
          </cell>
          <cell r="J5368">
            <v>2440000</v>
          </cell>
        </row>
        <row r="5369">
          <cell r="A5369" t="str">
            <v>P80329</v>
          </cell>
          <cell r="B5369" t="str">
            <v>HENDARWIN</v>
          </cell>
          <cell r="C5369" t="str">
            <v>16230</v>
          </cell>
          <cell r="D5369">
            <v>1632000</v>
          </cell>
          <cell r="E5369">
            <v>163200</v>
          </cell>
          <cell r="F5369">
            <v>81600</v>
          </cell>
          <cell r="G5369">
            <v>225000</v>
          </cell>
          <cell r="H5369">
            <v>0</v>
          </cell>
          <cell r="I5369">
            <v>585000</v>
          </cell>
          <cell r="J5369">
            <v>2222000</v>
          </cell>
        </row>
        <row r="5370">
          <cell r="A5370" t="str">
            <v>P80959</v>
          </cell>
          <cell r="B5370" t="str">
            <v>LILIK SURYANTO, SE</v>
          </cell>
          <cell r="C5370" t="str">
            <v>16230</v>
          </cell>
          <cell r="D5370">
            <v>1738000</v>
          </cell>
          <cell r="E5370">
            <v>173800</v>
          </cell>
          <cell r="F5370">
            <v>173800</v>
          </cell>
          <cell r="G5370">
            <v>300000</v>
          </cell>
          <cell r="H5370">
            <v>0</v>
          </cell>
          <cell r="I5370">
            <v>605000</v>
          </cell>
          <cell r="J5370">
            <v>2024000</v>
          </cell>
        </row>
        <row r="5371">
          <cell r="A5371" t="str">
            <v>P81311</v>
          </cell>
          <cell r="B5371" t="str">
            <v>NOVI LISNAWATI</v>
          </cell>
          <cell r="C5371" t="str">
            <v>16230</v>
          </cell>
          <cell r="D5371">
            <v>1207000</v>
          </cell>
          <cell r="E5371">
            <v>0</v>
          </cell>
          <cell r="F5371">
            <v>0</v>
          </cell>
          <cell r="G5371">
            <v>75000</v>
          </cell>
          <cell r="H5371">
            <v>0</v>
          </cell>
          <cell r="I5371">
            <v>0</v>
          </cell>
          <cell r="J5371">
            <v>1932000</v>
          </cell>
        </row>
        <row r="5372">
          <cell r="A5372" t="str">
            <v>P81365</v>
          </cell>
          <cell r="B5372" t="str">
            <v>YUNI SISWATI</v>
          </cell>
          <cell r="C5372" t="str">
            <v>16230</v>
          </cell>
          <cell r="D5372">
            <v>1387000</v>
          </cell>
          <cell r="E5372">
            <v>138700</v>
          </cell>
          <cell r="F5372">
            <v>138700</v>
          </cell>
          <cell r="G5372">
            <v>300000</v>
          </cell>
          <cell r="H5372">
            <v>0</v>
          </cell>
          <cell r="I5372">
            <v>495000</v>
          </cell>
          <cell r="J5372">
            <v>2004000</v>
          </cell>
        </row>
        <row r="5373">
          <cell r="A5373" t="str">
            <v>P82762</v>
          </cell>
          <cell r="B5373" t="str">
            <v>PURWADHONA YUNARTO,SE</v>
          </cell>
          <cell r="C5373" t="str">
            <v>16230</v>
          </cell>
          <cell r="D5373">
            <v>1202000</v>
          </cell>
          <cell r="E5373">
            <v>0</v>
          </cell>
          <cell r="F5373">
            <v>0</v>
          </cell>
          <cell r="G5373">
            <v>75000</v>
          </cell>
          <cell r="H5373">
            <v>0</v>
          </cell>
          <cell r="I5373">
            <v>825000</v>
          </cell>
          <cell r="J5373">
            <v>2077000</v>
          </cell>
        </row>
        <row r="5374">
          <cell r="A5374" t="str">
            <v>P83760</v>
          </cell>
          <cell r="B5374" t="str">
            <v>SUMARYADI</v>
          </cell>
          <cell r="C5374" t="str">
            <v>16230</v>
          </cell>
          <cell r="D5374">
            <v>946400</v>
          </cell>
          <cell r="E5374">
            <v>0</v>
          </cell>
          <cell r="F5374">
            <v>0</v>
          </cell>
          <cell r="G5374">
            <v>75000</v>
          </cell>
          <cell r="H5374">
            <v>0</v>
          </cell>
          <cell r="I5374">
            <v>0</v>
          </cell>
          <cell r="J5374">
            <v>1447200</v>
          </cell>
        </row>
        <row r="5375">
          <cell r="A5375" t="str">
            <v>P83761</v>
          </cell>
          <cell r="B5375" t="str">
            <v>DINNI EMALIA</v>
          </cell>
          <cell r="C5375" t="str">
            <v>16230</v>
          </cell>
          <cell r="D5375">
            <v>946400</v>
          </cell>
          <cell r="E5375">
            <v>0</v>
          </cell>
          <cell r="F5375">
            <v>0</v>
          </cell>
          <cell r="G5375">
            <v>75000</v>
          </cell>
          <cell r="H5375">
            <v>0</v>
          </cell>
          <cell r="I5375">
            <v>352000</v>
          </cell>
          <cell r="J5375">
            <v>1447200</v>
          </cell>
        </row>
        <row r="5376">
          <cell r="A5376" t="str">
            <v>P83762</v>
          </cell>
          <cell r="B5376" t="str">
            <v>SURYO NUGROHO JATI</v>
          </cell>
          <cell r="C5376" t="str">
            <v>16230</v>
          </cell>
          <cell r="D5376">
            <v>946400</v>
          </cell>
          <cell r="E5376">
            <v>0</v>
          </cell>
          <cell r="F5376">
            <v>0</v>
          </cell>
          <cell r="G5376">
            <v>75000</v>
          </cell>
          <cell r="H5376">
            <v>0</v>
          </cell>
          <cell r="I5376">
            <v>0</v>
          </cell>
          <cell r="J5376">
            <v>1447200</v>
          </cell>
        </row>
        <row r="5377">
          <cell r="A5377" t="str">
            <v>P54324</v>
          </cell>
          <cell r="B5377" t="str">
            <v>MOCH. AZWAR, H.S.E.</v>
          </cell>
          <cell r="C5377" t="str">
            <v>16240</v>
          </cell>
          <cell r="D5377">
            <v>2442000</v>
          </cell>
          <cell r="E5377">
            <v>244200</v>
          </cell>
          <cell r="F5377">
            <v>244200</v>
          </cell>
          <cell r="G5377">
            <v>300000</v>
          </cell>
          <cell r="H5377">
            <v>2100000</v>
          </cell>
          <cell r="I5377">
            <v>0</v>
          </cell>
          <cell r="J5377">
            <v>4934000</v>
          </cell>
        </row>
        <row r="5378">
          <cell r="A5378" t="str">
            <v>P77369</v>
          </cell>
          <cell r="B5378" t="str">
            <v>DASRIL, S.E.</v>
          </cell>
          <cell r="C5378" t="str">
            <v>16240</v>
          </cell>
          <cell r="D5378">
            <v>1927000</v>
          </cell>
          <cell r="E5378">
            <v>192700</v>
          </cell>
          <cell r="F5378">
            <v>192700</v>
          </cell>
          <cell r="G5378">
            <v>300000</v>
          </cell>
          <cell r="H5378">
            <v>1500000</v>
          </cell>
          <cell r="I5378">
            <v>0</v>
          </cell>
          <cell r="J5378">
            <v>3432000</v>
          </cell>
        </row>
        <row r="5379">
          <cell r="A5379" t="str">
            <v>P78916</v>
          </cell>
          <cell r="B5379" t="str">
            <v>PUJI WIDODO, SE</v>
          </cell>
          <cell r="C5379" t="str">
            <v>16240</v>
          </cell>
          <cell r="D5379">
            <v>1865000</v>
          </cell>
          <cell r="E5379">
            <v>186500</v>
          </cell>
          <cell r="F5379">
            <v>186500</v>
          </cell>
          <cell r="G5379">
            <v>300000</v>
          </cell>
          <cell r="H5379">
            <v>1500000</v>
          </cell>
          <cell r="I5379">
            <v>0</v>
          </cell>
          <cell r="J5379">
            <v>3432000</v>
          </cell>
        </row>
        <row r="5380">
          <cell r="A5380" t="str">
            <v>P80002</v>
          </cell>
          <cell r="B5380" t="str">
            <v>SRI REZEKI MURYANINGSIH</v>
          </cell>
          <cell r="C5380" t="str">
            <v>16240</v>
          </cell>
          <cell r="D5380">
            <v>1744000</v>
          </cell>
          <cell r="E5380">
            <v>174400</v>
          </cell>
          <cell r="F5380">
            <v>87200</v>
          </cell>
          <cell r="G5380">
            <v>225000</v>
          </cell>
          <cell r="H5380">
            <v>0</v>
          </cell>
          <cell r="I5380">
            <v>715000</v>
          </cell>
          <cell r="J5380">
            <v>2486000</v>
          </cell>
        </row>
        <row r="5381">
          <cell r="A5381" t="str">
            <v>P81143</v>
          </cell>
          <cell r="B5381" t="str">
            <v>AGUS ARANTES, A.MD</v>
          </cell>
          <cell r="C5381" t="str">
            <v>16240</v>
          </cell>
          <cell r="D5381">
            <v>1377000</v>
          </cell>
          <cell r="E5381">
            <v>137700</v>
          </cell>
          <cell r="F5381">
            <v>137700</v>
          </cell>
          <cell r="G5381">
            <v>300000</v>
          </cell>
          <cell r="H5381">
            <v>0</v>
          </cell>
          <cell r="I5381">
            <v>825000</v>
          </cell>
          <cell r="J5381">
            <v>2329000</v>
          </cell>
        </row>
        <row r="5382">
          <cell r="A5382" t="str">
            <v>P81645</v>
          </cell>
          <cell r="B5382" t="str">
            <v>PAIJO</v>
          </cell>
          <cell r="C5382" t="str">
            <v>16240</v>
          </cell>
          <cell r="D5382">
            <v>1166000</v>
          </cell>
          <cell r="E5382">
            <v>116600</v>
          </cell>
          <cell r="F5382">
            <v>58300</v>
          </cell>
          <cell r="G5382">
            <v>225000</v>
          </cell>
          <cell r="H5382">
            <v>0</v>
          </cell>
          <cell r="I5382">
            <v>319000</v>
          </cell>
          <cell r="J5382">
            <v>1785000</v>
          </cell>
        </row>
        <row r="5383">
          <cell r="A5383" t="str">
            <v>P82027</v>
          </cell>
          <cell r="B5383" t="str">
            <v>ANTONIUS CHRISMA TESTIANA</v>
          </cell>
          <cell r="C5383" t="str">
            <v>16240</v>
          </cell>
          <cell r="D5383">
            <v>1164000</v>
          </cell>
          <cell r="E5383">
            <v>116400</v>
          </cell>
          <cell r="F5383">
            <v>0</v>
          </cell>
          <cell r="G5383">
            <v>150000</v>
          </cell>
          <cell r="H5383">
            <v>0</v>
          </cell>
          <cell r="I5383">
            <v>374000</v>
          </cell>
          <cell r="J5383">
            <v>2171000</v>
          </cell>
        </row>
        <row r="5384">
          <cell r="A5384" t="str">
            <v>P82730</v>
          </cell>
          <cell r="B5384" t="str">
            <v>PRIMAYUNITA RAHMAWATI, S.P.</v>
          </cell>
          <cell r="C5384" t="str">
            <v>16240</v>
          </cell>
          <cell r="D5384">
            <v>1052000</v>
          </cell>
          <cell r="E5384">
            <v>0</v>
          </cell>
          <cell r="F5384">
            <v>0</v>
          </cell>
          <cell r="G5384">
            <v>75000</v>
          </cell>
          <cell r="H5384">
            <v>0</v>
          </cell>
          <cell r="I5384">
            <v>374000</v>
          </cell>
          <cell r="J5384">
            <v>1990000</v>
          </cell>
        </row>
        <row r="5385">
          <cell r="A5385" t="str">
            <v>P83158</v>
          </cell>
          <cell r="B5385" t="str">
            <v>ABDULAH PERDAMAIAN</v>
          </cell>
          <cell r="C5385" t="str">
            <v>16240</v>
          </cell>
          <cell r="D5385">
            <v>1145000</v>
          </cell>
          <cell r="E5385">
            <v>0</v>
          </cell>
          <cell r="F5385">
            <v>0</v>
          </cell>
          <cell r="G5385">
            <v>75000</v>
          </cell>
          <cell r="H5385">
            <v>0</v>
          </cell>
          <cell r="I5385">
            <v>550000</v>
          </cell>
          <cell r="J5385">
            <v>1883000</v>
          </cell>
        </row>
        <row r="5386">
          <cell r="A5386" t="str">
            <v>P83709</v>
          </cell>
          <cell r="B5386" t="str">
            <v>NOPFIFTEEN G</v>
          </cell>
          <cell r="C5386" t="str">
            <v>16240</v>
          </cell>
          <cell r="D5386">
            <v>946400</v>
          </cell>
          <cell r="E5386">
            <v>0</v>
          </cell>
          <cell r="F5386">
            <v>0</v>
          </cell>
          <cell r="G5386">
            <v>75000</v>
          </cell>
          <cell r="H5386">
            <v>0</v>
          </cell>
          <cell r="I5386">
            <v>0</v>
          </cell>
          <cell r="J5386">
            <v>1560800</v>
          </cell>
        </row>
        <row r="5387">
          <cell r="A5387" t="str">
            <v>P83710</v>
          </cell>
          <cell r="B5387" t="str">
            <v>HARIS AFRI SURAHMAN</v>
          </cell>
          <cell r="C5387" t="str">
            <v>16240</v>
          </cell>
          <cell r="D5387">
            <v>946400</v>
          </cell>
          <cell r="E5387">
            <v>0</v>
          </cell>
          <cell r="F5387">
            <v>0</v>
          </cell>
          <cell r="G5387">
            <v>75000</v>
          </cell>
          <cell r="H5387">
            <v>0</v>
          </cell>
          <cell r="I5387">
            <v>0</v>
          </cell>
          <cell r="J5387">
            <v>1560800</v>
          </cell>
        </row>
        <row r="5388">
          <cell r="A5388" t="str">
            <v>P83711</v>
          </cell>
          <cell r="B5388" t="str">
            <v>ARIF MUSTOFA</v>
          </cell>
          <cell r="C5388" t="str">
            <v>16240</v>
          </cell>
          <cell r="D5388">
            <v>946400</v>
          </cell>
          <cell r="E5388">
            <v>0</v>
          </cell>
          <cell r="F5388">
            <v>0</v>
          </cell>
          <cell r="G5388">
            <v>75000</v>
          </cell>
          <cell r="H5388">
            <v>0</v>
          </cell>
          <cell r="I5388">
            <v>0</v>
          </cell>
          <cell r="J5388">
            <v>1560800</v>
          </cell>
        </row>
        <row r="5389">
          <cell r="A5389" t="str">
            <v>P77337</v>
          </cell>
          <cell r="B5389" t="str">
            <v>SURYATI</v>
          </cell>
          <cell r="C5389" t="str">
            <v>16250</v>
          </cell>
          <cell r="D5389">
            <v>1689000</v>
          </cell>
          <cell r="E5389">
            <v>168900</v>
          </cell>
          <cell r="F5389">
            <v>168900</v>
          </cell>
          <cell r="G5389">
            <v>300000</v>
          </cell>
          <cell r="H5389">
            <v>0</v>
          </cell>
          <cell r="I5389">
            <v>297000</v>
          </cell>
          <cell r="J5389">
            <v>2407000</v>
          </cell>
        </row>
        <row r="5390">
          <cell r="A5390" t="str">
            <v>P78907</v>
          </cell>
          <cell r="B5390" t="str">
            <v>AGUSTARI</v>
          </cell>
          <cell r="C5390" t="str">
            <v>16250</v>
          </cell>
          <cell r="D5390">
            <v>1927000</v>
          </cell>
          <cell r="E5390">
            <v>192700</v>
          </cell>
          <cell r="F5390">
            <v>192700</v>
          </cell>
          <cell r="G5390">
            <v>300000</v>
          </cell>
          <cell r="H5390">
            <v>1500000</v>
          </cell>
          <cell r="I5390">
            <v>0</v>
          </cell>
          <cell r="J5390">
            <v>3575000</v>
          </cell>
        </row>
        <row r="5391">
          <cell r="A5391" t="str">
            <v>P79530</v>
          </cell>
          <cell r="B5391" t="str">
            <v>ADJI SETIADI, SE</v>
          </cell>
          <cell r="C5391" t="str">
            <v>16250</v>
          </cell>
          <cell r="D5391">
            <v>1686000</v>
          </cell>
          <cell r="E5391">
            <v>168600</v>
          </cell>
          <cell r="F5391">
            <v>168600</v>
          </cell>
          <cell r="G5391">
            <v>300000</v>
          </cell>
          <cell r="H5391">
            <v>0</v>
          </cell>
          <cell r="I5391">
            <v>825000</v>
          </cell>
          <cell r="J5391">
            <v>2486000</v>
          </cell>
        </row>
        <row r="5392">
          <cell r="A5392" t="str">
            <v>P81255</v>
          </cell>
          <cell r="B5392" t="str">
            <v>AGUS SUPRIYATNO</v>
          </cell>
          <cell r="C5392" t="str">
            <v>16250</v>
          </cell>
          <cell r="D5392">
            <v>1207000</v>
          </cell>
          <cell r="E5392">
            <v>120700</v>
          </cell>
          <cell r="F5392">
            <v>120700</v>
          </cell>
          <cell r="G5392">
            <v>300000</v>
          </cell>
          <cell r="H5392">
            <v>0</v>
          </cell>
          <cell r="I5392">
            <v>0</v>
          </cell>
          <cell r="J5392">
            <v>2093000</v>
          </cell>
        </row>
        <row r="5393">
          <cell r="A5393" t="str">
            <v>P83172</v>
          </cell>
          <cell r="B5393" t="str">
            <v>HASAN BASRI ATMAWIJAYA</v>
          </cell>
          <cell r="C5393" t="str">
            <v>16250</v>
          </cell>
          <cell r="D5393">
            <v>1145000</v>
          </cell>
          <cell r="E5393">
            <v>0</v>
          </cell>
          <cell r="F5393">
            <v>0</v>
          </cell>
          <cell r="G5393">
            <v>75000</v>
          </cell>
          <cell r="H5393">
            <v>0</v>
          </cell>
          <cell r="I5393">
            <v>825000</v>
          </cell>
          <cell r="J5393">
            <v>1883000</v>
          </cell>
        </row>
        <row r="5394">
          <cell r="A5394" t="str">
            <v>P83788</v>
          </cell>
          <cell r="B5394" t="str">
            <v>VINA VITRINA</v>
          </cell>
          <cell r="C5394" t="str">
            <v>16250</v>
          </cell>
          <cell r="D5394">
            <v>946400</v>
          </cell>
          <cell r="E5394">
            <v>0</v>
          </cell>
          <cell r="F5394">
            <v>0</v>
          </cell>
          <cell r="G5394">
            <v>75000</v>
          </cell>
          <cell r="H5394">
            <v>0</v>
          </cell>
          <cell r="I5394">
            <v>0</v>
          </cell>
          <cell r="J5394">
            <v>1560800</v>
          </cell>
        </row>
        <row r="5395">
          <cell r="A5395" t="str">
            <v>P83789</v>
          </cell>
          <cell r="B5395" t="str">
            <v>AHMAD FAHRIZAL</v>
          </cell>
          <cell r="C5395" t="str">
            <v>16250</v>
          </cell>
          <cell r="D5395">
            <v>946400</v>
          </cell>
          <cell r="E5395">
            <v>0</v>
          </cell>
          <cell r="F5395">
            <v>0</v>
          </cell>
          <cell r="G5395">
            <v>75000</v>
          </cell>
          <cell r="H5395">
            <v>0</v>
          </cell>
          <cell r="I5395">
            <v>0</v>
          </cell>
          <cell r="J5395">
            <v>1560800</v>
          </cell>
        </row>
        <row r="5396">
          <cell r="A5396" t="str">
            <v>P83790</v>
          </cell>
          <cell r="B5396" t="str">
            <v>WAHYUDI</v>
          </cell>
          <cell r="C5396" t="str">
            <v>16250</v>
          </cell>
          <cell r="D5396">
            <v>946400</v>
          </cell>
          <cell r="E5396">
            <v>0</v>
          </cell>
          <cell r="F5396">
            <v>0</v>
          </cell>
          <cell r="G5396">
            <v>75000</v>
          </cell>
          <cell r="H5396">
            <v>0</v>
          </cell>
          <cell r="I5396">
            <v>374000</v>
          </cell>
          <cell r="J5396">
            <v>1560800</v>
          </cell>
        </row>
        <row r="5397">
          <cell r="A5397" t="str">
            <v>P62906</v>
          </cell>
          <cell r="B5397" t="str">
            <v>JOKO SUKAMTO</v>
          </cell>
          <cell r="C5397" t="str">
            <v>16260</v>
          </cell>
          <cell r="D5397">
            <v>2136000</v>
          </cell>
          <cell r="E5397">
            <v>213600</v>
          </cell>
          <cell r="F5397">
            <v>213600</v>
          </cell>
          <cell r="G5397">
            <v>300000</v>
          </cell>
          <cell r="H5397">
            <v>1500000</v>
          </cell>
          <cell r="I5397">
            <v>0</v>
          </cell>
          <cell r="J5397">
            <v>3432000</v>
          </cell>
        </row>
        <row r="5398">
          <cell r="A5398" t="str">
            <v>P78573</v>
          </cell>
          <cell r="B5398" t="str">
            <v>KASAH</v>
          </cell>
          <cell r="C5398" t="str">
            <v>16260</v>
          </cell>
          <cell r="D5398">
            <v>1994000</v>
          </cell>
          <cell r="E5398">
            <v>199400</v>
          </cell>
          <cell r="F5398">
            <v>199400</v>
          </cell>
          <cell r="G5398">
            <v>300000</v>
          </cell>
          <cell r="H5398">
            <v>1600000</v>
          </cell>
          <cell r="I5398">
            <v>0</v>
          </cell>
          <cell r="J5398">
            <v>4147000</v>
          </cell>
        </row>
        <row r="5399">
          <cell r="A5399" t="str">
            <v>P80325</v>
          </cell>
          <cell r="B5399" t="str">
            <v>EEM PURNAMAWATI</v>
          </cell>
          <cell r="C5399" t="str">
            <v>16260</v>
          </cell>
          <cell r="D5399">
            <v>1686000</v>
          </cell>
          <cell r="E5399">
            <v>0</v>
          </cell>
          <cell r="F5399">
            <v>0</v>
          </cell>
          <cell r="G5399">
            <v>75000</v>
          </cell>
          <cell r="H5399">
            <v>0</v>
          </cell>
          <cell r="I5399">
            <v>825000</v>
          </cell>
          <cell r="J5399">
            <v>2156000</v>
          </cell>
        </row>
        <row r="5400">
          <cell r="A5400" t="str">
            <v>P81688</v>
          </cell>
          <cell r="B5400" t="str">
            <v>WAHYU KRISMARYANTO</v>
          </cell>
          <cell r="C5400" t="str">
            <v>16260</v>
          </cell>
          <cell r="D5400">
            <v>1204000</v>
          </cell>
          <cell r="E5400">
            <v>120400</v>
          </cell>
          <cell r="F5400">
            <v>60200</v>
          </cell>
          <cell r="G5400">
            <v>225000</v>
          </cell>
          <cell r="H5400">
            <v>0</v>
          </cell>
          <cell r="I5400">
            <v>352000</v>
          </cell>
          <cell r="J5400">
            <v>1883000</v>
          </cell>
        </row>
        <row r="5401">
          <cell r="A5401" t="str">
            <v>P82535</v>
          </cell>
          <cell r="B5401" t="str">
            <v>NOPI ANDRI, SE.</v>
          </cell>
          <cell r="C5401" t="str">
            <v>16260</v>
          </cell>
          <cell r="D5401">
            <v>1422000</v>
          </cell>
          <cell r="E5401">
            <v>0</v>
          </cell>
          <cell r="F5401">
            <v>0</v>
          </cell>
          <cell r="G5401">
            <v>75000</v>
          </cell>
          <cell r="H5401">
            <v>0</v>
          </cell>
          <cell r="I5401">
            <v>495000</v>
          </cell>
          <cell r="J5401">
            <v>2407000</v>
          </cell>
        </row>
        <row r="5402">
          <cell r="A5402" t="str">
            <v>P82751</v>
          </cell>
          <cell r="B5402" t="str">
            <v>RUSLAN ABDUL GANI, SE.</v>
          </cell>
          <cell r="C5402" t="str">
            <v>16260</v>
          </cell>
          <cell r="D5402">
            <v>1052000</v>
          </cell>
          <cell r="E5402">
            <v>105200</v>
          </cell>
          <cell r="F5402">
            <v>52600</v>
          </cell>
          <cell r="G5402">
            <v>225000</v>
          </cell>
          <cell r="H5402">
            <v>0</v>
          </cell>
          <cell r="I5402">
            <v>495000</v>
          </cell>
          <cell r="J5402">
            <v>1815000</v>
          </cell>
        </row>
        <row r="5403">
          <cell r="A5403" t="str">
            <v>P82996</v>
          </cell>
          <cell r="B5403" t="str">
            <v>ANISA SILABI</v>
          </cell>
          <cell r="C5403" t="str">
            <v>16260</v>
          </cell>
          <cell r="D5403">
            <v>1145000</v>
          </cell>
          <cell r="E5403">
            <v>0</v>
          </cell>
          <cell r="F5403">
            <v>0</v>
          </cell>
          <cell r="G5403">
            <v>75000</v>
          </cell>
          <cell r="H5403">
            <v>0</v>
          </cell>
          <cell r="I5403">
            <v>825000</v>
          </cell>
          <cell r="J5403">
            <v>2171000</v>
          </cell>
        </row>
        <row r="5404">
          <cell r="A5404" t="str">
            <v>P83703</v>
          </cell>
          <cell r="B5404" t="str">
            <v>TRI WIDIARTI</v>
          </cell>
          <cell r="C5404" t="str">
            <v>16260</v>
          </cell>
          <cell r="D5404">
            <v>946400</v>
          </cell>
          <cell r="E5404">
            <v>0</v>
          </cell>
          <cell r="F5404">
            <v>0</v>
          </cell>
          <cell r="G5404">
            <v>75000</v>
          </cell>
          <cell r="H5404">
            <v>0</v>
          </cell>
          <cell r="I5404">
            <v>0</v>
          </cell>
          <cell r="J5404">
            <v>1560800</v>
          </cell>
        </row>
        <row r="5405">
          <cell r="A5405" t="str">
            <v>P83704</v>
          </cell>
          <cell r="B5405" t="str">
            <v>HENY DWI PUSPITASARI</v>
          </cell>
          <cell r="C5405" t="str">
            <v>16260</v>
          </cell>
          <cell r="D5405">
            <v>946400</v>
          </cell>
          <cell r="E5405">
            <v>0</v>
          </cell>
          <cell r="F5405">
            <v>0</v>
          </cell>
          <cell r="G5405">
            <v>75000</v>
          </cell>
          <cell r="H5405">
            <v>0</v>
          </cell>
          <cell r="I5405">
            <v>352000</v>
          </cell>
          <cell r="J5405">
            <v>1560800</v>
          </cell>
        </row>
        <row r="5406">
          <cell r="A5406" t="str">
            <v>P83705</v>
          </cell>
          <cell r="B5406" t="str">
            <v>SUTARNO</v>
          </cell>
          <cell r="C5406" t="str">
            <v>16260</v>
          </cell>
          <cell r="D5406">
            <v>946400</v>
          </cell>
          <cell r="E5406">
            <v>0</v>
          </cell>
          <cell r="F5406">
            <v>0</v>
          </cell>
          <cell r="G5406">
            <v>75000</v>
          </cell>
          <cell r="H5406">
            <v>0</v>
          </cell>
          <cell r="I5406">
            <v>0</v>
          </cell>
          <cell r="J5406">
            <v>1560800</v>
          </cell>
        </row>
        <row r="5407">
          <cell r="A5407" t="str">
            <v>P45124</v>
          </cell>
          <cell r="B5407" t="str">
            <v>KASMURI</v>
          </cell>
          <cell r="C5407" t="str">
            <v>16270</v>
          </cell>
          <cell r="D5407">
            <v>2532000</v>
          </cell>
          <cell r="E5407">
            <v>253200</v>
          </cell>
          <cell r="F5407">
            <v>0</v>
          </cell>
          <cell r="G5407">
            <v>150000</v>
          </cell>
          <cell r="H5407">
            <v>1500000</v>
          </cell>
          <cell r="I5407">
            <v>0</v>
          </cell>
          <cell r="J5407">
            <v>3432000</v>
          </cell>
        </row>
        <row r="5408">
          <cell r="A5408" t="str">
            <v>P78631</v>
          </cell>
          <cell r="B5408" t="str">
            <v>MOH. RIDHO SETIJO SASONGKO, SE</v>
          </cell>
          <cell r="C5408" t="str">
            <v>16270</v>
          </cell>
          <cell r="D5408">
            <v>1930000</v>
          </cell>
          <cell r="E5408">
            <v>193000</v>
          </cell>
          <cell r="F5408">
            <v>193000</v>
          </cell>
          <cell r="G5408">
            <v>300000</v>
          </cell>
          <cell r="H5408">
            <v>1500000</v>
          </cell>
          <cell r="I5408">
            <v>0</v>
          </cell>
          <cell r="J5408">
            <v>4147000</v>
          </cell>
        </row>
        <row r="5409">
          <cell r="A5409" t="str">
            <v>P80169</v>
          </cell>
          <cell r="B5409" t="str">
            <v>SUNARYO</v>
          </cell>
          <cell r="C5409" t="str">
            <v>16270</v>
          </cell>
          <cell r="D5409">
            <v>1744000</v>
          </cell>
          <cell r="E5409">
            <v>174400</v>
          </cell>
          <cell r="F5409">
            <v>87200</v>
          </cell>
          <cell r="G5409">
            <v>225000</v>
          </cell>
          <cell r="H5409">
            <v>0</v>
          </cell>
          <cell r="I5409">
            <v>0</v>
          </cell>
          <cell r="J5409">
            <v>2046000</v>
          </cell>
        </row>
        <row r="5410">
          <cell r="A5410" t="str">
            <v>P80633</v>
          </cell>
          <cell r="B5410" t="str">
            <v>ZAINURI</v>
          </cell>
          <cell r="C5410" t="str">
            <v>16270</v>
          </cell>
          <cell r="D5410">
            <v>1333000</v>
          </cell>
          <cell r="E5410">
            <v>133300</v>
          </cell>
          <cell r="F5410">
            <v>133300</v>
          </cell>
          <cell r="G5410">
            <v>300000</v>
          </cell>
          <cell r="H5410">
            <v>0</v>
          </cell>
          <cell r="I5410">
            <v>825000</v>
          </cell>
          <cell r="J5410">
            <v>2250000</v>
          </cell>
        </row>
        <row r="5411">
          <cell r="A5411" t="str">
            <v>P81326</v>
          </cell>
          <cell r="B5411" t="str">
            <v>YUSDINA ROSSY, SE.</v>
          </cell>
          <cell r="C5411" t="str">
            <v>16270</v>
          </cell>
          <cell r="D5411">
            <v>1387000</v>
          </cell>
          <cell r="E5411">
            <v>138700</v>
          </cell>
          <cell r="F5411">
            <v>138700</v>
          </cell>
          <cell r="G5411">
            <v>300000</v>
          </cell>
          <cell r="H5411">
            <v>0</v>
          </cell>
          <cell r="I5411">
            <v>495000</v>
          </cell>
          <cell r="J5411">
            <v>2171000</v>
          </cell>
        </row>
        <row r="5412">
          <cell r="A5412" t="str">
            <v>P82500</v>
          </cell>
          <cell r="B5412" t="str">
            <v>DANANG INDRAPRAJA</v>
          </cell>
          <cell r="C5412" t="str">
            <v>16270</v>
          </cell>
          <cell r="D5412">
            <v>1204000</v>
          </cell>
          <cell r="E5412">
            <v>0</v>
          </cell>
          <cell r="F5412">
            <v>0</v>
          </cell>
          <cell r="G5412">
            <v>75000</v>
          </cell>
          <cell r="H5412">
            <v>0</v>
          </cell>
          <cell r="I5412">
            <v>825000</v>
          </cell>
          <cell r="J5412">
            <v>2171000</v>
          </cell>
        </row>
        <row r="5413">
          <cell r="A5413" t="str">
            <v>P83030</v>
          </cell>
          <cell r="B5413" t="str">
            <v>LIA LESTARI</v>
          </cell>
          <cell r="C5413" t="str">
            <v>16270</v>
          </cell>
          <cell r="D5413">
            <v>1145000</v>
          </cell>
          <cell r="E5413">
            <v>0</v>
          </cell>
          <cell r="F5413">
            <v>0</v>
          </cell>
          <cell r="G5413">
            <v>75000</v>
          </cell>
          <cell r="H5413">
            <v>0</v>
          </cell>
          <cell r="I5413">
            <v>495000</v>
          </cell>
          <cell r="J5413">
            <v>2171000</v>
          </cell>
        </row>
        <row r="5414">
          <cell r="A5414" t="str">
            <v>P83099</v>
          </cell>
          <cell r="B5414" t="str">
            <v>ERNI ANGGREINI</v>
          </cell>
          <cell r="C5414" t="str">
            <v>16270</v>
          </cell>
          <cell r="D5414">
            <v>1145000</v>
          </cell>
          <cell r="E5414">
            <v>0</v>
          </cell>
          <cell r="F5414">
            <v>0</v>
          </cell>
          <cell r="G5414">
            <v>75000</v>
          </cell>
          <cell r="H5414">
            <v>0</v>
          </cell>
          <cell r="I5414">
            <v>352000</v>
          </cell>
          <cell r="J5414">
            <v>2171000</v>
          </cell>
        </row>
        <row r="5415">
          <cell r="A5415" t="str">
            <v>P83782</v>
          </cell>
          <cell r="B5415" t="str">
            <v>DIAH AGUSTINA P</v>
          </cell>
          <cell r="C5415" t="str">
            <v>16270</v>
          </cell>
          <cell r="D5415">
            <v>946400</v>
          </cell>
          <cell r="E5415">
            <v>0</v>
          </cell>
          <cell r="F5415">
            <v>0</v>
          </cell>
          <cell r="G5415">
            <v>75000</v>
          </cell>
          <cell r="H5415">
            <v>0</v>
          </cell>
          <cell r="I5415">
            <v>0</v>
          </cell>
          <cell r="J5415">
            <v>1560800</v>
          </cell>
        </row>
        <row r="5416">
          <cell r="A5416" t="str">
            <v>P83784</v>
          </cell>
          <cell r="B5416" t="str">
            <v>DHUHA AULIA P</v>
          </cell>
          <cell r="C5416" t="str">
            <v>16270</v>
          </cell>
          <cell r="D5416">
            <v>946400</v>
          </cell>
          <cell r="E5416">
            <v>0</v>
          </cell>
          <cell r="F5416">
            <v>0</v>
          </cell>
          <cell r="G5416">
            <v>75000</v>
          </cell>
          <cell r="H5416">
            <v>0</v>
          </cell>
          <cell r="I5416">
            <v>0</v>
          </cell>
          <cell r="J5416">
            <v>1560800</v>
          </cell>
        </row>
        <row r="5417">
          <cell r="A5417" t="str">
            <v>P83814</v>
          </cell>
          <cell r="B5417" t="str">
            <v>BAMBANG PURNOMO</v>
          </cell>
          <cell r="C5417" t="str">
            <v>16270</v>
          </cell>
          <cell r="D5417">
            <v>946400</v>
          </cell>
          <cell r="E5417">
            <v>0</v>
          </cell>
          <cell r="F5417">
            <v>0</v>
          </cell>
          <cell r="G5417">
            <v>75000</v>
          </cell>
          <cell r="H5417">
            <v>0</v>
          </cell>
          <cell r="I5417">
            <v>0</v>
          </cell>
          <cell r="J5417">
            <v>1560800</v>
          </cell>
        </row>
        <row r="5418">
          <cell r="A5418" t="str">
            <v>Q00863</v>
          </cell>
          <cell r="B5418" t="str">
            <v>SITI FEBIYANTINI</v>
          </cell>
          <cell r="C5418" t="str">
            <v>16270</v>
          </cell>
          <cell r="D5418">
            <v>935000</v>
          </cell>
          <cell r="E5418">
            <v>0</v>
          </cell>
          <cell r="F5418">
            <v>0</v>
          </cell>
          <cell r="G5418">
            <v>75000</v>
          </cell>
          <cell r="H5418">
            <v>0</v>
          </cell>
          <cell r="I5418">
            <v>0</v>
          </cell>
          <cell r="J5418">
            <v>1240000</v>
          </cell>
        </row>
        <row r="5419">
          <cell r="A5419" t="str">
            <v>P50098</v>
          </cell>
          <cell r="B5419" t="str">
            <v>TEGUH SUMARSONO</v>
          </cell>
          <cell r="C5419" t="str">
            <v>16280</v>
          </cell>
          <cell r="D5419">
            <v>2211000</v>
          </cell>
          <cell r="E5419">
            <v>221100</v>
          </cell>
          <cell r="F5419">
            <v>331650</v>
          </cell>
          <cell r="G5419">
            <v>375000</v>
          </cell>
          <cell r="H5419">
            <v>1500000</v>
          </cell>
          <cell r="I5419">
            <v>0</v>
          </cell>
          <cell r="J5419">
            <v>3432000</v>
          </cell>
        </row>
        <row r="5420">
          <cell r="A5420" t="str">
            <v>P77034</v>
          </cell>
          <cell r="B5420" t="str">
            <v>SUPRIYADI</v>
          </cell>
          <cell r="C5420" t="str">
            <v>16280</v>
          </cell>
          <cell r="D5420">
            <v>1580000</v>
          </cell>
          <cell r="E5420">
            <v>158000</v>
          </cell>
          <cell r="F5420">
            <v>158000</v>
          </cell>
          <cell r="G5420">
            <v>300000</v>
          </cell>
          <cell r="H5420">
            <v>0</v>
          </cell>
          <cell r="I5420">
            <v>825000</v>
          </cell>
          <cell r="J5420">
            <v>2329000</v>
          </cell>
        </row>
        <row r="5421">
          <cell r="A5421" t="str">
            <v>P78636</v>
          </cell>
          <cell r="B5421" t="str">
            <v>WARSINI</v>
          </cell>
          <cell r="C5421" t="str">
            <v>16280</v>
          </cell>
          <cell r="D5421">
            <v>1930000</v>
          </cell>
          <cell r="E5421">
            <v>193000</v>
          </cell>
          <cell r="F5421">
            <v>193000</v>
          </cell>
          <cell r="G5421">
            <v>300000</v>
          </cell>
          <cell r="H5421">
            <v>1600000</v>
          </cell>
          <cell r="I5421">
            <v>0</v>
          </cell>
          <cell r="J5421">
            <v>4147000</v>
          </cell>
        </row>
        <row r="5422">
          <cell r="A5422" t="str">
            <v>P80634</v>
          </cell>
          <cell r="B5422" t="str">
            <v>SABAR MARBUN</v>
          </cell>
          <cell r="C5422" t="str">
            <v>16280</v>
          </cell>
          <cell r="D5422">
            <v>1333000</v>
          </cell>
          <cell r="E5422">
            <v>133300</v>
          </cell>
          <cell r="F5422">
            <v>0</v>
          </cell>
          <cell r="G5422">
            <v>150000</v>
          </cell>
          <cell r="H5422">
            <v>0</v>
          </cell>
          <cell r="I5422">
            <v>825000</v>
          </cell>
          <cell r="J5422">
            <v>2250000</v>
          </cell>
        </row>
        <row r="5423">
          <cell r="A5423" t="str">
            <v>P81106</v>
          </cell>
          <cell r="B5423" t="str">
            <v>MARINI SUHESTI</v>
          </cell>
          <cell r="C5423" t="str">
            <v>16280</v>
          </cell>
          <cell r="D5423">
            <v>1523000</v>
          </cell>
          <cell r="E5423">
            <v>152300</v>
          </cell>
          <cell r="F5423">
            <v>76150</v>
          </cell>
          <cell r="G5423">
            <v>225000</v>
          </cell>
          <cell r="H5423">
            <v>0</v>
          </cell>
          <cell r="I5423">
            <v>495000</v>
          </cell>
          <cell r="J5423">
            <v>2407000</v>
          </cell>
        </row>
        <row r="5424">
          <cell r="A5424" t="str">
            <v>P81337</v>
          </cell>
          <cell r="B5424" t="str">
            <v>IYAN RUHYANTO</v>
          </cell>
          <cell r="C5424" t="str">
            <v>16280</v>
          </cell>
          <cell r="D5424">
            <v>1207000</v>
          </cell>
          <cell r="E5424">
            <v>120700</v>
          </cell>
          <cell r="F5424">
            <v>120700</v>
          </cell>
          <cell r="G5424">
            <v>300000</v>
          </cell>
          <cell r="H5424">
            <v>0</v>
          </cell>
          <cell r="I5424">
            <v>352000</v>
          </cell>
          <cell r="J5424">
            <v>2093000</v>
          </cell>
        </row>
        <row r="5425">
          <cell r="A5425" t="str">
            <v>P81657</v>
          </cell>
          <cell r="B5425" t="str">
            <v>LISA MINARTI</v>
          </cell>
          <cell r="C5425" t="str">
            <v>16280</v>
          </cell>
          <cell r="D5425">
            <v>1246000</v>
          </cell>
          <cell r="E5425">
            <v>0</v>
          </cell>
          <cell r="F5425">
            <v>0</v>
          </cell>
          <cell r="G5425">
            <v>75000</v>
          </cell>
          <cell r="H5425">
            <v>0</v>
          </cell>
          <cell r="I5425">
            <v>495000</v>
          </cell>
          <cell r="J5425">
            <v>1883000</v>
          </cell>
        </row>
        <row r="5426">
          <cell r="A5426" t="str">
            <v>P83054</v>
          </cell>
          <cell r="B5426" t="str">
            <v>AYU MINNATUL ILAH</v>
          </cell>
          <cell r="C5426" t="str">
            <v>16280</v>
          </cell>
          <cell r="D5426">
            <v>1145000</v>
          </cell>
          <cell r="E5426">
            <v>0</v>
          </cell>
          <cell r="F5426">
            <v>0</v>
          </cell>
          <cell r="G5426">
            <v>75000</v>
          </cell>
          <cell r="H5426">
            <v>0</v>
          </cell>
          <cell r="I5426">
            <v>825000</v>
          </cell>
          <cell r="J5426">
            <v>1883000</v>
          </cell>
        </row>
        <row r="5427">
          <cell r="A5427" t="str">
            <v>P83777</v>
          </cell>
          <cell r="B5427" t="str">
            <v>BUDI PRIANTO</v>
          </cell>
          <cell r="C5427" t="str">
            <v>16280</v>
          </cell>
          <cell r="D5427">
            <v>946400</v>
          </cell>
          <cell r="E5427">
            <v>0</v>
          </cell>
          <cell r="F5427">
            <v>0</v>
          </cell>
          <cell r="G5427">
            <v>75000</v>
          </cell>
          <cell r="H5427">
            <v>0</v>
          </cell>
          <cell r="I5427">
            <v>0</v>
          </cell>
          <cell r="J5427">
            <v>1560800</v>
          </cell>
        </row>
        <row r="5428">
          <cell r="A5428" t="str">
            <v>P83778</v>
          </cell>
          <cell r="B5428" t="str">
            <v>OOS KOSASIH</v>
          </cell>
          <cell r="C5428" t="str">
            <v>16280</v>
          </cell>
          <cell r="D5428">
            <v>946400</v>
          </cell>
          <cell r="E5428">
            <v>0</v>
          </cell>
          <cell r="F5428">
            <v>0</v>
          </cell>
          <cell r="G5428">
            <v>75000</v>
          </cell>
          <cell r="H5428">
            <v>0</v>
          </cell>
          <cell r="I5428">
            <v>352000</v>
          </cell>
          <cell r="J5428">
            <v>1560800</v>
          </cell>
        </row>
        <row r="5429">
          <cell r="A5429" t="str">
            <v>P83779</v>
          </cell>
          <cell r="B5429" t="str">
            <v>SARINO</v>
          </cell>
          <cell r="C5429" t="str">
            <v>16280</v>
          </cell>
          <cell r="D5429">
            <v>946400</v>
          </cell>
          <cell r="E5429">
            <v>0</v>
          </cell>
          <cell r="F5429">
            <v>0</v>
          </cell>
          <cell r="G5429">
            <v>75000</v>
          </cell>
          <cell r="H5429">
            <v>0</v>
          </cell>
          <cell r="I5429">
            <v>0</v>
          </cell>
          <cell r="J5429">
            <v>1560800</v>
          </cell>
        </row>
        <row r="5430">
          <cell r="A5430" t="str">
            <v>P77208</v>
          </cell>
          <cell r="B5430" t="str">
            <v>DEDDY SUDRADJAT, SE</v>
          </cell>
          <cell r="C5430" t="str">
            <v>16290</v>
          </cell>
          <cell r="D5430">
            <v>1865000</v>
          </cell>
          <cell r="E5430">
            <v>186500</v>
          </cell>
          <cell r="F5430">
            <v>186500</v>
          </cell>
          <cell r="G5430">
            <v>300000</v>
          </cell>
          <cell r="H5430">
            <v>1500000</v>
          </cell>
          <cell r="I5430">
            <v>0</v>
          </cell>
          <cell r="J5430">
            <v>3432000</v>
          </cell>
        </row>
        <row r="5431">
          <cell r="A5431" t="str">
            <v>P78875</v>
          </cell>
          <cell r="B5431" t="str">
            <v>UJANG SURYATNA</v>
          </cell>
          <cell r="C5431" t="str">
            <v>16290</v>
          </cell>
          <cell r="D5431">
            <v>1477000</v>
          </cell>
          <cell r="E5431">
            <v>147700</v>
          </cell>
          <cell r="F5431">
            <v>147700</v>
          </cell>
          <cell r="G5431">
            <v>300000</v>
          </cell>
          <cell r="H5431">
            <v>0</v>
          </cell>
          <cell r="I5431">
            <v>319000</v>
          </cell>
          <cell r="J5431">
            <v>2077000</v>
          </cell>
        </row>
        <row r="5432">
          <cell r="A5432" t="str">
            <v>P81259</v>
          </cell>
          <cell r="B5432" t="str">
            <v>JHON HENDRIK PARLINDUNGAN</v>
          </cell>
          <cell r="C5432" t="str">
            <v>16290</v>
          </cell>
          <cell r="D5432">
            <v>1387000</v>
          </cell>
          <cell r="E5432">
            <v>0</v>
          </cell>
          <cell r="F5432">
            <v>0</v>
          </cell>
          <cell r="G5432">
            <v>75000</v>
          </cell>
          <cell r="H5432">
            <v>0</v>
          </cell>
          <cell r="I5432">
            <v>330000</v>
          </cell>
          <cell r="J5432">
            <v>2004000</v>
          </cell>
        </row>
        <row r="5433">
          <cell r="A5433" t="str">
            <v>P82509</v>
          </cell>
          <cell r="B5433" t="str">
            <v>IRWAN PERMANA</v>
          </cell>
          <cell r="C5433" t="str">
            <v>16290</v>
          </cell>
          <cell r="D5433">
            <v>1204000</v>
          </cell>
          <cell r="E5433">
            <v>0</v>
          </cell>
          <cell r="F5433">
            <v>0</v>
          </cell>
          <cell r="G5433">
            <v>75000</v>
          </cell>
          <cell r="H5433">
            <v>0</v>
          </cell>
          <cell r="I5433">
            <v>825000</v>
          </cell>
          <cell r="J5433">
            <v>2004000</v>
          </cell>
        </row>
        <row r="5434">
          <cell r="A5434" t="str">
            <v>P83042</v>
          </cell>
          <cell r="B5434" t="str">
            <v>DINA NURUL AGUSTINA</v>
          </cell>
          <cell r="C5434" t="str">
            <v>16290</v>
          </cell>
          <cell r="D5434">
            <v>1145000</v>
          </cell>
          <cell r="E5434">
            <v>0</v>
          </cell>
          <cell r="F5434">
            <v>0</v>
          </cell>
          <cell r="G5434">
            <v>75000</v>
          </cell>
          <cell r="H5434">
            <v>0</v>
          </cell>
          <cell r="I5434">
            <v>825000</v>
          </cell>
          <cell r="J5434">
            <v>2004000</v>
          </cell>
        </row>
        <row r="5435">
          <cell r="A5435" t="str">
            <v>P83798</v>
          </cell>
          <cell r="B5435" t="str">
            <v>ARIF SETIAWAN</v>
          </cell>
          <cell r="C5435" t="str">
            <v>16290</v>
          </cell>
          <cell r="D5435">
            <v>946400</v>
          </cell>
          <cell r="E5435">
            <v>0</v>
          </cell>
          <cell r="F5435">
            <v>0</v>
          </cell>
          <cell r="G5435">
            <v>75000</v>
          </cell>
          <cell r="H5435">
            <v>0</v>
          </cell>
          <cell r="I5435">
            <v>319000</v>
          </cell>
          <cell r="J5435">
            <v>1447200</v>
          </cell>
        </row>
        <row r="5436">
          <cell r="A5436" t="str">
            <v>P83800</v>
          </cell>
          <cell r="B5436" t="str">
            <v>AHMAD APRIANTO</v>
          </cell>
          <cell r="C5436" t="str">
            <v>16290</v>
          </cell>
          <cell r="D5436">
            <v>946400</v>
          </cell>
          <cell r="E5436">
            <v>0</v>
          </cell>
          <cell r="F5436">
            <v>0</v>
          </cell>
          <cell r="G5436">
            <v>75000</v>
          </cell>
          <cell r="H5436">
            <v>0</v>
          </cell>
          <cell r="I5436">
            <v>319000</v>
          </cell>
          <cell r="J5436">
            <v>1447200</v>
          </cell>
        </row>
        <row r="5437">
          <cell r="A5437" t="str">
            <v>P83833</v>
          </cell>
          <cell r="B5437" t="str">
            <v>EKO DIDIT HERDIANTO</v>
          </cell>
          <cell r="C5437" t="str">
            <v>16290</v>
          </cell>
          <cell r="D5437">
            <v>946400</v>
          </cell>
          <cell r="E5437">
            <v>0</v>
          </cell>
          <cell r="F5437">
            <v>0</v>
          </cell>
          <cell r="G5437">
            <v>75000</v>
          </cell>
          <cell r="H5437">
            <v>0</v>
          </cell>
          <cell r="I5437">
            <v>319000</v>
          </cell>
          <cell r="J5437">
            <v>1447200</v>
          </cell>
        </row>
        <row r="5438">
          <cell r="A5438" t="str">
            <v>P77346</v>
          </cell>
          <cell r="B5438" t="str">
            <v>EKA  SETYANINGSIH</v>
          </cell>
          <cell r="C5438" t="str">
            <v>16300</v>
          </cell>
          <cell r="D5438">
            <v>1689000</v>
          </cell>
          <cell r="E5438">
            <v>168900</v>
          </cell>
          <cell r="F5438">
            <v>168900</v>
          </cell>
          <cell r="G5438">
            <v>300000</v>
          </cell>
          <cell r="H5438">
            <v>0</v>
          </cell>
          <cell r="I5438">
            <v>330000</v>
          </cell>
          <cell r="J5438">
            <v>2407000</v>
          </cell>
        </row>
        <row r="5439">
          <cell r="A5439" t="str">
            <v>P79389</v>
          </cell>
          <cell r="B5439" t="str">
            <v>TANDO SUHARSO, SE</v>
          </cell>
          <cell r="C5439" t="str">
            <v>16300</v>
          </cell>
          <cell r="D5439">
            <v>1806000</v>
          </cell>
          <cell r="E5439">
            <v>180600</v>
          </cell>
          <cell r="F5439">
            <v>180600</v>
          </cell>
          <cell r="G5439">
            <v>300000</v>
          </cell>
          <cell r="H5439">
            <v>1500000</v>
          </cell>
          <cell r="I5439">
            <v>0</v>
          </cell>
          <cell r="J5439">
            <v>3718000</v>
          </cell>
        </row>
        <row r="5440">
          <cell r="A5440" t="str">
            <v>P81013</v>
          </cell>
          <cell r="B5440" t="str">
            <v>JANET  MUTIA, SE</v>
          </cell>
          <cell r="C5440" t="str">
            <v>16300</v>
          </cell>
          <cell r="D5440">
            <v>1625000</v>
          </cell>
          <cell r="E5440">
            <v>162500</v>
          </cell>
          <cell r="F5440">
            <v>81250</v>
          </cell>
          <cell r="G5440">
            <v>225000</v>
          </cell>
          <cell r="H5440">
            <v>0</v>
          </cell>
          <cell r="I5440">
            <v>495000</v>
          </cell>
          <cell r="J5440">
            <v>2564000</v>
          </cell>
        </row>
        <row r="5441">
          <cell r="A5441" t="str">
            <v>P82518</v>
          </cell>
          <cell r="B5441" t="str">
            <v>RIZA MAIZA FIRZA</v>
          </cell>
          <cell r="C5441" t="str">
            <v>16300</v>
          </cell>
          <cell r="D5441">
            <v>1204000</v>
          </cell>
          <cell r="E5441">
            <v>120400</v>
          </cell>
          <cell r="F5441">
            <v>60200</v>
          </cell>
          <cell r="G5441">
            <v>225000</v>
          </cell>
          <cell r="H5441">
            <v>0</v>
          </cell>
          <cell r="I5441">
            <v>825000</v>
          </cell>
          <cell r="J5441">
            <v>2171000</v>
          </cell>
        </row>
        <row r="5442">
          <cell r="A5442" t="str">
            <v>P83165</v>
          </cell>
          <cell r="B5442" t="str">
            <v>ERIE KOESTIANI</v>
          </cell>
          <cell r="C5442" t="str">
            <v>16300</v>
          </cell>
          <cell r="D5442">
            <v>1145000</v>
          </cell>
          <cell r="E5442">
            <v>0</v>
          </cell>
          <cell r="F5442">
            <v>0</v>
          </cell>
          <cell r="G5442">
            <v>75000</v>
          </cell>
          <cell r="H5442">
            <v>0</v>
          </cell>
          <cell r="I5442">
            <v>319000</v>
          </cell>
          <cell r="J5442">
            <v>1883000</v>
          </cell>
        </row>
        <row r="5443">
          <cell r="A5443" t="str">
            <v>P83752</v>
          </cell>
          <cell r="B5443" t="str">
            <v>ISNY WULANDARY</v>
          </cell>
          <cell r="C5443" t="str">
            <v>16300</v>
          </cell>
          <cell r="D5443">
            <v>946400</v>
          </cell>
          <cell r="E5443">
            <v>0</v>
          </cell>
          <cell r="F5443">
            <v>0</v>
          </cell>
          <cell r="G5443">
            <v>75000</v>
          </cell>
          <cell r="H5443">
            <v>0</v>
          </cell>
          <cell r="I5443">
            <v>0</v>
          </cell>
          <cell r="J5443">
            <v>1560800</v>
          </cell>
        </row>
        <row r="5444">
          <cell r="A5444" t="str">
            <v>P83754</v>
          </cell>
          <cell r="B5444" t="str">
            <v>ANITA KRISTIANTI</v>
          </cell>
          <cell r="C5444" t="str">
            <v>16300</v>
          </cell>
          <cell r="D5444">
            <v>946400</v>
          </cell>
          <cell r="E5444">
            <v>0</v>
          </cell>
          <cell r="F5444">
            <v>0</v>
          </cell>
          <cell r="G5444">
            <v>75000</v>
          </cell>
          <cell r="H5444">
            <v>0</v>
          </cell>
          <cell r="I5444">
            <v>0</v>
          </cell>
          <cell r="J5444">
            <v>1560800</v>
          </cell>
        </row>
        <row r="5445">
          <cell r="A5445" t="str">
            <v>P83803</v>
          </cell>
          <cell r="B5445" t="str">
            <v>NOVA NUGRAHANTO</v>
          </cell>
          <cell r="C5445" t="str">
            <v>16300</v>
          </cell>
          <cell r="D5445">
            <v>946400</v>
          </cell>
          <cell r="E5445">
            <v>0</v>
          </cell>
          <cell r="F5445">
            <v>0</v>
          </cell>
          <cell r="G5445">
            <v>75000</v>
          </cell>
          <cell r="H5445">
            <v>0</v>
          </cell>
          <cell r="I5445">
            <v>0</v>
          </cell>
          <cell r="J5445">
            <v>1560800</v>
          </cell>
        </row>
        <row r="5446">
          <cell r="A5446" t="str">
            <v>P54486</v>
          </cell>
          <cell r="B5446" t="str">
            <v>SOEHARNO</v>
          </cell>
          <cell r="C5446" t="str">
            <v>16310</v>
          </cell>
          <cell r="D5446">
            <v>2364000</v>
          </cell>
          <cell r="E5446">
            <v>236400</v>
          </cell>
          <cell r="F5446">
            <v>236400</v>
          </cell>
          <cell r="G5446">
            <v>300000</v>
          </cell>
          <cell r="H5446">
            <v>1600000</v>
          </cell>
          <cell r="I5446">
            <v>0</v>
          </cell>
          <cell r="J5446">
            <v>3432000</v>
          </cell>
        </row>
        <row r="5447">
          <cell r="A5447" t="str">
            <v>P81045</v>
          </cell>
          <cell r="B5447" t="str">
            <v>ISNANINGSIH, SE</v>
          </cell>
          <cell r="C5447" t="str">
            <v>16310</v>
          </cell>
          <cell r="D5447">
            <v>1523000</v>
          </cell>
          <cell r="E5447">
            <v>152300</v>
          </cell>
          <cell r="F5447">
            <v>76150</v>
          </cell>
          <cell r="G5447">
            <v>225000</v>
          </cell>
          <cell r="H5447">
            <v>0</v>
          </cell>
          <cell r="I5447">
            <v>825000</v>
          </cell>
          <cell r="J5447">
            <v>2222000</v>
          </cell>
        </row>
        <row r="5448">
          <cell r="A5448" t="str">
            <v>P82030</v>
          </cell>
          <cell r="B5448" t="str">
            <v>LINDA FEBMAWITA</v>
          </cell>
          <cell r="C5448" t="str">
            <v>16310</v>
          </cell>
          <cell r="D5448">
            <v>1164000</v>
          </cell>
          <cell r="E5448">
            <v>116400</v>
          </cell>
          <cell r="F5448">
            <v>0</v>
          </cell>
          <cell r="G5448">
            <v>150000</v>
          </cell>
          <cell r="H5448">
            <v>0</v>
          </cell>
          <cell r="I5448">
            <v>319000</v>
          </cell>
          <cell r="J5448">
            <v>2004000</v>
          </cell>
        </row>
        <row r="5449">
          <cell r="A5449" t="str">
            <v>P82757</v>
          </cell>
          <cell r="B5449" t="str">
            <v>PRIYO PURWANTO</v>
          </cell>
          <cell r="C5449" t="str">
            <v>16310</v>
          </cell>
          <cell r="D5449">
            <v>1052000</v>
          </cell>
          <cell r="E5449">
            <v>0</v>
          </cell>
          <cell r="F5449">
            <v>0</v>
          </cell>
          <cell r="G5449">
            <v>75000</v>
          </cell>
          <cell r="H5449">
            <v>0</v>
          </cell>
          <cell r="I5449">
            <v>330000</v>
          </cell>
          <cell r="J5449">
            <v>1932000</v>
          </cell>
        </row>
        <row r="5450">
          <cell r="A5450" t="str">
            <v>P83043</v>
          </cell>
          <cell r="B5450" t="str">
            <v>AINUN MARDIYAH</v>
          </cell>
          <cell r="C5450" t="str">
            <v>16310</v>
          </cell>
          <cell r="D5450">
            <v>1145000</v>
          </cell>
          <cell r="E5450">
            <v>0</v>
          </cell>
          <cell r="F5450">
            <v>0</v>
          </cell>
          <cell r="G5450">
            <v>75000</v>
          </cell>
          <cell r="H5450">
            <v>0</v>
          </cell>
          <cell r="I5450">
            <v>495000</v>
          </cell>
          <cell r="J5450">
            <v>2004000</v>
          </cell>
        </row>
        <row r="5451">
          <cell r="A5451" t="str">
            <v>P83772</v>
          </cell>
          <cell r="B5451" t="str">
            <v>BAYU ERLANGGA P</v>
          </cell>
          <cell r="C5451" t="str">
            <v>16310</v>
          </cell>
          <cell r="D5451">
            <v>946400</v>
          </cell>
          <cell r="E5451">
            <v>0</v>
          </cell>
          <cell r="F5451">
            <v>0</v>
          </cell>
          <cell r="G5451">
            <v>75000</v>
          </cell>
          <cell r="H5451">
            <v>0</v>
          </cell>
          <cell r="I5451">
            <v>0</v>
          </cell>
          <cell r="J5451">
            <v>1447200</v>
          </cell>
        </row>
        <row r="5452">
          <cell r="A5452" t="str">
            <v>P83773</v>
          </cell>
          <cell r="B5452" t="str">
            <v>CHANDRA PUTRA</v>
          </cell>
          <cell r="C5452" t="str">
            <v>16310</v>
          </cell>
          <cell r="D5452">
            <v>946400</v>
          </cell>
          <cell r="E5452">
            <v>0</v>
          </cell>
          <cell r="F5452">
            <v>0</v>
          </cell>
          <cell r="G5452">
            <v>75000</v>
          </cell>
          <cell r="H5452">
            <v>0</v>
          </cell>
          <cell r="I5452">
            <v>0</v>
          </cell>
          <cell r="J5452">
            <v>1447200</v>
          </cell>
        </row>
        <row r="5453">
          <cell r="A5453" t="str">
            <v>P83827</v>
          </cell>
          <cell r="B5453" t="str">
            <v>AHMAD YUNUS</v>
          </cell>
          <cell r="C5453" t="str">
            <v>16310</v>
          </cell>
          <cell r="D5453">
            <v>946400</v>
          </cell>
          <cell r="E5453">
            <v>0</v>
          </cell>
          <cell r="F5453">
            <v>0</v>
          </cell>
          <cell r="G5453">
            <v>75000</v>
          </cell>
          <cell r="H5453">
            <v>0</v>
          </cell>
          <cell r="I5453">
            <v>0</v>
          </cell>
          <cell r="J5453">
            <v>1447200</v>
          </cell>
        </row>
        <row r="5454">
          <cell r="A5454" t="str">
            <v>P79332</v>
          </cell>
          <cell r="B5454" t="str">
            <v>HENRIKUS BUDI KURNIAWAN, S.E.</v>
          </cell>
          <cell r="C5454" t="str">
            <v>16320</v>
          </cell>
          <cell r="D5454">
            <v>1802000</v>
          </cell>
          <cell r="E5454">
            <v>180200</v>
          </cell>
          <cell r="F5454">
            <v>0</v>
          </cell>
          <cell r="G5454">
            <v>150000</v>
          </cell>
          <cell r="H5454">
            <v>1500000</v>
          </cell>
          <cell r="I5454">
            <v>0</v>
          </cell>
          <cell r="J5454">
            <v>3432000</v>
          </cell>
        </row>
        <row r="5455">
          <cell r="A5455" t="str">
            <v>P81327</v>
          </cell>
          <cell r="B5455" t="str">
            <v>HENNY HENDRAWATI, SE</v>
          </cell>
          <cell r="C5455" t="str">
            <v>16320</v>
          </cell>
          <cell r="D5455">
            <v>1387000</v>
          </cell>
          <cell r="E5455">
            <v>138700</v>
          </cell>
          <cell r="F5455">
            <v>69350</v>
          </cell>
          <cell r="G5455">
            <v>225000</v>
          </cell>
          <cell r="H5455">
            <v>0</v>
          </cell>
          <cell r="I5455">
            <v>825000</v>
          </cell>
          <cell r="J5455">
            <v>2004000</v>
          </cell>
        </row>
        <row r="5456">
          <cell r="A5456" t="str">
            <v>P81331</v>
          </cell>
          <cell r="B5456" t="str">
            <v>NANA KARNALI</v>
          </cell>
          <cell r="C5456" t="str">
            <v>16320</v>
          </cell>
          <cell r="D5456">
            <v>1168000</v>
          </cell>
          <cell r="E5456">
            <v>116800</v>
          </cell>
          <cell r="F5456">
            <v>116800</v>
          </cell>
          <cell r="G5456">
            <v>300000</v>
          </cell>
          <cell r="H5456">
            <v>0</v>
          </cell>
          <cell r="I5456">
            <v>330000</v>
          </cell>
          <cell r="J5456">
            <v>1859000</v>
          </cell>
        </row>
        <row r="5457">
          <cell r="A5457" t="str">
            <v>P82760</v>
          </cell>
          <cell r="B5457" t="str">
            <v>WISNU MUNAJAT, SE.</v>
          </cell>
          <cell r="C5457" t="str">
            <v>16320</v>
          </cell>
          <cell r="D5457">
            <v>1052000</v>
          </cell>
          <cell r="E5457">
            <v>105200</v>
          </cell>
          <cell r="F5457">
            <v>105200</v>
          </cell>
          <cell r="G5457">
            <v>300000</v>
          </cell>
          <cell r="H5457">
            <v>0</v>
          </cell>
          <cell r="I5457">
            <v>495000</v>
          </cell>
          <cell r="J5457">
            <v>1932000</v>
          </cell>
        </row>
        <row r="5458">
          <cell r="A5458" t="str">
            <v>P83821</v>
          </cell>
          <cell r="B5458" t="str">
            <v>CINTIA DEWI MULYANI</v>
          </cell>
          <cell r="C5458" t="str">
            <v>16320</v>
          </cell>
          <cell r="D5458">
            <v>946400</v>
          </cell>
          <cell r="E5458">
            <v>0</v>
          </cell>
          <cell r="F5458">
            <v>0</v>
          </cell>
          <cell r="G5458">
            <v>75000</v>
          </cell>
          <cell r="H5458">
            <v>0</v>
          </cell>
          <cell r="I5458">
            <v>297000</v>
          </cell>
          <cell r="J5458">
            <v>1447200</v>
          </cell>
        </row>
        <row r="5459">
          <cell r="A5459" t="str">
            <v>P83822</v>
          </cell>
          <cell r="B5459" t="str">
            <v>NURY SUZANTY</v>
          </cell>
          <cell r="C5459" t="str">
            <v>16320</v>
          </cell>
          <cell r="D5459">
            <v>946400</v>
          </cell>
          <cell r="E5459">
            <v>0</v>
          </cell>
          <cell r="F5459">
            <v>0</v>
          </cell>
          <cell r="G5459">
            <v>75000</v>
          </cell>
          <cell r="H5459">
            <v>0</v>
          </cell>
          <cell r="I5459">
            <v>0</v>
          </cell>
          <cell r="J5459">
            <v>1447200</v>
          </cell>
        </row>
        <row r="5460">
          <cell r="A5460" t="str">
            <v>P83823</v>
          </cell>
          <cell r="B5460" t="str">
            <v>AGUS ARI NUGROHO</v>
          </cell>
          <cell r="C5460" t="str">
            <v>16320</v>
          </cell>
          <cell r="D5460">
            <v>946400</v>
          </cell>
          <cell r="E5460">
            <v>0</v>
          </cell>
          <cell r="F5460">
            <v>0</v>
          </cell>
          <cell r="G5460">
            <v>75000</v>
          </cell>
          <cell r="H5460">
            <v>0</v>
          </cell>
          <cell r="I5460">
            <v>0</v>
          </cell>
          <cell r="J5460">
            <v>1447200</v>
          </cell>
        </row>
        <row r="5461">
          <cell r="A5461" t="str">
            <v>P79551</v>
          </cell>
          <cell r="B5461" t="str">
            <v>SUYANTI</v>
          </cell>
          <cell r="C5461" t="str">
            <v>16330</v>
          </cell>
          <cell r="D5461">
            <v>1686000</v>
          </cell>
          <cell r="E5461">
            <v>168600</v>
          </cell>
          <cell r="F5461">
            <v>168600</v>
          </cell>
          <cell r="G5461">
            <v>300000</v>
          </cell>
          <cell r="H5461">
            <v>0</v>
          </cell>
          <cell r="I5461">
            <v>605000</v>
          </cell>
          <cell r="J5461">
            <v>2486000</v>
          </cell>
        </row>
        <row r="5462">
          <cell r="A5462" t="str">
            <v>P81147</v>
          </cell>
          <cell r="B5462" t="str">
            <v>MURIANI DWI POETRANTI, SE</v>
          </cell>
          <cell r="C5462" t="str">
            <v>16330</v>
          </cell>
          <cell r="D5462">
            <v>1377000</v>
          </cell>
          <cell r="E5462">
            <v>137700</v>
          </cell>
          <cell r="F5462">
            <v>137700</v>
          </cell>
          <cell r="G5462">
            <v>300000</v>
          </cell>
          <cell r="H5462">
            <v>0</v>
          </cell>
          <cell r="I5462">
            <v>330000</v>
          </cell>
          <cell r="J5462">
            <v>2329000</v>
          </cell>
        </row>
        <row r="5463">
          <cell r="A5463" t="str">
            <v>P82520</v>
          </cell>
          <cell r="B5463" t="str">
            <v>TEJO PAMUNGKAS</v>
          </cell>
          <cell r="C5463" t="str">
            <v>16330</v>
          </cell>
          <cell r="D5463">
            <v>1204000</v>
          </cell>
          <cell r="E5463">
            <v>0</v>
          </cell>
          <cell r="F5463">
            <v>0</v>
          </cell>
          <cell r="G5463">
            <v>75000</v>
          </cell>
          <cell r="H5463">
            <v>0</v>
          </cell>
          <cell r="I5463">
            <v>825000</v>
          </cell>
          <cell r="J5463">
            <v>2171000</v>
          </cell>
        </row>
        <row r="5464">
          <cell r="A5464" t="str">
            <v>P83791</v>
          </cell>
          <cell r="B5464" t="str">
            <v>NOVERA DWI RAHMAULIN</v>
          </cell>
          <cell r="C5464" t="str">
            <v>16330</v>
          </cell>
          <cell r="D5464">
            <v>946400</v>
          </cell>
          <cell r="E5464">
            <v>0</v>
          </cell>
          <cell r="F5464">
            <v>0</v>
          </cell>
          <cell r="G5464">
            <v>75000</v>
          </cell>
          <cell r="H5464">
            <v>0</v>
          </cell>
          <cell r="I5464">
            <v>0</v>
          </cell>
          <cell r="J5464">
            <v>1560800</v>
          </cell>
        </row>
        <row r="5465">
          <cell r="A5465" t="str">
            <v>P83792</v>
          </cell>
          <cell r="B5465" t="str">
            <v>NORMAN HADI K</v>
          </cell>
          <cell r="C5465" t="str">
            <v>16330</v>
          </cell>
          <cell r="D5465">
            <v>946400</v>
          </cell>
          <cell r="E5465">
            <v>0</v>
          </cell>
          <cell r="F5465">
            <v>0</v>
          </cell>
          <cell r="G5465">
            <v>75000</v>
          </cell>
          <cell r="H5465">
            <v>0</v>
          </cell>
          <cell r="I5465">
            <v>0</v>
          </cell>
          <cell r="J5465">
            <v>1560800</v>
          </cell>
        </row>
        <row r="5466">
          <cell r="A5466" t="str">
            <v>P83793</v>
          </cell>
          <cell r="B5466" t="str">
            <v>ADITYA WIDI N</v>
          </cell>
          <cell r="C5466" t="str">
            <v>16330</v>
          </cell>
          <cell r="D5466">
            <v>946400</v>
          </cell>
          <cell r="E5466">
            <v>0</v>
          </cell>
          <cell r="F5466">
            <v>0</v>
          </cell>
          <cell r="G5466">
            <v>75000</v>
          </cell>
          <cell r="H5466">
            <v>0</v>
          </cell>
          <cell r="I5466">
            <v>0</v>
          </cell>
          <cell r="J5466">
            <v>1560800</v>
          </cell>
        </row>
        <row r="5467">
          <cell r="A5467" t="str">
            <v>Q00864</v>
          </cell>
          <cell r="B5467" t="str">
            <v>SITI ALHUCMAH</v>
          </cell>
          <cell r="C5467" t="str">
            <v>16330</v>
          </cell>
          <cell r="D5467">
            <v>935000</v>
          </cell>
          <cell r="E5467">
            <v>0</v>
          </cell>
          <cell r="F5467">
            <v>0</v>
          </cell>
          <cell r="G5467">
            <v>75000</v>
          </cell>
          <cell r="H5467">
            <v>0</v>
          </cell>
          <cell r="I5467">
            <v>352000</v>
          </cell>
          <cell r="J5467">
            <v>1240000</v>
          </cell>
        </row>
        <row r="5468">
          <cell r="A5468" t="str">
            <v>P77373</v>
          </cell>
          <cell r="B5468" t="str">
            <v>NASRUL, SE.</v>
          </cell>
          <cell r="C5468" t="str">
            <v>16340</v>
          </cell>
          <cell r="D5468">
            <v>1865000</v>
          </cell>
          <cell r="E5468">
            <v>186500</v>
          </cell>
          <cell r="F5468">
            <v>0</v>
          </cell>
          <cell r="G5468">
            <v>150000</v>
          </cell>
          <cell r="H5468">
            <v>1600000</v>
          </cell>
          <cell r="I5468">
            <v>0</v>
          </cell>
          <cell r="J5468">
            <v>4147000</v>
          </cell>
        </row>
        <row r="5469">
          <cell r="A5469" t="str">
            <v>P79405</v>
          </cell>
          <cell r="B5469" t="str">
            <v>WIDIARTO</v>
          </cell>
          <cell r="C5469" t="str">
            <v>16340</v>
          </cell>
          <cell r="D5469">
            <v>1806000</v>
          </cell>
          <cell r="E5469">
            <v>180600</v>
          </cell>
          <cell r="F5469">
            <v>180600</v>
          </cell>
          <cell r="G5469">
            <v>300000</v>
          </cell>
          <cell r="H5469">
            <v>0</v>
          </cell>
          <cell r="I5469">
            <v>605000</v>
          </cell>
          <cell r="J5469">
            <v>2486000</v>
          </cell>
        </row>
        <row r="5470">
          <cell r="A5470" t="str">
            <v>P79492</v>
          </cell>
          <cell r="B5470" t="str">
            <v>MARIA PATRICIA LOUPATTY</v>
          </cell>
          <cell r="C5470" t="str">
            <v>16340</v>
          </cell>
          <cell r="D5470">
            <v>1686000</v>
          </cell>
          <cell r="E5470">
            <v>0</v>
          </cell>
          <cell r="F5470">
            <v>168600</v>
          </cell>
          <cell r="G5470">
            <v>225000</v>
          </cell>
          <cell r="H5470">
            <v>0</v>
          </cell>
          <cell r="I5470">
            <v>495000</v>
          </cell>
          <cell r="J5470">
            <v>2364000</v>
          </cell>
        </row>
        <row r="5471">
          <cell r="A5471" t="str">
            <v>P80531</v>
          </cell>
          <cell r="B5471" t="str">
            <v>RESTU WANDARI</v>
          </cell>
          <cell r="C5471" t="str">
            <v>16340</v>
          </cell>
          <cell r="D5471">
            <v>1425000</v>
          </cell>
          <cell r="E5471">
            <v>142500</v>
          </cell>
          <cell r="F5471">
            <v>142500</v>
          </cell>
          <cell r="G5471">
            <v>300000</v>
          </cell>
          <cell r="H5471">
            <v>0</v>
          </cell>
          <cell r="I5471">
            <v>352000</v>
          </cell>
          <cell r="J5471">
            <v>2329000</v>
          </cell>
        </row>
        <row r="5472">
          <cell r="A5472" t="str">
            <v>P82493</v>
          </cell>
          <cell r="B5472" t="str">
            <v>AGUS PRIYONO</v>
          </cell>
          <cell r="C5472" t="str">
            <v>16340</v>
          </cell>
          <cell r="D5472">
            <v>1204000</v>
          </cell>
          <cell r="E5472">
            <v>0</v>
          </cell>
          <cell r="F5472">
            <v>0</v>
          </cell>
          <cell r="G5472">
            <v>75000</v>
          </cell>
          <cell r="H5472">
            <v>0</v>
          </cell>
          <cell r="I5472">
            <v>825000</v>
          </cell>
          <cell r="J5472">
            <v>2171000</v>
          </cell>
        </row>
        <row r="5473">
          <cell r="A5473" t="str">
            <v>P82604</v>
          </cell>
          <cell r="B5473" t="str">
            <v>ENDANG PURWANTI</v>
          </cell>
          <cell r="C5473" t="str">
            <v>16340</v>
          </cell>
          <cell r="D5473">
            <v>1052000</v>
          </cell>
          <cell r="E5473">
            <v>105200</v>
          </cell>
          <cell r="F5473">
            <v>105200</v>
          </cell>
          <cell r="G5473">
            <v>300000</v>
          </cell>
          <cell r="H5473">
            <v>0</v>
          </cell>
          <cell r="I5473">
            <v>352000</v>
          </cell>
          <cell r="J5473">
            <v>2093000</v>
          </cell>
        </row>
        <row r="5474">
          <cell r="A5474" t="str">
            <v>P83804</v>
          </cell>
          <cell r="B5474" t="str">
            <v>TRI SETIYAWAN</v>
          </cell>
          <cell r="C5474" t="str">
            <v>16340</v>
          </cell>
          <cell r="D5474">
            <v>946400</v>
          </cell>
          <cell r="E5474">
            <v>0</v>
          </cell>
          <cell r="F5474">
            <v>0</v>
          </cell>
          <cell r="G5474">
            <v>75000</v>
          </cell>
          <cell r="H5474">
            <v>0</v>
          </cell>
          <cell r="I5474">
            <v>0</v>
          </cell>
          <cell r="J5474">
            <v>1560800</v>
          </cell>
        </row>
        <row r="5475">
          <cell r="A5475" t="str">
            <v>P83805</v>
          </cell>
          <cell r="B5475" t="str">
            <v>HANGGAMITRA</v>
          </cell>
          <cell r="C5475" t="str">
            <v>16340</v>
          </cell>
          <cell r="D5475">
            <v>946400</v>
          </cell>
          <cell r="E5475">
            <v>0</v>
          </cell>
          <cell r="F5475">
            <v>0</v>
          </cell>
          <cell r="G5475">
            <v>75000</v>
          </cell>
          <cell r="H5475">
            <v>0</v>
          </cell>
          <cell r="I5475">
            <v>0</v>
          </cell>
          <cell r="J5475">
            <v>1560800</v>
          </cell>
        </row>
        <row r="5476">
          <cell r="A5476" t="str">
            <v>P77258</v>
          </cell>
          <cell r="B5476" t="str">
            <v>LASMIYATI</v>
          </cell>
          <cell r="C5476" t="str">
            <v>16350</v>
          </cell>
          <cell r="D5476">
            <v>1689000</v>
          </cell>
          <cell r="E5476">
            <v>0</v>
          </cell>
          <cell r="F5476">
            <v>168900</v>
          </cell>
          <cell r="G5476">
            <v>225000</v>
          </cell>
          <cell r="H5476">
            <v>0</v>
          </cell>
          <cell r="I5476">
            <v>330000</v>
          </cell>
          <cell r="J5476">
            <v>2407000</v>
          </cell>
        </row>
        <row r="5477">
          <cell r="A5477" t="str">
            <v>P79418</v>
          </cell>
          <cell r="B5477" t="str">
            <v>TRI WINDAWATI</v>
          </cell>
          <cell r="C5477" t="str">
            <v>16350</v>
          </cell>
          <cell r="D5477">
            <v>1806000</v>
          </cell>
          <cell r="E5477">
            <v>0</v>
          </cell>
          <cell r="F5477">
            <v>0</v>
          </cell>
          <cell r="G5477">
            <v>75000</v>
          </cell>
          <cell r="H5477">
            <v>1500000</v>
          </cell>
          <cell r="I5477">
            <v>0</v>
          </cell>
          <cell r="J5477">
            <v>3575000</v>
          </cell>
        </row>
        <row r="5478">
          <cell r="A5478" t="str">
            <v>P82494</v>
          </cell>
          <cell r="B5478" t="str">
            <v>ANDY DERMAWAN</v>
          </cell>
          <cell r="C5478" t="str">
            <v>16350</v>
          </cell>
          <cell r="D5478">
            <v>1204000</v>
          </cell>
          <cell r="E5478">
            <v>0</v>
          </cell>
          <cell r="F5478">
            <v>0</v>
          </cell>
          <cell r="G5478">
            <v>75000</v>
          </cell>
          <cell r="H5478">
            <v>0</v>
          </cell>
          <cell r="I5478">
            <v>825000</v>
          </cell>
          <cell r="J5478">
            <v>2171000</v>
          </cell>
        </row>
        <row r="5479">
          <cell r="A5479" t="str">
            <v>P82734</v>
          </cell>
          <cell r="B5479" t="str">
            <v>HUSNA RAMANDA</v>
          </cell>
          <cell r="C5479" t="str">
            <v>16350</v>
          </cell>
          <cell r="D5479">
            <v>1052000</v>
          </cell>
          <cell r="E5479">
            <v>0</v>
          </cell>
          <cell r="F5479">
            <v>0</v>
          </cell>
          <cell r="G5479">
            <v>75000</v>
          </cell>
          <cell r="H5479">
            <v>0</v>
          </cell>
          <cell r="I5479">
            <v>825000</v>
          </cell>
          <cell r="J5479">
            <v>2093000</v>
          </cell>
        </row>
        <row r="5480">
          <cell r="A5480" t="str">
            <v>P83040</v>
          </cell>
          <cell r="B5480" t="str">
            <v>DINA KHAIRINA</v>
          </cell>
          <cell r="C5480" t="str">
            <v>16350</v>
          </cell>
          <cell r="D5480">
            <v>1145000</v>
          </cell>
          <cell r="E5480">
            <v>0</v>
          </cell>
          <cell r="F5480">
            <v>0</v>
          </cell>
          <cell r="G5480">
            <v>75000</v>
          </cell>
          <cell r="H5480">
            <v>0</v>
          </cell>
          <cell r="I5480">
            <v>495000</v>
          </cell>
          <cell r="J5480">
            <v>2171000</v>
          </cell>
        </row>
        <row r="5481">
          <cell r="A5481" t="str">
            <v>P83824</v>
          </cell>
          <cell r="B5481" t="str">
            <v>MAYA ELEVANTI</v>
          </cell>
          <cell r="C5481" t="str">
            <v>16350</v>
          </cell>
          <cell r="D5481">
            <v>946400</v>
          </cell>
          <cell r="E5481">
            <v>0</v>
          </cell>
          <cell r="F5481">
            <v>0</v>
          </cell>
          <cell r="G5481">
            <v>75000</v>
          </cell>
          <cell r="H5481">
            <v>0</v>
          </cell>
          <cell r="I5481">
            <v>319000</v>
          </cell>
          <cell r="J5481">
            <v>1560800</v>
          </cell>
        </row>
        <row r="5482">
          <cell r="A5482" t="str">
            <v>P83825</v>
          </cell>
          <cell r="B5482" t="str">
            <v>ANTON RAHARJO</v>
          </cell>
          <cell r="C5482" t="str">
            <v>16350</v>
          </cell>
          <cell r="D5482">
            <v>946400</v>
          </cell>
          <cell r="E5482">
            <v>0</v>
          </cell>
          <cell r="F5482">
            <v>0</v>
          </cell>
          <cell r="G5482">
            <v>75000</v>
          </cell>
          <cell r="H5482">
            <v>0</v>
          </cell>
          <cell r="I5482">
            <v>0</v>
          </cell>
          <cell r="J5482">
            <v>1560800</v>
          </cell>
        </row>
        <row r="5483">
          <cell r="A5483" t="str">
            <v>Q00867</v>
          </cell>
          <cell r="B5483" t="str">
            <v>GHIFARI MAULID</v>
          </cell>
          <cell r="C5483" t="str">
            <v>16350</v>
          </cell>
          <cell r="D5483">
            <v>935000</v>
          </cell>
          <cell r="E5483">
            <v>0</v>
          </cell>
          <cell r="F5483">
            <v>0</v>
          </cell>
          <cell r="G5483">
            <v>75000</v>
          </cell>
          <cell r="H5483">
            <v>0</v>
          </cell>
          <cell r="I5483">
            <v>0</v>
          </cell>
          <cell r="J5483">
            <v>1240000</v>
          </cell>
        </row>
        <row r="5484">
          <cell r="A5484" t="str">
            <v>P80368</v>
          </cell>
          <cell r="B5484" t="str">
            <v>UTIK RAHAYU, SE</v>
          </cell>
          <cell r="C5484" t="str">
            <v>16360</v>
          </cell>
          <cell r="D5484">
            <v>1686000</v>
          </cell>
          <cell r="E5484">
            <v>168600</v>
          </cell>
          <cell r="F5484">
            <v>168600</v>
          </cell>
          <cell r="G5484">
            <v>300000</v>
          </cell>
          <cell r="H5484">
            <v>1500000</v>
          </cell>
          <cell r="I5484">
            <v>0</v>
          </cell>
          <cell r="J5484">
            <v>3575000</v>
          </cell>
        </row>
        <row r="5485">
          <cell r="A5485" t="str">
            <v>P81007</v>
          </cell>
          <cell r="B5485" t="str">
            <v>SRI YULIATI, SP</v>
          </cell>
          <cell r="C5485" t="str">
            <v>16360</v>
          </cell>
          <cell r="D5485">
            <v>1625000</v>
          </cell>
          <cell r="E5485">
            <v>0</v>
          </cell>
          <cell r="F5485">
            <v>0</v>
          </cell>
          <cell r="G5485">
            <v>75000</v>
          </cell>
          <cell r="H5485">
            <v>0</v>
          </cell>
          <cell r="I5485">
            <v>0</v>
          </cell>
          <cell r="J5485">
            <v>2564000</v>
          </cell>
        </row>
        <row r="5486">
          <cell r="A5486" t="str">
            <v>P81120</v>
          </cell>
          <cell r="B5486" t="str">
            <v>DWI HARINI</v>
          </cell>
          <cell r="C5486" t="str">
            <v>16360</v>
          </cell>
          <cell r="D5486">
            <v>1523000</v>
          </cell>
          <cell r="E5486">
            <v>152300</v>
          </cell>
          <cell r="F5486">
            <v>152300</v>
          </cell>
          <cell r="G5486">
            <v>300000</v>
          </cell>
          <cell r="H5486">
            <v>0</v>
          </cell>
          <cell r="I5486">
            <v>825000</v>
          </cell>
          <cell r="J5486">
            <v>2289000</v>
          </cell>
        </row>
        <row r="5487">
          <cell r="A5487" t="str">
            <v>P81121</v>
          </cell>
          <cell r="B5487" t="str">
            <v>AFRILLIADI, SE, MM</v>
          </cell>
          <cell r="C5487" t="str">
            <v>16360</v>
          </cell>
          <cell r="D5487">
            <v>1523000</v>
          </cell>
          <cell r="E5487">
            <v>152300</v>
          </cell>
          <cell r="F5487">
            <v>152300</v>
          </cell>
          <cell r="G5487">
            <v>300000</v>
          </cell>
          <cell r="H5487">
            <v>0</v>
          </cell>
          <cell r="I5487">
            <v>825000</v>
          </cell>
          <cell r="J5487">
            <v>2087000</v>
          </cell>
        </row>
        <row r="5488">
          <cell r="A5488" t="str">
            <v>P82508</v>
          </cell>
          <cell r="B5488" t="str">
            <v>IRWAN MAULANA BUDIMAN, SE</v>
          </cell>
          <cell r="C5488" t="str">
            <v>16360</v>
          </cell>
          <cell r="D5488">
            <v>1204000</v>
          </cell>
          <cell r="E5488">
            <v>0</v>
          </cell>
          <cell r="F5488">
            <v>0</v>
          </cell>
          <cell r="G5488">
            <v>75000</v>
          </cell>
          <cell r="H5488">
            <v>0</v>
          </cell>
          <cell r="I5488">
            <v>825000</v>
          </cell>
          <cell r="J5488">
            <v>1883000</v>
          </cell>
        </row>
        <row r="5489">
          <cell r="A5489" t="str">
            <v>P83173</v>
          </cell>
          <cell r="B5489" t="str">
            <v>MERY DAMAI EMELYA HUTAGAOL</v>
          </cell>
          <cell r="C5489" t="str">
            <v>16360</v>
          </cell>
          <cell r="D5489">
            <v>1145000</v>
          </cell>
          <cell r="E5489">
            <v>0</v>
          </cell>
          <cell r="F5489">
            <v>0</v>
          </cell>
          <cell r="G5489">
            <v>75000</v>
          </cell>
          <cell r="H5489">
            <v>0</v>
          </cell>
          <cell r="I5489">
            <v>319000</v>
          </cell>
          <cell r="J5489">
            <v>1506400</v>
          </cell>
        </row>
        <row r="5490">
          <cell r="A5490" t="str">
            <v>P83749</v>
          </cell>
          <cell r="B5490" t="str">
            <v>ELFAN DWI PRABOWO</v>
          </cell>
          <cell r="C5490" t="str">
            <v>16360</v>
          </cell>
          <cell r="D5490">
            <v>946400</v>
          </cell>
          <cell r="E5490">
            <v>0</v>
          </cell>
          <cell r="F5490">
            <v>0</v>
          </cell>
          <cell r="G5490">
            <v>75000</v>
          </cell>
          <cell r="H5490">
            <v>0</v>
          </cell>
          <cell r="I5490">
            <v>0</v>
          </cell>
          <cell r="J5490">
            <v>1560800</v>
          </cell>
        </row>
        <row r="5491">
          <cell r="A5491" t="str">
            <v>P83750</v>
          </cell>
          <cell r="B5491" t="str">
            <v>CHRISTINE NATALIA DC</v>
          </cell>
          <cell r="C5491" t="str">
            <v>16360</v>
          </cell>
          <cell r="D5491">
            <v>946400</v>
          </cell>
          <cell r="E5491">
            <v>0</v>
          </cell>
          <cell r="F5491">
            <v>0</v>
          </cell>
          <cell r="G5491">
            <v>75000</v>
          </cell>
          <cell r="H5491">
            <v>0</v>
          </cell>
          <cell r="I5491">
            <v>0</v>
          </cell>
          <cell r="J5491">
            <v>1560800</v>
          </cell>
        </row>
        <row r="5492">
          <cell r="A5492" t="str">
            <v>Q00861</v>
          </cell>
          <cell r="B5492" t="str">
            <v>NOOR LAELA MARYANI</v>
          </cell>
          <cell r="C5492" t="str">
            <v>16360</v>
          </cell>
          <cell r="D5492">
            <v>935000</v>
          </cell>
          <cell r="E5492">
            <v>0</v>
          </cell>
          <cell r="F5492">
            <v>0</v>
          </cell>
          <cell r="G5492">
            <v>75000</v>
          </cell>
          <cell r="H5492">
            <v>0</v>
          </cell>
          <cell r="I5492">
            <v>0</v>
          </cell>
          <cell r="J5492">
            <v>1240000</v>
          </cell>
        </row>
        <row r="5493">
          <cell r="A5493" t="str">
            <v>P77237</v>
          </cell>
          <cell r="B5493" t="str">
            <v>RIANA</v>
          </cell>
          <cell r="C5493" t="str">
            <v>16370</v>
          </cell>
          <cell r="D5493">
            <v>1689000</v>
          </cell>
          <cell r="E5493">
            <v>168900</v>
          </cell>
          <cell r="F5493">
            <v>168900</v>
          </cell>
          <cell r="G5493">
            <v>300000</v>
          </cell>
          <cell r="H5493">
            <v>0</v>
          </cell>
          <cell r="I5493">
            <v>825000</v>
          </cell>
          <cell r="J5493">
            <v>2407000</v>
          </cell>
        </row>
        <row r="5494">
          <cell r="A5494" t="str">
            <v>P78597</v>
          </cell>
          <cell r="B5494" t="str">
            <v>ENDAH PURWORINI, S.E.</v>
          </cell>
          <cell r="C5494" t="str">
            <v>16370</v>
          </cell>
          <cell r="D5494">
            <v>1930000</v>
          </cell>
          <cell r="E5494">
            <v>0</v>
          </cell>
          <cell r="F5494">
            <v>0</v>
          </cell>
          <cell r="G5494">
            <v>75000</v>
          </cell>
          <cell r="H5494">
            <v>0</v>
          </cell>
          <cell r="I5494">
            <v>0</v>
          </cell>
          <cell r="J5494">
            <v>2224000</v>
          </cell>
        </row>
        <row r="5495">
          <cell r="A5495" t="str">
            <v>P79275</v>
          </cell>
          <cell r="B5495" t="str">
            <v>IS SUNDARI KURNIADEWI, SE, MM</v>
          </cell>
          <cell r="C5495" t="str">
            <v>16370</v>
          </cell>
          <cell r="D5495">
            <v>1927000</v>
          </cell>
          <cell r="E5495">
            <v>192700</v>
          </cell>
          <cell r="F5495">
            <v>192700</v>
          </cell>
          <cell r="G5495">
            <v>300000</v>
          </cell>
          <cell r="H5495">
            <v>1500000</v>
          </cell>
          <cell r="I5495">
            <v>0</v>
          </cell>
          <cell r="J5495">
            <v>4147000</v>
          </cell>
        </row>
        <row r="5496">
          <cell r="A5496" t="str">
            <v>P81310</v>
          </cell>
          <cell r="B5496" t="str">
            <v>HENRY SETIAWAN SIAGIAN</v>
          </cell>
          <cell r="C5496" t="str">
            <v>16370</v>
          </cell>
          <cell r="D5496">
            <v>1207000</v>
          </cell>
          <cell r="E5496">
            <v>120700</v>
          </cell>
          <cell r="F5496">
            <v>60350</v>
          </cell>
          <cell r="G5496">
            <v>225000</v>
          </cell>
          <cell r="H5496">
            <v>0</v>
          </cell>
          <cell r="I5496">
            <v>352000</v>
          </cell>
          <cell r="J5496">
            <v>2093000</v>
          </cell>
        </row>
        <row r="5497">
          <cell r="A5497" t="str">
            <v>P82496</v>
          </cell>
          <cell r="B5497" t="str">
            <v>ARIEF NUR RACHMAN</v>
          </cell>
          <cell r="C5497" t="str">
            <v>16370</v>
          </cell>
          <cell r="D5497">
            <v>1204000</v>
          </cell>
          <cell r="E5497">
            <v>0</v>
          </cell>
          <cell r="F5497">
            <v>0</v>
          </cell>
          <cell r="G5497">
            <v>75000</v>
          </cell>
          <cell r="H5497">
            <v>0</v>
          </cell>
          <cell r="I5497">
            <v>825000</v>
          </cell>
          <cell r="J5497">
            <v>2171000</v>
          </cell>
        </row>
        <row r="5498">
          <cell r="A5498" t="str">
            <v>P83066</v>
          </cell>
          <cell r="B5498" t="str">
            <v>METTI LESTA SEPTIANI</v>
          </cell>
          <cell r="C5498" t="str">
            <v>16370</v>
          </cell>
          <cell r="D5498">
            <v>1145000</v>
          </cell>
          <cell r="E5498">
            <v>0</v>
          </cell>
          <cell r="F5498">
            <v>0</v>
          </cell>
          <cell r="G5498">
            <v>75000</v>
          </cell>
          <cell r="H5498">
            <v>0</v>
          </cell>
          <cell r="I5498">
            <v>495000</v>
          </cell>
          <cell r="J5498">
            <v>1883000</v>
          </cell>
        </row>
        <row r="5499">
          <cell r="A5499" t="str">
            <v>P83730</v>
          </cell>
          <cell r="B5499" t="str">
            <v>CANDRA MARUDUT</v>
          </cell>
          <cell r="C5499" t="str">
            <v>16370</v>
          </cell>
          <cell r="D5499">
            <v>946400</v>
          </cell>
          <cell r="E5499">
            <v>0</v>
          </cell>
          <cell r="F5499">
            <v>0</v>
          </cell>
          <cell r="G5499">
            <v>75000</v>
          </cell>
          <cell r="H5499">
            <v>0</v>
          </cell>
          <cell r="I5499">
            <v>0</v>
          </cell>
          <cell r="J5499">
            <v>1560800</v>
          </cell>
        </row>
        <row r="5500">
          <cell r="A5500" t="str">
            <v>P83731</v>
          </cell>
          <cell r="B5500" t="str">
            <v>IIN AMINI</v>
          </cell>
          <cell r="C5500" t="str">
            <v>16370</v>
          </cell>
          <cell r="D5500">
            <v>946400</v>
          </cell>
          <cell r="E5500">
            <v>0</v>
          </cell>
          <cell r="F5500">
            <v>0</v>
          </cell>
          <cell r="G5500">
            <v>75000</v>
          </cell>
          <cell r="H5500">
            <v>0</v>
          </cell>
          <cell r="I5500">
            <v>352000</v>
          </cell>
          <cell r="J5500">
            <v>1560800</v>
          </cell>
        </row>
        <row r="5501">
          <cell r="A5501" t="str">
            <v>P83732</v>
          </cell>
          <cell r="B5501" t="str">
            <v>HERI SULISTIANTO</v>
          </cell>
          <cell r="C5501" t="str">
            <v>16370</v>
          </cell>
          <cell r="D5501">
            <v>946400</v>
          </cell>
          <cell r="E5501">
            <v>0</v>
          </cell>
          <cell r="F5501">
            <v>0</v>
          </cell>
          <cell r="G5501">
            <v>75000</v>
          </cell>
          <cell r="H5501">
            <v>0</v>
          </cell>
          <cell r="I5501">
            <v>352000</v>
          </cell>
          <cell r="J5501">
            <v>1560800</v>
          </cell>
        </row>
        <row r="5502">
          <cell r="A5502" t="str">
            <v>P77378</v>
          </cell>
          <cell r="B5502" t="str">
            <v>ARDIANTO</v>
          </cell>
          <cell r="C5502" t="str">
            <v>16380</v>
          </cell>
          <cell r="D5502">
            <v>1865000</v>
          </cell>
          <cell r="E5502">
            <v>186500</v>
          </cell>
          <cell r="F5502">
            <v>186500</v>
          </cell>
          <cell r="G5502">
            <v>300000</v>
          </cell>
          <cell r="H5502">
            <v>1500000</v>
          </cell>
          <cell r="I5502">
            <v>0</v>
          </cell>
          <cell r="J5502">
            <v>4147000</v>
          </cell>
        </row>
        <row r="5503">
          <cell r="A5503" t="str">
            <v>P79964</v>
          </cell>
          <cell r="B5503" t="str">
            <v>SAKTI PRASETIO HOETOMO, SE</v>
          </cell>
          <cell r="C5503" t="str">
            <v>16380</v>
          </cell>
          <cell r="D5503">
            <v>1744000</v>
          </cell>
          <cell r="E5503">
            <v>174400</v>
          </cell>
          <cell r="F5503">
            <v>174400</v>
          </cell>
          <cell r="G5503">
            <v>300000</v>
          </cell>
          <cell r="H5503">
            <v>0</v>
          </cell>
          <cell r="I5503">
            <v>605000</v>
          </cell>
          <cell r="J5503">
            <v>2486000</v>
          </cell>
        </row>
        <row r="5504">
          <cell r="A5504" t="str">
            <v>P80631</v>
          </cell>
          <cell r="B5504" t="str">
            <v>WISBERT, S.SOS</v>
          </cell>
          <cell r="C5504" t="str">
            <v>16380</v>
          </cell>
          <cell r="D5504">
            <v>1333000</v>
          </cell>
          <cell r="E5504">
            <v>133300</v>
          </cell>
          <cell r="F5504">
            <v>133300</v>
          </cell>
          <cell r="G5504">
            <v>300000</v>
          </cell>
          <cell r="H5504">
            <v>0</v>
          </cell>
          <cell r="I5504">
            <v>352000</v>
          </cell>
          <cell r="J5504">
            <v>2250000</v>
          </cell>
        </row>
        <row r="5505">
          <cell r="A5505" t="str">
            <v>P81098</v>
          </cell>
          <cell r="B5505" t="str">
            <v>DEWI KEMALASARI, SE.</v>
          </cell>
          <cell r="C5505" t="str">
            <v>16380</v>
          </cell>
          <cell r="D5505">
            <v>1738000</v>
          </cell>
          <cell r="E5505">
            <v>173800</v>
          </cell>
          <cell r="F5505">
            <v>173800</v>
          </cell>
          <cell r="G5505">
            <v>300000</v>
          </cell>
          <cell r="H5505">
            <v>0</v>
          </cell>
          <cell r="I5505">
            <v>605000</v>
          </cell>
          <cell r="J5505">
            <v>2643000</v>
          </cell>
        </row>
        <row r="5506">
          <cell r="A5506" t="str">
            <v>P82513</v>
          </cell>
          <cell r="B5506" t="str">
            <v>MAHENDRA YUDA TAMA</v>
          </cell>
          <cell r="C5506" t="str">
            <v>16380</v>
          </cell>
          <cell r="D5506">
            <v>1204000</v>
          </cell>
          <cell r="E5506">
            <v>0</v>
          </cell>
          <cell r="F5506">
            <v>0</v>
          </cell>
          <cell r="G5506">
            <v>75000</v>
          </cell>
          <cell r="H5506">
            <v>0</v>
          </cell>
          <cell r="I5506">
            <v>825000</v>
          </cell>
          <cell r="J5506">
            <v>2171000</v>
          </cell>
        </row>
        <row r="5507">
          <cell r="A5507" t="str">
            <v>P83181</v>
          </cell>
          <cell r="B5507" t="str">
            <v>YUSUP SAPADIN</v>
          </cell>
          <cell r="C5507" t="str">
            <v>16380</v>
          </cell>
          <cell r="D5507">
            <v>1145000</v>
          </cell>
          <cell r="E5507">
            <v>0</v>
          </cell>
          <cell r="F5507">
            <v>0</v>
          </cell>
          <cell r="G5507">
            <v>75000</v>
          </cell>
          <cell r="H5507">
            <v>0</v>
          </cell>
          <cell r="I5507">
            <v>550000</v>
          </cell>
          <cell r="J5507">
            <v>1883000</v>
          </cell>
        </row>
        <row r="5508">
          <cell r="A5508" t="str">
            <v>P83706</v>
          </cell>
          <cell r="B5508" t="str">
            <v>KINSAR P SARAGIH</v>
          </cell>
          <cell r="C5508" t="str">
            <v>16380</v>
          </cell>
          <cell r="D5508">
            <v>946400</v>
          </cell>
          <cell r="E5508">
            <v>0</v>
          </cell>
          <cell r="F5508">
            <v>0</v>
          </cell>
          <cell r="G5508">
            <v>75000</v>
          </cell>
          <cell r="H5508">
            <v>0</v>
          </cell>
          <cell r="I5508">
            <v>0</v>
          </cell>
          <cell r="J5508">
            <v>1560800</v>
          </cell>
        </row>
        <row r="5509">
          <cell r="A5509" t="str">
            <v>P83707</v>
          </cell>
          <cell r="B5509" t="str">
            <v>MELDAWATI SUHANDI</v>
          </cell>
          <cell r="C5509" t="str">
            <v>16380</v>
          </cell>
          <cell r="D5509">
            <v>946400</v>
          </cell>
          <cell r="E5509">
            <v>0</v>
          </cell>
          <cell r="F5509">
            <v>0</v>
          </cell>
          <cell r="G5509">
            <v>75000</v>
          </cell>
          <cell r="H5509">
            <v>0</v>
          </cell>
          <cell r="I5509">
            <v>352000</v>
          </cell>
          <cell r="J5509">
            <v>1560800</v>
          </cell>
        </row>
        <row r="5510">
          <cell r="A5510" t="str">
            <v>P83708</v>
          </cell>
          <cell r="B5510" t="str">
            <v>TUBAGUS DANNY P</v>
          </cell>
          <cell r="C5510" t="str">
            <v>16380</v>
          </cell>
          <cell r="D5510">
            <v>946400</v>
          </cell>
          <cell r="E5510">
            <v>0</v>
          </cell>
          <cell r="F5510">
            <v>0</v>
          </cell>
          <cell r="G5510">
            <v>75000</v>
          </cell>
          <cell r="H5510">
            <v>0</v>
          </cell>
          <cell r="I5510">
            <v>352000</v>
          </cell>
          <cell r="J5510">
            <v>1560800</v>
          </cell>
        </row>
        <row r="5511">
          <cell r="A5511" t="str">
            <v>P78762</v>
          </cell>
          <cell r="B5511" t="str">
            <v>SUJONO, SE</v>
          </cell>
          <cell r="C5511" t="str">
            <v>16390</v>
          </cell>
          <cell r="D5511">
            <v>1477000</v>
          </cell>
          <cell r="E5511">
            <v>147700</v>
          </cell>
          <cell r="F5511">
            <v>147700</v>
          </cell>
          <cell r="G5511">
            <v>300000</v>
          </cell>
          <cell r="H5511">
            <v>0</v>
          </cell>
          <cell r="I5511">
            <v>825000</v>
          </cell>
          <cell r="J5511">
            <v>2250000</v>
          </cell>
        </row>
        <row r="5512">
          <cell r="A5512" t="str">
            <v>P79036</v>
          </cell>
          <cell r="B5512" t="str">
            <v>SULASTRI</v>
          </cell>
          <cell r="C5512" t="str">
            <v>16390</v>
          </cell>
          <cell r="D5512">
            <v>1744000</v>
          </cell>
          <cell r="E5512">
            <v>0</v>
          </cell>
          <cell r="F5512">
            <v>0</v>
          </cell>
          <cell r="G5512">
            <v>75000</v>
          </cell>
          <cell r="H5512">
            <v>0</v>
          </cell>
          <cell r="I5512">
            <v>0</v>
          </cell>
          <cell r="J5512">
            <v>2486000</v>
          </cell>
        </row>
        <row r="5513">
          <cell r="A5513" t="str">
            <v>P80175</v>
          </cell>
          <cell r="B5513" t="str">
            <v>TANTO WIDYASTONO</v>
          </cell>
          <cell r="C5513" t="str">
            <v>16390</v>
          </cell>
          <cell r="D5513">
            <v>1744000</v>
          </cell>
          <cell r="E5513">
            <v>174400</v>
          </cell>
          <cell r="F5513">
            <v>174400</v>
          </cell>
          <cell r="G5513">
            <v>300000</v>
          </cell>
          <cell r="H5513">
            <v>1500000</v>
          </cell>
          <cell r="I5513">
            <v>0</v>
          </cell>
          <cell r="J5513">
            <v>3575000</v>
          </cell>
        </row>
        <row r="5514">
          <cell r="A5514" t="str">
            <v>P82739</v>
          </cell>
          <cell r="B5514" t="str">
            <v>TRI MURNI, A.MD.</v>
          </cell>
          <cell r="C5514" t="str">
            <v>16390</v>
          </cell>
          <cell r="D5514">
            <v>1164000</v>
          </cell>
          <cell r="E5514">
            <v>0</v>
          </cell>
          <cell r="F5514">
            <v>0</v>
          </cell>
          <cell r="G5514">
            <v>75000</v>
          </cell>
          <cell r="H5514">
            <v>0</v>
          </cell>
          <cell r="I5514">
            <v>407000</v>
          </cell>
          <cell r="J5514">
            <v>2171000</v>
          </cell>
        </row>
        <row r="5515">
          <cell r="A5515" t="str">
            <v>P83724</v>
          </cell>
          <cell r="B5515" t="str">
            <v>BERLIANAWATI</v>
          </cell>
          <cell r="C5515" t="str">
            <v>16390</v>
          </cell>
          <cell r="D5515">
            <v>946400</v>
          </cell>
          <cell r="E5515">
            <v>0</v>
          </cell>
          <cell r="F5515">
            <v>0</v>
          </cell>
          <cell r="G5515">
            <v>75000</v>
          </cell>
          <cell r="H5515">
            <v>0</v>
          </cell>
          <cell r="I5515">
            <v>297000</v>
          </cell>
          <cell r="J5515">
            <v>1560800</v>
          </cell>
        </row>
        <row r="5516">
          <cell r="A5516" t="str">
            <v>P83726</v>
          </cell>
          <cell r="B5516" t="str">
            <v>DANY ANGGORO</v>
          </cell>
          <cell r="C5516" t="str">
            <v>16390</v>
          </cell>
          <cell r="D5516">
            <v>946400</v>
          </cell>
          <cell r="E5516">
            <v>0</v>
          </cell>
          <cell r="F5516">
            <v>0</v>
          </cell>
          <cell r="G5516">
            <v>75000</v>
          </cell>
          <cell r="H5516">
            <v>0</v>
          </cell>
          <cell r="I5516">
            <v>0</v>
          </cell>
          <cell r="J5516">
            <v>1560800</v>
          </cell>
        </row>
        <row r="5517">
          <cell r="A5517" t="str">
            <v>Q00860</v>
          </cell>
          <cell r="B5517" t="str">
            <v>WAHYU UTAMI</v>
          </cell>
          <cell r="C5517" t="str">
            <v>16390</v>
          </cell>
          <cell r="D5517">
            <v>935000</v>
          </cell>
          <cell r="E5517">
            <v>0</v>
          </cell>
          <cell r="F5517">
            <v>0</v>
          </cell>
          <cell r="G5517">
            <v>75000</v>
          </cell>
          <cell r="H5517">
            <v>0</v>
          </cell>
          <cell r="I5517">
            <v>297000</v>
          </cell>
          <cell r="J5517">
            <v>1240000</v>
          </cell>
        </row>
        <row r="5518">
          <cell r="A5518" t="str">
            <v>P77253</v>
          </cell>
          <cell r="B5518" t="str">
            <v>SUKAMTO,SE</v>
          </cell>
          <cell r="C5518" t="str">
            <v>16400</v>
          </cell>
          <cell r="D5518">
            <v>1927000</v>
          </cell>
          <cell r="E5518">
            <v>192700</v>
          </cell>
          <cell r="F5518">
            <v>192700</v>
          </cell>
          <cell r="G5518">
            <v>300000</v>
          </cell>
          <cell r="H5518">
            <v>1500000</v>
          </cell>
          <cell r="I5518">
            <v>0</v>
          </cell>
          <cell r="J5518">
            <v>4147000</v>
          </cell>
        </row>
        <row r="5519">
          <cell r="A5519" t="str">
            <v>P82492</v>
          </cell>
          <cell r="B5519" t="str">
            <v>AGUNG NUR CAHYO, SE</v>
          </cell>
          <cell r="C5519" t="str">
            <v>16400</v>
          </cell>
          <cell r="D5519">
            <v>1204000</v>
          </cell>
          <cell r="E5519">
            <v>0</v>
          </cell>
          <cell r="F5519">
            <v>0</v>
          </cell>
          <cell r="G5519">
            <v>75000</v>
          </cell>
          <cell r="H5519">
            <v>0</v>
          </cell>
          <cell r="I5519">
            <v>352000</v>
          </cell>
          <cell r="J5519">
            <v>2171000</v>
          </cell>
        </row>
        <row r="5520">
          <cell r="A5520" t="str">
            <v>P82527</v>
          </cell>
          <cell r="B5520" t="str">
            <v>ZULKARNAIN</v>
          </cell>
          <cell r="C5520" t="str">
            <v>16400</v>
          </cell>
          <cell r="D5520">
            <v>1204000</v>
          </cell>
          <cell r="E5520">
            <v>120400</v>
          </cell>
          <cell r="F5520">
            <v>60200</v>
          </cell>
          <cell r="G5520">
            <v>225000</v>
          </cell>
          <cell r="H5520">
            <v>0</v>
          </cell>
          <cell r="I5520">
            <v>495000</v>
          </cell>
          <cell r="J5520">
            <v>2171000</v>
          </cell>
        </row>
        <row r="5521">
          <cell r="A5521" t="str">
            <v>P83025</v>
          </cell>
          <cell r="B5521" t="str">
            <v>SYIFARIANDA AMMAS</v>
          </cell>
          <cell r="C5521" t="str">
            <v>16400</v>
          </cell>
          <cell r="D5521">
            <v>1145000</v>
          </cell>
          <cell r="E5521">
            <v>0</v>
          </cell>
          <cell r="F5521">
            <v>0</v>
          </cell>
          <cell r="G5521">
            <v>75000</v>
          </cell>
          <cell r="H5521">
            <v>0</v>
          </cell>
          <cell r="I5521">
            <v>495000</v>
          </cell>
          <cell r="J5521">
            <v>2171000</v>
          </cell>
        </row>
        <row r="5522">
          <cell r="A5522" t="str">
            <v>P83070</v>
          </cell>
          <cell r="B5522" t="str">
            <v>NADIA NOVIYANTI</v>
          </cell>
          <cell r="C5522" t="str">
            <v>16400</v>
          </cell>
          <cell r="D5522">
            <v>1145000</v>
          </cell>
          <cell r="E5522">
            <v>0</v>
          </cell>
          <cell r="F5522">
            <v>0</v>
          </cell>
          <cell r="G5522">
            <v>75000</v>
          </cell>
          <cell r="H5522">
            <v>0</v>
          </cell>
          <cell r="I5522">
            <v>825000</v>
          </cell>
          <cell r="J5522">
            <v>1883000</v>
          </cell>
        </row>
        <row r="5523">
          <cell r="A5523" t="str">
            <v>P83712</v>
          </cell>
          <cell r="B5523" t="str">
            <v>ALIFA DESMI MEUTIA</v>
          </cell>
          <cell r="C5523" t="str">
            <v>16400</v>
          </cell>
          <cell r="D5523">
            <v>946400</v>
          </cell>
          <cell r="E5523">
            <v>0</v>
          </cell>
          <cell r="F5523">
            <v>0</v>
          </cell>
          <cell r="G5523">
            <v>75000</v>
          </cell>
          <cell r="H5523">
            <v>0</v>
          </cell>
          <cell r="I5523">
            <v>0</v>
          </cell>
          <cell r="J5523">
            <v>1560800</v>
          </cell>
        </row>
        <row r="5524">
          <cell r="A5524" t="str">
            <v>P83714</v>
          </cell>
          <cell r="B5524" t="str">
            <v>SATRIA WISNU SEJATI</v>
          </cell>
          <cell r="C5524" t="str">
            <v>16400</v>
          </cell>
          <cell r="D5524">
            <v>946400</v>
          </cell>
          <cell r="E5524">
            <v>0</v>
          </cell>
          <cell r="F5524">
            <v>0</v>
          </cell>
          <cell r="G5524">
            <v>75000</v>
          </cell>
          <cell r="H5524">
            <v>0</v>
          </cell>
          <cell r="I5524">
            <v>0</v>
          </cell>
          <cell r="J5524">
            <v>1560800</v>
          </cell>
        </row>
        <row r="5525">
          <cell r="A5525" t="str">
            <v>P83802</v>
          </cell>
          <cell r="B5525" t="str">
            <v>DESY ADRIANA FAJRIN</v>
          </cell>
          <cell r="C5525" t="str">
            <v>16400</v>
          </cell>
          <cell r="D5525">
            <v>946400</v>
          </cell>
          <cell r="E5525">
            <v>0</v>
          </cell>
          <cell r="F5525">
            <v>0</v>
          </cell>
          <cell r="G5525">
            <v>75000</v>
          </cell>
          <cell r="H5525">
            <v>0</v>
          </cell>
          <cell r="I5525">
            <v>352000</v>
          </cell>
          <cell r="J5525">
            <v>1560800</v>
          </cell>
        </row>
        <row r="5526">
          <cell r="A5526" t="str">
            <v>P79402</v>
          </cell>
          <cell r="B5526" t="str">
            <v>AGUS WAHONO, S.SOS, MM</v>
          </cell>
          <cell r="C5526" t="str">
            <v>16410</v>
          </cell>
          <cell r="D5526">
            <v>1927000</v>
          </cell>
          <cell r="E5526">
            <v>192700</v>
          </cell>
          <cell r="F5526">
            <v>192700</v>
          </cell>
          <cell r="G5526">
            <v>300000</v>
          </cell>
          <cell r="H5526">
            <v>1500000</v>
          </cell>
          <cell r="I5526">
            <v>0</v>
          </cell>
          <cell r="J5526">
            <v>3575000</v>
          </cell>
        </row>
        <row r="5527">
          <cell r="A5527" t="str">
            <v>P79475</v>
          </cell>
          <cell r="B5527" t="str">
            <v>NURANI MARPAUNG, SE</v>
          </cell>
          <cell r="C5527" t="str">
            <v>16410</v>
          </cell>
          <cell r="D5527">
            <v>1744000</v>
          </cell>
          <cell r="E5527">
            <v>174400</v>
          </cell>
          <cell r="F5527">
            <v>174400</v>
          </cell>
          <cell r="G5527">
            <v>300000</v>
          </cell>
          <cell r="H5527">
            <v>0</v>
          </cell>
          <cell r="I5527">
            <v>0</v>
          </cell>
          <cell r="J5527">
            <v>2486000</v>
          </cell>
        </row>
        <row r="5528">
          <cell r="A5528" t="str">
            <v>P81262</v>
          </cell>
          <cell r="B5528" t="str">
            <v>ERWANDI</v>
          </cell>
          <cell r="C5528" t="str">
            <v>16410</v>
          </cell>
          <cell r="D5528">
            <v>1207000</v>
          </cell>
          <cell r="E5528">
            <v>120700</v>
          </cell>
          <cell r="F5528">
            <v>120700</v>
          </cell>
          <cell r="G5528">
            <v>300000</v>
          </cell>
          <cell r="H5528">
            <v>0</v>
          </cell>
          <cell r="I5528">
            <v>0</v>
          </cell>
          <cell r="J5528">
            <v>2093000</v>
          </cell>
        </row>
        <row r="5529">
          <cell r="A5529" t="str">
            <v>P81689</v>
          </cell>
          <cell r="B5529" t="str">
            <v>AGUSTINA RAHAYU</v>
          </cell>
          <cell r="C5529" t="str">
            <v>16410</v>
          </cell>
          <cell r="D5529">
            <v>1246000</v>
          </cell>
          <cell r="E5529">
            <v>124600</v>
          </cell>
          <cell r="F5529">
            <v>124600</v>
          </cell>
          <cell r="G5529">
            <v>300000</v>
          </cell>
          <cell r="H5529">
            <v>0</v>
          </cell>
          <cell r="I5529">
            <v>0</v>
          </cell>
          <cell r="J5529">
            <v>1883000</v>
          </cell>
        </row>
        <row r="5530">
          <cell r="A5530" t="str">
            <v>P82521</v>
          </cell>
          <cell r="B5530" t="str">
            <v>TOMMY CANDRA AGUSTA</v>
          </cell>
          <cell r="C5530" t="str">
            <v>16410</v>
          </cell>
          <cell r="D5530">
            <v>1204000</v>
          </cell>
          <cell r="E5530">
            <v>0</v>
          </cell>
          <cell r="F5530">
            <v>0</v>
          </cell>
          <cell r="G5530">
            <v>75000</v>
          </cell>
          <cell r="H5530">
            <v>0</v>
          </cell>
          <cell r="I5530">
            <v>0</v>
          </cell>
          <cell r="J5530">
            <v>2171000</v>
          </cell>
        </row>
        <row r="5531">
          <cell r="A5531" t="str">
            <v>P83755</v>
          </cell>
          <cell r="B5531" t="str">
            <v>ARIEF SETIAWAN</v>
          </cell>
          <cell r="C5531" t="str">
            <v>16410</v>
          </cell>
          <cell r="D5531">
            <v>946400</v>
          </cell>
          <cell r="E5531">
            <v>0</v>
          </cell>
          <cell r="F5531">
            <v>0</v>
          </cell>
          <cell r="G5531">
            <v>75000</v>
          </cell>
          <cell r="H5531">
            <v>0</v>
          </cell>
          <cell r="I5531">
            <v>0</v>
          </cell>
          <cell r="J5531">
            <v>1560800</v>
          </cell>
        </row>
        <row r="5532">
          <cell r="A5532" t="str">
            <v>P83756</v>
          </cell>
          <cell r="B5532" t="str">
            <v>INDRIATI VISKASARI</v>
          </cell>
          <cell r="C5532" t="str">
            <v>16410</v>
          </cell>
          <cell r="D5532">
            <v>946400</v>
          </cell>
          <cell r="E5532">
            <v>0</v>
          </cell>
          <cell r="F5532">
            <v>0</v>
          </cell>
          <cell r="G5532">
            <v>75000</v>
          </cell>
          <cell r="H5532">
            <v>0</v>
          </cell>
          <cell r="I5532">
            <v>0</v>
          </cell>
          <cell r="J5532">
            <v>1560800</v>
          </cell>
        </row>
        <row r="5533">
          <cell r="A5533" t="str">
            <v>P83757</v>
          </cell>
          <cell r="B5533" t="str">
            <v>ANDREAS SUJATMIKA</v>
          </cell>
          <cell r="C5533" t="str">
            <v>16410</v>
          </cell>
          <cell r="D5533">
            <v>946400</v>
          </cell>
          <cell r="E5533">
            <v>0</v>
          </cell>
          <cell r="F5533">
            <v>0</v>
          </cell>
          <cell r="G5533">
            <v>75000</v>
          </cell>
          <cell r="H5533">
            <v>0</v>
          </cell>
          <cell r="I5533">
            <v>0</v>
          </cell>
          <cell r="J5533">
            <v>1560800</v>
          </cell>
        </row>
        <row r="5534">
          <cell r="A5534" t="str">
            <v>P77340</v>
          </cell>
          <cell r="B5534" t="str">
            <v>MUHADI</v>
          </cell>
          <cell r="C5534" t="str">
            <v>16420</v>
          </cell>
          <cell r="D5534">
            <v>1689000</v>
          </cell>
          <cell r="E5534">
            <v>168900</v>
          </cell>
          <cell r="F5534">
            <v>168900</v>
          </cell>
          <cell r="G5534">
            <v>300000</v>
          </cell>
          <cell r="H5534">
            <v>0</v>
          </cell>
          <cell r="I5534">
            <v>605000</v>
          </cell>
          <cell r="J5534">
            <v>2222000</v>
          </cell>
        </row>
        <row r="5535">
          <cell r="A5535" t="str">
            <v>P83001</v>
          </cell>
          <cell r="B5535" t="str">
            <v>LUKMAN ARIZAL</v>
          </cell>
          <cell r="C5535" t="str">
            <v>16420</v>
          </cell>
          <cell r="D5535">
            <v>1145000</v>
          </cell>
          <cell r="E5535">
            <v>0</v>
          </cell>
          <cell r="F5535">
            <v>0</v>
          </cell>
          <cell r="G5535">
            <v>75000</v>
          </cell>
          <cell r="H5535">
            <v>0</v>
          </cell>
          <cell r="I5535">
            <v>825000</v>
          </cell>
          <cell r="J5535">
            <v>2004000</v>
          </cell>
        </row>
        <row r="5536">
          <cell r="A5536" t="str">
            <v>P83794</v>
          </cell>
          <cell r="B5536" t="str">
            <v>CHINDAR LEONARDI</v>
          </cell>
          <cell r="C5536" t="str">
            <v>16420</v>
          </cell>
          <cell r="D5536">
            <v>946400</v>
          </cell>
          <cell r="E5536">
            <v>0</v>
          </cell>
          <cell r="F5536">
            <v>0</v>
          </cell>
          <cell r="G5536">
            <v>75000</v>
          </cell>
          <cell r="H5536">
            <v>0</v>
          </cell>
          <cell r="I5536">
            <v>0</v>
          </cell>
          <cell r="J5536">
            <v>1447200</v>
          </cell>
        </row>
        <row r="5537">
          <cell r="A5537" t="str">
            <v>P83795</v>
          </cell>
          <cell r="B5537" t="str">
            <v>MOHAMAD ARIF SANTOSO</v>
          </cell>
          <cell r="C5537" t="str">
            <v>16420</v>
          </cell>
          <cell r="D5537">
            <v>946400</v>
          </cell>
          <cell r="E5537">
            <v>0</v>
          </cell>
          <cell r="F5537">
            <v>0</v>
          </cell>
          <cell r="G5537">
            <v>75000</v>
          </cell>
          <cell r="H5537">
            <v>0</v>
          </cell>
          <cell r="I5537">
            <v>0</v>
          </cell>
          <cell r="J5537">
            <v>1447200</v>
          </cell>
        </row>
        <row r="5538">
          <cell r="A5538" t="str">
            <v>P79555</v>
          </cell>
          <cell r="B5538" t="str">
            <v>ZULKIFLI</v>
          </cell>
          <cell r="C5538" t="str">
            <v>16430</v>
          </cell>
          <cell r="D5538">
            <v>1686000</v>
          </cell>
          <cell r="E5538">
            <v>168600</v>
          </cell>
          <cell r="F5538">
            <v>168600</v>
          </cell>
          <cell r="G5538">
            <v>300000</v>
          </cell>
          <cell r="H5538">
            <v>0</v>
          </cell>
          <cell r="I5538">
            <v>825000</v>
          </cell>
          <cell r="J5538">
            <v>2486000</v>
          </cell>
        </row>
        <row r="5539">
          <cell r="A5539" t="str">
            <v>P80171</v>
          </cell>
          <cell r="B5539" t="str">
            <v>SUSANTI, SE, MM</v>
          </cell>
          <cell r="C5539" t="str">
            <v>16430</v>
          </cell>
          <cell r="D5539">
            <v>1802000</v>
          </cell>
          <cell r="E5539">
            <v>0</v>
          </cell>
          <cell r="F5539">
            <v>0</v>
          </cell>
          <cell r="G5539">
            <v>75000</v>
          </cell>
          <cell r="H5539">
            <v>1500000</v>
          </cell>
          <cell r="I5539">
            <v>0</v>
          </cell>
          <cell r="J5539">
            <v>3432000</v>
          </cell>
        </row>
        <row r="5540">
          <cell r="A5540" t="str">
            <v>P83027</v>
          </cell>
          <cell r="B5540" t="str">
            <v>ANISA DWI RIANAWATY</v>
          </cell>
          <cell r="C5540" t="str">
            <v>16430</v>
          </cell>
          <cell r="D5540">
            <v>1145000</v>
          </cell>
          <cell r="E5540">
            <v>0</v>
          </cell>
          <cell r="F5540">
            <v>0</v>
          </cell>
          <cell r="G5540">
            <v>75000</v>
          </cell>
          <cell r="H5540">
            <v>0</v>
          </cell>
          <cell r="I5540">
            <v>495000</v>
          </cell>
          <cell r="J5540">
            <v>2171000</v>
          </cell>
        </row>
        <row r="5541">
          <cell r="A5541" t="str">
            <v>P83783</v>
          </cell>
          <cell r="B5541" t="str">
            <v>DODY BUDY SATRIO</v>
          </cell>
          <cell r="C5541" t="str">
            <v>16430</v>
          </cell>
          <cell r="D5541">
            <v>946400</v>
          </cell>
          <cell r="E5541">
            <v>0</v>
          </cell>
          <cell r="F5541">
            <v>0</v>
          </cell>
          <cell r="G5541">
            <v>75000</v>
          </cell>
          <cell r="H5541">
            <v>0</v>
          </cell>
          <cell r="I5541">
            <v>297000</v>
          </cell>
          <cell r="J5541">
            <v>1560800</v>
          </cell>
        </row>
        <row r="5542">
          <cell r="A5542" t="str">
            <v>P83812</v>
          </cell>
          <cell r="B5542" t="str">
            <v>WINDI IRANI</v>
          </cell>
          <cell r="C5542" t="str">
            <v>16430</v>
          </cell>
          <cell r="D5542">
            <v>946400</v>
          </cell>
          <cell r="E5542">
            <v>0</v>
          </cell>
          <cell r="F5542">
            <v>0</v>
          </cell>
          <cell r="G5542">
            <v>75000</v>
          </cell>
          <cell r="H5542">
            <v>0</v>
          </cell>
          <cell r="I5542">
            <v>297000</v>
          </cell>
          <cell r="J5542">
            <v>1560800</v>
          </cell>
        </row>
        <row r="5543">
          <cell r="A5543" t="str">
            <v>P83813</v>
          </cell>
          <cell r="B5543" t="str">
            <v>MOCHAMAD FARIZ BAAYI</v>
          </cell>
          <cell r="C5543" t="str">
            <v>16430</v>
          </cell>
          <cell r="D5543">
            <v>946400</v>
          </cell>
          <cell r="E5543">
            <v>0</v>
          </cell>
          <cell r="F5543">
            <v>0</v>
          </cell>
          <cell r="G5543">
            <v>75000</v>
          </cell>
          <cell r="H5543">
            <v>0</v>
          </cell>
          <cell r="I5543">
            <v>0</v>
          </cell>
          <cell r="J5543">
            <v>1560800</v>
          </cell>
        </row>
        <row r="5544">
          <cell r="A5544" t="str">
            <v>Q00866</v>
          </cell>
          <cell r="B5544" t="str">
            <v>RETNO MUMPUNI DIAH M</v>
          </cell>
          <cell r="C5544" t="str">
            <v>16430</v>
          </cell>
          <cell r="D5544">
            <v>935000</v>
          </cell>
          <cell r="E5544">
            <v>0</v>
          </cell>
          <cell r="F5544">
            <v>0</v>
          </cell>
          <cell r="G5544">
            <v>75000</v>
          </cell>
          <cell r="H5544">
            <v>0</v>
          </cell>
          <cell r="I5544">
            <v>0</v>
          </cell>
          <cell r="J5544">
            <v>1240000</v>
          </cell>
        </row>
        <row r="5545">
          <cell r="A5545" t="str">
            <v>P79981</v>
          </cell>
          <cell r="B5545" t="str">
            <v>SISKA TRIANGGA DEWI, SE</v>
          </cell>
          <cell r="C5545" t="str">
            <v>16440</v>
          </cell>
          <cell r="D5545">
            <v>1744000</v>
          </cell>
          <cell r="E5545">
            <v>0</v>
          </cell>
          <cell r="F5545">
            <v>0</v>
          </cell>
          <cell r="G5545">
            <v>75000</v>
          </cell>
          <cell r="H5545">
            <v>1500000</v>
          </cell>
          <cell r="I5545">
            <v>0</v>
          </cell>
          <cell r="J5545">
            <v>3432000</v>
          </cell>
        </row>
        <row r="5546">
          <cell r="A5546" t="str">
            <v>P81132</v>
          </cell>
          <cell r="B5546" t="str">
            <v>SANTI SUSANTI, A.MD.</v>
          </cell>
          <cell r="C5546" t="str">
            <v>16440</v>
          </cell>
          <cell r="D5546">
            <v>1377000</v>
          </cell>
          <cell r="E5546">
            <v>137700</v>
          </cell>
          <cell r="F5546">
            <v>68850</v>
          </cell>
          <cell r="G5546">
            <v>225000</v>
          </cell>
          <cell r="H5546">
            <v>0</v>
          </cell>
          <cell r="I5546">
            <v>495000</v>
          </cell>
          <cell r="J5546">
            <v>2149000</v>
          </cell>
        </row>
        <row r="5547">
          <cell r="A5547" t="str">
            <v>P82490</v>
          </cell>
          <cell r="B5547" t="str">
            <v>ADAM YUSDIKHA, SE</v>
          </cell>
          <cell r="C5547" t="str">
            <v>16440</v>
          </cell>
          <cell r="D5547">
            <v>1204000</v>
          </cell>
          <cell r="E5547">
            <v>120400</v>
          </cell>
          <cell r="F5547">
            <v>60200</v>
          </cell>
          <cell r="G5547">
            <v>225000</v>
          </cell>
          <cell r="H5547">
            <v>0</v>
          </cell>
          <cell r="I5547">
            <v>825000</v>
          </cell>
          <cell r="J5547">
            <v>2004000</v>
          </cell>
        </row>
        <row r="5548">
          <cell r="A5548" t="str">
            <v>P83005</v>
          </cell>
          <cell r="B5548" t="str">
            <v>SISKA APRILIA WIJAYANTI</v>
          </cell>
          <cell r="C5548" t="str">
            <v>16440</v>
          </cell>
          <cell r="D5548">
            <v>1145000</v>
          </cell>
          <cell r="E5548">
            <v>0</v>
          </cell>
          <cell r="F5548">
            <v>0</v>
          </cell>
          <cell r="G5548">
            <v>75000</v>
          </cell>
          <cell r="H5548">
            <v>0</v>
          </cell>
          <cell r="I5548">
            <v>825000</v>
          </cell>
          <cell r="J5548">
            <v>2004000</v>
          </cell>
        </row>
        <row r="5549">
          <cell r="A5549" t="str">
            <v>P83715</v>
          </cell>
          <cell r="B5549" t="str">
            <v>DANAR ADITYA MURTI</v>
          </cell>
          <cell r="C5549" t="str">
            <v>16440</v>
          </cell>
          <cell r="D5549">
            <v>946400</v>
          </cell>
          <cell r="E5549">
            <v>0</v>
          </cell>
          <cell r="F5549">
            <v>0</v>
          </cell>
          <cell r="G5549">
            <v>75000</v>
          </cell>
          <cell r="H5549">
            <v>0</v>
          </cell>
          <cell r="I5549">
            <v>0</v>
          </cell>
          <cell r="J5549">
            <v>1447200</v>
          </cell>
        </row>
        <row r="5550">
          <cell r="A5550" t="str">
            <v>P83716</v>
          </cell>
          <cell r="B5550" t="str">
            <v>ERIKA FLORA DIANTI</v>
          </cell>
          <cell r="C5550" t="str">
            <v>16440</v>
          </cell>
          <cell r="D5550">
            <v>946400</v>
          </cell>
          <cell r="E5550">
            <v>0</v>
          </cell>
          <cell r="F5550">
            <v>0</v>
          </cell>
          <cell r="G5550">
            <v>75000</v>
          </cell>
          <cell r="H5550">
            <v>0</v>
          </cell>
          <cell r="I5550">
            <v>319000</v>
          </cell>
          <cell r="J5550">
            <v>1447200</v>
          </cell>
        </row>
        <row r="5551">
          <cell r="A5551" t="str">
            <v>P83717</v>
          </cell>
          <cell r="B5551" t="str">
            <v>GOLLDEN SANCOYO ADI</v>
          </cell>
          <cell r="C5551" t="str">
            <v>16440</v>
          </cell>
          <cell r="D5551">
            <v>946400</v>
          </cell>
          <cell r="E5551">
            <v>0</v>
          </cell>
          <cell r="F5551">
            <v>0</v>
          </cell>
          <cell r="G5551">
            <v>75000</v>
          </cell>
          <cell r="H5551">
            <v>0</v>
          </cell>
          <cell r="I5551">
            <v>0</v>
          </cell>
          <cell r="J5551">
            <v>1447200</v>
          </cell>
        </row>
        <row r="5552">
          <cell r="A5552" t="str">
            <v>P81124</v>
          </cell>
          <cell r="B5552" t="str">
            <v>TEGUH HERYANTO, A.MD</v>
          </cell>
          <cell r="C5552" t="str">
            <v>16450</v>
          </cell>
          <cell r="D5552">
            <v>1523000</v>
          </cell>
          <cell r="E5552">
            <v>152300</v>
          </cell>
          <cell r="F5552">
            <v>76150</v>
          </cell>
          <cell r="G5552">
            <v>225000</v>
          </cell>
          <cell r="H5552">
            <v>0</v>
          </cell>
          <cell r="I5552">
            <v>407000</v>
          </cell>
          <cell r="J5552">
            <v>2407000</v>
          </cell>
        </row>
        <row r="5553">
          <cell r="A5553" t="str">
            <v>P83809</v>
          </cell>
          <cell r="B5553" t="str">
            <v>DANANG AGUS CAHYONO</v>
          </cell>
          <cell r="C5553" t="str">
            <v>16450</v>
          </cell>
          <cell r="D5553">
            <v>946400</v>
          </cell>
          <cell r="E5553">
            <v>0</v>
          </cell>
          <cell r="F5553">
            <v>0</v>
          </cell>
          <cell r="G5553">
            <v>75000</v>
          </cell>
          <cell r="H5553">
            <v>0</v>
          </cell>
          <cell r="I5553">
            <v>0</v>
          </cell>
          <cell r="J5553">
            <v>1560800</v>
          </cell>
        </row>
        <row r="5554">
          <cell r="A5554" t="str">
            <v>P83810</v>
          </cell>
          <cell r="B5554" t="str">
            <v>ANITA SETYANINGRUM</v>
          </cell>
          <cell r="C5554" t="str">
            <v>16450</v>
          </cell>
          <cell r="D5554">
            <v>946400</v>
          </cell>
          <cell r="E5554">
            <v>0</v>
          </cell>
          <cell r="F5554">
            <v>0</v>
          </cell>
          <cell r="G5554">
            <v>75000</v>
          </cell>
          <cell r="H5554">
            <v>0</v>
          </cell>
          <cell r="I5554">
            <v>0</v>
          </cell>
          <cell r="J5554">
            <v>1560800</v>
          </cell>
        </row>
        <row r="5555">
          <cell r="A5555" t="str">
            <v>P83811</v>
          </cell>
          <cell r="B5555" t="str">
            <v>DINNY NURHAYATI Z</v>
          </cell>
          <cell r="C5555" t="str">
            <v>16450</v>
          </cell>
          <cell r="D5555">
            <v>946400</v>
          </cell>
          <cell r="E5555">
            <v>0</v>
          </cell>
          <cell r="F5555">
            <v>0</v>
          </cell>
          <cell r="G5555">
            <v>75000</v>
          </cell>
          <cell r="H5555">
            <v>0</v>
          </cell>
          <cell r="I5555">
            <v>297000</v>
          </cell>
          <cell r="J5555">
            <v>1560800</v>
          </cell>
        </row>
        <row r="5556">
          <cell r="A5556" t="str">
            <v>P78986</v>
          </cell>
          <cell r="B5556" t="str">
            <v>MUDIYANTI, A.MD.</v>
          </cell>
          <cell r="C5556" t="str">
            <v>16460</v>
          </cell>
          <cell r="D5556">
            <v>1806000</v>
          </cell>
          <cell r="E5556">
            <v>180600</v>
          </cell>
          <cell r="F5556">
            <v>180600</v>
          </cell>
          <cell r="G5556">
            <v>300000</v>
          </cell>
          <cell r="H5556">
            <v>1500000</v>
          </cell>
          <cell r="I5556">
            <v>0</v>
          </cell>
          <cell r="J5556">
            <v>3575000</v>
          </cell>
        </row>
        <row r="5557">
          <cell r="A5557" t="str">
            <v>P82504</v>
          </cell>
          <cell r="B5557" t="str">
            <v>FAJAR DWI KRISNANTO</v>
          </cell>
          <cell r="C5557" t="str">
            <v>16460</v>
          </cell>
          <cell r="D5557">
            <v>1204000</v>
          </cell>
          <cell r="E5557">
            <v>0</v>
          </cell>
          <cell r="F5557">
            <v>0</v>
          </cell>
          <cell r="G5557">
            <v>75000</v>
          </cell>
          <cell r="H5557">
            <v>0</v>
          </cell>
          <cell r="I5557">
            <v>825000</v>
          </cell>
          <cell r="J5557">
            <v>2171000</v>
          </cell>
        </row>
        <row r="5558">
          <cell r="A5558" t="str">
            <v>P82729</v>
          </cell>
          <cell r="B5558" t="str">
            <v>TITIN LISNAWATI, S.PD.</v>
          </cell>
          <cell r="C5558" t="str">
            <v>16460</v>
          </cell>
          <cell r="D5558">
            <v>1052000</v>
          </cell>
          <cell r="E5558">
            <v>105200</v>
          </cell>
          <cell r="F5558">
            <v>0</v>
          </cell>
          <cell r="G5558">
            <v>150000</v>
          </cell>
          <cell r="H5558">
            <v>0</v>
          </cell>
          <cell r="I5558">
            <v>0</v>
          </cell>
          <cell r="J5558">
            <v>1814000</v>
          </cell>
        </row>
        <row r="5559">
          <cell r="A5559" t="str">
            <v>P83735</v>
          </cell>
          <cell r="B5559" t="str">
            <v>DEWI REJEKI</v>
          </cell>
          <cell r="C5559" t="str">
            <v>16460</v>
          </cell>
          <cell r="D5559">
            <v>946400</v>
          </cell>
          <cell r="E5559">
            <v>0</v>
          </cell>
          <cell r="F5559">
            <v>0</v>
          </cell>
          <cell r="G5559">
            <v>75000</v>
          </cell>
          <cell r="H5559">
            <v>0</v>
          </cell>
          <cell r="I5559">
            <v>0</v>
          </cell>
          <cell r="J5559">
            <v>1560800</v>
          </cell>
        </row>
        <row r="5560">
          <cell r="A5560" t="str">
            <v>P83736</v>
          </cell>
          <cell r="B5560" t="str">
            <v>CHIEMI MORINA</v>
          </cell>
          <cell r="C5560" t="str">
            <v>16460</v>
          </cell>
          <cell r="D5560">
            <v>946400</v>
          </cell>
          <cell r="E5560">
            <v>0</v>
          </cell>
          <cell r="F5560">
            <v>0</v>
          </cell>
          <cell r="G5560">
            <v>75000</v>
          </cell>
          <cell r="H5560">
            <v>0</v>
          </cell>
          <cell r="I5560">
            <v>297000</v>
          </cell>
          <cell r="J5560">
            <v>1560800</v>
          </cell>
        </row>
        <row r="5561">
          <cell r="A5561" t="str">
            <v>P80178</v>
          </cell>
          <cell r="B5561" t="str">
            <v>TUMIYEM, SE</v>
          </cell>
          <cell r="C5561" t="str">
            <v>16470</v>
          </cell>
          <cell r="D5561">
            <v>1744000</v>
          </cell>
          <cell r="E5561">
            <v>0</v>
          </cell>
          <cell r="F5561">
            <v>0</v>
          </cell>
          <cell r="G5561">
            <v>75000</v>
          </cell>
          <cell r="H5561">
            <v>1500000</v>
          </cell>
          <cell r="I5561">
            <v>0</v>
          </cell>
          <cell r="J5561">
            <v>3575000</v>
          </cell>
        </row>
        <row r="5562">
          <cell r="A5562" t="str">
            <v>P80627</v>
          </cell>
          <cell r="B5562" t="str">
            <v>ESTRIANTO</v>
          </cell>
          <cell r="C5562" t="str">
            <v>16470</v>
          </cell>
          <cell r="D5562">
            <v>1425000</v>
          </cell>
          <cell r="E5562">
            <v>142500</v>
          </cell>
          <cell r="F5562">
            <v>142500</v>
          </cell>
          <cell r="G5562">
            <v>300000</v>
          </cell>
          <cell r="H5562">
            <v>0</v>
          </cell>
          <cell r="I5562">
            <v>825000</v>
          </cell>
          <cell r="J5562">
            <v>2329000</v>
          </cell>
        </row>
        <row r="5563">
          <cell r="A5563" t="str">
            <v>P82745</v>
          </cell>
          <cell r="B5563" t="str">
            <v>HEVI FENDI HERMAWAN</v>
          </cell>
          <cell r="C5563" t="str">
            <v>16470</v>
          </cell>
          <cell r="D5563">
            <v>1052000</v>
          </cell>
          <cell r="E5563">
            <v>0</v>
          </cell>
          <cell r="F5563">
            <v>0</v>
          </cell>
          <cell r="G5563">
            <v>75000</v>
          </cell>
          <cell r="H5563">
            <v>0</v>
          </cell>
          <cell r="I5563">
            <v>407000</v>
          </cell>
          <cell r="J5563">
            <v>2093000</v>
          </cell>
        </row>
        <row r="5564">
          <cell r="A5564" t="str">
            <v>P83785</v>
          </cell>
          <cell r="B5564" t="str">
            <v>ASTRID DYAH KISWARI</v>
          </cell>
          <cell r="C5564" t="str">
            <v>16470</v>
          </cell>
          <cell r="D5564">
            <v>946400</v>
          </cell>
          <cell r="E5564">
            <v>0</v>
          </cell>
          <cell r="F5564">
            <v>0</v>
          </cell>
          <cell r="G5564">
            <v>75000</v>
          </cell>
          <cell r="H5564">
            <v>0</v>
          </cell>
          <cell r="I5564">
            <v>0</v>
          </cell>
          <cell r="J5564">
            <v>1560800</v>
          </cell>
        </row>
        <row r="5565">
          <cell r="A5565" t="str">
            <v>P83786</v>
          </cell>
          <cell r="B5565" t="str">
            <v>ICHVAN RAMDHANI</v>
          </cell>
          <cell r="C5565" t="str">
            <v>16470</v>
          </cell>
          <cell r="D5565">
            <v>946400</v>
          </cell>
          <cell r="E5565">
            <v>0</v>
          </cell>
          <cell r="F5565">
            <v>0</v>
          </cell>
          <cell r="G5565">
            <v>75000</v>
          </cell>
          <cell r="H5565">
            <v>0</v>
          </cell>
          <cell r="I5565">
            <v>0</v>
          </cell>
          <cell r="J5565">
            <v>1560800</v>
          </cell>
        </row>
        <row r="5566">
          <cell r="A5566" t="str">
            <v>P83787</v>
          </cell>
          <cell r="B5566" t="str">
            <v>ST ANDI WAHYU C</v>
          </cell>
          <cell r="C5566" t="str">
            <v>16470</v>
          </cell>
          <cell r="D5566">
            <v>946400</v>
          </cell>
          <cell r="E5566">
            <v>0</v>
          </cell>
          <cell r="F5566">
            <v>0</v>
          </cell>
          <cell r="G5566">
            <v>75000</v>
          </cell>
          <cell r="H5566">
            <v>0</v>
          </cell>
          <cell r="I5566">
            <v>0</v>
          </cell>
          <cell r="J5566">
            <v>1560800</v>
          </cell>
        </row>
        <row r="5567">
          <cell r="A5567" t="str">
            <v>P80841</v>
          </cell>
          <cell r="B5567" t="str">
            <v>SUSILO RAHARJO</v>
          </cell>
          <cell r="C5567" t="str">
            <v>16480</v>
          </cell>
          <cell r="D5567">
            <v>1425000</v>
          </cell>
          <cell r="E5567">
            <v>142500</v>
          </cell>
          <cell r="F5567">
            <v>71250</v>
          </cell>
          <cell r="G5567">
            <v>225000</v>
          </cell>
          <cell r="H5567">
            <v>0</v>
          </cell>
          <cell r="I5567">
            <v>825000</v>
          </cell>
          <cell r="J5567">
            <v>2329000</v>
          </cell>
        </row>
        <row r="5568">
          <cell r="A5568" t="str">
            <v>P81358</v>
          </cell>
          <cell r="B5568" t="str">
            <v>MUSLIHAIDAR</v>
          </cell>
          <cell r="C5568" t="str">
            <v>16480</v>
          </cell>
          <cell r="D5568">
            <v>1207000</v>
          </cell>
          <cell r="E5568">
            <v>120700</v>
          </cell>
          <cell r="F5568">
            <v>60350</v>
          </cell>
          <cell r="G5568">
            <v>225000</v>
          </cell>
          <cell r="H5568">
            <v>0</v>
          </cell>
          <cell r="I5568">
            <v>297000</v>
          </cell>
          <cell r="J5568">
            <v>2093000</v>
          </cell>
        </row>
        <row r="5569">
          <cell r="A5569" t="str">
            <v>P83161</v>
          </cell>
          <cell r="B5569" t="str">
            <v>ANA SUASMAJI</v>
          </cell>
          <cell r="C5569" t="str">
            <v>16480</v>
          </cell>
          <cell r="D5569">
            <v>1145000</v>
          </cell>
          <cell r="E5569">
            <v>0</v>
          </cell>
          <cell r="F5569">
            <v>0</v>
          </cell>
          <cell r="G5569">
            <v>75000</v>
          </cell>
          <cell r="H5569">
            <v>0</v>
          </cell>
          <cell r="I5569">
            <v>407000</v>
          </cell>
          <cell r="J5569">
            <v>1883000</v>
          </cell>
        </row>
        <row r="5570">
          <cell r="A5570" t="str">
            <v>P83741</v>
          </cell>
          <cell r="B5570" t="str">
            <v>RUDY WICAKSONO</v>
          </cell>
          <cell r="C5570" t="str">
            <v>16480</v>
          </cell>
          <cell r="D5570">
            <v>946400</v>
          </cell>
          <cell r="E5570">
            <v>0</v>
          </cell>
          <cell r="F5570">
            <v>0</v>
          </cell>
          <cell r="G5570">
            <v>75000</v>
          </cell>
          <cell r="H5570">
            <v>0</v>
          </cell>
          <cell r="I5570">
            <v>0</v>
          </cell>
          <cell r="J5570">
            <v>1560800</v>
          </cell>
        </row>
        <row r="5571">
          <cell r="A5571" t="str">
            <v>P83742</v>
          </cell>
          <cell r="B5571" t="str">
            <v>MIRA YUSTINA</v>
          </cell>
          <cell r="C5571" t="str">
            <v>16480</v>
          </cell>
          <cell r="D5571">
            <v>946400</v>
          </cell>
          <cell r="E5571">
            <v>0</v>
          </cell>
          <cell r="F5571">
            <v>0</v>
          </cell>
          <cell r="G5571">
            <v>75000</v>
          </cell>
          <cell r="H5571">
            <v>0</v>
          </cell>
          <cell r="I5571">
            <v>0</v>
          </cell>
          <cell r="J5571">
            <v>1560800</v>
          </cell>
        </row>
        <row r="5572">
          <cell r="A5572" t="str">
            <v>P79716</v>
          </cell>
          <cell r="B5572" t="str">
            <v>MAHASRI,SE</v>
          </cell>
          <cell r="C5572" t="str">
            <v>16490</v>
          </cell>
          <cell r="D5572">
            <v>1686000</v>
          </cell>
          <cell r="E5572">
            <v>168600</v>
          </cell>
          <cell r="F5572">
            <v>168600</v>
          </cell>
          <cell r="G5572">
            <v>300000</v>
          </cell>
          <cell r="H5572">
            <v>0</v>
          </cell>
          <cell r="I5572">
            <v>825000</v>
          </cell>
          <cell r="J5572">
            <v>2486000</v>
          </cell>
        </row>
        <row r="5573">
          <cell r="A5573" t="str">
            <v>P80182</v>
          </cell>
          <cell r="B5573" t="str">
            <v>WAHYU CAHYONO,SE</v>
          </cell>
          <cell r="C5573" t="str">
            <v>16490</v>
          </cell>
          <cell r="D5573">
            <v>1744000</v>
          </cell>
          <cell r="E5573">
            <v>174400</v>
          </cell>
          <cell r="F5573">
            <v>174400</v>
          </cell>
          <cell r="G5573">
            <v>300000</v>
          </cell>
          <cell r="H5573">
            <v>1500000</v>
          </cell>
          <cell r="I5573">
            <v>0</v>
          </cell>
          <cell r="J5573">
            <v>3575000</v>
          </cell>
        </row>
        <row r="5574">
          <cell r="A5574" t="str">
            <v>P82883</v>
          </cell>
          <cell r="B5574" t="str">
            <v>SUPRIYANTO</v>
          </cell>
          <cell r="C5574" t="str">
            <v>16490</v>
          </cell>
          <cell r="D5574">
            <v>1145000</v>
          </cell>
          <cell r="E5574">
            <v>0</v>
          </cell>
          <cell r="F5574">
            <v>0</v>
          </cell>
          <cell r="G5574">
            <v>75000</v>
          </cell>
          <cell r="H5574">
            <v>0</v>
          </cell>
          <cell r="I5574">
            <v>407000</v>
          </cell>
          <cell r="J5574">
            <v>2171000</v>
          </cell>
        </row>
        <row r="5575">
          <cell r="A5575" t="str">
            <v>P83718</v>
          </cell>
          <cell r="B5575" t="str">
            <v>DEDI NURHAEDI</v>
          </cell>
          <cell r="C5575" t="str">
            <v>16490</v>
          </cell>
          <cell r="D5575">
            <v>946400</v>
          </cell>
          <cell r="E5575">
            <v>0</v>
          </cell>
          <cell r="F5575">
            <v>0</v>
          </cell>
          <cell r="G5575">
            <v>75000</v>
          </cell>
          <cell r="H5575">
            <v>0</v>
          </cell>
          <cell r="I5575">
            <v>0</v>
          </cell>
          <cell r="J5575">
            <v>1560800</v>
          </cell>
        </row>
        <row r="5576">
          <cell r="A5576" t="str">
            <v>P83719</v>
          </cell>
          <cell r="B5576" t="str">
            <v>ELGA GANDARI</v>
          </cell>
          <cell r="C5576" t="str">
            <v>16490</v>
          </cell>
          <cell r="D5576">
            <v>946400</v>
          </cell>
          <cell r="E5576">
            <v>0</v>
          </cell>
          <cell r="F5576">
            <v>0</v>
          </cell>
          <cell r="G5576">
            <v>75000</v>
          </cell>
          <cell r="H5576">
            <v>0</v>
          </cell>
          <cell r="I5576">
            <v>0</v>
          </cell>
          <cell r="J5576">
            <v>1560800</v>
          </cell>
        </row>
        <row r="5577">
          <cell r="A5577" t="str">
            <v>P83720</v>
          </cell>
          <cell r="B5577" t="str">
            <v>KURNIAWAN</v>
          </cell>
          <cell r="C5577" t="str">
            <v>16490</v>
          </cell>
          <cell r="D5577">
            <v>946400</v>
          </cell>
          <cell r="E5577">
            <v>0</v>
          </cell>
          <cell r="F5577">
            <v>0</v>
          </cell>
          <cell r="G5577">
            <v>75000</v>
          </cell>
          <cell r="H5577">
            <v>0</v>
          </cell>
          <cell r="I5577">
            <v>0</v>
          </cell>
          <cell r="J5577">
            <v>1560800</v>
          </cell>
        </row>
        <row r="5578">
          <cell r="A5578" t="str">
            <v>P83088</v>
          </cell>
          <cell r="B5578" t="str">
            <v>WULAN TRIGITANI SIJABAT</v>
          </cell>
          <cell r="C5578" t="str">
            <v>16500</v>
          </cell>
          <cell r="D5578">
            <v>1145000</v>
          </cell>
          <cell r="E5578">
            <v>0</v>
          </cell>
          <cell r="F5578">
            <v>0</v>
          </cell>
          <cell r="G5578">
            <v>75000</v>
          </cell>
          <cell r="H5578">
            <v>0</v>
          </cell>
          <cell r="I5578">
            <v>407000</v>
          </cell>
          <cell r="J5578">
            <v>0</v>
          </cell>
        </row>
        <row r="5579">
          <cell r="A5579" t="str">
            <v>P83721</v>
          </cell>
          <cell r="B5579" t="str">
            <v>RUSYANDI</v>
          </cell>
          <cell r="C5579" t="str">
            <v>16500</v>
          </cell>
          <cell r="D5579">
            <v>946400</v>
          </cell>
          <cell r="E5579">
            <v>0</v>
          </cell>
          <cell r="F5579">
            <v>0</v>
          </cell>
          <cell r="G5579">
            <v>75000</v>
          </cell>
          <cell r="H5579">
            <v>0</v>
          </cell>
          <cell r="I5579">
            <v>0</v>
          </cell>
          <cell r="J5579">
            <v>1560800</v>
          </cell>
        </row>
        <row r="5580">
          <cell r="A5580" t="str">
            <v>P83725</v>
          </cell>
          <cell r="B5580" t="str">
            <v>YUDHY PRABOWO</v>
          </cell>
          <cell r="C5580" t="str">
            <v>16500</v>
          </cell>
          <cell r="D5580">
            <v>946400</v>
          </cell>
          <cell r="E5580">
            <v>0</v>
          </cell>
          <cell r="F5580">
            <v>0</v>
          </cell>
          <cell r="G5580">
            <v>75000</v>
          </cell>
          <cell r="H5580">
            <v>0</v>
          </cell>
          <cell r="I5580">
            <v>0</v>
          </cell>
          <cell r="J5580">
            <v>1560800</v>
          </cell>
        </row>
        <row r="5581">
          <cell r="A5581" t="str">
            <v>P83738</v>
          </cell>
          <cell r="B5581" t="str">
            <v>ICHA PUSPITA D</v>
          </cell>
          <cell r="C5581" t="str">
            <v>16500</v>
          </cell>
          <cell r="D5581">
            <v>946400</v>
          </cell>
          <cell r="E5581">
            <v>0</v>
          </cell>
          <cell r="F5581">
            <v>0</v>
          </cell>
          <cell r="G5581">
            <v>75000</v>
          </cell>
          <cell r="H5581">
            <v>0</v>
          </cell>
          <cell r="I5581">
            <v>0</v>
          </cell>
          <cell r="J5581">
            <v>1560800</v>
          </cell>
        </row>
        <row r="5582">
          <cell r="A5582" t="str">
            <v>P79398</v>
          </cell>
          <cell r="B5582" t="str">
            <v>NAWIRI, SE</v>
          </cell>
          <cell r="C5582" t="str">
            <v>16S01</v>
          </cell>
          <cell r="D5582">
            <v>1865000</v>
          </cell>
          <cell r="E5582">
            <v>186500</v>
          </cell>
          <cell r="F5582">
            <v>93250</v>
          </cell>
          <cell r="G5582">
            <v>225000</v>
          </cell>
          <cell r="H5582">
            <v>1500000</v>
          </cell>
          <cell r="I5582">
            <v>0</v>
          </cell>
          <cell r="J5582">
            <v>3718000</v>
          </cell>
        </row>
        <row r="5583">
          <cell r="A5583" t="str">
            <v>P80409</v>
          </cell>
          <cell r="B5583" t="str">
            <v>INDAH SULISTYANINGRUM</v>
          </cell>
          <cell r="C5583" t="str">
            <v>16S01</v>
          </cell>
          <cell r="D5583">
            <v>1686000</v>
          </cell>
          <cell r="E5583">
            <v>0</v>
          </cell>
          <cell r="F5583">
            <v>0</v>
          </cell>
          <cell r="G5583">
            <v>75000</v>
          </cell>
          <cell r="H5583">
            <v>0</v>
          </cell>
          <cell r="I5583">
            <v>825000</v>
          </cell>
          <cell r="J5583">
            <v>2486000</v>
          </cell>
        </row>
        <row r="5584">
          <cell r="A5584" t="str">
            <v>P80934</v>
          </cell>
          <cell r="B5584" t="str">
            <v>ROYHAN SYARIF, SE</v>
          </cell>
          <cell r="C5584" t="str">
            <v>16S01</v>
          </cell>
          <cell r="D5584">
            <v>1738000</v>
          </cell>
          <cell r="E5584">
            <v>173800</v>
          </cell>
          <cell r="F5584">
            <v>0</v>
          </cell>
          <cell r="G5584">
            <v>150000</v>
          </cell>
          <cell r="H5584">
            <v>0</v>
          </cell>
          <cell r="I5584">
            <v>825000</v>
          </cell>
          <cell r="J5584">
            <v>2643000</v>
          </cell>
        </row>
        <row r="5585">
          <cell r="A5585" t="str">
            <v>P83018</v>
          </cell>
          <cell r="B5585" t="str">
            <v>LUSI RATNASARI</v>
          </cell>
          <cell r="C5585" t="str">
            <v>16S01</v>
          </cell>
          <cell r="D5585">
            <v>1145000</v>
          </cell>
          <cell r="E5585">
            <v>0</v>
          </cell>
          <cell r="F5585">
            <v>0</v>
          </cell>
          <cell r="G5585">
            <v>75000</v>
          </cell>
          <cell r="H5585">
            <v>0</v>
          </cell>
          <cell r="I5585">
            <v>495000</v>
          </cell>
          <cell r="J5585">
            <v>2171000</v>
          </cell>
        </row>
        <row r="5586">
          <cell r="A5586" t="str">
            <v>P83090</v>
          </cell>
          <cell r="B5586" t="str">
            <v>AHMAD ZA'IM WAFIQ</v>
          </cell>
          <cell r="C5586" t="str">
            <v>16S01</v>
          </cell>
          <cell r="D5586">
            <v>1145000</v>
          </cell>
          <cell r="E5586">
            <v>0</v>
          </cell>
          <cell r="F5586">
            <v>0</v>
          </cell>
          <cell r="G5586">
            <v>75000</v>
          </cell>
          <cell r="H5586">
            <v>0</v>
          </cell>
          <cell r="I5586">
            <v>495000</v>
          </cell>
          <cell r="J5586">
            <v>1883000</v>
          </cell>
        </row>
        <row r="5587">
          <cell r="A5587" t="str">
            <v>P83699</v>
          </cell>
          <cell r="B5587" t="str">
            <v>YUKI NURHIDAYATI L</v>
          </cell>
          <cell r="C5587" t="str">
            <v>16S01</v>
          </cell>
          <cell r="D5587">
            <v>946400</v>
          </cell>
          <cell r="E5587">
            <v>0</v>
          </cell>
          <cell r="F5587">
            <v>0</v>
          </cell>
          <cell r="G5587">
            <v>75000</v>
          </cell>
          <cell r="H5587">
            <v>0</v>
          </cell>
          <cell r="I5587">
            <v>0</v>
          </cell>
          <cell r="J5587">
            <v>1560800</v>
          </cell>
        </row>
        <row r="5588">
          <cell r="A5588" t="str">
            <v>P83700</v>
          </cell>
          <cell r="B5588" t="str">
            <v>JULISNA ROSIARNI</v>
          </cell>
          <cell r="C5588" t="str">
            <v>16S01</v>
          </cell>
          <cell r="D5588">
            <v>946400</v>
          </cell>
          <cell r="E5588">
            <v>0</v>
          </cell>
          <cell r="F5588">
            <v>0</v>
          </cell>
          <cell r="G5588">
            <v>75000</v>
          </cell>
          <cell r="H5588">
            <v>0</v>
          </cell>
          <cell r="I5588">
            <v>0</v>
          </cell>
          <cell r="J5588">
            <v>1560800</v>
          </cell>
        </row>
        <row r="5589">
          <cell r="A5589" t="str">
            <v>P83729</v>
          </cell>
          <cell r="B5589" t="str">
            <v>AGUS ASROFI</v>
          </cell>
          <cell r="C5589" t="str">
            <v>16S01</v>
          </cell>
          <cell r="D5589">
            <v>946400</v>
          </cell>
          <cell r="E5589">
            <v>0</v>
          </cell>
          <cell r="F5589">
            <v>0</v>
          </cell>
          <cell r="G5589">
            <v>75000</v>
          </cell>
          <cell r="H5589">
            <v>0</v>
          </cell>
          <cell r="I5589">
            <v>0</v>
          </cell>
          <cell r="J5589">
            <v>1560800</v>
          </cell>
        </row>
        <row r="5590">
          <cell r="A5590" t="str">
            <v>P79388</v>
          </cell>
          <cell r="B5590" t="str">
            <v>SUGENG</v>
          </cell>
          <cell r="C5590" t="str">
            <v>16S02</v>
          </cell>
          <cell r="D5590">
            <v>1865000</v>
          </cell>
          <cell r="E5590">
            <v>186500</v>
          </cell>
          <cell r="F5590">
            <v>186500</v>
          </cell>
          <cell r="G5590">
            <v>300000</v>
          </cell>
          <cell r="H5590">
            <v>1500000</v>
          </cell>
          <cell r="I5590">
            <v>0</v>
          </cell>
          <cell r="J5590">
            <v>3300000</v>
          </cell>
        </row>
        <row r="5591">
          <cell r="A5591" t="str">
            <v>P80615</v>
          </cell>
          <cell r="B5591" t="str">
            <v>RAHMAYATI</v>
          </cell>
          <cell r="C5591" t="str">
            <v>16S02</v>
          </cell>
          <cell r="D5591">
            <v>1425000</v>
          </cell>
          <cell r="E5591">
            <v>142500</v>
          </cell>
          <cell r="F5591">
            <v>142500</v>
          </cell>
          <cell r="G5591">
            <v>300000</v>
          </cell>
          <cell r="H5591">
            <v>0</v>
          </cell>
          <cell r="I5591">
            <v>297000</v>
          </cell>
          <cell r="J5591">
            <v>2068000</v>
          </cell>
        </row>
        <row r="5592">
          <cell r="A5592" t="str">
            <v>P81036</v>
          </cell>
          <cell r="B5592" t="str">
            <v>MASNIAH, S.Kom</v>
          </cell>
          <cell r="C5592" t="str">
            <v>16S02</v>
          </cell>
          <cell r="D5592">
            <v>1625000</v>
          </cell>
          <cell r="E5592">
            <v>162500</v>
          </cell>
          <cell r="F5592">
            <v>0</v>
          </cell>
          <cell r="G5592">
            <v>150000</v>
          </cell>
          <cell r="H5592">
            <v>0</v>
          </cell>
          <cell r="I5592">
            <v>0</v>
          </cell>
          <cell r="J5592">
            <v>2367000</v>
          </cell>
        </row>
        <row r="5593">
          <cell r="A5593" t="str">
            <v>P83702</v>
          </cell>
          <cell r="B5593" t="str">
            <v>ASEP SUPRIANTO</v>
          </cell>
          <cell r="C5593" t="str">
            <v>16S02</v>
          </cell>
          <cell r="D5593">
            <v>946400</v>
          </cell>
          <cell r="E5593">
            <v>0</v>
          </cell>
          <cell r="F5593">
            <v>0</v>
          </cell>
          <cell r="G5593">
            <v>75000</v>
          </cell>
          <cell r="H5593">
            <v>0</v>
          </cell>
          <cell r="I5593">
            <v>0</v>
          </cell>
          <cell r="J5593">
            <v>1447200</v>
          </cell>
        </row>
        <row r="5594">
          <cell r="A5594" t="str">
            <v>P83166</v>
          </cell>
          <cell r="B5594" t="str">
            <v>ESTI OKTAVIA</v>
          </cell>
          <cell r="C5594" t="str">
            <v>16S03</v>
          </cell>
          <cell r="D5594">
            <v>1145000</v>
          </cell>
          <cell r="E5594">
            <v>0</v>
          </cell>
          <cell r="F5594">
            <v>0</v>
          </cell>
          <cell r="G5594">
            <v>75000</v>
          </cell>
          <cell r="H5594">
            <v>0</v>
          </cell>
          <cell r="I5594">
            <v>407000</v>
          </cell>
          <cell r="J5594">
            <v>0</v>
          </cell>
        </row>
        <row r="5595">
          <cell r="A5595" t="str">
            <v>P83751</v>
          </cell>
          <cell r="B5595" t="str">
            <v>HARYO WINARSO</v>
          </cell>
          <cell r="C5595" t="str">
            <v>16S03</v>
          </cell>
          <cell r="D5595">
            <v>946400</v>
          </cell>
          <cell r="E5595">
            <v>0</v>
          </cell>
          <cell r="F5595">
            <v>0</v>
          </cell>
          <cell r="G5595">
            <v>75000</v>
          </cell>
          <cell r="H5595">
            <v>0</v>
          </cell>
          <cell r="I5595">
            <v>297000</v>
          </cell>
          <cell r="J5595">
            <v>1409600</v>
          </cell>
        </row>
        <row r="5596">
          <cell r="A5596" t="str">
            <v>P52213</v>
          </cell>
          <cell r="B5596" t="str">
            <v>NENGAH SUJANA, S.E.</v>
          </cell>
          <cell r="C5596" t="str">
            <v>17000</v>
          </cell>
          <cell r="D5596">
            <v>2284000</v>
          </cell>
          <cell r="E5596">
            <v>228400</v>
          </cell>
          <cell r="F5596">
            <v>228400</v>
          </cell>
          <cell r="G5596">
            <v>300000</v>
          </cell>
          <cell r="H5596">
            <v>1500000</v>
          </cell>
          <cell r="I5596">
            <v>0</v>
          </cell>
          <cell r="J5596">
            <v>2829000</v>
          </cell>
        </row>
        <row r="5597">
          <cell r="A5597" t="str">
            <v>P54304</v>
          </cell>
          <cell r="B5597" t="str">
            <v>SUHARDJO, SE</v>
          </cell>
          <cell r="C5597" t="str">
            <v>17000</v>
          </cell>
          <cell r="D5597">
            <v>2288000</v>
          </cell>
          <cell r="E5597">
            <v>228800</v>
          </cell>
          <cell r="F5597">
            <v>114400</v>
          </cell>
          <cell r="G5597">
            <v>225000</v>
          </cell>
          <cell r="H5597">
            <v>900000</v>
          </cell>
          <cell r="I5597">
            <v>0</v>
          </cell>
          <cell r="J5597">
            <v>2714000</v>
          </cell>
        </row>
        <row r="5598">
          <cell r="A5598" t="str">
            <v>P59945</v>
          </cell>
          <cell r="B5598" t="str">
            <v>DR. VICTOR SIAHAAN, S.E.MM</v>
          </cell>
          <cell r="C5598" t="str">
            <v>17000</v>
          </cell>
          <cell r="D5598">
            <v>2605000</v>
          </cell>
          <cell r="E5598">
            <v>260500</v>
          </cell>
          <cell r="F5598">
            <v>390750</v>
          </cell>
          <cell r="G5598">
            <v>375000</v>
          </cell>
          <cell r="H5598">
            <v>4800000</v>
          </cell>
          <cell r="I5598">
            <v>0</v>
          </cell>
          <cell r="J5598">
            <v>5612000</v>
          </cell>
        </row>
        <row r="5599">
          <cell r="A5599" t="str">
            <v>P77260</v>
          </cell>
          <cell r="B5599" t="str">
            <v>JUNI WINARNI, SE</v>
          </cell>
          <cell r="C5599" t="str">
            <v>17000</v>
          </cell>
          <cell r="D5599">
            <v>1861000</v>
          </cell>
          <cell r="E5599">
            <v>186100</v>
          </cell>
          <cell r="F5599">
            <v>186100</v>
          </cell>
          <cell r="G5599">
            <v>300000</v>
          </cell>
          <cell r="H5599">
            <v>900000</v>
          </cell>
          <cell r="I5599">
            <v>0</v>
          </cell>
          <cell r="J5599">
            <v>2714000</v>
          </cell>
        </row>
        <row r="5600">
          <cell r="A5600" t="str">
            <v>P77323</v>
          </cell>
          <cell r="B5600" t="str">
            <v>MONDANG MARPAUNG, SH.</v>
          </cell>
          <cell r="C5600" t="str">
            <v>17000</v>
          </cell>
          <cell r="D5600">
            <v>1927000</v>
          </cell>
          <cell r="E5600">
            <v>192700</v>
          </cell>
          <cell r="F5600">
            <v>192700</v>
          </cell>
          <cell r="G5600">
            <v>300000</v>
          </cell>
          <cell r="H5600">
            <v>900000</v>
          </cell>
          <cell r="I5600">
            <v>0</v>
          </cell>
          <cell r="J5600">
            <v>2714000</v>
          </cell>
        </row>
        <row r="5601">
          <cell r="A5601" t="str">
            <v>P79097</v>
          </cell>
          <cell r="B5601" t="str">
            <v>JHONIVA YENDRI, SE</v>
          </cell>
          <cell r="C5601" t="str">
            <v>17000</v>
          </cell>
          <cell r="D5601">
            <v>1744000</v>
          </cell>
          <cell r="E5601">
            <v>174400</v>
          </cell>
          <cell r="F5601">
            <v>174400</v>
          </cell>
          <cell r="G5601">
            <v>300000</v>
          </cell>
          <cell r="H5601">
            <v>1500000</v>
          </cell>
          <cell r="I5601">
            <v>0</v>
          </cell>
          <cell r="J5601">
            <v>2967000</v>
          </cell>
        </row>
        <row r="5602">
          <cell r="A5602" t="str">
            <v>P79101</v>
          </cell>
          <cell r="B5602" t="str">
            <v>NGADIMAN,SE</v>
          </cell>
          <cell r="C5602" t="str">
            <v>17000</v>
          </cell>
          <cell r="D5602">
            <v>1744000</v>
          </cell>
          <cell r="E5602">
            <v>174400</v>
          </cell>
          <cell r="F5602">
            <v>174400</v>
          </cell>
          <cell r="G5602">
            <v>300000</v>
          </cell>
          <cell r="H5602">
            <v>900000</v>
          </cell>
          <cell r="I5602">
            <v>0</v>
          </cell>
          <cell r="J5602">
            <v>2714000</v>
          </cell>
        </row>
        <row r="5603">
          <cell r="A5603" t="str">
            <v>P79274</v>
          </cell>
          <cell r="B5603" t="str">
            <v>SUCAHYA PRABAWA LAKSANA, SE.,M.M.</v>
          </cell>
          <cell r="C5603" t="str">
            <v>17000</v>
          </cell>
          <cell r="D5603">
            <v>1865000</v>
          </cell>
          <cell r="E5603">
            <v>186500</v>
          </cell>
          <cell r="F5603">
            <v>186500</v>
          </cell>
          <cell r="G5603">
            <v>300000</v>
          </cell>
          <cell r="H5603">
            <v>2100000</v>
          </cell>
          <cell r="I5603">
            <v>0</v>
          </cell>
          <cell r="J5603">
            <v>4064000</v>
          </cell>
        </row>
        <row r="5604">
          <cell r="A5604" t="str">
            <v>P80064</v>
          </cell>
          <cell r="B5604" t="str">
            <v>I WAYAN SUKERATA, SE,AK.</v>
          </cell>
          <cell r="C5604" t="str">
            <v>17000</v>
          </cell>
          <cell r="D5604">
            <v>1802000</v>
          </cell>
          <cell r="E5604">
            <v>180200</v>
          </cell>
          <cell r="F5604">
            <v>180200</v>
          </cell>
          <cell r="G5604">
            <v>300000</v>
          </cell>
          <cell r="H5604">
            <v>1500000</v>
          </cell>
          <cell r="I5604">
            <v>0</v>
          </cell>
          <cell r="J5604">
            <v>2967000</v>
          </cell>
        </row>
        <row r="5605">
          <cell r="A5605" t="str">
            <v>P80213</v>
          </cell>
          <cell r="B5605" t="str">
            <v>RAHMAT AFFANDI, S.E., AKT.</v>
          </cell>
          <cell r="C5605" t="str">
            <v>17000</v>
          </cell>
          <cell r="D5605">
            <v>1861000</v>
          </cell>
          <cell r="E5605">
            <v>186100</v>
          </cell>
          <cell r="F5605">
            <v>186100</v>
          </cell>
          <cell r="G5605">
            <v>300000</v>
          </cell>
          <cell r="H5605">
            <v>900000</v>
          </cell>
          <cell r="I5605">
            <v>0</v>
          </cell>
          <cell r="J5605">
            <v>2714000</v>
          </cell>
        </row>
        <row r="5606">
          <cell r="A5606" t="str">
            <v>P80247</v>
          </cell>
          <cell r="B5606" t="str">
            <v>BETA VEKTOR RISKI, SE</v>
          </cell>
          <cell r="C5606" t="str">
            <v>17000</v>
          </cell>
          <cell r="D5606">
            <v>1923000</v>
          </cell>
          <cell r="E5606">
            <v>192300</v>
          </cell>
          <cell r="F5606">
            <v>96150</v>
          </cell>
          <cell r="G5606">
            <v>225000</v>
          </cell>
          <cell r="H5606">
            <v>1500000</v>
          </cell>
          <cell r="I5606">
            <v>0</v>
          </cell>
          <cell r="J5606">
            <v>3875000</v>
          </cell>
        </row>
        <row r="5607">
          <cell r="A5607" t="str">
            <v>P80415</v>
          </cell>
          <cell r="B5607" t="str">
            <v>NUR ROCHMAN</v>
          </cell>
          <cell r="C5607" t="str">
            <v>17000</v>
          </cell>
          <cell r="D5607">
            <v>1686000</v>
          </cell>
          <cell r="E5607">
            <v>168600</v>
          </cell>
          <cell r="F5607">
            <v>84300</v>
          </cell>
          <cell r="G5607">
            <v>225000</v>
          </cell>
          <cell r="H5607">
            <v>1500000</v>
          </cell>
          <cell r="I5607">
            <v>0</v>
          </cell>
          <cell r="J5607">
            <v>2576000</v>
          </cell>
        </row>
        <row r="5608">
          <cell r="A5608" t="str">
            <v>P80921</v>
          </cell>
          <cell r="B5608" t="str">
            <v>ISMED ISMAEL, SH</v>
          </cell>
          <cell r="C5608" t="str">
            <v>17000</v>
          </cell>
          <cell r="D5608">
            <v>1625000</v>
          </cell>
          <cell r="E5608">
            <v>162500</v>
          </cell>
          <cell r="F5608">
            <v>81250</v>
          </cell>
          <cell r="G5608">
            <v>225000</v>
          </cell>
          <cell r="H5608">
            <v>1500000</v>
          </cell>
          <cell r="I5608">
            <v>0</v>
          </cell>
          <cell r="J5608">
            <v>2967000</v>
          </cell>
        </row>
        <row r="5609">
          <cell r="A5609" t="str">
            <v>P82085</v>
          </cell>
          <cell r="B5609" t="str">
            <v>MOCHAMMAD SAPTO PRIYO NUGROHO,S.KOM</v>
          </cell>
          <cell r="C5609" t="str">
            <v>17000</v>
          </cell>
          <cell r="D5609">
            <v>1164000</v>
          </cell>
          <cell r="E5609">
            <v>116400</v>
          </cell>
          <cell r="F5609">
            <v>58200</v>
          </cell>
          <cell r="G5609">
            <v>225000</v>
          </cell>
          <cell r="H5609">
            <v>0</v>
          </cell>
          <cell r="I5609">
            <v>407000</v>
          </cell>
          <cell r="J5609">
            <v>1959000</v>
          </cell>
        </row>
        <row r="5610">
          <cell r="A5610" t="str">
            <v>P54417</v>
          </cell>
          <cell r="B5610" t="str">
            <v>TIMER SIMARMATA, DRS</v>
          </cell>
          <cell r="C5610" t="str">
            <v>17001</v>
          </cell>
          <cell r="D5610">
            <v>2359000</v>
          </cell>
          <cell r="E5610">
            <v>235900</v>
          </cell>
          <cell r="F5610">
            <v>235900</v>
          </cell>
          <cell r="G5610">
            <v>300000</v>
          </cell>
          <cell r="H5610">
            <v>2100000</v>
          </cell>
          <cell r="I5610">
            <v>0</v>
          </cell>
          <cell r="J5610">
            <v>4064000</v>
          </cell>
        </row>
        <row r="5611">
          <cell r="A5611" t="str">
            <v>P80010</v>
          </cell>
          <cell r="B5611" t="str">
            <v>ERI MARDIANTO, SE.</v>
          </cell>
          <cell r="C5611" t="str">
            <v>17001</v>
          </cell>
          <cell r="D5611">
            <v>1990000</v>
          </cell>
          <cell r="E5611">
            <v>199000</v>
          </cell>
          <cell r="F5611">
            <v>199000</v>
          </cell>
          <cell r="G5611">
            <v>300000</v>
          </cell>
          <cell r="H5611">
            <v>2100000</v>
          </cell>
          <cell r="I5611">
            <v>0</v>
          </cell>
          <cell r="J5611">
            <v>4189000</v>
          </cell>
        </row>
        <row r="5612">
          <cell r="A5612" t="str">
            <v>P80406</v>
          </cell>
          <cell r="B5612" t="str">
            <v>GUNAWAN, SE</v>
          </cell>
          <cell r="C5612" t="str">
            <v>17001</v>
          </cell>
          <cell r="D5612">
            <v>1686000</v>
          </cell>
          <cell r="E5612">
            <v>168600</v>
          </cell>
          <cell r="F5612">
            <v>84300</v>
          </cell>
          <cell r="G5612">
            <v>225000</v>
          </cell>
          <cell r="H5612">
            <v>1500000</v>
          </cell>
          <cell r="I5612">
            <v>0</v>
          </cell>
          <cell r="J5612">
            <v>2967000</v>
          </cell>
        </row>
        <row r="5613">
          <cell r="A5613" t="str">
            <v>P77397</v>
          </cell>
          <cell r="B5613" t="str">
            <v>MARSHALL ARITONANG, SE</v>
          </cell>
          <cell r="C5613" t="str">
            <v>17002</v>
          </cell>
          <cell r="D5613">
            <v>1927000</v>
          </cell>
          <cell r="E5613">
            <v>192700</v>
          </cell>
          <cell r="F5613">
            <v>192700</v>
          </cell>
          <cell r="G5613">
            <v>300000</v>
          </cell>
          <cell r="H5613">
            <v>2100000</v>
          </cell>
          <cell r="I5613">
            <v>0</v>
          </cell>
          <cell r="J5613">
            <v>3843000</v>
          </cell>
        </row>
        <row r="5614">
          <cell r="A5614" t="str">
            <v>P80912</v>
          </cell>
          <cell r="B5614" t="str">
            <v>JUFRIADI, SE</v>
          </cell>
          <cell r="C5614" t="str">
            <v>17002</v>
          </cell>
          <cell r="D5614">
            <v>1738000</v>
          </cell>
          <cell r="E5614">
            <v>173800</v>
          </cell>
          <cell r="F5614">
            <v>86900</v>
          </cell>
          <cell r="G5614">
            <v>225000</v>
          </cell>
          <cell r="H5614">
            <v>1500000</v>
          </cell>
          <cell r="I5614">
            <v>0</v>
          </cell>
          <cell r="J5614">
            <v>2806000</v>
          </cell>
        </row>
        <row r="5615">
          <cell r="A5615" t="str">
            <v>P51312</v>
          </cell>
          <cell r="B5615" t="str">
            <v>V.DARWIN</v>
          </cell>
          <cell r="C5615" t="str">
            <v>17010</v>
          </cell>
          <cell r="D5615">
            <v>2211000</v>
          </cell>
          <cell r="E5615">
            <v>221100</v>
          </cell>
          <cell r="F5615">
            <v>221100</v>
          </cell>
          <cell r="G5615">
            <v>300000</v>
          </cell>
          <cell r="H5615">
            <v>1500000</v>
          </cell>
          <cell r="I5615">
            <v>0</v>
          </cell>
          <cell r="J5615">
            <v>3096000</v>
          </cell>
        </row>
        <row r="5616">
          <cell r="A5616" t="str">
            <v>P51322</v>
          </cell>
          <cell r="B5616" t="str">
            <v>MACHMUD, Drs</v>
          </cell>
          <cell r="C5616" t="str">
            <v>17010</v>
          </cell>
          <cell r="D5616">
            <v>2211000</v>
          </cell>
          <cell r="E5616">
            <v>221100</v>
          </cell>
          <cell r="F5616">
            <v>0</v>
          </cell>
          <cell r="G5616">
            <v>150000</v>
          </cell>
          <cell r="H5616">
            <v>0</v>
          </cell>
          <cell r="I5616">
            <v>575000</v>
          </cell>
          <cell r="J5616">
            <v>2800000</v>
          </cell>
        </row>
        <row r="5617">
          <cell r="A5617" t="str">
            <v>P58828</v>
          </cell>
          <cell r="B5617" t="str">
            <v>ABD.RASYID</v>
          </cell>
          <cell r="C5617" t="str">
            <v>17010</v>
          </cell>
          <cell r="D5617">
            <v>1648000</v>
          </cell>
          <cell r="E5617">
            <v>164800</v>
          </cell>
          <cell r="F5617">
            <v>82400</v>
          </cell>
          <cell r="G5617">
            <v>225000</v>
          </cell>
          <cell r="H5617">
            <v>0</v>
          </cell>
          <cell r="I5617">
            <v>319000</v>
          </cell>
          <cell r="J5617">
            <v>1959000</v>
          </cell>
        </row>
        <row r="5618">
          <cell r="A5618" t="str">
            <v>P78909</v>
          </cell>
          <cell r="B5618" t="str">
            <v>SISWURYANTO, SE</v>
          </cell>
          <cell r="C5618" t="str">
            <v>17010</v>
          </cell>
          <cell r="D5618">
            <v>1927000</v>
          </cell>
          <cell r="E5618">
            <v>192700</v>
          </cell>
          <cell r="F5618">
            <v>192700</v>
          </cell>
          <cell r="G5618">
            <v>300000</v>
          </cell>
          <cell r="H5618">
            <v>1500000</v>
          </cell>
          <cell r="I5618">
            <v>0</v>
          </cell>
          <cell r="J5618">
            <v>3567000</v>
          </cell>
        </row>
        <row r="5619">
          <cell r="A5619" t="str">
            <v>P79129</v>
          </cell>
          <cell r="B5619" t="str">
            <v>DENI FAHREZA, SE</v>
          </cell>
          <cell r="C5619" t="str">
            <v>17010</v>
          </cell>
          <cell r="D5619">
            <v>1744000</v>
          </cell>
          <cell r="E5619">
            <v>174400</v>
          </cell>
          <cell r="F5619">
            <v>87200</v>
          </cell>
          <cell r="G5619">
            <v>225000</v>
          </cell>
          <cell r="H5619">
            <v>0</v>
          </cell>
          <cell r="I5619">
            <v>825000</v>
          </cell>
          <cell r="J5619">
            <v>2129000</v>
          </cell>
        </row>
        <row r="5620">
          <cell r="A5620" t="str">
            <v>P79320</v>
          </cell>
          <cell r="B5620" t="str">
            <v>SUTRISNO, S.E.</v>
          </cell>
          <cell r="C5620" t="str">
            <v>17010</v>
          </cell>
          <cell r="D5620">
            <v>1806000</v>
          </cell>
          <cell r="E5620">
            <v>0</v>
          </cell>
          <cell r="F5620">
            <v>0</v>
          </cell>
          <cell r="G5620">
            <v>75000</v>
          </cell>
          <cell r="H5620">
            <v>0</v>
          </cell>
          <cell r="I5620">
            <v>605000</v>
          </cell>
          <cell r="J5620">
            <v>1947000</v>
          </cell>
        </row>
        <row r="5621">
          <cell r="A5621" t="str">
            <v>P80928</v>
          </cell>
          <cell r="B5621" t="str">
            <v>IING IMELDA OKTAVIANI,SE</v>
          </cell>
          <cell r="C5621" t="str">
            <v>17010</v>
          </cell>
          <cell r="D5621">
            <v>1523000</v>
          </cell>
          <cell r="E5621">
            <v>152300</v>
          </cell>
          <cell r="F5621">
            <v>152300</v>
          </cell>
          <cell r="G5621">
            <v>300000</v>
          </cell>
          <cell r="H5621">
            <v>0</v>
          </cell>
          <cell r="I5621">
            <v>825000</v>
          </cell>
          <cell r="J5621">
            <v>2172000</v>
          </cell>
        </row>
        <row r="5622">
          <cell r="A5622" t="str">
            <v>P82274</v>
          </cell>
          <cell r="B5622" t="str">
            <v>LOLLA YUSMAN, SE., Ak.</v>
          </cell>
          <cell r="C5622" t="str">
            <v>17010</v>
          </cell>
          <cell r="D5622">
            <v>1377000</v>
          </cell>
          <cell r="E5622">
            <v>0</v>
          </cell>
          <cell r="F5622">
            <v>0</v>
          </cell>
          <cell r="G5622">
            <v>75000</v>
          </cell>
          <cell r="H5622">
            <v>0</v>
          </cell>
          <cell r="I5622">
            <v>825000</v>
          </cell>
          <cell r="J5622">
            <v>2101000</v>
          </cell>
        </row>
        <row r="5623">
          <cell r="A5623" t="str">
            <v>P82356</v>
          </cell>
          <cell r="B5623" t="str">
            <v>FAHRUL ROZI</v>
          </cell>
          <cell r="C5623" t="str">
            <v>17010</v>
          </cell>
          <cell r="D5623">
            <v>1204000</v>
          </cell>
          <cell r="E5623">
            <v>0</v>
          </cell>
          <cell r="F5623">
            <v>0</v>
          </cell>
          <cell r="G5623">
            <v>75000</v>
          </cell>
          <cell r="H5623">
            <v>0</v>
          </cell>
          <cell r="I5623">
            <v>825000</v>
          </cell>
          <cell r="J5623">
            <v>1959000</v>
          </cell>
        </row>
        <row r="5624">
          <cell r="A5624" t="str">
            <v>P82690</v>
          </cell>
          <cell r="B5624" t="str">
            <v>BABARA SUSYANTO, S.Pdi</v>
          </cell>
          <cell r="C5624" t="str">
            <v>17010</v>
          </cell>
          <cell r="D5624">
            <v>1052000</v>
          </cell>
          <cell r="E5624">
            <v>105200</v>
          </cell>
          <cell r="F5624">
            <v>105200</v>
          </cell>
          <cell r="G5624">
            <v>300000</v>
          </cell>
          <cell r="H5624">
            <v>0</v>
          </cell>
          <cell r="I5624">
            <v>825000</v>
          </cell>
          <cell r="J5624">
            <v>1774000</v>
          </cell>
        </row>
        <row r="5625">
          <cell r="A5625" t="str">
            <v>P83084</v>
          </cell>
          <cell r="B5625" t="str">
            <v>SITI ROCHIMAH</v>
          </cell>
          <cell r="C5625" t="str">
            <v>17010</v>
          </cell>
          <cell r="D5625">
            <v>1145000</v>
          </cell>
          <cell r="E5625">
            <v>0</v>
          </cell>
          <cell r="F5625">
            <v>0</v>
          </cell>
          <cell r="G5625">
            <v>75000</v>
          </cell>
          <cell r="H5625">
            <v>0</v>
          </cell>
          <cell r="I5625">
            <v>495000</v>
          </cell>
          <cell r="J5625">
            <v>1701000</v>
          </cell>
        </row>
        <row r="5626">
          <cell r="A5626" t="str">
            <v>P83252</v>
          </cell>
          <cell r="B5626" t="str">
            <v>DWITA SEPTIANI,A.MD</v>
          </cell>
          <cell r="C5626" t="str">
            <v>17010</v>
          </cell>
          <cell r="D5626">
            <v>946400</v>
          </cell>
          <cell r="E5626">
            <v>0</v>
          </cell>
          <cell r="F5626">
            <v>0</v>
          </cell>
          <cell r="G5626">
            <v>75000</v>
          </cell>
          <cell r="H5626">
            <v>0</v>
          </cell>
          <cell r="I5626">
            <v>0</v>
          </cell>
          <cell r="J5626">
            <v>1409600</v>
          </cell>
        </row>
        <row r="5627">
          <cell r="A5627" t="str">
            <v>P83268</v>
          </cell>
          <cell r="B5627" t="str">
            <v>NENI OKTAFIANA,S.KOM</v>
          </cell>
          <cell r="C5627" t="str">
            <v>17010</v>
          </cell>
          <cell r="D5627">
            <v>946400</v>
          </cell>
          <cell r="E5627">
            <v>0</v>
          </cell>
          <cell r="F5627">
            <v>0</v>
          </cell>
          <cell r="G5627">
            <v>75000</v>
          </cell>
          <cell r="H5627">
            <v>0</v>
          </cell>
          <cell r="I5627">
            <v>0</v>
          </cell>
          <cell r="J5627">
            <v>1409600</v>
          </cell>
        </row>
        <row r="5628">
          <cell r="A5628" t="str">
            <v>P83284</v>
          </cell>
          <cell r="B5628" t="str">
            <v>FERRY MAULANA,S.P</v>
          </cell>
          <cell r="C5628" t="str">
            <v>17010</v>
          </cell>
          <cell r="D5628">
            <v>946400</v>
          </cell>
          <cell r="E5628">
            <v>0</v>
          </cell>
          <cell r="F5628">
            <v>0</v>
          </cell>
          <cell r="G5628">
            <v>75000</v>
          </cell>
          <cell r="H5628">
            <v>0</v>
          </cell>
          <cell r="I5628">
            <v>0</v>
          </cell>
          <cell r="J5628">
            <v>1409600</v>
          </cell>
        </row>
        <row r="5629">
          <cell r="A5629" t="str">
            <v>P83293</v>
          </cell>
          <cell r="B5629" t="str">
            <v>M ZUCHRI ARFANDI,S.E</v>
          </cell>
          <cell r="C5629" t="str">
            <v>17010</v>
          </cell>
          <cell r="D5629">
            <v>946400</v>
          </cell>
          <cell r="E5629">
            <v>0</v>
          </cell>
          <cell r="F5629">
            <v>0</v>
          </cell>
          <cell r="G5629">
            <v>75000</v>
          </cell>
          <cell r="H5629">
            <v>0</v>
          </cell>
          <cell r="I5629">
            <v>0</v>
          </cell>
          <cell r="J5629">
            <v>1409600</v>
          </cell>
        </row>
        <row r="5630">
          <cell r="A5630" t="str">
            <v>Q00874</v>
          </cell>
          <cell r="B5630" t="str">
            <v>ANGGRIYANTI</v>
          </cell>
          <cell r="C5630" t="str">
            <v>17010</v>
          </cell>
          <cell r="D5630">
            <v>935000</v>
          </cell>
          <cell r="E5630">
            <v>0</v>
          </cell>
          <cell r="F5630">
            <v>0</v>
          </cell>
          <cell r="G5630">
            <v>75000</v>
          </cell>
          <cell r="H5630">
            <v>0</v>
          </cell>
          <cell r="I5630">
            <v>0</v>
          </cell>
          <cell r="J5630">
            <v>1120000</v>
          </cell>
        </row>
        <row r="5631">
          <cell r="A5631" t="str">
            <v>Q00875</v>
          </cell>
          <cell r="B5631" t="str">
            <v>TRI AYU WIJAYANTI</v>
          </cell>
          <cell r="C5631" t="str">
            <v>17010</v>
          </cell>
          <cell r="D5631">
            <v>935000</v>
          </cell>
          <cell r="E5631">
            <v>0</v>
          </cell>
          <cell r="F5631">
            <v>0</v>
          </cell>
          <cell r="G5631">
            <v>75000</v>
          </cell>
          <cell r="H5631">
            <v>0</v>
          </cell>
          <cell r="I5631">
            <v>0</v>
          </cell>
          <cell r="J5631">
            <v>1120000</v>
          </cell>
        </row>
        <row r="5632">
          <cell r="A5632" t="str">
            <v>Q00876</v>
          </cell>
          <cell r="B5632" t="str">
            <v>ADISTY PRATIWI SETIAWATI</v>
          </cell>
          <cell r="C5632" t="str">
            <v>17010</v>
          </cell>
          <cell r="D5632">
            <v>935000</v>
          </cell>
          <cell r="E5632">
            <v>0</v>
          </cell>
          <cell r="F5632">
            <v>0</v>
          </cell>
          <cell r="G5632">
            <v>75000</v>
          </cell>
          <cell r="H5632">
            <v>0</v>
          </cell>
          <cell r="I5632">
            <v>352000</v>
          </cell>
          <cell r="J5632">
            <v>1120000</v>
          </cell>
        </row>
        <row r="5633">
          <cell r="A5633" t="str">
            <v>Q00877</v>
          </cell>
          <cell r="B5633" t="str">
            <v>CHATERIN ELISA S</v>
          </cell>
          <cell r="C5633" t="str">
            <v>17010</v>
          </cell>
          <cell r="D5633">
            <v>935000</v>
          </cell>
          <cell r="E5633">
            <v>0</v>
          </cell>
          <cell r="F5633">
            <v>0</v>
          </cell>
          <cell r="G5633">
            <v>75000</v>
          </cell>
          <cell r="H5633">
            <v>0</v>
          </cell>
          <cell r="I5633">
            <v>297000</v>
          </cell>
          <cell r="J5633">
            <v>1120000</v>
          </cell>
        </row>
        <row r="5634">
          <cell r="A5634" t="str">
            <v>Q00878</v>
          </cell>
          <cell r="B5634" t="str">
            <v>ERLY FERDIANTI</v>
          </cell>
          <cell r="C5634" t="str">
            <v>17010</v>
          </cell>
          <cell r="D5634">
            <v>935000</v>
          </cell>
          <cell r="E5634">
            <v>0</v>
          </cell>
          <cell r="F5634">
            <v>0</v>
          </cell>
          <cell r="G5634">
            <v>75000</v>
          </cell>
          <cell r="H5634">
            <v>0</v>
          </cell>
          <cell r="I5634">
            <v>352000</v>
          </cell>
          <cell r="J5634">
            <v>1120000</v>
          </cell>
        </row>
        <row r="5635">
          <cell r="A5635" t="str">
            <v>Q00879</v>
          </cell>
          <cell r="B5635" t="str">
            <v>ELVERA ANGRINI</v>
          </cell>
          <cell r="C5635" t="str">
            <v>17010</v>
          </cell>
          <cell r="D5635">
            <v>935000</v>
          </cell>
          <cell r="E5635">
            <v>0</v>
          </cell>
          <cell r="F5635">
            <v>0</v>
          </cell>
          <cell r="G5635">
            <v>75000</v>
          </cell>
          <cell r="H5635">
            <v>0</v>
          </cell>
          <cell r="I5635">
            <v>297000</v>
          </cell>
          <cell r="J5635">
            <v>1120000</v>
          </cell>
        </row>
        <row r="5636">
          <cell r="A5636" t="str">
            <v>Q00880</v>
          </cell>
          <cell r="B5636" t="str">
            <v>NOVI AFRIANY MASRI</v>
          </cell>
          <cell r="C5636" t="str">
            <v>17010</v>
          </cell>
          <cell r="D5636">
            <v>935000</v>
          </cell>
          <cell r="E5636">
            <v>0</v>
          </cell>
          <cell r="F5636">
            <v>0</v>
          </cell>
          <cell r="G5636">
            <v>75000</v>
          </cell>
          <cell r="H5636">
            <v>0</v>
          </cell>
          <cell r="I5636">
            <v>297000</v>
          </cell>
          <cell r="J5636">
            <v>1120000</v>
          </cell>
        </row>
        <row r="5637">
          <cell r="A5637" t="str">
            <v>Q00897</v>
          </cell>
          <cell r="B5637" t="str">
            <v>CHAIRONISYAH</v>
          </cell>
          <cell r="C5637" t="str">
            <v>17010</v>
          </cell>
          <cell r="D5637">
            <v>935000</v>
          </cell>
          <cell r="E5637">
            <v>0</v>
          </cell>
          <cell r="F5637">
            <v>0</v>
          </cell>
          <cell r="G5637">
            <v>75000</v>
          </cell>
          <cell r="H5637">
            <v>0</v>
          </cell>
          <cell r="I5637">
            <v>297000</v>
          </cell>
          <cell r="J5637">
            <v>1120000</v>
          </cell>
        </row>
        <row r="5638">
          <cell r="A5638" t="str">
            <v>Q00906</v>
          </cell>
          <cell r="B5638" t="str">
            <v>ATRI SANDIKA</v>
          </cell>
          <cell r="C5638" t="str">
            <v>17010</v>
          </cell>
          <cell r="D5638">
            <v>935000</v>
          </cell>
          <cell r="E5638">
            <v>0</v>
          </cell>
          <cell r="F5638">
            <v>0</v>
          </cell>
          <cell r="G5638">
            <v>75000</v>
          </cell>
          <cell r="H5638">
            <v>0</v>
          </cell>
          <cell r="I5638">
            <v>0</v>
          </cell>
          <cell r="J5638">
            <v>1120000</v>
          </cell>
        </row>
        <row r="5639">
          <cell r="A5639" t="str">
            <v>Q00913</v>
          </cell>
          <cell r="B5639" t="str">
            <v>NOVA OKTAVIA M</v>
          </cell>
          <cell r="C5639" t="str">
            <v>17010</v>
          </cell>
          <cell r="D5639">
            <v>935000</v>
          </cell>
          <cell r="E5639">
            <v>0</v>
          </cell>
          <cell r="F5639">
            <v>0</v>
          </cell>
          <cell r="G5639">
            <v>75000</v>
          </cell>
          <cell r="H5639">
            <v>0</v>
          </cell>
          <cell r="I5639">
            <v>0</v>
          </cell>
          <cell r="J5639">
            <v>1120000</v>
          </cell>
        </row>
        <row r="5640">
          <cell r="A5640" t="str">
            <v>P78741</v>
          </cell>
          <cell r="B5640" t="str">
            <v>HARMIN RIZAL</v>
          </cell>
          <cell r="C5640" t="str">
            <v>17020</v>
          </cell>
          <cell r="D5640">
            <v>1436000</v>
          </cell>
          <cell r="E5640">
            <v>143600</v>
          </cell>
          <cell r="F5640">
            <v>143600</v>
          </cell>
          <cell r="G5640">
            <v>300000</v>
          </cell>
          <cell r="H5640">
            <v>0</v>
          </cell>
          <cell r="I5640">
            <v>0</v>
          </cell>
          <cell r="J5640">
            <v>1868000</v>
          </cell>
        </row>
        <row r="5641">
          <cell r="A5641" t="str">
            <v>P79528</v>
          </cell>
          <cell r="B5641" t="str">
            <v>ISTYODI</v>
          </cell>
          <cell r="C5641" t="str">
            <v>17020</v>
          </cell>
          <cell r="D5641">
            <v>1865000</v>
          </cell>
          <cell r="E5641">
            <v>186500</v>
          </cell>
          <cell r="F5641">
            <v>186500</v>
          </cell>
          <cell r="G5641">
            <v>300000</v>
          </cell>
          <cell r="H5641">
            <v>1500000</v>
          </cell>
          <cell r="I5641">
            <v>0</v>
          </cell>
          <cell r="J5641">
            <v>3225000</v>
          </cell>
        </row>
        <row r="5642">
          <cell r="A5642" t="str">
            <v>P82066</v>
          </cell>
          <cell r="B5642" t="str">
            <v>YOSEP RIZAL</v>
          </cell>
          <cell r="C5642" t="str">
            <v>17020</v>
          </cell>
          <cell r="D5642">
            <v>1164000</v>
          </cell>
          <cell r="E5642">
            <v>116400</v>
          </cell>
          <cell r="F5642">
            <v>116400</v>
          </cell>
          <cell r="G5642">
            <v>300000</v>
          </cell>
          <cell r="H5642">
            <v>0</v>
          </cell>
          <cell r="I5642">
            <v>319000</v>
          </cell>
          <cell r="J5642">
            <v>1868000</v>
          </cell>
        </row>
        <row r="5643">
          <cell r="A5643" t="str">
            <v>P82294</v>
          </cell>
          <cell r="B5643" t="str">
            <v>DODDY KURNIAWAN EKA PUTRA, SE.</v>
          </cell>
          <cell r="C5643" t="str">
            <v>17020</v>
          </cell>
          <cell r="D5643">
            <v>1377000</v>
          </cell>
          <cell r="E5643">
            <v>137700</v>
          </cell>
          <cell r="F5643">
            <v>68850</v>
          </cell>
          <cell r="G5643">
            <v>225000</v>
          </cell>
          <cell r="H5643">
            <v>0</v>
          </cell>
          <cell r="I5643">
            <v>825000</v>
          </cell>
          <cell r="J5643">
            <v>2101000</v>
          </cell>
        </row>
        <row r="5644">
          <cell r="A5644" t="str">
            <v>P82689</v>
          </cell>
          <cell r="B5644" t="str">
            <v>WIRDHA MARTHALENA, S.SI</v>
          </cell>
          <cell r="C5644" t="str">
            <v>17020</v>
          </cell>
          <cell r="D5644">
            <v>1052000</v>
          </cell>
          <cell r="E5644">
            <v>105200</v>
          </cell>
          <cell r="F5644">
            <v>105200</v>
          </cell>
          <cell r="G5644">
            <v>300000</v>
          </cell>
          <cell r="H5644">
            <v>0</v>
          </cell>
          <cell r="I5644">
            <v>825000</v>
          </cell>
          <cell r="J5644">
            <v>1639000</v>
          </cell>
        </row>
        <row r="5645">
          <cell r="A5645" t="str">
            <v>P83176</v>
          </cell>
          <cell r="B5645" t="str">
            <v>NADIA ELFIRA</v>
          </cell>
          <cell r="C5645" t="str">
            <v>17020</v>
          </cell>
          <cell r="D5645">
            <v>1145000</v>
          </cell>
          <cell r="E5645">
            <v>0</v>
          </cell>
          <cell r="F5645">
            <v>0</v>
          </cell>
          <cell r="G5645">
            <v>75000</v>
          </cell>
          <cell r="H5645">
            <v>0</v>
          </cell>
          <cell r="I5645">
            <v>825000</v>
          </cell>
          <cell r="J5645">
            <v>1701000</v>
          </cell>
        </row>
        <row r="5646">
          <cell r="A5646" t="str">
            <v>P83262</v>
          </cell>
          <cell r="B5646" t="str">
            <v>AKBAR WIJAYA,S.H</v>
          </cell>
          <cell r="C5646" t="str">
            <v>17020</v>
          </cell>
          <cell r="D5646">
            <v>946400</v>
          </cell>
          <cell r="E5646">
            <v>0</v>
          </cell>
          <cell r="F5646">
            <v>0</v>
          </cell>
          <cell r="G5646">
            <v>75000</v>
          </cell>
          <cell r="H5646">
            <v>0</v>
          </cell>
          <cell r="I5646">
            <v>0</v>
          </cell>
          <cell r="J5646">
            <v>1762000</v>
          </cell>
        </row>
        <row r="5647">
          <cell r="A5647" t="str">
            <v>Q00931</v>
          </cell>
          <cell r="B5647" t="str">
            <v>MEDINA SARI</v>
          </cell>
          <cell r="C5647" t="str">
            <v>17020</v>
          </cell>
          <cell r="D5647">
            <v>935000</v>
          </cell>
          <cell r="E5647">
            <v>0</v>
          </cell>
          <cell r="F5647">
            <v>0</v>
          </cell>
          <cell r="G5647">
            <v>75000</v>
          </cell>
          <cell r="H5647">
            <v>0</v>
          </cell>
          <cell r="I5647">
            <v>297000</v>
          </cell>
          <cell r="J5647">
            <v>1120000</v>
          </cell>
        </row>
        <row r="5648">
          <cell r="A5648" t="str">
            <v>Q00938</v>
          </cell>
          <cell r="B5648" t="str">
            <v>ANDES ALPIANSYAH</v>
          </cell>
          <cell r="C5648" t="str">
            <v>17020</v>
          </cell>
          <cell r="D5648">
            <v>935000</v>
          </cell>
          <cell r="E5648">
            <v>0</v>
          </cell>
          <cell r="F5648">
            <v>0</v>
          </cell>
          <cell r="G5648">
            <v>75000</v>
          </cell>
          <cell r="H5648">
            <v>0</v>
          </cell>
          <cell r="I5648">
            <v>0</v>
          </cell>
          <cell r="J5648">
            <v>1120000</v>
          </cell>
        </row>
        <row r="5649">
          <cell r="A5649" t="str">
            <v>Q00944</v>
          </cell>
          <cell r="B5649" t="str">
            <v>TEDDY FACHRIZAN</v>
          </cell>
          <cell r="C5649" t="str">
            <v>17020</v>
          </cell>
          <cell r="D5649">
            <v>935000</v>
          </cell>
          <cell r="E5649">
            <v>0</v>
          </cell>
          <cell r="F5649">
            <v>0</v>
          </cell>
          <cell r="G5649">
            <v>75000</v>
          </cell>
          <cell r="H5649">
            <v>0</v>
          </cell>
          <cell r="I5649">
            <v>297000</v>
          </cell>
          <cell r="J5649">
            <v>1120000</v>
          </cell>
        </row>
        <row r="5650">
          <cell r="A5650" t="str">
            <v>P79113</v>
          </cell>
          <cell r="B5650" t="str">
            <v>AIDA ZELNI</v>
          </cell>
          <cell r="C5650" t="str">
            <v>17030</v>
          </cell>
          <cell r="D5650">
            <v>1865000</v>
          </cell>
          <cell r="E5650">
            <v>186500</v>
          </cell>
          <cell r="F5650">
            <v>93250</v>
          </cell>
          <cell r="G5650">
            <v>225000</v>
          </cell>
          <cell r="H5650">
            <v>1500000</v>
          </cell>
          <cell r="I5650">
            <v>0</v>
          </cell>
          <cell r="J5650">
            <v>3350000</v>
          </cell>
        </row>
        <row r="5651">
          <cell r="A5651" t="str">
            <v>P81468</v>
          </cell>
          <cell r="B5651" t="str">
            <v>YAYAN HIDAYAT</v>
          </cell>
          <cell r="C5651" t="str">
            <v>17030</v>
          </cell>
          <cell r="D5651">
            <v>1129000</v>
          </cell>
          <cell r="E5651">
            <v>112900</v>
          </cell>
          <cell r="F5651">
            <v>112900</v>
          </cell>
          <cell r="G5651">
            <v>300000</v>
          </cell>
          <cell r="H5651">
            <v>0</v>
          </cell>
          <cell r="I5651">
            <v>0</v>
          </cell>
          <cell r="J5651">
            <v>1817000</v>
          </cell>
        </row>
        <row r="5652">
          <cell r="A5652" t="str">
            <v>P82067</v>
          </cell>
          <cell r="B5652" t="str">
            <v>SURYADI</v>
          </cell>
          <cell r="C5652" t="str">
            <v>17030</v>
          </cell>
          <cell r="D5652">
            <v>1164000</v>
          </cell>
          <cell r="E5652">
            <v>116400</v>
          </cell>
          <cell r="F5652">
            <v>116400</v>
          </cell>
          <cell r="G5652">
            <v>300000</v>
          </cell>
          <cell r="H5652">
            <v>0</v>
          </cell>
          <cell r="I5652">
            <v>0</v>
          </cell>
          <cell r="J5652">
            <v>1959000</v>
          </cell>
        </row>
        <row r="5653">
          <cell r="A5653" t="str">
            <v>P82090</v>
          </cell>
          <cell r="B5653" t="str">
            <v>BUDIYONO</v>
          </cell>
          <cell r="C5653" t="str">
            <v>17030</v>
          </cell>
          <cell r="D5653">
            <v>1164000</v>
          </cell>
          <cell r="E5653">
            <v>116400</v>
          </cell>
          <cell r="F5653">
            <v>116400</v>
          </cell>
          <cell r="G5653">
            <v>300000</v>
          </cell>
          <cell r="H5653">
            <v>0</v>
          </cell>
          <cell r="I5653">
            <v>825000</v>
          </cell>
          <cell r="J5653">
            <v>1701000</v>
          </cell>
        </row>
        <row r="5654">
          <cell r="A5654" t="str">
            <v>P83265</v>
          </cell>
          <cell r="B5654" t="str">
            <v>RENDHI PRABOWO,S.H</v>
          </cell>
          <cell r="C5654" t="str">
            <v>17030</v>
          </cell>
          <cell r="D5654">
            <v>946400</v>
          </cell>
          <cell r="E5654">
            <v>0</v>
          </cell>
          <cell r="F5654">
            <v>0</v>
          </cell>
          <cell r="G5654">
            <v>75000</v>
          </cell>
          <cell r="H5654">
            <v>0</v>
          </cell>
          <cell r="I5654">
            <v>0</v>
          </cell>
          <cell r="J5654">
            <v>1409600</v>
          </cell>
        </row>
        <row r="5655">
          <cell r="A5655" t="str">
            <v>Q00891</v>
          </cell>
          <cell r="B5655" t="str">
            <v>FIRDA OCTARINA</v>
          </cell>
          <cell r="C5655" t="str">
            <v>17030</v>
          </cell>
          <cell r="D5655">
            <v>935000</v>
          </cell>
          <cell r="E5655">
            <v>0</v>
          </cell>
          <cell r="F5655">
            <v>0</v>
          </cell>
          <cell r="G5655">
            <v>75000</v>
          </cell>
          <cell r="H5655">
            <v>0</v>
          </cell>
          <cell r="I5655">
            <v>0</v>
          </cell>
          <cell r="J5655">
            <v>1120000</v>
          </cell>
        </row>
        <row r="5656">
          <cell r="A5656" t="str">
            <v>Q00898</v>
          </cell>
          <cell r="B5656" t="str">
            <v>ITA NOVI HARTATI</v>
          </cell>
          <cell r="C5656" t="str">
            <v>17030</v>
          </cell>
          <cell r="D5656">
            <v>935000</v>
          </cell>
          <cell r="E5656">
            <v>0</v>
          </cell>
          <cell r="F5656">
            <v>0</v>
          </cell>
          <cell r="G5656">
            <v>75000</v>
          </cell>
          <cell r="H5656">
            <v>0</v>
          </cell>
          <cell r="I5656">
            <v>0</v>
          </cell>
          <cell r="J5656">
            <v>1120000</v>
          </cell>
        </row>
        <row r="5657">
          <cell r="A5657" t="str">
            <v>Q00899</v>
          </cell>
          <cell r="B5657" t="str">
            <v>GALUH RESTUWIRANGG</v>
          </cell>
          <cell r="C5657" t="str">
            <v>17030</v>
          </cell>
          <cell r="D5657">
            <v>935000</v>
          </cell>
          <cell r="E5657">
            <v>0</v>
          </cell>
          <cell r="F5657">
            <v>0</v>
          </cell>
          <cell r="G5657">
            <v>75000</v>
          </cell>
          <cell r="H5657">
            <v>0</v>
          </cell>
          <cell r="I5657">
            <v>0</v>
          </cell>
          <cell r="J5657">
            <v>1120000</v>
          </cell>
        </row>
        <row r="5658">
          <cell r="A5658" t="str">
            <v>Q00919</v>
          </cell>
          <cell r="B5658" t="str">
            <v>DEKY WIJAYA</v>
          </cell>
          <cell r="C5658" t="str">
            <v>17030</v>
          </cell>
          <cell r="D5658">
            <v>935000</v>
          </cell>
          <cell r="E5658">
            <v>0</v>
          </cell>
          <cell r="F5658">
            <v>0</v>
          </cell>
          <cell r="G5658">
            <v>75000</v>
          </cell>
          <cell r="H5658">
            <v>0</v>
          </cell>
          <cell r="I5658">
            <v>0</v>
          </cell>
          <cell r="J5658">
            <v>1120000</v>
          </cell>
        </row>
        <row r="5659">
          <cell r="A5659" t="str">
            <v>P76283</v>
          </cell>
          <cell r="B5659" t="str">
            <v>SUPARTO</v>
          </cell>
          <cell r="C5659" t="str">
            <v>17040</v>
          </cell>
          <cell r="D5659">
            <v>1638000</v>
          </cell>
          <cell r="E5659">
            <v>163800</v>
          </cell>
          <cell r="F5659">
            <v>81900</v>
          </cell>
          <cell r="G5659">
            <v>225000</v>
          </cell>
          <cell r="H5659">
            <v>0</v>
          </cell>
          <cell r="I5659">
            <v>0</v>
          </cell>
          <cell r="J5659">
            <v>1935000</v>
          </cell>
        </row>
        <row r="5660">
          <cell r="A5660" t="str">
            <v>P78719</v>
          </cell>
          <cell r="B5660" t="str">
            <v>WASMA</v>
          </cell>
          <cell r="C5660" t="str">
            <v>17040</v>
          </cell>
          <cell r="D5660">
            <v>1436000</v>
          </cell>
          <cell r="E5660">
            <v>143600</v>
          </cell>
          <cell r="F5660">
            <v>71800</v>
          </cell>
          <cell r="G5660">
            <v>225000</v>
          </cell>
          <cell r="H5660">
            <v>0</v>
          </cell>
          <cell r="I5660">
            <v>297000</v>
          </cell>
          <cell r="J5660">
            <v>1959000</v>
          </cell>
        </row>
        <row r="5661">
          <cell r="A5661" t="str">
            <v>P79143</v>
          </cell>
          <cell r="B5661" t="str">
            <v>JANELI, SE</v>
          </cell>
          <cell r="C5661" t="str">
            <v>17040</v>
          </cell>
          <cell r="D5661">
            <v>1744000</v>
          </cell>
          <cell r="E5661">
            <v>174400</v>
          </cell>
          <cell r="F5661">
            <v>174400</v>
          </cell>
          <cell r="G5661">
            <v>300000</v>
          </cell>
          <cell r="H5661">
            <v>0</v>
          </cell>
          <cell r="I5661">
            <v>575000</v>
          </cell>
          <cell r="J5661">
            <v>2800000</v>
          </cell>
        </row>
        <row r="5662">
          <cell r="A5662" t="str">
            <v>P82290</v>
          </cell>
          <cell r="B5662" t="str">
            <v>TITO KASKOSA, S.KOM.</v>
          </cell>
          <cell r="C5662" t="str">
            <v>17040</v>
          </cell>
          <cell r="D5662">
            <v>1377000</v>
          </cell>
          <cell r="E5662">
            <v>0</v>
          </cell>
          <cell r="F5662">
            <v>0</v>
          </cell>
          <cell r="G5662">
            <v>75000</v>
          </cell>
          <cell r="H5662">
            <v>0</v>
          </cell>
          <cell r="I5662">
            <v>825000</v>
          </cell>
          <cell r="J5662">
            <v>2101000</v>
          </cell>
        </row>
        <row r="5663">
          <cell r="A5663" t="str">
            <v>P83267</v>
          </cell>
          <cell r="B5663" t="str">
            <v>ASMANIATY,S.E</v>
          </cell>
          <cell r="C5663" t="str">
            <v>17040</v>
          </cell>
          <cell r="D5663">
            <v>946400</v>
          </cell>
          <cell r="E5663">
            <v>0</v>
          </cell>
          <cell r="F5663">
            <v>0</v>
          </cell>
          <cell r="G5663">
            <v>75000</v>
          </cell>
          <cell r="H5663">
            <v>0</v>
          </cell>
          <cell r="I5663">
            <v>0</v>
          </cell>
          <cell r="J5663">
            <v>1409600</v>
          </cell>
        </row>
        <row r="5664">
          <cell r="A5664" t="str">
            <v>P83301</v>
          </cell>
          <cell r="B5664" t="str">
            <v>RADEN AHMAD SYUKRI,S.KOM</v>
          </cell>
          <cell r="C5664" t="str">
            <v>17040</v>
          </cell>
          <cell r="D5664">
            <v>946400</v>
          </cell>
          <cell r="E5664">
            <v>0</v>
          </cell>
          <cell r="F5664">
            <v>0</v>
          </cell>
          <cell r="G5664">
            <v>75000</v>
          </cell>
          <cell r="H5664">
            <v>0</v>
          </cell>
          <cell r="I5664">
            <v>0</v>
          </cell>
          <cell r="J5664">
            <v>1409600</v>
          </cell>
        </row>
        <row r="5665">
          <cell r="A5665" t="str">
            <v>Q00909</v>
          </cell>
          <cell r="B5665" t="str">
            <v>EKA DIANA</v>
          </cell>
          <cell r="C5665" t="str">
            <v>17040</v>
          </cell>
          <cell r="D5665">
            <v>935000</v>
          </cell>
          <cell r="E5665">
            <v>0</v>
          </cell>
          <cell r="F5665">
            <v>0</v>
          </cell>
          <cell r="G5665">
            <v>75000</v>
          </cell>
          <cell r="H5665">
            <v>0</v>
          </cell>
          <cell r="I5665">
            <v>0</v>
          </cell>
          <cell r="J5665">
            <v>1120000</v>
          </cell>
        </row>
        <row r="5666">
          <cell r="A5666" t="str">
            <v>Q00918</v>
          </cell>
          <cell r="B5666" t="str">
            <v>NANI KOMALA SARI</v>
          </cell>
          <cell r="C5666" t="str">
            <v>17040</v>
          </cell>
          <cell r="D5666">
            <v>935000</v>
          </cell>
          <cell r="E5666">
            <v>0</v>
          </cell>
          <cell r="F5666">
            <v>0</v>
          </cell>
          <cell r="G5666">
            <v>75000</v>
          </cell>
          <cell r="H5666">
            <v>0</v>
          </cell>
          <cell r="I5666">
            <v>0</v>
          </cell>
          <cell r="J5666">
            <v>1120000</v>
          </cell>
        </row>
        <row r="5667">
          <cell r="A5667" t="str">
            <v>Q00925</v>
          </cell>
          <cell r="B5667" t="str">
            <v>MEGA BAHGIATI</v>
          </cell>
          <cell r="C5667" t="str">
            <v>17040</v>
          </cell>
          <cell r="D5667">
            <v>935000</v>
          </cell>
          <cell r="E5667">
            <v>0</v>
          </cell>
          <cell r="F5667">
            <v>0</v>
          </cell>
          <cell r="G5667">
            <v>75000</v>
          </cell>
          <cell r="H5667">
            <v>0</v>
          </cell>
          <cell r="I5667">
            <v>0</v>
          </cell>
          <cell r="J5667">
            <v>1120000</v>
          </cell>
        </row>
        <row r="5668">
          <cell r="A5668" t="str">
            <v>P46944</v>
          </cell>
          <cell r="B5668" t="str">
            <v>SUWARDI</v>
          </cell>
          <cell r="C5668" t="str">
            <v>17050</v>
          </cell>
          <cell r="D5668">
            <v>2288000</v>
          </cell>
          <cell r="E5668">
            <v>228800</v>
          </cell>
          <cell r="F5668">
            <v>343200</v>
          </cell>
          <cell r="G5668">
            <v>375000</v>
          </cell>
          <cell r="H5668">
            <v>1500000</v>
          </cell>
          <cell r="I5668">
            <v>0</v>
          </cell>
          <cell r="J5668">
            <v>3475000</v>
          </cell>
        </row>
        <row r="5669">
          <cell r="A5669" t="str">
            <v>P54106</v>
          </cell>
          <cell r="B5669" t="str">
            <v>SUWITNO</v>
          </cell>
          <cell r="C5669" t="str">
            <v>17050</v>
          </cell>
          <cell r="D5669">
            <v>1765000</v>
          </cell>
          <cell r="E5669">
            <v>176500</v>
          </cell>
          <cell r="F5669">
            <v>88250</v>
          </cell>
          <cell r="G5669">
            <v>225000</v>
          </cell>
          <cell r="H5669">
            <v>0</v>
          </cell>
          <cell r="I5669">
            <v>0</v>
          </cell>
          <cell r="J5669">
            <v>1928000</v>
          </cell>
        </row>
        <row r="5670">
          <cell r="A5670" t="str">
            <v>P63545</v>
          </cell>
          <cell r="B5670" t="str">
            <v>ROPA'I</v>
          </cell>
          <cell r="C5670" t="str">
            <v>17050</v>
          </cell>
          <cell r="D5670">
            <v>1592000</v>
          </cell>
          <cell r="E5670">
            <v>159200</v>
          </cell>
          <cell r="F5670">
            <v>79600</v>
          </cell>
          <cell r="G5670">
            <v>225000</v>
          </cell>
          <cell r="H5670">
            <v>0</v>
          </cell>
          <cell r="I5670">
            <v>319000</v>
          </cell>
          <cell r="J5670">
            <v>2019000</v>
          </cell>
        </row>
        <row r="5671">
          <cell r="A5671" t="str">
            <v>P78731</v>
          </cell>
          <cell r="B5671" t="str">
            <v>ISRO ISKANDARSYAH</v>
          </cell>
          <cell r="C5671" t="str">
            <v>17050</v>
          </cell>
          <cell r="D5671">
            <v>1387000</v>
          </cell>
          <cell r="E5671">
            <v>138700</v>
          </cell>
          <cell r="F5671">
            <v>69350</v>
          </cell>
          <cell r="G5671">
            <v>225000</v>
          </cell>
          <cell r="H5671">
            <v>0</v>
          </cell>
          <cell r="I5671">
            <v>0</v>
          </cell>
          <cell r="J5671">
            <v>1859000</v>
          </cell>
        </row>
        <row r="5672">
          <cell r="A5672" t="str">
            <v>P79117</v>
          </cell>
          <cell r="B5672" t="str">
            <v>YUSMARTINI</v>
          </cell>
          <cell r="C5672" t="str">
            <v>17050</v>
          </cell>
          <cell r="D5672">
            <v>1744000</v>
          </cell>
          <cell r="E5672">
            <v>0</v>
          </cell>
          <cell r="F5672">
            <v>87200</v>
          </cell>
          <cell r="G5672">
            <v>150000</v>
          </cell>
          <cell r="H5672">
            <v>0</v>
          </cell>
          <cell r="I5672">
            <v>825000</v>
          </cell>
          <cell r="J5672">
            <v>2312000</v>
          </cell>
        </row>
        <row r="5673">
          <cell r="A5673" t="str">
            <v>P79779</v>
          </cell>
          <cell r="B5673" t="str">
            <v>BAMBANG SUMARSONO</v>
          </cell>
          <cell r="C5673" t="str">
            <v>17050</v>
          </cell>
          <cell r="D5673">
            <v>1577000</v>
          </cell>
          <cell r="E5673">
            <v>157700</v>
          </cell>
          <cell r="F5673">
            <v>157700</v>
          </cell>
          <cell r="G5673">
            <v>300000</v>
          </cell>
          <cell r="H5673">
            <v>0</v>
          </cell>
          <cell r="I5673">
            <v>825000</v>
          </cell>
          <cell r="J5673">
            <v>2037000</v>
          </cell>
        </row>
        <row r="5674">
          <cell r="A5674" t="str">
            <v>P82596</v>
          </cell>
          <cell r="B5674" t="str">
            <v>MISNAWATI</v>
          </cell>
          <cell r="C5674" t="str">
            <v>17050</v>
          </cell>
          <cell r="D5674">
            <v>1052000</v>
          </cell>
          <cell r="E5674">
            <v>105200</v>
          </cell>
          <cell r="F5674">
            <v>52600</v>
          </cell>
          <cell r="G5674">
            <v>225000</v>
          </cell>
          <cell r="H5674">
            <v>0</v>
          </cell>
          <cell r="I5674">
            <v>407000</v>
          </cell>
          <cell r="J5674">
            <v>1771000</v>
          </cell>
        </row>
        <row r="5675">
          <cell r="A5675" t="str">
            <v>P82695</v>
          </cell>
          <cell r="B5675" t="str">
            <v>JUFRIZAL</v>
          </cell>
          <cell r="C5675" t="str">
            <v>17050</v>
          </cell>
          <cell r="D5675">
            <v>1052000</v>
          </cell>
          <cell r="E5675">
            <v>105200</v>
          </cell>
          <cell r="F5675">
            <v>52600</v>
          </cell>
          <cell r="G5675">
            <v>225000</v>
          </cell>
          <cell r="H5675">
            <v>0</v>
          </cell>
          <cell r="I5675">
            <v>825000</v>
          </cell>
          <cell r="J5675">
            <v>1771000</v>
          </cell>
        </row>
        <row r="5676">
          <cell r="A5676" t="str">
            <v>P83270</v>
          </cell>
          <cell r="B5676" t="str">
            <v>VERA DWIHANDAYANI,A.MD</v>
          </cell>
          <cell r="C5676" t="str">
            <v>17050</v>
          </cell>
          <cell r="D5676">
            <v>946400</v>
          </cell>
          <cell r="E5676">
            <v>0</v>
          </cell>
          <cell r="F5676">
            <v>0</v>
          </cell>
          <cell r="G5676">
            <v>75000</v>
          </cell>
          <cell r="H5676">
            <v>0</v>
          </cell>
          <cell r="I5676">
            <v>0</v>
          </cell>
          <cell r="J5676">
            <v>1523200</v>
          </cell>
        </row>
        <row r="5677">
          <cell r="A5677" t="str">
            <v>P83272</v>
          </cell>
          <cell r="B5677" t="str">
            <v>ROBY GOLAN,S.E</v>
          </cell>
          <cell r="C5677" t="str">
            <v>17050</v>
          </cell>
          <cell r="D5677">
            <v>946400</v>
          </cell>
          <cell r="E5677">
            <v>0</v>
          </cell>
          <cell r="F5677">
            <v>0</v>
          </cell>
          <cell r="G5677">
            <v>75000</v>
          </cell>
          <cell r="H5677">
            <v>0</v>
          </cell>
          <cell r="I5677">
            <v>0</v>
          </cell>
          <cell r="J5677">
            <v>1523200</v>
          </cell>
        </row>
        <row r="5678">
          <cell r="A5678" t="str">
            <v>Q00882</v>
          </cell>
          <cell r="B5678" t="str">
            <v>LISA WAHYUNI</v>
          </cell>
          <cell r="C5678" t="str">
            <v>17050</v>
          </cell>
          <cell r="D5678">
            <v>935000</v>
          </cell>
          <cell r="E5678">
            <v>0</v>
          </cell>
          <cell r="F5678">
            <v>0</v>
          </cell>
          <cell r="G5678">
            <v>75000</v>
          </cell>
          <cell r="H5678">
            <v>0</v>
          </cell>
          <cell r="I5678">
            <v>0</v>
          </cell>
          <cell r="J5678">
            <v>1210000</v>
          </cell>
        </row>
        <row r="5679">
          <cell r="A5679" t="str">
            <v>Q00908</v>
          </cell>
          <cell r="B5679" t="str">
            <v>RYSNADIYA AMBARINI</v>
          </cell>
          <cell r="C5679" t="str">
            <v>17050</v>
          </cell>
          <cell r="D5679">
            <v>935000</v>
          </cell>
          <cell r="E5679">
            <v>0</v>
          </cell>
          <cell r="F5679">
            <v>0</v>
          </cell>
          <cell r="G5679">
            <v>75000</v>
          </cell>
          <cell r="H5679">
            <v>0</v>
          </cell>
          <cell r="I5679">
            <v>297000</v>
          </cell>
          <cell r="J5679">
            <v>1210000</v>
          </cell>
        </row>
        <row r="5680">
          <cell r="A5680" t="str">
            <v>P78717</v>
          </cell>
          <cell r="B5680" t="str">
            <v>ZAINAL ABIDIN</v>
          </cell>
          <cell r="C5680" t="str">
            <v>17060</v>
          </cell>
          <cell r="D5680">
            <v>1436000</v>
          </cell>
          <cell r="E5680">
            <v>143600</v>
          </cell>
          <cell r="F5680">
            <v>215400</v>
          </cell>
          <cell r="G5680">
            <v>375000</v>
          </cell>
          <cell r="H5680">
            <v>0</v>
          </cell>
          <cell r="I5680">
            <v>319000</v>
          </cell>
          <cell r="J5680">
            <v>2019000</v>
          </cell>
        </row>
        <row r="5681">
          <cell r="A5681" t="str">
            <v>P78724</v>
          </cell>
          <cell r="B5681" t="str">
            <v>SYAHRUDIN</v>
          </cell>
          <cell r="C5681" t="str">
            <v>17060</v>
          </cell>
          <cell r="D5681">
            <v>1436000</v>
          </cell>
          <cell r="E5681">
            <v>143600</v>
          </cell>
          <cell r="F5681">
            <v>215400</v>
          </cell>
          <cell r="G5681">
            <v>375000</v>
          </cell>
          <cell r="H5681">
            <v>0</v>
          </cell>
          <cell r="I5681">
            <v>297000</v>
          </cell>
          <cell r="J5681">
            <v>2019000</v>
          </cell>
        </row>
        <row r="5682">
          <cell r="A5682" t="str">
            <v>P79130</v>
          </cell>
          <cell r="B5682" t="str">
            <v>FIRMAN SAPUTRA, SE.,MM.</v>
          </cell>
          <cell r="C5682" t="str">
            <v>17060</v>
          </cell>
          <cell r="D5682">
            <v>1744000</v>
          </cell>
          <cell r="E5682">
            <v>174400</v>
          </cell>
          <cell r="F5682">
            <v>87200</v>
          </cell>
          <cell r="G5682">
            <v>225000</v>
          </cell>
          <cell r="H5682">
            <v>900000</v>
          </cell>
          <cell r="I5682">
            <v>0</v>
          </cell>
          <cell r="J5682">
            <v>3325000</v>
          </cell>
        </row>
        <row r="5683">
          <cell r="A5683" t="str">
            <v>P81104</v>
          </cell>
          <cell r="B5683" t="str">
            <v>SUPRIYONO</v>
          </cell>
          <cell r="C5683" t="str">
            <v>17060</v>
          </cell>
          <cell r="D5683">
            <v>1523000</v>
          </cell>
          <cell r="E5683">
            <v>152300</v>
          </cell>
          <cell r="F5683">
            <v>0</v>
          </cell>
          <cell r="G5683">
            <v>150000</v>
          </cell>
          <cell r="H5683">
            <v>0</v>
          </cell>
          <cell r="I5683">
            <v>825000</v>
          </cell>
          <cell r="J5683">
            <v>2037000</v>
          </cell>
        </row>
        <row r="5684">
          <cell r="A5684" t="str">
            <v>P82872</v>
          </cell>
          <cell r="B5684" t="str">
            <v>HERIYADI</v>
          </cell>
          <cell r="C5684" t="str">
            <v>17060</v>
          </cell>
          <cell r="D5684">
            <v>1145000</v>
          </cell>
          <cell r="E5684">
            <v>0</v>
          </cell>
          <cell r="F5684">
            <v>0</v>
          </cell>
          <cell r="G5684">
            <v>75000</v>
          </cell>
          <cell r="H5684">
            <v>0</v>
          </cell>
          <cell r="I5684">
            <v>407000</v>
          </cell>
          <cell r="J5684">
            <v>1837000</v>
          </cell>
        </row>
        <row r="5685">
          <cell r="A5685" t="str">
            <v>P83280</v>
          </cell>
          <cell r="B5685" t="str">
            <v>EKO PRASETYO,S.E</v>
          </cell>
          <cell r="C5685" t="str">
            <v>17060</v>
          </cell>
          <cell r="D5685">
            <v>946400</v>
          </cell>
          <cell r="E5685">
            <v>0</v>
          </cell>
          <cell r="F5685">
            <v>0</v>
          </cell>
          <cell r="G5685">
            <v>75000</v>
          </cell>
          <cell r="H5685">
            <v>0</v>
          </cell>
          <cell r="I5685">
            <v>0</v>
          </cell>
          <cell r="J5685">
            <v>1523200</v>
          </cell>
        </row>
        <row r="5686">
          <cell r="A5686" t="str">
            <v>P78736</v>
          </cell>
          <cell r="B5686" t="str">
            <v>SAIDINA UMAR</v>
          </cell>
          <cell r="C5686" t="str">
            <v>17070</v>
          </cell>
          <cell r="D5686">
            <v>1436000</v>
          </cell>
          <cell r="E5686">
            <v>143600</v>
          </cell>
          <cell r="F5686">
            <v>0</v>
          </cell>
          <cell r="G5686">
            <v>150000</v>
          </cell>
          <cell r="H5686">
            <v>0</v>
          </cell>
          <cell r="I5686">
            <v>0</v>
          </cell>
          <cell r="J5686">
            <v>1988000</v>
          </cell>
        </row>
        <row r="5687">
          <cell r="A5687" t="str">
            <v>P79127</v>
          </cell>
          <cell r="B5687" t="str">
            <v>ZULKARNAIN, SE</v>
          </cell>
          <cell r="C5687" t="str">
            <v>17070</v>
          </cell>
          <cell r="D5687">
            <v>1744000</v>
          </cell>
          <cell r="E5687">
            <v>174400</v>
          </cell>
          <cell r="F5687">
            <v>87200</v>
          </cell>
          <cell r="G5687">
            <v>225000</v>
          </cell>
          <cell r="H5687">
            <v>1500000</v>
          </cell>
          <cell r="I5687">
            <v>0</v>
          </cell>
          <cell r="J5687">
            <v>3475000</v>
          </cell>
        </row>
        <row r="5688">
          <cell r="A5688" t="str">
            <v>P81109</v>
          </cell>
          <cell r="B5688" t="str">
            <v>MULYANTO,SE</v>
          </cell>
          <cell r="C5688" t="str">
            <v>17070</v>
          </cell>
          <cell r="D5688">
            <v>1523000</v>
          </cell>
          <cell r="E5688">
            <v>152300</v>
          </cell>
          <cell r="F5688">
            <v>152300</v>
          </cell>
          <cell r="G5688">
            <v>300000</v>
          </cell>
          <cell r="H5688">
            <v>0</v>
          </cell>
          <cell r="I5688">
            <v>825000</v>
          </cell>
          <cell r="J5688">
            <v>2037000</v>
          </cell>
        </row>
        <row r="5689">
          <cell r="A5689" t="str">
            <v>P82363</v>
          </cell>
          <cell r="B5689" t="str">
            <v>YUSDIYANTO FRENKI</v>
          </cell>
          <cell r="C5689" t="str">
            <v>17070</v>
          </cell>
          <cell r="D5689">
            <v>1204000</v>
          </cell>
          <cell r="E5689">
            <v>0</v>
          </cell>
          <cell r="F5689">
            <v>0</v>
          </cell>
          <cell r="G5689">
            <v>75000</v>
          </cell>
          <cell r="H5689">
            <v>0</v>
          </cell>
          <cell r="I5689">
            <v>0</v>
          </cell>
          <cell r="J5689">
            <v>2111000</v>
          </cell>
        </row>
        <row r="5690">
          <cell r="A5690" t="str">
            <v>P83056</v>
          </cell>
          <cell r="B5690" t="str">
            <v>CONDRO SINDORO</v>
          </cell>
          <cell r="C5690" t="str">
            <v>17070</v>
          </cell>
          <cell r="D5690">
            <v>1145000</v>
          </cell>
          <cell r="E5690">
            <v>0</v>
          </cell>
          <cell r="F5690">
            <v>0</v>
          </cell>
          <cell r="G5690">
            <v>75000</v>
          </cell>
          <cell r="H5690">
            <v>0</v>
          </cell>
          <cell r="I5690">
            <v>825000</v>
          </cell>
          <cell r="J5690">
            <v>2111000</v>
          </cell>
        </row>
        <row r="5691">
          <cell r="A5691" t="str">
            <v>P83275</v>
          </cell>
          <cell r="B5691" t="str">
            <v>AHMAD SUMARTA JAYA,S.S</v>
          </cell>
          <cell r="C5691" t="str">
            <v>17070</v>
          </cell>
          <cell r="D5691">
            <v>946400</v>
          </cell>
          <cell r="E5691">
            <v>0</v>
          </cell>
          <cell r="F5691">
            <v>0</v>
          </cell>
          <cell r="G5691">
            <v>75000</v>
          </cell>
          <cell r="H5691">
            <v>0</v>
          </cell>
          <cell r="I5691">
            <v>0</v>
          </cell>
          <cell r="J5691">
            <v>1523200</v>
          </cell>
        </row>
        <row r="5692">
          <cell r="A5692" t="str">
            <v>P83276</v>
          </cell>
          <cell r="B5692" t="str">
            <v>RITA OCTORA DEWA,A.MD</v>
          </cell>
          <cell r="C5692" t="str">
            <v>17070</v>
          </cell>
          <cell r="D5692">
            <v>946400</v>
          </cell>
          <cell r="E5692">
            <v>0</v>
          </cell>
          <cell r="F5692">
            <v>0</v>
          </cell>
          <cell r="G5692">
            <v>75000</v>
          </cell>
          <cell r="H5692">
            <v>0</v>
          </cell>
          <cell r="I5692">
            <v>0</v>
          </cell>
          <cell r="J5692">
            <v>1523200</v>
          </cell>
        </row>
        <row r="5693">
          <cell r="A5693" t="str">
            <v>Q00915</v>
          </cell>
          <cell r="B5693" t="str">
            <v>ARSA KOSMARANI</v>
          </cell>
          <cell r="C5693" t="str">
            <v>17070</v>
          </cell>
          <cell r="D5693">
            <v>935000</v>
          </cell>
          <cell r="E5693">
            <v>0</v>
          </cell>
          <cell r="F5693">
            <v>0</v>
          </cell>
          <cell r="G5693">
            <v>75000</v>
          </cell>
          <cell r="H5693">
            <v>0</v>
          </cell>
          <cell r="I5693">
            <v>0</v>
          </cell>
          <cell r="J5693">
            <v>1210000</v>
          </cell>
        </row>
        <row r="5694">
          <cell r="A5694" t="str">
            <v>Q00916</v>
          </cell>
          <cell r="B5694" t="str">
            <v>LISDAWATY P</v>
          </cell>
          <cell r="C5694" t="str">
            <v>17070</v>
          </cell>
          <cell r="D5694">
            <v>935000</v>
          </cell>
          <cell r="E5694">
            <v>0</v>
          </cell>
          <cell r="F5694">
            <v>0</v>
          </cell>
          <cell r="G5694">
            <v>75000</v>
          </cell>
          <cell r="H5694">
            <v>0</v>
          </cell>
          <cell r="I5694">
            <v>0</v>
          </cell>
          <cell r="J5694">
            <v>1210000</v>
          </cell>
        </row>
        <row r="5695">
          <cell r="A5695" t="str">
            <v>P53158</v>
          </cell>
          <cell r="B5695" t="str">
            <v>ARIONO</v>
          </cell>
          <cell r="C5695" t="str">
            <v>17080</v>
          </cell>
          <cell r="D5695">
            <v>1765000</v>
          </cell>
          <cell r="E5695">
            <v>176500</v>
          </cell>
          <cell r="F5695">
            <v>88250</v>
          </cell>
          <cell r="G5695">
            <v>225000</v>
          </cell>
          <cell r="H5695">
            <v>0</v>
          </cell>
          <cell r="I5695">
            <v>0</v>
          </cell>
          <cell r="J5695">
            <v>2019000</v>
          </cell>
        </row>
        <row r="5696">
          <cell r="A5696" t="str">
            <v>P78740</v>
          </cell>
          <cell r="B5696" t="str">
            <v>RUSTAM</v>
          </cell>
          <cell r="C5696" t="str">
            <v>17080</v>
          </cell>
          <cell r="D5696">
            <v>1387000</v>
          </cell>
          <cell r="E5696">
            <v>138700</v>
          </cell>
          <cell r="F5696">
            <v>138700</v>
          </cell>
          <cell r="G5696">
            <v>300000</v>
          </cell>
          <cell r="H5696">
            <v>0</v>
          </cell>
          <cell r="I5696">
            <v>0</v>
          </cell>
          <cell r="J5696">
            <v>1829000</v>
          </cell>
        </row>
        <row r="5697">
          <cell r="A5697" t="str">
            <v>P78794</v>
          </cell>
          <cell r="B5697" t="str">
            <v>DJUNAIDI</v>
          </cell>
          <cell r="C5697" t="str">
            <v>17080</v>
          </cell>
          <cell r="D5697">
            <v>1526000</v>
          </cell>
          <cell r="E5697">
            <v>152600</v>
          </cell>
          <cell r="F5697">
            <v>76300</v>
          </cell>
          <cell r="G5697">
            <v>225000</v>
          </cell>
          <cell r="H5697">
            <v>0</v>
          </cell>
          <cell r="I5697">
            <v>825000</v>
          </cell>
          <cell r="J5697">
            <v>2263000</v>
          </cell>
        </row>
        <row r="5698">
          <cell r="A5698" t="str">
            <v>P80444</v>
          </cell>
          <cell r="B5698" t="str">
            <v>MASNEROL, SE</v>
          </cell>
          <cell r="C5698" t="str">
            <v>17080</v>
          </cell>
          <cell r="D5698">
            <v>1577000</v>
          </cell>
          <cell r="E5698">
            <v>157700</v>
          </cell>
          <cell r="F5698">
            <v>157700</v>
          </cell>
          <cell r="G5698">
            <v>300000</v>
          </cell>
          <cell r="H5698">
            <v>900000</v>
          </cell>
          <cell r="I5698">
            <v>0</v>
          </cell>
          <cell r="J5698">
            <v>3325000</v>
          </cell>
        </row>
        <row r="5699">
          <cell r="A5699" t="str">
            <v>P81116</v>
          </cell>
          <cell r="B5699" t="str">
            <v>JOKO SURANTO, B. Sc.</v>
          </cell>
          <cell r="C5699" t="str">
            <v>17080</v>
          </cell>
          <cell r="D5699">
            <v>1523000</v>
          </cell>
          <cell r="E5699">
            <v>152300</v>
          </cell>
          <cell r="F5699">
            <v>152300</v>
          </cell>
          <cell r="G5699">
            <v>300000</v>
          </cell>
          <cell r="H5699">
            <v>0</v>
          </cell>
          <cell r="I5699">
            <v>0</v>
          </cell>
          <cell r="J5699">
            <v>2037000</v>
          </cell>
        </row>
        <row r="5700">
          <cell r="A5700" t="str">
            <v>P82278</v>
          </cell>
          <cell r="B5700" t="str">
            <v>ROHMADI RIDO, S.IP</v>
          </cell>
          <cell r="C5700" t="str">
            <v>17080</v>
          </cell>
          <cell r="D5700">
            <v>1377000</v>
          </cell>
          <cell r="E5700">
            <v>0</v>
          </cell>
          <cell r="F5700">
            <v>0</v>
          </cell>
          <cell r="G5700">
            <v>75000</v>
          </cell>
          <cell r="H5700">
            <v>0</v>
          </cell>
          <cell r="I5700">
            <v>407000</v>
          </cell>
          <cell r="J5700">
            <v>2263000</v>
          </cell>
        </row>
        <row r="5701">
          <cell r="A5701" t="str">
            <v>P83273</v>
          </cell>
          <cell r="B5701" t="str">
            <v>ACHMAD JAYA FEBRIAN,S.H</v>
          </cell>
          <cell r="C5701" t="str">
            <v>17080</v>
          </cell>
          <cell r="D5701">
            <v>946400</v>
          </cell>
          <cell r="E5701">
            <v>0</v>
          </cell>
          <cell r="F5701">
            <v>0</v>
          </cell>
          <cell r="G5701">
            <v>75000</v>
          </cell>
          <cell r="H5701">
            <v>0</v>
          </cell>
          <cell r="I5701">
            <v>0</v>
          </cell>
          <cell r="J5701">
            <v>1523200</v>
          </cell>
        </row>
        <row r="5702">
          <cell r="A5702" t="str">
            <v>P83274</v>
          </cell>
          <cell r="B5702" t="str">
            <v>MUHAMMAD AMRIE,A.MD</v>
          </cell>
          <cell r="C5702" t="str">
            <v>17080</v>
          </cell>
          <cell r="D5702">
            <v>946400</v>
          </cell>
          <cell r="E5702">
            <v>0</v>
          </cell>
          <cell r="F5702">
            <v>0</v>
          </cell>
          <cell r="G5702">
            <v>75000</v>
          </cell>
          <cell r="H5702">
            <v>0</v>
          </cell>
          <cell r="I5702">
            <v>0</v>
          </cell>
          <cell r="J5702">
            <v>1523200</v>
          </cell>
        </row>
        <row r="5703">
          <cell r="A5703" t="str">
            <v>Q00914</v>
          </cell>
          <cell r="B5703" t="str">
            <v>WISNU ADI SRIWIJAYA</v>
          </cell>
          <cell r="C5703" t="str">
            <v>17080</v>
          </cell>
          <cell r="D5703">
            <v>935000</v>
          </cell>
          <cell r="E5703">
            <v>0</v>
          </cell>
          <cell r="F5703">
            <v>0</v>
          </cell>
          <cell r="G5703">
            <v>75000</v>
          </cell>
          <cell r="H5703">
            <v>0</v>
          </cell>
          <cell r="I5703">
            <v>0</v>
          </cell>
          <cell r="J5703">
            <v>1210000</v>
          </cell>
        </row>
        <row r="5704">
          <cell r="A5704" t="str">
            <v>P62921</v>
          </cell>
          <cell r="B5704" t="str">
            <v>RIYADI WALUYO, S.SOS</v>
          </cell>
          <cell r="C5704" t="str">
            <v>17090</v>
          </cell>
          <cell r="D5704">
            <v>1998000</v>
          </cell>
          <cell r="E5704">
            <v>199800</v>
          </cell>
          <cell r="F5704">
            <v>199800</v>
          </cell>
          <cell r="G5704">
            <v>300000</v>
          </cell>
          <cell r="H5704">
            <v>1500000</v>
          </cell>
          <cell r="I5704">
            <v>0</v>
          </cell>
          <cell r="J5704">
            <v>3224000</v>
          </cell>
        </row>
        <row r="5705">
          <cell r="A5705" t="str">
            <v>P79128</v>
          </cell>
          <cell r="B5705" t="str">
            <v>MUHAMAD SYABARUDDIN</v>
          </cell>
          <cell r="C5705" t="str">
            <v>17090</v>
          </cell>
          <cell r="D5705">
            <v>1744000</v>
          </cell>
          <cell r="E5705">
            <v>174400</v>
          </cell>
          <cell r="F5705">
            <v>174400</v>
          </cell>
          <cell r="G5705">
            <v>300000</v>
          </cell>
          <cell r="H5705">
            <v>0</v>
          </cell>
          <cell r="I5705">
            <v>825000</v>
          </cell>
          <cell r="J5705">
            <v>1964000</v>
          </cell>
        </row>
        <row r="5706">
          <cell r="A5706" t="str">
            <v>P81287</v>
          </cell>
          <cell r="B5706" t="str">
            <v>SOFRIAL HIDAYAT</v>
          </cell>
          <cell r="C5706" t="str">
            <v>17090</v>
          </cell>
          <cell r="D5706">
            <v>1129000</v>
          </cell>
          <cell r="E5706">
            <v>112900</v>
          </cell>
          <cell r="F5706">
            <v>56450</v>
          </cell>
          <cell r="G5706">
            <v>225000</v>
          </cell>
          <cell r="H5706">
            <v>0</v>
          </cell>
          <cell r="I5706">
            <v>319000</v>
          </cell>
          <cell r="J5706">
            <v>1592000</v>
          </cell>
        </row>
        <row r="5707">
          <cell r="A5707" t="str">
            <v>P82069</v>
          </cell>
          <cell r="B5707" t="str">
            <v>HENDRI</v>
          </cell>
          <cell r="C5707" t="str">
            <v>17090</v>
          </cell>
          <cell r="D5707">
            <v>1164000</v>
          </cell>
          <cell r="E5707">
            <v>116400</v>
          </cell>
          <cell r="F5707">
            <v>58200</v>
          </cell>
          <cell r="G5707">
            <v>225000</v>
          </cell>
          <cell r="H5707">
            <v>0</v>
          </cell>
          <cell r="I5707">
            <v>825000</v>
          </cell>
          <cell r="J5707">
            <v>1716000</v>
          </cell>
        </row>
        <row r="5708">
          <cell r="A5708" t="str">
            <v>P82099</v>
          </cell>
          <cell r="B5708" t="str">
            <v>SUWIRYO</v>
          </cell>
          <cell r="C5708" t="str">
            <v>17090</v>
          </cell>
          <cell r="D5708">
            <v>1164000</v>
          </cell>
          <cell r="E5708">
            <v>116400</v>
          </cell>
          <cell r="F5708">
            <v>58200</v>
          </cell>
          <cell r="G5708">
            <v>225000</v>
          </cell>
          <cell r="H5708">
            <v>0</v>
          </cell>
          <cell r="I5708">
            <v>825000</v>
          </cell>
          <cell r="J5708">
            <v>1564000</v>
          </cell>
        </row>
        <row r="5709">
          <cell r="A5709" t="str">
            <v>P82102</v>
          </cell>
          <cell r="B5709" t="str">
            <v>KUMPUL WINARNO, SE</v>
          </cell>
          <cell r="C5709" t="str">
            <v>17090</v>
          </cell>
          <cell r="D5709">
            <v>1164000</v>
          </cell>
          <cell r="E5709">
            <v>116400</v>
          </cell>
          <cell r="F5709">
            <v>116400</v>
          </cell>
          <cell r="G5709">
            <v>300000</v>
          </cell>
          <cell r="H5709">
            <v>0</v>
          </cell>
          <cell r="I5709">
            <v>825000</v>
          </cell>
          <cell r="J5709">
            <v>1792000</v>
          </cell>
        </row>
        <row r="5710">
          <cell r="A5710" t="str">
            <v>P82299</v>
          </cell>
          <cell r="B5710" t="str">
            <v>BOBI APRISYAH, A.Md.</v>
          </cell>
          <cell r="C5710" t="str">
            <v>17090</v>
          </cell>
          <cell r="D5710">
            <v>1377000</v>
          </cell>
          <cell r="E5710">
            <v>0</v>
          </cell>
          <cell r="F5710">
            <v>0</v>
          </cell>
          <cell r="G5710">
            <v>75000</v>
          </cell>
          <cell r="H5710">
            <v>0</v>
          </cell>
          <cell r="I5710">
            <v>825000</v>
          </cell>
          <cell r="J5710">
            <v>1840000</v>
          </cell>
        </row>
        <row r="5711">
          <cell r="A5711" t="str">
            <v>P82823</v>
          </cell>
          <cell r="B5711" t="str">
            <v>ARYANTO SAPTO NUGROHO</v>
          </cell>
          <cell r="C5711" t="str">
            <v>17090</v>
          </cell>
          <cell r="D5711">
            <v>1052000</v>
          </cell>
          <cell r="E5711">
            <v>0</v>
          </cell>
          <cell r="F5711">
            <v>0</v>
          </cell>
          <cell r="G5711">
            <v>75000</v>
          </cell>
          <cell r="H5711">
            <v>0</v>
          </cell>
          <cell r="I5711">
            <v>825000</v>
          </cell>
          <cell r="J5711">
            <v>1507000</v>
          </cell>
        </row>
        <row r="5712">
          <cell r="A5712" t="str">
            <v>P83104</v>
          </cell>
          <cell r="B5712" t="str">
            <v>I GUSTI PUTU SUSILA</v>
          </cell>
          <cell r="C5712" t="str">
            <v>17090</v>
          </cell>
          <cell r="D5712">
            <v>1145000</v>
          </cell>
          <cell r="E5712">
            <v>0</v>
          </cell>
          <cell r="F5712">
            <v>0</v>
          </cell>
          <cell r="G5712">
            <v>75000</v>
          </cell>
          <cell r="H5712">
            <v>0</v>
          </cell>
          <cell r="I5712">
            <v>495000</v>
          </cell>
          <cell r="J5712">
            <v>1564000</v>
          </cell>
        </row>
        <row r="5713">
          <cell r="A5713" t="str">
            <v>P83281</v>
          </cell>
          <cell r="B5713" t="str">
            <v>HERRY ANDI MULIANA,S.T</v>
          </cell>
          <cell r="C5713" t="str">
            <v>17090</v>
          </cell>
          <cell r="D5713">
            <v>946400</v>
          </cell>
          <cell r="E5713">
            <v>0</v>
          </cell>
          <cell r="F5713">
            <v>0</v>
          </cell>
          <cell r="G5713">
            <v>75000</v>
          </cell>
          <cell r="H5713">
            <v>0</v>
          </cell>
          <cell r="I5713">
            <v>0</v>
          </cell>
          <cell r="J5713">
            <v>1296800</v>
          </cell>
        </row>
        <row r="5714">
          <cell r="A5714" t="str">
            <v>P83282</v>
          </cell>
          <cell r="B5714" t="str">
            <v>MUHAMMAD APLIDI M,S.T</v>
          </cell>
          <cell r="C5714" t="str">
            <v>17090</v>
          </cell>
          <cell r="D5714">
            <v>946400</v>
          </cell>
          <cell r="E5714">
            <v>0</v>
          </cell>
          <cell r="F5714">
            <v>0</v>
          </cell>
          <cell r="G5714">
            <v>75000</v>
          </cell>
          <cell r="H5714">
            <v>0</v>
          </cell>
          <cell r="I5714">
            <v>0</v>
          </cell>
          <cell r="J5714">
            <v>1296800</v>
          </cell>
        </row>
        <row r="5715">
          <cell r="A5715" t="str">
            <v>P83295</v>
          </cell>
          <cell r="B5715" t="str">
            <v>RUBI SALAM,S.PT</v>
          </cell>
          <cell r="C5715" t="str">
            <v>17090</v>
          </cell>
          <cell r="D5715">
            <v>946400</v>
          </cell>
          <cell r="E5715">
            <v>0</v>
          </cell>
          <cell r="F5715">
            <v>0</v>
          </cell>
          <cell r="G5715">
            <v>75000</v>
          </cell>
          <cell r="H5715">
            <v>0</v>
          </cell>
          <cell r="I5715">
            <v>0</v>
          </cell>
          <cell r="J5715">
            <v>1296800</v>
          </cell>
        </row>
        <row r="5716">
          <cell r="A5716" t="str">
            <v>Q00924</v>
          </cell>
          <cell r="B5716" t="str">
            <v>YEFI SEVENTRI</v>
          </cell>
          <cell r="C5716" t="str">
            <v>17090</v>
          </cell>
          <cell r="D5716">
            <v>935000</v>
          </cell>
          <cell r="E5716">
            <v>0</v>
          </cell>
          <cell r="F5716">
            <v>0</v>
          </cell>
          <cell r="G5716">
            <v>75000</v>
          </cell>
          <cell r="H5716">
            <v>0</v>
          </cell>
          <cell r="I5716">
            <v>0</v>
          </cell>
          <cell r="J5716">
            <v>1030000</v>
          </cell>
        </row>
        <row r="5717">
          <cell r="A5717" t="str">
            <v>Q00932</v>
          </cell>
          <cell r="B5717" t="str">
            <v>AGUNG SEPTIAN P</v>
          </cell>
          <cell r="C5717" t="str">
            <v>17090</v>
          </cell>
          <cell r="D5717">
            <v>935000</v>
          </cell>
          <cell r="E5717">
            <v>0</v>
          </cell>
          <cell r="F5717">
            <v>0</v>
          </cell>
          <cell r="G5717">
            <v>75000</v>
          </cell>
          <cell r="H5717">
            <v>0</v>
          </cell>
          <cell r="I5717">
            <v>0</v>
          </cell>
          <cell r="J5717">
            <v>1030000</v>
          </cell>
        </row>
        <row r="5718">
          <cell r="A5718" t="str">
            <v>P51319</v>
          </cell>
          <cell r="B5718" t="str">
            <v>HERLAN</v>
          </cell>
          <cell r="C5718" t="str">
            <v>17100</v>
          </cell>
          <cell r="D5718">
            <v>2364000</v>
          </cell>
          <cell r="E5718">
            <v>236400</v>
          </cell>
          <cell r="F5718">
            <v>236400</v>
          </cell>
          <cell r="G5718">
            <v>300000</v>
          </cell>
          <cell r="H5718">
            <v>1500000</v>
          </cell>
          <cell r="I5718">
            <v>0</v>
          </cell>
          <cell r="J5718">
            <v>3100000</v>
          </cell>
        </row>
        <row r="5719">
          <cell r="A5719" t="str">
            <v>P76298</v>
          </cell>
          <cell r="B5719" t="str">
            <v>A. SIKRI</v>
          </cell>
          <cell r="C5719" t="str">
            <v>17100</v>
          </cell>
          <cell r="D5719">
            <v>1638000</v>
          </cell>
          <cell r="E5719">
            <v>163800</v>
          </cell>
          <cell r="F5719">
            <v>163800</v>
          </cell>
          <cell r="G5719">
            <v>300000</v>
          </cell>
          <cell r="H5719">
            <v>0</v>
          </cell>
          <cell r="I5719">
            <v>297000</v>
          </cell>
          <cell r="J5719">
            <v>1778000</v>
          </cell>
        </row>
        <row r="5720">
          <cell r="A5720" t="str">
            <v>P78744</v>
          </cell>
          <cell r="B5720" t="str">
            <v>SAIDIN,SE</v>
          </cell>
          <cell r="C5720" t="str">
            <v>17100</v>
          </cell>
          <cell r="D5720">
            <v>1427000</v>
          </cell>
          <cell r="E5720">
            <v>142700</v>
          </cell>
          <cell r="F5720">
            <v>142700</v>
          </cell>
          <cell r="G5720">
            <v>300000</v>
          </cell>
          <cell r="H5720">
            <v>0</v>
          </cell>
          <cell r="I5720">
            <v>825000</v>
          </cell>
          <cell r="J5720">
            <v>1778000</v>
          </cell>
        </row>
        <row r="5721">
          <cell r="A5721" t="str">
            <v>P81081</v>
          </cell>
          <cell r="B5721" t="str">
            <v>PANGIHUTAN SIRAIT, S.Sos</v>
          </cell>
          <cell r="C5721" t="str">
            <v>17100</v>
          </cell>
          <cell r="D5721">
            <v>1523000</v>
          </cell>
          <cell r="E5721">
            <v>0</v>
          </cell>
          <cell r="F5721">
            <v>0</v>
          </cell>
          <cell r="G5721">
            <v>75000</v>
          </cell>
          <cell r="H5721">
            <v>0</v>
          </cell>
          <cell r="I5721">
            <v>825000</v>
          </cell>
          <cell r="J5721">
            <v>2054000</v>
          </cell>
        </row>
        <row r="5722">
          <cell r="A5722" t="str">
            <v>P81403</v>
          </cell>
          <cell r="B5722" t="str">
            <v>TONI WAHYUDI</v>
          </cell>
          <cell r="C5722" t="str">
            <v>17100</v>
          </cell>
          <cell r="D5722">
            <v>1166000</v>
          </cell>
          <cell r="E5722">
            <v>116600</v>
          </cell>
          <cell r="F5722">
            <v>58300</v>
          </cell>
          <cell r="G5722">
            <v>225000</v>
          </cell>
          <cell r="H5722">
            <v>0</v>
          </cell>
          <cell r="I5722">
            <v>0</v>
          </cell>
          <cell r="J5722">
            <v>1654000</v>
          </cell>
        </row>
        <row r="5723">
          <cell r="A5723" t="str">
            <v>P83077</v>
          </cell>
          <cell r="B5723" t="str">
            <v>RHEZA FAHMI DARMAWAN</v>
          </cell>
          <cell r="C5723" t="str">
            <v>17100</v>
          </cell>
          <cell r="D5723">
            <v>1145000</v>
          </cell>
          <cell r="E5723">
            <v>0</v>
          </cell>
          <cell r="F5723">
            <v>0</v>
          </cell>
          <cell r="G5723">
            <v>75000</v>
          </cell>
          <cell r="H5723">
            <v>0</v>
          </cell>
          <cell r="I5723">
            <v>407000</v>
          </cell>
          <cell r="J5723">
            <v>1564000</v>
          </cell>
        </row>
        <row r="5724">
          <cell r="A5724" t="str">
            <v>P83258</v>
          </cell>
          <cell r="B5724" t="str">
            <v>FAJARWULAN SETIORINI,S.PI</v>
          </cell>
          <cell r="C5724" t="str">
            <v>17100</v>
          </cell>
          <cell r="D5724">
            <v>946400</v>
          </cell>
          <cell r="E5724">
            <v>0</v>
          </cell>
          <cell r="F5724">
            <v>0</v>
          </cell>
          <cell r="G5724">
            <v>75000</v>
          </cell>
          <cell r="H5724">
            <v>0</v>
          </cell>
          <cell r="I5724">
            <v>0</v>
          </cell>
          <cell r="J5724">
            <v>1296800</v>
          </cell>
        </row>
        <row r="5725">
          <cell r="A5725" t="str">
            <v>Q00895</v>
          </cell>
          <cell r="B5725" t="str">
            <v>JAFRIZAL EFFENDI S</v>
          </cell>
          <cell r="C5725" t="str">
            <v>17100</v>
          </cell>
          <cell r="D5725">
            <v>935000</v>
          </cell>
          <cell r="E5725">
            <v>0</v>
          </cell>
          <cell r="F5725">
            <v>0</v>
          </cell>
          <cell r="G5725">
            <v>75000</v>
          </cell>
          <cell r="H5725">
            <v>0</v>
          </cell>
          <cell r="I5725">
            <v>0</v>
          </cell>
          <cell r="J5725">
            <v>1030000</v>
          </cell>
        </row>
        <row r="5726">
          <cell r="A5726" t="str">
            <v>Q00928</v>
          </cell>
          <cell r="B5726" t="str">
            <v>NOVIDA EKA PUTRI</v>
          </cell>
          <cell r="C5726" t="str">
            <v>17100</v>
          </cell>
          <cell r="D5726">
            <v>935000</v>
          </cell>
          <cell r="E5726">
            <v>0</v>
          </cell>
          <cell r="F5726">
            <v>0</v>
          </cell>
          <cell r="G5726">
            <v>75000</v>
          </cell>
          <cell r="H5726">
            <v>0</v>
          </cell>
          <cell r="I5726">
            <v>0</v>
          </cell>
          <cell r="J5726">
            <v>1030000</v>
          </cell>
        </row>
        <row r="5727">
          <cell r="A5727" t="str">
            <v>P55329</v>
          </cell>
          <cell r="B5727" t="str">
            <v>PONIMAN</v>
          </cell>
          <cell r="C5727" t="str">
            <v>17110</v>
          </cell>
          <cell r="D5727">
            <v>1765000</v>
          </cell>
          <cell r="E5727">
            <v>176500</v>
          </cell>
          <cell r="F5727">
            <v>88250</v>
          </cell>
          <cell r="G5727">
            <v>225000</v>
          </cell>
          <cell r="H5727">
            <v>0</v>
          </cell>
          <cell r="I5727">
            <v>0</v>
          </cell>
          <cell r="J5727">
            <v>2019000</v>
          </cell>
        </row>
        <row r="5728">
          <cell r="A5728" t="str">
            <v>P63109</v>
          </cell>
          <cell r="B5728" t="str">
            <v>BEDU</v>
          </cell>
          <cell r="C5728" t="str">
            <v>17110</v>
          </cell>
          <cell r="D5728">
            <v>1869000</v>
          </cell>
          <cell r="E5728">
            <v>186900</v>
          </cell>
          <cell r="F5728">
            <v>0</v>
          </cell>
          <cell r="G5728">
            <v>150000</v>
          </cell>
          <cell r="H5728">
            <v>0</v>
          </cell>
          <cell r="I5728">
            <v>825000</v>
          </cell>
          <cell r="J5728">
            <v>2312000</v>
          </cell>
        </row>
        <row r="5729">
          <cell r="A5729" t="str">
            <v>P78793</v>
          </cell>
          <cell r="B5729" t="str">
            <v>ARPANDI</v>
          </cell>
          <cell r="C5729" t="str">
            <v>17110</v>
          </cell>
          <cell r="D5729">
            <v>1436000</v>
          </cell>
          <cell r="E5729">
            <v>0</v>
          </cell>
          <cell r="F5729">
            <v>0</v>
          </cell>
          <cell r="G5729">
            <v>75000</v>
          </cell>
          <cell r="H5729">
            <v>0</v>
          </cell>
          <cell r="I5729">
            <v>297000</v>
          </cell>
          <cell r="J5729">
            <v>2019000</v>
          </cell>
        </row>
        <row r="5730">
          <cell r="A5730" t="str">
            <v>P80919</v>
          </cell>
          <cell r="B5730" t="str">
            <v>BUSRA ADRIANTO, SE</v>
          </cell>
          <cell r="C5730" t="str">
            <v>17110</v>
          </cell>
          <cell r="D5730">
            <v>1738000</v>
          </cell>
          <cell r="E5730">
            <v>173800</v>
          </cell>
          <cell r="F5730">
            <v>173800</v>
          </cell>
          <cell r="G5730">
            <v>300000</v>
          </cell>
          <cell r="H5730">
            <v>900000</v>
          </cell>
          <cell r="I5730">
            <v>0</v>
          </cell>
          <cell r="J5730">
            <v>3325000</v>
          </cell>
        </row>
        <row r="5731">
          <cell r="A5731" t="str">
            <v>P81082</v>
          </cell>
          <cell r="B5731" t="str">
            <v>ISMUHADI, SE</v>
          </cell>
          <cell r="C5731" t="str">
            <v>17110</v>
          </cell>
          <cell r="D5731">
            <v>1523000</v>
          </cell>
          <cell r="E5731">
            <v>152300</v>
          </cell>
          <cell r="F5731">
            <v>152300</v>
          </cell>
          <cell r="G5731">
            <v>300000</v>
          </cell>
          <cell r="H5731">
            <v>0</v>
          </cell>
          <cell r="I5731">
            <v>825000</v>
          </cell>
          <cell r="J5731">
            <v>2037000</v>
          </cell>
        </row>
        <row r="5732">
          <cell r="A5732" t="str">
            <v>P83106</v>
          </cell>
          <cell r="B5732" t="str">
            <v>I KOMANG AGUS PURWANTARA</v>
          </cell>
          <cell r="C5732" t="str">
            <v>17110</v>
          </cell>
          <cell r="D5732">
            <v>1145000</v>
          </cell>
          <cell r="E5732">
            <v>0</v>
          </cell>
          <cell r="F5732">
            <v>0</v>
          </cell>
          <cell r="G5732">
            <v>75000</v>
          </cell>
          <cell r="H5732">
            <v>0</v>
          </cell>
          <cell r="I5732">
            <v>407000</v>
          </cell>
          <cell r="J5732">
            <v>1837000</v>
          </cell>
        </row>
        <row r="5733">
          <cell r="A5733" t="str">
            <v>P83278</v>
          </cell>
          <cell r="B5733" t="str">
            <v>TOMI DIAN UTAMA,S.T</v>
          </cell>
          <cell r="C5733" t="str">
            <v>17110</v>
          </cell>
          <cell r="D5733">
            <v>946400</v>
          </cell>
          <cell r="E5733">
            <v>0</v>
          </cell>
          <cell r="F5733">
            <v>0</v>
          </cell>
          <cell r="G5733">
            <v>75000</v>
          </cell>
          <cell r="H5733">
            <v>0</v>
          </cell>
          <cell r="I5733">
            <v>0</v>
          </cell>
          <cell r="J5733">
            <v>1523200</v>
          </cell>
        </row>
        <row r="5734">
          <cell r="A5734" t="str">
            <v>P83287</v>
          </cell>
          <cell r="B5734" t="str">
            <v>EMLI RAHMAT,S.E</v>
          </cell>
          <cell r="C5734" t="str">
            <v>17110</v>
          </cell>
          <cell r="D5734">
            <v>946400</v>
          </cell>
          <cell r="E5734">
            <v>0</v>
          </cell>
          <cell r="F5734">
            <v>0</v>
          </cell>
          <cell r="G5734">
            <v>75000</v>
          </cell>
          <cell r="H5734">
            <v>0</v>
          </cell>
          <cell r="I5734">
            <v>0</v>
          </cell>
          <cell r="J5734">
            <v>1523200</v>
          </cell>
        </row>
        <row r="5735">
          <cell r="A5735" t="str">
            <v>Q00896</v>
          </cell>
          <cell r="B5735" t="str">
            <v>ADY ERWAN</v>
          </cell>
          <cell r="C5735" t="str">
            <v>17110</v>
          </cell>
          <cell r="D5735">
            <v>935000</v>
          </cell>
          <cell r="E5735">
            <v>0</v>
          </cell>
          <cell r="F5735">
            <v>0</v>
          </cell>
          <cell r="G5735">
            <v>75000</v>
          </cell>
          <cell r="H5735">
            <v>0</v>
          </cell>
          <cell r="I5735">
            <v>0</v>
          </cell>
          <cell r="J5735">
            <v>1210000</v>
          </cell>
        </row>
        <row r="5736">
          <cell r="A5736" t="str">
            <v>Q00923</v>
          </cell>
          <cell r="B5736" t="str">
            <v>DWI RIZKI ANGGRAINI</v>
          </cell>
          <cell r="C5736" t="str">
            <v>17110</v>
          </cell>
          <cell r="D5736">
            <v>935000</v>
          </cell>
          <cell r="E5736">
            <v>0</v>
          </cell>
          <cell r="F5736">
            <v>0</v>
          </cell>
          <cell r="G5736">
            <v>75000</v>
          </cell>
          <cell r="H5736">
            <v>0</v>
          </cell>
          <cell r="I5736">
            <v>0</v>
          </cell>
          <cell r="J5736">
            <v>1210000</v>
          </cell>
        </row>
        <row r="5737">
          <cell r="A5737" t="str">
            <v>P47508</v>
          </cell>
          <cell r="B5737" t="str">
            <v>ROSLI</v>
          </cell>
          <cell r="C5737" t="str">
            <v>17120</v>
          </cell>
          <cell r="D5737">
            <v>2153000</v>
          </cell>
          <cell r="E5737">
            <v>215300</v>
          </cell>
          <cell r="F5737">
            <v>215300</v>
          </cell>
          <cell r="G5737">
            <v>300000</v>
          </cell>
          <cell r="H5737">
            <v>0</v>
          </cell>
          <cell r="I5737">
            <v>0</v>
          </cell>
          <cell r="J5737">
            <v>2068000</v>
          </cell>
        </row>
        <row r="5738">
          <cell r="A5738" t="str">
            <v>P52627</v>
          </cell>
          <cell r="B5738" t="str">
            <v>TUMIDJO</v>
          </cell>
          <cell r="C5738" t="str">
            <v>17120</v>
          </cell>
          <cell r="D5738">
            <v>2006000</v>
          </cell>
          <cell r="E5738">
            <v>200600</v>
          </cell>
          <cell r="F5738">
            <v>100300</v>
          </cell>
          <cell r="G5738">
            <v>225000</v>
          </cell>
          <cell r="H5738">
            <v>0</v>
          </cell>
          <cell r="I5738">
            <v>825000</v>
          </cell>
          <cell r="J5738">
            <v>2239000</v>
          </cell>
        </row>
        <row r="5739">
          <cell r="A5739" t="str">
            <v>P77190</v>
          </cell>
          <cell r="B5739" t="str">
            <v>SARIJO,SE.</v>
          </cell>
          <cell r="C5739" t="str">
            <v>17120</v>
          </cell>
          <cell r="D5739">
            <v>1865000</v>
          </cell>
          <cell r="E5739">
            <v>186500</v>
          </cell>
          <cell r="F5739">
            <v>186500</v>
          </cell>
          <cell r="G5739">
            <v>300000</v>
          </cell>
          <cell r="H5739">
            <v>1500000</v>
          </cell>
          <cell r="I5739">
            <v>0</v>
          </cell>
          <cell r="J5739">
            <v>3475000</v>
          </cell>
        </row>
        <row r="5740">
          <cell r="A5740" t="str">
            <v>P78799</v>
          </cell>
          <cell r="B5740" t="str">
            <v>SOHIMAN</v>
          </cell>
          <cell r="C5740" t="str">
            <v>17120</v>
          </cell>
          <cell r="D5740">
            <v>1529000</v>
          </cell>
          <cell r="E5740">
            <v>152900</v>
          </cell>
          <cell r="F5740">
            <v>152900</v>
          </cell>
          <cell r="G5740">
            <v>300000</v>
          </cell>
          <cell r="H5740">
            <v>0</v>
          </cell>
          <cell r="I5740">
            <v>825000</v>
          </cell>
          <cell r="J5740">
            <v>2093000</v>
          </cell>
        </row>
        <row r="5741">
          <cell r="A5741" t="str">
            <v>P81088</v>
          </cell>
          <cell r="B5741" t="str">
            <v>MUHAMMAD SARDJITO, S.PD</v>
          </cell>
          <cell r="C5741" t="str">
            <v>17120</v>
          </cell>
          <cell r="D5741">
            <v>1523000</v>
          </cell>
          <cell r="E5741">
            <v>0</v>
          </cell>
          <cell r="F5741">
            <v>0</v>
          </cell>
          <cell r="G5741">
            <v>75000</v>
          </cell>
          <cell r="H5741">
            <v>0</v>
          </cell>
          <cell r="I5741">
            <v>0</v>
          </cell>
          <cell r="J5741">
            <v>2054000</v>
          </cell>
        </row>
        <row r="5742">
          <cell r="A5742" t="str">
            <v>P83079</v>
          </cell>
          <cell r="B5742" t="str">
            <v>RIDHO FIRDAUS</v>
          </cell>
          <cell r="C5742" t="str">
            <v>17120</v>
          </cell>
          <cell r="D5742">
            <v>1145000</v>
          </cell>
          <cell r="E5742">
            <v>0</v>
          </cell>
          <cell r="F5742">
            <v>0</v>
          </cell>
          <cell r="G5742">
            <v>75000</v>
          </cell>
          <cell r="H5742">
            <v>0</v>
          </cell>
          <cell r="I5742">
            <v>407000</v>
          </cell>
          <cell r="J5742">
            <v>1837000</v>
          </cell>
        </row>
        <row r="5743">
          <cell r="A5743" t="str">
            <v>P83292</v>
          </cell>
          <cell r="B5743" t="str">
            <v>RM FARHAN,S.T</v>
          </cell>
          <cell r="C5743" t="str">
            <v>17120</v>
          </cell>
          <cell r="D5743">
            <v>946400</v>
          </cell>
          <cell r="E5743">
            <v>0</v>
          </cell>
          <cell r="F5743">
            <v>0</v>
          </cell>
          <cell r="G5743">
            <v>75000</v>
          </cell>
          <cell r="H5743">
            <v>0</v>
          </cell>
          <cell r="I5743">
            <v>0</v>
          </cell>
          <cell r="J5743">
            <v>1523200</v>
          </cell>
        </row>
        <row r="5744">
          <cell r="A5744" t="str">
            <v>P83300</v>
          </cell>
          <cell r="B5744" t="str">
            <v>JOKO NK NUGROHO,S.T</v>
          </cell>
          <cell r="C5744" t="str">
            <v>17120</v>
          </cell>
          <cell r="D5744">
            <v>946400</v>
          </cell>
          <cell r="E5744">
            <v>0</v>
          </cell>
          <cell r="F5744">
            <v>0</v>
          </cell>
          <cell r="G5744">
            <v>75000</v>
          </cell>
          <cell r="H5744">
            <v>0</v>
          </cell>
          <cell r="I5744">
            <v>0</v>
          </cell>
          <cell r="J5744">
            <v>1334400</v>
          </cell>
        </row>
        <row r="5745">
          <cell r="A5745" t="str">
            <v>Q00904</v>
          </cell>
          <cell r="B5745" t="str">
            <v>AHMAD PURANTO</v>
          </cell>
          <cell r="C5745" t="str">
            <v>17120</v>
          </cell>
          <cell r="D5745">
            <v>935000</v>
          </cell>
          <cell r="E5745">
            <v>0</v>
          </cell>
          <cell r="F5745">
            <v>0</v>
          </cell>
          <cell r="G5745">
            <v>75000</v>
          </cell>
          <cell r="H5745">
            <v>0</v>
          </cell>
          <cell r="I5745">
            <v>297000</v>
          </cell>
          <cell r="J5745">
            <v>1210000</v>
          </cell>
        </row>
        <row r="5746">
          <cell r="A5746" t="str">
            <v>Q00920</v>
          </cell>
          <cell r="B5746" t="str">
            <v>PARI PURNA</v>
          </cell>
          <cell r="C5746" t="str">
            <v>17120</v>
          </cell>
          <cell r="D5746">
            <v>935000</v>
          </cell>
          <cell r="E5746">
            <v>0</v>
          </cell>
          <cell r="F5746">
            <v>0</v>
          </cell>
          <cell r="G5746">
            <v>75000</v>
          </cell>
          <cell r="H5746">
            <v>0</v>
          </cell>
          <cell r="I5746">
            <v>297000</v>
          </cell>
          <cell r="J5746">
            <v>1210000</v>
          </cell>
        </row>
        <row r="5747">
          <cell r="A5747" t="str">
            <v>Q00922</v>
          </cell>
          <cell r="B5747" t="str">
            <v>AMINAH ZUHRIYAH</v>
          </cell>
          <cell r="C5747" t="str">
            <v>17120</v>
          </cell>
          <cell r="D5747">
            <v>935000</v>
          </cell>
          <cell r="E5747">
            <v>0</v>
          </cell>
          <cell r="F5747">
            <v>0</v>
          </cell>
          <cell r="G5747">
            <v>75000</v>
          </cell>
          <cell r="H5747">
            <v>0</v>
          </cell>
          <cell r="I5747">
            <v>0</v>
          </cell>
          <cell r="J5747">
            <v>1210000</v>
          </cell>
        </row>
        <row r="5748">
          <cell r="A5748" t="str">
            <v>P55220</v>
          </cell>
          <cell r="B5748" t="str">
            <v>MARIHOT SIDAURUK</v>
          </cell>
          <cell r="C5748" t="str">
            <v>17130</v>
          </cell>
          <cell r="D5748">
            <v>2144000</v>
          </cell>
          <cell r="E5748">
            <v>214400</v>
          </cell>
          <cell r="F5748">
            <v>214400</v>
          </cell>
          <cell r="G5748">
            <v>300000</v>
          </cell>
          <cell r="H5748">
            <v>0</v>
          </cell>
          <cell r="I5748">
            <v>0</v>
          </cell>
          <cell r="J5748">
            <v>2034000</v>
          </cell>
        </row>
        <row r="5749">
          <cell r="A5749" t="str">
            <v>P77374</v>
          </cell>
          <cell r="B5749" t="str">
            <v>SUKARLA,SH.</v>
          </cell>
          <cell r="C5749" t="str">
            <v>17130</v>
          </cell>
          <cell r="D5749">
            <v>1744000</v>
          </cell>
          <cell r="E5749">
            <v>174400</v>
          </cell>
          <cell r="F5749">
            <v>0</v>
          </cell>
          <cell r="G5749">
            <v>150000</v>
          </cell>
          <cell r="H5749">
            <v>0</v>
          </cell>
          <cell r="I5749">
            <v>825000</v>
          </cell>
          <cell r="J5749">
            <v>2121000</v>
          </cell>
        </row>
        <row r="5750">
          <cell r="A5750" t="str">
            <v>P78721</v>
          </cell>
          <cell r="B5750" t="str">
            <v>ACHMAT FAHMI</v>
          </cell>
          <cell r="C5750" t="str">
            <v>17130</v>
          </cell>
          <cell r="D5750">
            <v>1436000</v>
          </cell>
          <cell r="E5750">
            <v>143600</v>
          </cell>
          <cell r="F5750">
            <v>71800</v>
          </cell>
          <cell r="G5750">
            <v>225000</v>
          </cell>
          <cell r="H5750">
            <v>0</v>
          </cell>
          <cell r="I5750">
            <v>0</v>
          </cell>
          <cell r="J5750">
            <v>1712000</v>
          </cell>
        </row>
        <row r="5751">
          <cell r="A5751" t="str">
            <v>P78733</v>
          </cell>
          <cell r="B5751" t="str">
            <v>BUDI SANTOSO</v>
          </cell>
          <cell r="C5751" t="str">
            <v>17130</v>
          </cell>
          <cell r="D5751">
            <v>1340000</v>
          </cell>
          <cell r="E5751">
            <v>0</v>
          </cell>
          <cell r="F5751">
            <v>0</v>
          </cell>
          <cell r="G5751">
            <v>75000</v>
          </cell>
          <cell r="H5751">
            <v>0</v>
          </cell>
          <cell r="I5751">
            <v>319000</v>
          </cell>
          <cell r="J5751">
            <v>1712000</v>
          </cell>
        </row>
        <row r="5752">
          <cell r="A5752" t="str">
            <v>P79085</v>
          </cell>
          <cell r="B5752" t="str">
            <v>EVALIZA</v>
          </cell>
          <cell r="C5752" t="str">
            <v>17130</v>
          </cell>
          <cell r="D5752">
            <v>1744000</v>
          </cell>
          <cell r="E5752">
            <v>174400</v>
          </cell>
          <cell r="F5752">
            <v>174400</v>
          </cell>
          <cell r="G5752">
            <v>300000</v>
          </cell>
          <cell r="H5752">
            <v>0</v>
          </cell>
          <cell r="I5752">
            <v>605000</v>
          </cell>
          <cell r="J5752">
            <v>2121000</v>
          </cell>
        </row>
        <row r="5753">
          <cell r="A5753" t="str">
            <v>P79286</v>
          </cell>
          <cell r="B5753" t="str">
            <v>MAS'UD,SE</v>
          </cell>
          <cell r="C5753" t="str">
            <v>17130</v>
          </cell>
          <cell r="D5753">
            <v>1865000</v>
          </cell>
          <cell r="E5753">
            <v>186500</v>
          </cell>
          <cell r="F5753">
            <v>93250</v>
          </cell>
          <cell r="G5753">
            <v>225000</v>
          </cell>
          <cell r="H5753">
            <v>1500000</v>
          </cell>
          <cell r="I5753">
            <v>0</v>
          </cell>
          <cell r="J5753">
            <v>3172000</v>
          </cell>
        </row>
        <row r="5754">
          <cell r="A5754" t="str">
            <v>P79628</v>
          </cell>
          <cell r="B5754" t="str">
            <v>INDRA KUSNADI PAUSE,SE</v>
          </cell>
          <cell r="C5754" t="str">
            <v>17130</v>
          </cell>
          <cell r="D5754">
            <v>1632000</v>
          </cell>
          <cell r="E5754">
            <v>163200</v>
          </cell>
          <cell r="F5754">
            <v>163200</v>
          </cell>
          <cell r="G5754">
            <v>300000</v>
          </cell>
          <cell r="H5754">
            <v>0</v>
          </cell>
          <cell r="I5754">
            <v>825000</v>
          </cell>
          <cell r="J5754">
            <v>1784000</v>
          </cell>
        </row>
        <row r="5755">
          <cell r="A5755" t="str">
            <v>P80596</v>
          </cell>
          <cell r="B5755" t="str">
            <v>SUHENDRI, SH</v>
          </cell>
          <cell r="C5755" t="str">
            <v>17130</v>
          </cell>
          <cell r="D5755">
            <v>1425000</v>
          </cell>
          <cell r="E5755">
            <v>142500</v>
          </cell>
          <cell r="F5755">
            <v>142500</v>
          </cell>
          <cell r="G5755">
            <v>300000</v>
          </cell>
          <cell r="H5755">
            <v>0</v>
          </cell>
          <cell r="I5755">
            <v>825000</v>
          </cell>
          <cell r="J5755">
            <v>1987000</v>
          </cell>
        </row>
        <row r="5756">
          <cell r="A5756" t="str">
            <v>P82358</v>
          </cell>
          <cell r="B5756" t="str">
            <v>MUHAMMAD ABRAHAM</v>
          </cell>
          <cell r="C5756" t="str">
            <v>17130</v>
          </cell>
          <cell r="D5756">
            <v>1204000</v>
          </cell>
          <cell r="E5756">
            <v>0</v>
          </cell>
          <cell r="F5756">
            <v>0</v>
          </cell>
          <cell r="G5756">
            <v>75000</v>
          </cell>
          <cell r="H5756">
            <v>0</v>
          </cell>
          <cell r="I5756">
            <v>825000</v>
          </cell>
          <cell r="J5756">
            <v>1852000</v>
          </cell>
        </row>
        <row r="5757">
          <cell r="A5757" t="str">
            <v>P82701</v>
          </cell>
          <cell r="B5757" t="str">
            <v>MARHANIS, SKom</v>
          </cell>
          <cell r="C5757" t="str">
            <v>17130</v>
          </cell>
          <cell r="D5757">
            <v>1052000</v>
          </cell>
          <cell r="E5757">
            <v>105200</v>
          </cell>
          <cell r="F5757">
            <v>52600</v>
          </cell>
          <cell r="G5757">
            <v>225000</v>
          </cell>
          <cell r="H5757">
            <v>0</v>
          </cell>
          <cell r="I5757">
            <v>825000</v>
          </cell>
          <cell r="J5757">
            <v>1458000</v>
          </cell>
        </row>
        <row r="5758">
          <cell r="A5758" t="str">
            <v>P83266</v>
          </cell>
          <cell r="B5758" t="str">
            <v>MADE ARIANA,A.MD</v>
          </cell>
          <cell r="C5758" t="str">
            <v>17130</v>
          </cell>
          <cell r="D5758">
            <v>946400</v>
          </cell>
          <cell r="E5758">
            <v>0</v>
          </cell>
          <cell r="F5758">
            <v>0</v>
          </cell>
          <cell r="G5758">
            <v>75000</v>
          </cell>
          <cell r="H5758">
            <v>0</v>
          </cell>
          <cell r="I5758">
            <v>330000</v>
          </cell>
          <cell r="J5758">
            <v>1334400</v>
          </cell>
        </row>
        <row r="5759">
          <cell r="A5759" t="str">
            <v>P83271</v>
          </cell>
          <cell r="B5759" t="str">
            <v>SUKMA INDARWATI,A.MD</v>
          </cell>
          <cell r="C5759" t="str">
            <v>17130</v>
          </cell>
          <cell r="D5759">
            <v>946400</v>
          </cell>
          <cell r="E5759">
            <v>0</v>
          </cell>
          <cell r="F5759">
            <v>0</v>
          </cell>
          <cell r="G5759">
            <v>75000</v>
          </cell>
          <cell r="H5759">
            <v>0</v>
          </cell>
          <cell r="I5759">
            <v>0</v>
          </cell>
          <cell r="J5759">
            <v>1334400</v>
          </cell>
        </row>
        <row r="5760">
          <cell r="A5760" t="str">
            <v>P83299</v>
          </cell>
          <cell r="B5760" t="str">
            <v>FERDI OKTARIAN,S.E</v>
          </cell>
          <cell r="C5760" t="str">
            <v>17130</v>
          </cell>
          <cell r="D5760">
            <v>946400</v>
          </cell>
          <cell r="E5760">
            <v>0</v>
          </cell>
          <cell r="F5760">
            <v>0</v>
          </cell>
          <cell r="G5760">
            <v>75000</v>
          </cell>
          <cell r="H5760">
            <v>0</v>
          </cell>
          <cell r="I5760">
            <v>0</v>
          </cell>
          <cell r="J5760">
            <v>1334400</v>
          </cell>
        </row>
        <row r="5761">
          <cell r="A5761" t="str">
            <v>P83302</v>
          </cell>
          <cell r="B5761" t="str">
            <v>RISKI NUR EDY PRAYITNO,S.KOM</v>
          </cell>
          <cell r="C5761" t="str">
            <v>17130</v>
          </cell>
          <cell r="D5761">
            <v>946400</v>
          </cell>
          <cell r="E5761">
            <v>0</v>
          </cell>
          <cell r="F5761">
            <v>0</v>
          </cell>
          <cell r="G5761">
            <v>75000</v>
          </cell>
          <cell r="H5761">
            <v>0</v>
          </cell>
          <cell r="I5761">
            <v>0</v>
          </cell>
          <cell r="J5761">
            <v>1334400</v>
          </cell>
        </row>
        <row r="5762">
          <cell r="A5762" t="str">
            <v>Q00900</v>
          </cell>
          <cell r="B5762" t="str">
            <v>MASDALENA SESARIA</v>
          </cell>
          <cell r="C5762" t="str">
            <v>17130</v>
          </cell>
          <cell r="D5762">
            <v>935000</v>
          </cell>
          <cell r="E5762">
            <v>0</v>
          </cell>
          <cell r="F5762">
            <v>0</v>
          </cell>
          <cell r="G5762">
            <v>75000</v>
          </cell>
          <cell r="H5762">
            <v>0</v>
          </cell>
          <cell r="I5762">
            <v>319000</v>
          </cell>
          <cell r="J5762">
            <v>1060000</v>
          </cell>
        </row>
        <row r="5763">
          <cell r="A5763" t="str">
            <v>Q00901</v>
          </cell>
          <cell r="B5763" t="str">
            <v>MUHAMMAD AFRIZAL</v>
          </cell>
          <cell r="C5763" t="str">
            <v>17130</v>
          </cell>
          <cell r="D5763">
            <v>935000</v>
          </cell>
          <cell r="E5763">
            <v>0</v>
          </cell>
          <cell r="F5763">
            <v>0</v>
          </cell>
          <cell r="G5763">
            <v>75000</v>
          </cell>
          <cell r="H5763">
            <v>0</v>
          </cell>
          <cell r="I5763">
            <v>0</v>
          </cell>
          <cell r="J5763">
            <v>1060000</v>
          </cell>
        </row>
        <row r="5764">
          <cell r="A5764" t="str">
            <v>Q00902</v>
          </cell>
          <cell r="B5764" t="str">
            <v>HEPY ROSALITA</v>
          </cell>
          <cell r="C5764" t="str">
            <v>17130</v>
          </cell>
          <cell r="D5764">
            <v>935000</v>
          </cell>
          <cell r="E5764">
            <v>0</v>
          </cell>
          <cell r="F5764">
            <v>0</v>
          </cell>
          <cell r="G5764">
            <v>75000</v>
          </cell>
          <cell r="H5764">
            <v>0</v>
          </cell>
          <cell r="I5764">
            <v>0</v>
          </cell>
          <cell r="J5764">
            <v>1060000</v>
          </cell>
        </row>
        <row r="5765">
          <cell r="A5765" t="str">
            <v>Q00942</v>
          </cell>
          <cell r="B5765" t="str">
            <v>MUSTIKA</v>
          </cell>
          <cell r="C5765" t="str">
            <v>17130</v>
          </cell>
          <cell r="D5765">
            <v>935000</v>
          </cell>
          <cell r="E5765">
            <v>0</v>
          </cell>
          <cell r="F5765">
            <v>0</v>
          </cell>
          <cell r="G5765">
            <v>75000</v>
          </cell>
          <cell r="H5765">
            <v>0</v>
          </cell>
          <cell r="I5765">
            <v>297000</v>
          </cell>
          <cell r="J5765">
            <v>1060000</v>
          </cell>
        </row>
        <row r="5766">
          <cell r="A5766" t="str">
            <v>Q00943</v>
          </cell>
          <cell r="B5766" t="str">
            <v>RIOMARTHADINATA</v>
          </cell>
          <cell r="C5766" t="str">
            <v>17130</v>
          </cell>
          <cell r="D5766">
            <v>935000</v>
          </cell>
          <cell r="E5766">
            <v>0</v>
          </cell>
          <cell r="F5766">
            <v>0</v>
          </cell>
          <cell r="G5766">
            <v>75000</v>
          </cell>
          <cell r="H5766">
            <v>0</v>
          </cell>
          <cell r="I5766">
            <v>297000</v>
          </cell>
          <cell r="J5766">
            <v>1060000</v>
          </cell>
        </row>
        <row r="5767">
          <cell r="A5767" t="str">
            <v>P78726</v>
          </cell>
          <cell r="B5767" t="str">
            <v>MUHAMAD KARIM</v>
          </cell>
          <cell r="C5767" t="str">
            <v>17140</v>
          </cell>
          <cell r="D5767">
            <v>1526000</v>
          </cell>
          <cell r="E5767">
            <v>152600</v>
          </cell>
          <cell r="F5767">
            <v>152600</v>
          </cell>
          <cell r="G5767">
            <v>300000</v>
          </cell>
          <cell r="H5767">
            <v>0</v>
          </cell>
          <cell r="I5767">
            <v>825000</v>
          </cell>
          <cell r="J5767">
            <v>1840000</v>
          </cell>
        </row>
        <row r="5768">
          <cell r="A5768" t="str">
            <v>P79956</v>
          </cell>
          <cell r="B5768" t="str">
            <v>SUNARTI</v>
          </cell>
          <cell r="C5768" t="str">
            <v>17140</v>
          </cell>
          <cell r="D5768">
            <v>1744000</v>
          </cell>
          <cell r="E5768">
            <v>174400</v>
          </cell>
          <cell r="F5768">
            <v>174400</v>
          </cell>
          <cell r="G5768">
            <v>300000</v>
          </cell>
          <cell r="H5768">
            <v>0</v>
          </cell>
          <cell r="I5768">
            <v>825000</v>
          </cell>
          <cell r="J5768">
            <v>2051000</v>
          </cell>
        </row>
        <row r="5769">
          <cell r="A5769" t="str">
            <v>P79985</v>
          </cell>
          <cell r="B5769" t="str">
            <v>SRI WINARTI</v>
          </cell>
          <cell r="C5769" t="str">
            <v>17140</v>
          </cell>
          <cell r="D5769">
            <v>1744000</v>
          </cell>
          <cell r="E5769">
            <v>0</v>
          </cell>
          <cell r="F5769">
            <v>0</v>
          </cell>
          <cell r="G5769">
            <v>75000</v>
          </cell>
          <cell r="H5769">
            <v>1500000</v>
          </cell>
          <cell r="I5769">
            <v>0</v>
          </cell>
          <cell r="J5769">
            <v>3050000</v>
          </cell>
        </row>
        <row r="5770">
          <cell r="A5770" t="str">
            <v>P80725</v>
          </cell>
          <cell r="B5770" t="str">
            <v>SUGIYANTA, SE</v>
          </cell>
          <cell r="C5770" t="str">
            <v>17140</v>
          </cell>
          <cell r="D5770">
            <v>1425000</v>
          </cell>
          <cell r="E5770">
            <v>142500</v>
          </cell>
          <cell r="F5770">
            <v>71250</v>
          </cell>
          <cell r="G5770">
            <v>225000</v>
          </cell>
          <cell r="H5770">
            <v>0</v>
          </cell>
          <cell r="I5770">
            <v>0</v>
          </cell>
          <cell r="J5770">
            <v>1677000</v>
          </cell>
        </row>
        <row r="5771">
          <cell r="A5771" t="str">
            <v>P81285</v>
          </cell>
          <cell r="B5771" t="str">
            <v>JAFRUDDIN</v>
          </cell>
          <cell r="C5771" t="str">
            <v>17140</v>
          </cell>
          <cell r="D5771">
            <v>1129000</v>
          </cell>
          <cell r="E5771">
            <v>112900</v>
          </cell>
          <cell r="F5771">
            <v>112900</v>
          </cell>
          <cell r="G5771">
            <v>300000</v>
          </cell>
          <cell r="H5771">
            <v>0</v>
          </cell>
          <cell r="I5771">
            <v>0</v>
          </cell>
          <cell r="J5771">
            <v>1648000</v>
          </cell>
        </row>
        <row r="5772">
          <cell r="A5772" t="str">
            <v>P82296</v>
          </cell>
          <cell r="B5772" t="str">
            <v>MUHAMMAD YUSUF Y. BADAR, S.H.</v>
          </cell>
          <cell r="C5772" t="str">
            <v>17140</v>
          </cell>
          <cell r="D5772">
            <v>1377000</v>
          </cell>
          <cell r="E5772">
            <v>137700</v>
          </cell>
          <cell r="F5772">
            <v>0</v>
          </cell>
          <cell r="G5772">
            <v>150000</v>
          </cell>
          <cell r="H5772">
            <v>0</v>
          </cell>
          <cell r="I5772">
            <v>825000</v>
          </cell>
          <cell r="J5772">
            <v>1840000</v>
          </cell>
        </row>
        <row r="5773">
          <cell r="A5773" t="str">
            <v>P83086</v>
          </cell>
          <cell r="B5773" t="str">
            <v>TISAH NURAISAH</v>
          </cell>
          <cell r="C5773" t="str">
            <v>17140</v>
          </cell>
          <cell r="D5773">
            <v>1145000</v>
          </cell>
          <cell r="E5773">
            <v>0</v>
          </cell>
          <cell r="F5773">
            <v>0</v>
          </cell>
          <cell r="G5773">
            <v>75000</v>
          </cell>
          <cell r="H5773">
            <v>0</v>
          </cell>
          <cell r="I5773">
            <v>825000</v>
          </cell>
          <cell r="J5773">
            <v>1564000</v>
          </cell>
        </row>
        <row r="5774">
          <cell r="A5774" t="str">
            <v>P83251</v>
          </cell>
          <cell r="B5774" t="str">
            <v>RIZKY PUTRA PERDANA,A.MD</v>
          </cell>
          <cell r="C5774" t="str">
            <v>17140</v>
          </cell>
          <cell r="D5774">
            <v>946400</v>
          </cell>
          <cell r="E5774">
            <v>0</v>
          </cell>
          <cell r="F5774">
            <v>0</v>
          </cell>
          <cell r="G5774">
            <v>75000</v>
          </cell>
          <cell r="H5774">
            <v>0</v>
          </cell>
          <cell r="I5774">
            <v>0</v>
          </cell>
          <cell r="J5774">
            <v>1296800</v>
          </cell>
        </row>
        <row r="5775">
          <cell r="A5775" t="str">
            <v>P83277</v>
          </cell>
          <cell r="B5775" t="str">
            <v>I KETUT SUMERTA,S.TP</v>
          </cell>
          <cell r="C5775" t="str">
            <v>17140</v>
          </cell>
          <cell r="D5775">
            <v>946400</v>
          </cell>
          <cell r="E5775">
            <v>0</v>
          </cell>
          <cell r="F5775">
            <v>0</v>
          </cell>
          <cell r="G5775">
            <v>75000</v>
          </cell>
          <cell r="H5775">
            <v>0</v>
          </cell>
          <cell r="I5775">
            <v>0</v>
          </cell>
          <cell r="J5775">
            <v>1621000</v>
          </cell>
        </row>
        <row r="5776">
          <cell r="A5776" t="str">
            <v>P83286</v>
          </cell>
          <cell r="B5776" t="str">
            <v>MEILISA NURHAYATI,A.MD</v>
          </cell>
          <cell r="C5776" t="str">
            <v>17140</v>
          </cell>
          <cell r="D5776">
            <v>946400</v>
          </cell>
          <cell r="E5776">
            <v>0</v>
          </cell>
          <cell r="F5776">
            <v>0</v>
          </cell>
          <cell r="G5776">
            <v>75000</v>
          </cell>
          <cell r="H5776">
            <v>0</v>
          </cell>
          <cell r="I5776">
            <v>0</v>
          </cell>
          <cell r="J5776">
            <v>1296800</v>
          </cell>
        </row>
        <row r="5777">
          <cell r="A5777" t="str">
            <v>Q00940</v>
          </cell>
          <cell r="B5777" t="str">
            <v>RENOKA SEPRIN ROYA</v>
          </cell>
          <cell r="C5777" t="str">
            <v>17140</v>
          </cell>
          <cell r="D5777">
            <v>935000</v>
          </cell>
          <cell r="E5777">
            <v>0</v>
          </cell>
          <cell r="F5777">
            <v>0</v>
          </cell>
          <cell r="G5777">
            <v>75000</v>
          </cell>
          <cell r="H5777">
            <v>0</v>
          </cell>
          <cell r="I5777">
            <v>297000</v>
          </cell>
          <cell r="J5777">
            <v>1030000</v>
          </cell>
        </row>
        <row r="5778">
          <cell r="A5778" t="str">
            <v>P63541</v>
          </cell>
          <cell r="B5778" t="str">
            <v>DRS. KHAIRONI</v>
          </cell>
          <cell r="C5778" t="str">
            <v>17150</v>
          </cell>
          <cell r="D5778">
            <v>2206000</v>
          </cell>
          <cell r="E5778">
            <v>220600</v>
          </cell>
          <cell r="F5778">
            <v>220600</v>
          </cell>
          <cell r="G5778">
            <v>300000</v>
          </cell>
          <cell r="H5778">
            <v>1500000</v>
          </cell>
          <cell r="I5778">
            <v>0</v>
          </cell>
          <cell r="J5778">
            <v>3302000</v>
          </cell>
        </row>
        <row r="5779">
          <cell r="A5779" t="str">
            <v>P76285</v>
          </cell>
          <cell r="B5779" t="str">
            <v>TUPAN</v>
          </cell>
          <cell r="C5779" t="str">
            <v>17150</v>
          </cell>
          <cell r="D5779">
            <v>1748000</v>
          </cell>
          <cell r="E5779">
            <v>174800</v>
          </cell>
          <cell r="F5779">
            <v>174800</v>
          </cell>
          <cell r="G5779">
            <v>300000</v>
          </cell>
          <cell r="H5779">
            <v>0</v>
          </cell>
          <cell r="I5779">
            <v>825000</v>
          </cell>
          <cell r="J5779">
            <v>1970000</v>
          </cell>
        </row>
        <row r="5780">
          <cell r="A5780" t="str">
            <v>P78796</v>
          </cell>
          <cell r="B5780" t="str">
            <v>ZULKARNAINI</v>
          </cell>
          <cell r="C5780" t="str">
            <v>17150</v>
          </cell>
          <cell r="D5780">
            <v>1387000</v>
          </cell>
          <cell r="E5780">
            <v>138700</v>
          </cell>
          <cell r="F5780">
            <v>138700</v>
          </cell>
          <cell r="G5780">
            <v>300000</v>
          </cell>
          <cell r="H5780">
            <v>0</v>
          </cell>
          <cell r="I5780">
            <v>330000</v>
          </cell>
          <cell r="J5780">
            <v>1777000</v>
          </cell>
        </row>
        <row r="5781">
          <cell r="A5781" t="str">
            <v>P79770</v>
          </cell>
          <cell r="B5781" t="str">
            <v>ANDREAS WRATSONGKO</v>
          </cell>
          <cell r="C5781" t="str">
            <v>17150</v>
          </cell>
          <cell r="D5781">
            <v>1632000</v>
          </cell>
          <cell r="E5781">
            <v>0</v>
          </cell>
          <cell r="F5781">
            <v>0</v>
          </cell>
          <cell r="G5781">
            <v>75000</v>
          </cell>
          <cell r="H5781">
            <v>0</v>
          </cell>
          <cell r="I5781">
            <v>825000</v>
          </cell>
          <cell r="J5781">
            <v>1784000</v>
          </cell>
        </row>
        <row r="5782">
          <cell r="A5782" t="str">
            <v>P80948</v>
          </cell>
          <cell r="B5782" t="str">
            <v>SANTI GUSTINA, SE</v>
          </cell>
          <cell r="C5782" t="str">
            <v>17150</v>
          </cell>
          <cell r="D5782">
            <v>1738000</v>
          </cell>
          <cell r="E5782">
            <v>173800</v>
          </cell>
          <cell r="F5782">
            <v>173800</v>
          </cell>
          <cell r="G5782">
            <v>300000</v>
          </cell>
          <cell r="H5782">
            <v>0</v>
          </cell>
          <cell r="I5782">
            <v>825000</v>
          </cell>
          <cell r="J5782">
            <v>2098000</v>
          </cell>
        </row>
        <row r="5783">
          <cell r="A5783" t="str">
            <v>P82065</v>
          </cell>
          <cell r="B5783" t="str">
            <v>HERMAN</v>
          </cell>
          <cell r="C5783" t="str">
            <v>17150</v>
          </cell>
          <cell r="D5783">
            <v>1164000</v>
          </cell>
          <cell r="E5783">
            <v>116400</v>
          </cell>
          <cell r="F5783">
            <v>116400</v>
          </cell>
          <cell r="G5783">
            <v>300000</v>
          </cell>
          <cell r="H5783">
            <v>0</v>
          </cell>
          <cell r="I5783">
            <v>495000</v>
          </cell>
          <cell r="J5783">
            <v>1712000</v>
          </cell>
        </row>
        <row r="5784">
          <cell r="A5784" t="str">
            <v>P82288</v>
          </cell>
          <cell r="B5784" t="str">
            <v>IRFAN EFFENDI, SE.</v>
          </cell>
          <cell r="C5784" t="str">
            <v>17150</v>
          </cell>
          <cell r="D5784">
            <v>1377000</v>
          </cell>
          <cell r="E5784">
            <v>137700</v>
          </cell>
          <cell r="F5784">
            <v>68850</v>
          </cell>
          <cell r="G5784">
            <v>225000</v>
          </cell>
          <cell r="H5784">
            <v>0</v>
          </cell>
          <cell r="I5784">
            <v>825000</v>
          </cell>
          <cell r="J5784">
            <v>1905000</v>
          </cell>
        </row>
        <row r="5785">
          <cell r="A5785" t="str">
            <v>P82360</v>
          </cell>
          <cell r="B5785" t="str">
            <v>NOFAL HADIRANI</v>
          </cell>
          <cell r="C5785" t="str">
            <v>17150</v>
          </cell>
          <cell r="D5785">
            <v>1204000</v>
          </cell>
          <cell r="E5785">
            <v>0</v>
          </cell>
          <cell r="F5785">
            <v>0</v>
          </cell>
          <cell r="G5785">
            <v>75000</v>
          </cell>
          <cell r="H5785">
            <v>0</v>
          </cell>
          <cell r="I5785">
            <v>495000</v>
          </cell>
          <cell r="J5785">
            <v>1777000</v>
          </cell>
        </row>
        <row r="5786">
          <cell r="A5786" t="str">
            <v>P82860</v>
          </cell>
          <cell r="B5786" t="str">
            <v>WINI KARIMA FITRI YANTI</v>
          </cell>
          <cell r="C5786" t="str">
            <v>17150</v>
          </cell>
          <cell r="D5786">
            <v>1145000</v>
          </cell>
          <cell r="E5786">
            <v>0</v>
          </cell>
          <cell r="F5786">
            <v>0</v>
          </cell>
          <cell r="G5786">
            <v>75000</v>
          </cell>
          <cell r="H5786">
            <v>0</v>
          </cell>
          <cell r="I5786">
            <v>825000</v>
          </cell>
          <cell r="J5786">
            <v>1610000</v>
          </cell>
        </row>
        <row r="5787">
          <cell r="A5787" t="str">
            <v>P83259</v>
          </cell>
          <cell r="B5787" t="str">
            <v>MARIA SUSILO PUTRI,S.PT</v>
          </cell>
          <cell r="C5787" t="str">
            <v>17150</v>
          </cell>
          <cell r="D5787">
            <v>946400</v>
          </cell>
          <cell r="E5787">
            <v>0</v>
          </cell>
          <cell r="F5787">
            <v>0</v>
          </cell>
          <cell r="G5787">
            <v>75000</v>
          </cell>
          <cell r="H5787">
            <v>0</v>
          </cell>
          <cell r="I5787">
            <v>0</v>
          </cell>
          <cell r="J5787">
            <v>1668000</v>
          </cell>
        </row>
        <row r="5788">
          <cell r="A5788" t="str">
            <v>P83279</v>
          </cell>
          <cell r="B5788" t="str">
            <v>HENDRIYANTO,S.KOM</v>
          </cell>
          <cell r="C5788" t="str">
            <v>17150</v>
          </cell>
          <cell r="D5788">
            <v>946400</v>
          </cell>
          <cell r="E5788">
            <v>0</v>
          </cell>
          <cell r="F5788">
            <v>0</v>
          </cell>
          <cell r="G5788">
            <v>75000</v>
          </cell>
          <cell r="H5788">
            <v>0</v>
          </cell>
          <cell r="I5788">
            <v>0</v>
          </cell>
          <cell r="J5788">
            <v>1334400</v>
          </cell>
        </row>
        <row r="5789">
          <cell r="A5789" t="str">
            <v>P83288</v>
          </cell>
          <cell r="B5789" t="str">
            <v>NEDIYANSAH,S.E</v>
          </cell>
          <cell r="C5789" t="str">
            <v>17150</v>
          </cell>
          <cell r="D5789">
            <v>946400</v>
          </cell>
          <cell r="E5789">
            <v>0</v>
          </cell>
          <cell r="F5789">
            <v>0</v>
          </cell>
          <cell r="G5789">
            <v>75000</v>
          </cell>
          <cell r="H5789">
            <v>0</v>
          </cell>
          <cell r="I5789">
            <v>0</v>
          </cell>
          <cell r="J5789">
            <v>1334400</v>
          </cell>
        </row>
        <row r="5790">
          <cell r="A5790" t="str">
            <v>P83289</v>
          </cell>
          <cell r="B5790" t="str">
            <v>MEILIA SARI,S.E</v>
          </cell>
          <cell r="C5790" t="str">
            <v>17150</v>
          </cell>
          <cell r="D5790">
            <v>946400</v>
          </cell>
          <cell r="E5790">
            <v>0</v>
          </cell>
          <cell r="F5790">
            <v>0</v>
          </cell>
          <cell r="G5790">
            <v>75000</v>
          </cell>
          <cell r="H5790">
            <v>0</v>
          </cell>
          <cell r="I5790">
            <v>0</v>
          </cell>
          <cell r="J5790">
            <v>1334400</v>
          </cell>
        </row>
        <row r="5791">
          <cell r="A5791" t="str">
            <v>P83290</v>
          </cell>
          <cell r="B5791" t="str">
            <v>DENY ZULYANSAH,S.S</v>
          </cell>
          <cell r="C5791" t="str">
            <v>17150</v>
          </cell>
          <cell r="D5791">
            <v>946400</v>
          </cell>
          <cell r="E5791">
            <v>0</v>
          </cell>
          <cell r="F5791">
            <v>0</v>
          </cell>
          <cell r="G5791">
            <v>75000</v>
          </cell>
          <cell r="H5791">
            <v>0</v>
          </cell>
          <cell r="I5791">
            <v>0</v>
          </cell>
          <cell r="J5791">
            <v>1334400</v>
          </cell>
        </row>
        <row r="5792">
          <cell r="A5792" t="str">
            <v>P83291</v>
          </cell>
          <cell r="B5792" t="str">
            <v>MUHAMMAD HUSNI,S.KOM</v>
          </cell>
          <cell r="C5792" t="str">
            <v>17150</v>
          </cell>
          <cell r="D5792">
            <v>946400</v>
          </cell>
          <cell r="E5792">
            <v>0</v>
          </cell>
          <cell r="F5792">
            <v>0</v>
          </cell>
          <cell r="G5792">
            <v>75000</v>
          </cell>
          <cell r="H5792">
            <v>0</v>
          </cell>
          <cell r="I5792">
            <v>0</v>
          </cell>
          <cell r="J5792">
            <v>1334400</v>
          </cell>
        </row>
        <row r="5793">
          <cell r="A5793" t="str">
            <v>Q00894</v>
          </cell>
          <cell r="B5793" t="str">
            <v>MIRZA SOFIANA</v>
          </cell>
          <cell r="C5793" t="str">
            <v>17150</v>
          </cell>
          <cell r="D5793">
            <v>935000</v>
          </cell>
          <cell r="E5793">
            <v>0</v>
          </cell>
          <cell r="F5793">
            <v>0</v>
          </cell>
          <cell r="G5793">
            <v>75000</v>
          </cell>
          <cell r="H5793">
            <v>0</v>
          </cell>
          <cell r="I5793">
            <v>297000</v>
          </cell>
          <cell r="J5793">
            <v>1060000</v>
          </cell>
        </row>
        <row r="5794">
          <cell r="A5794" t="str">
            <v>Q00921</v>
          </cell>
          <cell r="B5794" t="str">
            <v>NURUL KHOIRIAH</v>
          </cell>
          <cell r="C5794" t="str">
            <v>17150</v>
          </cell>
          <cell r="D5794">
            <v>935000</v>
          </cell>
          <cell r="E5794">
            <v>0</v>
          </cell>
          <cell r="F5794">
            <v>0</v>
          </cell>
          <cell r="G5794">
            <v>75000</v>
          </cell>
          <cell r="H5794">
            <v>0</v>
          </cell>
          <cell r="I5794">
            <v>297000</v>
          </cell>
          <cell r="J5794">
            <v>1060000</v>
          </cell>
        </row>
        <row r="5795">
          <cell r="A5795" t="str">
            <v>Q00929</v>
          </cell>
          <cell r="B5795" t="str">
            <v>ARMI YUNITA</v>
          </cell>
          <cell r="C5795" t="str">
            <v>17150</v>
          </cell>
          <cell r="D5795">
            <v>935000</v>
          </cell>
          <cell r="E5795">
            <v>0</v>
          </cell>
          <cell r="F5795">
            <v>0</v>
          </cell>
          <cell r="G5795">
            <v>75000</v>
          </cell>
          <cell r="H5795">
            <v>0</v>
          </cell>
          <cell r="I5795">
            <v>297000</v>
          </cell>
          <cell r="J5795">
            <v>1060000</v>
          </cell>
        </row>
        <row r="5796">
          <cell r="A5796" t="str">
            <v>Q00930</v>
          </cell>
          <cell r="B5796" t="str">
            <v>WIWIN KHASANAH</v>
          </cell>
          <cell r="C5796" t="str">
            <v>17150</v>
          </cell>
          <cell r="D5796">
            <v>935000</v>
          </cell>
          <cell r="E5796">
            <v>0</v>
          </cell>
          <cell r="F5796">
            <v>0</v>
          </cell>
          <cell r="G5796">
            <v>75000</v>
          </cell>
          <cell r="H5796">
            <v>0</v>
          </cell>
          <cell r="I5796">
            <v>297000</v>
          </cell>
          <cell r="J5796">
            <v>1060000</v>
          </cell>
        </row>
        <row r="5797">
          <cell r="A5797" t="str">
            <v>P79116</v>
          </cell>
          <cell r="B5797" t="str">
            <v>SIPRIANA SAMOSIR</v>
          </cell>
          <cell r="C5797" t="str">
            <v>17160</v>
          </cell>
          <cell r="D5797">
            <v>1865000</v>
          </cell>
          <cell r="E5797">
            <v>0</v>
          </cell>
          <cell r="F5797">
            <v>0</v>
          </cell>
          <cell r="G5797">
            <v>75000</v>
          </cell>
          <cell r="H5797">
            <v>0</v>
          </cell>
          <cell r="I5797">
            <v>825000</v>
          </cell>
          <cell r="J5797">
            <v>2313000</v>
          </cell>
        </row>
        <row r="5798">
          <cell r="A5798" t="str">
            <v>P80077</v>
          </cell>
          <cell r="B5798" t="str">
            <v>ABDUL ROZAK,SE</v>
          </cell>
          <cell r="C5798" t="str">
            <v>17160</v>
          </cell>
          <cell r="D5798">
            <v>1802000</v>
          </cell>
          <cell r="E5798">
            <v>180200</v>
          </cell>
          <cell r="F5798">
            <v>180200</v>
          </cell>
          <cell r="G5798">
            <v>300000</v>
          </cell>
          <cell r="H5798">
            <v>900000</v>
          </cell>
          <cell r="I5798">
            <v>0</v>
          </cell>
          <cell r="J5798">
            <v>3075000</v>
          </cell>
        </row>
        <row r="5799">
          <cell r="A5799" t="str">
            <v>P81071</v>
          </cell>
          <cell r="B5799" t="str">
            <v>HARIS MA'WA,S.Pd.,SE</v>
          </cell>
          <cell r="C5799" t="str">
            <v>17160</v>
          </cell>
          <cell r="D5799">
            <v>1523000</v>
          </cell>
          <cell r="E5799">
            <v>152300</v>
          </cell>
          <cell r="F5799">
            <v>152300</v>
          </cell>
          <cell r="G5799">
            <v>300000</v>
          </cell>
          <cell r="H5799">
            <v>0</v>
          </cell>
          <cell r="I5799">
            <v>825000</v>
          </cell>
          <cell r="J5799">
            <v>2172000</v>
          </cell>
        </row>
        <row r="5800">
          <cell r="A5800" t="str">
            <v>P82287</v>
          </cell>
          <cell r="B5800" t="str">
            <v>DWIPHA SATYA PERKASA, A.MD.</v>
          </cell>
          <cell r="C5800" t="str">
            <v>17160</v>
          </cell>
          <cell r="D5800">
            <v>1377000</v>
          </cell>
          <cell r="E5800">
            <v>0</v>
          </cell>
          <cell r="F5800">
            <v>0</v>
          </cell>
          <cell r="G5800">
            <v>75000</v>
          </cell>
          <cell r="H5800">
            <v>0</v>
          </cell>
          <cell r="I5800">
            <v>825000</v>
          </cell>
          <cell r="J5800">
            <v>2101000</v>
          </cell>
        </row>
        <row r="5801">
          <cell r="A5801" t="str">
            <v>P83095</v>
          </cell>
          <cell r="B5801" t="str">
            <v>ARISTYO KRISHARTANTO</v>
          </cell>
          <cell r="C5801" t="str">
            <v>17160</v>
          </cell>
          <cell r="D5801">
            <v>1145000</v>
          </cell>
          <cell r="E5801">
            <v>0</v>
          </cell>
          <cell r="F5801">
            <v>0</v>
          </cell>
          <cell r="G5801">
            <v>75000</v>
          </cell>
          <cell r="H5801">
            <v>0</v>
          </cell>
          <cell r="I5801">
            <v>407000</v>
          </cell>
          <cell r="J5801">
            <v>1701000</v>
          </cell>
        </row>
        <row r="5802">
          <cell r="A5802" t="str">
            <v>P83253</v>
          </cell>
          <cell r="B5802" t="str">
            <v>AHMAD FIRMANSYAH,S.E</v>
          </cell>
          <cell r="C5802" t="str">
            <v>17160</v>
          </cell>
          <cell r="D5802">
            <v>946400</v>
          </cell>
          <cell r="E5802">
            <v>0</v>
          </cell>
          <cell r="F5802">
            <v>0</v>
          </cell>
          <cell r="G5802">
            <v>75000</v>
          </cell>
          <cell r="H5802">
            <v>0</v>
          </cell>
          <cell r="I5802">
            <v>0</v>
          </cell>
          <cell r="J5802">
            <v>1409600</v>
          </cell>
        </row>
        <row r="5803">
          <cell r="A5803" t="str">
            <v>P83254</v>
          </cell>
          <cell r="B5803" t="str">
            <v>ZULFADLI RAHIM,S.E</v>
          </cell>
          <cell r="C5803" t="str">
            <v>17160</v>
          </cell>
          <cell r="D5803">
            <v>946400</v>
          </cell>
          <cell r="E5803">
            <v>0</v>
          </cell>
          <cell r="F5803">
            <v>0</v>
          </cell>
          <cell r="G5803">
            <v>75000</v>
          </cell>
          <cell r="H5803">
            <v>0</v>
          </cell>
          <cell r="I5803">
            <v>0</v>
          </cell>
          <cell r="J5803">
            <v>1409600</v>
          </cell>
        </row>
        <row r="5804">
          <cell r="A5804" t="str">
            <v>Q00881</v>
          </cell>
          <cell r="B5804" t="str">
            <v>LIA OKTARINA</v>
          </cell>
          <cell r="C5804" t="str">
            <v>17160</v>
          </cell>
          <cell r="D5804">
            <v>935000</v>
          </cell>
          <cell r="E5804">
            <v>0</v>
          </cell>
          <cell r="F5804">
            <v>0</v>
          </cell>
          <cell r="G5804">
            <v>75000</v>
          </cell>
          <cell r="H5804">
            <v>0</v>
          </cell>
          <cell r="I5804">
            <v>0</v>
          </cell>
          <cell r="J5804">
            <v>1120000</v>
          </cell>
        </row>
        <row r="5805">
          <cell r="A5805" t="str">
            <v>Q00883</v>
          </cell>
          <cell r="B5805" t="str">
            <v>SITI MEILISA BARIATI</v>
          </cell>
          <cell r="C5805" t="str">
            <v>17160</v>
          </cell>
          <cell r="D5805">
            <v>935000</v>
          </cell>
          <cell r="E5805">
            <v>0</v>
          </cell>
          <cell r="F5805">
            <v>0</v>
          </cell>
          <cell r="G5805">
            <v>75000</v>
          </cell>
          <cell r="H5805">
            <v>0</v>
          </cell>
          <cell r="I5805">
            <v>297000</v>
          </cell>
          <cell r="J5805">
            <v>1120000</v>
          </cell>
        </row>
        <row r="5806">
          <cell r="A5806" t="str">
            <v>Q00884</v>
          </cell>
          <cell r="B5806" t="str">
            <v>DIAN ANGGRAINI</v>
          </cell>
          <cell r="C5806" t="str">
            <v>17160</v>
          </cell>
          <cell r="D5806">
            <v>935000</v>
          </cell>
          <cell r="E5806">
            <v>0</v>
          </cell>
          <cell r="F5806">
            <v>0</v>
          </cell>
          <cell r="G5806">
            <v>75000</v>
          </cell>
          <cell r="H5806">
            <v>0</v>
          </cell>
          <cell r="I5806">
            <v>0</v>
          </cell>
          <cell r="J5806">
            <v>1120000</v>
          </cell>
        </row>
        <row r="5807">
          <cell r="A5807" t="str">
            <v>Q00885</v>
          </cell>
          <cell r="B5807" t="str">
            <v>AZIZAH YULIASTUTI</v>
          </cell>
          <cell r="C5807" t="str">
            <v>17160</v>
          </cell>
          <cell r="D5807">
            <v>935000</v>
          </cell>
          <cell r="E5807">
            <v>0</v>
          </cell>
          <cell r="F5807">
            <v>0</v>
          </cell>
          <cell r="G5807">
            <v>75000</v>
          </cell>
          <cell r="H5807">
            <v>0</v>
          </cell>
          <cell r="I5807">
            <v>0</v>
          </cell>
          <cell r="J5807">
            <v>1120000</v>
          </cell>
        </row>
        <row r="5808">
          <cell r="A5808" t="str">
            <v>Q00905</v>
          </cell>
          <cell r="B5808" t="str">
            <v>INTAN MARDIA HARAHAP</v>
          </cell>
          <cell r="C5808" t="str">
            <v>17160</v>
          </cell>
          <cell r="D5808">
            <v>935000</v>
          </cell>
          <cell r="E5808">
            <v>0</v>
          </cell>
          <cell r="F5808">
            <v>0</v>
          </cell>
          <cell r="G5808">
            <v>75000</v>
          </cell>
          <cell r="H5808">
            <v>0</v>
          </cell>
          <cell r="I5808">
            <v>0</v>
          </cell>
          <cell r="J5808">
            <v>1120000</v>
          </cell>
        </row>
        <row r="5809">
          <cell r="A5809" t="str">
            <v>P77364</v>
          </cell>
          <cell r="B5809" t="str">
            <v>ALFIAN TONI</v>
          </cell>
          <cell r="C5809" t="str">
            <v>17170</v>
          </cell>
          <cell r="D5809">
            <v>1865000</v>
          </cell>
          <cell r="E5809">
            <v>186500</v>
          </cell>
          <cell r="F5809">
            <v>186500</v>
          </cell>
          <cell r="G5809">
            <v>300000</v>
          </cell>
          <cell r="H5809">
            <v>1500000</v>
          </cell>
          <cell r="I5809">
            <v>0</v>
          </cell>
          <cell r="J5809">
            <v>3484000</v>
          </cell>
        </row>
        <row r="5810">
          <cell r="A5810" t="str">
            <v>P80595</v>
          </cell>
          <cell r="B5810" t="str">
            <v>MGS. NANGCIK</v>
          </cell>
          <cell r="C5810" t="str">
            <v>17170</v>
          </cell>
          <cell r="D5810">
            <v>1425000</v>
          </cell>
          <cell r="E5810">
            <v>142500</v>
          </cell>
          <cell r="F5810">
            <v>142500</v>
          </cell>
          <cell r="G5810">
            <v>300000</v>
          </cell>
          <cell r="H5810">
            <v>0</v>
          </cell>
          <cell r="I5810">
            <v>825000</v>
          </cell>
          <cell r="J5810">
            <v>2101000</v>
          </cell>
        </row>
        <row r="5811">
          <cell r="A5811" t="str">
            <v>P81049</v>
          </cell>
          <cell r="B5811" t="str">
            <v>YALESNADI MUGIARTO, SH</v>
          </cell>
          <cell r="C5811" t="str">
            <v>17170</v>
          </cell>
          <cell r="D5811">
            <v>1523000</v>
          </cell>
          <cell r="E5811">
            <v>152300</v>
          </cell>
          <cell r="F5811">
            <v>152300</v>
          </cell>
          <cell r="G5811">
            <v>300000</v>
          </cell>
          <cell r="H5811">
            <v>0</v>
          </cell>
          <cell r="I5811">
            <v>0</v>
          </cell>
          <cell r="J5811">
            <v>1787000</v>
          </cell>
        </row>
        <row r="5812">
          <cell r="A5812" t="str">
            <v>P83261</v>
          </cell>
          <cell r="B5812" t="str">
            <v>RICHI SANJAYA,A.MD</v>
          </cell>
          <cell r="C5812" t="str">
            <v>17170</v>
          </cell>
          <cell r="D5812">
            <v>946400</v>
          </cell>
          <cell r="E5812">
            <v>0</v>
          </cell>
          <cell r="F5812">
            <v>0</v>
          </cell>
          <cell r="G5812">
            <v>75000</v>
          </cell>
          <cell r="H5812">
            <v>0</v>
          </cell>
          <cell r="I5812">
            <v>0</v>
          </cell>
          <cell r="J5812">
            <v>1409600</v>
          </cell>
        </row>
        <row r="5813">
          <cell r="A5813" t="str">
            <v>Q00912</v>
          </cell>
          <cell r="B5813" t="str">
            <v>RAHMAWATY</v>
          </cell>
          <cell r="C5813" t="str">
            <v>17170</v>
          </cell>
          <cell r="D5813">
            <v>935000</v>
          </cell>
          <cell r="E5813">
            <v>0</v>
          </cell>
          <cell r="F5813">
            <v>0</v>
          </cell>
          <cell r="G5813">
            <v>75000</v>
          </cell>
          <cell r="H5813">
            <v>0</v>
          </cell>
          <cell r="I5813">
            <v>0</v>
          </cell>
          <cell r="J5813">
            <v>1120000</v>
          </cell>
        </row>
        <row r="5814">
          <cell r="A5814" t="str">
            <v>Q00917</v>
          </cell>
          <cell r="B5814" t="str">
            <v>TRI NOPA HANDAYANI</v>
          </cell>
          <cell r="C5814" t="str">
            <v>17170</v>
          </cell>
          <cell r="D5814">
            <v>935000</v>
          </cell>
          <cell r="E5814">
            <v>0</v>
          </cell>
          <cell r="F5814">
            <v>0</v>
          </cell>
          <cell r="G5814">
            <v>75000</v>
          </cell>
          <cell r="H5814">
            <v>0</v>
          </cell>
          <cell r="I5814">
            <v>0</v>
          </cell>
          <cell r="J5814">
            <v>1120000</v>
          </cell>
        </row>
        <row r="5815">
          <cell r="A5815" t="str">
            <v>P66282</v>
          </cell>
          <cell r="B5815" t="str">
            <v>HANAFI</v>
          </cell>
          <cell r="C5815" t="str">
            <v>17180</v>
          </cell>
          <cell r="D5815">
            <v>1748000</v>
          </cell>
          <cell r="E5815">
            <v>174800</v>
          </cell>
          <cell r="F5815">
            <v>174800</v>
          </cell>
          <cell r="G5815">
            <v>300000</v>
          </cell>
          <cell r="H5815">
            <v>0</v>
          </cell>
          <cell r="I5815">
            <v>0</v>
          </cell>
          <cell r="J5815">
            <v>2054000</v>
          </cell>
        </row>
        <row r="5816">
          <cell r="A5816" t="str">
            <v>P79072</v>
          </cell>
          <cell r="B5816" t="str">
            <v>RAMLAN KHOLIL, SE</v>
          </cell>
          <cell r="C5816" t="str">
            <v>17180</v>
          </cell>
          <cell r="D5816">
            <v>1865000</v>
          </cell>
          <cell r="E5816">
            <v>186500</v>
          </cell>
          <cell r="F5816">
            <v>186500</v>
          </cell>
          <cell r="G5816">
            <v>300000</v>
          </cell>
          <cell r="H5816">
            <v>1500000</v>
          </cell>
          <cell r="I5816">
            <v>0</v>
          </cell>
          <cell r="J5816">
            <v>3172000</v>
          </cell>
        </row>
        <row r="5817">
          <cell r="A5817" t="str">
            <v>P79088</v>
          </cell>
          <cell r="B5817" t="str">
            <v>NENI ERNAWILDA</v>
          </cell>
          <cell r="C5817" t="str">
            <v>17180</v>
          </cell>
          <cell r="D5817">
            <v>1686000</v>
          </cell>
          <cell r="E5817">
            <v>0</v>
          </cell>
          <cell r="F5817">
            <v>0</v>
          </cell>
          <cell r="G5817">
            <v>75000</v>
          </cell>
          <cell r="H5817">
            <v>0</v>
          </cell>
          <cell r="I5817">
            <v>825000</v>
          </cell>
          <cell r="J5817">
            <v>2121000</v>
          </cell>
        </row>
        <row r="5818">
          <cell r="A5818" t="str">
            <v>P79769</v>
          </cell>
          <cell r="B5818" t="str">
            <v>ARIEF WIBOWO</v>
          </cell>
          <cell r="C5818" t="str">
            <v>17180</v>
          </cell>
          <cell r="D5818">
            <v>1632000</v>
          </cell>
          <cell r="E5818">
            <v>163200</v>
          </cell>
          <cell r="F5818">
            <v>163200</v>
          </cell>
          <cell r="G5818">
            <v>300000</v>
          </cell>
          <cell r="H5818">
            <v>0</v>
          </cell>
          <cell r="I5818">
            <v>825000</v>
          </cell>
          <cell r="J5818">
            <v>2054000</v>
          </cell>
        </row>
        <row r="5819">
          <cell r="A5819" t="str">
            <v>P80600</v>
          </cell>
          <cell r="B5819" t="str">
            <v>ARYENI</v>
          </cell>
          <cell r="C5819" t="str">
            <v>17180</v>
          </cell>
          <cell r="D5819">
            <v>1425000</v>
          </cell>
          <cell r="E5819">
            <v>142500</v>
          </cell>
          <cell r="F5819">
            <v>142500</v>
          </cell>
          <cell r="G5819">
            <v>300000</v>
          </cell>
          <cell r="H5819">
            <v>0</v>
          </cell>
          <cell r="I5819">
            <v>825000</v>
          </cell>
          <cell r="J5819">
            <v>1987000</v>
          </cell>
        </row>
        <row r="5820">
          <cell r="A5820" t="str">
            <v>P80930</v>
          </cell>
          <cell r="B5820" t="str">
            <v>SUHENDRI</v>
          </cell>
          <cell r="C5820" t="str">
            <v>17180</v>
          </cell>
          <cell r="D5820">
            <v>1523000</v>
          </cell>
          <cell r="E5820">
            <v>152300</v>
          </cell>
          <cell r="F5820">
            <v>76150</v>
          </cell>
          <cell r="G5820">
            <v>225000</v>
          </cell>
          <cell r="H5820">
            <v>0</v>
          </cell>
          <cell r="I5820">
            <v>825000</v>
          </cell>
          <cell r="J5820">
            <v>2054000</v>
          </cell>
        </row>
        <row r="5821">
          <cell r="A5821" t="str">
            <v>P83089</v>
          </cell>
          <cell r="B5821" t="str">
            <v>ADI WIJAYA PUTRA</v>
          </cell>
          <cell r="C5821" t="str">
            <v>17180</v>
          </cell>
          <cell r="D5821">
            <v>1145000</v>
          </cell>
          <cell r="E5821">
            <v>0</v>
          </cell>
          <cell r="F5821">
            <v>0</v>
          </cell>
          <cell r="G5821">
            <v>75000</v>
          </cell>
          <cell r="H5821">
            <v>0</v>
          </cell>
          <cell r="I5821">
            <v>825000</v>
          </cell>
          <cell r="J5821">
            <v>1610000</v>
          </cell>
        </row>
        <row r="5822">
          <cell r="A5822" t="str">
            <v>P83297</v>
          </cell>
          <cell r="B5822" t="str">
            <v>USMAN SARWANI,S.E</v>
          </cell>
          <cell r="C5822" t="str">
            <v>17180</v>
          </cell>
          <cell r="D5822">
            <v>946400</v>
          </cell>
          <cell r="E5822">
            <v>0</v>
          </cell>
          <cell r="F5822">
            <v>0</v>
          </cell>
          <cell r="G5822">
            <v>75000</v>
          </cell>
          <cell r="H5822">
            <v>0</v>
          </cell>
          <cell r="I5822">
            <v>0</v>
          </cell>
          <cell r="J5822">
            <v>1334400</v>
          </cell>
        </row>
        <row r="5823">
          <cell r="A5823" t="str">
            <v>P83298</v>
          </cell>
          <cell r="B5823" t="str">
            <v>RISKI PRAMATA FAHDIAN,S.T</v>
          </cell>
          <cell r="C5823" t="str">
            <v>17180</v>
          </cell>
          <cell r="D5823">
            <v>946400</v>
          </cell>
          <cell r="E5823">
            <v>0</v>
          </cell>
          <cell r="F5823">
            <v>0</v>
          </cell>
          <cell r="G5823">
            <v>75000</v>
          </cell>
          <cell r="H5823">
            <v>0</v>
          </cell>
          <cell r="I5823">
            <v>0</v>
          </cell>
          <cell r="J5823">
            <v>1334400</v>
          </cell>
        </row>
        <row r="5824">
          <cell r="A5824" t="str">
            <v>Q00939</v>
          </cell>
          <cell r="B5824" t="str">
            <v>ROMI CHANDRA</v>
          </cell>
          <cell r="C5824" t="str">
            <v>17180</v>
          </cell>
          <cell r="D5824">
            <v>935000</v>
          </cell>
          <cell r="E5824">
            <v>0</v>
          </cell>
          <cell r="F5824">
            <v>0</v>
          </cell>
          <cell r="G5824">
            <v>75000</v>
          </cell>
          <cell r="H5824">
            <v>0</v>
          </cell>
          <cell r="I5824">
            <v>0</v>
          </cell>
          <cell r="J5824">
            <v>1060000</v>
          </cell>
        </row>
        <row r="5825">
          <cell r="A5825" t="str">
            <v>Q00941</v>
          </cell>
          <cell r="B5825" t="str">
            <v>KMS DEVI VERLYANSYA</v>
          </cell>
          <cell r="C5825" t="str">
            <v>17180</v>
          </cell>
          <cell r="D5825">
            <v>935000</v>
          </cell>
          <cell r="E5825">
            <v>0</v>
          </cell>
          <cell r="F5825">
            <v>0</v>
          </cell>
          <cell r="G5825">
            <v>75000</v>
          </cell>
          <cell r="H5825">
            <v>0</v>
          </cell>
          <cell r="I5825">
            <v>0</v>
          </cell>
          <cell r="J5825">
            <v>1060000</v>
          </cell>
        </row>
        <row r="5826">
          <cell r="A5826" t="str">
            <v>P79071</v>
          </cell>
          <cell r="B5826" t="str">
            <v>MASRIB</v>
          </cell>
          <cell r="C5826" t="str">
            <v>17190</v>
          </cell>
          <cell r="D5826">
            <v>1865000</v>
          </cell>
          <cell r="E5826">
            <v>186500</v>
          </cell>
          <cell r="F5826">
            <v>186500</v>
          </cell>
          <cell r="G5826">
            <v>300000</v>
          </cell>
          <cell r="H5826">
            <v>1500000</v>
          </cell>
          <cell r="I5826">
            <v>0</v>
          </cell>
          <cell r="J5826">
            <v>3350000</v>
          </cell>
        </row>
        <row r="5827">
          <cell r="A5827" t="str">
            <v>P80110</v>
          </cell>
          <cell r="B5827" t="str">
            <v>FLORENSIA DEBORA MANURUNG, SE</v>
          </cell>
          <cell r="C5827" t="str">
            <v>17190</v>
          </cell>
          <cell r="D5827">
            <v>1744000</v>
          </cell>
          <cell r="E5827">
            <v>0</v>
          </cell>
          <cell r="F5827">
            <v>0</v>
          </cell>
          <cell r="G5827">
            <v>75000</v>
          </cell>
          <cell r="H5827">
            <v>0</v>
          </cell>
          <cell r="I5827">
            <v>825000</v>
          </cell>
          <cell r="J5827">
            <v>2243000</v>
          </cell>
        </row>
        <row r="5828">
          <cell r="A5828" t="str">
            <v>P83113</v>
          </cell>
          <cell r="B5828" t="str">
            <v>YUANIAR HARI PERMANA</v>
          </cell>
          <cell r="C5828" t="str">
            <v>17190</v>
          </cell>
          <cell r="D5828">
            <v>1145000</v>
          </cell>
          <cell r="E5828">
            <v>0</v>
          </cell>
          <cell r="F5828">
            <v>0</v>
          </cell>
          <cell r="G5828">
            <v>75000</v>
          </cell>
          <cell r="H5828">
            <v>0</v>
          </cell>
          <cell r="I5828">
            <v>825000</v>
          </cell>
          <cell r="J5828">
            <v>1701000</v>
          </cell>
        </row>
        <row r="5829">
          <cell r="A5829" t="str">
            <v>P83260</v>
          </cell>
          <cell r="B5829" t="str">
            <v>AGUS FAUZAN,A.MD</v>
          </cell>
          <cell r="C5829" t="str">
            <v>17190</v>
          </cell>
          <cell r="D5829">
            <v>946400</v>
          </cell>
          <cell r="E5829">
            <v>0</v>
          </cell>
          <cell r="F5829">
            <v>0</v>
          </cell>
          <cell r="G5829">
            <v>75000</v>
          </cell>
          <cell r="H5829">
            <v>0</v>
          </cell>
          <cell r="I5829">
            <v>0</v>
          </cell>
          <cell r="J5829">
            <v>1334400</v>
          </cell>
        </row>
        <row r="5830">
          <cell r="A5830" t="str">
            <v>P83283</v>
          </cell>
          <cell r="B5830" t="str">
            <v>AHMAD JUNAIDI,A.MD</v>
          </cell>
          <cell r="C5830" t="str">
            <v>17190</v>
          </cell>
          <cell r="D5830">
            <v>946400</v>
          </cell>
          <cell r="E5830">
            <v>0</v>
          </cell>
          <cell r="F5830">
            <v>0</v>
          </cell>
          <cell r="G5830">
            <v>75000</v>
          </cell>
          <cell r="H5830">
            <v>0</v>
          </cell>
          <cell r="I5830">
            <v>0</v>
          </cell>
          <cell r="J5830">
            <v>1409600</v>
          </cell>
        </row>
        <row r="5831">
          <cell r="A5831" t="str">
            <v>Q00888</v>
          </cell>
          <cell r="B5831" t="str">
            <v>ERNI APRIYANTI</v>
          </cell>
          <cell r="C5831" t="str">
            <v>17190</v>
          </cell>
          <cell r="D5831">
            <v>935000</v>
          </cell>
          <cell r="E5831">
            <v>0</v>
          </cell>
          <cell r="F5831">
            <v>0</v>
          </cell>
          <cell r="G5831">
            <v>75000</v>
          </cell>
          <cell r="H5831">
            <v>0</v>
          </cell>
          <cell r="I5831">
            <v>0</v>
          </cell>
          <cell r="J5831">
            <v>1120000</v>
          </cell>
        </row>
        <row r="5832">
          <cell r="A5832" t="str">
            <v>Q00889</v>
          </cell>
          <cell r="B5832" t="str">
            <v>RAHAYU SARASWATY</v>
          </cell>
          <cell r="C5832" t="str">
            <v>17190</v>
          </cell>
          <cell r="D5832">
            <v>935000</v>
          </cell>
          <cell r="E5832">
            <v>0</v>
          </cell>
          <cell r="F5832">
            <v>0</v>
          </cell>
          <cell r="G5832">
            <v>75000</v>
          </cell>
          <cell r="H5832">
            <v>0</v>
          </cell>
          <cell r="I5832">
            <v>297000</v>
          </cell>
          <cell r="J5832">
            <v>1120000</v>
          </cell>
        </row>
        <row r="5833">
          <cell r="A5833" t="str">
            <v>Q00890</v>
          </cell>
          <cell r="B5833" t="str">
            <v>YUNI ALDILA KURNIATI</v>
          </cell>
          <cell r="C5833" t="str">
            <v>17190</v>
          </cell>
          <cell r="D5833">
            <v>935000</v>
          </cell>
          <cell r="E5833">
            <v>0</v>
          </cell>
          <cell r="F5833">
            <v>0</v>
          </cell>
          <cell r="G5833">
            <v>75000</v>
          </cell>
          <cell r="H5833">
            <v>0</v>
          </cell>
          <cell r="I5833">
            <v>0</v>
          </cell>
          <cell r="J5833">
            <v>1120000</v>
          </cell>
        </row>
        <row r="5834">
          <cell r="A5834" t="str">
            <v>Q00926</v>
          </cell>
          <cell r="B5834" t="str">
            <v>ROSMALA DEWI</v>
          </cell>
          <cell r="C5834" t="str">
            <v>17190</v>
          </cell>
          <cell r="D5834">
            <v>935000</v>
          </cell>
          <cell r="E5834">
            <v>0</v>
          </cell>
          <cell r="F5834">
            <v>0</v>
          </cell>
          <cell r="G5834">
            <v>75000</v>
          </cell>
          <cell r="H5834">
            <v>0</v>
          </cell>
          <cell r="I5834">
            <v>297000</v>
          </cell>
          <cell r="J5834">
            <v>1120000</v>
          </cell>
        </row>
        <row r="5835">
          <cell r="A5835" t="str">
            <v>P79364</v>
          </cell>
          <cell r="B5835" t="str">
            <v>KUSDI</v>
          </cell>
          <cell r="C5835" t="str">
            <v>17200</v>
          </cell>
          <cell r="D5835">
            <v>1865000</v>
          </cell>
          <cell r="E5835">
            <v>186500</v>
          </cell>
          <cell r="F5835">
            <v>186500</v>
          </cell>
          <cell r="G5835">
            <v>300000</v>
          </cell>
          <cell r="H5835">
            <v>1500000</v>
          </cell>
          <cell r="I5835">
            <v>0</v>
          </cell>
          <cell r="J5835">
            <v>3175000</v>
          </cell>
        </row>
        <row r="5836">
          <cell r="A5836" t="str">
            <v>P82096</v>
          </cell>
          <cell r="B5836" t="str">
            <v>SUPRIYANTO</v>
          </cell>
          <cell r="C5836" t="str">
            <v>17200</v>
          </cell>
          <cell r="D5836">
            <v>1164000</v>
          </cell>
          <cell r="E5836">
            <v>116400</v>
          </cell>
          <cell r="F5836">
            <v>116400</v>
          </cell>
          <cell r="G5836">
            <v>300000</v>
          </cell>
          <cell r="H5836">
            <v>0</v>
          </cell>
          <cell r="I5836">
            <v>0</v>
          </cell>
          <cell r="J5836">
            <v>1610000</v>
          </cell>
        </row>
        <row r="5837">
          <cell r="A5837" t="str">
            <v>P82286</v>
          </cell>
          <cell r="B5837" t="str">
            <v>DANIEL TAMARA, A.Md.</v>
          </cell>
          <cell r="C5837" t="str">
            <v>17200</v>
          </cell>
          <cell r="D5837">
            <v>1377000</v>
          </cell>
          <cell r="E5837">
            <v>137700</v>
          </cell>
          <cell r="F5837">
            <v>68850</v>
          </cell>
          <cell r="G5837">
            <v>225000</v>
          </cell>
          <cell r="H5837">
            <v>0</v>
          </cell>
          <cell r="I5837">
            <v>825000</v>
          </cell>
          <cell r="J5837">
            <v>1987000</v>
          </cell>
        </row>
        <row r="5838">
          <cell r="A5838" t="str">
            <v>P82350</v>
          </cell>
          <cell r="B5838" t="str">
            <v>AGUNG MAULANA</v>
          </cell>
          <cell r="C5838" t="str">
            <v>17200</v>
          </cell>
          <cell r="D5838">
            <v>1204000</v>
          </cell>
          <cell r="E5838">
            <v>0</v>
          </cell>
          <cell r="F5838">
            <v>0</v>
          </cell>
          <cell r="G5838">
            <v>75000</v>
          </cell>
          <cell r="H5838">
            <v>0</v>
          </cell>
          <cell r="I5838">
            <v>825000</v>
          </cell>
          <cell r="J5838">
            <v>1852000</v>
          </cell>
        </row>
        <row r="5839">
          <cell r="A5839" t="str">
            <v>P83067</v>
          </cell>
          <cell r="B5839" t="str">
            <v>MUH. IRFAN SETYADI</v>
          </cell>
          <cell r="C5839" t="str">
            <v>17200</v>
          </cell>
          <cell r="D5839">
            <v>1145000</v>
          </cell>
          <cell r="E5839">
            <v>0</v>
          </cell>
          <cell r="F5839">
            <v>0</v>
          </cell>
          <cell r="G5839">
            <v>75000</v>
          </cell>
          <cell r="H5839">
            <v>0</v>
          </cell>
          <cell r="I5839">
            <v>407000</v>
          </cell>
          <cell r="J5839">
            <v>1610000</v>
          </cell>
        </row>
        <row r="5840">
          <cell r="A5840" t="str">
            <v>P83250</v>
          </cell>
          <cell r="B5840" t="str">
            <v>IDA BAGUS RAI B,A.MD</v>
          </cell>
          <cell r="C5840" t="str">
            <v>17200</v>
          </cell>
          <cell r="D5840">
            <v>946400</v>
          </cell>
          <cell r="E5840">
            <v>0</v>
          </cell>
          <cell r="F5840">
            <v>0</v>
          </cell>
          <cell r="G5840">
            <v>75000</v>
          </cell>
          <cell r="H5840">
            <v>0</v>
          </cell>
          <cell r="I5840">
            <v>0</v>
          </cell>
          <cell r="J5840">
            <v>1668000</v>
          </cell>
        </row>
        <row r="5841">
          <cell r="A5841" t="str">
            <v>P83294</v>
          </cell>
          <cell r="B5841" t="str">
            <v>TAHMIL MUBARIK,S.T</v>
          </cell>
          <cell r="C5841" t="str">
            <v>17200</v>
          </cell>
          <cell r="D5841">
            <v>946400</v>
          </cell>
          <cell r="E5841">
            <v>0</v>
          </cell>
          <cell r="F5841">
            <v>0</v>
          </cell>
          <cell r="G5841">
            <v>75000</v>
          </cell>
          <cell r="H5841">
            <v>0</v>
          </cell>
          <cell r="I5841">
            <v>0</v>
          </cell>
          <cell r="J5841">
            <v>1334400</v>
          </cell>
        </row>
        <row r="5842">
          <cell r="A5842" t="str">
            <v>P83296</v>
          </cell>
          <cell r="B5842" t="str">
            <v>REKY FERDAUS,S.E</v>
          </cell>
          <cell r="C5842" t="str">
            <v>17200</v>
          </cell>
          <cell r="D5842">
            <v>946400</v>
          </cell>
          <cell r="E5842">
            <v>0</v>
          </cell>
          <cell r="F5842">
            <v>0</v>
          </cell>
          <cell r="G5842">
            <v>75000</v>
          </cell>
          <cell r="H5842">
            <v>0</v>
          </cell>
          <cell r="I5842">
            <v>0</v>
          </cell>
          <cell r="J5842">
            <v>1334400</v>
          </cell>
        </row>
        <row r="5843">
          <cell r="A5843" t="str">
            <v>Q00934</v>
          </cell>
          <cell r="B5843" t="str">
            <v>FARADILLA WULANDAR</v>
          </cell>
          <cell r="C5843" t="str">
            <v>17200</v>
          </cell>
          <cell r="D5843">
            <v>935000</v>
          </cell>
          <cell r="E5843">
            <v>0</v>
          </cell>
          <cell r="F5843">
            <v>0</v>
          </cell>
          <cell r="G5843">
            <v>75000</v>
          </cell>
          <cell r="H5843">
            <v>0</v>
          </cell>
          <cell r="I5843">
            <v>297000</v>
          </cell>
          <cell r="J5843">
            <v>1060000</v>
          </cell>
        </row>
        <row r="5844">
          <cell r="A5844" t="str">
            <v>Q00935</v>
          </cell>
          <cell r="B5844" t="str">
            <v>ASHADI KURNIAWAN</v>
          </cell>
          <cell r="C5844" t="str">
            <v>17200</v>
          </cell>
          <cell r="D5844">
            <v>935000</v>
          </cell>
          <cell r="E5844">
            <v>0</v>
          </cell>
          <cell r="F5844">
            <v>0</v>
          </cell>
          <cell r="G5844">
            <v>75000</v>
          </cell>
          <cell r="H5844">
            <v>0</v>
          </cell>
          <cell r="I5844">
            <v>0</v>
          </cell>
          <cell r="J5844">
            <v>1060000</v>
          </cell>
        </row>
        <row r="5845">
          <cell r="A5845" t="str">
            <v>Q00936</v>
          </cell>
          <cell r="B5845" t="str">
            <v>ARDIANSYAH   G</v>
          </cell>
          <cell r="C5845" t="str">
            <v>17200</v>
          </cell>
          <cell r="D5845">
            <v>935000</v>
          </cell>
          <cell r="E5845">
            <v>0</v>
          </cell>
          <cell r="F5845">
            <v>0</v>
          </cell>
          <cell r="G5845">
            <v>75000</v>
          </cell>
          <cell r="H5845">
            <v>0</v>
          </cell>
          <cell r="I5845">
            <v>297000</v>
          </cell>
          <cell r="J5845">
            <v>1060000</v>
          </cell>
        </row>
        <row r="5846">
          <cell r="A5846" t="str">
            <v>Q00937</v>
          </cell>
          <cell r="B5846" t="str">
            <v>LILIS DEPRIANTI</v>
          </cell>
          <cell r="C5846" t="str">
            <v>17200</v>
          </cell>
          <cell r="D5846">
            <v>935000</v>
          </cell>
          <cell r="E5846">
            <v>0</v>
          </cell>
          <cell r="F5846">
            <v>0</v>
          </cell>
          <cell r="G5846">
            <v>75000</v>
          </cell>
          <cell r="H5846">
            <v>0</v>
          </cell>
          <cell r="I5846">
            <v>297000</v>
          </cell>
          <cell r="J5846">
            <v>1060000</v>
          </cell>
        </row>
        <row r="5847">
          <cell r="A5847" t="str">
            <v>P79126</v>
          </cell>
          <cell r="B5847" t="str">
            <v>DANIEL AM.SITORUS,SE</v>
          </cell>
          <cell r="C5847" t="str">
            <v>17210</v>
          </cell>
          <cell r="D5847">
            <v>1744000</v>
          </cell>
          <cell r="E5847">
            <v>174400</v>
          </cell>
          <cell r="F5847">
            <v>87200</v>
          </cell>
          <cell r="G5847">
            <v>225000</v>
          </cell>
          <cell r="H5847">
            <v>1500000</v>
          </cell>
          <cell r="I5847">
            <v>0</v>
          </cell>
          <cell r="J5847">
            <v>3350000</v>
          </cell>
        </row>
        <row r="5848">
          <cell r="A5848" t="str">
            <v>P79135</v>
          </cell>
          <cell r="B5848" t="str">
            <v>RODIAH</v>
          </cell>
          <cell r="C5848" t="str">
            <v>17210</v>
          </cell>
          <cell r="D5848">
            <v>1744000</v>
          </cell>
          <cell r="E5848">
            <v>174400</v>
          </cell>
          <cell r="F5848">
            <v>174400</v>
          </cell>
          <cell r="G5848">
            <v>300000</v>
          </cell>
          <cell r="H5848">
            <v>0</v>
          </cell>
          <cell r="I5848">
            <v>825000</v>
          </cell>
          <cell r="J5848">
            <v>2243000</v>
          </cell>
        </row>
        <row r="5849">
          <cell r="A5849" t="str">
            <v>P81066</v>
          </cell>
          <cell r="B5849" t="str">
            <v>ROZIKIN, S.E.</v>
          </cell>
          <cell r="C5849" t="str">
            <v>17210</v>
          </cell>
          <cell r="D5849">
            <v>1523000</v>
          </cell>
          <cell r="E5849">
            <v>152300</v>
          </cell>
          <cell r="F5849">
            <v>152300</v>
          </cell>
          <cell r="G5849">
            <v>300000</v>
          </cell>
          <cell r="H5849">
            <v>0</v>
          </cell>
          <cell r="I5849">
            <v>0</v>
          </cell>
          <cell r="J5849">
            <v>1885000</v>
          </cell>
        </row>
        <row r="5850">
          <cell r="A5850" t="str">
            <v>P82284</v>
          </cell>
          <cell r="B5850" t="str">
            <v>DHONI QADRI, A.MD.</v>
          </cell>
          <cell r="C5850" t="str">
            <v>17210</v>
          </cell>
          <cell r="D5850">
            <v>1377000</v>
          </cell>
          <cell r="E5850">
            <v>137700</v>
          </cell>
          <cell r="F5850">
            <v>0</v>
          </cell>
          <cell r="G5850">
            <v>150000</v>
          </cell>
          <cell r="H5850">
            <v>0</v>
          </cell>
          <cell r="I5850">
            <v>825000</v>
          </cell>
          <cell r="J5850">
            <v>2101000</v>
          </cell>
        </row>
        <row r="5851">
          <cell r="A5851" t="str">
            <v>P83060</v>
          </cell>
          <cell r="B5851" t="str">
            <v>ENI WULANDARI</v>
          </cell>
          <cell r="C5851" t="str">
            <v>17210</v>
          </cell>
          <cell r="D5851">
            <v>1145000</v>
          </cell>
          <cell r="E5851">
            <v>0</v>
          </cell>
          <cell r="F5851">
            <v>0</v>
          </cell>
          <cell r="G5851">
            <v>75000</v>
          </cell>
          <cell r="H5851">
            <v>0</v>
          </cell>
          <cell r="I5851">
            <v>407000</v>
          </cell>
          <cell r="J5851">
            <v>1701000</v>
          </cell>
        </row>
        <row r="5852">
          <cell r="A5852" t="str">
            <v>P83111</v>
          </cell>
          <cell r="B5852" t="str">
            <v>PRAYOGA PUTUT PAMUNGKAS PUTRA</v>
          </cell>
          <cell r="C5852" t="str">
            <v>17210</v>
          </cell>
          <cell r="D5852">
            <v>1145000</v>
          </cell>
          <cell r="E5852">
            <v>0</v>
          </cell>
          <cell r="F5852">
            <v>0</v>
          </cell>
          <cell r="G5852">
            <v>75000</v>
          </cell>
          <cell r="H5852">
            <v>0</v>
          </cell>
          <cell r="I5852">
            <v>0</v>
          </cell>
          <cell r="J5852">
            <v>1701000</v>
          </cell>
        </row>
        <row r="5853">
          <cell r="A5853" t="str">
            <v>P83256</v>
          </cell>
          <cell r="B5853" t="str">
            <v>SUGIWALAN,A.MD</v>
          </cell>
          <cell r="C5853" t="str">
            <v>17210</v>
          </cell>
          <cell r="D5853">
            <v>946400</v>
          </cell>
          <cell r="E5853">
            <v>0</v>
          </cell>
          <cell r="F5853">
            <v>0</v>
          </cell>
          <cell r="G5853">
            <v>75000</v>
          </cell>
          <cell r="H5853">
            <v>0</v>
          </cell>
          <cell r="I5853">
            <v>0</v>
          </cell>
          <cell r="J5853">
            <v>1409600</v>
          </cell>
        </row>
        <row r="5854">
          <cell r="A5854" t="str">
            <v>P83257</v>
          </cell>
          <cell r="B5854" t="str">
            <v>KEMAS MUHAMMAD YUNUS,S.PD</v>
          </cell>
          <cell r="C5854" t="str">
            <v>17210</v>
          </cell>
          <cell r="D5854">
            <v>946400</v>
          </cell>
          <cell r="E5854">
            <v>0</v>
          </cell>
          <cell r="F5854">
            <v>0</v>
          </cell>
          <cell r="G5854">
            <v>75000</v>
          </cell>
          <cell r="H5854">
            <v>0</v>
          </cell>
          <cell r="I5854">
            <v>0</v>
          </cell>
          <cell r="J5854">
            <v>1409600</v>
          </cell>
        </row>
        <row r="5855">
          <cell r="A5855" t="str">
            <v>Q00886</v>
          </cell>
          <cell r="B5855" t="str">
            <v>KURNIASIH</v>
          </cell>
          <cell r="C5855" t="str">
            <v>17210</v>
          </cell>
          <cell r="D5855">
            <v>935000</v>
          </cell>
          <cell r="E5855">
            <v>0</v>
          </cell>
          <cell r="F5855">
            <v>0</v>
          </cell>
          <cell r="G5855">
            <v>75000</v>
          </cell>
          <cell r="H5855">
            <v>0</v>
          </cell>
          <cell r="I5855">
            <v>0</v>
          </cell>
          <cell r="J5855">
            <v>1120000</v>
          </cell>
        </row>
        <row r="5856">
          <cell r="A5856" t="str">
            <v>Q00887</v>
          </cell>
          <cell r="B5856" t="str">
            <v>ADES TARIA</v>
          </cell>
          <cell r="C5856" t="str">
            <v>17210</v>
          </cell>
          <cell r="D5856">
            <v>935000</v>
          </cell>
          <cell r="E5856">
            <v>0</v>
          </cell>
          <cell r="F5856">
            <v>0</v>
          </cell>
          <cell r="G5856">
            <v>75000</v>
          </cell>
          <cell r="H5856">
            <v>0</v>
          </cell>
          <cell r="I5856">
            <v>0</v>
          </cell>
          <cell r="J5856">
            <v>1120000</v>
          </cell>
        </row>
        <row r="5857">
          <cell r="A5857" t="str">
            <v>Q00927</v>
          </cell>
          <cell r="B5857" t="str">
            <v>ARIE ALMIYATI</v>
          </cell>
          <cell r="C5857" t="str">
            <v>17210</v>
          </cell>
          <cell r="D5857">
            <v>935000</v>
          </cell>
          <cell r="E5857">
            <v>0</v>
          </cell>
          <cell r="F5857">
            <v>0</v>
          </cell>
          <cell r="G5857">
            <v>75000</v>
          </cell>
          <cell r="H5857">
            <v>0</v>
          </cell>
          <cell r="I5857">
            <v>0</v>
          </cell>
          <cell r="J5857">
            <v>1120000</v>
          </cell>
        </row>
        <row r="5858">
          <cell r="A5858" t="str">
            <v>P80601</v>
          </cell>
          <cell r="B5858" t="str">
            <v>ZAINAL WESRI</v>
          </cell>
          <cell r="C5858" t="str">
            <v>17220</v>
          </cell>
          <cell r="D5858">
            <v>1425000</v>
          </cell>
          <cell r="E5858">
            <v>142500</v>
          </cell>
          <cell r="F5858">
            <v>142500</v>
          </cell>
          <cell r="G5858">
            <v>300000</v>
          </cell>
          <cell r="H5858">
            <v>0</v>
          </cell>
          <cell r="I5858">
            <v>825000</v>
          </cell>
          <cell r="J5858">
            <v>2101000</v>
          </cell>
        </row>
        <row r="5859">
          <cell r="A5859" t="str">
            <v>P80730</v>
          </cell>
          <cell r="B5859" t="str">
            <v>SUTRASNO</v>
          </cell>
          <cell r="C5859" t="str">
            <v>17220</v>
          </cell>
          <cell r="D5859">
            <v>1425000</v>
          </cell>
          <cell r="E5859">
            <v>142500</v>
          </cell>
          <cell r="F5859">
            <v>142500</v>
          </cell>
          <cell r="G5859">
            <v>300000</v>
          </cell>
          <cell r="H5859">
            <v>0</v>
          </cell>
          <cell r="I5859">
            <v>825000</v>
          </cell>
          <cell r="J5859">
            <v>1824000</v>
          </cell>
        </row>
        <row r="5860">
          <cell r="A5860" t="str">
            <v>P82699</v>
          </cell>
          <cell r="B5860" t="str">
            <v>YULIATI</v>
          </cell>
          <cell r="C5860" t="str">
            <v>17220</v>
          </cell>
          <cell r="D5860">
            <v>1052000</v>
          </cell>
          <cell r="E5860">
            <v>105200</v>
          </cell>
          <cell r="F5860">
            <v>105200</v>
          </cell>
          <cell r="G5860">
            <v>300000</v>
          </cell>
          <cell r="H5860">
            <v>0</v>
          </cell>
          <cell r="I5860">
            <v>575000</v>
          </cell>
          <cell r="J5860">
            <v>2800000</v>
          </cell>
        </row>
        <row r="5861">
          <cell r="A5861" t="str">
            <v>P83097</v>
          </cell>
          <cell r="B5861" t="str">
            <v>DANU PURWITO</v>
          </cell>
          <cell r="C5861" t="str">
            <v>17220</v>
          </cell>
          <cell r="D5861">
            <v>1145000</v>
          </cell>
          <cell r="E5861">
            <v>0</v>
          </cell>
          <cell r="F5861">
            <v>0</v>
          </cell>
          <cell r="G5861">
            <v>75000</v>
          </cell>
          <cell r="H5861">
            <v>0</v>
          </cell>
          <cell r="I5861">
            <v>407000</v>
          </cell>
          <cell r="J5861">
            <v>1701000</v>
          </cell>
        </row>
        <row r="5862">
          <cell r="A5862" t="str">
            <v>P83263</v>
          </cell>
          <cell r="B5862" t="str">
            <v>HELMI FITRIAWAN,S.E</v>
          </cell>
          <cell r="C5862" t="str">
            <v>17220</v>
          </cell>
          <cell r="D5862">
            <v>946400</v>
          </cell>
          <cell r="E5862">
            <v>0</v>
          </cell>
          <cell r="F5862">
            <v>0</v>
          </cell>
          <cell r="G5862">
            <v>75000</v>
          </cell>
          <cell r="H5862">
            <v>0</v>
          </cell>
          <cell r="I5862">
            <v>0</v>
          </cell>
          <cell r="J5862">
            <v>1409600</v>
          </cell>
        </row>
        <row r="5863">
          <cell r="A5863" t="str">
            <v>Q00892</v>
          </cell>
          <cell r="B5863" t="str">
            <v>YOSEI OKTORA BASRI</v>
          </cell>
          <cell r="C5863" t="str">
            <v>17220</v>
          </cell>
          <cell r="D5863">
            <v>935000</v>
          </cell>
          <cell r="E5863">
            <v>0</v>
          </cell>
          <cell r="F5863">
            <v>0</v>
          </cell>
          <cell r="G5863">
            <v>75000</v>
          </cell>
          <cell r="H5863">
            <v>0</v>
          </cell>
          <cell r="I5863">
            <v>0</v>
          </cell>
          <cell r="J5863">
            <v>1120000</v>
          </cell>
        </row>
        <row r="5864">
          <cell r="A5864" t="str">
            <v>Q00893</v>
          </cell>
          <cell r="B5864" t="str">
            <v>TRI WULANDARI</v>
          </cell>
          <cell r="C5864" t="str">
            <v>17220</v>
          </cell>
          <cell r="D5864">
            <v>935000</v>
          </cell>
          <cell r="E5864">
            <v>0</v>
          </cell>
          <cell r="F5864">
            <v>0</v>
          </cell>
          <cell r="G5864">
            <v>75000</v>
          </cell>
          <cell r="H5864">
            <v>0</v>
          </cell>
          <cell r="I5864">
            <v>0</v>
          </cell>
          <cell r="J5864">
            <v>1120000</v>
          </cell>
        </row>
        <row r="5865">
          <cell r="A5865" t="str">
            <v>Q00911</v>
          </cell>
          <cell r="B5865" t="str">
            <v>VIA ROSALYN</v>
          </cell>
          <cell r="C5865" t="str">
            <v>17220</v>
          </cell>
          <cell r="D5865">
            <v>935000</v>
          </cell>
          <cell r="E5865">
            <v>0</v>
          </cell>
          <cell r="F5865">
            <v>0</v>
          </cell>
          <cell r="G5865">
            <v>75000</v>
          </cell>
          <cell r="H5865">
            <v>0</v>
          </cell>
          <cell r="I5865">
            <v>0</v>
          </cell>
          <cell r="J5865">
            <v>1120000</v>
          </cell>
        </row>
        <row r="5866">
          <cell r="A5866" t="str">
            <v>Q00933</v>
          </cell>
          <cell r="B5866" t="str">
            <v>NOFRI ROSMALINDA</v>
          </cell>
          <cell r="C5866" t="str">
            <v>17220</v>
          </cell>
          <cell r="D5866">
            <v>935000</v>
          </cell>
          <cell r="E5866">
            <v>0</v>
          </cell>
          <cell r="F5866">
            <v>0</v>
          </cell>
          <cell r="G5866">
            <v>75000</v>
          </cell>
          <cell r="H5866">
            <v>0</v>
          </cell>
          <cell r="I5866">
            <v>297000</v>
          </cell>
          <cell r="J5866">
            <v>1120000</v>
          </cell>
        </row>
        <row r="5867">
          <cell r="A5867" t="str">
            <v>P77352</v>
          </cell>
          <cell r="B5867" t="str">
            <v>SAWALUDDIN IBRAHIM,SE</v>
          </cell>
          <cell r="C5867" t="str">
            <v>17230</v>
          </cell>
          <cell r="D5867">
            <v>1865000</v>
          </cell>
          <cell r="E5867">
            <v>186500</v>
          </cell>
          <cell r="F5867">
            <v>186500</v>
          </cell>
          <cell r="G5867">
            <v>300000</v>
          </cell>
          <cell r="H5867">
            <v>1500000</v>
          </cell>
          <cell r="I5867">
            <v>0</v>
          </cell>
          <cell r="J5867">
            <v>3225000</v>
          </cell>
        </row>
        <row r="5868">
          <cell r="A5868" t="str">
            <v>P79133</v>
          </cell>
          <cell r="B5868" t="str">
            <v>FIRDAUS ARDI, SH</v>
          </cell>
          <cell r="C5868" t="str">
            <v>17230</v>
          </cell>
          <cell r="D5868">
            <v>1744000</v>
          </cell>
          <cell r="E5868">
            <v>174400</v>
          </cell>
          <cell r="F5868">
            <v>174400</v>
          </cell>
          <cell r="G5868">
            <v>300000</v>
          </cell>
          <cell r="H5868">
            <v>0</v>
          </cell>
          <cell r="I5868">
            <v>825000</v>
          </cell>
          <cell r="J5868">
            <v>2243000</v>
          </cell>
        </row>
        <row r="5869">
          <cell r="A5869" t="str">
            <v>P81643</v>
          </cell>
          <cell r="B5869" t="str">
            <v>OTTO INDRAWAN</v>
          </cell>
          <cell r="C5869" t="str">
            <v>17230</v>
          </cell>
          <cell r="D5869">
            <v>1246000</v>
          </cell>
          <cell r="E5869">
            <v>124600</v>
          </cell>
          <cell r="F5869">
            <v>124600</v>
          </cell>
          <cell r="G5869">
            <v>300000</v>
          </cell>
          <cell r="H5869">
            <v>0</v>
          </cell>
          <cell r="I5869">
            <v>407000</v>
          </cell>
          <cell r="J5869">
            <v>1701000</v>
          </cell>
        </row>
        <row r="5870">
          <cell r="A5870" t="str">
            <v>P82866</v>
          </cell>
          <cell r="B5870" t="str">
            <v>SARI PARAMITA</v>
          </cell>
          <cell r="C5870" t="str">
            <v>17230</v>
          </cell>
          <cell r="D5870">
            <v>1145000</v>
          </cell>
          <cell r="E5870">
            <v>0</v>
          </cell>
          <cell r="F5870">
            <v>0</v>
          </cell>
          <cell r="G5870">
            <v>75000</v>
          </cell>
          <cell r="H5870">
            <v>0</v>
          </cell>
          <cell r="I5870">
            <v>825000</v>
          </cell>
          <cell r="J5870">
            <v>1701000</v>
          </cell>
        </row>
        <row r="5871">
          <cell r="A5871" t="str">
            <v>P78734</v>
          </cell>
          <cell r="B5871" t="str">
            <v>RAFLES ARIF</v>
          </cell>
          <cell r="C5871" t="str">
            <v>17240</v>
          </cell>
          <cell r="D5871">
            <v>1387000</v>
          </cell>
          <cell r="E5871">
            <v>138700</v>
          </cell>
          <cell r="F5871">
            <v>138700</v>
          </cell>
          <cell r="G5871">
            <v>300000</v>
          </cell>
          <cell r="H5871">
            <v>0</v>
          </cell>
          <cell r="I5871">
            <v>297000</v>
          </cell>
          <cell r="J5871">
            <v>1868000</v>
          </cell>
        </row>
        <row r="5872">
          <cell r="A5872" t="str">
            <v>P82364</v>
          </cell>
          <cell r="B5872" t="str">
            <v>AFROWIL</v>
          </cell>
          <cell r="C5872" t="str">
            <v>17240</v>
          </cell>
          <cell r="D5872">
            <v>1204000</v>
          </cell>
          <cell r="E5872">
            <v>120400</v>
          </cell>
          <cell r="F5872">
            <v>120400</v>
          </cell>
          <cell r="G5872">
            <v>300000</v>
          </cell>
          <cell r="H5872">
            <v>0</v>
          </cell>
          <cell r="I5872">
            <v>575000</v>
          </cell>
          <cell r="J5872">
            <v>2800000</v>
          </cell>
        </row>
        <row r="5873">
          <cell r="A5873" t="str">
            <v>P83255</v>
          </cell>
          <cell r="B5873" t="str">
            <v>YANUARDI WISNU SEJATI,S.PI</v>
          </cell>
          <cell r="C5873" t="str">
            <v>17250</v>
          </cell>
          <cell r="D5873">
            <v>946400</v>
          </cell>
          <cell r="E5873">
            <v>0</v>
          </cell>
          <cell r="F5873">
            <v>0</v>
          </cell>
          <cell r="G5873">
            <v>75000</v>
          </cell>
          <cell r="H5873">
            <v>0</v>
          </cell>
          <cell r="I5873">
            <v>0</v>
          </cell>
          <cell r="J5873">
            <v>1258400</v>
          </cell>
        </row>
        <row r="5874">
          <cell r="A5874" t="str">
            <v>P83264</v>
          </cell>
          <cell r="B5874" t="str">
            <v>HARIS JOUHARI RITONGA,S.T</v>
          </cell>
          <cell r="C5874" t="str">
            <v>17250</v>
          </cell>
          <cell r="D5874">
            <v>946400</v>
          </cell>
          <cell r="E5874">
            <v>0</v>
          </cell>
          <cell r="F5874">
            <v>0</v>
          </cell>
          <cell r="G5874">
            <v>75000</v>
          </cell>
          <cell r="H5874">
            <v>0</v>
          </cell>
          <cell r="I5874">
            <v>0</v>
          </cell>
          <cell r="J5874">
            <v>1258400</v>
          </cell>
        </row>
        <row r="5875">
          <cell r="A5875" t="str">
            <v>Q00907</v>
          </cell>
          <cell r="B5875" t="str">
            <v>DEFI WIDARNI</v>
          </cell>
          <cell r="C5875" t="str">
            <v>17250</v>
          </cell>
          <cell r="D5875">
            <v>935000</v>
          </cell>
          <cell r="E5875">
            <v>0</v>
          </cell>
          <cell r="F5875">
            <v>0</v>
          </cell>
          <cell r="G5875">
            <v>75000</v>
          </cell>
          <cell r="H5875">
            <v>0</v>
          </cell>
          <cell r="I5875">
            <v>0</v>
          </cell>
          <cell r="J5875">
            <v>1000000</v>
          </cell>
        </row>
        <row r="5876">
          <cell r="A5876" t="str">
            <v>P80399</v>
          </cell>
          <cell r="B5876" t="str">
            <v>ARI AGUNG NUGRAHA</v>
          </cell>
          <cell r="C5876" t="str">
            <v>17S01</v>
          </cell>
          <cell r="D5876">
            <v>1419000</v>
          </cell>
          <cell r="E5876">
            <v>141900</v>
          </cell>
          <cell r="F5876">
            <v>141900</v>
          </cell>
          <cell r="G5876">
            <v>300000</v>
          </cell>
          <cell r="H5876">
            <v>1500000</v>
          </cell>
          <cell r="I5876">
            <v>0</v>
          </cell>
          <cell r="J5876">
            <v>2775000</v>
          </cell>
        </row>
        <row r="5877">
          <cell r="A5877" t="str">
            <v>P81138</v>
          </cell>
          <cell r="B5877" t="str">
            <v>ARIS ZUNANDA</v>
          </cell>
          <cell r="C5877" t="str">
            <v>17S01</v>
          </cell>
          <cell r="D5877">
            <v>1333000</v>
          </cell>
          <cell r="E5877">
            <v>133300</v>
          </cell>
          <cell r="F5877">
            <v>133300</v>
          </cell>
          <cell r="G5877">
            <v>300000</v>
          </cell>
          <cell r="H5877">
            <v>0</v>
          </cell>
          <cell r="I5877">
            <v>0</v>
          </cell>
          <cell r="J5877">
            <v>1668000</v>
          </cell>
        </row>
        <row r="5878">
          <cell r="A5878" t="str">
            <v>P82308</v>
          </cell>
          <cell r="B5878" t="str">
            <v>MUHAMMAD FACHRUDDIN, S.KOM.</v>
          </cell>
          <cell r="C5878" t="str">
            <v>17S01</v>
          </cell>
          <cell r="D5878">
            <v>1377000</v>
          </cell>
          <cell r="E5878">
            <v>137700</v>
          </cell>
          <cell r="F5878">
            <v>0</v>
          </cell>
          <cell r="G5878">
            <v>150000</v>
          </cell>
          <cell r="H5878">
            <v>0</v>
          </cell>
          <cell r="I5878">
            <v>407000</v>
          </cell>
          <cell r="J5878">
            <v>1987000</v>
          </cell>
        </row>
        <row r="5879">
          <cell r="A5879" t="str">
            <v>P83269</v>
          </cell>
          <cell r="B5879" t="str">
            <v>DONA NADRATILOVA,S.P</v>
          </cell>
          <cell r="C5879" t="str">
            <v>17S01</v>
          </cell>
          <cell r="D5879">
            <v>946400</v>
          </cell>
          <cell r="E5879">
            <v>0</v>
          </cell>
          <cell r="F5879">
            <v>0</v>
          </cell>
          <cell r="G5879">
            <v>75000</v>
          </cell>
          <cell r="H5879">
            <v>0</v>
          </cell>
          <cell r="I5879">
            <v>0</v>
          </cell>
          <cell r="J5879">
            <v>1334400</v>
          </cell>
        </row>
        <row r="5880">
          <cell r="A5880" t="str">
            <v>P83285</v>
          </cell>
          <cell r="B5880" t="str">
            <v>EDWIN FITRA,A.MD</v>
          </cell>
          <cell r="C5880" t="str">
            <v>17S01</v>
          </cell>
          <cell r="D5880">
            <v>946400</v>
          </cell>
          <cell r="E5880">
            <v>0</v>
          </cell>
          <cell r="F5880">
            <v>0</v>
          </cell>
          <cell r="G5880">
            <v>75000</v>
          </cell>
          <cell r="H5880">
            <v>0</v>
          </cell>
          <cell r="I5880">
            <v>0</v>
          </cell>
          <cell r="J5880">
            <v>1334400</v>
          </cell>
        </row>
        <row r="5881">
          <cell r="A5881" t="str">
            <v>Q00903</v>
          </cell>
          <cell r="B5881" t="str">
            <v>CATUR SUPRAPTI</v>
          </cell>
          <cell r="C5881" t="str">
            <v>17S01</v>
          </cell>
          <cell r="D5881">
            <v>935000</v>
          </cell>
          <cell r="E5881">
            <v>0</v>
          </cell>
          <cell r="F5881">
            <v>0</v>
          </cell>
          <cell r="G5881">
            <v>75000</v>
          </cell>
          <cell r="H5881">
            <v>0</v>
          </cell>
          <cell r="I5881">
            <v>0</v>
          </cell>
          <cell r="J5881">
            <v>1060000</v>
          </cell>
        </row>
        <row r="5882">
          <cell r="A5882" t="str">
            <v>Q00910</v>
          </cell>
          <cell r="B5882" t="str">
            <v>ERIKAWATI</v>
          </cell>
          <cell r="C5882" t="str">
            <v>17S01</v>
          </cell>
          <cell r="D5882">
            <v>935000</v>
          </cell>
          <cell r="E5882">
            <v>0</v>
          </cell>
          <cell r="F5882">
            <v>0</v>
          </cell>
          <cell r="G5882">
            <v>75000</v>
          </cell>
          <cell r="H5882">
            <v>0</v>
          </cell>
          <cell r="I5882">
            <v>0</v>
          </cell>
          <cell r="J5882">
            <v>1060000</v>
          </cell>
        </row>
        <row r="5883">
          <cell r="A5883" t="str">
            <v>P54402</v>
          </cell>
          <cell r="B5883" t="str">
            <v>KHAIRUL SALEH HARAHAP, DRS., M.M.</v>
          </cell>
          <cell r="C5883" t="str">
            <v>18000</v>
          </cell>
          <cell r="D5883">
            <v>2442000</v>
          </cell>
          <cell r="E5883">
            <v>244200</v>
          </cell>
          <cell r="F5883">
            <v>366300</v>
          </cell>
          <cell r="G5883">
            <v>375000</v>
          </cell>
          <cell r="H5883">
            <v>2880000</v>
          </cell>
          <cell r="I5883">
            <v>0</v>
          </cell>
          <cell r="J5883">
            <v>5742000</v>
          </cell>
        </row>
        <row r="5884">
          <cell r="A5884" t="str">
            <v>P55230</v>
          </cell>
          <cell r="B5884" t="str">
            <v>DRS. LUDIN SIDABUTAR</v>
          </cell>
          <cell r="C5884" t="str">
            <v>18000</v>
          </cell>
          <cell r="D5884">
            <v>2442000</v>
          </cell>
          <cell r="E5884">
            <v>244200</v>
          </cell>
          <cell r="F5884">
            <v>366300</v>
          </cell>
          <cell r="G5884">
            <v>375000</v>
          </cell>
          <cell r="H5884">
            <v>2100000</v>
          </cell>
          <cell r="I5884">
            <v>0</v>
          </cell>
          <cell r="J5884">
            <v>3623000</v>
          </cell>
        </row>
        <row r="5885">
          <cell r="A5885" t="str">
            <v>P77227</v>
          </cell>
          <cell r="B5885" t="str">
            <v>DWI JAYA  LUBARDIONO, SE</v>
          </cell>
          <cell r="C5885" t="str">
            <v>18000</v>
          </cell>
          <cell r="D5885">
            <v>1865000</v>
          </cell>
          <cell r="E5885">
            <v>186500</v>
          </cell>
          <cell r="F5885">
            <v>186500</v>
          </cell>
          <cell r="G5885">
            <v>300000</v>
          </cell>
          <cell r="H5885">
            <v>900000</v>
          </cell>
          <cell r="I5885">
            <v>0</v>
          </cell>
          <cell r="J5885">
            <v>2645000</v>
          </cell>
        </row>
        <row r="5886">
          <cell r="A5886" t="str">
            <v>P77359</v>
          </cell>
          <cell r="B5886" t="str">
            <v>MAIKHIARSYAH</v>
          </cell>
          <cell r="C5886" t="str">
            <v>18000</v>
          </cell>
          <cell r="D5886">
            <v>1806000</v>
          </cell>
          <cell r="E5886">
            <v>180600</v>
          </cell>
          <cell r="F5886">
            <v>180600</v>
          </cell>
          <cell r="G5886">
            <v>300000</v>
          </cell>
          <cell r="H5886">
            <v>0</v>
          </cell>
          <cell r="I5886">
            <v>803000</v>
          </cell>
          <cell r="J5886">
            <v>1898000</v>
          </cell>
        </row>
        <row r="5887">
          <cell r="A5887" t="str">
            <v>P79080</v>
          </cell>
          <cell r="B5887" t="str">
            <v>RITA HELMI, S.SOS,MM</v>
          </cell>
          <cell r="C5887" t="str">
            <v>18000</v>
          </cell>
          <cell r="D5887">
            <v>1744000</v>
          </cell>
          <cell r="E5887">
            <v>0</v>
          </cell>
          <cell r="F5887">
            <v>0</v>
          </cell>
          <cell r="G5887">
            <v>75000</v>
          </cell>
          <cell r="H5887">
            <v>1500000</v>
          </cell>
          <cell r="I5887">
            <v>0</v>
          </cell>
          <cell r="J5887">
            <v>2645000</v>
          </cell>
        </row>
        <row r="5888">
          <cell r="A5888" t="str">
            <v>P79100</v>
          </cell>
          <cell r="B5888" t="str">
            <v>YANDRI, SE</v>
          </cell>
          <cell r="C5888" t="str">
            <v>18000</v>
          </cell>
          <cell r="D5888">
            <v>1744000</v>
          </cell>
          <cell r="E5888">
            <v>174400</v>
          </cell>
          <cell r="F5888">
            <v>174400</v>
          </cell>
          <cell r="G5888">
            <v>300000</v>
          </cell>
          <cell r="H5888">
            <v>1500000</v>
          </cell>
          <cell r="I5888">
            <v>0</v>
          </cell>
          <cell r="J5888">
            <v>2645000</v>
          </cell>
        </row>
        <row r="5889">
          <cell r="A5889" t="str">
            <v>P79474</v>
          </cell>
          <cell r="B5889" t="str">
            <v>IRMANSYAH DAHLIL</v>
          </cell>
          <cell r="C5889" t="str">
            <v>18000</v>
          </cell>
          <cell r="D5889">
            <v>1806000</v>
          </cell>
          <cell r="E5889">
            <v>180600</v>
          </cell>
          <cell r="F5889">
            <v>180600</v>
          </cell>
          <cell r="G5889">
            <v>300000</v>
          </cell>
          <cell r="H5889">
            <v>1500000</v>
          </cell>
          <cell r="I5889">
            <v>0</v>
          </cell>
          <cell r="J5889">
            <v>2645000</v>
          </cell>
        </row>
        <row r="5890">
          <cell r="A5890" t="str">
            <v>P79656</v>
          </cell>
          <cell r="B5890" t="str">
            <v>RAHMAT HARJANTO, SE.AK.</v>
          </cell>
          <cell r="C5890" t="str">
            <v>18000</v>
          </cell>
          <cell r="D5890">
            <v>2128000</v>
          </cell>
          <cell r="E5890">
            <v>212800</v>
          </cell>
          <cell r="F5890">
            <v>0</v>
          </cell>
          <cell r="G5890">
            <v>150000</v>
          </cell>
          <cell r="H5890">
            <v>2100000</v>
          </cell>
          <cell r="I5890">
            <v>0</v>
          </cell>
          <cell r="J5890">
            <v>3623000</v>
          </cell>
        </row>
        <row r="5891">
          <cell r="A5891" t="str">
            <v>P80460</v>
          </cell>
          <cell r="B5891" t="str">
            <v>MERY ANDRIATI SURYA, SH</v>
          </cell>
          <cell r="C5891" t="str">
            <v>18000</v>
          </cell>
          <cell r="D5891">
            <v>1738000</v>
          </cell>
          <cell r="E5891">
            <v>173800</v>
          </cell>
          <cell r="F5891">
            <v>173800</v>
          </cell>
          <cell r="G5891">
            <v>300000</v>
          </cell>
          <cell r="H5891">
            <v>1500000</v>
          </cell>
          <cell r="I5891">
            <v>0</v>
          </cell>
          <cell r="J5891">
            <v>2645000</v>
          </cell>
        </row>
        <row r="5892">
          <cell r="A5892" t="str">
            <v>P80900</v>
          </cell>
          <cell r="B5892" t="str">
            <v>AVIYANTI YOZIOVA, SE.AK</v>
          </cell>
          <cell r="C5892" t="str">
            <v>18000</v>
          </cell>
          <cell r="D5892">
            <v>1738000</v>
          </cell>
          <cell r="E5892">
            <v>0</v>
          </cell>
          <cell r="F5892">
            <v>0</v>
          </cell>
          <cell r="G5892">
            <v>75000</v>
          </cell>
          <cell r="H5892">
            <v>1500000</v>
          </cell>
          <cell r="I5892">
            <v>0</v>
          </cell>
          <cell r="J5892">
            <v>2645000</v>
          </cell>
        </row>
        <row r="5893">
          <cell r="A5893" t="str">
            <v>P80907</v>
          </cell>
          <cell r="B5893" t="str">
            <v>HENDRI, S.E.</v>
          </cell>
          <cell r="C5893" t="str">
            <v>18000</v>
          </cell>
          <cell r="D5893">
            <v>1738000</v>
          </cell>
          <cell r="E5893">
            <v>173800</v>
          </cell>
          <cell r="F5893">
            <v>173800</v>
          </cell>
          <cell r="G5893">
            <v>300000</v>
          </cell>
          <cell r="H5893">
            <v>1500000</v>
          </cell>
          <cell r="I5893">
            <v>0</v>
          </cell>
          <cell r="J5893">
            <v>2645000</v>
          </cell>
        </row>
        <row r="5894">
          <cell r="A5894" t="str">
            <v>P80013</v>
          </cell>
          <cell r="B5894" t="str">
            <v>R. SWASONO A.WIDODO, SE</v>
          </cell>
          <cell r="C5894" t="str">
            <v>18001</v>
          </cell>
          <cell r="D5894">
            <v>2056000</v>
          </cell>
          <cell r="E5894">
            <v>205600</v>
          </cell>
          <cell r="F5894">
            <v>102800</v>
          </cell>
          <cell r="G5894">
            <v>225000</v>
          </cell>
          <cell r="H5894">
            <v>2100000</v>
          </cell>
          <cell r="I5894">
            <v>0</v>
          </cell>
          <cell r="J5894">
            <v>4509000</v>
          </cell>
        </row>
        <row r="5895">
          <cell r="A5895" t="str">
            <v>P80248</v>
          </cell>
          <cell r="B5895" t="str">
            <v>BENZANI, SE</v>
          </cell>
          <cell r="C5895" t="str">
            <v>18001</v>
          </cell>
          <cell r="D5895">
            <v>1923000</v>
          </cell>
          <cell r="E5895">
            <v>192300</v>
          </cell>
          <cell r="F5895">
            <v>192300</v>
          </cell>
          <cell r="G5895">
            <v>300000</v>
          </cell>
          <cell r="H5895">
            <v>2100000</v>
          </cell>
          <cell r="I5895">
            <v>0</v>
          </cell>
          <cell r="J5895">
            <v>4379000</v>
          </cell>
        </row>
        <row r="5896">
          <cell r="A5896" t="str">
            <v>P81230</v>
          </cell>
          <cell r="B5896" t="str">
            <v>MARCUS  JOHANNES, S.E.</v>
          </cell>
          <cell r="C5896" t="str">
            <v>18001</v>
          </cell>
          <cell r="D5896">
            <v>1573000</v>
          </cell>
          <cell r="E5896">
            <v>0</v>
          </cell>
          <cell r="F5896">
            <v>0</v>
          </cell>
          <cell r="G5896">
            <v>75000</v>
          </cell>
          <cell r="H5896">
            <v>1500000</v>
          </cell>
          <cell r="I5896">
            <v>0</v>
          </cell>
          <cell r="J5896">
            <v>3197000</v>
          </cell>
        </row>
        <row r="5897">
          <cell r="A5897" t="str">
            <v>P79089</v>
          </cell>
          <cell r="B5897" t="str">
            <v>NENENG TUTI PURWANTI</v>
          </cell>
          <cell r="C5897" t="str">
            <v>18010</v>
          </cell>
          <cell r="D5897">
            <v>1744000</v>
          </cell>
          <cell r="E5897">
            <v>174400</v>
          </cell>
          <cell r="F5897">
            <v>174400</v>
          </cell>
          <cell r="G5897">
            <v>300000</v>
          </cell>
          <cell r="H5897">
            <v>0</v>
          </cell>
          <cell r="I5897">
            <v>825000</v>
          </cell>
          <cell r="J5897">
            <v>2416000</v>
          </cell>
        </row>
        <row r="5898">
          <cell r="A5898" t="str">
            <v>P80434</v>
          </cell>
          <cell r="B5898" t="str">
            <v>KISWORO, S.E.</v>
          </cell>
          <cell r="C5898" t="str">
            <v>18010</v>
          </cell>
          <cell r="D5898">
            <v>1799000</v>
          </cell>
          <cell r="E5898">
            <v>179900</v>
          </cell>
          <cell r="F5898">
            <v>179900</v>
          </cell>
          <cell r="G5898">
            <v>300000</v>
          </cell>
          <cell r="H5898">
            <v>1500000</v>
          </cell>
          <cell r="I5898">
            <v>0</v>
          </cell>
          <cell r="J5898">
            <v>3146000</v>
          </cell>
        </row>
        <row r="5899">
          <cell r="A5899" t="str">
            <v>P82075</v>
          </cell>
          <cell r="B5899" t="str">
            <v>RENANG SUSIYANTO</v>
          </cell>
          <cell r="C5899" t="str">
            <v>18010</v>
          </cell>
          <cell r="D5899">
            <v>1164000</v>
          </cell>
          <cell r="E5899">
            <v>116400</v>
          </cell>
          <cell r="F5899">
            <v>0</v>
          </cell>
          <cell r="G5899">
            <v>150000</v>
          </cell>
          <cell r="H5899">
            <v>0</v>
          </cell>
          <cell r="I5899">
            <v>825000</v>
          </cell>
          <cell r="J5899">
            <v>1837000</v>
          </cell>
        </row>
        <row r="5900">
          <cell r="A5900" t="str">
            <v>P83112</v>
          </cell>
          <cell r="B5900" t="str">
            <v>WAHYU NURDI ANSA</v>
          </cell>
          <cell r="C5900" t="str">
            <v>18010</v>
          </cell>
          <cell r="D5900">
            <v>1145000</v>
          </cell>
          <cell r="E5900">
            <v>0</v>
          </cell>
          <cell r="F5900">
            <v>0</v>
          </cell>
          <cell r="G5900">
            <v>75000</v>
          </cell>
          <cell r="H5900">
            <v>0</v>
          </cell>
          <cell r="I5900">
            <v>825000</v>
          </cell>
          <cell r="J5900">
            <v>1837000</v>
          </cell>
        </row>
        <row r="5901">
          <cell r="A5901" t="str">
            <v>P83664</v>
          </cell>
          <cell r="B5901" t="str">
            <v>DENNY SETIAWAN</v>
          </cell>
          <cell r="C5901" t="str">
            <v>18010</v>
          </cell>
          <cell r="D5901">
            <v>946400</v>
          </cell>
          <cell r="E5901">
            <v>0</v>
          </cell>
          <cell r="F5901">
            <v>0</v>
          </cell>
          <cell r="G5901">
            <v>75000</v>
          </cell>
          <cell r="H5901">
            <v>0</v>
          </cell>
          <cell r="I5901">
            <v>330000</v>
          </cell>
          <cell r="J5901">
            <v>1523200</v>
          </cell>
        </row>
        <row r="5902">
          <cell r="A5902" t="str">
            <v>P83669</v>
          </cell>
          <cell r="B5902" t="str">
            <v>ROSI NOVRINA</v>
          </cell>
          <cell r="C5902" t="str">
            <v>18010</v>
          </cell>
          <cell r="D5902">
            <v>946400</v>
          </cell>
          <cell r="E5902">
            <v>0</v>
          </cell>
          <cell r="F5902">
            <v>0</v>
          </cell>
          <cell r="G5902">
            <v>75000</v>
          </cell>
          <cell r="H5902">
            <v>0</v>
          </cell>
          <cell r="I5902">
            <v>319000</v>
          </cell>
          <cell r="J5902">
            <v>1523200</v>
          </cell>
        </row>
        <row r="5903">
          <cell r="A5903" t="str">
            <v>P83670</v>
          </cell>
          <cell r="B5903" t="str">
            <v>HARYADI SALAM</v>
          </cell>
          <cell r="C5903" t="str">
            <v>18010</v>
          </cell>
          <cell r="D5903">
            <v>946400</v>
          </cell>
          <cell r="E5903">
            <v>0</v>
          </cell>
          <cell r="F5903">
            <v>0</v>
          </cell>
          <cell r="G5903">
            <v>75000</v>
          </cell>
          <cell r="H5903">
            <v>0</v>
          </cell>
          <cell r="I5903">
            <v>297000</v>
          </cell>
          <cell r="J5903">
            <v>1523200</v>
          </cell>
        </row>
        <row r="5904">
          <cell r="A5904" t="str">
            <v>P83673</v>
          </cell>
          <cell r="B5904" t="str">
            <v>SURYA WIGUNA</v>
          </cell>
          <cell r="C5904" t="str">
            <v>18010</v>
          </cell>
          <cell r="D5904">
            <v>946400</v>
          </cell>
          <cell r="E5904">
            <v>0</v>
          </cell>
          <cell r="F5904">
            <v>0</v>
          </cell>
          <cell r="G5904">
            <v>75000</v>
          </cell>
          <cell r="H5904">
            <v>0</v>
          </cell>
          <cell r="I5904">
            <v>0</v>
          </cell>
          <cell r="J5904">
            <v>1523200</v>
          </cell>
        </row>
        <row r="5905">
          <cell r="A5905" t="str">
            <v>Q00971</v>
          </cell>
          <cell r="B5905" t="str">
            <v>NURHASANAH</v>
          </cell>
          <cell r="C5905" t="str">
            <v>18010</v>
          </cell>
          <cell r="D5905">
            <v>935000</v>
          </cell>
          <cell r="E5905">
            <v>0</v>
          </cell>
          <cell r="F5905">
            <v>0</v>
          </cell>
          <cell r="G5905">
            <v>75000</v>
          </cell>
          <cell r="H5905">
            <v>0</v>
          </cell>
          <cell r="I5905">
            <v>297000</v>
          </cell>
          <cell r="J5905">
            <v>1210000</v>
          </cell>
        </row>
        <row r="5906">
          <cell r="A5906" t="str">
            <v>Q00972</v>
          </cell>
          <cell r="B5906" t="str">
            <v>RATNA NOVERA</v>
          </cell>
          <cell r="C5906" t="str">
            <v>18010</v>
          </cell>
          <cell r="D5906">
            <v>935000</v>
          </cell>
          <cell r="E5906">
            <v>0</v>
          </cell>
          <cell r="F5906">
            <v>0</v>
          </cell>
          <cell r="G5906">
            <v>75000</v>
          </cell>
          <cell r="H5906">
            <v>0</v>
          </cell>
          <cell r="I5906">
            <v>297000</v>
          </cell>
          <cell r="J5906">
            <v>1210000</v>
          </cell>
        </row>
        <row r="5907">
          <cell r="A5907" t="str">
            <v>P83170</v>
          </cell>
          <cell r="B5907" t="str">
            <v>FRENKY PARNINGOTAN SIMANJUNTAK</v>
          </cell>
          <cell r="C5907" t="str">
            <v>18020</v>
          </cell>
          <cell r="D5907">
            <v>1145000</v>
          </cell>
          <cell r="E5907">
            <v>0</v>
          </cell>
          <cell r="F5907">
            <v>0</v>
          </cell>
          <cell r="G5907">
            <v>75000</v>
          </cell>
          <cell r="H5907">
            <v>0</v>
          </cell>
          <cell r="I5907">
            <v>407000</v>
          </cell>
          <cell r="J5907">
            <v>1837000</v>
          </cell>
        </row>
        <row r="5908">
          <cell r="A5908" t="str">
            <v>P83631</v>
          </cell>
          <cell r="B5908" t="str">
            <v>RIDWAN</v>
          </cell>
          <cell r="C5908" t="str">
            <v>18020</v>
          </cell>
          <cell r="D5908">
            <v>946400</v>
          </cell>
          <cell r="E5908">
            <v>0</v>
          </cell>
          <cell r="F5908">
            <v>0</v>
          </cell>
          <cell r="G5908">
            <v>75000</v>
          </cell>
          <cell r="H5908">
            <v>0</v>
          </cell>
          <cell r="I5908">
            <v>0</v>
          </cell>
          <cell r="J5908">
            <v>1523200</v>
          </cell>
        </row>
        <row r="5909">
          <cell r="A5909" t="str">
            <v>P79121</v>
          </cell>
          <cell r="B5909" t="str">
            <v>AFRIZAL</v>
          </cell>
          <cell r="C5909" t="str">
            <v>18030</v>
          </cell>
          <cell r="D5909">
            <v>1632000</v>
          </cell>
          <cell r="E5909">
            <v>163200</v>
          </cell>
          <cell r="F5909">
            <v>0</v>
          </cell>
          <cell r="G5909">
            <v>150000</v>
          </cell>
          <cell r="H5909">
            <v>1500000</v>
          </cell>
          <cell r="I5909">
            <v>0</v>
          </cell>
          <cell r="J5909">
            <v>2904000</v>
          </cell>
        </row>
        <row r="5910">
          <cell r="A5910" t="str">
            <v>P79632</v>
          </cell>
          <cell r="B5910" t="str">
            <v>AGUS PRASETYO,SE</v>
          </cell>
          <cell r="C5910" t="str">
            <v>18030</v>
          </cell>
          <cell r="D5910">
            <v>1577000</v>
          </cell>
          <cell r="E5910">
            <v>157700</v>
          </cell>
          <cell r="F5910">
            <v>157700</v>
          </cell>
          <cell r="G5910">
            <v>300000</v>
          </cell>
          <cell r="H5910">
            <v>0</v>
          </cell>
          <cell r="I5910">
            <v>825000</v>
          </cell>
          <cell r="J5910">
            <v>2037000</v>
          </cell>
        </row>
        <row r="5911">
          <cell r="A5911" t="str">
            <v>P80019</v>
          </cell>
          <cell r="B5911" t="str">
            <v>TUN IMANUDDIN, SE</v>
          </cell>
          <cell r="C5911" t="str">
            <v>18030</v>
          </cell>
          <cell r="D5911">
            <v>1990000</v>
          </cell>
          <cell r="E5911">
            <v>199000</v>
          </cell>
          <cell r="F5911">
            <v>199000</v>
          </cell>
          <cell r="G5911">
            <v>300000</v>
          </cell>
          <cell r="H5911">
            <v>1600000</v>
          </cell>
          <cell r="I5911">
            <v>0</v>
          </cell>
          <cell r="J5911">
            <v>4175000</v>
          </cell>
        </row>
        <row r="5912">
          <cell r="A5912" t="str">
            <v>P80606</v>
          </cell>
          <cell r="B5912" t="str">
            <v>MARDIOS SENDRA</v>
          </cell>
          <cell r="C5912" t="str">
            <v>18030</v>
          </cell>
          <cell r="D5912">
            <v>1333000</v>
          </cell>
          <cell r="E5912">
            <v>133300</v>
          </cell>
          <cell r="F5912">
            <v>133300</v>
          </cell>
          <cell r="G5912">
            <v>300000</v>
          </cell>
          <cell r="H5912">
            <v>0</v>
          </cell>
          <cell r="I5912">
            <v>825000</v>
          </cell>
          <cell r="J5912">
            <v>1904000</v>
          </cell>
        </row>
        <row r="5913">
          <cell r="A5913" t="str">
            <v>P81062</v>
          </cell>
          <cell r="B5913" t="str">
            <v>MASNELLI, SE</v>
          </cell>
          <cell r="C5913" t="str">
            <v>18030</v>
          </cell>
          <cell r="D5913">
            <v>1523000</v>
          </cell>
          <cell r="E5913">
            <v>0</v>
          </cell>
          <cell r="F5913">
            <v>0</v>
          </cell>
          <cell r="G5913">
            <v>75000</v>
          </cell>
          <cell r="H5913">
            <v>0</v>
          </cell>
          <cell r="I5913">
            <v>825000</v>
          </cell>
          <cell r="J5913">
            <v>2037000</v>
          </cell>
        </row>
        <row r="5914">
          <cell r="A5914" t="str">
            <v>P82285</v>
          </cell>
          <cell r="B5914" t="str">
            <v>MUHAMMAD ARIF DASRIL, A.Md.</v>
          </cell>
          <cell r="C5914" t="str">
            <v>18030</v>
          </cell>
          <cell r="D5914">
            <v>1377000</v>
          </cell>
          <cell r="E5914">
            <v>0</v>
          </cell>
          <cell r="F5914">
            <v>0</v>
          </cell>
          <cell r="G5914">
            <v>75000</v>
          </cell>
          <cell r="H5914">
            <v>0</v>
          </cell>
          <cell r="I5914">
            <v>583000</v>
          </cell>
          <cell r="J5914">
            <v>2263000</v>
          </cell>
        </row>
        <row r="5915">
          <cell r="A5915" t="str">
            <v>P82295</v>
          </cell>
          <cell r="B5915" t="str">
            <v>EDI SUGARA, A.Md.</v>
          </cell>
          <cell r="C5915" t="str">
            <v>18030</v>
          </cell>
          <cell r="D5915">
            <v>1377000</v>
          </cell>
          <cell r="E5915">
            <v>0</v>
          </cell>
          <cell r="F5915">
            <v>0</v>
          </cell>
          <cell r="G5915">
            <v>75000</v>
          </cell>
          <cell r="H5915">
            <v>0</v>
          </cell>
          <cell r="I5915">
            <v>825000</v>
          </cell>
          <cell r="J5915">
            <v>2263000</v>
          </cell>
        </row>
        <row r="5916">
          <cell r="A5916" t="str">
            <v>P82874</v>
          </cell>
          <cell r="B5916" t="str">
            <v>RIKI ROLANDO</v>
          </cell>
          <cell r="C5916" t="str">
            <v>18030</v>
          </cell>
          <cell r="D5916">
            <v>1164000</v>
          </cell>
          <cell r="E5916">
            <v>0</v>
          </cell>
          <cell r="F5916">
            <v>0</v>
          </cell>
          <cell r="G5916">
            <v>75000</v>
          </cell>
          <cell r="H5916">
            <v>0</v>
          </cell>
          <cell r="I5916">
            <v>550000</v>
          </cell>
          <cell r="J5916">
            <v>1837000</v>
          </cell>
        </row>
        <row r="5917">
          <cell r="A5917" t="str">
            <v>P83606</v>
          </cell>
          <cell r="B5917" t="str">
            <v>SYAFITHRA CHARLI</v>
          </cell>
          <cell r="C5917" t="str">
            <v>18030</v>
          </cell>
          <cell r="D5917">
            <v>946400</v>
          </cell>
          <cell r="E5917">
            <v>0</v>
          </cell>
          <cell r="F5917">
            <v>0</v>
          </cell>
          <cell r="G5917">
            <v>75000</v>
          </cell>
          <cell r="H5917">
            <v>0</v>
          </cell>
          <cell r="I5917">
            <v>0</v>
          </cell>
          <cell r="J5917">
            <v>1523200</v>
          </cell>
        </row>
        <row r="5918">
          <cell r="A5918" t="str">
            <v>P83609</v>
          </cell>
          <cell r="B5918" t="str">
            <v>MERY</v>
          </cell>
          <cell r="C5918" t="str">
            <v>18030</v>
          </cell>
          <cell r="D5918">
            <v>946400</v>
          </cell>
          <cell r="E5918">
            <v>0</v>
          </cell>
          <cell r="F5918">
            <v>0</v>
          </cell>
          <cell r="G5918">
            <v>75000</v>
          </cell>
          <cell r="H5918">
            <v>0</v>
          </cell>
          <cell r="I5918">
            <v>0</v>
          </cell>
          <cell r="J5918">
            <v>1523200</v>
          </cell>
        </row>
        <row r="5919">
          <cell r="A5919" t="str">
            <v>P83614</v>
          </cell>
          <cell r="B5919" t="str">
            <v>MARIATI</v>
          </cell>
          <cell r="C5919" t="str">
            <v>18030</v>
          </cell>
          <cell r="D5919">
            <v>946400</v>
          </cell>
          <cell r="E5919">
            <v>0</v>
          </cell>
          <cell r="F5919">
            <v>0</v>
          </cell>
          <cell r="G5919">
            <v>75000</v>
          </cell>
          <cell r="H5919">
            <v>0</v>
          </cell>
          <cell r="I5919">
            <v>0</v>
          </cell>
          <cell r="J5919">
            <v>1523200</v>
          </cell>
        </row>
        <row r="5920">
          <cell r="A5920" t="str">
            <v>P83620</v>
          </cell>
          <cell r="B5920" t="str">
            <v>DICKY AFRIZA PUTRA</v>
          </cell>
          <cell r="C5920" t="str">
            <v>18030</v>
          </cell>
          <cell r="D5920">
            <v>946400</v>
          </cell>
          <cell r="E5920">
            <v>0</v>
          </cell>
          <cell r="F5920">
            <v>0</v>
          </cell>
          <cell r="G5920">
            <v>75000</v>
          </cell>
          <cell r="H5920">
            <v>0</v>
          </cell>
          <cell r="I5920">
            <v>0</v>
          </cell>
          <cell r="J5920">
            <v>1523200</v>
          </cell>
        </row>
        <row r="5921">
          <cell r="A5921" t="str">
            <v>P83633</v>
          </cell>
          <cell r="B5921" t="str">
            <v>WINNY HEPPY DAYANA RISA</v>
          </cell>
          <cell r="C5921" t="str">
            <v>18030</v>
          </cell>
          <cell r="D5921">
            <v>946400</v>
          </cell>
          <cell r="E5921">
            <v>0</v>
          </cell>
          <cell r="F5921">
            <v>0</v>
          </cell>
          <cell r="G5921">
            <v>75000</v>
          </cell>
          <cell r="H5921">
            <v>0</v>
          </cell>
          <cell r="I5921">
            <v>0</v>
          </cell>
          <cell r="J5921">
            <v>1523200</v>
          </cell>
        </row>
        <row r="5922">
          <cell r="A5922" t="str">
            <v>Q00967</v>
          </cell>
          <cell r="B5922" t="str">
            <v>NYNNA FINTALIAJURI</v>
          </cell>
          <cell r="C5922" t="str">
            <v>18030</v>
          </cell>
          <cell r="D5922">
            <v>935000</v>
          </cell>
          <cell r="E5922">
            <v>0</v>
          </cell>
          <cell r="F5922">
            <v>0</v>
          </cell>
          <cell r="G5922">
            <v>75000</v>
          </cell>
          <cell r="H5922">
            <v>0</v>
          </cell>
          <cell r="I5922">
            <v>297000</v>
          </cell>
          <cell r="J5922">
            <v>1210000</v>
          </cell>
        </row>
        <row r="5923">
          <cell r="A5923" t="str">
            <v>Q00968</v>
          </cell>
          <cell r="B5923" t="str">
            <v>WELNA MANJASARI</v>
          </cell>
          <cell r="C5923" t="str">
            <v>18030</v>
          </cell>
          <cell r="D5923">
            <v>935000</v>
          </cell>
          <cell r="E5923">
            <v>0</v>
          </cell>
          <cell r="F5923">
            <v>0</v>
          </cell>
          <cell r="G5923">
            <v>75000</v>
          </cell>
          <cell r="H5923">
            <v>0</v>
          </cell>
          <cell r="I5923">
            <v>297000</v>
          </cell>
          <cell r="J5923">
            <v>1210000</v>
          </cell>
        </row>
        <row r="5924">
          <cell r="A5924" t="str">
            <v>Q00969</v>
          </cell>
          <cell r="B5924" t="str">
            <v>DHAHRANI LUBIS</v>
          </cell>
          <cell r="C5924" t="str">
            <v>18030</v>
          </cell>
          <cell r="D5924">
            <v>935000</v>
          </cell>
          <cell r="E5924">
            <v>0</v>
          </cell>
          <cell r="F5924">
            <v>0</v>
          </cell>
          <cell r="G5924">
            <v>75000</v>
          </cell>
          <cell r="H5924">
            <v>0</v>
          </cell>
          <cell r="I5924">
            <v>0</v>
          </cell>
          <cell r="J5924">
            <v>1210000</v>
          </cell>
        </row>
        <row r="5925">
          <cell r="A5925" t="str">
            <v>Q00970</v>
          </cell>
          <cell r="B5925" t="str">
            <v>WIWIET RULLYANI</v>
          </cell>
          <cell r="C5925" t="str">
            <v>18030</v>
          </cell>
          <cell r="D5925">
            <v>935000</v>
          </cell>
          <cell r="E5925">
            <v>0</v>
          </cell>
          <cell r="F5925">
            <v>0</v>
          </cell>
          <cell r="G5925">
            <v>75000</v>
          </cell>
          <cell r="H5925">
            <v>0</v>
          </cell>
          <cell r="I5925">
            <v>0</v>
          </cell>
          <cell r="J5925">
            <v>1210000</v>
          </cell>
        </row>
        <row r="5926">
          <cell r="A5926" t="str">
            <v>P51311</v>
          </cell>
          <cell r="B5926" t="str">
            <v>SYAHRIZAL</v>
          </cell>
          <cell r="C5926" t="str">
            <v>18040</v>
          </cell>
          <cell r="D5926">
            <v>2284000</v>
          </cell>
          <cell r="E5926">
            <v>228400</v>
          </cell>
          <cell r="F5926">
            <v>228400</v>
          </cell>
          <cell r="G5926">
            <v>300000</v>
          </cell>
          <cell r="H5926">
            <v>2100000</v>
          </cell>
          <cell r="I5926">
            <v>0</v>
          </cell>
          <cell r="J5926">
            <v>4175000</v>
          </cell>
        </row>
        <row r="5927">
          <cell r="A5927" t="str">
            <v>P78727</v>
          </cell>
          <cell r="B5927" t="str">
            <v>NASIRWAN</v>
          </cell>
          <cell r="C5927" t="str">
            <v>18040</v>
          </cell>
          <cell r="D5927">
            <v>1477000</v>
          </cell>
          <cell r="E5927">
            <v>147700</v>
          </cell>
          <cell r="F5927">
            <v>147700</v>
          </cell>
          <cell r="G5927">
            <v>300000</v>
          </cell>
          <cell r="H5927">
            <v>0</v>
          </cell>
          <cell r="I5927">
            <v>825000</v>
          </cell>
          <cell r="J5927">
            <v>1904000</v>
          </cell>
        </row>
        <row r="5928">
          <cell r="A5928" t="str">
            <v>P79083</v>
          </cell>
          <cell r="B5928" t="str">
            <v>NEWARTI</v>
          </cell>
          <cell r="C5928" t="str">
            <v>18040</v>
          </cell>
          <cell r="D5928">
            <v>1744000</v>
          </cell>
          <cell r="E5928">
            <v>174400</v>
          </cell>
          <cell r="F5928">
            <v>174400</v>
          </cell>
          <cell r="G5928">
            <v>300000</v>
          </cell>
          <cell r="H5928">
            <v>0</v>
          </cell>
          <cell r="I5928">
            <v>825000</v>
          </cell>
          <cell r="J5928">
            <v>2416000</v>
          </cell>
        </row>
        <row r="5929">
          <cell r="A5929" t="str">
            <v>P80923</v>
          </cell>
          <cell r="B5929" t="str">
            <v>RITA YULIZA</v>
          </cell>
          <cell r="C5929" t="str">
            <v>18040</v>
          </cell>
          <cell r="D5929">
            <v>1523000</v>
          </cell>
          <cell r="E5929">
            <v>152300</v>
          </cell>
          <cell r="F5929">
            <v>0</v>
          </cell>
          <cell r="G5929">
            <v>150000</v>
          </cell>
          <cell r="H5929">
            <v>0</v>
          </cell>
          <cell r="I5929">
            <v>550000</v>
          </cell>
          <cell r="J5929">
            <v>2037000</v>
          </cell>
        </row>
        <row r="5930">
          <cell r="A5930" t="str">
            <v>P81288</v>
          </cell>
          <cell r="B5930" t="str">
            <v>EFIRSON</v>
          </cell>
          <cell r="C5930" t="str">
            <v>18040</v>
          </cell>
          <cell r="D5930">
            <v>1207000</v>
          </cell>
          <cell r="E5930">
            <v>120700</v>
          </cell>
          <cell r="F5930">
            <v>0</v>
          </cell>
          <cell r="G5930">
            <v>150000</v>
          </cell>
          <cell r="H5930">
            <v>0</v>
          </cell>
          <cell r="I5930">
            <v>374000</v>
          </cell>
          <cell r="J5930">
            <v>1771000</v>
          </cell>
        </row>
        <row r="5931">
          <cell r="A5931" t="str">
            <v>P82101</v>
          </cell>
          <cell r="B5931" t="str">
            <v>MAKSUM, SE</v>
          </cell>
          <cell r="C5931" t="str">
            <v>18040</v>
          </cell>
          <cell r="D5931">
            <v>1164000</v>
          </cell>
          <cell r="E5931">
            <v>116400</v>
          </cell>
          <cell r="F5931">
            <v>58200</v>
          </cell>
          <cell r="G5931">
            <v>225000</v>
          </cell>
          <cell r="H5931">
            <v>0</v>
          </cell>
          <cell r="I5931">
            <v>0</v>
          </cell>
          <cell r="J5931">
            <v>1837000</v>
          </cell>
        </row>
        <row r="5932">
          <cell r="A5932" t="str">
            <v>P82291</v>
          </cell>
          <cell r="B5932" t="str">
            <v>FIRMANSYAH, SH.</v>
          </cell>
          <cell r="C5932" t="str">
            <v>18040</v>
          </cell>
          <cell r="D5932">
            <v>1377000</v>
          </cell>
          <cell r="E5932">
            <v>137700</v>
          </cell>
          <cell r="F5932">
            <v>68850</v>
          </cell>
          <cell r="G5932">
            <v>225000</v>
          </cell>
          <cell r="H5932">
            <v>0</v>
          </cell>
          <cell r="I5932">
            <v>825000</v>
          </cell>
          <cell r="J5932">
            <v>1904000</v>
          </cell>
        </row>
        <row r="5933">
          <cell r="A5933" t="str">
            <v>P82830</v>
          </cell>
          <cell r="B5933" t="str">
            <v>HADI WIBOWO, SE.</v>
          </cell>
          <cell r="C5933" t="str">
            <v>18040</v>
          </cell>
          <cell r="D5933">
            <v>1052000</v>
          </cell>
          <cell r="E5933">
            <v>105200</v>
          </cell>
          <cell r="F5933">
            <v>52600</v>
          </cell>
          <cell r="G5933">
            <v>225000</v>
          </cell>
          <cell r="H5933">
            <v>0</v>
          </cell>
          <cell r="I5933">
            <v>0</v>
          </cell>
          <cell r="J5933">
            <v>1771000</v>
          </cell>
        </row>
        <row r="5934">
          <cell r="A5934" t="str">
            <v>P83053</v>
          </cell>
          <cell r="B5934" t="str">
            <v>ASTRI RAHMAHDA SULAIMAN G</v>
          </cell>
          <cell r="C5934" t="str">
            <v>18040</v>
          </cell>
          <cell r="D5934">
            <v>1145000</v>
          </cell>
          <cell r="E5934">
            <v>0</v>
          </cell>
          <cell r="F5934">
            <v>0</v>
          </cell>
          <cell r="G5934">
            <v>75000</v>
          </cell>
          <cell r="H5934">
            <v>0</v>
          </cell>
          <cell r="I5934">
            <v>825000</v>
          </cell>
          <cell r="J5934">
            <v>1837000</v>
          </cell>
        </row>
        <row r="5935">
          <cell r="A5935" t="str">
            <v>P83612</v>
          </cell>
          <cell r="B5935" t="str">
            <v>SITI AISYAH</v>
          </cell>
          <cell r="C5935" t="str">
            <v>18040</v>
          </cell>
          <cell r="D5935">
            <v>946400</v>
          </cell>
          <cell r="E5935">
            <v>0</v>
          </cell>
          <cell r="F5935">
            <v>0</v>
          </cell>
          <cell r="G5935">
            <v>75000</v>
          </cell>
          <cell r="H5935">
            <v>0</v>
          </cell>
          <cell r="I5935">
            <v>0</v>
          </cell>
          <cell r="J5935">
            <v>1523200</v>
          </cell>
        </row>
        <row r="5936">
          <cell r="A5936" t="str">
            <v>P83618</v>
          </cell>
          <cell r="B5936" t="str">
            <v>CHRISNA MAHARANI SINURAYA</v>
          </cell>
          <cell r="C5936" t="str">
            <v>18040</v>
          </cell>
          <cell r="D5936">
            <v>946400</v>
          </cell>
          <cell r="E5936">
            <v>0</v>
          </cell>
          <cell r="F5936">
            <v>0</v>
          </cell>
          <cell r="G5936">
            <v>75000</v>
          </cell>
          <cell r="H5936">
            <v>0</v>
          </cell>
          <cell r="I5936">
            <v>0</v>
          </cell>
          <cell r="J5936">
            <v>1523200</v>
          </cell>
        </row>
        <row r="5937">
          <cell r="A5937" t="str">
            <v>P83621</v>
          </cell>
          <cell r="B5937" t="str">
            <v>RAHMAT TANJUNG</v>
          </cell>
          <cell r="C5937" t="str">
            <v>18040</v>
          </cell>
          <cell r="D5937">
            <v>946400</v>
          </cell>
          <cell r="E5937">
            <v>0</v>
          </cell>
          <cell r="F5937">
            <v>0</v>
          </cell>
          <cell r="G5937">
            <v>75000</v>
          </cell>
          <cell r="H5937">
            <v>0</v>
          </cell>
          <cell r="I5937">
            <v>0</v>
          </cell>
          <cell r="J5937">
            <v>1523200</v>
          </cell>
        </row>
        <row r="5938">
          <cell r="A5938" t="str">
            <v>P83622</v>
          </cell>
          <cell r="B5938" t="str">
            <v>YURIKE ERSUSANTI</v>
          </cell>
          <cell r="C5938" t="str">
            <v>18040</v>
          </cell>
          <cell r="D5938">
            <v>946400</v>
          </cell>
          <cell r="E5938">
            <v>0</v>
          </cell>
          <cell r="F5938">
            <v>0</v>
          </cell>
          <cell r="G5938">
            <v>75000</v>
          </cell>
          <cell r="H5938">
            <v>0</v>
          </cell>
          <cell r="I5938">
            <v>0</v>
          </cell>
          <cell r="J5938">
            <v>1523200</v>
          </cell>
        </row>
        <row r="5939">
          <cell r="A5939" t="str">
            <v>P83624</v>
          </cell>
          <cell r="B5939" t="str">
            <v>EKA AZNAS</v>
          </cell>
          <cell r="C5939" t="str">
            <v>18040</v>
          </cell>
          <cell r="D5939">
            <v>946400</v>
          </cell>
          <cell r="E5939">
            <v>0</v>
          </cell>
          <cell r="F5939">
            <v>0</v>
          </cell>
          <cell r="G5939">
            <v>75000</v>
          </cell>
          <cell r="H5939">
            <v>0</v>
          </cell>
          <cell r="I5939">
            <v>0</v>
          </cell>
          <cell r="J5939">
            <v>1523200</v>
          </cell>
        </row>
        <row r="5940">
          <cell r="A5940" t="str">
            <v>P83627</v>
          </cell>
          <cell r="B5940" t="str">
            <v>INNEKE KESUMAWARDANI</v>
          </cell>
          <cell r="C5940" t="str">
            <v>18040</v>
          </cell>
          <cell r="D5940">
            <v>946400</v>
          </cell>
          <cell r="E5940">
            <v>0</v>
          </cell>
          <cell r="F5940">
            <v>0</v>
          </cell>
          <cell r="G5940">
            <v>75000</v>
          </cell>
          <cell r="H5940">
            <v>0</v>
          </cell>
          <cell r="I5940">
            <v>0</v>
          </cell>
          <cell r="J5940">
            <v>1523200</v>
          </cell>
        </row>
        <row r="5941">
          <cell r="A5941" t="str">
            <v>P83677</v>
          </cell>
          <cell r="B5941" t="str">
            <v>TOMY</v>
          </cell>
          <cell r="C5941" t="str">
            <v>18040</v>
          </cell>
          <cell r="D5941">
            <v>946400</v>
          </cell>
          <cell r="E5941">
            <v>0</v>
          </cell>
          <cell r="F5941">
            <v>0</v>
          </cell>
          <cell r="G5941">
            <v>75000</v>
          </cell>
          <cell r="H5941">
            <v>0</v>
          </cell>
          <cell r="I5941">
            <v>0</v>
          </cell>
          <cell r="J5941">
            <v>1523200</v>
          </cell>
        </row>
        <row r="5942">
          <cell r="A5942" t="str">
            <v>P83698</v>
          </cell>
          <cell r="B5942" t="str">
            <v>IRFAN SATRIA</v>
          </cell>
          <cell r="C5942" t="str">
            <v>18040</v>
          </cell>
          <cell r="D5942">
            <v>946400</v>
          </cell>
          <cell r="E5942">
            <v>0</v>
          </cell>
          <cell r="F5942">
            <v>0</v>
          </cell>
          <cell r="G5942">
            <v>75000</v>
          </cell>
          <cell r="H5942">
            <v>0</v>
          </cell>
          <cell r="I5942">
            <v>374000</v>
          </cell>
          <cell r="J5942">
            <v>1523200</v>
          </cell>
        </row>
        <row r="5943">
          <cell r="A5943" t="str">
            <v>Q00957</v>
          </cell>
          <cell r="B5943" t="str">
            <v>DIAH AMALIA SUJIPRIHASTI</v>
          </cell>
          <cell r="C5943" t="str">
            <v>18040</v>
          </cell>
          <cell r="D5943">
            <v>935000</v>
          </cell>
          <cell r="E5943">
            <v>0</v>
          </cell>
          <cell r="F5943">
            <v>0</v>
          </cell>
          <cell r="G5943">
            <v>75000</v>
          </cell>
          <cell r="H5943">
            <v>0</v>
          </cell>
          <cell r="I5943">
            <v>297000</v>
          </cell>
          <cell r="J5943">
            <v>1210000</v>
          </cell>
        </row>
        <row r="5944">
          <cell r="A5944" t="str">
            <v>Q00958</v>
          </cell>
          <cell r="B5944" t="str">
            <v>HELCAMITA</v>
          </cell>
          <cell r="C5944" t="str">
            <v>18040</v>
          </cell>
          <cell r="D5944">
            <v>935000</v>
          </cell>
          <cell r="E5944">
            <v>0</v>
          </cell>
          <cell r="F5944">
            <v>0</v>
          </cell>
          <cell r="G5944">
            <v>75000</v>
          </cell>
          <cell r="H5944">
            <v>0</v>
          </cell>
          <cell r="I5944">
            <v>297000</v>
          </cell>
          <cell r="J5944">
            <v>1210000</v>
          </cell>
        </row>
        <row r="5945">
          <cell r="A5945" t="str">
            <v>Q00959</v>
          </cell>
          <cell r="B5945" t="str">
            <v>IRMA OCTAFIANI</v>
          </cell>
          <cell r="C5945" t="str">
            <v>18040</v>
          </cell>
          <cell r="D5945">
            <v>935000</v>
          </cell>
          <cell r="E5945">
            <v>0</v>
          </cell>
          <cell r="F5945">
            <v>0</v>
          </cell>
          <cell r="G5945">
            <v>75000</v>
          </cell>
          <cell r="H5945">
            <v>0</v>
          </cell>
          <cell r="I5945">
            <v>297000</v>
          </cell>
          <cell r="J5945">
            <v>1210000</v>
          </cell>
        </row>
        <row r="5946">
          <cell r="A5946" t="str">
            <v>P78725</v>
          </cell>
          <cell r="B5946" t="str">
            <v>SYAMSUAR</v>
          </cell>
          <cell r="C5946" t="str">
            <v>18050</v>
          </cell>
          <cell r="D5946">
            <v>1427000</v>
          </cell>
          <cell r="E5946">
            <v>142700</v>
          </cell>
          <cell r="F5946">
            <v>142700</v>
          </cell>
          <cell r="G5946">
            <v>300000</v>
          </cell>
          <cell r="H5946">
            <v>0</v>
          </cell>
          <cell r="I5946">
            <v>352000</v>
          </cell>
          <cell r="J5946">
            <v>1809000</v>
          </cell>
        </row>
        <row r="5947">
          <cell r="A5947" t="str">
            <v>P79082</v>
          </cell>
          <cell r="B5947" t="str">
            <v>WINDRA YESOVA, SE</v>
          </cell>
          <cell r="C5947" t="str">
            <v>18050</v>
          </cell>
          <cell r="D5947">
            <v>1861000</v>
          </cell>
          <cell r="E5947">
            <v>186100</v>
          </cell>
          <cell r="F5947">
            <v>0</v>
          </cell>
          <cell r="G5947">
            <v>150000</v>
          </cell>
          <cell r="H5947">
            <v>1500000</v>
          </cell>
          <cell r="I5947">
            <v>0</v>
          </cell>
          <cell r="J5947">
            <v>3335000</v>
          </cell>
        </row>
        <row r="5948">
          <cell r="A5948" t="str">
            <v>P79091</v>
          </cell>
          <cell r="B5948" t="str">
            <v>MUTHIA DHARMA</v>
          </cell>
          <cell r="C5948" t="str">
            <v>18050</v>
          </cell>
          <cell r="D5948">
            <v>1744000</v>
          </cell>
          <cell r="E5948">
            <v>0</v>
          </cell>
          <cell r="F5948">
            <v>0</v>
          </cell>
          <cell r="G5948">
            <v>75000</v>
          </cell>
          <cell r="H5948">
            <v>0</v>
          </cell>
          <cell r="I5948">
            <v>825000</v>
          </cell>
          <cell r="J5948">
            <v>2295000</v>
          </cell>
        </row>
        <row r="5949">
          <cell r="A5949" t="str">
            <v>P79308</v>
          </cell>
          <cell r="B5949" t="str">
            <v>ENDRO WINARNO</v>
          </cell>
          <cell r="C5949" t="str">
            <v>18050</v>
          </cell>
          <cell r="D5949">
            <v>1806000</v>
          </cell>
          <cell r="E5949">
            <v>180600</v>
          </cell>
          <cell r="F5949">
            <v>90300</v>
          </cell>
          <cell r="G5949">
            <v>225000</v>
          </cell>
          <cell r="H5949">
            <v>0</v>
          </cell>
          <cell r="I5949">
            <v>0</v>
          </cell>
          <cell r="J5949">
            <v>1999000</v>
          </cell>
        </row>
        <row r="5950">
          <cell r="A5950" t="str">
            <v>P79349</v>
          </cell>
          <cell r="B5950" t="str">
            <v>RONALDI</v>
          </cell>
          <cell r="C5950" t="str">
            <v>18050</v>
          </cell>
          <cell r="D5950">
            <v>1806000</v>
          </cell>
          <cell r="E5950">
            <v>180600</v>
          </cell>
          <cell r="F5950">
            <v>90300</v>
          </cell>
          <cell r="G5950">
            <v>225000</v>
          </cell>
          <cell r="H5950">
            <v>1500000</v>
          </cell>
          <cell r="I5950">
            <v>0</v>
          </cell>
          <cell r="J5950">
            <v>2760000</v>
          </cell>
        </row>
        <row r="5951">
          <cell r="A5951" t="str">
            <v>P80869</v>
          </cell>
          <cell r="B5951" t="str">
            <v>FELIJSIA PESTAULI, S.E.</v>
          </cell>
          <cell r="C5951" t="str">
            <v>18050</v>
          </cell>
          <cell r="D5951">
            <v>1738000</v>
          </cell>
          <cell r="E5951">
            <v>173800</v>
          </cell>
          <cell r="F5951">
            <v>0</v>
          </cell>
          <cell r="G5951">
            <v>150000</v>
          </cell>
          <cell r="H5951">
            <v>0</v>
          </cell>
          <cell r="I5951">
            <v>825000</v>
          </cell>
          <cell r="J5951">
            <v>2126000</v>
          </cell>
        </row>
        <row r="5952">
          <cell r="A5952" t="str">
            <v>P80918</v>
          </cell>
          <cell r="B5952" t="str">
            <v>AKMAL, SE</v>
          </cell>
          <cell r="C5952" t="str">
            <v>18050</v>
          </cell>
          <cell r="D5952">
            <v>1738000</v>
          </cell>
          <cell r="E5952">
            <v>173800</v>
          </cell>
          <cell r="F5952">
            <v>86900</v>
          </cell>
          <cell r="G5952">
            <v>225000</v>
          </cell>
          <cell r="H5952">
            <v>0</v>
          </cell>
          <cell r="I5952">
            <v>825000</v>
          </cell>
          <cell r="J5952">
            <v>2126000</v>
          </cell>
        </row>
        <row r="5953">
          <cell r="A5953" t="str">
            <v>P81293</v>
          </cell>
          <cell r="B5953" t="str">
            <v>AGUSTINUS</v>
          </cell>
          <cell r="C5953" t="str">
            <v>18050</v>
          </cell>
          <cell r="D5953">
            <v>1207000</v>
          </cell>
          <cell r="E5953">
            <v>120700</v>
          </cell>
          <cell r="F5953">
            <v>60350</v>
          </cell>
          <cell r="G5953">
            <v>225000</v>
          </cell>
          <cell r="H5953">
            <v>0</v>
          </cell>
          <cell r="I5953">
            <v>495000</v>
          </cell>
          <cell r="J5953">
            <v>1683000</v>
          </cell>
        </row>
        <row r="5954">
          <cell r="A5954" t="str">
            <v>P82282</v>
          </cell>
          <cell r="B5954" t="str">
            <v>RIRI SYAFITRI ERSON, S.Sos.</v>
          </cell>
          <cell r="C5954" t="str">
            <v>18050</v>
          </cell>
          <cell r="D5954">
            <v>1377000</v>
          </cell>
          <cell r="E5954">
            <v>0</v>
          </cell>
          <cell r="F5954">
            <v>0</v>
          </cell>
          <cell r="G5954">
            <v>75000</v>
          </cell>
          <cell r="H5954">
            <v>0</v>
          </cell>
          <cell r="I5954">
            <v>825000</v>
          </cell>
          <cell r="J5954">
            <v>2149000</v>
          </cell>
        </row>
        <row r="5955">
          <cell r="A5955" t="str">
            <v>P82349</v>
          </cell>
          <cell r="B5955" t="str">
            <v>ADI ANGGARA</v>
          </cell>
          <cell r="C5955" t="str">
            <v>18050</v>
          </cell>
          <cell r="D5955">
            <v>1204000</v>
          </cell>
          <cell r="E5955">
            <v>0</v>
          </cell>
          <cell r="F5955">
            <v>0</v>
          </cell>
          <cell r="G5955">
            <v>75000</v>
          </cell>
          <cell r="H5955">
            <v>0</v>
          </cell>
          <cell r="I5955">
            <v>825000</v>
          </cell>
          <cell r="J5955">
            <v>1746000</v>
          </cell>
        </row>
        <row r="5956">
          <cell r="A5956" t="str">
            <v>P82654</v>
          </cell>
          <cell r="B5956" t="str">
            <v>EDY SURYANTO</v>
          </cell>
          <cell r="C5956" t="str">
            <v>18050</v>
          </cell>
          <cell r="D5956">
            <v>1052000</v>
          </cell>
          <cell r="E5956">
            <v>105200</v>
          </cell>
          <cell r="F5956">
            <v>105200</v>
          </cell>
          <cell r="G5956">
            <v>300000</v>
          </cell>
          <cell r="H5956">
            <v>0</v>
          </cell>
          <cell r="I5956">
            <v>0</v>
          </cell>
          <cell r="J5956">
            <v>1683000</v>
          </cell>
        </row>
        <row r="5957">
          <cell r="A5957" t="str">
            <v>P82693</v>
          </cell>
          <cell r="B5957" t="str">
            <v>RUDI ISWANTO, SKOM</v>
          </cell>
          <cell r="C5957" t="str">
            <v>18050</v>
          </cell>
          <cell r="D5957">
            <v>1052000</v>
          </cell>
          <cell r="E5957">
            <v>105200</v>
          </cell>
          <cell r="F5957">
            <v>52600</v>
          </cell>
          <cell r="G5957">
            <v>225000</v>
          </cell>
          <cell r="H5957">
            <v>0</v>
          </cell>
          <cell r="I5957">
            <v>825000</v>
          </cell>
          <cell r="J5957">
            <v>1683000</v>
          </cell>
        </row>
        <row r="5958">
          <cell r="A5958" t="str">
            <v>P82697</v>
          </cell>
          <cell r="B5958" t="str">
            <v>SAHRIL RAKHMAN, A.Md</v>
          </cell>
          <cell r="C5958" t="str">
            <v>18050</v>
          </cell>
          <cell r="D5958">
            <v>1052000</v>
          </cell>
          <cell r="E5958">
            <v>0</v>
          </cell>
          <cell r="F5958">
            <v>0</v>
          </cell>
          <cell r="G5958">
            <v>75000</v>
          </cell>
          <cell r="H5958">
            <v>0</v>
          </cell>
          <cell r="I5958">
            <v>0</v>
          </cell>
          <cell r="J5958">
            <v>1683000</v>
          </cell>
        </row>
        <row r="5959">
          <cell r="A5959" t="str">
            <v>P83085</v>
          </cell>
          <cell r="B5959" t="str">
            <v>TIARA ANDARINI</v>
          </cell>
          <cell r="C5959" t="str">
            <v>18050</v>
          </cell>
          <cell r="D5959">
            <v>1145000</v>
          </cell>
          <cell r="E5959">
            <v>0</v>
          </cell>
          <cell r="F5959">
            <v>0</v>
          </cell>
          <cell r="G5959">
            <v>75000</v>
          </cell>
          <cell r="H5959">
            <v>0</v>
          </cell>
          <cell r="I5959">
            <v>495000</v>
          </cell>
          <cell r="J5959">
            <v>1746000</v>
          </cell>
        </row>
        <row r="5960">
          <cell r="A5960" t="str">
            <v>P83611</v>
          </cell>
          <cell r="B5960" t="str">
            <v>RAHMI FADILLAH</v>
          </cell>
          <cell r="C5960" t="str">
            <v>18050</v>
          </cell>
          <cell r="D5960">
            <v>946400</v>
          </cell>
          <cell r="E5960">
            <v>0</v>
          </cell>
          <cell r="F5960">
            <v>0</v>
          </cell>
          <cell r="G5960">
            <v>75000</v>
          </cell>
          <cell r="H5960">
            <v>0</v>
          </cell>
          <cell r="I5960">
            <v>0</v>
          </cell>
          <cell r="J5960">
            <v>1447200</v>
          </cell>
        </row>
        <row r="5961">
          <cell r="A5961" t="str">
            <v>P83637</v>
          </cell>
          <cell r="B5961" t="str">
            <v>WENNI AFRIYANA SIREGAR</v>
          </cell>
          <cell r="C5961" t="str">
            <v>18050</v>
          </cell>
          <cell r="D5961">
            <v>946400</v>
          </cell>
          <cell r="E5961">
            <v>0</v>
          </cell>
          <cell r="F5961">
            <v>0</v>
          </cell>
          <cell r="G5961">
            <v>75000</v>
          </cell>
          <cell r="H5961">
            <v>0</v>
          </cell>
          <cell r="I5961">
            <v>0</v>
          </cell>
          <cell r="J5961">
            <v>1447200</v>
          </cell>
        </row>
        <row r="5962">
          <cell r="A5962" t="str">
            <v>P83642</v>
          </cell>
          <cell r="B5962" t="str">
            <v>GUSNA MARYANTI</v>
          </cell>
          <cell r="C5962" t="str">
            <v>18050</v>
          </cell>
          <cell r="D5962">
            <v>946400</v>
          </cell>
          <cell r="E5962">
            <v>0</v>
          </cell>
          <cell r="F5962">
            <v>0</v>
          </cell>
          <cell r="G5962">
            <v>75000</v>
          </cell>
          <cell r="H5962">
            <v>0</v>
          </cell>
          <cell r="I5962">
            <v>0</v>
          </cell>
          <cell r="J5962">
            <v>1447200</v>
          </cell>
        </row>
        <row r="5963">
          <cell r="A5963" t="str">
            <v>P83646</v>
          </cell>
          <cell r="B5963" t="str">
            <v>NUNUNG PUSPITASARI</v>
          </cell>
          <cell r="C5963" t="str">
            <v>18050</v>
          </cell>
          <cell r="D5963">
            <v>946400</v>
          </cell>
          <cell r="E5963">
            <v>0</v>
          </cell>
          <cell r="F5963">
            <v>0</v>
          </cell>
          <cell r="G5963">
            <v>75000</v>
          </cell>
          <cell r="H5963">
            <v>0</v>
          </cell>
          <cell r="I5963">
            <v>0</v>
          </cell>
          <cell r="J5963">
            <v>1447200</v>
          </cell>
        </row>
        <row r="5964">
          <cell r="A5964" t="str">
            <v>P83660</v>
          </cell>
          <cell r="B5964" t="str">
            <v>TONY SILAEN</v>
          </cell>
          <cell r="C5964" t="str">
            <v>18050</v>
          </cell>
          <cell r="D5964">
            <v>946400</v>
          </cell>
          <cell r="E5964">
            <v>0</v>
          </cell>
          <cell r="F5964">
            <v>0</v>
          </cell>
          <cell r="G5964">
            <v>75000</v>
          </cell>
          <cell r="H5964">
            <v>0</v>
          </cell>
          <cell r="I5964">
            <v>0</v>
          </cell>
          <cell r="J5964">
            <v>1447200</v>
          </cell>
        </row>
        <row r="5965">
          <cell r="A5965" t="str">
            <v>P83666</v>
          </cell>
          <cell r="B5965" t="str">
            <v>YUDHA BESTARI</v>
          </cell>
          <cell r="C5965" t="str">
            <v>18050</v>
          </cell>
          <cell r="D5965">
            <v>946400</v>
          </cell>
          <cell r="E5965">
            <v>0</v>
          </cell>
          <cell r="F5965">
            <v>0</v>
          </cell>
          <cell r="G5965">
            <v>75000</v>
          </cell>
          <cell r="H5965">
            <v>0</v>
          </cell>
          <cell r="I5965">
            <v>0</v>
          </cell>
          <cell r="J5965">
            <v>1447200</v>
          </cell>
        </row>
        <row r="5966">
          <cell r="A5966" t="str">
            <v>P83682</v>
          </cell>
          <cell r="B5966" t="str">
            <v>EVIDESRIANA</v>
          </cell>
          <cell r="C5966" t="str">
            <v>18050</v>
          </cell>
          <cell r="D5966">
            <v>946400</v>
          </cell>
          <cell r="E5966">
            <v>0</v>
          </cell>
          <cell r="F5966">
            <v>0</v>
          </cell>
          <cell r="G5966">
            <v>75000</v>
          </cell>
          <cell r="H5966">
            <v>0</v>
          </cell>
          <cell r="I5966">
            <v>352000</v>
          </cell>
          <cell r="J5966">
            <v>1447200</v>
          </cell>
        </row>
        <row r="5967">
          <cell r="A5967" t="str">
            <v>P83684</v>
          </cell>
          <cell r="B5967" t="str">
            <v>ASMAR HAFIZH</v>
          </cell>
          <cell r="C5967" t="str">
            <v>18050</v>
          </cell>
          <cell r="D5967">
            <v>946400</v>
          </cell>
          <cell r="E5967">
            <v>0</v>
          </cell>
          <cell r="F5967">
            <v>0</v>
          </cell>
          <cell r="G5967">
            <v>75000</v>
          </cell>
          <cell r="H5967">
            <v>0</v>
          </cell>
          <cell r="I5967">
            <v>0</v>
          </cell>
          <cell r="J5967">
            <v>1447200</v>
          </cell>
        </row>
        <row r="5968">
          <cell r="A5968" t="str">
            <v>P83685</v>
          </cell>
          <cell r="B5968" t="str">
            <v>DIAN APRILIA SARI</v>
          </cell>
          <cell r="C5968" t="str">
            <v>18050</v>
          </cell>
          <cell r="D5968">
            <v>946400</v>
          </cell>
          <cell r="E5968">
            <v>0</v>
          </cell>
          <cell r="F5968">
            <v>0</v>
          </cell>
          <cell r="G5968">
            <v>75000</v>
          </cell>
          <cell r="H5968">
            <v>0</v>
          </cell>
          <cell r="I5968">
            <v>0</v>
          </cell>
          <cell r="J5968">
            <v>1447200</v>
          </cell>
        </row>
        <row r="5969">
          <cell r="A5969" t="str">
            <v>P83692</v>
          </cell>
          <cell r="B5969" t="str">
            <v>DODY RAKHMAT FEBRIZAL</v>
          </cell>
          <cell r="C5969" t="str">
            <v>18050</v>
          </cell>
          <cell r="D5969">
            <v>946400</v>
          </cell>
          <cell r="E5969">
            <v>0</v>
          </cell>
          <cell r="F5969">
            <v>0</v>
          </cell>
          <cell r="G5969">
            <v>75000</v>
          </cell>
          <cell r="H5969">
            <v>0</v>
          </cell>
          <cell r="I5969">
            <v>0</v>
          </cell>
          <cell r="J5969">
            <v>1447200</v>
          </cell>
        </row>
        <row r="5970">
          <cell r="A5970" t="str">
            <v>P83693</v>
          </cell>
          <cell r="B5970" t="str">
            <v>HENDRAWAN EKO SAPUTRO</v>
          </cell>
          <cell r="C5970" t="str">
            <v>18050</v>
          </cell>
          <cell r="D5970">
            <v>946400</v>
          </cell>
          <cell r="E5970">
            <v>0</v>
          </cell>
          <cell r="F5970">
            <v>0</v>
          </cell>
          <cell r="G5970">
            <v>75000</v>
          </cell>
          <cell r="H5970">
            <v>0</v>
          </cell>
          <cell r="I5970">
            <v>0</v>
          </cell>
          <cell r="J5970">
            <v>1447200</v>
          </cell>
        </row>
        <row r="5971">
          <cell r="A5971" t="str">
            <v>Q00961</v>
          </cell>
          <cell r="B5971" t="str">
            <v>DWI SURYANI</v>
          </cell>
          <cell r="C5971" t="str">
            <v>18050</v>
          </cell>
          <cell r="D5971">
            <v>935000</v>
          </cell>
          <cell r="E5971">
            <v>0</v>
          </cell>
          <cell r="F5971">
            <v>0</v>
          </cell>
          <cell r="G5971">
            <v>75000</v>
          </cell>
          <cell r="H5971">
            <v>0</v>
          </cell>
          <cell r="I5971">
            <v>297000</v>
          </cell>
          <cell r="J5971">
            <v>1150000</v>
          </cell>
        </row>
        <row r="5972">
          <cell r="A5972" t="str">
            <v>Q00962</v>
          </cell>
          <cell r="B5972" t="str">
            <v>MERYKA S</v>
          </cell>
          <cell r="C5972" t="str">
            <v>18050</v>
          </cell>
          <cell r="D5972">
            <v>935000</v>
          </cell>
          <cell r="E5972">
            <v>0</v>
          </cell>
          <cell r="F5972">
            <v>0</v>
          </cell>
          <cell r="G5972">
            <v>75000</v>
          </cell>
          <cell r="H5972">
            <v>0</v>
          </cell>
          <cell r="I5972">
            <v>297000</v>
          </cell>
          <cell r="J5972">
            <v>1150000</v>
          </cell>
        </row>
        <row r="5973">
          <cell r="A5973" t="str">
            <v>Q00963</v>
          </cell>
          <cell r="B5973" t="str">
            <v>TITI SARTIKA</v>
          </cell>
          <cell r="C5973" t="str">
            <v>18050</v>
          </cell>
          <cell r="D5973">
            <v>935000</v>
          </cell>
          <cell r="E5973">
            <v>0</v>
          </cell>
          <cell r="F5973">
            <v>0</v>
          </cell>
          <cell r="G5973">
            <v>75000</v>
          </cell>
          <cell r="H5973">
            <v>0</v>
          </cell>
          <cell r="I5973">
            <v>0</v>
          </cell>
          <cell r="J5973">
            <v>1150000</v>
          </cell>
        </row>
        <row r="5974">
          <cell r="A5974" t="str">
            <v>Q00964</v>
          </cell>
          <cell r="B5974" t="str">
            <v>RIA INDRIANI</v>
          </cell>
          <cell r="C5974" t="str">
            <v>18050</v>
          </cell>
          <cell r="D5974">
            <v>935000</v>
          </cell>
          <cell r="E5974">
            <v>0</v>
          </cell>
          <cell r="F5974">
            <v>0</v>
          </cell>
          <cell r="G5974">
            <v>75000</v>
          </cell>
          <cell r="H5974">
            <v>0</v>
          </cell>
          <cell r="I5974">
            <v>297000</v>
          </cell>
          <cell r="J5974">
            <v>1150000</v>
          </cell>
        </row>
        <row r="5975">
          <cell r="A5975" t="str">
            <v>Q00982</v>
          </cell>
          <cell r="B5975" t="str">
            <v>NURA KADIRAWATI</v>
          </cell>
          <cell r="C5975" t="str">
            <v>18050</v>
          </cell>
          <cell r="D5975">
            <v>935000</v>
          </cell>
          <cell r="E5975">
            <v>0</v>
          </cell>
          <cell r="F5975">
            <v>0</v>
          </cell>
          <cell r="G5975">
            <v>75000</v>
          </cell>
          <cell r="H5975">
            <v>0</v>
          </cell>
          <cell r="I5975">
            <v>297000</v>
          </cell>
          <cell r="J5975">
            <v>1150000</v>
          </cell>
        </row>
        <row r="5976">
          <cell r="A5976" t="str">
            <v>Q00983</v>
          </cell>
          <cell r="B5976" t="str">
            <v>MERYI ASVICKA</v>
          </cell>
          <cell r="C5976" t="str">
            <v>18050</v>
          </cell>
          <cell r="D5976">
            <v>935000</v>
          </cell>
          <cell r="E5976">
            <v>0</v>
          </cell>
          <cell r="F5976">
            <v>0</v>
          </cell>
          <cell r="G5976">
            <v>75000</v>
          </cell>
          <cell r="H5976">
            <v>0</v>
          </cell>
          <cell r="I5976">
            <v>297000</v>
          </cell>
          <cell r="J5976">
            <v>1150000</v>
          </cell>
        </row>
        <row r="5977">
          <cell r="A5977" t="str">
            <v>Q00994</v>
          </cell>
          <cell r="B5977" t="str">
            <v>SEPTIANA</v>
          </cell>
          <cell r="C5977" t="str">
            <v>18050</v>
          </cell>
          <cell r="D5977">
            <v>935000</v>
          </cell>
          <cell r="E5977">
            <v>0</v>
          </cell>
          <cell r="F5977">
            <v>0</v>
          </cell>
          <cell r="G5977">
            <v>75000</v>
          </cell>
          <cell r="H5977">
            <v>0</v>
          </cell>
          <cell r="I5977">
            <v>297000</v>
          </cell>
          <cell r="J5977">
            <v>1150000</v>
          </cell>
        </row>
        <row r="5978">
          <cell r="A5978" t="str">
            <v>P55328</v>
          </cell>
          <cell r="B5978" t="str">
            <v>ASMURI</v>
          </cell>
          <cell r="C5978" t="str">
            <v>18060</v>
          </cell>
          <cell r="D5978">
            <v>1938000</v>
          </cell>
          <cell r="E5978">
            <v>193800</v>
          </cell>
          <cell r="F5978">
            <v>290700</v>
          </cell>
          <cell r="G5978">
            <v>375000</v>
          </cell>
          <cell r="H5978">
            <v>0</v>
          </cell>
          <cell r="I5978">
            <v>330000</v>
          </cell>
          <cell r="J5978">
            <v>2037000</v>
          </cell>
        </row>
        <row r="5979">
          <cell r="A5979" t="str">
            <v>P69003</v>
          </cell>
          <cell r="B5979" t="str">
            <v>GIMAN</v>
          </cell>
          <cell r="C5979" t="str">
            <v>18060</v>
          </cell>
          <cell r="D5979">
            <v>1809000</v>
          </cell>
          <cell r="E5979">
            <v>180900</v>
          </cell>
          <cell r="F5979">
            <v>271350</v>
          </cell>
          <cell r="G5979">
            <v>375000</v>
          </cell>
          <cell r="H5979">
            <v>0</v>
          </cell>
          <cell r="I5979">
            <v>0</v>
          </cell>
          <cell r="J5979">
            <v>2037000</v>
          </cell>
        </row>
        <row r="5980">
          <cell r="A5980" t="str">
            <v>P77354</v>
          </cell>
          <cell r="B5980" t="str">
            <v>ERI</v>
          </cell>
          <cell r="C5980" t="str">
            <v>18060</v>
          </cell>
          <cell r="D5980">
            <v>1865000</v>
          </cell>
          <cell r="E5980">
            <v>186500</v>
          </cell>
          <cell r="F5980">
            <v>186500</v>
          </cell>
          <cell r="G5980">
            <v>300000</v>
          </cell>
          <cell r="H5980">
            <v>1500000</v>
          </cell>
          <cell r="I5980">
            <v>0</v>
          </cell>
          <cell r="J5980">
            <v>3146000</v>
          </cell>
        </row>
        <row r="5981">
          <cell r="A5981" t="str">
            <v>P81595</v>
          </cell>
          <cell r="B5981" t="str">
            <v>JONI HERMANTO</v>
          </cell>
          <cell r="C5981" t="str">
            <v>18060</v>
          </cell>
          <cell r="D5981">
            <v>1246000</v>
          </cell>
          <cell r="E5981">
            <v>124600</v>
          </cell>
          <cell r="F5981">
            <v>124600</v>
          </cell>
          <cell r="G5981">
            <v>300000</v>
          </cell>
          <cell r="H5981">
            <v>0</v>
          </cell>
          <cell r="I5981">
            <v>0</v>
          </cell>
          <cell r="J5981">
            <v>1837000</v>
          </cell>
        </row>
        <row r="5982">
          <cell r="A5982" t="str">
            <v>P82293</v>
          </cell>
          <cell r="B5982" t="str">
            <v>SYAID DEDY SYAHPUTRA, SE.</v>
          </cell>
          <cell r="C5982" t="str">
            <v>18060</v>
          </cell>
          <cell r="D5982">
            <v>1377000</v>
          </cell>
          <cell r="E5982">
            <v>0</v>
          </cell>
          <cell r="F5982">
            <v>0</v>
          </cell>
          <cell r="G5982">
            <v>75000</v>
          </cell>
          <cell r="H5982">
            <v>0</v>
          </cell>
          <cell r="I5982">
            <v>825000</v>
          </cell>
          <cell r="J5982">
            <v>2263000</v>
          </cell>
        </row>
        <row r="5983">
          <cell r="A5983" t="str">
            <v>P82871</v>
          </cell>
          <cell r="B5983" t="str">
            <v>FIRNA SETYANINGRUM</v>
          </cell>
          <cell r="C5983" t="str">
            <v>18060</v>
          </cell>
          <cell r="D5983">
            <v>1164000</v>
          </cell>
          <cell r="E5983">
            <v>0</v>
          </cell>
          <cell r="F5983">
            <v>0</v>
          </cell>
          <cell r="G5983">
            <v>75000</v>
          </cell>
          <cell r="H5983">
            <v>0</v>
          </cell>
          <cell r="I5983">
            <v>495000</v>
          </cell>
          <cell r="J5983">
            <v>1837000</v>
          </cell>
        </row>
        <row r="5984">
          <cell r="A5984" t="str">
            <v>P83658</v>
          </cell>
          <cell r="B5984" t="str">
            <v>RAJA ANHAZUL FADLI</v>
          </cell>
          <cell r="C5984" t="str">
            <v>18060</v>
          </cell>
          <cell r="D5984">
            <v>946400</v>
          </cell>
          <cell r="E5984">
            <v>0</v>
          </cell>
          <cell r="F5984">
            <v>0</v>
          </cell>
          <cell r="G5984">
            <v>75000</v>
          </cell>
          <cell r="H5984">
            <v>0</v>
          </cell>
          <cell r="I5984">
            <v>0</v>
          </cell>
          <cell r="J5984">
            <v>1523200</v>
          </cell>
        </row>
        <row r="5985">
          <cell r="A5985" t="str">
            <v>P83676</v>
          </cell>
          <cell r="B5985" t="str">
            <v>RIFFA HADIA</v>
          </cell>
          <cell r="C5985" t="str">
            <v>18060</v>
          </cell>
          <cell r="D5985">
            <v>946400</v>
          </cell>
          <cell r="E5985">
            <v>0</v>
          </cell>
          <cell r="F5985">
            <v>0</v>
          </cell>
          <cell r="G5985">
            <v>75000</v>
          </cell>
          <cell r="H5985">
            <v>0</v>
          </cell>
          <cell r="I5985">
            <v>319000</v>
          </cell>
          <cell r="J5985">
            <v>1523200</v>
          </cell>
        </row>
        <row r="5986">
          <cell r="A5986" t="str">
            <v>Q00952</v>
          </cell>
          <cell r="B5986" t="str">
            <v>DESSY KUMALA DEWI</v>
          </cell>
          <cell r="C5986" t="str">
            <v>18060</v>
          </cell>
          <cell r="D5986">
            <v>935000</v>
          </cell>
          <cell r="E5986">
            <v>0</v>
          </cell>
          <cell r="F5986">
            <v>0</v>
          </cell>
          <cell r="G5986">
            <v>75000</v>
          </cell>
          <cell r="H5986">
            <v>0</v>
          </cell>
          <cell r="I5986">
            <v>297000</v>
          </cell>
          <cell r="J5986">
            <v>1210000</v>
          </cell>
        </row>
        <row r="5987">
          <cell r="A5987" t="str">
            <v>P77377</v>
          </cell>
          <cell r="B5987" t="str">
            <v>DEFRI ZAMZANI, S.E.</v>
          </cell>
          <cell r="C5987" t="str">
            <v>18070</v>
          </cell>
          <cell r="D5987">
            <v>1865000</v>
          </cell>
          <cell r="E5987">
            <v>186500</v>
          </cell>
          <cell r="F5987">
            <v>186500</v>
          </cell>
          <cell r="G5987">
            <v>300000</v>
          </cell>
          <cell r="H5987">
            <v>2100000</v>
          </cell>
          <cell r="I5987">
            <v>0</v>
          </cell>
          <cell r="J5987">
            <v>4175000</v>
          </cell>
        </row>
        <row r="5988">
          <cell r="A5988" t="str">
            <v>P79079</v>
          </cell>
          <cell r="B5988" t="str">
            <v>NINA MALINI</v>
          </cell>
          <cell r="C5988" t="str">
            <v>18070</v>
          </cell>
          <cell r="D5988">
            <v>1744000</v>
          </cell>
          <cell r="E5988">
            <v>174400</v>
          </cell>
          <cell r="F5988">
            <v>87200</v>
          </cell>
          <cell r="G5988">
            <v>225000</v>
          </cell>
          <cell r="H5988">
            <v>0</v>
          </cell>
          <cell r="I5988">
            <v>715000</v>
          </cell>
          <cell r="J5988">
            <v>2416000</v>
          </cell>
        </row>
        <row r="5989">
          <cell r="A5989" t="str">
            <v>P80597</v>
          </cell>
          <cell r="B5989" t="str">
            <v>NUR HALIM, S.MN</v>
          </cell>
          <cell r="C5989" t="str">
            <v>18070</v>
          </cell>
          <cell r="D5989">
            <v>1425000</v>
          </cell>
          <cell r="E5989">
            <v>142500</v>
          </cell>
          <cell r="F5989">
            <v>142500</v>
          </cell>
          <cell r="G5989">
            <v>300000</v>
          </cell>
          <cell r="H5989">
            <v>0</v>
          </cell>
          <cell r="I5989">
            <v>825000</v>
          </cell>
          <cell r="J5989">
            <v>1970000</v>
          </cell>
        </row>
        <row r="5990">
          <cell r="A5990" t="str">
            <v>P80915</v>
          </cell>
          <cell r="B5990" t="str">
            <v>FIRDAUS, SE</v>
          </cell>
          <cell r="C5990" t="str">
            <v>18070</v>
          </cell>
          <cell r="D5990">
            <v>1738000</v>
          </cell>
          <cell r="E5990">
            <v>173800</v>
          </cell>
          <cell r="F5990">
            <v>86900</v>
          </cell>
          <cell r="G5990">
            <v>225000</v>
          </cell>
          <cell r="H5990">
            <v>0</v>
          </cell>
          <cell r="I5990">
            <v>825000</v>
          </cell>
          <cell r="J5990">
            <v>2237000</v>
          </cell>
        </row>
        <row r="5991">
          <cell r="A5991" t="str">
            <v>P82298</v>
          </cell>
          <cell r="B5991" t="str">
            <v>WENDY SAPUTRA, SE.</v>
          </cell>
          <cell r="C5991" t="str">
            <v>18070</v>
          </cell>
          <cell r="D5991">
            <v>1377000</v>
          </cell>
          <cell r="E5991">
            <v>137700</v>
          </cell>
          <cell r="F5991">
            <v>68850</v>
          </cell>
          <cell r="G5991">
            <v>225000</v>
          </cell>
          <cell r="H5991">
            <v>0</v>
          </cell>
          <cell r="I5991">
            <v>825000</v>
          </cell>
          <cell r="J5991">
            <v>2263000</v>
          </cell>
        </row>
        <row r="5992">
          <cell r="A5992" t="str">
            <v>P82305</v>
          </cell>
          <cell r="B5992" t="str">
            <v>YUNESNERI, SE.</v>
          </cell>
          <cell r="C5992" t="str">
            <v>18070</v>
          </cell>
          <cell r="D5992">
            <v>1377000</v>
          </cell>
          <cell r="E5992">
            <v>137700</v>
          </cell>
          <cell r="F5992">
            <v>68850</v>
          </cell>
          <cell r="G5992">
            <v>225000</v>
          </cell>
          <cell r="H5992">
            <v>0</v>
          </cell>
          <cell r="I5992">
            <v>825000</v>
          </cell>
          <cell r="J5992">
            <v>2263000</v>
          </cell>
        </row>
        <row r="5993">
          <cell r="A5993" t="str">
            <v>P82659</v>
          </cell>
          <cell r="B5993" t="str">
            <v>EKO TRIWIYONO</v>
          </cell>
          <cell r="C5993" t="str">
            <v>18070</v>
          </cell>
          <cell r="D5993">
            <v>1052000</v>
          </cell>
          <cell r="E5993">
            <v>105200</v>
          </cell>
          <cell r="F5993">
            <v>52600</v>
          </cell>
          <cell r="G5993">
            <v>225000</v>
          </cell>
          <cell r="H5993">
            <v>0</v>
          </cell>
          <cell r="I5993">
            <v>495000</v>
          </cell>
          <cell r="J5993">
            <v>1771000</v>
          </cell>
        </row>
        <row r="5994">
          <cell r="A5994" t="str">
            <v>P82687</v>
          </cell>
          <cell r="B5994" t="str">
            <v>LAKSMI SUSANTI, A.MD</v>
          </cell>
          <cell r="C5994" t="str">
            <v>18070</v>
          </cell>
          <cell r="D5994">
            <v>1202000</v>
          </cell>
          <cell r="E5994">
            <v>120200</v>
          </cell>
          <cell r="F5994">
            <v>0</v>
          </cell>
          <cell r="G5994">
            <v>150000</v>
          </cell>
          <cell r="H5994">
            <v>0</v>
          </cell>
          <cell r="I5994">
            <v>825000</v>
          </cell>
          <cell r="J5994">
            <v>1904000</v>
          </cell>
        </row>
        <row r="5995">
          <cell r="A5995" t="str">
            <v>P82694</v>
          </cell>
          <cell r="B5995" t="str">
            <v>M. SYUKRI, SE</v>
          </cell>
          <cell r="C5995" t="str">
            <v>18070</v>
          </cell>
          <cell r="D5995">
            <v>1052000</v>
          </cell>
          <cell r="E5995">
            <v>105200</v>
          </cell>
          <cell r="F5995">
            <v>52600</v>
          </cell>
          <cell r="G5995">
            <v>225000</v>
          </cell>
          <cell r="H5995">
            <v>0</v>
          </cell>
          <cell r="I5995">
            <v>550000</v>
          </cell>
          <cell r="J5995">
            <v>1771000</v>
          </cell>
        </row>
        <row r="5996">
          <cell r="A5996" t="str">
            <v>P82827</v>
          </cell>
          <cell r="B5996" t="str">
            <v>KURNIAWAN TRI WIBOWO, SP.</v>
          </cell>
          <cell r="C5996" t="str">
            <v>18070</v>
          </cell>
          <cell r="D5996">
            <v>1052000</v>
          </cell>
          <cell r="E5996">
            <v>105200</v>
          </cell>
          <cell r="F5996">
            <v>0</v>
          </cell>
          <cell r="G5996">
            <v>150000</v>
          </cell>
          <cell r="H5996">
            <v>0</v>
          </cell>
          <cell r="I5996">
            <v>0</v>
          </cell>
          <cell r="J5996">
            <v>1771000</v>
          </cell>
        </row>
        <row r="5997">
          <cell r="A5997" t="str">
            <v>P82859</v>
          </cell>
          <cell r="B5997" t="str">
            <v>EMMANUEL AGUNG WICAKSANA</v>
          </cell>
          <cell r="C5997" t="str">
            <v>18070</v>
          </cell>
          <cell r="D5997">
            <v>1164000</v>
          </cell>
          <cell r="E5997">
            <v>0</v>
          </cell>
          <cell r="F5997">
            <v>0</v>
          </cell>
          <cell r="G5997">
            <v>75000</v>
          </cell>
          <cell r="H5997">
            <v>0</v>
          </cell>
          <cell r="I5997">
            <v>583000</v>
          </cell>
          <cell r="J5997">
            <v>1837000</v>
          </cell>
        </row>
        <row r="5998">
          <cell r="A5998" t="str">
            <v>P83091</v>
          </cell>
          <cell r="B5998" t="str">
            <v>AHSANDY INDRA FAKHRUDI</v>
          </cell>
          <cell r="C5998" t="str">
            <v>18070</v>
          </cell>
          <cell r="D5998">
            <v>1145000</v>
          </cell>
          <cell r="E5998">
            <v>0</v>
          </cell>
          <cell r="F5998">
            <v>0</v>
          </cell>
          <cell r="G5998">
            <v>75000</v>
          </cell>
          <cell r="H5998">
            <v>0</v>
          </cell>
          <cell r="I5998">
            <v>825000</v>
          </cell>
          <cell r="J5998">
            <v>1837000</v>
          </cell>
        </row>
        <row r="5999">
          <cell r="A5999" t="str">
            <v>P83615</v>
          </cell>
          <cell r="B5999" t="str">
            <v>SELAMAT</v>
          </cell>
          <cell r="C5999" t="str">
            <v>18070</v>
          </cell>
          <cell r="D5999">
            <v>946400</v>
          </cell>
          <cell r="E5999">
            <v>0</v>
          </cell>
          <cell r="F5999">
            <v>0</v>
          </cell>
          <cell r="G5999">
            <v>75000</v>
          </cell>
          <cell r="H5999">
            <v>0</v>
          </cell>
          <cell r="I5999">
            <v>0</v>
          </cell>
          <cell r="J5999">
            <v>1523200</v>
          </cell>
        </row>
        <row r="6000">
          <cell r="A6000" t="str">
            <v>P83617</v>
          </cell>
          <cell r="B6000" t="str">
            <v>ARDIANSYAH</v>
          </cell>
          <cell r="C6000" t="str">
            <v>18070</v>
          </cell>
          <cell r="D6000">
            <v>946400</v>
          </cell>
          <cell r="E6000">
            <v>0</v>
          </cell>
          <cell r="F6000">
            <v>0</v>
          </cell>
          <cell r="G6000">
            <v>75000</v>
          </cell>
          <cell r="H6000">
            <v>0</v>
          </cell>
          <cell r="I6000">
            <v>374000</v>
          </cell>
          <cell r="J6000">
            <v>1523200</v>
          </cell>
        </row>
        <row r="6001">
          <cell r="A6001" t="str">
            <v>P83619</v>
          </cell>
          <cell r="B6001" t="str">
            <v>NANCY MARGARETH PURBA</v>
          </cell>
          <cell r="C6001" t="str">
            <v>18070</v>
          </cell>
          <cell r="D6001">
            <v>946400</v>
          </cell>
          <cell r="E6001">
            <v>0</v>
          </cell>
          <cell r="F6001">
            <v>0</v>
          </cell>
          <cell r="G6001">
            <v>75000</v>
          </cell>
          <cell r="H6001">
            <v>0</v>
          </cell>
          <cell r="I6001">
            <v>374000</v>
          </cell>
          <cell r="J6001">
            <v>1523200</v>
          </cell>
        </row>
        <row r="6002">
          <cell r="A6002" t="str">
            <v>P83628</v>
          </cell>
          <cell r="B6002" t="str">
            <v>DIARY</v>
          </cell>
          <cell r="C6002" t="str">
            <v>18070</v>
          </cell>
          <cell r="D6002">
            <v>946400</v>
          </cell>
          <cell r="E6002">
            <v>0</v>
          </cell>
          <cell r="F6002">
            <v>0</v>
          </cell>
          <cell r="G6002">
            <v>75000</v>
          </cell>
          <cell r="H6002">
            <v>0</v>
          </cell>
          <cell r="I6002">
            <v>0</v>
          </cell>
          <cell r="J6002">
            <v>1523200</v>
          </cell>
        </row>
        <row r="6003">
          <cell r="A6003" t="str">
            <v>P83638</v>
          </cell>
          <cell r="B6003" t="str">
            <v>JUNAIDY SYAHPUTRA</v>
          </cell>
          <cell r="C6003" t="str">
            <v>18070</v>
          </cell>
          <cell r="D6003">
            <v>946400</v>
          </cell>
          <cell r="E6003">
            <v>0</v>
          </cell>
          <cell r="F6003">
            <v>0</v>
          </cell>
          <cell r="G6003">
            <v>75000</v>
          </cell>
          <cell r="H6003">
            <v>0</v>
          </cell>
          <cell r="I6003">
            <v>297000</v>
          </cell>
          <cell r="J6003">
            <v>1523200</v>
          </cell>
        </row>
        <row r="6004">
          <cell r="A6004" t="str">
            <v>P83661</v>
          </cell>
          <cell r="B6004" t="str">
            <v>IDOLA ZUARINA</v>
          </cell>
          <cell r="C6004" t="str">
            <v>18070</v>
          </cell>
          <cell r="D6004">
            <v>946400</v>
          </cell>
          <cell r="E6004">
            <v>0</v>
          </cell>
          <cell r="F6004">
            <v>0</v>
          </cell>
          <cell r="G6004">
            <v>75000</v>
          </cell>
          <cell r="H6004">
            <v>0</v>
          </cell>
          <cell r="I6004">
            <v>297000</v>
          </cell>
          <cell r="J6004">
            <v>1523200</v>
          </cell>
        </row>
        <row r="6005">
          <cell r="A6005" t="str">
            <v>Q00953</v>
          </cell>
          <cell r="B6005" t="str">
            <v>CITRA CENTAURI</v>
          </cell>
          <cell r="C6005" t="str">
            <v>18070</v>
          </cell>
          <cell r="D6005">
            <v>935000</v>
          </cell>
          <cell r="E6005">
            <v>0</v>
          </cell>
          <cell r="F6005">
            <v>0</v>
          </cell>
          <cell r="G6005">
            <v>75000</v>
          </cell>
          <cell r="H6005">
            <v>0</v>
          </cell>
          <cell r="I6005">
            <v>0</v>
          </cell>
          <cell r="J6005">
            <v>1210000</v>
          </cell>
        </row>
        <row r="6006">
          <cell r="A6006" t="str">
            <v>Q00954</v>
          </cell>
          <cell r="B6006" t="str">
            <v>USTI JUNITASARI</v>
          </cell>
          <cell r="C6006" t="str">
            <v>18070</v>
          </cell>
          <cell r="D6006">
            <v>935000</v>
          </cell>
          <cell r="E6006">
            <v>0</v>
          </cell>
          <cell r="F6006">
            <v>0</v>
          </cell>
          <cell r="G6006">
            <v>75000</v>
          </cell>
          <cell r="H6006">
            <v>0</v>
          </cell>
          <cell r="I6006">
            <v>297000</v>
          </cell>
          <cell r="J6006">
            <v>1210000</v>
          </cell>
        </row>
        <row r="6007">
          <cell r="A6007" t="str">
            <v>Q00955</v>
          </cell>
          <cell r="B6007" t="str">
            <v>HENNI MARDONA</v>
          </cell>
          <cell r="C6007" t="str">
            <v>18070</v>
          </cell>
          <cell r="D6007">
            <v>935000</v>
          </cell>
          <cell r="E6007">
            <v>0</v>
          </cell>
          <cell r="F6007">
            <v>0</v>
          </cell>
          <cell r="G6007">
            <v>75000</v>
          </cell>
          <cell r="H6007">
            <v>0</v>
          </cell>
          <cell r="I6007">
            <v>297000</v>
          </cell>
          <cell r="J6007">
            <v>1210000</v>
          </cell>
        </row>
        <row r="6008">
          <cell r="A6008" t="str">
            <v>Q00956</v>
          </cell>
          <cell r="B6008" t="str">
            <v>RINA SYUKRI</v>
          </cell>
          <cell r="C6008" t="str">
            <v>18070</v>
          </cell>
          <cell r="D6008">
            <v>935000</v>
          </cell>
          <cell r="E6008">
            <v>0</v>
          </cell>
          <cell r="F6008">
            <v>0</v>
          </cell>
          <cell r="G6008">
            <v>75000</v>
          </cell>
          <cell r="H6008">
            <v>0</v>
          </cell>
          <cell r="I6008">
            <v>297000</v>
          </cell>
          <cell r="J6008">
            <v>1210000</v>
          </cell>
        </row>
        <row r="6009">
          <cell r="A6009" t="str">
            <v>Q00985</v>
          </cell>
          <cell r="B6009" t="str">
            <v>ARMI PURWANTI</v>
          </cell>
          <cell r="C6009" t="str">
            <v>18070</v>
          </cell>
          <cell r="D6009">
            <v>935000</v>
          </cell>
          <cell r="E6009">
            <v>0</v>
          </cell>
          <cell r="F6009">
            <v>0</v>
          </cell>
          <cell r="G6009">
            <v>75000</v>
          </cell>
          <cell r="H6009">
            <v>0</v>
          </cell>
          <cell r="I6009">
            <v>297000</v>
          </cell>
          <cell r="J6009">
            <v>1210000</v>
          </cell>
        </row>
        <row r="6010">
          <cell r="A6010" t="str">
            <v>P66128</v>
          </cell>
          <cell r="B6010" t="str">
            <v>MELYON</v>
          </cell>
          <cell r="C6010" t="str">
            <v>18080</v>
          </cell>
          <cell r="D6010">
            <v>1748000</v>
          </cell>
          <cell r="E6010">
            <v>174800</v>
          </cell>
          <cell r="F6010">
            <v>174800</v>
          </cell>
          <cell r="G6010">
            <v>300000</v>
          </cell>
          <cell r="H6010">
            <v>0</v>
          </cell>
          <cell r="I6010">
            <v>825000</v>
          </cell>
          <cell r="J6010">
            <v>1936000</v>
          </cell>
        </row>
        <row r="6011">
          <cell r="A6011" t="str">
            <v>P77426</v>
          </cell>
          <cell r="B6011" t="str">
            <v>IRWAN, SE</v>
          </cell>
          <cell r="C6011" t="str">
            <v>18080</v>
          </cell>
          <cell r="D6011">
            <v>1865000</v>
          </cell>
          <cell r="E6011">
            <v>186500</v>
          </cell>
          <cell r="F6011">
            <v>186500</v>
          </cell>
          <cell r="G6011">
            <v>300000</v>
          </cell>
          <cell r="H6011">
            <v>1500000</v>
          </cell>
          <cell r="I6011">
            <v>0</v>
          </cell>
          <cell r="J6011">
            <v>2990000</v>
          </cell>
        </row>
        <row r="6012">
          <cell r="A6012" t="str">
            <v>P80226</v>
          </cell>
          <cell r="B6012" t="str">
            <v>ERRINA STAR, SE</v>
          </cell>
          <cell r="C6012" t="str">
            <v>18080</v>
          </cell>
          <cell r="D6012">
            <v>1861000</v>
          </cell>
          <cell r="E6012">
            <v>186100</v>
          </cell>
          <cell r="F6012">
            <v>93050</v>
          </cell>
          <cell r="G6012">
            <v>225000</v>
          </cell>
          <cell r="H6012">
            <v>0</v>
          </cell>
          <cell r="I6012">
            <v>825000</v>
          </cell>
          <cell r="J6012">
            <v>2126000</v>
          </cell>
        </row>
        <row r="6013">
          <cell r="A6013" t="str">
            <v>P80901</v>
          </cell>
          <cell r="B6013" t="str">
            <v>LENNY FETRESIA SIREGAR, SE</v>
          </cell>
          <cell r="C6013" t="str">
            <v>18080</v>
          </cell>
          <cell r="D6013">
            <v>1738000</v>
          </cell>
          <cell r="E6013">
            <v>173800</v>
          </cell>
          <cell r="F6013">
            <v>173800</v>
          </cell>
          <cell r="G6013">
            <v>300000</v>
          </cell>
          <cell r="H6013">
            <v>0</v>
          </cell>
          <cell r="I6013">
            <v>825000</v>
          </cell>
          <cell r="J6013">
            <v>2126000</v>
          </cell>
        </row>
        <row r="6014">
          <cell r="A6014" t="str">
            <v>P80931</v>
          </cell>
          <cell r="B6014" t="str">
            <v>DONNI RINALDHI</v>
          </cell>
          <cell r="C6014" t="str">
            <v>18080</v>
          </cell>
          <cell r="D6014">
            <v>1523000</v>
          </cell>
          <cell r="E6014">
            <v>152300</v>
          </cell>
          <cell r="F6014">
            <v>76150</v>
          </cell>
          <cell r="G6014">
            <v>225000</v>
          </cell>
          <cell r="H6014">
            <v>0</v>
          </cell>
          <cell r="I6014">
            <v>583000</v>
          </cell>
          <cell r="J6014">
            <v>1936000</v>
          </cell>
        </row>
        <row r="6015">
          <cell r="A6015" t="str">
            <v>P81289</v>
          </cell>
          <cell r="B6015" t="str">
            <v>SUPRATMIANTO</v>
          </cell>
          <cell r="C6015" t="str">
            <v>18080</v>
          </cell>
          <cell r="D6015">
            <v>1207000</v>
          </cell>
          <cell r="E6015">
            <v>120700</v>
          </cell>
          <cell r="F6015">
            <v>120700</v>
          </cell>
          <cell r="G6015">
            <v>300000</v>
          </cell>
          <cell r="H6015">
            <v>0</v>
          </cell>
          <cell r="I6015">
            <v>825000</v>
          </cell>
          <cell r="J6015">
            <v>1683000</v>
          </cell>
        </row>
        <row r="6016">
          <cell r="A6016" t="str">
            <v>P82093</v>
          </cell>
          <cell r="B6016" t="str">
            <v>ADI SUSMIADI</v>
          </cell>
          <cell r="C6016" t="str">
            <v>18080</v>
          </cell>
          <cell r="D6016">
            <v>1164000</v>
          </cell>
          <cell r="E6016">
            <v>116400</v>
          </cell>
          <cell r="F6016">
            <v>116400</v>
          </cell>
          <cell r="G6016">
            <v>300000</v>
          </cell>
          <cell r="H6016">
            <v>0</v>
          </cell>
          <cell r="I6016">
            <v>0</v>
          </cell>
          <cell r="J6016">
            <v>1746000</v>
          </cell>
        </row>
        <row r="6017">
          <cell r="A6017" t="str">
            <v>P82309</v>
          </cell>
          <cell r="B6017" t="str">
            <v>LYDHIA SARI,  A.MD.</v>
          </cell>
          <cell r="C6017" t="str">
            <v>18080</v>
          </cell>
          <cell r="D6017">
            <v>1377000</v>
          </cell>
          <cell r="E6017">
            <v>0</v>
          </cell>
          <cell r="F6017">
            <v>0</v>
          </cell>
          <cell r="G6017">
            <v>75000</v>
          </cell>
          <cell r="H6017">
            <v>0</v>
          </cell>
          <cell r="I6017">
            <v>495000</v>
          </cell>
          <cell r="J6017">
            <v>1809000</v>
          </cell>
        </row>
        <row r="6018">
          <cell r="A6018" t="str">
            <v>P82352</v>
          </cell>
          <cell r="B6018" t="str">
            <v>ARIEF KHUSHAIN POHAN</v>
          </cell>
          <cell r="C6018" t="str">
            <v>18080</v>
          </cell>
          <cell r="D6018">
            <v>1204000</v>
          </cell>
          <cell r="E6018">
            <v>0</v>
          </cell>
          <cell r="F6018">
            <v>0</v>
          </cell>
          <cell r="G6018">
            <v>75000</v>
          </cell>
          <cell r="H6018">
            <v>0</v>
          </cell>
          <cell r="I6018">
            <v>825000</v>
          </cell>
          <cell r="J6018">
            <v>1746000</v>
          </cell>
        </row>
        <row r="6019">
          <cell r="A6019" t="str">
            <v>P83610</v>
          </cell>
          <cell r="B6019" t="str">
            <v>DEPA SUSANTI</v>
          </cell>
          <cell r="C6019" t="str">
            <v>18080</v>
          </cell>
          <cell r="D6019">
            <v>946400</v>
          </cell>
          <cell r="E6019">
            <v>0</v>
          </cell>
          <cell r="F6019">
            <v>0</v>
          </cell>
          <cell r="G6019">
            <v>75000</v>
          </cell>
          <cell r="H6019">
            <v>0</v>
          </cell>
          <cell r="I6019">
            <v>319000</v>
          </cell>
          <cell r="J6019">
            <v>1447200</v>
          </cell>
        </row>
        <row r="6020">
          <cell r="A6020" t="str">
            <v>P83623</v>
          </cell>
          <cell r="B6020" t="str">
            <v>NOVA GULTOM</v>
          </cell>
          <cell r="C6020" t="str">
            <v>18080</v>
          </cell>
          <cell r="D6020">
            <v>946400</v>
          </cell>
          <cell r="E6020">
            <v>0</v>
          </cell>
          <cell r="F6020">
            <v>0</v>
          </cell>
          <cell r="G6020">
            <v>75000</v>
          </cell>
          <cell r="H6020">
            <v>0</v>
          </cell>
          <cell r="I6020">
            <v>0</v>
          </cell>
          <cell r="J6020">
            <v>1447200</v>
          </cell>
        </row>
        <row r="6021">
          <cell r="A6021" t="str">
            <v>P83648</v>
          </cell>
          <cell r="B6021" t="str">
            <v>HAFIZ</v>
          </cell>
          <cell r="C6021" t="str">
            <v>18080</v>
          </cell>
          <cell r="D6021">
            <v>946400</v>
          </cell>
          <cell r="E6021">
            <v>0</v>
          </cell>
          <cell r="F6021">
            <v>0</v>
          </cell>
          <cell r="G6021">
            <v>75000</v>
          </cell>
          <cell r="H6021">
            <v>0</v>
          </cell>
          <cell r="I6021">
            <v>330000</v>
          </cell>
          <cell r="J6021">
            <v>1447200</v>
          </cell>
        </row>
        <row r="6022">
          <cell r="A6022" t="str">
            <v>P83681</v>
          </cell>
          <cell r="B6022" t="str">
            <v>AFRIO GUNAWAN</v>
          </cell>
          <cell r="C6022" t="str">
            <v>18080</v>
          </cell>
          <cell r="D6022">
            <v>946400</v>
          </cell>
          <cell r="E6022">
            <v>0</v>
          </cell>
          <cell r="F6022">
            <v>0</v>
          </cell>
          <cell r="G6022">
            <v>75000</v>
          </cell>
          <cell r="H6022">
            <v>0</v>
          </cell>
          <cell r="I6022">
            <v>0</v>
          </cell>
          <cell r="J6022">
            <v>1447200</v>
          </cell>
        </row>
        <row r="6023">
          <cell r="A6023" t="str">
            <v>P83694</v>
          </cell>
          <cell r="B6023" t="str">
            <v>ANDI DARMAWAN  HUTASOIT</v>
          </cell>
          <cell r="C6023" t="str">
            <v>18080</v>
          </cell>
          <cell r="D6023">
            <v>946400</v>
          </cell>
          <cell r="E6023">
            <v>0</v>
          </cell>
          <cell r="F6023">
            <v>0</v>
          </cell>
          <cell r="G6023">
            <v>75000</v>
          </cell>
          <cell r="H6023">
            <v>0</v>
          </cell>
          <cell r="I6023">
            <v>0</v>
          </cell>
          <cell r="J6023">
            <v>1447200</v>
          </cell>
        </row>
        <row r="6024">
          <cell r="A6024" t="str">
            <v>Q00946</v>
          </cell>
          <cell r="B6024" t="str">
            <v>SRI WIDYA PUTRI</v>
          </cell>
          <cell r="C6024" t="str">
            <v>18080</v>
          </cell>
          <cell r="D6024">
            <v>935000</v>
          </cell>
          <cell r="E6024">
            <v>0</v>
          </cell>
          <cell r="F6024">
            <v>0</v>
          </cell>
          <cell r="G6024">
            <v>75000</v>
          </cell>
          <cell r="H6024">
            <v>0</v>
          </cell>
          <cell r="I6024">
            <v>297000</v>
          </cell>
          <cell r="J6024">
            <v>1150000</v>
          </cell>
        </row>
        <row r="6025">
          <cell r="A6025" t="str">
            <v>Q00947</v>
          </cell>
          <cell r="B6025" t="str">
            <v>YAYUK ANGGRAENI</v>
          </cell>
          <cell r="C6025" t="str">
            <v>18080</v>
          </cell>
          <cell r="D6025">
            <v>935000</v>
          </cell>
          <cell r="E6025">
            <v>0</v>
          </cell>
          <cell r="F6025">
            <v>0</v>
          </cell>
          <cell r="G6025">
            <v>75000</v>
          </cell>
          <cell r="H6025">
            <v>0</v>
          </cell>
          <cell r="I6025">
            <v>297000</v>
          </cell>
          <cell r="J6025">
            <v>1150000</v>
          </cell>
        </row>
        <row r="6026">
          <cell r="A6026" t="str">
            <v>Q00948</v>
          </cell>
          <cell r="B6026" t="str">
            <v>LOLA ANGRAYANI</v>
          </cell>
          <cell r="C6026" t="str">
            <v>18080</v>
          </cell>
          <cell r="D6026">
            <v>935000</v>
          </cell>
          <cell r="E6026">
            <v>0</v>
          </cell>
          <cell r="F6026">
            <v>0</v>
          </cell>
          <cell r="G6026">
            <v>75000</v>
          </cell>
          <cell r="H6026">
            <v>0</v>
          </cell>
          <cell r="I6026">
            <v>297000</v>
          </cell>
          <cell r="J6026">
            <v>1150000</v>
          </cell>
        </row>
        <row r="6027">
          <cell r="A6027" t="str">
            <v>Q00949</v>
          </cell>
          <cell r="B6027" t="str">
            <v>KHRISNA DELFITRI</v>
          </cell>
          <cell r="C6027" t="str">
            <v>18080</v>
          </cell>
          <cell r="D6027">
            <v>935000</v>
          </cell>
          <cell r="E6027">
            <v>0</v>
          </cell>
          <cell r="F6027">
            <v>0</v>
          </cell>
          <cell r="G6027">
            <v>75000</v>
          </cell>
          <cell r="H6027">
            <v>0</v>
          </cell>
          <cell r="I6027">
            <v>297000</v>
          </cell>
          <cell r="J6027">
            <v>1150000</v>
          </cell>
        </row>
        <row r="6028">
          <cell r="A6028" t="str">
            <v>Q00950</v>
          </cell>
          <cell r="B6028" t="str">
            <v>ERMI YULIS</v>
          </cell>
          <cell r="C6028" t="str">
            <v>18080</v>
          </cell>
          <cell r="D6028">
            <v>935000</v>
          </cell>
          <cell r="E6028">
            <v>0</v>
          </cell>
          <cell r="F6028">
            <v>0</v>
          </cell>
          <cell r="G6028">
            <v>75000</v>
          </cell>
          <cell r="H6028">
            <v>0</v>
          </cell>
          <cell r="I6028">
            <v>297000</v>
          </cell>
          <cell r="J6028">
            <v>1150000</v>
          </cell>
        </row>
        <row r="6029">
          <cell r="A6029" t="str">
            <v>Q00951</v>
          </cell>
          <cell r="B6029" t="str">
            <v>LUSIANA</v>
          </cell>
          <cell r="C6029" t="str">
            <v>18080</v>
          </cell>
          <cell r="D6029">
            <v>935000</v>
          </cell>
          <cell r="E6029">
            <v>0</v>
          </cell>
          <cell r="F6029">
            <v>0</v>
          </cell>
          <cell r="G6029">
            <v>75000</v>
          </cell>
          <cell r="H6029">
            <v>0</v>
          </cell>
          <cell r="I6029">
            <v>0</v>
          </cell>
          <cell r="J6029">
            <v>1150000</v>
          </cell>
        </row>
        <row r="6030">
          <cell r="A6030" t="str">
            <v>P59458</v>
          </cell>
          <cell r="B6030" t="str">
            <v>HARMAINI</v>
          </cell>
          <cell r="C6030" t="str">
            <v>18090</v>
          </cell>
          <cell r="D6030">
            <v>1869000</v>
          </cell>
          <cell r="E6030">
            <v>186900</v>
          </cell>
          <cell r="F6030">
            <v>186900</v>
          </cell>
          <cell r="G6030">
            <v>300000</v>
          </cell>
          <cell r="H6030">
            <v>0</v>
          </cell>
          <cell r="I6030">
            <v>583000</v>
          </cell>
          <cell r="J6030">
            <v>1999000</v>
          </cell>
        </row>
        <row r="6031">
          <cell r="A6031" t="str">
            <v>P77366</v>
          </cell>
          <cell r="B6031" t="str">
            <v>SYAHWALDI</v>
          </cell>
          <cell r="C6031" t="str">
            <v>18090</v>
          </cell>
          <cell r="D6031">
            <v>1865000</v>
          </cell>
          <cell r="E6031">
            <v>186500</v>
          </cell>
          <cell r="F6031">
            <v>186500</v>
          </cell>
          <cell r="G6031">
            <v>300000</v>
          </cell>
          <cell r="H6031">
            <v>1500000</v>
          </cell>
          <cell r="I6031">
            <v>0</v>
          </cell>
          <cell r="J6031">
            <v>2990000</v>
          </cell>
        </row>
        <row r="6032">
          <cell r="A6032" t="str">
            <v>P80605</v>
          </cell>
          <cell r="B6032" t="str">
            <v>T. NUR ASIAH</v>
          </cell>
          <cell r="C6032" t="str">
            <v>18090</v>
          </cell>
          <cell r="D6032">
            <v>1333000</v>
          </cell>
          <cell r="E6032">
            <v>133300</v>
          </cell>
          <cell r="F6032">
            <v>133300</v>
          </cell>
          <cell r="G6032">
            <v>300000</v>
          </cell>
          <cell r="H6032">
            <v>0</v>
          </cell>
          <cell r="I6032">
            <v>825000</v>
          </cell>
          <cell r="J6032">
            <v>1809000</v>
          </cell>
        </row>
        <row r="6033">
          <cell r="A6033" t="str">
            <v>P82077</v>
          </cell>
          <cell r="B6033" t="str">
            <v>DIDIK HERU PURNOMO</v>
          </cell>
          <cell r="C6033" t="str">
            <v>18090</v>
          </cell>
          <cell r="D6033">
            <v>1164000</v>
          </cell>
          <cell r="E6033">
            <v>116400</v>
          </cell>
          <cell r="F6033">
            <v>116400</v>
          </cell>
          <cell r="G6033">
            <v>300000</v>
          </cell>
          <cell r="H6033">
            <v>0</v>
          </cell>
          <cell r="I6033">
            <v>0</v>
          </cell>
          <cell r="J6033">
            <v>1746000</v>
          </cell>
        </row>
        <row r="6034">
          <cell r="A6034" t="str">
            <v>P83076</v>
          </cell>
          <cell r="B6034" t="str">
            <v>REZA PRAYOGA</v>
          </cell>
          <cell r="C6034" t="str">
            <v>18090</v>
          </cell>
          <cell r="D6034">
            <v>1145000</v>
          </cell>
          <cell r="E6034">
            <v>0</v>
          </cell>
          <cell r="F6034">
            <v>0</v>
          </cell>
          <cell r="G6034">
            <v>75000</v>
          </cell>
          <cell r="H6034">
            <v>0</v>
          </cell>
          <cell r="I6034">
            <v>0</v>
          </cell>
          <cell r="J6034">
            <v>1746000</v>
          </cell>
        </row>
        <row r="6035">
          <cell r="A6035" t="str">
            <v>P83649</v>
          </cell>
          <cell r="B6035" t="str">
            <v>LAILATURRAHMAH</v>
          </cell>
          <cell r="C6035" t="str">
            <v>18090</v>
          </cell>
          <cell r="D6035">
            <v>946400</v>
          </cell>
          <cell r="E6035">
            <v>0</v>
          </cell>
          <cell r="F6035">
            <v>0</v>
          </cell>
          <cell r="G6035">
            <v>75000</v>
          </cell>
          <cell r="H6035">
            <v>0</v>
          </cell>
          <cell r="I6035">
            <v>0</v>
          </cell>
          <cell r="J6035">
            <v>1447200</v>
          </cell>
        </row>
        <row r="6036">
          <cell r="A6036" t="str">
            <v>P83665</v>
          </cell>
          <cell r="B6036" t="str">
            <v>FADLIN HARDIAN NASUTION</v>
          </cell>
          <cell r="C6036" t="str">
            <v>18090</v>
          </cell>
          <cell r="D6036">
            <v>946400</v>
          </cell>
          <cell r="E6036">
            <v>0</v>
          </cell>
          <cell r="F6036">
            <v>0</v>
          </cell>
          <cell r="G6036">
            <v>75000</v>
          </cell>
          <cell r="H6036">
            <v>0</v>
          </cell>
          <cell r="I6036">
            <v>0</v>
          </cell>
          <cell r="J6036">
            <v>1447200</v>
          </cell>
        </row>
        <row r="6037">
          <cell r="A6037" t="str">
            <v>P83674</v>
          </cell>
          <cell r="B6037" t="str">
            <v>KHADAFI ISMAULUDDIN</v>
          </cell>
          <cell r="C6037" t="str">
            <v>18090</v>
          </cell>
          <cell r="D6037">
            <v>946400</v>
          </cell>
          <cell r="E6037">
            <v>0</v>
          </cell>
          <cell r="F6037">
            <v>0</v>
          </cell>
          <cell r="G6037">
            <v>75000</v>
          </cell>
          <cell r="H6037">
            <v>0</v>
          </cell>
          <cell r="I6037">
            <v>297000</v>
          </cell>
          <cell r="J6037">
            <v>1447200</v>
          </cell>
        </row>
        <row r="6038">
          <cell r="A6038" t="str">
            <v>P83675</v>
          </cell>
          <cell r="B6038" t="str">
            <v>DIPO VYATRA</v>
          </cell>
          <cell r="C6038" t="str">
            <v>18090</v>
          </cell>
          <cell r="D6038">
            <v>946400</v>
          </cell>
          <cell r="E6038">
            <v>0</v>
          </cell>
          <cell r="F6038">
            <v>0</v>
          </cell>
          <cell r="G6038">
            <v>75000</v>
          </cell>
          <cell r="H6038">
            <v>0</v>
          </cell>
          <cell r="I6038">
            <v>0</v>
          </cell>
          <cell r="J6038">
            <v>1447200</v>
          </cell>
        </row>
        <row r="6039">
          <cell r="A6039" t="str">
            <v>P83678</v>
          </cell>
          <cell r="B6039" t="str">
            <v>ANDRI SAPUTRA</v>
          </cell>
          <cell r="C6039" t="str">
            <v>18090</v>
          </cell>
          <cell r="D6039">
            <v>946400</v>
          </cell>
          <cell r="E6039">
            <v>0</v>
          </cell>
          <cell r="F6039">
            <v>0</v>
          </cell>
          <cell r="G6039">
            <v>75000</v>
          </cell>
          <cell r="H6039">
            <v>0</v>
          </cell>
          <cell r="I6039">
            <v>0</v>
          </cell>
          <cell r="J6039">
            <v>1447200</v>
          </cell>
        </row>
        <row r="6040">
          <cell r="A6040" t="str">
            <v>P83686</v>
          </cell>
          <cell r="B6040" t="str">
            <v>LASMINI</v>
          </cell>
          <cell r="C6040" t="str">
            <v>18090</v>
          </cell>
          <cell r="D6040">
            <v>946400</v>
          </cell>
          <cell r="E6040">
            <v>0</v>
          </cell>
          <cell r="F6040">
            <v>0</v>
          </cell>
          <cell r="G6040">
            <v>75000</v>
          </cell>
          <cell r="H6040">
            <v>0</v>
          </cell>
          <cell r="I6040">
            <v>0</v>
          </cell>
          <cell r="J6040">
            <v>1447200</v>
          </cell>
        </row>
        <row r="6041">
          <cell r="A6041" t="str">
            <v>Q00965</v>
          </cell>
          <cell r="B6041" t="str">
            <v>RISYE DORINA PUTRI</v>
          </cell>
          <cell r="C6041" t="str">
            <v>18090</v>
          </cell>
          <cell r="D6041">
            <v>935000</v>
          </cell>
          <cell r="E6041">
            <v>0</v>
          </cell>
          <cell r="F6041">
            <v>0</v>
          </cell>
          <cell r="G6041">
            <v>75000</v>
          </cell>
          <cell r="H6041">
            <v>0</v>
          </cell>
          <cell r="I6041">
            <v>0</v>
          </cell>
          <cell r="J6041">
            <v>1150000</v>
          </cell>
        </row>
        <row r="6042">
          <cell r="A6042" t="str">
            <v>Q00966</v>
          </cell>
          <cell r="B6042" t="str">
            <v>LAKSMI MAHARANI</v>
          </cell>
          <cell r="C6042" t="str">
            <v>18090</v>
          </cell>
          <cell r="D6042">
            <v>935000</v>
          </cell>
          <cell r="E6042">
            <v>0</v>
          </cell>
          <cell r="F6042">
            <v>0</v>
          </cell>
          <cell r="G6042">
            <v>75000</v>
          </cell>
          <cell r="H6042">
            <v>0</v>
          </cell>
          <cell r="I6042">
            <v>0</v>
          </cell>
          <cell r="J6042">
            <v>1150000</v>
          </cell>
        </row>
        <row r="6043">
          <cell r="A6043" t="str">
            <v>P79093</v>
          </cell>
          <cell r="B6043" t="str">
            <v>SYAHRIATI</v>
          </cell>
          <cell r="C6043" t="str">
            <v>18100</v>
          </cell>
          <cell r="D6043">
            <v>1689000</v>
          </cell>
          <cell r="E6043">
            <v>0</v>
          </cell>
          <cell r="F6043">
            <v>0</v>
          </cell>
          <cell r="G6043">
            <v>75000</v>
          </cell>
          <cell r="H6043">
            <v>0</v>
          </cell>
          <cell r="I6043">
            <v>825000</v>
          </cell>
          <cell r="J6043">
            <v>1936000</v>
          </cell>
        </row>
        <row r="6044">
          <cell r="A6044" t="str">
            <v>P79096</v>
          </cell>
          <cell r="B6044" t="str">
            <v>NETTI YUSDA</v>
          </cell>
          <cell r="C6044" t="str">
            <v>18100</v>
          </cell>
          <cell r="D6044">
            <v>1865000</v>
          </cell>
          <cell r="E6044">
            <v>186500</v>
          </cell>
          <cell r="F6044">
            <v>186500</v>
          </cell>
          <cell r="G6044">
            <v>300000</v>
          </cell>
          <cell r="H6044">
            <v>1500000</v>
          </cell>
          <cell r="I6044">
            <v>0</v>
          </cell>
          <cell r="J6044">
            <v>2875000</v>
          </cell>
        </row>
        <row r="6045">
          <cell r="A6045" t="str">
            <v>P80607</v>
          </cell>
          <cell r="B6045" t="str">
            <v>ZAMZAMI</v>
          </cell>
          <cell r="C6045" t="str">
            <v>18100</v>
          </cell>
          <cell r="D6045">
            <v>1333000</v>
          </cell>
          <cell r="E6045">
            <v>133300</v>
          </cell>
          <cell r="F6045">
            <v>133300</v>
          </cell>
          <cell r="G6045">
            <v>300000</v>
          </cell>
          <cell r="H6045">
            <v>0</v>
          </cell>
          <cell r="I6045">
            <v>825000</v>
          </cell>
          <cell r="J6045">
            <v>1809000</v>
          </cell>
        </row>
        <row r="6046">
          <cell r="A6046" t="str">
            <v>P82082</v>
          </cell>
          <cell r="B6046" t="str">
            <v>SRI WIDODO</v>
          </cell>
          <cell r="C6046" t="str">
            <v>18100</v>
          </cell>
          <cell r="D6046">
            <v>1164000</v>
          </cell>
          <cell r="E6046">
            <v>116400</v>
          </cell>
          <cell r="F6046">
            <v>58200</v>
          </cell>
          <cell r="G6046">
            <v>225000</v>
          </cell>
          <cell r="H6046">
            <v>0</v>
          </cell>
          <cell r="I6046">
            <v>0</v>
          </cell>
          <cell r="J6046">
            <v>1746000</v>
          </cell>
        </row>
        <row r="6047">
          <cell r="A6047" t="str">
            <v>P83064</v>
          </cell>
          <cell r="B6047" t="str">
            <v>KUMBO WISENO</v>
          </cell>
          <cell r="C6047" t="str">
            <v>18100</v>
          </cell>
          <cell r="D6047">
            <v>1145000</v>
          </cell>
          <cell r="E6047">
            <v>0</v>
          </cell>
          <cell r="F6047">
            <v>0</v>
          </cell>
          <cell r="G6047">
            <v>75000</v>
          </cell>
          <cell r="H6047">
            <v>0</v>
          </cell>
          <cell r="I6047">
            <v>407000</v>
          </cell>
          <cell r="J6047">
            <v>1746000</v>
          </cell>
        </row>
        <row r="6048">
          <cell r="A6048" t="str">
            <v>P83607</v>
          </cell>
          <cell r="B6048" t="str">
            <v>ANDRI MELSA</v>
          </cell>
          <cell r="C6048" t="str">
            <v>18100</v>
          </cell>
          <cell r="D6048">
            <v>946400</v>
          </cell>
          <cell r="E6048">
            <v>0</v>
          </cell>
          <cell r="F6048">
            <v>0</v>
          </cell>
          <cell r="G6048">
            <v>75000</v>
          </cell>
          <cell r="H6048">
            <v>0</v>
          </cell>
          <cell r="I6048">
            <v>0</v>
          </cell>
          <cell r="J6048">
            <v>1447200</v>
          </cell>
        </row>
        <row r="6049">
          <cell r="A6049" t="str">
            <v>P83629</v>
          </cell>
          <cell r="B6049" t="str">
            <v>DINO SAPUTRA</v>
          </cell>
          <cell r="C6049" t="str">
            <v>18100</v>
          </cell>
          <cell r="D6049">
            <v>946400</v>
          </cell>
          <cell r="E6049">
            <v>0</v>
          </cell>
          <cell r="F6049">
            <v>0</v>
          </cell>
          <cell r="G6049">
            <v>75000</v>
          </cell>
          <cell r="H6049">
            <v>0</v>
          </cell>
          <cell r="I6049">
            <v>0</v>
          </cell>
          <cell r="J6049">
            <v>1447200</v>
          </cell>
        </row>
        <row r="6050">
          <cell r="A6050" t="str">
            <v>P83639</v>
          </cell>
          <cell r="B6050" t="str">
            <v>SRIMONALISA</v>
          </cell>
          <cell r="C6050" t="str">
            <v>18100</v>
          </cell>
          <cell r="D6050">
            <v>946400</v>
          </cell>
          <cell r="E6050">
            <v>0</v>
          </cell>
          <cell r="F6050">
            <v>0</v>
          </cell>
          <cell r="G6050">
            <v>75000</v>
          </cell>
          <cell r="H6050">
            <v>0</v>
          </cell>
          <cell r="I6050">
            <v>0</v>
          </cell>
          <cell r="J6050">
            <v>1447200</v>
          </cell>
        </row>
        <row r="6051">
          <cell r="A6051" t="str">
            <v>P83652</v>
          </cell>
          <cell r="B6051" t="str">
            <v>MEGO RAMADHIAN</v>
          </cell>
          <cell r="C6051" t="str">
            <v>18100</v>
          </cell>
          <cell r="D6051">
            <v>946400</v>
          </cell>
          <cell r="E6051">
            <v>0</v>
          </cell>
          <cell r="F6051">
            <v>0</v>
          </cell>
          <cell r="G6051">
            <v>75000</v>
          </cell>
          <cell r="H6051">
            <v>0</v>
          </cell>
          <cell r="I6051">
            <v>0</v>
          </cell>
          <cell r="J6051">
            <v>1447200</v>
          </cell>
        </row>
        <row r="6052">
          <cell r="A6052" t="str">
            <v>P83656</v>
          </cell>
          <cell r="B6052" t="str">
            <v>IKA  TRISNA YANTI</v>
          </cell>
          <cell r="C6052" t="str">
            <v>18100</v>
          </cell>
          <cell r="D6052">
            <v>946400</v>
          </cell>
          <cell r="E6052">
            <v>0</v>
          </cell>
          <cell r="F6052">
            <v>0</v>
          </cell>
          <cell r="G6052">
            <v>75000</v>
          </cell>
          <cell r="H6052">
            <v>0</v>
          </cell>
          <cell r="I6052">
            <v>297000</v>
          </cell>
          <cell r="J6052">
            <v>1447200</v>
          </cell>
        </row>
        <row r="6053">
          <cell r="A6053" t="str">
            <v>P83671</v>
          </cell>
          <cell r="B6053" t="str">
            <v>ALDY SOKLA DESFITO</v>
          </cell>
          <cell r="C6053" t="str">
            <v>18100</v>
          </cell>
          <cell r="D6053">
            <v>946400</v>
          </cell>
          <cell r="E6053">
            <v>0</v>
          </cell>
          <cell r="F6053">
            <v>0</v>
          </cell>
          <cell r="G6053">
            <v>75000</v>
          </cell>
          <cell r="H6053">
            <v>0</v>
          </cell>
          <cell r="I6053">
            <v>0</v>
          </cell>
          <cell r="J6053">
            <v>1447200</v>
          </cell>
        </row>
        <row r="6054">
          <cell r="A6054" t="str">
            <v>P83687</v>
          </cell>
          <cell r="B6054" t="str">
            <v>SUJARWO</v>
          </cell>
          <cell r="C6054" t="str">
            <v>18100</v>
          </cell>
          <cell r="D6054">
            <v>946400</v>
          </cell>
          <cell r="E6054">
            <v>0</v>
          </cell>
          <cell r="F6054">
            <v>0</v>
          </cell>
          <cell r="G6054">
            <v>75000</v>
          </cell>
          <cell r="H6054">
            <v>0</v>
          </cell>
          <cell r="I6054">
            <v>0</v>
          </cell>
          <cell r="J6054">
            <v>1447200</v>
          </cell>
        </row>
        <row r="6055">
          <cell r="A6055" t="str">
            <v>Q00973</v>
          </cell>
          <cell r="B6055" t="str">
            <v>NANI ARYANTI HUTASOIT</v>
          </cell>
          <cell r="C6055" t="str">
            <v>18100</v>
          </cell>
          <cell r="D6055">
            <v>935000</v>
          </cell>
          <cell r="E6055">
            <v>0</v>
          </cell>
          <cell r="F6055">
            <v>0</v>
          </cell>
          <cell r="G6055">
            <v>75000</v>
          </cell>
          <cell r="H6055">
            <v>0</v>
          </cell>
          <cell r="I6055">
            <v>297000</v>
          </cell>
          <cell r="J6055">
            <v>1150000</v>
          </cell>
        </row>
        <row r="6056">
          <cell r="A6056" t="str">
            <v>Q00974</v>
          </cell>
          <cell r="B6056" t="str">
            <v>NURMILAH</v>
          </cell>
          <cell r="C6056" t="str">
            <v>18100</v>
          </cell>
          <cell r="D6056">
            <v>935000</v>
          </cell>
          <cell r="E6056">
            <v>0</v>
          </cell>
          <cell r="F6056">
            <v>0</v>
          </cell>
          <cell r="G6056">
            <v>75000</v>
          </cell>
          <cell r="H6056">
            <v>0</v>
          </cell>
          <cell r="I6056">
            <v>297000</v>
          </cell>
          <cell r="J6056">
            <v>1150000</v>
          </cell>
        </row>
        <row r="6057">
          <cell r="A6057" t="str">
            <v>P79099</v>
          </cell>
          <cell r="B6057" t="str">
            <v>JUSLAINI YAKUB</v>
          </cell>
          <cell r="C6057" t="str">
            <v>18110</v>
          </cell>
          <cell r="D6057">
            <v>1744000</v>
          </cell>
          <cell r="E6057">
            <v>0</v>
          </cell>
          <cell r="F6057">
            <v>0</v>
          </cell>
          <cell r="G6057">
            <v>75000</v>
          </cell>
          <cell r="H6057">
            <v>0</v>
          </cell>
          <cell r="I6057">
            <v>825000</v>
          </cell>
          <cell r="J6057">
            <v>2416000</v>
          </cell>
        </row>
        <row r="6058">
          <cell r="A6058" t="str">
            <v>P79106</v>
          </cell>
          <cell r="B6058" t="str">
            <v>ALDRINA</v>
          </cell>
          <cell r="C6058" t="str">
            <v>18110</v>
          </cell>
          <cell r="D6058">
            <v>1744000</v>
          </cell>
          <cell r="E6058">
            <v>174400</v>
          </cell>
          <cell r="F6058">
            <v>174400</v>
          </cell>
          <cell r="G6058">
            <v>300000</v>
          </cell>
          <cell r="H6058">
            <v>0</v>
          </cell>
          <cell r="I6058">
            <v>825000</v>
          </cell>
          <cell r="J6058">
            <v>2295000</v>
          </cell>
        </row>
        <row r="6059">
          <cell r="A6059" t="str">
            <v>P80911</v>
          </cell>
          <cell r="B6059" t="str">
            <v>AGUS SETIA BUDI, SE</v>
          </cell>
          <cell r="C6059" t="str">
            <v>18110</v>
          </cell>
          <cell r="D6059">
            <v>1738000</v>
          </cell>
          <cell r="E6059">
            <v>173800</v>
          </cell>
          <cell r="F6059">
            <v>86900</v>
          </cell>
          <cell r="G6059">
            <v>225000</v>
          </cell>
          <cell r="H6059">
            <v>1500000</v>
          </cell>
          <cell r="I6059">
            <v>0</v>
          </cell>
          <cell r="J6059">
            <v>2875000</v>
          </cell>
        </row>
        <row r="6060">
          <cell r="A6060" t="str">
            <v>P80932</v>
          </cell>
          <cell r="B6060" t="str">
            <v>SATRIA EKA PUTRA,SE.</v>
          </cell>
          <cell r="C6060" t="str">
            <v>18110</v>
          </cell>
          <cell r="D6060">
            <v>1523000</v>
          </cell>
          <cell r="E6060">
            <v>152300</v>
          </cell>
          <cell r="F6060">
            <v>0</v>
          </cell>
          <cell r="G6060">
            <v>150000</v>
          </cell>
          <cell r="H6060">
            <v>0</v>
          </cell>
          <cell r="I6060">
            <v>825000</v>
          </cell>
          <cell r="J6060">
            <v>1936000</v>
          </cell>
        </row>
        <row r="6061">
          <cell r="A6061" t="str">
            <v>P81286</v>
          </cell>
          <cell r="B6061" t="str">
            <v>GUSNIA WARMAN</v>
          </cell>
          <cell r="C6061" t="str">
            <v>18110</v>
          </cell>
          <cell r="D6061">
            <v>1168000</v>
          </cell>
          <cell r="E6061">
            <v>116800</v>
          </cell>
          <cell r="F6061">
            <v>116800</v>
          </cell>
          <cell r="G6061">
            <v>300000</v>
          </cell>
          <cell r="H6061">
            <v>0</v>
          </cell>
          <cell r="I6061">
            <v>0</v>
          </cell>
          <cell r="J6061">
            <v>1620000</v>
          </cell>
        </row>
        <row r="6062">
          <cell r="A6062" t="str">
            <v>P82068</v>
          </cell>
          <cell r="B6062" t="str">
            <v>MOLI NOVITA, S.Ag.</v>
          </cell>
          <cell r="C6062" t="str">
            <v>18110</v>
          </cell>
          <cell r="D6062">
            <v>1164000</v>
          </cell>
          <cell r="E6062">
            <v>116400</v>
          </cell>
          <cell r="F6062">
            <v>116400</v>
          </cell>
          <cell r="G6062">
            <v>300000</v>
          </cell>
          <cell r="H6062">
            <v>0</v>
          </cell>
          <cell r="I6062">
            <v>825000</v>
          </cell>
          <cell r="J6062">
            <v>1746000</v>
          </cell>
        </row>
        <row r="6063">
          <cell r="A6063" t="str">
            <v>P82070</v>
          </cell>
          <cell r="B6063" t="str">
            <v>MUHAMMAD NAZIM</v>
          </cell>
          <cell r="C6063" t="str">
            <v>18110</v>
          </cell>
          <cell r="D6063">
            <v>1164000</v>
          </cell>
          <cell r="E6063">
            <v>116400</v>
          </cell>
          <cell r="F6063">
            <v>116400</v>
          </cell>
          <cell r="G6063">
            <v>300000</v>
          </cell>
          <cell r="H6063">
            <v>0</v>
          </cell>
          <cell r="I6063">
            <v>825000</v>
          </cell>
          <cell r="J6063">
            <v>1746000</v>
          </cell>
        </row>
        <row r="6064">
          <cell r="A6064" t="str">
            <v>P82079</v>
          </cell>
          <cell r="B6064" t="str">
            <v>TOTO WIDIYARSO,SE</v>
          </cell>
          <cell r="C6064" t="str">
            <v>18110</v>
          </cell>
          <cell r="D6064">
            <v>1164000</v>
          </cell>
          <cell r="E6064">
            <v>0</v>
          </cell>
          <cell r="F6064">
            <v>0</v>
          </cell>
          <cell r="G6064">
            <v>75000</v>
          </cell>
          <cell r="H6064">
            <v>0</v>
          </cell>
          <cell r="I6064">
            <v>0</v>
          </cell>
          <cell r="J6064">
            <v>1746000</v>
          </cell>
        </row>
        <row r="6065">
          <cell r="A6065" t="str">
            <v>P82086</v>
          </cell>
          <cell r="B6065" t="str">
            <v>ISTIONO</v>
          </cell>
          <cell r="C6065" t="str">
            <v>18110</v>
          </cell>
          <cell r="D6065">
            <v>1164000</v>
          </cell>
          <cell r="E6065">
            <v>116400</v>
          </cell>
          <cell r="F6065">
            <v>116400</v>
          </cell>
          <cell r="G6065">
            <v>300000</v>
          </cell>
          <cell r="H6065">
            <v>0</v>
          </cell>
          <cell r="I6065">
            <v>0</v>
          </cell>
          <cell r="J6065">
            <v>1746000</v>
          </cell>
        </row>
        <row r="6066">
          <cell r="A6066" t="str">
            <v>P82702</v>
          </cell>
          <cell r="B6066" t="str">
            <v>ELVI ASTRIYENI, S.SI.</v>
          </cell>
          <cell r="C6066" t="str">
            <v>18110</v>
          </cell>
          <cell r="D6066">
            <v>1052000</v>
          </cell>
          <cell r="E6066">
            <v>105200</v>
          </cell>
          <cell r="F6066">
            <v>52600</v>
          </cell>
          <cell r="G6066">
            <v>225000</v>
          </cell>
          <cell r="H6066">
            <v>0</v>
          </cell>
          <cell r="I6066">
            <v>407000</v>
          </cell>
          <cell r="J6066">
            <v>1683000</v>
          </cell>
        </row>
        <row r="6067">
          <cell r="A6067" t="str">
            <v>P82864</v>
          </cell>
          <cell r="B6067" t="str">
            <v>GUSTINOF HASE PUTRA</v>
          </cell>
          <cell r="C6067" t="str">
            <v>18110</v>
          </cell>
          <cell r="D6067">
            <v>1164000</v>
          </cell>
          <cell r="E6067">
            <v>0</v>
          </cell>
          <cell r="F6067">
            <v>0</v>
          </cell>
          <cell r="G6067">
            <v>75000</v>
          </cell>
          <cell r="H6067">
            <v>0</v>
          </cell>
          <cell r="I6067">
            <v>825000</v>
          </cell>
          <cell r="J6067">
            <v>1746000</v>
          </cell>
        </row>
        <row r="6068">
          <cell r="A6068" t="str">
            <v>P82875</v>
          </cell>
          <cell r="B6068" t="str">
            <v>TEDI SUTADI RAHMAD</v>
          </cell>
          <cell r="C6068" t="str">
            <v>18110</v>
          </cell>
          <cell r="D6068">
            <v>1164000</v>
          </cell>
          <cell r="E6068">
            <v>0</v>
          </cell>
          <cell r="F6068">
            <v>0</v>
          </cell>
          <cell r="G6068">
            <v>75000</v>
          </cell>
          <cell r="H6068">
            <v>0</v>
          </cell>
          <cell r="I6068">
            <v>825000</v>
          </cell>
          <cell r="J6068">
            <v>1837000</v>
          </cell>
        </row>
        <row r="6069">
          <cell r="A6069" t="str">
            <v>P83608</v>
          </cell>
          <cell r="B6069" t="str">
            <v>MUTHIA LEGINA</v>
          </cell>
          <cell r="C6069" t="str">
            <v>18110</v>
          </cell>
          <cell r="D6069">
            <v>946400</v>
          </cell>
          <cell r="E6069">
            <v>0</v>
          </cell>
          <cell r="F6069">
            <v>0</v>
          </cell>
          <cell r="G6069">
            <v>75000</v>
          </cell>
          <cell r="H6069">
            <v>0</v>
          </cell>
          <cell r="I6069">
            <v>0</v>
          </cell>
          <cell r="J6069">
            <v>1447200</v>
          </cell>
        </row>
        <row r="6070">
          <cell r="A6070" t="str">
            <v>P83613</v>
          </cell>
          <cell r="B6070" t="str">
            <v>VIRA PUSPITA</v>
          </cell>
          <cell r="C6070" t="str">
            <v>18110</v>
          </cell>
          <cell r="D6070">
            <v>946400</v>
          </cell>
          <cell r="E6070">
            <v>0</v>
          </cell>
          <cell r="F6070">
            <v>0</v>
          </cell>
          <cell r="G6070">
            <v>75000</v>
          </cell>
          <cell r="H6070">
            <v>0</v>
          </cell>
          <cell r="I6070">
            <v>0</v>
          </cell>
          <cell r="J6070">
            <v>1447200</v>
          </cell>
        </row>
        <row r="6071">
          <cell r="A6071" t="str">
            <v>P83626</v>
          </cell>
          <cell r="B6071" t="str">
            <v>TRISNAWATY ARIMBI</v>
          </cell>
          <cell r="C6071" t="str">
            <v>18110</v>
          </cell>
          <cell r="D6071">
            <v>946400</v>
          </cell>
          <cell r="E6071">
            <v>0</v>
          </cell>
          <cell r="F6071">
            <v>0</v>
          </cell>
          <cell r="G6071">
            <v>75000</v>
          </cell>
          <cell r="H6071">
            <v>0</v>
          </cell>
          <cell r="I6071">
            <v>0</v>
          </cell>
          <cell r="J6071">
            <v>1447200</v>
          </cell>
        </row>
        <row r="6072">
          <cell r="A6072" t="str">
            <v>P83643</v>
          </cell>
          <cell r="B6072" t="str">
            <v>FENNI KUSUMAWARDANI</v>
          </cell>
          <cell r="C6072" t="str">
            <v>18110</v>
          </cell>
          <cell r="D6072">
            <v>946400</v>
          </cell>
          <cell r="E6072">
            <v>0</v>
          </cell>
          <cell r="F6072">
            <v>0</v>
          </cell>
          <cell r="G6072">
            <v>75000</v>
          </cell>
          <cell r="H6072">
            <v>0</v>
          </cell>
          <cell r="I6072">
            <v>0</v>
          </cell>
          <cell r="J6072">
            <v>1447200</v>
          </cell>
        </row>
        <row r="6073">
          <cell r="A6073" t="str">
            <v>P83655</v>
          </cell>
          <cell r="B6073" t="str">
            <v>YAN GUSTIAN</v>
          </cell>
          <cell r="C6073" t="str">
            <v>18110</v>
          </cell>
          <cell r="D6073">
            <v>946400</v>
          </cell>
          <cell r="E6073">
            <v>0</v>
          </cell>
          <cell r="F6073">
            <v>0</v>
          </cell>
          <cell r="G6073">
            <v>75000</v>
          </cell>
          <cell r="H6073">
            <v>0</v>
          </cell>
          <cell r="I6073">
            <v>0</v>
          </cell>
          <cell r="J6073">
            <v>1447200</v>
          </cell>
        </row>
        <row r="6074">
          <cell r="A6074" t="str">
            <v>P83662</v>
          </cell>
          <cell r="B6074" t="str">
            <v>AFDHILLA IHSAN</v>
          </cell>
          <cell r="C6074" t="str">
            <v>18110</v>
          </cell>
          <cell r="D6074">
            <v>946400</v>
          </cell>
          <cell r="E6074">
            <v>0</v>
          </cell>
          <cell r="F6074">
            <v>0</v>
          </cell>
          <cell r="G6074">
            <v>75000</v>
          </cell>
          <cell r="H6074">
            <v>0</v>
          </cell>
          <cell r="I6074">
            <v>297000</v>
          </cell>
          <cell r="J6074">
            <v>1447200</v>
          </cell>
        </row>
        <row r="6075">
          <cell r="A6075" t="str">
            <v>P83683</v>
          </cell>
          <cell r="B6075" t="str">
            <v>JHONY SYAFRI</v>
          </cell>
          <cell r="C6075" t="str">
            <v>18110</v>
          </cell>
          <cell r="D6075">
            <v>946400</v>
          </cell>
          <cell r="E6075">
            <v>0</v>
          </cell>
          <cell r="F6075">
            <v>0</v>
          </cell>
          <cell r="G6075">
            <v>75000</v>
          </cell>
          <cell r="H6075">
            <v>0</v>
          </cell>
          <cell r="I6075">
            <v>0</v>
          </cell>
          <cell r="J6075">
            <v>1447200</v>
          </cell>
        </row>
        <row r="6076">
          <cell r="A6076" t="str">
            <v>P83689</v>
          </cell>
          <cell r="B6076" t="str">
            <v>PUTRI FEBRINA</v>
          </cell>
          <cell r="C6076" t="str">
            <v>18110</v>
          </cell>
          <cell r="D6076">
            <v>946400</v>
          </cell>
          <cell r="E6076">
            <v>0</v>
          </cell>
          <cell r="F6076">
            <v>0</v>
          </cell>
          <cell r="G6076">
            <v>75000</v>
          </cell>
          <cell r="H6076">
            <v>0</v>
          </cell>
          <cell r="I6076">
            <v>0</v>
          </cell>
          <cell r="J6076">
            <v>1447200</v>
          </cell>
        </row>
        <row r="6077">
          <cell r="A6077" t="str">
            <v>P83690</v>
          </cell>
          <cell r="B6077" t="str">
            <v>AMSAL FUAD</v>
          </cell>
          <cell r="C6077" t="str">
            <v>18110</v>
          </cell>
          <cell r="D6077">
            <v>946400</v>
          </cell>
          <cell r="E6077">
            <v>0</v>
          </cell>
          <cell r="F6077">
            <v>0</v>
          </cell>
          <cell r="G6077">
            <v>75000</v>
          </cell>
          <cell r="H6077">
            <v>0</v>
          </cell>
          <cell r="I6077">
            <v>0</v>
          </cell>
          <cell r="J6077">
            <v>1447200</v>
          </cell>
        </row>
        <row r="6078">
          <cell r="A6078" t="str">
            <v>P83697</v>
          </cell>
          <cell r="B6078" t="str">
            <v>SUSI PASTIURMA</v>
          </cell>
          <cell r="C6078" t="str">
            <v>18110</v>
          </cell>
          <cell r="D6078">
            <v>946400</v>
          </cell>
          <cell r="E6078">
            <v>0</v>
          </cell>
          <cell r="F6078">
            <v>0</v>
          </cell>
          <cell r="G6078">
            <v>75000</v>
          </cell>
          <cell r="H6078">
            <v>0</v>
          </cell>
          <cell r="I6078">
            <v>297000</v>
          </cell>
          <cell r="J6078">
            <v>1447200</v>
          </cell>
        </row>
        <row r="6079">
          <cell r="A6079" t="str">
            <v>Q00975</v>
          </cell>
          <cell r="B6079" t="str">
            <v>YUL AZMI</v>
          </cell>
          <cell r="C6079" t="str">
            <v>18110</v>
          </cell>
          <cell r="D6079">
            <v>935000</v>
          </cell>
          <cell r="E6079">
            <v>0</v>
          </cell>
          <cell r="F6079">
            <v>0</v>
          </cell>
          <cell r="G6079">
            <v>75000</v>
          </cell>
          <cell r="H6079">
            <v>0</v>
          </cell>
          <cell r="I6079">
            <v>297000</v>
          </cell>
          <cell r="J6079">
            <v>1150000</v>
          </cell>
        </row>
        <row r="6080">
          <cell r="A6080" t="str">
            <v>Q00976</v>
          </cell>
          <cell r="B6080" t="str">
            <v>DONA EKA PUTRI</v>
          </cell>
          <cell r="C6080" t="str">
            <v>18110</v>
          </cell>
          <cell r="D6080">
            <v>935000</v>
          </cell>
          <cell r="E6080">
            <v>0</v>
          </cell>
          <cell r="F6080">
            <v>0</v>
          </cell>
          <cell r="G6080">
            <v>75000</v>
          </cell>
          <cell r="H6080">
            <v>0</v>
          </cell>
          <cell r="I6080">
            <v>0</v>
          </cell>
          <cell r="J6080">
            <v>1150000</v>
          </cell>
        </row>
        <row r="6081">
          <cell r="A6081" t="str">
            <v>Q00977</v>
          </cell>
          <cell r="B6081" t="str">
            <v>RINI NOVRIMA</v>
          </cell>
          <cell r="C6081" t="str">
            <v>18110</v>
          </cell>
          <cell r="D6081">
            <v>935000</v>
          </cell>
          <cell r="E6081">
            <v>0</v>
          </cell>
          <cell r="F6081">
            <v>0</v>
          </cell>
          <cell r="G6081">
            <v>75000</v>
          </cell>
          <cell r="H6081">
            <v>0</v>
          </cell>
          <cell r="I6081">
            <v>297000</v>
          </cell>
          <cell r="J6081">
            <v>1150000</v>
          </cell>
        </row>
        <row r="6082">
          <cell r="A6082" t="str">
            <v>Q00978</v>
          </cell>
          <cell r="B6082" t="str">
            <v>MONIKA L ARITONANG</v>
          </cell>
          <cell r="C6082" t="str">
            <v>18110</v>
          </cell>
          <cell r="D6082">
            <v>935000</v>
          </cell>
          <cell r="E6082">
            <v>0</v>
          </cell>
          <cell r="F6082">
            <v>0</v>
          </cell>
          <cell r="G6082">
            <v>75000</v>
          </cell>
          <cell r="H6082">
            <v>0</v>
          </cell>
          <cell r="I6082">
            <v>297000</v>
          </cell>
          <cell r="J6082">
            <v>1150000</v>
          </cell>
        </row>
        <row r="6083">
          <cell r="A6083" t="str">
            <v>Q00979</v>
          </cell>
          <cell r="B6083" t="str">
            <v>FONIKE KORNELIA</v>
          </cell>
          <cell r="C6083" t="str">
            <v>18110</v>
          </cell>
          <cell r="D6083">
            <v>935000</v>
          </cell>
          <cell r="E6083">
            <v>0</v>
          </cell>
          <cell r="F6083">
            <v>0</v>
          </cell>
          <cell r="G6083">
            <v>75000</v>
          </cell>
          <cell r="H6083">
            <v>0</v>
          </cell>
          <cell r="I6083">
            <v>297000</v>
          </cell>
          <cell r="J6083">
            <v>1150000</v>
          </cell>
        </row>
        <row r="6084">
          <cell r="A6084" t="str">
            <v>Q00980</v>
          </cell>
          <cell r="B6084" t="str">
            <v>WILDA PUTRI</v>
          </cell>
          <cell r="C6084" t="str">
            <v>18110</v>
          </cell>
          <cell r="D6084">
            <v>935000</v>
          </cell>
          <cell r="E6084">
            <v>0</v>
          </cell>
          <cell r="F6084">
            <v>0</v>
          </cell>
          <cell r="G6084">
            <v>75000</v>
          </cell>
          <cell r="H6084">
            <v>0</v>
          </cell>
          <cell r="I6084">
            <v>297000</v>
          </cell>
          <cell r="J6084">
            <v>1150000</v>
          </cell>
        </row>
        <row r="6085">
          <cell r="A6085" t="str">
            <v>Q00984</v>
          </cell>
          <cell r="B6085" t="str">
            <v>RAHMADIAH ARITONANG</v>
          </cell>
          <cell r="C6085" t="str">
            <v>18110</v>
          </cell>
          <cell r="D6085">
            <v>935000</v>
          </cell>
          <cell r="E6085">
            <v>0</v>
          </cell>
          <cell r="F6085">
            <v>0</v>
          </cell>
          <cell r="G6085">
            <v>75000</v>
          </cell>
          <cell r="H6085">
            <v>0</v>
          </cell>
          <cell r="I6085">
            <v>0</v>
          </cell>
          <cell r="J6085">
            <v>1150000</v>
          </cell>
        </row>
        <row r="6086">
          <cell r="A6086" t="str">
            <v>P80913</v>
          </cell>
          <cell r="B6086" t="str">
            <v>HENDRA MULYADI, SE</v>
          </cell>
          <cell r="C6086" t="str">
            <v>18120</v>
          </cell>
          <cell r="D6086">
            <v>1738000</v>
          </cell>
          <cell r="E6086">
            <v>173800</v>
          </cell>
          <cell r="F6086">
            <v>173800</v>
          </cell>
          <cell r="G6086">
            <v>300000</v>
          </cell>
          <cell r="H6086">
            <v>1500000</v>
          </cell>
          <cell r="I6086">
            <v>0</v>
          </cell>
          <cell r="J6086">
            <v>2875000</v>
          </cell>
        </row>
        <row r="6087">
          <cell r="A6087" t="str">
            <v>P82091</v>
          </cell>
          <cell r="B6087" t="str">
            <v>ANDHI TRI WIBOWO</v>
          </cell>
          <cell r="C6087" t="str">
            <v>18120</v>
          </cell>
          <cell r="D6087">
            <v>1164000</v>
          </cell>
          <cell r="E6087">
            <v>0</v>
          </cell>
          <cell r="F6087">
            <v>0</v>
          </cell>
          <cell r="G6087">
            <v>75000</v>
          </cell>
          <cell r="H6087">
            <v>0</v>
          </cell>
          <cell r="I6087">
            <v>0</v>
          </cell>
          <cell r="J6087">
            <v>1746000</v>
          </cell>
        </row>
        <row r="6088">
          <cell r="A6088" t="str">
            <v>P82700</v>
          </cell>
          <cell r="B6088" t="str">
            <v>HARRY HAMDANI</v>
          </cell>
          <cell r="C6088" t="str">
            <v>18120</v>
          </cell>
          <cell r="D6088">
            <v>1052000</v>
          </cell>
          <cell r="E6088">
            <v>0</v>
          </cell>
          <cell r="F6088">
            <v>0</v>
          </cell>
          <cell r="G6088">
            <v>75000</v>
          </cell>
          <cell r="H6088">
            <v>0</v>
          </cell>
          <cell r="I6088">
            <v>825000</v>
          </cell>
          <cell r="J6088">
            <v>1683000</v>
          </cell>
        </row>
        <row r="6089">
          <cell r="A6089" t="str">
            <v>P83630</v>
          </cell>
          <cell r="B6089" t="str">
            <v>ARNOLY WIBOWO</v>
          </cell>
          <cell r="C6089" t="str">
            <v>18120</v>
          </cell>
          <cell r="D6089">
            <v>946400</v>
          </cell>
          <cell r="E6089">
            <v>0</v>
          </cell>
          <cell r="F6089">
            <v>0</v>
          </cell>
          <cell r="G6089">
            <v>75000</v>
          </cell>
          <cell r="H6089">
            <v>0</v>
          </cell>
          <cell r="I6089">
            <v>297000</v>
          </cell>
          <cell r="J6089">
            <v>1447200</v>
          </cell>
        </row>
        <row r="6090">
          <cell r="A6090" t="str">
            <v>P83641</v>
          </cell>
          <cell r="B6090" t="str">
            <v>RIDHO HIDAYAT</v>
          </cell>
          <cell r="C6090" t="str">
            <v>18120</v>
          </cell>
          <cell r="D6090">
            <v>946400</v>
          </cell>
          <cell r="E6090">
            <v>0</v>
          </cell>
          <cell r="F6090">
            <v>0</v>
          </cell>
          <cell r="G6090">
            <v>75000</v>
          </cell>
          <cell r="H6090">
            <v>0</v>
          </cell>
          <cell r="I6090">
            <v>297000</v>
          </cell>
          <cell r="J6090">
            <v>1447200</v>
          </cell>
        </row>
        <row r="6091">
          <cell r="A6091" t="str">
            <v>P79138</v>
          </cell>
          <cell r="B6091" t="str">
            <v>FREDDY HASIHOLAN SIMANJUNTAK,SE</v>
          </cell>
          <cell r="C6091" t="str">
            <v>18130</v>
          </cell>
          <cell r="D6091">
            <v>1744000</v>
          </cell>
          <cell r="E6091">
            <v>174400</v>
          </cell>
          <cell r="F6091">
            <v>0</v>
          </cell>
          <cell r="G6091">
            <v>150000</v>
          </cell>
          <cell r="H6091">
            <v>0</v>
          </cell>
          <cell r="I6091">
            <v>825000</v>
          </cell>
          <cell r="J6091">
            <v>2103000</v>
          </cell>
        </row>
        <row r="6092">
          <cell r="A6092" t="str">
            <v>P80443</v>
          </cell>
          <cell r="B6092" t="str">
            <v>JANUARDI, SE</v>
          </cell>
          <cell r="C6092" t="str">
            <v>18130</v>
          </cell>
          <cell r="D6092">
            <v>1799000</v>
          </cell>
          <cell r="E6092">
            <v>179900</v>
          </cell>
          <cell r="F6092">
            <v>179900</v>
          </cell>
          <cell r="G6092">
            <v>300000</v>
          </cell>
          <cell r="H6092">
            <v>1500000</v>
          </cell>
          <cell r="I6092">
            <v>0</v>
          </cell>
          <cell r="J6092">
            <v>3146000</v>
          </cell>
        </row>
        <row r="6093">
          <cell r="A6093" t="str">
            <v>P81135</v>
          </cell>
          <cell r="B6093" t="str">
            <v>MUHAMMAD ROSYID RIDHO,SE</v>
          </cell>
          <cell r="C6093" t="str">
            <v>18130</v>
          </cell>
          <cell r="D6093">
            <v>1377000</v>
          </cell>
          <cell r="E6093">
            <v>137700</v>
          </cell>
          <cell r="F6093">
            <v>137700</v>
          </cell>
          <cell r="G6093">
            <v>300000</v>
          </cell>
          <cell r="H6093">
            <v>0</v>
          </cell>
          <cell r="I6093">
            <v>0</v>
          </cell>
          <cell r="J6093">
            <v>1970000</v>
          </cell>
        </row>
        <row r="6094">
          <cell r="A6094" t="str">
            <v>P81295</v>
          </cell>
          <cell r="B6094" t="str">
            <v>ENDANG SADEWI</v>
          </cell>
          <cell r="C6094" t="str">
            <v>18130</v>
          </cell>
          <cell r="D6094">
            <v>1207000</v>
          </cell>
          <cell r="E6094">
            <v>120700</v>
          </cell>
          <cell r="F6094">
            <v>120700</v>
          </cell>
          <cell r="G6094">
            <v>300000</v>
          </cell>
          <cell r="H6094">
            <v>0</v>
          </cell>
          <cell r="I6094">
            <v>297000</v>
          </cell>
          <cell r="J6094">
            <v>1771000</v>
          </cell>
        </row>
        <row r="6095">
          <cell r="A6095" t="str">
            <v>P82351</v>
          </cell>
          <cell r="B6095" t="str">
            <v>AKMALUDIN</v>
          </cell>
          <cell r="C6095" t="str">
            <v>18130</v>
          </cell>
          <cell r="D6095">
            <v>1204000</v>
          </cell>
          <cell r="E6095">
            <v>0</v>
          </cell>
          <cell r="F6095">
            <v>0</v>
          </cell>
          <cell r="G6095">
            <v>75000</v>
          </cell>
          <cell r="H6095">
            <v>0</v>
          </cell>
          <cell r="I6095">
            <v>825000</v>
          </cell>
          <cell r="J6095">
            <v>1837000</v>
          </cell>
        </row>
        <row r="6096">
          <cell r="A6096" t="str">
            <v>P82357</v>
          </cell>
          <cell r="B6096" t="str">
            <v>FRANSKEL WAWAN ARDIANSYAH</v>
          </cell>
          <cell r="C6096" t="str">
            <v>18130</v>
          </cell>
          <cell r="D6096">
            <v>1204000</v>
          </cell>
          <cell r="E6096">
            <v>0</v>
          </cell>
          <cell r="F6096">
            <v>0</v>
          </cell>
          <cell r="G6096">
            <v>75000</v>
          </cell>
          <cell r="H6096">
            <v>0</v>
          </cell>
          <cell r="I6096">
            <v>495000</v>
          </cell>
          <cell r="J6096">
            <v>1837000</v>
          </cell>
        </row>
        <row r="6097">
          <cell r="A6097" t="str">
            <v>P82692</v>
          </cell>
          <cell r="B6097" t="str">
            <v>RUDI SYAFUTRA, ST</v>
          </cell>
          <cell r="C6097" t="str">
            <v>18130</v>
          </cell>
          <cell r="D6097">
            <v>1052000</v>
          </cell>
          <cell r="E6097">
            <v>105200</v>
          </cell>
          <cell r="F6097">
            <v>52600</v>
          </cell>
          <cell r="G6097">
            <v>225000</v>
          </cell>
          <cell r="H6097">
            <v>0</v>
          </cell>
          <cell r="I6097">
            <v>825000</v>
          </cell>
          <cell r="J6097">
            <v>1771000</v>
          </cell>
        </row>
        <row r="6098">
          <cell r="A6098" t="str">
            <v>P83636</v>
          </cell>
          <cell r="B6098" t="str">
            <v>ARYUNI SIREGAR</v>
          </cell>
          <cell r="C6098" t="str">
            <v>18130</v>
          </cell>
          <cell r="D6098">
            <v>946400</v>
          </cell>
          <cell r="E6098">
            <v>0</v>
          </cell>
          <cell r="F6098">
            <v>0</v>
          </cell>
          <cell r="G6098">
            <v>75000</v>
          </cell>
          <cell r="H6098">
            <v>0</v>
          </cell>
          <cell r="I6098">
            <v>0</v>
          </cell>
          <cell r="J6098">
            <v>1523200</v>
          </cell>
        </row>
        <row r="6099">
          <cell r="A6099" t="str">
            <v>P83644</v>
          </cell>
          <cell r="B6099" t="str">
            <v>INTAN SULISTYOSARI</v>
          </cell>
          <cell r="C6099" t="str">
            <v>18130</v>
          </cell>
          <cell r="D6099">
            <v>946400</v>
          </cell>
          <cell r="E6099">
            <v>0</v>
          </cell>
          <cell r="F6099">
            <v>0</v>
          </cell>
          <cell r="G6099">
            <v>75000</v>
          </cell>
          <cell r="H6099">
            <v>0</v>
          </cell>
          <cell r="I6099">
            <v>319000</v>
          </cell>
          <cell r="J6099">
            <v>1523200</v>
          </cell>
        </row>
        <row r="6100">
          <cell r="A6100" t="str">
            <v>P83647</v>
          </cell>
          <cell r="B6100" t="str">
            <v>IRMA SURYANI</v>
          </cell>
          <cell r="C6100" t="str">
            <v>18130</v>
          </cell>
          <cell r="D6100">
            <v>946400</v>
          </cell>
          <cell r="E6100">
            <v>0</v>
          </cell>
          <cell r="F6100">
            <v>0</v>
          </cell>
          <cell r="G6100">
            <v>75000</v>
          </cell>
          <cell r="H6100">
            <v>0</v>
          </cell>
          <cell r="I6100">
            <v>0</v>
          </cell>
          <cell r="J6100">
            <v>1523200</v>
          </cell>
        </row>
        <row r="6101">
          <cell r="A6101" t="str">
            <v>P83651</v>
          </cell>
          <cell r="B6101" t="str">
            <v>SOFRI HELMI</v>
          </cell>
          <cell r="C6101" t="str">
            <v>18130</v>
          </cell>
          <cell r="D6101">
            <v>946400</v>
          </cell>
          <cell r="E6101">
            <v>0</v>
          </cell>
          <cell r="F6101">
            <v>0</v>
          </cell>
          <cell r="G6101">
            <v>75000</v>
          </cell>
          <cell r="H6101">
            <v>0</v>
          </cell>
          <cell r="I6101">
            <v>330000</v>
          </cell>
          <cell r="J6101">
            <v>1523200</v>
          </cell>
        </row>
        <row r="6102">
          <cell r="A6102" t="str">
            <v>Q00960</v>
          </cell>
          <cell r="B6102" t="str">
            <v>ROSITA</v>
          </cell>
          <cell r="C6102" t="str">
            <v>18130</v>
          </cell>
          <cell r="D6102">
            <v>935000</v>
          </cell>
          <cell r="E6102">
            <v>0</v>
          </cell>
          <cell r="F6102">
            <v>0</v>
          </cell>
          <cell r="G6102">
            <v>75000</v>
          </cell>
          <cell r="H6102">
            <v>0</v>
          </cell>
          <cell r="I6102">
            <v>297000</v>
          </cell>
          <cell r="J6102">
            <v>1210000</v>
          </cell>
        </row>
        <row r="6103">
          <cell r="A6103" t="str">
            <v>Q00981</v>
          </cell>
          <cell r="B6103" t="str">
            <v>ANDAYANI</v>
          </cell>
          <cell r="C6103" t="str">
            <v>18130</v>
          </cell>
          <cell r="D6103">
            <v>935000</v>
          </cell>
          <cell r="E6103">
            <v>0</v>
          </cell>
          <cell r="F6103">
            <v>0</v>
          </cell>
          <cell r="G6103">
            <v>75000</v>
          </cell>
          <cell r="H6103">
            <v>0</v>
          </cell>
          <cell r="I6103">
            <v>297000</v>
          </cell>
          <cell r="J6103">
            <v>1210000</v>
          </cell>
        </row>
        <row r="6104">
          <cell r="A6104" t="str">
            <v>P55325</v>
          </cell>
          <cell r="B6104" t="str">
            <v>SYAHBUDIN PANE,SH.</v>
          </cell>
          <cell r="C6104" t="str">
            <v>18140</v>
          </cell>
          <cell r="D6104">
            <v>2364000</v>
          </cell>
          <cell r="E6104">
            <v>236400</v>
          </cell>
          <cell r="F6104">
            <v>234600</v>
          </cell>
          <cell r="G6104">
            <v>375000</v>
          </cell>
          <cell r="H6104">
            <v>1600000</v>
          </cell>
          <cell r="I6104">
            <v>0</v>
          </cell>
          <cell r="J6104">
            <v>3509000</v>
          </cell>
        </row>
        <row r="6105">
          <cell r="A6105" t="str">
            <v>P78742</v>
          </cell>
          <cell r="B6105" t="str">
            <v>ALI ASMAN</v>
          </cell>
          <cell r="C6105" t="str">
            <v>18140</v>
          </cell>
          <cell r="D6105">
            <v>1526000</v>
          </cell>
          <cell r="E6105">
            <v>152600</v>
          </cell>
          <cell r="F6105">
            <v>152600</v>
          </cell>
          <cell r="G6105">
            <v>300000</v>
          </cell>
          <cell r="H6105">
            <v>0</v>
          </cell>
          <cell r="I6105">
            <v>825000</v>
          </cell>
          <cell r="J6105">
            <v>1970000</v>
          </cell>
        </row>
        <row r="6106">
          <cell r="A6106" t="str">
            <v>P82072</v>
          </cell>
          <cell r="B6106" t="str">
            <v>FIRNAYANTES,SE</v>
          </cell>
          <cell r="C6106" t="str">
            <v>18140</v>
          </cell>
          <cell r="D6106">
            <v>1126000</v>
          </cell>
          <cell r="E6106">
            <v>112600</v>
          </cell>
          <cell r="F6106">
            <v>56300</v>
          </cell>
          <cell r="G6106">
            <v>225000</v>
          </cell>
          <cell r="H6106">
            <v>0</v>
          </cell>
          <cell r="I6106">
            <v>352000</v>
          </cell>
          <cell r="J6106">
            <v>1771000</v>
          </cell>
        </row>
        <row r="6107">
          <cell r="A6107" t="str">
            <v>P82283</v>
          </cell>
          <cell r="B6107" t="str">
            <v>SILVIA PRIMADONA, A.MD.</v>
          </cell>
          <cell r="C6107" t="str">
            <v>18140</v>
          </cell>
          <cell r="D6107">
            <v>1377000</v>
          </cell>
          <cell r="E6107">
            <v>137700</v>
          </cell>
          <cell r="F6107">
            <v>0</v>
          </cell>
          <cell r="G6107">
            <v>150000</v>
          </cell>
          <cell r="H6107">
            <v>0</v>
          </cell>
          <cell r="I6107">
            <v>0</v>
          </cell>
          <cell r="J6107">
            <v>2263000</v>
          </cell>
        </row>
        <row r="6108">
          <cell r="A6108" t="str">
            <v>P82361</v>
          </cell>
          <cell r="B6108" t="str">
            <v>RIZA SYAPUTRA</v>
          </cell>
          <cell r="C6108" t="str">
            <v>18140</v>
          </cell>
          <cell r="D6108">
            <v>1204000</v>
          </cell>
          <cell r="E6108">
            <v>0</v>
          </cell>
          <cell r="F6108">
            <v>0</v>
          </cell>
          <cell r="G6108">
            <v>75000</v>
          </cell>
          <cell r="H6108">
            <v>0</v>
          </cell>
          <cell r="I6108">
            <v>495000</v>
          </cell>
          <cell r="J6108">
            <v>1837000</v>
          </cell>
        </row>
        <row r="6109">
          <cell r="A6109" t="str">
            <v>P82652</v>
          </cell>
          <cell r="B6109" t="str">
            <v>SUKARDI</v>
          </cell>
          <cell r="C6109" t="str">
            <v>18140</v>
          </cell>
          <cell r="D6109">
            <v>1052000</v>
          </cell>
          <cell r="E6109">
            <v>105200</v>
          </cell>
          <cell r="F6109">
            <v>52600</v>
          </cell>
          <cell r="G6109">
            <v>225000</v>
          </cell>
          <cell r="H6109">
            <v>0</v>
          </cell>
          <cell r="I6109">
            <v>0</v>
          </cell>
          <cell r="J6109">
            <v>1771000</v>
          </cell>
        </row>
        <row r="6110">
          <cell r="A6110" t="str">
            <v>P82653</v>
          </cell>
          <cell r="B6110" t="str">
            <v>AGUS CAHYONO</v>
          </cell>
          <cell r="C6110" t="str">
            <v>18140</v>
          </cell>
          <cell r="D6110">
            <v>1052000</v>
          </cell>
          <cell r="E6110">
            <v>105200</v>
          </cell>
          <cell r="F6110">
            <v>105200</v>
          </cell>
          <cell r="G6110">
            <v>300000</v>
          </cell>
          <cell r="H6110">
            <v>0</v>
          </cell>
          <cell r="I6110">
            <v>0</v>
          </cell>
          <cell r="J6110">
            <v>1771000</v>
          </cell>
        </row>
        <row r="6111">
          <cell r="A6111" t="str">
            <v>P83093</v>
          </cell>
          <cell r="B6111" t="str">
            <v>ANUGRAH ADI NOVARIANTO</v>
          </cell>
          <cell r="C6111" t="str">
            <v>18140</v>
          </cell>
          <cell r="D6111">
            <v>1145000</v>
          </cell>
          <cell r="E6111">
            <v>0</v>
          </cell>
          <cell r="F6111">
            <v>0</v>
          </cell>
          <cell r="G6111">
            <v>75000</v>
          </cell>
          <cell r="H6111">
            <v>0</v>
          </cell>
          <cell r="I6111">
            <v>825000</v>
          </cell>
          <cell r="J6111">
            <v>1837000</v>
          </cell>
        </row>
        <row r="6112">
          <cell r="A6112" t="str">
            <v>P83632</v>
          </cell>
          <cell r="B6112" t="str">
            <v>DANI NATALINI</v>
          </cell>
          <cell r="C6112" t="str">
            <v>18140</v>
          </cell>
          <cell r="D6112">
            <v>946400</v>
          </cell>
          <cell r="E6112">
            <v>0</v>
          </cell>
          <cell r="F6112">
            <v>0</v>
          </cell>
          <cell r="G6112">
            <v>75000</v>
          </cell>
          <cell r="H6112">
            <v>0</v>
          </cell>
          <cell r="I6112">
            <v>0</v>
          </cell>
          <cell r="J6112">
            <v>1523200</v>
          </cell>
        </row>
        <row r="6113">
          <cell r="A6113" t="str">
            <v>P83635</v>
          </cell>
          <cell r="B6113" t="str">
            <v>VANNY FEBRINA</v>
          </cell>
          <cell r="C6113" t="str">
            <v>18140</v>
          </cell>
          <cell r="D6113">
            <v>946400</v>
          </cell>
          <cell r="E6113">
            <v>0</v>
          </cell>
          <cell r="F6113">
            <v>0</v>
          </cell>
          <cell r="G6113">
            <v>75000</v>
          </cell>
          <cell r="H6113">
            <v>0</v>
          </cell>
          <cell r="I6113">
            <v>0</v>
          </cell>
          <cell r="J6113">
            <v>1523200</v>
          </cell>
        </row>
        <row r="6114">
          <cell r="A6114" t="str">
            <v>P83645</v>
          </cell>
          <cell r="B6114" t="str">
            <v>TENGKU ISMED</v>
          </cell>
          <cell r="C6114" t="str">
            <v>18140</v>
          </cell>
          <cell r="D6114">
            <v>946400</v>
          </cell>
          <cell r="E6114">
            <v>0</v>
          </cell>
          <cell r="F6114">
            <v>0</v>
          </cell>
          <cell r="G6114">
            <v>75000</v>
          </cell>
          <cell r="H6114">
            <v>0</v>
          </cell>
          <cell r="I6114">
            <v>0</v>
          </cell>
          <cell r="J6114">
            <v>1523200</v>
          </cell>
        </row>
        <row r="6115">
          <cell r="A6115" t="str">
            <v>P83654</v>
          </cell>
          <cell r="B6115" t="str">
            <v>FITRIA  ANDRIANI</v>
          </cell>
          <cell r="C6115" t="str">
            <v>18140</v>
          </cell>
          <cell r="D6115">
            <v>946400</v>
          </cell>
          <cell r="E6115">
            <v>0</v>
          </cell>
          <cell r="F6115">
            <v>0</v>
          </cell>
          <cell r="G6115">
            <v>75000</v>
          </cell>
          <cell r="H6115">
            <v>0</v>
          </cell>
          <cell r="I6115">
            <v>352000</v>
          </cell>
          <cell r="J6115">
            <v>1523200</v>
          </cell>
        </row>
        <row r="6116">
          <cell r="A6116" t="str">
            <v>P83667</v>
          </cell>
          <cell r="B6116" t="str">
            <v>IVAN CORNELIS</v>
          </cell>
          <cell r="C6116" t="str">
            <v>18140</v>
          </cell>
          <cell r="D6116">
            <v>946400</v>
          </cell>
          <cell r="E6116">
            <v>0</v>
          </cell>
          <cell r="F6116">
            <v>0</v>
          </cell>
          <cell r="G6116">
            <v>75000</v>
          </cell>
          <cell r="H6116">
            <v>0</v>
          </cell>
          <cell r="I6116">
            <v>0</v>
          </cell>
          <cell r="J6116">
            <v>1523200</v>
          </cell>
        </row>
        <row r="6117">
          <cell r="A6117" t="str">
            <v>P83695</v>
          </cell>
          <cell r="B6117" t="str">
            <v>BAMBANG JOKO PRAMONO</v>
          </cell>
          <cell r="C6117" t="str">
            <v>18140</v>
          </cell>
          <cell r="D6117">
            <v>946400</v>
          </cell>
          <cell r="E6117">
            <v>0</v>
          </cell>
          <cell r="F6117">
            <v>0</v>
          </cell>
          <cell r="G6117">
            <v>75000</v>
          </cell>
          <cell r="H6117">
            <v>0</v>
          </cell>
          <cell r="I6117">
            <v>0</v>
          </cell>
          <cell r="J6117">
            <v>1523200</v>
          </cell>
        </row>
        <row r="6118">
          <cell r="A6118" t="str">
            <v>Q00986</v>
          </cell>
          <cell r="B6118" t="str">
            <v>HALLEY AYU SETYANI</v>
          </cell>
          <cell r="C6118" t="str">
            <v>18140</v>
          </cell>
          <cell r="D6118">
            <v>935000</v>
          </cell>
          <cell r="E6118">
            <v>0</v>
          </cell>
          <cell r="F6118">
            <v>0</v>
          </cell>
          <cell r="G6118">
            <v>75000</v>
          </cell>
          <cell r="H6118">
            <v>0</v>
          </cell>
          <cell r="I6118">
            <v>297000</v>
          </cell>
          <cell r="J6118">
            <v>1210000</v>
          </cell>
        </row>
        <row r="6119">
          <cell r="A6119" t="str">
            <v>Q00988</v>
          </cell>
          <cell r="B6119" t="str">
            <v>RIRIN SURYANDARI</v>
          </cell>
          <cell r="C6119" t="str">
            <v>18140</v>
          </cell>
          <cell r="D6119">
            <v>935000</v>
          </cell>
          <cell r="E6119">
            <v>0</v>
          </cell>
          <cell r="F6119">
            <v>0</v>
          </cell>
          <cell r="G6119">
            <v>75000</v>
          </cell>
          <cell r="H6119">
            <v>0</v>
          </cell>
          <cell r="I6119">
            <v>297000</v>
          </cell>
          <cell r="J6119">
            <v>1210000</v>
          </cell>
        </row>
        <row r="6120">
          <cell r="A6120" t="str">
            <v>P77375</v>
          </cell>
          <cell r="B6120" t="str">
            <v>SYAIFUL</v>
          </cell>
          <cell r="C6120" t="str">
            <v>18150</v>
          </cell>
          <cell r="D6120">
            <v>1865000</v>
          </cell>
          <cell r="E6120">
            <v>186500</v>
          </cell>
          <cell r="F6120">
            <v>186500</v>
          </cell>
          <cell r="G6120">
            <v>300000</v>
          </cell>
          <cell r="H6120">
            <v>1500000</v>
          </cell>
          <cell r="I6120">
            <v>0</v>
          </cell>
          <cell r="J6120">
            <v>3146000</v>
          </cell>
        </row>
        <row r="6121">
          <cell r="A6121" t="str">
            <v>P78739</v>
          </cell>
          <cell r="B6121" t="str">
            <v>JONI AMRAN</v>
          </cell>
          <cell r="C6121" t="str">
            <v>18150</v>
          </cell>
          <cell r="D6121">
            <v>1526000</v>
          </cell>
          <cell r="E6121">
            <v>152600</v>
          </cell>
          <cell r="F6121">
            <v>152600</v>
          </cell>
          <cell r="G6121">
            <v>300000</v>
          </cell>
          <cell r="H6121">
            <v>0</v>
          </cell>
          <cell r="I6121">
            <v>825000</v>
          </cell>
          <cell r="J6121">
            <v>1970000</v>
          </cell>
        </row>
        <row r="6122">
          <cell r="A6122" t="str">
            <v>P81157</v>
          </cell>
          <cell r="B6122" t="str">
            <v>ADE IRMA SUSANTI, S.Kom</v>
          </cell>
          <cell r="C6122" t="str">
            <v>18150</v>
          </cell>
          <cell r="D6122">
            <v>1573000</v>
          </cell>
          <cell r="E6122">
            <v>157300</v>
          </cell>
          <cell r="F6122">
            <v>157300</v>
          </cell>
          <cell r="G6122">
            <v>300000</v>
          </cell>
          <cell r="H6122">
            <v>0</v>
          </cell>
          <cell r="I6122">
            <v>825000</v>
          </cell>
          <cell r="J6122">
            <v>2103000</v>
          </cell>
        </row>
        <row r="6123">
          <cell r="A6123" t="str">
            <v>P82829</v>
          </cell>
          <cell r="B6123" t="str">
            <v>ANTONIUS HENRIYANTO, SE.</v>
          </cell>
          <cell r="C6123" t="str">
            <v>18150</v>
          </cell>
          <cell r="D6123">
            <v>1164000</v>
          </cell>
          <cell r="E6123">
            <v>0</v>
          </cell>
          <cell r="F6123">
            <v>0</v>
          </cell>
          <cell r="G6123">
            <v>75000</v>
          </cell>
          <cell r="H6123">
            <v>0</v>
          </cell>
          <cell r="I6123">
            <v>0</v>
          </cell>
          <cell r="J6123">
            <v>1837000</v>
          </cell>
        </row>
        <row r="6124">
          <cell r="A6124" t="str">
            <v>P83100</v>
          </cell>
          <cell r="B6124" t="str">
            <v>FAISAL AZIZ</v>
          </cell>
          <cell r="C6124" t="str">
            <v>18150</v>
          </cell>
          <cell r="D6124">
            <v>1145000</v>
          </cell>
          <cell r="E6124">
            <v>0</v>
          </cell>
          <cell r="F6124">
            <v>0</v>
          </cell>
          <cell r="G6124">
            <v>75000</v>
          </cell>
          <cell r="H6124">
            <v>0</v>
          </cell>
          <cell r="I6124">
            <v>495000</v>
          </cell>
          <cell r="J6124">
            <v>1837000</v>
          </cell>
        </row>
        <row r="6125">
          <cell r="A6125" t="str">
            <v>P83634</v>
          </cell>
          <cell r="B6125" t="str">
            <v>ROSNANDAR ABRIYANTO</v>
          </cell>
          <cell r="C6125" t="str">
            <v>18150</v>
          </cell>
          <cell r="D6125">
            <v>946400</v>
          </cell>
          <cell r="E6125">
            <v>0</v>
          </cell>
          <cell r="F6125">
            <v>0</v>
          </cell>
          <cell r="G6125">
            <v>75000</v>
          </cell>
          <cell r="H6125">
            <v>0</v>
          </cell>
          <cell r="I6125">
            <v>330000</v>
          </cell>
          <cell r="J6125">
            <v>1523200</v>
          </cell>
        </row>
        <row r="6126">
          <cell r="A6126" t="str">
            <v>P83672</v>
          </cell>
          <cell r="B6126" t="str">
            <v>SRI MAHARANI</v>
          </cell>
          <cell r="C6126" t="str">
            <v>18150</v>
          </cell>
          <cell r="D6126">
            <v>946400</v>
          </cell>
          <cell r="E6126">
            <v>0</v>
          </cell>
          <cell r="F6126">
            <v>0</v>
          </cell>
          <cell r="G6126">
            <v>75000</v>
          </cell>
          <cell r="H6126">
            <v>0</v>
          </cell>
          <cell r="I6126">
            <v>319000</v>
          </cell>
          <cell r="J6126">
            <v>1523200</v>
          </cell>
        </row>
        <row r="6127">
          <cell r="A6127" t="str">
            <v>P83691</v>
          </cell>
          <cell r="B6127" t="str">
            <v>HAFIZA PUTRA</v>
          </cell>
          <cell r="C6127" t="str">
            <v>18150</v>
          </cell>
          <cell r="D6127">
            <v>946400</v>
          </cell>
          <cell r="E6127">
            <v>0</v>
          </cell>
          <cell r="F6127">
            <v>0</v>
          </cell>
          <cell r="G6127">
            <v>75000</v>
          </cell>
          <cell r="H6127">
            <v>0</v>
          </cell>
          <cell r="I6127">
            <v>0</v>
          </cell>
          <cell r="J6127">
            <v>1523200</v>
          </cell>
        </row>
        <row r="6128">
          <cell r="A6128" t="str">
            <v>Q00989</v>
          </cell>
          <cell r="B6128" t="str">
            <v>NURAINA JULIA SAFITRI</v>
          </cell>
          <cell r="C6128" t="str">
            <v>18150</v>
          </cell>
          <cell r="D6128">
            <v>935000</v>
          </cell>
          <cell r="E6128">
            <v>0</v>
          </cell>
          <cell r="F6128">
            <v>0</v>
          </cell>
          <cell r="G6128">
            <v>75000</v>
          </cell>
          <cell r="H6128">
            <v>0</v>
          </cell>
          <cell r="I6128">
            <v>297000</v>
          </cell>
          <cell r="J6128">
            <v>1210000</v>
          </cell>
        </row>
        <row r="6129">
          <cell r="A6129" t="str">
            <v>Q00990</v>
          </cell>
          <cell r="B6129" t="str">
            <v>EVA MARIANA</v>
          </cell>
          <cell r="C6129" t="str">
            <v>18150</v>
          </cell>
          <cell r="D6129">
            <v>935000</v>
          </cell>
          <cell r="E6129">
            <v>0</v>
          </cell>
          <cell r="F6129">
            <v>0</v>
          </cell>
          <cell r="G6129">
            <v>75000</v>
          </cell>
          <cell r="H6129">
            <v>0</v>
          </cell>
          <cell r="I6129">
            <v>297000</v>
          </cell>
          <cell r="J6129">
            <v>1210000</v>
          </cell>
        </row>
        <row r="6130">
          <cell r="A6130" t="str">
            <v>P59483</v>
          </cell>
          <cell r="B6130" t="str">
            <v>RUJADI</v>
          </cell>
          <cell r="C6130" t="str">
            <v>18160</v>
          </cell>
          <cell r="D6130">
            <v>1930000</v>
          </cell>
          <cell r="E6130">
            <v>193000</v>
          </cell>
          <cell r="F6130">
            <v>0</v>
          </cell>
          <cell r="G6130">
            <v>150000</v>
          </cell>
          <cell r="H6130">
            <v>1500000</v>
          </cell>
          <cell r="I6130">
            <v>0</v>
          </cell>
          <cell r="J6130">
            <v>3025000</v>
          </cell>
        </row>
        <row r="6131">
          <cell r="A6131" t="str">
            <v>P80598</v>
          </cell>
          <cell r="B6131" t="str">
            <v>SYAFRIANTO</v>
          </cell>
          <cell r="C6131" t="str">
            <v>18160</v>
          </cell>
          <cell r="D6131">
            <v>1425000</v>
          </cell>
          <cell r="E6131">
            <v>142500</v>
          </cell>
          <cell r="F6131">
            <v>0</v>
          </cell>
          <cell r="G6131">
            <v>150000</v>
          </cell>
          <cell r="H6131">
            <v>0</v>
          </cell>
          <cell r="I6131">
            <v>825000</v>
          </cell>
          <cell r="J6131">
            <v>1970000</v>
          </cell>
        </row>
        <row r="6132">
          <cell r="A6132" t="str">
            <v>P82098</v>
          </cell>
          <cell r="B6132" t="str">
            <v>RAMADI TAUFIK KURNIAWAN</v>
          </cell>
          <cell r="C6132" t="str">
            <v>18160</v>
          </cell>
          <cell r="D6132">
            <v>1164000</v>
          </cell>
          <cell r="E6132">
            <v>116400</v>
          </cell>
          <cell r="F6132">
            <v>116400</v>
          </cell>
          <cell r="G6132">
            <v>300000</v>
          </cell>
          <cell r="H6132">
            <v>0</v>
          </cell>
          <cell r="I6132">
            <v>825000</v>
          </cell>
          <cell r="J6132">
            <v>1837000</v>
          </cell>
        </row>
        <row r="6133">
          <cell r="A6133" t="str">
            <v>P82301</v>
          </cell>
          <cell r="B6133" t="str">
            <v>DONI RUSFAN, S.IP</v>
          </cell>
          <cell r="C6133" t="str">
            <v>18160</v>
          </cell>
          <cell r="D6133">
            <v>1377000</v>
          </cell>
          <cell r="E6133">
            <v>0</v>
          </cell>
          <cell r="F6133">
            <v>0</v>
          </cell>
          <cell r="G6133">
            <v>75000</v>
          </cell>
          <cell r="H6133">
            <v>0</v>
          </cell>
          <cell r="I6133">
            <v>407000</v>
          </cell>
          <cell r="J6133">
            <v>2263000</v>
          </cell>
        </row>
        <row r="6134">
          <cell r="A6134" t="str">
            <v>P82698</v>
          </cell>
          <cell r="B6134" t="str">
            <v>BAYU PRAMAWITA, SE</v>
          </cell>
          <cell r="C6134" t="str">
            <v>18160</v>
          </cell>
          <cell r="D6134">
            <v>1052000</v>
          </cell>
          <cell r="E6134">
            <v>105200</v>
          </cell>
          <cell r="F6134">
            <v>52600</v>
          </cell>
          <cell r="G6134">
            <v>225000</v>
          </cell>
          <cell r="H6134">
            <v>0</v>
          </cell>
          <cell r="I6134">
            <v>297000</v>
          </cell>
          <cell r="J6134">
            <v>1771000</v>
          </cell>
        </row>
        <row r="6135">
          <cell r="A6135" t="str">
            <v>P83625</v>
          </cell>
          <cell r="B6135" t="str">
            <v>ARIF BUDIMAN</v>
          </cell>
          <cell r="C6135" t="str">
            <v>18160</v>
          </cell>
          <cell r="D6135">
            <v>946400</v>
          </cell>
          <cell r="E6135">
            <v>0</v>
          </cell>
          <cell r="F6135">
            <v>0</v>
          </cell>
          <cell r="G6135">
            <v>75000</v>
          </cell>
          <cell r="H6135">
            <v>0</v>
          </cell>
          <cell r="I6135">
            <v>0</v>
          </cell>
          <cell r="J6135">
            <v>1523200</v>
          </cell>
        </row>
        <row r="6136">
          <cell r="A6136" t="str">
            <v>P83640</v>
          </cell>
          <cell r="B6136" t="str">
            <v>RENI CAHAYATI</v>
          </cell>
          <cell r="C6136" t="str">
            <v>18160</v>
          </cell>
          <cell r="D6136">
            <v>946400</v>
          </cell>
          <cell r="E6136">
            <v>0</v>
          </cell>
          <cell r="F6136">
            <v>0</v>
          </cell>
          <cell r="G6136">
            <v>75000</v>
          </cell>
          <cell r="H6136">
            <v>0</v>
          </cell>
          <cell r="I6136">
            <v>0</v>
          </cell>
          <cell r="J6136">
            <v>1523200</v>
          </cell>
        </row>
        <row r="6137">
          <cell r="A6137" t="str">
            <v>P83659</v>
          </cell>
          <cell r="B6137" t="str">
            <v>PARLUHUTAN  S.</v>
          </cell>
          <cell r="C6137" t="str">
            <v>18160</v>
          </cell>
          <cell r="D6137">
            <v>946400</v>
          </cell>
          <cell r="E6137">
            <v>0</v>
          </cell>
          <cell r="F6137">
            <v>0</v>
          </cell>
          <cell r="G6137">
            <v>75000</v>
          </cell>
          <cell r="H6137">
            <v>0</v>
          </cell>
          <cell r="I6137">
            <v>0</v>
          </cell>
          <cell r="J6137">
            <v>1523200</v>
          </cell>
        </row>
        <row r="6138">
          <cell r="A6138" t="str">
            <v>Q00991</v>
          </cell>
          <cell r="B6138" t="str">
            <v>RAI IQSANDRI</v>
          </cell>
          <cell r="C6138" t="str">
            <v>18160</v>
          </cell>
          <cell r="D6138">
            <v>935000</v>
          </cell>
          <cell r="E6138">
            <v>0</v>
          </cell>
          <cell r="F6138">
            <v>0</v>
          </cell>
          <cell r="G6138">
            <v>75000</v>
          </cell>
          <cell r="H6138">
            <v>0</v>
          </cell>
          <cell r="I6138">
            <v>297000</v>
          </cell>
          <cell r="J6138">
            <v>1210000</v>
          </cell>
        </row>
        <row r="6139">
          <cell r="A6139" t="str">
            <v>Q00992</v>
          </cell>
          <cell r="B6139" t="str">
            <v>ROHMAWATI</v>
          </cell>
          <cell r="C6139" t="str">
            <v>18160</v>
          </cell>
          <cell r="D6139">
            <v>935000</v>
          </cell>
          <cell r="E6139">
            <v>0</v>
          </cell>
          <cell r="F6139">
            <v>0</v>
          </cell>
          <cell r="G6139">
            <v>75000</v>
          </cell>
          <cell r="H6139">
            <v>0</v>
          </cell>
          <cell r="I6139">
            <v>297000</v>
          </cell>
          <cell r="J6139">
            <v>1210000</v>
          </cell>
        </row>
        <row r="6140">
          <cell r="A6140" t="str">
            <v>P80317</v>
          </cell>
          <cell r="B6140" t="str">
            <v>ABDUL MALIK, SE</v>
          </cell>
          <cell r="C6140" t="str">
            <v>18170</v>
          </cell>
          <cell r="D6140">
            <v>1741000</v>
          </cell>
          <cell r="E6140">
            <v>174100</v>
          </cell>
          <cell r="F6140">
            <v>174100</v>
          </cell>
          <cell r="G6140">
            <v>300000</v>
          </cell>
          <cell r="H6140">
            <v>1500000</v>
          </cell>
          <cell r="I6140">
            <v>0</v>
          </cell>
          <cell r="J6140">
            <v>2875000</v>
          </cell>
        </row>
        <row r="6141">
          <cell r="A6141" t="str">
            <v>P82074</v>
          </cell>
          <cell r="B6141" t="str">
            <v>MUHAMMAD TARMIZI</v>
          </cell>
          <cell r="C6141" t="str">
            <v>18170</v>
          </cell>
          <cell r="D6141">
            <v>1126000</v>
          </cell>
          <cell r="E6141">
            <v>112600</v>
          </cell>
          <cell r="F6141">
            <v>56300</v>
          </cell>
          <cell r="G6141">
            <v>225000</v>
          </cell>
          <cell r="H6141">
            <v>0</v>
          </cell>
          <cell r="I6141">
            <v>407000</v>
          </cell>
          <cell r="J6141">
            <v>1683000</v>
          </cell>
        </row>
        <row r="6142">
          <cell r="A6142" t="str">
            <v>P83616</v>
          </cell>
          <cell r="B6142" t="str">
            <v>YURIA ARIANI</v>
          </cell>
          <cell r="C6142" t="str">
            <v>18170</v>
          </cell>
          <cell r="D6142">
            <v>946400</v>
          </cell>
          <cell r="E6142">
            <v>0</v>
          </cell>
          <cell r="F6142">
            <v>0</v>
          </cell>
          <cell r="G6142">
            <v>75000</v>
          </cell>
          <cell r="H6142">
            <v>0</v>
          </cell>
          <cell r="I6142">
            <v>0</v>
          </cell>
          <cell r="J6142">
            <v>1447200</v>
          </cell>
        </row>
        <row r="6143">
          <cell r="A6143" t="str">
            <v>P83663</v>
          </cell>
          <cell r="B6143" t="str">
            <v>IRMA DESWITA</v>
          </cell>
          <cell r="C6143" t="str">
            <v>18170</v>
          </cell>
          <cell r="D6143">
            <v>946400</v>
          </cell>
          <cell r="E6143">
            <v>0</v>
          </cell>
          <cell r="F6143">
            <v>0</v>
          </cell>
          <cell r="G6143">
            <v>75000</v>
          </cell>
          <cell r="H6143">
            <v>0</v>
          </cell>
          <cell r="I6143">
            <v>297000</v>
          </cell>
          <cell r="J6143">
            <v>1447200</v>
          </cell>
        </row>
        <row r="6144">
          <cell r="A6144" t="str">
            <v>P83696</v>
          </cell>
          <cell r="B6144" t="str">
            <v>BIMA MAHARDIKA</v>
          </cell>
          <cell r="C6144" t="str">
            <v>18170</v>
          </cell>
          <cell r="D6144">
            <v>946400</v>
          </cell>
          <cell r="E6144">
            <v>0</v>
          </cell>
          <cell r="F6144">
            <v>0</v>
          </cell>
          <cell r="G6144">
            <v>75000</v>
          </cell>
          <cell r="H6144">
            <v>0</v>
          </cell>
          <cell r="I6144">
            <v>0</v>
          </cell>
          <cell r="J6144">
            <v>1447200</v>
          </cell>
        </row>
        <row r="6145">
          <cell r="A6145" t="str">
            <v>Q00993</v>
          </cell>
          <cell r="B6145" t="str">
            <v>LUSE HANDAYANI</v>
          </cell>
          <cell r="C6145" t="str">
            <v>18170</v>
          </cell>
          <cell r="D6145">
            <v>935000</v>
          </cell>
          <cell r="E6145">
            <v>0</v>
          </cell>
          <cell r="F6145">
            <v>0</v>
          </cell>
          <cell r="G6145">
            <v>75000</v>
          </cell>
          <cell r="H6145">
            <v>0</v>
          </cell>
          <cell r="I6145">
            <v>0</v>
          </cell>
          <cell r="J6145">
            <v>1150000</v>
          </cell>
        </row>
        <row r="6146">
          <cell r="A6146" t="str">
            <v>P79125</v>
          </cell>
          <cell r="B6146" t="str">
            <v>DESWIZAR ARIF</v>
          </cell>
          <cell r="C6146" t="str">
            <v>18180</v>
          </cell>
          <cell r="D6146">
            <v>1744000</v>
          </cell>
          <cell r="E6146">
            <v>174400</v>
          </cell>
          <cell r="F6146">
            <v>87200</v>
          </cell>
          <cell r="G6146">
            <v>225000</v>
          </cell>
          <cell r="H6146">
            <v>1500000</v>
          </cell>
          <cell r="I6146">
            <v>0</v>
          </cell>
          <cell r="J6146">
            <v>3025000</v>
          </cell>
        </row>
        <row r="6147">
          <cell r="A6147" t="str">
            <v>P82097</v>
          </cell>
          <cell r="B6147" t="str">
            <v>WAHIDIN</v>
          </cell>
          <cell r="C6147" t="str">
            <v>18180</v>
          </cell>
          <cell r="D6147">
            <v>1164000</v>
          </cell>
          <cell r="E6147">
            <v>0</v>
          </cell>
          <cell r="F6147">
            <v>0</v>
          </cell>
          <cell r="G6147">
            <v>75000</v>
          </cell>
          <cell r="H6147">
            <v>0</v>
          </cell>
          <cell r="I6147">
            <v>407000</v>
          </cell>
          <cell r="J6147">
            <v>1837000</v>
          </cell>
        </row>
        <row r="6148">
          <cell r="A6148" t="str">
            <v>P82696</v>
          </cell>
          <cell r="B6148" t="str">
            <v>SETYONO</v>
          </cell>
          <cell r="C6148" t="str">
            <v>18180</v>
          </cell>
          <cell r="D6148">
            <v>1052000</v>
          </cell>
          <cell r="E6148">
            <v>0</v>
          </cell>
          <cell r="F6148">
            <v>0</v>
          </cell>
          <cell r="G6148">
            <v>75000</v>
          </cell>
          <cell r="H6148">
            <v>0</v>
          </cell>
          <cell r="I6148">
            <v>825000</v>
          </cell>
          <cell r="J6148">
            <v>1771000</v>
          </cell>
        </row>
        <row r="6149">
          <cell r="A6149" t="str">
            <v>P83679</v>
          </cell>
          <cell r="B6149" t="str">
            <v>PRISKA ADELINA</v>
          </cell>
          <cell r="C6149" t="str">
            <v>18180</v>
          </cell>
          <cell r="D6149">
            <v>946400</v>
          </cell>
          <cell r="E6149">
            <v>0</v>
          </cell>
          <cell r="F6149">
            <v>0</v>
          </cell>
          <cell r="G6149">
            <v>75000</v>
          </cell>
          <cell r="H6149">
            <v>0</v>
          </cell>
          <cell r="I6149">
            <v>297000</v>
          </cell>
          <cell r="J6149">
            <v>1523200</v>
          </cell>
        </row>
        <row r="6150">
          <cell r="A6150" t="str">
            <v>P83680</v>
          </cell>
          <cell r="B6150" t="str">
            <v>SANDI NETRIAWAN</v>
          </cell>
          <cell r="C6150" t="str">
            <v>18180</v>
          </cell>
          <cell r="D6150">
            <v>946400</v>
          </cell>
          <cell r="E6150">
            <v>0</v>
          </cell>
          <cell r="F6150">
            <v>0</v>
          </cell>
          <cell r="G6150">
            <v>75000</v>
          </cell>
          <cell r="H6150">
            <v>0</v>
          </cell>
          <cell r="I6150">
            <v>297000</v>
          </cell>
          <cell r="J6150">
            <v>1523200</v>
          </cell>
        </row>
        <row r="6151">
          <cell r="A6151" t="str">
            <v>P79077</v>
          </cell>
          <cell r="B6151" t="str">
            <v>ERNI, SE</v>
          </cell>
          <cell r="C6151" t="str">
            <v>18S01</v>
          </cell>
          <cell r="D6151">
            <v>1744000</v>
          </cell>
          <cell r="E6151">
            <v>174400</v>
          </cell>
          <cell r="F6151">
            <v>0</v>
          </cell>
          <cell r="G6151">
            <v>150000</v>
          </cell>
          <cell r="H6151">
            <v>0</v>
          </cell>
          <cell r="I6151">
            <v>825000</v>
          </cell>
          <cell r="J6151">
            <v>2103000</v>
          </cell>
        </row>
        <row r="6152">
          <cell r="A6152" t="str">
            <v>P80408</v>
          </cell>
          <cell r="B6152" t="str">
            <v>HIDAYAT, SE</v>
          </cell>
          <cell r="C6152" t="str">
            <v>18S01</v>
          </cell>
          <cell r="D6152">
            <v>1686000</v>
          </cell>
          <cell r="E6152">
            <v>168600</v>
          </cell>
          <cell r="F6152">
            <v>168600</v>
          </cell>
          <cell r="G6152">
            <v>300000</v>
          </cell>
          <cell r="H6152">
            <v>1500000</v>
          </cell>
          <cell r="I6152">
            <v>0</v>
          </cell>
          <cell r="J6152">
            <v>3025000</v>
          </cell>
        </row>
        <row r="6153">
          <cell r="A6153" t="str">
            <v>P82103</v>
          </cell>
          <cell r="B6153" t="str">
            <v>MUHAMMAD TAOFIK</v>
          </cell>
          <cell r="C6153" t="str">
            <v>18S01</v>
          </cell>
          <cell r="D6153">
            <v>1164000</v>
          </cell>
          <cell r="E6153">
            <v>116400</v>
          </cell>
          <cell r="F6153">
            <v>116400</v>
          </cell>
          <cell r="G6153">
            <v>300000</v>
          </cell>
          <cell r="H6153">
            <v>0</v>
          </cell>
          <cell r="I6153">
            <v>825000</v>
          </cell>
          <cell r="J6153">
            <v>1837000</v>
          </cell>
        </row>
        <row r="6154">
          <cell r="A6154" t="str">
            <v>P82279</v>
          </cell>
          <cell r="B6154" t="str">
            <v>TOTOK HARMOYO,SE</v>
          </cell>
          <cell r="C6154" t="str">
            <v>18S01</v>
          </cell>
          <cell r="D6154">
            <v>1377000</v>
          </cell>
          <cell r="E6154">
            <v>137700</v>
          </cell>
          <cell r="F6154">
            <v>68850</v>
          </cell>
          <cell r="G6154">
            <v>225000</v>
          </cell>
          <cell r="H6154">
            <v>0</v>
          </cell>
          <cell r="I6154">
            <v>0</v>
          </cell>
          <cell r="J6154">
            <v>2263000</v>
          </cell>
        </row>
        <row r="6155">
          <cell r="A6155" t="str">
            <v>P82304</v>
          </cell>
          <cell r="B6155" t="str">
            <v>HENDRA MAHYUDI, SE.</v>
          </cell>
          <cell r="C6155" t="str">
            <v>18S01</v>
          </cell>
          <cell r="D6155">
            <v>1377000</v>
          </cell>
          <cell r="E6155">
            <v>137700</v>
          </cell>
          <cell r="F6155">
            <v>137700</v>
          </cell>
          <cell r="G6155">
            <v>225000</v>
          </cell>
          <cell r="H6155">
            <v>0</v>
          </cell>
          <cell r="I6155">
            <v>825000</v>
          </cell>
          <cell r="J6155">
            <v>1904000</v>
          </cell>
        </row>
        <row r="6156">
          <cell r="A6156" t="str">
            <v>P82703</v>
          </cell>
          <cell r="B6156" t="str">
            <v>NERINA YENTI, SE</v>
          </cell>
          <cell r="C6156" t="str">
            <v>18S01</v>
          </cell>
          <cell r="D6156">
            <v>1052000</v>
          </cell>
          <cell r="E6156">
            <v>0</v>
          </cell>
          <cell r="F6156">
            <v>0</v>
          </cell>
          <cell r="G6156">
            <v>75000</v>
          </cell>
          <cell r="H6156">
            <v>0</v>
          </cell>
          <cell r="I6156">
            <v>407000</v>
          </cell>
          <cell r="J6156">
            <v>1771000</v>
          </cell>
        </row>
        <row r="6157">
          <cell r="A6157" t="str">
            <v>P83650</v>
          </cell>
          <cell r="B6157" t="str">
            <v>DIAH MAYASARI DARUSMIN</v>
          </cell>
          <cell r="C6157" t="str">
            <v>18S01</v>
          </cell>
          <cell r="D6157">
            <v>946400</v>
          </cell>
          <cell r="E6157">
            <v>0</v>
          </cell>
          <cell r="F6157">
            <v>0</v>
          </cell>
          <cell r="G6157">
            <v>75000</v>
          </cell>
          <cell r="H6157">
            <v>0</v>
          </cell>
          <cell r="I6157">
            <v>297000</v>
          </cell>
          <cell r="J6157">
            <v>1523200</v>
          </cell>
        </row>
        <row r="6158">
          <cell r="A6158" t="str">
            <v>P83657</v>
          </cell>
          <cell r="B6158" t="str">
            <v>FEBRILIANTY</v>
          </cell>
          <cell r="C6158" t="str">
            <v>18S01</v>
          </cell>
          <cell r="D6158">
            <v>946400</v>
          </cell>
          <cell r="E6158">
            <v>0</v>
          </cell>
          <cell r="F6158">
            <v>0</v>
          </cell>
          <cell r="G6158">
            <v>75000</v>
          </cell>
          <cell r="H6158">
            <v>0</v>
          </cell>
          <cell r="I6158">
            <v>297000</v>
          </cell>
          <cell r="J6158">
            <v>1523200</v>
          </cell>
        </row>
        <row r="6159">
          <cell r="A6159" t="str">
            <v>P83668</v>
          </cell>
          <cell r="B6159" t="str">
            <v>AL HAFIESH</v>
          </cell>
          <cell r="C6159" t="str">
            <v>18S01</v>
          </cell>
          <cell r="D6159">
            <v>946400</v>
          </cell>
          <cell r="E6159">
            <v>0</v>
          </cell>
          <cell r="F6159">
            <v>0</v>
          </cell>
          <cell r="G6159">
            <v>75000</v>
          </cell>
          <cell r="H6159">
            <v>0</v>
          </cell>
          <cell r="I6159">
            <v>297000</v>
          </cell>
          <cell r="J6159">
            <v>1523200</v>
          </cell>
        </row>
        <row r="6160">
          <cell r="A6160" t="str">
            <v>P83688</v>
          </cell>
          <cell r="B6160" t="str">
            <v>RULLY IBRAHIM NASUTION</v>
          </cell>
          <cell r="C6160" t="str">
            <v>18S01</v>
          </cell>
          <cell r="D6160">
            <v>946400</v>
          </cell>
          <cell r="E6160">
            <v>0</v>
          </cell>
          <cell r="F6160">
            <v>0</v>
          </cell>
          <cell r="G6160">
            <v>75000</v>
          </cell>
          <cell r="H6160">
            <v>0</v>
          </cell>
          <cell r="I6160">
            <v>297000</v>
          </cell>
          <cell r="J6160">
            <v>1523200</v>
          </cell>
        </row>
        <row r="6161">
          <cell r="A6161" t="str">
            <v>Q00995</v>
          </cell>
          <cell r="B6161" t="str">
            <v>EKA GUSTRIANI</v>
          </cell>
          <cell r="C6161" t="str">
            <v>18S01</v>
          </cell>
          <cell r="D6161">
            <v>935000</v>
          </cell>
          <cell r="E6161">
            <v>0</v>
          </cell>
          <cell r="F6161">
            <v>0</v>
          </cell>
          <cell r="G6161">
            <v>75000</v>
          </cell>
          <cell r="H6161">
            <v>0</v>
          </cell>
          <cell r="I6161">
            <v>297000</v>
          </cell>
          <cell r="J6161">
            <v>1210000</v>
          </cell>
        </row>
      </sheetData>
      <sheetData sheetId="1">
        <row r="3">
          <cell r="B3" t="str">
            <v>P71564</v>
          </cell>
        </row>
      </sheetData>
      <sheetData sheetId="2"/>
      <sheetData sheetId="3"/>
      <sheetData sheetId="4">
        <row r="2">
          <cell r="A2" t="str">
            <v>P52912</v>
          </cell>
        </row>
      </sheetData>
      <sheetData sheetId="5">
        <row r="2">
          <cell r="A2" t="str">
            <v>00000</v>
          </cell>
          <cell r="B2" t="str">
            <v>Kantor Pusat</v>
          </cell>
        </row>
        <row r="3">
          <cell r="A3" t="str">
            <v>00010</v>
          </cell>
          <cell r="B3" t="str">
            <v>Direksi</v>
          </cell>
        </row>
        <row r="4">
          <cell r="A4" t="str">
            <v>00020</v>
          </cell>
          <cell r="B4" t="str">
            <v>Dewan Pengawas</v>
          </cell>
        </row>
        <row r="5">
          <cell r="A5" t="str">
            <v>00030</v>
          </cell>
          <cell r="B5" t="str">
            <v>Dana Pensiun Pegadaian</v>
          </cell>
        </row>
        <row r="6">
          <cell r="A6" t="str">
            <v>00040</v>
          </cell>
          <cell r="B6" t="str">
            <v>PT. Balai Lelang Artha Gasia</v>
          </cell>
        </row>
        <row r="7">
          <cell r="A7" t="str">
            <v>00050</v>
          </cell>
          <cell r="B7" t="str">
            <v>Yayasan Kesejahteraan Pegawai</v>
          </cell>
        </row>
        <row r="8">
          <cell r="A8" t="str">
            <v>00100</v>
          </cell>
          <cell r="B8" t="str">
            <v>Direktorat Keuangan</v>
          </cell>
        </row>
        <row r="9">
          <cell r="A9" t="str">
            <v>00110</v>
          </cell>
          <cell r="B9" t="str">
            <v>Subdit Anggaran dan Permodalan</v>
          </cell>
        </row>
        <row r="10">
          <cell r="A10" t="str">
            <v>00120</v>
          </cell>
          <cell r="B10" t="str">
            <v>Subdit Akuntansi</v>
          </cell>
        </row>
        <row r="11">
          <cell r="A11" t="str">
            <v>00130</v>
          </cell>
          <cell r="B11" t="str">
            <v>Subdit Perbendaharaan</v>
          </cell>
        </row>
        <row r="12">
          <cell r="A12" t="str">
            <v>00140</v>
          </cell>
          <cell r="B12" t="str">
            <v>Divisi Tresuri</v>
          </cell>
        </row>
        <row r="13">
          <cell r="A13" t="str">
            <v>00150</v>
          </cell>
          <cell r="B13" t="str">
            <v>Divisi Akuntansi</v>
          </cell>
        </row>
        <row r="14">
          <cell r="A14" t="str">
            <v>00200</v>
          </cell>
          <cell r="B14" t="str">
            <v>Direktorat Operasi dan Pengembangan</v>
          </cell>
        </row>
        <row r="15">
          <cell r="A15" t="str">
            <v>00210</v>
          </cell>
          <cell r="B15" t="str">
            <v>Subdit Operasi dan Pemasaran</v>
          </cell>
        </row>
        <row r="16">
          <cell r="A16" t="str">
            <v>00220</v>
          </cell>
          <cell r="B16" t="str">
            <v>Subdit Litbang Usaha</v>
          </cell>
        </row>
        <row r="17">
          <cell r="A17" t="str">
            <v>00230</v>
          </cell>
          <cell r="B17" t="str">
            <v>Subdit Kesekretariatan Perusahaan</v>
          </cell>
        </row>
        <row r="18">
          <cell r="A18" t="str">
            <v>00240</v>
          </cell>
          <cell r="B18" t="str">
            <v>Program Kemitraan dan Bina Lingkungan (PKBL)</v>
          </cell>
        </row>
        <row r="19">
          <cell r="A19" t="str">
            <v>00250</v>
          </cell>
          <cell r="B19" t="str">
            <v>Divisi Usaha Gadai</v>
          </cell>
        </row>
        <row r="20">
          <cell r="A20" t="str">
            <v>00260</v>
          </cell>
          <cell r="B20" t="str">
            <v>Divisi Usaha Lain</v>
          </cell>
        </row>
        <row r="21">
          <cell r="A21" t="str">
            <v>00270</v>
          </cell>
          <cell r="B21" t="str">
            <v>Divisi Usaha Syariah</v>
          </cell>
        </row>
        <row r="22">
          <cell r="A22" t="str">
            <v>00300</v>
          </cell>
          <cell r="B22" t="str">
            <v>Direktorat Umum</v>
          </cell>
        </row>
        <row r="23">
          <cell r="A23" t="str">
            <v>00310</v>
          </cell>
          <cell r="B23" t="str">
            <v>Subdit Bangunan</v>
          </cell>
        </row>
        <row r="24">
          <cell r="A24" t="str">
            <v>00320</v>
          </cell>
          <cell r="B24" t="str">
            <v>Subdit Kepegawaian</v>
          </cell>
        </row>
        <row r="25">
          <cell r="A25" t="str">
            <v>00330</v>
          </cell>
          <cell r="B25" t="str">
            <v>Subdit Tata Usaha dan Rumah Tangga</v>
          </cell>
        </row>
        <row r="26">
          <cell r="A26" t="str">
            <v>00340</v>
          </cell>
          <cell r="B26" t="str">
            <v>Divisi Logistik</v>
          </cell>
        </row>
        <row r="27">
          <cell r="A27" t="str">
            <v>00350</v>
          </cell>
          <cell r="B27" t="str">
            <v>Divisi Sumber Daya Manusia</v>
          </cell>
        </row>
        <row r="28">
          <cell r="A28" t="str">
            <v>00400</v>
          </cell>
          <cell r="B28" t="str">
            <v>Balai Pendidikan dan Pelatihan</v>
          </cell>
        </row>
        <row r="29">
          <cell r="A29" t="str">
            <v>00410</v>
          </cell>
          <cell r="B29" t="str">
            <v>Balai Diklat (Jakarta)</v>
          </cell>
        </row>
        <row r="30">
          <cell r="A30" t="str">
            <v>00420</v>
          </cell>
          <cell r="B30" t="str">
            <v>Balai Diklat (Surabaya)</v>
          </cell>
        </row>
        <row r="31">
          <cell r="A31" t="str">
            <v>00430</v>
          </cell>
          <cell r="B31" t="str">
            <v>Divisi Pendidikan dan Pelatihan</v>
          </cell>
        </row>
        <row r="32">
          <cell r="A32" t="str">
            <v>00440</v>
          </cell>
          <cell r="B32" t="str">
            <v>Balai Diklat Jakarta</v>
          </cell>
        </row>
        <row r="33">
          <cell r="A33" t="str">
            <v>00450</v>
          </cell>
          <cell r="B33" t="str">
            <v>Balai Diklat Surabaya</v>
          </cell>
        </row>
        <row r="34">
          <cell r="A34" t="str">
            <v>00500</v>
          </cell>
          <cell r="B34" t="str">
            <v>Satuan Pengawasan Intern</v>
          </cell>
        </row>
        <row r="35">
          <cell r="A35" t="str">
            <v>00600</v>
          </cell>
          <cell r="B35" t="str">
            <v>Divisi Teknologi Informasi</v>
          </cell>
        </row>
        <row r="36">
          <cell r="A36" t="str">
            <v>00700</v>
          </cell>
          <cell r="B36" t="str">
            <v>Sekretariat Perusahaan</v>
          </cell>
        </row>
        <row r="37">
          <cell r="A37" t="str">
            <v>00800</v>
          </cell>
          <cell r="B37" t="str">
            <v>Manajemen Resiko</v>
          </cell>
        </row>
        <row r="38">
          <cell r="A38" t="str">
            <v>00900</v>
          </cell>
          <cell r="B38" t="str">
            <v>Dewan Pengawas</v>
          </cell>
        </row>
        <row r="39">
          <cell r="A39" t="str">
            <v>00910</v>
          </cell>
          <cell r="B39" t="str">
            <v>Kontrak Kantor Pusat</v>
          </cell>
        </row>
        <row r="40">
          <cell r="A40" t="str">
            <v>00920</v>
          </cell>
          <cell r="B40" t="str">
            <v>Satpam Kantor Pusat</v>
          </cell>
        </row>
        <row r="41">
          <cell r="A41" t="str">
            <v>00950</v>
          </cell>
          <cell r="B41" t="str">
            <v>Dana Pensiun Pegadaian</v>
          </cell>
        </row>
        <row r="42">
          <cell r="A42" t="str">
            <v>00960</v>
          </cell>
          <cell r="B42" t="str">
            <v>Balai Lelang Perum Pegadaian</v>
          </cell>
        </row>
        <row r="43">
          <cell r="A43" t="str">
            <v>01000</v>
          </cell>
          <cell r="B43" t="str">
            <v>Kantor Wilayah Medan</v>
          </cell>
        </row>
        <row r="44">
          <cell r="A44" t="str">
            <v>01001</v>
          </cell>
          <cell r="B44" t="str">
            <v>Bagian Operasi dan Pengembangan</v>
          </cell>
        </row>
        <row r="45">
          <cell r="A45" t="str">
            <v>01002</v>
          </cell>
          <cell r="B45" t="str">
            <v>Bagian Keuangan</v>
          </cell>
        </row>
        <row r="46">
          <cell r="A46" t="str">
            <v>01003</v>
          </cell>
          <cell r="B46" t="str">
            <v>Bagian Sumber Daya Manusia</v>
          </cell>
        </row>
        <row r="47">
          <cell r="A47" t="str">
            <v>01004</v>
          </cell>
          <cell r="B47" t="str">
            <v>Bagian Logistik</v>
          </cell>
        </row>
        <row r="48">
          <cell r="A48" t="str">
            <v>01005</v>
          </cell>
          <cell r="B48" t="str">
            <v>Inspektorat Wilayah Medan</v>
          </cell>
        </row>
        <row r="49">
          <cell r="A49" t="str">
            <v>01006</v>
          </cell>
          <cell r="B49" t="str">
            <v>Kantor Pemeriksaan Pematang Siantar</v>
          </cell>
        </row>
        <row r="50">
          <cell r="A50" t="str">
            <v>01007</v>
          </cell>
          <cell r="B50" t="str">
            <v>Kantor Pemeriksaan Nangro Aceh Darusalam</v>
          </cell>
        </row>
        <row r="51">
          <cell r="A51" t="str">
            <v>01008</v>
          </cell>
          <cell r="B51" t="str">
            <v>Kantor Pemeriksaan Medan I</v>
          </cell>
        </row>
        <row r="52">
          <cell r="A52" t="str">
            <v>01009</v>
          </cell>
          <cell r="B52" t="str">
            <v>Kantor Pemeriksaan Medan II</v>
          </cell>
        </row>
        <row r="53">
          <cell r="A53" t="str">
            <v>01010</v>
          </cell>
          <cell r="B53" t="str">
            <v>Kantor Cabang Medan Utama</v>
          </cell>
        </row>
        <row r="54">
          <cell r="A54" t="str">
            <v>01020</v>
          </cell>
          <cell r="B54" t="str">
            <v>Kantor Cabang Labuhan Deli</v>
          </cell>
        </row>
        <row r="55">
          <cell r="A55" t="str">
            <v>01030</v>
          </cell>
          <cell r="B55" t="str">
            <v>Kantor Cabang Pancurbatu</v>
          </cell>
        </row>
        <row r="56">
          <cell r="A56" t="str">
            <v>01040</v>
          </cell>
          <cell r="B56" t="str">
            <v>Kantor Cabang Lubukpakam</v>
          </cell>
        </row>
        <row r="57">
          <cell r="A57" t="str">
            <v>01050</v>
          </cell>
          <cell r="B57" t="str">
            <v>Kantor Cabang Galang (ditutup)</v>
          </cell>
        </row>
        <row r="58">
          <cell r="A58" t="str">
            <v>01060</v>
          </cell>
          <cell r="B58" t="str">
            <v>Kantor Cabang Tanjungpura</v>
          </cell>
        </row>
        <row r="59">
          <cell r="A59" t="str">
            <v>01070</v>
          </cell>
          <cell r="B59" t="str">
            <v>Kantor Cabang Pangkalanbrandan</v>
          </cell>
        </row>
        <row r="60">
          <cell r="A60" t="str">
            <v>01080</v>
          </cell>
          <cell r="B60" t="str">
            <v>Kantor Cabang Binjai</v>
          </cell>
        </row>
        <row r="61">
          <cell r="A61" t="str">
            <v>01090</v>
          </cell>
          <cell r="B61" t="str">
            <v>Kantor Cabang Langsa</v>
          </cell>
        </row>
        <row r="62">
          <cell r="A62" t="str">
            <v>01100</v>
          </cell>
          <cell r="B62" t="str">
            <v>Kantor Cabang Kualasimpang</v>
          </cell>
        </row>
        <row r="63">
          <cell r="A63" t="str">
            <v>01110</v>
          </cell>
          <cell r="B63" t="str">
            <v>Kantor Cabang Banda Aceh</v>
          </cell>
        </row>
        <row r="64">
          <cell r="A64" t="str">
            <v>01120</v>
          </cell>
          <cell r="B64" t="str">
            <v>Kantor Cabang Lhokseumawe</v>
          </cell>
        </row>
        <row r="65">
          <cell r="A65" t="str">
            <v>01130</v>
          </cell>
          <cell r="B65" t="str">
            <v>Kantor Cabang Bireuen</v>
          </cell>
        </row>
        <row r="66">
          <cell r="A66" t="str">
            <v>01140</v>
          </cell>
          <cell r="B66" t="str">
            <v>Kantor Cabang Sigli</v>
          </cell>
        </row>
        <row r="67">
          <cell r="A67" t="str">
            <v>01150</v>
          </cell>
          <cell r="B67" t="str">
            <v>Kantor Cabang Idi</v>
          </cell>
        </row>
        <row r="68">
          <cell r="A68" t="str">
            <v>01160</v>
          </cell>
          <cell r="B68" t="str">
            <v>Kantor Cabang Peureulak</v>
          </cell>
        </row>
        <row r="69">
          <cell r="A69" t="str">
            <v>01170</v>
          </cell>
          <cell r="B69" t="str">
            <v>Kantor Cabang Meulaboh</v>
          </cell>
        </row>
        <row r="70">
          <cell r="A70" t="str">
            <v>01180</v>
          </cell>
          <cell r="B70" t="str">
            <v>Kantor Cabang Tapaktuan</v>
          </cell>
        </row>
        <row r="71">
          <cell r="A71" t="str">
            <v>01190</v>
          </cell>
          <cell r="B71" t="str">
            <v>Kantor Cabang Meureudu</v>
          </cell>
        </row>
        <row r="72">
          <cell r="A72" t="str">
            <v>01200</v>
          </cell>
          <cell r="B72" t="str">
            <v>Kantor Cabang Pematang Siantar</v>
          </cell>
        </row>
        <row r="73">
          <cell r="A73" t="str">
            <v>01210</v>
          </cell>
          <cell r="B73" t="str">
            <v>Kantor Cabang Perbaungan</v>
          </cell>
        </row>
        <row r="74">
          <cell r="A74" t="str">
            <v>01220</v>
          </cell>
          <cell r="B74" t="str">
            <v>Kantor Cabang Sungairampah</v>
          </cell>
        </row>
        <row r="75">
          <cell r="A75" t="str">
            <v>01230</v>
          </cell>
          <cell r="B75" t="str">
            <v>Kantor Cabang Sibolga</v>
          </cell>
        </row>
        <row r="76">
          <cell r="A76" t="str">
            <v>01240</v>
          </cell>
          <cell r="B76" t="str">
            <v>Kantor Cabang Padangsidempuan</v>
          </cell>
        </row>
        <row r="77">
          <cell r="A77" t="str">
            <v>01250</v>
          </cell>
          <cell r="B77" t="str">
            <v>Kantor Cabang Tarutung</v>
          </cell>
        </row>
        <row r="78">
          <cell r="A78" t="str">
            <v>01260</v>
          </cell>
          <cell r="B78" t="str">
            <v>Kantor Cabang Gunungsitoli</v>
          </cell>
        </row>
        <row r="79">
          <cell r="A79" t="str">
            <v>01270</v>
          </cell>
          <cell r="B79" t="str">
            <v>Kantor Cabang Serbalawan</v>
          </cell>
        </row>
        <row r="80">
          <cell r="A80" t="str">
            <v>01280</v>
          </cell>
          <cell r="B80" t="str">
            <v>Kantor Cabang Tanjungbalai - Asahan</v>
          </cell>
        </row>
        <row r="81">
          <cell r="A81" t="str">
            <v>01290</v>
          </cell>
          <cell r="B81" t="str">
            <v>Kantor Cabang Tebingtinggi</v>
          </cell>
        </row>
        <row r="82">
          <cell r="A82" t="str">
            <v>01300</v>
          </cell>
          <cell r="B82" t="str">
            <v>Kantor Cabang Kisaran</v>
          </cell>
        </row>
        <row r="83">
          <cell r="A83" t="str">
            <v>01310</v>
          </cell>
          <cell r="B83" t="str">
            <v>Kantor Cabang Labuhanbilik</v>
          </cell>
        </row>
        <row r="84">
          <cell r="A84" t="str">
            <v>01320</v>
          </cell>
          <cell r="B84" t="str">
            <v>Kantor Cabang Labuhanruku</v>
          </cell>
        </row>
        <row r="85">
          <cell r="A85" t="str">
            <v>01330</v>
          </cell>
          <cell r="B85" t="str">
            <v>Kantor Cabang Perdagangan (ditutup th 1993)</v>
          </cell>
        </row>
        <row r="86">
          <cell r="A86" t="str">
            <v>01340</v>
          </cell>
          <cell r="B86" t="str">
            <v>Kantor Cabang Rantauprapat</v>
          </cell>
        </row>
        <row r="87">
          <cell r="A87" t="str">
            <v>01350</v>
          </cell>
          <cell r="B87" t="str">
            <v>Kantor Cabang Takengon</v>
          </cell>
        </row>
        <row r="88">
          <cell r="A88" t="str">
            <v>01360</v>
          </cell>
          <cell r="B88" t="str">
            <v>Kantor Cabang Simpanglimun</v>
          </cell>
        </row>
        <row r="89">
          <cell r="A89" t="str">
            <v>01370</v>
          </cell>
          <cell r="B89" t="str">
            <v>Kantor Cabang Medan - Mandala</v>
          </cell>
        </row>
        <row r="90">
          <cell r="A90" t="str">
            <v>01380</v>
          </cell>
          <cell r="B90" t="str">
            <v>Kantor Cabang Medan - Sunggal</v>
          </cell>
        </row>
        <row r="91">
          <cell r="A91" t="str">
            <v>01390</v>
          </cell>
          <cell r="B91" t="str">
            <v>Kantor Cabang Krakatau</v>
          </cell>
        </row>
        <row r="92">
          <cell r="A92" t="str">
            <v>01400</v>
          </cell>
          <cell r="B92" t="str">
            <v>Kantor Cabang Kabanjahe</v>
          </cell>
        </row>
        <row r="93">
          <cell r="A93" t="str">
            <v>01410</v>
          </cell>
          <cell r="B93" t="str">
            <v>Kantor Cabang Kutacane</v>
          </cell>
        </row>
        <row r="94">
          <cell r="A94" t="str">
            <v>01420</v>
          </cell>
          <cell r="B94" t="str">
            <v>Kantor Cabang Blangpidie</v>
          </cell>
        </row>
        <row r="95">
          <cell r="A95" t="str">
            <v>01430</v>
          </cell>
          <cell r="B95" t="str">
            <v>Kantor Cabang Panton Labu</v>
          </cell>
        </row>
        <row r="96">
          <cell r="A96" t="str">
            <v>01440</v>
          </cell>
          <cell r="B96" t="str">
            <v>Kantor Cabang Medan Karya</v>
          </cell>
        </row>
        <row r="97">
          <cell r="A97" t="str">
            <v>01450</v>
          </cell>
          <cell r="B97" t="str">
            <v>Kantor Cabang Medan Pringgan</v>
          </cell>
        </row>
        <row r="98">
          <cell r="A98" t="str">
            <v>01460</v>
          </cell>
          <cell r="B98" t="str">
            <v>Kantor Cabang Medan Pasar Merah</v>
          </cell>
        </row>
        <row r="99">
          <cell r="A99" t="str">
            <v>01470</v>
          </cell>
          <cell r="B99" t="str">
            <v>Kantor Cabang Sidikalang</v>
          </cell>
        </row>
        <row r="100">
          <cell r="A100" t="str">
            <v>01480</v>
          </cell>
          <cell r="B100" t="str">
            <v>Kantor Cabang Parluasan</v>
          </cell>
        </row>
        <row r="101">
          <cell r="A101" t="str">
            <v>01490</v>
          </cell>
          <cell r="B101" t="str">
            <v>Kantor Cabang Tanjung Morawa</v>
          </cell>
        </row>
        <row r="102">
          <cell r="A102" t="str">
            <v>01500</v>
          </cell>
          <cell r="B102" t="str">
            <v>Kantor Cabang Medan Gaharu/Tusam</v>
          </cell>
        </row>
        <row r="103">
          <cell r="A103" t="str">
            <v>01510</v>
          </cell>
          <cell r="B103" t="str">
            <v>Kantor Cabang Padang Bulan</v>
          </cell>
        </row>
        <row r="104">
          <cell r="A104" t="str">
            <v>01520</v>
          </cell>
          <cell r="B104" t="str">
            <v>Kantor Cabang Kampung Lalang</v>
          </cell>
        </row>
        <row r="105">
          <cell r="A105" t="str">
            <v>01530</v>
          </cell>
          <cell r="B105" t="str">
            <v>Kantor Cabang Pulo Brayan</v>
          </cell>
        </row>
        <row r="106">
          <cell r="A106" t="str">
            <v>01540</v>
          </cell>
          <cell r="B106" t="str">
            <v>Kantor Cabang Helvetia</v>
          </cell>
        </row>
        <row r="107">
          <cell r="A107" t="str">
            <v>01550</v>
          </cell>
          <cell r="B107" t="str">
            <v>Kantor Cabang Panyabungan</v>
          </cell>
        </row>
        <row r="108">
          <cell r="A108" t="str">
            <v>01560</v>
          </cell>
          <cell r="B108" t="str">
            <v>Kantor Cabang Kota Pinang</v>
          </cell>
        </row>
        <row r="109">
          <cell r="A109" t="str">
            <v>01570</v>
          </cell>
          <cell r="B109" t="str">
            <v>Kantor Cabang Setia Budi</v>
          </cell>
        </row>
        <row r="110">
          <cell r="A110" t="str">
            <v>01580</v>
          </cell>
          <cell r="B110" t="str">
            <v>Kantor Cabang Medan Thamrin</v>
          </cell>
        </row>
        <row r="111">
          <cell r="A111" t="str">
            <v>01590</v>
          </cell>
          <cell r="B111" t="str">
            <v>Kantor Cabang Medan Petisah</v>
          </cell>
        </row>
        <row r="112">
          <cell r="A112" t="str">
            <v>01S01</v>
          </cell>
          <cell r="B112" t="str">
            <v>Kantor CPS Banda Aceh</v>
          </cell>
        </row>
        <row r="113">
          <cell r="A113" t="str">
            <v>01S02</v>
          </cell>
          <cell r="B113" t="str">
            <v>Kantor CPS Lhokseumawe</v>
          </cell>
        </row>
        <row r="114">
          <cell r="A114" t="str">
            <v>01S03</v>
          </cell>
          <cell r="B114" t="str">
            <v>Kantor CPS Langsa</v>
          </cell>
        </row>
        <row r="115">
          <cell r="A115" t="str">
            <v>01S04</v>
          </cell>
          <cell r="B115" t="str">
            <v>Kantor CPS Kuala Simpang</v>
          </cell>
        </row>
        <row r="116">
          <cell r="A116" t="str">
            <v>01S05</v>
          </cell>
          <cell r="B116" t="str">
            <v>Kantor CPS Lamteumen</v>
          </cell>
        </row>
        <row r="117">
          <cell r="A117" t="str">
            <v>01S06</v>
          </cell>
          <cell r="B117" t="str">
            <v>Kantor CPS Tapak Tuan</v>
          </cell>
        </row>
        <row r="118">
          <cell r="A118" t="str">
            <v>01S07</v>
          </cell>
          <cell r="B118" t="str">
            <v>Kantor CPS Takengon</v>
          </cell>
        </row>
        <row r="119">
          <cell r="A119" t="str">
            <v>01S08</v>
          </cell>
          <cell r="B119" t="str">
            <v>Kantor CPS Sigli</v>
          </cell>
        </row>
        <row r="120">
          <cell r="A120" t="str">
            <v>01S09</v>
          </cell>
          <cell r="B120" t="str">
            <v>Kantor CPS Blangpidie</v>
          </cell>
        </row>
        <row r="121">
          <cell r="A121" t="str">
            <v>01S10</v>
          </cell>
          <cell r="B121" t="str">
            <v>Kantor CPS Meulaboh</v>
          </cell>
        </row>
        <row r="122">
          <cell r="A122" t="str">
            <v>01S11</v>
          </cell>
          <cell r="B122" t="str">
            <v>Kantor CPS Lambaro</v>
          </cell>
        </row>
        <row r="123">
          <cell r="A123" t="str">
            <v>01S12</v>
          </cell>
          <cell r="B123" t="str">
            <v>Kantor CPS Bireuen</v>
          </cell>
        </row>
        <row r="124">
          <cell r="A124" t="str">
            <v>01S13</v>
          </cell>
          <cell r="B124" t="str">
            <v>Kantor CPS Alaman Bolak</v>
          </cell>
        </row>
        <row r="125">
          <cell r="A125" t="str">
            <v>02000</v>
          </cell>
          <cell r="B125" t="str">
            <v>Kantor Wilayah Padang</v>
          </cell>
        </row>
        <row r="126">
          <cell r="A126" t="str">
            <v>02001</v>
          </cell>
          <cell r="B126" t="str">
            <v>Bagian Operasi Dan Pengembangan</v>
          </cell>
        </row>
        <row r="127">
          <cell r="A127" t="str">
            <v>02002</v>
          </cell>
          <cell r="B127" t="str">
            <v>Bagian Keuangan</v>
          </cell>
        </row>
        <row r="128">
          <cell r="A128" t="str">
            <v>02003</v>
          </cell>
          <cell r="B128" t="str">
            <v>Bagian Sumber Daya Manusia</v>
          </cell>
        </row>
        <row r="129">
          <cell r="A129" t="str">
            <v>02004</v>
          </cell>
          <cell r="B129" t="str">
            <v>Bagian Logistik</v>
          </cell>
        </row>
        <row r="130">
          <cell r="A130" t="str">
            <v>02005</v>
          </cell>
          <cell r="B130" t="str">
            <v>Inspektorat Wilayah Padang</v>
          </cell>
        </row>
        <row r="131">
          <cell r="A131" t="str">
            <v>17001</v>
          </cell>
          <cell r="B131" t="str">
            <v>Kantor Pemeriksaan Palembang</v>
          </cell>
        </row>
        <row r="132">
          <cell r="A132" t="str">
            <v>17002</v>
          </cell>
          <cell r="B132" t="str">
            <v>Kantor Pemeriksaan Lampung</v>
          </cell>
        </row>
        <row r="133">
          <cell r="A133" t="str">
            <v>18001</v>
          </cell>
          <cell r="B133" t="str">
            <v>Kantor Pemeriksaan Pekanbaru</v>
          </cell>
        </row>
        <row r="134">
          <cell r="A134" t="str">
            <v>02009</v>
          </cell>
          <cell r="B134" t="str">
            <v>Kantor Pemeriksaan Padang</v>
          </cell>
        </row>
        <row r="135">
          <cell r="A135" t="str">
            <v>02010</v>
          </cell>
          <cell r="B135" t="str">
            <v>Kantor Cabang Terandam</v>
          </cell>
        </row>
        <row r="136">
          <cell r="A136" t="str">
            <v>02020</v>
          </cell>
          <cell r="B136" t="str">
            <v>Kantor Cabang Tapibandar</v>
          </cell>
        </row>
        <row r="137">
          <cell r="A137" t="str">
            <v>02030</v>
          </cell>
          <cell r="B137" t="str">
            <v>Kantor Cabang Padang Panjang</v>
          </cell>
        </row>
        <row r="138">
          <cell r="A138" t="str">
            <v>02040</v>
          </cell>
          <cell r="B138" t="str">
            <v>Kantor Cabang Pariaman</v>
          </cell>
        </row>
        <row r="139">
          <cell r="A139" t="str">
            <v>02050</v>
          </cell>
          <cell r="B139" t="str">
            <v>Kantor Cabang Payakumbuh</v>
          </cell>
        </row>
        <row r="140">
          <cell r="A140" t="str">
            <v>02060</v>
          </cell>
          <cell r="B140" t="str">
            <v>Kantor Cabang Sawahlunto (dirlklisir ke CP solok)</v>
          </cell>
        </row>
        <row r="141">
          <cell r="A141" t="str">
            <v>02070</v>
          </cell>
          <cell r="B141" t="str">
            <v>Kantor Cabang Batusangkar</v>
          </cell>
        </row>
        <row r="142">
          <cell r="A142" t="str">
            <v>02080</v>
          </cell>
          <cell r="B142" t="str">
            <v>Kantor Cabang Bukittinggi</v>
          </cell>
        </row>
        <row r="143">
          <cell r="A143" t="str">
            <v>02090</v>
          </cell>
          <cell r="B143" t="str">
            <v>Kantor Cabang Solok</v>
          </cell>
        </row>
        <row r="144">
          <cell r="A144" t="str">
            <v>02100</v>
          </cell>
          <cell r="B144" t="str">
            <v>Kantor Cabang Pasar Kodim</v>
          </cell>
        </row>
        <row r="145">
          <cell r="A145" t="str">
            <v>02110</v>
          </cell>
          <cell r="B145" t="str">
            <v>Kantor Cabang Palembang</v>
          </cell>
        </row>
        <row r="146">
          <cell r="A146" t="str">
            <v>02120</v>
          </cell>
          <cell r="B146" t="str">
            <v>Kantor Cabang Muaraenim</v>
          </cell>
        </row>
        <row r="147">
          <cell r="A147" t="str">
            <v>02130</v>
          </cell>
          <cell r="B147" t="str">
            <v>Kantor Cabang Bengkulu</v>
          </cell>
        </row>
        <row r="148">
          <cell r="A148" t="str">
            <v>02140</v>
          </cell>
          <cell r="B148" t="str">
            <v>Kantor Cabang Pagaralam (tutup)</v>
          </cell>
        </row>
        <row r="149">
          <cell r="A149" t="str">
            <v>02150</v>
          </cell>
          <cell r="B149" t="str">
            <v>Kantor Cabang Lahat</v>
          </cell>
        </row>
        <row r="150">
          <cell r="A150" t="str">
            <v>02160</v>
          </cell>
          <cell r="B150" t="str">
            <v>Kantor Cabang Baturaja</v>
          </cell>
        </row>
        <row r="151">
          <cell r="A151" t="str">
            <v>17230</v>
          </cell>
          <cell r="B151" t="str">
            <v>Kantor Cabang Lubuklinggau</v>
          </cell>
        </row>
        <row r="152">
          <cell r="A152" t="str">
            <v>02180</v>
          </cell>
          <cell r="B152" t="str">
            <v>Kantor Cabang Jambi</v>
          </cell>
        </row>
        <row r="153">
          <cell r="A153" t="str">
            <v>02190</v>
          </cell>
          <cell r="B153" t="str">
            <v>Kantor Cabang Pangkalpinang</v>
          </cell>
        </row>
        <row r="154">
          <cell r="A154" t="str">
            <v>02200</v>
          </cell>
          <cell r="B154" t="str">
            <v>Kantor Cabang Tanjungbalai Karimun</v>
          </cell>
        </row>
        <row r="155">
          <cell r="A155" t="str">
            <v>02210</v>
          </cell>
          <cell r="B155" t="str">
            <v>Kantor Cabang Tanjungpinang</v>
          </cell>
        </row>
        <row r="156">
          <cell r="A156" t="str">
            <v>02220</v>
          </cell>
          <cell r="B156" t="str">
            <v>Kantor Cabang Toboali</v>
          </cell>
        </row>
        <row r="157">
          <cell r="A157" t="str">
            <v>02230</v>
          </cell>
          <cell r="B157" t="str">
            <v>Kantor Cabang Muntok</v>
          </cell>
        </row>
        <row r="158">
          <cell r="A158" t="str">
            <v>02240</v>
          </cell>
          <cell r="B158" t="str">
            <v>Kantor Cabang Sungailiat</v>
          </cell>
        </row>
        <row r="159">
          <cell r="A159" t="str">
            <v>02250</v>
          </cell>
          <cell r="B159" t="str">
            <v>Kantor Cabang Kotabumi</v>
          </cell>
        </row>
        <row r="160">
          <cell r="A160" t="str">
            <v>02260</v>
          </cell>
          <cell r="B160" t="str">
            <v>Kantor Cabang Metro</v>
          </cell>
        </row>
        <row r="161">
          <cell r="A161" t="str">
            <v>02270</v>
          </cell>
          <cell r="B161" t="str">
            <v>Kantor Cabang Manggar</v>
          </cell>
        </row>
        <row r="162">
          <cell r="A162" t="str">
            <v>02280</v>
          </cell>
          <cell r="B162" t="str">
            <v>Kantor Cabang Tanjungpandan</v>
          </cell>
        </row>
        <row r="163">
          <cell r="A163" t="str">
            <v>02290</v>
          </cell>
          <cell r="B163" t="str">
            <v>Kantor Cabang Telukbetung</v>
          </cell>
        </row>
        <row r="164">
          <cell r="A164" t="str">
            <v>02300</v>
          </cell>
          <cell r="B164" t="str">
            <v>Kantor Cabang Bandarjaya</v>
          </cell>
        </row>
        <row r="165">
          <cell r="A165" t="str">
            <v>02310</v>
          </cell>
          <cell r="B165" t="str">
            <v>Kantor Cabang Arga Makmur (tutup)</v>
          </cell>
        </row>
        <row r="166">
          <cell r="A166" t="str">
            <v>02320</v>
          </cell>
          <cell r="B166" t="str">
            <v>Kantor Cabang Batam</v>
          </cell>
        </row>
        <row r="167">
          <cell r="A167" t="str">
            <v>02330</v>
          </cell>
          <cell r="B167" t="str">
            <v>Kantor Cabang Pekanbaru Kota</v>
          </cell>
        </row>
        <row r="168">
          <cell r="A168" t="str">
            <v>02340</v>
          </cell>
          <cell r="B168" t="str">
            <v>Kantor Cabang Curup</v>
          </cell>
        </row>
        <row r="169">
          <cell r="A169" t="str">
            <v>02350</v>
          </cell>
          <cell r="B169" t="str">
            <v>Kantor Cabang Kedaton</v>
          </cell>
        </row>
        <row r="170">
          <cell r="A170" t="str">
            <v>02360</v>
          </cell>
          <cell r="B170" t="str">
            <v>Kantor Cabang Dumai</v>
          </cell>
        </row>
        <row r="171">
          <cell r="A171" t="str">
            <v>02370</v>
          </cell>
          <cell r="B171" t="str">
            <v>Kantor Cabang Painan (tutup)</v>
          </cell>
        </row>
        <row r="172">
          <cell r="A172" t="str">
            <v>02380</v>
          </cell>
          <cell r="B172" t="str">
            <v>Kantor Cabang Pal Lima</v>
          </cell>
        </row>
        <row r="173">
          <cell r="A173" t="str">
            <v>02390</v>
          </cell>
          <cell r="B173" t="str">
            <v>Kantor Cabang Ulak Karang</v>
          </cell>
        </row>
        <row r="174">
          <cell r="A174" t="str">
            <v>02400</v>
          </cell>
          <cell r="B174" t="str">
            <v>Kantor Cabang Lemabang</v>
          </cell>
        </row>
        <row r="175">
          <cell r="A175" t="str">
            <v>02410</v>
          </cell>
          <cell r="B175" t="str">
            <v>Kantor Cabang Simpang Pulai</v>
          </cell>
        </row>
        <row r="176">
          <cell r="A176" t="str">
            <v>02420</v>
          </cell>
          <cell r="B176" t="str">
            <v>Kantor Cabang Batam Nagoya</v>
          </cell>
        </row>
        <row r="177">
          <cell r="A177" t="str">
            <v>02430</v>
          </cell>
          <cell r="B177" t="str">
            <v>Kantor Cabang Tj. Karang Timur</v>
          </cell>
        </row>
        <row r="178">
          <cell r="A178" t="str">
            <v>02440</v>
          </cell>
          <cell r="B178" t="str">
            <v>Kantor Cabang Tanjung Pinang Timur</v>
          </cell>
        </row>
        <row r="179">
          <cell r="A179" t="str">
            <v>02450</v>
          </cell>
          <cell r="B179" t="str">
            <v>Kantor Cabang Selat Panjang</v>
          </cell>
        </row>
        <row r="180">
          <cell r="A180" t="str">
            <v>02460</v>
          </cell>
          <cell r="B180" t="str">
            <v>Kantor Cabang Kenten</v>
          </cell>
        </row>
        <row r="181">
          <cell r="A181" t="str">
            <v>02470</v>
          </cell>
          <cell r="B181" t="str">
            <v>Kantor Cabang Tanjung Karang Pusat</v>
          </cell>
        </row>
        <row r="182">
          <cell r="A182" t="str">
            <v>02480</v>
          </cell>
          <cell r="B182" t="str">
            <v>Kantor Cabang Sungai Penuh</v>
          </cell>
        </row>
        <row r="183">
          <cell r="A183" t="str">
            <v>02490</v>
          </cell>
          <cell r="B183" t="str">
            <v>Kantor Cabang Duri</v>
          </cell>
        </row>
        <row r="184">
          <cell r="A184" t="str">
            <v>02500</v>
          </cell>
          <cell r="B184" t="str">
            <v>Kantor Cabang Nangka</v>
          </cell>
        </row>
        <row r="185">
          <cell r="A185" t="str">
            <v>02510</v>
          </cell>
          <cell r="B185" t="str">
            <v>Kantor Cabang Tembilahan</v>
          </cell>
        </row>
        <row r="186">
          <cell r="A186" t="str">
            <v>02520</v>
          </cell>
          <cell r="B186" t="str">
            <v>Kantor Cabang Bengkong</v>
          </cell>
        </row>
        <row r="187">
          <cell r="A187" t="str">
            <v>02530</v>
          </cell>
          <cell r="B187" t="str">
            <v>Kantor Cabang Sekip</v>
          </cell>
        </row>
        <row r="188">
          <cell r="A188" t="str">
            <v>02540</v>
          </cell>
          <cell r="B188" t="str">
            <v>Kantor Cabang Batu Aji</v>
          </cell>
        </row>
        <row r="189">
          <cell r="A189" t="str">
            <v>02550</v>
          </cell>
          <cell r="B189" t="str">
            <v>Kantor Cabang Bukit Bestari</v>
          </cell>
        </row>
        <row r="190">
          <cell r="A190" t="str">
            <v>02560</v>
          </cell>
          <cell r="B190" t="str">
            <v>Kantor Cabang Tanjung Batu</v>
          </cell>
        </row>
        <row r="191">
          <cell r="A191" t="str">
            <v>02570</v>
          </cell>
          <cell r="B191" t="str">
            <v>Kantor Cabang Muka Kuning</v>
          </cell>
        </row>
        <row r="192">
          <cell r="A192" t="str">
            <v>02580</v>
          </cell>
          <cell r="B192" t="str">
            <v>Kantor Cabang Muara Bungo</v>
          </cell>
        </row>
        <row r="193">
          <cell r="A193" t="str">
            <v>02590</v>
          </cell>
          <cell r="B193" t="str">
            <v>Kantor Cabang Prabumulih</v>
          </cell>
        </row>
        <row r="194">
          <cell r="A194" t="str">
            <v>17240</v>
          </cell>
          <cell r="B194" t="str">
            <v>Kantor Cabang Pagaralam</v>
          </cell>
        </row>
        <row r="195">
          <cell r="A195" t="str">
            <v>02610</v>
          </cell>
          <cell r="B195" t="str">
            <v>Kantor Cabang Pangkalan Kerinci</v>
          </cell>
        </row>
        <row r="196">
          <cell r="A196" t="str">
            <v>17250</v>
          </cell>
          <cell r="B196" t="str">
            <v>Kantor Cabang Tulang Bawang</v>
          </cell>
        </row>
        <row r="197">
          <cell r="A197" t="str">
            <v>02S01</v>
          </cell>
          <cell r="B197" t="str">
            <v>Kantor CPS Sungai Panas</v>
          </cell>
        </row>
        <row r="198">
          <cell r="A198" t="str">
            <v>03000</v>
          </cell>
          <cell r="B198" t="str">
            <v>Kantor Wilayah Jakarta IX</v>
          </cell>
        </row>
        <row r="199">
          <cell r="A199" t="str">
            <v>03001</v>
          </cell>
          <cell r="B199" t="str">
            <v>Bagian Operasi Dan Pengembangan</v>
          </cell>
        </row>
        <row r="200">
          <cell r="A200" t="str">
            <v>03002</v>
          </cell>
          <cell r="B200" t="str">
            <v>Bagian Keuangan</v>
          </cell>
        </row>
        <row r="201">
          <cell r="A201" t="str">
            <v>03003</v>
          </cell>
          <cell r="B201" t="str">
            <v>Bagaian Sumber Daya Manusia</v>
          </cell>
        </row>
        <row r="202">
          <cell r="A202" t="str">
            <v>03004</v>
          </cell>
          <cell r="B202" t="str">
            <v>Bagian Logistik</v>
          </cell>
        </row>
        <row r="203">
          <cell r="A203" t="str">
            <v>03005</v>
          </cell>
          <cell r="B203" t="str">
            <v>Inspektorat Wilayah Jakarta I</v>
          </cell>
        </row>
        <row r="204">
          <cell r="A204" t="str">
            <v>03006</v>
          </cell>
          <cell r="B204" t="str">
            <v>Kantor Pemeriksaan Serang</v>
          </cell>
        </row>
        <row r="205">
          <cell r="A205" t="str">
            <v>03007</v>
          </cell>
          <cell r="B205" t="str">
            <v>Kantor Pemeriksaan Jakarta I</v>
          </cell>
        </row>
        <row r="206">
          <cell r="A206" t="str">
            <v>03008</v>
          </cell>
          <cell r="B206" t="str">
            <v>Kantor Pemeriksaan Jakarta II</v>
          </cell>
        </row>
        <row r="207">
          <cell r="A207" t="str">
            <v>03009</v>
          </cell>
          <cell r="B207" t="str">
            <v>Kantor Pemeriksaan Jakarta III</v>
          </cell>
        </row>
        <row r="208">
          <cell r="A208" t="str">
            <v>0300A</v>
          </cell>
          <cell r="B208" t="str">
            <v>Kantor Pemeriksaan Bogor</v>
          </cell>
        </row>
        <row r="209">
          <cell r="A209" t="str">
            <v>0300B</v>
          </cell>
          <cell r="B209" t="str">
            <v>Kantor Pemeriksaan Bekasi</v>
          </cell>
        </row>
        <row r="210">
          <cell r="A210" t="str">
            <v>0300C</v>
          </cell>
          <cell r="B210" t="str">
            <v>Kantor Pemeriksaan Tangerang</v>
          </cell>
        </row>
        <row r="211">
          <cell r="A211" t="str">
            <v>03010</v>
          </cell>
          <cell r="B211" t="str">
            <v>Kantor Cabang Serang</v>
          </cell>
        </row>
        <row r="212">
          <cell r="A212" t="str">
            <v>03020</v>
          </cell>
          <cell r="B212" t="str">
            <v>Kantor Cabang Pandeglang</v>
          </cell>
        </row>
        <row r="213">
          <cell r="A213" t="str">
            <v>03030</v>
          </cell>
          <cell r="B213" t="str">
            <v>Kantor Cabang Labuan</v>
          </cell>
        </row>
        <row r="214">
          <cell r="A214" t="str">
            <v>03040</v>
          </cell>
          <cell r="B214" t="str">
            <v>Kantor Cabang Rangkasbitung</v>
          </cell>
        </row>
        <row r="215">
          <cell r="A215" t="str">
            <v>03050</v>
          </cell>
          <cell r="B215" t="str">
            <v>Kantor Cabang Tangerang</v>
          </cell>
        </row>
        <row r="216">
          <cell r="A216" t="str">
            <v>03060</v>
          </cell>
          <cell r="B216" t="str">
            <v>Kantor Cabang Mauk</v>
          </cell>
        </row>
        <row r="217">
          <cell r="A217" t="str">
            <v>03070</v>
          </cell>
          <cell r="B217" t="str">
            <v>Kantor Cabang Tanahabang</v>
          </cell>
        </row>
        <row r="218">
          <cell r="A218" t="str">
            <v>03080</v>
          </cell>
          <cell r="B218" t="str">
            <v>Kantor Cabang Gangketapang</v>
          </cell>
        </row>
        <row r="219">
          <cell r="A219" t="str">
            <v>03090</v>
          </cell>
          <cell r="B219" t="str">
            <v>Kantor Cabang Kebayoranbaru</v>
          </cell>
        </row>
        <row r="220">
          <cell r="A220" t="str">
            <v>03100</v>
          </cell>
          <cell r="B220" t="str">
            <v>Kantor Cabang Salemba</v>
          </cell>
        </row>
        <row r="221">
          <cell r="A221" t="str">
            <v>03110</v>
          </cell>
          <cell r="B221" t="str">
            <v>Kantor Cabang Jatinegara</v>
          </cell>
        </row>
        <row r="222">
          <cell r="A222" t="str">
            <v>03120</v>
          </cell>
          <cell r="B222" t="str">
            <v>Kantor Cabang Pasar Senen</v>
          </cell>
        </row>
        <row r="223">
          <cell r="A223" t="str">
            <v>03130</v>
          </cell>
          <cell r="B223" t="str">
            <v>Kantor Cabang Pasarbaru</v>
          </cell>
        </row>
        <row r="224">
          <cell r="A224" t="str">
            <v>03140</v>
          </cell>
          <cell r="B224" t="str">
            <v>Kantor Cabang Tanjung Priok</v>
          </cell>
        </row>
        <row r="225">
          <cell r="A225" t="str">
            <v>03150</v>
          </cell>
          <cell r="B225" t="str">
            <v>Kantor Cabang Bekasi</v>
          </cell>
        </row>
        <row r="226">
          <cell r="A226" t="str">
            <v>03160</v>
          </cell>
          <cell r="B226" t="str">
            <v>Kantor Cabang Penggilingan</v>
          </cell>
        </row>
        <row r="227">
          <cell r="A227" t="str">
            <v>03170</v>
          </cell>
          <cell r="B227" t="str">
            <v>Kantor Cabang Kramatjati</v>
          </cell>
        </row>
        <row r="228">
          <cell r="A228" t="str">
            <v>03180</v>
          </cell>
          <cell r="B228" t="str">
            <v>Kantor Cabang Bogor</v>
          </cell>
        </row>
        <row r="229">
          <cell r="A229" t="str">
            <v>03190</v>
          </cell>
          <cell r="B229" t="str">
            <v>Kantor Cabang Sukabumi</v>
          </cell>
        </row>
        <row r="230">
          <cell r="A230" t="str">
            <v>03200</v>
          </cell>
          <cell r="B230" t="str">
            <v>Kantor Cabang Cianjur (relokasi)</v>
          </cell>
        </row>
        <row r="231">
          <cell r="A231" t="str">
            <v>03210</v>
          </cell>
          <cell r="B231" t="str">
            <v>Kantor Cabang Cibadak</v>
          </cell>
        </row>
        <row r="232">
          <cell r="A232" t="str">
            <v>03220</v>
          </cell>
          <cell r="B232" t="str">
            <v>Kantor Cabang Cicurug</v>
          </cell>
        </row>
        <row r="233">
          <cell r="A233" t="str">
            <v>03230</v>
          </cell>
          <cell r="B233" t="str">
            <v>Kantor Cabang Pacet (relokasi)</v>
          </cell>
        </row>
        <row r="234">
          <cell r="A234" t="str">
            <v>03240</v>
          </cell>
          <cell r="B234" t="str">
            <v>Kantor Cabang Cikalongkulon (relokasi)</v>
          </cell>
        </row>
        <row r="235">
          <cell r="A235" t="str">
            <v>03250</v>
          </cell>
          <cell r="B235" t="str">
            <v>Kantor Cabang Karawang</v>
          </cell>
        </row>
        <row r="236">
          <cell r="A236" t="str">
            <v>03260</v>
          </cell>
          <cell r="B236" t="str">
            <v>Kantor Cabang Cilamaya</v>
          </cell>
        </row>
        <row r="237">
          <cell r="A237" t="str">
            <v>03270</v>
          </cell>
          <cell r="B237" t="str">
            <v>Kantor Cabang Anjatan (relokasi)</v>
          </cell>
        </row>
        <row r="238">
          <cell r="A238" t="str">
            <v>03280</v>
          </cell>
          <cell r="B238" t="str">
            <v>Kantor Cabang Pamanukan (relokasi)</v>
          </cell>
        </row>
        <row r="239">
          <cell r="A239" t="str">
            <v>03290</v>
          </cell>
          <cell r="B239" t="str">
            <v>Kantor Cabang Cikampek</v>
          </cell>
        </row>
        <row r="240">
          <cell r="A240" t="str">
            <v>03300</v>
          </cell>
          <cell r="B240" t="str">
            <v>Kantor Cabang Depok</v>
          </cell>
        </row>
        <row r="241">
          <cell r="A241" t="str">
            <v>03310</v>
          </cell>
          <cell r="B241" t="str">
            <v>Kantor Cabang Cilegon</v>
          </cell>
        </row>
        <row r="242">
          <cell r="A242" t="str">
            <v>03320</v>
          </cell>
          <cell r="B242" t="str">
            <v>Kantor Cabang Ciranjang (relokasi)</v>
          </cell>
        </row>
        <row r="243">
          <cell r="A243" t="str">
            <v>03330</v>
          </cell>
          <cell r="B243" t="str">
            <v>Kantor Cabang  Kemayoran</v>
          </cell>
        </row>
        <row r="244">
          <cell r="A244" t="str">
            <v>03340</v>
          </cell>
          <cell r="B244" t="str">
            <v>Kantor Cabang Rengasdengklok</v>
          </cell>
        </row>
        <row r="245">
          <cell r="A245" t="str">
            <v>03350</v>
          </cell>
          <cell r="B245" t="str">
            <v>Kantor Cabang Karang Tengah</v>
          </cell>
        </row>
        <row r="246">
          <cell r="A246" t="str">
            <v>03360</v>
          </cell>
          <cell r="B246" t="str">
            <v>Kantor Cabang Pegaden Baru (relokasi)</v>
          </cell>
        </row>
        <row r="247">
          <cell r="A247" t="str">
            <v>03370</v>
          </cell>
          <cell r="B247" t="str">
            <v>Kantor Cabang Tanjung Duren</v>
          </cell>
        </row>
        <row r="248">
          <cell r="A248" t="str">
            <v>03380</v>
          </cell>
          <cell r="B248" t="str">
            <v>Kantor Cabang Pelabuhan Ratu (tutup)</v>
          </cell>
        </row>
        <row r="249">
          <cell r="A249" t="str">
            <v>03390</v>
          </cell>
          <cell r="B249" t="str">
            <v>Kantor Cabang Ciputat</v>
          </cell>
        </row>
        <row r="250">
          <cell r="A250" t="str">
            <v>03400</v>
          </cell>
          <cell r="B250" t="str">
            <v>Kantor Cabang  Kampung Ambon</v>
          </cell>
        </row>
        <row r="251">
          <cell r="A251" t="str">
            <v>03410</v>
          </cell>
          <cell r="B251" t="str">
            <v>Kantor Cabang Kebayoran Lama</v>
          </cell>
        </row>
        <row r="252">
          <cell r="A252" t="str">
            <v>03420</v>
          </cell>
          <cell r="B252" t="str">
            <v>Kantor Cabang Pondok Gede</v>
          </cell>
        </row>
        <row r="253">
          <cell r="A253" t="str">
            <v>03430</v>
          </cell>
          <cell r="B253" t="str">
            <v>Kantor Cabang Kalimalang</v>
          </cell>
        </row>
        <row r="254">
          <cell r="A254" t="str">
            <v>03440</v>
          </cell>
          <cell r="B254" t="str">
            <v>Kantor Cabang Tambun</v>
          </cell>
        </row>
        <row r="255">
          <cell r="A255" t="str">
            <v>03450</v>
          </cell>
          <cell r="B255" t="str">
            <v>Kantor Cabang Cibinong</v>
          </cell>
        </row>
        <row r="256">
          <cell r="A256" t="str">
            <v>03460</v>
          </cell>
          <cell r="B256" t="str">
            <v>Kantor Cabang Pasar Minggu</v>
          </cell>
        </row>
        <row r="257">
          <cell r="A257" t="str">
            <v>03470</v>
          </cell>
          <cell r="B257" t="str">
            <v>Kantor Cabang Teluk Gong</v>
          </cell>
        </row>
        <row r="258">
          <cell r="A258" t="str">
            <v>03480</v>
          </cell>
          <cell r="B258" t="str">
            <v>Kantor Cabang Pondok Labu</v>
          </cell>
        </row>
        <row r="259">
          <cell r="A259" t="str">
            <v>03490</v>
          </cell>
          <cell r="B259" t="str">
            <v>Kantor Cabang Grogol</v>
          </cell>
        </row>
        <row r="260">
          <cell r="A260" t="str">
            <v>03500</v>
          </cell>
          <cell r="B260" t="str">
            <v>Kantor Cabang Cikarang</v>
          </cell>
        </row>
        <row r="261">
          <cell r="A261" t="str">
            <v>03510</v>
          </cell>
          <cell r="B261" t="str">
            <v>Kantor Cabang Kelapa Gading</v>
          </cell>
        </row>
        <row r="262">
          <cell r="A262" t="str">
            <v>03520</v>
          </cell>
          <cell r="B262" t="str">
            <v>Kantor Cabang Bekasi Timur</v>
          </cell>
        </row>
        <row r="263">
          <cell r="A263" t="str">
            <v>03530</v>
          </cell>
          <cell r="B263" t="str">
            <v>Kantor Cabang Cengkareng</v>
          </cell>
        </row>
        <row r="264">
          <cell r="A264" t="str">
            <v>03540</v>
          </cell>
          <cell r="B264" t="str">
            <v>Kantor Cabang Cempaka Putih</v>
          </cell>
        </row>
        <row r="265">
          <cell r="A265" t="str">
            <v>03550</v>
          </cell>
          <cell r="B265" t="str">
            <v>Kantor Cabang Tebet</v>
          </cell>
        </row>
        <row r="266">
          <cell r="A266" t="str">
            <v>03560</v>
          </cell>
          <cell r="B266" t="str">
            <v>Kantor Cabang Curug (Cikupa)</v>
          </cell>
        </row>
        <row r="267">
          <cell r="A267" t="str">
            <v>03570</v>
          </cell>
          <cell r="B267" t="str">
            <v>Kantor Cabang Karawaci</v>
          </cell>
        </row>
        <row r="268">
          <cell r="A268" t="str">
            <v>03580</v>
          </cell>
          <cell r="B268" t="str">
            <v>Kantor Cabang Blok A</v>
          </cell>
        </row>
        <row r="269">
          <cell r="A269" t="str">
            <v>03590</v>
          </cell>
          <cell r="B269" t="str">
            <v>Kantor Cabang Pademangan</v>
          </cell>
        </row>
        <row r="270">
          <cell r="A270" t="str">
            <v>03600</v>
          </cell>
          <cell r="B270" t="str">
            <v>Kantor Cabang Pasar Mawar</v>
          </cell>
        </row>
        <row r="271">
          <cell r="A271" t="str">
            <v>03610</v>
          </cell>
          <cell r="B271" t="str">
            <v>Kantor Cabang Rawamangun</v>
          </cell>
        </row>
        <row r="272">
          <cell r="A272" t="str">
            <v>03620</v>
          </cell>
          <cell r="B272" t="str">
            <v>Kantor Cabang Bintaro</v>
          </cell>
        </row>
        <row r="273">
          <cell r="A273" t="str">
            <v>03630</v>
          </cell>
          <cell r="B273" t="str">
            <v>Kantor Cabang Meruya</v>
          </cell>
        </row>
        <row r="274">
          <cell r="A274" t="str">
            <v>03640</v>
          </cell>
          <cell r="B274" t="str">
            <v>Kantor Cabang Mampang Prapatan</v>
          </cell>
        </row>
        <row r="275">
          <cell r="A275" t="str">
            <v>03650</v>
          </cell>
          <cell r="B275" t="str">
            <v>Kantor Cabang Pondok Ungu</v>
          </cell>
        </row>
        <row r="276">
          <cell r="A276" t="str">
            <v>03660</v>
          </cell>
          <cell r="B276" t="str">
            <v>Kantor Cabang Pasar Ciputat</v>
          </cell>
        </row>
        <row r="277">
          <cell r="A277" t="str">
            <v>03670</v>
          </cell>
          <cell r="B277" t="str">
            <v>Kantor Cabang Pancoran Mas</v>
          </cell>
        </row>
        <row r="278">
          <cell r="A278" t="str">
            <v>03680</v>
          </cell>
          <cell r="B278" t="str">
            <v>Kantor Cabang Kalibata</v>
          </cell>
        </row>
        <row r="279">
          <cell r="A279" t="str">
            <v>03690</v>
          </cell>
          <cell r="B279" t="str">
            <v>Kantor Cabang Kreo</v>
          </cell>
        </row>
        <row r="280">
          <cell r="A280" t="str">
            <v>03700</v>
          </cell>
          <cell r="B280" t="str">
            <v>Kantor Cabang Jatiwaringin</v>
          </cell>
        </row>
        <row r="281">
          <cell r="A281" t="str">
            <v>03710</v>
          </cell>
          <cell r="B281" t="str">
            <v>Kantor Cabang Sudirman</v>
          </cell>
        </row>
        <row r="282">
          <cell r="A282" t="str">
            <v>03720</v>
          </cell>
          <cell r="B282" t="str">
            <v>Kantor Cabang Serpong</v>
          </cell>
        </row>
        <row r="283">
          <cell r="A283" t="str">
            <v>03730</v>
          </cell>
          <cell r="B283" t="str">
            <v>Kantor Cabang Tajur</v>
          </cell>
        </row>
        <row r="284">
          <cell r="A284" t="str">
            <v>03740</v>
          </cell>
          <cell r="B284" t="str">
            <v>Kantor Cabang Palmerah/Kemandoran</v>
          </cell>
        </row>
        <row r="285">
          <cell r="A285" t="str">
            <v>03750</v>
          </cell>
          <cell r="B285" t="str">
            <v>Kantor Cabang Cibubur</v>
          </cell>
        </row>
        <row r="286">
          <cell r="A286" t="str">
            <v>03760</v>
          </cell>
          <cell r="B286" t="str">
            <v>Kantor Cabang Pasar Rumput</v>
          </cell>
        </row>
        <row r="287">
          <cell r="A287" t="str">
            <v>03770</v>
          </cell>
          <cell r="B287" t="str">
            <v>Kantor Cabang Pondok Bambu</v>
          </cell>
        </row>
        <row r="288">
          <cell r="A288" t="str">
            <v>03780</v>
          </cell>
          <cell r="B288" t="str">
            <v>Kantor Cabang Warung Jambu</v>
          </cell>
        </row>
        <row r="289">
          <cell r="A289" t="str">
            <v>03790</v>
          </cell>
          <cell r="B289" t="str">
            <v>Kantor Cabang Buaran</v>
          </cell>
        </row>
        <row r="290">
          <cell r="A290" t="str">
            <v>03800</v>
          </cell>
          <cell r="B290" t="str">
            <v>Kantor Cabang Bidara Cina</v>
          </cell>
        </row>
        <row r="291">
          <cell r="A291" t="str">
            <v>03810</v>
          </cell>
          <cell r="B291" t="str">
            <v>Kantor Cabang Kelapa Dua</v>
          </cell>
        </row>
        <row r="292">
          <cell r="A292" t="str">
            <v>03820</v>
          </cell>
          <cell r="B292" t="str">
            <v>Kantor Cabang Sunter Podomoro</v>
          </cell>
        </row>
        <row r="293">
          <cell r="A293" t="str">
            <v>03830</v>
          </cell>
          <cell r="B293" t="str">
            <v>Kantor Cabang Gunung Sahari</v>
          </cell>
        </row>
        <row r="294">
          <cell r="A294" t="str">
            <v>03840</v>
          </cell>
          <cell r="B294" t="str">
            <v>Kantor Cabang Cilandak</v>
          </cell>
        </row>
        <row r="295">
          <cell r="A295" t="str">
            <v>03850</v>
          </cell>
          <cell r="B295" t="str">
            <v>Kantor Cabang Bintaro Sektor III</v>
          </cell>
        </row>
        <row r="296">
          <cell r="A296" t="str">
            <v>03860</v>
          </cell>
          <cell r="B296" t="str">
            <v>Kantor Cabang Ciganjur</v>
          </cell>
        </row>
        <row r="297">
          <cell r="A297" t="str">
            <v>03870</v>
          </cell>
          <cell r="B297" t="str">
            <v>Kantor Cabang Kelapa Gading Boulevard</v>
          </cell>
        </row>
        <row r="298">
          <cell r="A298" t="str">
            <v>03880</v>
          </cell>
          <cell r="B298" t="str">
            <v>Kantor Cabang Kali Deres</v>
          </cell>
        </row>
        <row r="299">
          <cell r="A299" t="str">
            <v>03890</v>
          </cell>
          <cell r="B299" t="str">
            <v>Kantor Cabang Pekayon</v>
          </cell>
        </row>
        <row r="300">
          <cell r="A300" t="str">
            <v>03900</v>
          </cell>
          <cell r="B300" t="str">
            <v>Kantor Cabang Kranggan</v>
          </cell>
        </row>
        <row r="301">
          <cell r="A301" t="str">
            <v>03910</v>
          </cell>
          <cell r="B301" t="str">
            <v>Kantor Cabang Pamulang</v>
          </cell>
        </row>
        <row r="302">
          <cell r="A302" t="str">
            <v>03920</v>
          </cell>
          <cell r="B302" t="str">
            <v>Kantor Cabang Kranji</v>
          </cell>
        </row>
        <row r="303">
          <cell r="A303" t="str">
            <v>03930</v>
          </cell>
          <cell r="B303" t="str">
            <v>Kantor Cabang Radio Dalam</v>
          </cell>
        </row>
        <row r="304">
          <cell r="A304" t="str">
            <v>03940</v>
          </cell>
          <cell r="B304" t="str">
            <v>Kantor Cabang Sawangan</v>
          </cell>
        </row>
        <row r="305">
          <cell r="A305" t="str">
            <v>03950</v>
          </cell>
          <cell r="B305" t="str">
            <v>Kantor Cabang Citeureup</v>
          </cell>
        </row>
        <row r="306">
          <cell r="A306" t="str">
            <v>03960</v>
          </cell>
          <cell r="B306" t="str">
            <v>Kantor cabang BSD City</v>
          </cell>
        </row>
        <row r="307">
          <cell r="A307" t="str">
            <v>03970</v>
          </cell>
          <cell r="B307" t="str">
            <v>Kantor Cabang Kemang Pratama</v>
          </cell>
        </row>
        <row r="308">
          <cell r="A308" t="str">
            <v>03980</v>
          </cell>
          <cell r="B308" t="str">
            <v>Kantor Cabang Pondok Pinang</v>
          </cell>
        </row>
        <row r="309">
          <cell r="A309" t="str">
            <v>03990</v>
          </cell>
          <cell r="B309" t="str">
            <v>Kantor Cabang Kedung Halang</v>
          </cell>
        </row>
        <row r="310">
          <cell r="A310" t="str">
            <v>03A00</v>
          </cell>
          <cell r="B310" t="str">
            <v>Kantor Cabang Pondok Kelapa</v>
          </cell>
        </row>
        <row r="311">
          <cell r="A311" t="str">
            <v>03A10</v>
          </cell>
          <cell r="B311" t="str">
            <v>Kantor Cabang Cipete</v>
          </cell>
        </row>
        <row r="312">
          <cell r="A312" t="str">
            <v>03A20</v>
          </cell>
          <cell r="B312" t="str">
            <v>Kantor Cabang Cempaka Mas</v>
          </cell>
        </row>
        <row r="313">
          <cell r="A313" t="str">
            <v>03A30</v>
          </cell>
          <cell r="B313" t="str">
            <v>Kantor Cabang Muara Karang</v>
          </cell>
        </row>
        <row r="314">
          <cell r="A314" t="str">
            <v>03A40</v>
          </cell>
          <cell r="B314" t="str">
            <v>Kantor Cabang Gunung Batu</v>
          </cell>
        </row>
        <row r="315">
          <cell r="A315" t="str">
            <v>03A50</v>
          </cell>
          <cell r="B315" t="str">
            <v>Kantor Cabang Setia Mekar</v>
          </cell>
        </row>
        <row r="316">
          <cell r="A316" t="str">
            <v>03A60</v>
          </cell>
          <cell r="B316" t="str">
            <v>Kantor Cabang Cakung</v>
          </cell>
        </row>
        <row r="317">
          <cell r="A317" t="str">
            <v>03A70</v>
          </cell>
          <cell r="B317" t="str">
            <v>Kantor Cabang Cireundeu</v>
          </cell>
        </row>
        <row r="318">
          <cell r="A318" t="str">
            <v>03A80</v>
          </cell>
          <cell r="B318" t="str">
            <v>Kantor Cabang Galaxi</v>
          </cell>
        </row>
        <row r="319">
          <cell r="A319" t="str">
            <v>03A90</v>
          </cell>
          <cell r="B319" t="str">
            <v>Kantor Cabang Sawangan Baru</v>
          </cell>
        </row>
        <row r="320">
          <cell r="A320" t="str">
            <v>03B00</v>
          </cell>
          <cell r="B320" t="str">
            <v>Kantor Cabang Cisalak</v>
          </cell>
        </row>
        <row r="321">
          <cell r="A321" t="str">
            <v>03S01</v>
          </cell>
          <cell r="B321" t="str">
            <v>Kantor CPS Dewi Sartika</v>
          </cell>
        </row>
        <row r="322">
          <cell r="A322" t="str">
            <v>03S02</v>
          </cell>
          <cell r="B322" t="str">
            <v>Kantor CPS Margonda</v>
          </cell>
        </row>
        <row r="323">
          <cell r="A323" t="str">
            <v>03S03</v>
          </cell>
          <cell r="B323" t="str">
            <v>Kantor CPS Cinere</v>
          </cell>
        </row>
        <row r="324">
          <cell r="A324" t="str">
            <v>03S04</v>
          </cell>
          <cell r="B324" t="str">
            <v>Kantor CPS Pondok Aren</v>
          </cell>
        </row>
        <row r="325">
          <cell r="A325" t="str">
            <v>03S05</v>
          </cell>
          <cell r="B325" t="str">
            <v>Kantor CPS Kramat Raya</v>
          </cell>
        </row>
        <row r="326">
          <cell r="A326" t="str">
            <v>03S06</v>
          </cell>
          <cell r="B326" t="str">
            <v>Kantor CPS Bogor Baru</v>
          </cell>
        </row>
        <row r="327">
          <cell r="A327" t="str">
            <v>04000</v>
          </cell>
          <cell r="B327" t="str">
            <v>Kantor Wilayah Bandung</v>
          </cell>
        </row>
        <row r="328">
          <cell r="A328" t="str">
            <v>04001</v>
          </cell>
          <cell r="B328" t="str">
            <v>Bagian Operasi dan Pengembangan</v>
          </cell>
        </row>
        <row r="329">
          <cell r="A329" t="str">
            <v>04002</v>
          </cell>
          <cell r="B329" t="str">
            <v>Bagian Keuangan</v>
          </cell>
        </row>
        <row r="330">
          <cell r="A330" t="str">
            <v>04003</v>
          </cell>
          <cell r="B330" t="str">
            <v>Bagian Sumber Daya Manusia</v>
          </cell>
        </row>
        <row r="331">
          <cell r="A331" t="str">
            <v>04004</v>
          </cell>
          <cell r="B331" t="str">
            <v>Bagian Logistik</v>
          </cell>
        </row>
        <row r="332">
          <cell r="A332" t="str">
            <v>04005</v>
          </cell>
          <cell r="B332" t="str">
            <v>Inspektorat Wilayah Bandung</v>
          </cell>
        </row>
        <row r="333">
          <cell r="A333" t="str">
            <v>04006</v>
          </cell>
          <cell r="B333" t="str">
            <v>Kantor Pemeriksaan Cirebon</v>
          </cell>
        </row>
        <row r="334">
          <cell r="A334" t="str">
            <v>04007</v>
          </cell>
          <cell r="B334" t="str">
            <v>Kantor Pemeriksaan Tasikmalaya</v>
          </cell>
        </row>
        <row r="335">
          <cell r="A335" t="str">
            <v>04008</v>
          </cell>
          <cell r="B335" t="str">
            <v>Kantor Pemeriksaan Bandung I</v>
          </cell>
        </row>
        <row r="336">
          <cell r="A336" t="str">
            <v>04009</v>
          </cell>
          <cell r="B336" t="str">
            <v>Kantor Pemeriksaan Bandung II</v>
          </cell>
        </row>
        <row r="337">
          <cell r="A337" t="str">
            <v>04010</v>
          </cell>
          <cell r="B337" t="str">
            <v>Kantor Cabang Cikakak (Sukajadi)</v>
          </cell>
        </row>
        <row r="338">
          <cell r="A338" t="str">
            <v>04020</v>
          </cell>
          <cell r="B338" t="str">
            <v>Kantor Cabang Cikudapateuh</v>
          </cell>
        </row>
        <row r="339">
          <cell r="A339" t="str">
            <v>04030</v>
          </cell>
          <cell r="B339" t="str">
            <v>Kantor Cabang Cimahi</v>
          </cell>
        </row>
        <row r="340">
          <cell r="A340" t="str">
            <v>04040</v>
          </cell>
          <cell r="B340" t="str">
            <v>Kantor Cabang Sumedang</v>
          </cell>
        </row>
        <row r="341">
          <cell r="A341" t="str">
            <v>04050</v>
          </cell>
          <cell r="B341" t="str">
            <v>Kantor Cabang Soreang</v>
          </cell>
        </row>
        <row r="342">
          <cell r="A342" t="str">
            <v>04060</v>
          </cell>
          <cell r="B342" t="str">
            <v>Kantor Cabang Darmaraja</v>
          </cell>
        </row>
        <row r="343">
          <cell r="A343" t="str">
            <v>04070</v>
          </cell>
          <cell r="B343" t="str">
            <v>Kantor Cabang Tanjungsari</v>
          </cell>
        </row>
        <row r="344">
          <cell r="A344" t="str">
            <v>04080</v>
          </cell>
          <cell r="B344" t="str">
            <v>Kantor Cabang Lembang</v>
          </cell>
        </row>
        <row r="345">
          <cell r="A345" t="str">
            <v>04090</v>
          </cell>
          <cell r="B345" t="str">
            <v>Kantor Cabang Pungkur</v>
          </cell>
        </row>
        <row r="346">
          <cell r="A346" t="str">
            <v>04100</v>
          </cell>
          <cell r="B346" t="str">
            <v>Kantor Cabang Ciparay</v>
          </cell>
        </row>
        <row r="347">
          <cell r="A347" t="str">
            <v>04110</v>
          </cell>
          <cell r="B347" t="str">
            <v>Kantor Cabang Cirebon</v>
          </cell>
        </row>
        <row r="348">
          <cell r="A348" t="str">
            <v>04120</v>
          </cell>
          <cell r="B348" t="str">
            <v>Kantor Cabang Plered</v>
          </cell>
        </row>
        <row r="349">
          <cell r="A349" t="str">
            <v>04130</v>
          </cell>
          <cell r="B349" t="str">
            <v>Kantor Cabang Jamblang</v>
          </cell>
        </row>
        <row r="350">
          <cell r="A350" t="str">
            <v>04140</v>
          </cell>
          <cell r="B350" t="str">
            <v>Kantor Cabang Losari</v>
          </cell>
        </row>
        <row r="351">
          <cell r="A351" t="str">
            <v>04150</v>
          </cell>
          <cell r="B351" t="str">
            <v>Kantor Cabang Gebang</v>
          </cell>
        </row>
        <row r="352">
          <cell r="A352" t="str">
            <v>04160</v>
          </cell>
          <cell r="B352" t="str">
            <v>Kantor Cabang Ciledug</v>
          </cell>
        </row>
        <row r="353">
          <cell r="A353" t="str">
            <v>04170</v>
          </cell>
          <cell r="B353" t="str">
            <v>Kantor Cabang Sindanglaut</v>
          </cell>
        </row>
        <row r="354">
          <cell r="A354" t="str">
            <v>04180</v>
          </cell>
          <cell r="B354" t="str">
            <v>Kantor Cabang Kuningan</v>
          </cell>
        </row>
        <row r="355">
          <cell r="A355" t="str">
            <v>04190</v>
          </cell>
          <cell r="B355" t="str">
            <v>Kantor Cabang Cilimus</v>
          </cell>
        </row>
        <row r="356">
          <cell r="A356" t="str">
            <v>04200</v>
          </cell>
          <cell r="B356" t="str">
            <v>Kantor Cabang Ciawigebang</v>
          </cell>
        </row>
        <row r="357">
          <cell r="A357" t="str">
            <v>04210</v>
          </cell>
          <cell r="B357" t="str">
            <v>Kantor Cabang Tasikmalaya</v>
          </cell>
        </row>
        <row r="358">
          <cell r="A358" t="str">
            <v>04220</v>
          </cell>
          <cell r="B358" t="str">
            <v>Kantor Cabang Garut</v>
          </cell>
        </row>
        <row r="359">
          <cell r="A359" t="str">
            <v>04230</v>
          </cell>
          <cell r="B359" t="str">
            <v>Kantor Cabang Cicalengka</v>
          </cell>
        </row>
        <row r="360">
          <cell r="A360" t="str">
            <v>04240</v>
          </cell>
          <cell r="B360" t="str">
            <v>Kantor Cabang Banjar</v>
          </cell>
        </row>
        <row r="361">
          <cell r="A361" t="str">
            <v>04250</v>
          </cell>
          <cell r="B361" t="str">
            <v>Kantor Cabang Ciamis</v>
          </cell>
        </row>
        <row r="362">
          <cell r="A362" t="str">
            <v>04260</v>
          </cell>
          <cell r="B362" t="str">
            <v>Kantor Cabang Cibatu</v>
          </cell>
        </row>
        <row r="363">
          <cell r="A363" t="str">
            <v>04270</v>
          </cell>
          <cell r="B363" t="str">
            <v>Kantor Cabang Leles</v>
          </cell>
        </row>
        <row r="364">
          <cell r="A364" t="str">
            <v>04280</v>
          </cell>
          <cell r="B364" t="str">
            <v>Kantor Cabang Singaparna</v>
          </cell>
        </row>
        <row r="365">
          <cell r="A365" t="str">
            <v>04290</v>
          </cell>
          <cell r="B365" t="str">
            <v>Kantor Cabang Ciawi</v>
          </cell>
        </row>
        <row r="366">
          <cell r="A366" t="str">
            <v>04300</v>
          </cell>
          <cell r="B366" t="str">
            <v>Kantor Cabang Banjarsari</v>
          </cell>
        </row>
        <row r="367">
          <cell r="A367" t="str">
            <v>04310</v>
          </cell>
          <cell r="B367" t="str">
            <v>Kantor Cabang Majalengka</v>
          </cell>
        </row>
        <row r="368">
          <cell r="A368" t="str">
            <v>04320</v>
          </cell>
          <cell r="B368" t="str">
            <v>Kantor Cabang Jatiwangi</v>
          </cell>
        </row>
        <row r="369">
          <cell r="A369" t="str">
            <v>04330</v>
          </cell>
          <cell r="B369" t="str">
            <v>Kantor Cabang Kadipaten</v>
          </cell>
        </row>
        <row r="370">
          <cell r="A370" t="str">
            <v>04340</v>
          </cell>
          <cell r="B370" t="str">
            <v>Kantor Cabang Arjawinangun</v>
          </cell>
        </row>
        <row r="371">
          <cell r="A371" t="str">
            <v>04350</v>
          </cell>
          <cell r="B371" t="str">
            <v>Kantor Cabang Leuwimunding</v>
          </cell>
        </row>
        <row r="372">
          <cell r="A372" t="str">
            <v>04360</v>
          </cell>
          <cell r="B372" t="str">
            <v>Kantor Cabang Indramayu</v>
          </cell>
        </row>
        <row r="373">
          <cell r="A373" t="str">
            <v>04370</v>
          </cell>
          <cell r="B373" t="str">
            <v>Kantor Cabang Karangampel</v>
          </cell>
        </row>
        <row r="374">
          <cell r="A374" t="str">
            <v>04380</v>
          </cell>
          <cell r="B374" t="str">
            <v>Kantor Cabang Jatibarang</v>
          </cell>
        </row>
        <row r="375">
          <cell r="A375" t="str">
            <v>04390</v>
          </cell>
          <cell r="B375" t="str">
            <v>Kantor Cabang Cikijing (tutup)</v>
          </cell>
        </row>
        <row r="376">
          <cell r="A376" t="str">
            <v>04400</v>
          </cell>
          <cell r="B376" t="str">
            <v>Kantor Cabang Pangandaran</v>
          </cell>
        </row>
        <row r="377">
          <cell r="A377" t="str">
            <v>04410</v>
          </cell>
          <cell r="B377" t="str">
            <v>Kantor Cabang Ujungberung</v>
          </cell>
        </row>
        <row r="378">
          <cell r="A378" t="str">
            <v>04420</v>
          </cell>
          <cell r="B378" t="str">
            <v>Kantor Cabang Kiara Condong</v>
          </cell>
        </row>
        <row r="379">
          <cell r="A379" t="str">
            <v>04430</v>
          </cell>
          <cell r="B379" t="str">
            <v>Kantor Cabang Subang</v>
          </cell>
        </row>
        <row r="380">
          <cell r="A380" t="str">
            <v>04440</v>
          </cell>
          <cell r="B380" t="str">
            <v>Kantor Cabang Purwakarta</v>
          </cell>
        </row>
        <row r="381">
          <cell r="A381" t="str">
            <v>04450</v>
          </cell>
          <cell r="B381" t="str">
            <v>Kantor Cabang Caringin</v>
          </cell>
        </row>
        <row r="382">
          <cell r="A382" t="str">
            <v>04460</v>
          </cell>
          <cell r="B382" t="str">
            <v>Kantor Cabang Cianjur</v>
          </cell>
        </row>
        <row r="383">
          <cell r="A383" t="str">
            <v>04470</v>
          </cell>
          <cell r="B383" t="str">
            <v>Kantor Cabang Pacet</v>
          </cell>
        </row>
        <row r="384">
          <cell r="A384" t="str">
            <v>04480</v>
          </cell>
          <cell r="B384" t="str">
            <v>Kantor Cabang Cikalong Kulon</v>
          </cell>
        </row>
        <row r="385">
          <cell r="A385" t="str">
            <v>04490</v>
          </cell>
          <cell r="B385" t="str">
            <v>Kantor Cabang Anjatan</v>
          </cell>
        </row>
        <row r="386">
          <cell r="A386" t="str">
            <v>04500</v>
          </cell>
          <cell r="B386" t="str">
            <v>Kantor Cabang Pamanukan</v>
          </cell>
        </row>
        <row r="387">
          <cell r="A387" t="str">
            <v>04510</v>
          </cell>
          <cell r="B387" t="str">
            <v>Kantor Cabang Ciranjang</v>
          </cell>
        </row>
        <row r="388">
          <cell r="A388" t="str">
            <v>04520</v>
          </cell>
          <cell r="B388" t="str">
            <v>Kantor Cabang Pegaden Baru</v>
          </cell>
        </row>
        <row r="389">
          <cell r="A389" t="str">
            <v>04530</v>
          </cell>
          <cell r="B389" t="str">
            <v>Kantor Cabang Cimindi</v>
          </cell>
        </row>
        <row r="390">
          <cell r="A390" t="str">
            <v>04540</v>
          </cell>
          <cell r="B390" t="str">
            <v>Kantor Cabang Padalarang</v>
          </cell>
        </row>
        <row r="391">
          <cell r="A391" t="str">
            <v>04550</v>
          </cell>
          <cell r="B391" t="str">
            <v>Kantor Cabang Harjamukti</v>
          </cell>
        </row>
        <row r="392">
          <cell r="A392" t="str">
            <v>04560</v>
          </cell>
          <cell r="B392" t="str">
            <v>Kantor Cabang Suci</v>
          </cell>
        </row>
        <row r="393">
          <cell r="A393" t="str">
            <v>04570</v>
          </cell>
          <cell r="B393" t="str">
            <v>Kantor Cabang Klayan</v>
          </cell>
        </row>
        <row r="394">
          <cell r="A394" t="str">
            <v>04580</v>
          </cell>
          <cell r="B394" t="str">
            <v>Kantor Cabang Garuda</v>
          </cell>
        </row>
        <row r="395">
          <cell r="A395" t="str">
            <v>04590</v>
          </cell>
          <cell r="B395" t="str">
            <v>Kantor Cabang Pasar Kordon</v>
          </cell>
        </row>
        <row r="396">
          <cell r="A396" t="str">
            <v>04600</v>
          </cell>
          <cell r="B396" t="str">
            <v>Kantor Cabang Sayati</v>
          </cell>
        </row>
        <row r="397">
          <cell r="A397" t="str">
            <v>04610</v>
          </cell>
          <cell r="B397" t="str">
            <v>Kantor Cabang Cikajang</v>
          </cell>
        </row>
        <row r="398">
          <cell r="A398" t="str">
            <v>04620</v>
          </cell>
          <cell r="B398" t="str">
            <v>Kantor Cabang Cileunyi</v>
          </cell>
        </row>
        <row r="399">
          <cell r="A399" t="str">
            <v>04630</v>
          </cell>
          <cell r="B399" t="str">
            <v>Kantor Cabang Pasar Banjaran</v>
          </cell>
        </row>
        <row r="400">
          <cell r="A400" t="str">
            <v>04640</v>
          </cell>
          <cell r="B400" t="str">
            <v>Kantor Cabang Buah Batu</v>
          </cell>
        </row>
        <row r="401">
          <cell r="A401" t="str">
            <v>04S01</v>
          </cell>
          <cell r="B401" t="str">
            <v>Kantor CPS Padasuka</v>
          </cell>
        </row>
        <row r="402">
          <cell r="A402" t="str">
            <v>04S02</v>
          </cell>
          <cell r="B402" t="str">
            <v>Kantor CPS Situsauer</v>
          </cell>
        </row>
        <row r="403">
          <cell r="A403" t="str">
            <v>04S03</v>
          </cell>
          <cell r="B403" t="str">
            <v>Kantor CPS Cipto</v>
          </cell>
        </row>
        <row r="404">
          <cell r="A404" t="str">
            <v>04S04</v>
          </cell>
          <cell r="B404" t="str">
            <v>Kantor CPS Majalaya</v>
          </cell>
        </row>
        <row r="405">
          <cell r="A405" t="str">
            <v>04S05</v>
          </cell>
          <cell r="B405" t="str">
            <v>Kantor CPS Padayungan</v>
          </cell>
        </row>
        <row r="406">
          <cell r="A406" t="str">
            <v>05000</v>
          </cell>
          <cell r="B406" t="str">
            <v>Kantor Wilayah Makassar</v>
          </cell>
        </row>
        <row r="407">
          <cell r="A407" t="str">
            <v>05001</v>
          </cell>
          <cell r="B407" t="str">
            <v>Bagian Operasi dan Pengembangan</v>
          </cell>
        </row>
        <row r="408">
          <cell r="A408" t="str">
            <v>05002</v>
          </cell>
          <cell r="B408" t="str">
            <v>Bagian Keuangan</v>
          </cell>
        </row>
        <row r="409">
          <cell r="A409" t="str">
            <v>05003</v>
          </cell>
          <cell r="B409" t="str">
            <v>Bagian Sumber Daya Manusia</v>
          </cell>
        </row>
        <row r="410">
          <cell r="A410" t="str">
            <v>05004</v>
          </cell>
          <cell r="B410" t="str">
            <v>Bagian Logistik</v>
          </cell>
        </row>
        <row r="411">
          <cell r="A411" t="str">
            <v>05005</v>
          </cell>
          <cell r="B411" t="str">
            <v>Inspektorat Wilayah Makassar</v>
          </cell>
        </row>
        <row r="412">
          <cell r="A412" t="str">
            <v>05006</v>
          </cell>
          <cell r="B412" t="str">
            <v>Kantor Pemeriksaan Pare-pare</v>
          </cell>
        </row>
        <row r="413">
          <cell r="A413" t="str">
            <v>05007</v>
          </cell>
          <cell r="B413" t="str">
            <v>Kantor Pemeriksaan Manado (tutup)</v>
          </cell>
        </row>
        <row r="414">
          <cell r="A414" t="str">
            <v>05008</v>
          </cell>
          <cell r="B414" t="str">
            <v>Kantor Pemeriksaan Kendari</v>
          </cell>
        </row>
        <row r="415">
          <cell r="A415" t="str">
            <v>05009</v>
          </cell>
          <cell r="B415" t="str">
            <v>Kantor Pemeriksaan Makassar I</v>
          </cell>
        </row>
        <row r="416">
          <cell r="A416" t="str">
            <v>0500A</v>
          </cell>
          <cell r="B416" t="str">
            <v>Kantor Pemeriksaan Makassar II</v>
          </cell>
        </row>
        <row r="417">
          <cell r="A417" t="str">
            <v>05010</v>
          </cell>
          <cell r="B417" t="str">
            <v>Kantor Cabang Makassar</v>
          </cell>
        </row>
        <row r="418">
          <cell r="A418" t="str">
            <v>05020</v>
          </cell>
          <cell r="B418" t="str">
            <v>Kantor Cabang Pasarbutung</v>
          </cell>
        </row>
        <row r="419">
          <cell r="A419" t="str">
            <v>05030</v>
          </cell>
          <cell r="B419" t="str">
            <v>Kantor Cabang Bantaeng</v>
          </cell>
        </row>
        <row r="420">
          <cell r="A420" t="str">
            <v>05040</v>
          </cell>
          <cell r="B420" t="str">
            <v>Kantor Cabang Ambon</v>
          </cell>
        </row>
        <row r="421">
          <cell r="A421" t="str">
            <v>05050</v>
          </cell>
          <cell r="B421" t="str">
            <v>Kantor Cabang Pare-Pare</v>
          </cell>
        </row>
        <row r="422">
          <cell r="A422" t="str">
            <v>05060</v>
          </cell>
          <cell r="B422" t="str">
            <v>Kantor Cabang Sungguminasa</v>
          </cell>
        </row>
        <row r="423">
          <cell r="A423" t="str">
            <v>05070</v>
          </cell>
          <cell r="B423" t="str">
            <v>Kantor Cabang Palopo</v>
          </cell>
        </row>
        <row r="424">
          <cell r="A424" t="str">
            <v>05080</v>
          </cell>
          <cell r="B424" t="str">
            <v>Kantor Cabang Watampone</v>
          </cell>
        </row>
        <row r="425">
          <cell r="A425" t="str">
            <v>05090</v>
          </cell>
          <cell r="B425" t="str">
            <v>Kantor Cabang Rantepao</v>
          </cell>
        </row>
        <row r="426">
          <cell r="A426" t="str">
            <v>05100</v>
          </cell>
          <cell r="B426" t="str">
            <v>Kantor Cabang Kendari</v>
          </cell>
        </row>
        <row r="427">
          <cell r="A427" t="str">
            <v>05110</v>
          </cell>
          <cell r="B427" t="str">
            <v>Kantor Cabang Manado I / Manado Utara (relokasi)</v>
          </cell>
        </row>
        <row r="428">
          <cell r="A428" t="str">
            <v>05120</v>
          </cell>
          <cell r="B428" t="str">
            <v>Kantor Cabang Gorontalo Selatan (relokasi)</v>
          </cell>
        </row>
        <row r="429">
          <cell r="A429" t="str">
            <v>05130</v>
          </cell>
          <cell r="B429" t="str">
            <v>Kantor Cabang Ternate (relokasi)</v>
          </cell>
        </row>
        <row r="430">
          <cell r="A430" t="str">
            <v>05140</v>
          </cell>
          <cell r="B430" t="str">
            <v>Kantor Cabang Bitung (relokasi)</v>
          </cell>
        </row>
        <row r="431">
          <cell r="A431" t="str">
            <v>05150</v>
          </cell>
          <cell r="B431" t="str">
            <v>Kantor Cabang Limboto (relokasi)</v>
          </cell>
        </row>
        <row r="432">
          <cell r="A432" t="str">
            <v>05160</v>
          </cell>
          <cell r="B432" t="str">
            <v>Kantor Cabang Palu / Palu Barat (relokasi)</v>
          </cell>
        </row>
        <row r="433">
          <cell r="A433" t="str">
            <v>05170</v>
          </cell>
          <cell r="B433" t="str">
            <v>Kantor Cabang Kotamobagu (relokasi)</v>
          </cell>
        </row>
        <row r="434">
          <cell r="A434" t="str">
            <v>05180</v>
          </cell>
          <cell r="B434" t="str">
            <v>Kantor Cabang Gorontalo Utara (relokasi)</v>
          </cell>
        </row>
        <row r="435">
          <cell r="A435" t="str">
            <v>05190</v>
          </cell>
          <cell r="B435" t="str">
            <v>Kantor Cabang Manado Selatan (relokasi)</v>
          </cell>
        </row>
        <row r="436">
          <cell r="A436" t="str">
            <v>05200</v>
          </cell>
          <cell r="B436" t="str">
            <v>Kantor Cabang Tomohon (relokasi)</v>
          </cell>
        </row>
        <row r="437">
          <cell r="A437" t="str">
            <v>05210</v>
          </cell>
          <cell r="B437" t="str">
            <v>Kantor Cabang Tobelo (relokasi)</v>
          </cell>
        </row>
        <row r="438">
          <cell r="A438" t="str">
            <v>05220</v>
          </cell>
          <cell r="B438" t="str">
            <v>Kantor Cabang Manado Timur (relokasi)</v>
          </cell>
        </row>
        <row r="439">
          <cell r="A439" t="str">
            <v>05230</v>
          </cell>
          <cell r="B439" t="str">
            <v>Kantor Cabang Poso (relokasi)</v>
          </cell>
        </row>
        <row r="440">
          <cell r="A440" t="str">
            <v>05240</v>
          </cell>
          <cell r="B440" t="str">
            <v>Kantor Cabang Palu Timur (relokasi)</v>
          </cell>
        </row>
        <row r="441">
          <cell r="A441" t="str">
            <v>05250</v>
          </cell>
          <cell r="B441" t="str">
            <v>Kantor Cabang Donggala (relokasi)</v>
          </cell>
        </row>
        <row r="442">
          <cell r="A442" t="str">
            <v>05260</v>
          </cell>
          <cell r="B442" t="str">
            <v>Kantor Cabang Luwuk (relokasi)</v>
          </cell>
        </row>
        <row r="443">
          <cell r="A443" t="str">
            <v>05270</v>
          </cell>
          <cell r="B443" t="str">
            <v>Kantor Cabang Tahuna (relokasi)</v>
          </cell>
        </row>
        <row r="444">
          <cell r="A444" t="str">
            <v>05280</v>
          </cell>
          <cell r="B444" t="str">
            <v>Kantor Cabang Watansopeng</v>
          </cell>
        </row>
        <row r="445">
          <cell r="A445" t="str">
            <v>05290</v>
          </cell>
          <cell r="B445" t="str">
            <v>Kantor Cabang Pinrang</v>
          </cell>
        </row>
        <row r="446">
          <cell r="A446" t="str">
            <v>05300</v>
          </cell>
          <cell r="B446" t="str">
            <v>Kantor Cabang Bontoala</v>
          </cell>
        </row>
        <row r="447">
          <cell r="A447" t="str">
            <v>05310</v>
          </cell>
          <cell r="B447" t="str">
            <v>Kantor Cabang Sengkang</v>
          </cell>
        </row>
        <row r="448">
          <cell r="A448" t="str">
            <v>05320</v>
          </cell>
          <cell r="B448" t="str">
            <v>Kantor Cabang Takalar</v>
          </cell>
        </row>
        <row r="449">
          <cell r="A449" t="str">
            <v>05330</v>
          </cell>
          <cell r="B449" t="str">
            <v>Kantor Cabang Bulukumba</v>
          </cell>
        </row>
        <row r="450">
          <cell r="A450" t="str">
            <v>05340</v>
          </cell>
          <cell r="B450" t="str">
            <v>Kantor Cabang Bau - Bau</v>
          </cell>
        </row>
        <row r="451">
          <cell r="A451" t="str">
            <v>05350</v>
          </cell>
          <cell r="B451" t="str">
            <v>Kantor Cabang Pangkep</v>
          </cell>
        </row>
        <row r="452">
          <cell r="A452" t="str">
            <v>05360</v>
          </cell>
          <cell r="B452" t="str">
            <v>Kantor Cabang Malimongan Baru</v>
          </cell>
        </row>
        <row r="453">
          <cell r="A453" t="str">
            <v>05370</v>
          </cell>
          <cell r="B453" t="str">
            <v>Kantor Cabang Kolaka</v>
          </cell>
        </row>
        <row r="454">
          <cell r="A454" t="str">
            <v>05380</v>
          </cell>
          <cell r="B454" t="str">
            <v>Kantor Cabang Wonomulyo</v>
          </cell>
        </row>
        <row r="455">
          <cell r="A455" t="str">
            <v>05390</v>
          </cell>
          <cell r="B455" t="str">
            <v>Kantor Cabang Amurang (relokasi)</v>
          </cell>
        </row>
        <row r="456">
          <cell r="A456" t="str">
            <v>05400</v>
          </cell>
          <cell r="B456" t="str">
            <v>Kantor Cabang Sorong (relokasi)</v>
          </cell>
        </row>
        <row r="457">
          <cell r="A457" t="str">
            <v>05410</v>
          </cell>
          <cell r="B457" t="str">
            <v>Kantor Cabang Sinjai</v>
          </cell>
        </row>
        <row r="458">
          <cell r="A458" t="str">
            <v>05420</v>
          </cell>
          <cell r="B458" t="str">
            <v>Kantor Cabang Jayapura (relokasi)</v>
          </cell>
        </row>
        <row r="459">
          <cell r="A459" t="str">
            <v>05430</v>
          </cell>
          <cell r="B459" t="str">
            <v>Kantor Cabang Manokwari (relokasi)</v>
          </cell>
        </row>
        <row r="460">
          <cell r="A460" t="str">
            <v>05440</v>
          </cell>
          <cell r="B460" t="str">
            <v>Kantor Cabang Fak-Fak (relokasi)</v>
          </cell>
        </row>
        <row r="461">
          <cell r="A461" t="str">
            <v>05450</v>
          </cell>
          <cell r="B461" t="str">
            <v>Kantor Cabang Biak (relokasi)</v>
          </cell>
        </row>
        <row r="462">
          <cell r="A462" t="str">
            <v>05460</v>
          </cell>
          <cell r="B462" t="str">
            <v>Kantor Cabang Selayar</v>
          </cell>
        </row>
        <row r="463">
          <cell r="A463" t="str">
            <v>05470</v>
          </cell>
          <cell r="B463" t="str">
            <v>Kantor Cabang Panakukang</v>
          </cell>
        </row>
        <row r="464">
          <cell r="A464" t="str">
            <v>05480</v>
          </cell>
          <cell r="B464" t="str">
            <v>Kantor Cabang Sidrap</v>
          </cell>
        </row>
        <row r="465">
          <cell r="A465" t="str">
            <v>05490</v>
          </cell>
          <cell r="B465" t="str">
            <v>Kantor Cabang Maros</v>
          </cell>
        </row>
        <row r="466">
          <cell r="A466" t="str">
            <v>05500</v>
          </cell>
          <cell r="B466" t="str">
            <v>Kantor Cabang Nusaniwe</v>
          </cell>
        </row>
        <row r="467">
          <cell r="A467" t="str">
            <v>05510</v>
          </cell>
          <cell r="B467" t="str">
            <v>Kantor Cabang Mamuju</v>
          </cell>
        </row>
        <row r="468">
          <cell r="A468" t="str">
            <v>05520</v>
          </cell>
          <cell r="B468" t="str">
            <v>Kantor Cabang Enrekang</v>
          </cell>
        </row>
        <row r="469">
          <cell r="A469" t="str">
            <v>05530</v>
          </cell>
          <cell r="B469" t="str">
            <v>Kantor Cabang Toli-toli (relokasi)</v>
          </cell>
        </row>
        <row r="470">
          <cell r="A470" t="str">
            <v>05540</v>
          </cell>
          <cell r="B470" t="str">
            <v>Kantor Cabang Tual</v>
          </cell>
        </row>
        <row r="471">
          <cell r="A471" t="str">
            <v>05550</v>
          </cell>
          <cell r="B471" t="str">
            <v>Kantor Cabang Barru</v>
          </cell>
        </row>
        <row r="472">
          <cell r="A472" t="str">
            <v>05560</v>
          </cell>
          <cell r="B472" t="str">
            <v>Kantor Cabang Mariso</v>
          </cell>
        </row>
        <row r="473">
          <cell r="A473" t="str">
            <v>05570</v>
          </cell>
          <cell r="B473" t="str">
            <v>Kantor Cabang Pabaeng-baeng</v>
          </cell>
        </row>
        <row r="474">
          <cell r="A474" t="str">
            <v>05580</v>
          </cell>
          <cell r="B474" t="str">
            <v>Kantor Cabang Daya</v>
          </cell>
        </row>
        <row r="475">
          <cell r="A475" t="str">
            <v>05590</v>
          </cell>
          <cell r="B475" t="str">
            <v>Kantor Cabang Majene</v>
          </cell>
        </row>
        <row r="476">
          <cell r="A476" t="str">
            <v>05600</v>
          </cell>
          <cell r="B476" t="str">
            <v>Kantor Cabang Parigi (relokasi)</v>
          </cell>
        </row>
        <row r="477">
          <cell r="A477" t="str">
            <v>05610</v>
          </cell>
          <cell r="B477" t="str">
            <v>Kantor Cabang Marisa (relokasi)</v>
          </cell>
        </row>
        <row r="478">
          <cell r="A478" t="str">
            <v>05620</v>
          </cell>
          <cell r="B478" t="str">
            <v>Kantor Cabang Raha</v>
          </cell>
        </row>
        <row r="479">
          <cell r="A479" t="str">
            <v>05630</v>
          </cell>
          <cell r="B479" t="str">
            <v>Kantor Cabang Masamba</v>
          </cell>
        </row>
        <row r="480">
          <cell r="A480" t="str">
            <v>05640</v>
          </cell>
          <cell r="B480" t="str">
            <v>Kantor Cabang Merauke (relokasi)</v>
          </cell>
        </row>
        <row r="481">
          <cell r="A481" t="str">
            <v>05650</v>
          </cell>
          <cell r="B481" t="str">
            <v>Kantor Cabang Karombasan (relokasi)</v>
          </cell>
        </row>
        <row r="482">
          <cell r="A482" t="str">
            <v>05660</v>
          </cell>
          <cell r="B482" t="str">
            <v>Kantor Cabang Siwa</v>
          </cell>
        </row>
        <row r="483">
          <cell r="A483" t="str">
            <v>05670</v>
          </cell>
          <cell r="B483" t="str">
            <v>Kantor Cabang Antang</v>
          </cell>
        </row>
        <row r="484">
          <cell r="A484" t="str">
            <v>05680</v>
          </cell>
          <cell r="B484" t="str">
            <v>Kantor Cabang Talise (relokasi)</v>
          </cell>
        </row>
        <row r="485">
          <cell r="A485" t="str">
            <v>05690</v>
          </cell>
          <cell r="B485" t="str">
            <v>Kantor Cabang Unaaha</v>
          </cell>
        </row>
        <row r="486">
          <cell r="A486" t="str">
            <v>05700</v>
          </cell>
          <cell r="B486" t="str">
            <v>Kantor Cabang Rappang</v>
          </cell>
        </row>
        <row r="487">
          <cell r="A487" t="str">
            <v>05710</v>
          </cell>
          <cell r="B487" t="str">
            <v>Kantor Cabang Jeneponto</v>
          </cell>
        </row>
        <row r="488">
          <cell r="A488" t="str">
            <v>05720</v>
          </cell>
          <cell r="B488" t="str">
            <v>Kantor Cabang Inobonto</v>
          </cell>
        </row>
        <row r="489">
          <cell r="A489" t="str">
            <v>05730</v>
          </cell>
          <cell r="B489" t="str">
            <v>Kantor Cabang Tuminting (relokasi)</v>
          </cell>
        </row>
        <row r="490">
          <cell r="A490" t="str">
            <v>05740</v>
          </cell>
          <cell r="B490" t="str">
            <v>Kantor Cabang Palu Selatan (relokasi)</v>
          </cell>
        </row>
        <row r="491">
          <cell r="A491" t="str">
            <v>05750</v>
          </cell>
          <cell r="B491" t="str">
            <v>Kantor Cabang Wua-wua</v>
          </cell>
        </row>
        <row r="492">
          <cell r="A492" t="str">
            <v>05760</v>
          </cell>
          <cell r="B492" t="str">
            <v>Kantor Cabang Girian (relokasi)</v>
          </cell>
        </row>
        <row r="493">
          <cell r="A493" t="str">
            <v>05770</v>
          </cell>
          <cell r="B493" t="str">
            <v>Kantor Cabang Pelita</v>
          </cell>
        </row>
        <row r="494">
          <cell r="A494" t="str">
            <v>05780</v>
          </cell>
          <cell r="B494" t="str">
            <v>Kantor Cabang Tala Salapang</v>
          </cell>
        </row>
        <row r="495">
          <cell r="A495" t="str">
            <v>05790</v>
          </cell>
          <cell r="B495" t="str">
            <v>Kantor Cabang Parang Tambung</v>
          </cell>
        </row>
        <row r="496">
          <cell r="A496" t="str">
            <v>05800</v>
          </cell>
          <cell r="B496" t="str">
            <v>Kantor Cabang Dua Pitue</v>
          </cell>
        </row>
        <row r="497">
          <cell r="A497" t="str">
            <v>05810</v>
          </cell>
          <cell r="B497" t="str">
            <v>Kantor Cabang Limbung</v>
          </cell>
        </row>
        <row r="498">
          <cell r="A498" t="str">
            <v>05820</v>
          </cell>
          <cell r="B498" t="str">
            <v>Kantor Cabang Gorontalo Sentral (relokasi)</v>
          </cell>
        </row>
        <row r="499">
          <cell r="A499" t="str">
            <v>05830</v>
          </cell>
          <cell r="B499" t="str">
            <v>Kantor Cabang Pateten (relokasi)</v>
          </cell>
        </row>
        <row r="500">
          <cell r="A500" t="str">
            <v>05840</v>
          </cell>
          <cell r="B500" t="str">
            <v>Kantor Cabang Mandonga</v>
          </cell>
        </row>
        <row r="501">
          <cell r="A501" t="str">
            <v>05850</v>
          </cell>
          <cell r="B501" t="str">
            <v>Kantor Cabang Maricaya</v>
          </cell>
        </row>
        <row r="502">
          <cell r="A502" t="str">
            <v>05860</v>
          </cell>
          <cell r="B502" t="str">
            <v>Kantor Cabang Tamalanrea</v>
          </cell>
        </row>
        <row r="503">
          <cell r="A503" t="str">
            <v>05870</v>
          </cell>
          <cell r="B503" t="str">
            <v>Kantor Cabang Polewali</v>
          </cell>
        </row>
        <row r="504">
          <cell r="A504" t="str">
            <v>05880</v>
          </cell>
          <cell r="B504" t="str">
            <v>Kantor Cabang Belopa</v>
          </cell>
        </row>
        <row r="505">
          <cell r="A505" t="str">
            <v>05890</v>
          </cell>
          <cell r="B505" t="str">
            <v>Kantor Cabang Mandai</v>
          </cell>
        </row>
        <row r="506">
          <cell r="A506" t="str">
            <v>05900</v>
          </cell>
          <cell r="B506" t="str">
            <v>Kantor Cabang Tmalanrea ( relokasi)</v>
          </cell>
        </row>
        <row r="507">
          <cell r="A507" t="str">
            <v>05910</v>
          </cell>
          <cell r="B507" t="str">
            <v>Kantor Cabang Mangkutana/Tomoni</v>
          </cell>
        </row>
        <row r="508">
          <cell r="A508" t="str">
            <v>05920</v>
          </cell>
          <cell r="B508" t="str">
            <v>Kantor Cabang Palangga</v>
          </cell>
        </row>
        <row r="509">
          <cell r="A509" t="str">
            <v>05930</v>
          </cell>
          <cell r="B509" t="str">
            <v>Kantor Cabang Pare-Pare Utara</v>
          </cell>
        </row>
        <row r="510">
          <cell r="A510" t="str">
            <v>05940</v>
          </cell>
          <cell r="B510" t="str">
            <v>Kantor Cabang Pasar Sentral Palopo</v>
          </cell>
        </row>
        <row r="511">
          <cell r="A511" t="str">
            <v>05950</v>
          </cell>
          <cell r="B511" t="str">
            <v>Kantor Cabang Cabenge</v>
          </cell>
        </row>
        <row r="512">
          <cell r="A512" t="str">
            <v>05960</v>
          </cell>
          <cell r="B512" t="str">
            <v>Kantor Cabang Pasar Mini</v>
          </cell>
        </row>
        <row r="513">
          <cell r="A513" t="str">
            <v>05970</v>
          </cell>
          <cell r="B513" t="str">
            <v>Kantor Cabang Makale</v>
          </cell>
        </row>
        <row r="514">
          <cell r="A514" t="str">
            <v>05980</v>
          </cell>
          <cell r="B514" t="str">
            <v>Kantor Cabang Hertasning</v>
          </cell>
        </row>
        <row r="515">
          <cell r="A515" t="str">
            <v>05990</v>
          </cell>
          <cell r="B515" t="str">
            <v>Kantor Cabang Veteran</v>
          </cell>
        </row>
        <row r="516">
          <cell r="A516" t="str">
            <v>05A00</v>
          </cell>
          <cell r="B516" t="str">
            <v>Kantor Cabang Passo</v>
          </cell>
        </row>
        <row r="517">
          <cell r="A517" t="str">
            <v>05A10</v>
          </cell>
          <cell r="B517" t="str">
            <v>Kantor Cabang Masohi</v>
          </cell>
        </row>
        <row r="518">
          <cell r="A518" t="str">
            <v>05S01</v>
          </cell>
          <cell r="B518" t="str">
            <v>Kantor CPS Pasar Sentral</v>
          </cell>
        </row>
        <row r="519">
          <cell r="A519" t="str">
            <v>05S02</v>
          </cell>
          <cell r="B519" t="str">
            <v>Kantor CPS Kadia</v>
          </cell>
        </row>
        <row r="520">
          <cell r="A520" t="str">
            <v>05S03</v>
          </cell>
          <cell r="B520" t="str">
            <v>Kantor CPS Sultan Hasanudin</v>
          </cell>
        </row>
        <row r="521">
          <cell r="A521" t="str">
            <v>06000</v>
          </cell>
          <cell r="B521" t="str">
            <v>Kantor Wilayah Semarang</v>
          </cell>
        </row>
        <row r="522">
          <cell r="A522" t="str">
            <v>06001</v>
          </cell>
          <cell r="B522" t="str">
            <v>Bagian Operasi Dan Pengembangan</v>
          </cell>
        </row>
        <row r="523">
          <cell r="A523" t="str">
            <v>06002</v>
          </cell>
          <cell r="B523" t="str">
            <v>Bagian Keuangan</v>
          </cell>
        </row>
        <row r="524">
          <cell r="A524" t="str">
            <v>06003</v>
          </cell>
          <cell r="B524" t="str">
            <v>Bagian Sumber Daya Manusia</v>
          </cell>
        </row>
        <row r="525">
          <cell r="A525" t="str">
            <v>06004</v>
          </cell>
          <cell r="B525" t="str">
            <v>Bagian Logistik</v>
          </cell>
        </row>
        <row r="526">
          <cell r="A526" t="str">
            <v>06005</v>
          </cell>
          <cell r="B526" t="str">
            <v>Inspektorat Wilayah Semarang</v>
          </cell>
        </row>
        <row r="527">
          <cell r="A527" t="str">
            <v>06006</v>
          </cell>
          <cell r="B527" t="str">
            <v>Kantor Pemeriksaan Tegal</v>
          </cell>
        </row>
        <row r="528">
          <cell r="A528" t="str">
            <v>06007</v>
          </cell>
          <cell r="B528" t="str">
            <v>Kantor Pemeriksaan Semarang I</v>
          </cell>
        </row>
        <row r="529">
          <cell r="A529" t="str">
            <v>06008</v>
          </cell>
          <cell r="B529" t="str">
            <v>Kantor Pemeriksaan Semarang II</v>
          </cell>
        </row>
        <row r="530">
          <cell r="A530" t="str">
            <v>06010</v>
          </cell>
          <cell r="B530" t="str">
            <v>Kantor Cabang Ungaran</v>
          </cell>
        </row>
        <row r="531">
          <cell r="A531" t="str">
            <v>06020</v>
          </cell>
          <cell r="B531" t="str">
            <v>Kantor Cabang Salatiga Utara</v>
          </cell>
        </row>
        <row r="532">
          <cell r="A532" t="str">
            <v>06030</v>
          </cell>
          <cell r="B532" t="str">
            <v>Kantor Cabang Salatiga Selatan</v>
          </cell>
        </row>
        <row r="533">
          <cell r="A533" t="str">
            <v>06040</v>
          </cell>
          <cell r="B533" t="str">
            <v>Kantor Cabang Ambarawa</v>
          </cell>
        </row>
        <row r="534">
          <cell r="A534" t="str">
            <v>06050</v>
          </cell>
          <cell r="B534" t="str">
            <v>Kantor Cabang Suruh</v>
          </cell>
        </row>
        <row r="535">
          <cell r="A535" t="str">
            <v>06060</v>
          </cell>
          <cell r="B535" t="str">
            <v>Kantor Cabang Gubug (relokasi)</v>
          </cell>
        </row>
        <row r="536">
          <cell r="A536" t="str">
            <v>06070</v>
          </cell>
          <cell r="B536" t="str">
            <v>Kantor Cabang Karangturi</v>
          </cell>
        </row>
        <row r="537">
          <cell r="A537" t="str">
            <v>06080</v>
          </cell>
          <cell r="B537" t="str">
            <v>Kantor Cabang Poncol</v>
          </cell>
        </row>
        <row r="538">
          <cell r="A538" t="str">
            <v>06090</v>
          </cell>
          <cell r="B538" t="str">
            <v>Kantor Cabang Depok</v>
          </cell>
        </row>
        <row r="539">
          <cell r="A539" t="str">
            <v>06100</v>
          </cell>
          <cell r="B539" t="str">
            <v>Kantor Cabang Kaliwungu</v>
          </cell>
        </row>
        <row r="540">
          <cell r="A540" t="str">
            <v>06110</v>
          </cell>
          <cell r="B540" t="str">
            <v>Kantor Cabang Kendal</v>
          </cell>
        </row>
        <row r="541">
          <cell r="A541" t="str">
            <v>06120</v>
          </cell>
          <cell r="B541" t="str">
            <v>Kantor Cabang Boja</v>
          </cell>
        </row>
        <row r="542">
          <cell r="A542" t="str">
            <v>06130</v>
          </cell>
          <cell r="B542" t="str">
            <v>Kantor Cabang Batutempel</v>
          </cell>
        </row>
        <row r="543">
          <cell r="A543" t="str">
            <v>06140</v>
          </cell>
          <cell r="B543" t="str">
            <v>Kantor Cabang Weleri</v>
          </cell>
        </row>
        <row r="544">
          <cell r="A544" t="str">
            <v>06150</v>
          </cell>
          <cell r="B544" t="str">
            <v>Kantor Cabang Sukorejo Kendal</v>
          </cell>
        </row>
        <row r="545">
          <cell r="A545" t="str">
            <v>06160</v>
          </cell>
          <cell r="B545" t="str">
            <v>Kantor Cabang Kudus</v>
          </cell>
        </row>
        <row r="546">
          <cell r="A546" t="str">
            <v>06170</v>
          </cell>
          <cell r="B546" t="str">
            <v>Kantor Cabang Demak</v>
          </cell>
        </row>
        <row r="547">
          <cell r="A547" t="str">
            <v>06180</v>
          </cell>
          <cell r="B547" t="str">
            <v>Kantor Cabang Gajah</v>
          </cell>
        </row>
        <row r="548">
          <cell r="A548" t="str">
            <v>06190</v>
          </cell>
          <cell r="B548" t="str">
            <v>Kantor Cabang Bonang</v>
          </cell>
        </row>
        <row r="549">
          <cell r="A549" t="str">
            <v>06200</v>
          </cell>
          <cell r="B549" t="str">
            <v>Kantor Cabang Mijen</v>
          </cell>
        </row>
        <row r="550">
          <cell r="A550" t="str">
            <v>06210</v>
          </cell>
          <cell r="B550" t="str">
            <v>Kantor Cabang Jekulo</v>
          </cell>
        </row>
        <row r="551">
          <cell r="A551" t="str">
            <v>06220</v>
          </cell>
          <cell r="B551" t="str">
            <v>Kantor Cabang Jepara</v>
          </cell>
        </row>
        <row r="552">
          <cell r="A552" t="str">
            <v>06230</v>
          </cell>
          <cell r="B552" t="str">
            <v>Kantor Cabang Pecangaan</v>
          </cell>
        </row>
        <row r="553">
          <cell r="A553" t="str">
            <v>06240</v>
          </cell>
          <cell r="B553" t="str">
            <v>Kantor Cabang Mayong</v>
          </cell>
        </row>
        <row r="554">
          <cell r="A554" t="str">
            <v>06250</v>
          </cell>
          <cell r="B554" t="str">
            <v>Kantor Cabang Bangsri</v>
          </cell>
        </row>
        <row r="555">
          <cell r="A555" t="str">
            <v>06260</v>
          </cell>
          <cell r="B555" t="str">
            <v>Kantor Cabang Dempet (relokasi)</v>
          </cell>
        </row>
        <row r="556">
          <cell r="A556" t="str">
            <v>06270</v>
          </cell>
          <cell r="B556" t="str">
            <v>Kantor Cabang Kayen (relokasi)</v>
          </cell>
        </row>
        <row r="557">
          <cell r="A557" t="str">
            <v>06280</v>
          </cell>
          <cell r="B557" t="str">
            <v>Kantor Cabang Tayu (relokasi)</v>
          </cell>
        </row>
        <row r="558">
          <cell r="A558" t="str">
            <v>06290</v>
          </cell>
          <cell r="B558" t="str">
            <v>Kantor Cabang Winong (relokasi)</v>
          </cell>
        </row>
        <row r="559">
          <cell r="A559" t="str">
            <v>06300</v>
          </cell>
          <cell r="B559" t="str">
            <v>Kantor Cabang Pati (relokasi)</v>
          </cell>
        </row>
        <row r="560">
          <cell r="A560" t="str">
            <v>06310</v>
          </cell>
          <cell r="B560" t="str">
            <v>Kantor Cabang Juwana (relokasi)</v>
          </cell>
        </row>
        <row r="561">
          <cell r="A561" t="str">
            <v>06320</v>
          </cell>
          <cell r="B561" t="str">
            <v>Kantor Cabang Wedarijeksa (relokasi)</v>
          </cell>
        </row>
        <row r="562">
          <cell r="A562" t="str">
            <v>06330</v>
          </cell>
          <cell r="B562" t="str">
            <v>Kantor Cabang Bulumanis (direlokasi)</v>
          </cell>
        </row>
        <row r="563">
          <cell r="A563" t="str">
            <v>06340</v>
          </cell>
          <cell r="B563" t="str">
            <v>Kantor Cabang Pekalongan Alun-Alun</v>
          </cell>
        </row>
        <row r="564">
          <cell r="A564" t="str">
            <v>06350</v>
          </cell>
          <cell r="B564" t="str">
            <v>Kantor Cabang Ponolawen</v>
          </cell>
        </row>
        <row r="565">
          <cell r="A565" t="str">
            <v>06360</v>
          </cell>
          <cell r="B565" t="str">
            <v>Kantor Cabang Kedungwuni</v>
          </cell>
        </row>
        <row r="566">
          <cell r="A566" t="str">
            <v>06370</v>
          </cell>
          <cell r="B566" t="str">
            <v>Kantor Cabang Sragi</v>
          </cell>
        </row>
        <row r="567">
          <cell r="A567" t="str">
            <v>06380</v>
          </cell>
          <cell r="B567" t="str">
            <v>Kantor Cabang Batang</v>
          </cell>
        </row>
        <row r="568">
          <cell r="A568" t="str">
            <v>06390</v>
          </cell>
          <cell r="B568" t="str">
            <v>Kantor Cabang Pemalang</v>
          </cell>
        </row>
        <row r="569">
          <cell r="A569" t="str">
            <v>06400</v>
          </cell>
          <cell r="B569" t="str">
            <v>Kantor Cabang Comal</v>
          </cell>
        </row>
        <row r="570">
          <cell r="A570" t="str">
            <v>06410</v>
          </cell>
          <cell r="B570" t="str">
            <v>Kantor Cabang Ulujami</v>
          </cell>
        </row>
        <row r="571">
          <cell r="A571" t="str">
            <v>06420</v>
          </cell>
          <cell r="B571" t="str">
            <v>Kantor Cabang Randudongkal</v>
          </cell>
        </row>
        <row r="572">
          <cell r="A572" t="str">
            <v>06430</v>
          </cell>
          <cell r="B572" t="str">
            <v>Kantor Cabang Tegal</v>
          </cell>
        </row>
        <row r="573">
          <cell r="A573" t="str">
            <v>06440</v>
          </cell>
          <cell r="B573" t="str">
            <v>Kantor Cabang Kejambon</v>
          </cell>
        </row>
        <row r="574">
          <cell r="A574" t="str">
            <v>06450</v>
          </cell>
          <cell r="B574" t="str">
            <v>Kantor Cabang Pesayangan</v>
          </cell>
        </row>
        <row r="575">
          <cell r="A575" t="str">
            <v>06460</v>
          </cell>
          <cell r="B575" t="str">
            <v>Kantor Cabang Banjaran</v>
          </cell>
        </row>
        <row r="576">
          <cell r="A576" t="str">
            <v>06470</v>
          </cell>
          <cell r="B576" t="str">
            <v>Kantor Cabang Slawi</v>
          </cell>
        </row>
        <row r="577">
          <cell r="A577" t="str">
            <v>06480</v>
          </cell>
          <cell r="B577" t="str">
            <v>Kantor Cabang Margasari</v>
          </cell>
        </row>
        <row r="578">
          <cell r="A578" t="str">
            <v>06490</v>
          </cell>
          <cell r="B578" t="str">
            <v>Kantor Cabang Brebes</v>
          </cell>
        </row>
        <row r="579">
          <cell r="A579" t="str">
            <v>06500</v>
          </cell>
          <cell r="B579" t="str">
            <v>Kantor Cabang Ketanggungan</v>
          </cell>
        </row>
        <row r="580">
          <cell r="A580" t="str">
            <v>06510</v>
          </cell>
          <cell r="B580" t="str">
            <v>Kantor Cabang Tanjung</v>
          </cell>
        </row>
        <row r="581">
          <cell r="A581" t="str">
            <v>06520</v>
          </cell>
          <cell r="B581" t="str">
            <v>Kantor Cabang Jati/Brebes</v>
          </cell>
        </row>
        <row r="582">
          <cell r="A582" t="str">
            <v>06530</v>
          </cell>
          <cell r="B582" t="str">
            <v>Kantor Cabang Surodadi</v>
          </cell>
        </row>
        <row r="583">
          <cell r="A583" t="str">
            <v>06540</v>
          </cell>
          <cell r="B583" t="str">
            <v>Kantor Cabang Lebaksiu</v>
          </cell>
        </row>
        <row r="584">
          <cell r="A584" t="str">
            <v>06550</v>
          </cell>
          <cell r="B584" t="str">
            <v>Kantor Cabang Pedurungan</v>
          </cell>
        </row>
        <row r="585">
          <cell r="A585" t="str">
            <v>06560</v>
          </cell>
          <cell r="B585" t="str">
            <v>Kantor Cabang Kalibanteng</v>
          </cell>
        </row>
        <row r="586">
          <cell r="A586" t="str">
            <v>06570</v>
          </cell>
          <cell r="B586" t="str">
            <v>Kantor Cabang Bumiayu</v>
          </cell>
        </row>
        <row r="587">
          <cell r="A587" t="str">
            <v>06580</v>
          </cell>
          <cell r="B587" t="str">
            <v>Kantor Cabang Banyumanik</v>
          </cell>
        </row>
        <row r="588">
          <cell r="A588" t="str">
            <v>06590</v>
          </cell>
          <cell r="B588" t="str">
            <v>Kantor Cabang Sampangan</v>
          </cell>
        </row>
        <row r="589">
          <cell r="A589" t="str">
            <v>06600</v>
          </cell>
          <cell r="B589" t="str">
            <v>Kantor Cabang Jatingaleh</v>
          </cell>
        </row>
        <row r="590">
          <cell r="A590" t="str">
            <v>06610</v>
          </cell>
          <cell r="B590" t="str">
            <v>Kantor Cabang Anjasmoro</v>
          </cell>
        </row>
        <row r="591">
          <cell r="A591" t="str">
            <v>06620</v>
          </cell>
          <cell r="B591" t="str">
            <v>Kantor Cabang Mrican</v>
          </cell>
        </row>
        <row r="592">
          <cell r="A592" t="str">
            <v>06630</v>
          </cell>
          <cell r="B592" t="str">
            <v>Kantor Cabang Ngaliyan</v>
          </cell>
        </row>
        <row r="593">
          <cell r="A593" t="str">
            <v>06S01</v>
          </cell>
          <cell r="B593" t="str">
            <v>Kantor CPS Majapahit</v>
          </cell>
        </row>
        <row r="594">
          <cell r="A594" t="str">
            <v>06S02</v>
          </cell>
          <cell r="B594" t="str">
            <v>Kantor CPS Ponolawen</v>
          </cell>
        </row>
        <row r="595">
          <cell r="A595" t="str">
            <v>06S03</v>
          </cell>
          <cell r="B595" t="str">
            <v>Kantor CPS Tahunan</v>
          </cell>
        </row>
        <row r="596">
          <cell r="A596" t="str">
            <v>07000</v>
          </cell>
          <cell r="B596" t="str">
            <v>Kantor Wilayah Yogyakarta</v>
          </cell>
        </row>
        <row r="597">
          <cell r="A597" t="str">
            <v>07001</v>
          </cell>
          <cell r="B597" t="str">
            <v>Bagian Operasi dan Pengembangan</v>
          </cell>
        </row>
        <row r="598">
          <cell r="A598" t="str">
            <v>07002</v>
          </cell>
          <cell r="B598" t="str">
            <v>Bagian Keuangan</v>
          </cell>
        </row>
        <row r="599">
          <cell r="A599" t="str">
            <v>07003</v>
          </cell>
          <cell r="B599" t="str">
            <v>Bagian Sumber Daya Manusia</v>
          </cell>
        </row>
        <row r="600">
          <cell r="A600" t="str">
            <v>07004</v>
          </cell>
          <cell r="B600" t="str">
            <v>Bagian Logistik</v>
          </cell>
        </row>
        <row r="601">
          <cell r="A601" t="str">
            <v>07005</v>
          </cell>
          <cell r="B601" t="str">
            <v>Inspektorat Wilayah Yogyakarta</v>
          </cell>
        </row>
        <row r="602">
          <cell r="A602" t="str">
            <v>07006</v>
          </cell>
          <cell r="B602" t="str">
            <v>Kantor Pemeriksaan Purwokerto</v>
          </cell>
        </row>
        <row r="603">
          <cell r="A603" t="str">
            <v>07007</v>
          </cell>
          <cell r="B603" t="str">
            <v>Kantor Pemeriksaan Yogyakarta I</v>
          </cell>
        </row>
        <row r="604">
          <cell r="A604" t="str">
            <v>07008</v>
          </cell>
          <cell r="B604" t="str">
            <v>Kantor Pemeriksaan Yogyakarta II</v>
          </cell>
        </row>
        <row r="605">
          <cell r="A605" t="str">
            <v>07010</v>
          </cell>
          <cell r="B605" t="str">
            <v>Kantor Cabang Lempuyangan</v>
          </cell>
        </row>
        <row r="606">
          <cell r="A606" t="str">
            <v>07020</v>
          </cell>
          <cell r="B606" t="str">
            <v>Kantor Cabang Ngupasan</v>
          </cell>
        </row>
        <row r="607">
          <cell r="A607" t="str">
            <v>07030</v>
          </cell>
          <cell r="B607" t="str">
            <v>Kantor Cabang Imogiri</v>
          </cell>
        </row>
        <row r="608">
          <cell r="A608" t="str">
            <v>07040</v>
          </cell>
          <cell r="B608" t="str">
            <v>Kantor Cabang Bantul</v>
          </cell>
        </row>
        <row r="609">
          <cell r="A609" t="str">
            <v>07050</v>
          </cell>
          <cell r="B609" t="str">
            <v>Kantor Cabang Gunungkidul</v>
          </cell>
        </row>
        <row r="610">
          <cell r="A610" t="str">
            <v>07060</v>
          </cell>
          <cell r="B610" t="str">
            <v>Kantor Cabang Pakem</v>
          </cell>
        </row>
        <row r="611">
          <cell r="A611" t="str">
            <v>07070</v>
          </cell>
          <cell r="B611" t="str">
            <v>Kantor Cabang Sentul</v>
          </cell>
        </row>
        <row r="612">
          <cell r="A612" t="str">
            <v>07080</v>
          </cell>
          <cell r="B612" t="str">
            <v>Kantor Cabang Basen</v>
          </cell>
        </row>
        <row r="613">
          <cell r="A613" t="str">
            <v>07090</v>
          </cell>
          <cell r="B613" t="str">
            <v>Kantor Cabang Tugukulon</v>
          </cell>
        </row>
        <row r="614">
          <cell r="A614" t="str">
            <v>07100</v>
          </cell>
          <cell r="B614" t="str">
            <v>Kantor Cabang Godean</v>
          </cell>
        </row>
        <row r="615">
          <cell r="A615" t="str">
            <v>07110</v>
          </cell>
          <cell r="B615" t="str">
            <v>Kantor Cabang Sleman</v>
          </cell>
        </row>
        <row r="616">
          <cell r="A616" t="str">
            <v>07120</v>
          </cell>
          <cell r="B616" t="str">
            <v>Kantor Cabang Jogoyudan</v>
          </cell>
        </row>
        <row r="617">
          <cell r="A617" t="str">
            <v>07130</v>
          </cell>
          <cell r="B617" t="str">
            <v>Kantor Cabang Sentolo</v>
          </cell>
        </row>
        <row r="618">
          <cell r="A618" t="str">
            <v>07140</v>
          </cell>
          <cell r="B618" t="str">
            <v>Kantor Cabang Brosot</v>
          </cell>
        </row>
        <row r="619">
          <cell r="A619" t="str">
            <v>07150</v>
          </cell>
          <cell r="B619" t="str">
            <v>Kantor Cabang Dekso</v>
          </cell>
        </row>
        <row r="620">
          <cell r="A620" t="str">
            <v>07160</v>
          </cell>
          <cell r="B620" t="str">
            <v>Kantor Cabang Tempel</v>
          </cell>
        </row>
        <row r="621">
          <cell r="A621" t="str">
            <v>07170</v>
          </cell>
          <cell r="B621" t="str">
            <v>Kantor Cabang Muntilan</v>
          </cell>
        </row>
        <row r="622">
          <cell r="A622" t="str">
            <v>07180</v>
          </cell>
          <cell r="B622" t="str">
            <v>Kantor Cabang Kebumen</v>
          </cell>
        </row>
        <row r="623">
          <cell r="A623" t="str">
            <v>07190</v>
          </cell>
          <cell r="B623" t="str">
            <v>Kantor Cabang Kutowinangun</v>
          </cell>
        </row>
        <row r="624">
          <cell r="A624" t="str">
            <v>07200</v>
          </cell>
          <cell r="B624" t="str">
            <v>Kantor Cabang Gombong</v>
          </cell>
        </row>
        <row r="625">
          <cell r="A625" t="str">
            <v>07210</v>
          </cell>
          <cell r="B625" t="str">
            <v>Kantor Cabang Karanganyar - Kedu</v>
          </cell>
        </row>
        <row r="626">
          <cell r="A626" t="str">
            <v>07220</v>
          </cell>
          <cell r="B626" t="str">
            <v>Kantor Cabang Petanahan</v>
          </cell>
        </row>
        <row r="627">
          <cell r="A627" t="str">
            <v>07230</v>
          </cell>
          <cell r="B627" t="str">
            <v>Kantor Cabang Purworejo</v>
          </cell>
        </row>
        <row r="628">
          <cell r="A628" t="str">
            <v>07240</v>
          </cell>
          <cell r="B628" t="str">
            <v>Kantor Cabang Jenar</v>
          </cell>
        </row>
        <row r="629">
          <cell r="A629" t="str">
            <v>07250</v>
          </cell>
          <cell r="B629" t="str">
            <v>Kantor Cabang Kutoarjo</v>
          </cell>
        </row>
        <row r="630">
          <cell r="A630" t="str">
            <v>07260</v>
          </cell>
          <cell r="B630" t="str">
            <v>Kantor Cabang Temon</v>
          </cell>
        </row>
        <row r="631">
          <cell r="A631" t="str">
            <v>07270</v>
          </cell>
          <cell r="B631" t="str">
            <v>Kantor Cabang Magelang</v>
          </cell>
        </row>
        <row r="632">
          <cell r="A632" t="str">
            <v>07280</v>
          </cell>
          <cell r="B632" t="str">
            <v>Kantor Cabang Grabag</v>
          </cell>
        </row>
        <row r="633">
          <cell r="A633" t="str">
            <v>07290</v>
          </cell>
          <cell r="B633" t="str">
            <v>Kantor Cabang Wonosobo</v>
          </cell>
        </row>
        <row r="634">
          <cell r="A634" t="str">
            <v>07300</v>
          </cell>
          <cell r="B634" t="str">
            <v>Kantor Cabang Sapuran</v>
          </cell>
        </row>
        <row r="635">
          <cell r="A635" t="str">
            <v>07310</v>
          </cell>
          <cell r="B635" t="str">
            <v>Kantor Cabang Bandongan</v>
          </cell>
        </row>
        <row r="636">
          <cell r="A636" t="str">
            <v>07320</v>
          </cell>
          <cell r="B636" t="str">
            <v>Kantor Cabang Blabak</v>
          </cell>
        </row>
        <row r="637">
          <cell r="A637" t="str">
            <v>07330</v>
          </cell>
          <cell r="B637" t="str">
            <v>Kantor Cabang Temanggung</v>
          </cell>
        </row>
        <row r="638">
          <cell r="A638" t="str">
            <v>07340</v>
          </cell>
          <cell r="B638" t="str">
            <v>Kantor Cabang Parakan</v>
          </cell>
        </row>
        <row r="639">
          <cell r="A639" t="str">
            <v>07350</v>
          </cell>
          <cell r="B639" t="str">
            <v>Kantor Cabang Ngadirejo</v>
          </cell>
        </row>
        <row r="640">
          <cell r="A640" t="str">
            <v>07360</v>
          </cell>
          <cell r="B640" t="str">
            <v>Kantor Cabang Tanjunganom</v>
          </cell>
        </row>
        <row r="641">
          <cell r="A641" t="str">
            <v>07370</v>
          </cell>
          <cell r="B641" t="str">
            <v>Kantor Cabang Salaman</v>
          </cell>
        </row>
        <row r="642">
          <cell r="A642" t="str">
            <v>07380</v>
          </cell>
          <cell r="B642" t="str">
            <v>Kantor Cabang Secang</v>
          </cell>
        </row>
        <row r="643">
          <cell r="A643" t="str">
            <v>07390</v>
          </cell>
          <cell r="B643" t="str">
            <v>Kantor Cabang Prambanan</v>
          </cell>
        </row>
        <row r="644">
          <cell r="A644" t="str">
            <v>07400</v>
          </cell>
          <cell r="B644" t="str">
            <v>Kantor Cabang Purwokerto</v>
          </cell>
        </row>
        <row r="645">
          <cell r="A645" t="str">
            <v>07410</v>
          </cell>
          <cell r="B645" t="str">
            <v>Kantor Cabang Sokaraja</v>
          </cell>
        </row>
        <row r="646">
          <cell r="A646" t="str">
            <v>07420</v>
          </cell>
          <cell r="B646" t="str">
            <v>Kantor Cabang Pakunden</v>
          </cell>
        </row>
        <row r="647">
          <cell r="A647" t="str">
            <v>07430</v>
          </cell>
          <cell r="B647" t="str">
            <v>Kantor Cabang Banjarnegara</v>
          </cell>
        </row>
        <row r="648">
          <cell r="A648" t="str">
            <v>07440</v>
          </cell>
          <cell r="B648" t="str">
            <v>Kantor Cabang Purbalingga</v>
          </cell>
        </row>
        <row r="649">
          <cell r="A649" t="str">
            <v>07450</v>
          </cell>
          <cell r="B649" t="str">
            <v>Kantor Cabang Bobotsari</v>
          </cell>
        </row>
        <row r="650">
          <cell r="A650" t="str">
            <v>07460</v>
          </cell>
          <cell r="B650" t="str">
            <v>Kantor Cabang Bukateja</v>
          </cell>
        </row>
        <row r="651">
          <cell r="A651" t="str">
            <v>07470</v>
          </cell>
          <cell r="B651" t="str">
            <v>Kantor Cabang Ajibarang</v>
          </cell>
        </row>
        <row r="652">
          <cell r="A652" t="str">
            <v>07480</v>
          </cell>
          <cell r="B652" t="str">
            <v>Kantor Cabang Bumiayu (relokasi)</v>
          </cell>
        </row>
        <row r="653">
          <cell r="A653" t="str">
            <v>07490</v>
          </cell>
          <cell r="B653" t="str">
            <v>Kantor Cabang Karangkobar</v>
          </cell>
        </row>
        <row r="654">
          <cell r="A654" t="str">
            <v>07500</v>
          </cell>
          <cell r="B654" t="str">
            <v>Kantor Cabang Cilacap</v>
          </cell>
        </row>
        <row r="655">
          <cell r="A655" t="str">
            <v>07510</v>
          </cell>
          <cell r="B655" t="str">
            <v>Kantor Cabang Adipala</v>
          </cell>
        </row>
        <row r="656">
          <cell r="A656" t="str">
            <v>07520</v>
          </cell>
          <cell r="B656" t="str">
            <v>Kantor Cabang Jatilawang</v>
          </cell>
        </row>
        <row r="657">
          <cell r="A657" t="str">
            <v>07530</v>
          </cell>
          <cell r="B657" t="str">
            <v>Kantor Cabang Kroya</v>
          </cell>
        </row>
        <row r="658">
          <cell r="A658" t="str">
            <v>07540</v>
          </cell>
          <cell r="B658" t="str">
            <v>Kantor Cabang Banyumas</v>
          </cell>
        </row>
        <row r="659">
          <cell r="A659" t="str">
            <v>07550</v>
          </cell>
          <cell r="B659" t="str">
            <v>Kantor Cabang Sumpiuh</v>
          </cell>
        </row>
        <row r="660">
          <cell r="A660" t="str">
            <v>07560</v>
          </cell>
          <cell r="B660" t="str">
            <v>Kantor Cabang Majenang</v>
          </cell>
        </row>
        <row r="661">
          <cell r="A661" t="str">
            <v>07570</v>
          </cell>
          <cell r="B661" t="str">
            <v>Kantor Cabang Sidareja</v>
          </cell>
        </row>
        <row r="662">
          <cell r="A662" t="str">
            <v>07580</v>
          </cell>
          <cell r="B662" t="str">
            <v>Kantor Cabang Janti</v>
          </cell>
        </row>
        <row r="663">
          <cell r="A663" t="str">
            <v>07590</v>
          </cell>
          <cell r="B663" t="str">
            <v>Kantor Cabang Gamping</v>
          </cell>
        </row>
        <row r="664">
          <cell r="A664" t="str">
            <v>07600</v>
          </cell>
          <cell r="B664" t="str">
            <v>Kantor Cabang Condong Catur</v>
          </cell>
        </row>
        <row r="665">
          <cell r="A665" t="str">
            <v>07610</v>
          </cell>
          <cell r="B665" t="str">
            <v>Kantor Cabang Bangunharjo</v>
          </cell>
        </row>
        <row r="666">
          <cell r="A666" t="str">
            <v>07620</v>
          </cell>
          <cell r="B666" t="str">
            <v>Kantor Cabang Kentungan</v>
          </cell>
        </row>
        <row r="667">
          <cell r="A667" t="str">
            <v>07630</v>
          </cell>
          <cell r="B667" t="str">
            <v>Kantor Cabang Gejayan</v>
          </cell>
        </row>
        <row r="668">
          <cell r="A668" t="str">
            <v>07640</v>
          </cell>
          <cell r="B668" t="str">
            <v>Kantor Cabang Wirobrajan</v>
          </cell>
        </row>
        <row r="669">
          <cell r="A669" t="str">
            <v>07650</v>
          </cell>
          <cell r="B669" t="str">
            <v>Kantor Cabang Babarsari</v>
          </cell>
        </row>
        <row r="670">
          <cell r="A670" t="str">
            <v>07660</v>
          </cell>
          <cell r="B670" t="str">
            <v>Kantor Cabang Tambakmas</v>
          </cell>
        </row>
        <row r="671">
          <cell r="A671" t="str">
            <v>07670</v>
          </cell>
          <cell r="B671" t="str">
            <v>Kantor Cabang Glagahsari</v>
          </cell>
        </row>
        <row r="672">
          <cell r="A672" t="str">
            <v>07680</v>
          </cell>
          <cell r="B672" t="str">
            <v>Kantor Cabang Karanglewas</v>
          </cell>
        </row>
        <row r="673">
          <cell r="A673" t="str">
            <v>07S01</v>
          </cell>
          <cell r="B673" t="str">
            <v>Kantor CPS Kusumanegara</v>
          </cell>
        </row>
        <row r="674">
          <cell r="A674" t="str">
            <v>07S02</v>
          </cell>
          <cell r="B674" t="str">
            <v>Kantor CPS Mlati</v>
          </cell>
        </row>
        <row r="675">
          <cell r="A675" t="str">
            <v>08000</v>
          </cell>
          <cell r="B675" t="str">
            <v>Kantor Wilayah Surakarta</v>
          </cell>
        </row>
        <row r="676">
          <cell r="A676" t="str">
            <v>08001</v>
          </cell>
          <cell r="B676" t="str">
            <v>Bagian Operasi dan Pengembangan</v>
          </cell>
        </row>
        <row r="677">
          <cell r="A677" t="str">
            <v>08002</v>
          </cell>
          <cell r="B677" t="str">
            <v>Bagian Keuangan</v>
          </cell>
        </row>
        <row r="678">
          <cell r="A678" t="str">
            <v>08003</v>
          </cell>
          <cell r="B678" t="str">
            <v>Bagian Sumber Daya Manusia</v>
          </cell>
        </row>
        <row r="679">
          <cell r="A679" t="str">
            <v>08004</v>
          </cell>
          <cell r="B679" t="str">
            <v>Bagian Logistik</v>
          </cell>
        </row>
        <row r="680">
          <cell r="A680" t="str">
            <v>08005</v>
          </cell>
          <cell r="B680" t="str">
            <v>Inspektorat Wilayah Surakarta</v>
          </cell>
        </row>
        <row r="681">
          <cell r="A681" t="str">
            <v>08006</v>
          </cell>
          <cell r="B681" t="str">
            <v>Kantor Pemeriksaan Blora</v>
          </cell>
        </row>
        <row r="682">
          <cell r="A682" t="str">
            <v>08007</v>
          </cell>
          <cell r="B682" t="str">
            <v>Kantor Pemeriksaan Surakarta I</v>
          </cell>
        </row>
        <row r="683">
          <cell r="A683" t="str">
            <v>08008</v>
          </cell>
          <cell r="B683" t="str">
            <v>Kantor Pemeriksaan Surakarta II</v>
          </cell>
        </row>
        <row r="684">
          <cell r="A684" t="str">
            <v>08010</v>
          </cell>
          <cell r="B684" t="str">
            <v>Kantor Cabang Nusukan</v>
          </cell>
        </row>
        <row r="685">
          <cell r="A685" t="str">
            <v>08020</v>
          </cell>
          <cell r="B685" t="str">
            <v>Kantor Cabang Cokronegaran</v>
          </cell>
        </row>
        <row r="686">
          <cell r="A686" t="str">
            <v>08030</v>
          </cell>
          <cell r="B686" t="str">
            <v>Kantor Cabang Sragen</v>
          </cell>
        </row>
        <row r="687">
          <cell r="A687" t="str">
            <v>08040</v>
          </cell>
          <cell r="B687" t="str">
            <v>Kantor Cabang Gondang</v>
          </cell>
        </row>
        <row r="688">
          <cell r="A688" t="str">
            <v>08050</v>
          </cell>
          <cell r="B688" t="str">
            <v>Kantor Cabang Masaran</v>
          </cell>
        </row>
        <row r="689">
          <cell r="A689" t="str">
            <v>08060</v>
          </cell>
          <cell r="B689" t="str">
            <v>Kantor Cabang Gemolong</v>
          </cell>
        </row>
        <row r="690">
          <cell r="A690" t="str">
            <v>08070</v>
          </cell>
          <cell r="B690" t="str">
            <v>Kantor Cabang Karanganyar - SKA</v>
          </cell>
        </row>
        <row r="691">
          <cell r="A691" t="str">
            <v>08080</v>
          </cell>
          <cell r="B691" t="str">
            <v>Kantor Cabang Jumapolo</v>
          </cell>
        </row>
        <row r="692">
          <cell r="A692" t="str">
            <v>08090</v>
          </cell>
          <cell r="B692" t="str">
            <v>Kantor Cabang Bekonang</v>
          </cell>
        </row>
        <row r="693">
          <cell r="A693" t="str">
            <v>08100</v>
          </cell>
          <cell r="B693" t="str">
            <v>Kantor Cabang Blora</v>
          </cell>
        </row>
        <row r="694">
          <cell r="A694" t="str">
            <v>08110</v>
          </cell>
          <cell r="B694" t="str">
            <v>Kantor Cabang Purwodadi</v>
          </cell>
        </row>
        <row r="695">
          <cell r="A695" t="str">
            <v>08120</v>
          </cell>
          <cell r="B695" t="str">
            <v>Kantor Cabang Ngawen</v>
          </cell>
        </row>
        <row r="696">
          <cell r="A696" t="str">
            <v>08130</v>
          </cell>
          <cell r="B696" t="str">
            <v>Kantor Cabang Kunduran</v>
          </cell>
        </row>
        <row r="697">
          <cell r="A697" t="str">
            <v>08140</v>
          </cell>
          <cell r="B697" t="str">
            <v>Kantor Cabang Cepu</v>
          </cell>
        </row>
        <row r="698">
          <cell r="A698" t="str">
            <v>08150</v>
          </cell>
          <cell r="B698" t="str">
            <v>Kantor Cabang Randublatung</v>
          </cell>
        </row>
        <row r="699">
          <cell r="A699" t="str">
            <v>08160</v>
          </cell>
          <cell r="B699" t="str">
            <v>Kantor Cabang Wirosari</v>
          </cell>
        </row>
        <row r="700">
          <cell r="A700" t="str">
            <v>08170</v>
          </cell>
          <cell r="B700" t="str">
            <v>Kantor Cabang Kuwu</v>
          </cell>
        </row>
        <row r="701">
          <cell r="A701" t="str">
            <v>08180</v>
          </cell>
          <cell r="B701" t="str">
            <v>Kantor Cabang Godong</v>
          </cell>
        </row>
        <row r="702">
          <cell r="A702" t="str">
            <v>08190</v>
          </cell>
          <cell r="B702" t="str">
            <v>Kantor Cabang Pamotan</v>
          </cell>
        </row>
        <row r="703">
          <cell r="A703" t="str">
            <v>08200</v>
          </cell>
          <cell r="B703" t="str">
            <v>Kantor Cabang Jepon</v>
          </cell>
        </row>
        <row r="704">
          <cell r="A704" t="str">
            <v>08210</v>
          </cell>
          <cell r="B704" t="str">
            <v>Kantor Cabang Gading</v>
          </cell>
        </row>
        <row r="705">
          <cell r="A705" t="str">
            <v>08220</v>
          </cell>
          <cell r="B705" t="str">
            <v>Kantor Cabang Baturetno</v>
          </cell>
        </row>
        <row r="706">
          <cell r="A706" t="str">
            <v>08230</v>
          </cell>
          <cell r="B706" t="str">
            <v>Kantor Cabang Purwotomo</v>
          </cell>
        </row>
        <row r="707">
          <cell r="A707" t="str">
            <v>08240</v>
          </cell>
          <cell r="B707" t="str">
            <v>Kantor Cabang Jatisrono</v>
          </cell>
        </row>
        <row r="708">
          <cell r="A708" t="str">
            <v>08250</v>
          </cell>
          <cell r="B708" t="str">
            <v>Kantor Cabang Sukoharjo</v>
          </cell>
        </row>
        <row r="709">
          <cell r="A709" t="str">
            <v>08260</v>
          </cell>
          <cell r="B709" t="str">
            <v>Kantor Cabang Karangpandan</v>
          </cell>
        </row>
        <row r="710">
          <cell r="A710" t="str">
            <v>08270</v>
          </cell>
          <cell r="B710" t="str">
            <v>Kantor Cabang Matesih</v>
          </cell>
        </row>
        <row r="711">
          <cell r="A711" t="str">
            <v>08280</v>
          </cell>
          <cell r="B711" t="str">
            <v>Kantor Cabang Tawangmangu</v>
          </cell>
        </row>
        <row r="712">
          <cell r="A712" t="str">
            <v>08290</v>
          </cell>
          <cell r="B712" t="str">
            <v>Kantor Cabang Tirtomoyo</v>
          </cell>
        </row>
        <row r="713">
          <cell r="A713" t="str">
            <v>08300</v>
          </cell>
          <cell r="B713" t="str">
            <v>Kantor Cabang Purwantoro</v>
          </cell>
        </row>
        <row r="714">
          <cell r="A714" t="str">
            <v>08310</v>
          </cell>
          <cell r="B714" t="str">
            <v>Kantor Cabang Klaten</v>
          </cell>
        </row>
        <row r="715">
          <cell r="A715" t="str">
            <v>08320</v>
          </cell>
          <cell r="B715" t="str">
            <v>Kantor Cabang Wonogiri</v>
          </cell>
        </row>
        <row r="716">
          <cell r="A716" t="str">
            <v>08330</v>
          </cell>
          <cell r="B716" t="str">
            <v>Kantor Cabang Kartasura</v>
          </cell>
        </row>
        <row r="717">
          <cell r="A717" t="str">
            <v>08340</v>
          </cell>
          <cell r="B717" t="str">
            <v>Kantor Cabang Boyolali</v>
          </cell>
        </row>
        <row r="718">
          <cell r="A718" t="str">
            <v>08350</v>
          </cell>
          <cell r="B718" t="str">
            <v>Kantor Cabang Ampel</v>
          </cell>
        </row>
        <row r="719">
          <cell r="A719" t="str">
            <v>08360</v>
          </cell>
          <cell r="B719" t="str">
            <v>Kantor Cabang Jatinom</v>
          </cell>
        </row>
        <row r="720">
          <cell r="A720" t="str">
            <v>08370</v>
          </cell>
          <cell r="B720" t="str">
            <v>Kantor Cabang Pedan</v>
          </cell>
        </row>
        <row r="721">
          <cell r="A721" t="str">
            <v>08380</v>
          </cell>
          <cell r="B721" t="str">
            <v>Kantor Cabang Wedi</v>
          </cell>
        </row>
        <row r="722">
          <cell r="A722" t="str">
            <v>08390</v>
          </cell>
          <cell r="B722" t="str">
            <v>Kantor Cabang Delanggu</v>
          </cell>
        </row>
        <row r="723">
          <cell r="A723" t="str">
            <v>08400</v>
          </cell>
          <cell r="B723" t="str">
            <v>Kantor Cabang Gondangwinangun</v>
          </cell>
        </row>
        <row r="724">
          <cell r="A724" t="str">
            <v>08410</v>
          </cell>
          <cell r="B724" t="str">
            <v>Kantor Cabang Cawas</v>
          </cell>
        </row>
        <row r="725">
          <cell r="A725" t="str">
            <v>08420</v>
          </cell>
          <cell r="B725" t="str">
            <v>Kantor Cabang Rembang</v>
          </cell>
        </row>
        <row r="726">
          <cell r="A726" t="str">
            <v>08430</v>
          </cell>
          <cell r="B726" t="str">
            <v>Kantor Cabang Pandangan</v>
          </cell>
        </row>
        <row r="727">
          <cell r="A727" t="str">
            <v>08440</v>
          </cell>
          <cell r="B727" t="str">
            <v>Kantor Cabang Lasem</v>
          </cell>
        </row>
        <row r="728">
          <cell r="A728" t="str">
            <v>08450</v>
          </cell>
          <cell r="B728" t="str">
            <v>Kantor Cabang Sarang</v>
          </cell>
        </row>
        <row r="729">
          <cell r="A729" t="str">
            <v>08460</v>
          </cell>
          <cell r="B729" t="str">
            <v>Kantor Cabang Gubug</v>
          </cell>
        </row>
        <row r="730">
          <cell r="A730" t="str">
            <v>08470</v>
          </cell>
          <cell r="B730" t="str">
            <v>Kantor Cabang Pati</v>
          </cell>
        </row>
        <row r="731">
          <cell r="A731" t="str">
            <v>08480</v>
          </cell>
          <cell r="B731" t="str">
            <v>Kantor Cabang Kayen</v>
          </cell>
        </row>
        <row r="732">
          <cell r="A732" t="str">
            <v>08490</v>
          </cell>
          <cell r="B732" t="str">
            <v>Kantor Cabang Tayu</v>
          </cell>
        </row>
        <row r="733">
          <cell r="A733" t="str">
            <v>08500</v>
          </cell>
          <cell r="B733" t="str">
            <v>Kantor Cabang Juwana</v>
          </cell>
        </row>
        <row r="734">
          <cell r="A734" t="str">
            <v>08510</v>
          </cell>
          <cell r="B734" t="str">
            <v>Kantor Cabang Wedarijeksa</v>
          </cell>
        </row>
        <row r="735">
          <cell r="A735" t="str">
            <v>08520</v>
          </cell>
          <cell r="B735" t="str">
            <v>Kantor Cabang Bulumanis</v>
          </cell>
        </row>
        <row r="736">
          <cell r="A736" t="str">
            <v>08530</v>
          </cell>
          <cell r="B736" t="str">
            <v>Kantor Cabang  Winong</v>
          </cell>
        </row>
        <row r="737">
          <cell r="A737" t="str">
            <v>08540</v>
          </cell>
          <cell r="B737" t="str">
            <v>Kantor Cabang Palur</v>
          </cell>
        </row>
        <row r="738">
          <cell r="A738" t="str">
            <v>08S01</v>
          </cell>
          <cell r="B738" t="str">
            <v>Kantor CPS Solo Baru</v>
          </cell>
        </row>
        <row r="739">
          <cell r="A739" t="str">
            <v>09710</v>
          </cell>
          <cell r="B739" t="str">
            <v>Kantor Cabang Balong</v>
          </cell>
        </row>
        <row r="740">
          <cell r="A740" t="str">
            <v>09700</v>
          </cell>
          <cell r="B740" t="str">
            <v>Kantor Cabang Sumoroto</v>
          </cell>
        </row>
        <row r="741">
          <cell r="A741" t="str">
            <v>09690</v>
          </cell>
          <cell r="B741" t="str">
            <v>kantor Cabang Ponorogo</v>
          </cell>
        </row>
        <row r="742">
          <cell r="A742" t="str">
            <v>09680</v>
          </cell>
          <cell r="B742" t="str">
            <v>Kantor Cabang Walikukun</v>
          </cell>
        </row>
        <row r="743">
          <cell r="A743" t="str">
            <v>09670</v>
          </cell>
          <cell r="B743" t="str">
            <v>Kantor Cabang Ngrambe</v>
          </cell>
        </row>
        <row r="744">
          <cell r="A744" t="str">
            <v>09660</v>
          </cell>
          <cell r="B744" t="str">
            <v>Kantor Cabang Tebon</v>
          </cell>
        </row>
        <row r="745">
          <cell r="A745" t="str">
            <v>09650</v>
          </cell>
          <cell r="B745" t="str">
            <v>Kantor Cabang Ngawi</v>
          </cell>
        </row>
        <row r="746">
          <cell r="A746" t="str">
            <v>09640</v>
          </cell>
          <cell r="B746" t="str">
            <v>Kantor Cabang Maospati</v>
          </cell>
        </row>
        <row r="747">
          <cell r="A747" t="str">
            <v>09630</v>
          </cell>
          <cell r="B747" t="str">
            <v>Kantor Cabang Caruban</v>
          </cell>
        </row>
        <row r="748">
          <cell r="A748" t="str">
            <v>09620</v>
          </cell>
          <cell r="B748" t="str">
            <v>Kantor Cabang Madiun</v>
          </cell>
        </row>
        <row r="749">
          <cell r="A749" t="str">
            <v>09610</v>
          </cell>
          <cell r="B749" t="str">
            <v>Kantor Cabang Berbek</v>
          </cell>
        </row>
        <row r="750">
          <cell r="A750" t="str">
            <v>09600</v>
          </cell>
          <cell r="B750" t="str">
            <v>Kantor Cabang Jemursari</v>
          </cell>
        </row>
        <row r="751">
          <cell r="A751" t="str">
            <v>09590</v>
          </cell>
          <cell r="B751" t="str">
            <v>Kantor Cabang Pamolokan</v>
          </cell>
        </row>
        <row r="752">
          <cell r="A752" t="str">
            <v>09580</v>
          </cell>
          <cell r="B752" t="str">
            <v>Kantor Cabang Bratang</v>
          </cell>
        </row>
        <row r="753">
          <cell r="A753" t="str">
            <v>09570</v>
          </cell>
          <cell r="B753" t="str">
            <v>Kantor Cabang Mulyosari</v>
          </cell>
        </row>
        <row r="754">
          <cell r="A754" t="str">
            <v>09560</v>
          </cell>
          <cell r="B754" t="str">
            <v>Kantor Cabang Dukuh Kupang</v>
          </cell>
        </row>
        <row r="755">
          <cell r="A755" t="str">
            <v>09550</v>
          </cell>
          <cell r="B755" t="str">
            <v>Kantor Cabang Kapaskrampung</v>
          </cell>
        </row>
        <row r="756">
          <cell r="A756" t="str">
            <v>09540</v>
          </cell>
          <cell r="B756" t="str">
            <v>Kantor Cabang Ngoro</v>
          </cell>
        </row>
        <row r="757">
          <cell r="A757" t="str">
            <v>09530</v>
          </cell>
          <cell r="B757" t="str">
            <v>Kantor Cabang Mojoagung</v>
          </cell>
        </row>
        <row r="758">
          <cell r="A758" t="str">
            <v>09520</v>
          </cell>
          <cell r="B758" t="str">
            <v>Kantor Cabang Keboan</v>
          </cell>
        </row>
        <row r="759">
          <cell r="A759" t="str">
            <v>09510</v>
          </cell>
          <cell r="B759" t="str">
            <v>Kantor Cabang Ploso</v>
          </cell>
        </row>
        <row r="760">
          <cell r="A760" t="str">
            <v>09500</v>
          </cell>
          <cell r="B760" t="str">
            <v>Kantor Cabang Perak</v>
          </cell>
        </row>
        <row r="761">
          <cell r="A761" t="str">
            <v>09490</v>
          </cell>
          <cell r="B761" t="str">
            <v>Kantor Cabang Gudo</v>
          </cell>
        </row>
        <row r="762">
          <cell r="A762" t="str">
            <v>09480</v>
          </cell>
          <cell r="B762" t="str">
            <v>Kantor Cabang Wiyung</v>
          </cell>
        </row>
        <row r="763">
          <cell r="A763" t="str">
            <v>09470</v>
          </cell>
          <cell r="B763" t="str">
            <v>Kantor Cabang Jombang</v>
          </cell>
        </row>
        <row r="764">
          <cell r="A764" t="str">
            <v>09460</v>
          </cell>
          <cell r="B764" t="str">
            <v>Kantor Cabang Padangan (relokasi)</v>
          </cell>
        </row>
        <row r="765">
          <cell r="A765" t="str">
            <v>09450</v>
          </cell>
          <cell r="B765" t="str">
            <v>Kantor Cabang Bangilan</v>
          </cell>
        </row>
        <row r="766">
          <cell r="A766" t="str">
            <v>09440</v>
          </cell>
          <cell r="B766" t="str">
            <v>Kantor Cabang Jatirogo</v>
          </cell>
        </row>
        <row r="767">
          <cell r="A767" t="str">
            <v>09430</v>
          </cell>
          <cell r="B767" t="str">
            <v>Kantor Cabang Kerek</v>
          </cell>
        </row>
        <row r="768">
          <cell r="A768" t="str">
            <v>09420</v>
          </cell>
          <cell r="B768" t="str">
            <v>Kantor Cabang Merakurak</v>
          </cell>
        </row>
        <row r="769">
          <cell r="A769" t="str">
            <v>09410</v>
          </cell>
          <cell r="B769" t="str">
            <v>Kantor Cabang Rengel</v>
          </cell>
        </row>
        <row r="770">
          <cell r="A770" t="str">
            <v>09400</v>
          </cell>
          <cell r="B770" t="str">
            <v>Kantor Cabang Tuban</v>
          </cell>
        </row>
        <row r="771">
          <cell r="A771" t="str">
            <v>09390</v>
          </cell>
          <cell r="B771" t="str">
            <v>Kantor Cabang Baureno</v>
          </cell>
        </row>
        <row r="772">
          <cell r="A772" t="str">
            <v>09380</v>
          </cell>
          <cell r="B772" t="str">
            <v>Kantor Cabang Sumberejo</v>
          </cell>
        </row>
        <row r="773">
          <cell r="A773" t="str">
            <v>09370</v>
          </cell>
          <cell r="B773" t="str">
            <v>Kantor Cabang Kalitidu</v>
          </cell>
        </row>
        <row r="774">
          <cell r="A774" t="str">
            <v>09360</v>
          </cell>
          <cell r="B774" t="str">
            <v>Kantor Cabang Bojonegoro</v>
          </cell>
        </row>
        <row r="775">
          <cell r="A775" t="str">
            <v>09350</v>
          </cell>
          <cell r="B775" t="str">
            <v>Kantor Cabang Balongpanggang</v>
          </cell>
        </row>
        <row r="776">
          <cell r="A776" t="str">
            <v>09340</v>
          </cell>
          <cell r="B776" t="str">
            <v>Kantor Cabang Benowo/Manukan</v>
          </cell>
        </row>
        <row r="777">
          <cell r="A777" t="str">
            <v>09330</v>
          </cell>
          <cell r="B777" t="str">
            <v>Kantor Cabang Wadungasri</v>
          </cell>
        </row>
        <row r="778">
          <cell r="A778" t="str">
            <v>09320</v>
          </cell>
          <cell r="B778" t="str">
            <v>Kantor Cabang Gedangan</v>
          </cell>
        </row>
        <row r="779">
          <cell r="A779" t="str">
            <v>09310</v>
          </cell>
          <cell r="B779" t="str">
            <v>Kantor Cabang Dlanggu</v>
          </cell>
        </row>
        <row r="780">
          <cell r="A780" t="str">
            <v>09300</v>
          </cell>
          <cell r="B780" t="str">
            <v>Kantor Cabang Porong</v>
          </cell>
        </row>
        <row r="781">
          <cell r="A781" t="str">
            <v>09290</v>
          </cell>
          <cell r="B781" t="str">
            <v>Kantor Cabang Bulang</v>
          </cell>
        </row>
        <row r="782">
          <cell r="A782" t="str">
            <v>09280</v>
          </cell>
          <cell r="B782" t="str">
            <v>Kantor Cabang Mojosari</v>
          </cell>
        </row>
        <row r="783">
          <cell r="A783" t="str">
            <v>09270</v>
          </cell>
          <cell r="B783" t="str">
            <v>Kantor Cabang Sidoarjo</v>
          </cell>
        </row>
        <row r="784">
          <cell r="A784" t="str">
            <v>09260</v>
          </cell>
          <cell r="B784" t="str">
            <v>Kantor Cabang Bangkalan</v>
          </cell>
        </row>
        <row r="785">
          <cell r="A785" t="str">
            <v>09250</v>
          </cell>
          <cell r="B785" t="str">
            <v>Kantor Cabang Prenduan</v>
          </cell>
        </row>
        <row r="786">
          <cell r="A786" t="str">
            <v>09240</v>
          </cell>
          <cell r="B786" t="str">
            <v>Kantor Cabang Pasongsongan</v>
          </cell>
        </row>
        <row r="787">
          <cell r="A787" t="str">
            <v>09230</v>
          </cell>
          <cell r="B787" t="str">
            <v>Kantor Cabang Telagabiru</v>
          </cell>
        </row>
        <row r="788">
          <cell r="A788" t="str">
            <v>09220</v>
          </cell>
          <cell r="B788" t="str">
            <v>Kantor Cabang Sampang</v>
          </cell>
        </row>
        <row r="789">
          <cell r="A789" t="str">
            <v>09210</v>
          </cell>
          <cell r="B789" t="str">
            <v>Kantor Cabang Klampis</v>
          </cell>
        </row>
        <row r="790">
          <cell r="A790" t="str">
            <v>09200</v>
          </cell>
          <cell r="B790" t="str">
            <v>Kantor Cabang Blega</v>
          </cell>
        </row>
        <row r="791">
          <cell r="A791" t="str">
            <v>09190</v>
          </cell>
          <cell r="B791" t="str">
            <v>Kantor Cabang Sumenep</v>
          </cell>
        </row>
        <row r="792">
          <cell r="A792" t="str">
            <v>09180</v>
          </cell>
          <cell r="B792" t="str">
            <v>Kantor Cabang Branta</v>
          </cell>
        </row>
        <row r="793">
          <cell r="A793" t="str">
            <v>09170</v>
          </cell>
          <cell r="B793" t="str">
            <v>Kantor Cabang Pamekasan</v>
          </cell>
        </row>
        <row r="794">
          <cell r="A794" t="str">
            <v>09160</v>
          </cell>
          <cell r="B794" t="str">
            <v>Kantor Cabang Kamal</v>
          </cell>
        </row>
        <row r="795">
          <cell r="A795" t="str">
            <v>09150</v>
          </cell>
          <cell r="B795" t="str">
            <v>Kantor Cabang Kwanyar</v>
          </cell>
        </row>
        <row r="796">
          <cell r="A796" t="str">
            <v>09140</v>
          </cell>
          <cell r="B796" t="str">
            <v>Kantor Cabang Babat</v>
          </cell>
        </row>
        <row r="797">
          <cell r="A797" t="str">
            <v>09130</v>
          </cell>
          <cell r="B797" t="str">
            <v>Kantor Cabang Sedayu</v>
          </cell>
        </row>
        <row r="798">
          <cell r="A798" t="str">
            <v>09120</v>
          </cell>
          <cell r="B798" t="str">
            <v>Kantor Cabang Gresik</v>
          </cell>
        </row>
        <row r="799">
          <cell r="A799" t="str">
            <v>09110</v>
          </cell>
          <cell r="B799" t="str">
            <v>Kantor Cabang Paciran</v>
          </cell>
        </row>
        <row r="800">
          <cell r="A800" t="str">
            <v>09100</v>
          </cell>
          <cell r="B800" t="str">
            <v>Kantor Cabang Lamongan</v>
          </cell>
        </row>
        <row r="801">
          <cell r="A801" t="str">
            <v>09090</v>
          </cell>
          <cell r="B801" t="str">
            <v>Kantor Cabang Benteng</v>
          </cell>
        </row>
        <row r="802">
          <cell r="A802" t="str">
            <v>09080</v>
          </cell>
          <cell r="B802" t="str">
            <v>Kantor Cabang Mojokerto</v>
          </cell>
        </row>
        <row r="803">
          <cell r="A803" t="str">
            <v>09070</v>
          </cell>
          <cell r="B803" t="str">
            <v>Kantor Cabang Kalianyar</v>
          </cell>
        </row>
        <row r="804">
          <cell r="A804" t="str">
            <v>09060</v>
          </cell>
          <cell r="B804" t="str">
            <v>Kantor Cabang Sepanjang</v>
          </cell>
        </row>
        <row r="805">
          <cell r="A805" t="str">
            <v>09050</v>
          </cell>
          <cell r="B805" t="str">
            <v>Kantor Cabang Krian</v>
          </cell>
        </row>
        <row r="806">
          <cell r="A806" t="str">
            <v>09040</v>
          </cell>
          <cell r="B806" t="str">
            <v>Kantor Cabang Wonokromo</v>
          </cell>
        </row>
        <row r="807">
          <cell r="A807" t="str">
            <v>09030</v>
          </cell>
          <cell r="B807" t="str">
            <v>Kantor Cabang Dupakrukun</v>
          </cell>
        </row>
        <row r="808">
          <cell r="A808" t="str">
            <v>09020</v>
          </cell>
          <cell r="B808" t="str">
            <v>Kantor Cabang Dinoyotangsi</v>
          </cell>
        </row>
        <row r="809">
          <cell r="A809" t="str">
            <v>09010</v>
          </cell>
          <cell r="B809" t="str">
            <v>Kantor Cabang Kapasan</v>
          </cell>
        </row>
        <row r="810">
          <cell r="A810" t="str">
            <v>0900B</v>
          </cell>
          <cell r="B810" t="str">
            <v>Kantor Pemeriksaan Surabaya II</v>
          </cell>
        </row>
        <row r="811">
          <cell r="A811" t="str">
            <v>09009</v>
          </cell>
          <cell r="B811" t="str">
            <v>Kantor Pemeriksaan Bangkalan</v>
          </cell>
        </row>
        <row r="812">
          <cell r="A812" t="str">
            <v>0900A</v>
          </cell>
          <cell r="B812" t="str">
            <v>Kantor Pemeriksaan Surabaya I</v>
          </cell>
        </row>
        <row r="813">
          <cell r="A813" t="str">
            <v>09008</v>
          </cell>
          <cell r="B813" t="str">
            <v>Kantor Pemeriksaan Pamekasan</v>
          </cell>
        </row>
        <row r="814">
          <cell r="A814" t="str">
            <v>09007</v>
          </cell>
          <cell r="B814" t="str">
            <v>Kantor Pemeriksaan Bojonegoro</v>
          </cell>
        </row>
        <row r="815">
          <cell r="A815" t="str">
            <v>09006</v>
          </cell>
          <cell r="B815" t="str">
            <v>Kantor Pemeriksaan Madiun</v>
          </cell>
        </row>
        <row r="816">
          <cell r="A816" t="str">
            <v>09005</v>
          </cell>
          <cell r="B816" t="str">
            <v>Inspektorat Wilayah Surabaya</v>
          </cell>
        </row>
        <row r="817">
          <cell r="A817" t="str">
            <v>09004</v>
          </cell>
          <cell r="B817" t="str">
            <v>Bagian Logistik</v>
          </cell>
        </row>
        <row r="818">
          <cell r="A818" t="str">
            <v>09003</v>
          </cell>
          <cell r="B818" t="str">
            <v>Bagian Sumber Daya Manusia</v>
          </cell>
        </row>
        <row r="819">
          <cell r="A819" t="str">
            <v>09002</v>
          </cell>
          <cell r="B819" t="str">
            <v>Bagian Keuangan</v>
          </cell>
        </row>
        <row r="820">
          <cell r="A820" t="str">
            <v>09001</v>
          </cell>
          <cell r="B820" t="str">
            <v>Bagian Operasi &amp; Pengembangan</v>
          </cell>
        </row>
        <row r="821">
          <cell r="A821" t="str">
            <v>09000</v>
          </cell>
          <cell r="B821" t="str">
            <v>Kantor Wilayah Surabaya</v>
          </cell>
        </row>
        <row r="822">
          <cell r="A822" t="str">
            <v>10000</v>
          </cell>
          <cell r="B822" t="str">
            <v>Kantor Wilayah Malang</v>
          </cell>
        </row>
        <row r="823">
          <cell r="A823" t="str">
            <v>10001</v>
          </cell>
          <cell r="B823" t="str">
            <v>Bagian Operasi dan Pengembangan</v>
          </cell>
        </row>
        <row r="824">
          <cell r="A824" t="str">
            <v>10002</v>
          </cell>
          <cell r="B824" t="str">
            <v>Bagian Keuangan</v>
          </cell>
        </row>
        <row r="825">
          <cell r="A825" t="str">
            <v>10003</v>
          </cell>
          <cell r="B825" t="str">
            <v>Bagian Sumber Daya Manusia</v>
          </cell>
        </row>
        <row r="826">
          <cell r="A826" t="str">
            <v>10004</v>
          </cell>
          <cell r="B826" t="str">
            <v>Bagian Logistik</v>
          </cell>
        </row>
        <row r="827">
          <cell r="A827" t="str">
            <v>10005</v>
          </cell>
          <cell r="B827" t="str">
            <v>Inspektorat Wilayah Malang</v>
          </cell>
        </row>
        <row r="828">
          <cell r="A828" t="str">
            <v>0900C</v>
          </cell>
          <cell r="B828" t="str">
            <v>Kantor Pemeriksaan Kediri</v>
          </cell>
        </row>
        <row r="829">
          <cell r="A829" t="str">
            <v>0900D</v>
          </cell>
          <cell r="B829" t="str">
            <v>Kantor Pemeriksaan Jember</v>
          </cell>
        </row>
        <row r="830">
          <cell r="A830" t="str">
            <v>0900E</v>
          </cell>
          <cell r="B830" t="str">
            <v>Kantor Pemeriksaan Probolinggo</v>
          </cell>
        </row>
        <row r="831">
          <cell r="A831" t="str">
            <v>0900F</v>
          </cell>
          <cell r="B831" t="str">
            <v>Kantor Pemeriksaan Malang</v>
          </cell>
        </row>
        <row r="832">
          <cell r="A832" t="str">
            <v>10010</v>
          </cell>
          <cell r="B832" t="str">
            <v>Kantor Cabang Kotalama</v>
          </cell>
        </row>
        <row r="833">
          <cell r="A833" t="str">
            <v>10020</v>
          </cell>
          <cell r="B833" t="str">
            <v>Kantor Cabang Turen</v>
          </cell>
        </row>
        <row r="834">
          <cell r="A834" t="str">
            <v>10030</v>
          </cell>
          <cell r="B834" t="str">
            <v>Kantor Cabang Kepanjen</v>
          </cell>
        </row>
        <row r="835">
          <cell r="A835" t="str">
            <v>10040</v>
          </cell>
          <cell r="B835" t="str">
            <v>Kantor Cabang Sumber Pucung</v>
          </cell>
        </row>
        <row r="836">
          <cell r="A836" t="str">
            <v>10050</v>
          </cell>
          <cell r="B836" t="str">
            <v>Kantor Cabang Kesamben</v>
          </cell>
        </row>
        <row r="837">
          <cell r="A837" t="str">
            <v>10060</v>
          </cell>
          <cell r="B837" t="str">
            <v>Kantor Cabang Wlingi</v>
          </cell>
        </row>
        <row r="838">
          <cell r="A838" t="str">
            <v>10070</v>
          </cell>
          <cell r="B838" t="str">
            <v>Kantor Cabang Dampit</v>
          </cell>
        </row>
        <row r="839">
          <cell r="A839" t="str">
            <v>10080</v>
          </cell>
          <cell r="B839" t="str">
            <v>Kantor Cabang Malang</v>
          </cell>
        </row>
        <row r="840">
          <cell r="A840" t="str">
            <v>10090</v>
          </cell>
          <cell r="B840" t="str">
            <v>Kantor Cabang Lawang</v>
          </cell>
        </row>
        <row r="841">
          <cell r="A841" t="str">
            <v>10100</v>
          </cell>
          <cell r="B841" t="str">
            <v>Kantor Cabang Purwosari</v>
          </cell>
        </row>
        <row r="842">
          <cell r="A842" t="str">
            <v>10110</v>
          </cell>
          <cell r="B842" t="str">
            <v>Kantor Cabang Singosari</v>
          </cell>
        </row>
        <row r="843">
          <cell r="A843" t="str">
            <v>10120</v>
          </cell>
          <cell r="B843" t="str">
            <v>Kantor Cabang Batu</v>
          </cell>
        </row>
        <row r="844">
          <cell r="A844" t="str">
            <v>10130</v>
          </cell>
          <cell r="B844" t="str">
            <v>Kantor Cabang Tumpang</v>
          </cell>
        </row>
        <row r="845">
          <cell r="A845" t="str">
            <v>10140</v>
          </cell>
          <cell r="B845" t="str">
            <v>Kantor Cabang Blimbing</v>
          </cell>
        </row>
        <row r="846">
          <cell r="A846" t="str">
            <v>10150</v>
          </cell>
          <cell r="B846" t="str">
            <v>Kantor Cabang Blitar</v>
          </cell>
        </row>
        <row r="847">
          <cell r="A847" t="str">
            <v>10160</v>
          </cell>
          <cell r="B847" t="str">
            <v>Kantor Cabang Srengat</v>
          </cell>
        </row>
        <row r="848">
          <cell r="A848" t="str">
            <v>10170</v>
          </cell>
          <cell r="B848" t="str">
            <v>Kantor Cabang Lodoyo</v>
          </cell>
        </row>
        <row r="849">
          <cell r="A849" t="str">
            <v>10180</v>
          </cell>
          <cell r="B849" t="str">
            <v>Kantor Cabang Ngunut</v>
          </cell>
        </row>
        <row r="850">
          <cell r="A850" t="str">
            <v>10190</v>
          </cell>
          <cell r="B850" t="str">
            <v>Kantor Cabang Kalangbret</v>
          </cell>
        </row>
        <row r="851">
          <cell r="A851" t="str">
            <v>10200</v>
          </cell>
          <cell r="B851" t="str">
            <v>Kantor Cabang Bandung-Tulungagung</v>
          </cell>
        </row>
        <row r="852">
          <cell r="A852" t="str">
            <v>10210</v>
          </cell>
          <cell r="B852" t="str">
            <v>Kantor Cabang Trenggalek</v>
          </cell>
        </row>
        <row r="853">
          <cell r="A853" t="str">
            <v>10220</v>
          </cell>
          <cell r="B853" t="str">
            <v>Kantor Cabang Nglegok</v>
          </cell>
        </row>
        <row r="854">
          <cell r="A854" t="str">
            <v>10230</v>
          </cell>
          <cell r="B854" t="str">
            <v>Kantor Cabang Tulungagung</v>
          </cell>
        </row>
        <row r="855">
          <cell r="A855" t="str">
            <v>10240</v>
          </cell>
          <cell r="B855" t="str">
            <v>Kantor Cabang Kediri</v>
          </cell>
        </row>
        <row r="856">
          <cell r="A856" t="str">
            <v>10250</v>
          </cell>
          <cell r="B856" t="str">
            <v>Kantor Cabang Gringging</v>
          </cell>
        </row>
        <row r="857">
          <cell r="A857" t="str">
            <v>10260</v>
          </cell>
          <cell r="B857" t="str">
            <v>Kantor Cabang Gurah</v>
          </cell>
        </row>
        <row r="858">
          <cell r="A858" t="str">
            <v>10270</v>
          </cell>
          <cell r="B858" t="str">
            <v>Kantor Cabang Ngadiluwih</v>
          </cell>
        </row>
        <row r="859">
          <cell r="A859" t="str">
            <v>10280</v>
          </cell>
          <cell r="B859" t="str">
            <v>Kantor Cabang Wates</v>
          </cell>
        </row>
        <row r="860">
          <cell r="A860" t="str">
            <v>10290</v>
          </cell>
          <cell r="B860" t="str">
            <v>Kantor Cabang Pare</v>
          </cell>
        </row>
        <row r="861">
          <cell r="A861" t="str">
            <v>10300</v>
          </cell>
          <cell r="B861" t="str">
            <v>Kantor Cabang Jember</v>
          </cell>
        </row>
        <row r="862">
          <cell r="A862" t="str">
            <v>10310</v>
          </cell>
          <cell r="B862" t="str">
            <v>Kantor Cabang Kandangan</v>
          </cell>
        </row>
        <row r="863">
          <cell r="A863" t="str">
            <v>10320</v>
          </cell>
          <cell r="B863" t="str">
            <v>Kantor Cabang Papar</v>
          </cell>
        </row>
        <row r="864">
          <cell r="A864" t="str">
            <v>10330</v>
          </cell>
          <cell r="B864" t="str">
            <v>Kantor Cabang Banyuwangi</v>
          </cell>
        </row>
        <row r="865">
          <cell r="A865" t="str">
            <v>10340</v>
          </cell>
          <cell r="B865" t="str">
            <v>Kantor Cabang Tanggulwetan</v>
          </cell>
        </row>
        <row r="866">
          <cell r="A866" t="str">
            <v>10350</v>
          </cell>
          <cell r="B866" t="str">
            <v>Kantor Cabang Puger</v>
          </cell>
        </row>
        <row r="867">
          <cell r="A867" t="str">
            <v>10360</v>
          </cell>
          <cell r="B867" t="str">
            <v>Kantor Cabang Genteng</v>
          </cell>
        </row>
        <row r="868">
          <cell r="A868" t="str">
            <v>10370</v>
          </cell>
          <cell r="B868" t="str">
            <v>Kantor Cabang Rogojampi</v>
          </cell>
        </row>
        <row r="869">
          <cell r="A869" t="str">
            <v>10380</v>
          </cell>
          <cell r="B869" t="str">
            <v>Kantor Cabang Yosowilangun</v>
          </cell>
        </row>
        <row r="870">
          <cell r="A870" t="str">
            <v>10390</v>
          </cell>
          <cell r="B870" t="str">
            <v>Kantor Cabang Kalibaru</v>
          </cell>
        </row>
        <row r="871">
          <cell r="A871" t="str">
            <v>10400</v>
          </cell>
          <cell r="B871" t="str">
            <v>Kantor Cabang Ambulu</v>
          </cell>
        </row>
        <row r="872">
          <cell r="A872" t="str">
            <v>10410</v>
          </cell>
          <cell r="B872" t="str">
            <v>Kantor Cabang Celuring</v>
          </cell>
        </row>
        <row r="873">
          <cell r="A873" t="str">
            <v>10420</v>
          </cell>
          <cell r="B873" t="str">
            <v>Kantor Cabang Bondowoso</v>
          </cell>
        </row>
        <row r="874">
          <cell r="A874" t="str">
            <v>10430</v>
          </cell>
          <cell r="B874" t="str">
            <v>Kantor Cabang Situbondo</v>
          </cell>
        </row>
        <row r="875">
          <cell r="A875" t="str">
            <v>10440</v>
          </cell>
          <cell r="B875" t="str">
            <v>Kantor Cabang Besuki</v>
          </cell>
        </row>
        <row r="876">
          <cell r="A876" t="str">
            <v>10450</v>
          </cell>
          <cell r="B876" t="str">
            <v>Kantor Cabang Wonosari</v>
          </cell>
        </row>
        <row r="877">
          <cell r="A877" t="str">
            <v>10460</v>
          </cell>
          <cell r="B877" t="str">
            <v>Kantor Cabang Prajekan</v>
          </cell>
        </row>
        <row r="878">
          <cell r="A878" t="str">
            <v>10470</v>
          </cell>
          <cell r="B878" t="str">
            <v>Kantor Cabang Asembagus</v>
          </cell>
        </row>
        <row r="879">
          <cell r="A879" t="str">
            <v>10480</v>
          </cell>
          <cell r="B879" t="str">
            <v>Kantor Cabang Tlogomas</v>
          </cell>
        </row>
        <row r="880">
          <cell r="A880" t="str">
            <v>10490</v>
          </cell>
          <cell r="B880" t="str">
            <v>Kantor Cabang Sukowono</v>
          </cell>
        </row>
        <row r="881">
          <cell r="A881" t="str">
            <v>10500</v>
          </cell>
          <cell r="B881" t="str">
            <v>Kantor Cabang Kalisat</v>
          </cell>
        </row>
        <row r="882">
          <cell r="A882" t="str">
            <v>10510</v>
          </cell>
          <cell r="B882" t="str">
            <v>Kantor Cabang Panarukan</v>
          </cell>
        </row>
        <row r="883">
          <cell r="A883" t="str">
            <v>10520</v>
          </cell>
          <cell r="B883" t="str">
            <v>Kantor Cabang Probolinggo</v>
          </cell>
        </row>
        <row r="884">
          <cell r="A884" t="str">
            <v>10530</v>
          </cell>
          <cell r="B884" t="str">
            <v>Kantor Cabang Gondanglegi</v>
          </cell>
        </row>
        <row r="885">
          <cell r="A885" t="str">
            <v>10540</v>
          </cell>
          <cell r="B885" t="str">
            <v>Kantor Cabang Sawojajar</v>
          </cell>
        </row>
        <row r="886">
          <cell r="A886" t="str">
            <v>10550</v>
          </cell>
          <cell r="B886" t="str">
            <v>Kantor Cabang Temas</v>
          </cell>
        </row>
        <row r="887">
          <cell r="A887" t="str">
            <v>10560</v>
          </cell>
          <cell r="B887" t="str">
            <v>Kantor Cabang Dieng</v>
          </cell>
        </row>
        <row r="888">
          <cell r="A888" t="str">
            <v>10570</v>
          </cell>
          <cell r="B888" t="str">
            <v>Kantor Cabang Kebonagung</v>
          </cell>
        </row>
        <row r="889">
          <cell r="A889" t="str">
            <v>10580</v>
          </cell>
          <cell r="B889" t="str">
            <v>Kantor Cabang Kademangan</v>
          </cell>
        </row>
        <row r="890">
          <cell r="A890" t="str">
            <v>10590</v>
          </cell>
          <cell r="B890" t="str">
            <v>Kantor Cabang Dringu</v>
          </cell>
        </row>
        <row r="891">
          <cell r="A891" t="str">
            <v>10600</v>
          </cell>
          <cell r="B891" t="str">
            <v>Kantor Cabang Kraksaan</v>
          </cell>
        </row>
        <row r="892">
          <cell r="A892" t="str">
            <v>10610</v>
          </cell>
          <cell r="B892" t="str">
            <v>Kantor Cabang Paiton</v>
          </cell>
        </row>
        <row r="893">
          <cell r="A893" t="str">
            <v>10620</v>
          </cell>
          <cell r="B893" t="str">
            <v>Kantor Cabang Jabung</v>
          </cell>
        </row>
        <row r="894">
          <cell r="A894" t="str">
            <v>10630</v>
          </cell>
          <cell r="B894" t="str">
            <v>Kantor Cabang Lumajang</v>
          </cell>
        </row>
        <row r="895">
          <cell r="A895" t="str">
            <v>10640</v>
          </cell>
          <cell r="B895" t="str">
            <v>Kantor Cabang Pasuruan</v>
          </cell>
        </row>
        <row r="896">
          <cell r="A896" t="str">
            <v>10650</v>
          </cell>
          <cell r="B896" t="str">
            <v>Kantor Cabang Ngopak</v>
          </cell>
        </row>
        <row r="897">
          <cell r="A897" t="str">
            <v>10660</v>
          </cell>
          <cell r="B897" t="str">
            <v>Kantor Cabang Gondangwetan</v>
          </cell>
        </row>
        <row r="898">
          <cell r="A898" t="str">
            <v>10670</v>
          </cell>
          <cell r="B898" t="str">
            <v>Kantor Cabang Kraton</v>
          </cell>
        </row>
        <row r="899">
          <cell r="A899" t="str">
            <v>10680</v>
          </cell>
          <cell r="B899" t="str">
            <v>Kantor Cabang Warungdowo</v>
          </cell>
        </row>
        <row r="900">
          <cell r="A900" t="str">
            <v>10690</v>
          </cell>
          <cell r="B900" t="str">
            <v>Kantor Cabang Tongas</v>
          </cell>
        </row>
        <row r="901">
          <cell r="A901" t="str">
            <v>10700</v>
          </cell>
          <cell r="B901" t="str">
            <v>Kantor Cabang Bangil</v>
          </cell>
        </row>
        <row r="902">
          <cell r="A902" t="str">
            <v>10710</v>
          </cell>
          <cell r="B902" t="str">
            <v>Kantor Cabang Gempol</v>
          </cell>
        </row>
        <row r="903">
          <cell r="A903" t="str">
            <v>10720</v>
          </cell>
          <cell r="B903" t="str">
            <v>Kantor Cabang Pandaan</v>
          </cell>
        </row>
        <row r="904">
          <cell r="A904" t="str">
            <v>10730</v>
          </cell>
          <cell r="B904" t="str">
            <v>Kantor Cabang Sukorejo</v>
          </cell>
        </row>
        <row r="905">
          <cell r="A905" t="str">
            <v>10740</v>
          </cell>
          <cell r="B905" t="str">
            <v>Kantor Cabang Purwosari</v>
          </cell>
        </row>
        <row r="906">
          <cell r="A906" t="str">
            <v>10750</v>
          </cell>
          <cell r="B906" t="str">
            <v>Kantor Cabang Muncar</v>
          </cell>
        </row>
        <row r="907">
          <cell r="A907" t="str">
            <v>10760</v>
          </cell>
          <cell r="B907" t="str">
            <v>Kantor Cabang Tegalboto</v>
          </cell>
        </row>
        <row r="908">
          <cell r="A908" t="str">
            <v>10770</v>
          </cell>
          <cell r="B908" t="str">
            <v>Kantor Cabang Bajulmati</v>
          </cell>
        </row>
        <row r="909">
          <cell r="A909" t="str">
            <v>10S01</v>
          </cell>
          <cell r="B909" t="str">
            <v>Kantor CPS Landungsari</v>
          </cell>
        </row>
        <row r="910">
          <cell r="A910" t="str">
            <v>11000</v>
          </cell>
          <cell r="B910" t="str">
            <v>Kantor Daerah XI Jember</v>
          </cell>
        </row>
        <row r="911">
          <cell r="A911" t="str">
            <v>11001</v>
          </cell>
          <cell r="B911" t="str">
            <v>Seksi Operasi dan Pemasaran Kanda XI</v>
          </cell>
        </row>
        <row r="912">
          <cell r="A912" t="str">
            <v>11002</v>
          </cell>
          <cell r="B912" t="str">
            <v>Seksi Keuangan Kanda XI</v>
          </cell>
        </row>
        <row r="913">
          <cell r="A913" t="str">
            <v>11003</v>
          </cell>
          <cell r="B913" t="str">
            <v>Seksi Kepegawaian Kanda XI</v>
          </cell>
        </row>
        <row r="914">
          <cell r="A914" t="str">
            <v>11004</v>
          </cell>
          <cell r="B914" t="str">
            <v>Seksi Umum Kanda XI</v>
          </cell>
        </row>
        <row r="915">
          <cell r="A915" t="str">
            <v>11005</v>
          </cell>
          <cell r="B915" t="str">
            <v>Kantor Pemeriksaan Jember</v>
          </cell>
        </row>
        <row r="916">
          <cell r="A916" t="str">
            <v>11010</v>
          </cell>
          <cell r="B916" t="str">
            <v>Kantor Cabang Jember</v>
          </cell>
        </row>
        <row r="917">
          <cell r="A917" t="str">
            <v>11020</v>
          </cell>
          <cell r="B917" t="str">
            <v>Kantor Cabang Banyuwangi</v>
          </cell>
        </row>
        <row r="918">
          <cell r="A918" t="str">
            <v>11030</v>
          </cell>
          <cell r="B918" t="str">
            <v>Kantor Cabang Tanggulwetan</v>
          </cell>
        </row>
        <row r="919">
          <cell r="A919" t="str">
            <v>11040</v>
          </cell>
          <cell r="B919" t="str">
            <v>Kantor Cabang Puger</v>
          </cell>
        </row>
        <row r="920">
          <cell r="A920" t="str">
            <v>11050</v>
          </cell>
          <cell r="B920" t="str">
            <v>Kantor Cabang Genteng</v>
          </cell>
        </row>
        <row r="921">
          <cell r="A921" t="str">
            <v>11060</v>
          </cell>
          <cell r="B921" t="str">
            <v>Kantor Cabang Rogojampi</v>
          </cell>
        </row>
        <row r="922">
          <cell r="A922" t="str">
            <v>11070</v>
          </cell>
          <cell r="B922" t="str">
            <v>Kantor Cabang Yosowilangun</v>
          </cell>
        </row>
        <row r="923">
          <cell r="A923" t="str">
            <v>11080</v>
          </cell>
          <cell r="B923" t="str">
            <v>Kantor Cabang Kalibaru</v>
          </cell>
        </row>
        <row r="924">
          <cell r="A924" t="str">
            <v>11090</v>
          </cell>
          <cell r="B924" t="str">
            <v>Kantor Cabang Ambulu</v>
          </cell>
        </row>
        <row r="925">
          <cell r="A925" t="str">
            <v>11100</v>
          </cell>
          <cell r="B925" t="str">
            <v>Kantor Cabang Celuring</v>
          </cell>
        </row>
        <row r="926">
          <cell r="A926" t="str">
            <v>11110</v>
          </cell>
          <cell r="B926" t="str">
            <v>Kantor Cabang Bondowoso</v>
          </cell>
        </row>
        <row r="927">
          <cell r="A927" t="str">
            <v>11120</v>
          </cell>
          <cell r="B927" t="str">
            <v>Kantor Cabang Situbondo</v>
          </cell>
        </row>
        <row r="928">
          <cell r="A928" t="str">
            <v>11130</v>
          </cell>
          <cell r="B928" t="str">
            <v>Kantor Cabang Besuki</v>
          </cell>
        </row>
        <row r="929">
          <cell r="A929" t="str">
            <v>11140</v>
          </cell>
          <cell r="B929" t="str">
            <v>Kantor Cabang Wonosari</v>
          </cell>
        </row>
        <row r="930">
          <cell r="A930" t="str">
            <v>11150</v>
          </cell>
          <cell r="B930" t="str">
            <v>Kantor Cabang Prajekan</v>
          </cell>
        </row>
        <row r="931">
          <cell r="A931" t="str">
            <v>11160</v>
          </cell>
          <cell r="B931" t="str">
            <v>Kantor Cabang Asembagus</v>
          </cell>
        </row>
        <row r="932">
          <cell r="A932" t="str">
            <v>11170</v>
          </cell>
          <cell r="B932" t="str">
            <v>Kantor Cabang Sukowono</v>
          </cell>
        </row>
        <row r="933">
          <cell r="A933" t="str">
            <v>11180</v>
          </cell>
          <cell r="B933" t="str">
            <v>Kantor Cabang Kalisat</v>
          </cell>
        </row>
        <row r="934">
          <cell r="A934" t="str">
            <v>11190</v>
          </cell>
          <cell r="B934" t="str">
            <v>Kantor Cabang Panarukan</v>
          </cell>
        </row>
        <row r="935">
          <cell r="A935" t="str">
            <v>11200</v>
          </cell>
          <cell r="B935" t="str">
            <v>Kantor Cabang Probolinggo</v>
          </cell>
        </row>
        <row r="936">
          <cell r="A936" t="str">
            <v>11210</v>
          </cell>
          <cell r="B936" t="str">
            <v>Kantor Cabang Kademangan</v>
          </cell>
        </row>
        <row r="937">
          <cell r="A937" t="str">
            <v>11220</v>
          </cell>
          <cell r="B937" t="str">
            <v>Kantor Cabang Dringgu</v>
          </cell>
        </row>
        <row r="938">
          <cell r="A938" t="str">
            <v>11230</v>
          </cell>
          <cell r="B938" t="str">
            <v>Kantor Cabang Kraksaan</v>
          </cell>
        </row>
        <row r="939">
          <cell r="A939" t="str">
            <v>11240</v>
          </cell>
          <cell r="B939" t="str">
            <v>Kantor Cabang Paiton</v>
          </cell>
        </row>
        <row r="940">
          <cell r="A940" t="str">
            <v>11250</v>
          </cell>
          <cell r="B940" t="str">
            <v>Kantor Cabang Jabung</v>
          </cell>
        </row>
        <row r="941">
          <cell r="A941" t="str">
            <v>11260</v>
          </cell>
          <cell r="B941" t="str">
            <v>Kantor Cabang Lumajang</v>
          </cell>
        </row>
        <row r="942">
          <cell r="A942" t="str">
            <v>11270</v>
          </cell>
          <cell r="B942" t="str">
            <v>Kantor Cabang Pasuruan</v>
          </cell>
        </row>
        <row r="943">
          <cell r="A943" t="str">
            <v>11280</v>
          </cell>
          <cell r="B943" t="str">
            <v>Kantor Cabang Ngopak</v>
          </cell>
        </row>
        <row r="944">
          <cell r="A944" t="str">
            <v>11290</v>
          </cell>
          <cell r="B944" t="str">
            <v>Kantor Cabang Gondangwetan</v>
          </cell>
        </row>
        <row r="945">
          <cell r="A945" t="str">
            <v>11300</v>
          </cell>
          <cell r="B945" t="str">
            <v>Kantor Cabang Kraton</v>
          </cell>
        </row>
        <row r="946">
          <cell r="A946" t="str">
            <v>11310</v>
          </cell>
          <cell r="B946" t="str">
            <v>Kantor Cabang Warungdowo</v>
          </cell>
        </row>
        <row r="947">
          <cell r="A947" t="str">
            <v>11320</v>
          </cell>
          <cell r="B947" t="str">
            <v>Kantor Cabang Tongas</v>
          </cell>
        </row>
        <row r="948">
          <cell r="A948" t="str">
            <v>11330</v>
          </cell>
          <cell r="B948" t="str">
            <v>Kantor Cabang Bangil</v>
          </cell>
        </row>
        <row r="949">
          <cell r="A949" t="str">
            <v>11340</v>
          </cell>
          <cell r="B949" t="str">
            <v>Kantor Cabang Gempol</v>
          </cell>
        </row>
        <row r="950">
          <cell r="A950" t="str">
            <v>11350</v>
          </cell>
          <cell r="B950" t="str">
            <v>Kantor Cabang Pandaan</v>
          </cell>
        </row>
        <row r="951">
          <cell r="A951" t="str">
            <v>11360</v>
          </cell>
          <cell r="B951" t="str">
            <v>Kantor Cabang Sukorejo (Pasuruan)</v>
          </cell>
        </row>
        <row r="952">
          <cell r="A952" t="str">
            <v>11370</v>
          </cell>
          <cell r="B952" t="str">
            <v>Kantor Cabang Purwosari</v>
          </cell>
        </row>
        <row r="953">
          <cell r="A953" t="str">
            <v>11380</v>
          </cell>
          <cell r="B953" t="str">
            <v>Kantor Cabang Muncar</v>
          </cell>
        </row>
        <row r="954">
          <cell r="A954" t="str">
            <v>11390</v>
          </cell>
          <cell r="B954" t="str">
            <v>Kantor Cabang Tegalboto</v>
          </cell>
        </row>
        <row r="955">
          <cell r="A955" t="str">
            <v>11400</v>
          </cell>
          <cell r="B955" t="str">
            <v>Kantor Cabang Bajul Mati</v>
          </cell>
        </row>
        <row r="956">
          <cell r="A956" t="str">
            <v>12000</v>
          </cell>
          <cell r="B956" t="str">
            <v>Kantor Wilayah Denpasar</v>
          </cell>
        </row>
        <row r="957">
          <cell r="A957" t="str">
            <v>12001</v>
          </cell>
          <cell r="B957" t="str">
            <v>Bagian Operasi dan Pengembangan</v>
          </cell>
        </row>
        <row r="958">
          <cell r="A958" t="str">
            <v>12002</v>
          </cell>
          <cell r="B958" t="str">
            <v>Bagian Keuangan</v>
          </cell>
        </row>
        <row r="959">
          <cell r="A959" t="str">
            <v>12003</v>
          </cell>
          <cell r="B959" t="str">
            <v>Bagian Sumber Daya Manusia</v>
          </cell>
        </row>
        <row r="960">
          <cell r="A960" t="str">
            <v>12004</v>
          </cell>
          <cell r="B960" t="str">
            <v>Bagian Logistik</v>
          </cell>
        </row>
        <row r="961">
          <cell r="A961" t="str">
            <v>12005</v>
          </cell>
          <cell r="B961" t="str">
            <v>Inspektorat Wilayah Denpasar</v>
          </cell>
        </row>
        <row r="962">
          <cell r="A962" t="str">
            <v>12006</v>
          </cell>
          <cell r="B962" t="str">
            <v>Kantor Pemeriksaan Mataram</v>
          </cell>
        </row>
        <row r="963">
          <cell r="A963" t="str">
            <v>12007</v>
          </cell>
          <cell r="B963" t="str">
            <v>Kantor Pemeriksaan Kupang</v>
          </cell>
        </row>
        <row r="964">
          <cell r="A964" t="str">
            <v>12008</v>
          </cell>
          <cell r="B964" t="str">
            <v>Kantor Pemeriksaan Ende</v>
          </cell>
        </row>
        <row r="965">
          <cell r="A965" t="str">
            <v>12009</v>
          </cell>
          <cell r="B965" t="str">
            <v>Kantor Pemeriksaan Bima</v>
          </cell>
        </row>
        <row r="966">
          <cell r="A966" t="str">
            <v>1200A</v>
          </cell>
          <cell r="B966" t="str">
            <v>Kantor Pemeriksaan Denpasar</v>
          </cell>
        </row>
        <row r="967">
          <cell r="A967" t="str">
            <v>12010</v>
          </cell>
          <cell r="B967" t="str">
            <v>Kantor Cabang Denpasar</v>
          </cell>
        </row>
        <row r="968">
          <cell r="A968" t="str">
            <v>12020</v>
          </cell>
          <cell r="B968" t="str">
            <v>Kantor Cabang Singaraja</v>
          </cell>
        </row>
        <row r="969">
          <cell r="A969" t="str">
            <v>12030</v>
          </cell>
          <cell r="B969" t="str">
            <v>Kantor Cabang Amlapura</v>
          </cell>
        </row>
        <row r="970">
          <cell r="A970" t="str">
            <v>12040</v>
          </cell>
          <cell r="B970" t="str">
            <v>Kantor Cabang Semarapura (Klungkung)</v>
          </cell>
        </row>
        <row r="971">
          <cell r="A971" t="str">
            <v>12050</v>
          </cell>
          <cell r="B971" t="str">
            <v>Kantor Cabang Negara</v>
          </cell>
        </row>
        <row r="972">
          <cell r="A972" t="str">
            <v>12060</v>
          </cell>
          <cell r="B972" t="str">
            <v>Kantor Cabang Bangli</v>
          </cell>
        </row>
        <row r="973">
          <cell r="A973" t="str">
            <v>12070</v>
          </cell>
          <cell r="B973" t="str">
            <v>Kantor Cabang Tabanan</v>
          </cell>
        </row>
        <row r="974">
          <cell r="A974" t="str">
            <v>12080</v>
          </cell>
          <cell r="B974" t="str">
            <v>Kantor Cabang Seririt</v>
          </cell>
        </row>
        <row r="975">
          <cell r="A975" t="str">
            <v>12090</v>
          </cell>
          <cell r="B975" t="str">
            <v>Kantor Cabang Ampenan</v>
          </cell>
        </row>
        <row r="976">
          <cell r="A976" t="str">
            <v>12100</v>
          </cell>
          <cell r="B976" t="str">
            <v>Kantor Cabang Praya</v>
          </cell>
        </row>
        <row r="977">
          <cell r="A977" t="str">
            <v>12110</v>
          </cell>
          <cell r="B977" t="str">
            <v>Kantor Cabang Selong</v>
          </cell>
        </row>
        <row r="978">
          <cell r="A978" t="str">
            <v>12120</v>
          </cell>
          <cell r="B978" t="str">
            <v>Kantor Cabang Sumbawa Besar</v>
          </cell>
        </row>
        <row r="979">
          <cell r="A979" t="str">
            <v>12130</v>
          </cell>
          <cell r="B979" t="str">
            <v>Kantor Cabang Bima</v>
          </cell>
        </row>
        <row r="980">
          <cell r="A980" t="str">
            <v>12140</v>
          </cell>
          <cell r="B980" t="str">
            <v>Kantor Cabang Dompu</v>
          </cell>
        </row>
        <row r="981">
          <cell r="A981" t="str">
            <v>12150</v>
          </cell>
          <cell r="B981" t="str">
            <v>Kantor Cabang Gerung</v>
          </cell>
        </row>
        <row r="982">
          <cell r="A982" t="str">
            <v>12160</v>
          </cell>
          <cell r="B982" t="str">
            <v>Kantor Cabang Sweta</v>
          </cell>
        </row>
        <row r="983">
          <cell r="A983" t="str">
            <v>12170</v>
          </cell>
          <cell r="B983" t="str">
            <v>Kantor Cabang Tanjung Lobar</v>
          </cell>
        </row>
        <row r="984">
          <cell r="A984" t="str">
            <v>12180</v>
          </cell>
          <cell r="B984" t="str">
            <v>Kantor Cabang Sukawati</v>
          </cell>
        </row>
        <row r="985">
          <cell r="A985" t="str">
            <v>12190</v>
          </cell>
          <cell r="B985" t="str">
            <v>Kantor Cabang Alas</v>
          </cell>
        </row>
        <row r="986">
          <cell r="A986" t="str">
            <v>12200</v>
          </cell>
          <cell r="B986" t="str">
            <v>Kantor Cabang Kreneng</v>
          </cell>
        </row>
        <row r="987">
          <cell r="A987" t="str">
            <v>12210</v>
          </cell>
          <cell r="B987" t="str">
            <v>Kantor Cabang Tente</v>
          </cell>
        </row>
        <row r="988">
          <cell r="A988" t="str">
            <v>12220</v>
          </cell>
          <cell r="B988" t="str">
            <v>Kantor Cabang Sape</v>
          </cell>
        </row>
        <row r="989">
          <cell r="A989" t="str">
            <v>12230</v>
          </cell>
          <cell r="B989" t="str">
            <v>Kantor Cabang Taliwang</v>
          </cell>
        </row>
        <row r="990">
          <cell r="A990" t="str">
            <v>12240</v>
          </cell>
          <cell r="B990" t="str">
            <v>Kantor Cabang Empang</v>
          </cell>
        </row>
        <row r="991">
          <cell r="A991" t="str">
            <v>12250</v>
          </cell>
          <cell r="B991" t="str">
            <v>Kantor Cabang Bajera</v>
          </cell>
        </row>
        <row r="992">
          <cell r="A992" t="str">
            <v>12260</v>
          </cell>
          <cell r="B992" t="str">
            <v>Kantor Cabang Kintamani</v>
          </cell>
        </row>
        <row r="993">
          <cell r="A993" t="str">
            <v>12270</v>
          </cell>
          <cell r="B993" t="str">
            <v>Kantor Cabang Mengwi</v>
          </cell>
        </row>
        <row r="994">
          <cell r="A994" t="str">
            <v>12280</v>
          </cell>
          <cell r="B994" t="str">
            <v>Kantor Cabang Aikmel</v>
          </cell>
        </row>
        <row r="995">
          <cell r="A995" t="str">
            <v>12290</v>
          </cell>
          <cell r="B995" t="str">
            <v>Kantor Cabang Kopang</v>
          </cell>
        </row>
        <row r="996">
          <cell r="A996" t="str">
            <v>12300</v>
          </cell>
          <cell r="B996" t="str">
            <v>Kantor Cabang Rasanae</v>
          </cell>
        </row>
        <row r="997">
          <cell r="A997" t="str">
            <v>12310</v>
          </cell>
          <cell r="B997" t="str">
            <v>Kantor Cabang Bolosila</v>
          </cell>
        </row>
        <row r="998">
          <cell r="A998" t="str">
            <v>12320</v>
          </cell>
          <cell r="B998" t="str">
            <v>Kantor Cabang Utan Rhee</v>
          </cell>
        </row>
        <row r="999">
          <cell r="A999" t="str">
            <v>12330</v>
          </cell>
          <cell r="B999" t="str">
            <v>Kantor Cabang Kuta</v>
          </cell>
        </row>
        <row r="1000">
          <cell r="A1000" t="str">
            <v>12340</v>
          </cell>
          <cell r="B1000" t="str">
            <v>Kantor Cabang Ubung</v>
          </cell>
        </row>
        <row r="1001">
          <cell r="A1001" t="str">
            <v>12350</v>
          </cell>
          <cell r="B1001" t="str">
            <v>Kantor Cabang Mataram</v>
          </cell>
        </row>
        <row r="1002">
          <cell r="A1002" t="str">
            <v>12360</v>
          </cell>
          <cell r="B1002" t="str">
            <v>Kantor Cabang Sesetan</v>
          </cell>
        </row>
        <row r="1003">
          <cell r="A1003" t="str">
            <v>12370</v>
          </cell>
          <cell r="B1003" t="str">
            <v>Kantor Cabang Gunung Sari</v>
          </cell>
        </row>
        <row r="1004">
          <cell r="A1004" t="str">
            <v>12380</v>
          </cell>
          <cell r="B1004" t="str">
            <v>Kantor Cabang Keruak</v>
          </cell>
        </row>
        <row r="1005">
          <cell r="A1005" t="str">
            <v>12390</v>
          </cell>
          <cell r="B1005" t="str">
            <v>Kantor Cabang Wera</v>
          </cell>
        </row>
        <row r="1006">
          <cell r="A1006" t="str">
            <v>12400</v>
          </cell>
          <cell r="B1006" t="str">
            <v>Kantor Cabang Ubud</v>
          </cell>
        </row>
        <row r="1007">
          <cell r="A1007" t="str">
            <v>12410</v>
          </cell>
          <cell r="B1007" t="str">
            <v>Kantor Cabang Gianyar</v>
          </cell>
        </row>
        <row r="1008">
          <cell r="A1008" t="str">
            <v>12420</v>
          </cell>
          <cell r="B1008" t="str">
            <v>Kantor Cabang Soriutu</v>
          </cell>
        </row>
        <row r="1009">
          <cell r="A1009" t="str">
            <v>12430</v>
          </cell>
          <cell r="B1009" t="str">
            <v>Kantor Cabang Kerobokan</v>
          </cell>
        </row>
        <row r="1010">
          <cell r="A1010" t="str">
            <v>12440</v>
          </cell>
          <cell r="B1010" t="str">
            <v>Kantor Cabang Sakra</v>
          </cell>
        </row>
        <row r="1011">
          <cell r="A1011" t="str">
            <v>12450</v>
          </cell>
          <cell r="B1011" t="str">
            <v>Kantor Cabang Kupang</v>
          </cell>
        </row>
        <row r="1012">
          <cell r="A1012" t="str">
            <v>12460</v>
          </cell>
          <cell r="B1012" t="str">
            <v>Kantor Cabang Oesapa</v>
          </cell>
        </row>
        <row r="1013">
          <cell r="A1013" t="str">
            <v>12470</v>
          </cell>
          <cell r="B1013" t="str">
            <v>Kantor Cabang Oepura</v>
          </cell>
        </row>
        <row r="1014">
          <cell r="A1014" t="str">
            <v>12480</v>
          </cell>
          <cell r="B1014" t="str">
            <v>Kantor Cabang Kefamenanu</v>
          </cell>
        </row>
        <row r="1015">
          <cell r="A1015" t="str">
            <v>12490</v>
          </cell>
          <cell r="B1015" t="str">
            <v>Kantor Cabang Atambua</v>
          </cell>
        </row>
        <row r="1016">
          <cell r="A1016" t="str">
            <v>12500</v>
          </cell>
          <cell r="B1016" t="str">
            <v>Kantor Cabang Soe</v>
          </cell>
        </row>
        <row r="1017">
          <cell r="A1017" t="str">
            <v>12510</v>
          </cell>
          <cell r="B1017" t="str">
            <v>Kantor Cabang Ende</v>
          </cell>
        </row>
        <row r="1018">
          <cell r="A1018" t="str">
            <v>12520</v>
          </cell>
          <cell r="B1018" t="str">
            <v>Kantor Cabang Maumere</v>
          </cell>
        </row>
        <row r="1019">
          <cell r="A1019" t="str">
            <v>12530</v>
          </cell>
          <cell r="B1019" t="str">
            <v>Kantor Cabang Labuan Bajo</v>
          </cell>
        </row>
        <row r="1020">
          <cell r="A1020" t="str">
            <v>12540</v>
          </cell>
          <cell r="B1020" t="str">
            <v>Kantor Cabang Larantuka</v>
          </cell>
        </row>
        <row r="1021">
          <cell r="A1021" t="str">
            <v>12550</v>
          </cell>
          <cell r="B1021" t="str">
            <v>Kantor Cabang Bajawa</v>
          </cell>
        </row>
        <row r="1022">
          <cell r="A1022" t="str">
            <v>12560</v>
          </cell>
          <cell r="B1022" t="str">
            <v>Kantor Cabang Ruteng</v>
          </cell>
        </row>
        <row r="1023">
          <cell r="A1023" t="str">
            <v>12570</v>
          </cell>
          <cell r="B1023" t="str">
            <v>Kantor Cabang Waingapu</v>
          </cell>
        </row>
        <row r="1024">
          <cell r="A1024" t="str">
            <v>12580</v>
          </cell>
          <cell r="B1024" t="str">
            <v>Kantor Cabang Waikabubak</v>
          </cell>
        </row>
        <row r="1025">
          <cell r="A1025" t="str">
            <v>12590</v>
          </cell>
          <cell r="B1025" t="str">
            <v>Kantor Cabang Kalabahi</v>
          </cell>
        </row>
        <row r="1026">
          <cell r="A1026" t="str">
            <v>12600</v>
          </cell>
          <cell r="B1026" t="str">
            <v>Kantor Cabang Baa</v>
          </cell>
        </row>
        <row r="1027">
          <cell r="A1027" t="str">
            <v>12610</v>
          </cell>
          <cell r="B1027" t="str">
            <v>Kantor Cabang Pasar Baru</v>
          </cell>
        </row>
        <row r="1028">
          <cell r="A1028" t="str">
            <v>12620</v>
          </cell>
          <cell r="B1028" t="str">
            <v>Kantor Cabang Lewoleba</v>
          </cell>
        </row>
        <row r="1029">
          <cell r="A1029" t="str">
            <v>12630</v>
          </cell>
          <cell r="B1029" t="str">
            <v>Kantor Cabang Betun</v>
          </cell>
        </row>
        <row r="1030">
          <cell r="A1030" t="str">
            <v>12640</v>
          </cell>
          <cell r="B1030" t="str">
            <v>Kantor Cabang Kewapante</v>
          </cell>
        </row>
        <row r="1031">
          <cell r="A1031" t="str">
            <v>12650</v>
          </cell>
          <cell r="B1031" t="str">
            <v>Kantor Cabang Wolowona</v>
          </cell>
        </row>
        <row r="1032">
          <cell r="A1032" t="str">
            <v>12660</v>
          </cell>
          <cell r="B1032" t="str">
            <v>Kantor Cabang Oesao</v>
          </cell>
        </row>
        <row r="1033">
          <cell r="A1033" t="str">
            <v>12670</v>
          </cell>
          <cell r="B1033" t="str">
            <v>Kantor Cabang Waiwerang</v>
          </cell>
        </row>
        <row r="1034">
          <cell r="A1034" t="str">
            <v>12680</v>
          </cell>
          <cell r="B1034" t="str">
            <v>Kantor Cabang Waitabula</v>
          </cell>
        </row>
        <row r="1035">
          <cell r="A1035" t="str">
            <v>12690</v>
          </cell>
          <cell r="B1035" t="str">
            <v>Kantor Cabang Prailiu</v>
          </cell>
        </row>
        <row r="1036">
          <cell r="A1036" t="str">
            <v>12700</v>
          </cell>
          <cell r="B1036" t="str">
            <v>Kantor Cabang Oebobo</v>
          </cell>
        </row>
        <row r="1037">
          <cell r="A1037" t="str">
            <v>12710</v>
          </cell>
          <cell r="B1037" t="str">
            <v>Kantor Cabang Lapelopok</v>
          </cell>
        </row>
        <row r="1038">
          <cell r="A1038" t="str">
            <v>12720</v>
          </cell>
          <cell r="B1038" t="str">
            <v>Kantor Cabang Masbagik</v>
          </cell>
        </row>
        <row r="1039">
          <cell r="A1039" t="str">
            <v>12730</v>
          </cell>
          <cell r="B1039" t="str">
            <v>Kantor Cabang Plampang</v>
          </cell>
        </row>
        <row r="1040">
          <cell r="A1040" t="str">
            <v>12740</v>
          </cell>
          <cell r="B1040" t="str">
            <v>Kantor Cabang Pekutatan</v>
          </cell>
        </row>
        <row r="1041">
          <cell r="A1041" t="str">
            <v>12750</v>
          </cell>
          <cell r="B1041" t="str">
            <v>Kantor Cabang Nusa Penida</v>
          </cell>
        </row>
        <row r="1042">
          <cell r="A1042" t="str">
            <v>12760</v>
          </cell>
          <cell r="B1042" t="str">
            <v>Kantor Cabang Gatot Subroto</v>
          </cell>
        </row>
        <row r="1043">
          <cell r="A1043" t="str">
            <v>12770</v>
          </cell>
          <cell r="B1043" t="str">
            <v>Kantor Cabang Imam Bonjol</v>
          </cell>
        </row>
        <row r="1044">
          <cell r="A1044" t="str">
            <v>12780</v>
          </cell>
          <cell r="B1044" t="str">
            <v>Kantor Cabang Pamogan</v>
          </cell>
        </row>
        <row r="1045">
          <cell r="A1045" t="str">
            <v>12800</v>
          </cell>
          <cell r="B1045" t="str">
            <v>Kantor Cabang Gatot Subroto Barat</v>
          </cell>
        </row>
        <row r="1046">
          <cell r="A1046" t="str">
            <v>12S01</v>
          </cell>
          <cell r="B1046" t="str">
            <v>Kantor CPS Cakranegara</v>
          </cell>
        </row>
        <row r="1047">
          <cell r="A1047" t="str">
            <v>13000</v>
          </cell>
          <cell r="B1047" t="str">
            <v>Kantor Wilayah Balikpapan</v>
          </cell>
        </row>
        <row r="1048">
          <cell r="A1048" t="str">
            <v>13001</v>
          </cell>
          <cell r="B1048" t="str">
            <v>Bagian Operasi dan Pengembangan</v>
          </cell>
        </row>
        <row r="1049">
          <cell r="A1049" t="str">
            <v>13002</v>
          </cell>
          <cell r="B1049" t="str">
            <v>Bagian Keuangan</v>
          </cell>
        </row>
        <row r="1050">
          <cell r="A1050" t="str">
            <v>13003</v>
          </cell>
          <cell r="B1050" t="str">
            <v>Bagian Sumber Daya Manusia</v>
          </cell>
        </row>
        <row r="1051">
          <cell r="A1051" t="str">
            <v>13004</v>
          </cell>
          <cell r="B1051" t="str">
            <v>Bagian Logistik</v>
          </cell>
        </row>
        <row r="1052">
          <cell r="A1052" t="str">
            <v>13005</v>
          </cell>
          <cell r="B1052" t="str">
            <v>Inspektorat Wilayah Balikpapan</v>
          </cell>
        </row>
        <row r="1053">
          <cell r="A1053" t="str">
            <v>13006</v>
          </cell>
          <cell r="B1053" t="str">
            <v>Kantor Pemeriksaan Pontianak</v>
          </cell>
        </row>
        <row r="1054">
          <cell r="A1054" t="str">
            <v>13007</v>
          </cell>
          <cell r="B1054" t="str">
            <v>Kantor Pemeriksaan Banjarmasin</v>
          </cell>
        </row>
        <row r="1055">
          <cell r="A1055" t="str">
            <v>13008</v>
          </cell>
          <cell r="B1055" t="str">
            <v>Kantor Pemeriksaan Balikpapan</v>
          </cell>
        </row>
        <row r="1056">
          <cell r="A1056" t="str">
            <v>13009</v>
          </cell>
          <cell r="B1056" t="str">
            <v>Kantor Pemeriksaan Samarinda</v>
          </cell>
        </row>
        <row r="1057">
          <cell r="A1057" t="str">
            <v>13010</v>
          </cell>
          <cell r="B1057" t="str">
            <v>Kantor Cabang Banjarmasin</v>
          </cell>
        </row>
        <row r="1058">
          <cell r="A1058" t="str">
            <v>13020</v>
          </cell>
          <cell r="B1058" t="str">
            <v>Kantor Cabang Balikpapan</v>
          </cell>
        </row>
        <row r="1059">
          <cell r="A1059" t="str">
            <v>13030</v>
          </cell>
          <cell r="B1059" t="str">
            <v>Kantor Cabang Tenggarong</v>
          </cell>
        </row>
        <row r="1060">
          <cell r="A1060" t="str">
            <v>13040</v>
          </cell>
          <cell r="B1060" t="str">
            <v>Kantor Cabang Samarinda</v>
          </cell>
        </row>
        <row r="1061">
          <cell r="A1061" t="str">
            <v>13050</v>
          </cell>
          <cell r="B1061" t="str">
            <v>Kantor Cabang Tarakan</v>
          </cell>
        </row>
        <row r="1062">
          <cell r="A1062" t="str">
            <v>13060</v>
          </cell>
          <cell r="B1062" t="str">
            <v>Kantor Cabang Barabai</v>
          </cell>
        </row>
        <row r="1063">
          <cell r="A1063" t="str">
            <v>13070</v>
          </cell>
          <cell r="B1063" t="str">
            <v>Kantor Cabang Palangkaraya</v>
          </cell>
        </row>
        <row r="1064">
          <cell r="A1064" t="str">
            <v>13080</v>
          </cell>
          <cell r="B1064" t="str">
            <v>Kantor Cabang Pangkalan Bun</v>
          </cell>
        </row>
        <row r="1065">
          <cell r="A1065" t="str">
            <v>13090</v>
          </cell>
          <cell r="B1065" t="str">
            <v>Kantor Cabang Sambas</v>
          </cell>
        </row>
        <row r="1066">
          <cell r="A1066" t="str">
            <v>13100</v>
          </cell>
          <cell r="B1066" t="str">
            <v>Kantor Cabang Pontianak</v>
          </cell>
        </row>
        <row r="1067">
          <cell r="A1067" t="str">
            <v>13110</v>
          </cell>
          <cell r="B1067" t="str">
            <v>Kantor Cabang Sanggau</v>
          </cell>
        </row>
        <row r="1068">
          <cell r="A1068" t="str">
            <v>13120</v>
          </cell>
          <cell r="B1068" t="str">
            <v>Kantor Cabang Mempawah</v>
          </cell>
        </row>
        <row r="1069">
          <cell r="A1069" t="str">
            <v>13130</v>
          </cell>
          <cell r="B1069" t="str">
            <v>Kantor Cabang Singkawang</v>
          </cell>
        </row>
        <row r="1070">
          <cell r="A1070" t="str">
            <v>13140</v>
          </cell>
          <cell r="B1070" t="str">
            <v>Kantor Cabang Pemangkat</v>
          </cell>
        </row>
        <row r="1071">
          <cell r="A1071" t="str">
            <v>13150</v>
          </cell>
          <cell r="B1071" t="str">
            <v>Kantor Cabang Siantan</v>
          </cell>
        </row>
        <row r="1072">
          <cell r="A1072" t="str">
            <v>13160</v>
          </cell>
          <cell r="B1072" t="str">
            <v>Kantor Cabang Ketapang</v>
          </cell>
        </row>
        <row r="1073">
          <cell r="A1073" t="str">
            <v>13170</v>
          </cell>
          <cell r="B1073" t="str">
            <v>Kantor Cabang Sampit</v>
          </cell>
        </row>
        <row r="1074">
          <cell r="A1074" t="str">
            <v>13180</v>
          </cell>
          <cell r="B1074" t="str">
            <v>Kantor Cabang Bontang</v>
          </cell>
        </row>
        <row r="1075">
          <cell r="A1075" t="str">
            <v>13190</v>
          </cell>
          <cell r="B1075" t="str">
            <v>Kantor Cabang Sungai Raya</v>
          </cell>
        </row>
        <row r="1076">
          <cell r="A1076" t="str">
            <v>13200</v>
          </cell>
          <cell r="B1076" t="str">
            <v>Kantor Cabang Sintang</v>
          </cell>
        </row>
        <row r="1077">
          <cell r="A1077" t="str">
            <v>13210</v>
          </cell>
          <cell r="B1077" t="str">
            <v>Kantor Cabang Kotabaru</v>
          </cell>
        </row>
        <row r="1078">
          <cell r="A1078" t="str">
            <v>13220</v>
          </cell>
          <cell r="B1078" t="str">
            <v>Kantor Cabang Rapak</v>
          </cell>
        </row>
        <row r="1079">
          <cell r="A1079" t="str">
            <v>13230</v>
          </cell>
          <cell r="B1079" t="str">
            <v>Kantor Cabang Air Putih</v>
          </cell>
        </row>
        <row r="1080">
          <cell r="A1080" t="str">
            <v>13240</v>
          </cell>
          <cell r="B1080" t="str">
            <v>Kantor Cabang Jeruju</v>
          </cell>
        </row>
        <row r="1081">
          <cell r="A1081" t="str">
            <v>13250</v>
          </cell>
          <cell r="B1081" t="str">
            <v>Kantor Cabang Kuala Kapuas</v>
          </cell>
        </row>
        <row r="1082">
          <cell r="A1082" t="str">
            <v>13260</v>
          </cell>
          <cell r="B1082" t="str">
            <v>Kantor Cabang Teluk Dalam</v>
          </cell>
        </row>
        <row r="1083">
          <cell r="A1083" t="str">
            <v>13270</v>
          </cell>
          <cell r="B1083" t="str">
            <v>Kantor Cabang Damai</v>
          </cell>
        </row>
        <row r="1084">
          <cell r="A1084" t="str">
            <v>13280</v>
          </cell>
          <cell r="B1084" t="str">
            <v>Kantor Cabang Tanah Grogot</v>
          </cell>
        </row>
        <row r="1085">
          <cell r="A1085" t="str">
            <v>13290</v>
          </cell>
          <cell r="B1085" t="str">
            <v>Kantor Cabang Kertak Hanyar</v>
          </cell>
        </row>
        <row r="1086">
          <cell r="A1086" t="str">
            <v>13300</v>
          </cell>
          <cell r="B1086" t="str">
            <v>Kantor Cabang Sungai Pinang</v>
          </cell>
        </row>
        <row r="1087">
          <cell r="A1087" t="str">
            <v>13310</v>
          </cell>
          <cell r="B1087" t="str">
            <v>Kantor Cabang Sungai Pinyuh</v>
          </cell>
        </row>
        <row r="1088">
          <cell r="A1088" t="str">
            <v>13320</v>
          </cell>
          <cell r="B1088" t="str">
            <v>Kantor Cabang Martapura</v>
          </cell>
        </row>
        <row r="1089">
          <cell r="A1089" t="str">
            <v>13330</v>
          </cell>
          <cell r="B1089" t="str">
            <v>Kantor Cabang Kampung Baru</v>
          </cell>
        </row>
        <row r="1090">
          <cell r="A1090" t="str">
            <v>13340</v>
          </cell>
          <cell r="B1090" t="str">
            <v>Kantor Cabang Loa Janan</v>
          </cell>
        </row>
        <row r="1091">
          <cell r="A1091" t="str">
            <v>13350</v>
          </cell>
          <cell r="B1091" t="str">
            <v>Kantor Cabang Kayutangi</v>
          </cell>
        </row>
        <row r="1092">
          <cell r="A1092" t="str">
            <v>13360</v>
          </cell>
          <cell r="B1092" t="str">
            <v>Kantor Cabang Tanjung Redeb</v>
          </cell>
        </row>
        <row r="1093">
          <cell r="A1093" t="str">
            <v>13370</v>
          </cell>
          <cell r="B1093" t="str">
            <v>Kantor Cabang Nunukan</v>
          </cell>
        </row>
        <row r="1094">
          <cell r="A1094" t="str">
            <v>13380</v>
          </cell>
          <cell r="B1094" t="str">
            <v>Kantor Cabang Batu Licin</v>
          </cell>
        </row>
        <row r="1095">
          <cell r="A1095" t="str">
            <v>13390</v>
          </cell>
          <cell r="B1095" t="str">
            <v>Kantor Cabang Martadinata</v>
          </cell>
        </row>
        <row r="1096">
          <cell r="A1096" t="str">
            <v>13400</v>
          </cell>
          <cell r="B1096" t="str">
            <v>Kantor Cabang Kuripan</v>
          </cell>
        </row>
        <row r="1097">
          <cell r="A1097" t="str">
            <v>13410</v>
          </cell>
          <cell r="B1097" t="str">
            <v>Kantor Cabang Imam Bonjol</v>
          </cell>
        </row>
        <row r="1098">
          <cell r="A1098" t="str">
            <v>13420</v>
          </cell>
          <cell r="B1098" t="str">
            <v>Kantor Cabang Samarinda Seberang</v>
          </cell>
        </row>
        <row r="1099">
          <cell r="A1099" t="str">
            <v>13430</v>
          </cell>
          <cell r="B1099" t="str">
            <v>Kantor Cabang Kawi</v>
          </cell>
        </row>
        <row r="1100">
          <cell r="A1100" t="str">
            <v>13440</v>
          </cell>
          <cell r="B1100" t="str">
            <v>Kantor Cabang Jembatan Landak</v>
          </cell>
        </row>
        <row r="1101">
          <cell r="A1101" t="str">
            <v>13450</v>
          </cell>
          <cell r="B1101" t="str">
            <v>Kantor Cabang Pasar Kahayan</v>
          </cell>
        </row>
        <row r="1102">
          <cell r="A1102" t="str">
            <v>13460</v>
          </cell>
          <cell r="B1102" t="str">
            <v>Kantor Cabang Sungai Jawi</v>
          </cell>
        </row>
        <row r="1103">
          <cell r="A1103" t="str">
            <v>13470</v>
          </cell>
          <cell r="B1103" t="str">
            <v>Kantor Cabang Sangatta</v>
          </cell>
        </row>
        <row r="1104">
          <cell r="A1104" t="str">
            <v>13480</v>
          </cell>
          <cell r="B1104" t="str">
            <v>Kantor Cabang Lingkas Ujung</v>
          </cell>
        </row>
        <row r="1105">
          <cell r="A1105" t="str">
            <v>13490</v>
          </cell>
          <cell r="B1105" t="str">
            <v>Kantor Cabang Tanjung Selor</v>
          </cell>
        </row>
        <row r="1106">
          <cell r="A1106" t="str">
            <v>13500</v>
          </cell>
          <cell r="B1106" t="str">
            <v>Kantor Cabang Manggar</v>
          </cell>
        </row>
        <row r="1107">
          <cell r="A1107" t="str">
            <v>13510</v>
          </cell>
          <cell r="B1107" t="str">
            <v>Kantor Cabang Penajam</v>
          </cell>
        </row>
        <row r="1108">
          <cell r="A1108" t="str">
            <v>13520</v>
          </cell>
          <cell r="B1108" t="str">
            <v>Kantor Cabang Handil</v>
          </cell>
        </row>
        <row r="1109">
          <cell r="A1109" t="str">
            <v>13530</v>
          </cell>
          <cell r="B1109" t="str">
            <v>Kantor Cabang Melak</v>
          </cell>
        </row>
        <row r="1110">
          <cell r="A1110" t="str">
            <v>13540</v>
          </cell>
          <cell r="B1110" t="str">
            <v>Kantor Cabang Sebatik</v>
          </cell>
        </row>
        <row r="1111">
          <cell r="A1111" t="str">
            <v>13550</v>
          </cell>
          <cell r="B1111" t="str">
            <v>Kantor Cabang Balikpapan Baru</v>
          </cell>
        </row>
        <row r="1112">
          <cell r="A1112" t="str">
            <v>13560</v>
          </cell>
          <cell r="B1112" t="str">
            <v>Kantor Cabang Sempaja</v>
          </cell>
        </row>
        <row r="1113">
          <cell r="A1113" t="str">
            <v>13570</v>
          </cell>
          <cell r="B1113" t="str">
            <v>Kantor Cabang Sungai Raya Dalam</v>
          </cell>
        </row>
        <row r="1114">
          <cell r="A1114" t="str">
            <v>13580</v>
          </cell>
          <cell r="B1114" t="str">
            <v>Kantor Cabang Kemuning</v>
          </cell>
        </row>
        <row r="1115">
          <cell r="A1115" t="str">
            <v>13590</v>
          </cell>
          <cell r="B1115" t="str">
            <v>Kantor Cabang Batu Ampar</v>
          </cell>
        </row>
        <row r="1116">
          <cell r="A1116" t="str">
            <v>13600</v>
          </cell>
          <cell r="B1116" t="str">
            <v>Kantor Cabang Banjarbaru</v>
          </cell>
        </row>
        <row r="1117">
          <cell r="A1117" t="str">
            <v>13610</v>
          </cell>
          <cell r="B1117" t="str">
            <v>Kantor Cabang Nangapinoh</v>
          </cell>
        </row>
        <row r="1118">
          <cell r="A1118" t="str">
            <v>13S01</v>
          </cell>
          <cell r="B1118" t="str">
            <v>Kantor CPS Kebun Bunga</v>
          </cell>
        </row>
        <row r="1119">
          <cell r="A1119" t="str">
            <v>13S02</v>
          </cell>
          <cell r="B1119" t="str">
            <v>Kantor CPS Gunung Sari</v>
          </cell>
        </row>
        <row r="1120">
          <cell r="A1120" t="str">
            <v>13S03</v>
          </cell>
          <cell r="B1120" t="str">
            <v>Kantor CPS A. Yani</v>
          </cell>
        </row>
        <row r="1121">
          <cell r="A1121" t="str">
            <v>13S04</v>
          </cell>
          <cell r="B1121" t="str">
            <v>Kantor CPS Pasar Merdeka</v>
          </cell>
        </row>
        <row r="1122">
          <cell r="A1122" t="str">
            <v>14000</v>
          </cell>
          <cell r="B1122" t="str">
            <v>Kantor Daerah XIV Kupang</v>
          </cell>
        </row>
        <row r="1123">
          <cell r="A1123" t="str">
            <v>14001</v>
          </cell>
          <cell r="B1123" t="str">
            <v>Seksi Operasi Dan Pemasaran</v>
          </cell>
        </row>
        <row r="1124">
          <cell r="A1124" t="str">
            <v>14002</v>
          </cell>
          <cell r="B1124" t="str">
            <v>Kantor Pemeriksa Kupang</v>
          </cell>
        </row>
        <row r="1125">
          <cell r="A1125" t="str">
            <v>14006</v>
          </cell>
          <cell r="B1125" t="str">
            <v>Kantor Pemeriksaan Ende</v>
          </cell>
        </row>
        <row r="1126">
          <cell r="A1126" t="str">
            <v>14010</v>
          </cell>
          <cell r="B1126" t="str">
            <v>Kantor Cabang Kupang</v>
          </cell>
        </row>
        <row r="1127">
          <cell r="A1127" t="str">
            <v>14020</v>
          </cell>
          <cell r="B1127" t="str">
            <v>Kantor Cabang Oesapa</v>
          </cell>
        </row>
        <row r="1128">
          <cell r="A1128" t="str">
            <v>14030</v>
          </cell>
          <cell r="B1128" t="str">
            <v>Kantor Cabang Oepura</v>
          </cell>
        </row>
        <row r="1129">
          <cell r="A1129" t="str">
            <v>14040</v>
          </cell>
          <cell r="B1129" t="str">
            <v>Kantor Cabang Kefamenanu</v>
          </cell>
        </row>
        <row r="1130">
          <cell r="A1130" t="str">
            <v>14050</v>
          </cell>
          <cell r="B1130" t="str">
            <v>Kantor Cabang Atambua</v>
          </cell>
        </row>
        <row r="1131">
          <cell r="A1131" t="str">
            <v>14060</v>
          </cell>
          <cell r="B1131" t="str">
            <v>Kantor Cabang Soe</v>
          </cell>
        </row>
        <row r="1132">
          <cell r="A1132" t="str">
            <v>14070</v>
          </cell>
          <cell r="B1132" t="str">
            <v>Kantor Cabang Ende</v>
          </cell>
        </row>
        <row r="1133">
          <cell r="A1133" t="str">
            <v>14080</v>
          </cell>
          <cell r="B1133" t="str">
            <v>Kantor Cabang Maumere</v>
          </cell>
        </row>
        <row r="1134">
          <cell r="A1134" t="str">
            <v>14090</v>
          </cell>
          <cell r="B1134" t="str">
            <v>Kantor Cabang Labuan Bajo</v>
          </cell>
        </row>
        <row r="1135">
          <cell r="A1135" t="str">
            <v>14100</v>
          </cell>
          <cell r="B1135" t="str">
            <v>Kantor Cabang Larantuka</v>
          </cell>
        </row>
        <row r="1136">
          <cell r="A1136" t="str">
            <v>14110</v>
          </cell>
          <cell r="B1136" t="str">
            <v>Kantor Cabang Bajawa</v>
          </cell>
        </row>
        <row r="1137">
          <cell r="A1137" t="str">
            <v>14120</v>
          </cell>
          <cell r="B1137" t="str">
            <v>Kantor Cabang Ruteng</v>
          </cell>
        </row>
        <row r="1138">
          <cell r="A1138" t="str">
            <v>14130</v>
          </cell>
          <cell r="B1138" t="str">
            <v>Kantor Cabang Waingapu</v>
          </cell>
        </row>
        <row r="1139">
          <cell r="A1139" t="str">
            <v>14140</v>
          </cell>
          <cell r="B1139" t="str">
            <v>Kantor Cabang Waikabubak</v>
          </cell>
        </row>
        <row r="1140">
          <cell r="A1140" t="str">
            <v>14150</v>
          </cell>
          <cell r="B1140" t="str">
            <v>Kantor Cabang Kalabahi</v>
          </cell>
        </row>
        <row r="1141">
          <cell r="A1141" t="str">
            <v>14160</v>
          </cell>
          <cell r="B1141" t="str">
            <v>Kantor Cabang Baa</v>
          </cell>
        </row>
        <row r="1142">
          <cell r="A1142" t="str">
            <v>14170</v>
          </cell>
          <cell r="B1142" t="str">
            <v>Kantor Cabang Dili (Pasar Baru)</v>
          </cell>
        </row>
        <row r="1143">
          <cell r="A1143" t="str">
            <v>14180</v>
          </cell>
          <cell r="B1143" t="str">
            <v>Kantor Cabang Baucau</v>
          </cell>
        </row>
        <row r="1144">
          <cell r="A1144" t="str">
            <v>14190</v>
          </cell>
          <cell r="B1144" t="str">
            <v>Kantor Cabang Lewoleba</v>
          </cell>
        </row>
        <row r="1145">
          <cell r="A1145" t="str">
            <v>14200</v>
          </cell>
          <cell r="B1145" t="str">
            <v>Kantor Cabang Suai/Betun</v>
          </cell>
        </row>
        <row r="1146">
          <cell r="A1146" t="str">
            <v>14210</v>
          </cell>
          <cell r="B1146" t="str">
            <v>Kantor Cabang Becora</v>
          </cell>
        </row>
        <row r="1147">
          <cell r="A1147" t="str">
            <v>14220</v>
          </cell>
          <cell r="B1147" t="str">
            <v>Kantor Cabang Kawapante</v>
          </cell>
        </row>
        <row r="1148">
          <cell r="A1148" t="str">
            <v>14230</v>
          </cell>
          <cell r="B1148" t="str">
            <v>Kantor Cabang Wolowona</v>
          </cell>
        </row>
        <row r="1149">
          <cell r="A1149" t="str">
            <v>14240</v>
          </cell>
          <cell r="B1149" t="str">
            <v>Kantor Cabang Oesao</v>
          </cell>
        </row>
        <row r="1150">
          <cell r="A1150" t="str">
            <v>14250</v>
          </cell>
          <cell r="B1150" t="str">
            <v>Kantor Cabang Waiwerang</v>
          </cell>
        </row>
        <row r="1151">
          <cell r="A1151" t="str">
            <v>14260</v>
          </cell>
          <cell r="B1151" t="str">
            <v>Kantor Cabang Waitabula</v>
          </cell>
        </row>
        <row r="1152">
          <cell r="A1152" t="str">
            <v>14270</v>
          </cell>
          <cell r="B1152" t="str">
            <v>Kantor Cabang Prailiu</v>
          </cell>
        </row>
        <row r="1153">
          <cell r="A1153" t="str">
            <v>14280</v>
          </cell>
          <cell r="B1153" t="str">
            <v>Kantor Cabang Oebobo</v>
          </cell>
        </row>
        <row r="1154">
          <cell r="A1154" t="str">
            <v>15000</v>
          </cell>
          <cell r="B1154" t="str">
            <v>Kantor Wilayah Manado</v>
          </cell>
        </row>
        <row r="1155">
          <cell r="A1155" t="str">
            <v>15001</v>
          </cell>
          <cell r="B1155" t="str">
            <v>Bagian Operasi dan Pengembangan</v>
          </cell>
        </row>
        <row r="1156">
          <cell r="A1156" t="str">
            <v>15002</v>
          </cell>
          <cell r="B1156" t="str">
            <v>Bagian Keuangan</v>
          </cell>
        </row>
        <row r="1157">
          <cell r="A1157" t="str">
            <v>15003</v>
          </cell>
          <cell r="B1157" t="str">
            <v>Bagian Sumber Daya Manusia</v>
          </cell>
        </row>
        <row r="1158">
          <cell r="A1158" t="str">
            <v>15004</v>
          </cell>
          <cell r="B1158" t="str">
            <v>Bagian Logistik</v>
          </cell>
        </row>
        <row r="1159">
          <cell r="A1159" t="str">
            <v>15005</v>
          </cell>
          <cell r="B1159" t="str">
            <v>Inspektorat Wilayah Manado</v>
          </cell>
        </row>
        <row r="1160">
          <cell r="A1160" t="str">
            <v>15006</v>
          </cell>
          <cell r="B1160" t="str">
            <v>Kantor Pemeriksaan Gorontalo</v>
          </cell>
        </row>
        <row r="1161">
          <cell r="A1161" t="str">
            <v>15007</v>
          </cell>
          <cell r="B1161" t="str">
            <v>Kantor Pemeriksaan Jayapura</v>
          </cell>
        </row>
        <row r="1162">
          <cell r="A1162" t="str">
            <v>15010</v>
          </cell>
          <cell r="B1162" t="str">
            <v>Kantor Cabang Manado Utara</v>
          </cell>
        </row>
        <row r="1163">
          <cell r="A1163" t="str">
            <v>15020</v>
          </cell>
          <cell r="B1163" t="str">
            <v>Kantor Cabang Gorontalo Selatan</v>
          </cell>
        </row>
        <row r="1164">
          <cell r="A1164" t="str">
            <v>15030</v>
          </cell>
          <cell r="B1164" t="str">
            <v>Kantor Cabang Ternate</v>
          </cell>
        </row>
        <row r="1165">
          <cell r="A1165" t="str">
            <v>15040</v>
          </cell>
          <cell r="B1165" t="str">
            <v>Kantor Cabang Bitung</v>
          </cell>
        </row>
        <row r="1166">
          <cell r="A1166" t="str">
            <v>15050</v>
          </cell>
          <cell r="B1166" t="str">
            <v>Kantor Cabang Limboto</v>
          </cell>
        </row>
        <row r="1167">
          <cell r="A1167" t="str">
            <v>15060</v>
          </cell>
          <cell r="B1167" t="str">
            <v>Kantor Cabang Palu Barat</v>
          </cell>
        </row>
        <row r="1168">
          <cell r="A1168" t="str">
            <v>15070</v>
          </cell>
          <cell r="B1168" t="str">
            <v>Kantor Cabang Kotamobagu</v>
          </cell>
        </row>
        <row r="1169">
          <cell r="A1169" t="str">
            <v>15080</v>
          </cell>
          <cell r="B1169" t="str">
            <v>Kantor Cabang Gorontalo Utara</v>
          </cell>
        </row>
        <row r="1170">
          <cell r="A1170" t="str">
            <v>15090</v>
          </cell>
          <cell r="B1170" t="str">
            <v>Kantor Cabang Manado Selatan</v>
          </cell>
        </row>
        <row r="1171">
          <cell r="A1171" t="str">
            <v>15100</v>
          </cell>
          <cell r="B1171" t="str">
            <v>Kantor Cabang Tomohon</v>
          </cell>
        </row>
        <row r="1172">
          <cell r="A1172" t="str">
            <v>15110</v>
          </cell>
          <cell r="B1172" t="str">
            <v>Kantor Cabang Tobelo</v>
          </cell>
        </row>
        <row r="1173">
          <cell r="A1173" t="str">
            <v>15120</v>
          </cell>
          <cell r="B1173" t="str">
            <v>Kantor Cabang Manado Timur</v>
          </cell>
        </row>
        <row r="1174">
          <cell r="A1174" t="str">
            <v>15130</v>
          </cell>
          <cell r="B1174" t="str">
            <v>Kantor Cabang Poso (tutup)</v>
          </cell>
        </row>
        <row r="1175">
          <cell r="A1175" t="str">
            <v>15140</v>
          </cell>
          <cell r="B1175" t="str">
            <v>Kantor Cabang Palu Timur</v>
          </cell>
        </row>
        <row r="1176">
          <cell r="A1176" t="str">
            <v>15150</v>
          </cell>
          <cell r="B1176" t="str">
            <v>Kantor Cabang Donggala</v>
          </cell>
        </row>
        <row r="1177">
          <cell r="A1177" t="str">
            <v>15160</v>
          </cell>
          <cell r="B1177" t="str">
            <v>Kantor Cabang Luwuk</v>
          </cell>
        </row>
        <row r="1178">
          <cell r="A1178" t="str">
            <v>15170</v>
          </cell>
          <cell r="B1178" t="str">
            <v>Kantor Cabang Tahuna</v>
          </cell>
        </row>
        <row r="1179">
          <cell r="A1179" t="str">
            <v>15180</v>
          </cell>
          <cell r="B1179" t="str">
            <v>Kantor Cabang Amurang</v>
          </cell>
        </row>
        <row r="1180">
          <cell r="A1180" t="str">
            <v>15190</v>
          </cell>
          <cell r="B1180" t="str">
            <v>Kantor Cabang Sorong</v>
          </cell>
        </row>
        <row r="1181">
          <cell r="A1181" t="str">
            <v>15200</v>
          </cell>
          <cell r="B1181" t="str">
            <v>Kantor Cabang Jayapura</v>
          </cell>
        </row>
        <row r="1182">
          <cell r="A1182" t="str">
            <v>15210</v>
          </cell>
          <cell r="B1182" t="str">
            <v>Kantor Cabang Manokwari</v>
          </cell>
        </row>
        <row r="1183">
          <cell r="A1183" t="str">
            <v>15220</v>
          </cell>
          <cell r="B1183" t="str">
            <v>Kantor Cabang Fak-Fak</v>
          </cell>
        </row>
        <row r="1184">
          <cell r="A1184" t="str">
            <v>15230</v>
          </cell>
          <cell r="B1184" t="str">
            <v>Kantor Cabang Biak</v>
          </cell>
        </row>
        <row r="1185">
          <cell r="A1185" t="str">
            <v>15240</v>
          </cell>
          <cell r="B1185" t="str">
            <v>Kantor Cabang Toli Toli</v>
          </cell>
        </row>
        <row r="1186">
          <cell r="A1186" t="str">
            <v>15250</v>
          </cell>
          <cell r="B1186" t="str">
            <v>Kantor Cabang Parigi</v>
          </cell>
        </row>
        <row r="1187">
          <cell r="A1187" t="str">
            <v>15260</v>
          </cell>
          <cell r="B1187" t="str">
            <v>Kantor Cabang Marisa</v>
          </cell>
        </row>
        <row r="1188">
          <cell r="A1188" t="str">
            <v>15270</v>
          </cell>
          <cell r="B1188" t="str">
            <v>Kantor Cabang Merauke</v>
          </cell>
        </row>
        <row r="1189">
          <cell r="A1189" t="str">
            <v>15280</v>
          </cell>
          <cell r="B1189" t="str">
            <v>Kantor Cabang Karombasan</v>
          </cell>
        </row>
        <row r="1190">
          <cell r="A1190" t="str">
            <v>15290</v>
          </cell>
          <cell r="B1190" t="str">
            <v>Kantor Cabang Talise</v>
          </cell>
        </row>
        <row r="1191">
          <cell r="A1191" t="str">
            <v>15300</v>
          </cell>
          <cell r="B1191" t="str">
            <v>Kantor Cabang Inobonto</v>
          </cell>
        </row>
        <row r="1192">
          <cell r="A1192" t="str">
            <v>15310</v>
          </cell>
          <cell r="B1192" t="str">
            <v>Kantor Cabang Tuminting</v>
          </cell>
        </row>
        <row r="1193">
          <cell r="A1193" t="str">
            <v>15320</v>
          </cell>
          <cell r="B1193" t="str">
            <v>Kantor Cabang Palu Selatan</v>
          </cell>
        </row>
        <row r="1194">
          <cell r="A1194" t="str">
            <v>15330</v>
          </cell>
          <cell r="B1194" t="str">
            <v>Kantor Cabang Girian</v>
          </cell>
        </row>
        <row r="1195">
          <cell r="A1195" t="str">
            <v>15340</v>
          </cell>
          <cell r="B1195" t="str">
            <v>Kantor Cabang Gorontalo Sentral</v>
          </cell>
        </row>
        <row r="1196">
          <cell r="A1196" t="str">
            <v>15350</v>
          </cell>
          <cell r="B1196" t="str">
            <v>Kantor Cabang Pateten</v>
          </cell>
        </row>
        <row r="1197">
          <cell r="A1197" t="str">
            <v>15360</v>
          </cell>
          <cell r="B1197" t="str">
            <v>Kantor Cabang Malalayang</v>
          </cell>
        </row>
        <row r="1198">
          <cell r="A1198" t="str">
            <v>15370</v>
          </cell>
          <cell r="B1198" t="str">
            <v>Kantor Cabang Langowan</v>
          </cell>
        </row>
        <row r="1199">
          <cell r="A1199" t="str">
            <v>15380</v>
          </cell>
          <cell r="B1199" t="str">
            <v>Kantor Cabang Bastiong</v>
          </cell>
        </row>
        <row r="1200">
          <cell r="A1200" t="str">
            <v>15390</v>
          </cell>
          <cell r="B1200" t="str">
            <v>Kantor Cabang Abepura</v>
          </cell>
        </row>
        <row r="1201">
          <cell r="A1201" t="str">
            <v>15400</v>
          </cell>
          <cell r="B1201" t="str">
            <v>Kantor Cabang Timika</v>
          </cell>
        </row>
        <row r="1202">
          <cell r="A1202" t="str">
            <v>15410</v>
          </cell>
          <cell r="B1202" t="str">
            <v>Kantor Cabang Molinow</v>
          </cell>
        </row>
        <row r="1203">
          <cell r="A1203" t="str">
            <v>15420</v>
          </cell>
          <cell r="B1203" t="str">
            <v>Kantor Cabang Wanea</v>
          </cell>
        </row>
        <row r="1204">
          <cell r="A1204" t="str">
            <v>15430</v>
          </cell>
          <cell r="B1204" t="str">
            <v>Kantor Cabang Sentani</v>
          </cell>
        </row>
        <row r="1205">
          <cell r="A1205" t="str">
            <v>15440</v>
          </cell>
          <cell r="B1205" t="str">
            <v>Kantor Cabang Nabire</v>
          </cell>
        </row>
        <row r="1206">
          <cell r="A1206" t="str">
            <v>15450</v>
          </cell>
          <cell r="B1206" t="str">
            <v>Kantor Cabang Boswesen</v>
          </cell>
        </row>
        <row r="1207">
          <cell r="A1207" t="str">
            <v>15460</v>
          </cell>
          <cell r="B1207" t="str">
            <v>Kantor Cabang Teling</v>
          </cell>
        </row>
        <row r="1208">
          <cell r="A1208" t="str">
            <v>15470</v>
          </cell>
          <cell r="B1208" t="str">
            <v>Kantor Cabang Ampana</v>
          </cell>
        </row>
        <row r="1209">
          <cell r="A1209" t="str">
            <v>15480</v>
          </cell>
          <cell r="B1209" t="str">
            <v>Kantor Cabang Waena</v>
          </cell>
        </row>
        <row r="1210">
          <cell r="A1210" t="str">
            <v>15490</v>
          </cell>
          <cell r="B1210" t="str">
            <v>Kantor Cabang Dumoga</v>
          </cell>
        </row>
        <row r="1211">
          <cell r="A1211" t="str">
            <v>15500</v>
          </cell>
          <cell r="B1211" t="str">
            <v>Kantor Cabang Airmadidi</v>
          </cell>
        </row>
        <row r="1212">
          <cell r="A1212" t="str">
            <v>15510</v>
          </cell>
          <cell r="B1212" t="str">
            <v>Kantor Cabang Mandala</v>
          </cell>
        </row>
        <row r="1213">
          <cell r="A1213" t="str">
            <v>15520</v>
          </cell>
          <cell r="B1213" t="str">
            <v>Kantor Cabang Mega Mas Manado</v>
          </cell>
        </row>
        <row r="1214">
          <cell r="A1214" t="str">
            <v>15530</v>
          </cell>
          <cell r="B1214" t="str">
            <v>Kantor Cabang Bhayangkara</v>
          </cell>
        </row>
        <row r="1215">
          <cell r="A1215" t="str">
            <v>15540</v>
          </cell>
          <cell r="B1215" t="str">
            <v>Kantor Anak Cabang Tondano</v>
          </cell>
        </row>
        <row r="1216">
          <cell r="A1216" t="str">
            <v>15550</v>
          </cell>
          <cell r="B1216" t="str">
            <v>Kantor Cabang Biromaru</v>
          </cell>
        </row>
        <row r="1217">
          <cell r="A1217" t="str">
            <v>15560</v>
          </cell>
          <cell r="B1217" t="str">
            <v>Kantor Anak Cabang Poso</v>
          </cell>
        </row>
        <row r="1218">
          <cell r="A1218" t="str">
            <v>15S01</v>
          </cell>
          <cell r="B1218" t="str">
            <v>Kantor CPS Palu Plaza</v>
          </cell>
        </row>
        <row r="1219">
          <cell r="A1219" t="str">
            <v>15S02</v>
          </cell>
          <cell r="B1219" t="str">
            <v>Kantor CPS Gorontalo</v>
          </cell>
        </row>
        <row r="1220">
          <cell r="A1220" t="str">
            <v>15S03</v>
          </cell>
          <cell r="B1220" t="str">
            <v>Kantor CPS Ternate Pelabuhan</v>
          </cell>
        </row>
        <row r="1221">
          <cell r="A1221" t="str">
            <v>15S04</v>
          </cell>
          <cell r="B1221" t="str">
            <v>Kota Datoe Binangkang</v>
          </cell>
        </row>
        <row r="1222">
          <cell r="A1222" t="str">
            <v>16000</v>
          </cell>
          <cell r="B1222" t="str">
            <v>Kantor Wilayah X Jakarta</v>
          </cell>
        </row>
        <row r="1223">
          <cell r="A1223" t="str">
            <v>16010</v>
          </cell>
          <cell r="B1223" t="str">
            <v>Kantor Cabang Serang</v>
          </cell>
        </row>
        <row r="1224">
          <cell r="A1224" t="str">
            <v>16020</v>
          </cell>
          <cell r="B1224" t="str">
            <v>Kantor Cabang Pandeglang</v>
          </cell>
        </row>
        <row r="1225">
          <cell r="A1225" t="str">
            <v>16030</v>
          </cell>
          <cell r="B1225" t="str">
            <v>Kantor Cabang Labuan</v>
          </cell>
        </row>
        <row r="1226">
          <cell r="A1226" t="str">
            <v>16040</v>
          </cell>
          <cell r="B1226" t="str">
            <v>Kantor Cabang Rangkasbitung</v>
          </cell>
        </row>
        <row r="1227">
          <cell r="A1227" t="str">
            <v>16050</v>
          </cell>
          <cell r="B1227" t="str">
            <v>Kantor Cabang Tangerang</v>
          </cell>
        </row>
        <row r="1228">
          <cell r="A1228" t="str">
            <v>16060</v>
          </cell>
          <cell r="B1228" t="str">
            <v>Kantor Cabang Mauk</v>
          </cell>
        </row>
        <row r="1229">
          <cell r="A1229" t="str">
            <v>16070</v>
          </cell>
          <cell r="B1229" t="str">
            <v>Kantor Cabang Gangketapang</v>
          </cell>
        </row>
        <row r="1230">
          <cell r="A1230" t="str">
            <v>16080</v>
          </cell>
          <cell r="B1230" t="str">
            <v>Kantor Cabang Kebayoranbaru</v>
          </cell>
        </row>
        <row r="1231">
          <cell r="A1231" t="str">
            <v>16090</v>
          </cell>
          <cell r="B1231" t="str">
            <v>Kantor Cabang Tanjung Priok</v>
          </cell>
        </row>
        <row r="1232">
          <cell r="A1232" t="str">
            <v>16100</v>
          </cell>
          <cell r="B1232" t="str">
            <v>Kantor Cabang Cilegon</v>
          </cell>
        </row>
        <row r="1233">
          <cell r="A1233" t="str">
            <v>16110</v>
          </cell>
          <cell r="B1233" t="str">
            <v>Kantor Cabang Karang Tengah</v>
          </cell>
        </row>
        <row r="1234">
          <cell r="A1234" t="str">
            <v>16120</v>
          </cell>
          <cell r="B1234" t="str">
            <v>Kantor Cabang Tanjung Duren</v>
          </cell>
        </row>
        <row r="1235">
          <cell r="A1235" t="str">
            <v>16130</v>
          </cell>
          <cell r="B1235" t="str">
            <v>Kantor Cabang Ciputat</v>
          </cell>
        </row>
        <row r="1236">
          <cell r="A1236" t="str">
            <v>16140</v>
          </cell>
          <cell r="B1236" t="str">
            <v>Kantor Cabang Kebayoran Lama</v>
          </cell>
        </row>
        <row r="1237">
          <cell r="A1237" t="str">
            <v>16150</v>
          </cell>
          <cell r="B1237" t="str">
            <v>Kantor Cabang Pasar Minggu</v>
          </cell>
        </row>
        <row r="1238">
          <cell r="A1238" t="str">
            <v>16160</v>
          </cell>
          <cell r="B1238" t="str">
            <v>Kantor Cabang Teluk Gong</v>
          </cell>
        </row>
        <row r="1239">
          <cell r="A1239" t="str">
            <v>16170</v>
          </cell>
          <cell r="B1239" t="str">
            <v>Kantor Cabang Pondok Labu</v>
          </cell>
        </row>
        <row r="1240">
          <cell r="A1240" t="str">
            <v>16180</v>
          </cell>
          <cell r="B1240" t="str">
            <v>Kantor Cabang Grogol</v>
          </cell>
        </row>
        <row r="1241">
          <cell r="A1241" t="str">
            <v>16190</v>
          </cell>
          <cell r="B1241" t="str">
            <v>Kantor Cabang Kelapa Gading</v>
          </cell>
        </row>
        <row r="1242">
          <cell r="A1242" t="str">
            <v>16200</v>
          </cell>
          <cell r="B1242" t="str">
            <v>Kantor Cabang Cengkareng</v>
          </cell>
        </row>
        <row r="1243">
          <cell r="A1243" t="str">
            <v>16210</v>
          </cell>
          <cell r="B1243" t="str">
            <v>Kantor Cabang Tebet</v>
          </cell>
        </row>
        <row r="1244">
          <cell r="A1244" t="str">
            <v>16220</v>
          </cell>
          <cell r="B1244" t="str">
            <v>Kantor Cabang Curug (Cikupa)</v>
          </cell>
        </row>
        <row r="1245">
          <cell r="A1245" t="str">
            <v>16230</v>
          </cell>
          <cell r="B1245" t="str">
            <v>Kantor Cabang Karawaci</v>
          </cell>
        </row>
        <row r="1246">
          <cell r="A1246" t="str">
            <v>16240</v>
          </cell>
          <cell r="B1246" t="str">
            <v>Kantor Cabang Blok A</v>
          </cell>
        </row>
        <row r="1247">
          <cell r="A1247" t="str">
            <v>16250</v>
          </cell>
          <cell r="B1247" t="str">
            <v>Kantor Cabang Pademangan</v>
          </cell>
        </row>
        <row r="1248">
          <cell r="A1248" t="str">
            <v>16260</v>
          </cell>
          <cell r="B1248" t="str">
            <v>Kantor Cabang Bintaro</v>
          </cell>
        </row>
        <row r="1249">
          <cell r="A1249" t="str">
            <v>16270</v>
          </cell>
          <cell r="B1249" t="str">
            <v>Kantor Cabang Meruya</v>
          </cell>
        </row>
        <row r="1250">
          <cell r="A1250" t="str">
            <v>16280</v>
          </cell>
          <cell r="B1250" t="str">
            <v>Kantor Cabang Mampang Prapatan</v>
          </cell>
        </row>
        <row r="1251">
          <cell r="A1251" t="str">
            <v>16290</v>
          </cell>
          <cell r="B1251" t="str">
            <v>Kantor Cabang Pasar Ciputat</v>
          </cell>
        </row>
        <row r="1252">
          <cell r="A1252" t="str">
            <v>16300</v>
          </cell>
          <cell r="B1252" t="str">
            <v>Kantor Cabang Kalibata</v>
          </cell>
        </row>
        <row r="1253">
          <cell r="A1253" t="str">
            <v>16310</v>
          </cell>
          <cell r="B1253" t="str">
            <v>Kantor Cabang Kreo</v>
          </cell>
        </row>
        <row r="1254">
          <cell r="A1254" t="str">
            <v>16320</v>
          </cell>
          <cell r="B1254" t="str">
            <v>Kantor Cabang Serpong</v>
          </cell>
        </row>
        <row r="1255">
          <cell r="A1255" t="str">
            <v>16330</v>
          </cell>
          <cell r="B1255" t="str">
            <v>Kantor Cabang Palmerah/Kemandoran</v>
          </cell>
        </row>
        <row r="1256">
          <cell r="A1256" t="str">
            <v>16340</v>
          </cell>
          <cell r="B1256" t="str">
            <v>Kantor Cabang Pasar Rumput</v>
          </cell>
        </row>
        <row r="1257">
          <cell r="A1257" t="str">
            <v>16350</v>
          </cell>
          <cell r="B1257" t="str">
            <v>Kantor Cabang Sunter Podomoro</v>
          </cell>
        </row>
        <row r="1258">
          <cell r="A1258" t="str">
            <v>16360</v>
          </cell>
          <cell r="B1258" t="str">
            <v>Kantor Cabang Gunung Sahari</v>
          </cell>
        </row>
        <row r="1259">
          <cell r="A1259" t="str">
            <v>16370</v>
          </cell>
          <cell r="B1259" t="str">
            <v>Kantor Cabang Cilandak</v>
          </cell>
        </row>
        <row r="1260">
          <cell r="A1260" t="str">
            <v>16380</v>
          </cell>
          <cell r="B1260" t="str">
            <v>Kantor Cabang Bintaro Sektor III</v>
          </cell>
        </row>
        <row r="1261">
          <cell r="A1261" t="str">
            <v>16390</v>
          </cell>
          <cell r="B1261" t="str">
            <v>Kantor Cabang Ciganjur</v>
          </cell>
        </row>
        <row r="1262">
          <cell r="A1262" t="str">
            <v>16400</v>
          </cell>
          <cell r="B1262" t="str">
            <v>Kantor Cabang Kelapa Gading Boulevard</v>
          </cell>
        </row>
        <row r="1263">
          <cell r="A1263" t="str">
            <v>16410</v>
          </cell>
          <cell r="B1263" t="str">
            <v>Kantor Cabang Kali Deres</v>
          </cell>
        </row>
        <row r="1264">
          <cell r="A1264" t="str">
            <v>16420</v>
          </cell>
          <cell r="B1264" t="str">
            <v>Kantor Cabang Pamulang</v>
          </cell>
        </row>
        <row r="1265">
          <cell r="A1265" t="str">
            <v>16430</v>
          </cell>
          <cell r="B1265" t="str">
            <v>Kantor Cabang Radio Dalam</v>
          </cell>
        </row>
        <row r="1266">
          <cell r="A1266" t="str">
            <v>16440</v>
          </cell>
          <cell r="B1266" t="str">
            <v>Kantor cabang BSD City</v>
          </cell>
        </row>
        <row r="1267">
          <cell r="A1267" t="str">
            <v>16450</v>
          </cell>
          <cell r="B1267" t="str">
            <v>Kantor Cabang Pondok Pinang</v>
          </cell>
        </row>
        <row r="1268">
          <cell r="A1268" t="str">
            <v>16460</v>
          </cell>
          <cell r="B1268" t="str">
            <v>Kantor Cabang Cipete</v>
          </cell>
        </row>
        <row r="1269">
          <cell r="A1269" t="str">
            <v>16470</v>
          </cell>
          <cell r="B1269" t="str">
            <v>Kantor Cabang Muara Karang</v>
          </cell>
        </row>
        <row r="1270">
          <cell r="A1270" t="str">
            <v>16480</v>
          </cell>
          <cell r="B1270" t="str">
            <v>Kantor Cabang Cireundeu</v>
          </cell>
        </row>
        <row r="1271">
          <cell r="A1271" t="str">
            <v>16490</v>
          </cell>
          <cell r="B1271" t="str">
            <v>Kantor Cabang Cakung</v>
          </cell>
        </row>
        <row r="1272">
          <cell r="A1272" t="str">
            <v>16S01</v>
          </cell>
          <cell r="B1272" t="str">
            <v>Kantor CPS Cinere</v>
          </cell>
        </row>
        <row r="1273">
          <cell r="A1273" t="str">
            <v>16S02</v>
          </cell>
          <cell r="B1273" t="str">
            <v>Kantor CPS Pondok Aren</v>
          </cell>
        </row>
        <row r="1274">
          <cell r="A1274" t="str">
            <v>17000</v>
          </cell>
          <cell r="B1274" t="str">
            <v>Kantor Wilayah Palembang</v>
          </cell>
        </row>
        <row r="1275">
          <cell r="A1275" t="str">
            <v>17010</v>
          </cell>
          <cell r="B1275" t="str">
            <v>Kantor Cabang Palembang</v>
          </cell>
        </row>
        <row r="1276">
          <cell r="A1276" t="str">
            <v>17020</v>
          </cell>
          <cell r="B1276" t="str">
            <v>Kantor Cabang Muaraenim</v>
          </cell>
        </row>
        <row r="1277">
          <cell r="A1277" t="str">
            <v>17030</v>
          </cell>
          <cell r="B1277" t="str">
            <v>Kantor Cabang Lahat</v>
          </cell>
        </row>
        <row r="1278">
          <cell r="A1278" t="str">
            <v>17040</v>
          </cell>
          <cell r="B1278" t="str">
            <v>Kantor Cabang Baturaja</v>
          </cell>
        </row>
        <row r="1279">
          <cell r="A1279" t="str">
            <v>17050</v>
          </cell>
          <cell r="B1279" t="str">
            <v>Kantor Cabang Pangkalpinang</v>
          </cell>
        </row>
        <row r="1280">
          <cell r="A1280" t="str">
            <v>17060</v>
          </cell>
          <cell r="B1280" t="str">
            <v>Kantor Cabang Toboali</v>
          </cell>
        </row>
        <row r="1281">
          <cell r="A1281" t="str">
            <v>17070</v>
          </cell>
          <cell r="B1281" t="str">
            <v>Kantor Cabang Muntok</v>
          </cell>
        </row>
        <row r="1282">
          <cell r="A1282" t="str">
            <v>17080</v>
          </cell>
          <cell r="B1282" t="str">
            <v>Kantor Cabang Sungailiat</v>
          </cell>
        </row>
        <row r="1283">
          <cell r="A1283" t="str">
            <v>17090</v>
          </cell>
          <cell r="B1283" t="str">
            <v>Kantor Cabang Kotabumi</v>
          </cell>
        </row>
        <row r="1284">
          <cell r="A1284" t="str">
            <v>17100</v>
          </cell>
          <cell r="B1284" t="str">
            <v>Kantor Cabang Metro</v>
          </cell>
        </row>
        <row r="1285">
          <cell r="A1285" t="str">
            <v>17110</v>
          </cell>
          <cell r="B1285" t="str">
            <v>Kantor Cabang Manggar</v>
          </cell>
        </row>
        <row r="1286">
          <cell r="A1286" t="str">
            <v>17120</v>
          </cell>
          <cell r="B1286" t="str">
            <v>Kantor Cabang Tanjungpandan</v>
          </cell>
        </row>
        <row r="1287">
          <cell r="A1287" t="str">
            <v>17130</v>
          </cell>
          <cell r="B1287" t="str">
            <v>Kantor Cabang Telukbetung</v>
          </cell>
        </row>
        <row r="1288">
          <cell r="A1288" t="str">
            <v>17140</v>
          </cell>
          <cell r="B1288" t="str">
            <v>Kantor Cabang Bandarjaya</v>
          </cell>
        </row>
        <row r="1289">
          <cell r="A1289" t="str">
            <v>17150</v>
          </cell>
          <cell r="B1289" t="str">
            <v>Kantor Cabang Kedaton</v>
          </cell>
        </row>
        <row r="1290">
          <cell r="A1290" t="str">
            <v>17160</v>
          </cell>
          <cell r="B1290" t="str">
            <v>Kantor Cabang Pal Lima</v>
          </cell>
        </row>
        <row r="1291">
          <cell r="A1291" t="str">
            <v>17170</v>
          </cell>
          <cell r="B1291" t="str">
            <v>Kantor Cabang Lemabang</v>
          </cell>
        </row>
        <row r="1292">
          <cell r="A1292" t="str">
            <v>17180</v>
          </cell>
          <cell r="B1292" t="str">
            <v>Kantor Cabang Tj. Karang Timur</v>
          </cell>
        </row>
        <row r="1293">
          <cell r="A1293" t="str">
            <v>17190</v>
          </cell>
          <cell r="B1293" t="str">
            <v>Kantor Cabang Kenten</v>
          </cell>
        </row>
        <row r="1294">
          <cell r="A1294" t="str">
            <v>17200</v>
          </cell>
          <cell r="B1294" t="str">
            <v>Kantor Cabang Tanjung Karang Pusat</v>
          </cell>
        </row>
        <row r="1295">
          <cell r="A1295" t="str">
            <v>17210</v>
          </cell>
          <cell r="B1295" t="str">
            <v>Kantor Cabang Sekip</v>
          </cell>
        </row>
        <row r="1296">
          <cell r="A1296" t="str">
            <v>17220</v>
          </cell>
          <cell r="B1296" t="str">
            <v>Kantor Cabang Prabumulih</v>
          </cell>
        </row>
        <row r="1297">
          <cell r="A1297" t="str">
            <v>18000</v>
          </cell>
          <cell r="B1297" t="str">
            <v>Kantor Wilayah Pekanbaru</v>
          </cell>
        </row>
        <row r="1298">
          <cell r="A1298" t="str">
            <v>18010</v>
          </cell>
          <cell r="B1298" t="str">
            <v>Kantor Cabang Tanjung Pinang Timur</v>
          </cell>
        </row>
        <row r="1299">
          <cell r="A1299" t="str">
            <v>18020</v>
          </cell>
          <cell r="B1299" t="str">
            <v>Kantor Cabang Selat Panjang</v>
          </cell>
        </row>
        <row r="1300">
          <cell r="A1300" t="str">
            <v>18030</v>
          </cell>
          <cell r="B1300" t="str">
            <v>Kantor Cabang Batam Nagoya</v>
          </cell>
        </row>
        <row r="1301">
          <cell r="A1301" t="str">
            <v>18040</v>
          </cell>
          <cell r="B1301" t="str">
            <v>Kantor Cabang Batam</v>
          </cell>
        </row>
        <row r="1302">
          <cell r="A1302" t="str">
            <v>18050</v>
          </cell>
          <cell r="B1302" t="str">
            <v>Kantor Cabang Pekanbaru Kota</v>
          </cell>
        </row>
        <row r="1303">
          <cell r="A1303" t="str">
            <v>18060</v>
          </cell>
          <cell r="B1303" t="str">
            <v>Kantor Cabang Tanjungbalai Karimun</v>
          </cell>
        </row>
        <row r="1304">
          <cell r="A1304" t="str">
            <v>18070</v>
          </cell>
          <cell r="B1304" t="str">
            <v>Kantor Cabang Tanjungpinang</v>
          </cell>
        </row>
        <row r="1305">
          <cell r="A1305" t="str">
            <v>18080</v>
          </cell>
          <cell r="B1305" t="str">
            <v>Kantor Cabang Pasar Kodim</v>
          </cell>
        </row>
        <row r="1306">
          <cell r="A1306" t="str">
            <v>18090</v>
          </cell>
          <cell r="B1306" t="str">
            <v>Kantor Cabang Dumai</v>
          </cell>
        </row>
        <row r="1307">
          <cell r="A1307" t="str">
            <v>18100</v>
          </cell>
          <cell r="B1307" t="str">
            <v>Kantor Cabang Duri</v>
          </cell>
        </row>
        <row r="1308">
          <cell r="A1308" t="str">
            <v>18110</v>
          </cell>
          <cell r="B1308" t="str">
            <v>Kantor Cabang Nangka</v>
          </cell>
        </row>
        <row r="1309">
          <cell r="A1309" t="str">
            <v>18120</v>
          </cell>
          <cell r="B1309" t="str">
            <v>Kantor Cabang Tembilahan</v>
          </cell>
        </row>
        <row r="1310">
          <cell r="A1310" t="str">
            <v>18130</v>
          </cell>
          <cell r="B1310" t="str">
            <v>Kantor Cabang Bengkong</v>
          </cell>
        </row>
        <row r="1311">
          <cell r="A1311" t="str">
            <v>18140</v>
          </cell>
          <cell r="B1311" t="str">
            <v>Kantor Cabang Batu Aji</v>
          </cell>
        </row>
        <row r="1312">
          <cell r="A1312" t="str">
            <v>18150</v>
          </cell>
          <cell r="B1312" t="str">
            <v>Kantor Cabang Bukit Bestari</v>
          </cell>
        </row>
        <row r="1313">
          <cell r="A1313" t="str">
            <v>18160</v>
          </cell>
          <cell r="B1313" t="str">
            <v>Kantor Cabang Muka Kuning</v>
          </cell>
        </row>
        <row r="1314">
          <cell r="A1314" t="str">
            <v>18170</v>
          </cell>
          <cell r="B1314" t="str">
            <v>Kantor Cabang Pangkalan Kerinci</v>
          </cell>
        </row>
        <row r="1315">
          <cell r="A1315" t="str">
            <v>18180</v>
          </cell>
          <cell r="B1315" t="str">
            <v>Kantor Cabang Tanjung Batu</v>
          </cell>
        </row>
        <row r="1316">
          <cell r="A1316" t="str">
            <v>18S01</v>
          </cell>
          <cell r="B1316" t="str">
            <v>Kantor CPS Sungai Panas</v>
          </cell>
        </row>
        <row r="1317">
          <cell r="A1317" t="str">
            <v>77100</v>
          </cell>
          <cell r="B1317" t="str">
            <v>Dinas Pengawasan/Penelitian</v>
          </cell>
        </row>
        <row r="1318">
          <cell r="A1318" t="str">
            <v>77200</v>
          </cell>
          <cell r="B1318" t="str">
            <v>Dinas Perencanaan/Pembinaan</v>
          </cell>
        </row>
        <row r="1319">
          <cell r="A1319" t="str">
            <v>77300</v>
          </cell>
          <cell r="B1319" t="str">
            <v>Dinas Kepegawaian</v>
          </cell>
        </row>
        <row r="1320">
          <cell r="A1320" t="str">
            <v>77400</v>
          </cell>
          <cell r="B1320" t="str">
            <v>Dinas Pelaksana Anggaran</v>
          </cell>
        </row>
        <row r="1321">
          <cell r="A1321" t="str">
            <v>77500</v>
          </cell>
          <cell r="B1321" t="str">
            <v>Dinas Perbendaharaan</v>
          </cell>
        </row>
        <row r="1322">
          <cell r="A1322" t="str">
            <v>77600</v>
          </cell>
          <cell r="B1322" t="str">
            <v>Dinas Bangunan/Materiil</v>
          </cell>
        </row>
        <row r="1323">
          <cell r="A1323" t="str">
            <v>77700</v>
          </cell>
          <cell r="B1323" t="str">
            <v>Dinas Umum</v>
          </cell>
        </row>
        <row r="1324">
          <cell r="A1324" t="str">
            <v>77800</v>
          </cell>
          <cell r="B1324" t="str">
            <v>Inspektorat Umum</v>
          </cell>
        </row>
        <row r="1325">
          <cell r="A1325" t="str">
            <v>80050</v>
          </cell>
          <cell r="B1325" t="str">
            <v>Yayasan Kesejahteraan PP</v>
          </cell>
        </row>
        <row r="1326">
          <cell r="A1326" t="str">
            <v>88010</v>
          </cell>
          <cell r="B1326" t="str">
            <v>KDI I Medan</v>
          </cell>
        </row>
        <row r="1327">
          <cell r="A1327" t="str">
            <v>88011</v>
          </cell>
          <cell r="B1327" t="str">
            <v>KDP Medan</v>
          </cell>
        </row>
        <row r="1328">
          <cell r="A1328" t="str">
            <v>88012</v>
          </cell>
          <cell r="B1328" t="str">
            <v>KDP Banda Aceh</v>
          </cell>
        </row>
        <row r="1329">
          <cell r="A1329" t="str">
            <v>88013</v>
          </cell>
          <cell r="B1329" t="str">
            <v>KDP Pematang Siantar</v>
          </cell>
        </row>
        <row r="1330">
          <cell r="A1330" t="str">
            <v>88014</v>
          </cell>
          <cell r="B1330" t="str">
            <v>KDP Tanjung Balai Asahan</v>
          </cell>
        </row>
        <row r="1331">
          <cell r="A1331" t="str">
            <v>88020</v>
          </cell>
          <cell r="B1331" t="str">
            <v>KDI II Jakarta</v>
          </cell>
        </row>
        <row r="1332">
          <cell r="A1332" t="str">
            <v>88021</v>
          </cell>
          <cell r="B1332" t="str">
            <v>KDP Jakarta I</v>
          </cell>
        </row>
        <row r="1333">
          <cell r="A1333" t="str">
            <v>88022</v>
          </cell>
          <cell r="B1333" t="str">
            <v>KDP Jakarta II</v>
          </cell>
        </row>
        <row r="1334">
          <cell r="A1334" t="str">
            <v>88023</v>
          </cell>
          <cell r="B1334" t="str">
            <v>KDP Bogor</v>
          </cell>
        </row>
        <row r="1335">
          <cell r="A1335" t="str">
            <v>88024</v>
          </cell>
          <cell r="B1335" t="str">
            <v>KDP Purwakarta</v>
          </cell>
        </row>
        <row r="1336">
          <cell r="A1336" t="str">
            <v>88025</v>
          </cell>
          <cell r="B1336" t="str">
            <v>KDP Pontianak</v>
          </cell>
        </row>
        <row r="1337">
          <cell r="A1337" t="str">
            <v>88030</v>
          </cell>
          <cell r="B1337" t="str">
            <v>KDI III Bandung</v>
          </cell>
        </row>
        <row r="1338">
          <cell r="A1338" t="str">
            <v>88031</v>
          </cell>
          <cell r="B1338" t="str">
            <v>KDP Bandung</v>
          </cell>
        </row>
        <row r="1339">
          <cell r="A1339" t="str">
            <v>88032</v>
          </cell>
          <cell r="B1339" t="str">
            <v>KDP Tasikmalaya</v>
          </cell>
        </row>
        <row r="1340">
          <cell r="A1340" t="str">
            <v>88033</v>
          </cell>
          <cell r="B1340" t="str">
            <v>KDP Majalengka</v>
          </cell>
        </row>
        <row r="1341">
          <cell r="A1341" t="str">
            <v>88034</v>
          </cell>
          <cell r="B1341" t="str">
            <v>KDP Cirebon</v>
          </cell>
        </row>
        <row r="1342">
          <cell r="A1342" t="str">
            <v>88040</v>
          </cell>
          <cell r="B1342" t="str">
            <v>KDI IV Semarang</v>
          </cell>
        </row>
        <row r="1343">
          <cell r="A1343" t="str">
            <v>88041</v>
          </cell>
          <cell r="B1343" t="str">
            <v>KDP Semarang I</v>
          </cell>
        </row>
        <row r="1344">
          <cell r="A1344" t="str">
            <v>88042</v>
          </cell>
          <cell r="B1344" t="str">
            <v>KDP Semarang II</v>
          </cell>
        </row>
        <row r="1345">
          <cell r="A1345" t="str">
            <v>88043</v>
          </cell>
          <cell r="B1345" t="str">
            <v>KDP Pati</v>
          </cell>
        </row>
        <row r="1346">
          <cell r="A1346" t="str">
            <v>88044</v>
          </cell>
          <cell r="B1346" t="str">
            <v>KDP Kudus</v>
          </cell>
        </row>
        <row r="1347">
          <cell r="A1347" t="str">
            <v>88050</v>
          </cell>
          <cell r="B1347" t="str">
            <v>KDI V Yogyakarta</v>
          </cell>
        </row>
        <row r="1348">
          <cell r="A1348" t="str">
            <v>88051</v>
          </cell>
          <cell r="B1348" t="str">
            <v>KDP Yogyakarta I</v>
          </cell>
        </row>
        <row r="1349">
          <cell r="A1349" t="str">
            <v>88052</v>
          </cell>
          <cell r="B1349" t="str">
            <v>KDP Yogyakarta II</v>
          </cell>
        </row>
        <row r="1350">
          <cell r="A1350" t="str">
            <v>88053</v>
          </cell>
          <cell r="B1350" t="str">
            <v>KDP Magelang</v>
          </cell>
        </row>
        <row r="1351">
          <cell r="A1351" t="str">
            <v>88054</v>
          </cell>
          <cell r="B1351" t="str">
            <v>KDP Kebumen</v>
          </cell>
        </row>
        <row r="1352">
          <cell r="A1352" t="str">
            <v>88060</v>
          </cell>
          <cell r="B1352" t="str">
            <v>KDI VI Surakarta</v>
          </cell>
        </row>
        <row r="1353">
          <cell r="A1353" t="str">
            <v>88061</v>
          </cell>
          <cell r="B1353" t="str">
            <v>KDP Surakarta I</v>
          </cell>
        </row>
        <row r="1354">
          <cell r="A1354" t="str">
            <v>88062</v>
          </cell>
          <cell r="B1354" t="str">
            <v>KDP Surakarta II</v>
          </cell>
        </row>
        <row r="1355">
          <cell r="A1355" t="str">
            <v>88063</v>
          </cell>
          <cell r="B1355" t="str">
            <v>KDP KLaten</v>
          </cell>
        </row>
        <row r="1356">
          <cell r="A1356" t="str">
            <v>88064</v>
          </cell>
          <cell r="B1356" t="str">
            <v>KDP Blora</v>
          </cell>
        </row>
        <row r="1357">
          <cell r="A1357" t="str">
            <v>88070</v>
          </cell>
          <cell r="B1357" t="str">
            <v>KDI VII Surabaya</v>
          </cell>
        </row>
        <row r="1358">
          <cell r="A1358" t="str">
            <v>88071</v>
          </cell>
          <cell r="B1358" t="str">
            <v>KDP Surabaya I</v>
          </cell>
        </row>
        <row r="1359">
          <cell r="A1359" t="str">
            <v>88072</v>
          </cell>
          <cell r="B1359" t="str">
            <v>KDP Surabaya II</v>
          </cell>
        </row>
        <row r="1360">
          <cell r="A1360" t="str">
            <v>88073</v>
          </cell>
          <cell r="B1360" t="str">
            <v>KDP Sidoarjo</v>
          </cell>
        </row>
        <row r="1361">
          <cell r="A1361" t="str">
            <v>88074</v>
          </cell>
          <cell r="B1361" t="str">
            <v>KDP Pamekasan</v>
          </cell>
        </row>
        <row r="1362">
          <cell r="A1362" t="str">
            <v>88080</v>
          </cell>
          <cell r="B1362" t="str">
            <v>KDI VIII Malang</v>
          </cell>
        </row>
        <row r="1363">
          <cell r="A1363" t="str">
            <v>88081</v>
          </cell>
          <cell r="B1363" t="str">
            <v>KDP Malang I</v>
          </cell>
        </row>
        <row r="1364">
          <cell r="A1364" t="str">
            <v>88082</v>
          </cell>
          <cell r="B1364" t="str">
            <v>KDP Malang II</v>
          </cell>
        </row>
        <row r="1365">
          <cell r="A1365" t="str">
            <v>88083</v>
          </cell>
          <cell r="B1365" t="str">
            <v>KDP Blitar</v>
          </cell>
        </row>
        <row r="1366">
          <cell r="A1366" t="str">
            <v>88084</v>
          </cell>
          <cell r="B1366" t="str">
            <v>KDP Kediri</v>
          </cell>
        </row>
        <row r="1367">
          <cell r="A1367" t="str">
            <v>88090</v>
          </cell>
          <cell r="B1367" t="str">
            <v>KDI IX Jember</v>
          </cell>
        </row>
        <row r="1368">
          <cell r="A1368" t="str">
            <v>88091</v>
          </cell>
          <cell r="B1368" t="str">
            <v>KDP Jember</v>
          </cell>
        </row>
        <row r="1369">
          <cell r="A1369" t="str">
            <v>88092</v>
          </cell>
          <cell r="B1369" t="str">
            <v>KDP Probolinggo</v>
          </cell>
        </row>
        <row r="1370">
          <cell r="A1370" t="str">
            <v>88093</v>
          </cell>
          <cell r="B1370" t="str">
            <v>KDP Pasuruan</v>
          </cell>
        </row>
        <row r="1371">
          <cell r="A1371" t="str">
            <v>88094</v>
          </cell>
          <cell r="B1371" t="str">
            <v>KDP Bondowoso</v>
          </cell>
        </row>
        <row r="1372">
          <cell r="A1372" t="str">
            <v>88100</v>
          </cell>
          <cell r="B1372" t="str">
            <v>KDI X Ujungpandang</v>
          </cell>
        </row>
        <row r="1373">
          <cell r="A1373" t="str">
            <v>88101</v>
          </cell>
          <cell r="B1373" t="str">
            <v>KDP Ujungpandang</v>
          </cell>
        </row>
        <row r="1374">
          <cell r="A1374" t="str">
            <v>88102</v>
          </cell>
          <cell r="B1374" t="str">
            <v>KDP Manado</v>
          </cell>
        </row>
        <row r="1375">
          <cell r="A1375" t="str">
            <v>88103</v>
          </cell>
          <cell r="B1375" t="str">
            <v>KDP Balikpapan</v>
          </cell>
        </row>
        <row r="1376">
          <cell r="A1376" t="str">
            <v>88110</v>
          </cell>
          <cell r="B1376" t="str">
            <v>KDI XI Padang</v>
          </cell>
        </row>
        <row r="1377">
          <cell r="A1377" t="str">
            <v>88111</v>
          </cell>
          <cell r="B1377" t="str">
            <v>KDP Padang</v>
          </cell>
        </row>
        <row r="1378">
          <cell r="A1378" t="str">
            <v>88112</v>
          </cell>
          <cell r="B1378" t="str">
            <v>KDP Palembang</v>
          </cell>
        </row>
        <row r="1379">
          <cell r="A1379" t="str">
            <v>88113</v>
          </cell>
          <cell r="B1379" t="str">
            <v>KDP Pangkal Pinang</v>
          </cell>
        </row>
        <row r="1380">
          <cell r="A1380" t="str">
            <v>88114</v>
          </cell>
          <cell r="B1380" t="str">
            <v>KDP Tanjungkarang</v>
          </cell>
        </row>
        <row r="1381">
          <cell r="A1381" t="str">
            <v>88120</v>
          </cell>
          <cell r="B1381" t="str">
            <v>KDI XII Purwokerto</v>
          </cell>
        </row>
        <row r="1382">
          <cell r="A1382" t="str">
            <v>88121</v>
          </cell>
          <cell r="B1382" t="str">
            <v>KDP Purwokerto</v>
          </cell>
        </row>
        <row r="1383">
          <cell r="A1383" t="str">
            <v>88122</v>
          </cell>
          <cell r="B1383" t="str">
            <v>KDP Cilacap</v>
          </cell>
        </row>
        <row r="1384">
          <cell r="A1384" t="str">
            <v>88123</v>
          </cell>
          <cell r="B1384" t="str">
            <v>KDP Tegal</v>
          </cell>
        </row>
        <row r="1385">
          <cell r="A1385" t="str">
            <v>88124</v>
          </cell>
          <cell r="B1385" t="str">
            <v>KDP Pekalongan</v>
          </cell>
        </row>
        <row r="1386">
          <cell r="A1386" t="str">
            <v>88130</v>
          </cell>
          <cell r="B1386" t="str">
            <v>KDI XIII Madiun</v>
          </cell>
        </row>
        <row r="1387">
          <cell r="A1387" t="str">
            <v>88131</v>
          </cell>
          <cell r="B1387" t="str">
            <v>KDP Madiun</v>
          </cell>
        </row>
        <row r="1388">
          <cell r="A1388" t="str">
            <v>88132</v>
          </cell>
          <cell r="B1388" t="str">
            <v>KDP Bojonegoro</v>
          </cell>
        </row>
        <row r="1389">
          <cell r="A1389" t="str">
            <v>88133</v>
          </cell>
          <cell r="B1389" t="str">
            <v>KDP Jombang</v>
          </cell>
        </row>
        <row r="1390">
          <cell r="A1390" t="str">
            <v>88134</v>
          </cell>
          <cell r="B1390" t="str">
            <v>KDP Ponorogo</v>
          </cell>
        </row>
        <row r="1391">
          <cell r="A1391" t="str">
            <v>88140</v>
          </cell>
          <cell r="B1391" t="str">
            <v>KDI XIV Denpasar</v>
          </cell>
        </row>
        <row r="1392">
          <cell r="A1392" t="str">
            <v>88141</v>
          </cell>
          <cell r="B1392" t="str">
            <v>KDP Denpasar</v>
          </cell>
        </row>
        <row r="1393">
          <cell r="A1393" t="str">
            <v>88142</v>
          </cell>
          <cell r="B1393" t="str">
            <v>KDP Mataram</v>
          </cell>
        </row>
        <row r="1394">
          <cell r="A1394" t="str">
            <v>88143</v>
          </cell>
          <cell r="B1394" t="str">
            <v>KDP Kupang</v>
          </cell>
        </row>
        <row r="1395">
          <cell r="A1395" t="str">
            <v>09720</v>
          </cell>
          <cell r="B1395" t="str">
            <v>Kantor Cabang Tamansari</v>
          </cell>
        </row>
        <row r="1396">
          <cell r="A1396" t="str">
            <v>09730</v>
          </cell>
          <cell r="B1396" t="str">
            <v>Kantor Cabang Delopo</v>
          </cell>
        </row>
        <row r="1397">
          <cell r="A1397" t="str">
            <v>09740</v>
          </cell>
          <cell r="B1397" t="str">
            <v>Kantor Cabang Gorang Gareng</v>
          </cell>
        </row>
        <row r="1398">
          <cell r="A1398" t="str">
            <v>09750</v>
          </cell>
          <cell r="B1398" t="str">
            <v>Kantor Cabang Magetan</v>
          </cell>
        </row>
        <row r="1399">
          <cell r="A1399" t="str">
            <v>09760</v>
          </cell>
          <cell r="B1399" t="str">
            <v>Kantor Cabang Pacitan</v>
          </cell>
        </row>
        <row r="1400">
          <cell r="A1400" t="str">
            <v>09770</v>
          </cell>
          <cell r="B1400" t="str">
            <v>Kantor Cabang Kertosono</v>
          </cell>
        </row>
        <row r="1401">
          <cell r="A1401" t="str">
            <v>09780</v>
          </cell>
          <cell r="B1401" t="str">
            <v>Kantor Cabang Warujayeng</v>
          </cell>
        </row>
        <row r="1402">
          <cell r="A1402" t="str">
            <v>09790</v>
          </cell>
          <cell r="B1402" t="str">
            <v>Kantor Cabang Nganjuk</v>
          </cell>
        </row>
        <row r="1403">
          <cell r="A1403" t="str">
            <v>09800</v>
          </cell>
          <cell r="B1403" t="str">
            <v>Kantor Cabang Lengkong</v>
          </cell>
        </row>
        <row r="1404">
          <cell r="A1404" t="str">
            <v>09810</v>
          </cell>
          <cell r="B1404" t="str">
            <v>Kantor Cabang Arjasa</v>
          </cell>
        </row>
        <row r="1405">
          <cell r="A1405" t="str">
            <v>09820</v>
          </cell>
          <cell r="B1405" t="str">
            <v>Kantor Cabang Lenteng</v>
          </cell>
        </row>
        <row r="1406">
          <cell r="A1406" t="str">
            <v>09830</v>
          </cell>
          <cell r="B1406" t="str">
            <v>Kantor Cabang Sangkapura</v>
          </cell>
        </row>
        <row r="1407">
          <cell r="A1407" t="str">
            <v>09840</v>
          </cell>
          <cell r="B1407" t="str">
            <v>Kantor Cabang Kotalama</v>
          </cell>
        </row>
        <row r="1408">
          <cell r="A1408" t="str">
            <v>09850</v>
          </cell>
          <cell r="B1408" t="str">
            <v>Kantor Cabang Turen</v>
          </cell>
        </row>
        <row r="1409">
          <cell r="A1409" t="str">
            <v>09860</v>
          </cell>
          <cell r="B1409" t="str">
            <v>Kantor Cabang Kepanjen</v>
          </cell>
        </row>
        <row r="1410">
          <cell r="A1410" t="str">
            <v>09870</v>
          </cell>
          <cell r="B1410" t="str">
            <v>Kantor Cabang Sumber Pucung</v>
          </cell>
        </row>
        <row r="1411">
          <cell r="A1411" t="str">
            <v>09880</v>
          </cell>
          <cell r="B1411" t="str">
            <v>Kantor Cabang Kesamben</v>
          </cell>
        </row>
        <row r="1412">
          <cell r="A1412" t="str">
            <v>09890</v>
          </cell>
          <cell r="B1412" t="str">
            <v>Kantor Cabang Wlingi</v>
          </cell>
        </row>
        <row r="1413">
          <cell r="A1413" t="str">
            <v>09900</v>
          </cell>
          <cell r="B1413" t="str">
            <v>Kantor Cabang Dampit</v>
          </cell>
        </row>
        <row r="1414">
          <cell r="A1414" t="str">
            <v>09910</v>
          </cell>
          <cell r="B1414" t="str">
            <v>Kantor Cabang Malang</v>
          </cell>
        </row>
        <row r="1415">
          <cell r="A1415" t="str">
            <v>09920</v>
          </cell>
          <cell r="B1415" t="str">
            <v>Kantor Cabang Lawang</v>
          </cell>
        </row>
        <row r="1416">
          <cell r="A1416" t="str">
            <v>09930</v>
          </cell>
          <cell r="B1416" t="str">
            <v>Kantor Cabang Singosari</v>
          </cell>
        </row>
        <row r="1417">
          <cell r="A1417" t="str">
            <v>09940</v>
          </cell>
          <cell r="B1417" t="str">
            <v>Kantor Cabang Batu</v>
          </cell>
        </row>
        <row r="1418">
          <cell r="A1418" t="str">
            <v>09950</v>
          </cell>
          <cell r="B1418" t="str">
            <v>Kantor Cabang Tumpang</v>
          </cell>
        </row>
        <row r="1419">
          <cell r="A1419" t="str">
            <v>09960</v>
          </cell>
          <cell r="B1419" t="str">
            <v>Kantor Cabang Blimbing</v>
          </cell>
        </row>
        <row r="1420">
          <cell r="A1420" t="str">
            <v>09970</v>
          </cell>
          <cell r="B1420" t="str">
            <v>Kantor Cabang Blitar</v>
          </cell>
        </row>
        <row r="1421">
          <cell r="A1421" t="str">
            <v>09980</v>
          </cell>
          <cell r="B1421" t="str">
            <v>Kantor Cabang Srengat</v>
          </cell>
        </row>
        <row r="1422">
          <cell r="A1422" t="str">
            <v>09990</v>
          </cell>
          <cell r="B1422" t="str">
            <v>Kantor Cabang Lodoyo</v>
          </cell>
        </row>
        <row r="1423">
          <cell r="A1423" t="str">
            <v>09A00</v>
          </cell>
          <cell r="B1423" t="str">
            <v>Kantor Cabang Ngunut</v>
          </cell>
        </row>
        <row r="1424">
          <cell r="A1424" t="str">
            <v>09A10</v>
          </cell>
          <cell r="B1424" t="str">
            <v>Kantor Cabang Kalangbret</v>
          </cell>
        </row>
        <row r="1425">
          <cell r="A1425" t="str">
            <v>09A20</v>
          </cell>
          <cell r="B1425" t="str">
            <v>Kantor Cabang Bandung-Tulungagung</v>
          </cell>
        </row>
        <row r="1426">
          <cell r="A1426" t="str">
            <v>09A30</v>
          </cell>
          <cell r="B1426" t="str">
            <v>Kantor Cabang Trenggalek</v>
          </cell>
        </row>
        <row r="1427">
          <cell r="A1427" t="str">
            <v>09A40</v>
          </cell>
          <cell r="B1427" t="str">
            <v>Kantor Cabang Nglegok</v>
          </cell>
        </row>
        <row r="1428">
          <cell r="A1428" t="str">
            <v>09A50</v>
          </cell>
          <cell r="B1428" t="str">
            <v>Kantor Cabang Tulungagung</v>
          </cell>
        </row>
        <row r="1429">
          <cell r="A1429" t="str">
            <v>09A60</v>
          </cell>
          <cell r="B1429" t="str">
            <v>Kantor Cabang Kediri</v>
          </cell>
        </row>
        <row r="1430">
          <cell r="A1430" t="str">
            <v>09A70</v>
          </cell>
          <cell r="B1430" t="str">
            <v>Kantor Cabang Gringging</v>
          </cell>
        </row>
        <row r="1431">
          <cell r="A1431" t="str">
            <v>09A80</v>
          </cell>
          <cell r="B1431" t="str">
            <v>Kantor Cabang Gurah</v>
          </cell>
        </row>
        <row r="1432">
          <cell r="A1432" t="str">
            <v>09A90</v>
          </cell>
          <cell r="B1432" t="str">
            <v>Kantor Cabang Ngadiluwih</v>
          </cell>
        </row>
        <row r="1433">
          <cell r="A1433" t="str">
            <v>09B00</v>
          </cell>
          <cell r="B1433" t="str">
            <v>Kantor Cabang Wates</v>
          </cell>
        </row>
        <row r="1434">
          <cell r="A1434" t="str">
            <v>09B10</v>
          </cell>
          <cell r="B1434" t="str">
            <v>Kantor Cabang Pare</v>
          </cell>
        </row>
        <row r="1435">
          <cell r="A1435" t="str">
            <v>09B20</v>
          </cell>
          <cell r="B1435" t="str">
            <v>Kantor Cabang Jember</v>
          </cell>
        </row>
        <row r="1436">
          <cell r="A1436" t="str">
            <v>09B30</v>
          </cell>
          <cell r="B1436" t="str">
            <v>Kantor Cabang Kandangan</v>
          </cell>
        </row>
        <row r="1437">
          <cell r="A1437" t="str">
            <v>09B40</v>
          </cell>
          <cell r="B1437" t="str">
            <v>Kantor Cabang Papar</v>
          </cell>
        </row>
        <row r="1438">
          <cell r="A1438" t="str">
            <v>09B50</v>
          </cell>
          <cell r="B1438" t="str">
            <v>Kantor Cabang Banyuwangi</v>
          </cell>
        </row>
        <row r="1439">
          <cell r="A1439" t="str">
            <v>09B60</v>
          </cell>
          <cell r="B1439" t="str">
            <v>Kantor Cabang Tanggulwetan</v>
          </cell>
        </row>
        <row r="1440">
          <cell r="A1440" t="str">
            <v>09B70</v>
          </cell>
          <cell r="B1440" t="str">
            <v>Kantor Cabang Puger</v>
          </cell>
        </row>
        <row r="1441">
          <cell r="A1441" t="str">
            <v>09B80</v>
          </cell>
          <cell r="B1441" t="str">
            <v>Kantor Cabang Genteng</v>
          </cell>
        </row>
        <row r="1442">
          <cell r="A1442" t="str">
            <v>09B90</v>
          </cell>
          <cell r="B1442" t="str">
            <v>Kantor Cabang Rogojampi</v>
          </cell>
        </row>
        <row r="1443">
          <cell r="A1443" t="str">
            <v>09C00</v>
          </cell>
          <cell r="B1443" t="str">
            <v>Kantor Cabang Yosowilangun</v>
          </cell>
        </row>
        <row r="1444">
          <cell r="A1444" t="str">
            <v>09C10</v>
          </cell>
          <cell r="B1444" t="str">
            <v>Kantor Cabang Kalibaru</v>
          </cell>
        </row>
        <row r="1445">
          <cell r="A1445" t="str">
            <v>09C20</v>
          </cell>
          <cell r="B1445" t="str">
            <v>Kantor Cabang Ambulu</v>
          </cell>
        </row>
        <row r="1446">
          <cell r="A1446" t="str">
            <v>09C30</v>
          </cell>
          <cell r="B1446" t="str">
            <v>Kantor Cabang Celuring</v>
          </cell>
        </row>
        <row r="1447">
          <cell r="A1447" t="str">
            <v>09C40</v>
          </cell>
          <cell r="B1447" t="str">
            <v>Kantor Cabang Bondowoso</v>
          </cell>
        </row>
        <row r="1448">
          <cell r="A1448" t="str">
            <v>09C50</v>
          </cell>
          <cell r="B1448" t="str">
            <v>Kantor Cabang Situbondo</v>
          </cell>
        </row>
        <row r="1449">
          <cell r="A1449" t="str">
            <v>09C60</v>
          </cell>
          <cell r="B1449" t="str">
            <v>Kantor Cabang Besuki</v>
          </cell>
        </row>
        <row r="1450">
          <cell r="A1450" t="str">
            <v>09C70</v>
          </cell>
          <cell r="B1450" t="str">
            <v>Kantor Cabang Wonosari</v>
          </cell>
        </row>
        <row r="1451">
          <cell r="A1451" t="str">
            <v>09C80</v>
          </cell>
          <cell r="B1451" t="str">
            <v>Kantor Cabang Prajekan</v>
          </cell>
        </row>
        <row r="1452">
          <cell r="A1452" t="str">
            <v>09C90</v>
          </cell>
          <cell r="B1452" t="str">
            <v>Kantor Cabang Asembagus</v>
          </cell>
        </row>
        <row r="1453">
          <cell r="A1453" t="str">
            <v>09D00</v>
          </cell>
          <cell r="B1453" t="str">
            <v>Kantor Cabang Tlogomas</v>
          </cell>
        </row>
        <row r="1454">
          <cell r="A1454" t="str">
            <v>09D10</v>
          </cell>
          <cell r="B1454" t="str">
            <v>Kantor Cabang Sukowono</v>
          </cell>
        </row>
        <row r="1455">
          <cell r="A1455" t="str">
            <v>09D20</v>
          </cell>
          <cell r="B1455" t="str">
            <v>Kantor Cabang Kalisat</v>
          </cell>
        </row>
        <row r="1456">
          <cell r="A1456" t="str">
            <v>09D30</v>
          </cell>
          <cell r="B1456" t="str">
            <v>Kantor Cabang Panarukan</v>
          </cell>
        </row>
        <row r="1457">
          <cell r="A1457" t="str">
            <v>09D40</v>
          </cell>
          <cell r="B1457" t="str">
            <v>Kantor Cabang Probolinggo</v>
          </cell>
        </row>
        <row r="1458">
          <cell r="A1458" t="str">
            <v>09D50</v>
          </cell>
          <cell r="B1458" t="str">
            <v>Kantor Cabang Gondanglegi</v>
          </cell>
        </row>
        <row r="1459">
          <cell r="A1459" t="str">
            <v>09D60</v>
          </cell>
          <cell r="B1459" t="str">
            <v>Kantor Cabang Sawojajar</v>
          </cell>
        </row>
        <row r="1460">
          <cell r="A1460" t="str">
            <v>09D70</v>
          </cell>
          <cell r="B1460" t="str">
            <v>Kantor Cabang Temas</v>
          </cell>
        </row>
        <row r="1461">
          <cell r="A1461" t="str">
            <v>09D80</v>
          </cell>
          <cell r="B1461" t="str">
            <v>Kantor Cabang Dieng</v>
          </cell>
        </row>
        <row r="1462">
          <cell r="A1462" t="str">
            <v>09D90</v>
          </cell>
          <cell r="B1462" t="str">
            <v>Kantor Cabang Kebonagung</v>
          </cell>
        </row>
        <row r="1463">
          <cell r="A1463" t="str">
            <v>09E00</v>
          </cell>
          <cell r="B1463" t="str">
            <v>Kantor Cabang Kademangan</v>
          </cell>
        </row>
        <row r="1464">
          <cell r="A1464" t="str">
            <v>09E10</v>
          </cell>
          <cell r="B1464" t="str">
            <v>Kantor Cabang Dringu</v>
          </cell>
        </row>
        <row r="1465">
          <cell r="A1465" t="str">
            <v>09E20</v>
          </cell>
          <cell r="B1465" t="str">
            <v>Kantor Cabang Kraksaan</v>
          </cell>
        </row>
        <row r="1466">
          <cell r="A1466" t="str">
            <v>09E30</v>
          </cell>
          <cell r="B1466" t="str">
            <v>Kantor Cabang Paiton</v>
          </cell>
        </row>
        <row r="1467">
          <cell r="A1467" t="str">
            <v>09E40</v>
          </cell>
          <cell r="B1467" t="str">
            <v>Kantor Cabang Jabung</v>
          </cell>
        </row>
        <row r="1468">
          <cell r="A1468" t="str">
            <v>09E50</v>
          </cell>
          <cell r="B1468" t="str">
            <v>Kantor Cabang Lumajang</v>
          </cell>
        </row>
        <row r="1469">
          <cell r="A1469" t="str">
            <v>09E60</v>
          </cell>
          <cell r="B1469" t="str">
            <v>Kantor Cabang Pasuruan</v>
          </cell>
        </row>
        <row r="1470">
          <cell r="A1470" t="str">
            <v>09E70</v>
          </cell>
          <cell r="B1470" t="str">
            <v>Kantor Cabang Ngopak</v>
          </cell>
        </row>
        <row r="1471">
          <cell r="A1471" t="str">
            <v>09E80</v>
          </cell>
          <cell r="B1471" t="str">
            <v>Kantor Cabang Gondangwetan</v>
          </cell>
        </row>
        <row r="1472">
          <cell r="A1472" t="str">
            <v>09E90</v>
          </cell>
          <cell r="B1472" t="str">
            <v>Kantor Cabang Kraton</v>
          </cell>
        </row>
        <row r="1473">
          <cell r="A1473" t="str">
            <v>09F00</v>
          </cell>
          <cell r="B1473" t="str">
            <v>Kantor Cabang Warungdowo</v>
          </cell>
        </row>
        <row r="1474">
          <cell r="A1474" t="str">
            <v>09F10</v>
          </cell>
          <cell r="B1474" t="str">
            <v>Kantor Cabang Tongas</v>
          </cell>
        </row>
        <row r="1475">
          <cell r="A1475" t="str">
            <v>09F20</v>
          </cell>
          <cell r="B1475" t="str">
            <v>Kantor Cabang Bangil</v>
          </cell>
        </row>
        <row r="1476">
          <cell r="A1476" t="str">
            <v>09F30</v>
          </cell>
          <cell r="B1476" t="str">
            <v>Kantor Cabang Gempol</v>
          </cell>
        </row>
        <row r="1477">
          <cell r="A1477" t="str">
            <v>09F40</v>
          </cell>
          <cell r="B1477" t="str">
            <v>Kantor Cabang Pandaan</v>
          </cell>
        </row>
        <row r="1478">
          <cell r="A1478" t="str">
            <v>09F50</v>
          </cell>
          <cell r="B1478" t="str">
            <v>Kantor Cabang Sukorejo</v>
          </cell>
        </row>
        <row r="1479">
          <cell r="A1479" t="str">
            <v>09F60</v>
          </cell>
          <cell r="B1479" t="str">
            <v>Kantor Cabang Purwosari</v>
          </cell>
        </row>
        <row r="1480">
          <cell r="A1480" t="str">
            <v>09F70</v>
          </cell>
          <cell r="B1480" t="str">
            <v>Kantor Cabang Muncar</v>
          </cell>
        </row>
        <row r="1481">
          <cell r="A1481" t="str">
            <v>09F80</v>
          </cell>
          <cell r="B1481" t="str">
            <v>Kantor Cabang Tegalboto</v>
          </cell>
        </row>
        <row r="1482">
          <cell r="A1482" t="str">
            <v>09F90</v>
          </cell>
          <cell r="B1482" t="str">
            <v>Kantor Cabang Bajulmati</v>
          </cell>
        </row>
        <row r="1483">
          <cell r="A1483" t="str">
            <v>09S01</v>
          </cell>
          <cell r="B1483" t="str">
            <v>Kantor CPS Joko Tole</v>
          </cell>
        </row>
        <row r="1484">
          <cell r="A1484" t="str">
            <v>09S02</v>
          </cell>
          <cell r="B1484" t="str">
            <v>Kantor CPS Babaan</v>
          </cell>
        </row>
        <row r="1485">
          <cell r="A1485" t="str">
            <v>09S03</v>
          </cell>
          <cell r="B1485" t="str">
            <v>Kantor CPS Sidokare</v>
          </cell>
        </row>
        <row r="1486">
          <cell r="A1486" t="str">
            <v>09S04</v>
          </cell>
          <cell r="B1486" t="str">
            <v>Kantor CPS Mayjend Sungkono</v>
          </cell>
        </row>
        <row r="1487">
          <cell r="A1487" t="str">
            <v>09S05</v>
          </cell>
          <cell r="B1487" t="str">
            <v>Kantor CPS Blauran</v>
          </cell>
        </row>
        <row r="1488">
          <cell r="A1488" t="str">
            <v>09S06</v>
          </cell>
          <cell r="B1488" t="str">
            <v>Kantor CPS Kalibutuh</v>
          </cell>
        </row>
        <row r="1489">
          <cell r="A1489" t="str">
            <v>09S07</v>
          </cell>
          <cell r="B1489" t="str">
            <v>Kantor CPS Klampis Ngasem</v>
          </cell>
        </row>
        <row r="1490">
          <cell r="A1490" t="str">
            <v>09S08</v>
          </cell>
          <cell r="B1490" t="str">
            <v>Kantor CPS Kebomas</v>
          </cell>
        </row>
        <row r="1491">
          <cell r="A1491" t="str">
            <v>09S09</v>
          </cell>
          <cell r="B1491" t="str">
            <v>Kantor CPS Landungsari</v>
          </cell>
        </row>
        <row r="1492">
          <cell r="A1492" t="str">
            <v>09S10</v>
          </cell>
          <cell r="B1492" t="str">
            <v>Kantor CPS Untung Suropati</v>
          </cell>
        </row>
        <row r="1493">
          <cell r="A1493" t="str">
            <v>10S02</v>
          </cell>
          <cell r="B1493" t="str">
            <v>Kantor CPS Untung Suropati</v>
          </cell>
        </row>
        <row r="1494">
          <cell r="A1494" t="str">
            <v>03B20</v>
          </cell>
          <cell r="B1494" t="str">
            <v>Kantor Cabang Condet</v>
          </cell>
        </row>
        <row r="1495">
          <cell r="A1495" t="str">
            <v>03S07</v>
          </cell>
          <cell r="B1495" t="str">
            <v>Kantor CPS Cipinang Elok</v>
          </cell>
        </row>
        <row r="1496">
          <cell r="A1496" t="str">
            <v>00850</v>
          </cell>
          <cell r="B1496" t="str">
            <v>Divisi Litbang dan Pemasaran</v>
          </cell>
        </row>
        <row r="1497">
          <cell r="A1497" t="str">
            <v>06640</v>
          </cell>
          <cell r="B1497" t="str">
            <v>Kantor Cabang Lempuyangan</v>
          </cell>
        </row>
        <row r="1498">
          <cell r="A1498" t="str">
            <v>06650</v>
          </cell>
          <cell r="B1498" t="str">
            <v>Kantor Cabang Ngupasan</v>
          </cell>
        </row>
        <row r="1499">
          <cell r="A1499" t="str">
            <v>06660</v>
          </cell>
          <cell r="B1499" t="str">
            <v>Kantor Cabang Imogiri</v>
          </cell>
        </row>
        <row r="1500">
          <cell r="A1500" t="str">
            <v>06670</v>
          </cell>
          <cell r="B1500" t="str">
            <v>Kantor Cabang Bantul</v>
          </cell>
        </row>
        <row r="1501">
          <cell r="A1501" t="str">
            <v>06680</v>
          </cell>
          <cell r="B1501" t="str">
            <v>Kantor Cabang Gunungkidul</v>
          </cell>
        </row>
        <row r="1502">
          <cell r="A1502" t="str">
            <v>06690</v>
          </cell>
          <cell r="B1502" t="str">
            <v>Kantor Cabang Pakem</v>
          </cell>
        </row>
        <row r="1503">
          <cell r="A1503" t="str">
            <v>06700</v>
          </cell>
          <cell r="B1503" t="str">
            <v>Kantor Cabang Sentul</v>
          </cell>
        </row>
        <row r="1504">
          <cell r="A1504" t="str">
            <v>06710</v>
          </cell>
          <cell r="B1504" t="str">
            <v>Kantor Cabang Basen</v>
          </cell>
        </row>
        <row r="1505">
          <cell r="A1505" t="str">
            <v>06720</v>
          </cell>
          <cell r="B1505" t="str">
            <v>Kantor Cabang Tugukulon</v>
          </cell>
        </row>
        <row r="1506">
          <cell r="A1506" t="str">
            <v>06730</v>
          </cell>
          <cell r="B1506" t="str">
            <v>Kantor Cabang Godean</v>
          </cell>
        </row>
        <row r="1507">
          <cell r="A1507" t="str">
            <v>06740</v>
          </cell>
          <cell r="B1507" t="str">
            <v>Kantor Cabang Sleman</v>
          </cell>
        </row>
        <row r="1508">
          <cell r="A1508" t="str">
            <v>06750</v>
          </cell>
          <cell r="B1508" t="str">
            <v>Kantor Cabang Jogoyudan</v>
          </cell>
        </row>
        <row r="1509">
          <cell r="A1509" t="str">
            <v>06760</v>
          </cell>
          <cell r="B1509" t="str">
            <v>Kantor Cabang Sentolo</v>
          </cell>
        </row>
        <row r="1510">
          <cell r="A1510" t="str">
            <v>06770</v>
          </cell>
          <cell r="B1510" t="str">
            <v>Kantor Cabang Brosot</v>
          </cell>
        </row>
        <row r="1511">
          <cell r="A1511" t="str">
            <v>06780</v>
          </cell>
          <cell r="B1511" t="str">
            <v>Kantor Cabang Dekso</v>
          </cell>
        </row>
        <row r="1512">
          <cell r="A1512" t="str">
            <v>06800</v>
          </cell>
          <cell r="B1512" t="str">
            <v>Kantor Cabang Muntilan</v>
          </cell>
        </row>
        <row r="1513">
          <cell r="A1513" t="str">
            <v>06810</v>
          </cell>
          <cell r="B1513" t="str">
            <v>Kantor Cabang Kebumen</v>
          </cell>
        </row>
        <row r="1514">
          <cell r="A1514" t="str">
            <v>06820</v>
          </cell>
          <cell r="B1514" t="str">
            <v>Kantor Cabang Kutowinangun</v>
          </cell>
        </row>
        <row r="1515">
          <cell r="A1515" t="str">
            <v>06830</v>
          </cell>
          <cell r="B1515" t="str">
            <v>Kantor Cabang Gombong</v>
          </cell>
        </row>
        <row r="1516">
          <cell r="A1516" t="str">
            <v>06840</v>
          </cell>
          <cell r="B1516" t="str">
            <v>Kantor Cabang Karanganyar - Kedu</v>
          </cell>
        </row>
        <row r="1517">
          <cell r="A1517" t="str">
            <v>06850</v>
          </cell>
          <cell r="B1517" t="str">
            <v>Kantor Cabang Petanahan</v>
          </cell>
        </row>
        <row r="1518">
          <cell r="A1518" t="str">
            <v>06860</v>
          </cell>
          <cell r="B1518" t="str">
            <v>Kantor Cabang Purworejo</v>
          </cell>
        </row>
        <row r="1519">
          <cell r="A1519" t="str">
            <v>06870</v>
          </cell>
          <cell r="B1519" t="str">
            <v>Kantor Cabang Jenar</v>
          </cell>
        </row>
        <row r="1520">
          <cell r="A1520" t="str">
            <v>06880</v>
          </cell>
          <cell r="B1520" t="str">
            <v>Kantor Cabang Kutoarjo</v>
          </cell>
        </row>
        <row r="1521">
          <cell r="A1521" t="str">
            <v>06890</v>
          </cell>
          <cell r="B1521" t="str">
            <v>Kantor Cabang Temon</v>
          </cell>
        </row>
        <row r="1522">
          <cell r="A1522" t="str">
            <v>06900</v>
          </cell>
          <cell r="B1522" t="str">
            <v>Kantor Cabang Magelang</v>
          </cell>
        </row>
        <row r="1523">
          <cell r="A1523" t="str">
            <v>06910</v>
          </cell>
          <cell r="B1523" t="str">
            <v>Kantor Cabang Grabag</v>
          </cell>
        </row>
        <row r="1524">
          <cell r="A1524" t="str">
            <v>06920</v>
          </cell>
          <cell r="B1524" t="str">
            <v>Kantor Cabang Wonosobo</v>
          </cell>
        </row>
        <row r="1525">
          <cell r="A1525" t="str">
            <v>06930</v>
          </cell>
          <cell r="B1525" t="str">
            <v>Kantor Cabang Sapuran</v>
          </cell>
        </row>
        <row r="1526">
          <cell r="A1526" t="str">
            <v>06940</v>
          </cell>
          <cell r="B1526" t="str">
            <v>Kantor Cabang Bandongan</v>
          </cell>
        </row>
        <row r="1527">
          <cell r="A1527" t="str">
            <v>06950</v>
          </cell>
          <cell r="B1527" t="str">
            <v>Kantor Cabang Blabak</v>
          </cell>
        </row>
        <row r="1528">
          <cell r="A1528" t="str">
            <v>06960</v>
          </cell>
          <cell r="B1528" t="str">
            <v>Kantor Cabang Temanggung</v>
          </cell>
        </row>
        <row r="1529">
          <cell r="A1529" t="str">
            <v>06970</v>
          </cell>
          <cell r="B1529" t="str">
            <v>Kantor Cabang Parakan</v>
          </cell>
        </row>
        <row r="1530">
          <cell r="A1530" t="str">
            <v>06980</v>
          </cell>
          <cell r="B1530" t="str">
            <v>Kantor Cabang Ngadirejo</v>
          </cell>
        </row>
        <row r="1531">
          <cell r="A1531" t="str">
            <v>06990</v>
          </cell>
          <cell r="B1531" t="str">
            <v>Kantor Cabang Tanjunganom</v>
          </cell>
        </row>
        <row r="1532">
          <cell r="A1532" t="str">
            <v>06A00</v>
          </cell>
          <cell r="B1532" t="str">
            <v>Kantor Cabang Salaman</v>
          </cell>
        </row>
        <row r="1533">
          <cell r="A1533" t="str">
            <v>06A10</v>
          </cell>
          <cell r="B1533" t="str">
            <v>Kantor Cabang Secang</v>
          </cell>
        </row>
        <row r="1534">
          <cell r="A1534" t="str">
            <v>06A20</v>
          </cell>
          <cell r="B1534" t="str">
            <v>Kantor Cabang Prambanan</v>
          </cell>
        </row>
        <row r="1535">
          <cell r="A1535" t="str">
            <v>06A30</v>
          </cell>
          <cell r="B1535" t="str">
            <v>Kantor Cabang Purwokerto</v>
          </cell>
        </row>
        <row r="1536">
          <cell r="A1536" t="str">
            <v>06A40</v>
          </cell>
          <cell r="B1536" t="str">
            <v>Kantor Cabang Sokaraja</v>
          </cell>
        </row>
        <row r="1537">
          <cell r="A1537" t="str">
            <v>06A50</v>
          </cell>
          <cell r="B1537" t="str">
            <v>Kantor Cabang Pakunden</v>
          </cell>
        </row>
        <row r="1538">
          <cell r="A1538" t="str">
            <v>06A60</v>
          </cell>
          <cell r="B1538" t="str">
            <v>Kantor Cabang Banjarnegara</v>
          </cell>
        </row>
        <row r="1539">
          <cell r="A1539" t="str">
            <v>06A70</v>
          </cell>
          <cell r="B1539" t="str">
            <v>Kantor Cabang Purbalingga</v>
          </cell>
        </row>
        <row r="1540">
          <cell r="A1540" t="str">
            <v>06A80</v>
          </cell>
          <cell r="B1540" t="str">
            <v>Kantor Cabang Bobotsari</v>
          </cell>
        </row>
        <row r="1541">
          <cell r="A1541" t="str">
            <v>06A90</v>
          </cell>
          <cell r="B1541" t="str">
            <v>Kantor Cabang Bukateja</v>
          </cell>
        </row>
        <row r="1542">
          <cell r="A1542" t="str">
            <v>06B00</v>
          </cell>
          <cell r="B1542" t="str">
            <v>Kantor Cabang Ajibarang</v>
          </cell>
        </row>
        <row r="1543">
          <cell r="A1543" t="str">
            <v>06B10</v>
          </cell>
          <cell r="B1543" t="str">
            <v>Kantor Cabang Karangkobar</v>
          </cell>
        </row>
        <row r="1544">
          <cell r="A1544" t="str">
            <v>06B20</v>
          </cell>
          <cell r="B1544" t="str">
            <v>Kantor Cabang Cilacap</v>
          </cell>
        </row>
        <row r="1545">
          <cell r="A1545" t="str">
            <v>06B30</v>
          </cell>
          <cell r="B1545" t="str">
            <v>Kantor Cabang Adipala</v>
          </cell>
        </row>
        <row r="1546">
          <cell r="A1546" t="str">
            <v>06B40</v>
          </cell>
          <cell r="B1546" t="str">
            <v>Kantor Cabang Jatilawang</v>
          </cell>
        </row>
        <row r="1547">
          <cell r="A1547" t="str">
            <v>06B50</v>
          </cell>
          <cell r="B1547" t="str">
            <v>Kantor Cabang Kroya</v>
          </cell>
        </row>
        <row r="1548">
          <cell r="A1548" t="str">
            <v>06B60</v>
          </cell>
          <cell r="B1548" t="str">
            <v>Kantor Cabang Banyumas</v>
          </cell>
        </row>
        <row r="1549">
          <cell r="A1549" t="str">
            <v>06B70</v>
          </cell>
          <cell r="B1549" t="str">
            <v>Kantor Cabang Sumpiuh</v>
          </cell>
        </row>
        <row r="1550">
          <cell r="A1550" t="str">
            <v>06B80</v>
          </cell>
          <cell r="B1550" t="str">
            <v>Kantor Cabang Majenang</v>
          </cell>
        </row>
        <row r="1551">
          <cell r="A1551" t="str">
            <v>06B90</v>
          </cell>
          <cell r="B1551" t="str">
            <v>Kantor Cabang Sidareja</v>
          </cell>
        </row>
        <row r="1552">
          <cell r="A1552" t="str">
            <v>06C00</v>
          </cell>
          <cell r="B1552" t="str">
            <v>Kantor Cabang Janti</v>
          </cell>
        </row>
        <row r="1553">
          <cell r="A1553" t="str">
            <v>06C10</v>
          </cell>
          <cell r="B1553" t="str">
            <v>Kantor Cabang Gamping</v>
          </cell>
        </row>
        <row r="1554">
          <cell r="A1554" t="str">
            <v>06C20</v>
          </cell>
          <cell r="B1554" t="str">
            <v>Kantor Cabang Condong Catur</v>
          </cell>
        </row>
        <row r="1555">
          <cell r="A1555" t="str">
            <v>06C30</v>
          </cell>
          <cell r="B1555" t="str">
            <v>Kantor Cabang Bangunharjo</v>
          </cell>
        </row>
        <row r="1556">
          <cell r="A1556" t="str">
            <v>06C40</v>
          </cell>
          <cell r="B1556" t="str">
            <v>Kantor Cabang Kentungan</v>
          </cell>
        </row>
        <row r="1557">
          <cell r="A1557" t="str">
            <v>06C50</v>
          </cell>
          <cell r="B1557" t="str">
            <v>Kantor Cabang Gejayan</v>
          </cell>
        </row>
        <row r="1558">
          <cell r="A1558" t="str">
            <v>06C60</v>
          </cell>
          <cell r="B1558" t="str">
            <v>Kantor Cabang Wirobrajan</v>
          </cell>
        </row>
        <row r="1559">
          <cell r="A1559" t="str">
            <v>06C70</v>
          </cell>
          <cell r="B1559" t="str">
            <v>Kantor Cabang Babarsari</v>
          </cell>
        </row>
        <row r="1560">
          <cell r="A1560" t="str">
            <v>06C80</v>
          </cell>
          <cell r="B1560" t="str">
            <v>Kantor Cabang Tambakmas</v>
          </cell>
        </row>
        <row r="1561">
          <cell r="A1561" t="str">
            <v>06C90</v>
          </cell>
          <cell r="B1561" t="str">
            <v>Kantor Cabang Glagahsari</v>
          </cell>
        </row>
        <row r="1562">
          <cell r="A1562" t="str">
            <v>06D00</v>
          </cell>
          <cell r="B1562" t="str">
            <v>Kantor Cabang Karanglewas</v>
          </cell>
        </row>
        <row r="1563">
          <cell r="A1563" t="str">
            <v>06S04</v>
          </cell>
          <cell r="B1563" t="str">
            <v>Kantor CPS Kusumanegara</v>
          </cell>
        </row>
        <row r="1564">
          <cell r="A1564" t="str">
            <v>06S05</v>
          </cell>
          <cell r="B1564" t="str">
            <v>Kantor CPS Mlati</v>
          </cell>
        </row>
        <row r="1565">
          <cell r="A1565" t="str">
            <v>06D10</v>
          </cell>
          <cell r="B1565" t="str">
            <v>Kantor Cabang Nusukan</v>
          </cell>
        </row>
        <row r="1566">
          <cell r="A1566" t="str">
            <v>06D20</v>
          </cell>
          <cell r="B1566" t="str">
            <v>Kantor Cabang Cokronegaran</v>
          </cell>
        </row>
        <row r="1567">
          <cell r="A1567" t="str">
            <v>06D30</v>
          </cell>
          <cell r="B1567" t="str">
            <v>Kantor Cabang Sragen</v>
          </cell>
        </row>
        <row r="1568">
          <cell r="A1568" t="str">
            <v>06D40</v>
          </cell>
          <cell r="B1568" t="str">
            <v>Kantor Cabang Gondang</v>
          </cell>
        </row>
        <row r="1569">
          <cell r="A1569" t="str">
            <v>06D50</v>
          </cell>
          <cell r="B1569" t="str">
            <v>Kantor Cabang Masaran</v>
          </cell>
        </row>
        <row r="1570">
          <cell r="A1570" t="str">
            <v>06D60</v>
          </cell>
          <cell r="B1570" t="str">
            <v>Kantor Cabang Gemolong</v>
          </cell>
        </row>
        <row r="1571">
          <cell r="A1571" t="str">
            <v>06D70</v>
          </cell>
          <cell r="B1571" t="str">
            <v>Kantor Cabang Karanganyar - SKA</v>
          </cell>
        </row>
        <row r="1572">
          <cell r="A1572" t="str">
            <v>06D80</v>
          </cell>
          <cell r="B1572" t="str">
            <v>Kantor Cabang Jumapolo</v>
          </cell>
        </row>
        <row r="1573">
          <cell r="A1573" t="str">
            <v>06D90</v>
          </cell>
          <cell r="B1573" t="str">
            <v>Kantor Cabang Bekonang</v>
          </cell>
        </row>
        <row r="1574">
          <cell r="A1574" t="str">
            <v>06E00</v>
          </cell>
          <cell r="B1574" t="str">
            <v>Kantor Cabang Blora</v>
          </cell>
        </row>
        <row r="1575">
          <cell r="A1575" t="str">
            <v>06E10</v>
          </cell>
          <cell r="B1575" t="str">
            <v>Kantor Cabang Purwodadi</v>
          </cell>
        </row>
        <row r="1576">
          <cell r="A1576" t="str">
            <v>06E20</v>
          </cell>
          <cell r="B1576" t="str">
            <v>Kantor Cabang Ngawen</v>
          </cell>
        </row>
        <row r="1577">
          <cell r="A1577" t="str">
            <v>06E30</v>
          </cell>
          <cell r="B1577" t="str">
            <v>Kantor Cabang Kunduran</v>
          </cell>
        </row>
        <row r="1578">
          <cell r="A1578" t="str">
            <v>06E40</v>
          </cell>
          <cell r="B1578" t="str">
            <v>Kantor Cabang Cepu</v>
          </cell>
        </row>
        <row r="1579">
          <cell r="A1579" t="str">
            <v>06E50</v>
          </cell>
          <cell r="B1579" t="str">
            <v>Kantor Cabang Randublatung</v>
          </cell>
        </row>
        <row r="1580">
          <cell r="A1580" t="str">
            <v>06E60</v>
          </cell>
          <cell r="B1580" t="str">
            <v>Kantor Cabang Wirosari</v>
          </cell>
        </row>
        <row r="1581">
          <cell r="A1581" t="str">
            <v>06E70</v>
          </cell>
          <cell r="B1581" t="str">
            <v>Kantor Cabang Kuwu</v>
          </cell>
        </row>
        <row r="1582">
          <cell r="A1582" t="str">
            <v>06E80</v>
          </cell>
          <cell r="B1582" t="str">
            <v>Kantor Cabang Godong</v>
          </cell>
        </row>
        <row r="1583">
          <cell r="A1583" t="str">
            <v>06E90</v>
          </cell>
          <cell r="B1583" t="str">
            <v>Kantor Cabang Pamotan</v>
          </cell>
        </row>
        <row r="1584">
          <cell r="A1584" t="str">
            <v>06F00</v>
          </cell>
          <cell r="B1584" t="str">
            <v>Kantor Cabang Jepon</v>
          </cell>
        </row>
        <row r="1585">
          <cell r="A1585" t="str">
            <v>06F10</v>
          </cell>
          <cell r="B1585" t="str">
            <v>Kantor Cabang Gading</v>
          </cell>
        </row>
        <row r="1586">
          <cell r="A1586" t="str">
            <v>06F20</v>
          </cell>
          <cell r="B1586" t="str">
            <v>Kantor Cabang Baturetno</v>
          </cell>
        </row>
        <row r="1587">
          <cell r="A1587" t="str">
            <v>06F30</v>
          </cell>
          <cell r="B1587" t="str">
            <v>Kantor Cabang Purwotomo</v>
          </cell>
        </row>
        <row r="1588">
          <cell r="A1588" t="str">
            <v>06F40</v>
          </cell>
          <cell r="B1588" t="str">
            <v>Kantor Cabang Jatisrono</v>
          </cell>
        </row>
        <row r="1589">
          <cell r="A1589" t="str">
            <v>06F50</v>
          </cell>
          <cell r="B1589" t="str">
            <v>Kantor Cabang Sukoharjo</v>
          </cell>
        </row>
        <row r="1590">
          <cell r="A1590" t="str">
            <v>06F60</v>
          </cell>
          <cell r="B1590" t="str">
            <v>Kantor Cabang Karangpandan</v>
          </cell>
        </row>
        <row r="1591">
          <cell r="A1591" t="str">
            <v>06F70</v>
          </cell>
          <cell r="B1591" t="str">
            <v>Kantor Cabang Matesih</v>
          </cell>
        </row>
        <row r="1592">
          <cell r="A1592" t="str">
            <v>06F80</v>
          </cell>
          <cell r="B1592" t="str">
            <v>Kantor Cabang Tawangmangu</v>
          </cell>
        </row>
        <row r="1593">
          <cell r="A1593" t="str">
            <v>06F90</v>
          </cell>
          <cell r="B1593" t="str">
            <v>Kantor Cabang Tirtomoyo</v>
          </cell>
        </row>
        <row r="1594">
          <cell r="A1594" t="str">
            <v>06G00</v>
          </cell>
          <cell r="B1594" t="str">
            <v>Kantor Cabang Purwantoro</v>
          </cell>
        </row>
        <row r="1595">
          <cell r="A1595" t="str">
            <v>06G10</v>
          </cell>
          <cell r="B1595" t="str">
            <v>Kantor Cabang Klaten</v>
          </cell>
        </row>
        <row r="1596">
          <cell r="A1596" t="str">
            <v>06G20</v>
          </cell>
          <cell r="B1596" t="str">
            <v>Kantor Cabang Wonogiri</v>
          </cell>
        </row>
        <row r="1597">
          <cell r="A1597" t="str">
            <v>06G30</v>
          </cell>
          <cell r="B1597" t="str">
            <v>Kantor Cabang Kartasura</v>
          </cell>
        </row>
        <row r="1598">
          <cell r="A1598" t="str">
            <v>06G40</v>
          </cell>
          <cell r="B1598" t="str">
            <v>Kantor Cabang Boyolali</v>
          </cell>
        </row>
        <row r="1599">
          <cell r="A1599" t="str">
            <v>06G50</v>
          </cell>
          <cell r="B1599" t="str">
            <v>Kantor Cabang Ampel</v>
          </cell>
        </row>
        <row r="1600">
          <cell r="A1600" t="str">
            <v>06G60</v>
          </cell>
          <cell r="B1600" t="str">
            <v>Kantor Cabang Jatinom</v>
          </cell>
        </row>
        <row r="1601">
          <cell r="A1601" t="str">
            <v>06G70</v>
          </cell>
          <cell r="B1601" t="str">
            <v>Kantor Cabang Pedan</v>
          </cell>
        </row>
        <row r="1602">
          <cell r="A1602" t="str">
            <v>06G80</v>
          </cell>
          <cell r="B1602" t="str">
            <v>Kantor Cabang Wedi</v>
          </cell>
        </row>
        <row r="1603">
          <cell r="A1603" t="str">
            <v>06G90</v>
          </cell>
          <cell r="B1603" t="str">
            <v>Kantor Cabang Delanggu</v>
          </cell>
        </row>
        <row r="1604">
          <cell r="A1604" t="str">
            <v>06H00</v>
          </cell>
          <cell r="B1604" t="str">
            <v>Kantor Cabang Gondangwinangun</v>
          </cell>
        </row>
        <row r="1605">
          <cell r="A1605" t="str">
            <v>06H10</v>
          </cell>
          <cell r="B1605" t="str">
            <v>Kantor Cabang Cawas</v>
          </cell>
        </row>
        <row r="1606">
          <cell r="A1606" t="str">
            <v>06H20</v>
          </cell>
          <cell r="B1606" t="str">
            <v>Kantor Cabang Rembang</v>
          </cell>
        </row>
        <row r="1607">
          <cell r="A1607" t="str">
            <v>06H30</v>
          </cell>
          <cell r="B1607" t="str">
            <v>Kantor Cabang Pandangan</v>
          </cell>
        </row>
        <row r="1608">
          <cell r="A1608" t="str">
            <v>06H40</v>
          </cell>
          <cell r="B1608" t="str">
            <v>Kantor Cabang Lasem</v>
          </cell>
        </row>
        <row r="1609">
          <cell r="A1609" t="str">
            <v>06H50</v>
          </cell>
          <cell r="B1609" t="str">
            <v>Kantor Cabang Sarang</v>
          </cell>
        </row>
        <row r="1610">
          <cell r="A1610" t="str">
            <v>06H60</v>
          </cell>
          <cell r="B1610" t="str">
            <v>Kantor Cabang Gubug</v>
          </cell>
        </row>
        <row r="1611">
          <cell r="A1611" t="str">
            <v>06H70</v>
          </cell>
          <cell r="B1611" t="str">
            <v>Kantor Cabang Pati</v>
          </cell>
        </row>
        <row r="1612">
          <cell r="A1612" t="str">
            <v>06H80</v>
          </cell>
          <cell r="B1612" t="str">
            <v>Kantor Cabang Kayen</v>
          </cell>
        </row>
        <row r="1613">
          <cell r="A1613" t="str">
            <v>06H90</v>
          </cell>
          <cell r="B1613" t="str">
            <v>Kantor Cabang Tayu</v>
          </cell>
        </row>
        <row r="1614">
          <cell r="A1614" t="str">
            <v>06I00</v>
          </cell>
          <cell r="B1614" t="str">
            <v>Kantor Cabang Juwana</v>
          </cell>
        </row>
        <row r="1615">
          <cell r="A1615" t="str">
            <v>06I10</v>
          </cell>
          <cell r="B1615" t="str">
            <v>Kantor Cabang Wedarijeksa</v>
          </cell>
        </row>
        <row r="1616">
          <cell r="A1616" t="str">
            <v>06I20</v>
          </cell>
          <cell r="B1616" t="str">
            <v>Kantor Cabang Bulumanis</v>
          </cell>
        </row>
        <row r="1617">
          <cell r="A1617" t="str">
            <v>06I30</v>
          </cell>
          <cell r="B1617" t="str">
            <v>Kantor Cabang  Winong</v>
          </cell>
        </row>
        <row r="1618">
          <cell r="A1618" t="str">
            <v>06I40</v>
          </cell>
          <cell r="B1618" t="str">
            <v>Kantor Cabang Palur</v>
          </cell>
        </row>
        <row r="1619">
          <cell r="A1619" t="str">
            <v>06S06</v>
          </cell>
          <cell r="B1619" t="str">
            <v>Kantor CPS Solo Baru</v>
          </cell>
        </row>
        <row r="1620">
          <cell r="A1620" t="str">
            <v>0600A</v>
          </cell>
          <cell r="B1620" t="str">
            <v>Kantor Pemeriksaan Purwokerto</v>
          </cell>
        </row>
        <row r="1621">
          <cell r="A1621" t="str">
            <v>06009</v>
          </cell>
          <cell r="B1621" t="str">
            <v>Kantor Pemeriksaan Yogyakarta I</v>
          </cell>
        </row>
        <row r="1622">
          <cell r="A1622" t="str">
            <v>0600B</v>
          </cell>
          <cell r="B1622" t="str">
            <v>Kantor Pemeriksaan Surakarta I</v>
          </cell>
        </row>
        <row r="1623">
          <cell r="A1623" t="str">
            <v>0600C</v>
          </cell>
          <cell r="B1623" t="str">
            <v>Kantor Pemeriksaan Blora</v>
          </cell>
        </row>
        <row r="1624">
          <cell r="A1624" t="str">
            <v>17S01</v>
          </cell>
          <cell r="B1624" t="str">
            <v>Kantor CPS Radin Intan</v>
          </cell>
        </row>
        <row r="1625">
          <cell r="A1625" t="str">
            <v>02006</v>
          </cell>
          <cell r="B1625" t="str">
            <v>Kantor Pemeriksaan Palembang</v>
          </cell>
        </row>
        <row r="1626">
          <cell r="A1626" t="str">
            <v>02007</v>
          </cell>
          <cell r="B1626" t="str">
            <v>Kantor Pemeriksaan Lampung</v>
          </cell>
        </row>
        <row r="1627">
          <cell r="A1627" t="str">
            <v>02008</v>
          </cell>
          <cell r="B1627" t="str">
            <v>Kantor Pemeriksaan Pekanbaru</v>
          </cell>
        </row>
        <row r="1628">
          <cell r="A1628" t="str">
            <v>02170</v>
          </cell>
          <cell r="B1628" t="str">
            <v>Kantor Cabang Lubuklinggau</v>
          </cell>
        </row>
        <row r="1629">
          <cell r="A1629" t="str">
            <v>02600</v>
          </cell>
          <cell r="B1629" t="str">
            <v>Kantor Cabang Pagaralam</v>
          </cell>
        </row>
        <row r="1630">
          <cell r="A1630" t="str">
            <v>02620</v>
          </cell>
          <cell r="B1630" t="str">
            <v>Kantor Cabang Tulang Bawang</v>
          </cell>
        </row>
        <row r="1631">
          <cell r="A1631" t="str">
            <v>0900G</v>
          </cell>
          <cell r="B1631" t="str">
            <v>Kantor Pemeriksaan Jombang</v>
          </cell>
        </row>
        <row r="1632">
          <cell r="A1632" t="str">
            <v>01S14</v>
          </cell>
          <cell r="B1632" t="str">
            <v>Kantor CPS Meureudu</v>
          </cell>
        </row>
        <row r="1633">
          <cell r="A1633" t="str">
            <v>06S07</v>
          </cell>
          <cell r="B1633" t="str">
            <v>Kantor CPS Gayamsari</v>
          </cell>
        </row>
        <row r="1634">
          <cell r="A1634" t="str">
            <v>09S11</v>
          </cell>
          <cell r="B1634" t="str">
            <v>Kantor CPS Kedinding</v>
          </cell>
        </row>
        <row r="1635">
          <cell r="A1635" t="str">
            <v>0600D</v>
          </cell>
          <cell r="B1635" t="str">
            <v>Kantor Pemeriksaan Surakarta II</v>
          </cell>
        </row>
        <row r="1636">
          <cell r="A1636" t="str">
            <v>0600E</v>
          </cell>
          <cell r="B1636" t="str">
            <v>Kantor Pemeriksaan Pekalongan</v>
          </cell>
        </row>
        <row r="1637">
          <cell r="A1637" t="str">
            <v>0600F</v>
          </cell>
          <cell r="B1637" t="str">
            <v>Kantor Pemeriksaan Pati</v>
          </cell>
        </row>
        <row r="1638">
          <cell r="A1638" t="str">
            <v>0600G</v>
          </cell>
          <cell r="B1638" t="str">
            <v>Kantor Pemeriksaan Yogyakarta II</v>
          </cell>
        </row>
        <row r="1639">
          <cell r="A1639" t="str">
            <v>0600H</v>
          </cell>
          <cell r="B1639" t="str">
            <v>Kantor Pemeriksaan Yogyakarta III</v>
          </cell>
        </row>
        <row r="1640">
          <cell r="A1640" t="str">
            <v>0600I</v>
          </cell>
          <cell r="B1640" t="str">
            <v>Kantor Pemeriksaan Kebumen</v>
          </cell>
        </row>
        <row r="1641">
          <cell r="A1641" t="str">
            <v>12790</v>
          </cell>
          <cell r="B1641" t="str">
            <v>Kantor Cabang Reo</v>
          </cell>
        </row>
        <row r="1642">
          <cell r="A1642" t="str">
            <v>12S02</v>
          </cell>
          <cell r="B1642" t="str">
            <v>Kantor CPS Pasar Renteng</v>
          </cell>
        </row>
        <row r="1643">
          <cell r="A1643" t="str">
            <v>16006</v>
          </cell>
          <cell r="B1643" t="str">
            <v>Kantor Pemeriksaan Serang</v>
          </cell>
        </row>
        <row r="1644">
          <cell r="A1644" t="str">
            <v>16005</v>
          </cell>
          <cell r="B1644" t="str">
            <v>Inspektorat Wilayah Jakarta II</v>
          </cell>
        </row>
        <row r="1645">
          <cell r="A1645" t="str">
            <v>04S06</v>
          </cell>
          <cell r="B1645" t="str">
            <v>Kantor CPS Griya Plered</v>
          </cell>
        </row>
        <row r="1646">
          <cell r="A1646" t="str">
            <v>04650</v>
          </cell>
          <cell r="B1646" t="str">
            <v>Kantor Cabang Holis</v>
          </cell>
        </row>
        <row r="1647">
          <cell r="A1647" t="str">
            <v>00710</v>
          </cell>
          <cell r="B1647" t="str">
            <v>PKBL dan CSR</v>
          </cell>
        </row>
        <row r="1648">
          <cell r="A1648" t="str">
            <v>0900Z</v>
          </cell>
          <cell r="B1648" t="str">
            <v>Balai Diklat Surabaya</v>
          </cell>
        </row>
        <row r="1649">
          <cell r="A1649" t="str">
            <v>05S04</v>
          </cell>
          <cell r="B1649" t="str">
            <v>Kantor CPS Ujungbulu</v>
          </cell>
        </row>
        <row r="1650">
          <cell r="A1650" t="str">
            <v>05A20</v>
          </cell>
          <cell r="B1650" t="str">
            <v>Kantor Cabang Malili</v>
          </cell>
        </row>
        <row r="1651">
          <cell r="A1651" t="str">
            <v>16500</v>
          </cell>
          <cell r="B1651" t="str">
            <v>Kantor Cabang Jombang Indah</v>
          </cell>
        </row>
        <row r="1652">
          <cell r="A1652" t="str">
            <v>16S03</v>
          </cell>
          <cell r="B1652" t="str">
            <v>Kantor CPS Kepandean</v>
          </cell>
        </row>
        <row r="1653">
          <cell r="A1653" t="str">
            <v>03S08</v>
          </cell>
          <cell r="B1653" t="str">
            <v>Kantor CPS Islamic Center</v>
          </cell>
        </row>
        <row r="1654">
          <cell r="A1654" t="str">
            <v>03S09</v>
          </cell>
          <cell r="B1654" t="str">
            <v>Kantor CPS Kebon Jati</v>
          </cell>
        </row>
        <row r="1655">
          <cell r="A1655" t="str">
            <v>09S12</v>
          </cell>
          <cell r="B1655" t="str">
            <v>Kantor CPS A. Yani Jember</v>
          </cell>
        </row>
        <row r="1656">
          <cell r="A1656" t="str">
            <v>09S13</v>
          </cell>
          <cell r="B1656" t="str">
            <v>Kantor CPS Pasar Anom</v>
          </cell>
        </row>
        <row r="1657">
          <cell r="A1657" t="str">
            <v>10006</v>
          </cell>
          <cell r="B1657" t="str">
            <v>Kantor Pemeriksaan Kediri</v>
          </cell>
        </row>
        <row r="1658">
          <cell r="A1658" t="str">
            <v>10007</v>
          </cell>
          <cell r="B1658" t="str">
            <v>Kantor Pemeriksaan Jember</v>
          </cell>
        </row>
        <row r="1659">
          <cell r="A1659" t="str">
            <v>10008</v>
          </cell>
          <cell r="B1659" t="str">
            <v>Kantor Pemeriksaan Probolinggo</v>
          </cell>
        </row>
        <row r="1660">
          <cell r="A1660" t="str">
            <v>10009</v>
          </cell>
          <cell r="B1660" t="str">
            <v>Kantor Pemeriksaan Malang</v>
          </cell>
        </row>
        <row r="1661">
          <cell r="A1661" t="str">
            <v>04670</v>
          </cell>
          <cell r="B1661" t="str">
            <v>Kantor Cabang Sukabumi</v>
          </cell>
        </row>
        <row r="1662">
          <cell r="A1662" t="str">
            <v>04700</v>
          </cell>
          <cell r="B1662" t="str">
            <v>Kantor Cabang Cibadak</v>
          </cell>
        </row>
        <row r="1663">
          <cell r="A1663" t="str">
            <v>04660</v>
          </cell>
          <cell r="B1663" t="str">
            <v>Kantor Cabang Cicurug</v>
          </cell>
        </row>
        <row r="1664">
          <cell r="A1664" t="str">
            <v>04690</v>
          </cell>
          <cell r="B1664" t="str">
            <v>Kantor Cabang Cikampek</v>
          </cell>
        </row>
        <row r="1665">
          <cell r="A1665" t="str">
            <v>04680</v>
          </cell>
          <cell r="B1665" t="str">
            <v>Kantor Cabang Cilamaya</v>
          </cell>
        </row>
        <row r="1666">
          <cell r="A1666" t="str">
            <v>04S09</v>
          </cell>
          <cell r="B1666" t="str">
            <v>Kantor CPS Kebon Jati</v>
          </cell>
        </row>
        <row r="1667">
          <cell r="A1667" t="str">
            <v>05A40</v>
          </cell>
          <cell r="B1667" t="str">
            <v>Kantor Anak Cabang Namlea</v>
          </cell>
        </row>
        <row r="1668">
          <cell r="A1668" t="str">
            <v>16S05</v>
          </cell>
          <cell r="B1668" t="str">
            <v>Kantor CPS Botanical Junction</v>
          </cell>
        </row>
        <row r="1669">
          <cell r="A1669" t="str">
            <v>18S02</v>
          </cell>
          <cell r="B1669" t="str">
            <v>Kantor CPS Bangkinang</v>
          </cell>
        </row>
        <row r="1670">
          <cell r="A1670" t="str">
            <v>18S03</v>
          </cell>
          <cell r="B1670" t="str">
            <v>Kantor CPS Pandau Permai</v>
          </cell>
        </row>
        <row r="1671">
          <cell r="A1671" t="str">
            <v>18190</v>
          </cell>
          <cell r="B1671" t="str">
            <v>Kantor Cabang Tanjung Uban</v>
          </cell>
        </row>
        <row r="1672">
          <cell r="A1672" t="str">
            <v>18220</v>
          </cell>
          <cell r="B1672" t="str">
            <v>Kantor Cabang Rengat</v>
          </cell>
        </row>
        <row r="1673">
          <cell r="A1673" t="str">
            <v>18210</v>
          </cell>
          <cell r="B1673" t="str">
            <v>Kantor Cabang Perawang</v>
          </cell>
        </row>
        <row r="1674">
          <cell r="A1674" t="str">
            <v>18200</v>
          </cell>
          <cell r="B1674" t="str">
            <v>Kantor Cabang Pasir Pengarayan</v>
          </cell>
        </row>
        <row r="1675">
          <cell r="A1675" t="str">
            <v>18230</v>
          </cell>
          <cell r="B1675" t="str">
            <v>Kantor Cabang Bengkalis</v>
          </cell>
        </row>
      </sheetData>
      <sheetData sheetId="6"/>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Data"/>
      <sheetName val="1"/>
      <sheetName val="2 "/>
      <sheetName val="21"/>
      <sheetName val="22"/>
      <sheetName val="23"/>
      <sheetName val="3"/>
      <sheetName val="4"/>
      <sheetName val="41"/>
      <sheetName val="411"/>
      <sheetName val="KURSI"/>
      <sheetName val="5"/>
      <sheetName val="51"/>
      <sheetName val="52"/>
      <sheetName val="53"/>
      <sheetName val="54"/>
      <sheetName val="541"/>
      <sheetName val="6"/>
      <sheetName val="7"/>
      <sheetName val="7.1"/>
      <sheetName val="8"/>
      <sheetName val="81"/>
      <sheetName val="82"/>
      <sheetName val="83"/>
      <sheetName val="N"/>
      <sheetName val="RL"/>
      <sheetName val="Sheet2"/>
      <sheetName val="81a"/>
      <sheetName val="Sheet2 (2)"/>
      <sheetName val="GL"/>
      <sheetName val="51A"/>
      <sheetName val="GLpem"/>
      <sheetName val="Sheet5"/>
      <sheetName val="April"/>
      <sheetName val="rate"/>
      <sheetName val="2_"/>
      <sheetName val="7_1"/>
      <sheetName val="Sheet2_(2)"/>
      <sheetName val="Order"/>
      <sheetName val="Schedule"/>
      <sheetName val="Schedule OK Status"/>
      <sheetName val="2_1"/>
      <sheetName val="7_11"/>
      <sheetName val="Sheet2_(2)1"/>
      <sheetName val="JVFORM"/>
      <sheetName val="tuong"/>
      <sheetName val="GVL"/>
      <sheetName val="Table"/>
      <sheetName val="Master KKP Global 4"/>
      <sheetName val="Assumptions"/>
      <sheetName val="Sheet7"/>
      <sheetName val="TB-WP"/>
      <sheetName val="adj"/>
      <sheetName val="2_7"/>
      <sheetName val="7_17"/>
      <sheetName val="Sheet2_(2)7"/>
      <sheetName val="Schedule_OK_Status5"/>
      <sheetName val="Master_KKP_Global_45"/>
      <sheetName val="2_2"/>
      <sheetName val="7_12"/>
      <sheetName val="Sheet2_(2)2"/>
      <sheetName val="Schedule_OK_Status"/>
      <sheetName val="Master_KKP_Global_4"/>
      <sheetName val="2_4"/>
      <sheetName val="7_14"/>
      <sheetName val="Sheet2_(2)4"/>
      <sheetName val="Schedule_OK_Status2"/>
      <sheetName val="Master_KKP_Global_42"/>
      <sheetName val="2_3"/>
      <sheetName val="7_13"/>
      <sheetName val="Sheet2_(2)3"/>
      <sheetName val="Schedule_OK_Status1"/>
      <sheetName val="Master_KKP_Global_41"/>
      <sheetName val="2_5"/>
      <sheetName val="7_15"/>
      <sheetName val="Sheet2_(2)5"/>
      <sheetName val="Schedule_OK_Status3"/>
      <sheetName val="Master_KKP_Global_43"/>
      <sheetName val="2_6"/>
      <sheetName val="7_16"/>
      <sheetName val="Sheet2_(2)6"/>
      <sheetName val="Schedule_OK_Status4"/>
      <sheetName val="Master_KKP_Global_44"/>
      <sheetName val="2_10"/>
      <sheetName val="7_110"/>
      <sheetName val="Sheet2_(2)10"/>
      <sheetName val="Schedule_OK_Status8"/>
      <sheetName val="Master_KKP_Global_48"/>
      <sheetName val="2_8"/>
      <sheetName val="7_18"/>
      <sheetName val="Sheet2_(2)8"/>
      <sheetName val="Schedule_OK_Status6"/>
      <sheetName val="Master_KKP_Global_46"/>
      <sheetName val="2_9"/>
      <sheetName val="7_19"/>
      <sheetName val="Sheet2_(2)9"/>
      <sheetName val="Schedule_OK_Status7"/>
      <sheetName val="Master_KKP_Global_47"/>
      <sheetName val="2_13"/>
      <sheetName val="7_113"/>
      <sheetName val="Sheet2_(2)13"/>
      <sheetName val="Schedule_OK_Status11"/>
      <sheetName val="Master_KKP_Global_411"/>
      <sheetName val="2_12"/>
      <sheetName val="7_112"/>
      <sheetName val="Sheet2_(2)12"/>
      <sheetName val="Schedule_OK_Status10"/>
      <sheetName val="Master_KKP_Global_410"/>
      <sheetName val="2_11"/>
      <sheetName val="7_111"/>
      <sheetName val="Sheet2_(2)11"/>
      <sheetName val="Schedule_OK_Status9"/>
      <sheetName val="Master_KKP_Global_49"/>
      <sheetName val="Projects"/>
      <sheetName val="GeneralInfo"/>
      <sheetName val="Marshal"/>
      <sheetName val="2_14"/>
      <sheetName val="7_114"/>
      <sheetName val="Sheet2_(2)14"/>
      <sheetName val="Schedule_OK_Status12"/>
      <sheetName val="Master_KKP_Global_412"/>
      <sheetName val="PURCHASE"/>
      <sheetName val="07-01"/>
      <sheetName val="Sheet1"/>
      <sheetName val="JobDetails"/>
      <sheetName val="Daftar"/>
      <sheetName val="X rate"/>
      <sheetName val="Data Update"/>
      <sheetName val="DATANAS_SIDJP_MFPPHB02__spt_thn"/>
      <sheetName val="Input"/>
      <sheetName val="GLx"/>
      <sheetName val="1.GasAcct"/>
      <sheetName val="2_15"/>
      <sheetName val="7_115"/>
      <sheetName val="Sheet2_(2)15"/>
      <sheetName val="Schedule_OK_Status13"/>
      <sheetName val="Master_KKP_Global_413"/>
      <sheetName val="X_rate"/>
      <sheetName val="Data_Update"/>
      <sheetName val="SUM"/>
      <sheetName val="計算結果"/>
      <sheetName val="Parameters"/>
      <sheetName val="List-Value"/>
      <sheetName val="Recap"/>
      <sheetName val="BBM-03"/>
      <sheetName val="data_val"/>
      <sheetName val="Links"/>
      <sheetName val="Rates"/>
      <sheetName val="tabel"/>
      <sheetName val="daftar penyusutan harta"/>
      <sheetName val="1_ 2"/>
      <sheetName val="I-Rollforward"/>
      <sheetName val="A"/>
      <sheetName val="412"/>
      <sheetName val="SELISIHKURSSOURCE"/>
      <sheetName val="Customize Your Purchase Order"/>
      <sheetName val="Lamp 1"/>
      <sheetName val="412src2"/>
      <sheetName val="PDPC0908"/>
      <sheetName val="L.1"/>
      <sheetName val="std"/>
      <sheetName val="L_15"/>
      <sheetName val="L_1"/>
      <sheetName val="L_12"/>
      <sheetName val="L_11"/>
      <sheetName val="L_13"/>
      <sheetName val="L_14"/>
      <sheetName val="L_18"/>
      <sheetName val="L_16"/>
      <sheetName val="L_17"/>
      <sheetName val="L_111"/>
      <sheetName val="L_110"/>
      <sheetName val="L_19"/>
      <sheetName val="Amor1"/>
      <sheetName val="L_112"/>
      <sheetName val="LPP"/>
      <sheetName val="JUL"/>
      <sheetName val="SPI"/>
      <sheetName val="kurs"/>
      <sheetName val="Main"/>
      <sheetName val="SHAREHOLDERS"/>
      <sheetName val="Journal Template"/>
      <sheetName val="ACC.CODE"/>
      <sheetName val="ExchRates"/>
      <sheetName val="V_List"/>
      <sheetName val="MASTER"/>
      <sheetName val="DETANAL-AUG"/>
      <sheetName val="YRACCT"/>
      <sheetName val="ACC_CODE5"/>
      <sheetName val="Lamp_15"/>
      <sheetName val="ACC_CODE"/>
      <sheetName val="Lamp_1"/>
      <sheetName val="ACC_CODE2"/>
      <sheetName val="Lamp_12"/>
      <sheetName val="ACC_CODE1"/>
      <sheetName val="Lamp_11"/>
      <sheetName val="ACC_CODE3"/>
      <sheetName val="Lamp_13"/>
      <sheetName val="ACC_CODE4"/>
      <sheetName val="Lamp_14"/>
      <sheetName val="ACC_CODE8"/>
      <sheetName val="Lamp_18"/>
      <sheetName val="ACC_CODE6"/>
      <sheetName val="Lamp_16"/>
      <sheetName val="ACC_CODE7"/>
      <sheetName val="Lamp_17"/>
      <sheetName val="Engineering Workload"/>
      <sheetName val="ACC_CODE11"/>
      <sheetName val="Lamp_111"/>
      <sheetName val="ACC_CODE10"/>
      <sheetName val="Lamp_110"/>
      <sheetName val="ACC_CODE9"/>
      <sheetName val="Lamp_19"/>
      <sheetName val="Other Addbacks"/>
      <sheetName val="Customize Your Invoice"/>
      <sheetName val="Invoice"/>
      <sheetName val="ACC_CODE12"/>
      <sheetName val="Lamp_112"/>
      <sheetName val="Purchase Order (2)"/>
      <sheetName val="CIVIC 1.6L(7ｶ国MA輸出)ｺｽﾄ"/>
      <sheetName val="GLdownload"/>
      <sheetName val="Purchase_Order_(2)"/>
      <sheetName val="Customize_Your_Purchase_Order"/>
      <sheetName val="CIVIC_1_6L(7ｶ国MA輸出)ｺｽﾄ"/>
      <sheetName val="KLHT"/>
      <sheetName val="DB KPP"/>
      <sheetName val="Identitas"/>
      <sheetName val="Formal"/>
      <sheetName val="Matrik"/>
      <sheetName val="LPNK"/>
      <sheetName val="S Balik WP"/>
      <sheetName val="KKP"/>
      <sheetName val="S KPP"/>
      <sheetName val="S WP"/>
      <sheetName val="SPUH"/>
      <sheetName val="Lamp SPUH"/>
      <sheetName val="26 A"/>
      <sheetName val="SK"/>
      <sheetName val="FP"/>
      <sheetName val="SPT"/>
      <sheetName val="Tunggakan"/>
      <sheetName val="no SK"/>
      <sheetName val="Sheet3"/>
      <sheetName val="CIVIC 1.6L(7__MA__)___"/>
      <sheetName val="CIVIC_1_6L(7__MA__)___"/>
      <sheetName val="Purchase_Order_(2)6"/>
      <sheetName val="Customize_Your_Purchase_Order6"/>
      <sheetName val="CIVIC_1_6L(7ｶ国MA輸出)ｺｽﾄ6"/>
      <sheetName val="Purchase_Order_(2)1"/>
      <sheetName val="Customize_Your_Purchase_Order1"/>
      <sheetName val="CIVIC_1_6L(7ｶ国MA輸出)ｺｽﾄ1"/>
      <sheetName val="Purchase_Order_(2)3"/>
      <sheetName val="Customize_Your_Purchase_Order3"/>
      <sheetName val="CIVIC_1_6L(7ｶ国MA輸出)ｺｽﾄ3"/>
      <sheetName val="Purchase_Order_(2)2"/>
      <sheetName val="Customize_Your_Purchase_Order2"/>
      <sheetName val="CIVIC_1_6L(7ｶ国MA輸出)ｺｽﾄ2"/>
      <sheetName val="Purchase_Order_(2)4"/>
      <sheetName val="Customize_Your_Purchase_Order4"/>
      <sheetName val="CIVIC_1_6L(7ｶ国MA輸出)ｺｽﾄ4"/>
      <sheetName val="Purchase_Order_(2)5"/>
      <sheetName val="Customize_Your_Purchase_Order5"/>
      <sheetName val="CIVIC_1_6L(7ｶ国MA輸出)ｺｽﾄ5"/>
      <sheetName val="Purchase_Order_(2)9"/>
      <sheetName val="Customize_Your_Purchase_Order9"/>
      <sheetName val="CIVIC_1_6L(7ｶ国MA輸出)ｺｽﾄ9"/>
      <sheetName val="Purchase_Order_(2)7"/>
      <sheetName val="Customize_Your_Purchase_Order7"/>
      <sheetName val="CIVIC_1_6L(7ｶ国MA輸出)ｺｽﾄ7"/>
      <sheetName val="Purchase_Order_(2)8"/>
      <sheetName val="Customize_Your_Purchase_Order8"/>
      <sheetName val="CIVIC_1_6L(7ｶ国MA輸出)ｺｽﾄ8"/>
      <sheetName val="CIVIC 1.6L(7??MA??)???"/>
      <sheetName val="CIVIC_1_6L(7??MA??)???"/>
      <sheetName val="Purchase_Order_(2)12"/>
      <sheetName val="Customize_Your_Purchase_Order12"/>
      <sheetName val="CIVIC_1_6L(7ｶ国MA輸出)ｺｽﾄ12"/>
      <sheetName val="Purchase_Order_(2)11"/>
      <sheetName val="Customize_Your_Purchase_Order11"/>
      <sheetName val="CIVIC_1_6L(7ｶ国MA輸出)ｺｽﾄ11"/>
      <sheetName val="Purchase_Order_(2)10"/>
      <sheetName val="Customize_Your_Purchase_Order10"/>
      <sheetName val="CIVIC_1_6L(7ｶ国MA輸出)ｺｽﾄ10"/>
      <sheetName val="Chart2"/>
      <sheetName val="home"/>
      <sheetName val="Lokasi"/>
      <sheetName val="pemegang saham"/>
      <sheetName val="gambaran"/>
      <sheetName val="output"/>
      <sheetName val="proses produksi"/>
      <sheetName val="pemasok"/>
      <sheetName val="HubIstimewa"/>
      <sheetName val="tenaga kerja"/>
      <sheetName val="prospektus"/>
      <sheetName val="ketetapan"/>
      <sheetName val="Restitusi"/>
      <sheetName val="Kewajiban"/>
      <sheetName val="Pemeriksaan"/>
      <sheetName val="keberatan"/>
      <sheetName val="suplier"/>
      <sheetName val="PGroup"/>
      <sheetName val="Daftar Pemotong"/>
      <sheetName val="Analisa ROA dll (2)"/>
      <sheetName val="potensial"/>
      <sheetName val="Neraca"/>
      <sheetName val="Laporan Laba rugi"/>
      <sheetName val="Financial Analysis2 (2)"/>
      <sheetName val="Financial Analysis1"/>
      <sheetName val="PPH GB"/>
      <sheetName val="CIVIC_1_6L(7??MA??)???1"/>
      <sheetName val="A p r"/>
      <sheetName val="00 received in 01"/>
      <sheetName val="F e b"/>
      <sheetName val="Per GL J a n"/>
      <sheetName val="J u l"/>
      <sheetName val="Purchase_Order_(2)13"/>
      <sheetName val="Customize_Your_Purchase_Order13"/>
      <sheetName val="CIVIC_1_6L(7ｶ国MA輸出)ｺｽﾄ13"/>
      <sheetName val="CIVIC_1_6L(7??MA??)???3"/>
      <sheetName val="CIVIC_1_6L(7??MA??)???2"/>
      <sheetName val="CIVIC_1_6L(7__MA__)___1"/>
      <sheetName val="Data WP"/>
      <sheetName val="2 matrik"/>
      <sheetName val="A.4.3"/>
      <sheetName val="Guide"/>
      <sheetName val="RENCdanREAL"/>
      <sheetName val="Penerimaan"/>
      <sheetName val="Rekap"/>
      <sheetName val="Per Jenis Pajak"/>
      <sheetName val="Jan"/>
      <sheetName val="Peb"/>
      <sheetName val="Mar"/>
      <sheetName val="Apr"/>
      <sheetName val="Mei"/>
      <sheetName val="Jun"/>
      <sheetName val="Agu"/>
      <sheetName val="Sep"/>
      <sheetName val="Okt"/>
      <sheetName val="Nov"/>
      <sheetName val="Des"/>
      <sheetName val="ASSUM-COMB-Prop"/>
      <sheetName val="A1-B ASSET"/>
      <sheetName val="Per_Jenis_Pajak"/>
      <sheetName val="C.1 CASH"/>
      <sheetName val="IBSSEC"/>
      <sheetName val="Per_Jenis_Pajak1"/>
      <sheetName val="A1-B_ASSET"/>
      <sheetName val="TB"/>
      <sheetName val="Spacenet Inc"/>
      <sheetName val="France"/>
      <sheetName val="Worksheet-03"/>
      <sheetName val="Per_Jenis_Pajak7"/>
      <sheetName val="A1-B_ASSET6"/>
      <sheetName val="C_1_CASH5"/>
      <sheetName val="Spacenet_Inc5"/>
      <sheetName val="Per_Jenis_Pajak2"/>
      <sheetName val="A1-B_ASSET1"/>
      <sheetName val="C_1_CASH"/>
      <sheetName val="Spacenet_Inc"/>
      <sheetName val="Per_Jenis_Pajak4"/>
      <sheetName val="A1-B_ASSET3"/>
      <sheetName val="C_1_CASH2"/>
      <sheetName val="Spacenet_Inc2"/>
      <sheetName val="Per_Jenis_Pajak3"/>
      <sheetName val="A1-B_ASSET2"/>
      <sheetName val="C_1_CASH1"/>
      <sheetName val="Spacenet_Inc1"/>
      <sheetName val="Per_Jenis_Pajak5"/>
      <sheetName val="A1-B_ASSET4"/>
      <sheetName val="C_1_CASH3"/>
      <sheetName val="Spacenet_Inc3"/>
      <sheetName val="Per_Jenis_Pajak6"/>
      <sheetName val="A1-B_ASSET5"/>
      <sheetName val="C_1_CASH4"/>
      <sheetName val="Spacenet_Inc4"/>
      <sheetName val="Per_Jenis_Pajak10"/>
      <sheetName val="A1-B_ASSET9"/>
      <sheetName val="C_1_CASH8"/>
      <sheetName val="Spacenet_Inc8"/>
      <sheetName val="Per_Jenis_Pajak8"/>
      <sheetName val="A1-B_ASSET7"/>
      <sheetName val="C_1_CASH6"/>
      <sheetName val="Spacenet_Inc6"/>
      <sheetName val="Per_Jenis_Pajak9"/>
      <sheetName val="A1-B_ASSET8"/>
      <sheetName val="C_1_CASH7"/>
      <sheetName val="Spacenet_Inc7"/>
      <sheetName val="Per_Jenis_Pajak13"/>
      <sheetName val="A1-B_ASSET12"/>
      <sheetName val="C_1_CASH11"/>
      <sheetName val="Spacenet_Inc11"/>
      <sheetName val="Per_Jenis_Pajak12"/>
      <sheetName val="A1-B_ASSET11"/>
      <sheetName val="C_1_CASH10"/>
      <sheetName val="Spacenet_Inc10"/>
      <sheetName val="Per_Jenis_Pajak11"/>
      <sheetName val="A1-B_ASSET10"/>
      <sheetName val="C_1_CASH9"/>
      <sheetName val="Spacenet_Inc9"/>
      <sheetName val="Per_Jenis_Pajak14"/>
      <sheetName val="A1-B_ASSET13"/>
      <sheetName val="C_1_CASH12"/>
      <sheetName val="Spacenet_Inc12"/>
      <sheetName val="p.mgmt"/>
      <sheetName val="Client AJE"/>
      <sheetName val="????"/>
      <sheetName val="Listing"/>
      <sheetName val="CIVIC_1_6L(7__MA__)___3"/>
      <sheetName val="CIVIC_1_6L(7__MA__)___2"/>
      <sheetName val="Book Depn_RTGC"/>
      <sheetName val="bs"/>
      <sheetName val="Calculation"/>
      <sheetName val="Gia_GC_Satthep"/>
      <sheetName val="jvr"/>
      <sheetName val="Account Code"/>
      <sheetName val="2_16"/>
      <sheetName val="7_116"/>
      <sheetName val="Sheet2_(2)16"/>
      <sheetName val="Schedule_OK_Status14"/>
      <sheetName val="Master_KKP_Global_414"/>
      <sheetName val="____"/>
      <sheetName val="2934"/>
      <sheetName val="X_rate1"/>
      <sheetName val="Data_Update1"/>
      <sheetName val="1_GasAcct"/>
      <sheetName val="2_17"/>
      <sheetName val="7_117"/>
      <sheetName val="Sheet2_(2)17"/>
      <sheetName val="Schedule_OK_Status15"/>
      <sheetName val="Master_KKP_Global_415"/>
      <sheetName val="X_rate2"/>
      <sheetName val="Data_Update2"/>
      <sheetName val="1_GasAcct1"/>
      <sheetName val="2_18"/>
      <sheetName val="7_118"/>
      <sheetName val="Sheet2_(2)18"/>
      <sheetName val="Schedule_OK_Status16"/>
      <sheetName val="Master_KKP_Global_416"/>
      <sheetName val="X_rate3"/>
      <sheetName val="Data_Update3"/>
      <sheetName val="1_GasAcct2"/>
      <sheetName val="2_19"/>
      <sheetName val="7_119"/>
      <sheetName val="Sheet2_(2)19"/>
      <sheetName val="Schedule_OK_Status17"/>
      <sheetName val="Master_KKP_Global_417"/>
      <sheetName val="X_rate4"/>
      <sheetName val="Data_Update4"/>
      <sheetName val="1_GasAcct3"/>
      <sheetName val="2_23"/>
      <sheetName val="7_123"/>
      <sheetName val="Sheet2_(2)23"/>
      <sheetName val="Schedule_OK_Status21"/>
      <sheetName val="Master_KKP_Global_421"/>
      <sheetName val="X_rate8"/>
      <sheetName val="Data_Update8"/>
      <sheetName val="1_GasAcct7"/>
      <sheetName val="2_20"/>
      <sheetName val="7_120"/>
      <sheetName val="Sheet2_(2)20"/>
      <sheetName val="Schedule_OK_Status18"/>
      <sheetName val="Master_KKP_Global_418"/>
      <sheetName val="X_rate5"/>
      <sheetName val="Data_Update5"/>
      <sheetName val="1_GasAcct4"/>
      <sheetName val="2_21"/>
      <sheetName val="7_121"/>
      <sheetName val="Sheet2_(2)21"/>
      <sheetName val="Schedule_OK_Status19"/>
      <sheetName val="Master_KKP_Global_419"/>
      <sheetName val="X_rate6"/>
      <sheetName val="Data_Update6"/>
      <sheetName val="1_GasAcct5"/>
      <sheetName val="2_22"/>
      <sheetName val="7_122"/>
      <sheetName val="Sheet2_(2)22"/>
      <sheetName val="Schedule_OK_Status20"/>
      <sheetName val="Master_KKP_Global_420"/>
      <sheetName val="X_rate7"/>
      <sheetName val="Data_Update7"/>
      <sheetName val="1_GasAcct6"/>
      <sheetName val="2_24"/>
      <sheetName val="7_124"/>
      <sheetName val="Sheet2_(2)24"/>
      <sheetName val="Schedule_OK_Status22"/>
      <sheetName val="Master_KKP_Global_422"/>
      <sheetName val="X_rate9"/>
      <sheetName val="Data_Update9"/>
      <sheetName val="1_GasAcct8"/>
      <sheetName val="2_25"/>
      <sheetName val="7_125"/>
      <sheetName val="Sheet2_(2)25"/>
      <sheetName val="Schedule_OK_Status23"/>
      <sheetName val="Master_KKP_Global_423"/>
      <sheetName val="X_rate10"/>
      <sheetName val="Data_Update10"/>
      <sheetName val="1_GasAcct9"/>
      <sheetName val="Ref"/>
      <sheetName val="detail"/>
      <sheetName val="Ex_Rate"/>
      <sheetName val="NAMA DEPT"/>
      <sheetName val="co_data"/>
      <sheetName val="NAMA_DEPT"/>
      <sheetName val="Account_Code"/>
      <sheetName val="Customize_Your_Invoice"/>
      <sheetName val="DEPK2003"/>
      <sheetName val="Family"/>
      <sheetName val="Reference"/>
      <sheetName val="TRBP"/>
      <sheetName val="Tariptunda"/>
    </sheetNames>
    <sheetDataSet>
      <sheetData sheetId="0" refreshError="1"/>
      <sheetData sheetId="1"/>
      <sheetData sheetId="2"/>
      <sheetData sheetId="3"/>
      <sheetData sheetId="4"/>
      <sheetData sheetId="5"/>
      <sheetData sheetId="6"/>
      <sheetData sheetId="7"/>
      <sheetData sheetId="8">
        <row r="5">
          <cell r="I5">
            <v>5</v>
          </cell>
        </row>
      </sheetData>
      <sheetData sheetId="9">
        <row r="5">
          <cell r="I5">
            <v>5</v>
          </cell>
        </row>
      </sheetData>
      <sheetData sheetId="10">
        <row r="5">
          <cell r="I5">
            <v>5</v>
          </cell>
        </row>
      </sheetData>
      <sheetData sheetId="11">
        <row r="5">
          <cell r="I5">
            <v>5</v>
          </cell>
        </row>
      </sheetData>
      <sheetData sheetId="12" refreshError="1">
        <row r="5">
          <cell r="I5">
            <v>5</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ow r="11">
          <cell r="G11">
            <v>0</v>
          </cell>
        </row>
      </sheetData>
      <sheetData sheetId="100">
        <row r="11">
          <cell r="G11">
            <v>0</v>
          </cell>
        </row>
      </sheetData>
      <sheetData sheetId="101">
        <row r="11">
          <cell r="G11">
            <v>0</v>
          </cell>
        </row>
      </sheetData>
      <sheetData sheetId="102">
        <row r="11">
          <cell r="G11">
            <v>0</v>
          </cell>
        </row>
      </sheetData>
      <sheetData sheetId="103">
        <row r="11">
          <cell r="G11">
            <v>0</v>
          </cell>
        </row>
      </sheetData>
      <sheetData sheetId="104">
        <row r="11">
          <cell r="G11">
            <v>0</v>
          </cell>
        </row>
      </sheetData>
      <sheetData sheetId="105">
        <row r="11">
          <cell r="G11">
            <v>0</v>
          </cell>
        </row>
      </sheetData>
      <sheetData sheetId="106">
        <row r="11">
          <cell r="G11">
            <v>0</v>
          </cell>
        </row>
      </sheetData>
      <sheetData sheetId="107">
        <row r="11">
          <cell r="G11">
            <v>0</v>
          </cell>
        </row>
      </sheetData>
      <sheetData sheetId="108">
        <row r="11">
          <cell r="G11">
            <v>0</v>
          </cell>
        </row>
      </sheetData>
      <sheetData sheetId="109">
        <row r="11">
          <cell r="G11">
            <v>0</v>
          </cell>
        </row>
      </sheetData>
      <sheetData sheetId="110">
        <row r="11">
          <cell r="G11">
            <v>0</v>
          </cell>
        </row>
      </sheetData>
      <sheetData sheetId="111">
        <row r="11">
          <cell r="G11">
            <v>0</v>
          </cell>
        </row>
      </sheetData>
      <sheetData sheetId="112">
        <row r="11">
          <cell r="G11">
            <v>0</v>
          </cell>
        </row>
      </sheetData>
      <sheetData sheetId="113">
        <row r="11">
          <cell r="G11">
            <v>0</v>
          </cell>
        </row>
      </sheetData>
      <sheetData sheetId="114" refreshError="1"/>
      <sheetData sheetId="115" refreshError="1"/>
      <sheetData sheetId="116" refreshError="1"/>
      <sheetData sheetId="117"/>
      <sheetData sheetId="118"/>
      <sheetData sheetId="119"/>
      <sheetData sheetId="120"/>
      <sheetData sheetId="121"/>
      <sheetData sheetId="122" refreshError="1"/>
      <sheetData sheetId="123"/>
      <sheetData sheetId="124" refreshError="1"/>
      <sheetData sheetId="125" refreshError="1"/>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row r="11">
          <cell r="G11">
            <v>0</v>
          </cell>
        </row>
      </sheetData>
      <sheetData sheetId="163"/>
      <sheetData sheetId="164"/>
      <sheetData sheetId="165"/>
      <sheetData sheetId="166"/>
      <sheetData sheetId="167"/>
      <sheetData sheetId="168">
        <row r="11">
          <cell r="G11">
            <v>0</v>
          </cell>
        </row>
      </sheetData>
      <sheetData sheetId="169"/>
      <sheetData sheetId="170" refreshError="1"/>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ow r="11">
          <cell r="G11">
            <v>0</v>
          </cell>
        </row>
      </sheetData>
      <sheetData sheetId="183">
        <row r="11">
          <cell r="G11">
            <v>0</v>
          </cell>
        </row>
      </sheetData>
      <sheetData sheetId="184">
        <row r="11">
          <cell r="G11">
            <v>0</v>
          </cell>
        </row>
      </sheetData>
      <sheetData sheetId="185">
        <row r="11">
          <cell r="G11">
            <v>0</v>
          </cell>
        </row>
      </sheetData>
      <sheetData sheetId="186">
        <row r="11">
          <cell r="G11">
            <v>0</v>
          </cell>
        </row>
      </sheetData>
      <sheetData sheetId="187">
        <row r="11">
          <cell r="G11">
            <v>0</v>
          </cell>
        </row>
      </sheetData>
      <sheetData sheetId="188">
        <row r="11">
          <cell r="G11">
            <v>0</v>
          </cell>
        </row>
      </sheetData>
      <sheetData sheetId="189">
        <row r="11">
          <cell r="G11">
            <v>0</v>
          </cell>
        </row>
      </sheetData>
      <sheetData sheetId="190">
        <row r="11">
          <cell r="G11">
            <v>0</v>
          </cell>
        </row>
      </sheetData>
      <sheetData sheetId="191">
        <row r="11">
          <cell r="G11">
            <v>0</v>
          </cell>
        </row>
      </sheetData>
      <sheetData sheetId="192">
        <row r="11">
          <cell r="G11">
            <v>0</v>
          </cell>
        </row>
      </sheetData>
      <sheetData sheetId="193">
        <row r="11">
          <cell r="G11">
            <v>0</v>
          </cell>
        </row>
      </sheetData>
      <sheetData sheetId="194">
        <row r="11">
          <cell r="G11">
            <v>0</v>
          </cell>
        </row>
      </sheetData>
      <sheetData sheetId="195">
        <row r="11">
          <cell r="G11">
            <v>0</v>
          </cell>
        </row>
      </sheetData>
      <sheetData sheetId="196">
        <row r="11">
          <cell r="G11">
            <v>0</v>
          </cell>
        </row>
      </sheetData>
      <sheetData sheetId="197">
        <row r="11">
          <cell r="G11">
            <v>0</v>
          </cell>
        </row>
      </sheetData>
      <sheetData sheetId="198">
        <row r="11">
          <cell r="G11">
            <v>0</v>
          </cell>
        </row>
      </sheetData>
      <sheetData sheetId="199">
        <row r="11">
          <cell r="G11">
            <v>0</v>
          </cell>
        </row>
      </sheetData>
      <sheetData sheetId="200">
        <row r="11">
          <cell r="G11">
            <v>0</v>
          </cell>
        </row>
      </sheetData>
      <sheetData sheetId="201" refreshError="1"/>
      <sheetData sheetId="202">
        <row r="11">
          <cell r="G11">
            <v>0</v>
          </cell>
        </row>
      </sheetData>
      <sheetData sheetId="203">
        <row r="11">
          <cell r="G11">
            <v>0</v>
          </cell>
        </row>
      </sheetData>
      <sheetData sheetId="204"/>
      <sheetData sheetId="205"/>
      <sheetData sheetId="206"/>
      <sheetData sheetId="207"/>
      <sheetData sheetId="208" refreshError="1"/>
      <sheetData sheetId="209"/>
      <sheetData sheetId="210"/>
      <sheetData sheetId="211" refreshError="1"/>
      <sheetData sheetId="212"/>
      <sheetData sheetId="213"/>
      <sheetData sheetId="214" refreshError="1"/>
      <sheetData sheetId="215" refreshError="1"/>
      <sheetData sheetId="216" refreshError="1"/>
      <sheetData sheetId="217" refreshError="1"/>
      <sheetData sheetId="218" refreshError="1"/>
      <sheetData sheetId="219" refreshError="1"/>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refreshError="1"/>
      <sheetData sheetId="499"/>
      <sheetData sheetId="500" refreshError="1"/>
      <sheetData sheetId="501" refreshError="1"/>
      <sheetData sheetId="502" refreshError="1"/>
      <sheetData sheetId="503"/>
      <sheetData sheetId="504"/>
      <sheetData sheetId="505"/>
      <sheetData sheetId="506" refreshError="1"/>
      <sheetData sheetId="507" refreshError="1"/>
      <sheetData sheetId="508" refreshError="1"/>
      <sheetData sheetId="509" refreshError="1"/>
      <sheetData sheetId="510"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Customize Your Invoice"/>
      <sheetName val="Invoice"/>
      <sheetName val="Macros"/>
      <sheetName val="ATW"/>
      <sheetName val="Lock"/>
      <sheetName val="Intl Data Table"/>
      <sheetName val="TemplateInformation"/>
      <sheetName val="5"/>
      <sheetName val="Ideal"/>
      <sheetName val="AutoOpen_Stub_Data"/>
      <sheetName val="Customize_Your_Invoice"/>
      <sheetName val="Intl_Data_Table"/>
      <sheetName val="AutoOpen_Stub_Data1"/>
      <sheetName val="Customize_Your_Invoice1"/>
      <sheetName val="Intl_Data_Table1"/>
      <sheetName val="SPI"/>
      <sheetName val="2930"/>
      <sheetName val="2933"/>
      <sheetName val="2934"/>
      <sheetName val="412src2"/>
      <sheetName val="GiaVL"/>
      <sheetName val="A"/>
      <sheetName val="JAN"/>
      <sheetName val="AutoOpen_Stub_Data7"/>
      <sheetName val="Customize_Your_Invoice7"/>
      <sheetName val="Intl_Data_Table7"/>
      <sheetName val="AutoOpen_Stub_Data2"/>
      <sheetName val="Customize_Your_Invoice2"/>
      <sheetName val="Intl_Data_Table2"/>
      <sheetName val="AutoOpen_Stub_Data4"/>
      <sheetName val="Customize_Your_Invoice4"/>
      <sheetName val="Intl_Data_Table4"/>
      <sheetName val="AutoOpen_Stub_Data3"/>
      <sheetName val="Customize_Your_Invoice3"/>
      <sheetName val="Intl_Data_Table3"/>
      <sheetName val="AutoOpen_Stub_Data5"/>
      <sheetName val="Customize_Your_Invoice5"/>
      <sheetName val="Intl_Data_Table5"/>
      <sheetName val="AutoOpen_Stub_Data6"/>
      <sheetName val="Customize_Your_Invoice6"/>
      <sheetName val="Intl_Data_Table6"/>
      <sheetName val="AutoOpen_Stub_Data10"/>
      <sheetName val="Customize_Your_Invoice10"/>
      <sheetName val="Intl_Data_Table10"/>
      <sheetName val="AutoOpen_Stub_Data8"/>
      <sheetName val="Customize_Your_Invoice8"/>
      <sheetName val="Intl_Data_Table8"/>
      <sheetName val="AutoOpen_Stub_Data9"/>
      <sheetName val="Customize_Your_Invoice9"/>
      <sheetName val="Intl_Data_Table9"/>
      <sheetName val="2002"/>
      <sheetName val="AutoOpen_Stub_Data13"/>
      <sheetName val="Customize_Your_Invoice13"/>
      <sheetName val="Intl_Data_Table13"/>
      <sheetName val="AutoOpen_Stub_Data12"/>
      <sheetName val="Customize_Your_Invoice12"/>
      <sheetName val="Intl_Data_Table12"/>
      <sheetName val="AutoOpen_Stub_Data11"/>
      <sheetName val="Customize_Your_Invoice11"/>
      <sheetName val="Intl_Data_Table11"/>
      <sheetName val="AutoOpen_Stub_Data14"/>
      <sheetName val="Customize_Your_Invoice14"/>
      <sheetName val="Intl_Data_Table14"/>
      <sheetName val="SELISIHKURSSOURCE"/>
      <sheetName val="Order"/>
      <sheetName val="Schedule"/>
      <sheetName val="Schedule OK Status"/>
      <sheetName val="Stamping Process"/>
      <sheetName val="Purchase Order (2)"/>
      <sheetName val="Customize Your Purchase Order"/>
      <sheetName val="Projects"/>
      <sheetName val="LABARUGI"/>
      <sheetName val="NERACA"/>
      <sheetName val="KOR"/>
      <sheetName val="Exch.rate"/>
      <sheetName val="412"/>
      <sheetName val="AutoOpen_Stub_Data15"/>
      <sheetName val="Customize_Your_Invoice15"/>
      <sheetName val="Intl_Data_Table15"/>
      <sheetName val="Schedule_OK_Status"/>
      <sheetName val="Stamping_Process"/>
      <sheetName val="Purchase_Order_(2)"/>
      <sheetName val="Customize_Your_Purchase_Order"/>
      <sheetName val="GeneralInfo"/>
      <sheetName val="Marshal"/>
      <sheetName val="計算結果"/>
      <sheetName val="Faktor"/>
      <sheetName val="GFM"/>
      <sheetName val="PL"/>
      <sheetName val="DATA"/>
      <sheetName val="Daftar"/>
      <sheetName val="Assump"/>
      <sheetName val="SCH12"/>
      <sheetName val="adj"/>
      <sheetName val="Job Families"/>
      <sheetName val="FX Table"/>
      <sheetName val="INVOICE1"/>
      <sheetName val="JUL"/>
      <sheetName val="Permanent info"/>
      <sheetName val="REV_1702"/>
      <sheetName val="HARVEST02"/>
      <sheetName val="PDCC"/>
      <sheetName val="SPI GMBH"/>
      <sheetName val="UK"/>
      <sheetName val="SSI"/>
      <sheetName val="Syntegra"/>
      <sheetName val="COGS"/>
      <sheetName val="Permanent_info5"/>
      <sheetName val="SPI_GMBH5"/>
      <sheetName val="Permanent_info"/>
      <sheetName val="SPI_GMBH"/>
      <sheetName val="Permanent_info2"/>
      <sheetName val="SPI_GMBH2"/>
      <sheetName val="Permanent_info1"/>
      <sheetName val="SPI_GMBH1"/>
      <sheetName val="Permanent_info3"/>
      <sheetName val="SPI_GMBH3"/>
      <sheetName val="Permanent_info4"/>
      <sheetName val="SPI_GMBH4"/>
      <sheetName val="Permanent_info8"/>
      <sheetName val="SPI_GMBH8"/>
      <sheetName val="Permanent_info6"/>
      <sheetName val="SPI_GMBH6"/>
      <sheetName val="Permanent_info7"/>
      <sheetName val="SPI_GMBH7"/>
      <sheetName val="CMA Calculations- Figure 5440.1"/>
      <sheetName val="Permanent_info11"/>
      <sheetName val="SPI_GMBH11"/>
      <sheetName val="Permanent_info10"/>
      <sheetName val="SPI_GMBH10"/>
      <sheetName val="Permanent_info9"/>
      <sheetName val="SPI_GMBH9"/>
      <sheetName val="DATA WP"/>
      <sheetName val="NET ASSETS"/>
      <sheetName val="Permanent_info12"/>
      <sheetName val="SPI_GMBH12"/>
      <sheetName val="Marshal -1"/>
      <sheetName val="LOOKUP"/>
      <sheetName val="Assumption"/>
      <sheetName val="Marshal_-1"/>
      <sheetName val="NC"/>
      <sheetName val="FE-1770-I"/>
      <sheetName val="FE-1770.P1"/>
      <sheetName val="FE-1770-II"/>
      <sheetName val="Balance Sheet"/>
      <sheetName val="Income Statement"/>
      <sheetName val="EPS"/>
      <sheetName val="Marshal_-16"/>
      <sheetName val="Customize_Your_Purchase_Order5"/>
      <sheetName val="FE-1770_P15"/>
      <sheetName val="Balance_Sheet5"/>
      <sheetName val="Income_Statement5"/>
      <sheetName val="Marshal_-11"/>
      <sheetName val="FE-1770_P1"/>
      <sheetName val="Balance_Sheet"/>
      <sheetName val="Income_Statement"/>
      <sheetName val="Marshal_-13"/>
      <sheetName val="Customize_Your_Purchase_Order2"/>
      <sheetName val="FE-1770_P12"/>
      <sheetName val="Balance_Sheet2"/>
      <sheetName val="Income_Statement2"/>
      <sheetName val="Marshal_-12"/>
      <sheetName val="Customize_Your_Purchase_Order1"/>
      <sheetName val="FE-1770_P11"/>
      <sheetName val="Balance_Sheet1"/>
      <sheetName val="Income_Statement1"/>
      <sheetName val="Marshal_-14"/>
      <sheetName val="Customize_Your_Purchase_Order3"/>
      <sheetName val="FE-1770_P13"/>
      <sheetName val="Balance_Sheet3"/>
      <sheetName val="Income_Statement3"/>
      <sheetName val="Marshal_-15"/>
      <sheetName val="Customize_Your_Purchase_Order4"/>
      <sheetName val="FE-1770_P14"/>
      <sheetName val="Balance_Sheet4"/>
      <sheetName val="Income_Statement4"/>
      <sheetName val="Marshal_-19"/>
      <sheetName val="Customize_Your_Purchase_Order8"/>
      <sheetName val="FE-1770_P18"/>
      <sheetName val="Balance_Sheet8"/>
      <sheetName val="Income_Statement8"/>
      <sheetName val="Marshal_-17"/>
      <sheetName val="Customize_Your_Purchase_Order6"/>
      <sheetName val="FE-1770_P16"/>
      <sheetName val="Balance_Sheet6"/>
      <sheetName val="Income_Statement6"/>
      <sheetName val="Marshal_-18"/>
      <sheetName val="Customize_Your_Purchase_Order7"/>
      <sheetName val="FE-1770_P17"/>
      <sheetName val="Balance_Sheet7"/>
      <sheetName val="Income_Statement7"/>
      <sheetName val="Danamon LK"/>
      <sheetName val="Marshal_-112"/>
      <sheetName val="Customize_Your_Purchase_Order11"/>
      <sheetName val="FE-1770_P111"/>
      <sheetName val="Balance_Sheet11"/>
      <sheetName val="Income_Statement11"/>
      <sheetName val="Marshal_-111"/>
      <sheetName val="Customize_Your_Purchase_Order10"/>
      <sheetName val="FE-1770_P110"/>
      <sheetName val="Balance_Sheet10"/>
      <sheetName val="Income_Statement10"/>
      <sheetName val="Marshal_-110"/>
      <sheetName val="Customize_Your_Purchase_Order9"/>
      <sheetName val="FE-1770_P19"/>
      <sheetName val="Balance_Sheet9"/>
      <sheetName val="Income_Statement9"/>
      <sheetName val="Data Ben"/>
      <sheetName val="Data0308"/>
      <sheetName val="Marshal_-113"/>
      <sheetName val="Customize_Your_Purchase_Order12"/>
      <sheetName val="FE-1770_P112"/>
      <sheetName val="Balance_Sheet12"/>
      <sheetName val="Income_Statement12"/>
      <sheetName val="BBM-03"/>
      <sheetName val="      "/>
      <sheetName val="COVER"/>
      <sheetName val="CONTENT"/>
      <sheetName val="1- HIGHLIGHTS"/>
      <sheetName val="3-1  CO P&amp;L"/>
      <sheetName val="3-2 Var Report"/>
      <sheetName val="3-3 P&amp;L FORECAST BY QUARTER"/>
      <sheetName val="4 CO BS"/>
      <sheetName val="5 PARENT CASHFLOW"/>
      <sheetName val="6 SALES BY PRODUCT"/>
      <sheetName val="7 UNIT SALES"/>
      <sheetName val="8 AV SELL PRICE"/>
      <sheetName val="9 CO SG&amp;A"/>
      <sheetName val="10 HEADCOUNT"/>
      <sheetName val="11 HRM INDICATORS"/>
      <sheetName val="12 CAP EX"/>
      <sheetName val="13 CAPEX forecast"/>
      <sheetName val="14 cashflow forecast"/>
      <sheetName val="15 MPRC"/>
      <sheetName val="DG "/>
      <sheetName val="????"/>
      <sheetName val="Kode"/>
      <sheetName val="COA"/>
      <sheetName val="JURNAL"/>
      <sheetName val="S7-1"/>
      <sheetName val="____"/>
      <sheetName val="DKI"/>
      <sheetName val="Gia_GC_Satthep"/>
      <sheetName val="DbKtr"/>
      <sheetName val="Account Code"/>
      <sheetName val="recl JV437"/>
      <sheetName val="AutoOpen_Stub_Data16"/>
      <sheetName val="Customize_Your_Invoice16"/>
      <sheetName val="Intl_Data_Table16"/>
      <sheetName val="Master File (2)"/>
      <sheetName val="Schedule_OK_Status1"/>
      <sheetName val="Stamping_Process1"/>
      <sheetName val="Purchase_Order_(2)1"/>
      <sheetName val="Exch_rate"/>
      <sheetName val="AutoOpen_Stub_Data17"/>
      <sheetName val="Customize_Your_Invoice17"/>
      <sheetName val="Intl_Data_Table17"/>
      <sheetName val="Schedule_OK_Status2"/>
      <sheetName val="Stamping_Process2"/>
      <sheetName val="Purchase_Order_(2)2"/>
      <sheetName val="Exch_rate1"/>
      <sheetName val="AutoOpen_Stub_Data18"/>
      <sheetName val="Customize_Your_Invoice18"/>
      <sheetName val="Intl_Data_Table18"/>
      <sheetName val="Schedule_OK_Status3"/>
      <sheetName val="Stamping_Process3"/>
      <sheetName val="Purchase_Order_(2)3"/>
      <sheetName val="Exch_rate2"/>
      <sheetName val="AutoOpen_Stub_Data19"/>
      <sheetName val="Customize_Your_Invoice19"/>
      <sheetName val="Intl_Data_Table19"/>
      <sheetName val="Schedule_OK_Status4"/>
      <sheetName val="Stamping_Process4"/>
      <sheetName val="Purchase_Order_(2)4"/>
      <sheetName val="Exch_rate3"/>
      <sheetName val="AutoOpen_Stub_Data23"/>
      <sheetName val="Customize_Your_Invoice23"/>
      <sheetName val="Intl_Data_Table23"/>
      <sheetName val="Schedule_OK_Status8"/>
      <sheetName val="Stamping_Process8"/>
      <sheetName val="Purchase_Order_(2)8"/>
      <sheetName val="Exch_rate7"/>
      <sheetName val="AutoOpen_Stub_Data20"/>
      <sheetName val="Customize_Your_Invoice20"/>
      <sheetName val="Intl_Data_Table20"/>
      <sheetName val="Schedule_OK_Status5"/>
      <sheetName val="Stamping_Process5"/>
      <sheetName val="Purchase_Order_(2)5"/>
      <sheetName val="Exch_rate4"/>
      <sheetName val="AutoOpen_Stub_Data21"/>
      <sheetName val="Customize_Your_Invoice21"/>
      <sheetName val="Intl_Data_Table21"/>
      <sheetName val="Schedule_OK_Status6"/>
      <sheetName val="Stamping_Process6"/>
      <sheetName val="Purchase_Order_(2)6"/>
      <sheetName val="Exch_rate5"/>
      <sheetName val="AutoOpen_Stub_Data22"/>
      <sheetName val="Customize_Your_Invoice22"/>
      <sheetName val="Intl_Data_Table22"/>
      <sheetName val="Schedule_OK_Status7"/>
      <sheetName val="Stamping_Process7"/>
      <sheetName val="Purchase_Order_(2)7"/>
      <sheetName val="Exch_rate6"/>
      <sheetName val="AutoOpen_Stub_Data24"/>
      <sheetName val="Customize_Your_Invoice24"/>
      <sheetName val="Intl_Data_Table24"/>
      <sheetName val="Schedule_OK_Status9"/>
      <sheetName val="Stamping_Process9"/>
      <sheetName val="Purchase_Order_(2)9"/>
      <sheetName val="Exch_rate8"/>
      <sheetName val="AutoOpen_Stub_Data25"/>
      <sheetName val="Customize_Your_Invoice25"/>
      <sheetName val="Intl_Data_Table25"/>
      <sheetName val="Schedule_OK_Status10"/>
      <sheetName val="Stamping_Process10"/>
      <sheetName val="Purchase_Order_(2)10"/>
      <sheetName val="Exch_rate9"/>
      <sheetName val="Links"/>
      <sheetName val="QSS"/>
      <sheetName val="Des'07"/>
      <sheetName val="p.mgmt"/>
      <sheetName val="C.1 CASH"/>
      <sheetName val="sept2006"/>
      <sheetName val="detail"/>
      <sheetName val="print out"/>
      <sheetName val="Table"/>
      <sheetName val="BS-PL Komersil and Fiskal"/>
      <sheetName val="RATE"/>
      <sheetName val="CODE"/>
      <sheetName val="BS-PL_Komersil_and_Fiskal"/>
      <sheetName val="FuelIDNumber"/>
      <sheetName val="UnitFuelConsumed"/>
      <sheetName val="UnitFuelType"/>
      <sheetName val="List_Control"/>
      <sheetName val="Ex_Rate"/>
      <sheetName val="TEMPLATE"/>
      <sheetName val="bs"/>
      <sheetName val="SALDO NEW"/>
    </sheetNames>
    <sheetDataSet>
      <sheetData sheetId="0">
        <row r="22">
          <cell r="G22" t="str">
            <v>Credit Card #1</v>
          </cell>
        </row>
      </sheetData>
      <sheetData sheetId="1" refreshError="1">
        <row r="22">
          <cell r="G22" t="str">
            <v>Credit Card #1</v>
          </cell>
        </row>
        <row r="23">
          <cell r="G23" t="str">
            <v>Credit Card #2</v>
          </cell>
        </row>
        <row r="24">
          <cell r="G24" t="str">
            <v>Credit Card #3</v>
          </cell>
        </row>
      </sheetData>
      <sheetData sheetId="2">
        <row r="22">
          <cell r="G22" t="str">
            <v>Credit Card #1</v>
          </cell>
        </row>
      </sheetData>
      <sheetData sheetId="3" refreshError="1"/>
      <sheetData sheetId="4"/>
      <sheetData sheetId="5"/>
      <sheetData sheetId="6"/>
      <sheetData sheetId="7"/>
      <sheetData sheetId="8" refreshError="1"/>
      <sheetData sheetId="9" refreshError="1"/>
      <sheetData sheetId="10">
        <row r="22">
          <cell r="G22" t="str">
            <v>Credit Card #1</v>
          </cell>
        </row>
      </sheetData>
      <sheetData sheetId="11">
        <row r="22">
          <cell r="G22" t="str">
            <v>Credit Card #1</v>
          </cell>
        </row>
      </sheetData>
      <sheetData sheetId="12" refreshError="1"/>
      <sheetData sheetId="13">
        <row r="22">
          <cell r="G22" t="str">
            <v>Credit Card #1</v>
          </cell>
        </row>
      </sheetData>
      <sheetData sheetId="14">
        <row r="22">
          <cell r="G22" t="str">
            <v>Credit Card #1</v>
          </cell>
        </row>
      </sheetData>
      <sheetData sheetId="15">
        <row r="22">
          <cell r="G22" t="str">
            <v>Credit Card #1</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ow r="22">
          <cell r="G22" t="str">
            <v>Credit Card #1</v>
          </cell>
        </row>
      </sheetData>
      <sheetData sheetId="26">
        <row r="22">
          <cell r="G22" t="str">
            <v>Credit Card #1</v>
          </cell>
        </row>
      </sheetData>
      <sheetData sheetId="27"/>
      <sheetData sheetId="28">
        <row r="22">
          <cell r="G22" t="str">
            <v>Credit Card #1</v>
          </cell>
        </row>
      </sheetData>
      <sheetData sheetId="29">
        <row r="22">
          <cell r="G22" t="str">
            <v>Credit Card #1</v>
          </cell>
        </row>
      </sheetData>
      <sheetData sheetId="30">
        <row r="22">
          <cell r="G22" t="str">
            <v>Credit Card #1</v>
          </cell>
        </row>
      </sheetData>
      <sheetData sheetId="31">
        <row r="22">
          <cell r="G22" t="str">
            <v>Credit Card #1</v>
          </cell>
        </row>
      </sheetData>
      <sheetData sheetId="32">
        <row r="22">
          <cell r="G22" t="str">
            <v>Credit Card #1</v>
          </cell>
        </row>
      </sheetData>
      <sheetData sheetId="33">
        <row r="22">
          <cell r="G22" t="str">
            <v>Credit Card #1</v>
          </cell>
        </row>
      </sheetData>
      <sheetData sheetId="34">
        <row r="22">
          <cell r="G22" t="str">
            <v>Credit Card #1</v>
          </cell>
        </row>
      </sheetData>
      <sheetData sheetId="35">
        <row r="22">
          <cell r="G22" t="str">
            <v>Credit Card #1</v>
          </cell>
        </row>
      </sheetData>
      <sheetData sheetId="36">
        <row r="22">
          <cell r="G22" t="str">
            <v>Credit Card #1</v>
          </cell>
        </row>
      </sheetData>
      <sheetData sheetId="37">
        <row r="22">
          <cell r="G22" t="str">
            <v>Credit Card #1</v>
          </cell>
        </row>
      </sheetData>
      <sheetData sheetId="38">
        <row r="22">
          <cell r="G22" t="str">
            <v>Credit Card #1</v>
          </cell>
        </row>
      </sheetData>
      <sheetData sheetId="39">
        <row r="22">
          <cell r="G22" t="str">
            <v>Credit Card #1</v>
          </cell>
        </row>
      </sheetData>
      <sheetData sheetId="40">
        <row r="22">
          <cell r="G22" t="str">
            <v>Credit Card #1</v>
          </cell>
        </row>
      </sheetData>
      <sheetData sheetId="41">
        <row r="22">
          <cell r="G22" t="str">
            <v>Credit Card #1</v>
          </cell>
        </row>
      </sheetData>
      <sheetData sheetId="42">
        <row r="22">
          <cell r="G22" t="str">
            <v>Credit Card #1</v>
          </cell>
        </row>
      </sheetData>
      <sheetData sheetId="43">
        <row r="22">
          <cell r="G22" t="str">
            <v>Credit Card #1</v>
          </cell>
        </row>
      </sheetData>
      <sheetData sheetId="44"/>
      <sheetData sheetId="45"/>
      <sheetData sheetId="46">
        <row r="22">
          <cell r="G22" t="str">
            <v>Credit Card #1</v>
          </cell>
        </row>
      </sheetData>
      <sheetData sheetId="47">
        <row r="22">
          <cell r="G22" t="str">
            <v>Credit Card #1</v>
          </cell>
        </row>
      </sheetData>
      <sheetData sheetId="48">
        <row r="22">
          <cell r="G22" t="str">
            <v>Credit Card #1</v>
          </cell>
        </row>
      </sheetData>
      <sheetData sheetId="49">
        <row r="22">
          <cell r="G22" t="str">
            <v>Credit Card #1</v>
          </cell>
        </row>
      </sheetData>
      <sheetData sheetId="50"/>
      <sheetData sheetId="51" refreshError="1"/>
      <sheetData sheetId="52"/>
      <sheetData sheetId="53">
        <row r="22">
          <cell r="G22" t="str">
            <v>Credit Card #1</v>
          </cell>
        </row>
      </sheetData>
      <sheetData sheetId="54">
        <row r="22">
          <cell r="G22" t="str">
            <v>Credit Card #1</v>
          </cell>
        </row>
      </sheetData>
      <sheetData sheetId="55">
        <row r="22">
          <cell r="G22" t="str">
            <v>Credit Card #1</v>
          </cell>
        </row>
      </sheetData>
      <sheetData sheetId="56">
        <row r="22">
          <cell r="G22" t="str">
            <v>Credit Card #1</v>
          </cell>
        </row>
      </sheetData>
      <sheetData sheetId="57">
        <row r="22">
          <cell r="G22" t="str">
            <v>Credit Card #1</v>
          </cell>
        </row>
      </sheetData>
      <sheetData sheetId="58">
        <row r="22">
          <cell r="G22" t="str">
            <v>Credit Card #1</v>
          </cell>
        </row>
      </sheetData>
      <sheetData sheetId="59">
        <row r="22">
          <cell r="G22" t="str">
            <v>Credit Card #1</v>
          </cell>
        </row>
      </sheetData>
      <sheetData sheetId="60">
        <row r="22">
          <cell r="G22" t="str">
            <v>Credit Card #1</v>
          </cell>
        </row>
      </sheetData>
      <sheetData sheetId="61">
        <row r="22">
          <cell r="G22" t="str">
            <v>Credit Card #1</v>
          </cell>
        </row>
      </sheetData>
      <sheetData sheetId="62">
        <row r="22">
          <cell r="G22" t="str">
            <v>Credit Card #1</v>
          </cell>
        </row>
      </sheetData>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sheetData sheetId="126"/>
      <sheetData sheetId="127"/>
      <sheetData sheetId="128"/>
      <sheetData sheetId="129"/>
      <sheetData sheetId="130"/>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row r="22">
          <cell r="G22" t="str">
            <v>Credit Card #1</v>
          </cell>
        </row>
      </sheetData>
      <sheetData sheetId="256"/>
      <sheetData sheetId="257">
        <row r="22">
          <cell r="G22" t="str">
            <v>Credit Card #1</v>
          </cell>
        </row>
      </sheetData>
      <sheetData sheetId="258"/>
      <sheetData sheetId="259">
        <row r="22">
          <cell r="G22" t="str">
            <v>Credit Card #1</v>
          </cell>
        </row>
      </sheetData>
      <sheetData sheetId="260"/>
      <sheetData sheetId="261"/>
      <sheetData sheetId="262">
        <row r="22">
          <cell r="G22" t="str">
            <v>Credit Card #1</v>
          </cell>
        </row>
      </sheetData>
      <sheetData sheetId="263"/>
      <sheetData sheetId="264">
        <row r="22">
          <cell r="G22" t="str">
            <v>Credit Card #1</v>
          </cell>
        </row>
      </sheetData>
      <sheetData sheetId="265"/>
      <sheetData sheetId="266">
        <row r="22">
          <cell r="G22" t="str">
            <v>Credit Card #1</v>
          </cell>
        </row>
      </sheetData>
      <sheetData sheetId="267"/>
      <sheetData sheetId="268"/>
      <sheetData sheetId="269">
        <row r="22">
          <cell r="G22" t="str">
            <v>Credit Card #1</v>
          </cell>
        </row>
      </sheetData>
      <sheetData sheetId="270"/>
      <sheetData sheetId="271">
        <row r="22">
          <cell r="G22" t="str">
            <v>Credit Card #1</v>
          </cell>
        </row>
      </sheetData>
      <sheetData sheetId="272"/>
      <sheetData sheetId="273">
        <row r="22">
          <cell r="G22" t="str">
            <v>Credit Card #1</v>
          </cell>
        </row>
      </sheetData>
      <sheetData sheetId="274"/>
      <sheetData sheetId="275"/>
      <sheetData sheetId="276">
        <row r="22">
          <cell r="G22" t="str">
            <v>Credit Card #1</v>
          </cell>
        </row>
      </sheetData>
      <sheetData sheetId="277"/>
      <sheetData sheetId="278">
        <row r="22">
          <cell r="G22" t="str">
            <v>Credit Card #1</v>
          </cell>
        </row>
      </sheetData>
      <sheetData sheetId="279"/>
      <sheetData sheetId="280">
        <row r="22">
          <cell r="G22" t="str">
            <v>Credit Card #1</v>
          </cell>
        </row>
      </sheetData>
      <sheetData sheetId="281"/>
      <sheetData sheetId="282"/>
      <sheetData sheetId="283">
        <row r="22">
          <cell r="G22" t="str">
            <v>Credit Card #1</v>
          </cell>
        </row>
      </sheetData>
      <sheetData sheetId="284"/>
      <sheetData sheetId="285">
        <row r="22">
          <cell r="G22" t="str">
            <v>Credit Card #1</v>
          </cell>
        </row>
      </sheetData>
      <sheetData sheetId="286"/>
      <sheetData sheetId="287">
        <row r="22">
          <cell r="G22" t="str">
            <v>Credit Card #1</v>
          </cell>
        </row>
      </sheetData>
      <sheetData sheetId="288"/>
      <sheetData sheetId="289"/>
      <sheetData sheetId="290">
        <row r="22">
          <cell r="G22" t="str">
            <v>Credit Card #1</v>
          </cell>
        </row>
      </sheetData>
      <sheetData sheetId="291"/>
      <sheetData sheetId="292">
        <row r="22">
          <cell r="G22" t="str">
            <v>Credit Card #1</v>
          </cell>
        </row>
      </sheetData>
      <sheetData sheetId="293"/>
      <sheetData sheetId="294">
        <row r="22">
          <cell r="G22" t="str">
            <v>Credit Card #1</v>
          </cell>
        </row>
      </sheetData>
      <sheetData sheetId="295"/>
      <sheetData sheetId="296"/>
      <sheetData sheetId="297">
        <row r="22">
          <cell r="G22" t="str">
            <v>Credit Card #1</v>
          </cell>
        </row>
      </sheetData>
      <sheetData sheetId="298"/>
      <sheetData sheetId="299">
        <row r="22">
          <cell r="G22" t="str">
            <v>Credit Card #1</v>
          </cell>
        </row>
      </sheetData>
      <sheetData sheetId="300"/>
      <sheetData sheetId="301">
        <row r="22">
          <cell r="G22" t="str">
            <v>Credit Card #1</v>
          </cell>
        </row>
      </sheetData>
      <sheetData sheetId="302"/>
      <sheetData sheetId="303"/>
      <sheetData sheetId="304">
        <row r="22">
          <cell r="G22" t="str">
            <v>Credit Card #1</v>
          </cell>
        </row>
      </sheetData>
      <sheetData sheetId="305"/>
      <sheetData sheetId="306">
        <row r="22">
          <cell r="G22" t="str">
            <v>Credit Card #1</v>
          </cell>
        </row>
      </sheetData>
      <sheetData sheetId="307"/>
      <sheetData sheetId="308">
        <row r="22">
          <cell r="G22" t="str">
            <v>Credit Card #1</v>
          </cell>
        </row>
      </sheetData>
      <sheetData sheetId="309"/>
      <sheetData sheetId="310"/>
      <sheetData sheetId="311">
        <row r="22">
          <cell r="G22" t="str">
            <v>Credit Card #1</v>
          </cell>
        </row>
      </sheetData>
      <sheetData sheetId="312"/>
      <sheetData sheetId="313">
        <row r="22">
          <cell r="G22" t="str">
            <v>Credit Card #1</v>
          </cell>
        </row>
      </sheetData>
      <sheetData sheetId="314"/>
      <sheetData sheetId="315">
        <row r="22">
          <cell r="G22" t="str">
            <v>Credit Card #1</v>
          </cell>
        </row>
      </sheetData>
      <sheetData sheetId="316"/>
      <sheetData sheetId="317"/>
      <sheetData sheetId="318" refreshError="1"/>
      <sheetData sheetId="319" refreshError="1"/>
      <sheetData sheetId="320" refreshError="1"/>
      <sheetData sheetId="321" refreshError="1"/>
      <sheetData sheetId="322" refreshError="1"/>
      <sheetData sheetId="323" refreshError="1"/>
      <sheetData sheetId="324"/>
      <sheetData sheetId="325" refreshError="1"/>
      <sheetData sheetId="326" refreshError="1"/>
      <sheetData sheetId="327" refreshError="1"/>
      <sheetData sheetId="328" refreshError="1"/>
      <sheetData sheetId="329" refreshError="1"/>
      <sheetData sheetId="330"/>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ndors"/>
      <sheetName val="Inspection"/>
    </sheetNames>
    <sheetDataSet>
      <sheetData sheetId="0"/>
      <sheetData sheetId="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LAN PERIODE"/>
      <sheetName val="COVER DRAFT "/>
      <sheetName val="DI"/>
      <sheetName val="COVER"/>
      <sheetName val="A_RATIO_1_"/>
      <sheetName val="NERACA_2_"/>
      <sheetName val="RL_3_"/>
      <sheetName val="ARUSKAS bulanan_4_"/>
      <sheetName val="ARUSKAS12BLN_5_"/>
      <sheetName val="PENJ_NRC_6_7_"/>
      <sheetName val="Pers Bahan Penunjang_8_"/>
      <sheetName val="AKT_TETAP_9_"/>
      <sheetName val="Lamp_UM Kernel_10_"/>
      <sheetName val="DP SUPPLIER_11_"/>
      <sheetName val="Lamp_ Hut_ Dagang kernel_12_"/>
      <sheetName val="Lamp_ Hut Suplier_13_14_"/>
      <sheetName val="Laporan Laba Rugi_15_"/>
      <sheetName val="TB BIAYA2 LINK KE LAP LABA RUGI"/>
      <sheetName val="LAP PENJ REVISI_16_"/>
      <sheetName val="Rincian HPP_17_"/>
      <sheetName val="HPP_18_"/>
      <sheetName val="TB BPL _ BPTL LINK KE RINCI HPP"/>
      <sheetName val="HPPENJ_19_"/>
      <sheetName val="STOCK_20_"/>
      <sheetName val="MP HPP"/>
      <sheetName val="TB DES_05"/>
      <sheetName val="Kartu Piutang"/>
      <sheetName val="Koreksi Biaya Asuransi"/>
      <sheetName val="INSURANCE"/>
      <sheetName val="FA DES_05"/>
    </sheetNames>
    <sheetDataSet>
      <sheetData sheetId="0" refreshError="1"/>
      <sheetData sheetId="1"/>
      <sheetData sheetId="2" refreshError="1"/>
      <sheetData sheetId="3"/>
      <sheetData sheetId="4" refreshError="1"/>
      <sheetData sheetId="5" refreshError="1"/>
      <sheetData sheetId="6" refreshError="1"/>
      <sheetData sheetId="7"/>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LAN PERIODE"/>
      <sheetName val="COVER DRAFT "/>
      <sheetName val="COVER"/>
      <sheetName val="DI"/>
      <sheetName val="A.RATIO(1)"/>
      <sheetName val="NERACA(TAHUNAN 2)"/>
      <sheetName val="NERACA(2)"/>
      <sheetName val="RL(Tahunan 3)"/>
      <sheetName val="RL(3)"/>
      <sheetName val="ARUSKAS bulanan(4)"/>
      <sheetName val="ARUSKAS12BLN(5)"/>
      <sheetName val="PENJ.NRC(6-8)"/>
      <sheetName val="Pers Bahan Penunjang(9)"/>
      <sheetName val="AKT-TETAP(10)"/>
      <sheetName val="Lamp.UM Kernel(11)"/>
      <sheetName val="DP SUPPLIER(12)"/>
      <sheetName val="Lamp. Hut. Dagang kernel(13-14)"/>
      <sheetName val="Lamp. Hut Suplier(15-16)"/>
      <sheetName val="Laporan Laba Rugi(17)"/>
      <sheetName val="LAP PENJ REVISI(18)"/>
      <sheetName val="Rincian HPP(19)"/>
      <sheetName val="HPP(20)"/>
      <sheetName val="HPPENJ(21)"/>
      <sheetName val="STOCK(22)"/>
      <sheetName val="KARTU PIUTANG "/>
      <sheetName val="Sheet8"/>
      <sheetName val=" Lap DP Suplier"/>
      <sheetName val="ongkos angkut accrue revisi"/>
      <sheetName val="ACCRUE ONGKOS ANGKUT PKO &amp; PKE"/>
      <sheetName val="TB BIAYA2 LINK KE LAP LABA RUGI"/>
      <sheetName val="Sheet4"/>
      <sheetName val="TB BPL &amp; BPTL LINK KE RINCI HPP"/>
      <sheetName val="REKON PPN KELUARAN"/>
      <sheetName val="MP HPP"/>
      <sheetName val="HPP KOMPARATIF"/>
      <sheetName val="rekap piutang"/>
      <sheetName val="INSURANCE"/>
      <sheetName val="PERTAMINA"/>
      <sheetName val="MP REV PENJ INV 069"/>
      <sheetName val="Sheet1"/>
      <sheetName val="HPP_20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DRAFT "/>
      <sheetName val="BULAN PERIODE"/>
      <sheetName val="COVER"/>
      <sheetName val="DI"/>
      <sheetName val="A.RATIO(1)"/>
      <sheetName val="NERACA(2)"/>
      <sheetName val="RL(3)"/>
      <sheetName val="ARUSKAS bulanan(4)"/>
      <sheetName val="ARUSKAS12BLN(5)"/>
      <sheetName val="PENJ.NRC(6-7)"/>
      <sheetName val="Pers Bahan Penunjang(8)"/>
      <sheetName val="AKT-TETAP(9)"/>
      <sheetName val="Lamp.UM Kernel(10)"/>
      <sheetName val="DP SUPPLIER(11)"/>
      <sheetName val="Lamp. Hut. Dagang kernel(12-13)"/>
      <sheetName val="Lamp. Hut Suplier(14-15)"/>
      <sheetName val="LAP PENJ REVISI(17)"/>
      <sheetName val="Rincian HPP(18)"/>
      <sheetName val="Laporan Laba Rugi(16)"/>
      <sheetName val="HPP(19)"/>
      <sheetName val="HPPENJ(20)"/>
      <sheetName val="STOCK(21)"/>
      <sheetName val="MP HPP"/>
      <sheetName val="KARTU PIUTANG "/>
      <sheetName val="Hutang Supplier Dll"/>
      <sheetName val="TBPEB05"/>
      <sheetName val="TB BIAYA2 LINK KE LAP LABA RUGI"/>
      <sheetName val="TB BPL &amp; BPTL LINK KE RINCI HPP"/>
      <sheetName val="Afiliasi"/>
      <sheetName val="INSURANCE"/>
      <sheetName val="ACCRUE ONGKOS ANGKUT PKO &amp; PKE"/>
      <sheetName val="FA Mar 05"/>
      <sheetName val="PEMBATAS"/>
      <sheetName val="DATA AP"/>
      <sheetName val="NERACA(TAHUNAN 2)"/>
      <sheetName val="RL(Tahunan 3)"/>
      <sheetName val="Sheet8"/>
      <sheetName val="HPP KOMPARATIF"/>
      <sheetName val="REKON PPN KELUARAN"/>
      <sheetName val="PERTAMINA"/>
      <sheetName val="MP REV PENJ INV 069"/>
      <sheetName val="PERSEDIAAN BAHAN PENUNJANG"/>
      <sheetName val="HPP_19_"/>
    </sheetNames>
    <sheetDataSet>
      <sheetData sheetId="0" refreshError="1"/>
      <sheetData sheetId="1" refreshError="1"/>
      <sheetData sheetId="2"/>
      <sheetData sheetId="3" refreshError="1"/>
      <sheetData sheetId="4" refreshError="1"/>
      <sheetData sheetId="5" refreshError="1"/>
      <sheetData sheetId="6" refreshError="1"/>
      <sheetData sheetId="7"/>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Total"/>
      <sheetName val="harga"/>
    </sheetNames>
    <sheetDataSet>
      <sheetData sheetId="0"/>
      <sheetData sheetId="1"/>
      <sheetData sheetId="2" refreshError="1">
        <row r="2">
          <cell r="A2" t="str">
            <v>Air accu</v>
          </cell>
          <cell r="B2">
            <v>1500</v>
          </cell>
        </row>
        <row r="3">
          <cell r="A3" t="str">
            <v>Ambril halus</v>
          </cell>
          <cell r="B3">
            <v>2500</v>
          </cell>
        </row>
        <row r="4">
          <cell r="A4" t="str">
            <v>Ambril kasar</v>
          </cell>
          <cell r="B4">
            <v>2000</v>
          </cell>
        </row>
        <row r="5">
          <cell r="A5" t="str">
            <v xml:space="preserve">Angka date code </v>
          </cell>
          <cell r="B5">
            <v>15000</v>
          </cell>
        </row>
        <row r="6">
          <cell r="A6" t="str">
            <v>As date code</v>
          </cell>
          <cell r="B6">
            <v>40000</v>
          </cell>
        </row>
        <row r="7">
          <cell r="A7" t="str">
            <v>As Engkol</v>
          </cell>
          <cell r="B7">
            <v>150000</v>
          </cell>
        </row>
        <row r="8">
          <cell r="A8" t="str">
            <v>As eretan</v>
          </cell>
          <cell r="B8">
            <v>40000</v>
          </cell>
        </row>
        <row r="9">
          <cell r="A9" t="str">
            <v>As horizontal</v>
          </cell>
          <cell r="B9">
            <v>40000</v>
          </cell>
        </row>
        <row r="10">
          <cell r="A10" t="str">
            <v>As juice bawang</v>
          </cell>
          <cell r="B10">
            <v>195000</v>
          </cell>
        </row>
        <row r="11">
          <cell r="A11" t="str">
            <v>As rumah tinta</v>
          </cell>
          <cell r="B11">
            <v>40000</v>
          </cell>
        </row>
        <row r="12">
          <cell r="A12" t="str">
            <v>Ball valve Kitz dia 2" Plendes SS</v>
          </cell>
          <cell r="B12">
            <v>1100000</v>
          </cell>
        </row>
        <row r="13">
          <cell r="A13" t="str">
            <v xml:space="preserve">Ball valve Kitz dia 3 drat SS </v>
          </cell>
          <cell r="B13">
            <v>2800000</v>
          </cell>
        </row>
        <row r="14">
          <cell r="A14" t="str">
            <v>Ball valve Kitz dia 3" plendes SS</v>
          </cell>
          <cell r="B14">
            <v>1800000</v>
          </cell>
        </row>
        <row r="15">
          <cell r="A15" t="str">
            <v>Batu gerenda 100x2x16</v>
          </cell>
          <cell r="B15">
            <v>10000</v>
          </cell>
        </row>
        <row r="16">
          <cell r="A16" t="str">
            <v>Batu gerenda 100x6x16</v>
          </cell>
          <cell r="B16">
            <v>7500</v>
          </cell>
        </row>
        <row r="17">
          <cell r="A17" t="str">
            <v>Batu gerenda 350x3x2,5</v>
          </cell>
          <cell r="B17">
            <v>31000</v>
          </cell>
        </row>
        <row r="18">
          <cell r="A18" t="str">
            <v>Baut 1/2 x 1 3/4"</v>
          </cell>
          <cell r="B18">
            <v>540</v>
          </cell>
        </row>
        <row r="19">
          <cell r="A19" t="str">
            <v>Baut 1/2 x 1 3/4"</v>
          </cell>
          <cell r="B19">
            <v>540</v>
          </cell>
        </row>
        <row r="20">
          <cell r="A20" t="str">
            <v>Baut 1/2 x 1"</v>
          </cell>
          <cell r="B20">
            <v>315</v>
          </cell>
        </row>
        <row r="21">
          <cell r="A21" t="str">
            <v>Baut 1/2 x 1,5"</v>
          </cell>
          <cell r="B21">
            <v>450</v>
          </cell>
        </row>
        <row r="22">
          <cell r="A22" t="str">
            <v>Baut 1/2 x 2"</v>
          </cell>
          <cell r="B22">
            <v>520</v>
          </cell>
        </row>
        <row r="23">
          <cell r="A23" t="str">
            <v>Baut 1/2 x 2,5"</v>
          </cell>
          <cell r="B23">
            <v>750</v>
          </cell>
        </row>
        <row r="24">
          <cell r="A24" t="str">
            <v>Baut 1/2 x 3"</v>
          </cell>
          <cell r="B24">
            <v>850</v>
          </cell>
        </row>
        <row r="25">
          <cell r="A25" t="str">
            <v>Baut 1/2 x 3,5"</v>
          </cell>
          <cell r="B25">
            <v>580</v>
          </cell>
        </row>
        <row r="26">
          <cell r="A26" t="str">
            <v>Baut 1/4 x 1"</v>
          </cell>
          <cell r="B26">
            <v>125</v>
          </cell>
        </row>
        <row r="27">
          <cell r="A27" t="str">
            <v>Baut 1/4 x 1,5"</v>
          </cell>
          <cell r="B27">
            <v>130</v>
          </cell>
        </row>
        <row r="28">
          <cell r="A28" t="str">
            <v>Baut 1/4 x 1/2"</v>
          </cell>
          <cell r="B28">
            <v>120</v>
          </cell>
        </row>
        <row r="29">
          <cell r="A29" t="str">
            <v>Baut 1/4 x 2"</v>
          </cell>
          <cell r="B29">
            <v>200</v>
          </cell>
        </row>
        <row r="30">
          <cell r="A30" t="str">
            <v>Baut 3/16 x 1"</v>
          </cell>
          <cell r="B30">
            <v>100</v>
          </cell>
        </row>
        <row r="31">
          <cell r="A31" t="str">
            <v>Baut 3/16 x 1/2"</v>
          </cell>
          <cell r="B31">
            <v>50</v>
          </cell>
        </row>
        <row r="32">
          <cell r="A32" t="str">
            <v>Baut 3/8 x 1 3/4"</v>
          </cell>
          <cell r="B32">
            <v>100</v>
          </cell>
        </row>
        <row r="33">
          <cell r="A33" t="str">
            <v>Baut 3/8 x 1"</v>
          </cell>
          <cell r="B33">
            <v>200</v>
          </cell>
        </row>
        <row r="34">
          <cell r="A34" t="str">
            <v>Baut 3/8 x 1,5"</v>
          </cell>
          <cell r="B34">
            <v>240</v>
          </cell>
        </row>
        <row r="35">
          <cell r="A35" t="str">
            <v>Baut 3/8 x 17,5"</v>
          </cell>
          <cell r="B35">
            <v>6750</v>
          </cell>
        </row>
        <row r="36">
          <cell r="A36" t="str">
            <v>Baut 3/8 x 2"</v>
          </cell>
          <cell r="B36">
            <v>280</v>
          </cell>
        </row>
        <row r="37">
          <cell r="A37" t="str">
            <v>Baut 3/8 x 3"</v>
          </cell>
          <cell r="B37">
            <v>360</v>
          </cell>
        </row>
        <row r="38">
          <cell r="A38" t="str">
            <v>Baut 3/8 x 3/4"</v>
          </cell>
          <cell r="B38">
            <v>190</v>
          </cell>
        </row>
        <row r="39">
          <cell r="A39" t="str">
            <v>Baut 5/16 x 1"</v>
          </cell>
          <cell r="B39">
            <v>170</v>
          </cell>
        </row>
        <row r="40">
          <cell r="A40" t="str">
            <v>Baut 5/16 x 1,5"</v>
          </cell>
          <cell r="B40">
            <v>225</v>
          </cell>
        </row>
        <row r="41">
          <cell r="A41" t="str">
            <v>Baut 5/16 x 1/2"</v>
          </cell>
          <cell r="B41">
            <v>150</v>
          </cell>
        </row>
        <row r="42">
          <cell r="A42" t="str">
            <v>Baut 5/8 x 1"</v>
          </cell>
          <cell r="B42">
            <v>850</v>
          </cell>
        </row>
        <row r="43">
          <cell r="A43" t="str">
            <v>Baut 5/8 x 1,5"</v>
          </cell>
          <cell r="B43">
            <v>900</v>
          </cell>
        </row>
        <row r="44">
          <cell r="A44" t="str">
            <v>Baut 5/8 x 10"</v>
          </cell>
          <cell r="B44">
            <v>3000</v>
          </cell>
        </row>
        <row r="45">
          <cell r="A45" t="str">
            <v>Baut 5/8 x 2"</v>
          </cell>
          <cell r="B45">
            <v>1000</v>
          </cell>
        </row>
        <row r="46">
          <cell r="A46" t="str">
            <v>Baut 5/8 x 2,5"</v>
          </cell>
          <cell r="B46">
            <v>1000</v>
          </cell>
        </row>
        <row r="47">
          <cell r="A47" t="str">
            <v>Baut 7/16 x 1 3/4"</v>
          </cell>
          <cell r="B47">
            <v>380</v>
          </cell>
        </row>
        <row r="48">
          <cell r="A48" t="str">
            <v>Baut 7/16 x 1"</v>
          </cell>
          <cell r="B48">
            <v>360</v>
          </cell>
        </row>
        <row r="49">
          <cell r="A49" t="str">
            <v>Baut 7/16 x 1,5"</v>
          </cell>
          <cell r="B49">
            <v>350</v>
          </cell>
        </row>
        <row r="50">
          <cell r="A50" t="str">
            <v>Baut Galvanis M12 x 3,5"</v>
          </cell>
          <cell r="B50">
            <v>1000</v>
          </cell>
        </row>
        <row r="51">
          <cell r="A51" t="str">
            <v>Baut Galvanis M6 x 30"</v>
          </cell>
          <cell r="B51">
            <v>1650</v>
          </cell>
        </row>
        <row r="52">
          <cell r="A52" t="str">
            <v>Baut L 2</v>
          </cell>
          <cell r="B52">
            <v>125</v>
          </cell>
        </row>
        <row r="53">
          <cell r="A53" t="str">
            <v>Baut L 2,5"</v>
          </cell>
          <cell r="B53">
            <v>550</v>
          </cell>
        </row>
        <row r="54">
          <cell r="A54" t="str">
            <v>Baut L 3"</v>
          </cell>
          <cell r="B54">
            <v>550</v>
          </cell>
        </row>
        <row r="55">
          <cell r="A55" t="str">
            <v>Baut L 3"</v>
          </cell>
          <cell r="B55">
            <v>600</v>
          </cell>
        </row>
        <row r="56">
          <cell r="A56" t="str">
            <v>Baut L 4 M525 mm</v>
          </cell>
          <cell r="B56">
            <v>700</v>
          </cell>
        </row>
        <row r="57">
          <cell r="A57" t="str">
            <v>Baut L 4"</v>
          </cell>
          <cell r="B57">
            <v>550</v>
          </cell>
        </row>
        <row r="58">
          <cell r="A58" t="str">
            <v>Baut L 5"</v>
          </cell>
          <cell r="B58">
            <v>815</v>
          </cell>
        </row>
        <row r="59">
          <cell r="A59" t="str">
            <v>Baut L stanlis 3/8x1,5"</v>
          </cell>
          <cell r="B59">
            <v>4500</v>
          </cell>
        </row>
        <row r="60">
          <cell r="A60" t="str">
            <v>Baut L stanlis 5/16x1,5"</v>
          </cell>
          <cell r="B60">
            <v>3350</v>
          </cell>
        </row>
        <row r="61">
          <cell r="A61" t="str">
            <v>Baut L stanlis M10x40"</v>
          </cell>
          <cell r="B61">
            <v>4725</v>
          </cell>
        </row>
        <row r="62">
          <cell r="A62" t="str">
            <v>Baut L stanlis M5x30"</v>
          </cell>
          <cell r="B62">
            <v>995</v>
          </cell>
        </row>
        <row r="63">
          <cell r="A63" t="str">
            <v xml:space="preserve">Baut M4 </v>
          </cell>
          <cell r="B63">
            <v>450</v>
          </cell>
        </row>
        <row r="64">
          <cell r="A64" t="str">
            <v>Baut M4 x 35"</v>
          </cell>
          <cell r="B64">
            <v>880</v>
          </cell>
        </row>
        <row r="65">
          <cell r="A65" t="str">
            <v>Baut M5</v>
          </cell>
          <cell r="B65">
            <v>700</v>
          </cell>
        </row>
        <row r="66">
          <cell r="A66" t="str">
            <v>Baut M5 x 30"</v>
          </cell>
          <cell r="B66">
            <v>995</v>
          </cell>
        </row>
        <row r="67">
          <cell r="A67" t="str">
            <v>Baut M6</v>
          </cell>
          <cell r="B67">
            <v>1020</v>
          </cell>
        </row>
        <row r="68">
          <cell r="A68" t="str">
            <v>Baut payung 1/2 x 1"</v>
          </cell>
          <cell r="B68">
            <v>37815</v>
          </cell>
        </row>
        <row r="69">
          <cell r="A69" t="str">
            <v>Baut payung 7 cm</v>
          </cell>
          <cell r="B69">
            <v>325</v>
          </cell>
        </row>
        <row r="70">
          <cell r="A70" t="str">
            <v>Baut spuyer</v>
          </cell>
          <cell r="B70">
            <v>7500</v>
          </cell>
        </row>
        <row r="71">
          <cell r="A71" t="str">
            <v>Baut stanlis 1/4 x 1"</v>
          </cell>
          <cell r="B71">
            <v>900</v>
          </cell>
        </row>
        <row r="72">
          <cell r="A72" t="str">
            <v>Baut stanlis 1/4 x 2"</v>
          </cell>
          <cell r="B72">
            <v>1000</v>
          </cell>
        </row>
        <row r="73">
          <cell r="A73" t="str">
            <v>Baut stanlis 1/4 x 2,5"</v>
          </cell>
          <cell r="B73">
            <v>1065</v>
          </cell>
        </row>
        <row r="74">
          <cell r="A74" t="str">
            <v>Baut stanlis 3/8 x 1"</v>
          </cell>
          <cell r="B74">
            <v>1030</v>
          </cell>
        </row>
        <row r="75">
          <cell r="A75" t="str">
            <v>Baut stanlis 5/16 x 1"</v>
          </cell>
          <cell r="B75">
            <v>1185</v>
          </cell>
        </row>
        <row r="76">
          <cell r="A76" t="str">
            <v>Baut stanlis 5/16 x 3/4"</v>
          </cell>
          <cell r="B76">
            <v>590</v>
          </cell>
        </row>
        <row r="77">
          <cell r="A77" t="str">
            <v>Bearing 22211</v>
          </cell>
          <cell r="B77">
            <v>102500</v>
          </cell>
        </row>
        <row r="78">
          <cell r="A78" t="str">
            <v>Bearing 30207</v>
          </cell>
          <cell r="B78">
            <v>30000</v>
          </cell>
        </row>
        <row r="79">
          <cell r="A79" t="str">
            <v>Bearing 30208</v>
          </cell>
          <cell r="B79">
            <v>61300</v>
          </cell>
        </row>
        <row r="80">
          <cell r="A80" t="str">
            <v>Bearing 30209</v>
          </cell>
          <cell r="B80">
            <v>44750</v>
          </cell>
        </row>
        <row r="81">
          <cell r="A81" t="str">
            <v>Bearing 32016</v>
          </cell>
          <cell r="B81">
            <v>240000</v>
          </cell>
        </row>
        <row r="82">
          <cell r="A82" t="str">
            <v>Bearing 6002</v>
          </cell>
          <cell r="B82">
            <v>14470</v>
          </cell>
        </row>
        <row r="83">
          <cell r="A83" t="str">
            <v>Bearing 6003</v>
          </cell>
          <cell r="B83">
            <v>12500</v>
          </cell>
        </row>
        <row r="84">
          <cell r="A84" t="str">
            <v>Bearing 6004</v>
          </cell>
          <cell r="B84">
            <v>15150</v>
          </cell>
        </row>
        <row r="85">
          <cell r="A85" t="str">
            <v>Bearing 6005</v>
          </cell>
          <cell r="B85">
            <v>18450</v>
          </cell>
        </row>
        <row r="86">
          <cell r="A86" t="str">
            <v>Bearing 6006</v>
          </cell>
          <cell r="B86">
            <v>21770</v>
          </cell>
        </row>
        <row r="87">
          <cell r="A87" t="str">
            <v>Bearing 604 ZZ</v>
          </cell>
          <cell r="B87">
            <v>9750</v>
          </cell>
        </row>
        <row r="88">
          <cell r="A88" t="str">
            <v>Bearing 604 ZZ</v>
          </cell>
          <cell r="B88">
            <v>97500</v>
          </cell>
        </row>
        <row r="89">
          <cell r="A89" t="str">
            <v>Bearing 608</v>
          </cell>
          <cell r="B89">
            <v>10500</v>
          </cell>
        </row>
        <row r="90">
          <cell r="A90" t="str">
            <v>Bearing 6200</v>
          </cell>
          <cell r="B90">
            <v>10000</v>
          </cell>
        </row>
        <row r="91">
          <cell r="A91" t="str">
            <v>Bearing 6201</v>
          </cell>
          <cell r="B91">
            <v>11150</v>
          </cell>
        </row>
        <row r="92">
          <cell r="A92" t="str">
            <v>Bearing 6202</v>
          </cell>
          <cell r="B92">
            <v>12350</v>
          </cell>
        </row>
        <row r="93">
          <cell r="A93" t="str">
            <v>Bearing 6203</v>
          </cell>
          <cell r="B93">
            <v>14450</v>
          </cell>
        </row>
        <row r="94">
          <cell r="A94" t="str">
            <v>Bearing 6204</v>
          </cell>
          <cell r="B94">
            <v>14750</v>
          </cell>
        </row>
        <row r="95">
          <cell r="A95" t="str">
            <v>Bearing 6205</v>
          </cell>
          <cell r="B95">
            <v>20000</v>
          </cell>
        </row>
        <row r="96">
          <cell r="A96" t="str">
            <v>Bearing 6206</v>
          </cell>
          <cell r="B96">
            <v>26200</v>
          </cell>
        </row>
        <row r="97">
          <cell r="A97" t="str">
            <v>Bearing 6207</v>
          </cell>
          <cell r="B97">
            <v>33100</v>
          </cell>
        </row>
        <row r="98">
          <cell r="A98" t="str">
            <v>Bearing 6208</v>
          </cell>
          <cell r="B98">
            <v>36300</v>
          </cell>
        </row>
        <row r="99">
          <cell r="A99" t="str">
            <v>Bearing 6211</v>
          </cell>
          <cell r="B99">
            <v>73800</v>
          </cell>
        </row>
        <row r="100">
          <cell r="A100" t="str">
            <v>Bearing 6262</v>
          </cell>
          <cell r="B100">
            <v>7056</v>
          </cell>
        </row>
        <row r="101">
          <cell r="A101" t="str">
            <v>Bearing 6301</v>
          </cell>
          <cell r="B101">
            <v>13000</v>
          </cell>
        </row>
        <row r="102">
          <cell r="A102" t="str">
            <v>Bearing 6302</v>
          </cell>
        </row>
        <row r="103">
          <cell r="A103" t="str">
            <v>Bearing 6303</v>
          </cell>
          <cell r="B103">
            <v>20750</v>
          </cell>
        </row>
        <row r="104">
          <cell r="A104" t="str">
            <v>Bearing 6304</v>
          </cell>
          <cell r="B104">
            <v>20750</v>
          </cell>
        </row>
        <row r="105">
          <cell r="A105" t="str">
            <v>Bearing 6305</v>
          </cell>
          <cell r="B105">
            <v>23700</v>
          </cell>
        </row>
        <row r="106">
          <cell r="A106" t="str">
            <v>Bearing 6306</v>
          </cell>
          <cell r="B106">
            <v>37000</v>
          </cell>
        </row>
        <row r="107">
          <cell r="A107" t="str">
            <v>Bearing 684 ZZ</v>
          </cell>
          <cell r="B107">
            <v>12500</v>
          </cell>
        </row>
        <row r="108">
          <cell r="A108" t="str">
            <v>Bearing 684 ZZ</v>
          </cell>
          <cell r="B108">
            <v>12500</v>
          </cell>
        </row>
        <row r="109">
          <cell r="A109" t="str">
            <v>Bearing 6908</v>
          </cell>
          <cell r="B109">
            <v>217500</v>
          </cell>
        </row>
        <row r="110">
          <cell r="A110" t="str">
            <v>Bearing rumah 511-604</v>
          </cell>
          <cell r="B110">
            <v>209985</v>
          </cell>
        </row>
        <row r="111">
          <cell r="A111" t="str">
            <v>Besi siku 30x30x3</v>
          </cell>
          <cell r="B111">
            <v>15000</v>
          </cell>
        </row>
        <row r="112">
          <cell r="A112" t="str">
            <v>Besi siku 40 x 40 x 4</v>
          </cell>
          <cell r="B112">
            <v>32500</v>
          </cell>
        </row>
        <row r="113">
          <cell r="A113" t="str">
            <v>Besi siku 50.50.5</v>
          </cell>
          <cell r="B113">
            <v>85000</v>
          </cell>
        </row>
        <row r="114">
          <cell r="A114" t="str">
            <v>Besi siku 70x70x7</v>
          </cell>
          <cell r="B114">
            <v>190000</v>
          </cell>
        </row>
        <row r="115">
          <cell r="A115" t="str">
            <v>Besi stal bus 50x50x2</v>
          </cell>
          <cell r="B115">
            <v>80000</v>
          </cell>
        </row>
        <row r="116">
          <cell r="A116" t="str">
            <v>Besi UNP 100</v>
          </cell>
          <cell r="B116">
            <v>117000</v>
          </cell>
        </row>
        <row r="117">
          <cell r="A117" t="str">
            <v>Blender</v>
          </cell>
          <cell r="B117">
            <v>95000</v>
          </cell>
        </row>
        <row r="118">
          <cell r="A118" t="str">
            <v>Blender</v>
          </cell>
          <cell r="B118">
            <v>95000</v>
          </cell>
        </row>
        <row r="119">
          <cell r="A119" t="str">
            <v>Blower</v>
          </cell>
          <cell r="B119">
            <v>540000</v>
          </cell>
        </row>
        <row r="120">
          <cell r="A120" t="str">
            <v>Blower 3" 3 phase</v>
          </cell>
          <cell r="B120">
            <v>575000</v>
          </cell>
        </row>
        <row r="121">
          <cell r="A121" t="str">
            <v>Bolam 100 Watt</v>
          </cell>
        </row>
        <row r="122">
          <cell r="A122" t="str">
            <v>Bor 1 mm</v>
          </cell>
          <cell r="B122">
            <v>5000</v>
          </cell>
        </row>
        <row r="123">
          <cell r="A123" t="str">
            <v>Box Lp  TL 20W</v>
          </cell>
          <cell r="B123">
            <v>7000</v>
          </cell>
        </row>
        <row r="124">
          <cell r="A124" t="str">
            <v>Box panel</v>
          </cell>
        </row>
        <row r="125">
          <cell r="A125" t="str">
            <v>Breaker 100 A</v>
          </cell>
          <cell r="B125">
            <v>433400</v>
          </cell>
        </row>
        <row r="126">
          <cell r="A126" t="str">
            <v>Cam Stater</v>
          </cell>
          <cell r="B126">
            <v>17500</v>
          </cell>
        </row>
        <row r="127">
          <cell r="A127" t="str">
            <v>Capasitor 1000 mF / 25 v</v>
          </cell>
          <cell r="B127">
            <v>4500</v>
          </cell>
        </row>
        <row r="128">
          <cell r="A128" t="str">
            <v>Capasitor 2200 mF/ 25 V</v>
          </cell>
          <cell r="B128">
            <v>3700</v>
          </cell>
        </row>
        <row r="129">
          <cell r="A129" t="str">
            <v>Capasitor 394 K</v>
          </cell>
          <cell r="B129">
            <v>5400</v>
          </cell>
        </row>
        <row r="130">
          <cell r="A130" t="str">
            <v>Capasitor 400 mF / 250 V</v>
          </cell>
          <cell r="B130">
            <v>97500</v>
          </cell>
        </row>
        <row r="131">
          <cell r="A131" t="str">
            <v>Capasitor 400 MFD</v>
          </cell>
          <cell r="B131">
            <v>105000</v>
          </cell>
        </row>
        <row r="132">
          <cell r="A132" t="str">
            <v>Cat Ftalit</v>
          </cell>
          <cell r="B132">
            <v>24000</v>
          </cell>
        </row>
        <row r="133">
          <cell r="A133" t="str">
            <v>Cat minyak</v>
          </cell>
          <cell r="B133">
            <v>24500</v>
          </cell>
        </row>
        <row r="134">
          <cell r="A134" t="str">
            <v>Chek valve SS dia 2"</v>
          </cell>
          <cell r="B134">
            <v>925000</v>
          </cell>
        </row>
        <row r="135">
          <cell r="A135" t="str">
            <v>COG</v>
          </cell>
          <cell r="B135">
            <v>560000</v>
          </cell>
        </row>
        <row r="136">
          <cell r="A136" t="str">
            <v>Coil contaktor</v>
          </cell>
          <cell r="B136">
            <v>56000</v>
          </cell>
        </row>
        <row r="137">
          <cell r="A137" t="str">
            <v>Coil selenoid</v>
          </cell>
          <cell r="B137">
            <v>240000</v>
          </cell>
        </row>
        <row r="138">
          <cell r="A138" t="str">
            <v>Coil vibrator</v>
          </cell>
          <cell r="B138">
            <v>80000</v>
          </cell>
        </row>
        <row r="139">
          <cell r="A139" t="str">
            <v>Condensator ZE 474 K</v>
          </cell>
          <cell r="B139">
            <v>4500</v>
          </cell>
        </row>
        <row r="140">
          <cell r="A140" t="str">
            <v>Corong SVB 150</v>
          </cell>
          <cell r="B140">
            <v>375000</v>
          </cell>
        </row>
        <row r="141">
          <cell r="A141" t="str">
            <v>Corong SVB 150</v>
          </cell>
          <cell r="B141">
            <v>450000</v>
          </cell>
        </row>
        <row r="142">
          <cell r="A142" t="str">
            <v>CPG kaki 13</v>
          </cell>
          <cell r="B142">
            <v>760000</v>
          </cell>
        </row>
        <row r="143">
          <cell r="A143" t="str">
            <v>Date code Wina E 400</v>
          </cell>
          <cell r="B143">
            <v>7350000</v>
          </cell>
        </row>
        <row r="144">
          <cell r="A144" t="str">
            <v>Dinabol 5/8 x 3</v>
          </cell>
        </row>
        <row r="145">
          <cell r="A145" t="str">
            <v>Dinamo 1 HP</v>
          </cell>
          <cell r="B145">
            <v>160000</v>
          </cell>
        </row>
        <row r="146">
          <cell r="A146" t="str">
            <v>Dinamo 1,5 HP</v>
          </cell>
          <cell r="B146">
            <v>175000</v>
          </cell>
        </row>
        <row r="147">
          <cell r="A147" t="str">
            <v>Dinamo 1/2 HP</v>
          </cell>
          <cell r="B147">
            <v>120000</v>
          </cell>
        </row>
        <row r="148">
          <cell r="A148" t="str">
            <v>Dinamo 10 HP</v>
          </cell>
          <cell r="B148">
            <v>1200000</v>
          </cell>
        </row>
        <row r="149">
          <cell r="A149" t="str">
            <v>Dinamo 2 HP</v>
          </cell>
          <cell r="B149">
            <v>185000</v>
          </cell>
        </row>
        <row r="150">
          <cell r="A150" t="str">
            <v>Dinamo 3 HP</v>
          </cell>
          <cell r="B150">
            <v>285000</v>
          </cell>
        </row>
        <row r="151">
          <cell r="A151" t="str">
            <v>Dinamo 3/4 HP</v>
          </cell>
          <cell r="B151">
            <v>150000</v>
          </cell>
        </row>
        <row r="152">
          <cell r="A152" t="str">
            <v>Dinamo 5 HP</v>
          </cell>
          <cell r="B152">
            <v>285000</v>
          </cell>
        </row>
        <row r="153">
          <cell r="A153" t="str">
            <v>Dioda bridge 3510</v>
          </cell>
          <cell r="B153">
            <v>6500</v>
          </cell>
        </row>
        <row r="154">
          <cell r="A154" t="str">
            <v>Dioda IN 4007</v>
          </cell>
          <cell r="B154">
            <v>250</v>
          </cell>
        </row>
        <row r="155">
          <cell r="A155" t="str">
            <v>Dop 1/2"</v>
          </cell>
          <cell r="B155">
            <v>1200</v>
          </cell>
        </row>
        <row r="156">
          <cell r="A156" t="str">
            <v>Dop 2"</v>
          </cell>
          <cell r="B156">
            <v>5120</v>
          </cell>
        </row>
        <row r="157">
          <cell r="A157" t="str">
            <v>Dop 3/4"</v>
          </cell>
          <cell r="B157">
            <v>1420</v>
          </cell>
        </row>
        <row r="158">
          <cell r="A158" t="str">
            <v>Dop besi 1/2</v>
          </cell>
          <cell r="B158">
            <v>1000</v>
          </cell>
        </row>
        <row r="159">
          <cell r="A159" t="str">
            <v>Dop besi 3</v>
          </cell>
          <cell r="B159">
            <v>12000</v>
          </cell>
        </row>
        <row r="160">
          <cell r="A160" t="str">
            <v>Double neple 0,5</v>
          </cell>
          <cell r="B160">
            <v>1000</v>
          </cell>
        </row>
        <row r="161">
          <cell r="A161" t="str">
            <v>Double neple 1</v>
          </cell>
          <cell r="B161">
            <v>2500</v>
          </cell>
        </row>
        <row r="162">
          <cell r="A162" t="str">
            <v>Double neple 1"</v>
          </cell>
          <cell r="B162">
            <v>2250</v>
          </cell>
        </row>
        <row r="163">
          <cell r="A163" t="str">
            <v>Double neple 1"</v>
          </cell>
          <cell r="B163">
            <v>2500</v>
          </cell>
        </row>
        <row r="164">
          <cell r="A164" t="str">
            <v>Double neple 1,5</v>
          </cell>
          <cell r="B164">
            <v>3600</v>
          </cell>
        </row>
        <row r="165">
          <cell r="A165" t="str">
            <v>Double neple 1,5"</v>
          </cell>
          <cell r="B165">
            <v>4000</v>
          </cell>
        </row>
        <row r="166">
          <cell r="A166" t="str">
            <v>Double neple 1/2"</v>
          </cell>
          <cell r="B166">
            <v>1200</v>
          </cell>
        </row>
        <row r="167">
          <cell r="A167" t="str">
            <v>Double neple 2</v>
          </cell>
          <cell r="B167">
            <v>7500</v>
          </cell>
        </row>
        <row r="168">
          <cell r="A168" t="str">
            <v>Double neple 3</v>
          </cell>
          <cell r="B168">
            <v>16000</v>
          </cell>
        </row>
        <row r="169">
          <cell r="A169" t="str">
            <v>Double neple 3"</v>
          </cell>
        </row>
        <row r="170">
          <cell r="A170" t="str">
            <v>Elco 10V / 2200 mF</v>
          </cell>
          <cell r="B170">
            <v>5500</v>
          </cell>
        </row>
        <row r="171">
          <cell r="A171" t="str">
            <v>Elco 16V / 1000 mF</v>
          </cell>
          <cell r="B171">
            <v>7500</v>
          </cell>
        </row>
        <row r="172">
          <cell r="A172" t="str">
            <v>Elco 2200 mF / 50V</v>
          </cell>
          <cell r="B172">
            <v>9800</v>
          </cell>
        </row>
        <row r="173">
          <cell r="A173" t="str">
            <v>Elemen 12,5</v>
          </cell>
          <cell r="B173">
            <v>55000</v>
          </cell>
        </row>
        <row r="174">
          <cell r="A174" t="str">
            <v>Elemen 16 cm</v>
          </cell>
          <cell r="B174">
            <v>70000</v>
          </cell>
        </row>
        <row r="175">
          <cell r="A175" t="str">
            <v>Elemen 17 cm</v>
          </cell>
          <cell r="B175">
            <v>110000</v>
          </cell>
        </row>
        <row r="176">
          <cell r="A176" t="str">
            <v>Elemen 22 cm</v>
          </cell>
          <cell r="B176">
            <v>142500</v>
          </cell>
        </row>
        <row r="177">
          <cell r="A177" t="str">
            <v>Elemen pemanas date code</v>
          </cell>
          <cell r="B177">
            <v>130000</v>
          </cell>
        </row>
        <row r="178">
          <cell r="A178" t="str">
            <v>Elemen SVB 100</v>
          </cell>
          <cell r="B178">
            <v>27500</v>
          </cell>
        </row>
        <row r="179">
          <cell r="A179" t="str">
            <v>Elemen SVB 150</v>
          </cell>
          <cell r="B179">
            <v>27500</v>
          </cell>
        </row>
        <row r="180">
          <cell r="A180" t="str">
            <v>Email 0,20</v>
          </cell>
          <cell r="B180">
            <v>50000</v>
          </cell>
        </row>
        <row r="181">
          <cell r="A181" t="str">
            <v>Email 0,25</v>
          </cell>
          <cell r="B181">
            <v>39000</v>
          </cell>
        </row>
        <row r="182">
          <cell r="A182" t="str">
            <v>Email 0,3</v>
          </cell>
          <cell r="B182">
            <v>50000</v>
          </cell>
        </row>
        <row r="183">
          <cell r="A183" t="str">
            <v>Email 0,35</v>
          </cell>
          <cell r="B183">
            <v>50000</v>
          </cell>
        </row>
        <row r="184">
          <cell r="A184" t="str">
            <v>Email 0,40</v>
          </cell>
          <cell r="B184">
            <v>42000</v>
          </cell>
        </row>
        <row r="185">
          <cell r="A185" t="str">
            <v>Email 0,45</v>
          </cell>
          <cell r="B185">
            <v>42000</v>
          </cell>
        </row>
        <row r="186">
          <cell r="A186" t="str">
            <v>Email 0,50</v>
          </cell>
          <cell r="B186">
            <v>35000</v>
          </cell>
        </row>
        <row r="187">
          <cell r="A187" t="str">
            <v>Email 0,55</v>
          </cell>
          <cell r="B187">
            <v>35000</v>
          </cell>
        </row>
        <row r="188">
          <cell r="A188" t="str">
            <v>Email 0,60</v>
          </cell>
          <cell r="B188">
            <v>37000</v>
          </cell>
        </row>
        <row r="189">
          <cell r="A189" t="str">
            <v>Email 0,65</v>
          </cell>
          <cell r="B189">
            <v>46000</v>
          </cell>
        </row>
        <row r="190">
          <cell r="A190" t="str">
            <v>Email 0,70</v>
          </cell>
          <cell r="B190">
            <v>46000</v>
          </cell>
        </row>
        <row r="191">
          <cell r="A191" t="str">
            <v>Email 0,75</v>
          </cell>
          <cell r="B191">
            <v>46000</v>
          </cell>
        </row>
        <row r="192">
          <cell r="A192" t="str">
            <v>Email 0,80</v>
          </cell>
          <cell r="B192">
            <v>38000</v>
          </cell>
        </row>
        <row r="193">
          <cell r="A193" t="str">
            <v>Email 0,85</v>
          </cell>
          <cell r="B193">
            <v>45000</v>
          </cell>
        </row>
        <row r="194">
          <cell r="A194" t="str">
            <v>Emergency swtich</v>
          </cell>
          <cell r="B194">
            <v>47400</v>
          </cell>
        </row>
        <row r="195">
          <cell r="A195" t="str">
            <v>Engkol AY</v>
          </cell>
          <cell r="B195">
            <v>95000</v>
          </cell>
        </row>
        <row r="196">
          <cell r="A196" t="str">
            <v>Engkol kopling</v>
          </cell>
          <cell r="B196">
            <v>50000</v>
          </cell>
        </row>
        <row r="197">
          <cell r="A197" t="str">
            <v>Engsel</v>
          </cell>
          <cell r="B197">
            <v>750</v>
          </cell>
        </row>
        <row r="198">
          <cell r="A198" t="str">
            <v>Engsel H</v>
          </cell>
          <cell r="B198">
            <v>2500</v>
          </cell>
        </row>
        <row r="199">
          <cell r="A199" t="str">
            <v>Engsel Kopek</v>
          </cell>
          <cell r="B199">
            <v>12500</v>
          </cell>
        </row>
        <row r="200">
          <cell r="A200" t="str">
            <v>Eretan SVB 100</v>
          </cell>
          <cell r="B200">
            <v>285000</v>
          </cell>
        </row>
        <row r="201">
          <cell r="A201" t="str">
            <v>Eretan SVB 150</v>
          </cell>
          <cell r="B201">
            <v>365000</v>
          </cell>
        </row>
        <row r="202">
          <cell r="A202" t="str">
            <v>Fan colling kecil</v>
          </cell>
          <cell r="B202">
            <v>69000</v>
          </cell>
        </row>
        <row r="203">
          <cell r="A203" t="str">
            <v>Filter kompor</v>
          </cell>
          <cell r="B203">
            <v>23600</v>
          </cell>
        </row>
        <row r="204">
          <cell r="A204" t="str">
            <v>Fisher S 14</v>
          </cell>
          <cell r="B204">
            <v>200</v>
          </cell>
        </row>
        <row r="205">
          <cell r="A205" t="str">
            <v>Fisher S 8</v>
          </cell>
          <cell r="B205">
            <v>50</v>
          </cell>
        </row>
        <row r="206">
          <cell r="A206" t="str">
            <v>Flange 1,5</v>
          </cell>
          <cell r="B206">
            <v>22500</v>
          </cell>
        </row>
        <row r="207">
          <cell r="A207" t="str">
            <v>Flange 2</v>
          </cell>
          <cell r="B207">
            <v>12500</v>
          </cell>
        </row>
        <row r="208">
          <cell r="A208" t="str">
            <v>Flange 3</v>
          </cell>
          <cell r="B208">
            <v>15000</v>
          </cell>
        </row>
        <row r="209">
          <cell r="A209" t="str">
            <v>Foot klep 2"</v>
          </cell>
          <cell r="B209">
            <v>125000</v>
          </cell>
        </row>
        <row r="210">
          <cell r="A210" t="str">
            <v>Gergaji besi</v>
          </cell>
          <cell r="B210">
            <v>6500</v>
          </cell>
        </row>
        <row r="211">
          <cell r="A211" t="str">
            <v>Gigi pinion</v>
          </cell>
          <cell r="B211">
            <v>82500</v>
          </cell>
        </row>
        <row r="212">
          <cell r="A212" t="str">
            <v>Gigi timing</v>
          </cell>
          <cell r="B212">
            <v>125000</v>
          </cell>
        </row>
        <row r="213">
          <cell r="A213" t="str">
            <v>Hand pisau</v>
          </cell>
          <cell r="B213">
            <v>50000</v>
          </cell>
        </row>
        <row r="214">
          <cell r="A214" t="str">
            <v>Handle Pintu</v>
          </cell>
          <cell r="B214">
            <v>1000</v>
          </cell>
        </row>
        <row r="215">
          <cell r="A215" t="str">
            <v>IC 741 CH</v>
          </cell>
          <cell r="B215">
            <v>5000</v>
          </cell>
        </row>
        <row r="216">
          <cell r="A216" t="str">
            <v>IC 7805</v>
          </cell>
          <cell r="B216">
            <v>4500</v>
          </cell>
        </row>
        <row r="217">
          <cell r="A217" t="str">
            <v>IC 7809</v>
          </cell>
          <cell r="B217">
            <v>1200</v>
          </cell>
        </row>
        <row r="218">
          <cell r="A218" t="str">
            <v>IC 7812</v>
          </cell>
          <cell r="B218">
            <v>4000</v>
          </cell>
        </row>
        <row r="219">
          <cell r="A219" t="str">
            <v>Isolasi</v>
          </cell>
          <cell r="B219">
            <v>3500</v>
          </cell>
        </row>
        <row r="220">
          <cell r="A220" t="str">
            <v>Kabel NYA 4 x 2,5mm</v>
          </cell>
          <cell r="B220">
            <v>3500</v>
          </cell>
        </row>
        <row r="221">
          <cell r="A221" t="str">
            <v>Kabel NYM 2 x 2.5mm</v>
          </cell>
          <cell r="B221">
            <v>3000</v>
          </cell>
        </row>
        <row r="222">
          <cell r="A222" t="str">
            <v>Kabel NYM 3 x 1,5mm</v>
          </cell>
          <cell r="B222">
            <v>2860</v>
          </cell>
        </row>
        <row r="223">
          <cell r="A223" t="str">
            <v>Kabel NYM 3x2,5 mm</v>
          </cell>
          <cell r="B223">
            <v>2400</v>
          </cell>
        </row>
        <row r="224">
          <cell r="A224" t="str">
            <v>Kabel NYM 4x2,5 mm</v>
          </cell>
          <cell r="B224">
            <v>3500</v>
          </cell>
        </row>
        <row r="225">
          <cell r="A225" t="str">
            <v>Kabel NYY 4 x 2,5mm</v>
          </cell>
          <cell r="B225">
            <v>3500</v>
          </cell>
        </row>
        <row r="226">
          <cell r="A226" t="str">
            <v>Kabel NYY 4 x 4</v>
          </cell>
          <cell r="B226">
            <v>5100</v>
          </cell>
        </row>
        <row r="227">
          <cell r="A227" t="str">
            <v>Kabel NYY 4 x 4mm</v>
          </cell>
          <cell r="B227">
            <v>4770</v>
          </cell>
        </row>
        <row r="228">
          <cell r="A228" t="str">
            <v>Kabel NYZ 2x0.25mm</v>
          </cell>
          <cell r="B228">
            <v>100000</v>
          </cell>
        </row>
        <row r="229">
          <cell r="A229" t="str">
            <v>Kabel NYZ 2x0.75mm</v>
          </cell>
        </row>
        <row r="230">
          <cell r="A230" t="str">
            <v>Kabel scoen 25</v>
          </cell>
          <cell r="B230">
            <v>1150</v>
          </cell>
        </row>
        <row r="231">
          <cell r="A231" t="str">
            <v>Kabel scoen 50</v>
          </cell>
          <cell r="B231">
            <v>2750</v>
          </cell>
        </row>
        <row r="232">
          <cell r="A232" t="str">
            <v>Kabel TC</v>
          </cell>
          <cell r="B232">
            <v>20000</v>
          </cell>
        </row>
        <row r="233">
          <cell r="A233" t="str">
            <v>Kabel tee</v>
          </cell>
          <cell r="B233">
            <v>55</v>
          </cell>
        </row>
        <row r="234">
          <cell r="A234" t="str">
            <v>Kaca las hitam</v>
          </cell>
          <cell r="B234">
            <v>5000</v>
          </cell>
        </row>
        <row r="235">
          <cell r="A235" t="str">
            <v>Kanal C 50</v>
          </cell>
          <cell r="B235">
            <v>60000</v>
          </cell>
        </row>
        <row r="236">
          <cell r="A236" t="str">
            <v>Kanal U 100</v>
          </cell>
          <cell r="B236">
            <v>118000</v>
          </cell>
        </row>
        <row r="237">
          <cell r="A237" t="str">
            <v>Kanal U 50</v>
          </cell>
          <cell r="B237">
            <v>71000</v>
          </cell>
        </row>
        <row r="238">
          <cell r="A238" t="str">
            <v>Kanal U 80</v>
          </cell>
          <cell r="B238">
            <v>102500</v>
          </cell>
        </row>
        <row r="239">
          <cell r="A239" t="str">
            <v>Karet race couple</v>
          </cell>
          <cell r="B239">
            <v>12000</v>
          </cell>
        </row>
        <row r="240">
          <cell r="A240" t="str">
            <v>Kawat las 2,6</v>
          </cell>
          <cell r="B240">
            <v>156</v>
          </cell>
        </row>
        <row r="241">
          <cell r="A241" t="str">
            <v>Kawat las 3,2</v>
          </cell>
          <cell r="B241">
            <v>215</v>
          </cell>
        </row>
        <row r="242">
          <cell r="A242" t="str">
            <v>Kawat las stainlis</v>
          </cell>
          <cell r="B242">
            <v>1658</v>
          </cell>
        </row>
        <row r="243">
          <cell r="A243" t="str">
            <v>Klem accu</v>
          </cell>
          <cell r="B243">
            <v>1500</v>
          </cell>
        </row>
        <row r="244">
          <cell r="A244" t="str">
            <v>Klem Kabel 10 mm</v>
          </cell>
          <cell r="B244">
            <v>1800</v>
          </cell>
        </row>
        <row r="245">
          <cell r="A245" t="str">
            <v>Klem kabel 12 mm</v>
          </cell>
          <cell r="B245">
            <v>1800</v>
          </cell>
        </row>
        <row r="246">
          <cell r="A246" t="str">
            <v>Klem kabel 14 mm</v>
          </cell>
          <cell r="B246">
            <v>2700</v>
          </cell>
        </row>
        <row r="247">
          <cell r="A247" t="str">
            <v>Klem pipa  2"</v>
          </cell>
          <cell r="B247">
            <v>850</v>
          </cell>
        </row>
        <row r="248">
          <cell r="A248" t="str">
            <v>Knei Besi  2"</v>
          </cell>
          <cell r="B248">
            <v>8800</v>
          </cell>
        </row>
        <row r="249">
          <cell r="A249" t="str">
            <v>Knie besi 0,5</v>
          </cell>
          <cell r="B249">
            <v>1325</v>
          </cell>
        </row>
        <row r="250">
          <cell r="A250" t="str">
            <v>Knie besi 1</v>
          </cell>
          <cell r="B250">
            <v>3000</v>
          </cell>
        </row>
        <row r="251">
          <cell r="A251" t="str">
            <v>Knie Besi 1.5</v>
          </cell>
          <cell r="B251">
            <v>6000</v>
          </cell>
        </row>
        <row r="252">
          <cell r="A252" t="str">
            <v>Knie besi 3</v>
          </cell>
          <cell r="B252">
            <v>18500</v>
          </cell>
        </row>
        <row r="253">
          <cell r="A253" t="str">
            <v>Knie PVC 1/2"</v>
          </cell>
          <cell r="B253">
            <v>750</v>
          </cell>
        </row>
        <row r="254">
          <cell r="A254" t="str">
            <v>Knie PVC 3</v>
          </cell>
          <cell r="B254">
            <v>27500</v>
          </cell>
        </row>
        <row r="255">
          <cell r="A255" t="str">
            <v>Knie PVC 3/4"</v>
          </cell>
          <cell r="B255">
            <v>1000</v>
          </cell>
        </row>
        <row r="256">
          <cell r="A256" t="str">
            <v>Kompor ray</v>
          </cell>
          <cell r="B256">
            <v>3380000</v>
          </cell>
        </row>
        <row r="257">
          <cell r="A257" t="str">
            <v>Kontactor set MSN 11</v>
          </cell>
          <cell r="B257">
            <v>413250</v>
          </cell>
        </row>
        <row r="258">
          <cell r="A258" t="str">
            <v>Kontactor SK 10</v>
          </cell>
          <cell r="B258">
            <v>194500</v>
          </cell>
        </row>
        <row r="259">
          <cell r="A259" t="str">
            <v>Kontaktor MSN 11</v>
          </cell>
          <cell r="B259">
            <v>125000</v>
          </cell>
        </row>
        <row r="260">
          <cell r="A260" t="str">
            <v>Kontaktor SK 11</v>
          </cell>
        </row>
        <row r="261">
          <cell r="A261" t="str">
            <v>Kontaktor SN 10</v>
          </cell>
          <cell r="B261">
            <v>394000</v>
          </cell>
        </row>
        <row r="262">
          <cell r="A262" t="str">
            <v>Kontaktor SN 11</v>
          </cell>
          <cell r="B262">
            <v>194500</v>
          </cell>
        </row>
        <row r="263">
          <cell r="A263" t="str">
            <v>Kontaktor SN 20</v>
          </cell>
          <cell r="B263">
            <v>164450</v>
          </cell>
        </row>
        <row r="264">
          <cell r="A264" t="str">
            <v>Kuas  2.5 "</v>
          </cell>
          <cell r="B264">
            <v>3500</v>
          </cell>
        </row>
        <row r="265">
          <cell r="A265" t="str">
            <v>Lampu Mercury 125 + trafo</v>
          </cell>
          <cell r="B265">
            <v>77500</v>
          </cell>
        </row>
        <row r="266">
          <cell r="A266" t="str">
            <v>Lampu serangga</v>
          </cell>
          <cell r="B266">
            <v>2500000</v>
          </cell>
        </row>
        <row r="267">
          <cell r="A267" t="str">
            <v>Lampu TL 20 W</v>
          </cell>
          <cell r="B267">
            <v>32900</v>
          </cell>
        </row>
        <row r="268">
          <cell r="A268" t="str">
            <v>Lampu TL 40 W</v>
          </cell>
          <cell r="B268">
            <v>18000</v>
          </cell>
        </row>
        <row r="269">
          <cell r="A269" t="str">
            <v>Layar display</v>
          </cell>
          <cell r="B269">
            <v>3000000</v>
          </cell>
        </row>
        <row r="270">
          <cell r="A270" t="str">
            <v>Lem Aica Aibon</v>
          </cell>
          <cell r="B270">
            <v>25000</v>
          </cell>
        </row>
        <row r="271">
          <cell r="A271" t="str">
            <v>Lem Dexton</v>
          </cell>
          <cell r="B271">
            <v>6500</v>
          </cell>
        </row>
        <row r="272">
          <cell r="A272" t="str">
            <v>Lem Gasket</v>
          </cell>
        </row>
        <row r="273">
          <cell r="A273" t="str">
            <v>Lem Isarplas</v>
          </cell>
          <cell r="B273">
            <v>3000</v>
          </cell>
        </row>
        <row r="274">
          <cell r="A274" t="str">
            <v>Lem PVC</v>
          </cell>
          <cell r="B274">
            <v>12000</v>
          </cell>
        </row>
        <row r="275">
          <cell r="A275" t="str">
            <v>Limit switch</v>
          </cell>
          <cell r="B275">
            <v>80000</v>
          </cell>
        </row>
        <row r="276">
          <cell r="A276" t="str">
            <v>Magnit kopling</v>
          </cell>
          <cell r="B276">
            <v>500000</v>
          </cell>
        </row>
        <row r="277">
          <cell r="A277" t="str">
            <v>MCB 10 A</v>
          </cell>
          <cell r="B277">
            <v>93450</v>
          </cell>
        </row>
        <row r="278">
          <cell r="A278" t="str">
            <v>MCB 16 A</v>
          </cell>
          <cell r="B278">
            <v>93450</v>
          </cell>
        </row>
        <row r="279">
          <cell r="A279" t="str">
            <v>MCB 2 A</v>
          </cell>
          <cell r="B279">
            <v>25000</v>
          </cell>
        </row>
        <row r="280">
          <cell r="A280" t="str">
            <v>MCB 20 A 3 phase</v>
          </cell>
          <cell r="B280">
            <v>113737</v>
          </cell>
        </row>
        <row r="281">
          <cell r="A281" t="str">
            <v>MCB 32 A 3 phase</v>
          </cell>
          <cell r="B281">
            <v>117450</v>
          </cell>
        </row>
        <row r="282">
          <cell r="A282" t="str">
            <v>MCB 40 A</v>
          </cell>
          <cell r="B282">
            <v>105000</v>
          </cell>
        </row>
        <row r="283">
          <cell r="A283" t="str">
            <v>MCB 40 A 3 phase</v>
          </cell>
          <cell r="B283">
            <v>117450</v>
          </cell>
        </row>
        <row r="284">
          <cell r="A284" t="str">
            <v>Meni Zinkromate</v>
          </cell>
          <cell r="B284">
            <v>16000</v>
          </cell>
        </row>
        <row r="285">
          <cell r="A285" t="str">
            <v>Meni Zinkromate</v>
          </cell>
          <cell r="B285">
            <v>6500</v>
          </cell>
        </row>
        <row r="286">
          <cell r="A286" t="str">
            <v>Micro switch</v>
          </cell>
          <cell r="B286">
            <v>18750</v>
          </cell>
        </row>
        <row r="287">
          <cell r="A287" t="str">
            <v>Microprosesor SVBM</v>
          </cell>
          <cell r="B287">
            <v>3000000</v>
          </cell>
        </row>
        <row r="288">
          <cell r="A288" t="str">
            <v>Mika 0,20 mm</v>
          </cell>
          <cell r="B288">
            <v>12000</v>
          </cell>
        </row>
        <row r="289">
          <cell r="A289" t="str">
            <v>Neple hidrolik date code</v>
          </cell>
          <cell r="B289">
            <v>73385</v>
          </cell>
        </row>
        <row r="290">
          <cell r="A290" t="str">
            <v>Neple pillow block</v>
          </cell>
          <cell r="B290">
            <v>500</v>
          </cell>
        </row>
        <row r="291">
          <cell r="A291" t="str">
            <v>Oksigen</v>
          </cell>
          <cell r="B291">
            <v>17500</v>
          </cell>
        </row>
        <row r="292">
          <cell r="A292" t="str">
            <v>Oli</v>
          </cell>
          <cell r="B292">
            <v>7300</v>
          </cell>
        </row>
        <row r="293">
          <cell r="A293" t="str">
            <v>Opto Copler</v>
          </cell>
          <cell r="B293">
            <v>3500</v>
          </cell>
        </row>
        <row r="294">
          <cell r="A294" t="str">
            <v>Otomatis kompor clogner</v>
          </cell>
          <cell r="B294">
            <v>16950</v>
          </cell>
        </row>
        <row r="295">
          <cell r="A295" t="str">
            <v>Over sock 1 x 1/2 "</v>
          </cell>
          <cell r="B295">
            <v>2500</v>
          </cell>
        </row>
        <row r="296">
          <cell r="A296" t="str">
            <v>Over sock 2 x 1,5 "</v>
          </cell>
          <cell r="B296">
            <v>6750</v>
          </cell>
        </row>
        <row r="297">
          <cell r="A297" t="str">
            <v>Over Tee 1 x 1/2"</v>
          </cell>
          <cell r="B297">
            <v>5000</v>
          </cell>
        </row>
        <row r="298">
          <cell r="A298" t="str">
            <v>Over Tee 1 x 2"</v>
          </cell>
          <cell r="B298">
            <v>10000</v>
          </cell>
        </row>
        <row r="299">
          <cell r="A299" t="str">
            <v>Oversok 1 x 2"</v>
          </cell>
          <cell r="B299">
            <v>6800</v>
          </cell>
        </row>
        <row r="300">
          <cell r="A300" t="str">
            <v>Paku beton</v>
          </cell>
          <cell r="B300">
            <v>150</v>
          </cell>
        </row>
        <row r="301">
          <cell r="A301" t="str">
            <v>Paku ripet</v>
          </cell>
          <cell r="B301">
            <v>56</v>
          </cell>
        </row>
        <row r="302">
          <cell r="A302" t="str">
            <v>Paku ripet</v>
          </cell>
          <cell r="B302">
            <v>56</v>
          </cell>
        </row>
        <row r="303">
          <cell r="A303" t="str">
            <v>Paku skrup</v>
          </cell>
          <cell r="B303">
            <v>25</v>
          </cell>
        </row>
        <row r="304">
          <cell r="A304" t="str">
            <v>Paslin</v>
          </cell>
          <cell r="B304">
            <v>15312.5</v>
          </cell>
        </row>
        <row r="305">
          <cell r="A305" t="str">
            <v>Penyangga pisau</v>
          </cell>
          <cell r="B305">
            <v>110000</v>
          </cell>
        </row>
        <row r="306">
          <cell r="A306" t="str">
            <v>Per dapur</v>
          </cell>
          <cell r="B306">
            <v>75000</v>
          </cell>
        </row>
        <row r="307">
          <cell r="A307" t="str">
            <v xml:space="preserve">Per pisau </v>
          </cell>
          <cell r="B307">
            <v>8250</v>
          </cell>
        </row>
        <row r="308">
          <cell r="A308" t="str">
            <v>Per seal kuningan</v>
          </cell>
          <cell r="B308">
            <v>8250</v>
          </cell>
        </row>
        <row r="309">
          <cell r="A309" t="str">
            <v>Per selenoid renteng</v>
          </cell>
          <cell r="B309">
            <v>8250</v>
          </cell>
        </row>
        <row r="310">
          <cell r="A310" t="str">
            <v>Peterband</v>
          </cell>
          <cell r="B310">
            <v>750</v>
          </cell>
        </row>
        <row r="311">
          <cell r="A311" t="str">
            <v>Photosel</v>
          </cell>
          <cell r="B311">
            <v>125000</v>
          </cell>
        </row>
        <row r="312">
          <cell r="A312" t="str">
            <v>Pillow block 211-200</v>
          </cell>
          <cell r="B312">
            <v>113300</v>
          </cell>
        </row>
        <row r="313">
          <cell r="A313" t="str">
            <v>Pillow block 508</v>
          </cell>
          <cell r="B313">
            <v>99000</v>
          </cell>
        </row>
        <row r="314">
          <cell r="A314" t="str">
            <v>Pillow block UCF 207</v>
          </cell>
          <cell r="B314">
            <v>40000</v>
          </cell>
        </row>
        <row r="315">
          <cell r="A315" t="str">
            <v xml:space="preserve">Pillow block UCF 208 </v>
          </cell>
          <cell r="B315">
            <v>86600</v>
          </cell>
        </row>
        <row r="316">
          <cell r="A316" t="str">
            <v>Pillow block UCF 209</v>
          </cell>
          <cell r="B316">
            <v>133500</v>
          </cell>
        </row>
        <row r="317">
          <cell r="A317" t="str">
            <v>Pillow block UCP 205</v>
          </cell>
          <cell r="B317">
            <v>51060</v>
          </cell>
        </row>
        <row r="318">
          <cell r="A318" t="str">
            <v xml:space="preserve">Pillow block UCP 205 </v>
          </cell>
          <cell r="B318">
            <v>51000</v>
          </cell>
        </row>
        <row r="319">
          <cell r="A319" t="str">
            <v>Pillow block UCP 206</v>
          </cell>
          <cell r="B319">
            <v>59075</v>
          </cell>
        </row>
        <row r="320">
          <cell r="A320" t="str">
            <v>Pillow block UCP 207</v>
          </cell>
          <cell r="B320">
            <v>77150</v>
          </cell>
        </row>
        <row r="321">
          <cell r="A321" t="str">
            <v>Pillow block UCP 208</v>
          </cell>
          <cell r="B321">
            <v>81775</v>
          </cell>
        </row>
        <row r="322">
          <cell r="A322" t="str">
            <v>Pillow block UCP 209</v>
          </cell>
          <cell r="B322">
            <v>128700</v>
          </cell>
        </row>
        <row r="323">
          <cell r="A323" t="str">
            <v>Pillow block UCP 507</v>
          </cell>
          <cell r="B323">
            <v>77150</v>
          </cell>
        </row>
        <row r="324">
          <cell r="A324" t="str">
            <v>Pilot Lamp</v>
          </cell>
          <cell r="B324">
            <v>6750</v>
          </cell>
        </row>
        <row r="325">
          <cell r="A325" t="str">
            <v>Pipa  1"</v>
          </cell>
          <cell r="B325">
            <v>95000</v>
          </cell>
        </row>
        <row r="326">
          <cell r="A326" t="str">
            <v>Pipa 0,5"</v>
          </cell>
          <cell r="B326">
            <v>10000</v>
          </cell>
        </row>
        <row r="327">
          <cell r="A327" t="str">
            <v>Pipa 1"</v>
          </cell>
          <cell r="B327">
            <v>52500</v>
          </cell>
        </row>
        <row r="328">
          <cell r="A328" t="str">
            <v>Pipa 1.5"</v>
          </cell>
          <cell r="B328">
            <v>122000</v>
          </cell>
        </row>
        <row r="329">
          <cell r="A329" t="str">
            <v>Pipa 1/2"</v>
          </cell>
          <cell r="B329">
            <v>37000</v>
          </cell>
        </row>
        <row r="330">
          <cell r="A330" t="str">
            <v>Pipa 2"</v>
          </cell>
          <cell r="B330">
            <v>145000</v>
          </cell>
        </row>
        <row r="331">
          <cell r="A331" t="str">
            <v>Pipa 3"</v>
          </cell>
          <cell r="B331">
            <v>225000</v>
          </cell>
        </row>
        <row r="332">
          <cell r="A332" t="str">
            <v>Pipa 3/4"</v>
          </cell>
          <cell r="B332">
            <v>35000</v>
          </cell>
        </row>
        <row r="333">
          <cell r="A333" t="str">
            <v>Pipa 6"</v>
          </cell>
          <cell r="B333">
            <v>279000</v>
          </cell>
        </row>
        <row r="334">
          <cell r="A334" t="str">
            <v>Pipa SS dia 2"</v>
          </cell>
          <cell r="B334">
            <v>570000</v>
          </cell>
        </row>
        <row r="335">
          <cell r="A335" t="str">
            <v>Pisau perporasi 15 cm</v>
          </cell>
          <cell r="B335">
            <v>375000</v>
          </cell>
        </row>
        <row r="336">
          <cell r="A336" t="str">
            <v>Pisau perporasi 19 cm</v>
          </cell>
          <cell r="B336">
            <v>437500</v>
          </cell>
        </row>
        <row r="337">
          <cell r="A337" t="str">
            <v>Plat bordes 3 mm</v>
          </cell>
          <cell r="B337">
            <v>280000</v>
          </cell>
        </row>
        <row r="338">
          <cell r="A338" t="str">
            <v>Plat bordes 5mm</v>
          </cell>
          <cell r="B338">
            <v>299500</v>
          </cell>
        </row>
        <row r="339">
          <cell r="A339" t="str">
            <v>Plat eiser 1,2 mm</v>
          </cell>
          <cell r="B339">
            <v>130000</v>
          </cell>
        </row>
        <row r="340">
          <cell r="A340" t="str">
            <v>Plat eiser 2 mm</v>
          </cell>
          <cell r="B340">
            <v>245000</v>
          </cell>
        </row>
        <row r="341">
          <cell r="A341" t="str">
            <v>Plat eiser 3 mm</v>
          </cell>
          <cell r="B341">
            <v>280000</v>
          </cell>
        </row>
        <row r="342">
          <cell r="A342" t="str">
            <v>Plat eiser 6 mm</v>
          </cell>
          <cell r="B342">
            <v>361000</v>
          </cell>
        </row>
        <row r="343">
          <cell r="A343" t="str">
            <v>Plat eiser 8 mm</v>
          </cell>
          <cell r="B343">
            <v>730000</v>
          </cell>
        </row>
        <row r="344">
          <cell r="A344" t="str">
            <v>Plat eiser 9 mm</v>
          </cell>
          <cell r="B344">
            <v>819000</v>
          </cell>
        </row>
        <row r="345">
          <cell r="A345" t="str">
            <v>Plat lubang 1 mm</v>
          </cell>
          <cell r="B345">
            <v>280000</v>
          </cell>
        </row>
        <row r="346">
          <cell r="A346" t="str">
            <v>Plat lubang 1 x 3 cm</v>
          </cell>
          <cell r="B346">
            <v>600000</v>
          </cell>
        </row>
        <row r="347">
          <cell r="A347" t="str">
            <v>Plat lubang 1,5 mm</v>
          </cell>
          <cell r="B347">
            <v>170000</v>
          </cell>
        </row>
        <row r="348">
          <cell r="A348" t="str">
            <v>Plat lubang 12 mm</v>
          </cell>
          <cell r="B348">
            <v>600000</v>
          </cell>
        </row>
        <row r="349">
          <cell r="A349" t="str">
            <v>Plat lubang 13 mm</v>
          </cell>
          <cell r="B349">
            <v>600000</v>
          </cell>
        </row>
        <row r="350">
          <cell r="A350" t="str">
            <v>Plat lubang 15 mm</v>
          </cell>
          <cell r="B350">
            <v>550000</v>
          </cell>
        </row>
        <row r="351">
          <cell r="A351" t="str">
            <v>Plat lubang 16 mm</v>
          </cell>
          <cell r="B351">
            <v>650000</v>
          </cell>
        </row>
        <row r="352">
          <cell r="A352" t="str">
            <v>Plat lubang 18 mm</v>
          </cell>
          <cell r="B352">
            <v>650000</v>
          </cell>
        </row>
        <row r="353">
          <cell r="A353" t="str">
            <v>Plat lubang 5 mm</v>
          </cell>
          <cell r="B353">
            <v>290000</v>
          </cell>
        </row>
        <row r="354">
          <cell r="A354" t="str">
            <v>Plat lubang 6 mm</v>
          </cell>
          <cell r="B354">
            <v>170000</v>
          </cell>
        </row>
        <row r="355">
          <cell r="A355" t="str">
            <v>Plat lubang 7 mm</v>
          </cell>
          <cell r="B355">
            <v>625000</v>
          </cell>
        </row>
        <row r="356">
          <cell r="A356" t="str">
            <v>Plat lubang 8 mm</v>
          </cell>
          <cell r="B356">
            <v>625000</v>
          </cell>
        </row>
        <row r="357">
          <cell r="A357" t="str">
            <v>Plat lubang 9 mm</v>
          </cell>
          <cell r="B357">
            <v>625000</v>
          </cell>
        </row>
        <row r="358">
          <cell r="A358" t="str">
            <v>Plat SS lubang CAP 1,2x4x8</v>
          </cell>
          <cell r="B358">
            <v>1500000</v>
          </cell>
        </row>
        <row r="359">
          <cell r="A359" t="str">
            <v>Plat stanlis 3 mm</v>
          </cell>
          <cell r="B359">
            <v>1165000</v>
          </cell>
        </row>
        <row r="360">
          <cell r="A360" t="str">
            <v xml:space="preserve">Plat strip 5 x 6 </v>
          </cell>
          <cell r="B360">
            <v>55000</v>
          </cell>
        </row>
        <row r="361">
          <cell r="A361" t="str">
            <v>Plendes 2 "</v>
          </cell>
          <cell r="B361">
            <v>12500</v>
          </cell>
        </row>
        <row r="362">
          <cell r="A362" t="str">
            <v>Plendes 2"</v>
          </cell>
          <cell r="B362">
            <v>11000</v>
          </cell>
        </row>
        <row r="363">
          <cell r="A363" t="str">
            <v>Plendes 3"</v>
          </cell>
          <cell r="B363">
            <v>16000</v>
          </cell>
        </row>
        <row r="364">
          <cell r="A364" t="str">
            <v>Plendes kompor</v>
          </cell>
          <cell r="B364">
            <v>264000</v>
          </cell>
        </row>
        <row r="365">
          <cell r="A365" t="str">
            <v>Plup 1/2 "</v>
          </cell>
          <cell r="B365">
            <v>1000</v>
          </cell>
        </row>
        <row r="366">
          <cell r="A366" t="str">
            <v>Power supply</v>
          </cell>
          <cell r="B366">
            <v>860000</v>
          </cell>
        </row>
        <row r="367">
          <cell r="A367" t="str">
            <v>Pulley reducer</v>
          </cell>
          <cell r="B367">
            <v>637000</v>
          </cell>
        </row>
        <row r="368">
          <cell r="A368" t="str">
            <v>Pulley speed</v>
          </cell>
          <cell r="B368">
            <v>637000</v>
          </cell>
        </row>
        <row r="369">
          <cell r="A369" t="str">
            <v>Pulley speed + pulley reducer</v>
          </cell>
          <cell r="B369">
            <v>1350000</v>
          </cell>
        </row>
        <row r="370">
          <cell r="A370" t="str">
            <v>Pulse</v>
          </cell>
          <cell r="B370">
            <v>310000</v>
          </cell>
        </row>
        <row r="371">
          <cell r="A371" t="str">
            <v>Puly AY B2</v>
          </cell>
          <cell r="B371">
            <v>125000</v>
          </cell>
        </row>
        <row r="372">
          <cell r="A372" t="str">
            <v>Push button</v>
          </cell>
          <cell r="B372">
            <v>13500</v>
          </cell>
        </row>
        <row r="373">
          <cell r="A373" t="str">
            <v>PVC 1/2"</v>
          </cell>
          <cell r="B373">
            <v>8500</v>
          </cell>
        </row>
        <row r="374">
          <cell r="A374" t="str">
            <v>PVC 3/4"</v>
          </cell>
          <cell r="B374">
            <v>11000</v>
          </cell>
        </row>
        <row r="375">
          <cell r="A375" t="str">
            <v>Race couple</v>
          </cell>
          <cell r="B375">
            <v>32500</v>
          </cell>
        </row>
        <row r="376">
          <cell r="A376" t="str">
            <v>Rantai RS 40</v>
          </cell>
          <cell r="B376">
            <v>130000</v>
          </cell>
        </row>
        <row r="377">
          <cell r="A377" t="str">
            <v>Reduser 50</v>
          </cell>
          <cell r="B377">
            <v>485000</v>
          </cell>
        </row>
        <row r="378">
          <cell r="A378" t="str">
            <v>Reduser 60</v>
          </cell>
          <cell r="B378">
            <v>565000</v>
          </cell>
        </row>
        <row r="379">
          <cell r="A379" t="str">
            <v>Reduser 80</v>
          </cell>
          <cell r="B379">
            <v>775000</v>
          </cell>
        </row>
        <row r="380">
          <cell r="A380" t="str">
            <v>Relay MK 2P-1</v>
          </cell>
          <cell r="B380">
            <v>35000</v>
          </cell>
        </row>
        <row r="381">
          <cell r="A381" t="str">
            <v>Rellay</v>
          </cell>
          <cell r="B381">
            <v>42000</v>
          </cell>
        </row>
        <row r="382">
          <cell r="A382" t="str">
            <v>Rellay 12 VDC</v>
          </cell>
          <cell r="B382">
            <v>37500</v>
          </cell>
        </row>
        <row r="383">
          <cell r="A383" t="str">
            <v>Rellay 220 VAC</v>
          </cell>
          <cell r="B383">
            <v>31500</v>
          </cell>
        </row>
        <row r="384">
          <cell r="A384" t="str">
            <v>Rellay 24 VDC</v>
          </cell>
          <cell r="B384">
            <v>26500</v>
          </cell>
        </row>
        <row r="385">
          <cell r="A385" t="str">
            <v>Ring matahari</v>
          </cell>
          <cell r="B385">
            <v>18500</v>
          </cell>
        </row>
        <row r="386">
          <cell r="A386" t="str">
            <v>Ring Per 0.5</v>
          </cell>
          <cell r="B386">
            <v>100</v>
          </cell>
        </row>
        <row r="387">
          <cell r="A387" t="str">
            <v>Ring plat 0.5</v>
          </cell>
          <cell r="B387">
            <v>100</v>
          </cell>
        </row>
        <row r="388">
          <cell r="A388" t="str">
            <v>Ring rate 3 mm</v>
          </cell>
          <cell r="B388">
            <v>203000</v>
          </cell>
        </row>
        <row r="389">
          <cell r="A389" t="str">
            <v>Roda gotrok karet 8"</v>
          </cell>
          <cell r="B389">
            <v>107500</v>
          </cell>
        </row>
        <row r="390">
          <cell r="A390" t="str">
            <v>Roda gotrok nilon 5"</v>
          </cell>
          <cell r="B390">
            <v>35000</v>
          </cell>
        </row>
        <row r="391">
          <cell r="A391" t="str">
            <v>Roda gotrok nilon 8"</v>
          </cell>
          <cell r="B391">
            <v>87000</v>
          </cell>
        </row>
        <row r="392">
          <cell r="A392" t="str">
            <v>Roda kopling</v>
          </cell>
          <cell r="B392">
            <v>206250</v>
          </cell>
        </row>
        <row r="393">
          <cell r="A393" t="str">
            <v>Roda kuningan</v>
          </cell>
          <cell r="B393">
            <v>103125</v>
          </cell>
        </row>
        <row r="394">
          <cell r="A394" t="str">
            <v>Rumah sekring</v>
          </cell>
          <cell r="B394">
            <v>750</v>
          </cell>
        </row>
        <row r="395">
          <cell r="A395" t="str">
            <v>Satronic</v>
          </cell>
          <cell r="B395">
            <v>500000</v>
          </cell>
        </row>
        <row r="396">
          <cell r="A396" t="str">
            <v>Satronic</v>
          </cell>
          <cell r="B396">
            <v>500000</v>
          </cell>
        </row>
        <row r="397">
          <cell r="A397" t="str">
            <v>Screen monel</v>
          </cell>
          <cell r="B397">
            <v>85000</v>
          </cell>
        </row>
        <row r="398">
          <cell r="A398" t="str">
            <v>Seal 15.30.7</v>
          </cell>
          <cell r="B398">
            <v>4500</v>
          </cell>
        </row>
        <row r="399">
          <cell r="A399" t="str">
            <v>Seal 17.30.7</v>
          </cell>
          <cell r="B399">
            <v>2000</v>
          </cell>
        </row>
        <row r="400">
          <cell r="A400" t="str">
            <v>Seal 20.35.8</v>
          </cell>
          <cell r="B400">
            <v>8500</v>
          </cell>
        </row>
        <row r="401">
          <cell r="A401" t="str">
            <v>Seal 24.49.12</v>
          </cell>
          <cell r="B401">
            <v>17500</v>
          </cell>
        </row>
        <row r="402">
          <cell r="A402" t="str">
            <v>Seal 25.40.8</v>
          </cell>
          <cell r="B402">
            <v>3250</v>
          </cell>
        </row>
        <row r="403">
          <cell r="A403" t="str">
            <v>Seal 25.47.10</v>
          </cell>
          <cell r="B403">
            <v>4500</v>
          </cell>
        </row>
        <row r="404">
          <cell r="A404" t="str">
            <v>Seal 25.47.7</v>
          </cell>
          <cell r="B404">
            <v>3550</v>
          </cell>
        </row>
        <row r="405">
          <cell r="A405" t="str">
            <v>Seal 30.50.7</v>
          </cell>
          <cell r="B405">
            <v>5000</v>
          </cell>
        </row>
        <row r="406">
          <cell r="A406" t="str">
            <v>Seal 32.43.8</v>
          </cell>
          <cell r="B406">
            <v>7500</v>
          </cell>
        </row>
        <row r="407">
          <cell r="A407" t="str">
            <v>Seal 40.80.10</v>
          </cell>
          <cell r="B407">
            <v>3000</v>
          </cell>
        </row>
        <row r="408">
          <cell r="A408" t="str">
            <v>Seal tape</v>
          </cell>
          <cell r="B408">
            <v>1500</v>
          </cell>
        </row>
        <row r="409">
          <cell r="A409" t="str">
            <v>Sekring 13A</v>
          </cell>
          <cell r="B409">
            <v>300</v>
          </cell>
        </row>
        <row r="410">
          <cell r="A410" t="str">
            <v>Sekring 2A</v>
          </cell>
          <cell r="B410">
            <v>300</v>
          </cell>
        </row>
        <row r="411">
          <cell r="A411" t="str">
            <v>Sekring 5A</v>
          </cell>
          <cell r="B411">
            <v>300</v>
          </cell>
        </row>
        <row r="412">
          <cell r="A412" t="str">
            <v>Selang asbes 1 mm</v>
          </cell>
          <cell r="B412">
            <v>1250</v>
          </cell>
        </row>
        <row r="413">
          <cell r="A413" t="str">
            <v>Selang asbes 10 mm</v>
          </cell>
          <cell r="B413">
            <v>3500</v>
          </cell>
        </row>
        <row r="414">
          <cell r="A414" t="str">
            <v>Selang asbes 2,5 mm</v>
          </cell>
          <cell r="B414">
            <v>1500</v>
          </cell>
        </row>
        <row r="415">
          <cell r="A415" t="str">
            <v>Selang asbes 4 mm</v>
          </cell>
          <cell r="B415">
            <v>2000</v>
          </cell>
        </row>
        <row r="416">
          <cell r="A416" t="str">
            <v>Selang asbes 8 mm</v>
          </cell>
          <cell r="B416">
            <v>3500</v>
          </cell>
        </row>
        <row r="417">
          <cell r="A417" t="str">
            <v>Selektor switch</v>
          </cell>
          <cell r="B417">
            <v>16000</v>
          </cell>
        </row>
        <row r="418">
          <cell r="A418" t="str">
            <v>Selenoid kompor</v>
          </cell>
          <cell r="B418">
            <v>192000</v>
          </cell>
        </row>
        <row r="419">
          <cell r="A419" t="str">
            <v>Selenoid valve</v>
          </cell>
          <cell r="B419">
            <v>385000</v>
          </cell>
        </row>
        <row r="420">
          <cell r="A420" t="str">
            <v>Seng 0,30 x 90</v>
          </cell>
          <cell r="B420">
            <v>15500</v>
          </cell>
        </row>
        <row r="421">
          <cell r="A421" t="str">
            <v>Sensor festo</v>
          </cell>
          <cell r="B421">
            <v>300000</v>
          </cell>
        </row>
        <row r="422">
          <cell r="A422" t="str">
            <v>Sensor festo</v>
          </cell>
          <cell r="B422">
            <v>300000</v>
          </cell>
        </row>
        <row r="423">
          <cell r="A423" t="str">
            <v>Sensor festo komplit</v>
          </cell>
          <cell r="B423">
            <v>1600000</v>
          </cell>
        </row>
        <row r="424">
          <cell r="A424" t="str">
            <v>Serlak</v>
          </cell>
          <cell r="B424">
            <v>19000</v>
          </cell>
        </row>
        <row r="425">
          <cell r="A425" t="str">
            <v>Setang engkol</v>
          </cell>
          <cell r="B425">
            <v>115500</v>
          </cell>
        </row>
        <row r="426">
          <cell r="A426" t="str">
            <v>Sikat Baja</v>
          </cell>
          <cell r="B426">
            <v>5000</v>
          </cell>
        </row>
        <row r="427">
          <cell r="A427" t="str">
            <v>Siku 50 x 50 x 5</v>
          </cell>
          <cell r="B427">
            <v>50000</v>
          </cell>
        </row>
        <row r="428">
          <cell r="A428" t="str">
            <v>Silicon red</v>
          </cell>
          <cell r="B428">
            <v>18000</v>
          </cell>
        </row>
        <row r="429">
          <cell r="A429" t="str">
            <v>Slang tembaga</v>
          </cell>
          <cell r="B429">
            <v>4500</v>
          </cell>
        </row>
        <row r="430">
          <cell r="A430" t="str">
            <v>Sock besi 3</v>
          </cell>
          <cell r="B430">
            <v>12000</v>
          </cell>
        </row>
        <row r="431">
          <cell r="A431" t="str">
            <v>Socket photosel</v>
          </cell>
          <cell r="B431">
            <v>17500</v>
          </cell>
        </row>
        <row r="432">
          <cell r="A432" t="str">
            <v>Socket relay</v>
          </cell>
          <cell r="B432">
            <v>14500</v>
          </cell>
        </row>
        <row r="433">
          <cell r="A433" t="str">
            <v>Socket satronic</v>
          </cell>
          <cell r="B433">
            <v>92000</v>
          </cell>
        </row>
        <row r="434">
          <cell r="A434" t="str">
            <v>Socket timer</v>
          </cell>
          <cell r="B434">
            <v>13000</v>
          </cell>
        </row>
        <row r="435">
          <cell r="A435" t="str">
            <v>Sok besi 1.5"</v>
          </cell>
          <cell r="B435">
            <v>1750</v>
          </cell>
        </row>
        <row r="436">
          <cell r="A436" t="str">
            <v>Sok drat dalam 1/2"PVC</v>
          </cell>
          <cell r="B436">
            <v>1750</v>
          </cell>
        </row>
        <row r="437">
          <cell r="A437" t="str">
            <v>Sok drat dalam 2"PVC</v>
          </cell>
          <cell r="B437">
            <v>3000</v>
          </cell>
        </row>
        <row r="438">
          <cell r="A438" t="str">
            <v>Sok drat luar  3/4</v>
          </cell>
          <cell r="B438">
            <v>1000</v>
          </cell>
        </row>
        <row r="439">
          <cell r="A439" t="str">
            <v>Sok drat luar 1/2"PVC</v>
          </cell>
          <cell r="B439">
            <v>1750</v>
          </cell>
        </row>
        <row r="440">
          <cell r="A440" t="str">
            <v>Sok drat luar 2"</v>
          </cell>
          <cell r="B440">
            <v>3000</v>
          </cell>
        </row>
        <row r="441">
          <cell r="A441" t="str">
            <v>Stater</v>
          </cell>
          <cell r="B441">
            <v>1000</v>
          </cell>
        </row>
        <row r="442">
          <cell r="A442" t="str">
            <v>Steker AC</v>
          </cell>
          <cell r="B442">
            <v>11000</v>
          </cell>
        </row>
        <row r="443">
          <cell r="A443" t="str">
            <v>Steker biasa</v>
          </cell>
          <cell r="B443">
            <v>1500</v>
          </cell>
        </row>
        <row r="444">
          <cell r="A444" t="str">
            <v>Stop kontak</v>
          </cell>
        </row>
        <row r="445">
          <cell r="A445" t="str">
            <v>Stop Kontak AC</v>
          </cell>
          <cell r="B445">
            <v>40000</v>
          </cell>
        </row>
        <row r="446">
          <cell r="A446" t="str">
            <v>Stop kran KITZ 0,5"</v>
          </cell>
          <cell r="B446">
            <v>25000</v>
          </cell>
        </row>
        <row r="447">
          <cell r="A447" t="str">
            <v>Stop kran KITZ 1"</v>
          </cell>
          <cell r="B447">
            <v>45000</v>
          </cell>
        </row>
        <row r="448">
          <cell r="A448" t="str">
            <v>Stop kran KITZ 1,5"</v>
          </cell>
          <cell r="B448">
            <v>195000</v>
          </cell>
        </row>
        <row r="449">
          <cell r="A449" t="str">
            <v>Stop kran KITZ 2"</v>
          </cell>
          <cell r="B449">
            <v>175000</v>
          </cell>
        </row>
        <row r="450">
          <cell r="A450" t="str">
            <v>Stop kran KITZ 3"</v>
          </cell>
          <cell r="B450">
            <v>1200000</v>
          </cell>
        </row>
        <row r="451">
          <cell r="A451" t="str">
            <v>Stop kran stanlis 1,5"</v>
          </cell>
          <cell r="B451">
            <v>490000</v>
          </cell>
        </row>
        <row r="452">
          <cell r="A452" t="str">
            <v>Stop kran stanlis 3"</v>
          </cell>
          <cell r="B452">
            <v>1880000</v>
          </cell>
        </row>
        <row r="453">
          <cell r="A453" t="str">
            <v>Stop kran T 1"</v>
          </cell>
          <cell r="B453">
            <v>135000</v>
          </cell>
        </row>
        <row r="454">
          <cell r="A454" t="str">
            <v>Strip plat 1/4x1</v>
          </cell>
          <cell r="B454">
            <v>11000</v>
          </cell>
        </row>
        <row r="455">
          <cell r="A455" t="str">
            <v>Strip plat 5 x 6</v>
          </cell>
          <cell r="B455">
            <v>35000</v>
          </cell>
        </row>
        <row r="456">
          <cell r="A456" t="str">
            <v>Te 1/2 PVC</v>
          </cell>
          <cell r="B456">
            <v>1000</v>
          </cell>
        </row>
        <row r="457">
          <cell r="A457" t="str">
            <v>Te besi 1/2</v>
          </cell>
          <cell r="B457">
            <v>1200</v>
          </cell>
        </row>
        <row r="458">
          <cell r="A458" t="str">
            <v>Te besi 3</v>
          </cell>
          <cell r="B458">
            <v>22500</v>
          </cell>
        </row>
        <row r="459">
          <cell r="A459" t="str">
            <v>Te stop kontak</v>
          </cell>
          <cell r="B459">
            <v>1500</v>
          </cell>
        </row>
        <row r="460">
          <cell r="A460" t="str">
            <v>Tee besi 1.5</v>
          </cell>
          <cell r="B460">
            <v>500</v>
          </cell>
        </row>
        <row r="461">
          <cell r="A461" t="str">
            <v>Tee Dos</v>
          </cell>
          <cell r="B461">
            <v>1000</v>
          </cell>
        </row>
        <row r="462">
          <cell r="A462" t="str">
            <v>Tee PVC 1/2"</v>
          </cell>
          <cell r="B462">
            <v>1200</v>
          </cell>
        </row>
        <row r="463">
          <cell r="A463" t="str">
            <v>Telemekanik LC 1 K</v>
          </cell>
          <cell r="B463">
            <v>93250</v>
          </cell>
        </row>
        <row r="464">
          <cell r="A464" t="str">
            <v>Tenol</v>
          </cell>
          <cell r="B464">
            <v>9500</v>
          </cell>
        </row>
        <row r="465">
          <cell r="A465" t="str">
            <v>Terminal besar</v>
          </cell>
          <cell r="B465">
            <v>4500</v>
          </cell>
        </row>
        <row r="466">
          <cell r="A466" t="str">
            <v>Terminal hiter</v>
          </cell>
          <cell r="B466">
            <v>1000</v>
          </cell>
        </row>
        <row r="467">
          <cell r="A467" t="str">
            <v>Terminal kecil</v>
          </cell>
          <cell r="B467">
            <v>3500</v>
          </cell>
        </row>
        <row r="468">
          <cell r="A468" t="str">
            <v>Terminal porselin</v>
          </cell>
          <cell r="B468">
            <v>8250</v>
          </cell>
        </row>
        <row r="469">
          <cell r="A469" t="str">
            <v>Thermis</v>
          </cell>
          <cell r="B469">
            <v>66300</v>
          </cell>
        </row>
        <row r="470">
          <cell r="A470" t="str">
            <v>Thermo meter air raksa</v>
          </cell>
          <cell r="B470">
            <v>380000</v>
          </cell>
        </row>
        <row r="471">
          <cell r="A471" t="str">
            <v>Thermocontrol HY 3000</v>
          </cell>
          <cell r="B471">
            <v>260000</v>
          </cell>
        </row>
        <row r="472">
          <cell r="A472" t="str">
            <v xml:space="preserve">Thermokontrol HY </v>
          </cell>
          <cell r="B472">
            <v>470000</v>
          </cell>
        </row>
        <row r="473">
          <cell r="A473" t="str">
            <v>Timer</v>
          </cell>
          <cell r="B473">
            <v>187000</v>
          </cell>
        </row>
        <row r="474">
          <cell r="A474" t="str">
            <v>Tiner A</v>
          </cell>
          <cell r="B474">
            <v>2500</v>
          </cell>
        </row>
        <row r="475">
          <cell r="A475" t="str">
            <v>Tiner B</v>
          </cell>
          <cell r="B475">
            <v>8000</v>
          </cell>
        </row>
        <row r="476">
          <cell r="A476" t="str">
            <v>TL 20 W</v>
          </cell>
          <cell r="B476">
            <v>7000</v>
          </cell>
        </row>
        <row r="477">
          <cell r="A477" t="str">
            <v>TL 40 W</v>
          </cell>
          <cell r="B477">
            <v>10000</v>
          </cell>
        </row>
        <row r="478">
          <cell r="A478" t="str">
            <v>Trafo kompor ray</v>
          </cell>
          <cell r="B478">
            <v>462000</v>
          </cell>
        </row>
        <row r="479">
          <cell r="A479" t="str">
            <v>Transisitor D313</v>
          </cell>
          <cell r="B479">
            <v>2000</v>
          </cell>
        </row>
        <row r="480">
          <cell r="A480" t="str">
            <v>Transisitor D438</v>
          </cell>
          <cell r="B480">
            <v>1250</v>
          </cell>
        </row>
        <row r="481">
          <cell r="A481" t="str">
            <v>Transistor 2N 3055</v>
          </cell>
          <cell r="B481">
            <v>9000</v>
          </cell>
        </row>
        <row r="482">
          <cell r="A482" t="str">
            <v>V tee 1/2 x 2</v>
          </cell>
          <cell r="B482">
            <v>1500</v>
          </cell>
        </row>
        <row r="483">
          <cell r="A483" t="str">
            <v>V tee 2 x 3</v>
          </cell>
          <cell r="B483">
            <v>15500</v>
          </cell>
        </row>
        <row r="484">
          <cell r="A484" t="str">
            <v xml:space="preserve">Van  belt B 58 </v>
          </cell>
          <cell r="B484">
            <v>11850</v>
          </cell>
        </row>
        <row r="485">
          <cell r="A485" t="str">
            <v>Van Belt 270</v>
          </cell>
          <cell r="B485">
            <v>175000</v>
          </cell>
        </row>
        <row r="486">
          <cell r="A486" t="str">
            <v>Van Belt 270</v>
          </cell>
          <cell r="B486">
            <v>75000</v>
          </cell>
        </row>
        <row r="487">
          <cell r="A487" t="str">
            <v>Van Belt A 24</v>
          </cell>
          <cell r="B487">
            <v>5000</v>
          </cell>
        </row>
        <row r="488">
          <cell r="A488" t="str">
            <v>Van Belt A 26</v>
          </cell>
          <cell r="B488">
            <v>5800</v>
          </cell>
        </row>
        <row r="489">
          <cell r="A489" t="str">
            <v>Van Belt A 27</v>
          </cell>
          <cell r="B489">
            <v>5057</v>
          </cell>
        </row>
        <row r="490">
          <cell r="A490" t="str">
            <v>Van Belt A 28</v>
          </cell>
          <cell r="B490">
            <v>5600</v>
          </cell>
        </row>
        <row r="491">
          <cell r="A491" t="str">
            <v>Van Belt A 29</v>
          </cell>
          <cell r="B491">
            <v>8950</v>
          </cell>
        </row>
        <row r="492">
          <cell r="A492" t="str">
            <v>Van Belt A 30</v>
          </cell>
          <cell r="B492">
            <v>6250</v>
          </cell>
        </row>
        <row r="493">
          <cell r="A493" t="str">
            <v>Van Belt A 39</v>
          </cell>
          <cell r="B493">
            <v>6600</v>
          </cell>
        </row>
        <row r="494">
          <cell r="A494" t="str">
            <v>Van Belt A 44</v>
          </cell>
          <cell r="B494">
            <v>9000</v>
          </cell>
        </row>
        <row r="495">
          <cell r="A495" t="str">
            <v>Van Belt A 50</v>
          </cell>
          <cell r="B495">
            <v>10710</v>
          </cell>
        </row>
        <row r="496">
          <cell r="A496" t="str">
            <v>Van Belt A 53</v>
          </cell>
          <cell r="B496">
            <v>9000</v>
          </cell>
        </row>
        <row r="497">
          <cell r="A497" t="str">
            <v>Van Belt A 56</v>
          </cell>
          <cell r="B497">
            <v>8090</v>
          </cell>
        </row>
        <row r="498">
          <cell r="A498" t="str">
            <v>Van Belt A 58</v>
          </cell>
          <cell r="B498">
            <v>10000</v>
          </cell>
        </row>
        <row r="499">
          <cell r="A499" t="str">
            <v>Van Belt A 60</v>
          </cell>
          <cell r="B499">
            <v>8670</v>
          </cell>
        </row>
        <row r="500">
          <cell r="A500" t="str">
            <v>Van Belt B 115</v>
          </cell>
          <cell r="B500">
            <v>26000</v>
          </cell>
        </row>
        <row r="501">
          <cell r="A501" t="str">
            <v>Van Belt B 24</v>
          </cell>
          <cell r="B501">
            <v>9750</v>
          </cell>
        </row>
        <row r="502">
          <cell r="A502" t="str">
            <v>Van belt B 26</v>
          </cell>
          <cell r="B502">
            <v>7500</v>
          </cell>
        </row>
        <row r="503">
          <cell r="A503" t="str">
            <v>Van Belt B 27</v>
          </cell>
          <cell r="B503">
            <v>7850</v>
          </cell>
        </row>
        <row r="504">
          <cell r="A504" t="str">
            <v>Van Belt B 28</v>
          </cell>
          <cell r="B504">
            <v>8800</v>
          </cell>
        </row>
        <row r="505">
          <cell r="A505" t="str">
            <v>Van Belt B 29</v>
          </cell>
          <cell r="B505">
            <v>8500</v>
          </cell>
        </row>
        <row r="506">
          <cell r="A506" t="str">
            <v>Van Belt B 30</v>
          </cell>
          <cell r="B506">
            <v>8820</v>
          </cell>
        </row>
        <row r="507">
          <cell r="A507" t="str">
            <v>Van Belt B 31</v>
          </cell>
          <cell r="B507">
            <v>7850</v>
          </cell>
        </row>
        <row r="508">
          <cell r="A508" t="str">
            <v>Van Belt B 31</v>
          </cell>
          <cell r="B508">
            <v>7880</v>
          </cell>
        </row>
        <row r="509">
          <cell r="A509" t="str">
            <v>Van Belt B 32</v>
          </cell>
          <cell r="B509">
            <v>7850</v>
          </cell>
        </row>
        <row r="510">
          <cell r="A510" t="str">
            <v>Van Belt B 34</v>
          </cell>
          <cell r="B510">
            <v>8568</v>
          </cell>
        </row>
        <row r="511">
          <cell r="A511" t="str">
            <v>Van Belt B 35</v>
          </cell>
          <cell r="B511">
            <v>8820</v>
          </cell>
        </row>
        <row r="512">
          <cell r="A512" t="str">
            <v>Van Belt B 36</v>
          </cell>
          <cell r="B512">
            <v>8820</v>
          </cell>
        </row>
        <row r="513">
          <cell r="A513" t="str">
            <v>Van Belt B 37</v>
          </cell>
          <cell r="B513">
            <v>9850</v>
          </cell>
        </row>
        <row r="514">
          <cell r="A514" t="str">
            <v>Van Belt B 38</v>
          </cell>
          <cell r="B514">
            <v>8140</v>
          </cell>
        </row>
        <row r="515">
          <cell r="A515" t="str">
            <v>Van Belt B 39</v>
          </cell>
          <cell r="B515">
            <v>8350</v>
          </cell>
        </row>
        <row r="516">
          <cell r="A516" t="str">
            <v>Van Belt B 40</v>
          </cell>
          <cell r="B516">
            <v>9500</v>
          </cell>
        </row>
        <row r="517">
          <cell r="A517" t="str">
            <v>Van Belt B 42</v>
          </cell>
          <cell r="B517">
            <v>9000</v>
          </cell>
        </row>
        <row r="518">
          <cell r="A518" t="str">
            <v>Van Belt B 44</v>
          </cell>
          <cell r="B518">
            <v>11700</v>
          </cell>
        </row>
        <row r="519">
          <cell r="A519" t="str">
            <v>Van Belt B 45</v>
          </cell>
          <cell r="B519">
            <v>11350</v>
          </cell>
        </row>
        <row r="520">
          <cell r="A520" t="str">
            <v>Van Belt B 48</v>
          </cell>
          <cell r="B520">
            <v>10282</v>
          </cell>
        </row>
        <row r="521">
          <cell r="A521" t="str">
            <v>Van Belt B 49</v>
          </cell>
          <cell r="B521">
            <v>10496</v>
          </cell>
        </row>
        <row r="522">
          <cell r="A522" t="str">
            <v>Van Belt B 50</v>
          </cell>
          <cell r="B522">
            <v>13600</v>
          </cell>
        </row>
        <row r="523">
          <cell r="A523" t="str">
            <v>Van Belt B 51</v>
          </cell>
          <cell r="B523">
            <v>12850</v>
          </cell>
        </row>
        <row r="524">
          <cell r="A524" t="str">
            <v>Van Belt B 52</v>
          </cell>
          <cell r="B524">
            <v>13100</v>
          </cell>
        </row>
        <row r="525">
          <cell r="A525" t="str">
            <v>Van Belt B 53</v>
          </cell>
          <cell r="B525">
            <v>11353</v>
          </cell>
        </row>
        <row r="526">
          <cell r="A526" t="str">
            <v>Van Belt B 54</v>
          </cell>
          <cell r="B526">
            <v>11567</v>
          </cell>
        </row>
        <row r="527">
          <cell r="A527" t="str">
            <v>Van Belt B 56</v>
          </cell>
          <cell r="B527">
            <v>11995</v>
          </cell>
        </row>
        <row r="528">
          <cell r="A528" t="str">
            <v>Van Belt B 57</v>
          </cell>
          <cell r="B528">
            <v>11600</v>
          </cell>
        </row>
        <row r="529">
          <cell r="A529" t="str">
            <v>Van Belt B 58</v>
          </cell>
          <cell r="B529">
            <v>11850</v>
          </cell>
        </row>
        <row r="530">
          <cell r="A530" t="str">
            <v>Van Belt B 60</v>
          </cell>
          <cell r="B530">
            <v>12850</v>
          </cell>
        </row>
        <row r="531">
          <cell r="A531" t="str">
            <v>Van Belt B 61</v>
          </cell>
          <cell r="B531">
            <v>13835</v>
          </cell>
        </row>
        <row r="532">
          <cell r="A532" t="str">
            <v>Van Belt B 63</v>
          </cell>
          <cell r="B532">
            <v>13500</v>
          </cell>
        </row>
        <row r="533">
          <cell r="A533" t="str">
            <v>Van Belt B 64</v>
          </cell>
          <cell r="B533">
            <v>15500</v>
          </cell>
        </row>
        <row r="534">
          <cell r="A534" t="str">
            <v>Van Belt B 65</v>
          </cell>
          <cell r="B534">
            <v>14750</v>
          </cell>
        </row>
        <row r="535">
          <cell r="A535" t="str">
            <v>Van Belt B 66</v>
          </cell>
          <cell r="B535">
            <v>14957</v>
          </cell>
        </row>
        <row r="536">
          <cell r="A536" t="str">
            <v>Van Belt B 67</v>
          </cell>
          <cell r="B536">
            <v>15200</v>
          </cell>
        </row>
        <row r="537">
          <cell r="A537" t="str">
            <v>Van Belt B 68</v>
          </cell>
          <cell r="B537">
            <v>15420</v>
          </cell>
        </row>
        <row r="538">
          <cell r="A538" t="str">
            <v>Van Belt B 75</v>
          </cell>
          <cell r="B538">
            <v>17000</v>
          </cell>
        </row>
        <row r="539">
          <cell r="A539" t="str">
            <v>Van Belt MB 350</v>
          </cell>
          <cell r="B539">
            <v>2500</v>
          </cell>
        </row>
        <row r="540">
          <cell r="A540" t="str">
            <v>VR ( variable resistor )</v>
          </cell>
          <cell r="B540">
            <v>1500</v>
          </cell>
        </row>
        <row r="541">
          <cell r="A541" t="str">
            <v>Water filter compresor</v>
          </cell>
          <cell r="B541">
            <v>425000</v>
          </cell>
        </row>
        <row r="542">
          <cell r="A542" t="str">
            <v>Water filter kompresor</v>
          </cell>
          <cell r="B542">
            <v>425000</v>
          </cell>
        </row>
      </sheetData>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k"/>
      <sheetName val="Pack"/>
      <sheetName val="Lainnya"/>
      <sheetName val="Roaster"/>
      <sheetName val="F.Drying"/>
      <sheetName val="Molen"/>
      <sheetName val="hitung"/>
    </sheetNames>
    <sheetDataSet>
      <sheetData sheetId="0"/>
      <sheetData sheetId="1"/>
      <sheetData sheetId="2"/>
      <sheetData sheetId="3"/>
      <sheetData sheetId="4"/>
      <sheetData sheetId="5"/>
      <sheetData sheetId="6" refreshError="1">
        <row r="2">
          <cell r="B2" t="str">
            <v>Air accu</v>
          </cell>
          <cell r="C2">
            <v>1500</v>
          </cell>
        </row>
        <row r="3">
          <cell r="B3" t="str">
            <v>Ambril halus</v>
          </cell>
          <cell r="C3">
            <v>2500</v>
          </cell>
        </row>
        <row r="4">
          <cell r="B4" t="str">
            <v>Ambril kasar</v>
          </cell>
          <cell r="C4">
            <v>2000</v>
          </cell>
        </row>
        <row r="5">
          <cell r="B5" t="str">
            <v xml:space="preserve">Angka date code </v>
          </cell>
          <cell r="C5">
            <v>15000</v>
          </cell>
        </row>
        <row r="6">
          <cell r="B6" t="str">
            <v>As date code</v>
          </cell>
          <cell r="C6">
            <v>40000</v>
          </cell>
        </row>
        <row r="7">
          <cell r="B7" t="str">
            <v>As Engkol</v>
          </cell>
          <cell r="C7">
            <v>150000</v>
          </cell>
        </row>
        <row r="8">
          <cell r="B8" t="str">
            <v>As eretan</v>
          </cell>
          <cell r="C8">
            <v>40000</v>
          </cell>
        </row>
        <row r="9">
          <cell r="B9" t="str">
            <v>As horizontal</v>
          </cell>
          <cell r="C9">
            <v>40000</v>
          </cell>
        </row>
        <row r="10">
          <cell r="B10" t="str">
            <v>As juice bawang</v>
          </cell>
          <cell r="C10">
            <v>195000</v>
          </cell>
        </row>
        <row r="11">
          <cell r="B11" t="str">
            <v>As rumah tinta</v>
          </cell>
          <cell r="C11">
            <v>40000</v>
          </cell>
        </row>
        <row r="12">
          <cell r="B12" t="str">
            <v>Ball valve Kitz dia 2" Plendes SS</v>
          </cell>
          <cell r="C12">
            <v>1100000</v>
          </cell>
        </row>
        <row r="13">
          <cell r="B13" t="str">
            <v xml:space="preserve">Ball valve Kitz dia 3 drat SS </v>
          </cell>
          <cell r="C13">
            <v>2800000</v>
          </cell>
        </row>
        <row r="14">
          <cell r="B14" t="str">
            <v>Ball valve Kitz dia 3" plendes SS</v>
          </cell>
          <cell r="C14">
            <v>1800000</v>
          </cell>
        </row>
        <row r="15">
          <cell r="B15" t="str">
            <v>Batu gerenda 100x2x16</v>
          </cell>
          <cell r="C15">
            <v>10000</v>
          </cell>
        </row>
        <row r="16">
          <cell r="B16" t="str">
            <v>Batu gerenda 100x6x16</v>
          </cell>
          <cell r="C16">
            <v>7500</v>
          </cell>
        </row>
        <row r="17">
          <cell r="B17" t="str">
            <v>Batu gerenda 350x3x2,5</v>
          </cell>
          <cell r="C17">
            <v>31000</v>
          </cell>
        </row>
        <row r="18">
          <cell r="B18" t="str">
            <v>Baut 1/2 x 1 3/4"</v>
          </cell>
          <cell r="C18">
            <v>540</v>
          </cell>
        </row>
        <row r="19">
          <cell r="B19" t="str">
            <v>Baut 1/2 x 1 3/4"</v>
          </cell>
          <cell r="C19">
            <v>540</v>
          </cell>
        </row>
        <row r="20">
          <cell r="B20" t="str">
            <v>Baut 1/2 x 1"</v>
          </cell>
          <cell r="C20">
            <v>315</v>
          </cell>
        </row>
        <row r="21">
          <cell r="B21" t="str">
            <v>Baut 1/2 x 1,5"</v>
          </cell>
          <cell r="C21">
            <v>450</v>
          </cell>
        </row>
        <row r="22">
          <cell r="B22" t="str">
            <v>Baut 1/2 x 2"</v>
          </cell>
          <cell r="C22">
            <v>520</v>
          </cell>
        </row>
        <row r="23">
          <cell r="B23" t="str">
            <v>Baut 1/2 x 2,5"</v>
          </cell>
          <cell r="C23">
            <v>750</v>
          </cell>
        </row>
        <row r="24">
          <cell r="B24" t="str">
            <v>Baut 1/2 x 3"</v>
          </cell>
          <cell r="C24">
            <v>850</v>
          </cell>
        </row>
        <row r="25">
          <cell r="B25" t="str">
            <v>Baut 1/2 x 3,5"</v>
          </cell>
          <cell r="C25">
            <v>580</v>
          </cell>
        </row>
        <row r="26">
          <cell r="B26" t="str">
            <v>Baut 1/4 x 1"</v>
          </cell>
          <cell r="C26">
            <v>125</v>
          </cell>
        </row>
        <row r="27">
          <cell r="B27" t="str">
            <v>Baut 1/4 x 1,5"</v>
          </cell>
          <cell r="C27">
            <v>130</v>
          </cell>
        </row>
        <row r="28">
          <cell r="B28" t="str">
            <v>Baut 1/4 x 1/2"</v>
          </cell>
          <cell r="C28">
            <v>120</v>
          </cell>
        </row>
        <row r="29">
          <cell r="B29" t="str">
            <v>Baut 1/4 x 2"</v>
          </cell>
          <cell r="C29">
            <v>200</v>
          </cell>
        </row>
        <row r="30">
          <cell r="B30" t="str">
            <v>Baut 3/16 x 1"</v>
          </cell>
          <cell r="C30">
            <v>100</v>
          </cell>
        </row>
        <row r="31">
          <cell r="B31" t="str">
            <v>Baut 3/16 x 1/2"</v>
          </cell>
          <cell r="C31">
            <v>50</v>
          </cell>
        </row>
        <row r="32">
          <cell r="B32" t="str">
            <v>Baut 3/8 x 1 3/4"</v>
          </cell>
          <cell r="C32">
            <v>100</v>
          </cell>
        </row>
        <row r="33">
          <cell r="B33" t="str">
            <v>Baut 3/8 x 1"</v>
          </cell>
          <cell r="C33">
            <v>200</v>
          </cell>
        </row>
        <row r="34">
          <cell r="B34" t="str">
            <v>Baut 3/8 x 1,5"</v>
          </cell>
          <cell r="C34">
            <v>240</v>
          </cell>
        </row>
        <row r="35">
          <cell r="B35" t="str">
            <v>Baut 3/8 x 17,5"</v>
          </cell>
          <cell r="C35">
            <v>6750</v>
          </cell>
        </row>
        <row r="36">
          <cell r="B36" t="str">
            <v>Baut 3/8 x 2"</v>
          </cell>
          <cell r="C36">
            <v>280</v>
          </cell>
        </row>
        <row r="37">
          <cell r="B37" t="str">
            <v>Baut 3/8 x 3"</v>
          </cell>
          <cell r="C37">
            <v>360</v>
          </cell>
        </row>
        <row r="38">
          <cell r="B38" t="str">
            <v>Baut 3/8 x 3/4"</v>
          </cell>
          <cell r="C38">
            <v>190</v>
          </cell>
        </row>
        <row r="39">
          <cell r="B39" t="str">
            <v>Baut 5/16 x 1"</v>
          </cell>
          <cell r="C39">
            <v>170</v>
          </cell>
        </row>
        <row r="40">
          <cell r="B40" t="str">
            <v>Baut 5/16 x 1,5"</v>
          </cell>
          <cell r="C40">
            <v>225</v>
          </cell>
        </row>
        <row r="41">
          <cell r="B41" t="str">
            <v>Baut 5/16 x 1/2"</v>
          </cell>
          <cell r="C41">
            <v>150</v>
          </cell>
        </row>
        <row r="42">
          <cell r="B42" t="str">
            <v>Baut 5/8 x 1"</v>
          </cell>
          <cell r="C42">
            <v>850</v>
          </cell>
        </row>
        <row r="43">
          <cell r="B43" t="str">
            <v>Baut 5/8 x 1,5"</v>
          </cell>
          <cell r="C43">
            <v>900</v>
          </cell>
        </row>
        <row r="44">
          <cell r="B44" t="str">
            <v>Baut 5/8 x 10"</v>
          </cell>
          <cell r="C44">
            <v>3000</v>
          </cell>
        </row>
        <row r="45">
          <cell r="B45" t="str">
            <v>Baut 5/8 x 2"</v>
          </cell>
          <cell r="C45">
            <v>1000</v>
          </cell>
        </row>
        <row r="46">
          <cell r="B46" t="str">
            <v>Baut 5/8 x 2,5"</v>
          </cell>
          <cell r="C46">
            <v>1000</v>
          </cell>
        </row>
        <row r="47">
          <cell r="B47" t="str">
            <v>Baut 7/16 x 1 3/4"</v>
          </cell>
          <cell r="C47">
            <v>380</v>
          </cell>
        </row>
        <row r="48">
          <cell r="B48" t="str">
            <v>Baut 7/16 x 1"</v>
          </cell>
          <cell r="C48">
            <v>360</v>
          </cell>
        </row>
        <row r="49">
          <cell r="B49" t="str">
            <v>Baut 7/16 x 1,5"</v>
          </cell>
          <cell r="C49">
            <v>350</v>
          </cell>
        </row>
        <row r="50">
          <cell r="B50" t="str">
            <v>Baut Galvanis M12 x 3,5"</v>
          </cell>
          <cell r="C50">
            <v>1000</v>
          </cell>
        </row>
        <row r="51">
          <cell r="B51" t="str">
            <v>Baut Galvanis M6 x 30"</v>
          </cell>
          <cell r="C51">
            <v>1650</v>
          </cell>
        </row>
        <row r="52">
          <cell r="B52" t="str">
            <v>Baut L 2,5"</v>
          </cell>
          <cell r="C52">
            <v>550</v>
          </cell>
        </row>
        <row r="53">
          <cell r="B53" t="str">
            <v>Baut L 3"</v>
          </cell>
          <cell r="C53">
            <v>550</v>
          </cell>
        </row>
        <row r="54">
          <cell r="B54" t="str">
            <v>Baut L 3"</v>
          </cell>
          <cell r="C54">
            <v>600</v>
          </cell>
        </row>
        <row r="55">
          <cell r="B55" t="str">
            <v>Baut L 4 M525 mm</v>
          </cell>
          <cell r="C55">
            <v>700</v>
          </cell>
        </row>
        <row r="56">
          <cell r="B56" t="str">
            <v>Baut L 4"</v>
          </cell>
          <cell r="C56">
            <v>550</v>
          </cell>
        </row>
        <row r="57">
          <cell r="B57" t="str">
            <v>Baut L 5"</v>
          </cell>
          <cell r="C57">
            <v>815</v>
          </cell>
        </row>
        <row r="58">
          <cell r="B58" t="str">
            <v>Baut L stanlis 3/8x1,5"</v>
          </cell>
          <cell r="C58">
            <v>4500</v>
          </cell>
        </row>
        <row r="59">
          <cell r="B59" t="str">
            <v>Baut L stanlis 5/16x1,5"</v>
          </cell>
          <cell r="C59">
            <v>3350</v>
          </cell>
        </row>
        <row r="60">
          <cell r="B60" t="str">
            <v>Baut L stanlis M10x40"</v>
          </cell>
          <cell r="C60">
            <v>4725</v>
          </cell>
        </row>
        <row r="61">
          <cell r="B61" t="str">
            <v>Baut L stanlis M5x30"</v>
          </cell>
          <cell r="C61">
            <v>995</v>
          </cell>
        </row>
        <row r="62">
          <cell r="B62" t="str">
            <v xml:space="preserve">Baut M4 </v>
          </cell>
          <cell r="C62">
            <v>450</v>
          </cell>
        </row>
        <row r="63">
          <cell r="B63" t="str">
            <v>Baut M4 x 35"</v>
          </cell>
          <cell r="C63">
            <v>880</v>
          </cell>
        </row>
        <row r="64">
          <cell r="B64" t="str">
            <v>Baut M5</v>
          </cell>
          <cell r="C64">
            <v>700</v>
          </cell>
        </row>
        <row r="65">
          <cell r="B65" t="str">
            <v>Baut M5 x 30"</v>
          </cell>
          <cell r="C65">
            <v>995</v>
          </cell>
        </row>
        <row r="66">
          <cell r="B66" t="str">
            <v>Baut M6</v>
          </cell>
          <cell r="C66">
            <v>1020</v>
          </cell>
        </row>
        <row r="67">
          <cell r="B67" t="str">
            <v>Baut payung 1/2 x 1"</v>
          </cell>
          <cell r="C67">
            <v>37815</v>
          </cell>
        </row>
        <row r="68">
          <cell r="B68" t="str">
            <v>Baut payung 7 cm</v>
          </cell>
          <cell r="C68">
            <v>325</v>
          </cell>
        </row>
        <row r="69">
          <cell r="B69" t="str">
            <v>Baut spuyer</v>
          </cell>
          <cell r="C69">
            <v>7500</v>
          </cell>
        </row>
        <row r="70">
          <cell r="B70" t="str">
            <v>Baut stanlis 1/4 x 1"</v>
          </cell>
          <cell r="C70">
            <v>900</v>
          </cell>
        </row>
        <row r="71">
          <cell r="B71" t="str">
            <v>Baut stanlis 1/4 x 2"</v>
          </cell>
          <cell r="C71">
            <v>1000</v>
          </cell>
        </row>
        <row r="72">
          <cell r="B72" t="str">
            <v>Baut stanlis 1/4 x 2,5"</v>
          </cell>
          <cell r="C72">
            <v>1065</v>
          </cell>
        </row>
        <row r="73">
          <cell r="B73" t="str">
            <v>Baut stanlis 3/8 x 1"</v>
          </cell>
          <cell r="C73">
            <v>1030</v>
          </cell>
        </row>
        <row r="74">
          <cell r="B74" t="str">
            <v>Baut stanlis 5/16 x 1"</v>
          </cell>
          <cell r="C74">
            <v>1185</v>
          </cell>
        </row>
        <row r="75">
          <cell r="B75" t="str">
            <v>Baut stanlis 5/16 x 3/4"</v>
          </cell>
          <cell r="C75">
            <v>590</v>
          </cell>
        </row>
        <row r="76">
          <cell r="B76" t="str">
            <v>Bearing 22211</v>
          </cell>
          <cell r="C76">
            <v>102500</v>
          </cell>
        </row>
        <row r="77">
          <cell r="B77" t="str">
            <v>Bearing 30207</v>
          </cell>
          <cell r="C77">
            <v>30000</v>
          </cell>
        </row>
        <row r="78">
          <cell r="B78" t="str">
            <v>Bearing 30208</v>
          </cell>
          <cell r="C78">
            <v>61300</v>
          </cell>
        </row>
        <row r="79">
          <cell r="B79" t="str">
            <v>Bearing 30209</v>
          </cell>
          <cell r="C79">
            <v>44750</v>
          </cell>
        </row>
        <row r="80">
          <cell r="B80" t="str">
            <v>Bearing 32016</v>
          </cell>
          <cell r="C80">
            <v>240000</v>
          </cell>
        </row>
        <row r="81">
          <cell r="B81" t="str">
            <v>Bearing 6002</v>
          </cell>
          <cell r="C81">
            <v>14470</v>
          </cell>
        </row>
        <row r="82">
          <cell r="B82" t="str">
            <v>Bearing 6003</v>
          </cell>
          <cell r="C82">
            <v>12500</v>
          </cell>
        </row>
        <row r="83">
          <cell r="B83" t="str">
            <v>Bearing 6004</v>
          </cell>
          <cell r="C83">
            <v>15150</v>
          </cell>
        </row>
        <row r="84">
          <cell r="B84" t="str">
            <v>Bearing 6005</v>
          </cell>
          <cell r="C84">
            <v>18450</v>
          </cell>
        </row>
        <row r="85">
          <cell r="B85" t="str">
            <v>Bearing 6006</v>
          </cell>
          <cell r="C85">
            <v>21770</v>
          </cell>
        </row>
        <row r="86">
          <cell r="B86" t="str">
            <v>Bearing 604 ZZ</v>
          </cell>
          <cell r="C86">
            <v>9750</v>
          </cell>
        </row>
        <row r="87">
          <cell r="B87" t="str">
            <v>Bearing 604 ZZ</v>
          </cell>
          <cell r="C87">
            <v>97500</v>
          </cell>
        </row>
        <row r="88">
          <cell r="B88" t="str">
            <v>Bearing 608</v>
          </cell>
          <cell r="C88">
            <v>10500</v>
          </cell>
        </row>
        <row r="89">
          <cell r="B89" t="str">
            <v>Bearing 6200</v>
          </cell>
          <cell r="C89">
            <v>10000</v>
          </cell>
        </row>
        <row r="90">
          <cell r="B90" t="str">
            <v>Bearing 6201</v>
          </cell>
          <cell r="C90">
            <v>11150</v>
          </cell>
        </row>
        <row r="91">
          <cell r="B91" t="str">
            <v>Bearing 6202</v>
          </cell>
          <cell r="C91">
            <v>12350</v>
          </cell>
        </row>
        <row r="92">
          <cell r="B92" t="str">
            <v>Bearing 6203</v>
          </cell>
          <cell r="C92">
            <v>14450</v>
          </cell>
        </row>
        <row r="93">
          <cell r="B93" t="str">
            <v>Bearing 6204</v>
          </cell>
          <cell r="C93">
            <v>14750</v>
          </cell>
        </row>
        <row r="94">
          <cell r="B94" t="str">
            <v>Bearing 6205</v>
          </cell>
          <cell r="C94">
            <v>20000</v>
          </cell>
        </row>
        <row r="95">
          <cell r="B95" t="str">
            <v>Bearing 6206</v>
          </cell>
          <cell r="C95">
            <v>26200</v>
          </cell>
        </row>
        <row r="96">
          <cell r="B96" t="str">
            <v>Bearing 6207</v>
          </cell>
          <cell r="C96">
            <v>33100</v>
          </cell>
        </row>
        <row r="97">
          <cell r="B97" t="str">
            <v>Bearing 6208</v>
          </cell>
          <cell r="C97">
            <v>36300</v>
          </cell>
        </row>
        <row r="98">
          <cell r="B98" t="str">
            <v>Bearing 6211</v>
          </cell>
          <cell r="C98">
            <v>73800</v>
          </cell>
        </row>
        <row r="99">
          <cell r="B99" t="str">
            <v>Bearing 6262</v>
          </cell>
          <cell r="C99">
            <v>7056</v>
          </cell>
        </row>
        <row r="100">
          <cell r="B100" t="str">
            <v>Bearing 6301</v>
          </cell>
          <cell r="C100">
            <v>13000</v>
          </cell>
        </row>
        <row r="101">
          <cell r="B101" t="str">
            <v>Bearing 6302</v>
          </cell>
        </row>
        <row r="102">
          <cell r="B102" t="str">
            <v>Bearing 6303</v>
          </cell>
          <cell r="C102">
            <v>20750</v>
          </cell>
        </row>
        <row r="103">
          <cell r="B103" t="str">
            <v>Bearing 6304</v>
          </cell>
          <cell r="C103">
            <v>20750</v>
          </cell>
        </row>
        <row r="104">
          <cell r="B104" t="str">
            <v>Bearing 6305</v>
          </cell>
          <cell r="C104">
            <v>23700</v>
          </cell>
        </row>
        <row r="105">
          <cell r="B105" t="str">
            <v>Bearing 6306</v>
          </cell>
          <cell r="C105">
            <v>37000</v>
          </cell>
        </row>
        <row r="106">
          <cell r="B106" t="str">
            <v>Bearing 684 ZZ</v>
          </cell>
          <cell r="C106">
            <v>12500</v>
          </cell>
        </row>
        <row r="107">
          <cell r="B107" t="str">
            <v>Bearing 684 ZZ</v>
          </cell>
          <cell r="C107">
            <v>12500</v>
          </cell>
        </row>
        <row r="108">
          <cell r="B108" t="str">
            <v>Bearing 6908</v>
          </cell>
          <cell r="C108">
            <v>217500</v>
          </cell>
        </row>
        <row r="109">
          <cell r="B109" t="str">
            <v>Bearing rumah 511-604</v>
          </cell>
          <cell r="C109">
            <v>209985</v>
          </cell>
        </row>
        <row r="110">
          <cell r="B110" t="str">
            <v>Besi siku 30x30x3</v>
          </cell>
          <cell r="C110">
            <v>15000</v>
          </cell>
        </row>
        <row r="111">
          <cell r="B111" t="str">
            <v>Besi siku 40 x 40 x 4</v>
          </cell>
          <cell r="C111">
            <v>32500</v>
          </cell>
        </row>
        <row r="112">
          <cell r="B112" t="str">
            <v>Besi siku 50.50.5</v>
          </cell>
          <cell r="C112">
            <v>85000</v>
          </cell>
        </row>
        <row r="113">
          <cell r="B113" t="str">
            <v>Besi siku 70x70x7</v>
          </cell>
          <cell r="C113">
            <v>190000</v>
          </cell>
        </row>
        <row r="114">
          <cell r="B114" t="str">
            <v>Besi stal bus 50x50x2</v>
          </cell>
          <cell r="C114">
            <v>80000</v>
          </cell>
        </row>
        <row r="115">
          <cell r="B115" t="str">
            <v>Besi UNP 100</v>
          </cell>
          <cell r="C115">
            <v>117000</v>
          </cell>
        </row>
        <row r="116">
          <cell r="B116" t="str">
            <v>Blender</v>
          </cell>
          <cell r="C116">
            <v>95000</v>
          </cell>
        </row>
        <row r="117">
          <cell r="B117" t="str">
            <v>Blender</v>
          </cell>
          <cell r="C117">
            <v>95000</v>
          </cell>
        </row>
        <row r="118">
          <cell r="B118" t="str">
            <v>Blower</v>
          </cell>
          <cell r="C118">
            <v>540000</v>
          </cell>
        </row>
        <row r="119">
          <cell r="B119" t="str">
            <v>Blower 3" 3 phase</v>
          </cell>
          <cell r="C119">
            <v>575000</v>
          </cell>
        </row>
        <row r="120">
          <cell r="B120" t="str">
            <v>Box Lp  TL 20W</v>
          </cell>
          <cell r="C120">
            <v>7000</v>
          </cell>
        </row>
        <row r="121">
          <cell r="B121" t="str">
            <v>Breaker 100 A</v>
          </cell>
          <cell r="C121">
            <v>433400</v>
          </cell>
        </row>
        <row r="122">
          <cell r="B122" t="str">
            <v>Cam Stater</v>
          </cell>
          <cell r="C122">
            <v>17500</v>
          </cell>
        </row>
        <row r="123">
          <cell r="B123" t="str">
            <v>Capasitor 1000 mF / 25 v</v>
          </cell>
          <cell r="C123">
            <v>4500</v>
          </cell>
        </row>
        <row r="124">
          <cell r="B124" t="str">
            <v>Capasitor 394 K</v>
          </cell>
          <cell r="C124">
            <v>5400</v>
          </cell>
        </row>
        <row r="125">
          <cell r="B125" t="str">
            <v>Capasitor 400 mF / 250 V</v>
          </cell>
          <cell r="C125">
            <v>97500</v>
          </cell>
        </row>
        <row r="126">
          <cell r="B126" t="str">
            <v>Capasitor 400 MFD</v>
          </cell>
          <cell r="C126">
            <v>105000</v>
          </cell>
        </row>
        <row r="127">
          <cell r="B127" t="str">
            <v>Cat Ftalit</v>
          </cell>
          <cell r="C127">
            <v>24000</v>
          </cell>
        </row>
        <row r="128">
          <cell r="B128" t="str">
            <v>Cat minyak</v>
          </cell>
          <cell r="C128">
            <v>24500</v>
          </cell>
        </row>
        <row r="129">
          <cell r="B129" t="str">
            <v>Chek valve SS dia 2"</v>
          </cell>
          <cell r="C129">
            <v>925000</v>
          </cell>
        </row>
        <row r="130">
          <cell r="B130" t="str">
            <v>COG</v>
          </cell>
          <cell r="C130">
            <v>560000</v>
          </cell>
        </row>
        <row r="131">
          <cell r="B131" t="str">
            <v>Coil contaktor</v>
          </cell>
          <cell r="C131">
            <v>56000</v>
          </cell>
        </row>
        <row r="132">
          <cell r="B132" t="str">
            <v>Coil selenoid</v>
          </cell>
          <cell r="C132">
            <v>240000</v>
          </cell>
        </row>
        <row r="133">
          <cell r="B133" t="str">
            <v>Coil vibrator</v>
          </cell>
          <cell r="C133">
            <v>80000</v>
          </cell>
        </row>
        <row r="134">
          <cell r="B134" t="str">
            <v>Condensator ZE 474 K</v>
          </cell>
          <cell r="C134">
            <v>4500</v>
          </cell>
        </row>
        <row r="135">
          <cell r="B135" t="str">
            <v>Corong SVB 150</v>
          </cell>
          <cell r="C135">
            <v>375000</v>
          </cell>
        </row>
        <row r="136">
          <cell r="B136" t="str">
            <v>Corong SVB 150</v>
          </cell>
          <cell r="C136">
            <v>450000</v>
          </cell>
        </row>
        <row r="137">
          <cell r="B137" t="str">
            <v>CPG kaki 13</v>
          </cell>
          <cell r="C137">
            <v>760000</v>
          </cell>
        </row>
        <row r="138">
          <cell r="B138" t="str">
            <v>Date code Wina E 400</v>
          </cell>
          <cell r="C138">
            <v>7350000</v>
          </cell>
        </row>
        <row r="139">
          <cell r="B139" t="str">
            <v>Dinamo 1 HP</v>
          </cell>
          <cell r="C139">
            <v>160000</v>
          </cell>
        </row>
        <row r="140">
          <cell r="B140" t="str">
            <v>Dinamo 1,5 HP</v>
          </cell>
          <cell r="C140">
            <v>175000</v>
          </cell>
        </row>
        <row r="141">
          <cell r="B141" t="str">
            <v>Dinamo 1/2 HP</v>
          </cell>
          <cell r="C141">
            <v>120000</v>
          </cell>
        </row>
        <row r="142">
          <cell r="B142" t="str">
            <v>Dinamo 10 HP</v>
          </cell>
          <cell r="C142">
            <v>1200000</v>
          </cell>
        </row>
        <row r="143">
          <cell r="B143" t="str">
            <v>Dinamo 2 HP</v>
          </cell>
          <cell r="C143">
            <v>185000</v>
          </cell>
        </row>
        <row r="144">
          <cell r="B144" t="str">
            <v>Dinamo 3 HP</v>
          </cell>
          <cell r="C144">
            <v>285000</v>
          </cell>
        </row>
        <row r="145">
          <cell r="B145" t="str">
            <v>Dinamo 3/4 HP</v>
          </cell>
          <cell r="C145">
            <v>150000</v>
          </cell>
        </row>
        <row r="146">
          <cell r="B146" t="str">
            <v>Dinamo 5 HP</v>
          </cell>
          <cell r="C146">
            <v>285000</v>
          </cell>
        </row>
        <row r="147">
          <cell r="B147" t="str">
            <v>Dioda bridge 3510</v>
          </cell>
          <cell r="C147">
            <v>6500</v>
          </cell>
        </row>
        <row r="148">
          <cell r="B148" t="str">
            <v>Dioda IN 4007</v>
          </cell>
          <cell r="C148">
            <v>250</v>
          </cell>
        </row>
        <row r="149">
          <cell r="B149" t="str">
            <v>Dop 2"</v>
          </cell>
          <cell r="C149">
            <v>5120</v>
          </cell>
        </row>
        <row r="150">
          <cell r="B150" t="str">
            <v>Dop 3/4"</v>
          </cell>
          <cell r="C150">
            <v>1420</v>
          </cell>
        </row>
        <row r="151">
          <cell r="B151" t="str">
            <v>Dop besi 1/2</v>
          </cell>
          <cell r="C151">
            <v>1000</v>
          </cell>
        </row>
        <row r="152">
          <cell r="B152" t="str">
            <v>Dop besi 3</v>
          </cell>
          <cell r="C152">
            <v>12000</v>
          </cell>
        </row>
        <row r="153">
          <cell r="B153" t="str">
            <v>Double neple 0,5</v>
          </cell>
          <cell r="C153">
            <v>1000</v>
          </cell>
        </row>
        <row r="154">
          <cell r="B154" t="str">
            <v>Double neple 1"</v>
          </cell>
          <cell r="C154">
            <v>2250</v>
          </cell>
        </row>
        <row r="155">
          <cell r="B155" t="str">
            <v>Double neple 1,5</v>
          </cell>
          <cell r="C155">
            <v>3600</v>
          </cell>
        </row>
        <row r="156">
          <cell r="B156" t="str">
            <v>Double neple 2</v>
          </cell>
          <cell r="C156">
            <v>7500</v>
          </cell>
        </row>
        <row r="157">
          <cell r="B157" t="str">
            <v>Double neple 3</v>
          </cell>
          <cell r="C157">
            <v>16000</v>
          </cell>
        </row>
        <row r="158">
          <cell r="B158" t="str">
            <v>Elco 10V / 2200 mF</v>
          </cell>
          <cell r="C158">
            <v>5500</v>
          </cell>
        </row>
        <row r="159">
          <cell r="B159" t="str">
            <v>Elco 16V / 1000 mF</v>
          </cell>
          <cell r="C159">
            <v>7500</v>
          </cell>
        </row>
        <row r="160">
          <cell r="B160" t="str">
            <v>Elco 2200 mF / 50V</v>
          </cell>
          <cell r="C160">
            <v>9800</v>
          </cell>
        </row>
        <row r="161">
          <cell r="B161" t="str">
            <v>Elemen 12,5</v>
          </cell>
          <cell r="C161">
            <v>55000</v>
          </cell>
        </row>
        <row r="162">
          <cell r="B162" t="str">
            <v>Elemen 16 cm</v>
          </cell>
          <cell r="C162">
            <v>70000</v>
          </cell>
        </row>
        <row r="163">
          <cell r="B163" t="str">
            <v>Elemen 17 cm</v>
          </cell>
          <cell r="C163">
            <v>110000</v>
          </cell>
        </row>
        <row r="164">
          <cell r="B164" t="str">
            <v>Elemen 22 cm</v>
          </cell>
          <cell r="C164">
            <v>142500</v>
          </cell>
        </row>
        <row r="165">
          <cell r="B165" t="str">
            <v>Elemen pemanas date code</v>
          </cell>
          <cell r="C165">
            <v>130000</v>
          </cell>
        </row>
        <row r="166">
          <cell r="B166" t="str">
            <v>Elemen SVB 100</v>
          </cell>
          <cell r="C166">
            <v>27500</v>
          </cell>
        </row>
        <row r="167">
          <cell r="B167" t="str">
            <v>Elemen SVB 150</v>
          </cell>
          <cell r="C167">
            <v>27500</v>
          </cell>
        </row>
        <row r="168">
          <cell r="B168" t="str">
            <v>Email 0,20</v>
          </cell>
          <cell r="C168">
            <v>50000</v>
          </cell>
        </row>
        <row r="169">
          <cell r="B169" t="str">
            <v>Email 0,25</v>
          </cell>
          <cell r="C169">
            <v>39000</v>
          </cell>
        </row>
        <row r="170">
          <cell r="B170" t="str">
            <v>Email 0,3</v>
          </cell>
          <cell r="C170">
            <v>50000</v>
          </cell>
        </row>
        <row r="171">
          <cell r="B171" t="str">
            <v>Email 0,35</v>
          </cell>
          <cell r="C171">
            <v>50000</v>
          </cell>
        </row>
        <row r="172">
          <cell r="B172" t="str">
            <v>Email 0,40</v>
          </cell>
          <cell r="C172">
            <v>42000</v>
          </cell>
        </row>
        <row r="173">
          <cell r="B173" t="str">
            <v>Email 0,45</v>
          </cell>
          <cell r="C173">
            <v>42000</v>
          </cell>
        </row>
        <row r="174">
          <cell r="B174" t="str">
            <v>Email 0,50</v>
          </cell>
          <cell r="C174">
            <v>35000</v>
          </cell>
        </row>
        <row r="175">
          <cell r="B175" t="str">
            <v>Email 0,55</v>
          </cell>
          <cell r="C175">
            <v>35000</v>
          </cell>
        </row>
        <row r="176">
          <cell r="B176" t="str">
            <v>Email 0,60</v>
          </cell>
          <cell r="C176">
            <v>37000</v>
          </cell>
        </row>
        <row r="177">
          <cell r="B177" t="str">
            <v>Email 0,65</v>
          </cell>
          <cell r="C177">
            <v>46000</v>
          </cell>
        </row>
        <row r="178">
          <cell r="B178" t="str">
            <v>Email 0,70</v>
          </cell>
          <cell r="C178">
            <v>46000</v>
          </cell>
        </row>
        <row r="179">
          <cell r="B179" t="str">
            <v>Email 0,75</v>
          </cell>
          <cell r="C179">
            <v>46000</v>
          </cell>
        </row>
        <row r="180">
          <cell r="B180" t="str">
            <v>Email 0,80</v>
          </cell>
          <cell r="C180">
            <v>38000</v>
          </cell>
        </row>
        <row r="181">
          <cell r="B181" t="str">
            <v>Email 0,85</v>
          </cell>
          <cell r="C181">
            <v>45000</v>
          </cell>
        </row>
        <row r="182">
          <cell r="B182" t="str">
            <v>Emergency swtich</v>
          </cell>
          <cell r="C182">
            <v>47400</v>
          </cell>
        </row>
        <row r="183">
          <cell r="B183" t="str">
            <v>Engkol AY</v>
          </cell>
          <cell r="C183">
            <v>95000</v>
          </cell>
        </row>
        <row r="184">
          <cell r="B184" t="str">
            <v>Engkol kopling</v>
          </cell>
          <cell r="C184">
            <v>50000</v>
          </cell>
        </row>
        <row r="185">
          <cell r="B185" t="str">
            <v>Engsel</v>
          </cell>
          <cell r="C185">
            <v>750</v>
          </cell>
        </row>
        <row r="186">
          <cell r="B186" t="str">
            <v>Engsel Kopek</v>
          </cell>
          <cell r="C186">
            <v>12500</v>
          </cell>
        </row>
        <row r="187">
          <cell r="B187" t="str">
            <v>Eretan SVB 100</v>
          </cell>
          <cell r="C187">
            <v>285000</v>
          </cell>
        </row>
        <row r="188">
          <cell r="B188" t="str">
            <v>Eretan SVB 150</v>
          </cell>
          <cell r="C188">
            <v>365000</v>
          </cell>
        </row>
        <row r="189">
          <cell r="B189" t="str">
            <v>Fan colling kecil</v>
          </cell>
          <cell r="C189">
            <v>69000</v>
          </cell>
        </row>
        <row r="190">
          <cell r="B190" t="str">
            <v>Filter kompor</v>
          </cell>
          <cell r="C190">
            <v>23600</v>
          </cell>
        </row>
        <row r="191">
          <cell r="B191" t="str">
            <v>Fisher S 14</v>
          </cell>
          <cell r="C191">
            <v>200</v>
          </cell>
        </row>
        <row r="192">
          <cell r="B192" t="str">
            <v>Fisher S 8</v>
          </cell>
          <cell r="C192">
            <v>50</v>
          </cell>
        </row>
        <row r="193">
          <cell r="B193" t="str">
            <v>Flange 1,5</v>
          </cell>
          <cell r="C193">
            <v>22500</v>
          </cell>
        </row>
        <row r="194">
          <cell r="B194" t="str">
            <v>Flange 2</v>
          </cell>
          <cell r="C194">
            <v>12500</v>
          </cell>
        </row>
        <row r="195">
          <cell r="B195" t="str">
            <v>Flange 3</v>
          </cell>
          <cell r="C195">
            <v>15000</v>
          </cell>
        </row>
        <row r="196">
          <cell r="B196" t="str">
            <v>Foot klep 2"</v>
          </cell>
          <cell r="C196">
            <v>125000</v>
          </cell>
        </row>
        <row r="197">
          <cell r="B197" t="str">
            <v>Gergaji besi</v>
          </cell>
          <cell r="C197">
            <v>6500</v>
          </cell>
        </row>
        <row r="198">
          <cell r="B198" t="str">
            <v>Gigi pinion</v>
          </cell>
          <cell r="C198">
            <v>82500</v>
          </cell>
        </row>
        <row r="199">
          <cell r="B199" t="str">
            <v>Gigi timing</v>
          </cell>
          <cell r="C199">
            <v>125000</v>
          </cell>
        </row>
        <row r="200">
          <cell r="B200" t="str">
            <v>Hand pisau</v>
          </cell>
          <cell r="C200">
            <v>50000</v>
          </cell>
        </row>
        <row r="201">
          <cell r="B201" t="str">
            <v>Handle Pintu</v>
          </cell>
          <cell r="C201">
            <v>1000</v>
          </cell>
        </row>
        <row r="202">
          <cell r="B202" t="str">
            <v>IC 741 CH</v>
          </cell>
          <cell r="C202">
            <v>5000</v>
          </cell>
        </row>
        <row r="203">
          <cell r="B203" t="str">
            <v>IC 7805</v>
          </cell>
          <cell r="C203">
            <v>4500</v>
          </cell>
        </row>
        <row r="204">
          <cell r="B204" t="str">
            <v>IC 7812</v>
          </cell>
          <cell r="C204">
            <v>4000</v>
          </cell>
        </row>
        <row r="205">
          <cell r="B205" t="str">
            <v>Isolasi</v>
          </cell>
          <cell r="C205">
            <v>3500</v>
          </cell>
        </row>
        <row r="206">
          <cell r="B206" t="str">
            <v>Kabel NYA 4 x 2,5mm</v>
          </cell>
          <cell r="C206">
            <v>3500</v>
          </cell>
        </row>
        <row r="207">
          <cell r="B207" t="str">
            <v>Kabel NYM 2 x 2.5mm</v>
          </cell>
          <cell r="C207">
            <v>3000</v>
          </cell>
        </row>
        <row r="208">
          <cell r="B208" t="str">
            <v>Kabel NYM 3 x 1,5mm</v>
          </cell>
          <cell r="C208">
            <v>2860</v>
          </cell>
        </row>
        <row r="209">
          <cell r="B209" t="str">
            <v>Kabel NYM 4x2,5 mm</v>
          </cell>
          <cell r="C209">
            <v>3500</v>
          </cell>
        </row>
        <row r="210">
          <cell r="B210" t="str">
            <v>Kabel NYY 4 x 2,5mm</v>
          </cell>
          <cell r="C210">
            <v>3500</v>
          </cell>
        </row>
        <row r="211">
          <cell r="B211" t="str">
            <v>Kabel NYY 4 x 4mm</v>
          </cell>
          <cell r="C211">
            <v>4770</v>
          </cell>
        </row>
        <row r="212">
          <cell r="B212" t="str">
            <v>Kabel NYZ 2x0.25mm</v>
          </cell>
          <cell r="C212">
            <v>100000</v>
          </cell>
        </row>
        <row r="213">
          <cell r="B213" t="str">
            <v>Kabel scoen 50</v>
          </cell>
          <cell r="C213">
            <v>2750</v>
          </cell>
        </row>
        <row r="214">
          <cell r="B214" t="str">
            <v>Kabel TC</v>
          </cell>
          <cell r="C214">
            <v>20000</v>
          </cell>
        </row>
        <row r="215">
          <cell r="B215" t="str">
            <v>Kabel tee</v>
          </cell>
          <cell r="C215">
            <v>55</v>
          </cell>
        </row>
        <row r="216">
          <cell r="B216" t="str">
            <v>Kaca las hitam</v>
          </cell>
          <cell r="C216">
            <v>5000</v>
          </cell>
        </row>
        <row r="217">
          <cell r="B217" t="str">
            <v>Kanal C 50</v>
          </cell>
          <cell r="C217">
            <v>60000</v>
          </cell>
        </row>
        <row r="218">
          <cell r="B218" t="str">
            <v>Kanal U 100</v>
          </cell>
          <cell r="C218">
            <v>118000</v>
          </cell>
        </row>
        <row r="219">
          <cell r="B219" t="str">
            <v>Kanal U 50</v>
          </cell>
          <cell r="C219">
            <v>71000</v>
          </cell>
        </row>
        <row r="220">
          <cell r="B220" t="str">
            <v>Kanal U 80</v>
          </cell>
          <cell r="C220">
            <v>102500</v>
          </cell>
        </row>
        <row r="221">
          <cell r="B221" t="str">
            <v>Karet race couple</v>
          </cell>
          <cell r="C221">
            <v>12000</v>
          </cell>
        </row>
        <row r="222">
          <cell r="B222" t="str">
            <v>Kawat las 2,6</v>
          </cell>
          <cell r="C222">
            <v>156</v>
          </cell>
        </row>
        <row r="223">
          <cell r="B223" t="str">
            <v>Kawat las 3,2</v>
          </cell>
          <cell r="C223">
            <v>215</v>
          </cell>
        </row>
        <row r="224">
          <cell r="B224" t="str">
            <v>Kawat las stainlis</v>
          </cell>
          <cell r="C224">
            <v>1658</v>
          </cell>
        </row>
        <row r="225">
          <cell r="B225" t="str">
            <v>Klem accu</v>
          </cell>
          <cell r="C225">
            <v>1500</v>
          </cell>
        </row>
        <row r="226">
          <cell r="B226" t="str">
            <v>Klem Kabel 10 mm</v>
          </cell>
          <cell r="C226">
            <v>1800</v>
          </cell>
        </row>
        <row r="227">
          <cell r="B227" t="str">
            <v>Klem kabel 12 mm</v>
          </cell>
          <cell r="C227">
            <v>1800</v>
          </cell>
        </row>
        <row r="228">
          <cell r="B228" t="str">
            <v>Klem pipa  2"</v>
          </cell>
          <cell r="C228">
            <v>850</v>
          </cell>
        </row>
        <row r="229">
          <cell r="B229" t="str">
            <v>Knei Besi  2"</v>
          </cell>
          <cell r="C229">
            <v>8800</v>
          </cell>
        </row>
        <row r="230">
          <cell r="B230" t="str">
            <v>Knie besi 0,5</v>
          </cell>
          <cell r="C230">
            <v>1325</v>
          </cell>
        </row>
        <row r="231">
          <cell r="B231" t="str">
            <v>Knie besi 1</v>
          </cell>
          <cell r="C231">
            <v>3000</v>
          </cell>
        </row>
        <row r="232">
          <cell r="B232" t="str">
            <v>Knie Besi 1.5</v>
          </cell>
          <cell r="C232">
            <v>6000</v>
          </cell>
        </row>
        <row r="233">
          <cell r="B233" t="str">
            <v>Knie besi 3</v>
          </cell>
          <cell r="C233">
            <v>18500</v>
          </cell>
        </row>
        <row r="234">
          <cell r="B234" t="str">
            <v>Knie PVC 3</v>
          </cell>
          <cell r="C234">
            <v>27500</v>
          </cell>
        </row>
        <row r="235">
          <cell r="B235" t="str">
            <v>Kompor ray</v>
          </cell>
          <cell r="C235">
            <v>3380000</v>
          </cell>
        </row>
        <row r="236">
          <cell r="B236" t="str">
            <v>Kontactor set MSN 11</v>
          </cell>
          <cell r="C236">
            <v>413250</v>
          </cell>
        </row>
        <row r="237">
          <cell r="B237" t="str">
            <v>Kontactor SK 10</v>
          </cell>
          <cell r="C237">
            <v>194500</v>
          </cell>
        </row>
        <row r="238">
          <cell r="B238" t="str">
            <v>Kontaktor MSN 11</v>
          </cell>
          <cell r="C238">
            <v>125000</v>
          </cell>
        </row>
        <row r="239">
          <cell r="B239" t="str">
            <v>Kontaktor SK 11</v>
          </cell>
        </row>
        <row r="240">
          <cell r="B240" t="str">
            <v>Kontaktor SN 10</v>
          </cell>
          <cell r="C240">
            <v>394000</v>
          </cell>
        </row>
        <row r="241">
          <cell r="B241" t="str">
            <v>Kontaktor SN 11</v>
          </cell>
          <cell r="C241">
            <v>194500</v>
          </cell>
        </row>
        <row r="242">
          <cell r="B242" t="str">
            <v>Kontaktor SN 20</v>
          </cell>
          <cell r="C242">
            <v>164450</v>
          </cell>
        </row>
        <row r="243">
          <cell r="B243" t="str">
            <v>Kuas  2.5 "</v>
          </cell>
          <cell r="C243">
            <v>3500</v>
          </cell>
        </row>
        <row r="244">
          <cell r="B244" t="str">
            <v>Lampu Mercury 125 + trafo</v>
          </cell>
          <cell r="C244">
            <v>77500</v>
          </cell>
        </row>
        <row r="245">
          <cell r="B245" t="str">
            <v>Lampu serangga</v>
          </cell>
          <cell r="C245">
            <v>2500000</v>
          </cell>
        </row>
        <row r="246">
          <cell r="B246" t="str">
            <v>Lampu TL 20 W</v>
          </cell>
          <cell r="C246">
            <v>32900</v>
          </cell>
        </row>
        <row r="247">
          <cell r="B247" t="str">
            <v>Lampu TL 40 W</v>
          </cell>
          <cell r="C247">
            <v>18000</v>
          </cell>
        </row>
        <row r="248">
          <cell r="B248" t="str">
            <v>Layar display</v>
          </cell>
          <cell r="C248">
            <v>3000000</v>
          </cell>
        </row>
        <row r="249">
          <cell r="B249" t="str">
            <v>Lem Aica Aibon</v>
          </cell>
          <cell r="C249">
            <v>25000</v>
          </cell>
        </row>
        <row r="250">
          <cell r="B250" t="str">
            <v>Lem Dexton</v>
          </cell>
          <cell r="C250">
            <v>6500</v>
          </cell>
        </row>
        <row r="251">
          <cell r="B251" t="str">
            <v>Lem Isarplas</v>
          </cell>
          <cell r="C251">
            <v>3000</v>
          </cell>
        </row>
        <row r="252">
          <cell r="B252" t="str">
            <v>Lem PVC</v>
          </cell>
          <cell r="C252">
            <v>12000</v>
          </cell>
        </row>
        <row r="253">
          <cell r="B253" t="str">
            <v>Limit switch</v>
          </cell>
          <cell r="C253">
            <v>80000</v>
          </cell>
        </row>
        <row r="254">
          <cell r="B254" t="str">
            <v>Magnit kopling</v>
          </cell>
          <cell r="C254">
            <v>500000</v>
          </cell>
        </row>
        <row r="255">
          <cell r="B255" t="str">
            <v>MCB 10 A</v>
          </cell>
          <cell r="C255">
            <v>93450</v>
          </cell>
        </row>
        <row r="256">
          <cell r="B256" t="str">
            <v>MCB 16 A</v>
          </cell>
          <cell r="C256">
            <v>93450</v>
          </cell>
        </row>
        <row r="257">
          <cell r="B257" t="str">
            <v>MCB 2 A</v>
          </cell>
          <cell r="C257">
            <v>25000</v>
          </cell>
        </row>
        <row r="258">
          <cell r="B258" t="str">
            <v>MCB 20 A 3 phase</v>
          </cell>
          <cell r="C258">
            <v>113737</v>
          </cell>
        </row>
        <row r="259">
          <cell r="B259" t="str">
            <v>MCB 32 A 3 phase</v>
          </cell>
          <cell r="C259">
            <v>117450</v>
          </cell>
        </row>
        <row r="260">
          <cell r="B260" t="str">
            <v>MCB 40 A 3 phase</v>
          </cell>
          <cell r="C260">
            <v>117450</v>
          </cell>
        </row>
        <row r="261">
          <cell r="B261" t="str">
            <v>Meni Zinkromate</v>
          </cell>
          <cell r="C261">
            <v>16000</v>
          </cell>
        </row>
        <row r="262">
          <cell r="B262" t="str">
            <v>Micro switch</v>
          </cell>
          <cell r="C262">
            <v>18750</v>
          </cell>
        </row>
        <row r="263">
          <cell r="B263" t="str">
            <v>Microprosesor SVBM</v>
          </cell>
          <cell r="C263">
            <v>3000000</v>
          </cell>
        </row>
        <row r="264">
          <cell r="B264" t="str">
            <v>Mika 0,20 mm</v>
          </cell>
          <cell r="C264">
            <v>12000</v>
          </cell>
        </row>
        <row r="265">
          <cell r="B265" t="str">
            <v>Neple hidrolik date code</v>
          </cell>
          <cell r="C265">
            <v>73385</v>
          </cell>
        </row>
        <row r="266">
          <cell r="B266" t="str">
            <v>Neple pillow block</v>
          </cell>
          <cell r="C266">
            <v>500</v>
          </cell>
        </row>
        <row r="267">
          <cell r="B267" t="str">
            <v>Oksigen</v>
          </cell>
          <cell r="C267">
            <v>17500</v>
          </cell>
        </row>
        <row r="268">
          <cell r="B268" t="str">
            <v>Oli</v>
          </cell>
          <cell r="C268">
            <v>7300</v>
          </cell>
        </row>
        <row r="269">
          <cell r="B269" t="str">
            <v>Opto Copler</v>
          </cell>
          <cell r="C269">
            <v>3500</v>
          </cell>
        </row>
        <row r="270">
          <cell r="B270" t="str">
            <v>Otomatis kompor clogner</v>
          </cell>
          <cell r="C270">
            <v>16950</v>
          </cell>
        </row>
        <row r="271">
          <cell r="B271" t="str">
            <v>Over sock 1 x 1/2 "</v>
          </cell>
          <cell r="C271">
            <v>2500</v>
          </cell>
        </row>
        <row r="272">
          <cell r="B272" t="str">
            <v>Over sock 2 x 1,5 "</v>
          </cell>
          <cell r="C272">
            <v>6750</v>
          </cell>
        </row>
        <row r="273">
          <cell r="B273" t="str">
            <v>Paku beton</v>
          </cell>
          <cell r="C273">
            <v>150</v>
          </cell>
        </row>
        <row r="274">
          <cell r="B274" t="str">
            <v>Paku ripet</v>
          </cell>
          <cell r="C274">
            <v>56</v>
          </cell>
        </row>
        <row r="275">
          <cell r="B275" t="str">
            <v>Paku skrup</v>
          </cell>
          <cell r="C275">
            <v>25</v>
          </cell>
        </row>
        <row r="276">
          <cell r="B276" t="str">
            <v>Paslin</v>
          </cell>
          <cell r="C276">
            <v>15312.5</v>
          </cell>
        </row>
        <row r="277">
          <cell r="B277" t="str">
            <v>Penyangga pisau</v>
          </cell>
          <cell r="C277">
            <v>110000</v>
          </cell>
        </row>
        <row r="278">
          <cell r="B278" t="str">
            <v>Per dapur</v>
          </cell>
          <cell r="C278">
            <v>75000</v>
          </cell>
        </row>
        <row r="279">
          <cell r="B279" t="str">
            <v xml:space="preserve">Per pisau </v>
          </cell>
          <cell r="C279">
            <v>8250</v>
          </cell>
        </row>
        <row r="280">
          <cell r="B280" t="str">
            <v>Per seal kuningan</v>
          </cell>
          <cell r="C280">
            <v>8250</v>
          </cell>
        </row>
        <row r="281">
          <cell r="B281" t="str">
            <v>Per selenoid renteng</v>
          </cell>
          <cell r="C281">
            <v>8250</v>
          </cell>
        </row>
        <row r="282">
          <cell r="B282" t="str">
            <v>Peterband</v>
          </cell>
          <cell r="C282">
            <v>750</v>
          </cell>
        </row>
        <row r="283">
          <cell r="B283" t="str">
            <v>Photosel</v>
          </cell>
          <cell r="C283">
            <v>125000</v>
          </cell>
        </row>
        <row r="284">
          <cell r="B284" t="str">
            <v>Pillow block 211-200</v>
          </cell>
          <cell r="C284">
            <v>113300</v>
          </cell>
        </row>
        <row r="285">
          <cell r="B285" t="str">
            <v>Pillow block 508</v>
          </cell>
          <cell r="C285">
            <v>99000</v>
          </cell>
        </row>
        <row r="286">
          <cell r="B286" t="str">
            <v>Pillow block UCF 207</v>
          </cell>
          <cell r="C286">
            <v>40000</v>
          </cell>
        </row>
        <row r="287">
          <cell r="B287" t="str">
            <v xml:space="preserve">Pillow block UCF 208 </v>
          </cell>
          <cell r="C287">
            <v>86600</v>
          </cell>
        </row>
        <row r="288">
          <cell r="B288" t="str">
            <v>Pillow block UCF 209</v>
          </cell>
          <cell r="C288">
            <v>133500</v>
          </cell>
        </row>
        <row r="289">
          <cell r="B289" t="str">
            <v>Pillow block UCP 205</v>
          </cell>
          <cell r="C289">
            <v>51060</v>
          </cell>
        </row>
        <row r="290">
          <cell r="B290" t="str">
            <v xml:space="preserve">Pillow block UCP 205 </v>
          </cell>
          <cell r="C290">
            <v>51000</v>
          </cell>
        </row>
        <row r="291">
          <cell r="B291" t="str">
            <v>Pillow block UCP 206</v>
          </cell>
          <cell r="C291">
            <v>59075</v>
          </cell>
        </row>
        <row r="292">
          <cell r="B292" t="str">
            <v>Pillow block UCP 207</v>
          </cell>
          <cell r="C292">
            <v>77150</v>
          </cell>
        </row>
        <row r="293">
          <cell r="B293" t="str">
            <v>Pillow block UCP 208</v>
          </cell>
          <cell r="C293">
            <v>81775</v>
          </cell>
        </row>
        <row r="294">
          <cell r="B294" t="str">
            <v>Pillow block UCP 209</v>
          </cell>
          <cell r="C294">
            <v>128700</v>
          </cell>
        </row>
        <row r="295">
          <cell r="B295" t="str">
            <v>Pillow block UCP 507</v>
          </cell>
          <cell r="C295">
            <v>77150</v>
          </cell>
        </row>
        <row r="296">
          <cell r="B296" t="str">
            <v>Pilot Lamp</v>
          </cell>
          <cell r="C296">
            <v>6750</v>
          </cell>
        </row>
        <row r="297">
          <cell r="B297" t="str">
            <v>Pipa  1"</v>
          </cell>
          <cell r="C297">
            <v>95000</v>
          </cell>
        </row>
        <row r="298">
          <cell r="B298" t="str">
            <v>Pipa 1.5"</v>
          </cell>
          <cell r="C298">
            <v>122000</v>
          </cell>
        </row>
        <row r="299">
          <cell r="B299" t="str">
            <v>Pipa 1/2"</v>
          </cell>
          <cell r="C299">
            <v>37000</v>
          </cell>
        </row>
        <row r="300">
          <cell r="B300" t="str">
            <v>Pipa 2"</v>
          </cell>
          <cell r="C300">
            <v>145000</v>
          </cell>
        </row>
        <row r="301">
          <cell r="B301" t="str">
            <v>Pipa 3"</v>
          </cell>
          <cell r="C301">
            <v>225000</v>
          </cell>
        </row>
        <row r="302">
          <cell r="B302" t="str">
            <v>Pipa 3/4"</v>
          </cell>
          <cell r="C302">
            <v>35000</v>
          </cell>
        </row>
        <row r="303">
          <cell r="B303" t="str">
            <v>Pipa 6"</v>
          </cell>
          <cell r="C303">
            <v>279000</v>
          </cell>
        </row>
        <row r="304">
          <cell r="B304" t="str">
            <v>Pipa SS dia 2"</v>
          </cell>
          <cell r="C304">
            <v>570000</v>
          </cell>
        </row>
        <row r="305">
          <cell r="B305" t="str">
            <v>Pisau perporasi 15 cm</v>
          </cell>
          <cell r="C305">
            <v>375000</v>
          </cell>
        </row>
        <row r="306">
          <cell r="B306" t="str">
            <v>Pisau perporasi 19 cm</v>
          </cell>
          <cell r="C306">
            <v>437500</v>
          </cell>
        </row>
        <row r="307">
          <cell r="B307" t="str">
            <v>Plat bordes 3 mm</v>
          </cell>
          <cell r="C307">
            <v>280000</v>
          </cell>
        </row>
        <row r="308">
          <cell r="B308" t="str">
            <v>Plat bordes 5mm</v>
          </cell>
          <cell r="C308">
            <v>299500</v>
          </cell>
        </row>
        <row r="309">
          <cell r="B309" t="str">
            <v>Plat eiser 1,2 mm</v>
          </cell>
          <cell r="C309">
            <v>130000</v>
          </cell>
        </row>
        <row r="310">
          <cell r="B310" t="str">
            <v>Plat eiser 2 mm</v>
          </cell>
          <cell r="C310">
            <v>245000</v>
          </cell>
        </row>
        <row r="311">
          <cell r="B311" t="str">
            <v>Plat eiser 3 mm</v>
          </cell>
          <cell r="C311">
            <v>280000</v>
          </cell>
        </row>
        <row r="312">
          <cell r="B312" t="str">
            <v>Plat eiser 6 mm</v>
          </cell>
          <cell r="C312">
            <v>361000</v>
          </cell>
        </row>
        <row r="313">
          <cell r="B313" t="str">
            <v>Plat eiser 8 mm</v>
          </cell>
          <cell r="C313">
            <v>730000</v>
          </cell>
        </row>
        <row r="314">
          <cell r="B314" t="str">
            <v>Plat eiser 9 mm</v>
          </cell>
          <cell r="C314">
            <v>819000</v>
          </cell>
        </row>
        <row r="315">
          <cell r="B315" t="str">
            <v>Plat lubang 1 mm</v>
          </cell>
          <cell r="C315">
            <v>280000</v>
          </cell>
        </row>
        <row r="316">
          <cell r="B316" t="str">
            <v>Plat lubang 1 x 3 cm</v>
          </cell>
          <cell r="C316">
            <v>600000</v>
          </cell>
        </row>
        <row r="317">
          <cell r="B317" t="str">
            <v>Plat lubang 1,5 mm</v>
          </cell>
          <cell r="C317">
            <v>170000</v>
          </cell>
        </row>
        <row r="318">
          <cell r="B318" t="str">
            <v>Plat lubang 12 mm</v>
          </cell>
          <cell r="C318">
            <v>600000</v>
          </cell>
        </row>
        <row r="319">
          <cell r="B319" t="str">
            <v>Plat lubang 13 mm</v>
          </cell>
          <cell r="C319">
            <v>600000</v>
          </cell>
        </row>
        <row r="320">
          <cell r="B320" t="str">
            <v>Plat lubang 15 mm</v>
          </cell>
          <cell r="C320">
            <v>550000</v>
          </cell>
        </row>
        <row r="321">
          <cell r="B321" t="str">
            <v>Plat lubang 16 mm</v>
          </cell>
          <cell r="C321">
            <v>650000</v>
          </cell>
        </row>
        <row r="322">
          <cell r="B322" t="str">
            <v>Plat lubang 18 mm</v>
          </cell>
          <cell r="C322">
            <v>650000</v>
          </cell>
        </row>
        <row r="323">
          <cell r="B323" t="str">
            <v>Plat lubang 5 mm</v>
          </cell>
          <cell r="C323">
            <v>290000</v>
          </cell>
        </row>
        <row r="324">
          <cell r="B324" t="str">
            <v>Plat lubang 6 mm</v>
          </cell>
          <cell r="C324">
            <v>170000</v>
          </cell>
        </row>
        <row r="325">
          <cell r="B325" t="str">
            <v>Plat lubang 7 mm</v>
          </cell>
          <cell r="C325">
            <v>625000</v>
          </cell>
        </row>
        <row r="326">
          <cell r="B326" t="str">
            <v>Plat lubang 8 mm</v>
          </cell>
          <cell r="C326">
            <v>625000</v>
          </cell>
        </row>
        <row r="327">
          <cell r="B327" t="str">
            <v>Plat lubang 9 mm</v>
          </cell>
          <cell r="C327">
            <v>625000</v>
          </cell>
        </row>
        <row r="328">
          <cell r="B328" t="str">
            <v>Plat SS lubang CAP 1,2x4x8</v>
          </cell>
          <cell r="C328">
            <v>1500000</v>
          </cell>
        </row>
        <row r="329">
          <cell r="B329" t="str">
            <v>Plendes 2 "</v>
          </cell>
          <cell r="C329">
            <v>12500</v>
          </cell>
        </row>
        <row r="330">
          <cell r="B330" t="str">
            <v>Plendes 3"</v>
          </cell>
          <cell r="C330">
            <v>16000</v>
          </cell>
        </row>
        <row r="331">
          <cell r="B331" t="str">
            <v>Plendes kompor</v>
          </cell>
          <cell r="C331">
            <v>264000</v>
          </cell>
        </row>
        <row r="332">
          <cell r="B332" t="str">
            <v>Plup 1/2 "</v>
          </cell>
          <cell r="C332">
            <v>1000</v>
          </cell>
        </row>
        <row r="333">
          <cell r="B333" t="str">
            <v>Power supply</v>
          </cell>
          <cell r="C333">
            <v>860000</v>
          </cell>
        </row>
        <row r="334">
          <cell r="B334" t="str">
            <v>Pulley reducer</v>
          </cell>
          <cell r="C334">
            <v>637000</v>
          </cell>
        </row>
        <row r="335">
          <cell r="B335" t="str">
            <v>Pulley speed</v>
          </cell>
          <cell r="C335">
            <v>637000</v>
          </cell>
        </row>
        <row r="336">
          <cell r="B336" t="str">
            <v>Pulley speed + pulley reducer</v>
          </cell>
          <cell r="C336">
            <v>1350000</v>
          </cell>
        </row>
        <row r="337">
          <cell r="B337" t="str">
            <v>Pulse</v>
          </cell>
          <cell r="C337">
            <v>310000</v>
          </cell>
        </row>
        <row r="338">
          <cell r="B338" t="str">
            <v>Puly AY B2</v>
          </cell>
          <cell r="C338">
            <v>125000</v>
          </cell>
        </row>
        <row r="339">
          <cell r="B339" t="str">
            <v>Push button</v>
          </cell>
          <cell r="C339">
            <v>13500</v>
          </cell>
        </row>
        <row r="340">
          <cell r="B340" t="str">
            <v>Race couple</v>
          </cell>
          <cell r="C340">
            <v>32500</v>
          </cell>
        </row>
        <row r="341">
          <cell r="B341" t="str">
            <v>Rantai RS 40</v>
          </cell>
          <cell r="C341">
            <v>130000</v>
          </cell>
        </row>
        <row r="342">
          <cell r="B342" t="str">
            <v>Reduser 50</v>
          </cell>
          <cell r="C342">
            <v>485000</v>
          </cell>
        </row>
        <row r="343">
          <cell r="B343" t="str">
            <v>Reduser 60</v>
          </cell>
          <cell r="C343">
            <v>565000</v>
          </cell>
        </row>
        <row r="344">
          <cell r="B344" t="str">
            <v>Reduser 80</v>
          </cell>
          <cell r="C344">
            <v>775000</v>
          </cell>
        </row>
        <row r="345">
          <cell r="B345" t="str">
            <v>Relay MK 2P-1</v>
          </cell>
          <cell r="C345">
            <v>35000</v>
          </cell>
        </row>
        <row r="346">
          <cell r="B346" t="str">
            <v>Rellay</v>
          </cell>
          <cell r="C346">
            <v>42000</v>
          </cell>
        </row>
        <row r="347">
          <cell r="B347" t="str">
            <v>Rellay 12 VDC</v>
          </cell>
          <cell r="C347">
            <v>37500</v>
          </cell>
        </row>
        <row r="348">
          <cell r="B348" t="str">
            <v>Rellay 220 VAC</v>
          </cell>
          <cell r="C348">
            <v>31500</v>
          </cell>
        </row>
        <row r="349">
          <cell r="B349" t="str">
            <v>Rellay 24 VDC</v>
          </cell>
          <cell r="C349">
            <v>26500</v>
          </cell>
        </row>
        <row r="350">
          <cell r="B350" t="str">
            <v>Ring matahari</v>
          </cell>
          <cell r="C350">
            <v>18500</v>
          </cell>
        </row>
        <row r="351">
          <cell r="B351" t="str">
            <v>Ring Per 0.5</v>
          </cell>
          <cell r="C351">
            <v>100</v>
          </cell>
        </row>
        <row r="352">
          <cell r="B352" t="str">
            <v>Ring plat 0.5</v>
          </cell>
          <cell r="C352">
            <v>100</v>
          </cell>
        </row>
        <row r="353">
          <cell r="B353" t="str">
            <v>Ring rate 3 mm</v>
          </cell>
          <cell r="C353">
            <v>203000</v>
          </cell>
        </row>
        <row r="354">
          <cell r="B354" t="str">
            <v>Roda gotrok karet 8"</v>
          </cell>
          <cell r="C354">
            <v>107500</v>
          </cell>
        </row>
        <row r="355">
          <cell r="B355" t="str">
            <v>Roda gotrok nilon 5"</v>
          </cell>
          <cell r="C355">
            <v>35000</v>
          </cell>
        </row>
        <row r="356">
          <cell r="B356" t="str">
            <v>Roda gotrok nilon 8"</v>
          </cell>
          <cell r="C356">
            <v>87000</v>
          </cell>
        </row>
        <row r="357">
          <cell r="B357" t="str">
            <v>Roda kopling</v>
          </cell>
          <cell r="C357">
            <v>206250</v>
          </cell>
        </row>
        <row r="358">
          <cell r="B358" t="str">
            <v>Roda kuningan</v>
          </cell>
          <cell r="C358">
            <v>103125</v>
          </cell>
        </row>
        <row r="359">
          <cell r="B359" t="str">
            <v>Rumah sekring</v>
          </cell>
          <cell r="C359">
            <v>750</v>
          </cell>
        </row>
        <row r="360">
          <cell r="B360" t="str">
            <v>Satronic</v>
          </cell>
          <cell r="C360">
            <v>500000</v>
          </cell>
        </row>
        <row r="361">
          <cell r="B361" t="str">
            <v>Satronic</v>
          </cell>
          <cell r="C361">
            <v>500000</v>
          </cell>
        </row>
        <row r="362">
          <cell r="B362" t="str">
            <v>Screen monel</v>
          </cell>
          <cell r="C362">
            <v>85000</v>
          </cell>
        </row>
        <row r="363">
          <cell r="B363" t="str">
            <v>Seal 15.30.7</v>
          </cell>
          <cell r="C363">
            <v>4500</v>
          </cell>
        </row>
        <row r="364">
          <cell r="B364" t="str">
            <v>Seal 17.30.7</v>
          </cell>
          <cell r="C364">
            <v>2000</v>
          </cell>
        </row>
        <row r="365">
          <cell r="B365" t="str">
            <v>Seal 20.35.8</v>
          </cell>
          <cell r="C365">
            <v>8500</v>
          </cell>
        </row>
        <row r="366">
          <cell r="B366" t="str">
            <v>Seal 24.49.12</v>
          </cell>
          <cell r="C366">
            <v>17500</v>
          </cell>
        </row>
        <row r="367">
          <cell r="B367" t="str">
            <v>Seal 25.40.8</v>
          </cell>
          <cell r="C367">
            <v>3250</v>
          </cell>
        </row>
        <row r="368">
          <cell r="B368" t="str">
            <v>Seal 25.47.10</v>
          </cell>
          <cell r="C368">
            <v>4500</v>
          </cell>
        </row>
        <row r="369">
          <cell r="B369" t="str">
            <v>Seal 25.47.7</v>
          </cell>
          <cell r="C369">
            <v>3550</v>
          </cell>
        </row>
        <row r="370">
          <cell r="B370" t="str">
            <v>Seal 30.50.7</v>
          </cell>
          <cell r="C370">
            <v>5000</v>
          </cell>
        </row>
        <row r="371">
          <cell r="B371" t="str">
            <v>Seal 32.43.8</v>
          </cell>
          <cell r="C371">
            <v>7500</v>
          </cell>
        </row>
        <row r="372">
          <cell r="B372" t="str">
            <v>Seal 40.80.10</v>
          </cell>
          <cell r="C372">
            <v>3000</v>
          </cell>
        </row>
        <row r="373">
          <cell r="B373" t="str">
            <v>Seal tape</v>
          </cell>
          <cell r="C373">
            <v>1500</v>
          </cell>
        </row>
        <row r="374">
          <cell r="B374" t="str">
            <v>Sekring 13A</v>
          </cell>
          <cell r="C374">
            <v>300</v>
          </cell>
        </row>
        <row r="375">
          <cell r="B375" t="str">
            <v>Sekring 2A</v>
          </cell>
          <cell r="C375">
            <v>300</v>
          </cell>
        </row>
        <row r="376">
          <cell r="B376" t="str">
            <v>Sekring 5A</v>
          </cell>
          <cell r="C376">
            <v>300</v>
          </cell>
        </row>
        <row r="377">
          <cell r="B377" t="str">
            <v>Selang asbes 1 mm</v>
          </cell>
          <cell r="C377">
            <v>1250</v>
          </cell>
        </row>
        <row r="378">
          <cell r="B378" t="str">
            <v>Selang asbes 10 mm</v>
          </cell>
          <cell r="C378">
            <v>3500</v>
          </cell>
        </row>
        <row r="379">
          <cell r="B379" t="str">
            <v>Selang asbes 2,5 mm</v>
          </cell>
          <cell r="C379">
            <v>1500</v>
          </cell>
        </row>
        <row r="380">
          <cell r="B380" t="str">
            <v>Selang asbes 4 mm</v>
          </cell>
          <cell r="C380">
            <v>2000</v>
          </cell>
        </row>
        <row r="381">
          <cell r="B381" t="str">
            <v>Selang asbes 8 mm</v>
          </cell>
          <cell r="C381">
            <v>3500</v>
          </cell>
        </row>
        <row r="382">
          <cell r="B382" t="str">
            <v>Selektor switch</v>
          </cell>
          <cell r="C382">
            <v>16000</v>
          </cell>
        </row>
        <row r="383">
          <cell r="B383" t="str">
            <v>Selenoid kompor</v>
          </cell>
          <cell r="C383">
            <v>192000</v>
          </cell>
        </row>
        <row r="384">
          <cell r="B384" t="str">
            <v>Selenoid valve</v>
          </cell>
          <cell r="C384">
            <v>385000</v>
          </cell>
        </row>
        <row r="385">
          <cell r="B385" t="str">
            <v>Seng 0,30 x 90</v>
          </cell>
          <cell r="C385">
            <v>15500</v>
          </cell>
        </row>
        <row r="386">
          <cell r="B386" t="str">
            <v>Sensor festo</v>
          </cell>
          <cell r="C386">
            <v>300000</v>
          </cell>
        </row>
        <row r="387">
          <cell r="B387" t="str">
            <v>Sensor festo</v>
          </cell>
          <cell r="C387">
            <v>300000</v>
          </cell>
        </row>
        <row r="388">
          <cell r="B388" t="str">
            <v>Sensor festo komplit</v>
          </cell>
          <cell r="C388">
            <v>1600000</v>
          </cell>
        </row>
        <row r="389">
          <cell r="B389" t="str">
            <v>Serlak</v>
          </cell>
          <cell r="C389">
            <v>19000</v>
          </cell>
        </row>
        <row r="390">
          <cell r="B390" t="str">
            <v>Setang engkol</v>
          </cell>
          <cell r="C390">
            <v>115500</v>
          </cell>
        </row>
        <row r="391">
          <cell r="B391" t="str">
            <v>Sikat Baja</v>
          </cell>
          <cell r="C391">
            <v>5000</v>
          </cell>
        </row>
        <row r="392">
          <cell r="B392" t="str">
            <v>Siku 50 x 50 x 5</v>
          </cell>
          <cell r="C392">
            <v>50000</v>
          </cell>
        </row>
        <row r="393">
          <cell r="B393" t="str">
            <v>Silicon red</v>
          </cell>
          <cell r="C393">
            <v>18000</v>
          </cell>
        </row>
        <row r="394">
          <cell r="B394" t="str">
            <v>Slang tembaga</v>
          </cell>
          <cell r="C394">
            <v>4500</v>
          </cell>
        </row>
        <row r="395">
          <cell r="B395" t="str">
            <v>Sock besi 3</v>
          </cell>
          <cell r="C395">
            <v>12000</v>
          </cell>
        </row>
        <row r="396">
          <cell r="B396" t="str">
            <v>Socket photosel</v>
          </cell>
          <cell r="C396">
            <v>17500</v>
          </cell>
        </row>
        <row r="397">
          <cell r="B397" t="str">
            <v>Socket relay</v>
          </cell>
          <cell r="C397">
            <v>14500</v>
          </cell>
        </row>
        <row r="398">
          <cell r="B398" t="str">
            <v>Socket satronic</v>
          </cell>
          <cell r="C398">
            <v>92000</v>
          </cell>
        </row>
        <row r="399">
          <cell r="B399" t="str">
            <v>Socket timer</v>
          </cell>
          <cell r="C399">
            <v>13000</v>
          </cell>
        </row>
        <row r="400">
          <cell r="B400" t="str">
            <v>Sok besi 1.5"</v>
          </cell>
          <cell r="C400">
            <v>1750</v>
          </cell>
        </row>
        <row r="401">
          <cell r="B401" t="str">
            <v>Sok drat dalam 2"PVC</v>
          </cell>
          <cell r="C401">
            <v>3000</v>
          </cell>
        </row>
        <row r="402">
          <cell r="B402" t="str">
            <v>Sok drat luar  3/4</v>
          </cell>
          <cell r="C402">
            <v>1000</v>
          </cell>
        </row>
        <row r="403">
          <cell r="B403" t="str">
            <v>Sok drat luar 2"</v>
          </cell>
          <cell r="C403">
            <v>3000</v>
          </cell>
        </row>
        <row r="404">
          <cell r="B404" t="str">
            <v>Stater</v>
          </cell>
          <cell r="C404">
            <v>1000</v>
          </cell>
        </row>
        <row r="405">
          <cell r="B405" t="str">
            <v>Steker AC</v>
          </cell>
          <cell r="C405">
            <v>11000</v>
          </cell>
        </row>
        <row r="406">
          <cell r="B406" t="str">
            <v>Steker biasa</v>
          </cell>
          <cell r="C406">
            <v>1500</v>
          </cell>
        </row>
        <row r="407">
          <cell r="B407" t="str">
            <v>Stop Kontak AC</v>
          </cell>
          <cell r="C407">
            <v>40000</v>
          </cell>
        </row>
        <row r="408">
          <cell r="B408" t="str">
            <v>Stop kran KITZ 0,5"</v>
          </cell>
          <cell r="C408">
            <v>25000</v>
          </cell>
        </row>
        <row r="409">
          <cell r="B409" t="str">
            <v>Stop kran KITZ 1"</v>
          </cell>
          <cell r="C409">
            <v>45000</v>
          </cell>
        </row>
        <row r="410">
          <cell r="B410" t="str">
            <v>Stop kran KITZ 1,5"</v>
          </cell>
          <cell r="C410">
            <v>195000</v>
          </cell>
        </row>
        <row r="411">
          <cell r="B411" t="str">
            <v>Stop kran KITZ 2"</v>
          </cell>
          <cell r="C411">
            <v>175000</v>
          </cell>
        </row>
        <row r="412">
          <cell r="B412" t="str">
            <v>Stop kran KITZ 3"</v>
          </cell>
          <cell r="C412">
            <v>1200000</v>
          </cell>
        </row>
        <row r="413">
          <cell r="B413" t="str">
            <v>Stop kran stanlis 1,5"</v>
          </cell>
          <cell r="C413">
            <v>490000</v>
          </cell>
        </row>
        <row r="414">
          <cell r="B414" t="str">
            <v>Stop kran stanlis 3"</v>
          </cell>
          <cell r="C414">
            <v>1880000</v>
          </cell>
        </row>
        <row r="415">
          <cell r="B415" t="str">
            <v>Stop kran T 1"</v>
          </cell>
          <cell r="C415">
            <v>135000</v>
          </cell>
        </row>
        <row r="416">
          <cell r="B416" t="str">
            <v>Strip plat 1/4x1</v>
          </cell>
          <cell r="C416">
            <v>11000</v>
          </cell>
        </row>
        <row r="417">
          <cell r="B417" t="str">
            <v>Strip plat 5 x 6</v>
          </cell>
          <cell r="C417">
            <v>35000</v>
          </cell>
        </row>
        <row r="418">
          <cell r="B418" t="str">
            <v>Te 1/2 PVC</v>
          </cell>
          <cell r="C418">
            <v>1000</v>
          </cell>
        </row>
        <row r="419">
          <cell r="B419" t="str">
            <v>Te besi 1/2</v>
          </cell>
          <cell r="C419">
            <v>1200</v>
          </cell>
        </row>
        <row r="420">
          <cell r="B420" t="str">
            <v>Te besi 3</v>
          </cell>
          <cell r="C420">
            <v>22500</v>
          </cell>
        </row>
        <row r="421">
          <cell r="B421" t="str">
            <v>Te stop kontak</v>
          </cell>
          <cell r="C421">
            <v>1500</v>
          </cell>
        </row>
        <row r="422">
          <cell r="B422" t="str">
            <v>Tee besi 1.5</v>
          </cell>
          <cell r="C422">
            <v>500</v>
          </cell>
        </row>
        <row r="423">
          <cell r="B423" t="str">
            <v>Tee Dos</v>
          </cell>
          <cell r="C423">
            <v>1000</v>
          </cell>
        </row>
        <row r="424">
          <cell r="B424" t="str">
            <v>Telemekanik LC 1 K</v>
          </cell>
          <cell r="C424">
            <v>93250</v>
          </cell>
        </row>
        <row r="425">
          <cell r="B425" t="str">
            <v>Tenol</v>
          </cell>
          <cell r="C425">
            <v>9500</v>
          </cell>
        </row>
        <row r="426">
          <cell r="B426" t="str">
            <v>Terminal besar</v>
          </cell>
          <cell r="C426">
            <v>4500</v>
          </cell>
        </row>
        <row r="427">
          <cell r="B427" t="str">
            <v>Terminal hiter</v>
          </cell>
          <cell r="C427">
            <v>1000</v>
          </cell>
        </row>
        <row r="428">
          <cell r="B428" t="str">
            <v>Terminal kecil</v>
          </cell>
          <cell r="C428">
            <v>3500</v>
          </cell>
        </row>
        <row r="429">
          <cell r="B429" t="str">
            <v>Terminal porselin</v>
          </cell>
          <cell r="C429">
            <v>8250</v>
          </cell>
        </row>
        <row r="430">
          <cell r="B430" t="str">
            <v>Thermis</v>
          </cell>
          <cell r="C430">
            <v>66300</v>
          </cell>
        </row>
        <row r="431">
          <cell r="B431" t="str">
            <v>Thermo meter air raksa</v>
          </cell>
          <cell r="C431">
            <v>380000</v>
          </cell>
        </row>
        <row r="432">
          <cell r="B432" t="str">
            <v>Thermocontrol HY 3000</v>
          </cell>
          <cell r="C432">
            <v>260000</v>
          </cell>
        </row>
        <row r="433">
          <cell r="B433" t="str">
            <v xml:space="preserve">Thermokontrol HY </v>
          </cell>
          <cell r="C433">
            <v>470000</v>
          </cell>
        </row>
        <row r="434">
          <cell r="B434" t="str">
            <v>Timer</v>
          </cell>
          <cell r="C434">
            <v>187000</v>
          </cell>
        </row>
        <row r="435">
          <cell r="B435" t="str">
            <v>Tiner A</v>
          </cell>
          <cell r="C435">
            <v>2500</v>
          </cell>
        </row>
        <row r="436">
          <cell r="B436" t="str">
            <v>Tiner B</v>
          </cell>
          <cell r="C436">
            <v>8000</v>
          </cell>
        </row>
        <row r="437">
          <cell r="B437" t="str">
            <v>TL 20 W</v>
          </cell>
          <cell r="C437">
            <v>7000</v>
          </cell>
        </row>
        <row r="438">
          <cell r="B438" t="str">
            <v>TL 40 W</v>
          </cell>
          <cell r="C438">
            <v>10000</v>
          </cell>
        </row>
        <row r="439">
          <cell r="B439" t="str">
            <v>Trafo kompor ray</v>
          </cell>
          <cell r="C439">
            <v>462000</v>
          </cell>
        </row>
        <row r="440">
          <cell r="B440" t="str">
            <v>Transisitor D313</v>
          </cell>
          <cell r="C440">
            <v>2000</v>
          </cell>
        </row>
        <row r="441">
          <cell r="B441" t="str">
            <v>Transisitor D438</v>
          </cell>
          <cell r="C441">
            <v>1250</v>
          </cell>
        </row>
        <row r="442">
          <cell r="B442" t="str">
            <v>Transistor 2N 3055</v>
          </cell>
          <cell r="C442">
            <v>9000</v>
          </cell>
        </row>
        <row r="443">
          <cell r="B443" t="str">
            <v>V tee 1/2 x 2</v>
          </cell>
          <cell r="C443">
            <v>1500</v>
          </cell>
        </row>
        <row r="444">
          <cell r="B444" t="str">
            <v>V tee 2 x 3</v>
          </cell>
          <cell r="C444">
            <v>15500</v>
          </cell>
        </row>
        <row r="445">
          <cell r="B445" t="str">
            <v xml:space="preserve">Van  belt B 58 </v>
          </cell>
          <cell r="C445">
            <v>11850</v>
          </cell>
        </row>
        <row r="446">
          <cell r="B446" t="str">
            <v>Van Belt 270</v>
          </cell>
          <cell r="C446">
            <v>175000</v>
          </cell>
        </row>
        <row r="447">
          <cell r="B447" t="str">
            <v>Van Belt 270</v>
          </cell>
          <cell r="C447">
            <v>75000</v>
          </cell>
        </row>
        <row r="448">
          <cell r="B448" t="str">
            <v>Van Belt A 24</v>
          </cell>
          <cell r="C448">
            <v>5000</v>
          </cell>
        </row>
        <row r="449">
          <cell r="B449" t="str">
            <v>Van Belt A 26</v>
          </cell>
          <cell r="C449">
            <v>5800</v>
          </cell>
        </row>
        <row r="450">
          <cell r="B450" t="str">
            <v>Van Belt A 27</v>
          </cell>
          <cell r="C450">
            <v>5057</v>
          </cell>
        </row>
        <row r="451">
          <cell r="B451" t="str">
            <v>Van Belt A 28</v>
          </cell>
          <cell r="C451">
            <v>5600</v>
          </cell>
        </row>
        <row r="452">
          <cell r="B452" t="str">
            <v>Van Belt A 29</v>
          </cell>
          <cell r="C452">
            <v>8950</v>
          </cell>
        </row>
        <row r="453">
          <cell r="B453" t="str">
            <v>Van Belt A 30</v>
          </cell>
          <cell r="C453">
            <v>6250</v>
          </cell>
        </row>
        <row r="454">
          <cell r="B454" t="str">
            <v>Van Belt A 39</v>
          </cell>
          <cell r="C454">
            <v>6600</v>
          </cell>
        </row>
        <row r="455">
          <cell r="B455" t="str">
            <v>Van Belt A 44</v>
          </cell>
          <cell r="C455">
            <v>9000</v>
          </cell>
        </row>
        <row r="456">
          <cell r="B456" t="str">
            <v>Van Belt A 50</v>
          </cell>
          <cell r="C456">
            <v>10710</v>
          </cell>
        </row>
        <row r="457">
          <cell r="B457" t="str">
            <v>Van Belt A 53</v>
          </cell>
          <cell r="C457">
            <v>9000</v>
          </cell>
        </row>
        <row r="458">
          <cell r="B458" t="str">
            <v>Van Belt A 56</v>
          </cell>
          <cell r="C458">
            <v>8090</v>
          </cell>
        </row>
        <row r="459">
          <cell r="B459" t="str">
            <v>Van Belt A 58</v>
          </cell>
          <cell r="C459">
            <v>10000</v>
          </cell>
        </row>
        <row r="460">
          <cell r="B460" t="str">
            <v>Van Belt A 60</v>
          </cell>
          <cell r="C460">
            <v>8670</v>
          </cell>
        </row>
        <row r="461">
          <cell r="B461" t="str">
            <v>Van Belt B 115</v>
          </cell>
          <cell r="C461">
            <v>26000</v>
          </cell>
        </row>
        <row r="462">
          <cell r="B462" t="str">
            <v>Van Belt B 24</v>
          </cell>
          <cell r="C462">
            <v>9750</v>
          </cell>
        </row>
        <row r="463">
          <cell r="B463" t="str">
            <v>Van belt B 26</v>
          </cell>
          <cell r="C463">
            <v>7500</v>
          </cell>
        </row>
        <row r="464">
          <cell r="B464" t="str">
            <v>Van Belt B 27</v>
          </cell>
          <cell r="C464">
            <v>7850</v>
          </cell>
        </row>
        <row r="465">
          <cell r="B465" t="str">
            <v>Van Belt B 28</v>
          </cell>
          <cell r="C465">
            <v>8800</v>
          </cell>
        </row>
        <row r="466">
          <cell r="B466" t="str">
            <v>Van Belt B 29</v>
          </cell>
          <cell r="C466">
            <v>8500</v>
          </cell>
        </row>
        <row r="467">
          <cell r="B467" t="str">
            <v>Van Belt B 30</v>
          </cell>
          <cell r="C467">
            <v>8820</v>
          </cell>
        </row>
        <row r="468">
          <cell r="B468" t="str">
            <v>Van Belt B 31</v>
          </cell>
          <cell r="C468">
            <v>7850</v>
          </cell>
        </row>
        <row r="469">
          <cell r="B469" t="str">
            <v>Van Belt B 32</v>
          </cell>
          <cell r="C469">
            <v>7850</v>
          </cell>
        </row>
        <row r="470">
          <cell r="B470" t="str">
            <v>Van Belt B 34</v>
          </cell>
          <cell r="C470">
            <v>8568</v>
          </cell>
        </row>
        <row r="471">
          <cell r="B471" t="str">
            <v>Van Belt B 35</v>
          </cell>
          <cell r="C471">
            <v>8820</v>
          </cell>
        </row>
        <row r="472">
          <cell r="B472" t="str">
            <v>Van Belt B 36</v>
          </cell>
          <cell r="C472">
            <v>8820</v>
          </cell>
        </row>
        <row r="473">
          <cell r="B473" t="str">
            <v>Van Belt B 37</v>
          </cell>
          <cell r="C473">
            <v>9850</v>
          </cell>
        </row>
        <row r="474">
          <cell r="B474" t="str">
            <v>Van Belt B 38</v>
          </cell>
          <cell r="C474">
            <v>8140</v>
          </cell>
        </row>
        <row r="475">
          <cell r="B475" t="str">
            <v>Van Belt B 39</v>
          </cell>
          <cell r="C475">
            <v>8350</v>
          </cell>
        </row>
        <row r="476">
          <cell r="B476" t="str">
            <v>Van Belt B 40</v>
          </cell>
          <cell r="C476">
            <v>9500</v>
          </cell>
        </row>
        <row r="477">
          <cell r="B477" t="str">
            <v>Van Belt B 42</v>
          </cell>
          <cell r="C477">
            <v>9000</v>
          </cell>
        </row>
        <row r="478">
          <cell r="B478" t="str">
            <v>Van Belt B 44</v>
          </cell>
          <cell r="C478">
            <v>11700</v>
          </cell>
        </row>
        <row r="479">
          <cell r="B479" t="str">
            <v>Van Belt B 45</v>
          </cell>
          <cell r="C479">
            <v>11350</v>
          </cell>
        </row>
        <row r="480">
          <cell r="B480" t="str">
            <v>Van Belt B 48</v>
          </cell>
          <cell r="C480">
            <v>10282</v>
          </cell>
        </row>
        <row r="481">
          <cell r="B481" t="str">
            <v>Van Belt B 49</v>
          </cell>
          <cell r="C481">
            <v>10496</v>
          </cell>
        </row>
        <row r="482">
          <cell r="B482" t="str">
            <v>Van Belt B 50</v>
          </cell>
          <cell r="C482">
            <v>13600</v>
          </cell>
        </row>
        <row r="483">
          <cell r="B483" t="str">
            <v>Van Belt B 51</v>
          </cell>
          <cell r="C483">
            <v>12850</v>
          </cell>
        </row>
        <row r="484">
          <cell r="B484" t="str">
            <v>Van Belt B 52</v>
          </cell>
          <cell r="C484">
            <v>13100</v>
          </cell>
        </row>
        <row r="485">
          <cell r="B485" t="str">
            <v>Van Belt B 53</v>
          </cell>
          <cell r="C485">
            <v>11353</v>
          </cell>
        </row>
        <row r="486">
          <cell r="B486" t="str">
            <v>Van Belt B 54</v>
          </cell>
          <cell r="C486">
            <v>11567</v>
          </cell>
        </row>
        <row r="487">
          <cell r="B487" t="str">
            <v>Van Belt B 56</v>
          </cell>
          <cell r="C487">
            <v>11995</v>
          </cell>
        </row>
        <row r="488">
          <cell r="B488" t="str">
            <v>Van Belt B 57</v>
          </cell>
          <cell r="C488">
            <v>11600</v>
          </cell>
        </row>
        <row r="489">
          <cell r="B489" t="str">
            <v>Van Belt B 58</v>
          </cell>
          <cell r="C489">
            <v>11850</v>
          </cell>
        </row>
        <row r="490">
          <cell r="B490" t="str">
            <v>Van Belt B 60</v>
          </cell>
          <cell r="C490">
            <v>12850</v>
          </cell>
        </row>
        <row r="491">
          <cell r="B491" t="str">
            <v>Van Belt B 61</v>
          </cell>
          <cell r="C491">
            <v>13835</v>
          </cell>
        </row>
        <row r="492">
          <cell r="B492" t="str">
            <v>Van Belt B 63</v>
          </cell>
          <cell r="C492">
            <v>13500</v>
          </cell>
        </row>
        <row r="493">
          <cell r="B493" t="str">
            <v>Van Belt B 64</v>
          </cell>
          <cell r="C493">
            <v>15500</v>
          </cell>
        </row>
        <row r="494">
          <cell r="B494" t="str">
            <v>Van Belt B 65</v>
          </cell>
          <cell r="C494">
            <v>14750</v>
          </cell>
        </row>
        <row r="495">
          <cell r="B495" t="str">
            <v>Van Belt B 66</v>
          </cell>
          <cell r="C495">
            <v>14957</v>
          </cell>
        </row>
        <row r="496">
          <cell r="B496" t="str">
            <v>Van Belt B 67</v>
          </cell>
          <cell r="C496">
            <v>15200</v>
          </cell>
        </row>
        <row r="497">
          <cell r="B497" t="str">
            <v>Van Belt B 68</v>
          </cell>
          <cell r="C497">
            <v>15420</v>
          </cell>
        </row>
        <row r="498">
          <cell r="B498" t="str">
            <v>Van Belt B 75</v>
          </cell>
          <cell r="C498">
            <v>17000</v>
          </cell>
        </row>
        <row r="499">
          <cell r="B499" t="str">
            <v>Van Belt MB 350</v>
          </cell>
          <cell r="C499">
            <v>2500</v>
          </cell>
        </row>
        <row r="500">
          <cell r="B500" t="str">
            <v>VR ( variable resistor )</v>
          </cell>
          <cell r="C500">
            <v>1500</v>
          </cell>
        </row>
        <row r="501">
          <cell r="B501" t="str">
            <v>Water filter compresor</v>
          </cell>
          <cell r="C501">
            <v>425000</v>
          </cell>
        </row>
        <row r="502">
          <cell r="B502" t="str">
            <v>Water filter kompresor</v>
          </cell>
          <cell r="C502">
            <v>425000</v>
          </cell>
        </row>
        <row r="503">
          <cell r="B503" t="str">
            <v>Pipa PVC 1/2"</v>
          </cell>
          <cell r="C503">
            <v>12500</v>
          </cell>
        </row>
        <row r="504">
          <cell r="B504" t="str">
            <v>Sock 1/2"</v>
          </cell>
          <cell r="C504">
            <v>4500</v>
          </cell>
        </row>
        <row r="505">
          <cell r="B505" t="str">
            <v>Pulley B 3</v>
          </cell>
        </row>
        <row r="506">
          <cell r="B506" t="str">
            <v>Spey gun 1/2"</v>
          </cell>
        </row>
        <row r="507">
          <cell r="B507" t="str">
            <v>Selang angin 1/2"</v>
          </cell>
        </row>
        <row r="508">
          <cell r="B508" t="str">
            <v xml:space="preserve">Tee selang </v>
          </cell>
        </row>
        <row r="509">
          <cell r="B509" t="str">
            <v xml:space="preserve">Isolasi </v>
          </cell>
          <cell r="C509">
            <v>3500</v>
          </cell>
        </row>
        <row r="510">
          <cell r="B510" t="str">
            <v>Elektrik dae code</v>
          </cell>
        </row>
      </sheetData>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PaySlip IDR"/>
      <sheetName val="PaySlip USD"/>
      <sheetName val="Calc"/>
      <sheetName val="pph Gaji+thr"/>
      <sheetName val="JamsostekNov07"/>
      <sheetName val="DriverOT"/>
      <sheetName val="Driver THP History"/>
      <sheetName val="Recap"/>
      <sheetName val="Sheet1"/>
      <sheetName val="cov"/>
      <sheetName val="adj"/>
      <sheetName val="071107Payroll0711"/>
      <sheetName val="Links"/>
      <sheetName val="Email Instructions"/>
      <sheetName val="bs"/>
      <sheetName val="E-9.3(PBC)"/>
      <sheetName val="Info BalanceSheet"/>
      <sheetName val="G.1-A FIXED ASSETS"/>
      <sheetName val="TBM"/>
      <sheetName val="SEP"/>
      <sheetName val="InfoBS"/>
      <sheetName val="COGM &amp; PL"/>
      <sheetName val="Invoice"/>
      <sheetName val="Customize Your Invoice"/>
    </sheetNames>
    <sheetDataSet>
      <sheetData sheetId="0" refreshError="1">
        <row r="2">
          <cell r="A2">
            <v>39173</v>
          </cell>
        </row>
        <row r="3">
          <cell r="A3">
            <v>39203</v>
          </cell>
          <cell r="J3" t="str">
            <v>Agus Gunawan</v>
          </cell>
          <cell r="L3" t="str">
            <v>Eddy Korompis</v>
          </cell>
        </row>
        <row r="4">
          <cell r="A4">
            <v>39234</v>
          </cell>
          <cell r="J4" t="str">
            <v>Agus Kurniawan</v>
          </cell>
          <cell r="L4" t="str">
            <v>Yuta Kawasaki</v>
          </cell>
        </row>
        <row r="5">
          <cell r="A5">
            <v>39264</v>
          </cell>
          <cell r="J5" t="str">
            <v>Ahmad Wasli</v>
          </cell>
          <cell r="L5" t="str">
            <v>Kurniadi Wibowo Soetopo</v>
          </cell>
        </row>
        <row r="6">
          <cell r="A6">
            <v>39295</v>
          </cell>
          <cell r="J6" t="str">
            <v>Ajid Bin Omo</v>
          </cell>
        </row>
        <row r="7">
          <cell r="A7">
            <v>39326</v>
          </cell>
          <cell r="J7" t="str">
            <v>Alex Antonia</v>
          </cell>
        </row>
        <row r="8">
          <cell r="A8">
            <v>39356</v>
          </cell>
          <cell r="J8" t="str">
            <v>Arie Surachmin</v>
          </cell>
        </row>
        <row r="9">
          <cell r="A9">
            <v>39387</v>
          </cell>
          <cell r="J9" t="str">
            <v>Dedi Haryadi</v>
          </cell>
        </row>
        <row r="10">
          <cell r="A10">
            <v>39417</v>
          </cell>
          <cell r="J10" t="str">
            <v>Edy Joni</v>
          </cell>
        </row>
        <row r="11">
          <cell r="A11">
            <v>39448</v>
          </cell>
          <cell r="J11" t="str">
            <v>Farida Ismawati</v>
          </cell>
        </row>
        <row r="12">
          <cell r="A12">
            <v>39479</v>
          </cell>
          <cell r="J12" t="str">
            <v>Indarto Krisna</v>
          </cell>
        </row>
        <row r="13">
          <cell r="A13">
            <v>39508</v>
          </cell>
          <cell r="J13" t="str">
            <v>Ingeu Kusuma Wardhani</v>
          </cell>
        </row>
        <row r="14">
          <cell r="J14" t="str">
            <v>Mardais Firmansyah</v>
          </cell>
        </row>
        <row r="15">
          <cell r="J15" t="str">
            <v>Muhammad Khairumnas</v>
          </cell>
        </row>
        <row r="16">
          <cell r="J16" t="str">
            <v>Nasrudin</v>
          </cell>
        </row>
        <row r="17">
          <cell r="J17" t="str">
            <v>Nurul Komar</v>
          </cell>
        </row>
        <row r="18">
          <cell r="J18" t="str">
            <v>Rahmat Arifin</v>
          </cell>
        </row>
        <row r="19">
          <cell r="J19" t="str">
            <v>Riski Sri Wulandari</v>
          </cell>
        </row>
        <row r="20">
          <cell r="J20" t="str">
            <v>Risma Oktaviani Nasution</v>
          </cell>
        </row>
        <row r="21">
          <cell r="J21" t="str">
            <v>Roycah</v>
          </cell>
        </row>
        <row r="22">
          <cell r="J22" t="str">
            <v>Sairin Bin Uminta</v>
          </cell>
        </row>
        <row r="23">
          <cell r="J23" t="str">
            <v>Sanen Riadi</v>
          </cell>
        </row>
        <row r="24">
          <cell r="J24" t="str">
            <v>Sri Ida Oktivira</v>
          </cell>
        </row>
        <row r="25">
          <cell r="J25" t="str">
            <v>Sri Wuryani</v>
          </cell>
        </row>
        <row r="26">
          <cell r="J26" t="str">
            <v>Sukaji Yusup</v>
          </cell>
        </row>
        <row r="27">
          <cell r="J27" t="str">
            <v>Sukandar</v>
          </cell>
        </row>
        <row r="28">
          <cell r="J28" t="str">
            <v>Suwardi</v>
          </cell>
        </row>
        <row r="29">
          <cell r="J29" t="str">
            <v>Tatang</v>
          </cell>
        </row>
        <row r="30">
          <cell r="J30" t="str">
            <v>Tri Rah Astuti</v>
          </cell>
        </row>
        <row r="31">
          <cell r="J31" t="str">
            <v>Uswatun Khasanah</v>
          </cell>
        </row>
        <row r="32">
          <cell r="J32" t="str">
            <v>Wahidin</v>
          </cell>
        </row>
      </sheetData>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s-PaySlip IDR"/>
      <sheetName val="Office-PaySlip IDR"/>
      <sheetName val="LO-PaySlip IDR"/>
      <sheetName val="PaySlip USD"/>
      <sheetName val="Calc"/>
      <sheetName val="Monthly Recap"/>
      <sheetName val="Monthly RecapLO"/>
      <sheetName val="Table"/>
      <sheetName val="JamsostekSep08"/>
      <sheetName val="Rapel"/>
      <sheetName val="CPIS"/>
      <sheetName val="WP-Panu'02"/>
      <sheetName val="MK(7ｶ国+5,7,12万台)"/>
      <sheetName val="E-9.3(PBC)"/>
      <sheetName val="@GeneralInfo"/>
    </sheetNames>
    <sheetDataSet>
      <sheetData sheetId="0"/>
      <sheetData sheetId="1"/>
      <sheetData sheetId="2"/>
      <sheetData sheetId="3"/>
      <sheetData sheetId="4"/>
      <sheetData sheetId="5"/>
      <sheetData sheetId="6"/>
      <sheetData sheetId="7">
        <row r="3">
          <cell r="J3" t="str">
            <v>Agus Gunawan</v>
          </cell>
        </row>
        <row r="4">
          <cell r="J4" t="str">
            <v>Ajid Bin Omo</v>
          </cell>
        </row>
        <row r="5">
          <cell r="J5" t="str">
            <v>Rahmat Arifin</v>
          </cell>
        </row>
        <row r="6">
          <cell r="J6" t="str">
            <v>Sairin Bin Uminta</v>
          </cell>
        </row>
        <row r="7">
          <cell r="J7" t="str">
            <v>Sanen Riadi</v>
          </cell>
        </row>
        <row r="8">
          <cell r="J8" t="str">
            <v>Sukijan</v>
          </cell>
        </row>
        <row r="9">
          <cell r="J9" t="str">
            <v>Sulardi</v>
          </cell>
        </row>
        <row r="10">
          <cell r="J10" t="str">
            <v>Wahidin</v>
          </cell>
        </row>
        <row r="12">
          <cell r="J12" t="str">
            <v>Ahmad Wasli</v>
          </cell>
        </row>
        <row r="13">
          <cell r="J13" t="str">
            <v>Arie Surachmin</v>
          </cell>
        </row>
        <row r="14">
          <cell r="J14" t="str">
            <v>Dedi Mulyadi</v>
          </cell>
        </row>
        <row r="15">
          <cell r="J15" t="str">
            <v>Edy Joni</v>
          </cell>
        </row>
        <row r="16">
          <cell r="J16" t="str">
            <v>Indarto Krisna</v>
          </cell>
        </row>
        <row r="17">
          <cell r="J17" t="str">
            <v>Ingeu Kusuma Wardhani</v>
          </cell>
        </row>
        <row r="18">
          <cell r="J18" t="str">
            <v>Maimunah Aprianti Toekan</v>
          </cell>
        </row>
        <row r="19">
          <cell r="J19" t="str">
            <v>Mardais Firmansyah</v>
          </cell>
        </row>
        <row r="20">
          <cell r="J20" t="str">
            <v>Nasrudin</v>
          </cell>
        </row>
        <row r="21">
          <cell r="J21" t="str">
            <v>Nurul Komar</v>
          </cell>
        </row>
        <row r="22">
          <cell r="J22" t="str">
            <v>Peronema</v>
          </cell>
        </row>
        <row r="23">
          <cell r="J23" t="str">
            <v>Rahayu Winarsih</v>
          </cell>
        </row>
        <row r="24">
          <cell r="J24" t="str">
            <v>Ratna Melasih</v>
          </cell>
        </row>
        <row r="25">
          <cell r="J25" t="str">
            <v>Riski Sri Wulandari</v>
          </cell>
        </row>
        <row r="26">
          <cell r="J26" t="str">
            <v>Risma Oktaviani Nasution</v>
          </cell>
        </row>
        <row r="27">
          <cell r="J27" t="str">
            <v>Romi Agrianto</v>
          </cell>
        </row>
        <row r="28">
          <cell r="J28" t="str">
            <v>Roycah</v>
          </cell>
        </row>
        <row r="29">
          <cell r="J29" t="str">
            <v>Sari Safianti</v>
          </cell>
        </row>
        <row r="30">
          <cell r="J30" t="str">
            <v>Siti Zubaidah</v>
          </cell>
        </row>
        <row r="31">
          <cell r="J31" t="str">
            <v>Sri Ida Oktivira</v>
          </cell>
        </row>
        <row r="32">
          <cell r="J32" t="str">
            <v>Sukadji Yusup</v>
          </cell>
        </row>
        <row r="33">
          <cell r="J33" t="str">
            <v>Sukandar</v>
          </cell>
        </row>
        <row r="34">
          <cell r="J34" t="str">
            <v>Sutarya</v>
          </cell>
        </row>
        <row r="35">
          <cell r="J35" t="str">
            <v>Suwardi</v>
          </cell>
        </row>
        <row r="36">
          <cell r="J36" t="str">
            <v>Tatang</v>
          </cell>
        </row>
        <row r="37">
          <cell r="J37" t="str">
            <v>Uswatun Khasanah</v>
          </cell>
        </row>
        <row r="38">
          <cell r="J38" t="str">
            <v>Yoza Laksamana Perkasa Putra</v>
          </cell>
        </row>
        <row r="41">
          <cell r="J41" t="str">
            <v>Abdul Najah</v>
          </cell>
        </row>
        <row r="42">
          <cell r="J42" t="str">
            <v>Nurul Masithoh</v>
          </cell>
        </row>
        <row r="43">
          <cell r="J43" t="str">
            <v>Tantri Indriani</v>
          </cell>
        </row>
      </sheetData>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98"/>
      <sheetName val="Daftar"/>
      <sheetName val="K.6DEPOSIT"/>
      <sheetName val="K_6DEPOSIT"/>
    </sheetNames>
    <sheetDataSet>
      <sheetData sheetId="0"/>
      <sheetData sheetId="1" refreshError="1"/>
      <sheetData sheetId="2" refreshError="1"/>
      <sheetData sheetId="3"/>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iod"/>
      <sheetName val="Schedule"/>
      <sheetName val="DailyAttendance"/>
      <sheetName val="DailyOvertime"/>
      <sheetName val="Monthly RecapLO"/>
      <sheetName val="SPL"/>
      <sheetName val="Mo.Recap By Empl."/>
      <sheetName val="Table"/>
      <sheetName val="Employee"/>
      <sheetName val="Sheet1"/>
      <sheetName val="Sheet2"/>
      <sheetName val="Monthly Recap"/>
      <sheetName val="LOOKUP"/>
      <sheetName val="AJE&amp;RJE"/>
      <sheetName val="OpRev"/>
      <sheetName val="Taxation"/>
      <sheetName val="FinAsmp"/>
      <sheetName val="Price"/>
      <sheetName val="GenAsmp"/>
      <sheetName val="CpEx"/>
      <sheetName val="412src2"/>
      <sheetName val="GeneralInfo"/>
      <sheetName val="P&amp;L98"/>
      <sheetName val="EXC-R2004"/>
      <sheetName val="Marshal"/>
      <sheetName val="JAMSOSTEK2004"/>
    </sheetNames>
    <sheetDataSet>
      <sheetData sheetId="0"/>
      <sheetData sheetId="1" refreshError="1"/>
      <sheetData sheetId="2" refreshError="1"/>
      <sheetData sheetId="3">
        <row r="4">
          <cell r="C4" t="str">
            <v>Reg. Number</v>
          </cell>
        </row>
        <row r="5">
          <cell r="C5" t="str">
            <v>39411-035</v>
          </cell>
        </row>
        <row r="6">
          <cell r="C6" t="str">
            <v>39412-035</v>
          </cell>
        </row>
        <row r="7">
          <cell r="C7" t="str">
            <v>39415-035</v>
          </cell>
        </row>
        <row r="8">
          <cell r="C8" t="str">
            <v>39416-035</v>
          </cell>
        </row>
        <row r="9">
          <cell r="C9" t="str">
            <v>39417-035</v>
          </cell>
        </row>
        <row r="10">
          <cell r="C10" t="str">
            <v>39419-035</v>
          </cell>
        </row>
        <row r="11">
          <cell r="C11" t="str">
            <v>39420-035</v>
          </cell>
        </row>
        <row r="12">
          <cell r="C12" t="str">
            <v>39408-037</v>
          </cell>
        </row>
        <row r="13">
          <cell r="C13" t="str">
            <v>39409-037</v>
          </cell>
        </row>
        <row r="14">
          <cell r="C14" t="str">
            <v>39410-037</v>
          </cell>
        </row>
        <row r="15">
          <cell r="C15" t="str">
            <v>39411-037</v>
          </cell>
        </row>
        <row r="16">
          <cell r="C16" t="str">
            <v>39412-037</v>
          </cell>
        </row>
        <row r="17">
          <cell r="C17" t="str">
            <v>39413-037</v>
          </cell>
        </row>
        <row r="18">
          <cell r="C18" t="str">
            <v>39414-037</v>
          </cell>
        </row>
        <row r="19">
          <cell r="C19" t="str">
            <v>39416-037</v>
          </cell>
        </row>
        <row r="20">
          <cell r="C20" t="str">
            <v>39417-037</v>
          </cell>
        </row>
        <row r="21">
          <cell r="C21" t="str">
            <v>39422-037</v>
          </cell>
        </row>
        <row r="22">
          <cell r="C22" t="str">
            <v>39423-037</v>
          </cell>
        </row>
        <row r="23">
          <cell r="C23" t="str">
            <v>39424-037</v>
          </cell>
        </row>
        <row r="24">
          <cell r="C24" t="str">
            <v>39426-037</v>
          </cell>
        </row>
        <row r="25">
          <cell r="C25" t="str">
            <v>39428-037</v>
          </cell>
        </row>
        <row r="26">
          <cell r="C26" t="str">
            <v>39429-037</v>
          </cell>
        </row>
        <row r="27">
          <cell r="C27" t="str">
            <v>39430-037</v>
          </cell>
        </row>
        <row r="28">
          <cell r="C28" t="str">
            <v>39431-037</v>
          </cell>
        </row>
        <row r="29">
          <cell r="C29" t="str">
            <v>39407-038</v>
          </cell>
        </row>
        <row r="30">
          <cell r="C30" t="str">
            <v>39408-038</v>
          </cell>
        </row>
        <row r="31">
          <cell r="C31" t="str">
            <v>39409-038</v>
          </cell>
        </row>
        <row r="32">
          <cell r="C32" t="str">
            <v>39410-038</v>
          </cell>
        </row>
        <row r="33">
          <cell r="C33" t="str">
            <v>39412-038</v>
          </cell>
        </row>
        <row r="34">
          <cell r="C34" t="str">
            <v>39414-038</v>
          </cell>
        </row>
        <row r="35">
          <cell r="C35" t="str">
            <v>39415-038</v>
          </cell>
        </row>
        <row r="36">
          <cell r="C36" t="str">
            <v>39416-038</v>
          </cell>
        </row>
        <row r="37">
          <cell r="C37" t="str">
            <v>39417-038</v>
          </cell>
        </row>
        <row r="38">
          <cell r="C38" t="str">
            <v>39419-038</v>
          </cell>
        </row>
        <row r="39">
          <cell r="C39" t="str">
            <v>39420-038</v>
          </cell>
        </row>
        <row r="40">
          <cell r="C40" t="str">
            <v>39422-038</v>
          </cell>
        </row>
        <row r="41">
          <cell r="C41" t="str">
            <v>39423-038</v>
          </cell>
        </row>
        <row r="42">
          <cell r="C42" t="str">
            <v>39426-038</v>
          </cell>
        </row>
        <row r="43">
          <cell r="C43" t="str">
            <v>39427-038</v>
          </cell>
        </row>
        <row r="44">
          <cell r="C44" t="str">
            <v>39429-038</v>
          </cell>
        </row>
        <row r="45">
          <cell r="C45" t="str">
            <v>39430-038</v>
          </cell>
        </row>
        <row r="46">
          <cell r="C46" t="str">
            <v>39431-038</v>
          </cell>
        </row>
        <row r="47">
          <cell r="C47" t="str">
            <v>39434-038</v>
          </cell>
        </row>
        <row r="48">
          <cell r="C48" t="str">
            <v>39407-034</v>
          </cell>
        </row>
        <row r="49">
          <cell r="C49" t="str">
            <v>39408-034</v>
          </cell>
        </row>
        <row r="50">
          <cell r="C50" t="str">
            <v>39409-034</v>
          </cell>
        </row>
        <row r="51">
          <cell r="C51" t="str">
            <v>39410-034</v>
          </cell>
        </row>
        <row r="52">
          <cell r="C52" t="str">
            <v>39412-034</v>
          </cell>
        </row>
        <row r="53">
          <cell r="C53" t="str">
            <v>39413-034</v>
          </cell>
        </row>
        <row r="54">
          <cell r="C54" t="str">
            <v>39414-034</v>
          </cell>
        </row>
        <row r="55">
          <cell r="C55" t="str">
            <v>39415-034</v>
          </cell>
        </row>
        <row r="56">
          <cell r="C56" t="str">
            <v>39417-034</v>
          </cell>
        </row>
        <row r="57">
          <cell r="C57" t="str">
            <v>39418-034</v>
          </cell>
        </row>
        <row r="58">
          <cell r="C58" t="str">
            <v>39420-034</v>
          </cell>
        </row>
        <row r="59">
          <cell r="C59" t="str">
            <v>39421-034</v>
          </cell>
        </row>
        <row r="60">
          <cell r="C60" t="str">
            <v>39422-034</v>
          </cell>
        </row>
        <row r="61">
          <cell r="C61" t="str">
            <v>39423-034</v>
          </cell>
        </row>
        <row r="62">
          <cell r="C62" t="str">
            <v>39424-034</v>
          </cell>
        </row>
        <row r="63">
          <cell r="C63" t="str">
            <v>39426-034</v>
          </cell>
        </row>
        <row r="64">
          <cell r="C64" t="str">
            <v>39427-034</v>
          </cell>
        </row>
        <row r="65">
          <cell r="C65" t="str">
            <v>39429-034</v>
          </cell>
        </row>
        <row r="66">
          <cell r="C66" t="str">
            <v>39430-034</v>
          </cell>
        </row>
        <row r="67">
          <cell r="C67" t="str">
            <v>39431-034</v>
          </cell>
        </row>
        <row r="68">
          <cell r="C68" t="str">
            <v>39437-034</v>
          </cell>
        </row>
        <row r="69">
          <cell r="C69" t="str">
            <v>39421-035</v>
          </cell>
        </row>
        <row r="70">
          <cell r="C70" t="str">
            <v>39422-035</v>
          </cell>
        </row>
        <row r="71">
          <cell r="C71" t="str">
            <v>39423-035</v>
          </cell>
        </row>
        <row r="72">
          <cell r="C72" t="str">
            <v>39426-035</v>
          </cell>
        </row>
        <row r="73">
          <cell r="C73" t="str">
            <v>39427-035</v>
          </cell>
        </row>
        <row r="74">
          <cell r="C74" t="str">
            <v>39428-035</v>
          </cell>
        </row>
        <row r="75">
          <cell r="C75" t="str">
            <v>39429-035</v>
          </cell>
        </row>
        <row r="76">
          <cell r="C76" t="str">
            <v>39430-035</v>
          </cell>
        </row>
        <row r="77">
          <cell r="C77" t="str">
            <v>39431-035</v>
          </cell>
        </row>
        <row r="78">
          <cell r="C78" t="str">
            <v>39433-035</v>
          </cell>
        </row>
        <row r="79">
          <cell r="C79" t="str">
            <v>39449-C10</v>
          </cell>
        </row>
        <row r="80">
          <cell r="C80" t="str">
            <v>39438-035</v>
          </cell>
        </row>
        <row r="81">
          <cell r="C81" t="str">
            <v>39442-035</v>
          </cell>
        </row>
        <row r="82">
          <cell r="C82" t="str">
            <v>39443-035</v>
          </cell>
        </row>
        <row r="83">
          <cell r="C83" t="str">
            <v>39444-035</v>
          </cell>
        </row>
        <row r="84">
          <cell r="C84" t="str">
            <v>39445-037</v>
          </cell>
        </row>
        <row r="85">
          <cell r="C85" t="str">
            <v>39445-035</v>
          </cell>
        </row>
        <row r="86">
          <cell r="C86" t="str">
            <v>39449-035</v>
          </cell>
        </row>
        <row r="87">
          <cell r="C87" t="str">
            <v>39450-035</v>
          </cell>
        </row>
        <row r="88">
          <cell r="C88" t="str">
            <v>39457-034</v>
          </cell>
        </row>
        <row r="89">
          <cell r="C89" t="str">
            <v>39451-037</v>
          </cell>
        </row>
        <row r="90">
          <cell r="C90" t="str">
            <v>39451-035</v>
          </cell>
        </row>
        <row r="91">
          <cell r="C91" t="str">
            <v>39452-035</v>
          </cell>
        </row>
        <row r="92">
          <cell r="C92" t="str">
            <v>39454-037</v>
          </cell>
        </row>
        <row r="93">
          <cell r="C93" t="str">
            <v>39454-035</v>
          </cell>
        </row>
        <row r="94">
          <cell r="C94" t="str">
            <v>39455-037</v>
          </cell>
        </row>
        <row r="95">
          <cell r="C95" t="str">
            <v>39455-035</v>
          </cell>
        </row>
        <row r="96">
          <cell r="C96" t="str">
            <v>39456-037</v>
          </cell>
        </row>
        <row r="97">
          <cell r="C97" t="str">
            <v>39458-038</v>
          </cell>
        </row>
        <row r="98">
          <cell r="C98" t="str">
            <v>39459-038</v>
          </cell>
        </row>
        <row r="99">
          <cell r="C99" t="str">
            <v>39459-035</v>
          </cell>
        </row>
        <row r="100">
          <cell r="C100" t="str">
            <v>39461-038</v>
          </cell>
        </row>
        <row r="101">
          <cell r="C101" t="str">
            <v>39461-037</v>
          </cell>
        </row>
        <row r="102">
          <cell r="C102" t="str">
            <v>39462-038</v>
          </cell>
        </row>
        <row r="103">
          <cell r="C103" t="str">
            <v>39462-037</v>
          </cell>
        </row>
        <row r="104">
          <cell r="C104" t="str">
            <v>39462-035</v>
          </cell>
        </row>
        <row r="105">
          <cell r="C105" t="str">
            <v>39463-035</v>
          </cell>
        </row>
        <row r="106">
          <cell r="C106" t="str">
            <v>39464-034</v>
          </cell>
        </row>
        <row r="107">
          <cell r="C107" t="str">
            <v>39449-034</v>
          </cell>
        </row>
        <row r="108">
          <cell r="C108" t="str">
            <v>39462-034</v>
          </cell>
        </row>
        <row r="109">
          <cell r="C109" t="str">
            <v>39452-034</v>
          </cell>
        </row>
        <row r="110">
          <cell r="C110" t="str">
            <v>39463-034</v>
          </cell>
        </row>
        <row r="111">
          <cell r="C111" t="str">
            <v>39451-034</v>
          </cell>
        </row>
        <row r="112">
          <cell r="C112" t="str">
            <v>39467-034</v>
          </cell>
        </row>
        <row r="113">
          <cell r="C113" t="str">
            <v>39466-034</v>
          </cell>
        </row>
        <row r="114">
          <cell r="C114" t="str">
            <v>39447-034</v>
          </cell>
        </row>
        <row r="115">
          <cell r="C115" t="str">
            <v>39461-034</v>
          </cell>
        </row>
        <row r="116">
          <cell r="C116" t="str">
            <v>39456-034</v>
          </cell>
        </row>
        <row r="117">
          <cell r="C117" t="str">
            <v>39466-037</v>
          </cell>
        </row>
        <row r="118">
          <cell r="C118" t="str">
            <v>39468-035</v>
          </cell>
        </row>
        <row r="119">
          <cell r="C119" t="str">
            <v>39468-037</v>
          </cell>
        </row>
        <row r="120">
          <cell r="C120" t="str">
            <v>39458-034</v>
          </cell>
        </row>
        <row r="121">
          <cell r="C121" t="str">
            <v>39468-034</v>
          </cell>
        </row>
        <row r="122">
          <cell r="C122" t="str">
            <v>39450-034</v>
          </cell>
        </row>
        <row r="123">
          <cell r="C123" t="str">
            <v>39463-037</v>
          </cell>
        </row>
        <row r="124">
          <cell r="C124" t="str">
            <v>39444-037</v>
          </cell>
        </row>
        <row r="125">
          <cell r="C125" t="str">
            <v>39443-037</v>
          </cell>
        </row>
        <row r="126">
          <cell r="C126" t="str">
            <v>39435-037</v>
          </cell>
        </row>
        <row r="127">
          <cell r="C127" t="str">
            <v>39433-037</v>
          </cell>
        </row>
        <row r="128">
          <cell r="C128" t="str">
            <v>39464-037</v>
          </cell>
        </row>
        <row r="129">
          <cell r="C129" t="str">
            <v>39465-035</v>
          </cell>
        </row>
        <row r="130">
          <cell r="C130" t="str">
            <v>39465-038</v>
          </cell>
        </row>
        <row r="131">
          <cell r="C131" t="str">
            <v>39463-038</v>
          </cell>
        </row>
        <row r="132">
          <cell r="C132" t="str">
            <v>39456-038</v>
          </cell>
        </row>
        <row r="133">
          <cell r="C133" t="str">
            <v>39455-038</v>
          </cell>
        </row>
        <row r="134">
          <cell r="C134" t="str">
            <v>39452-038</v>
          </cell>
        </row>
        <row r="135">
          <cell r="C135" t="str">
            <v>39451-038</v>
          </cell>
        </row>
        <row r="136">
          <cell r="C136" t="str">
            <v>39450-038</v>
          </cell>
        </row>
        <row r="137">
          <cell r="C137" t="str">
            <v>39449-038</v>
          </cell>
        </row>
        <row r="138">
          <cell r="C138" t="str">
            <v>39445-038</v>
          </cell>
        </row>
        <row r="139">
          <cell r="C139" t="str">
            <v>39443-038</v>
          </cell>
        </row>
        <row r="140">
          <cell r="C140" t="str">
            <v>39466-038</v>
          </cell>
        </row>
        <row r="141">
          <cell r="C141" t="str">
            <v>39436-038</v>
          </cell>
        </row>
        <row r="142">
          <cell r="C142" t="str">
            <v>39442-038</v>
          </cell>
        </row>
        <row r="143">
          <cell r="C143" t="str">
            <v>39464-038</v>
          </cell>
        </row>
        <row r="144">
          <cell r="C144" t="str">
            <v>39443-C10</v>
          </cell>
        </row>
        <row r="145">
          <cell r="C145" t="str">
            <v>39445-C10</v>
          </cell>
        </row>
        <row r="146">
          <cell r="C146" t="str">
            <v>39469-037</v>
          </cell>
        </row>
        <row r="147">
          <cell r="C147" t="str">
            <v>39469-034</v>
          </cell>
        </row>
        <row r="148">
          <cell r="C148" t="str">
            <v>39470-038</v>
          </cell>
        </row>
        <row r="149">
          <cell r="C149" t="str">
            <v>39415-036</v>
          </cell>
        </row>
        <row r="150">
          <cell r="C150" t="str">
            <v>39462-036</v>
          </cell>
        </row>
        <row r="151">
          <cell r="C151" t="str">
            <v>39464-036</v>
          </cell>
        </row>
        <row r="152">
          <cell r="C152" t="str">
            <v>39430-036</v>
          </cell>
        </row>
        <row r="153">
          <cell r="C153" t="str">
            <v>39471-034</v>
          </cell>
        </row>
        <row r="154">
          <cell r="C154" t="str">
            <v>39471-038</v>
          </cell>
        </row>
        <row r="155">
          <cell r="C155" t="str">
            <v>39471-035</v>
          </cell>
        </row>
        <row r="156">
          <cell r="C156" t="str">
            <v>39469-038</v>
          </cell>
        </row>
        <row r="157">
          <cell r="C157" t="str">
            <v>39470-037</v>
          </cell>
        </row>
        <row r="158">
          <cell r="C158" t="str">
            <v>39473-037</v>
          </cell>
        </row>
        <row r="159">
          <cell r="C159" t="str">
            <v>39472-038</v>
          </cell>
        </row>
        <row r="160">
          <cell r="C160" t="str">
            <v>39473-038</v>
          </cell>
        </row>
        <row r="161">
          <cell r="C161" t="str">
            <v>39470-035</v>
          </cell>
        </row>
        <row r="162">
          <cell r="C162" t="str">
            <v>39472-035</v>
          </cell>
        </row>
        <row r="163">
          <cell r="C163" t="str">
            <v>39473-035</v>
          </cell>
        </row>
        <row r="164">
          <cell r="C164" t="str">
            <v>39472-034</v>
          </cell>
        </row>
        <row r="165">
          <cell r="C165" t="str">
            <v>39475-035</v>
          </cell>
        </row>
        <row r="166">
          <cell r="C166" t="str">
            <v>39475-038</v>
          </cell>
        </row>
        <row r="167">
          <cell r="C167" t="str">
            <v>39475-037</v>
          </cell>
        </row>
        <row r="168">
          <cell r="C168" t="str">
            <v>39472-034</v>
          </cell>
        </row>
        <row r="169">
          <cell r="C169" t="str">
            <v>39476-034</v>
          </cell>
        </row>
        <row r="170">
          <cell r="C170" t="str">
            <v>39476-038</v>
          </cell>
        </row>
        <row r="171">
          <cell r="C171" t="str">
            <v>39477-038</v>
          </cell>
        </row>
        <row r="172">
          <cell r="C172" t="str">
            <v>39477-037</v>
          </cell>
        </row>
        <row r="173">
          <cell r="C173" t="str">
            <v>39478-037</v>
          </cell>
        </row>
        <row r="174">
          <cell r="C174" t="str">
            <v>39478-038</v>
          </cell>
        </row>
        <row r="175">
          <cell r="C175" t="str">
            <v>39480-037</v>
          </cell>
        </row>
        <row r="176">
          <cell r="C176" t="str">
            <v>39482-038</v>
          </cell>
        </row>
        <row r="177">
          <cell r="C177" t="str">
            <v>39483-037</v>
          </cell>
        </row>
        <row r="178">
          <cell r="C178" t="str">
            <v>39476-035</v>
          </cell>
        </row>
        <row r="179">
          <cell r="C179" t="str">
            <v>39482-035</v>
          </cell>
        </row>
        <row r="180">
          <cell r="C180" t="str">
            <v>39483-035</v>
          </cell>
        </row>
        <row r="181">
          <cell r="C181" t="str">
            <v>39478-034</v>
          </cell>
        </row>
        <row r="182">
          <cell r="C182" t="str">
            <v>39480-034</v>
          </cell>
        </row>
        <row r="183">
          <cell r="C183" t="str">
            <v>39484-034</v>
          </cell>
        </row>
        <row r="184">
          <cell r="C184" t="str">
            <v>39484-035</v>
          </cell>
        </row>
        <row r="185">
          <cell r="C185" t="str">
            <v>39484-038</v>
          </cell>
        </row>
        <row r="186">
          <cell r="C186" t="str">
            <v>39482-037</v>
          </cell>
        </row>
        <row r="187">
          <cell r="C187" t="str">
            <v>39484-037</v>
          </cell>
        </row>
        <row r="188">
          <cell r="C188" t="str">
            <v>39485-038</v>
          </cell>
        </row>
        <row r="189">
          <cell r="C189" t="str">
            <v>39485-034</v>
          </cell>
        </row>
        <row r="190">
          <cell r="C190" t="str">
            <v>39487-035</v>
          </cell>
        </row>
        <row r="191">
          <cell r="C191" t="str">
            <v>39487-034</v>
          </cell>
        </row>
        <row r="192">
          <cell r="C192" t="str">
            <v>39486-035</v>
          </cell>
        </row>
        <row r="193">
          <cell r="C193" t="str">
            <v>39487-034</v>
          </cell>
        </row>
        <row r="194">
          <cell r="C194" t="str">
            <v>39487-038</v>
          </cell>
        </row>
        <row r="195">
          <cell r="C195" t="str">
            <v>39488-034</v>
          </cell>
        </row>
        <row r="196">
          <cell r="C196" t="str">
            <v>39488-038</v>
          </cell>
        </row>
        <row r="197">
          <cell r="C197" t="str">
            <v>39486-037</v>
          </cell>
        </row>
        <row r="198">
          <cell r="C198" t="str">
            <v>39487-037</v>
          </cell>
        </row>
        <row r="199">
          <cell r="C199" t="str">
            <v>39489-034</v>
          </cell>
        </row>
        <row r="200">
          <cell r="C200" t="str">
            <v>39489-035</v>
          </cell>
        </row>
        <row r="201">
          <cell r="C201" t="str">
            <v>39490-035</v>
          </cell>
        </row>
        <row r="202">
          <cell r="C202" t="str">
            <v>39491-035</v>
          </cell>
        </row>
        <row r="203">
          <cell r="C203" t="str">
            <v>39491-037</v>
          </cell>
        </row>
        <row r="204">
          <cell r="C204" t="str">
            <v>39491-038</v>
          </cell>
        </row>
        <row r="205">
          <cell r="C205" t="str">
            <v>39490-037</v>
          </cell>
        </row>
        <row r="206">
          <cell r="C206" t="str">
            <v>39492-037</v>
          </cell>
        </row>
        <row r="207">
          <cell r="C207" t="str">
            <v>39492-038</v>
          </cell>
        </row>
        <row r="208">
          <cell r="C208" t="str">
            <v>39492-035</v>
          </cell>
        </row>
        <row r="209">
          <cell r="C209" t="str">
            <v>39493-035</v>
          </cell>
        </row>
        <row r="210">
          <cell r="C210" t="str">
            <v>39494-034</v>
          </cell>
        </row>
        <row r="211">
          <cell r="C211" t="str">
            <v>39494-037</v>
          </cell>
        </row>
        <row r="212">
          <cell r="C212" t="str">
            <v>39494-035</v>
          </cell>
        </row>
        <row r="213">
          <cell r="C213" t="str">
            <v>39494-038</v>
          </cell>
        </row>
        <row r="214">
          <cell r="C214" t="str">
            <v>39493-037</v>
          </cell>
        </row>
        <row r="215">
          <cell r="C215" t="str">
            <v>39493-038</v>
          </cell>
        </row>
        <row r="216">
          <cell r="C216" t="str">
            <v>39496-038</v>
          </cell>
        </row>
        <row r="217">
          <cell r="C217" t="str">
            <v>39496-035</v>
          </cell>
        </row>
        <row r="218">
          <cell r="C218" t="str">
            <v>39496-037</v>
          </cell>
        </row>
        <row r="219">
          <cell r="C219" t="str">
            <v>39497-037</v>
          </cell>
        </row>
        <row r="220">
          <cell r="C220" t="str">
            <v>39498-037</v>
          </cell>
        </row>
        <row r="221">
          <cell r="C221" t="str">
            <v>39497-034</v>
          </cell>
        </row>
        <row r="222">
          <cell r="C222" t="str">
            <v>39498-034</v>
          </cell>
        </row>
        <row r="223">
          <cell r="C223" t="str">
            <v>39498-035</v>
          </cell>
        </row>
        <row r="224">
          <cell r="C224" t="str">
            <v>39498-038</v>
          </cell>
        </row>
        <row r="225">
          <cell r="C225" t="str">
            <v>39497-038</v>
          </cell>
        </row>
        <row r="226">
          <cell r="C226" t="str">
            <v>39499-034</v>
          </cell>
        </row>
        <row r="227">
          <cell r="C227" t="str">
            <v>39473-036</v>
          </cell>
        </row>
        <row r="228">
          <cell r="C228" t="str">
            <v>39488-036</v>
          </cell>
        </row>
        <row r="229">
          <cell r="C229" t="str">
            <v>39489-036</v>
          </cell>
        </row>
        <row r="230">
          <cell r="C230" t="str">
            <v>39495-036</v>
          </cell>
        </row>
        <row r="231">
          <cell r="C231" t="str">
            <v>-</v>
          </cell>
        </row>
        <row r="232">
          <cell r="C232" t="str">
            <v>-</v>
          </cell>
        </row>
        <row r="233">
          <cell r="C233" t="str">
            <v>-</v>
          </cell>
        </row>
        <row r="234">
          <cell r="C234" t="str">
            <v>-</v>
          </cell>
        </row>
        <row r="235">
          <cell r="C235" t="str">
            <v>-</v>
          </cell>
        </row>
        <row r="236">
          <cell r="C236" t="str">
            <v>-</v>
          </cell>
        </row>
        <row r="237">
          <cell r="C237" t="str">
            <v>-</v>
          </cell>
        </row>
        <row r="238">
          <cell r="C238" t="str">
            <v>-</v>
          </cell>
        </row>
        <row r="239">
          <cell r="C239" t="str">
            <v>-</v>
          </cell>
        </row>
        <row r="240">
          <cell r="C240" t="str">
            <v>-</v>
          </cell>
        </row>
        <row r="241">
          <cell r="C241" t="str">
            <v>-</v>
          </cell>
        </row>
        <row r="242">
          <cell r="C242" t="str">
            <v>-</v>
          </cell>
        </row>
        <row r="243">
          <cell r="C243" t="str">
            <v>-</v>
          </cell>
        </row>
        <row r="244">
          <cell r="C244" t="str">
            <v>-</v>
          </cell>
        </row>
        <row r="245">
          <cell r="C245" t="str">
            <v>-</v>
          </cell>
        </row>
        <row r="246">
          <cell r="C246" t="str">
            <v>-</v>
          </cell>
        </row>
        <row r="247">
          <cell r="C247" t="str">
            <v>-</v>
          </cell>
        </row>
        <row r="248">
          <cell r="C248" t="str">
            <v>-</v>
          </cell>
        </row>
        <row r="249">
          <cell r="C249" t="str">
            <v>-</v>
          </cell>
        </row>
        <row r="250">
          <cell r="C250" t="str">
            <v>-</v>
          </cell>
        </row>
        <row r="251">
          <cell r="C251" t="str">
            <v>-</v>
          </cell>
        </row>
        <row r="252">
          <cell r="C252" t="str">
            <v>-</v>
          </cell>
        </row>
        <row r="253">
          <cell r="C253" t="str">
            <v>-</v>
          </cell>
        </row>
        <row r="254">
          <cell r="C254" t="str">
            <v>-</v>
          </cell>
        </row>
        <row r="255">
          <cell r="C255" t="str">
            <v>-</v>
          </cell>
        </row>
        <row r="256">
          <cell r="C256" t="str">
            <v>-</v>
          </cell>
        </row>
        <row r="257">
          <cell r="C257" t="str">
            <v>-</v>
          </cell>
        </row>
        <row r="258">
          <cell r="C258" t="str">
            <v>-</v>
          </cell>
        </row>
        <row r="259">
          <cell r="C259" t="str">
            <v>-</v>
          </cell>
        </row>
        <row r="260">
          <cell r="C260" t="str">
            <v>-</v>
          </cell>
        </row>
        <row r="261">
          <cell r="C261" t="str">
            <v>-</v>
          </cell>
        </row>
        <row r="262">
          <cell r="C262" t="str">
            <v>-</v>
          </cell>
        </row>
        <row r="263">
          <cell r="C263" t="str">
            <v>-</v>
          </cell>
        </row>
        <row r="264">
          <cell r="C264" t="str">
            <v>-</v>
          </cell>
        </row>
        <row r="265">
          <cell r="C265" t="str">
            <v>-</v>
          </cell>
        </row>
        <row r="266">
          <cell r="C266" t="str">
            <v>-</v>
          </cell>
        </row>
        <row r="267">
          <cell r="C267" t="str">
            <v>-</v>
          </cell>
        </row>
        <row r="268">
          <cell r="C268" t="str">
            <v>-</v>
          </cell>
        </row>
        <row r="269">
          <cell r="C269" t="str">
            <v>-</v>
          </cell>
        </row>
        <row r="270">
          <cell r="C270" t="str">
            <v>-</v>
          </cell>
        </row>
        <row r="271">
          <cell r="C271" t="str">
            <v>-</v>
          </cell>
        </row>
        <row r="272">
          <cell r="C272" t="str">
            <v>-</v>
          </cell>
        </row>
        <row r="273">
          <cell r="C273" t="str">
            <v>-</v>
          </cell>
        </row>
        <row r="274">
          <cell r="C274" t="str">
            <v>-</v>
          </cell>
        </row>
        <row r="275">
          <cell r="C275" t="str">
            <v>-</v>
          </cell>
        </row>
        <row r="276">
          <cell r="C276" t="str">
            <v>-</v>
          </cell>
        </row>
        <row r="277">
          <cell r="C277" t="str">
            <v>-</v>
          </cell>
        </row>
        <row r="278">
          <cell r="C278" t="str">
            <v>-</v>
          </cell>
        </row>
        <row r="279">
          <cell r="C279" t="str">
            <v>-</v>
          </cell>
        </row>
        <row r="280">
          <cell r="C280" t="str">
            <v>-</v>
          </cell>
        </row>
        <row r="281">
          <cell r="C281" t="str">
            <v>-</v>
          </cell>
        </row>
        <row r="282">
          <cell r="C282" t="str">
            <v>-</v>
          </cell>
        </row>
        <row r="283">
          <cell r="C283" t="str">
            <v>-</v>
          </cell>
        </row>
        <row r="284">
          <cell r="C284" t="str">
            <v>-</v>
          </cell>
        </row>
        <row r="285">
          <cell r="C285" t="str">
            <v>-</v>
          </cell>
        </row>
        <row r="286">
          <cell r="C286" t="str">
            <v>-</v>
          </cell>
        </row>
        <row r="287">
          <cell r="C287" t="str">
            <v>-</v>
          </cell>
        </row>
        <row r="288">
          <cell r="C288" t="str">
            <v>-</v>
          </cell>
        </row>
        <row r="289">
          <cell r="C289" t="str">
            <v>-</v>
          </cell>
        </row>
        <row r="290">
          <cell r="C290" t="str">
            <v>-</v>
          </cell>
        </row>
        <row r="291">
          <cell r="C291" t="str">
            <v>-</v>
          </cell>
        </row>
        <row r="292">
          <cell r="C292" t="str">
            <v>-</v>
          </cell>
        </row>
        <row r="293">
          <cell r="C293" t="str">
            <v>-</v>
          </cell>
        </row>
        <row r="294">
          <cell r="C294" t="str">
            <v>-</v>
          </cell>
        </row>
        <row r="295">
          <cell r="C295" t="str">
            <v>-</v>
          </cell>
        </row>
        <row r="296">
          <cell r="C296" t="str">
            <v>-</v>
          </cell>
        </row>
        <row r="297">
          <cell r="C297" t="str">
            <v>-</v>
          </cell>
        </row>
        <row r="298">
          <cell r="C298" t="str">
            <v>-</v>
          </cell>
        </row>
        <row r="299">
          <cell r="C299" t="str">
            <v>-</v>
          </cell>
        </row>
        <row r="300">
          <cell r="C300" t="str">
            <v>-</v>
          </cell>
        </row>
        <row r="301">
          <cell r="C301" t="str">
            <v>-</v>
          </cell>
        </row>
        <row r="302">
          <cell r="C302" t="str">
            <v>-</v>
          </cell>
        </row>
        <row r="303">
          <cell r="C303" t="str">
            <v>-</v>
          </cell>
        </row>
        <row r="304">
          <cell r="C304" t="str">
            <v>-</v>
          </cell>
        </row>
        <row r="305">
          <cell r="C305" t="str">
            <v>-</v>
          </cell>
        </row>
        <row r="306">
          <cell r="C306" t="str">
            <v>-</v>
          </cell>
        </row>
        <row r="307">
          <cell r="C307" t="str">
            <v>-</v>
          </cell>
        </row>
        <row r="308">
          <cell r="C308" t="str">
            <v>-</v>
          </cell>
        </row>
        <row r="309">
          <cell r="C309" t="str">
            <v>-</v>
          </cell>
        </row>
        <row r="310">
          <cell r="C310" t="str">
            <v>-</v>
          </cell>
        </row>
        <row r="311">
          <cell r="C311" t="str">
            <v>-</v>
          </cell>
        </row>
        <row r="312">
          <cell r="C312" t="str">
            <v>-</v>
          </cell>
        </row>
        <row r="313">
          <cell r="C313" t="str">
            <v>-</v>
          </cell>
        </row>
        <row r="314">
          <cell r="C314" t="str">
            <v>-</v>
          </cell>
        </row>
        <row r="315">
          <cell r="C315" t="str">
            <v>-</v>
          </cell>
        </row>
        <row r="316">
          <cell r="C316" t="str">
            <v>-</v>
          </cell>
        </row>
        <row r="317">
          <cell r="C317" t="str">
            <v>-</v>
          </cell>
        </row>
        <row r="318">
          <cell r="C318" t="str">
            <v>-</v>
          </cell>
        </row>
        <row r="319">
          <cell r="C319" t="str">
            <v>-</v>
          </cell>
        </row>
        <row r="320">
          <cell r="C320" t="str">
            <v>-</v>
          </cell>
        </row>
        <row r="321">
          <cell r="C321" t="str">
            <v>-</v>
          </cell>
        </row>
        <row r="322">
          <cell r="C322" t="str">
            <v>-</v>
          </cell>
        </row>
        <row r="323">
          <cell r="C323" t="str">
            <v>-</v>
          </cell>
        </row>
        <row r="324">
          <cell r="C324" t="str">
            <v>-</v>
          </cell>
        </row>
        <row r="325">
          <cell r="C325" t="str">
            <v>-</v>
          </cell>
        </row>
        <row r="326">
          <cell r="C326" t="str">
            <v>-</v>
          </cell>
        </row>
        <row r="327">
          <cell r="C327" t="str">
            <v>-</v>
          </cell>
        </row>
        <row r="328">
          <cell r="C328" t="str">
            <v>-</v>
          </cell>
        </row>
        <row r="329">
          <cell r="C329" t="str">
            <v>-</v>
          </cell>
        </row>
        <row r="330">
          <cell r="C330" t="str">
            <v>-</v>
          </cell>
        </row>
        <row r="331">
          <cell r="C331" t="str">
            <v>-</v>
          </cell>
        </row>
        <row r="332">
          <cell r="C332" t="str">
            <v>-</v>
          </cell>
        </row>
        <row r="333">
          <cell r="C333" t="str">
            <v>-</v>
          </cell>
        </row>
        <row r="334">
          <cell r="C334" t="str">
            <v>-</v>
          </cell>
        </row>
        <row r="335">
          <cell r="C335" t="str">
            <v>-</v>
          </cell>
        </row>
        <row r="336">
          <cell r="C336" t="str">
            <v>-</v>
          </cell>
        </row>
        <row r="337">
          <cell r="C337" t="str">
            <v>-</v>
          </cell>
        </row>
        <row r="338">
          <cell r="C338" t="str">
            <v>-</v>
          </cell>
        </row>
        <row r="339">
          <cell r="C339" t="str">
            <v>-</v>
          </cell>
        </row>
        <row r="340">
          <cell r="C340" t="str">
            <v>-</v>
          </cell>
        </row>
        <row r="341">
          <cell r="C341" t="str">
            <v>-</v>
          </cell>
        </row>
        <row r="342">
          <cell r="C342" t="str">
            <v>-</v>
          </cell>
        </row>
        <row r="343">
          <cell r="C343" t="str">
            <v>-</v>
          </cell>
        </row>
        <row r="344">
          <cell r="C344" t="str">
            <v>-</v>
          </cell>
        </row>
        <row r="345">
          <cell r="C345" t="str">
            <v>-</v>
          </cell>
        </row>
        <row r="346">
          <cell r="C346" t="str">
            <v>-</v>
          </cell>
        </row>
        <row r="347">
          <cell r="C347" t="str">
            <v>-</v>
          </cell>
        </row>
        <row r="348">
          <cell r="C348" t="str">
            <v>-</v>
          </cell>
        </row>
        <row r="349">
          <cell r="C349" t="str">
            <v>-</v>
          </cell>
        </row>
        <row r="350">
          <cell r="C350" t="str">
            <v>-</v>
          </cell>
        </row>
        <row r="351">
          <cell r="C351" t="str">
            <v>-</v>
          </cell>
        </row>
        <row r="352">
          <cell r="C352" t="str">
            <v>-</v>
          </cell>
        </row>
        <row r="353">
          <cell r="C353" t="str">
            <v>-</v>
          </cell>
        </row>
        <row r="354">
          <cell r="C354" t="str">
            <v>-</v>
          </cell>
        </row>
        <row r="355">
          <cell r="C355" t="str">
            <v>-</v>
          </cell>
        </row>
        <row r="356">
          <cell r="C356" t="str">
            <v>-</v>
          </cell>
        </row>
        <row r="357">
          <cell r="C357" t="str">
            <v>-</v>
          </cell>
        </row>
        <row r="358">
          <cell r="C358" t="str">
            <v>-</v>
          </cell>
        </row>
        <row r="359">
          <cell r="C359" t="str">
            <v>-</v>
          </cell>
        </row>
        <row r="360">
          <cell r="C360" t="str">
            <v>-</v>
          </cell>
        </row>
      </sheetData>
      <sheetData sheetId="4">
        <row r="4">
          <cell r="C4" t="str">
            <v>Reg. Number</v>
          </cell>
        </row>
      </sheetData>
      <sheetData sheetId="5" refreshError="1"/>
      <sheetData sheetId="6" refreshError="1"/>
      <sheetData sheetId="7">
        <row r="2">
          <cell r="L2" t="str">
            <v>OB</v>
          </cell>
        </row>
        <row r="3">
          <cell r="L3" t="str">
            <v>Packing</v>
          </cell>
        </row>
        <row r="4">
          <cell r="L4" t="str">
            <v>Service</v>
          </cell>
        </row>
      </sheetData>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S $"/>
      <sheetName val="KAS RP"/>
      <sheetName val="RAK"/>
      <sheetName val="ANL2"/>
      <sheetName val="ELIM LBU1"/>
      <sheetName val="NERLKP"/>
      <sheetName val="pnllkp"/>
      <sheetName val="PNLLBUALL"/>
      <sheetName val="PNL1 A"/>
      <sheetName val="PNL2 A"/>
      <sheetName val="RRA"/>
      <sheetName val="LIK"/>
      <sheetName val="RRP&amp;K2L"/>
      <sheetName val="KAS _"/>
      <sheetName val="As"/>
      <sheetName val="Irregular Income"/>
      <sheetName val="FE-1770.P1"/>
      <sheetName val="status"/>
      <sheetName val="P&amp;L98"/>
      <sheetName val="Permanent info"/>
      <sheetName val="Sheet8"/>
      <sheetName val="AUG02"/>
      <sheetName val="BANK"/>
      <sheetName val="Forecast"/>
      <sheetName val="Tax Computation"/>
      <sheetName val="REPORT180501"/>
      <sheetName val="Amortization Table"/>
      <sheetName val="Tax Rate"/>
      <sheetName val="BP1_23"/>
      <sheetName val="PPH1298S"/>
      <sheetName val="FKT_PJK"/>
      <sheetName val="T.material"/>
      <sheetName val="Ex-Rate"/>
      <sheetName val="@GeneralInfo"/>
      <sheetName val="GeneralInfo"/>
      <sheetName val="RPO"/>
      <sheetName val="Scenario&amp;Sensitivity"/>
      <sheetName val="Mine Assumptions"/>
      <sheetName val="Cover-01"/>
      <sheetName val="LPP-1"/>
      <sheetName val="E-2 Capital AFE - Carryover"/>
      <sheetName val="SUMMARY"/>
      <sheetName val="Casing"/>
      <sheetName val="Rp Banten"/>
      <sheetName val="DATA HRG"/>
      <sheetName val="CODE"/>
      <sheetName val="Sheet1"/>
      <sheetName val="Data Jual"/>
      <sheetName val="Marshal"/>
      <sheetName val="TRF-JKT"/>
      <sheetName val="tanah (2)"/>
      <sheetName val="NAP"/>
      <sheetName val="Sheet2"/>
      <sheetName val="Tax"/>
      <sheetName val="LAAS"/>
      <sheetName val="bs"/>
      <sheetName val="co_data"/>
      <sheetName val="Consolidated"/>
      <sheetName val="MasterSheet"/>
      <sheetName val="Jabar"/>
      <sheetName val="Jateng"/>
      <sheetName val="Jatim"/>
      <sheetName val="Pusat"/>
      <sheetName val="Sulawesi"/>
      <sheetName val="Sumbagsel"/>
      <sheetName val="CFWork"/>
      <sheetName val="Asumsi"/>
      <sheetName val="KM12"/>
      <sheetName val="Jual Mtr 12"/>
      <sheetName val="Indr"/>
      <sheetName val="Agst"/>
      <sheetName val="ID MENADO"/>
      <sheetName val="hitung"/>
      <sheetName val="KODE"/>
      <sheetName val="LOOKUP"/>
      <sheetName val="DWP"/>
      <sheetName val="BS-PL Komersil and Fiskal"/>
      <sheetName val="HITUNG-HPP,25"/>
      <sheetName val="WS"/>
      <sheetName val="Bobot rev"/>
      <sheetName val="Draft"/>
      <sheetName val="Results"/>
      <sheetName val="Write Off &amp; Disposal05"/>
      <sheetName val="2703.1"/>
      <sheetName val="2703_1"/>
      <sheetName val="FS"/>
      <sheetName val="Credit-22"/>
      <sheetName val="harga"/>
      <sheetName val="KAS_RP"/>
      <sheetName val="KAS_$"/>
      <sheetName val="ELIM_LBU1"/>
      <sheetName val="PNL1_A"/>
      <sheetName val="PNL2_A"/>
      <sheetName val="KAS__"/>
      <sheetName val="PC-1"/>
      <sheetName val="data (2)"/>
      <sheetName val="Gmd3"/>
      <sheetName val="Wil 1"/>
      <sheetName val="Ending SP"/>
      <sheetName val="Sheet3"/>
      <sheetName val="Sheet4"/>
      <sheetName val="UnitDP"/>
      <sheetName val="Discount Tables"/>
      <sheetName val="analis"/>
      <sheetName val="PANDUAN"/>
      <sheetName val="Profit &amp; Loss Account"/>
      <sheetName val="Salary"/>
      <sheetName val="Corporate"/>
      <sheetName val="StandardJobTitle"/>
      <sheetName val="DATA"/>
      <sheetName val="Alamat"/>
      <sheetName val="Job Code Table"/>
      <sheetName val="Data Request"/>
      <sheetName val="1"/>
      <sheetName val="Source"/>
      <sheetName val="Utlz03"/>
      <sheetName val="PL"/>
      <sheetName val="inv-enc"/>
      <sheetName val="inv-ssi"/>
      <sheetName val="Minority"/>
      <sheetName val="mutinv"/>
      <sheetName val="mutlab"/>
      <sheetName val="TO"/>
      <sheetName val="INSTMATR"/>
      <sheetName val="NL180"/>
      <sheetName val="NL240"/>
      <sheetName val="Access Radio NL400"/>
      <sheetName val="SPARE"/>
      <sheetName val="EXC-R2004"/>
      <sheetName val="data_val"/>
      <sheetName val="table"/>
      <sheetName val="Effort.P"/>
      <sheetName val="Interface"/>
      <sheetName val="Price"/>
      <sheetName val="KAS_RP1"/>
      <sheetName val="KAS_$1"/>
      <sheetName val="ELIM_LBU11"/>
      <sheetName val="PNL1_A1"/>
      <sheetName val="PNL2_A1"/>
      <sheetName val="KAS__1"/>
      <sheetName val="Permanent_info"/>
      <sheetName val="Irregular_Income"/>
      <sheetName val="FE-1770_P1"/>
      <sheetName val="Tax_Rate"/>
      <sheetName val="Tax_Computation"/>
      <sheetName val="Amortization_Table"/>
      <sheetName val="T_material"/>
      <sheetName val="Mine_Assumptions"/>
      <sheetName val="E-2_Capital_AFE_-_Carryover"/>
      <sheetName val="Rp_Banten"/>
      <sheetName val="DATA_HRG"/>
      <sheetName val="Data_Jual"/>
      <sheetName val="tanah_(2)"/>
      <sheetName val="Jual_Mtr_12"/>
      <sheetName val="ID_MENADO"/>
      <sheetName val="BS-PL_Komersil_and_Fiskal"/>
      <sheetName val="Bobot_rev"/>
      <sheetName val="Write_Off_&amp;_Disposal05"/>
      <sheetName val="2703_11"/>
      <sheetName val="DATA2"/>
      <sheetName val="JL_BEL"/>
      <sheetName val="3. PL ASCO"/>
      <sheetName val="HG_BEL"/>
      <sheetName val="WP-PBM-04"/>
      <sheetName val="HRG BHN"/>
      <sheetName val="Simple Coff."/>
      <sheetName val="DOC"/>
      <sheetName val="FEED"/>
      <sheetName val="Equipment"/>
      <sheetName val="TM"/>
      <sheetName val="SAP 27JAN 12PM"/>
      <sheetName val="TBM"/>
      <sheetName val="Worksheet-03"/>
      <sheetName val="ut_no stm"/>
      <sheetName val="ut_no_stm"/>
      <sheetName val="EQ"/>
      <sheetName val="Data_Neraca_Kom"/>
      <sheetName val="S e p"/>
      <sheetName val="00 received in 01"/>
      <sheetName val="F e b"/>
      <sheetName val="Per GL J a n"/>
      <sheetName val="A p r"/>
      <sheetName val="M a y"/>
      <sheetName val="Hutang"/>
      <sheetName val="CoA"/>
      <sheetName val="fr BS"/>
      <sheetName val="Lamp-14(Manajemen)"/>
      <sheetName val="HPP_19_"/>
      <sheetName val="TLKM-J"/>
      <sheetName val="N-TLKM"/>
      <sheetName val="commercial"/>
      <sheetName val="Income Statement"/>
      <sheetName val="Feb_12"/>
      <sheetName val="Mar_12"/>
      <sheetName val="trf-d-w"/>
      <sheetName val="trf d-i"/>
      <sheetName val="Jan"/>
      <sheetName val="Feb"/>
      <sheetName val="Mar"/>
      <sheetName val="Apr"/>
      <sheetName val="May"/>
      <sheetName val="Jun"/>
      <sheetName val="Jul"/>
      <sheetName val="Aug"/>
      <sheetName val="Sept"/>
      <sheetName val="Okt"/>
      <sheetName val="Nov"/>
      <sheetName val="Des"/>
      <sheetName val="Bonus (CP)"/>
      <sheetName val="Bonus  (Des)"/>
      <sheetName val="THR Leb"/>
      <sheetName val="THR Nat"/>
      <sheetName val="ISI SPT"/>
      <sheetName val="Kontrak"/>
      <sheetName val="Erick"/>
      <sheetName val="Wilmart"/>
      <sheetName val="Yohanes"/>
      <sheetName val="DATA INPUT"/>
      <sheetName val="BGT97STAFF"/>
      <sheetName val="STOCK AKHIR"/>
      <sheetName val="BS_Recon"/>
      <sheetName val="KAS_RP2"/>
      <sheetName val="KAS_$2"/>
      <sheetName val="ELIM_LBU12"/>
      <sheetName val="PNL1_A2"/>
      <sheetName val="PNL2_A2"/>
      <sheetName val="KAS__2"/>
      <sheetName val="Permanent_info1"/>
      <sheetName val="Irregular_Income1"/>
      <sheetName val="FE-1770_P11"/>
      <sheetName val="Tax_Rate1"/>
      <sheetName val="Tax_Computation1"/>
      <sheetName val="Amortization_Table1"/>
      <sheetName val="T_material1"/>
      <sheetName val="Mine_Assumptions1"/>
      <sheetName val="E-2_Capital_AFE_-_Carryover1"/>
      <sheetName val="Rp_Banten1"/>
      <sheetName val="DATA_HRG1"/>
      <sheetName val="Data_Jual1"/>
      <sheetName val="tanah_(2)1"/>
      <sheetName val="Jual_Mtr_121"/>
      <sheetName val="ID_MENADO1"/>
      <sheetName val="BS-PL_Komersil_and_Fiskal1"/>
      <sheetName val="Bobot_rev1"/>
      <sheetName val="Write_Off_&amp;_Disposal051"/>
      <sheetName val="2703_12"/>
      <sheetName val="PRO"/>
      <sheetName val="Links"/>
      <sheetName val="Terbilang sertifikat"/>
      <sheetName val="#REF"/>
      <sheetName val="Hotel"/>
      <sheetName val="DAF-9"/>
      <sheetName val="Hua Yang Quarterly"/>
      <sheetName val="Macro1"/>
      <sheetName val="Analytical"/>
      <sheetName val="8400.2"/>
      <sheetName val="data_(2)"/>
      <sheetName val="Wil_1"/>
      <sheetName val="Ending_SP"/>
      <sheetName val="Profit_&amp;_Loss_Account"/>
      <sheetName val="Discount_Tables"/>
      <sheetName val="Job_Code_Table"/>
      <sheetName val="Data_Request"/>
      <sheetName val="Access_Radio_NL400"/>
      <sheetName val="Effort_P"/>
      <sheetName val="3__PL_ASCO"/>
      <sheetName val="HRG_BHN"/>
      <sheetName val="Simple_Coff_"/>
      <sheetName val="SAP_27JAN_12PM"/>
      <sheetName val="ut_no_stm1"/>
      <sheetName val="S_e_p"/>
      <sheetName val="00_received_in_01"/>
      <sheetName val="F_e_b"/>
      <sheetName val="Per_GL_J_a_n"/>
      <sheetName val="A_p_r"/>
      <sheetName val="M_a_y"/>
      <sheetName val="fr_BS"/>
      <sheetName val="Income_Statement"/>
      <sheetName val="trf_d-i"/>
      <sheetName val="Bonus_(CP)"/>
      <sheetName val="Bonus__(Des)"/>
      <sheetName val="THR_Leb"/>
      <sheetName val="THR_Nat"/>
      <sheetName val="ISI_SPT"/>
      <sheetName val="DATA_INPUT"/>
      <sheetName val="STOCK_AKHIR"/>
      <sheetName val="Terbilang_sertifikat"/>
      <sheetName val="Hua_Yang_Quarterly"/>
      <sheetName val="8400_2"/>
      <sheetName val="DIRECT COST"/>
      <sheetName val="Bgt"/>
      <sheetName val="DDJAN05"/>
      <sheetName val="KAS_RP3"/>
      <sheetName val="KAS_$3"/>
      <sheetName val="ELIM_LBU13"/>
      <sheetName val="PNL1_A3"/>
      <sheetName val="PNL2_A3"/>
      <sheetName val="KAS__3"/>
      <sheetName val="Permanent_info2"/>
      <sheetName val="Irregular_Income2"/>
      <sheetName val="FE-1770_P12"/>
      <sheetName val="Tax_Rate2"/>
      <sheetName val="Tax_Computation2"/>
      <sheetName val="Amortization_Table2"/>
      <sheetName val="T_material2"/>
      <sheetName val="Mine_Assumptions2"/>
      <sheetName val="E-2_Capital_AFE_-_Carryover2"/>
      <sheetName val="Rp_Banten2"/>
      <sheetName val="DATA_HRG2"/>
      <sheetName val="Data_Jual2"/>
      <sheetName val="tanah_(2)2"/>
      <sheetName val="Jual_Mtr_122"/>
      <sheetName val="ID_MENADO2"/>
      <sheetName val="BS-PL_Komersil_and_Fiskal2"/>
      <sheetName val="Bobot_rev2"/>
      <sheetName val="Write_Off_&amp;_Disposal052"/>
      <sheetName val="2703_13"/>
      <sheetName val="data_(2)1"/>
      <sheetName val="Wil_11"/>
      <sheetName val="Ending_SP1"/>
      <sheetName val="Discount_Tables1"/>
      <sheetName val="Profit_&amp;_Loss_Account1"/>
      <sheetName val="Job_Code_Table1"/>
      <sheetName val="Data_Request1"/>
      <sheetName val="Access_Radio_NL4001"/>
      <sheetName val="Effort_P1"/>
      <sheetName val="3__PL_ASCO1"/>
      <sheetName val="HRG_BHN1"/>
      <sheetName val="Simple_Coff_1"/>
      <sheetName val="STOCK_AKHIR1"/>
      <sheetName val="SAP_27JAN_12PM1"/>
      <sheetName val="ut_no_stm2"/>
      <sheetName val="S_e_p1"/>
      <sheetName val="00_received_in_011"/>
      <sheetName val="F_e_b1"/>
      <sheetName val="Per_GL_J_a_n1"/>
      <sheetName val="A_p_r1"/>
      <sheetName val="M_a_y1"/>
      <sheetName val="fr_BS1"/>
      <sheetName val="Income_Statement1"/>
      <sheetName val="trf_d-i1"/>
      <sheetName val="Bonus_(CP)1"/>
      <sheetName val="Bonus__(Des)1"/>
      <sheetName val="THR_Leb1"/>
      <sheetName val="THR_Nat1"/>
      <sheetName val="ISI_SPT1"/>
      <sheetName val="DATA_INPUT1"/>
      <sheetName val="Terbilang_sertifikat1"/>
      <sheetName val="Hua_Yang_Quarterly1"/>
      <sheetName val="8400_21"/>
      <sheetName val="AGG_aggr2"/>
      <sheetName val="Rumus PL"/>
      <sheetName val="KKP-II.2.2.1.2"/>
      <sheetName val="sepdua"/>
      <sheetName val="1200.5 ffe1"/>
      <sheetName val="B"/>
      <sheetName val="#REF!"/>
      <sheetName val="_REF_"/>
      <sheetName val="WBS 2005"/>
      <sheetName val="MPP0102"/>
      <sheetName val="Lead Schedule"/>
      <sheetName val="SALES_EQUITY"/>
      <sheetName val="Sep"/>
      <sheetName val="Cover_01"/>
      <sheetName val="gg.1"/>
      <sheetName val="KASA"/>
      <sheetName val="TB"/>
      <sheetName val="THN"/>
      <sheetName val="1999"/>
      <sheetName val="LHP7"/>
      <sheetName val="DAT_1"/>
      <sheetName val="9"/>
      <sheetName val="LM_29"/>
      <sheetName val="MAP"/>
      <sheetName val="RINCIAN"/>
      <sheetName val="DailyOvertime"/>
      <sheetName val="Ex Rate"/>
      <sheetName val="Ford Options"/>
      <sheetName val="NMN"/>
      <sheetName val="Menu"/>
      <sheetName val="XLS Avg Rev"/>
      <sheetName val="Option List"/>
      <sheetName val="HP 18 th"/>
      <sheetName val="pesd_bahan"/>
      <sheetName val="Retail Spider"/>
      <sheetName val="05_2003-compute"/>
      <sheetName val="WBS (2)salah"/>
      <sheetName val="DSU1001"/>
      <sheetName val="DAF-1"/>
      <sheetName val="AJE&amp;RJE"/>
      <sheetName val="Model"/>
      <sheetName val="GRAND REKAP"/>
      <sheetName val="Cover"/>
      <sheetName val="H.Satuan"/>
      <sheetName val="H_Satuan"/>
      <sheetName val="AHS1"/>
      <sheetName val="Assumptions"/>
      <sheetName val="mat&amp;upah"/>
      <sheetName val="analisa-pagar"/>
      <sheetName val="2005"/>
      <sheetName val="Table 1"/>
      <sheetName val="Table Array"/>
      <sheetName val="DB "/>
      <sheetName val="JSiar"/>
      <sheetName val="Angs.B.Group"/>
      <sheetName val="Detail"/>
      <sheetName val="Asumsi Sls"/>
      <sheetName val="RL2010"/>
      <sheetName val="prelim"/>
      <sheetName val="DIRECT_COST"/>
      <sheetName val="Irregu hÚ_x0005__x001e__x0000__x0000__x0000_ú=_x0015_"/>
      <sheetName val=""/>
      <sheetName val="bayar_04_fak"/>
      <sheetName val="HPP_18_"/>
      <sheetName val="PC_1"/>
      <sheetName val="PC_2"/>
      <sheetName val="Budget 2002"/>
      <sheetName val="Data SRL"/>
      <sheetName val="Data Prod_Graf"/>
      <sheetName val="Balance Sheet"/>
      <sheetName val="BOP-P2"/>
      <sheetName val="HPP_0503"/>
      <sheetName val="HPP"/>
      <sheetName val="name"/>
      <sheetName val="Grouping"/>
      <sheetName val="TB2015"/>
      <sheetName val="TB2016"/>
      <sheetName val="GOR-SHKJ"/>
      <sheetName val="REKAP"/>
      <sheetName val="IGSYC"/>
      <sheetName val="TBH"/>
      <sheetName val="Jurnal"/>
      <sheetName val="Cost Ctr"/>
      <sheetName val="Account"/>
      <sheetName val="grafik fisik"/>
      <sheetName val="W-NAD"/>
      <sheetName val="feb'08"/>
      <sheetName val="017SR99"/>
      <sheetName val="Pt"/>
      <sheetName val="Input"/>
      <sheetName val="IGC"/>
      <sheetName val="Rincian Bah&amp;Ten"/>
      <sheetName val="Plan vs Real"/>
      <sheetName val="Rinci Progres"/>
      <sheetName val="Irregu hÚ_x0005__x001e_???ú=_x0015_"/>
      <sheetName val="Mutasi"/>
      <sheetName val="data_benefit(2)"/>
      <sheetName val="Cashflow"/>
      <sheetName val="Front"/>
      <sheetName val="Check Sheet"/>
      <sheetName val="PLHOENG"/>
      <sheetName val="IS"/>
      <sheetName val="KAS_RP4"/>
      <sheetName val="KAS_$4"/>
      <sheetName val="ELIM_LBU14"/>
      <sheetName val="PNL1_A4"/>
      <sheetName val="PNL2_A4"/>
      <sheetName val="KAS__4"/>
      <sheetName val="Irregular_Income3"/>
      <sheetName val="FE-1770_P13"/>
      <sheetName val="Permanent_info3"/>
      <sheetName val="Tax_Rate3"/>
      <sheetName val="T_material3"/>
      <sheetName val="Tax_Computation3"/>
      <sheetName val="Amortization_Table3"/>
      <sheetName val="Mine_Assumptions3"/>
      <sheetName val="E-2_Capital_AFE_-_Carryover3"/>
      <sheetName val="Rp_Banten3"/>
      <sheetName val="DATA_HRG3"/>
      <sheetName val="Data_Jual3"/>
      <sheetName val="tanah_(2)3"/>
      <sheetName val="Jual_Mtr_123"/>
      <sheetName val="ID_MENADO3"/>
      <sheetName val="BS-PL_Komersil_and_Fiskal3"/>
      <sheetName val="Bobot_rev3"/>
      <sheetName val="Write_Off_&amp;_Disposal053"/>
      <sheetName val="2703_14"/>
      <sheetName val="data_(2)2"/>
      <sheetName val="Wil_12"/>
      <sheetName val="Ending_SP2"/>
      <sheetName val="Discount_Tables2"/>
      <sheetName val="Profit_&amp;_Loss_Account2"/>
      <sheetName val="Job_Code_Table2"/>
      <sheetName val="Data_Request2"/>
      <sheetName val="Effort_P2"/>
      <sheetName val="Access_Radio_NL4002"/>
      <sheetName val="Terbilang_sertifikat2"/>
      <sheetName val="Income_Statement2"/>
      <sheetName val="3__PL_ASCO2"/>
      <sheetName val="HRG_BHN2"/>
      <sheetName val="Simple_Coff_2"/>
      <sheetName val="STOCK_AKHIR2"/>
      <sheetName val="Hua_Yang_Quarterly2"/>
      <sheetName val="8400_22"/>
      <sheetName val="SAP_27JAN_12PM2"/>
      <sheetName val="ut_no_stm3"/>
      <sheetName val="S_e_p2"/>
      <sheetName val="00_received_in_012"/>
      <sheetName val="F_e_b2"/>
      <sheetName val="Per_GL_J_a_n2"/>
      <sheetName val="A_p_r2"/>
      <sheetName val="M_a_y2"/>
      <sheetName val="fr_BS2"/>
      <sheetName val="trf_d-i2"/>
      <sheetName val="Bonus_(CP)2"/>
      <sheetName val="Bonus__(Des)2"/>
      <sheetName val="THR_Leb2"/>
      <sheetName val="THR_Nat2"/>
      <sheetName val="ISI_SPT2"/>
      <sheetName val="DATA_INPUT2"/>
      <sheetName val="Rumus_PL"/>
      <sheetName val="KKP-II_2_2_1_2"/>
      <sheetName val="1200_5_ffe1"/>
      <sheetName val="WBS_2005"/>
      <sheetName val="Lead_Schedule"/>
      <sheetName val="P12.4"/>
      <sheetName val="Assumption"/>
      <sheetName val="1771"/>
      <sheetName val="1771.2"/>
      <sheetName val="Basic Information"/>
      <sheetName val="Assump"/>
      <sheetName val="lm7-11"/>
      <sheetName val="AU53-K"/>
      <sheetName val="AU53-MG"/>
      <sheetName val="AU53-P"/>
      <sheetName val="BABJ"/>
      <sheetName val="BABR"/>
      <sheetName val="DO"/>
      <sheetName val="DO-MG"/>
      <sheetName val="DO-MK"/>
      <sheetName val="L12 Akt Tetap"/>
      <sheetName val="PhaDoMong"/>
      <sheetName val="General"/>
      <sheetName val="Bahan"/>
      <sheetName val="Sub"/>
      <sheetName val="TRAFIK KAPAL"/>
      <sheetName val="PRODUKSI"/>
      <sheetName val="INVESTASI"/>
      <sheetName val="ARUS KAS"/>
      <sheetName val="COMBINE"/>
      <sheetName val="Sumbagut"/>
      <sheetName val="317903OCT99"/>
      <sheetName val="317903DEC99"/>
      <sheetName val="317903NOV99"/>
      <sheetName val="hasat"/>
      <sheetName val="KAS_RP5"/>
      <sheetName val="KAS_$5"/>
      <sheetName val="ELIM_LBU15"/>
      <sheetName val="PNL1_A5"/>
      <sheetName val="PNL2_A5"/>
      <sheetName val="KAS__5"/>
      <sheetName val="Irregular_Income4"/>
      <sheetName val="FE-1770_P14"/>
      <sheetName val="Permanent_info4"/>
      <sheetName val="Tax_Rate4"/>
      <sheetName val="T_material4"/>
      <sheetName val="Tax_Computation4"/>
      <sheetName val="Amortization_Table4"/>
      <sheetName val="Mine_Assumptions4"/>
      <sheetName val="E-2_Capital_AFE_-_Carryover4"/>
      <sheetName val="Rp_Banten4"/>
      <sheetName val="DATA_HRG4"/>
      <sheetName val="Data_Jual4"/>
      <sheetName val="tanah_(2)4"/>
      <sheetName val="Jual_Mtr_124"/>
      <sheetName val="ID_MENADO4"/>
      <sheetName val="BS-PL_Komersil_and_Fiskal4"/>
      <sheetName val="Bobot_rev4"/>
      <sheetName val="Write_Off_&amp;_Disposal054"/>
      <sheetName val="2703_15"/>
      <sheetName val="data_(2)3"/>
      <sheetName val="Wil_13"/>
      <sheetName val="Ending_SP3"/>
      <sheetName val="Discount_Tables3"/>
      <sheetName val="Profit_&amp;_Loss_Account3"/>
      <sheetName val="Job_Code_Table3"/>
      <sheetName val="Data_Request3"/>
      <sheetName val="Effort_P3"/>
      <sheetName val="Access_Radio_NL4003"/>
      <sheetName val="Terbilang_sertifikat3"/>
      <sheetName val="Income_Statement3"/>
      <sheetName val="3__PL_ASCO3"/>
      <sheetName val="HRG_BHN3"/>
      <sheetName val="Simple_Coff_3"/>
      <sheetName val="STOCK_AKHIR3"/>
      <sheetName val="Hua_Yang_Quarterly3"/>
      <sheetName val="8400_23"/>
      <sheetName val="SAP_27JAN_12PM3"/>
      <sheetName val="ut_no_stm4"/>
      <sheetName val="S_e_p3"/>
      <sheetName val="00_received_in_013"/>
      <sheetName val="F_e_b3"/>
      <sheetName val="Per_GL_J_a_n3"/>
      <sheetName val="A_p_r3"/>
      <sheetName val="M_a_y3"/>
      <sheetName val="fr_BS3"/>
      <sheetName val="trf_d-i3"/>
      <sheetName val="Bonus_(CP)3"/>
      <sheetName val="Bonus__(Des)3"/>
      <sheetName val="THR_Leb3"/>
      <sheetName val="THR_Nat3"/>
      <sheetName val="ISI_SPT3"/>
      <sheetName val="DATA_INPUT3"/>
      <sheetName val="DIRECT_COST1"/>
      <sheetName val="Rumus_PL1"/>
      <sheetName val="KKP-II_2_2_1_21"/>
      <sheetName val="1200_5_ffe11"/>
      <sheetName val="WBS_20051"/>
      <sheetName val="Lead_Schedule1"/>
      <sheetName val="MI(data base)"/>
      <sheetName val="RANKING PELAPORAN"/>
      <sheetName val="datateknis"/>
      <sheetName val="AJE"/>
      <sheetName val="RJE"/>
      <sheetName val="Ranges"/>
      <sheetName val="Trans"/>
      <sheetName val="JobCode"/>
      <sheetName val="Price List"/>
      <sheetName val="Income Statement-May 2004"/>
      <sheetName val="basic_price"/>
      <sheetName val="DKH"/>
      <sheetName val="OwnEq"/>
      <sheetName val="harsat"/>
      <sheetName val="WBS_(2)salah"/>
      <sheetName val="7.1(3)"/>
      <sheetName val="TSS"/>
      <sheetName val="BahanUpah"/>
      <sheetName val="BASIC"/>
      <sheetName val="Analisa K"/>
      <sheetName val="Forecasts_VDF"/>
      <sheetName val="Harga Dasar"/>
      <sheetName val="pivot"/>
      <sheetName val="UMUM"/>
      <sheetName val="Data_Umum"/>
      <sheetName val="SCH"/>
      <sheetName val="PEDESB"/>
      <sheetName val="Irregu hÚ_x0005__x001e_"/>
      <sheetName val="LABA"/>
      <sheetName val="DATA_JUALAN"/>
      <sheetName val="Ner-KIE"/>
      <sheetName val="daya tarik loko"/>
      <sheetName val="WP AKTIVA"/>
      <sheetName val="TABEL"/>
      <sheetName val="BBM-03"/>
      <sheetName val="Hrg_elemen"/>
      <sheetName val="Isolasi Luar Dalam"/>
      <sheetName val="Isolasi Luar"/>
      <sheetName val="HS"/>
      <sheetName val="GP-WB"/>
      <sheetName val="BasicPrice"/>
      <sheetName val="A"/>
      <sheetName val="NAMA DEPT"/>
      <sheetName val="BQ ARS"/>
      <sheetName val="351BQMCN"/>
      <sheetName val="input data umum"/>
      <sheetName val="ANALISA-SNI"/>
      <sheetName val="HRPar"/>
      <sheetName val="JUNI"/>
      <sheetName val="Ahs_1"/>
      <sheetName val="Ahs_2"/>
      <sheetName val="PriceList"/>
      <sheetName val="bilangan"/>
      <sheetName val="panther"/>
      <sheetName val="telp"/>
      <sheetName val="D.BOARD"/>
      <sheetName val="extern"/>
      <sheetName val="K.Lokal"/>
      <sheetName val="Bukti Memorial"/>
      <sheetName val="Daftar Piutang"/>
      <sheetName val="Kas_Bank"/>
      <sheetName val="LABA RUGI"/>
      <sheetName val="PENDAPATAN"/>
      <sheetName val="Bi oprsl bgkl"/>
      <sheetName val="PAYROLL"/>
      <sheetName val="Reimbursements"/>
      <sheetName val="BSHO Report"/>
      <sheetName val="Sheet1 (2)"/>
      <sheetName val="JANU-KEU (7)"/>
      <sheetName val="HPP_20_"/>
      <sheetName val="Detail UMS Rev_Juni"/>
      <sheetName val="Sales and Collections"/>
      <sheetName val="Capital"/>
      <sheetName val="Loans"/>
      <sheetName val="Operating Expenses "/>
      <sheetName val="Invested capital_VDF"/>
      <sheetName val="NOPAT_VDF"/>
      <sheetName val="SPRS breakdown pricing"/>
      <sheetName val="HASIL"/>
      <sheetName val="B - Norelec"/>
      <sheetName val="SheetGMP"/>
      <sheetName val="SheetGMT"/>
      <sheetName val="LR&amp;Neraca"/>
      <sheetName val="Bill sipil"/>
      <sheetName val="PB(B)"/>
      <sheetName val="2-JTW"/>
      <sheetName val="BY PO"/>
      <sheetName val="EXCU"/>
      <sheetName val="Lead"/>
      <sheetName val="Shoping List Tsel"/>
      <sheetName val="Proyeksi"/>
      <sheetName val="Supporting"/>
      <sheetName val="Ja"/>
      <sheetName val="Fa"/>
      <sheetName val="REKAP BI"/>
      <sheetName val="rincian spot &amp; derivatif"/>
      <sheetName val="Komputer"/>
      <sheetName val="NLsimpro"/>
      <sheetName val="PL (MONTHLY)"/>
      <sheetName val="Cucian"/>
      <sheetName val="R"/>
      <sheetName val="Corptax2003"/>
      <sheetName val="BUSWAY"/>
      <sheetName val="MEytd"/>
      <sheetName val="CGSgm2"/>
      <sheetName val="CGSsp"/>
      <sheetName val="Sales"/>
      <sheetName val="CITIBANK REPORT"/>
      <sheetName val="Februari"/>
      <sheetName val="VAT01 16"/>
      <sheetName val="VAT02 16"/>
      <sheetName val="VAT03 16"/>
      <sheetName val="VAT04 16"/>
      <sheetName val="VAT05 16"/>
      <sheetName val="VAT06 16"/>
      <sheetName val="VAT07 16"/>
      <sheetName val="VAT08 16"/>
      <sheetName val="VAT09 16"/>
      <sheetName val="VAT10 16"/>
      <sheetName val="VAT10 16 P-1"/>
      <sheetName val="VAT11 16"/>
      <sheetName val="VAT11 16 P-1"/>
      <sheetName val="VAT12 16"/>
      <sheetName val="VAT01 17"/>
      <sheetName val="VAT02 17"/>
      <sheetName val="VAT03 17"/>
      <sheetName val="VAT04 17"/>
      <sheetName val="VAT05 17"/>
      <sheetName val="VAT06 17"/>
      <sheetName val="VAT07 17"/>
      <sheetName val="VAT08 17"/>
      <sheetName val="VAT09 17"/>
      <sheetName val="VAT10 17"/>
      <sheetName val="VAT11 17"/>
      <sheetName val="VAT12 17"/>
      <sheetName val="VAT01 18"/>
      <sheetName val="VAT02 18"/>
      <sheetName val="VAT03 18"/>
      <sheetName val="VAT04 18"/>
      <sheetName val="VAT05 18"/>
      <sheetName val="VAT06 18"/>
      <sheetName val="VAT07 18"/>
      <sheetName val="VAT08 18"/>
      <sheetName val="VAT09 18"/>
      <sheetName val="VAT10 18"/>
      <sheetName val="VAT11 18"/>
      <sheetName val="VAT12 18"/>
      <sheetName val="VAT01 19"/>
      <sheetName val="VAT02 19"/>
      <sheetName val="VAT03 19"/>
      <sheetName val="VAT04 19"/>
      <sheetName val="VAT04 19 P-1"/>
      <sheetName val="VAT05 19"/>
      <sheetName val="VAT05 19 P-1"/>
      <sheetName val="VAT06 19"/>
      <sheetName val="VAT07 19"/>
      <sheetName val="Data Vendor"/>
      <sheetName val="GL SALES BFI"/>
      <sheetName val="SCREEN SHOOT GL SALES BFI"/>
      <sheetName val="XL4Poppy"/>
      <sheetName val="GM09"/>
      <sheetName val="PTK09"/>
      <sheetName val="GL"/>
      <sheetName val="Kalkulasi Loan"/>
      <sheetName val="UnitCost"/>
      <sheetName val="P&amp;L"/>
      <sheetName val="Crew"/>
      <sheetName val="Track"/>
      <sheetName val="BEP"/>
      <sheetName val="5751"/>
      <sheetName val="6251"/>
      <sheetName val="6540 (2)"/>
      <sheetName val="Kas"/>
      <sheetName val="Database"/>
      <sheetName val="Recapitulation VAT"/>
      <sheetName val="12-06-ins"/>
      <sheetName val="smjurnal_SO"/>
      <sheetName val="AR Lain"/>
      <sheetName val="Misc"/>
      <sheetName val="NPasiva"/>
      <sheetName val="gg_1"/>
      <sheetName val="Budget_2002"/>
      <sheetName val="Data_SRL"/>
      <sheetName val="Data_Prod_Graf"/>
      <sheetName val="Ford_Options"/>
      <sheetName val="XLS_Avg_Rev"/>
      <sheetName val="Option_List"/>
      <sheetName val="HP_18_th"/>
      <sheetName val="Retail_Spider"/>
      <sheetName val="Table_1"/>
      <sheetName val="Ex_Rate"/>
      <sheetName val="Table_Array"/>
      <sheetName val="DB_"/>
      <sheetName val="Angs_B_Group"/>
      <sheetName val="Asumsi_Sls"/>
      <sheetName val="Balance_Sheet"/>
      <sheetName val="TRAFIK_KAPAL"/>
      <sheetName val="ARUS_KAS"/>
      <sheetName val="Rincian_Bah&amp;Ten"/>
      <sheetName val="Check_Sheet"/>
      <sheetName val="Budget"/>
      <sheetName val="BilangSppp"/>
      <sheetName val="BoQ C4"/>
      <sheetName val="Plan_vs_Real"/>
      <sheetName val="Rinci_Progres"/>
      <sheetName val="Irregu hÚ???ú="/>
      <sheetName val="grafik_fisik"/>
      <sheetName val="Cost_Ctr"/>
      <sheetName val="P12_4"/>
      <sheetName val="daya_tarik_loko"/>
      <sheetName val="Irregu hÚ"/>
      <sheetName val="PL_(MONTHLY)"/>
      <sheetName val="daftar harga satuan"/>
      <sheetName val="A.4.3"/>
      <sheetName val="ged"/>
      <sheetName val="Media2"/>
      <sheetName val="USD"/>
      <sheetName val="BS-GMT"/>
      <sheetName val="Daftar Validasi"/>
      <sheetName val="HAL-1"/>
      <sheetName val="pivot1"/>
      <sheetName val="PENNER"/>
      <sheetName val="SUMBER"/>
      <sheetName val="SDE"/>
      <sheetName val="BNISP"/>
      <sheetName val="Quantitatif"/>
      <sheetName val="KBB-CIB BANK"/>
      <sheetName val="PBT BY MARKET"/>
      <sheetName val="Summary Data"/>
      <sheetName val="Country.xls"/>
      <sheetName val="Unit Rate Indirect"/>
      <sheetName val="Indeks"/>
      <sheetName val="DATA2009"/>
      <sheetName val="FAKTOR"/>
      <sheetName val="Material&amp;Alat"/>
      <sheetName val="ekuitanak"/>
      <sheetName val="tarip"/>
      <sheetName val="Stock-BUYING"/>
      <sheetName val="KAS_RP8"/>
      <sheetName val="KAS_$8"/>
      <sheetName val="ELIM_LBU18"/>
      <sheetName val="PNL1_A8"/>
      <sheetName val="PNL2_A8"/>
      <sheetName val="KAS__8"/>
      <sheetName val="Irregular_Income8"/>
      <sheetName val="FE-1770_P18"/>
      <sheetName val="Permanent_info8"/>
      <sheetName val="Tax_Rate8"/>
      <sheetName val="T_material8"/>
      <sheetName val="Tax_Computation8"/>
      <sheetName val="Amortization_Table8"/>
      <sheetName val="Mine_Assumptions8"/>
      <sheetName val="E-2_Capital_AFE_-_Carryover8"/>
      <sheetName val="Rp_Banten8"/>
      <sheetName val="DATA_HRG8"/>
      <sheetName val="Data_Jual8"/>
      <sheetName val="tanah_(2)8"/>
      <sheetName val="Jual_Mtr_128"/>
      <sheetName val="ID_MENADO8"/>
      <sheetName val="BS-PL_Komersil_and_Fiskal8"/>
      <sheetName val="data_(2)8"/>
      <sheetName val="Wil_18"/>
      <sheetName val="WBS_(2)salah8"/>
      <sheetName val="gg_18"/>
      <sheetName val="Ending_SP8"/>
      <sheetName val="DATA_INPUT8"/>
      <sheetName val="WBS_(2)salah1"/>
      <sheetName val="gg_11"/>
      <sheetName val="WBS_(2)salah2"/>
      <sheetName val="gg_12"/>
      <sheetName val="WBS_(2)salah3"/>
      <sheetName val="gg_13"/>
      <sheetName val="data_(2)4"/>
      <sheetName val="Wil_14"/>
      <sheetName val="WBS_(2)salah4"/>
      <sheetName val="gg_14"/>
      <sheetName val="Ending_SP4"/>
      <sheetName val="DATA_INPUT4"/>
      <sheetName val="KAS_RP6"/>
      <sheetName val="KAS_$6"/>
      <sheetName val="ELIM_LBU16"/>
      <sheetName val="PNL1_A6"/>
      <sheetName val="PNL2_A6"/>
      <sheetName val="KAS__6"/>
      <sheetName val="Irregular_Income6"/>
      <sheetName val="FE-1770_P16"/>
      <sheetName val="Permanent_info6"/>
      <sheetName val="Tax_Rate6"/>
      <sheetName val="T_material6"/>
      <sheetName val="Tax_Computation6"/>
      <sheetName val="Amortization_Table6"/>
      <sheetName val="Mine_Assumptions6"/>
      <sheetName val="E-2_Capital_AFE_-_Carryover6"/>
      <sheetName val="Rp_Banten6"/>
      <sheetName val="DATA_HRG6"/>
      <sheetName val="Data_Jual6"/>
      <sheetName val="tanah_(2)6"/>
      <sheetName val="Jual_Mtr_126"/>
      <sheetName val="ID_MENADO6"/>
      <sheetName val="BS-PL_Komersil_and_Fiskal6"/>
      <sheetName val="data_(2)6"/>
      <sheetName val="Wil_16"/>
      <sheetName val="WBS_(2)salah6"/>
      <sheetName val="gg_16"/>
      <sheetName val="Ending_SP6"/>
      <sheetName val="DATA_INPUT6"/>
      <sheetName val="Irregular_Income5"/>
      <sheetName val="FE-1770_P15"/>
      <sheetName val="Permanent_info5"/>
      <sheetName val="Tax_Rate5"/>
      <sheetName val="T_material5"/>
      <sheetName val="Tax_Computation5"/>
      <sheetName val="Amortization_Table5"/>
      <sheetName val="Mine_Assumptions5"/>
      <sheetName val="E-2_Capital_AFE_-_Carryover5"/>
      <sheetName val="Rp_Banten5"/>
      <sheetName val="DATA_HRG5"/>
      <sheetName val="Data_Jual5"/>
      <sheetName val="tanah_(2)5"/>
      <sheetName val="Jual_Mtr_125"/>
      <sheetName val="ID_MENADO5"/>
      <sheetName val="BS-PL_Komersil_and_Fiskal5"/>
      <sheetName val="data_(2)5"/>
      <sheetName val="Wil_15"/>
      <sheetName val="WBS_(2)salah5"/>
      <sheetName val="gg_15"/>
      <sheetName val="Ending_SP5"/>
      <sheetName val="DATA_INPUT5"/>
      <sheetName val="KAS_RP7"/>
      <sheetName val="KAS_$7"/>
      <sheetName val="ELIM_LBU17"/>
      <sheetName val="PNL1_A7"/>
      <sheetName val="PNL2_A7"/>
      <sheetName val="KAS__7"/>
      <sheetName val="Irregular_Income7"/>
      <sheetName val="FE-1770_P17"/>
      <sheetName val="Permanent_info7"/>
      <sheetName val="Tax_Rate7"/>
      <sheetName val="T_material7"/>
      <sheetName val="Tax_Computation7"/>
      <sheetName val="Amortization_Table7"/>
      <sheetName val="Mine_Assumptions7"/>
      <sheetName val="E-2_Capital_AFE_-_Carryover7"/>
      <sheetName val="Rp_Banten7"/>
      <sheetName val="DATA_HRG7"/>
      <sheetName val="Data_Jual7"/>
      <sheetName val="tanah_(2)7"/>
      <sheetName val="Jual_Mtr_127"/>
      <sheetName val="ID_MENADO7"/>
      <sheetName val="BS-PL_Komersil_and_Fiskal7"/>
      <sheetName val="data_(2)7"/>
      <sheetName val="Wil_17"/>
      <sheetName val="WBS_(2)salah7"/>
      <sheetName val="gg_17"/>
      <sheetName val="Ending_SP7"/>
      <sheetName val="DATA_INPUT7"/>
      <sheetName val="KAS_RP26"/>
      <sheetName val="KAS_$26"/>
      <sheetName val="ELIM_LBU126"/>
      <sheetName val="PNL1_A26"/>
      <sheetName val="PNL2_A26"/>
      <sheetName val="KAS__26"/>
      <sheetName val="Irregular_Income26"/>
      <sheetName val="FE-1770_P126"/>
      <sheetName val="Permanent_info26"/>
      <sheetName val="Tax_Rate26"/>
      <sheetName val="T_material26"/>
      <sheetName val="Tax_Computation26"/>
      <sheetName val="Amortization_Table26"/>
      <sheetName val="Mine_Assumptions26"/>
      <sheetName val="E-2_Capital_AFE_-_Carryover26"/>
      <sheetName val="Rp_Banten26"/>
      <sheetName val="DATA_HRG26"/>
      <sheetName val="Data_Jual26"/>
      <sheetName val="tanah_(2)26"/>
      <sheetName val="Jual_Mtr_1226"/>
      <sheetName val="ID_MENADO26"/>
      <sheetName val="BS-PL_Komersil_and_Fiskal26"/>
      <sheetName val="data_(2)26"/>
      <sheetName val="Wil_126"/>
      <sheetName val="WBS_(2)salah26"/>
      <sheetName val="gg_126"/>
      <sheetName val="Ending_SP26"/>
      <sheetName val="DATA_INPUT26"/>
      <sheetName val="KAS_RP9"/>
      <sheetName val="KAS_$9"/>
      <sheetName val="ELIM_LBU19"/>
      <sheetName val="PNL1_A9"/>
      <sheetName val="PNL2_A9"/>
      <sheetName val="KAS__9"/>
      <sheetName val="Irregular_Income9"/>
      <sheetName val="FE-1770_P19"/>
      <sheetName val="Permanent_info9"/>
      <sheetName val="Tax_Rate9"/>
      <sheetName val="T_material9"/>
      <sheetName val="Tax_Computation9"/>
      <sheetName val="Amortization_Table9"/>
      <sheetName val="Mine_Assumptions9"/>
      <sheetName val="E-2_Capital_AFE_-_Carryover9"/>
      <sheetName val="Rp_Banten9"/>
      <sheetName val="DATA_HRG9"/>
      <sheetName val="Data_Jual9"/>
      <sheetName val="tanah_(2)9"/>
      <sheetName val="Jual_Mtr_129"/>
      <sheetName val="ID_MENADO9"/>
      <sheetName val="BS-PL_Komersil_and_Fiskal9"/>
      <sheetName val="data_(2)9"/>
      <sheetName val="Wil_19"/>
      <sheetName val="WBS_(2)salah9"/>
      <sheetName val="gg_19"/>
      <sheetName val="Ending_SP9"/>
      <sheetName val="DATA_INPUT9"/>
      <sheetName val="KAS_RP10"/>
      <sheetName val="KAS_$10"/>
      <sheetName val="ELIM_LBU110"/>
      <sheetName val="PNL1_A10"/>
      <sheetName val="PNL2_A10"/>
      <sheetName val="KAS__10"/>
      <sheetName val="Irregular_Income10"/>
      <sheetName val="FE-1770_P110"/>
      <sheetName val="Permanent_info10"/>
      <sheetName val="Tax_Rate10"/>
      <sheetName val="T_material10"/>
      <sheetName val="Tax_Computation10"/>
      <sheetName val="Amortization_Table10"/>
      <sheetName val="Mine_Assumptions10"/>
      <sheetName val="E-2_Capital_AFE_-_Carryover10"/>
      <sheetName val="Rp_Banten10"/>
      <sheetName val="DATA_HRG10"/>
      <sheetName val="Data_Jual10"/>
      <sheetName val="tanah_(2)10"/>
      <sheetName val="Jual_Mtr_1210"/>
      <sheetName val="ID_MENADO10"/>
      <sheetName val="BS-PL_Komersil_and_Fiskal10"/>
      <sheetName val="data_(2)10"/>
      <sheetName val="Wil_110"/>
      <sheetName val="WBS_(2)salah10"/>
      <sheetName val="gg_110"/>
      <sheetName val="Ending_SP10"/>
      <sheetName val="DATA_INPUT10"/>
      <sheetName val="KAS_RP13"/>
      <sheetName val="KAS_$13"/>
      <sheetName val="ELIM_LBU113"/>
      <sheetName val="PNL1_A13"/>
      <sheetName val="PNL2_A13"/>
      <sheetName val="KAS__13"/>
      <sheetName val="Irregular_Income13"/>
      <sheetName val="FE-1770_P113"/>
      <sheetName val="Permanent_info13"/>
      <sheetName val="Tax_Rate13"/>
      <sheetName val="T_material13"/>
      <sheetName val="Tax_Computation13"/>
      <sheetName val="Amortization_Table13"/>
      <sheetName val="Mine_Assumptions13"/>
      <sheetName val="E-2_Capital_AFE_-_Carryover13"/>
      <sheetName val="Rp_Banten13"/>
      <sheetName val="DATA_HRG13"/>
      <sheetName val="Data_Jual13"/>
      <sheetName val="tanah_(2)13"/>
      <sheetName val="Jual_Mtr_1213"/>
      <sheetName val="ID_MENADO13"/>
      <sheetName val="BS-PL_Komersil_and_Fiskal13"/>
      <sheetName val="data_(2)13"/>
      <sheetName val="Wil_113"/>
      <sheetName val="WBS_(2)salah13"/>
      <sheetName val="gg_113"/>
      <sheetName val="Ending_SP13"/>
      <sheetName val="DATA_INPUT13"/>
      <sheetName val="KAS_RP11"/>
      <sheetName val="KAS_$11"/>
      <sheetName val="ELIM_LBU111"/>
      <sheetName val="PNL1_A11"/>
      <sheetName val="PNL2_A11"/>
      <sheetName val="KAS__11"/>
      <sheetName val="Irregular_Income11"/>
      <sheetName val="FE-1770_P111"/>
      <sheetName val="Permanent_info11"/>
      <sheetName val="Tax_Rate11"/>
      <sheetName val="T_material11"/>
      <sheetName val="Tax_Computation11"/>
      <sheetName val="Amortization_Table11"/>
      <sheetName val="Mine_Assumptions11"/>
      <sheetName val="E-2_Capital_AFE_-_Carryover11"/>
      <sheetName val="Rp_Banten11"/>
      <sheetName val="DATA_HRG11"/>
      <sheetName val="Data_Jual11"/>
      <sheetName val="tanah_(2)11"/>
      <sheetName val="Jual_Mtr_1211"/>
      <sheetName val="ID_MENADO11"/>
      <sheetName val="BS-PL_Komersil_and_Fiskal11"/>
      <sheetName val="data_(2)11"/>
      <sheetName val="Wil_111"/>
      <sheetName val="WBS_(2)salah11"/>
      <sheetName val="gg_111"/>
      <sheetName val="Ending_SP11"/>
      <sheetName val="DATA_INPUT11"/>
      <sheetName val="KAS_RP12"/>
      <sheetName val="KAS_$12"/>
      <sheetName val="ELIM_LBU112"/>
      <sheetName val="PNL1_A12"/>
      <sheetName val="PNL2_A12"/>
      <sheetName val="KAS__12"/>
      <sheetName val="Irregular_Income12"/>
      <sheetName val="FE-1770_P112"/>
      <sheetName val="Permanent_info12"/>
      <sheetName val="Tax_Rate12"/>
      <sheetName val="T_material12"/>
      <sheetName val="Tax_Computation12"/>
      <sheetName val="Amortization_Table12"/>
      <sheetName val="Mine_Assumptions12"/>
      <sheetName val="E-2_Capital_AFE_-_Carryover12"/>
      <sheetName val="Rp_Banten12"/>
      <sheetName val="DATA_HRG12"/>
      <sheetName val="Data_Jual12"/>
      <sheetName val="tanah_(2)12"/>
      <sheetName val="Jual_Mtr_1212"/>
      <sheetName val="ID_MENADO12"/>
      <sheetName val="BS-PL_Komersil_and_Fiskal12"/>
      <sheetName val="data_(2)12"/>
      <sheetName val="Wil_112"/>
      <sheetName val="WBS_(2)salah12"/>
      <sheetName val="gg_112"/>
      <sheetName val="Ending_SP12"/>
      <sheetName val="DATA_INPUT12"/>
      <sheetName val="KAS_RP20"/>
      <sheetName val="KAS_$20"/>
      <sheetName val="ELIM_LBU120"/>
      <sheetName val="PNL1_A20"/>
      <sheetName val="PNL2_A20"/>
      <sheetName val="KAS__20"/>
      <sheetName val="Irregular_Income20"/>
      <sheetName val="FE-1770_P120"/>
      <sheetName val="Permanent_info20"/>
      <sheetName val="Tax_Rate20"/>
      <sheetName val="T_material20"/>
      <sheetName val="Tax_Computation20"/>
      <sheetName val="Amortization_Table20"/>
      <sheetName val="Mine_Assumptions20"/>
      <sheetName val="E-2_Capital_AFE_-_Carryover20"/>
      <sheetName val="Rp_Banten20"/>
      <sheetName val="DATA_HRG20"/>
      <sheetName val="Data_Jual20"/>
      <sheetName val="tanah_(2)20"/>
      <sheetName val="Jual_Mtr_1220"/>
      <sheetName val="ID_MENADO20"/>
      <sheetName val="BS-PL_Komersil_and_Fiskal20"/>
      <sheetName val="data_(2)20"/>
      <sheetName val="Wil_120"/>
      <sheetName val="WBS_(2)salah20"/>
      <sheetName val="gg_120"/>
      <sheetName val="Ending_SP20"/>
      <sheetName val="DATA_INPUT20"/>
      <sheetName val="KAS_RP17"/>
      <sheetName val="KAS_$17"/>
      <sheetName val="ELIM_LBU117"/>
      <sheetName val="PNL1_A17"/>
      <sheetName val="PNL2_A17"/>
      <sheetName val="KAS__17"/>
      <sheetName val="Irregular_Income17"/>
      <sheetName val="FE-1770_P117"/>
      <sheetName val="Permanent_info17"/>
      <sheetName val="Tax_Rate17"/>
      <sheetName val="T_material17"/>
      <sheetName val="Tax_Computation17"/>
      <sheetName val="Amortization_Table17"/>
      <sheetName val="Mine_Assumptions17"/>
      <sheetName val="E-2_Capital_AFE_-_Carryover17"/>
      <sheetName val="Rp_Banten17"/>
      <sheetName val="DATA_HRG17"/>
      <sheetName val="Data_Jual17"/>
      <sheetName val="tanah_(2)17"/>
      <sheetName val="Jual_Mtr_1217"/>
      <sheetName val="ID_MENADO17"/>
      <sheetName val="BS-PL_Komersil_and_Fiskal17"/>
      <sheetName val="data_(2)17"/>
      <sheetName val="Wil_117"/>
      <sheetName val="WBS_(2)salah17"/>
      <sheetName val="gg_117"/>
      <sheetName val="Ending_SP17"/>
      <sheetName val="DATA_INPUT17"/>
      <sheetName val="KAS_RP15"/>
      <sheetName val="KAS_$15"/>
      <sheetName val="ELIM_LBU115"/>
      <sheetName val="PNL1_A15"/>
      <sheetName val="PNL2_A15"/>
      <sheetName val="KAS__15"/>
      <sheetName val="Irregular_Income15"/>
      <sheetName val="FE-1770_P115"/>
      <sheetName val="Permanent_info15"/>
      <sheetName val="Tax_Rate15"/>
      <sheetName val="T_material15"/>
      <sheetName val="Tax_Computation15"/>
      <sheetName val="Amortization_Table15"/>
      <sheetName val="Mine_Assumptions15"/>
      <sheetName val="E-2_Capital_AFE_-_Carryover15"/>
      <sheetName val="Rp_Banten15"/>
      <sheetName val="DATA_HRG15"/>
      <sheetName val="Data_Jual15"/>
      <sheetName val="tanah_(2)15"/>
      <sheetName val="Jual_Mtr_1215"/>
      <sheetName val="ID_MENADO15"/>
      <sheetName val="BS-PL_Komersil_and_Fiskal15"/>
      <sheetName val="data_(2)15"/>
      <sheetName val="Wil_115"/>
      <sheetName val="WBS_(2)salah15"/>
      <sheetName val="gg_115"/>
      <sheetName val="Ending_SP15"/>
      <sheetName val="DATA_INPUT15"/>
      <sheetName val="KAS_RP14"/>
      <sheetName val="KAS_$14"/>
      <sheetName val="ELIM_LBU114"/>
      <sheetName val="PNL1_A14"/>
      <sheetName val="PNL2_A14"/>
      <sheetName val="KAS__14"/>
      <sheetName val="Irregular_Income14"/>
      <sheetName val="FE-1770_P114"/>
      <sheetName val="Permanent_info14"/>
      <sheetName val="Tax_Rate14"/>
      <sheetName val="T_material14"/>
      <sheetName val="Tax_Computation14"/>
      <sheetName val="Amortization_Table14"/>
      <sheetName val="Mine_Assumptions14"/>
      <sheetName val="E-2_Capital_AFE_-_Carryover14"/>
      <sheetName val="Rp_Banten14"/>
      <sheetName val="DATA_HRG14"/>
      <sheetName val="Data_Jual14"/>
      <sheetName val="tanah_(2)14"/>
      <sheetName val="Jual_Mtr_1214"/>
      <sheetName val="ID_MENADO14"/>
      <sheetName val="BS-PL_Komersil_and_Fiskal14"/>
      <sheetName val="data_(2)14"/>
      <sheetName val="Wil_114"/>
      <sheetName val="WBS_(2)salah14"/>
      <sheetName val="gg_114"/>
      <sheetName val="Ending_SP14"/>
      <sheetName val="DATA_INPUT14"/>
      <sheetName val="KAS_RP16"/>
      <sheetName val="KAS_$16"/>
      <sheetName val="ELIM_LBU116"/>
      <sheetName val="PNL1_A16"/>
      <sheetName val="PNL2_A16"/>
      <sheetName val="KAS__16"/>
      <sheetName val="Irregular_Income16"/>
      <sheetName val="FE-1770_P116"/>
      <sheetName val="Permanent_info16"/>
      <sheetName val="Tax_Rate16"/>
      <sheetName val="T_material16"/>
      <sheetName val="Tax_Computation16"/>
      <sheetName val="Amortization_Table16"/>
      <sheetName val="Mine_Assumptions16"/>
      <sheetName val="E-2_Capital_AFE_-_Carryover16"/>
      <sheetName val="Rp_Banten16"/>
      <sheetName val="DATA_HRG16"/>
      <sheetName val="Data_Jual16"/>
      <sheetName val="tanah_(2)16"/>
      <sheetName val="Jual_Mtr_1216"/>
      <sheetName val="ID_MENADO16"/>
      <sheetName val="BS-PL_Komersil_and_Fiskal16"/>
      <sheetName val="data_(2)16"/>
      <sheetName val="Wil_116"/>
      <sheetName val="WBS_(2)salah16"/>
      <sheetName val="gg_116"/>
      <sheetName val="Ending_SP16"/>
      <sheetName val="DATA_INPUT16"/>
      <sheetName val="KAS_RP18"/>
      <sheetName val="KAS_$18"/>
      <sheetName val="ELIM_LBU118"/>
      <sheetName val="PNL1_A18"/>
      <sheetName val="PNL2_A18"/>
      <sheetName val="KAS__18"/>
      <sheetName val="Irregular_Income18"/>
      <sheetName val="FE-1770_P118"/>
      <sheetName val="Permanent_info18"/>
      <sheetName val="Tax_Rate18"/>
      <sheetName val="T_material18"/>
      <sheetName val="Tax_Computation18"/>
      <sheetName val="Amortization_Table18"/>
      <sheetName val="Mine_Assumptions18"/>
      <sheetName val="E-2_Capital_AFE_-_Carryover18"/>
      <sheetName val="Rp_Banten18"/>
      <sheetName val="DATA_HRG18"/>
      <sheetName val="Data_Jual18"/>
      <sheetName val="tanah_(2)18"/>
      <sheetName val="Jual_Mtr_1218"/>
      <sheetName val="ID_MENADO18"/>
      <sheetName val="BS-PL_Komersil_and_Fiskal18"/>
      <sheetName val="data_(2)18"/>
      <sheetName val="Wil_118"/>
      <sheetName val="WBS_(2)salah18"/>
      <sheetName val="gg_118"/>
      <sheetName val="Ending_SP18"/>
      <sheetName val="DATA_INPUT18"/>
      <sheetName val="KAS_RP19"/>
      <sheetName val="KAS_$19"/>
      <sheetName val="ELIM_LBU119"/>
      <sheetName val="PNL1_A19"/>
      <sheetName val="PNL2_A19"/>
      <sheetName val="KAS__19"/>
      <sheetName val="Irregular_Income19"/>
      <sheetName val="FE-1770_P119"/>
      <sheetName val="Permanent_info19"/>
      <sheetName val="Tax_Rate19"/>
      <sheetName val="T_material19"/>
      <sheetName val="Tax_Computation19"/>
      <sheetName val="Amortization_Table19"/>
      <sheetName val="Mine_Assumptions19"/>
      <sheetName val="E-2_Capital_AFE_-_Carryover19"/>
      <sheetName val="Rp_Banten19"/>
      <sheetName val="DATA_HRG19"/>
      <sheetName val="Data_Jual19"/>
      <sheetName val="tanah_(2)19"/>
      <sheetName val="Jual_Mtr_1219"/>
      <sheetName val="ID_MENADO19"/>
      <sheetName val="BS-PL_Komersil_and_Fiskal19"/>
      <sheetName val="data_(2)19"/>
      <sheetName val="Wil_119"/>
      <sheetName val="WBS_(2)salah19"/>
      <sheetName val="gg_119"/>
      <sheetName val="Ending_SP19"/>
      <sheetName val="DATA_INPUT19"/>
      <sheetName val="KAS_RP21"/>
      <sheetName val="KAS_$21"/>
      <sheetName val="ELIM_LBU121"/>
      <sheetName val="PNL1_A21"/>
      <sheetName val="PNL2_A21"/>
      <sheetName val="KAS__21"/>
      <sheetName val="Irregular_Income21"/>
      <sheetName val="FE-1770_P121"/>
      <sheetName val="Permanent_info21"/>
      <sheetName val="Tax_Rate21"/>
      <sheetName val="T_material21"/>
      <sheetName val="Tax_Computation21"/>
      <sheetName val="Amortization_Table21"/>
      <sheetName val="Mine_Assumptions21"/>
      <sheetName val="E-2_Capital_AFE_-_Carryover21"/>
      <sheetName val="Rp_Banten21"/>
      <sheetName val="DATA_HRG21"/>
      <sheetName val="Data_Jual21"/>
      <sheetName val="tanah_(2)21"/>
      <sheetName val="Jual_Mtr_1221"/>
      <sheetName val="ID_MENADO21"/>
      <sheetName val="BS-PL_Komersil_and_Fiskal21"/>
      <sheetName val="data_(2)21"/>
      <sheetName val="Wil_121"/>
      <sheetName val="WBS_(2)salah21"/>
      <sheetName val="gg_121"/>
      <sheetName val="Ending_SP21"/>
      <sheetName val="DATA_INPUT21"/>
      <sheetName val="KAS_RP22"/>
      <sheetName val="KAS_$22"/>
      <sheetName val="ELIM_LBU122"/>
      <sheetName val="PNL1_A22"/>
      <sheetName val="PNL2_A22"/>
      <sheetName val="KAS__22"/>
      <sheetName val="Irregular_Income22"/>
      <sheetName val="FE-1770_P122"/>
      <sheetName val="Permanent_info22"/>
      <sheetName val="Tax_Rate22"/>
      <sheetName val="T_material22"/>
      <sheetName val="Tax_Computation22"/>
      <sheetName val="Amortization_Table22"/>
      <sheetName val="Mine_Assumptions22"/>
      <sheetName val="E-2_Capital_AFE_-_Carryover22"/>
      <sheetName val="Rp_Banten22"/>
      <sheetName val="DATA_HRG22"/>
      <sheetName val="Data_Jual22"/>
      <sheetName val="tanah_(2)22"/>
      <sheetName val="Jual_Mtr_1222"/>
      <sheetName val="ID_MENADO22"/>
      <sheetName val="BS-PL_Komersil_and_Fiskal22"/>
      <sheetName val="data_(2)22"/>
      <sheetName val="Wil_122"/>
      <sheetName val="WBS_(2)salah22"/>
      <sheetName val="gg_122"/>
      <sheetName val="Ending_SP22"/>
      <sheetName val="DATA_INPUT22"/>
      <sheetName val="KAS_RP23"/>
      <sheetName val="KAS_$23"/>
      <sheetName val="ELIM_LBU123"/>
      <sheetName val="PNL1_A23"/>
      <sheetName val="PNL2_A23"/>
      <sheetName val="KAS__23"/>
      <sheetName val="Irregular_Income23"/>
      <sheetName val="FE-1770_P123"/>
      <sheetName val="Permanent_info23"/>
      <sheetName val="Tax_Rate23"/>
      <sheetName val="T_material23"/>
      <sheetName val="Tax_Computation23"/>
      <sheetName val="Amortization_Table23"/>
      <sheetName val="Mine_Assumptions23"/>
      <sheetName val="E-2_Capital_AFE_-_Carryover23"/>
      <sheetName val="Rp_Banten23"/>
      <sheetName val="DATA_HRG23"/>
      <sheetName val="Data_Jual23"/>
      <sheetName val="tanah_(2)23"/>
      <sheetName val="Jual_Mtr_1223"/>
      <sheetName val="ID_MENADO23"/>
      <sheetName val="BS-PL_Komersil_and_Fiskal23"/>
      <sheetName val="data_(2)23"/>
      <sheetName val="Wil_123"/>
      <sheetName val="WBS_(2)salah23"/>
      <sheetName val="gg_123"/>
      <sheetName val="Ending_SP23"/>
      <sheetName val="DATA_INPUT23"/>
      <sheetName val="KAS_RP24"/>
      <sheetName val="KAS_$24"/>
      <sheetName val="ELIM_LBU124"/>
      <sheetName val="PNL1_A24"/>
      <sheetName val="PNL2_A24"/>
      <sheetName val="KAS__24"/>
      <sheetName val="Irregular_Income24"/>
      <sheetName val="FE-1770_P124"/>
      <sheetName val="Permanent_info24"/>
      <sheetName val="Tax_Rate24"/>
      <sheetName val="T_material24"/>
      <sheetName val="Tax_Computation24"/>
      <sheetName val="Amortization_Table24"/>
      <sheetName val="Mine_Assumptions24"/>
      <sheetName val="E-2_Capital_AFE_-_Carryover24"/>
      <sheetName val="Rp_Banten24"/>
      <sheetName val="DATA_HRG24"/>
      <sheetName val="Data_Jual24"/>
      <sheetName val="tanah_(2)24"/>
      <sheetName val="Jual_Mtr_1224"/>
      <sheetName val="ID_MENADO24"/>
      <sheetName val="BS-PL_Komersil_and_Fiskal24"/>
      <sheetName val="data_(2)24"/>
      <sheetName val="Wil_124"/>
      <sheetName val="WBS_(2)salah24"/>
      <sheetName val="gg_124"/>
      <sheetName val="Ending_SP24"/>
      <sheetName val="DATA_INPUT24"/>
      <sheetName val="KAS_RP25"/>
      <sheetName val="KAS_$25"/>
      <sheetName val="ELIM_LBU125"/>
      <sheetName val="PNL1_A25"/>
      <sheetName val="PNL2_A25"/>
      <sheetName val="KAS__25"/>
      <sheetName val="Irregular_Income25"/>
      <sheetName val="FE-1770_P125"/>
      <sheetName val="Permanent_info25"/>
      <sheetName val="Tax_Rate25"/>
      <sheetName val="T_material25"/>
      <sheetName val="Tax_Computation25"/>
      <sheetName val="Amortization_Table25"/>
      <sheetName val="Mine_Assumptions25"/>
      <sheetName val="E-2_Capital_AFE_-_Carryover25"/>
      <sheetName val="Rp_Banten25"/>
      <sheetName val="DATA_HRG25"/>
      <sheetName val="Data_Jual25"/>
      <sheetName val="tanah_(2)25"/>
      <sheetName val="Jual_Mtr_1225"/>
      <sheetName val="ID_MENADO25"/>
      <sheetName val="BS-PL_Komersil_and_Fiskal25"/>
      <sheetName val="data_(2)25"/>
      <sheetName val="Wil_125"/>
      <sheetName val="WBS_(2)salah25"/>
      <sheetName val="gg_125"/>
      <sheetName val="Ending_SP25"/>
      <sheetName val="DATA_INPUT25"/>
      <sheetName val="KAS_RP27"/>
      <sheetName val="KAS_$27"/>
      <sheetName val="ELIM_LBU127"/>
      <sheetName val="PNL1_A27"/>
      <sheetName val="PNL2_A27"/>
      <sheetName val="KAS__27"/>
      <sheetName val="Irregular_Income27"/>
      <sheetName val="FE-1770_P127"/>
      <sheetName val="Permanent_info27"/>
      <sheetName val="Tax_Rate27"/>
      <sheetName val="T_material27"/>
      <sheetName val="Tax_Computation27"/>
      <sheetName val="Amortization_Table27"/>
      <sheetName val="Mine_Assumptions27"/>
      <sheetName val="E-2_Capital_AFE_-_Carryover27"/>
      <sheetName val="Rp_Banten27"/>
      <sheetName val="DATA_HRG27"/>
      <sheetName val="Data_Jual27"/>
      <sheetName val="tanah_(2)27"/>
      <sheetName val="Jual_Mtr_1227"/>
      <sheetName val="ID_MENADO27"/>
      <sheetName val="BS-PL_Komersil_and_Fiskal27"/>
      <sheetName val="data_(2)27"/>
      <sheetName val="Wil_127"/>
      <sheetName val="WBS_(2)salah27"/>
      <sheetName val="gg_127"/>
      <sheetName val="Ending_SP27"/>
      <sheetName val="DATA_INPUT27"/>
      <sheetName val="KAS_RP28"/>
      <sheetName val="KAS_$28"/>
      <sheetName val="ELIM_LBU128"/>
      <sheetName val="PNL1_A28"/>
      <sheetName val="PNL2_A28"/>
      <sheetName val="KAS__28"/>
      <sheetName val="Irregular_Income28"/>
      <sheetName val="FE-1770_P128"/>
      <sheetName val="Permanent_info28"/>
      <sheetName val="Tax_Rate28"/>
      <sheetName val="T_material28"/>
      <sheetName val="Tax_Computation28"/>
      <sheetName val="Amortization_Table28"/>
      <sheetName val="Mine_Assumptions28"/>
      <sheetName val="E-2_Capital_AFE_-_Carryover28"/>
      <sheetName val="Rp_Banten28"/>
      <sheetName val="DATA_HRG28"/>
      <sheetName val="Data_Jual28"/>
      <sheetName val="tanah_(2)28"/>
      <sheetName val="Jual_Mtr_1228"/>
      <sheetName val="ID_MENADO28"/>
      <sheetName val="BS-PL_Komersil_and_Fiskal28"/>
      <sheetName val="data_(2)28"/>
      <sheetName val="Wil_128"/>
      <sheetName val="WBS_(2)salah28"/>
      <sheetName val="gg_128"/>
      <sheetName val="Ending_SP28"/>
      <sheetName val="DATA_INPUT28"/>
      <sheetName val="KAS_RP29"/>
      <sheetName val="KAS_$29"/>
      <sheetName val="ELIM_LBU129"/>
      <sheetName val="PNL1_A29"/>
      <sheetName val="PNL2_A29"/>
      <sheetName val="KAS__29"/>
      <sheetName val="Irregular_Income29"/>
      <sheetName val="FE-1770_P129"/>
      <sheetName val="Permanent_info29"/>
      <sheetName val="Tax_Rate29"/>
      <sheetName val="T_material29"/>
      <sheetName val="Tax_Computation29"/>
      <sheetName val="Amortization_Table29"/>
      <sheetName val="Mine_Assumptions29"/>
      <sheetName val="E-2_Capital_AFE_-_Carryover29"/>
      <sheetName val="Rp_Banten29"/>
      <sheetName val="DATA_HRG29"/>
      <sheetName val="Data_Jual29"/>
      <sheetName val="tanah_(2)29"/>
      <sheetName val="Jual_Mtr_1229"/>
      <sheetName val="ID_MENADO29"/>
      <sheetName val="BS-PL_Komersil_and_Fiskal29"/>
      <sheetName val="data_(2)29"/>
      <sheetName val="Wil_129"/>
      <sheetName val="WBS_(2)salah29"/>
      <sheetName val="gg_129"/>
      <sheetName val="Ending_SP29"/>
      <sheetName val="DATA_INPUT29"/>
      <sheetName val="KAS_RP30"/>
      <sheetName val="KAS_$30"/>
      <sheetName val="ELIM_LBU130"/>
      <sheetName val="PNL1_A30"/>
      <sheetName val="PNL2_A30"/>
      <sheetName val="KAS__30"/>
      <sheetName val="Irregular_Income30"/>
      <sheetName val="FE-1770_P130"/>
      <sheetName val="Permanent_info30"/>
      <sheetName val="KAS_RP31"/>
      <sheetName val="KAS_$31"/>
      <sheetName val="ELIM_LBU131"/>
      <sheetName val="PNL1_A31"/>
      <sheetName val="PNL2_A31"/>
      <sheetName val="KAS__31"/>
      <sheetName val="Irregular_Income31"/>
      <sheetName val="FE-1770_P131"/>
      <sheetName val="Permanent_info31"/>
      <sheetName val="Tax_Rate30"/>
      <sheetName val="T_material30"/>
      <sheetName val="Tax_Computation30"/>
      <sheetName val="Amortization_Table30"/>
      <sheetName val="Mine_Assumptions30"/>
      <sheetName val="E-2_Capital_AFE_-_Carryover30"/>
      <sheetName val="Rp_Banten30"/>
      <sheetName val="DATA_HRG30"/>
      <sheetName val="Data_Jual30"/>
      <sheetName val="tanah_(2)30"/>
      <sheetName val="Jual_Mtr_1230"/>
      <sheetName val="ID_MENADO30"/>
      <sheetName val="BS-PL_Komersil_and_Fiskal30"/>
      <sheetName val="data_(2)30"/>
      <sheetName val="Wil_130"/>
      <sheetName val="WBS_(2)salah30"/>
      <sheetName val="gg_130"/>
      <sheetName val="Ending_SP30"/>
      <sheetName val="DATA_INPUT30"/>
      <sheetName val="KAS_RP32"/>
      <sheetName val="KAS_$32"/>
      <sheetName val="ELIM_LBU132"/>
      <sheetName val="PNL1_A32"/>
      <sheetName val="PNL2_A32"/>
      <sheetName val="KAS__32"/>
      <sheetName val="Irregular_Income32"/>
      <sheetName val="FE-1770_P132"/>
      <sheetName val="Permanent_info32"/>
      <sheetName val="Tax_Rate31"/>
      <sheetName val="T_material31"/>
      <sheetName val="Tax_Computation31"/>
      <sheetName val="Amortization_Table31"/>
      <sheetName val="Mine_Assumptions31"/>
      <sheetName val="E-2_Capital_AFE_-_Carryover31"/>
      <sheetName val="Rp_Banten31"/>
      <sheetName val="DATA_HRG31"/>
      <sheetName val="Data_Jual31"/>
      <sheetName val="tanah_(2)31"/>
      <sheetName val="Jual_Mtr_1231"/>
      <sheetName val="ID_MENADO31"/>
      <sheetName val="BS-PL_Komersil_and_Fiskal31"/>
      <sheetName val="data_(2)31"/>
      <sheetName val="Wil_131"/>
      <sheetName val="WBS_(2)salah31"/>
      <sheetName val="gg_131"/>
      <sheetName val="Ending_SP31"/>
      <sheetName val="DATA_INPUT31"/>
      <sheetName val="KAS_RP33"/>
      <sheetName val="KAS_$33"/>
      <sheetName val="ELIM_LBU133"/>
      <sheetName val="PNL1_A33"/>
      <sheetName val="PNL2_A33"/>
      <sheetName val="KAS__33"/>
      <sheetName val="Irregular_Income33"/>
      <sheetName val="FE-1770_P133"/>
      <sheetName val="Permanent_info33"/>
      <sheetName val="Tax_Rate32"/>
      <sheetName val="T_material32"/>
      <sheetName val="Tax_Computation32"/>
      <sheetName val="Amortization_Table32"/>
      <sheetName val="Mine_Assumptions32"/>
      <sheetName val="E-2_Capital_AFE_-_Carryover32"/>
      <sheetName val="Rp_Banten32"/>
      <sheetName val="DATA_HRG32"/>
      <sheetName val="Data_Jual32"/>
      <sheetName val="tanah_(2)32"/>
      <sheetName val="Jual_Mtr_1232"/>
      <sheetName val="ID_MENADO32"/>
      <sheetName val="BS-PL_Komersil_and_Fiskal32"/>
      <sheetName val="data_(2)32"/>
      <sheetName val="Wil_132"/>
      <sheetName val="WBS_(2)salah32"/>
      <sheetName val="gg_132"/>
      <sheetName val="Ending_SP32"/>
      <sheetName val="DATA_INPUT32"/>
      <sheetName val="GRAND_REKAP"/>
      <sheetName val="H_Satuan1"/>
      <sheetName val="Sheet1_(2)"/>
      <sheetName val="1771_2"/>
      <sheetName val="Sales_and_Collections"/>
      <sheetName val="Operating_Expenses_"/>
      <sheetName val="BY_PO"/>
      <sheetName val="Shoping_List_Tsel"/>
      <sheetName val="SPRS_breakdown_pricing"/>
      <sheetName val="Invested_capital_VDF"/>
      <sheetName val="B_-_Norelec"/>
      <sheetName val="Bill_sipil"/>
      <sheetName val="KAS_RP34"/>
      <sheetName val="KAS_$34"/>
      <sheetName val="ELIM_LBU134"/>
      <sheetName val="PNL1_A34"/>
      <sheetName val="PNL2_A34"/>
      <sheetName val="KAS__34"/>
      <sheetName val="Irregular_Income34"/>
      <sheetName val="FE-1770_P134"/>
      <sheetName val="Permanent_info34"/>
      <sheetName val="Tax_Rate33"/>
      <sheetName val="T_material33"/>
      <sheetName val="Tax_Computation33"/>
      <sheetName val="Amortization_Table33"/>
      <sheetName val="Mine_Assumptions33"/>
      <sheetName val="E-2_Capital_AFE_-_Carryover33"/>
      <sheetName val="Rp_Banten33"/>
      <sheetName val="DATA_HRG33"/>
      <sheetName val="Data_Jual33"/>
      <sheetName val="tanah_(2)33"/>
      <sheetName val="Jual_Mtr_1233"/>
      <sheetName val="ID_MENADO33"/>
      <sheetName val="BS-PL_Komersil_and_Fiskal33"/>
      <sheetName val="data_(2)33"/>
      <sheetName val="Wil_133"/>
      <sheetName val="WBS_(2)salah33"/>
      <sheetName val="gg_133"/>
      <sheetName val="Ending_SP33"/>
      <sheetName val="DATA_INPUT33"/>
      <sheetName val="DIRECT_COST2"/>
      <sheetName val="Ford_Options1"/>
      <sheetName val="XLS_Avg_Rev1"/>
      <sheetName val="Option_List1"/>
      <sheetName val="HP_18_th1"/>
      <sheetName val="Retail_Spider1"/>
      <sheetName val="Balance_Sheet1"/>
      <sheetName val="DB_1"/>
      <sheetName val="Table_Array1"/>
      <sheetName val="Ex_Rate1"/>
      <sheetName val="Angs_B_Group1"/>
      <sheetName val="Cost_Ctr1"/>
      <sheetName val="Table_11"/>
      <sheetName val="Asumsi_Sls1"/>
      <sheetName val="Budget_20021"/>
      <sheetName val="Data_SRL1"/>
      <sheetName val="Data_Prod_Graf1"/>
      <sheetName val="grafik_fisik1"/>
      <sheetName val="Check_Sheet1"/>
      <sheetName val="GRAND_REKAP1"/>
      <sheetName val="H_Satuan2"/>
      <sheetName val="TRAFIK_KAPAL1"/>
      <sheetName val="ARUS_KAS1"/>
      <sheetName val="Sheet1_(2)1"/>
      <sheetName val="1771_21"/>
      <sheetName val="Sales_and_Collections1"/>
      <sheetName val="Operating_Expenses_1"/>
      <sheetName val="P12_41"/>
      <sheetName val="Rincian_Bah&amp;Ten1"/>
      <sheetName val="Plan_vs_Real1"/>
      <sheetName val="Rinci_Progres1"/>
      <sheetName val="BY_PO1"/>
      <sheetName val="Shoping_List_Tsel1"/>
      <sheetName val="SPRS_breakdown_pricing1"/>
      <sheetName val="Invested_capital_VDF1"/>
      <sheetName val="B_-_Norelec1"/>
      <sheetName val="Bill_sipil1"/>
      <sheetName val="daya_tarik_loko1"/>
      <sheetName val="KAS_RP35"/>
      <sheetName val="KAS_$35"/>
      <sheetName val="ELIM_LBU135"/>
      <sheetName val="PNL1_A35"/>
      <sheetName val="PNL2_A35"/>
      <sheetName val="KAS__35"/>
      <sheetName val="Irregular_Income35"/>
      <sheetName val="FE-1770_P135"/>
      <sheetName val="Permanent_info35"/>
      <sheetName val="Tax_Rate34"/>
      <sheetName val="T_material34"/>
      <sheetName val="Tax_Computation34"/>
      <sheetName val="Amortization_Table34"/>
      <sheetName val="Mine_Assumptions34"/>
      <sheetName val="E-2_Capital_AFE_-_Carryover34"/>
      <sheetName val="Rp_Banten34"/>
      <sheetName val="DATA_HRG34"/>
      <sheetName val="Data_Jual34"/>
      <sheetName val="tanah_(2)34"/>
      <sheetName val="Jual_Mtr_1234"/>
      <sheetName val="ID_MENADO34"/>
      <sheetName val="BS-PL_Komersil_and_Fiskal34"/>
      <sheetName val="data_(2)34"/>
      <sheetName val="Wil_134"/>
      <sheetName val="WBS_(2)salah34"/>
      <sheetName val="gg_134"/>
      <sheetName val="Ending_SP34"/>
      <sheetName val="DATA_INPUT34"/>
      <sheetName val="Bobot_rev5"/>
      <sheetName val="2703_16"/>
      <sheetName val="Discount_Tables4"/>
      <sheetName val="Write_Off_&amp;_Disposal055"/>
      <sheetName val="Profit_&amp;_Loss_Account4"/>
      <sheetName val="Job_Code_Table4"/>
      <sheetName val="Data_Request4"/>
      <sheetName val="Effort_P4"/>
      <sheetName val="3__PL_ASCO4"/>
      <sheetName val="HRG_BHN4"/>
      <sheetName val="Hua_Yang_Quarterly4"/>
      <sheetName val="Simple_Coff_4"/>
      <sheetName val="STOCK_AKHIR4"/>
      <sheetName val="8400_24"/>
      <sheetName val="ut_no_stm5"/>
      <sheetName val="SAP_27JAN_12PM4"/>
      <sheetName val="Access_Radio_NL4004"/>
      <sheetName val="S_e_p4"/>
      <sheetName val="00_received_in_014"/>
      <sheetName val="F_e_b4"/>
      <sheetName val="Per_GL_J_a_n4"/>
      <sheetName val="A_p_r4"/>
      <sheetName val="M_a_y4"/>
      <sheetName val="DIRECT_COST3"/>
      <sheetName val="Bonus_(CP)4"/>
      <sheetName val="Bonus__(Des)4"/>
      <sheetName val="THR_Leb4"/>
      <sheetName val="THR_Nat4"/>
      <sheetName val="ISI_SPT4"/>
      <sheetName val="Income_Statement4"/>
      <sheetName val="trf_d-i4"/>
      <sheetName val="1200_5_ffe12"/>
      <sheetName val="KKP-II_2_2_1_22"/>
      <sheetName val="Ford_Options2"/>
      <sheetName val="XLS_Avg_Rev2"/>
      <sheetName val="Option_List2"/>
      <sheetName val="HP_18_th2"/>
      <sheetName val="Retail_Spider2"/>
      <sheetName val="Rumus_PL2"/>
      <sheetName val="fr_BS4"/>
      <sheetName val="Terbilang_sertifikat4"/>
      <sheetName val="WBS_20052"/>
      <sheetName val="Lead_Schedule2"/>
      <sheetName val="Balance_Sheet2"/>
      <sheetName val="DB_2"/>
      <sheetName val="Table_Array2"/>
      <sheetName val="Ex_Rate2"/>
      <sheetName val="Angs_B_Group2"/>
      <sheetName val="Cost_Ctr2"/>
      <sheetName val="Table_12"/>
      <sheetName val="Asumsi_Sls2"/>
      <sheetName val="Budget_20022"/>
      <sheetName val="Data_SRL2"/>
      <sheetName val="Data_Prod_Graf2"/>
      <sheetName val="grafik_fisik2"/>
      <sheetName val="Check_Sheet2"/>
      <sheetName val="GRAND_REKAP2"/>
      <sheetName val="H_Satuan3"/>
      <sheetName val="TRAFIK_KAPAL2"/>
      <sheetName val="ARUS_KAS2"/>
      <sheetName val="Sheet1_(2)2"/>
      <sheetName val="1771_22"/>
      <sheetName val="Sales_and_Collections2"/>
      <sheetName val="Operating_Expenses_2"/>
      <sheetName val="P12_42"/>
      <sheetName val="Rincian_Bah&amp;Ten2"/>
      <sheetName val="Plan_vs_Real2"/>
      <sheetName val="Rinci_Progres2"/>
      <sheetName val="BY_PO2"/>
      <sheetName val="Shoping_List_Tsel2"/>
      <sheetName val="SPRS_breakdown_pricing2"/>
      <sheetName val="Invested_capital_VDF2"/>
      <sheetName val="B_-_Norelec2"/>
      <sheetName val="Bill_sipil2"/>
      <sheetName val="daya_tarik_loko2"/>
      <sheetName val="KAS_RP36"/>
      <sheetName val="KAS_$36"/>
      <sheetName val="ELIM_LBU136"/>
      <sheetName val="PNL1_A36"/>
      <sheetName val="PNL2_A36"/>
      <sheetName val="KAS__36"/>
      <sheetName val="Irregular_Income36"/>
      <sheetName val="FE-1770_P136"/>
      <sheetName val="Permanent_info36"/>
      <sheetName val="Tax_Rate35"/>
      <sheetName val="T_material35"/>
      <sheetName val="Tax_Computation35"/>
      <sheetName val="Amortization_Table35"/>
      <sheetName val="Mine_Assumptions35"/>
      <sheetName val="E-2_Capital_AFE_-_Carryover35"/>
      <sheetName val="Rp_Banten35"/>
      <sheetName val="DATA_HRG35"/>
      <sheetName val="Data_Jual35"/>
      <sheetName val="tanah_(2)35"/>
      <sheetName val="Jual_Mtr_1235"/>
      <sheetName val="ID_MENADO35"/>
      <sheetName val="BS-PL_Komersil_and_Fiskal35"/>
      <sheetName val="data_(2)35"/>
      <sheetName val="Wil_135"/>
      <sheetName val="WBS_(2)salah35"/>
      <sheetName val="gg_135"/>
      <sheetName val="Ending_SP35"/>
      <sheetName val="DATA_INPUT35"/>
      <sheetName val="Bobot_rev6"/>
      <sheetName val="2703_17"/>
      <sheetName val="Discount_Tables5"/>
      <sheetName val="Write_Off_&amp;_Disposal056"/>
      <sheetName val="Profit_&amp;_Loss_Account5"/>
      <sheetName val="Job_Code_Table5"/>
      <sheetName val="Data_Request5"/>
      <sheetName val="Effort_P5"/>
      <sheetName val="3__PL_ASCO5"/>
      <sheetName val="HRG_BHN5"/>
      <sheetName val="Hua_Yang_Quarterly5"/>
      <sheetName val="Simple_Coff_5"/>
      <sheetName val="STOCK_AKHIR5"/>
      <sheetName val="8400_25"/>
      <sheetName val="ut_no_stm6"/>
      <sheetName val="SAP_27JAN_12PM5"/>
      <sheetName val="Access_Radio_NL4005"/>
      <sheetName val="S_e_p5"/>
      <sheetName val="00_received_in_015"/>
      <sheetName val="F_e_b5"/>
      <sheetName val="Per_GL_J_a_n5"/>
      <sheetName val="A_p_r5"/>
      <sheetName val="M_a_y5"/>
      <sheetName val="DIRECT_COST4"/>
      <sheetName val="Bonus_(CP)5"/>
      <sheetName val="Bonus__(Des)5"/>
      <sheetName val="THR_Leb5"/>
      <sheetName val="THR_Nat5"/>
      <sheetName val="ISI_SPT5"/>
      <sheetName val="Income_Statement5"/>
      <sheetName val="trf_d-i5"/>
      <sheetName val="1200_5_ffe13"/>
      <sheetName val="KKP-II_2_2_1_23"/>
      <sheetName val="Ford_Options3"/>
      <sheetName val="XLS_Avg_Rev3"/>
      <sheetName val="Option_List3"/>
      <sheetName val="HP_18_th3"/>
      <sheetName val="Retail_Spider3"/>
      <sheetName val="Rumus_PL3"/>
      <sheetName val="fr_BS5"/>
      <sheetName val="Terbilang_sertifikat5"/>
      <sheetName val="WBS_20053"/>
      <sheetName val="Lead_Schedule3"/>
      <sheetName val="Balance_Sheet3"/>
      <sheetName val="DB_3"/>
      <sheetName val="Table_Array3"/>
      <sheetName val="Ex_Rate3"/>
      <sheetName val="Angs_B_Group3"/>
      <sheetName val="Cost_Ctr3"/>
      <sheetName val="Table_13"/>
      <sheetName val="Asumsi_Sls3"/>
      <sheetName val="Budget_20023"/>
      <sheetName val="Data_SRL3"/>
      <sheetName val="Data_Prod_Graf3"/>
      <sheetName val="grafik_fisik3"/>
      <sheetName val="Check_Sheet3"/>
      <sheetName val="GRAND_REKAP3"/>
      <sheetName val="H_Satuan4"/>
      <sheetName val="TRAFIK_KAPAL3"/>
      <sheetName val="ARUS_KAS3"/>
      <sheetName val="Sheet1_(2)3"/>
      <sheetName val="1771_23"/>
      <sheetName val="Sales_and_Collections3"/>
      <sheetName val="Operating_Expenses_3"/>
      <sheetName val="P12_43"/>
      <sheetName val="Rincian_Bah&amp;Ten3"/>
      <sheetName val="Plan_vs_Real3"/>
      <sheetName val="Rinci_Progres3"/>
      <sheetName val="BY_PO3"/>
      <sheetName val="Shoping_List_Tsel3"/>
      <sheetName val="SPRS_breakdown_pricing3"/>
      <sheetName val="Invested_capital_VDF3"/>
      <sheetName val="B_-_Norelec3"/>
      <sheetName val="Bill_sipil3"/>
      <sheetName val="daya_tarik_loko3"/>
      <sheetName val="KAS_RP37"/>
      <sheetName val="KAS_$37"/>
      <sheetName val="ELIM_LBU137"/>
      <sheetName val="PNL1_A37"/>
      <sheetName val="PNL2_A37"/>
      <sheetName val="KAS__37"/>
      <sheetName val="Irregular_Income37"/>
      <sheetName val="FE-1770_P137"/>
      <sheetName val="Permanent_info37"/>
      <sheetName val="Tax_Rate36"/>
      <sheetName val="T_material36"/>
      <sheetName val="Tax_Computation36"/>
      <sheetName val="Amortization_Table36"/>
      <sheetName val="Mine_Assumptions36"/>
      <sheetName val="E-2_Capital_AFE_-_Carryover36"/>
      <sheetName val="Rp_Banten36"/>
      <sheetName val="DATA_HRG36"/>
      <sheetName val="Data_Jual36"/>
      <sheetName val="tanah_(2)36"/>
      <sheetName val="Jual_Mtr_1236"/>
      <sheetName val="ID_MENADO36"/>
      <sheetName val="BS-PL_Komersil_and_Fiskal36"/>
      <sheetName val="data_(2)36"/>
      <sheetName val="Wil_136"/>
      <sheetName val="WBS_(2)salah36"/>
      <sheetName val="gg_136"/>
      <sheetName val="Ending_SP36"/>
      <sheetName val="DATA_INPUT36"/>
      <sheetName val="Bobot_rev7"/>
      <sheetName val="2703_18"/>
      <sheetName val="Discount_Tables6"/>
      <sheetName val="Write_Off_&amp;_Disposal057"/>
      <sheetName val="Profit_&amp;_Loss_Account6"/>
      <sheetName val="Job_Code_Table6"/>
      <sheetName val="Data_Request6"/>
      <sheetName val="Effort_P6"/>
      <sheetName val="3__PL_ASCO6"/>
      <sheetName val="HRG_BHN6"/>
      <sheetName val="Hua_Yang_Quarterly6"/>
      <sheetName val="Simple_Coff_6"/>
      <sheetName val="STOCK_AKHIR6"/>
      <sheetName val="8400_26"/>
      <sheetName val="ut_no_stm7"/>
      <sheetName val="SAP_27JAN_12PM6"/>
      <sheetName val="Access_Radio_NL4006"/>
      <sheetName val="S_e_p6"/>
      <sheetName val="00_received_in_016"/>
      <sheetName val="F_e_b6"/>
      <sheetName val="Per_GL_J_a_n6"/>
      <sheetName val="A_p_r6"/>
      <sheetName val="M_a_y6"/>
      <sheetName val="DIRECT_COST5"/>
      <sheetName val="Bonus_(CP)6"/>
      <sheetName val="Bonus__(Des)6"/>
      <sheetName val="THR_Leb6"/>
      <sheetName val="THR_Nat6"/>
      <sheetName val="ISI_SPT6"/>
      <sheetName val="Income_Statement6"/>
      <sheetName val="trf_d-i6"/>
      <sheetName val="1200_5_ffe14"/>
      <sheetName val="KKP-II_2_2_1_24"/>
      <sheetName val="Ford_Options4"/>
      <sheetName val="XLS_Avg_Rev4"/>
      <sheetName val="Option_List4"/>
      <sheetName val="HP_18_th4"/>
      <sheetName val="Retail_Spider4"/>
      <sheetName val="Rumus_PL4"/>
      <sheetName val="fr_BS6"/>
      <sheetName val="Terbilang_sertifikat6"/>
      <sheetName val="WBS_20054"/>
      <sheetName val="Lead_Schedule4"/>
      <sheetName val="Balance_Sheet4"/>
      <sheetName val="DB_4"/>
      <sheetName val="Table_Array4"/>
      <sheetName val="Ex_Rate4"/>
      <sheetName val="Angs_B_Group4"/>
      <sheetName val="Cost_Ctr4"/>
      <sheetName val="Table_14"/>
      <sheetName val="Asumsi_Sls4"/>
      <sheetName val="Budget_20024"/>
      <sheetName val="Data_SRL4"/>
      <sheetName val="Data_Prod_Graf4"/>
      <sheetName val="grafik_fisik4"/>
      <sheetName val="Check_Sheet4"/>
      <sheetName val="GRAND_REKAP4"/>
      <sheetName val="H_Satuan5"/>
      <sheetName val="TRAFIK_KAPAL4"/>
      <sheetName val="ARUS_KAS4"/>
      <sheetName val="Sheet1_(2)4"/>
      <sheetName val="1771_24"/>
      <sheetName val="Sales_and_Collections4"/>
      <sheetName val="Operating_Expenses_4"/>
      <sheetName val="P12_44"/>
      <sheetName val="Rincian_Bah&amp;Ten4"/>
      <sheetName val="Plan_vs_Real4"/>
      <sheetName val="Rinci_Progres4"/>
      <sheetName val="BY_PO4"/>
      <sheetName val="Shoping_List_Tsel4"/>
      <sheetName val="SPRS_breakdown_pricing4"/>
      <sheetName val="Invested_capital_VDF4"/>
      <sheetName val="B_-_Norelec4"/>
      <sheetName val="Bill_sipil4"/>
      <sheetName val="daya_tarik_loko4"/>
      <sheetName val="KAS_RP38"/>
      <sheetName val="KAS_$38"/>
      <sheetName val="ELIM_LBU138"/>
      <sheetName val="PNL1_A38"/>
      <sheetName val="PNL2_A38"/>
      <sheetName val="KAS__38"/>
      <sheetName val="Irregular_Income38"/>
      <sheetName val="FE-1770_P138"/>
      <sheetName val="Permanent_info38"/>
      <sheetName val="Tax_Rate37"/>
      <sheetName val="T_material37"/>
      <sheetName val="Tax_Computation37"/>
      <sheetName val="Amortization_Table37"/>
      <sheetName val="Mine_Assumptions37"/>
      <sheetName val="E-2_Capital_AFE_-_Carryover37"/>
      <sheetName val="Rp_Banten37"/>
      <sheetName val="DATA_HRG37"/>
      <sheetName val="Data_Jual37"/>
      <sheetName val="tanah_(2)37"/>
      <sheetName val="Jual_Mtr_1237"/>
      <sheetName val="ID_MENADO37"/>
      <sheetName val="BS-PL_Komersil_and_Fiskal37"/>
      <sheetName val="data_(2)37"/>
      <sheetName val="Wil_137"/>
      <sheetName val="WBS_(2)salah37"/>
      <sheetName val="gg_137"/>
      <sheetName val="Ending_SP37"/>
      <sheetName val="DATA_INPUT37"/>
      <sheetName val="Bobot_rev8"/>
      <sheetName val="2703_19"/>
      <sheetName val="Discount_Tables7"/>
      <sheetName val="Write_Off_&amp;_Disposal058"/>
      <sheetName val="Profit_&amp;_Loss_Account7"/>
      <sheetName val="Job_Code_Table7"/>
      <sheetName val="Data_Request7"/>
      <sheetName val="Effort_P7"/>
      <sheetName val="3__PL_ASCO7"/>
      <sheetName val="HRG_BHN7"/>
      <sheetName val="Hua_Yang_Quarterly7"/>
      <sheetName val="Simple_Coff_7"/>
      <sheetName val="STOCK_AKHIR7"/>
      <sheetName val="8400_27"/>
      <sheetName val="ut_no_stm8"/>
      <sheetName val="SAP_27JAN_12PM7"/>
      <sheetName val="Access_Radio_NL4007"/>
      <sheetName val="S_e_p7"/>
      <sheetName val="00_received_in_017"/>
      <sheetName val="F_e_b7"/>
      <sheetName val="Per_GL_J_a_n7"/>
      <sheetName val="A_p_r7"/>
      <sheetName val="M_a_y7"/>
      <sheetName val="DIRECT_COST6"/>
      <sheetName val="Bonus_(CP)7"/>
      <sheetName val="Bonus__(Des)7"/>
      <sheetName val="THR_Leb7"/>
      <sheetName val="THR_Nat7"/>
      <sheetName val="ISI_SPT7"/>
      <sheetName val="Income_Statement7"/>
      <sheetName val="trf_d-i7"/>
      <sheetName val="1200_5_ffe15"/>
      <sheetName val="KKP-II_2_2_1_25"/>
      <sheetName val="Ford_Options5"/>
      <sheetName val="XLS_Avg_Rev5"/>
      <sheetName val="Option_List5"/>
      <sheetName val="HP_18_th5"/>
      <sheetName val="Retail_Spider5"/>
      <sheetName val="Rumus_PL5"/>
      <sheetName val="fr_BS7"/>
      <sheetName val="Terbilang_sertifikat7"/>
      <sheetName val="WBS_20055"/>
      <sheetName val="Lead_Schedule5"/>
      <sheetName val="Balance_Sheet5"/>
      <sheetName val="DB_5"/>
      <sheetName val="Table_Array5"/>
      <sheetName val="Ex_Rate5"/>
      <sheetName val="Angs_B_Group5"/>
      <sheetName val="Cost_Ctr5"/>
      <sheetName val="Table_15"/>
      <sheetName val="Asumsi_Sls5"/>
      <sheetName val="Budget_20025"/>
      <sheetName val="Data_SRL5"/>
      <sheetName val="Data_Prod_Graf5"/>
      <sheetName val="grafik_fisik5"/>
      <sheetName val="Check_Sheet5"/>
      <sheetName val="GRAND_REKAP5"/>
      <sheetName val="H_Satuan6"/>
      <sheetName val="TRAFIK_KAPAL5"/>
      <sheetName val="ARUS_KAS5"/>
      <sheetName val="Sheet1_(2)5"/>
      <sheetName val="1771_25"/>
      <sheetName val="Sales_and_Collections5"/>
      <sheetName val="Operating_Expenses_5"/>
      <sheetName val="P12_45"/>
      <sheetName val="Rincian_Bah&amp;Ten5"/>
      <sheetName val="Plan_vs_Real5"/>
      <sheetName val="Rinci_Progres5"/>
      <sheetName val="BY_PO5"/>
      <sheetName val="Shoping_List_Tsel5"/>
      <sheetName val="SPRS_breakdown_pricing5"/>
      <sheetName val="Invested_capital_VDF5"/>
      <sheetName val="B_-_Norelec5"/>
      <sheetName val="Bill_sipil5"/>
      <sheetName val="daya_tarik_loko5"/>
      <sheetName val="Beli Mtr"/>
      <sheetName val="DPS OK"/>
      <sheetName val="ENS MACHINE"/>
      <sheetName val="Investment Valuation"/>
      <sheetName val="Olah"/>
      <sheetName val="TO MIG"/>
      <sheetName val="Emp Status MIG"/>
      <sheetName val="INV-KTR"/>
      <sheetName val="CompUSD"/>
      <sheetName val="MAP GAB"/>
      <sheetName val="Alat"/>
      <sheetName val="841"/>
      <sheetName val="DATA_DES"/>
      <sheetName val="5 Yr. Disc."/>
      <sheetName val="Lokal"/>
      <sheetName val="PK"/>
      <sheetName val="PM _2_"/>
      <sheetName val="PM"/>
      <sheetName val="PMCct"/>
      <sheetName val="Eku21Fnl"/>
      <sheetName val="EkualisasiFnl"/>
      <sheetName val="ｲﾝﾄﾞﾈｼｱ"/>
      <sheetName val="PENERIMAAN"/>
      <sheetName val="Irregu hÚ_x0005__x001e__x0000__"/>
      <sheetName val="JOURNAL"/>
      <sheetName val="J.1 Deffered Landright"/>
      <sheetName val="Jenis"/>
      <sheetName val="isbs"/>
      <sheetName val="Scenario"/>
      <sheetName val="Chart of Products"/>
      <sheetName val="DASH"/>
      <sheetName val="Mobdemobalat"/>
      <sheetName val="HARGA AT"/>
      <sheetName val="PROD"/>
      <sheetName val="LAMP_2.2"/>
      <sheetName val="610.05"/>
      <sheetName val="sdm"/>
      <sheetName val="Div2"/>
      <sheetName val="PL SPP per ton"/>
      <sheetName val="rate-alat"/>
      <sheetName val="rate"/>
      <sheetName val="PRY 01-8"/>
      <sheetName val="Kuantitas &amp; Harga"/>
      <sheetName val="Bekisting"/>
      <sheetName val="Galian"/>
      <sheetName val="Material"/>
      <sheetName val="RinciBab1_Seksi1"/>
      <sheetName val="grail"/>
      <sheetName val="ANAL"/>
      <sheetName val="EVAL-ANAL"/>
      <sheetName val="BHN-ALAT"/>
      <sheetName val="DaftarHarga"/>
      <sheetName val="Monitor"/>
      <sheetName val="TL"/>
      <sheetName val="Unit Rate"/>
      <sheetName val="bhn-upah"/>
      <sheetName val="Marshal -1"/>
      <sheetName val="upah"/>
      <sheetName val="Bill 4.1"/>
      <sheetName val="Rkp(1)"/>
      <sheetName val="harga sat"/>
      <sheetName val="Anls"/>
      <sheetName val="Bill"/>
      <sheetName val="DIV.9"/>
      <sheetName val="REF.ONLY"/>
      <sheetName val="RPP01 3"/>
      <sheetName val="Rekap 1"/>
      <sheetName val="RPP01 6"/>
      <sheetName val="Pipe"/>
      <sheetName val="Danamon LK"/>
      <sheetName val="Daftar Upah,Bhn,&amp; alat"/>
      <sheetName val="AHS-8FO"/>
      <sheetName val="CATATAN"/>
      <sheetName val="fcsp-w"/>
      <sheetName val="D4"/>
      <sheetName val="D6"/>
      <sheetName val="D7"/>
      <sheetName val="D8"/>
      <sheetName val="HARGA MATERIAL"/>
      <sheetName val="Cash2"/>
      <sheetName val="prog-mgu"/>
      <sheetName val="Rekap Analisa"/>
      <sheetName val="1195 B1"/>
      <sheetName val="hardas"/>
      <sheetName val="resume rkap"/>
      <sheetName val="pricing"/>
      <sheetName val="HRG-DASAR"/>
      <sheetName val="resume"/>
      <sheetName val="SCHEDULE "/>
      <sheetName val="1.B"/>
      <sheetName val="NP"/>
      <sheetName val="Urai _ Guide Post"/>
      <sheetName val="Urai_Galian Tanah"/>
      <sheetName val="Invoice"/>
      <sheetName val="Customize Your Invoice"/>
      <sheetName val="trf 7 jht"/>
      <sheetName val="WT-LIST"/>
      <sheetName val="K"/>
      <sheetName val="Girder-30"/>
      <sheetName val="Customize Your Purchase Order"/>
      <sheetName val="GIRDER 2"/>
      <sheetName val="REKAP READYMIX"/>
      <sheetName val="Mobilisasi"/>
      <sheetName val="SPT TAHUNAN"/>
      <sheetName val="Rinc_Setoran Astek"/>
      <sheetName val="DPLK_PST"/>
      <sheetName val="jkk_takaful"/>
      <sheetName val="Hsatuan-OK"/>
      <sheetName val="Account Code"/>
      <sheetName val="RIG 134-ASSETS APR 97"/>
      <sheetName val="RIG 027-ASSETS-AFTER 30 JUN 97"/>
      <sheetName val="RAB NEGO 17.01.18"/>
      <sheetName val="hsat-SD"/>
      <sheetName val="EVALUASI"/>
      <sheetName val="Cashflow_ref"/>
      <sheetName val="HS-2"/>
      <sheetName val="bd"/>
      <sheetName val="upah_borong"/>
      <sheetName val="6-AGREGAT"/>
      <sheetName val="Sales Rental"/>
      <sheetName val="Sales Parameter"/>
      <sheetName val="8410(Kerb)"/>
      <sheetName val="Van_Melle"/>
      <sheetName val="HSATUAN"/>
      <sheetName val="FORM X COST"/>
      <sheetName val="Hargamat"/>
      <sheetName val="029Cikeas00"/>
      <sheetName val="610.03a 15-7"/>
      <sheetName val="DATA-MASUKAN"/>
      <sheetName val="BCA-6"/>
      <sheetName val="P_L98"/>
      <sheetName val="BS-RTI"/>
      <sheetName val="MI(data_base)"/>
      <sheetName val="RANKING_PELAPORAN"/>
      <sheetName val="Price_List"/>
      <sheetName val="Income_Statement-May_2004"/>
      <sheetName val="VAT01_16"/>
      <sheetName val="VAT02_16"/>
      <sheetName val="VAT03_16"/>
      <sheetName val="VAT04_16"/>
      <sheetName val="VAT05_16"/>
      <sheetName val="VAT06_16"/>
      <sheetName val="VAT07_16"/>
      <sheetName val="VAT08_16"/>
      <sheetName val="VAT09_16"/>
      <sheetName val="VAT10_16"/>
      <sheetName val="VAT10_16_P-1"/>
      <sheetName val="VAT11_16"/>
      <sheetName val="VAT11_16_P-1"/>
      <sheetName val="VAT12_16"/>
      <sheetName val="VAT01_17"/>
      <sheetName val="VAT02_17"/>
      <sheetName val="VAT03_17"/>
      <sheetName val="VAT04_17"/>
      <sheetName val="VAT05_17"/>
      <sheetName val="VAT06_17"/>
      <sheetName val="VAT07_17"/>
      <sheetName val="VAT08_17"/>
      <sheetName val="VAT09_17"/>
      <sheetName val="VAT10_17"/>
      <sheetName val="VAT11_17"/>
      <sheetName val="VAT12_17"/>
      <sheetName val="VAT01_18"/>
      <sheetName val="VAT02_18"/>
      <sheetName val="VAT03_18"/>
      <sheetName val="VAT04_18"/>
      <sheetName val="VAT05_18"/>
      <sheetName val="VAT06_18"/>
      <sheetName val="VAT07_18"/>
      <sheetName val="VAT08_18"/>
      <sheetName val="VAT09_18"/>
      <sheetName val="VAT10_18"/>
      <sheetName val="VAT11_18"/>
      <sheetName val="VAT12_18"/>
      <sheetName val="VAT01_19"/>
      <sheetName val="VAT02_19"/>
      <sheetName val="VAT03_19"/>
      <sheetName val="VAT04_19"/>
      <sheetName val="VAT04_19_P-1"/>
      <sheetName val="VAT05_19"/>
      <sheetName val="VAT05_19_P-1"/>
      <sheetName val="VAT06_19"/>
      <sheetName val="VAT07_19"/>
      <sheetName val="Data_Vendor"/>
      <sheetName val="GL_SALES_BFI"/>
      <sheetName val="SCREEN_SHOOT_GL_SALES_BFI"/>
      <sheetName val="7_1(3)"/>
      <sheetName val="Harga_Dasar"/>
      <sheetName val="Analisa_K"/>
      <sheetName val="Isolasi_Luar_Dalam"/>
      <sheetName val="Isolasi_Luar"/>
      <sheetName val="NAMA_DEPT"/>
      <sheetName val="BQ_ARS"/>
      <sheetName val="input_data_umum"/>
      <sheetName val="WP_AKTIVA"/>
      <sheetName val="Basic_Information"/>
      <sheetName val="L12_Akt_Tetap"/>
      <sheetName val="D_BOARD"/>
      <sheetName val="Detail_UMS_Rev_Juni"/>
      <sheetName val="TO_MIG"/>
      <sheetName val="Emp_Status_MIG"/>
      <sheetName val="Unit_Rate_Indirect"/>
      <sheetName val="daftar_harga_satuan"/>
      <sheetName val="MI(data_base)1"/>
      <sheetName val="RANKING_PELAPORAN1"/>
      <sheetName val="Price_List1"/>
      <sheetName val="Income_Statement-May_20041"/>
      <sheetName val="VAT01_161"/>
      <sheetName val="VAT02_161"/>
      <sheetName val="VAT03_161"/>
      <sheetName val="VAT04_161"/>
      <sheetName val="VAT05_161"/>
      <sheetName val="VAT06_161"/>
      <sheetName val="VAT07_161"/>
      <sheetName val="VAT08_161"/>
      <sheetName val="VAT09_161"/>
      <sheetName val="VAT10_161"/>
      <sheetName val="VAT10_16_P-11"/>
      <sheetName val="VAT11_161"/>
      <sheetName val="VAT11_16_P-11"/>
      <sheetName val="VAT12_161"/>
      <sheetName val="VAT01_171"/>
      <sheetName val="VAT02_171"/>
      <sheetName val="VAT03_171"/>
      <sheetName val="VAT04_171"/>
      <sheetName val="VAT05_171"/>
      <sheetName val="VAT06_171"/>
      <sheetName val="VAT07_171"/>
      <sheetName val="VAT08_171"/>
      <sheetName val="VAT09_171"/>
      <sheetName val="VAT10_171"/>
      <sheetName val="VAT11_171"/>
      <sheetName val="VAT12_171"/>
      <sheetName val="VAT01_181"/>
      <sheetName val="VAT02_181"/>
      <sheetName val="VAT03_181"/>
      <sheetName val="VAT04_181"/>
      <sheetName val="VAT05_181"/>
      <sheetName val="VAT06_181"/>
      <sheetName val="VAT07_181"/>
      <sheetName val="VAT08_181"/>
      <sheetName val="VAT09_181"/>
      <sheetName val="VAT10_181"/>
      <sheetName val="VAT11_181"/>
      <sheetName val="VAT12_181"/>
      <sheetName val="VAT01_191"/>
      <sheetName val="VAT02_191"/>
      <sheetName val="VAT03_191"/>
      <sheetName val="VAT04_191"/>
      <sheetName val="VAT04_19_P-11"/>
      <sheetName val="VAT05_191"/>
      <sheetName val="VAT05_19_P-11"/>
      <sheetName val="VAT06_191"/>
      <sheetName val="VAT07_191"/>
      <sheetName val="Data_Vendor1"/>
      <sheetName val="GL_SALES_BFI1"/>
      <sheetName val="SCREEN_SHOOT_GL_SALES_BFI1"/>
      <sheetName val="7_1(3)1"/>
      <sheetName val="Harga_Dasar1"/>
      <sheetName val="Analisa_K1"/>
      <sheetName val="Isolasi_Luar_Dalam1"/>
      <sheetName val="Isolasi_Luar1"/>
      <sheetName val="NAMA_DEPT1"/>
      <sheetName val="BQ_ARS1"/>
      <sheetName val="input_data_umum1"/>
      <sheetName val="WP_AKTIVA1"/>
      <sheetName val="Basic_Information1"/>
      <sheetName val="L12_Akt_Tetap1"/>
      <sheetName val="D_BOARD1"/>
      <sheetName val="PL_(MONTHLY)1"/>
      <sheetName val="Detail_UMS_Rev_Juni1"/>
      <sheetName val="TO_MIG1"/>
      <sheetName val="Emp_Status_MIG1"/>
      <sheetName val="Unit_Rate_Indirect1"/>
      <sheetName val="daftar_harga_satuan1"/>
      <sheetName val="Irregu hÚ_x0005__x001e____ú=_x0015_"/>
      <sheetName val="BSLA"/>
      <sheetName val="CRA-Detail"/>
      <sheetName val="peb'03"/>
      <sheetName val="RumusTB 1 bln"/>
      <sheetName val="PRBM0900"/>
      <sheetName val="07-230420"/>
      <sheetName val="DATABASE A1"/>
      <sheetName val="P'DPTAN &amp; BEBAN LAIN2"/>
      <sheetName val="JUAL@RETUR"/>
      <sheetName val="Jual per unit"/>
      <sheetName val="Sheet2 (2)"/>
      <sheetName val="UM_UT"/>
      <sheetName val="Constants"/>
      <sheetName val="KPI_DATABANK"/>
      <sheetName val="Operation 1206-0107"/>
      <sheetName val="Maintenance 1206-0107"/>
      <sheetName val="TB2004"/>
      <sheetName val="DES 08"/>
      <sheetName val="fiscal depr(E)"/>
      <sheetName val="DEPK2003"/>
      <sheetName val="JVFORM"/>
      <sheetName val="N-HMSP"/>
      <sheetName val="StrukGj"/>
      <sheetName val="Absen"/>
      <sheetName val="Valuation"/>
      <sheetName val="3"/>
      <sheetName val="availability"/>
      <sheetName val="BoQ_C4"/>
      <sheetName val="REKAP_BI"/>
      <sheetName val="Kalkulasi_Loan"/>
      <sheetName val="D-1"/>
      <sheetName val="HB "/>
      <sheetName val="REG TOTAL"/>
      <sheetName val="RUGI LABA (12)"/>
      <sheetName val="Manual"/>
      <sheetName val="OT Alin"/>
      <sheetName val="For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refreshError="1"/>
      <sheetData sheetId="291" refreshError="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sheetData sheetId="674"/>
      <sheetData sheetId="675"/>
      <sheetData sheetId="676" refreshError="1"/>
      <sheetData sheetId="677"/>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refreshError="1"/>
      <sheetData sheetId="769" refreshError="1"/>
      <sheetData sheetId="770" refreshError="1"/>
      <sheetData sheetId="771" refreshError="1"/>
      <sheetData sheetId="772" refreshError="1"/>
      <sheetData sheetId="773"/>
      <sheetData sheetId="774"/>
      <sheetData sheetId="775"/>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refreshError="1"/>
      <sheetData sheetId="785" refreshError="1"/>
      <sheetData sheetId="786" refreshError="1"/>
      <sheetData sheetId="787" refreshError="1"/>
      <sheetData sheetId="788" refreshError="1"/>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efreshError="1"/>
      <sheetData sheetId="810" refreshError="1"/>
      <sheetData sheetId="811"/>
      <sheetData sheetId="812"/>
      <sheetData sheetId="813"/>
      <sheetData sheetId="814"/>
      <sheetData sheetId="815"/>
      <sheetData sheetId="816"/>
      <sheetData sheetId="817"/>
      <sheetData sheetId="818"/>
      <sheetData sheetId="819"/>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sheetData sheetId="2443"/>
      <sheetData sheetId="2444"/>
      <sheetData sheetId="2445"/>
      <sheetData sheetId="2446" refreshError="1"/>
      <sheetData sheetId="2447" refreshError="1"/>
      <sheetData sheetId="2448"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
      <sheetName val="des"/>
      <sheetName val="NOV"/>
      <sheetName val="oct"/>
      <sheetName val="sept"/>
      <sheetName val="aug"/>
      <sheetName val="july"/>
      <sheetName val="june"/>
      <sheetName val="may"/>
      <sheetName val="Apr"/>
      <sheetName val="Mar"/>
      <sheetName val="Feb"/>
      <sheetName val="J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y"/>
      <sheetName val="june"/>
      <sheetName val="JVFORM"/>
      <sheetName val="JAN"/>
      <sheetName val="P&amp;L98"/>
    </sheetNames>
    <sheetDataSet>
      <sheetData sheetId="0"/>
      <sheetData sheetId="1"/>
      <sheetData sheetId="2" refreshError="1"/>
      <sheetData sheetId="3" refreshError="1"/>
      <sheetData sheetId="4"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ing AP"/>
      <sheetName val="PPh"/>
      <sheetName val="Supplier"/>
      <sheetName val="Payable Voucher"/>
      <sheetName val="Cetak PV"/>
      <sheetName val="Buku BANK"/>
      <sheetName val="Cetak BDV"/>
      <sheetName val="Cetak ORV"/>
      <sheetName val="Buku K A S"/>
      <sheetName val="Kas Voucher"/>
      <sheetName val="IDR SMP"/>
    </sheetNames>
    <sheetDataSet>
      <sheetData sheetId="0" refreshError="1"/>
      <sheetData sheetId="1" refreshError="1"/>
      <sheetData sheetId="2">
        <row r="5">
          <cell r="B5">
            <v>101</v>
          </cell>
          <cell r="F5" t="str">
            <v>A &amp; P Translation</v>
          </cell>
        </row>
        <row r="6">
          <cell r="B6">
            <v>102</v>
          </cell>
          <cell r="F6" t="str">
            <v>Aecom Indonesia, PT</v>
          </cell>
        </row>
        <row r="7">
          <cell r="B7">
            <v>103</v>
          </cell>
          <cell r="F7" t="str">
            <v>AKSET</v>
          </cell>
        </row>
        <row r="8">
          <cell r="B8">
            <v>104</v>
          </cell>
          <cell r="F8" t="str">
            <v>Astra Sedaya Finance, PT</v>
          </cell>
        </row>
        <row r="9">
          <cell r="B9">
            <v>105</v>
          </cell>
        </row>
        <row r="10">
          <cell r="B10">
            <v>106</v>
          </cell>
        </row>
        <row r="11">
          <cell r="B11">
            <v>107</v>
          </cell>
        </row>
        <row r="12">
          <cell r="B12">
            <v>108</v>
          </cell>
        </row>
        <row r="13">
          <cell r="B13">
            <v>109</v>
          </cell>
        </row>
        <row r="14">
          <cell r="B14">
            <v>110</v>
          </cell>
          <cell r="F14" t="str">
            <v>BARAMULTI SUGIH SENTOSA, PT</v>
          </cell>
        </row>
        <row r="15">
          <cell r="B15">
            <v>111</v>
          </cell>
        </row>
        <row r="16">
          <cell r="B16">
            <v>112</v>
          </cell>
          <cell r="F16" t="str">
            <v>Beringin Nusantara Jaya</v>
          </cell>
        </row>
        <row r="17">
          <cell r="B17">
            <v>113</v>
          </cell>
          <cell r="F17" t="str">
            <v>BPJS Ketenagakerjaan</v>
          </cell>
        </row>
        <row r="18">
          <cell r="B18">
            <v>114</v>
          </cell>
          <cell r="F18" t="str">
            <v>BSEE, PT Site</v>
          </cell>
        </row>
        <row r="19">
          <cell r="B19">
            <v>115</v>
          </cell>
          <cell r="F19" t="str">
            <v>Bupati Muara Enim</v>
          </cell>
        </row>
        <row r="20">
          <cell r="B20">
            <v>116</v>
          </cell>
        </row>
        <row r="21">
          <cell r="B21">
            <v>117</v>
          </cell>
        </row>
        <row r="22">
          <cell r="B22">
            <v>118</v>
          </cell>
        </row>
        <row r="23">
          <cell r="B23">
            <v>119</v>
          </cell>
        </row>
        <row r="24">
          <cell r="B24">
            <v>120</v>
          </cell>
        </row>
        <row r="25">
          <cell r="B25">
            <v>121</v>
          </cell>
        </row>
        <row r="26">
          <cell r="B26">
            <v>122</v>
          </cell>
        </row>
        <row r="27">
          <cell r="B27">
            <v>123</v>
          </cell>
        </row>
        <row r="28">
          <cell r="B28">
            <v>124</v>
          </cell>
        </row>
        <row r="29">
          <cell r="B29">
            <v>125</v>
          </cell>
        </row>
        <row r="30">
          <cell r="B30">
            <v>126</v>
          </cell>
        </row>
        <row r="31">
          <cell r="B31">
            <v>127</v>
          </cell>
        </row>
        <row r="32">
          <cell r="B32">
            <v>128</v>
          </cell>
        </row>
        <row r="33">
          <cell r="B33">
            <v>129</v>
          </cell>
        </row>
        <row r="34">
          <cell r="B34">
            <v>130</v>
          </cell>
          <cell r="F34" t="str">
            <v>Dino Limawan</v>
          </cell>
        </row>
        <row r="35">
          <cell r="B35">
            <v>131</v>
          </cell>
          <cell r="F35" t="str">
            <v>Duta Jaya Putrapersada Mining, PT</v>
          </cell>
        </row>
        <row r="36">
          <cell r="B36">
            <v>132</v>
          </cell>
        </row>
        <row r="37">
          <cell r="B37">
            <v>133</v>
          </cell>
        </row>
        <row r="38">
          <cell r="B38">
            <v>134</v>
          </cell>
        </row>
        <row r="39">
          <cell r="B39">
            <v>135</v>
          </cell>
        </row>
        <row r="40">
          <cell r="B40">
            <v>136</v>
          </cell>
        </row>
        <row r="41">
          <cell r="B41">
            <v>137</v>
          </cell>
        </row>
        <row r="42">
          <cell r="B42">
            <v>138</v>
          </cell>
        </row>
        <row r="43">
          <cell r="B43">
            <v>139</v>
          </cell>
        </row>
        <row r="44">
          <cell r="B44">
            <v>140</v>
          </cell>
          <cell r="F44" t="str">
            <v>Eagle Stationery</v>
          </cell>
        </row>
        <row r="45">
          <cell r="B45">
            <v>141</v>
          </cell>
          <cell r="F45" t="str">
            <v>Edi Suwandi</v>
          </cell>
        </row>
        <row r="46">
          <cell r="B46">
            <v>142</v>
          </cell>
          <cell r="F46" t="str">
            <v>Enka Manunggal Mandiri Tour, PT</v>
          </cell>
        </row>
        <row r="47">
          <cell r="B47">
            <v>143</v>
          </cell>
        </row>
        <row r="48">
          <cell r="B48">
            <v>144</v>
          </cell>
        </row>
        <row r="49">
          <cell r="B49">
            <v>145</v>
          </cell>
        </row>
        <row r="50">
          <cell r="B50">
            <v>146</v>
          </cell>
        </row>
        <row r="51">
          <cell r="B51">
            <v>147</v>
          </cell>
        </row>
        <row r="52">
          <cell r="B52">
            <v>148</v>
          </cell>
        </row>
        <row r="53">
          <cell r="B53">
            <v>149</v>
          </cell>
        </row>
        <row r="54">
          <cell r="B54">
            <v>150</v>
          </cell>
        </row>
        <row r="55">
          <cell r="B55">
            <v>151</v>
          </cell>
        </row>
        <row r="56">
          <cell r="B56">
            <v>152</v>
          </cell>
        </row>
        <row r="57">
          <cell r="B57">
            <v>153</v>
          </cell>
        </row>
        <row r="58">
          <cell r="B58">
            <v>154</v>
          </cell>
        </row>
        <row r="59">
          <cell r="B59">
            <v>155</v>
          </cell>
        </row>
        <row r="60">
          <cell r="B60">
            <v>156</v>
          </cell>
        </row>
        <row r="61">
          <cell r="B61">
            <v>157</v>
          </cell>
        </row>
        <row r="62">
          <cell r="B62">
            <v>158</v>
          </cell>
        </row>
        <row r="63">
          <cell r="B63">
            <v>159</v>
          </cell>
        </row>
        <row r="64">
          <cell r="B64">
            <v>160</v>
          </cell>
          <cell r="F64" t="str">
            <v>Genta Tours</v>
          </cell>
        </row>
        <row r="65">
          <cell r="B65">
            <v>161</v>
          </cell>
          <cell r="F65" t="str">
            <v>Geoservices, PT</v>
          </cell>
        </row>
        <row r="66">
          <cell r="B66">
            <v>162</v>
          </cell>
          <cell r="F66" t="str">
            <v>Golden Auto Werkstatt</v>
          </cell>
        </row>
        <row r="67">
          <cell r="B67">
            <v>163</v>
          </cell>
        </row>
        <row r="68">
          <cell r="B68">
            <v>164</v>
          </cell>
        </row>
        <row r="69">
          <cell r="B69">
            <v>165</v>
          </cell>
        </row>
        <row r="70">
          <cell r="B70">
            <v>166</v>
          </cell>
        </row>
        <row r="71">
          <cell r="B71">
            <v>167</v>
          </cell>
        </row>
        <row r="72">
          <cell r="B72">
            <v>168</v>
          </cell>
        </row>
        <row r="73">
          <cell r="B73">
            <v>169</v>
          </cell>
        </row>
        <row r="74">
          <cell r="B74">
            <v>170</v>
          </cell>
        </row>
        <row r="75">
          <cell r="B75">
            <v>171</v>
          </cell>
          <cell r="F75" t="str">
            <v>Hotel Alila</v>
          </cell>
        </row>
        <row r="76">
          <cell r="B76">
            <v>172</v>
          </cell>
        </row>
        <row r="77">
          <cell r="B77">
            <v>173</v>
          </cell>
        </row>
        <row r="78">
          <cell r="B78">
            <v>174</v>
          </cell>
        </row>
        <row r="79">
          <cell r="B79">
            <v>175</v>
          </cell>
        </row>
        <row r="80">
          <cell r="B80">
            <v>176</v>
          </cell>
        </row>
        <row r="81">
          <cell r="B81">
            <v>177</v>
          </cell>
        </row>
        <row r="82">
          <cell r="B82">
            <v>178</v>
          </cell>
        </row>
        <row r="83">
          <cell r="B83">
            <v>179</v>
          </cell>
        </row>
        <row r="84">
          <cell r="B84">
            <v>180</v>
          </cell>
          <cell r="F84" t="str">
            <v>INTI BUMI SUKSES PERKASA, PT</v>
          </cell>
        </row>
        <row r="85">
          <cell r="B85">
            <v>181</v>
          </cell>
          <cell r="F85" t="str">
            <v>IRMA BONITA, SH</v>
          </cell>
        </row>
        <row r="86">
          <cell r="B86">
            <v>182</v>
          </cell>
        </row>
        <row r="87">
          <cell r="B87">
            <v>183</v>
          </cell>
        </row>
        <row r="88">
          <cell r="B88">
            <v>184</v>
          </cell>
        </row>
        <row r="89">
          <cell r="B89">
            <v>185</v>
          </cell>
        </row>
        <row r="90">
          <cell r="B90">
            <v>186</v>
          </cell>
        </row>
        <row r="91">
          <cell r="B91">
            <v>187</v>
          </cell>
        </row>
        <row r="92">
          <cell r="B92">
            <v>188</v>
          </cell>
        </row>
        <row r="93">
          <cell r="B93">
            <v>189</v>
          </cell>
        </row>
        <row r="94">
          <cell r="B94">
            <v>190</v>
          </cell>
        </row>
        <row r="95">
          <cell r="B95">
            <v>191</v>
          </cell>
        </row>
        <row r="96">
          <cell r="B96">
            <v>192</v>
          </cell>
        </row>
        <row r="97">
          <cell r="B97">
            <v>193</v>
          </cell>
        </row>
        <row r="98">
          <cell r="B98">
            <v>194</v>
          </cell>
        </row>
        <row r="99">
          <cell r="B99">
            <v>195</v>
          </cell>
        </row>
        <row r="100">
          <cell r="B100">
            <v>196</v>
          </cell>
        </row>
        <row r="101">
          <cell r="B101">
            <v>197</v>
          </cell>
        </row>
        <row r="102">
          <cell r="B102">
            <v>198</v>
          </cell>
        </row>
        <row r="103">
          <cell r="B103">
            <v>199</v>
          </cell>
        </row>
        <row r="104">
          <cell r="B104">
            <v>200</v>
          </cell>
          <cell r="F104" t="str">
            <v>Kantor Akuntan Anwar &amp; Rekan</v>
          </cell>
        </row>
        <row r="105">
          <cell r="B105">
            <v>201</v>
          </cell>
          <cell r="F105" t="str">
            <v>Karya Cipta Utama</v>
          </cell>
        </row>
        <row r="106">
          <cell r="B106">
            <v>202</v>
          </cell>
          <cell r="F106" t="str">
            <v>Karyawan</v>
          </cell>
        </row>
        <row r="107">
          <cell r="B107">
            <v>203</v>
          </cell>
          <cell r="F107" t="str">
            <v>Kas Negara Pajak</v>
          </cell>
        </row>
        <row r="108">
          <cell r="B108">
            <v>204</v>
          </cell>
          <cell r="F108" t="str">
            <v>Kasih Setia Perkas, CV</v>
          </cell>
        </row>
        <row r="109">
          <cell r="B109">
            <v>205</v>
          </cell>
          <cell r="F109" t="str">
            <v>Kas Negara P N B P</v>
          </cell>
        </row>
        <row r="110">
          <cell r="B110">
            <v>206</v>
          </cell>
        </row>
        <row r="111">
          <cell r="B111">
            <v>207</v>
          </cell>
        </row>
        <row r="112">
          <cell r="B112">
            <v>208</v>
          </cell>
        </row>
        <row r="113">
          <cell r="B113">
            <v>209</v>
          </cell>
        </row>
        <row r="114">
          <cell r="B114">
            <v>210</v>
          </cell>
        </row>
        <row r="115">
          <cell r="B115">
            <v>211</v>
          </cell>
        </row>
        <row r="116">
          <cell r="B116">
            <v>212</v>
          </cell>
        </row>
        <row r="117">
          <cell r="B117">
            <v>213</v>
          </cell>
        </row>
        <row r="118">
          <cell r="B118">
            <v>214</v>
          </cell>
        </row>
        <row r="119">
          <cell r="B119">
            <v>215</v>
          </cell>
        </row>
        <row r="120">
          <cell r="B120">
            <v>216</v>
          </cell>
        </row>
        <row r="121">
          <cell r="B121">
            <v>217</v>
          </cell>
        </row>
        <row r="122">
          <cell r="B122">
            <v>218</v>
          </cell>
        </row>
        <row r="123">
          <cell r="B123">
            <v>219</v>
          </cell>
        </row>
        <row r="124">
          <cell r="B124">
            <v>220</v>
          </cell>
          <cell r="F124" t="str">
            <v>Mandiri Tunas Finance, PT</v>
          </cell>
        </row>
        <row r="125">
          <cell r="B125">
            <v>221</v>
          </cell>
          <cell r="F125" t="str">
            <v>Marsh Indonesia, PT</v>
          </cell>
        </row>
        <row r="126">
          <cell r="B126">
            <v>222</v>
          </cell>
          <cell r="F126" t="str">
            <v>Mekar Jaya Motor</v>
          </cell>
        </row>
        <row r="127">
          <cell r="B127">
            <v>223</v>
          </cell>
          <cell r="F127" t="str">
            <v>Mahkota Piranti Abadi, PT</v>
          </cell>
        </row>
        <row r="128">
          <cell r="B128">
            <v>224</v>
          </cell>
          <cell r="F128" t="str">
            <v>Mumpuni Inti Mandiri, PT</v>
          </cell>
        </row>
        <row r="129">
          <cell r="B129">
            <v>225</v>
          </cell>
        </row>
        <row r="130">
          <cell r="B130">
            <v>226</v>
          </cell>
        </row>
        <row r="131">
          <cell r="B131">
            <v>227</v>
          </cell>
        </row>
        <row r="132">
          <cell r="B132">
            <v>228</v>
          </cell>
        </row>
        <row r="133">
          <cell r="B133">
            <v>229</v>
          </cell>
        </row>
        <row r="134">
          <cell r="B134">
            <v>230</v>
          </cell>
          <cell r="F134" t="str">
            <v>New Resource Mine Consulting, PT</v>
          </cell>
        </row>
        <row r="135">
          <cell r="B135">
            <v>231</v>
          </cell>
          <cell r="F135" t="str">
            <v>Nusantara Andalas Motor, PT</v>
          </cell>
        </row>
        <row r="136">
          <cell r="B136">
            <v>232</v>
          </cell>
        </row>
        <row r="137">
          <cell r="B137">
            <v>233</v>
          </cell>
        </row>
        <row r="138">
          <cell r="B138">
            <v>234</v>
          </cell>
        </row>
        <row r="139">
          <cell r="B139">
            <v>235</v>
          </cell>
        </row>
        <row r="140">
          <cell r="B140">
            <v>236</v>
          </cell>
        </row>
        <row r="141">
          <cell r="B141">
            <v>237</v>
          </cell>
        </row>
        <row r="142">
          <cell r="B142">
            <v>238</v>
          </cell>
        </row>
        <row r="143">
          <cell r="B143">
            <v>239</v>
          </cell>
        </row>
        <row r="144">
          <cell r="B144">
            <v>240</v>
          </cell>
        </row>
        <row r="145">
          <cell r="B145">
            <v>241</v>
          </cell>
        </row>
        <row r="146">
          <cell r="B146">
            <v>242</v>
          </cell>
        </row>
        <row r="147">
          <cell r="B147">
            <v>243</v>
          </cell>
        </row>
        <row r="148">
          <cell r="B148">
            <v>244</v>
          </cell>
        </row>
        <row r="149">
          <cell r="B149">
            <v>245</v>
          </cell>
        </row>
        <row r="150">
          <cell r="B150">
            <v>246</v>
          </cell>
        </row>
        <row r="151">
          <cell r="B151">
            <v>247</v>
          </cell>
        </row>
        <row r="152">
          <cell r="B152">
            <v>248</v>
          </cell>
        </row>
        <row r="153">
          <cell r="B153">
            <v>249</v>
          </cell>
        </row>
        <row r="154">
          <cell r="B154">
            <v>250</v>
          </cell>
          <cell r="F154" t="str">
            <v>Plaza Auto Prima</v>
          </cell>
        </row>
        <row r="155">
          <cell r="B155">
            <v>251</v>
          </cell>
        </row>
        <row r="156">
          <cell r="B156">
            <v>252</v>
          </cell>
        </row>
        <row r="157">
          <cell r="B157">
            <v>253</v>
          </cell>
        </row>
        <row r="158">
          <cell r="B158">
            <v>254</v>
          </cell>
        </row>
        <row r="159">
          <cell r="B159">
            <v>255</v>
          </cell>
        </row>
        <row r="160">
          <cell r="B160">
            <v>256</v>
          </cell>
        </row>
        <row r="161">
          <cell r="B161">
            <v>257</v>
          </cell>
        </row>
        <row r="162">
          <cell r="B162">
            <v>258</v>
          </cell>
        </row>
        <row r="163">
          <cell r="B163">
            <v>259</v>
          </cell>
        </row>
        <row r="164">
          <cell r="B164">
            <v>260</v>
          </cell>
        </row>
        <row r="165">
          <cell r="B165">
            <v>261</v>
          </cell>
        </row>
        <row r="166">
          <cell r="B166">
            <v>262</v>
          </cell>
        </row>
        <row r="167">
          <cell r="B167">
            <v>263</v>
          </cell>
        </row>
        <row r="168">
          <cell r="B168">
            <v>264</v>
          </cell>
        </row>
        <row r="169">
          <cell r="B169">
            <v>265</v>
          </cell>
        </row>
        <row r="170">
          <cell r="B170">
            <v>266</v>
          </cell>
        </row>
        <row r="171">
          <cell r="B171">
            <v>267</v>
          </cell>
        </row>
        <row r="172">
          <cell r="B172">
            <v>268</v>
          </cell>
        </row>
        <row r="173">
          <cell r="B173">
            <v>269</v>
          </cell>
        </row>
        <row r="174">
          <cell r="B174">
            <v>270</v>
          </cell>
        </row>
        <row r="175">
          <cell r="B175">
            <v>271</v>
          </cell>
          <cell r="F175" t="str">
            <v>Recsalog Geoprima, PT</v>
          </cell>
        </row>
        <row r="176">
          <cell r="B176">
            <v>272</v>
          </cell>
        </row>
        <row r="177">
          <cell r="B177">
            <v>273</v>
          </cell>
        </row>
        <row r="178">
          <cell r="B178">
            <v>274</v>
          </cell>
        </row>
        <row r="179">
          <cell r="B179">
            <v>275</v>
          </cell>
        </row>
        <row r="180">
          <cell r="B180">
            <v>276</v>
          </cell>
        </row>
        <row r="181">
          <cell r="B181">
            <v>277</v>
          </cell>
        </row>
        <row r="182">
          <cell r="B182">
            <v>278</v>
          </cell>
        </row>
        <row r="183">
          <cell r="B183">
            <v>279</v>
          </cell>
        </row>
        <row r="184">
          <cell r="B184">
            <v>280</v>
          </cell>
          <cell r="F184" t="str">
            <v>SAPUTRA BAN, CV</v>
          </cell>
        </row>
        <row r="185">
          <cell r="B185">
            <v>281</v>
          </cell>
          <cell r="F185" t="str">
            <v>Sarana Kelola Sejahtera, PT</v>
          </cell>
        </row>
        <row r="186">
          <cell r="B186">
            <v>282</v>
          </cell>
          <cell r="F186" t="str">
            <v>Sinar Perdana Kurnia Alam, PT</v>
          </cell>
        </row>
        <row r="187">
          <cell r="B187">
            <v>283</v>
          </cell>
          <cell r="F187" t="str">
            <v>Stephen Kevin Wilson</v>
          </cell>
        </row>
        <row r="188">
          <cell r="B188">
            <v>284</v>
          </cell>
          <cell r="F188" t="str">
            <v>SMP, PT  Site</v>
          </cell>
        </row>
        <row r="189">
          <cell r="B189">
            <v>285</v>
          </cell>
        </row>
        <row r="190">
          <cell r="B190">
            <v>286</v>
          </cell>
        </row>
        <row r="191">
          <cell r="B191">
            <v>287</v>
          </cell>
        </row>
        <row r="192">
          <cell r="B192">
            <v>288</v>
          </cell>
        </row>
        <row r="193">
          <cell r="B193">
            <v>289</v>
          </cell>
        </row>
        <row r="194">
          <cell r="B194">
            <v>290</v>
          </cell>
          <cell r="F194" t="str">
            <v>Tara Tour</v>
          </cell>
        </row>
        <row r="195">
          <cell r="B195">
            <v>291</v>
          </cell>
          <cell r="F195" t="str">
            <v>Travel Connexions</v>
          </cell>
        </row>
        <row r="196">
          <cell r="B196">
            <v>292</v>
          </cell>
        </row>
        <row r="197">
          <cell r="B197">
            <v>293</v>
          </cell>
        </row>
        <row r="198">
          <cell r="B198">
            <v>294</v>
          </cell>
        </row>
        <row r="199">
          <cell r="B199">
            <v>295</v>
          </cell>
        </row>
        <row r="200">
          <cell r="B200">
            <v>296</v>
          </cell>
        </row>
        <row r="201">
          <cell r="B201">
            <v>297</v>
          </cell>
        </row>
        <row r="202">
          <cell r="B202">
            <v>298</v>
          </cell>
        </row>
        <row r="203">
          <cell r="B203">
            <v>299</v>
          </cell>
        </row>
        <row r="204">
          <cell r="B204">
            <v>300</v>
          </cell>
          <cell r="F204" t="str">
            <v>United Tractors Tbk, PT</v>
          </cell>
        </row>
        <row r="205">
          <cell r="B205">
            <v>301</v>
          </cell>
        </row>
        <row r="206">
          <cell r="B206">
            <v>302</v>
          </cell>
        </row>
        <row r="207">
          <cell r="B207">
            <v>303</v>
          </cell>
        </row>
        <row r="208">
          <cell r="B208">
            <v>304</v>
          </cell>
        </row>
        <row r="209">
          <cell r="B209">
            <v>305</v>
          </cell>
        </row>
        <row r="210">
          <cell r="B210">
            <v>306</v>
          </cell>
        </row>
        <row r="211">
          <cell r="B211">
            <v>307</v>
          </cell>
        </row>
        <row r="212">
          <cell r="B212">
            <v>308</v>
          </cell>
        </row>
        <row r="213">
          <cell r="B213">
            <v>309</v>
          </cell>
        </row>
        <row r="214">
          <cell r="B214">
            <v>310</v>
          </cell>
        </row>
        <row r="215">
          <cell r="B215">
            <v>311</v>
          </cell>
        </row>
        <row r="216">
          <cell r="B216">
            <v>312</v>
          </cell>
        </row>
        <row r="217">
          <cell r="B217">
            <v>313</v>
          </cell>
        </row>
        <row r="218">
          <cell r="B218">
            <v>314</v>
          </cell>
        </row>
        <row r="219">
          <cell r="B219">
            <v>315</v>
          </cell>
        </row>
        <row r="220">
          <cell r="B220">
            <v>316</v>
          </cell>
        </row>
        <row r="221">
          <cell r="B221">
            <v>317</v>
          </cell>
        </row>
        <row r="222">
          <cell r="B222">
            <v>318</v>
          </cell>
        </row>
        <row r="223">
          <cell r="B223">
            <v>319</v>
          </cell>
        </row>
        <row r="224">
          <cell r="B224">
            <v>320</v>
          </cell>
          <cell r="F224" t="str">
            <v>Wahana Sentosa Cemerlang, PT</v>
          </cell>
        </row>
        <row r="225">
          <cell r="B225">
            <v>321</v>
          </cell>
          <cell r="F225" t="str">
            <v>WIDADA</v>
          </cell>
        </row>
        <row r="226">
          <cell r="B226">
            <v>322</v>
          </cell>
          <cell r="F226" t="str">
            <v>Widyatama Saptodewo</v>
          </cell>
        </row>
        <row r="227">
          <cell r="B227">
            <v>323</v>
          </cell>
          <cell r="F227" t="str">
            <v>Wita Tour</v>
          </cell>
        </row>
        <row r="228">
          <cell r="B228">
            <v>324</v>
          </cell>
        </row>
        <row r="229">
          <cell r="B229">
            <v>325</v>
          </cell>
        </row>
        <row r="230">
          <cell r="B230">
            <v>326</v>
          </cell>
        </row>
        <row r="231">
          <cell r="B231">
            <v>327</v>
          </cell>
        </row>
        <row r="232">
          <cell r="B232">
            <v>328</v>
          </cell>
        </row>
        <row r="233">
          <cell r="B233">
            <v>329</v>
          </cell>
        </row>
        <row r="234">
          <cell r="B234">
            <v>330</v>
          </cell>
          <cell r="F234" t="str">
            <v>Xenith Consulting Pty Ltd</v>
          </cell>
        </row>
        <row r="235">
          <cell r="B235">
            <v>331</v>
          </cell>
        </row>
        <row r="236">
          <cell r="B236">
            <v>332</v>
          </cell>
        </row>
        <row r="237">
          <cell r="B237">
            <v>333</v>
          </cell>
        </row>
        <row r="238">
          <cell r="B238">
            <v>334</v>
          </cell>
        </row>
        <row r="239">
          <cell r="B239">
            <v>335</v>
          </cell>
        </row>
        <row r="240">
          <cell r="B240">
            <v>336</v>
          </cell>
        </row>
        <row r="241">
          <cell r="B241">
            <v>337</v>
          </cell>
        </row>
        <row r="242">
          <cell r="B242">
            <v>338</v>
          </cell>
        </row>
        <row r="243">
          <cell r="B243">
            <v>339</v>
          </cell>
        </row>
        <row r="244">
          <cell r="B244">
            <v>340</v>
          </cell>
        </row>
        <row r="245">
          <cell r="B245">
            <v>341</v>
          </cell>
        </row>
        <row r="246">
          <cell r="B246">
            <v>342</v>
          </cell>
        </row>
        <row r="247">
          <cell r="B247">
            <v>343</v>
          </cell>
        </row>
        <row r="248">
          <cell r="B248">
            <v>344</v>
          </cell>
        </row>
        <row r="249">
          <cell r="B249">
            <v>345</v>
          </cell>
        </row>
        <row r="250">
          <cell r="B250">
            <v>346</v>
          </cell>
        </row>
        <row r="251">
          <cell r="B251">
            <v>347</v>
          </cell>
        </row>
        <row r="252">
          <cell r="B252">
            <v>348</v>
          </cell>
        </row>
        <row r="253">
          <cell r="B253">
            <v>349</v>
          </cell>
        </row>
        <row r="254">
          <cell r="B254">
            <v>350</v>
          </cell>
        </row>
        <row r="255">
          <cell r="B255">
            <v>351</v>
          </cell>
        </row>
        <row r="256">
          <cell r="B256">
            <v>352</v>
          </cell>
        </row>
        <row r="257">
          <cell r="B257">
            <v>353</v>
          </cell>
        </row>
        <row r="258">
          <cell r="B258">
            <v>354</v>
          </cell>
        </row>
        <row r="259">
          <cell r="B259">
            <v>355</v>
          </cell>
        </row>
        <row r="260">
          <cell r="B260">
            <v>356</v>
          </cell>
        </row>
        <row r="261">
          <cell r="B261">
            <v>357</v>
          </cell>
        </row>
        <row r="262">
          <cell r="B262">
            <v>358</v>
          </cell>
        </row>
        <row r="263">
          <cell r="B263" t="str">
            <v>***********</v>
          </cell>
          <cell r="F263" t="str">
            <v>***************************************</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h"/>
      <sheetName val="Aging AP"/>
      <sheetName val="Supplier"/>
      <sheetName val="Payable Voucher"/>
      <sheetName val="Cetak PV"/>
      <sheetName val="Bank USD"/>
      <sheetName val="BANK IDR"/>
      <sheetName val="Cetak BDV"/>
      <sheetName val="Cetak ORV"/>
      <sheetName val="Buku K A S"/>
      <sheetName val="Kas Voucher"/>
      <sheetName val="IDR Voucher"/>
    </sheetNames>
    <sheetDataSet>
      <sheetData sheetId="0"/>
      <sheetData sheetId="1"/>
      <sheetData sheetId="2">
        <row r="5">
          <cell r="B5">
            <v>101</v>
          </cell>
          <cell r="F5" t="str">
            <v>A &amp; P Translation</v>
          </cell>
        </row>
        <row r="6">
          <cell r="B6">
            <v>102</v>
          </cell>
          <cell r="F6" t="str">
            <v>Aecom Indonesia, PT</v>
          </cell>
        </row>
        <row r="7">
          <cell r="B7">
            <v>103</v>
          </cell>
          <cell r="F7" t="str">
            <v>AKSET</v>
          </cell>
        </row>
        <row r="8">
          <cell r="B8">
            <v>104</v>
          </cell>
          <cell r="F8" t="str">
            <v>Astra Sedaya Finance, PT</v>
          </cell>
        </row>
        <row r="9">
          <cell r="B9">
            <v>105</v>
          </cell>
          <cell r="F9" t="str">
            <v>ABNR - Ali Budiardjo, Nugroho, Reksodiputro</v>
          </cell>
        </row>
        <row r="10">
          <cell r="B10">
            <v>106</v>
          </cell>
        </row>
        <row r="11">
          <cell r="B11">
            <v>107</v>
          </cell>
        </row>
        <row r="12">
          <cell r="B12">
            <v>108</v>
          </cell>
        </row>
        <row r="13">
          <cell r="B13">
            <v>109</v>
          </cell>
        </row>
        <row r="14">
          <cell r="B14">
            <v>110</v>
          </cell>
          <cell r="F14" t="str">
            <v>BARAMULTI SUGIH SENTOSA, PT</v>
          </cell>
        </row>
        <row r="15">
          <cell r="B15">
            <v>111</v>
          </cell>
          <cell r="F15" t="str">
            <v>BASTIAN UMAR</v>
          </cell>
        </row>
        <row r="16">
          <cell r="B16">
            <v>112</v>
          </cell>
          <cell r="F16" t="str">
            <v>Beringin Nusantara Jaya</v>
          </cell>
        </row>
        <row r="17">
          <cell r="B17">
            <v>113</v>
          </cell>
          <cell r="F17" t="str">
            <v>BPJS Ketenagakerjaan</v>
          </cell>
        </row>
        <row r="18">
          <cell r="B18">
            <v>114</v>
          </cell>
          <cell r="F18" t="str">
            <v>BSEE, PT Site</v>
          </cell>
        </row>
        <row r="19">
          <cell r="B19">
            <v>115</v>
          </cell>
          <cell r="F19" t="str">
            <v>Bupati Muara Enim</v>
          </cell>
        </row>
        <row r="20">
          <cell r="B20">
            <v>116</v>
          </cell>
        </row>
        <row r="21">
          <cell r="B21">
            <v>117</v>
          </cell>
        </row>
        <row r="22">
          <cell r="B22">
            <v>118</v>
          </cell>
        </row>
        <row r="23">
          <cell r="B23">
            <v>119</v>
          </cell>
        </row>
        <row r="24">
          <cell r="B24">
            <v>120</v>
          </cell>
        </row>
        <row r="25">
          <cell r="B25">
            <v>121</v>
          </cell>
        </row>
        <row r="26">
          <cell r="B26">
            <v>122</v>
          </cell>
        </row>
        <row r="27">
          <cell r="B27">
            <v>123</v>
          </cell>
        </row>
        <row r="28">
          <cell r="B28">
            <v>124</v>
          </cell>
        </row>
        <row r="29">
          <cell r="B29">
            <v>125</v>
          </cell>
        </row>
        <row r="30">
          <cell r="B30">
            <v>126</v>
          </cell>
        </row>
        <row r="31">
          <cell r="B31">
            <v>127</v>
          </cell>
        </row>
        <row r="32">
          <cell r="B32">
            <v>128</v>
          </cell>
        </row>
        <row r="33">
          <cell r="B33">
            <v>129</v>
          </cell>
        </row>
        <row r="34">
          <cell r="B34">
            <v>130</v>
          </cell>
          <cell r="F34" t="str">
            <v>Dino Limawan</v>
          </cell>
        </row>
        <row r="35">
          <cell r="B35">
            <v>131</v>
          </cell>
          <cell r="F35" t="str">
            <v>Duta Jaya Putrapersada Mining, PT</v>
          </cell>
        </row>
        <row r="36">
          <cell r="B36">
            <v>132</v>
          </cell>
          <cell r="F36" t="str">
            <v>Dit Jend Pajak</v>
          </cell>
        </row>
        <row r="37">
          <cell r="B37">
            <v>133</v>
          </cell>
        </row>
        <row r="38">
          <cell r="B38">
            <v>134</v>
          </cell>
        </row>
        <row r="39">
          <cell r="B39">
            <v>135</v>
          </cell>
        </row>
        <row r="40">
          <cell r="B40">
            <v>136</v>
          </cell>
        </row>
        <row r="41">
          <cell r="B41">
            <v>137</v>
          </cell>
        </row>
        <row r="42">
          <cell r="B42">
            <v>138</v>
          </cell>
        </row>
        <row r="43">
          <cell r="B43">
            <v>139</v>
          </cell>
        </row>
        <row r="44">
          <cell r="B44">
            <v>140</v>
          </cell>
          <cell r="F44" t="str">
            <v>Eagle Stationery</v>
          </cell>
        </row>
        <row r="45">
          <cell r="B45">
            <v>141</v>
          </cell>
          <cell r="F45" t="str">
            <v>Edi Suwandi</v>
          </cell>
        </row>
        <row r="46">
          <cell r="B46">
            <v>142</v>
          </cell>
          <cell r="F46" t="str">
            <v>Enka Manunggal Mandiri Tour, PT</v>
          </cell>
        </row>
        <row r="47">
          <cell r="B47">
            <v>143</v>
          </cell>
        </row>
        <row r="48">
          <cell r="B48">
            <v>144</v>
          </cell>
        </row>
        <row r="49">
          <cell r="B49">
            <v>145</v>
          </cell>
        </row>
        <row r="50">
          <cell r="B50">
            <v>146</v>
          </cell>
        </row>
        <row r="51">
          <cell r="B51">
            <v>147</v>
          </cell>
        </row>
        <row r="52">
          <cell r="B52">
            <v>148</v>
          </cell>
        </row>
        <row r="53">
          <cell r="B53">
            <v>149</v>
          </cell>
        </row>
        <row r="54">
          <cell r="B54">
            <v>150</v>
          </cell>
        </row>
        <row r="55">
          <cell r="B55">
            <v>151</v>
          </cell>
        </row>
        <row r="56">
          <cell r="B56">
            <v>152</v>
          </cell>
        </row>
        <row r="57">
          <cell r="B57">
            <v>153</v>
          </cell>
        </row>
        <row r="58">
          <cell r="B58">
            <v>154</v>
          </cell>
        </row>
        <row r="59">
          <cell r="B59">
            <v>155</v>
          </cell>
        </row>
        <row r="60">
          <cell r="B60">
            <v>156</v>
          </cell>
        </row>
        <row r="61">
          <cell r="B61">
            <v>157</v>
          </cell>
        </row>
        <row r="62">
          <cell r="B62">
            <v>158</v>
          </cell>
        </row>
        <row r="63">
          <cell r="B63">
            <v>159</v>
          </cell>
        </row>
        <row r="64">
          <cell r="B64">
            <v>160</v>
          </cell>
          <cell r="F64" t="str">
            <v>Genta Tours</v>
          </cell>
        </row>
        <row r="65">
          <cell r="B65">
            <v>161</v>
          </cell>
          <cell r="F65" t="str">
            <v>Geoservices, PT (IDR)</v>
          </cell>
        </row>
        <row r="66">
          <cell r="B66">
            <v>162</v>
          </cell>
          <cell r="F66" t="str">
            <v>Geoservices, PT (USD)</v>
          </cell>
        </row>
        <row r="67">
          <cell r="B67">
            <v>163</v>
          </cell>
          <cell r="F67" t="str">
            <v>Golden Auto Werkstatt</v>
          </cell>
        </row>
        <row r="68">
          <cell r="B68">
            <v>164</v>
          </cell>
        </row>
        <row r="69">
          <cell r="B69">
            <v>165</v>
          </cell>
        </row>
        <row r="70">
          <cell r="B70">
            <v>166</v>
          </cell>
        </row>
        <row r="71">
          <cell r="B71">
            <v>167</v>
          </cell>
        </row>
        <row r="72">
          <cell r="B72">
            <v>168</v>
          </cell>
        </row>
        <row r="73">
          <cell r="B73">
            <v>169</v>
          </cell>
        </row>
        <row r="74">
          <cell r="B74">
            <v>170</v>
          </cell>
          <cell r="F74" t="str">
            <v>HERRY IRPANNI</v>
          </cell>
        </row>
        <row r="75">
          <cell r="B75">
            <v>171</v>
          </cell>
          <cell r="F75" t="str">
            <v>Hermawan Juniarto</v>
          </cell>
        </row>
        <row r="76">
          <cell r="B76">
            <v>172</v>
          </cell>
        </row>
        <row r="77">
          <cell r="B77">
            <v>173</v>
          </cell>
        </row>
        <row r="78">
          <cell r="B78">
            <v>174</v>
          </cell>
        </row>
        <row r="79">
          <cell r="B79">
            <v>175</v>
          </cell>
        </row>
        <row r="80">
          <cell r="B80">
            <v>176</v>
          </cell>
        </row>
        <row r="81">
          <cell r="B81">
            <v>177</v>
          </cell>
        </row>
        <row r="82">
          <cell r="B82">
            <v>178</v>
          </cell>
        </row>
        <row r="83">
          <cell r="B83">
            <v>179</v>
          </cell>
        </row>
        <row r="84">
          <cell r="B84">
            <v>180</v>
          </cell>
          <cell r="F84" t="str">
            <v>INTI BUMI SUKSES PERKASA, PT</v>
          </cell>
        </row>
        <row r="85">
          <cell r="B85">
            <v>181</v>
          </cell>
          <cell r="F85" t="str">
            <v>IRMA BONITA, SH</v>
          </cell>
        </row>
        <row r="86">
          <cell r="B86">
            <v>182</v>
          </cell>
          <cell r="F86" t="str">
            <v>IRWAN</v>
          </cell>
        </row>
        <row r="87">
          <cell r="B87">
            <v>183</v>
          </cell>
        </row>
        <row r="88">
          <cell r="B88">
            <v>184</v>
          </cell>
        </row>
        <row r="89">
          <cell r="B89">
            <v>185</v>
          </cell>
        </row>
        <row r="90">
          <cell r="B90">
            <v>186</v>
          </cell>
        </row>
        <row r="91">
          <cell r="B91">
            <v>187</v>
          </cell>
        </row>
        <row r="92">
          <cell r="B92">
            <v>188</v>
          </cell>
        </row>
        <row r="93">
          <cell r="B93">
            <v>189</v>
          </cell>
        </row>
        <row r="94">
          <cell r="B94">
            <v>190</v>
          </cell>
        </row>
        <row r="95">
          <cell r="B95">
            <v>191</v>
          </cell>
        </row>
        <row r="96">
          <cell r="B96">
            <v>192</v>
          </cell>
        </row>
        <row r="97">
          <cell r="B97">
            <v>193</v>
          </cell>
        </row>
        <row r="98">
          <cell r="B98">
            <v>194</v>
          </cell>
        </row>
        <row r="99">
          <cell r="B99">
            <v>195</v>
          </cell>
        </row>
        <row r="100">
          <cell r="B100">
            <v>196</v>
          </cell>
        </row>
        <row r="101">
          <cell r="B101">
            <v>197</v>
          </cell>
        </row>
        <row r="102">
          <cell r="B102">
            <v>198</v>
          </cell>
        </row>
        <row r="103">
          <cell r="B103">
            <v>199</v>
          </cell>
        </row>
        <row r="104">
          <cell r="B104">
            <v>200</v>
          </cell>
          <cell r="F104" t="str">
            <v>Kantor Akuntan Anwar &amp; Rekan</v>
          </cell>
        </row>
        <row r="105">
          <cell r="B105">
            <v>201</v>
          </cell>
          <cell r="F105" t="str">
            <v>Karya Cipta Utama</v>
          </cell>
        </row>
        <row r="106">
          <cell r="B106">
            <v>202</v>
          </cell>
          <cell r="F106" t="str">
            <v>Karyawan</v>
          </cell>
        </row>
        <row r="107">
          <cell r="B107">
            <v>203</v>
          </cell>
          <cell r="F107" t="str">
            <v>Kas Negara</v>
          </cell>
        </row>
        <row r="108">
          <cell r="B108">
            <v>204</v>
          </cell>
          <cell r="F108" t="str">
            <v>Komisaris</v>
          </cell>
        </row>
        <row r="109">
          <cell r="B109">
            <v>205</v>
          </cell>
        </row>
        <row r="110">
          <cell r="B110">
            <v>206</v>
          </cell>
        </row>
        <row r="111">
          <cell r="B111">
            <v>207</v>
          </cell>
        </row>
        <row r="112">
          <cell r="B112">
            <v>208</v>
          </cell>
        </row>
        <row r="113">
          <cell r="B113">
            <v>209</v>
          </cell>
        </row>
        <row r="114">
          <cell r="B114">
            <v>210</v>
          </cell>
        </row>
        <row r="115">
          <cell r="B115">
            <v>211</v>
          </cell>
        </row>
        <row r="116">
          <cell r="B116">
            <v>212</v>
          </cell>
        </row>
        <row r="117">
          <cell r="B117">
            <v>213</v>
          </cell>
        </row>
        <row r="118">
          <cell r="B118">
            <v>214</v>
          </cell>
        </row>
        <row r="119">
          <cell r="B119">
            <v>215</v>
          </cell>
        </row>
        <row r="120">
          <cell r="B120">
            <v>216</v>
          </cell>
        </row>
        <row r="121">
          <cell r="B121">
            <v>217</v>
          </cell>
        </row>
        <row r="122">
          <cell r="B122">
            <v>218</v>
          </cell>
        </row>
        <row r="123">
          <cell r="B123">
            <v>219</v>
          </cell>
        </row>
        <row r="124">
          <cell r="B124">
            <v>220</v>
          </cell>
          <cell r="F124" t="str">
            <v>Mandiri Tunas Finance, PT</v>
          </cell>
        </row>
        <row r="125">
          <cell r="B125">
            <v>221</v>
          </cell>
          <cell r="F125" t="str">
            <v>Marsh Indonesia, PT</v>
          </cell>
        </row>
        <row r="126">
          <cell r="B126">
            <v>222</v>
          </cell>
          <cell r="F126" t="str">
            <v>Mekar Jaya Motor</v>
          </cell>
        </row>
        <row r="127">
          <cell r="B127">
            <v>223</v>
          </cell>
        </row>
        <row r="128">
          <cell r="B128">
            <v>224</v>
          </cell>
        </row>
        <row r="129">
          <cell r="B129">
            <v>225</v>
          </cell>
        </row>
        <row r="130">
          <cell r="B130">
            <v>226</v>
          </cell>
        </row>
        <row r="131">
          <cell r="B131">
            <v>227</v>
          </cell>
        </row>
        <row r="132">
          <cell r="B132">
            <v>228</v>
          </cell>
        </row>
        <row r="133">
          <cell r="B133">
            <v>229</v>
          </cell>
        </row>
        <row r="134">
          <cell r="B134">
            <v>230</v>
          </cell>
          <cell r="F134" t="str">
            <v>New Resource Mine Consulting, PT</v>
          </cell>
        </row>
        <row r="135">
          <cell r="B135">
            <v>231</v>
          </cell>
        </row>
        <row r="136">
          <cell r="B136">
            <v>232</v>
          </cell>
        </row>
        <row r="137">
          <cell r="B137">
            <v>233</v>
          </cell>
        </row>
        <row r="138">
          <cell r="B138">
            <v>234</v>
          </cell>
        </row>
        <row r="139">
          <cell r="B139">
            <v>235</v>
          </cell>
        </row>
        <row r="140">
          <cell r="B140">
            <v>236</v>
          </cell>
        </row>
        <row r="141">
          <cell r="B141">
            <v>237</v>
          </cell>
        </row>
        <row r="142">
          <cell r="B142">
            <v>238</v>
          </cell>
        </row>
        <row r="143">
          <cell r="B143">
            <v>239</v>
          </cell>
        </row>
        <row r="144">
          <cell r="B144">
            <v>240</v>
          </cell>
        </row>
        <row r="145">
          <cell r="B145">
            <v>241</v>
          </cell>
        </row>
        <row r="146">
          <cell r="B146">
            <v>242</v>
          </cell>
        </row>
        <row r="147">
          <cell r="B147">
            <v>243</v>
          </cell>
        </row>
        <row r="148">
          <cell r="B148">
            <v>244</v>
          </cell>
        </row>
        <row r="149">
          <cell r="B149">
            <v>245</v>
          </cell>
        </row>
        <row r="150">
          <cell r="B150">
            <v>246</v>
          </cell>
        </row>
        <row r="151">
          <cell r="B151">
            <v>247</v>
          </cell>
        </row>
        <row r="152">
          <cell r="B152">
            <v>248</v>
          </cell>
        </row>
        <row r="153">
          <cell r="B153">
            <v>249</v>
          </cell>
        </row>
        <row r="154">
          <cell r="B154">
            <v>250</v>
          </cell>
          <cell r="F154" t="str">
            <v>Plaza Auto Prima</v>
          </cell>
        </row>
        <row r="155">
          <cell r="B155">
            <v>251</v>
          </cell>
          <cell r="F155" t="str">
            <v>Petty Cash Jakarta</v>
          </cell>
        </row>
        <row r="156">
          <cell r="B156">
            <v>252</v>
          </cell>
        </row>
        <row r="157">
          <cell r="B157">
            <v>253</v>
          </cell>
        </row>
        <row r="158">
          <cell r="B158">
            <v>254</v>
          </cell>
        </row>
        <row r="159">
          <cell r="B159">
            <v>255</v>
          </cell>
        </row>
        <row r="160">
          <cell r="B160">
            <v>256</v>
          </cell>
        </row>
        <row r="161">
          <cell r="B161">
            <v>257</v>
          </cell>
        </row>
        <row r="162">
          <cell r="B162">
            <v>258</v>
          </cell>
        </row>
        <row r="163">
          <cell r="B163">
            <v>259</v>
          </cell>
        </row>
        <row r="164">
          <cell r="B164">
            <v>260</v>
          </cell>
        </row>
        <row r="165">
          <cell r="B165">
            <v>261</v>
          </cell>
        </row>
        <row r="166">
          <cell r="B166">
            <v>262</v>
          </cell>
        </row>
        <row r="167">
          <cell r="B167">
            <v>263</v>
          </cell>
        </row>
        <row r="168">
          <cell r="B168">
            <v>264</v>
          </cell>
        </row>
        <row r="169">
          <cell r="B169">
            <v>265</v>
          </cell>
        </row>
        <row r="170">
          <cell r="B170">
            <v>266</v>
          </cell>
        </row>
        <row r="171">
          <cell r="B171">
            <v>267</v>
          </cell>
        </row>
        <row r="172">
          <cell r="B172">
            <v>268</v>
          </cell>
        </row>
        <row r="173">
          <cell r="B173">
            <v>269</v>
          </cell>
        </row>
        <row r="174">
          <cell r="B174">
            <v>270</v>
          </cell>
          <cell r="F174" t="str">
            <v>R. NUR YUNUS</v>
          </cell>
        </row>
        <row r="175">
          <cell r="B175">
            <v>271</v>
          </cell>
          <cell r="F175" t="str">
            <v>Recsalog Geoprima, PT</v>
          </cell>
        </row>
        <row r="176">
          <cell r="B176">
            <v>272</v>
          </cell>
        </row>
        <row r="177">
          <cell r="B177">
            <v>273</v>
          </cell>
        </row>
        <row r="178">
          <cell r="B178">
            <v>274</v>
          </cell>
        </row>
        <row r="179">
          <cell r="B179">
            <v>275</v>
          </cell>
        </row>
        <row r="180">
          <cell r="B180">
            <v>276</v>
          </cell>
        </row>
        <row r="181">
          <cell r="B181">
            <v>277</v>
          </cell>
        </row>
        <row r="182">
          <cell r="B182">
            <v>278</v>
          </cell>
        </row>
        <row r="183">
          <cell r="B183">
            <v>279</v>
          </cell>
        </row>
        <row r="184">
          <cell r="B184">
            <v>280</v>
          </cell>
          <cell r="F184" t="str">
            <v>SAPUTRA BAN, CV</v>
          </cell>
        </row>
        <row r="185">
          <cell r="B185">
            <v>281</v>
          </cell>
          <cell r="F185" t="str">
            <v>Sarana Kelola Sejahtera, PT</v>
          </cell>
        </row>
        <row r="186">
          <cell r="B186">
            <v>282</v>
          </cell>
          <cell r="F186" t="str">
            <v>Sinar Perdana Kurnia Alam, PT</v>
          </cell>
        </row>
        <row r="187">
          <cell r="B187">
            <v>283</v>
          </cell>
          <cell r="F187" t="str">
            <v>Stephen Kevin Wilson</v>
          </cell>
        </row>
        <row r="188">
          <cell r="B188">
            <v>284</v>
          </cell>
          <cell r="F188" t="str">
            <v>SUMBER MINERAL PERDANA, PT</v>
          </cell>
        </row>
        <row r="189">
          <cell r="B189">
            <v>285</v>
          </cell>
        </row>
        <row r="190">
          <cell r="B190">
            <v>286</v>
          </cell>
        </row>
        <row r="191">
          <cell r="B191">
            <v>287</v>
          </cell>
        </row>
        <row r="192">
          <cell r="B192">
            <v>288</v>
          </cell>
        </row>
        <row r="193">
          <cell r="B193">
            <v>289</v>
          </cell>
        </row>
        <row r="194">
          <cell r="B194">
            <v>290</v>
          </cell>
          <cell r="F194" t="str">
            <v>Tara Tour</v>
          </cell>
        </row>
        <row r="195">
          <cell r="B195">
            <v>291</v>
          </cell>
          <cell r="F195" t="str">
            <v>Travel Connexions</v>
          </cell>
        </row>
        <row r="196">
          <cell r="B196">
            <v>292</v>
          </cell>
        </row>
        <row r="197">
          <cell r="B197">
            <v>293</v>
          </cell>
        </row>
        <row r="198">
          <cell r="B198">
            <v>294</v>
          </cell>
        </row>
        <row r="199">
          <cell r="B199">
            <v>295</v>
          </cell>
        </row>
        <row r="200">
          <cell r="B200">
            <v>296</v>
          </cell>
        </row>
        <row r="201">
          <cell r="B201">
            <v>297</v>
          </cell>
        </row>
        <row r="202">
          <cell r="B202">
            <v>298</v>
          </cell>
        </row>
        <row r="203">
          <cell r="B203">
            <v>299</v>
          </cell>
        </row>
        <row r="204">
          <cell r="B204">
            <v>300</v>
          </cell>
          <cell r="F204" t="str">
            <v>United Tractors Tbk, PT</v>
          </cell>
        </row>
        <row r="205">
          <cell r="B205">
            <v>301</v>
          </cell>
        </row>
        <row r="206">
          <cell r="B206">
            <v>302</v>
          </cell>
        </row>
        <row r="207">
          <cell r="B207">
            <v>303</v>
          </cell>
        </row>
        <row r="208">
          <cell r="B208">
            <v>304</v>
          </cell>
        </row>
        <row r="209">
          <cell r="B209">
            <v>305</v>
          </cell>
        </row>
        <row r="210">
          <cell r="B210">
            <v>306</v>
          </cell>
        </row>
        <row r="211">
          <cell r="B211">
            <v>307</v>
          </cell>
        </row>
        <row r="212">
          <cell r="B212">
            <v>308</v>
          </cell>
        </row>
        <row r="213">
          <cell r="B213">
            <v>309</v>
          </cell>
        </row>
        <row r="214">
          <cell r="B214">
            <v>310</v>
          </cell>
        </row>
        <row r="215">
          <cell r="B215">
            <v>311</v>
          </cell>
        </row>
        <row r="216">
          <cell r="B216">
            <v>312</v>
          </cell>
        </row>
        <row r="217">
          <cell r="B217">
            <v>313</v>
          </cell>
        </row>
        <row r="218">
          <cell r="B218">
            <v>314</v>
          </cell>
        </row>
        <row r="219">
          <cell r="B219">
            <v>315</v>
          </cell>
        </row>
        <row r="220">
          <cell r="B220">
            <v>316</v>
          </cell>
        </row>
        <row r="221">
          <cell r="B221">
            <v>317</v>
          </cell>
        </row>
        <row r="222">
          <cell r="B222">
            <v>318</v>
          </cell>
        </row>
        <row r="223">
          <cell r="B223">
            <v>319</v>
          </cell>
        </row>
        <row r="224">
          <cell r="B224">
            <v>320</v>
          </cell>
          <cell r="F224" t="str">
            <v>Wahana Sentosa Cemerlang, PT</v>
          </cell>
        </row>
        <row r="225">
          <cell r="B225">
            <v>321</v>
          </cell>
          <cell r="F225" t="str">
            <v>WIDADA</v>
          </cell>
        </row>
        <row r="226">
          <cell r="B226">
            <v>322</v>
          </cell>
          <cell r="F226" t="str">
            <v>Widyatama Saptodewo</v>
          </cell>
        </row>
        <row r="227">
          <cell r="B227">
            <v>323</v>
          </cell>
          <cell r="F227" t="str">
            <v>Wita Tour</v>
          </cell>
        </row>
        <row r="228">
          <cell r="B228">
            <v>324</v>
          </cell>
        </row>
        <row r="229">
          <cell r="B229">
            <v>325</v>
          </cell>
        </row>
        <row r="230">
          <cell r="B230">
            <v>326</v>
          </cell>
        </row>
        <row r="231">
          <cell r="B231">
            <v>327</v>
          </cell>
        </row>
        <row r="232">
          <cell r="B232">
            <v>328</v>
          </cell>
        </row>
        <row r="233">
          <cell r="B233">
            <v>329</v>
          </cell>
        </row>
        <row r="234">
          <cell r="B234">
            <v>330</v>
          </cell>
          <cell r="F234" t="str">
            <v>Xenith Consulting Pty Ltd</v>
          </cell>
        </row>
        <row r="235">
          <cell r="B235">
            <v>331</v>
          </cell>
        </row>
        <row r="236">
          <cell r="B236">
            <v>332</v>
          </cell>
        </row>
        <row r="237">
          <cell r="B237">
            <v>333</v>
          </cell>
        </row>
        <row r="238">
          <cell r="B238">
            <v>334</v>
          </cell>
        </row>
        <row r="239">
          <cell r="B239">
            <v>335</v>
          </cell>
        </row>
        <row r="240">
          <cell r="B240">
            <v>336</v>
          </cell>
        </row>
        <row r="241">
          <cell r="B241">
            <v>337</v>
          </cell>
        </row>
        <row r="242">
          <cell r="B242">
            <v>338</v>
          </cell>
        </row>
        <row r="243">
          <cell r="B243">
            <v>339</v>
          </cell>
        </row>
        <row r="244">
          <cell r="B244">
            <v>340</v>
          </cell>
        </row>
        <row r="245">
          <cell r="B245">
            <v>341</v>
          </cell>
        </row>
        <row r="246">
          <cell r="B246">
            <v>342</v>
          </cell>
        </row>
        <row r="247">
          <cell r="B247">
            <v>343</v>
          </cell>
        </row>
        <row r="248">
          <cell r="B248">
            <v>344</v>
          </cell>
        </row>
        <row r="249">
          <cell r="B249">
            <v>345</v>
          </cell>
        </row>
        <row r="250">
          <cell r="B250">
            <v>346</v>
          </cell>
        </row>
        <row r="251">
          <cell r="B251">
            <v>347</v>
          </cell>
        </row>
        <row r="252">
          <cell r="B252">
            <v>348</v>
          </cell>
        </row>
        <row r="253">
          <cell r="B253">
            <v>349</v>
          </cell>
        </row>
        <row r="254">
          <cell r="B254">
            <v>350</v>
          </cell>
        </row>
        <row r="255">
          <cell r="B255">
            <v>351</v>
          </cell>
        </row>
        <row r="256">
          <cell r="B256">
            <v>352</v>
          </cell>
        </row>
        <row r="257">
          <cell r="B257">
            <v>353</v>
          </cell>
        </row>
        <row r="258">
          <cell r="B258">
            <v>354</v>
          </cell>
        </row>
        <row r="259">
          <cell r="B259">
            <v>355</v>
          </cell>
        </row>
        <row r="260">
          <cell r="B260">
            <v>356</v>
          </cell>
        </row>
        <row r="261">
          <cell r="B261">
            <v>357</v>
          </cell>
        </row>
        <row r="262">
          <cell r="B262">
            <v>358</v>
          </cell>
        </row>
        <row r="263">
          <cell r="B263" t="str">
            <v>***********</v>
          </cell>
          <cell r="F263" t="str">
            <v>***************************************</v>
          </cell>
        </row>
      </sheetData>
      <sheetData sheetId="3"/>
      <sheetData sheetId="4"/>
      <sheetData sheetId="5"/>
      <sheetData sheetId="6">
        <row r="7">
          <cell r="A7" t="str">
            <v>Januari 2015</v>
          </cell>
        </row>
        <row r="8">
          <cell r="A8">
            <v>42370</v>
          </cell>
        </row>
        <row r="10">
          <cell r="A10">
            <v>42380</v>
          </cell>
        </row>
        <row r="12">
          <cell r="A12">
            <v>42380</v>
          </cell>
          <cell r="D12" t="str">
            <v>7/I/2016</v>
          </cell>
        </row>
        <row r="13">
          <cell r="A13">
            <v>42380</v>
          </cell>
          <cell r="D13" t="str">
            <v>7a/I/2016</v>
          </cell>
        </row>
        <row r="14">
          <cell r="A14">
            <v>42380</v>
          </cell>
          <cell r="D14" t="str">
            <v>7b/I/2016</v>
          </cell>
        </row>
        <row r="15">
          <cell r="A15">
            <v>42382</v>
          </cell>
          <cell r="D15" t="str">
            <v>3/I/2016</v>
          </cell>
        </row>
        <row r="16">
          <cell r="A16">
            <v>42387</v>
          </cell>
        </row>
        <row r="21">
          <cell r="A21">
            <v>42387</v>
          </cell>
          <cell r="D21" t="str">
            <v>449/XII/2015</v>
          </cell>
        </row>
        <row r="22">
          <cell r="A22">
            <v>42387</v>
          </cell>
          <cell r="D22" t="str">
            <v>439/XII/2015</v>
          </cell>
        </row>
        <row r="23">
          <cell r="A23">
            <v>42387</v>
          </cell>
          <cell r="D23" t="str">
            <v>451/XII/2015</v>
          </cell>
        </row>
        <row r="24">
          <cell r="A24">
            <v>42387</v>
          </cell>
          <cell r="D24" t="str">
            <v>1/I/2016</v>
          </cell>
        </row>
        <row r="25">
          <cell r="A25">
            <v>42387</v>
          </cell>
          <cell r="D25" t="str">
            <v>6/I/2016</v>
          </cell>
        </row>
        <row r="26">
          <cell r="A26">
            <v>42387</v>
          </cell>
          <cell r="D26" t="str">
            <v>453/XII/2015</v>
          </cell>
        </row>
        <row r="27">
          <cell r="A27">
            <v>42387</v>
          </cell>
        </row>
        <row r="28">
          <cell r="A28">
            <v>42389</v>
          </cell>
        </row>
        <row r="29">
          <cell r="A29">
            <v>42397</v>
          </cell>
        </row>
        <row r="30">
          <cell r="A30">
            <v>42398</v>
          </cell>
        </row>
        <row r="35">
          <cell r="A35">
            <v>42400</v>
          </cell>
        </row>
        <row r="36">
          <cell r="A36">
            <v>42400</v>
          </cell>
        </row>
        <row r="40">
          <cell r="A40" t="str">
            <v>PEBRUARI 2016</v>
          </cell>
        </row>
        <row r="41">
          <cell r="A41">
            <v>42401</v>
          </cell>
        </row>
        <row r="43">
          <cell r="A43">
            <v>42401</v>
          </cell>
          <cell r="D43" t="str">
            <v>47/VIII/2013</v>
          </cell>
        </row>
        <row r="44">
          <cell r="A44">
            <v>42401</v>
          </cell>
          <cell r="D44" t="str">
            <v>384c/IX/2015</v>
          </cell>
        </row>
        <row r="45">
          <cell r="A45">
            <v>42401</v>
          </cell>
          <cell r="D45" t="str">
            <v>22/I/2016</v>
          </cell>
        </row>
        <row r="46">
          <cell r="A46">
            <v>42401</v>
          </cell>
          <cell r="D46" t="str">
            <v>9/I/2016</v>
          </cell>
        </row>
        <row r="47">
          <cell r="A47">
            <v>42401</v>
          </cell>
          <cell r="D47" t="str">
            <v>8/I/2016</v>
          </cell>
        </row>
        <row r="48">
          <cell r="A48">
            <v>42401</v>
          </cell>
          <cell r="D48" t="str">
            <v>19/I/2016</v>
          </cell>
        </row>
        <row r="49">
          <cell r="A49">
            <v>42401</v>
          </cell>
          <cell r="D49" t="str">
            <v>19a/I/2016</v>
          </cell>
        </row>
        <row r="50">
          <cell r="A50">
            <v>42401</v>
          </cell>
          <cell r="D50" t="str">
            <v>19b/I/2016</v>
          </cell>
        </row>
        <row r="51">
          <cell r="A51">
            <v>42401</v>
          </cell>
          <cell r="D51" t="str">
            <v>19c/I/2016</v>
          </cell>
        </row>
        <row r="52">
          <cell r="A52">
            <v>42401</v>
          </cell>
          <cell r="D52" t="str">
            <v>17/I/2016</v>
          </cell>
        </row>
        <row r="53">
          <cell r="A53">
            <v>42401</v>
          </cell>
        </row>
        <row r="54">
          <cell r="A54">
            <v>42401</v>
          </cell>
        </row>
        <row r="55">
          <cell r="A55">
            <v>42401</v>
          </cell>
        </row>
        <row r="56">
          <cell r="A56">
            <v>42410</v>
          </cell>
        </row>
        <row r="63">
          <cell r="A63">
            <v>42410</v>
          </cell>
          <cell r="D63" t="str">
            <v>10/I/2016</v>
          </cell>
        </row>
        <row r="64">
          <cell r="A64">
            <v>42410</v>
          </cell>
          <cell r="D64" t="str">
            <v>15/I/2016</v>
          </cell>
        </row>
        <row r="65">
          <cell r="A65">
            <v>42410</v>
          </cell>
          <cell r="D65" t="str">
            <v>28/II/2016</v>
          </cell>
        </row>
        <row r="66">
          <cell r="A66">
            <v>42410</v>
          </cell>
          <cell r="D66" t="str">
            <v>26/II/2016</v>
          </cell>
        </row>
        <row r="67">
          <cell r="A67">
            <v>42410</v>
          </cell>
          <cell r="D67" t="str">
            <v>26a/II/2016</v>
          </cell>
        </row>
        <row r="68">
          <cell r="A68">
            <v>42410</v>
          </cell>
          <cell r="D68" t="str">
            <v>12/I/2016</v>
          </cell>
        </row>
        <row r="69">
          <cell r="A69">
            <v>42410</v>
          </cell>
          <cell r="D69" t="str">
            <v>13/I/2016</v>
          </cell>
        </row>
        <row r="70">
          <cell r="A70">
            <v>42410</v>
          </cell>
          <cell r="D70" t="str">
            <v>11/I/2016</v>
          </cell>
        </row>
        <row r="71">
          <cell r="A71">
            <v>42410</v>
          </cell>
          <cell r="D71" t="str">
            <v>11a/I/2016</v>
          </cell>
        </row>
        <row r="72">
          <cell r="A72">
            <v>42410</v>
          </cell>
          <cell r="D72" t="str">
            <v>14/I/2016</v>
          </cell>
        </row>
        <row r="73">
          <cell r="A73">
            <v>42410</v>
          </cell>
          <cell r="D73" t="str">
            <v>21/I/2016</v>
          </cell>
        </row>
        <row r="74">
          <cell r="A74">
            <v>42410</v>
          </cell>
          <cell r="D74" t="str">
            <v>20/I/2016</v>
          </cell>
        </row>
        <row r="75">
          <cell r="A75">
            <v>42410</v>
          </cell>
          <cell r="D75" t="str">
            <v>16/I/2016</v>
          </cell>
        </row>
        <row r="76">
          <cell r="A76">
            <v>42410</v>
          </cell>
          <cell r="D76" t="str">
            <v>25/II/2016</v>
          </cell>
        </row>
        <row r="77">
          <cell r="A77">
            <v>42410</v>
          </cell>
          <cell r="D77" t="str">
            <v>2/I/2016</v>
          </cell>
        </row>
        <row r="78">
          <cell r="A78">
            <v>42410</v>
          </cell>
        </row>
        <row r="79">
          <cell r="A79">
            <v>42410</v>
          </cell>
        </row>
        <row r="80">
          <cell r="A80">
            <v>42411</v>
          </cell>
          <cell r="D80" t="str">
            <v>24/II/2016</v>
          </cell>
        </row>
        <row r="81">
          <cell r="A81">
            <v>42411</v>
          </cell>
          <cell r="D81" t="str">
            <v>27/II/2016</v>
          </cell>
        </row>
        <row r="82">
          <cell r="A82">
            <v>42411</v>
          </cell>
          <cell r="D82" t="str">
            <v>18/I/2016</v>
          </cell>
        </row>
        <row r="83">
          <cell r="A83">
            <v>42415</v>
          </cell>
          <cell r="D83" t="str">
            <v>23/II/2016</v>
          </cell>
        </row>
        <row r="84">
          <cell r="A84">
            <v>42420</v>
          </cell>
        </row>
        <row r="85">
          <cell r="A85">
            <v>42426</v>
          </cell>
        </row>
        <row r="90">
          <cell r="A90">
            <v>42429</v>
          </cell>
          <cell r="D90" t="str">
            <v>32/II/2016</v>
          </cell>
        </row>
        <row r="91">
          <cell r="A91">
            <v>42429</v>
          </cell>
          <cell r="D91" t="str">
            <v>38/II/2016</v>
          </cell>
        </row>
        <row r="92">
          <cell r="A92">
            <v>42429</v>
          </cell>
          <cell r="D92" t="str">
            <v>48/VIII/2013</v>
          </cell>
        </row>
        <row r="93">
          <cell r="A93">
            <v>42429</v>
          </cell>
          <cell r="D93" t="str">
            <v>52/XI/2013</v>
          </cell>
        </row>
        <row r="94">
          <cell r="A94">
            <v>42429</v>
          </cell>
          <cell r="D94" t="str">
            <v>40/II/2016</v>
          </cell>
        </row>
        <row r="95">
          <cell r="A95">
            <v>42429</v>
          </cell>
          <cell r="D95" t="str">
            <v>39/II/2016</v>
          </cell>
        </row>
        <row r="96">
          <cell r="A96">
            <v>42429</v>
          </cell>
          <cell r="D96" t="str">
            <v>39a/II/2016</v>
          </cell>
        </row>
        <row r="97">
          <cell r="A97">
            <v>42429</v>
          </cell>
          <cell r="D97" t="str">
            <v>39b/II/2016</v>
          </cell>
        </row>
        <row r="98">
          <cell r="A98">
            <v>42429</v>
          </cell>
          <cell r="D98" t="str">
            <v>39c/II/2016</v>
          </cell>
        </row>
        <row r="99">
          <cell r="A99">
            <v>42429</v>
          </cell>
        </row>
        <row r="100">
          <cell r="A100">
            <v>42429</v>
          </cell>
          <cell r="D100" t="str">
            <v>36/II/2016</v>
          </cell>
        </row>
        <row r="101">
          <cell r="A101">
            <v>42429</v>
          </cell>
        </row>
        <row r="102">
          <cell r="A102">
            <v>42429</v>
          </cell>
        </row>
        <row r="103">
          <cell r="A103">
            <v>42429</v>
          </cell>
        </row>
        <row r="107">
          <cell r="A107" t="str">
            <v>MARET 2016</v>
          </cell>
        </row>
        <row r="108">
          <cell r="A108">
            <v>42430</v>
          </cell>
        </row>
        <row r="110">
          <cell r="A110">
            <v>42439</v>
          </cell>
        </row>
        <row r="118">
          <cell r="A118">
            <v>42439</v>
          </cell>
          <cell r="D118" t="str">
            <v>41/II/2016</v>
          </cell>
        </row>
        <row r="119">
          <cell r="A119">
            <v>42439</v>
          </cell>
          <cell r="D119" t="str">
            <v>34/II/2016</v>
          </cell>
        </row>
        <row r="120">
          <cell r="A120">
            <v>42439</v>
          </cell>
          <cell r="D120" t="str">
            <v>34a/II/2016</v>
          </cell>
        </row>
        <row r="121">
          <cell r="A121">
            <v>42439</v>
          </cell>
          <cell r="D121" t="str">
            <v>47/III/2016</v>
          </cell>
        </row>
        <row r="122">
          <cell r="A122">
            <v>42439</v>
          </cell>
          <cell r="D122" t="str">
            <v>47a/III/2016</v>
          </cell>
        </row>
        <row r="123">
          <cell r="A123">
            <v>42439</v>
          </cell>
          <cell r="D123" t="str">
            <v>47b/III/2016</v>
          </cell>
        </row>
        <row r="124">
          <cell r="A124">
            <v>42439</v>
          </cell>
          <cell r="D124" t="str">
            <v>29/II/2016</v>
          </cell>
        </row>
        <row r="125">
          <cell r="A125">
            <v>42439</v>
          </cell>
          <cell r="D125" t="str">
            <v>42/III/2016</v>
          </cell>
        </row>
        <row r="126">
          <cell r="A126">
            <v>42439</v>
          </cell>
          <cell r="D126" t="str">
            <v>45/III/2016</v>
          </cell>
        </row>
        <row r="127">
          <cell r="A127">
            <v>42439</v>
          </cell>
          <cell r="D127" t="str">
            <v>44/III/2016</v>
          </cell>
        </row>
        <row r="128">
          <cell r="A128">
            <v>42439</v>
          </cell>
          <cell r="D128" t="str">
            <v>30/II/2016</v>
          </cell>
        </row>
        <row r="129">
          <cell r="A129">
            <v>42439</v>
          </cell>
          <cell r="D129" t="str">
            <v>35/II/2016</v>
          </cell>
        </row>
        <row r="130">
          <cell r="A130">
            <v>42439</v>
          </cell>
          <cell r="D130" t="str">
            <v>35a/II/2016</v>
          </cell>
        </row>
        <row r="131">
          <cell r="A131">
            <v>42439</v>
          </cell>
          <cell r="D131" t="str">
            <v>35b/II/2016</v>
          </cell>
        </row>
        <row r="132">
          <cell r="A132">
            <v>42439</v>
          </cell>
          <cell r="D132" t="str">
            <v>35c/II/2016</v>
          </cell>
        </row>
        <row r="133">
          <cell r="A133">
            <v>42439</v>
          </cell>
          <cell r="D133" t="str">
            <v>31/II/2016</v>
          </cell>
        </row>
        <row r="134">
          <cell r="A134">
            <v>42439</v>
          </cell>
          <cell r="D134" t="str">
            <v>31a/II/2016</v>
          </cell>
        </row>
        <row r="135">
          <cell r="A135">
            <v>42439</v>
          </cell>
          <cell r="D135" t="str">
            <v>33/II/2016</v>
          </cell>
        </row>
        <row r="136">
          <cell r="A136">
            <v>42439</v>
          </cell>
        </row>
        <row r="137">
          <cell r="A137">
            <v>42440</v>
          </cell>
          <cell r="D137" t="str">
            <v>46/III/2016</v>
          </cell>
        </row>
        <row r="138">
          <cell r="A138">
            <v>42440</v>
          </cell>
          <cell r="D138" t="str">
            <v>37/II/2016</v>
          </cell>
        </row>
        <row r="139">
          <cell r="A139">
            <v>42443</v>
          </cell>
          <cell r="D139" t="str">
            <v>43/III/2016</v>
          </cell>
        </row>
        <row r="140">
          <cell r="A140">
            <v>42458</v>
          </cell>
        </row>
        <row r="144">
          <cell r="A144">
            <v>42459</v>
          </cell>
          <cell r="D144" t="str">
            <v>50/III/2016</v>
          </cell>
        </row>
        <row r="145">
          <cell r="A145">
            <v>42459</v>
          </cell>
          <cell r="D145" t="str">
            <v>48/III/2016</v>
          </cell>
        </row>
        <row r="146">
          <cell r="A146">
            <v>42459</v>
          </cell>
          <cell r="D146" t="str">
            <v>57/III/2016</v>
          </cell>
        </row>
        <row r="147">
          <cell r="A147">
            <v>42459</v>
          </cell>
          <cell r="D147" t="str">
            <v>58/III/2016</v>
          </cell>
        </row>
        <row r="148">
          <cell r="A148">
            <v>42459</v>
          </cell>
          <cell r="D148" t="str">
            <v>58a/III/2016</v>
          </cell>
        </row>
        <row r="149">
          <cell r="A149">
            <v>42459</v>
          </cell>
          <cell r="D149" t="str">
            <v>58b/III/2016</v>
          </cell>
        </row>
        <row r="150">
          <cell r="A150">
            <v>42459</v>
          </cell>
          <cell r="D150" t="str">
            <v>58c/III/2016</v>
          </cell>
        </row>
        <row r="151">
          <cell r="A151">
            <v>42459</v>
          </cell>
          <cell r="D151" t="str">
            <v>58d/III/2016</v>
          </cell>
        </row>
        <row r="152">
          <cell r="A152">
            <v>42459</v>
          </cell>
          <cell r="D152" t="str">
            <v>59/III/2016</v>
          </cell>
        </row>
        <row r="153">
          <cell r="A153">
            <v>42459</v>
          </cell>
          <cell r="D153" t="str">
            <v>51/III/2016</v>
          </cell>
        </row>
        <row r="154">
          <cell r="A154">
            <v>42459</v>
          </cell>
          <cell r="D154" t="str">
            <v>61/III/2016</v>
          </cell>
        </row>
        <row r="155">
          <cell r="A155">
            <v>42459</v>
          </cell>
          <cell r="D155" t="str">
            <v>60/III/2016</v>
          </cell>
        </row>
        <row r="156">
          <cell r="A156">
            <v>42459</v>
          </cell>
          <cell r="D156" t="str">
            <v>60a/III/2016</v>
          </cell>
        </row>
        <row r="157">
          <cell r="A157">
            <v>42459</v>
          </cell>
          <cell r="D157" t="str">
            <v>60b/III/2016</v>
          </cell>
        </row>
        <row r="158">
          <cell r="A158">
            <v>42459</v>
          </cell>
          <cell r="D158" t="str">
            <v>60c/III/2016</v>
          </cell>
        </row>
        <row r="159">
          <cell r="A159">
            <v>42459</v>
          </cell>
        </row>
        <row r="160">
          <cell r="A160">
            <v>42460</v>
          </cell>
          <cell r="D160" t="str">
            <v>56/III/2016</v>
          </cell>
        </row>
        <row r="161">
          <cell r="A161">
            <v>42460</v>
          </cell>
          <cell r="D161" t="str">
            <v>54/III/2016</v>
          </cell>
        </row>
        <row r="162">
          <cell r="A162">
            <v>42460</v>
          </cell>
        </row>
        <row r="163">
          <cell r="A163">
            <v>42460</v>
          </cell>
        </row>
        <row r="167">
          <cell r="A167" t="str">
            <v>APRIL 2016</v>
          </cell>
        </row>
        <row r="168">
          <cell r="A168">
            <v>42461</v>
          </cell>
        </row>
        <row r="214">
          <cell r="A214" t="str">
            <v>*********</v>
          </cell>
          <cell r="D214" t="str">
            <v>****</v>
          </cell>
        </row>
      </sheetData>
      <sheetData sheetId="7"/>
      <sheetData sheetId="8"/>
      <sheetData sheetId="9"/>
      <sheetData sheetId="10"/>
      <sheetData sheetId="1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mp 11"/>
      <sheetName val="Lamp-II.2.2.3"/>
      <sheetName val="KKP-II.2.2.1.2"/>
      <sheetName val="KKP-II.2.2.2.1"/>
      <sheetName val="KKP-II.2.2.2.2"/>
      <sheetName val="KKP-II.2.2.2.3"/>
      <sheetName val="KKP-II.2.2.2.4"/>
      <sheetName val="KKP-II.2.2.2.5"/>
      <sheetName val="KKP-II.2.2.4.1"/>
      <sheetName val="KKP-II.2.2.3.1"/>
      <sheetName val="KKP-II.2.2.5.1"/>
      <sheetName val="KKP-II.2.2.6.1"/>
      <sheetName val="KKP-II.2.2.7.1"/>
      <sheetName val="KKP-II.2.2.8.1"/>
      <sheetName val="KKP-II.2.2.9.1"/>
      <sheetName val="KKP-II.2.2.10.1"/>
      <sheetName val="KKP-II.2.2.11.1"/>
      <sheetName val="Lamp 13"/>
      <sheetName val="Sheet1"/>
      <sheetName val="Tabel-LHP"/>
      <sheetName val="KKP_II_2_2_1_2"/>
    </sheetNames>
    <sheetDataSet>
      <sheetData sheetId="0"/>
      <sheetData sheetId="1"/>
      <sheetData sheetId="2" refreshError="1">
        <row r="213">
          <cell r="J213" t="str">
            <v>Sri Peni</v>
          </cell>
        </row>
        <row r="214">
          <cell r="J214" t="str">
            <v>Imam Fauzy</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 2001"/>
      <sheetName val="FEB 2001"/>
      <sheetName val="MAR 2001"/>
      <sheetName val="APR 2001"/>
      <sheetName val="MAY 2001"/>
      <sheetName val="JUN 2001"/>
      <sheetName val="JUL 2001"/>
      <sheetName val="AGUS 2001"/>
      <sheetName val="SEPT 2001"/>
      <sheetName val="OKT 2001"/>
      <sheetName val="NOV 2001"/>
      <sheetName val="DEC 2001"/>
      <sheetName val="Reclas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ase Data"/>
      <sheetName val="Crew Laybarge"/>
      <sheetName val="Rates Laybarge"/>
      <sheetName val="Management"/>
      <sheetName val="Manag-resources"/>
      <sheetName val="Inspection resources"/>
      <sheetName val="Engineering"/>
      <sheetName val="Transfer of Castoro 2"/>
      <sheetName val="Preparation"/>
      <sheetName val="Transit C2"/>
      <sheetName val="Additional Mob-Demob C2"/>
      <sheetName val="LAYING"/>
      <sheetName val="Laying Opt.1"/>
      <sheetName val="RISERS BASE CASE"/>
      <sheetName val="Consumables BASE"/>
      <sheetName val="Consumables OPTION1"/>
      <sheetName val="Line pipe trips"/>
      <sheetName val="Pipe transp"/>
      <sheetName val="Onshore laying"/>
      <sheetName val="Hydrotesting"/>
      <sheetName val="Linepipes+Fittings (ref)"/>
      <sheetName val="PROCUREMENT"/>
      <sheetName val="Grouting+Ballasting"/>
      <sheetName val="Materials"/>
      <sheetName val="DIVING VESSEL"/>
      <sheetName val="Riser Transportation"/>
      <sheetName val="Shore Approach"/>
      <sheetName val="Stabilisation works"/>
      <sheetName val="Duties Taxes"/>
    </sheetNames>
    <sheetDataSet>
      <sheetData sheetId="0" refreshError="1"/>
      <sheetData sheetId="1" refreshError="1">
        <row r="55">
          <cell r="D55">
            <v>263000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vered_Sheet1"/>
      <sheetName val="000000"/>
      <sheetName val="100000"/>
      <sheetName val="Cover"/>
      <sheetName val="Atv"/>
      <sheetName val="Akt.msn"/>
      <sheetName val="Akt.Inv"/>
      <sheetName val="Akt.Ken"/>
      <sheetName val="Asuransi"/>
      <sheetName val="NRC"/>
      <sheetName val="RL"/>
      <sheetName val="JP"/>
      <sheetName val="HPP"/>
      <sheetName val="JM"/>
      <sheetName val="TB"/>
      <sheetName val="101.00"/>
      <sheetName val="102.01"/>
      <sheetName val="102.02"/>
      <sheetName val="102.03"/>
      <sheetName val="110.01"/>
      <sheetName val="110.02"/>
      <sheetName val="110.03"/>
      <sheetName val="110.04"/>
      <sheetName val="110.05"/>
      <sheetName val="110.06"/>
      <sheetName val="110.08"/>
      <sheetName val="110.10"/>
      <sheetName val="110.11"/>
      <sheetName val="110.12"/>
      <sheetName val="110.13"/>
      <sheetName val="110.14"/>
      <sheetName val="110.15"/>
      <sheetName val="110.16"/>
      <sheetName val="111.01"/>
      <sheetName val="120.01"/>
      <sheetName val="120.02"/>
      <sheetName val="120.03"/>
      <sheetName val="120,04"/>
      <sheetName val="130.01"/>
      <sheetName val="130.02"/>
      <sheetName val="130.03"/>
      <sheetName val="140.05"/>
      <sheetName val="150.03"/>
      <sheetName val="150.04"/>
      <sheetName val="150.05"/>
      <sheetName val="150.07"/>
      <sheetName val="150.08"/>
      <sheetName val="160.01"/>
      <sheetName val="160.02"/>
      <sheetName val="160.03"/>
      <sheetName val="160.04"/>
      <sheetName val="160.05"/>
      <sheetName val="170.01"/>
      <sheetName val="170.02"/>
      <sheetName val="170.03"/>
      <sheetName val="170.04"/>
      <sheetName val="180.01"/>
      <sheetName val="180.02"/>
      <sheetName val="201.00"/>
      <sheetName val="202.00"/>
      <sheetName val="202.01"/>
      <sheetName val="202.02"/>
      <sheetName val="203.01"/>
      <sheetName val="203.02"/>
      <sheetName val="203.04"/>
      <sheetName val="203.05"/>
      <sheetName val="203.06"/>
      <sheetName val="203.06A"/>
      <sheetName val="203.20"/>
      <sheetName val="203.07"/>
      <sheetName val="203.08"/>
      <sheetName val="203.09"/>
      <sheetName val="203.11"/>
      <sheetName val="203.12"/>
      <sheetName val="203.15"/>
      <sheetName val="203.16"/>
      <sheetName val="203.18"/>
      <sheetName val="203.19"/>
      <sheetName val="203.22"/>
      <sheetName val="203.23"/>
      <sheetName val="203.24"/>
      <sheetName val="203,25"/>
      <sheetName val="203.26"/>
      <sheetName val="203.27"/>
      <sheetName val="203.28"/>
      <sheetName val="203.29"/>
      <sheetName val="203,30"/>
      <sheetName val="203,31"/>
      <sheetName val="203,32"/>
      <sheetName val="203,33"/>
      <sheetName val="203,34"/>
      <sheetName val="203,35"/>
      <sheetName val="203,36"/>
      <sheetName val="203.37"/>
      <sheetName val="203.38"/>
      <sheetName val="203.39"/>
      <sheetName val="203.40"/>
      <sheetName val="203.41"/>
      <sheetName val="203.42"/>
      <sheetName val="203.43"/>
      <sheetName val="203.44"/>
      <sheetName val="203.45"/>
      <sheetName val="203.46"/>
      <sheetName val="203.47"/>
      <sheetName val="203.48"/>
      <sheetName val="203.49"/>
      <sheetName val="203.50"/>
      <sheetName val="203.51"/>
      <sheetName val="203.52"/>
      <sheetName val="203.53"/>
      <sheetName val="203.55"/>
      <sheetName val="203.56"/>
      <sheetName val="203.57"/>
      <sheetName val="203.58"/>
      <sheetName val="203.59"/>
      <sheetName val="210.00"/>
      <sheetName val="250.00"/>
      <sheetName val="250,01"/>
      <sheetName val="250,02"/>
      <sheetName val="260.00"/>
      <sheetName val="270.00"/>
      <sheetName val="270.01"/>
      <sheetName val="400.00"/>
      <sheetName val="400.01"/>
      <sheetName val="400.02"/>
      <sheetName val="401.01"/>
      <sheetName val="500.01"/>
      <sheetName val="500.02"/>
      <sheetName val="500.03"/>
      <sheetName val="500.04"/>
      <sheetName val="500.05"/>
      <sheetName val="500.06"/>
      <sheetName val="500.07"/>
      <sheetName val="500.08"/>
      <sheetName val="500.10"/>
      <sheetName val="500.11"/>
      <sheetName val="500.12"/>
      <sheetName val="500.13"/>
      <sheetName val="500.14"/>
      <sheetName val="500.15"/>
      <sheetName val="701.01"/>
      <sheetName val="702.12"/>
      <sheetName val="702.02"/>
      <sheetName val="702.03"/>
      <sheetName val="702.05"/>
      <sheetName val="702.06"/>
      <sheetName val="702.07"/>
      <sheetName val="702.10"/>
      <sheetName val="702.11"/>
      <sheetName val="702.17"/>
      <sheetName val="702.18"/>
      <sheetName val="800.07"/>
      <sheetName val="800.06"/>
      <sheetName val="800.01"/>
      <sheetName val="800.02"/>
      <sheetName val="800.03"/>
      <sheetName val="800.05"/>
      <sheetName val="800.04"/>
      <sheetName val="Sheet1"/>
      <sheetName val="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Array"/>
      <sheetName val="2703.1"/>
      <sheetName val="KAS $"/>
      <sheetName val="UnitCost"/>
      <sheetName val="P&amp;L"/>
      <sheetName val="Crew"/>
      <sheetName val="KKP-II.2.2.1.2"/>
      <sheetName val="SCORE_RC_Code"/>
      <sheetName val="Ex-Rate"/>
      <sheetName val="TBM"/>
      <sheetName val="new-bpe"/>
      <sheetName val="BPE Report"/>
      <sheetName val="ccv=0"/>
      <sheetName val="Sheet1"/>
      <sheetName val="Property"/>
      <sheetName val="CF"/>
      <sheetName val="Draft"/>
      <sheetName val="SE-C"/>
      <sheetName val="Data Jual"/>
      <sheetName val="co_data"/>
      <sheetName val="Manajemen Fee"/>
      <sheetName val="I.4.1 (2)"/>
      <sheetName val="Ex_Rate"/>
      <sheetName val="Bobot rev"/>
      <sheetName val="Sheet8"/>
      <sheetName val="Sheet4"/>
      <sheetName val="DOC"/>
      <sheetName val="FEED"/>
      <sheetName val="Equipment"/>
      <sheetName val="SumIQA"/>
      <sheetName val="F1771-V"/>
      <sheetName val="SALESAGT'03"/>
      <sheetName val="SALESAPR'03"/>
      <sheetName val="SALESDES'03"/>
      <sheetName val="SALESFEB'03"/>
      <sheetName val="SALESJAN'03"/>
      <sheetName val="SALESJULI'03"/>
      <sheetName val="SALESJUNI'03"/>
      <sheetName val="SALESMEI'03"/>
      <sheetName val="SALESMRT'03"/>
      <sheetName val="SALESNOP'03"/>
      <sheetName val="SALESOKT'03"/>
      <sheetName val="SALESSEP'03"/>
      <sheetName val="Agustus"/>
      <sheetName val="C1 NOV"/>
      <sheetName val="Spec"/>
      <sheetName val="AFTER 55"/>
      <sheetName val="Table"/>
      <sheetName val="Simple Coff."/>
      <sheetName val="KODE"/>
      <sheetName val="HITUNG-HPP,25"/>
      <sheetName val="K&amp;B"/>
      <sheetName val="DATA"/>
      <sheetName val="TRIWULAN 3"/>
      <sheetName val="Sheet2"/>
      <sheetName val="Restan"/>
      <sheetName val="hitung"/>
      <sheetName val="DATA WP"/>
      <sheetName val="JAN 2001"/>
      <sheetName val="Credit-22"/>
      <sheetName val="WBS2"/>
      <sheetName val="PAJE-2007"/>
      <sheetName val="IS"/>
      <sheetName val="Source"/>
      <sheetName val="As"/>
      <sheetName val="CPC"/>
      <sheetName val="KAS _"/>
      <sheetName val="Kebun"/>
      <sheetName val="Rekap"/>
      <sheetName val="Cover-01"/>
      <sheetName val="Lamp-14(Manajemen)"/>
      <sheetName val="FKT_PJK"/>
      <sheetName val="Lease_Deprec"/>
      <sheetName val="BS INDUK"/>
      <sheetName val="NOTES"/>
      <sheetName val="ASET TETAP"/>
      <sheetName val="WS Des 2011"/>
      <sheetName val="NOTE IPMS"/>
      <sheetName val="NOTE INTEN"/>
      <sheetName val="J ELIM"/>
      <sheetName val="pajak"/>
      <sheetName val="Bs kons"/>
      <sheetName val="Pl kons"/>
      <sheetName val="Cf kons"/>
      <sheetName val="CFSheet1"/>
      <sheetName val="WS_EQUITY METHOD"/>
      <sheetName val="Table 1"/>
      <sheetName val="IR66N"/>
      <sheetName val="Table_Array"/>
      <sheetName val="2703_1"/>
      <sheetName val="KAS_$"/>
      <sheetName val="KKP-II_2_2_1_2"/>
      <sheetName val="BPE_Report"/>
      <sheetName val="Data_Jual"/>
      <sheetName val="Marshal"/>
      <sheetName val="harga"/>
      <sheetName val="LLL10"/>
      <sheetName val="ASSUMPTIONS"/>
      <sheetName val="Account"/>
      <sheetName val="Center"/>
      <sheetName val="Company"/>
      <sheetName val="MB51"/>
      <sheetName val="TBM-"/>
      <sheetName val="EX RATE"/>
      <sheetName val="CRA-Detail"/>
      <sheetName val="TB"/>
      <sheetName val="Attachement"/>
      <sheetName val="status"/>
      <sheetName val="n01"/>
      <sheetName val="pl01"/>
      <sheetName val="Amt.rvd.HITACHI"/>
      <sheetName val="Desc "/>
      <sheetName val="Other charges (income)"/>
      <sheetName val="Lead"/>
      <sheetName val="Menu"/>
      <sheetName val="GeneralInfo"/>
      <sheetName val="Permanent info"/>
      <sheetName val="Links"/>
      <sheetName val="Neraca"/>
      <sheetName val="MATT"/>
      <sheetName val="FA_TP99"/>
      <sheetName val="Exch.rate"/>
      <sheetName val="Database"/>
      <sheetName val="Detail"/>
      <sheetName val="Interdata"/>
      <sheetName val="load"/>
      <sheetName val="F1771-IV"/>
      <sheetName val="name"/>
      <sheetName val="Parameters"/>
      <sheetName val="B"/>
      <sheetName val="Scenario&amp;Sensitivity"/>
      <sheetName val="Mine Assumptions"/>
      <sheetName val="TLKM-J"/>
      <sheetName val="N-TLKM"/>
      <sheetName val="N-SMGR"/>
      <sheetName val="FIXED FLOAT"/>
      <sheetName val="Bobot_rev"/>
      <sheetName val="I_4_1_(2)"/>
      <sheetName val="Manajemen_Fee"/>
      <sheetName val="Simple_Coff_"/>
      <sheetName val="TRIWULAN_3"/>
      <sheetName val="BP1_23"/>
      <sheetName val="WP LABA RUGI"/>
      <sheetName val="Discount Tables"/>
      <sheetName val="Summary"/>
      <sheetName val="MSC Product Characteristics"/>
      <sheetName val="SheetGMP"/>
      <sheetName val="SheetGMT"/>
      <sheetName val="Table_Array1"/>
      <sheetName val="2703_11"/>
      <sheetName val="KAS_$1"/>
      <sheetName val="KKP-II_2_2_1_21"/>
      <sheetName val="BPE_Report1"/>
      <sheetName val="Data_Jual1"/>
      <sheetName val="A LIS"/>
      <sheetName val="IAC-MMR"/>
      <sheetName val="Rp Banten"/>
      <sheetName val="Irregular Income"/>
      <sheetName val="FE-1770.P1"/>
      <sheetName val="Ref"/>
      <sheetName val="I_4_1_(2)1"/>
      <sheetName val="Manajemen_Fee1"/>
      <sheetName val="Bobot_rev1"/>
      <sheetName val="C1_NOV"/>
      <sheetName val="AFTER_55"/>
      <sheetName val="Simple_Coff_1"/>
      <sheetName val="TRIWULAN_31"/>
      <sheetName val="JAN_2001"/>
      <sheetName val="DATA_WP"/>
      <sheetName val="KAS__"/>
      <sheetName val="Amt_rvd_HITACHI"/>
      <sheetName val="Desc_"/>
      <sheetName val="Other_charges_(income)"/>
      <sheetName val="Permanent_info"/>
      <sheetName val="Exch_rate"/>
      <sheetName val="Mine_Assumptions"/>
      <sheetName val="BS_INDUK"/>
      <sheetName val="ASET_TETAP"/>
      <sheetName val="WS_Des_2011"/>
      <sheetName val="NOTE_IPMS"/>
      <sheetName val="NOTE_INTEN"/>
      <sheetName val="J_ELIM"/>
      <sheetName val="Bs_kons"/>
      <sheetName val="Pl_kons"/>
      <sheetName val="Cf_kons"/>
      <sheetName val="WS_EQUITY_METHOD"/>
      <sheetName val="Table_1"/>
      <sheetName val="FIXED_FLOAT"/>
      <sheetName val="WP_LABA_RUGI"/>
      <sheetName val="Discount_Tables"/>
      <sheetName val="MSC_Product_Characteristics"/>
      <sheetName val="A_LIS"/>
      <sheetName val="Rp_Banten"/>
      <sheetName val="Irregular_Income"/>
      <sheetName val="FE-1770_P1"/>
      <sheetName val="fr BS"/>
      <sheetName val="Table_Array2"/>
      <sheetName val="2703_12"/>
      <sheetName val="KAS_$2"/>
      <sheetName val="KKP-II_2_2_1_22"/>
      <sheetName val="BPE_Report2"/>
      <sheetName val="Data_Jual2"/>
      <sheetName val="Manajemen_Fee2"/>
      <sheetName val="I_4_1_(2)2"/>
      <sheetName val="Bobot_rev2"/>
      <sheetName val="C1_NOV1"/>
      <sheetName val="AFTER_551"/>
      <sheetName val="Simple_Coff_2"/>
      <sheetName val="TRIWULAN_32"/>
      <sheetName val="DATA_WP1"/>
      <sheetName val="JAN_20011"/>
      <sheetName val="KAS__1"/>
      <sheetName val="Mine_Assumptions1"/>
      <sheetName val="Amt_rvd_HITACHI1"/>
      <sheetName val="Desc_1"/>
      <sheetName val="Other_charges_(income)1"/>
      <sheetName val="Permanent_info1"/>
      <sheetName val="Exch_rate1"/>
      <sheetName val="FIXED_FLOAT1"/>
      <sheetName val="WP_LABA_RUGI1"/>
      <sheetName val="Discount_Tables1"/>
      <sheetName val="MSC_Product_Characteristics1"/>
      <sheetName val="BS_INDUK1"/>
      <sheetName val="ASET_TETAP1"/>
      <sheetName val="WS_Des_20111"/>
      <sheetName val="NOTE_IPMS1"/>
      <sheetName val="NOTE_INTEN1"/>
      <sheetName val="J_ELIM1"/>
      <sheetName val="Bs_kons1"/>
      <sheetName val="Pl_kons1"/>
      <sheetName val="Cf_kons1"/>
      <sheetName val="WS_EQUITY_METHOD1"/>
      <sheetName val="Table_11"/>
      <sheetName val="Rp_Banten1"/>
      <sheetName val="Irregular_Income1"/>
      <sheetName val="FE-1770_P11"/>
      <sheetName val="A_LIS1"/>
      <sheetName val="00-MEMO"/>
      <sheetName val="P&amp;L98"/>
      <sheetName val="AUG02"/>
      <sheetName val="Jagorawi"/>
      <sheetName val="erlang table"/>
      <sheetName val="WP-PBM-04"/>
      <sheetName val="STOCK AKHIR"/>
      <sheetName val="commercial"/>
      <sheetName val="2004 AAL"/>
      <sheetName val="tabel nilai"/>
      <sheetName val="HG_BEL"/>
      <sheetName val="DAF-1"/>
      <sheetName val="An.3"/>
      <sheetName val="An.1"/>
      <sheetName val="An.2"/>
      <sheetName val="DAF-7"/>
      <sheetName val="CRITERIA1"/>
      <sheetName val="E.1.1 ShirtU$"/>
      <sheetName val="E.1.2 shirteur"/>
      <sheetName val="E.1.3knit"/>
      <sheetName val="E.1.4 Dom"/>
      <sheetName val="E"/>
      <sheetName val="E.2.1 shirt"/>
      <sheetName val="E.2.2 knit"/>
      <sheetName val="Rinc"/>
      <sheetName val="RATE"/>
      <sheetName val="Rates"/>
      <sheetName val="RKP-1"/>
      <sheetName val="Material"/>
      <sheetName val="Upah"/>
      <sheetName val="Analisa"/>
      <sheetName val="IGSYC"/>
      <sheetName val="Valuation"/>
      <sheetName val="LOOKUP"/>
      <sheetName val="DWP"/>
      <sheetName val="TM"/>
      <sheetName val="Pro-Base"/>
      <sheetName val="Fixset"/>
      <sheetName val="Scenario"/>
      <sheetName val="A"/>
      <sheetName val="Income Statement"/>
      <sheetName val="Graphs"/>
      <sheetName val="EB NetIncomeMthlyTrendAnalysis"/>
      <sheetName val="EB PDT"/>
      <sheetName val="BB_TB1"/>
      <sheetName val="EB_NetIncomeMthlyTrendAnalysis"/>
      <sheetName val="EB_PDT"/>
      <sheetName val="Tables"/>
      <sheetName val="A4 BS"/>
      <sheetName val="A-GL-SUMMARY"/>
      <sheetName val="602 LEDGER"/>
      <sheetName val="Local"/>
      <sheetName val="Check on 8.10.2003"/>
      <sheetName val="LabData203_204"/>
      <sheetName val="ACRCONT"/>
      <sheetName val="ctrl"/>
      <sheetName val="PER-HP"/>
      <sheetName val="rab_50"/>
      <sheetName val="BS_Recon"/>
      <sheetName val="Panen"/>
      <sheetName val="Nm Brg"/>
      <sheetName val="NERD"/>
      <sheetName val="PSSM"/>
      <sheetName val="leave"/>
      <sheetName val="GLJ"/>
      <sheetName val="ANGGOTA"/>
      <sheetName val="Sheet1 (2)"/>
      <sheetName val="COA"/>
      <sheetName val="HRG- UPAH"/>
      <sheetName val="fr_BS"/>
      <sheetName val="DataWP"/>
      <sheetName val="Coef"/>
      <sheetName val="Master"/>
      <sheetName val="KODEREKG"/>
      <sheetName val="SAD"/>
      <sheetName val="Intercompany"/>
      <sheetName val="LRK"/>
      <sheetName val="PEND+BIAYA"/>
      <sheetName val="NONCAB"/>
      <sheetName val="lr treas"/>
      <sheetName val="Look Up List"/>
      <sheetName val="PCA_Pivot"/>
      <sheetName val="GLdownload"/>
      <sheetName val="SFKLN"/>
      <sheetName val="Pvt1"/>
      <sheetName val="Reference Table"/>
      <sheetName val="2000_ Projects Summary"/>
      <sheetName val="2003-2004"/>
      <sheetName val="Recap DB Version 2 SOC"/>
      <sheetName val="F1771-2"/>
      <sheetName val="May"/>
      <sheetName val="BPEDEC97"/>
      <sheetName val="kalender"/>
      <sheetName val="Hua Yang Quarterly"/>
      <sheetName val="ID MENADO"/>
      <sheetName val="Alamat"/>
      <sheetName val="BOP-P2"/>
      <sheetName val="Hutang"/>
      <sheetName val="HPP_0503"/>
      <sheetName val="Bgt"/>
      <sheetName val="HPP"/>
      <sheetName val="Grouping"/>
      <sheetName val="TB2015"/>
      <sheetName val="TB2016"/>
      <sheetName val="CODE"/>
      <sheetName val="Sep"/>
      <sheetName val="Forex"/>
      <sheetName val="CPO 16-9-TID "/>
      <sheetName val="DAF-9"/>
      <sheetName val="DIRECT COST"/>
      <sheetName val="HRG BHN"/>
      <sheetName val="ENTRY"/>
      <sheetName val="harsat"/>
      <sheetName val="CasflowJan"/>
      <sheetName val="P3.5"/>
      <sheetName val="inv-enc"/>
      <sheetName val="inv-ssi"/>
      <sheetName val="Minority"/>
      <sheetName val="mutinv"/>
      <sheetName val="mutlab"/>
      <sheetName val="TienLuong"/>
      <sheetName val="tunj."/>
      <sheetName val="Kinerja Proyek"/>
      <sheetName val="Ranking-LK"/>
      <sheetName val="target raker2"/>
      <sheetName val="MAP"/>
      <sheetName val="RINCIAN"/>
      <sheetName val="Bank"/>
      <sheetName val="rtt_depo"/>
      <sheetName val="rtt_ygy"/>
      <sheetName val="NOPAT_VDF"/>
      <sheetName val="#REF"/>
      <sheetName val="data_benefit(1)"/>
      <sheetName val="data_val"/>
      <sheetName val="HPP_19_"/>
      <sheetName val="Analisa 2"/>
      <sheetName val="OFF"/>
      <sheetName val="PREMIUM"/>
      <sheetName val="INDEX"/>
      <sheetName val="KEPMEN"/>
      <sheetName val="Mortalitas"/>
      <sheetName val="Biaya"/>
      <sheetName val="LabaRugi"/>
      <sheetName val="CD&amp;Stok"/>
      <sheetName val="CRITERIA3"/>
      <sheetName val="BB"/>
      <sheetName val="may'03"/>
      <sheetName val="0220"/>
      <sheetName val="F1771-II"/>
      <sheetName val="F1771-III"/>
      <sheetName val="Sheet3"/>
      <sheetName val="CC"/>
      <sheetName val="Main"/>
      <sheetName val="H1b Accounts Payable"/>
      <sheetName val="P1 Equity"/>
      <sheetName val="EB_NetIncomeMthlyTrendAnalysis1"/>
      <sheetName val="EB_PDT1"/>
      <sheetName val="EX_RATE1"/>
      <sheetName val="A4_BS"/>
      <sheetName val="Check_on_8_10_2003"/>
      <sheetName val="H1b_Accounts_Payable"/>
      <sheetName val="P1_Equity"/>
      <sheetName val="602_LEDGER"/>
      <sheetName val="JAN_20012"/>
      <sheetName val="EB_NetIncomeMthlyTrendAnalysis2"/>
      <sheetName val="EB_PDT2"/>
      <sheetName val="EX_RATE2"/>
      <sheetName val="A4_BS1"/>
      <sheetName val="Check_on_8_10_20031"/>
      <sheetName val="H1b_Accounts_Payable1"/>
      <sheetName val="P1_Equity1"/>
      <sheetName val="602_LEDGER1"/>
      <sheetName val="Table_Array3"/>
      <sheetName val="JAN_20013"/>
      <sheetName val="EB_NetIncomeMthlyTrendAnalysis3"/>
      <sheetName val="EB_PDT3"/>
      <sheetName val="EX_RATE3"/>
      <sheetName val="Amt_rvd_HITACHI2"/>
      <sheetName val="Desc_2"/>
      <sheetName val="Other_charges_(income)2"/>
      <sheetName val="A4_BS2"/>
      <sheetName val="Permanent_info2"/>
      <sheetName val="Exch_rate2"/>
      <sheetName val="Check_on_8_10_20032"/>
      <sheetName val="H1b_Accounts_Payable2"/>
      <sheetName val="P1_Equity2"/>
      <sheetName val="602_LEDGER2"/>
      <sheetName val="WPL"/>
      <sheetName val="9"/>
      <sheetName val="MK(7ｶ国+5,7,12万台)"/>
      <sheetName val="101.00"/>
      <sheetName val="Family"/>
      <sheetName val="PREMI"/>
      <sheetName val="GL Detail by E-Code"/>
      <sheetName val="A.4.3"/>
      <sheetName val="Art 23"/>
      <sheetName val="PL"/>
      <sheetName val="Constants"/>
      <sheetName val="Pipe"/>
      <sheetName val="Write Off &amp; Disposal05"/>
      <sheetName val="DELETE"/>
      <sheetName val="DataC&amp;S"/>
      <sheetName val="tc"/>
      <sheetName val="I-PPh"/>
      <sheetName val="I-PPh Final"/>
      <sheetName val="Tax Rate"/>
      <sheetName val="Sale Comex "/>
      <sheetName val="Profit&amp;Loss"/>
      <sheetName val="74上"/>
      <sheetName val="DCF"/>
      <sheetName val="Sheet6"/>
      <sheetName val="KKP_II_2_2_1_2"/>
      <sheetName val="SUMMARY TOTAL"/>
      <sheetName val="TABEL"/>
      <sheetName val="PRY"/>
      <sheetName val="trf-d-w"/>
      <sheetName val="trf d-i"/>
      <sheetName val="DB"/>
      <sheetName val="2703_13"/>
      <sheetName val="KAS_$3"/>
      <sheetName val="KKP-II_2_2_1_23"/>
      <sheetName val="BPE_Report3"/>
      <sheetName val="Data_Jual3"/>
      <sheetName val="I_4_1_(2)3"/>
      <sheetName val="Manajemen_Fee3"/>
      <sheetName val="Bobot_rev3"/>
      <sheetName val="TRIWULAN_33"/>
      <sheetName val="Simple_Coff_3"/>
      <sheetName val="C1_NOV2"/>
      <sheetName val="AFTER_552"/>
      <sheetName val="DATA_WP2"/>
      <sheetName val="KAS__2"/>
      <sheetName val="Mine_Assumptions2"/>
      <sheetName val="A_LIS2"/>
      <sheetName val="WP_LABA_RUGI2"/>
      <sheetName val="Discount_Tables2"/>
      <sheetName val="Rp_Banten2"/>
      <sheetName val="Irregular_Income2"/>
      <sheetName val="FE-1770_P12"/>
      <sheetName val="MSC_Product_Characteristics2"/>
      <sheetName val="BS_INDUK2"/>
      <sheetName val="ASET_TETAP2"/>
      <sheetName val="WS_Des_20112"/>
      <sheetName val="NOTE_IPMS2"/>
      <sheetName val="NOTE_INTEN2"/>
      <sheetName val="J_ELIM2"/>
      <sheetName val="Bs_kons2"/>
      <sheetName val="Pl_kons2"/>
      <sheetName val="Cf_kons2"/>
      <sheetName val="WS_EQUITY_METHOD2"/>
      <sheetName val="Table_12"/>
      <sheetName val="FIXED_FLOAT2"/>
      <sheetName val="Table_Array4"/>
      <sheetName val="2703_14"/>
      <sheetName val="KAS_$4"/>
      <sheetName val="KKP-II_2_2_1_24"/>
      <sheetName val="BPE_Report4"/>
      <sheetName val="Data_Jual4"/>
      <sheetName val="I_4_1_(2)4"/>
      <sheetName val="Manajemen_Fee4"/>
      <sheetName val="Bobot_rev4"/>
      <sheetName val="TRIWULAN_34"/>
      <sheetName val="Simple_Coff_4"/>
      <sheetName val="C1_NOV3"/>
      <sheetName val="AFTER_553"/>
      <sheetName val="DATA_WP3"/>
      <sheetName val="KAS__3"/>
      <sheetName val="Mine_Assumptions3"/>
      <sheetName val="A_LIS3"/>
      <sheetName val="WP_LABA_RUGI3"/>
      <sheetName val="Discount_Tables3"/>
      <sheetName val="Rp_Banten3"/>
      <sheetName val="Irregular_Income3"/>
      <sheetName val="FE-1770_P13"/>
      <sheetName val="MSC_Product_Characteristics3"/>
      <sheetName val="Amt_rvd_HITACHI3"/>
      <sheetName val="Desc_3"/>
      <sheetName val="Other_charges_(income)3"/>
      <sheetName val="Permanent_info3"/>
      <sheetName val="Exch_rate3"/>
      <sheetName val="BS_INDUK3"/>
      <sheetName val="ASET_TETAP3"/>
      <sheetName val="WS_Des_20113"/>
      <sheetName val="NOTE_IPMS3"/>
      <sheetName val="NOTE_INTEN3"/>
      <sheetName val="J_ELIM3"/>
      <sheetName val="Bs_kons3"/>
      <sheetName val="Pl_kons3"/>
      <sheetName val="Cf_kons3"/>
      <sheetName val="WS_EQUITY_METHOD3"/>
      <sheetName val="Table_13"/>
      <sheetName val="FIXED_FLOAT3"/>
      <sheetName val="fr_BS1"/>
      <sheetName val="ANAL-str2"/>
      <sheetName val="RAB-LANSEKAP"/>
      <sheetName val="DAFTAR ACCOUNT"/>
      <sheetName val="UM Beli-New"/>
      <sheetName val="Company Info"/>
      <sheetName val="INVMOVEM.XLS"/>
      <sheetName val="TB-BS"/>
      <sheetName val="ALATPRODUKSI"/>
      <sheetName val="Marshal -1"/>
      <sheetName val="Table_Array7"/>
      <sheetName val="2703_17"/>
      <sheetName val="KAS_$7"/>
      <sheetName val="KKP-II_2_2_1_27"/>
      <sheetName val="BPE_Report7"/>
      <sheetName val="Data_Jual7"/>
      <sheetName val="I_4_1_(2)7"/>
      <sheetName val="Manajemen_Fee7"/>
      <sheetName val="Bobot_rev7"/>
      <sheetName val="TRIWULAN_37"/>
      <sheetName val="Simple_Coff_7"/>
      <sheetName val="C1_NOV6"/>
      <sheetName val="AFTER_556"/>
      <sheetName val="JAN_20016"/>
      <sheetName val="DATA_WP6"/>
      <sheetName val="KAS__6"/>
      <sheetName val="Mine_Assumptions6"/>
      <sheetName val="A_LIS6"/>
      <sheetName val="WP_LABA_RUGI6"/>
      <sheetName val="Discount_Tables6"/>
      <sheetName val="Rp_Banten6"/>
      <sheetName val="Irregular_Income6"/>
      <sheetName val="FE-1770_P16"/>
      <sheetName val="MSC_Product_Characteristics6"/>
      <sheetName val="Amt_rvd_HITACHI6"/>
      <sheetName val="Desc_6"/>
      <sheetName val="Other_charges_(income)6"/>
      <sheetName val="Permanent_info6"/>
      <sheetName val="Exch_rate6"/>
      <sheetName val="BS_INDUK6"/>
      <sheetName val="ASET_TETAP6"/>
      <sheetName val="WS_Des_20116"/>
      <sheetName val="NOTE_IPMS6"/>
      <sheetName val="NOTE_INTEN6"/>
      <sheetName val="J_ELIM6"/>
      <sheetName val="Bs_kons6"/>
      <sheetName val="Pl_kons6"/>
      <sheetName val="Cf_kons6"/>
      <sheetName val="WS_EQUITY_METHOD6"/>
      <sheetName val="Table_16"/>
      <sheetName val="FIXED_FLOAT6"/>
      <sheetName val="fr_BS4"/>
      <sheetName val="Table_Array5"/>
      <sheetName val="2703_15"/>
      <sheetName val="KAS_$5"/>
      <sheetName val="KKP-II_2_2_1_25"/>
      <sheetName val="BPE_Report5"/>
      <sheetName val="Data_Jual5"/>
      <sheetName val="I_4_1_(2)5"/>
      <sheetName val="Manajemen_Fee5"/>
      <sheetName val="Bobot_rev5"/>
      <sheetName val="TRIWULAN_35"/>
      <sheetName val="Simple_Coff_5"/>
      <sheetName val="C1_NOV4"/>
      <sheetName val="AFTER_554"/>
      <sheetName val="JAN_20014"/>
      <sheetName val="DATA_WP4"/>
      <sheetName val="KAS__4"/>
      <sheetName val="Mine_Assumptions4"/>
      <sheetName val="A_LIS4"/>
      <sheetName val="WP_LABA_RUGI4"/>
      <sheetName val="Discount_Tables4"/>
      <sheetName val="Rp_Banten4"/>
      <sheetName val="Irregular_Income4"/>
      <sheetName val="FE-1770_P14"/>
      <sheetName val="MSC_Product_Characteristics4"/>
      <sheetName val="Amt_rvd_HITACHI4"/>
      <sheetName val="Desc_4"/>
      <sheetName val="Other_charges_(income)4"/>
      <sheetName val="Permanent_info4"/>
      <sheetName val="Exch_rate4"/>
      <sheetName val="BS_INDUK4"/>
      <sheetName val="ASET_TETAP4"/>
      <sheetName val="WS_Des_20114"/>
      <sheetName val="NOTE_IPMS4"/>
      <sheetName val="NOTE_INTEN4"/>
      <sheetName val="J_ELIM4"/>
      <sheetName val="Bs_kons4"/>
      <sheetName val="Pl_kons4"/>
      <sheetName val="Cf_kons4"/>
      <sheetName val="WS_EQUITY_METHOD4"/>
      <sheetName val="Table_14"/>
      <sheetName val="FIXED_FLOAT4"/>
      <sheetName val="fr_BS2"/>
      <sheetName val="Table_Array6"/>
      <sheetName val="2703_16"/>
      <sheetName val="KAS_$6"/>
      <sheetName val="KKP-II_2_2_1_26"/>
      <sheetName val="BPE_Report6"/>
      <sheetName val="Data_Jual6"/>
      <sheetName val="I_4_1_(2)6"/>
      <sheetName val="Manajemen_Fee6"/>
      <sheetName val="Bobot_rev6"/>
      <sheetName val="TRIWULAN_36"/>
      <sheetName val="Simple_Coff_6"/>
      <sheetName val="C1_NOV5"/>
      <sheetName val="AFTER_555"/>
      <sheetName val="JAN_20015"/>
      <sheetName val="DATA_WP5"/>
      <sheetName val="KAS__5"/>
      <sheetName val="Mine_Assumptions5"/>
      <sheetName val="A_LIS5"/>
      <sheetName val="WP_LABA_RUGI5"/>
      <sheetName val="Discount_Tables5"/>
      <sheetName val="Rp_Banten5"/>
      <sheetName val="Irregular_Income5"/>
      <sheetName val="FE-1770_P15"/>
      <sheetName val="MSC_Product_Characteristics5"/>
      <sheetName val="rekap.kategori gangguan"/>
      <sheetName val="STOK2016"/>
      <sheetName val="Salary"/>
      <sheetName val="Interface"/>
      <sheetName val="Biaya Departemen"/>
      <sheetName val="DBF"/>
      <sheetName val="1771"/>
      <sheetName val="1771.2"/>
      <sheetName val="DH_RI_SI Exceptions"/>
      <sheetName val="B28(old version)"/>
      <sheetName val="ACT"/>
      <sheetName val="Module2"/>
      <sheetName val="Exc. Rate"/>
      <sheetName val="Input - Dependence"/>
      <sheetName val="RWP 33"/>
      <sheetName val="FIXED COST"/>
      <sheetName val="TAX SUMMARY"/>
      <sheetName val="FA Fiscal"/>
      <sheetName val="An_3"/>
      <sheetName val="An_1"/>
      <sheetName val="An_2"/>
      <sheetName val="BBM-03"/>
      <sheetName val="Amt_rvd_HITACHI5"/>
      <sheetName val="Desc_5"/>
      <sheetName val="Other_charges_(income)5"/>
      <sheetName val="Permanent_info5"/>
      <sheetName val="Exch_rate5"/>
      <sheetName val="BS_INDUK5"/>
      <sheetName val="ASET_TETAP5"/>
      <sheetName val="WS_Des_20115"/>
      <sheetName val="NOTE_IPMS5"/>
      <sheetName val="NOTE_INTEN5"/>
      <sheetName val="J_ELIM5"/>
      <sheetName val="Bs_kons5"/>
      <sheetName val="Pl_kons5"/>
      <sheetName val="Cf_kons5"/>
      <sheetName val="WS_EQUITY_METHOD5"/>
      <sheetName val="Table_15"/>
      <sheetName val="FIXED_FLOAT5"/>
      <sheetName val="fr_BS3"/>
      <sheetName val="pivot"/>
      <sheetName val="MAP-Prog"/>
      <sheetName val="BoQ Total_lama"/>
      <sheetName val="ANSTRUK"/>
      <sheetName val="pivotscd"/>
      <sheetName val="Cover"/>
      <sheetName val="DATA 2009"/>
      <sheetName val="DATA 2010"/>
      <sheetName val="Target Raker TW III"/>
      <sheetName val="KUB-01(10)"/>
      <sheetName val="cons workpapers"/>
      <sheetName val="jadw"/>
      <sheetName val="412"/>
      <sheetName val="SELISIHKURSSOURCE"/>
      <sheetName val="Analisa Harga Satuan"/>
      <sheetName val="Sheet15"/>
      <sheetName val="2019"/>
      <sheetName val=" ann sd mei 2019 "/>
      <sheetName val="Du_lieu"/>
      <sheetName val="Ideal"/>
      <sheetName val="GP-WB"/>
      <sheetName val="Utilitas Plant"/>
      <sheetName val="URUTAN PLANT"/>
      <sheetName val="PROD"/>
      <sheetName val="Ahs_2"/>
      <sheetName val="Ahs_1"/>
      <sheetName val="AHS1"/>
      <sheetName val="Alat"/>
      <sheetName val="412src2"/>
      <sheetName val="Projection 2007 Lampung"/>
      <sheetName val="Projection 2007 Medan"/>
      <sheetName val="Projection 2007 Pemalang"/>
      <sheetName val="Projection 2007 PSN"/>
      <sheetName val="Projection 2007 PSVN"/>
      <sheetName val="Projection 2007 Sulawesi"/>
      <sheetName val="Des_05"/>
      <sheetName val="Agst"/>
      <sheetName val="L12 Akt Tetap"/>
      <sheetName val="saklar"/>
      <sheetName val="BEP"/>
      <sheetName val="1"/>
      <sheetName val="General Info"/>
      <sheetName val="เงินกู้ MGC"/>
      <sheetName val="เงินกู้ธนชาติ"/>
      <sheetName val="Sheet10"/>
      <sheetName val="Basic_Information"/>
      <sheetName val="Content Page"/>
      <sheetName val="Owner Unit"/>
      <sheetName val="GOP_I"/>
      <sheetName val="By Month"/>
      <sheetName val="M"/>
      <sheetName val="A12-invsub"/>
      <sheetName val="Setup"/>
      <sheetName val="FCT Q3"/>
      <sheetName val="H.Satuan"/>
      <sheetName val="Pain data"/>
      <sheetName val="DTT - Valuation"/>
      <sheetName val="2004_AAL"/>
      <sheetName val="erlang_table"/>
      <sheetName val="tabel_nilai"/>
      <sheetName val="Income_Statement"/>
      <sheetName val="EB_NetIncomeMthlyTrendAnalysis4"/>
      <sheetName val="EB_PDT4"/>
      <sheetName val="A4_BS3"/>
      <sheetName val="602_LEDGER3"/>
      <sheetName val="Check_on_8_10_20033"/>
      <sheetName val="STOCK_AKHIR"/>
      <sheetName val="Sheet1_(2)"/>
      <sheetName val="Nm_Brg"/>
      <sheetName val="HRG-_UPAH"/>
      <sheetName val="E_1_1_ShirtU$"/>
      <sheetName val="E_1_2_shirteur"/>
      <sheetName val="E_1_3knit"/>
      <sheetName val="E_1_4_Dom"/>
      <sheetName val="E_2_1_shirt"/>
      <sheetName val="E_2_2_knit"/>
      <sheetName val="lr_treas"/>
      <sheetName val="Look_Up_List"/>
      <sheetName val="Reference_Table"/>
      <sheetName val="2000__Projects_Summary"/>
      <sheetName val="Recap_DB_Version_2_SOC"/>
      <sheetName val="Hua_Yang_Quarterly"/>
      <sheetName val="CPO_16-9-TID_"/>
      <sheetName val="DIRECT_COST"/>
      <sheetName val="HRG_BHN"/>
      <sheetName val="P3_5"/>
      <sheetName val="tunj_"/>
      <sheetName val="Analisa_2"/>
      <sheetName val="Write_Off_&amp;_Disposal05"/>
      <sheetName val="H1b_Accounts_Payable3"/>
      <sheetName val="P1_Equity3"/>
      <sheetName val="101_00"/>
      <sheetName val="GL_Detail_by_E-Code"/>
      <sheetName val="A_4_3"/>
      <sheetName val="Art_23"/>
      <sheetName val="I-PPh_Final"/>
      <sheetName val="Tax_Rate"/>
      <sheetName val="trf_d-i"/>
      <sheetName val="SUMMARY_TOTAL"/>
      <sheetName val="Balance Sheet"/>
      <sheetName val="Macro1"/>
      <sheetName val="Kode Rekening"/>
      <sheetName val="JO 31Jul2019 (Reported)"/>
      <sheetName val="JO vs IPP"/>
      <sheetName val="AR"/>
      <sheetName val="Wil 1"/>
      <sheetName val="ws detail lombok"/>
      <sheetName val="G-Lead"/>
      <sheetName val="基本情報＿Basic Information"/>
      <sheetName val="NAP"/>
      <sheetName val="NN"/>
      <sheetName val="july"/>
      <sheetName val="june"/>
      <sheetName val="SE"/>
      <sheetName val="bilangan"/>
      <sheetName val="DKH"/>
      <sheetName val="GRAND REKAP"/>
      <sheetName val="harga dasar"/>
      <sheetName val="div3"/>
      <sheetName val="PRY 01-8"/>
      <sheetName val="PRY 01-3"/>
      <sheetName val="Daf 1"/>
      <sheetName val="RAB NEGO 17.01.18"/>
      <sheetName val="BQ ARS"/>
      <sheetName val="ANALISA-SNI"/>
      <sheetName val="HRPar"/>
      <sheetName val="INPUT"/>
      <sheetName val="JUNI"/>
      <sheetName val="Hsatuan-OK"/>
      <sheetName val="BHN-ALAT"/>
      <sheetName val="rab"/>
      <sheetName val="DATA_DES"/>
      <sheetName val="Rekapitulasi"/>
      <sheetName val="Cash Flow bulanan"/>
      <sheetName val="SUMBER"/>
      <sheetName val="10"/>
      <sheetName val="5"/>
      <sheetName val="Parameter"/>
      <sheetName val="PRO"/>
      <sheetName val="PriceList"/>
      <sheetName val="sub"/>
      <sheetName val="7.1(3)"/>
      <sheetName val="HS"/>
      <sheetName val="610.05"/>
      <sheetName val="Bangunan Utama"/>
      <sheetName val="Rek"/>
      <sheetName val="HS KALIJATI"/>
      <sheetName val="EDTL"/>
      <sheetName val="P2"/>
      <sheetName val="RincianQ3_Q4"/>
      <sheetName val="An-str(krgnyr)"/>
      <sheetName val="HDasar"/>
      <sheetName val="igp-popno"/>
      <sheetName val="basic price"/>
      <sheetName val="H-Dasar"/>
      <sheetName val="610.06"/>
      <sheetName val="610.07"/>
      <sheetName val="610.08"/>
      <sheetName val="RKP"/>
      <sheetName val="FORM X COST"/>
      <sheetName val="teknis"/>
      <sheetName val="Daftar Upah,Bhn,&amp; alat"/>
      <sheetName val="BasicPrice"/>
      <sheetName val="work shop"/>
      <sheetName val="RWD-02"/>
      <sheetName val="EXTERNAL  (revisi 1)"/>
      <sheetName val="HS1b"/>
      <sheetName val="HSATUAN"/>
      <sheetName val="Bill"/>
      <sheetName val="Kuantitas &amp; Harga"/>
      <sheetName val="DaftarHarga"/>
      <sheetName val="D.BOARD"/>
      <sheetName val="extern"/>
      <sheetName val="Master 1.0"/>
      <sheetName val="Identitas"/>
      <sheetName val="SEX"/>
      <sheetName val="Material&amp;Alat"/>
      <sheetName val="BASIC"/>
      <sheetName val="hasat"/>
      <sheetName val="PROD 02"/>
      <sheetName val="Significant Processes"/>
      <sheetName val="Har Sat"/>
      <sheetName val="Input Data"/>
      <sheetName val="HPP_20_"/>
      <sheetName val="hardas"/>
      <sheetName val="HS-2"/>
      <sheetName val="Indeks"/>
      <sheetName val="HARGADASAR"/>
      <sheetName val="TONG HOP VL-NC"/>
      <sheetName val="chitiet"/>
      <sheetName val="DONGIA"/>
      <sheetName val="DON GIA"/>
      <sheetName val="DG"/>
      <sheetName val="VCV-BE-TONG"/>
      <sheetName val="CHITIET VL-NC"/>
      <sheetName val="CONS."/>
      <sheetName val="D4"/>
      <sheetName val="D6"/>
      <sheetName val="D7"/>
      <sheetName val="D8"/>
      <sheetName val="telp"/>
      <sheetName val="Analisa Upah &amp; Bahan Plum"/>
      <sheetName val="trans"/>
      <sheetName val="Arsitektur"/>
      <sheetName val="Cash2"/>
      <sheetName val="Unit Rate Indirect"/>
      <sheetName val="SPT TAHUNAN"/>
      <sheetName val="Rinc_Setoran Astek"/>
      <sheetName val="DPLK_PST"/>
      <sheetName val="jkk_takaful"/>
      <sheetName val="Girder-30"/>
      <sheetName val="H-SAT"/>
      <sheetName val="TL"/>
      <sheetName val="Perm. Test"/>
      <sheetName val="JAD-PEL"/>
      <sheetName val="IDX06"/>
      <sheetName val="equity of abacus"/>
      <sheetName val="RINC.PEND &amp; BEB TW II"/>
      <sheetName val="labarugi31des2009"/>
      <sheetName val="DATA HRG"/>
      <sheetName val="Price"/>
      <sheetName val="PRE"/>
      <sheetName val="Lampiran"/>
      <sheetName val="cons_workpapers"/>
      <sheetName val="equity_of_abacus"/>
      <sheetName val="RINC_PEND_&amp;_BEB_TW_II"/>
      <sheetName val="DATA_HRG"/>
      <sheetName val="xlSVH_T"/>
      <sheetName val="Scenarios&amp;Sensitivities"/>
      <sheetName val="A$"/>
      <sheetName val="Informatique"/>
      <sheetName val="Revenue calculation"/>
      <sheetName val="TB-WP"/>
      <sheetName val="Acquistion,Disposal"/>
      <sheetName val="Trial Balance "/>
      <sheetName val="Controls"/>
      <sheetName val="Macro5"/>
      <sheetName val="LBR-LBRN"/>
      <sheetName val="B - Norelec"/>
      <sheetName val="Standar"/>
      <sheetName val="Jateng"/>
      <sheetName val="Pusat"/>
      <sheetName val="Sulawesi"/>
      <sheetName val="Sumbagsel"/>
      <sheetName val="PANDUAN"/>
      <sheetName val="P&amp;Lreforecast"/>
      <sheetName val="Elektrikal"/>
      <sheetName val="Bahan"/>
      <sheetName val="PEMBESIAN BALOK INDUK!"/>
      <sheetName val="Februari"/>
      <sheetName val="Trf-SAP-GL"/>
      <sheetName val="L_Summary"/>
      <sheetName val="Incentive"/>
    </sheetNames>
    <sheetDataSet>
      <sheetData sheetId="0" refreshError="1">
        <row r="3">
          <cell r="B3">
            <v>1</v>
          </cell>
          <cell r="C3" t="str">
            <v>Platform</v>
          </cell>
        </row>
        <row r="4">
          <cell r="B4">
            <v>2</v>
          </cell>
          <cell r="C4" t="str">
            <v>Ops Marketing</v>
          </cell>
        </row>
        <row r="5">
          <cell r="B5">
            <v>3</v>
          </cell>
          <cell r="C5" t="str">
            <v>Credit/Note</v>
          </cell>
        </row>
        <row r="6">
          <cell r="B6">
            <v>4</v>
          </cell>
          <cell r="C6" t="str">
            <v>FinPlan</v>
          </cell>
        </row>
        <row r="7">
          <cell r="B7">
            <v>5</v>
          </cell>
          <cell r="C7" t="str">
            <v>Cap. Market</v>
          </cell>
        </row>
        <row r="8">
          <cell r="B8">
            <v>6</v>
          </cell>
          <cell r="C8" t="str">
            <v>FXP</v>
          </cell>
        </row>
        <row r="9">
          <cell r="B9">
            <v>7</v>
          </cell>
          <cell r="C9" t="str">
            <v>Remittance</v>
          </cell>
        </row>
        <row r="10">
          <cell r="B10">
            <v>8</v>
          </cell>
          <cell r="C10" t="str">
            <v>Personnel</v>
          </cell>
        </row>
        <row r="11">
          <cell r="B11">
            <v>9</v>
          </cell>
          <cell r="C11" t="str">
            <v>Control Serv</v>
          </cell>
        </row>
        <row r="12">
          <cell r="B12">
            <v>10</v>
          </cell>
          <cell r="C12" t="str">
            <v>Operations</v>
          </cell>
        </row>
        <row r="13">
          <cell r="B13">
            <v>11</v>
          </cell>
          <cell r="C13" t="str">
            <v>Trade Fin / LC</v>
          </cell>
        </row>
        <row r="14">
          <cell r="B14">
            <v>12</v>
          </cell>
          <cell r="C14" t="str">
            <v>Cash/CR/TD</v>
          </cell>
        </row>
        <row r="15">
          <cell r="B15">
            <v>13</v>
          </cell>
          <cell r="C15" t="str">
            <v>DPC / GBS</v>
          </cell>
        </row>
        <row r="16">
          <cell r="B16">
            <v>14</v>
          </cell>
          <cell r="C16" t="str">
            <v>Telex</v>
          </cell>
        </row>
        <row r="17">
          <cell r="B17">
            <v>15</v>
          </cell>
          <cell r="C17" t="str">
            <v>DPC/GBS-BY FTE</v>
          </cell>
        </row>
        <row r="18">
          <cell r="B18">
            <v>16</v>
          </cell>
          <cell r="C18" t="str">
            <v>General Affair</v>
          </cell>
        </row>
        <row r="19">
          <cell r="B19">
            <v>17</v>
          </cell>
          <cell r="C19" t="str">
            <v>Acct/Exp/Test Key</v>
          </cell>
        </row>
        <row r="20">
          <cell r="B20">
            <v>18</v>
          </cell>
          <cell r="C20" t="str">
            <v>IPB</v>
          </cell>
        </row>
        <row r="21">
          <cell r="B21">
            <v>19</v>
          </cell>
          <cell r="C21" t="str">
            <v>NRI</v>
          </cell>
        </row>
        <row r="22">
          <cell r="B22">
            <v>20</v>
          </cell>
          <cell r="C22" t="str">
            <v>Mgr Office</v>
          </cell>
        </row>
        <row r="23">
          <cell r="B23">
            <v>21</v>
          </cell>
          <cell r="C23" t="str">
            <v>BY SPACE</v>
          </cell>
        </row>
        <row r="24">
          <cell r="B24">
            <v>22</v>
          </cell>
          <cell r="C24" t="str">
            <v>Court execution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refreshError="1"/>
      <sheetData sheetId="648"/>
      <sheetData sheetId="649" refreshError="1"/>
      <sheetData sheetId="650" refreshError="1"/>
      <sheetData sheetId="651" refreshError="1"/>
      <sheetData sheetId="652"/>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sheetData sheetId="670"/>
      <sheetData sheetId="671"/>
      <sheetData sheetId="672"/>
      <sheetData sheetId="673"/>
      <sheetData sheetId="674"/>
      <sheetData sheetId="675"/>
      <sheetData sheetId="676"/>
      <sheetData sheetId="677"/>
      <sheetData sheetId="678"/>
      <sheetData sheetId="679"/>
      <sheetData sheetId="680"/>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dit-22"/>
      <sheetName val="data identitas wp"/>
      <sheetName val="MARSHALLING"/>
      <sheetName val="BS Indo"/>
      <sheetName val="PL Indo"/>
      <sheetName val="Ikhtisar Corr"/>
      <sheetName val="fiscal corr"/>
      <sheetName val="PPh 29"/>
      <sheetName val="PPh 25 (2004)"/>
      <sheetName val="Credit-25"/>
      <sheetName val="FISCAL"/>
      <sheetName val="Provision"/>
      <sheetName val="FA Fiscal Depreciation"/>
      <sheetName val="Additional-Fiscal"/>
      <sheetName val="Disposal-Fiscal"/>
      <sheetName val="Additional-Acct"/>
      <sheetName val="Disposal-Acct"/>
      <sheetName val="gl enindo - 0903"/>
      <sheetName val="Credit_22"/>
      <sheetName val="Table Array"/>
      <sheetName val="GeneralInfo"/>
      <sheetName val="KODE"/>
      <sheetName val="JAN 2001"/>
      <sheetName val="Rinc"/>
      <sheetName val="Agustus"/>
      <sheetName val="F.3.2.1"/>
      <sheetName val="SumIQA"/>
      <sheetName val="B.1"/>
      <sheetName val="Ranges"/>
      <sheetName val="Cover Sheet"/>
      <sheetName val="PRO"/>
      <sheetName val="Ex-Rate"/>
      <sheetName val="kat"/>
      <sheetName val="data_identitas_wp"/>
      <sheetName val="BS_Indo"/>
      <sheetName val="PL_Indo"/>
      <sheetName val="Ikhtisar_Corr"/>
      <sheetName val="fiscal_corr"/>
      <sheetName val="PPh_29"/>
      <sheetName val="PPh_25_(2004)"/>
      <sheetName val="FA_Fiscal_Depreciation"/>
      <sheetName val="gl_enindo_-_0903"/>
      <sheetName val="KKP-II.2.2.1.2"/>
      <sheetName val="JanPayroll_Feb partial"/>
      <sheetName val="Other charges (income)"/>
      <sheetName val="status"/>
      <sheetName val="PRE"/>
      <sheetName val="Ass"/>
      <sheetName val="K&amp;B"/>
      <sheetName val="WP-Panu'02"/>
      <sheetName val="Lampiran"/>
      <sheetName val="L_Summary"/>
      <sheetName val="SCORE_RC_Code"/>
      <sheetName val="IS"/>
      <sheetName val="DATA"/>
      <sheetName val="Data Jual"/>
      <sheetName val="Simple Coff."/>
      <sheetName val="Restan"/>
      <sheetName val="KAS $"/>
      <sheetName val="Sheet4"/>
      <sheetName val="Links"/>
      <sheetName val="data_identitas_wp1"/>
      <sheetName val="BS_Indo1"/>
      <sheetName val="PL_Indo1"/>
      <sheetName val="Ikhtisar_Corr1"/>
      <sheetName val="fiscal_corr1"/>
      <sheetName val="PPh_291"/>
      <sheetName val="PPh_25_(2004)1"/>
      <sheetName val="FA_Fiscal_Depreciation1"/>
      <sheetName val="gl_enindo_-_09031"/>
      <sheetName val="Table_Array"/>
      <sheetName val="JAN_2001"/>
      <sheetName val="harga"/>
      <sheetName val="SPRS breakdown pricing"/>
      <sheetName val="hitung"/>
      <sheetName val="TBM"/>
      <sheetName val="Source"/>
      <sheetName val="Cover-01"/>
      <sheetName val="Account"/>
      <sheetName val="Center"/>
      <sheetName val="Company"/>
      <sheetName val="SE-C"/>
      <sheetName val="erlang table"/>
      <sheetName val="DOC"/>
      <sheetName val="FEED"/>
      <sheetName val="Equipment"/>
      <sheetName val="data_identitas_wp2"/>
      <sheetName val="BS_Indo2"/>
      <sheetName val="PL_Indo2"/>
      <sheetName val="Ikhtisar_Corr2"/>
      <sheetName val="fiscal_corr2"/>
      <sheetName val="PPh_292"/>
      <sheetName val="PPh_25_(2004)2"/>
      <sheetName val="FA_Fiscal_Depreciation2"/>
      <sheetName val="gl_enindo_-_09032"/>
      <sheetName val="Table_Array1"/>
      <sheetName val="JAN_20011"/>
      <sheetName val="Project budget BTS"/>
      <sheetName val="Assumption"/>
      <sheetName val="Family"/>
      <sheetName val="Biaya_Departemen"/>
      <sheetName val="Ref"/>
      <sheetName val="F_3_2_1"/>
      <sheetName val="B_1"/>
      <sheetName val="Cover_Sheet"/>
      <sheetName val="KKP-II_2_2_1_2"/>
      <sheetName val="JanPayroll_Feb_partial"/>
      <sheetName val="Other_charges_(income)"/>
      <sheetName val="Data_Jual"/>
      <sheetName val="Simple_Coff_"/>
      <sheetName val="KAS_$"/>
      <sheetName val="SPRS_breakdown_pricing"/>
      <sheetName val="erlang_table"/>
      <sheetName val="Project_budget_BTS"/>
      <sheetName val="Schedule-TB"/>
      <sheetName val="Kebun"/>
      <sheetName val="Rekap"/>
      <sheetName val="data_identitas_wp3"/>
      <sheetName val="BS_Indo3"/>
      <sheetName val="PL_Indo3"/>
      <sheetName val="Ikhtisar_Corr3"/>
      <sheetName val="fiscal_corr3"/>
      <sheetName val="PPh_293"/>
      <sheetName val="PPh_25_(2004)3"/>
      <sheetName val="FA_Fiscal_Depreciation3"/>
      <sheetName val="gl_enindo_-_09033"/>
      <sheetName val="Table_Array2"/>
      <sheetName val="JAN_20012"/>
      <sheetName val="F_3_2_11"/>
      <sheetName val="B_11"/>
      <sheetName val="Cover_Sheet1"/>
      <sheetName val="KKP-II_2_2_1_21"/>
      <sheetName val="JanPayroll_Feb_partial1"/>
      <sheetName val="Other_charges_(income)1"/>
      <sheetName val="Data_Jual1"/>
      <sheetName val="Simple_Coff_1"/>
      <sheetName val="KAS_$1"/>
      <sheetName val="erlang_table1"/>
      <sheetName val="SPRS_breakdown_pricing1"/>
      <sheetName val="Project_budget_BTS1"/>
      <sheetName val="Marshal"/>
      <sheetName val="Permanent info"/>
      <sheetName val="Incentive"/>
      <sheetName val="F.3 WIP"/>
      <sheetName val="Jabar"/>
      <sheetName val="Jateng"/>
      <sheetName val="Jatim"/>
      <sheetName val="Pusat"/>
      <sheetName val="Sulawesi"/>
      <sheetName val="Sumbagsel"/>
      <sheetName val="Sheet1"/>
      <sheetName val="KAA"/>
      <sheetName val="KUD"/>
      <sheetName val="Minamas"/>
      <sheetName val="commercial"/>
      <sheetName val="2703.1"/>
      <sheetName val="CPC"/>
      <sheetName val="DAF-7"/>
      <sheetName val="Sheet2"/>
      <sheetName val="An.3"/>
      <sheetName val="An.1"/>
      <sheetName val="An.2"/>
      <sheetName val="SUMMARY"/>
      <sheetName val="KEPMEN"/>
      <sheetName val="Mortalitas"/>
      <sheetName val="Irregular Income"/>
      <sheetName val="FE-1770.P1"/>
      <sheetName val="Material"/>
      <sheetName val="Upah"/>
      <sheetName val="311208"/>
      <sheetName val="Valuation"/>
      <sheetName val="LOOKUP"/>
      <sheetName val="DWP"/>
      <sheetName val="TM"/>
      <sheetName val="Pro-Base"/>
      <sheetName val="Fixset"/>
      <sheetName val="Scenario"/>
      <sheetName val="FKT_PJK"/>
      <sheetName val="A"/>
      <sheetName val="DH_RI_SI Exceptions"/>
      <sheetName val="JURNAL"/>
      <sheetName val="Sheet8"/>
      <sheetName val="SheetGMP"/>
      <sheetName val="SheetGMT"/>
      <sheetName val="Permanent_info"/>
      <sheetName val="F_3_WIP"/>
      <sheetName val="Irregular_Income1"/>
      <sheetName val="BLN_'97"/>
      <sheetName val="KODEREKG"/>
      <sheetName val="P&amp;L98"/>
      <sheetName val="WP LABA RUGI"/>
      <sheetName val="kalender"/>
      <sheetName val="COST-SUM"/>
      <sheetName val="As"/>
      <sheetName val="Rp Banten"/>
      <sheetName val="ID MENADO"/>
      <sheetName val="Alamat"/>
      <sheetName val="BOP-P2"/>
      <sheetName val="Hutang"/>
      <sheetName val="HPP_0503"/>
      <sheetName val="Bgt"/>
      <sheetName val="HG_BEL"/>
      <sheetName val="HPP"/>
      <sheetName val="STOCK AKHIR"/>
      <sheetName val="name"/>
      <sheetName val="Ret"/>
      <sheetName val="101.00"/>
      <sheetName val="CPO 16-9-TID "/>
      <sheetName val="B - Norelec"/>
      <sheetName val="CRITERIA1"/>
      <sheetName val="Ex_Rate"/>
      <sheetName val="Rates"/>
      <sheetName val="Kinerja Proyek"/>
      <sheetName val="Ranking-LK"/>
      <sheetName val="target raker2"/>
      <sheetName val="2004 AAL"/>
      <sheetName val="P3.5"/>
      <sheetName val="tabel nilai"/>
      <sheetName val="prelim"/>
      <sheetName val="REVENUE"/>
      <sheetName val="DAF-1"/>
      <sheetName val="MasterSheet"/>
      <sheetName val="input"/>
      <sheetName val="Balance Sheet"/>
      <sheetName val="Source CoA"/>
      <sheetName val="DataWP"/>
      <sheetName val="EX_Sda"/>
      <sheetName val="data_identitas_wp4"/>
      <sheetName val="BS_Indo4"/>
      <sheetName val="PL_Indo4"/>
      <sheetName val="Ikhtisar_Corr4"/>
      <sheetName val="fiscal_corr4"/>
      <sheetName val="PPh_294"/>
      <sheetName val="PPh_25_(2004)4"/>
      <sheetName val="FA_Fiscal_Depreciation4"/>
      <sheetName val="gl_enindo_-_09034"/>
      <sheetName val="Table_Array3"/>
      <sheetName val="JAN_20013"/>
      <sheetName val="F_3_2_12"/>
      <sheetName val="Cover_Sheet2"/>
      <sheetName val="B_12"/>
      <sheetName val="KKP-II_2_2_1_22"/>
      <sheetName val="Data_Jual2"/>
      <sheetName val="Simple_Coff_2"/>
      <sheetName val="JanPayroll_Feb_partial2"/>
      <sheetName val="Other_charges_(income)2"/>
      <sheetName val="KAS_$2"/>
      <sheetName val="Project_budget_BTS2"/>
      <sheetName val="erlang_table2"/>
      <sheetName val="SPRS_breakdown_pricing2"/>
      <sheetName val="HS"/>
      <sheetName val="610.05"/>
      <sheetName val="610.06"/>
      <sheetName val="610.07"/>
      <sheetName val="610.08"/>
      <sheetName val="ANAL"/>
      <sheetName val="ANTEK"/>
      <sheetName val="610.04"/>
      <sheetName val="BETON"/>
      <sheetName val="jvr"/>
      <sheetName val="K 2.1"/>
      <sheetName val="Master"/>
      <sheetName val="Cover"/>
      <sheetName val="A LIS"/>
      <sheetName val="Pipe"/>
      <sheetName val="Sale Comex "/>
      <sheetName val="FA-FPI-disposal"/>
      <sheetName val="Bank"/>
      <sheetName val="Write Off &amp; Disposal05"/>
      <sheetName val="Biaya"/>
      <sheetName val="LabaRugi"/>
      <sheetName val="Neraca"/>
      <sheetName val="CD&amp;Stok"/>
      <sheetName val="Cashflow_ref"/>
      <sheetName val="data_identitas_wp5"/>
      <sheetName val="BS_Indo5"/>
      <sheetName val="PL_Indo5"/>
      <sheetName val="Ikhtisar_Corr5"/>
      <sheetName val="fiscal_corr5"/>
      <sheetName val="PPh_295"/>
      <sheetName val="PPh_25_(2004)5"/>
      <sheetName val="FA_Fiscal_Depreciation5"/>
      <sheetName val="gl_enindo_-_09035"/>
      <sheetName val="Table_Array4"/>
      <sheetName val="JAN_20014"/>
      <sheetName val="F_3_2_13"/>
      <sheetName val="Cover_Sheet3"/>
      <sheetName val="B_13"/>
      <sheetName val="KKP-II_2_2_1_23"/>
      <sheetName val="Data_Jual3"/>
      <sheetName val="Simple_Coff_3"/>
      <sheetName val="JanPayroll_Feb_partial3"/>
      <sheetName val="Other_charges_(income)3"/>
      <sheetName val="KAS_$3"/>
      <sheetName val="Project_budget_BTS3"/>
      <sheetName val="erlang_table3"/>
      <sheetName val="SPRS_breakdown_pricing3"/>
      <sheetName val="Permanent_info1"/>
      <sheetName val="F_3_WIP1"/>
      <sheetName val="BP1_23"/>
      <sheetName val="ENTRY"/>
      <sheetName val="RBSB"/>
      <sheetName val="UnitRateA.1.II"/>
      <sheetName val="Breakdown"/>
      <sheetName val="HRPar"/>
      <sheetName val="HARGA SATUAN"/>
      <sheetName val="PEMBESIAN BALOK INDUK!"/>
      <sheetName val="Manajemen Fee"/>
      <sheetName val="DAF-5"/>
      <sheetName val="Analisa Upah &amp; Bahan Plum"/>
      <sheetName val="KOEF"/>
      <sheetName val="Analisa"/>
      <sheetName val="Assumptions"/>
      <sheetName val="pivotscd"/>
      <sheetName val="Merak_Sum-FIX"/>
      <sheetName val="DATA 2009"/>
      <sheetName val="TARGET RAKER "/>
      <sheetName val="target raker 1"/>
      <sheetName val="Du_lieu"/>
      <sheetName val="Mobilisasi"/>
      <sheetName val="map"/>
      <sheetName val="Daftar"/>
      <sheetName val="cons workpapers"/>
      <sheetName val="pol"/>
      <sheetName val="S.UPAH"/>
      <sheetName val="rumus"/>
      <sheetName val="Attachement"/>
      <sheetName val="SchC"/>
      <sheetName val="SchA"/>
      <sheetName val="SchB"/>
      <sheetName val="ELEMENT SUM"/>
      <sheetName val="SewAlat"/>
      <sheetName val="GP-WB"/>
      <sheetName val="HargaBahan"/>
      <sheetName val="PAD-F"/>
      <sheetName val="BHN+KMK"/>
      <sheetName val="RKP"/>
      <sheetName val="bearing PDMR1"/>
      <sheetName val="ALAT"/>
      <sheetName val="SUB+KMK"/>
      <sheetName val="DKH_1"/>
      <sheetName val="TNG"/>
      <sheetName val="eval"/>
      <sheetName val="Post Tens-1"/>
      <sheetName val="BTN-PS"/>
      <sheetName val="Ahs_2"/>
      <sheetName val="Ahs_1"/>
      <sheetName val="JUNI"/>
      <sheetName val="harsat"/>
      <sheetName val="7.1(3)"/>
      <sheetName val="RKP-1"/>
      <sheetName val="Orders"/>
      <sheetName val="WP-PBM-04"/>
      <sheetName val="data_val"/>
      <sheetName val="table"/>
      <sheetName val="Pricelist 2004c"/>
      <sheetName val="pos"/>
      <sheetName val="INDEX"/>
      <sheetName val="Irregular_Income"/>
      <sheetName val="FE-1770_P1"/>
      <sheetName val="DH_RI_SI_Exceptions"/>
      <sheetName val="2703_1"/>
      <sheetName val="WP_LABA_RUGI"/>
      <sheetName val="CPO_16-9-TID_"/>
      <sheetName val="B_-_Norelec"/>
      <sheetName val="101_00"/>
      <sheetName val="K_2_1"/>
      <sheetName val="2004_AAL"/>
      <sheetName val="P3_5"/>
      <sheetName val="A_LIS"/>
      <sheetName val="tabel_nilai"/>
      <sheetName val="Source_CoA"/>
      <sheetName val="Balance_Sheet"/>
      <sheetName val="Rp_Banten"/>
      <sheetName val="ID_MENADO"/>
      <sheetName val="An_3"/>
      <sheetName val="An_1"/>
      <sheetName val="An_2"/>
      <sheetName val="Write_Off_&amp;_Disposal05"/>
      <sheetName val="DATA WP"/>
      <sheetName val="WBS2"/>
      <sheetName val="FIN_3260_WHTByInv_Rev1010"/>
      <sheetName val="HITUNG-HPP,25"/>
      <sheetName val="INDIRECT DETAIL"/>
      <sheetName val="OH"/>
      <sheetName val="total GA per dept"/>
      <sheetName val="Opening"/>
      <sheetName val="Art 23"/>
      <sheetName val="AHS1"/>
      <sheetName val="Interdata"/>
      <sheetName val="SE"/>
      <sheetName val="Rupiah"/>
      <sheetName val="TEKNIS"/>
      <sheetName val="Basic (2)"/>
      <sheetName val="PRY 01-8"/>
      <sheetName val="PRY 01-3"/>
      <sheetName val="D.1.7"/>
      <sheetName val="D.1.5"/>
      <sheetName val="D.2.3"/>
      <sheetName val="D.2.2"/>
      <sheetName val="harga sat"/>
      <sheetName val="GRAND REKAP"/>
      <sheetName val="harga dasar"/>
      <sheetName val="prog-mgu"/>
      <sheetName val="igp-popno"/>
      <sheetName val="hasat"/>
      <sheetName val="telp"/>
      <sheetName val="trans"/>
      <sheetName val="DATAJUNI"/>
      <sheetName val="SDAYA"/>
      <sheetName val="ASS-UNIT"/>
      <sheetName val="Occupancy"/>
      <sheetName val="WP"/>
      <sheetName val="Lead"/>
      <sheetName val="saklar"/>
      <sheetName val="Prediksi 2011"/>
      <sheetName val="Prediksi HT 2011"/>
      <sheetName val="AJE&amp;RJE"/>
      <sheetName val="uu13"/>
      <sheetName val="5751"/>
      <sheetName val="6251"/>
      <sheetName val="6540 (2)"/>
      <sheetName val="Difference Cons"/>
      <sheetName val="KPP-01"/>
      <sheetName val="PBK-01"/>
      <sheetName val="RSK-01"/>
      <sheetName val="ACR '03 Calculation"/>
      <sheetName val="RESUME"/>
      <sheetName val="Irregular_Income2"/>
      <sheetName val="FE-1770_P11"/>
      <sheetName val="A_LIS1"/>
      <sheetName val="Permanent_info2"/>
      <sheetName val="F_3_WIP2"/>
      <sheetName val="2703_11"/>
      <sheetName val="DH_RI_SI_Exceptions1"/>
      <sheetName val="K_2_11"/>
      <sheetName val="WP_LABA_RUGI1"/>
      <sheetName val="2004_AAL1"/>
      <sheetName val="P3_51"/>
      <sheetName val="CPO_16-9-TID_1"/>
      <sheetName val="B_-_Norelec1"/>
      <sheetName val="101_001"/>
      <sheetName val="tabel_nilai1"/>
      <sheetName val="Source_CoA1"/>
      <sheetName val="Balance_Sheet1"/>
      <sheetName val="Rp_Banten1"/>
      <sheetName val="ID_MENADO1"/>
      <sheetName val="An_31"/>
      <sheetName val="An_11"/>
      <sheetName val="An_21"/>
      <sheetName val="Write_Off_&amp;_Disposal051"/>
      <sheetName val="data_identitas_wp6"/>
      <sheetName val="BS_Indo6"/>
      <sheetName val="PL_Indo6"/>
      <sheetName val="Ikhtisar_Corr6"/>
      <sheetName val="fiscal_corr6"/>
      <sheetName val="PPh_296"/>
      <sheetName val="PPh_25_(2004)6"/>
      <sheetName val="FA_Fiscal_Depreciation6"/>
      <sheetName val="gl_enindo_-_09036"/>
      <sheetName val="Table_Array5"/>
      <sheetName val="JAN_20015"/>
      <sheetName val="F_3_2_14"/>
      <sheetName val="B_14"/>
      <sheetName val="Cover_Sheet4"/>
      <sheetName val="KKP-II_2_2_1_24"/>
      <sheetName val="JanPayroll_Feb_partial4"/>
      <sheetName val="Other_charges_(income)4"/>
      <sheetName val="Data_Jual4"/>
      <sheetName val="Simple_Coff_4"/>
      <sheetName val="KAS_$4"/>
      <sheetName val="Project_budget_BTS4"/>
      <sheetName val="Irregular_Income3"/>
      <sheetName val="FE-1770_P12"/>
      <sheetName val="A_LIS2"/>
      <sheetName val="SPRS_breakdown_pricing4"/>
      <sheetName val="erlang_table4"/>
      <sheetName val="Permanent_info3"/>
      <sheetName val="F_3_WIP3"/>
      <sheetName val="2703_12"/>
      <sheetName val="DH_RI_SI_Exceptions2"/>
      <sheetName val="K_2_12"/>
      <sheetName val="WP_LABA_RUGI2"/>
      <sheetName val="2004_AAL2"/>
      <sheetName val="P3_52"/>
      <sheetName val="CPO_16-9-TID_2"/>
      <sheetName val="B_-_Norelec2"/>
      <sheetName val="101_002"/>
      <sheetName val="tabel_nilai2"/>
      <sheetName val="Source_CoA2"/>
      <sheetName val="Balance_Sheet2"/>
      <sheetName val="Rp_Banten2"/>
      <sheetName val="ID_MENADO2"/>
      <sheetName val="An_32"/>
      <sheetName val="An_12"/>
      <sheetName val="An_22"/>
      <sheetName val="Write_Off_&amp;_Disposal052"/>
      <sheetName val="data_identitas_wp7"/>
      <sheetName val="BS_Indo7"/>
      <sheetName val="PL_Indo7"/>
      <sheetName val="Ikhtisar_Corr7"/>
      <sheetName val="fiscal_corr7"/>
      <sheetName val="PPh_297"/>
      <sheetName val="PPh_25_(2004)7"/>
      <sheetName val="FA_Fiscal_Depreciation7"/>
      <sheetName val="gl_enindo_-_09037"/>
      <sheetName val="Table_Array6"/>
      <sheetName val="JAN_20016"/>
      <sheetName val="F_3_2_15"/>
      <sheetName val="B_15"/>
      <sheetName val="Cover_Sheet5"/>
      <sheetName val="KKP-II_2_2_1_25"/>
      <sheetName val="JanPayroll_Feb_partial5"/>
      <sheetName val="Other_charges_(income)5"/>
      <sheetName val="Data_Jual5"/>
      <sheetName val="Simple_Coff_5"/>
      <sheetName val="KAS_$5"/>
      <sheetName val="Project_budget_BTS5"/>
      <sheetName val="Irregular_Income4"/>
      <sheetName val="FE-1770_P13"/>
      <sheetName val="A_LIS3"/>
      <sheetName val="SPRS_breakdown_pricing5"/>
      <sheetName val="erlang_table5"/>
      <sheetName val="Permanent_info4"/>
      <sheetName val="F_3_WIP4"/>
      <sheetName val="2703_13"/>
      <sheetName val="DH_RI_SI_Exceptions3"/>
      <sheetName val="K_2_13"/>
      <sheetName val="WP_LABA_RUGI3"/>
      <sheetName val="2004_AAL3"/>
      <sheetName val="P3_53"/>
      <sheetName val="CPO_16-9-TID_3"/>
      <sheetName val="B_-_Norelec3"/>
      <sheetName val="101_003"/>
      <sheetName val="tabel_nilai3"/>
      <sheetName val="Source_CoA3"/>
      <sheetName val="Balance_Sheet3"/>
      <sheetName val="Rp_Banten3"/>
      <sheetName val="ID_MENADO3"/>
      <sheetName val="An_33"/>
      <sheetName val="An_13"/>
      <sheetName val="An_23"/>
      <sheetName val="Write_Off_&amp;_Disposal053"/>
      <sheetName val="data_identitas_wp9"/>
      <sheetName val="BS_Indo9"/>
      <sheetName val="PL_Indo9"/>
      <sheetName val="Ikhtisar_Corr9"/>
      <sheetName val="fiscal_corr9"/>
      <sheetName val="PPh_299"/>
      <sheetName val="PPh_25_(2004)9"/>
      <sheetName val="FA_Fiscal_Depreciation9"/>
      <sheetName val="gl_enindo_-_09039"/>
      <sheetName val="Table_Array8"/>
      <sheetName val="JAN_20018"/>
      <sheetName val="F_3_2_17"/>
      <sheetName val="B_17"/>
      <sheetName val="Cover_Sheet7"/>
      <sheetName val="KKP-II_2_2_1_27"/>
      <sheetName val="JanPayroll_Feb_partial7"/>
      <sheetName val="Other_charges_(income)7"/>
      <sheetName val="Data_Jual7"/>
      <sheetName val="Simple_Coff_7"/>
      <sheetName val="KAS_$7"/>
      <sheetName val="Project_budget_BTS7"/>
      <sheetName val="Irregular_Income6"/>
      <sheetName val="FE-1770_P15"/>
      <sheetName val="A_LIS5"/>
      <sheetName val="SPRS_breakdown_pricing7"/>
      <sheetName val="erlang_table7"/>
      <sheetName val="Permanent_info6"/>
      <sheetName val="F_3_WIP6"/>
      <sheetName val="2703_15"/>
      <sheetName val="DH_RI_SI_Exceptions5"/>
      <sheetName val="K_2_15"/>
      <sheetName val="WP_LABA_RUGI5"/>
      <sheetName val="2004_AAL5"/>
      <sheetName val="P3_55"/>
      <sheetName val="CPO_16-9-TID_5"/>
      <sheetName val="B_-_Norelec5"/>
      <sheetName val="101_005"/>
      <sheetName val="tabel_nilai5"/>
      <sheetName val="Source_CoA5"/>
      <sheetName val="Balance_Sheet5"/>
      <sheetName val="Rp_Banten5"/>
      <sheetName val="ID_MENADO5"/>
      <sheetName val="An_35"/>
      <sheetName val="An_15"/>
      <sheetName val="An_25"/>
      <sheetName val="Write_Off_&amp;_Disposal055"/>
      <sheetName val="data_identitas_wp8"/>
      <sheetName val="BS_Indo8"/>
      <sheetName val="PL_Indo8"/>
      <sheetName val="Ikhtisar_Corr8"/>
      <sheetName val="fiscal_corr8"/>
      <sheetName val="PPh_298"/>
      <sheetName val="PPh_25_(2004)8"/>
      <sheetName val="FA_Fiscal_Depreciation8"/>
      <sheetName val="gl_enindo_-_09038"/>
      <sheetName val="Table_Array7"/>
      <sheetName val="JAN_20017"/>
      <sheetName val="F_3_2_16"/>
      <sheetName val="B_16"/>
      <sheetName val="Cover_Sheet6"/>
      <sheetName val="KKP-II_2_2_1_26"/>
      <sheetName val="JanPayroll_Feb_partial6"/>
      <sheetName val="Other_charges_(income)6"/>
      <sheetName val="Data_Jual6"/>
      <sheetName val="Simple_Coff_6"/>
      <sheetName val="KAS_$6"/>
      <sheetName val="Project_budget_BTS6"/>
      <sheetName val="Irregular_Income5"/>
      <sheetName val="FE-1770_P14"/>
      <sheetName val="A_LIS4"/>
      <sheetName val="SPRS_breakdown_pricing6"/>
      <sheetName val="erlang_table6"/>
      <sheetName val="Permanent_info5"/>
      <sheetName val="F_3_WIP5"/>
      <sheetName val="2703_14"/>
      <sheetName val="DH_RI_SI_Exceptions4"/>
      <sheetName val="K_2_14"/>
      <sheetName val="WP_LABA_RUGI4"/>
      <sheetName val="2004_AAL4"/>
      <sheetName val="P3_54"/>
      <sheetName val="CPO_16-9-TID_4"/>
      <sheetName val="B_-_Norelec4"/>
      <sheetName val="101_004"/>
      <sheetName val="tabel_nilai4"/>
      <sheetName val="Source_CoA4"/>
      <sheetName val="Balance_Sheet4"/>
      <sheetName val="Rp_Banten4"/>
      <sheetName val="ID_MENADO4"/>
      <sheetName val="An_34"/>
      <sheetName val="An_14"/>
      <sheetName val="An_24"/>
      <sheetName val="Write_Off_&amp;_Disposal054"/>
      <sheetName val="data_identitas_wp10"/>
      <sheetName val="BS_Indo10"/>
      <sheetName val="PL_Indo10"/>
      <sheetName val="Ikhtisar_Corr10"/>
      <sheetName val="fiscal_corr10"/>
      <sheetName val="PPh_2910"/>
      <sheetName val="PPh_25_(2004)10"/>
      <sheetName val="FA_Fiscal_Depreciation10"/>
      <sheetName val="gl_enindo_-_090310"/>
      <sheetName val="Table_Array9"/>
      <sheetName val="JAN_20019"/>
      <sheetName val="F_3_2_18"/>
      <sheetName val="B_18"/>
      <sheetName val="Cover_Sheet8"/>
      <sheetName val="KKP-II_2_2_1_28"/>
      <sheetName val="JanPayroll_Feb_partial8"/>
      <sheetName val="Other_charges_(income)8"/>
      <sheetName val="Data_Jual8"/>
      <sheetName val="Simple_Coff_8"/>
      <sheetName val="KAS_$8"/>
      <sheetName val="Project_budget_BTS8"/>
      <sheetName val="Irregular_Income7"/>
      <sheetName val="FE-1770_P16"/>
      <sheetName val="A_LIS6"/>
      <sheetName val="SPRS_breakdown_pricing8"/>
      <sheetName val="erlang_table8"/>
      <sheetName val="Permanent_info7"/>
      <sheetName val="F_3_WIP7"/>
      <sheetName val="2703_16"/>
      <sheetName val="DH_RI_SI_Exceptions6"/>
      <sheetName val="K_2_16"/>
      <sheetName val="WP_LABA_RUGI6"/>
      <sheetName val="2004_AAL6"/>
      <sheetName val="P3_56"/>
      <sheetName val="CPO_16-9-TID_6"/>
      <sheetName val="B_-_Norelec6"/>
      <sheetName val="101_006"/>
      <sheetName val="tabel_nilai6"/>
      <sheetName val="Source_CoA6"/>
      <sheetName val="Balance_Sheet6"/>
      <sheetName val="Rp_Banten6"/>
      <sheetName val="ID_MENADO6"/>
      <sheetName val="An_36"/>
      <sheetName val="An_16"/>
      <sheetName val="An_26"/>
      <sheetName val="Write_Off_&amp;_Disposal056"/>
      <sheetName val="data_identitas_wp11"/>
      <sheetName val="BS_Indo11"/>
      <sheetName val="PL_Indo11"/>
      <sheetName val="Ikhtisar_Corr11"/>
      <sheetName val="fiscal_corr11"/>
      <sheetName val="PPh_2911"/>
      <sheetName val="PPh_25_(2004)11"/>
      <sheetName val="FA_Fiscal_Depreciation11"/>
      <sheetName val="gl_enindo_-_090311"/>
      <sheetName val="Table_Array10"/>
      <sheetName val="JAN_200110"/>
      <sheetName val="F_3_2_19"/>
      <sheetName val="B_19"/>
      <sheetName val="Cover_Sheet9"/>
      <sheetName val="KKP-II_2_2_1_29"/>
      <sheetName val="JanPayroll_Feb_partial9"/>
      <sheetName val="Other_charges_(income)9"/>
      <sheetName val="Data_Jual9"/>
      <sheetName val="Simple_Coff_9"/>
      <sheetName val="KAS_$9"/>
      <sheetName val="Project_budget_BTS9"/>
      <sheetName val="Irregular_Income8"/>
      <sheetName val="FE-1770_P17"/>
      <sheetName val="A_LIS7"/>
      <sheetName val="SPRS_breakdown_pricing9"/>
      <sheetName val="erlang_table9"/>
      <sheetName val="Permanent_info8"/>
      <sheetName val="F_3_WIP8"/>
      <sheetName val="2703_17"/>
      <sheetName val="DH_RI_SI_Exceptions7"/>
      <sheetName val="K_2_17"/>
      <sheetName val="WP_LABA_RUGI7"/>
      <sheetName val="2004_AAL7"/>
      <sheetName val="P3_57"/>
      <sheetName val="CPO_16-9-TID_7"/>
      <sheetName val="B_-_Norelec7"/>
      <sheetName val="101_007"/>
      <sheetName val="tabel_nilai7"/>
      <sheetName val="Source_CoA7"/>
      <sheetName val="Balance_Sheet7"/>
      <sheetName val="Rp_Banten7"/>
      <sheetName val="ID_MENADO7"/>
      <sheetName val="An_37"/>
      <sheetName val="An_17"/>
      <sheetName val="An_27"/>
      <sheetName val="Write_Off_&amp;_Disposal057"/>
      <sheetName val="data_identitas_wp13"/>
      <sheetName val="BS_Indo13"/>
      <sheetName val="PL_Indo13"/>
      <sheetName val="Ikhtisar_Corr13"/>
      <sheetName val="fiscal_corr13"/>
      <sheetName val="PPh_2913"/>
      <sheetName val="PPh_25_(2004)13"/>
      <sheetName val="FA_Fiscal_Depreciation13"/>
      <sheetName val="gl_enindo_-_090313"/>
      <sheetName val="Table_Array12"/>
      <sheetName val="JAN_200112"/>
      <sheetName val="F_3_2_111"/>
      <sheetName val="B_111"/>
      <sheetName val="Cover_Sheet11"/>
      <sheetName val="KKP-II_2_2_1_211"/>
      <sheetName val="JanPayroll_Feb_partial11"/>
      <sheetName val="Other_charges_(income)11"/>
      <sheetName val="Data_Jual11"/>
      <sheetName val="Simple_Coff_11"/>
      <sheetName val="KAS_$11"/>
      <sheetName val="Project_budget_BTS11"/>
      <sheetName val="Irregular_Income10"/>
      <sheetName val="FE-1770_P19"/>
      <sheetName val="A_LIS9"/>
      <sheetName val="SPRS_breakdown_pricing11"/>
      <sheetName val="erlang_table11"/>
      <sheetName val="Permanent_info10"/>
      <sheetName val="F_3_WIP10"/>
      <sheetName val="2703_19"/>
      <sheetName val="DH_RI_SI_Exceptions9"/>
      <sheetName val="K_2_19"/>
      <sheetName val="WP_LABA_RUGI9"/>
      <sheetName val="2004_AAL9"/>
      <sheetName val="P3_59"/>
      <sheetName val="CPO_16-9-TID_9"/>
      <sheetName val="B_-_Norelec9"/>
      <sheetName val="101_009"/>
      <sheetName val="tabel_nilai9"/>
      <sheetName val="Source_CoA9"/>
      <sheetName val="Balance_Sheet9"/>
      <sheetName val="Rp_Banten9"/>
      <sheetName val="ID_MENADO9"/>
      <sheetName val="An_39"/>
      <sheetName val="An_19"/>
      <sheetName val="An_29"/>
      <sheetName val="Write_Off_&amp;_Disposal059"/>
      <sheetName val="data_identitas_wp12"/>
      <sheetName val="BS_Indo12"/>
      <sheetName val="PL_Indo12"/>
      <sheetName val="Ikhtisar_Corr12"/>
      <sheetName val="fiscal_corr12"/>
      <sheetName val="PPh_2912"/>
      <sheetName val="PPh_25_(2004)12"/>
      <sheetName val="FA_Fiscal_Depreciation12"/>
      <sheetName val="gl_enindo_-_090312"/>
      <sheetName val="Table_Array11"/>
      <sheetName val="JAN_200111"/>
      <sheetName val="F_3_2_110"/>
      <sheetName val="B_110"/>
      <sheetName val="Cover_Sheet10"/>
      <sheetName val="KKP-II_2_2_1_210"/>
      <sheetName val="JanPayroll_Feb_partial10"/>
      <sheetName val="Other_charges_(income)10"/>
      <sheetName val="Data_Jual10"/>
      <sheetName val="Simple_Coff_10"/>
      <sheetName val="KAS_$10"/>
      <sheetName val="Project_budget_BTS10"/>
      <sheetName val="Irregular_Income9"/>
      <sheetName val="FE-1770_P18"/>
      <sheetName val="A_LIS8"/>
      <sheetName val="SPRS_breakdown_pricing10"/>
      <sheetName val="erlang_table10"/>
      <sheetName val="Permanent_info9"/>
      <sheetName val="F_3_WIP9"/>
      <sheetName val="2703_18"/>
      <sheetName val="DH_RI_SI_Exceptions8"/>
      <sheetName val="K_2_18"/>
      <sheetName val="WP_LABA_RUGI8"/>
      <sheetName val="2004_AAL8"/>
      <sheetName val="P3_58"/>
      <sheetName val="CPO_16-9-TID_8"/>
      <sheetName val="B_-_Norelec8"/>
      <sheetName val="101_008"/>
      <sheetName val="tabel_nilai8"/>
      <sheetName val="Source_CoA8"/>
      <sheetName val="Balance_Sheet8"/>
      <sheetName val="Rp_Banten8"/>
      <sheetName val="ID_MENADO8"/>
      <sheetName val="An_38"/>
      <sheetName val="An_18"/>
      <sheetName val="An_28"/>
      <sheetName val="Write_Off_&amp;_Disposal058"/>
      <sheetName val="data_identitas_wp15"/>
      <sheetName val="BS_Indo15"/>
      <sheetName val="PL_Indo15"/>
      <sheetName val="Ikhtisar_Corr15"/>
      <sheetName val="fiscal_corr15"/>
      <sheetName val="PPh_2915"/>
      <sheetName val="PPh_25_(2004)15"/>
      <sheetName val="FA_Fiscal_Depreciation15"/>
      <sheetName val="gl_enindo_-_090315"/>
      <sheetName val="Table_Array14"/>
      <sheetName val="JAN_200114"/>
      <sheetName val="F_3_2_113"/>
      <sheetName val="B_113"/>
      <sheetName val="Cover_Sheet13"/>
      <sheetName val="KKP-II_2_2_1_213"/>
      <sheetName val="JanPayroll_Feb_partial13"/>
      <sheetName val="Other_charges_(income)13"/>
      <sheetName val="Data_Jual13"/>
      <sheetName val="Simple_Coff_13"/>
      <sheetName val="KAS_$13"/>
      <sheetName val="Project_budget_BTS13"/>
      <sheetName val="Irregular_Income12"/>
      <sheetName val="FE-1770_P111"/>
      <sheetName val="A_LIS11"/>
      <sheetName val="SPRS_breakdown_pricing13"/>
      <sheetName val="erlang_table13"/>
      <sheetName val="Permanent_info12"/>
      <sheetName val="F_3_WIP12"/>
      <sheetName val="2703_111"/>
      <sheetName val="DH_RI_SI_Exceptions11"/>
      <sheetName val="K_2_111"/>
      <sheetName val="WP_LABA_RUGI11"/>
      <sheetName val="2004_AAL11"/>
      <sheetName val="P3_511"/>
      <sheetName val="CPO_16-9-TID_11"/>
      <sheetName val="B_-_Norelec11"/>
      <sheetName val="101_0011"/>
      <sheetName val="tabel_nilai11"/>
      <sheetName val="Source_CoA11"/>
      <sheetName val="Balance_Sheet11"/>
      <sheetName val="Rp_Banten11"/>
      <sheetName val="ID_MENADO11"/>
      <sheetName val="An_311"/>
      <sheetName val="An_111"/>
      <sheetName val="An_211"/>
      <sheetName val="Write_Off_&amp;_Disposal0511"/>
      <sheetName val="data_identitas_wp14"/>
      <sheetName val="BS_Indo14"/>
      <sheetName val="PL_Indo14"/>
      <sheetName val="Ikhtisar_Corr14"/>
      <sheetName val="fiscal_corr14"/>
      <sheetName val="PPh_2914"/>
      <sheetName val="PPh_25_(2004)14"/>
      <sheetName val="FA_Fiscal_Depreciation14"/>
      <sheetName val="gl_enindo_-_090314"/>
      <sheetName val="Table_Array13"/>
      <sheetName val="JAN_200113"/>
      <sheetName val="F_3_2_112"/>
      <sheetName val="B_112"/>
      <sheetName val="Cover_Sheet12"/>
      <sheetName val="KKP-II_2_2_1_212"/>
      <sheetName val="JanPayroll_Feb_partial12"/>
      <sheetName val="Other_charges_(income)12"/>
      <sheetName val="Data_Jual12"/>
      <sheetName val="Simple_Coff_12"/>
      <sheetName val="KAS_$12"/>
      <sheetName val="Project_budget_BTS12"/>
      <sheetName val="Irregular_Income11"/>
      <sheetName val="FE-1770_P110"/>
      <sheetName val="A_LIS10"/>
      <sheetName val="SPRS_breakdown_pricing12"/>
      <sheetName val="erlang_table12"/>
      <sheetName val="Permanent_info11"/>
      <sheetName val="F_3_WIP11"/>
      <sheetName val="2703_110"/>
      <sheetName val="DH_RI_SI_Exceptions10"/>
      <sheetName val="K_2_110"/>
      <sheetName val="WP_LABA_RUGI10"/>
      <sheetName val="2004_AAL10"/>
      <sheetName val="P3_510"/>
      <sheetName val="CPO_16-9-TID_10"/>
      <sheetName val="B_-_Norelec10"/>
      <sheetName val="101_0010"/>
      <sheetName val="tabel_nilai10"/>
      <sheetName val="Source_CoA10"/>
      <sheetName val="Balance_Sheet10"/>
      <sheetName val="Rp_Banten10"/>
      <sheetName val="ID_MENADO10"/>
      <sheetName val="An_310"/>
      <sheetName val="An_110"/>
      <sheetName val="An_210"/>
      <sheetName val="Write_Off_&amp;_Disposal0510"/>
      <sheetName val="data_identitas_wp16"/>
      <sheetName val="BS_Indo16"/>
      <sheetName val="PL_Indo16"/>
      <sheetName val="Ikhtisar_Corr16"/>
      <sheetName val="fiscal_corr16"/>
      <sheetName val="PPh_2916"/>
      <sheetName val="PPh_25_(2004)16"/>
      <sheetName val="FA_Fiscal_Depreciation16"/>
      <sheetName val="gl_enindo_-_090316"/>
      <sheetName val="Table_Array15"/>
      <sheetName val="JAN_200115"/>
      <sheetName val="F_3_2_114"/>
      <sheetName val="B_114"/>
      <sheetName val="Cover_Sheet14"/>
      <sheetName val="KKP-II_2_2_1_214"/>
      <sheetName val="JanPayroll_Feb_partial14"/>
      <sheetName val="Other_charges_(income)14"/>
      <sheetName val="Data_Jual14"/>
      <sheetName val="Simple_Coff_14"/>
      <sheetName val="KAS_$14"/>
      <sheetName val="Project_budget_BTS14"/>
      <sheetName val="Irregular_Income13"/>
      <sheetName val="FE-1770_P112"/>
      <sheetName val="A_LIS12"/>
      <sheetName val="SPRS_breakdown_pricing14"/>
      <sheetName val="erlang_table14"/>
      <sheetName val="Permanent_info13"/>
      <sheetName val="F_3_WIP13"/>
      <sheetName val="2703_112"/>
      <sheetName val="DH_RI_SI_Exceptions12"/>
      <sheetName val="K_2_112"/>
      <sheetName val="WP_LABA_RUGI12"/>
      <sheetName val="2004_AAL12"/>
      <sheetName val="P3_512"/>
      <sheetName val="CPO_16-9-TID_12"/>
      <sheetName val="B_-_Norelec12"/>
      <sheetName val="101_0012"/>
      <sheetName val="tabel_nilai12"/>
      <sheetName val="Source_CoA12"/>
      <sheetName val="Balance_Sheet12"/>
      <sheetName val="Rp_Banten12"/>
      <sheetName val="ID_MENADO12"/>
      <sheetName val="An_312"/>
      <sheetName val="An_112"/>
      <sheetName val="An_212"/>
      <sheetName val="Write_Off_&amp;_Disposal0512"/>
      <sheetName val="AC"/>
      <sheetName val="data_identitas_wp17"/>
      <sheetName val="BS_Indo17"/>
      <sheetName val="PL_Indo17"/>
      <sheetName val="Ikhtisar_Corr17"/>
      <sheetName val="fiscal_corr17"/>
      <sheetName val="PPh_2917"/>
      <sheetName val="PPh_25_(2004)17"/>
      <sheetName val="FA_Fiscal_Depreciation17"/>
      <sheetName val="gl_enindo_-_090317"/>
      <sheetName val="Table_Array16"/>
      <sheetName val="JAN_200116"/>
      <sheetName val="F_3_2_115"/>
      <sheetName val="B_115"/>
      <sheetName val="Cover_Sheet15"/>
      <sheetName val="KKP-II_2_2_1_215"/>
      <sheetName val="JanPayroll_Feb_partial15"/>
      <sheetName val="Other_charges_(income)15"/>
      <sheetName val="Data_Jual15"/>
      <sheetName val="Simple_Coff_15"/>
      <sheetName val="KAS_$15"/>
      <sheetName val="Project_budget_BTS15"/>
      <sheetName val="Irregular_Income14"/>
      <sheetName val="FE-1770_P113"/>
      <sheetName val="A_LIS13"/>
      <sheetName val="SPRS_breakdown_pricing15"/>
      <sheetName val="erlang_table15"/>
      <sheetName val="Permanent_info14"/>
      <sheetName val="F_3_WIP14"/>
      <sheetName val="2703_113"/>
      <sheetName val="DH_RI_SI_Exceptions13"/>
      <sheetName val="K_2_113"/>
      <sheetName val="WP_LABA_RUGI13"/>
      <sheetName val="2004_AAL13"/>
      <sheetName val="P3_513"/>
      <sheetName val="CPO_16-9-TID_13"/>
      <sheetName val="B_-_Norelec13"/>
      <sheetName val="101_0013"/>
      <sheetName val="tabel_nilai13"/>
      <sheetName val="Source_CoA13"/>
      <sheetName val="Balance_Sheet13"/>
      <sheetName val="Rp_Banten13"/>
      <sheetName val="ID_MENADO13"/>
      <sheetName val="An_313"/>
      <sheetName val="An_113"/>
      <sheetName val="An_213"/>
      <sheetName val="Write_Off_&amp;_Disposal0513"/>
      <sheetName val="Peralatan"/>
      <sheetName val="Pj_Crops"/>
      <sheetName val="Ass_Fin"/>
      <sheetName val="Contnts"/>
      <sheetName val="Pj_Cap_Items"/>
      <sheetName val="Ass_Ops"/>
      <sheetName val="Ass_Dev"/>
      <sheetName val="Pj_Summary"/>
      <sheetName val="Danamon LK"/>
      <sheetName val="basic price"/>
      <sheetName val="RINCI"/>
      <sheetName val="Analisa SNI STANDART "/>
      <sheetName val="Konfirm"/>
      <sheetName val="BASIC"/>
      <sheetName val="HD BAHAN"/>
      <sheetName val="BOQ CONTRACT WK"/>
      <sheetName val="H.Satuan"/>
      <sheetName val="D.BOARD"/>
      <sheetName val="HS-1"/>
      <sheetName val="D2.4"/>
      <sheetName val="D3-3"/>
      <sheetName val="D4.3 (TE)"/>
      <sheetName val="D5.3 (TF) "/>
      <sheetName val="D8.3 (TJ)"/>
      <sheetName val="Master Schedule"/>
      <sheetName val="HRG"/>
      <sheetName val="Analysis"/>
      <sheetName val="RAB NEGO 17.01.18"/>
      <sheetName val="basic_price"/>
      <sheetName val="sub"/>
      <sheetName val="Agregat Halus &amp; Kasar"/>
      <sheetName val="7.공정표"/>
      <sheetName val="Div2"/>
      <sheetName val="Rekap 1"/>
      <sheetName val="RPP01 3"/>
      <sheetName val="Arsitektur"/>
      <sheetName val="H_Satuan"/>
      <sheetName val="BasicPrice"/>
      <sheetName val="UPH,BHN,ALT"/>
      <sheetName val="HDasar"/>
      <sheetName val="div3"/>
      <sheetName val="DIV.9"/>
      <sheetName val="Fill this out first___"/>
      <sheetName val="STOK MAT"/>
      <sheetName val="Parameter"/>
      <sheetName val="Schedule 11a"/>
      <sheetName val="Temporary"/>
      <sheetName val="Septick tank"/>
      <sheetName val="Subkon"/>
      <sheetName val="Input Data"/>
      <sheetName val="fcsp-w"/>
      <sheetName val="FORM X COST"/>
      <sheetName val="PROD"/>
      <sheetName val="EXTERNAL  (revisi 1)"/>
      <sheetName val="HS1b"/>
      <sheetName val="DaftarHarga"/>
      <sheetName val="bahan"/>
      <sheetName val="SEP"/>
      <sheetName val="Indeks"/>
      <sheetName val="DKH"/>
      <sheetName val="351BQMCN"/>
      <sheetName val="Master 1.0"/>
      <sheetName val="공통비총괄표"/>
      <sheetName val="DCF"/>
      <sheetName val="K3LM"/>
      <sheetName val="HD Upah"/>
      <sheetName val="HD Alat"/>
      <sheetName val="jalur-TH-INI"/>
      <sheetName val="jalur-th-lalu"/>
      <sheetName val="Material&amp;Alat"/>
      <sheetName val="terbilang"/>
      <sheetName val="RAB-2006-Total"/>
      <sheetName val="tbl"/>
      <sheetName val="Kuantitas &amp; Harga"/>
      <sheetName val="RPP01 6"/>
      <sheetName val="TL"/>
      <sheetName val="Rekap Analisa"/>
      <sheetName val="hardas"/>
      <sheetName val="HPP_19_"/>
      <sheetName val="ANALISA-SNI"/>
      <sheetName val="Ideal"/>
      <sheetName val="BASIC-PRICE"/>
      <sheetName val="MAPP"/>
      <sheetName val="DASH"/>
      <sheetName val="5.1-5.4(1)-5.4(2)"/>
      <sheetName val="HRG BHN"/>
      <sheetName val="Assetdb"/>
      <sheetName val="AssetPar"/>
      <sheetName val="Sales Parameter"/>
      <sheetName val="5"/>
      <sheetName val="Har Sat"/>
      <sheetName val="kontak"/>
      <sheetName val="ED-Prod-02-2015"/>
      <sheetName val="DATA2015"/>
      <sheetName val="DATA2016"/>
      <sheetName val="ED-PMS-01&amp;02"/>
      <sheetName val="DB"/>
      <sheetName val="tp 45x45 (6)"/>
      <sheetName val="ekuitanak"/>
      <sheetName val="BHN-ALAT"/>
      <sheetName val="ANAL.BOW"/>
      <sheetName val="PriceList"/>
      <sheetName val="Bekisting"/>
      <sheetName val="plumbing"/>
      <sheetName val="escon"/>
      <sheetName val="H-Dasar"/>
      <sheetName val="SEX"/>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refreshError="1"/>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934"/>
      <sheetName val="2933"/>
      <sheetName val="2930"/>
      <sheetName val="101.00"/>
      <sheetName val="july"/>
      <sheetName val="june"/>
      <sheetName val="JAN"/>
      <sheetName val="101_00"/>
      <sheetName val="Invoice"/>
      <sheetName val="Customize Your Invoice"/>
      <sheetName val="共機J"/>
      <sheetName val="WBS2"/>
      <sheetName val="Ex-Rate"/>
      <sheetName val="Credit-22"/>
      <sheetName val="TBM"/>
      <sheetName val="Sheet1"/>
      <sheetName val="DATA WP"/>
      <sheetName val="??J"/>
      <sheetName val="101_006"/>
      <sheetName val="Customize_Your_Invoice5"/>
      <sheetName val="101_001"/>
      <sheetName val="Customize_Your_Invoice"/>
      <sheetName val="101_003"/>
      <sheetName val="Customize_Your_Invoice2"/>
      <sheetName val="101_002"/>
      <sheetName val="Customize_Your_Invoice1"/>
      <sheetName val="101_004"/>
      <sheetName val="Customize_Your_Invoice3"/>
      <sheetName val="101_005"/>
      <sheetName val="Customize_Your_Invoice4"/>
      <sheetName val="101_009"/>
      <sheetName val="Customize_Your_Invoice8"/>
      <sheetName val="101_007"/>
      <sheetName val="Customize_Your_Invoice6"/>
      <sheetName val="101_008"/>
      <sheetName val="Customize_Your_Invoice7"/>
      <sheetName val="A1-B ASSET"/>
      <sheetName val="101_0012"/>
      <sheetName val="Customize_Your_Invoice11"/>
      <sheetName val="101_0011"/>
      <sheetName val="Customize_Your_Invoice10"/>
      <sheetName val="DATA_WP1"/>
      <sheetName val="101_0010"/>
      <sheetName val="Customize_Your_Invoice9"/>
      <sheetName val="DATA_WP"/>
      <sheetName val="DCF"/>
      <sheetName val="412"/>
      <sheetName val="__J"/>
      <sheetName val="101_0013"/>
      <sheetName val="Customize_Your_Invoice12"/>
      <sheetName val="DATA_WP3"/>
      <sheetName val="DATA_WP2"/>
      <sheetName val="Irregular Income"/>
      <sheetName val="FE-1770.P1"/>
      <sheetName val="Balance"/>
      <sheetName val="KODEREKG"/>
      <sheetName val="定義"/>
      <sheetName val="GeneralInfo"/>
      <sheetName val="Master File (2)"/>
      <sheetName val="List PT"/>
      <sheetName val="Note"/>
      <sheetName val="TB"/>
      <sheetName val="B1 Data"/>
      <sheetName val="SE-C"/>
      <sheetName val="Table"/>
      <sheetName val="DailyOvertime"/>
      <sheetName val="BS 2017 (update2)"/>
      <sheetName val="BASE"/>
      <sheetName val="Buku Besar"/>
      <sheetName val="WorkSheet"/>
      <sheetName val="Base Data"/>
      <sheetName val="5"/>
      <sheetName val="SELISIHKURSSOURCE"/>
      <sheetName val="Depreciation"/>
      <sheetName val="E-1"/>
      <sheetName val="OLDMAP"/>
      <sheetName val="SAD"/>
      <sheetName val="Marshal"/>
      <sheetName val="101_0014"/>
      <sheetName val="Customize_Your_Invoice13"/>
      <sheetName val="DATA_WP4"/>
      <sheetName val="A1-B_ASSET"/>
      <sheetName val="Irregular_Income"/>
      <sheetName val="FE-1770_P1"/>
      <sheetName val="Master_File_(2)"/>
      <sheetName val="List_PT"/>
      <sheetName val="B1_Data"/>
      <sheetName val="Base_Data"/>
      <sheetName val="BS_2017_(update2)"/>
      <sheetName val="Buku_Besar"/>
      <sheetName val="P&amp;L98"/>
      <sheetName val="A"/>
      <sheetName val="KAS $"/>
      <sheetName val="KAS_$"/>
      <sheetName val="TB_KIP3"/>
      <sheetName val="INDUK"/>
      <sheetName val="BB_TB1"/>
      <sheetName val="Table Array"/>
      <sheetName val="tb-mar"/>
      <sheetName val="KODE"/>
      <sheetName val="BreakdownTax2011"/>
      <sheetName val="2002"/>
      <sheetName val="data_val"/>
      <sheetName val="Macro5"/>
      <sheetName val="GRADE"/>
      <sheetName val="DATA"/>
      <sheetName val="JVFORM"/>
      <sheetName val="datades02"/>
      <sheetName val="datades03"/>
      <sheetName val="olahuudes02"/>
      <sheetName val="olahuudes03"/>
      <sheetName val="eelist02"/>
      <sheetName val="eelist03"/>
      <sheetName val="trf d-i"/>
      <sheetName val="trf-d-w"/>
      <sheetName val="TRF13r"/>
      <sheetName val="cetakan"/>
      <sheetName val="iktsr03"/>
      <sheetName val="lamp 1"/>
      <sheetName val="uu13"/>
      <sheetName val="book03"/>
      <sheetName val="kepmenaker150"/>
      <sheetName val="trf d_i"/>
      <sheetName val="trf_d_w"/>
      <sheetName val="SUMMARY"/>
      <sheetName val="tunj."/>
      <sheetName val="TRBP"/>
      <sheetName val="Tariptunda"/>
      <sheetName val="TRF 150"/>
      <sheetName val="A.4.3"/>
      <sheetName val="A.4.2"/>
      <sheetName val="T"/>
      <sheetName val="trf_d-i"/>
      <sheetName val="lamp_1"/>
      <sheetName val="hitung"/>
      <sheetName val="HPP_0503"/>
      <sheetName val="Des"/>
      <sheetName val="strategi"/>
      <sheetName val="KRITERIA"/>
      <sheetName val="laporan"/>
      <sheetName val="KPI_konsol"/>
      <sheetName val="KPI"/>
      <sheetName val="konsolidasi"/>
      <sheetName val="Per_PT"/>
      <sheetName val="SDM"/>
      <sheetName val="cashflow"/>
      <sheetName val="grafikper-pt"/>
      <sheetName val="hasil_kpi"/>
      <sheetName val="Sheet2"/>
      <sheetName val="cadillac"/>
      <sheetName val="panther"/>
      <sheetName val="avanza"/>
      <sheetName val="rekap"/>
      <sheetName val="ARC_SEGMENT"/>
      <sheetName val="bayar_04_fak"/>
      <sheetName val="REKP PENJUALAN"/>
      <sheetName val="KKN"/>
      <sheetName val="Setup Data"/>
      <sheetName val="Family"/>
      <sheetName val="Front"/>
      <sheetName val="PLHOENG"/>
      <sheetName val="Contoh lap keu"/>
      <sheetName val="Exch.rate"/>
      <sheetName val="Equity"/>
      <sheetName val="Cover-01"/>
      <sheetName val="Irregular_Income1"/>
      <sheetName val="FE-1770_P11"/>
      <sheetName val="KAS_$1"/>
      <sheetName val="??"/>
      <sheetName val="SDMPROG"/>
      <sheetName val="FISIK RAB 2000"/>
      <sheetName val="Scenario&amp;Sensitivity"/>
      <sheetName val="Mine Assumptions"/>
      <sheetName val="claim"/>
      <sheetName val="JAN 2001"/>
      <sheetName val="rate"/>
      <sheetName val="Customer &amp; Supplier"/>
      <sheetName val="Indr"/>
      <sheetName val="Manajemen Fee"/>
      <sheetName val="__"/>
      <sheetName val="DBP-23"/>
      <sheetName val="ARL_2008"/>
      <sheetName val="status"/>
      <sheetName val="B.1"/>
      <sheetName val="Agu"/>
      <sheetName val="Apr"/>
      <sheetName val="Jul"/>
      <sheetName val="Jun"/>
      <sheetName val="Mar"/>
      <sheetName val="Mei"/>
      <sheetName val="Nov"/>
      <sheetName val="Okt"/>
      <sheetName val="Peb"/>
      <sheetName val="Sep"/>
      <sheetName val="PS21"/>
      <sheetName val="FF-21(a)"/>
      <sheetName val="101_0015"/>
      <sheetName val="Customize_Your_Invoice14"/>
      <sheetName val="DATA_WP5"/>
      <sheetName val="A1-B_ASSET1"/>
      <sheetName val="Master_File_(2)1"/>
      <sheetName val="List_PT1"/>
      <sheetName val="B1_Data1"/>
      <sheetName val="BS_2017_(update2)1"/>
      <sheetName val="Buku_Besar1"/>
      <sheetName val="Base_Data1"/>
      <sheetName val="Table_Array"/>
      <sheetName val="101_0016"/>
      <sheetName val="Customize_Your_Invoice15"/>
      <sheetName val="DATA_WP6"/>
      <sheetName val="A1-B_ASSET2"/>
      <sheetName val="Irregular_Income2"/>
      <sheetName val="FE-1770_P12"/>
      <sheetName val="Master_File_(2)2"/>
      <sheetName val="List_PT2"/>
      <sheetName val="B1_Data2"/>
      <sheetName val="BS_2017_(update2)2"/>
      <sheetName val="Buku_Besar2"/>
      <sheetName val="Base_Data2"/>
      <sheetName val="KAS_$2"/>
      <sheetName val="Table_Array1"/>
      <sheetName val="101_0017"/>
      <sheetName val="Customize_Your_Invoice16"/>
      <sheetName val="DATA_WP7"/>
      <sheetName val="A1-B_ASSET3"/>
      <sheetName val="Irregular_Income3"/>
      <sheetName val="FE-1770_P13"/>
      <sheetName val="Master_File_(2)3"/>
      <sheetName val="List_PT3"/>
      <sheetName val="B1_Data3"/>
      <sheetName val="BS_2017_(update2)3"/>
      <sheetName val="Buku_Besar3"/>
      <sheetName val="Base_Data3"/>
      <sheetName val="KAS_$3"/>
      <sheetName val="Table_Array2"/>
      <sheetName val="101_0018"/>
      <sheetName val="Customize_Your_Invoice17"/>
      <sheetName val="DATA_WP8"/>
      <sheetName val="A1-B_ASSET4"/>
      <sheetName val="Irregular_Income4"/>
      <sheetName val="FE-1770_P14"/>
      <sheetName val="Master_File_(2)4"/>
      <sheetName val="List_PT4"/>
      <sheetName val="B1_Data4"/>
      <sheetName val="BS_2017_(update2)4"/>
      <sheetName val="Buku_Besar4"/>
      <sheetName val="Base_Data4"/>
      <sheetName val="KAS_$4"/>
      <sheetName val="Table_Array3"/>
      <sheetName val="101_0022"/>
      <sheetName val="Customize_Your_Invoice21"/>
      <sheetName val="DATA_WP12"/>
      <sheetName val="A1-B_ASSET8"/>
      <sheetName val="Irregular_Income8"/>
      <sheetName val="FE-1770_P18"/>
      <sheetName val="Master_File_(2)8"/>
      <sheetName val="List_PT8"/>
      <sheetName val="B1_Data8"/>
      <sheetName val="BS_2017_(update2)8"/>
      <sheetName val="Buku_Besar8"/>
      <sheetName val="Base_Data8"/>
      <sheetName val="KAS_$8"/>
      <sheetName val="Table_Array7"/>
      <sheetName val="101_0019"/>
      <sheetName val="Customize_Your_Invoice18"/>
      <sheetName val="DATA_WP9"/>
      <sheetName val="A1-B_ASSET5"/>
      <sheetName val="Irregular_Income5"/>
      <sheetName val="FE-1770_P15"/>
      <sheetName val="Master_File_(2)5"/>
      <sheetName val="List_PT5"/>
      <sheetName val="B1_Data5"/>
      <sheetName val="BS_2017_(update2)5"/>
      <sheetName val="Buku_Besar5"/>
      <sheetName val="Base_Data5"/>
      <sheetName val="KAS_$5"/>
      <sheetName val="Table_Array4"/>
      <sheetName val="101_0020"/>
      <sheetName val="Customize_Your_Invoice19"/>
      <sheetName val="DATA_WP10"/>
      <sheetName val="A1-B_ASSET6"/>
      <sheetName val="Irregular_Income6"/>
      <sheetName val="FE-1770_P16"/>
      <sheetName val="Master_File_(2)6"/>
      <sheetName val="List_PT6"/>
      <sheetName val="B1_Data6"/>
      <sheetName val="BS_2017_(update2)6"/>
      <sheetName val="Buku_Besar6"/>
      <sheetName val="Base_Data6"/>
      <sheetName val="KAS_$6"/>
      <sheetName val="Table_Array5"/>
      <sheetName val="101_0021"/>
      <sheetName val="Customize_Your_Invoice20"/>
      <sheetName val="DATA_WP11"/>
      <sheetName val="A1-B_ASSET7"/>
      <sheetName val="Irregular_Income7"/>
      <sheetName val="FE-1770_P17"/>
      <sheetName val="Master_File_(2)7"/>
      <sheetName val="List_PT7"/>
      <sheetName val="B1_Data7"/>
      <sheetName val="BS_2017_(update2)7"/>
      <sheetName val="Buku_Besar7"/>
      <sheetName val="Base_Data7"/>
      <sheetName val="KAS_$7"/>
      <sheetName val="Table_Array6"/>
      <sheetName val="101_0023"/>
      <sheetName val="Customize_Your_Invoice22"/>
      <sheetName val="DATA_WP13"/>
      <sheetName val="A1-B_ASSET9"/>
      <sheetName val="Irregular_Income9"/>
      <sheetName val="FE-1770_P19"/>
      <sheetName val="Master_File_(2)9"/>
      <sheetName val="List_PT9"/>
      <sheetName val="B1_Data9"/>
      <sheetName val="BS_2017_(update2)9"/>
      <sheetName val="Buku_Besar9"/>
      <sheetName val="Base_Data9"/>
      <sheetName val="KAS_$9"/>
      <sheetName val="Table_Array8"/>
      <sheetName val="101_0024"/>
      <sheetName val="Customize_Your_Invoice23"/>
      <sheetName val="DATA_WP14"/>
      <sheetName val="A1-B_ASSET10"/>
      <sheetName val="Irregular_Income10"/>
      <sheetName val="FE-1770_P110"/>
      <sheetName val="Master_File_(2)10"/>
      <sheetName val="List_PT10"/>
      <sheetName val="B1_Data10"/>
      <sheetName val="BS_2017_(update2)10"/>
      <sheetName val="Buku_Besar10"/>
      <sheetName val="Base_Data10"/>
      <sheetName val="KAS_$10"/>
      <sheetName val="Table_Array9"/>
      <sheetName val="Customize Your Purchase Order"/>
      <sheetName val="Ex_Rate"/>
      <sheetName val="As"/>
      <sheetName val="tabel"/>
      <sheetName val="name"/>
      <sheetName val="NAMES"/>
      <sheetName val="trial"/>
      <sheetName val="Link"/>
      <sheetName val="KURS"/>
      <sheetName val="Biaya Departemen"/>
      <sheetName val="Biaya_Departemen"/>
      <sheetName val="Global Inputs"/>
      <sheetName val="EarningsReport"/>
      <sheetName val="mapping '10"/>
      <sheetName val="Tables"/>
      <sheetName val="BBCA"/>
      <sheetName val="N-HMSP"/>
      <sheetName val="MEDCN"/>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sheetData sheetId="49"/>
      <sheetData sheetId="50"/>
      <sheetData sheetId="5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K 2"/>
      <sheetName val="PK All"/>
      <sheetName val="MFKLU"/>
      <sheetName val="Master File (2)"/>
      <sheetName val="Master File _2_"/>
      <sheetName val="2934"/>
      <sheetName val="JAN"/>
      <sheetName val="PK_2"/>
      <sheetName val="PK_All"/>
      <sheetName val="Master_File_(2)"/>
      <sheetName val="Master_File__2_"/>
      <sheetName val="PK_21"/>
      <sheetName val="PK_All1"/>
      <sheetName val="Master_File_(2)1"/>
      <sheetName val="Master_File__2_1"/>
      <sheetName val="BS-PL Komersil and Fiskal"/>
      <sheetName val="Remain"/>
      <sheetName val="X.1.1"/>
      <sheetName val="Ex-Rate"/>
      <sheetName val="PK_27"/>
      <sheetName val="PK_All7"/>
      <sheetName val="Master_File_(2)7"/>
      <sheetName val="Master_File__2_7"/>
      <sheetName val="BS-PL_Komersil_and_Fiskal5"/>
      <sheetName val="PK_22"/>
      <sheetName val="PK_All2"/>
      <sheetName val="Master_File_(2)2"/>
      <sheetName val="Master_File__2_2"/>
      <sheetName val="BS-PL_Komersil_and_Fiskal"/>
      <sheetName val="PK_24"/>
      <sheetName val="PK_All4"/>
      <sheetName val="Master_File_(2)4"/>
      <sheetName val="Master_File__2_4"/>
      <sheetName val="BS-PL_Komersil_and_Fiskal2"/>
      <sheetName val="PK_23"/>
      <sheetName val="PK_All3"/>
      <sheetName val="Master_File_(2)3"/>
      <sheetName val="Master_File__2_3"/>
      <sheetName val="BS-PL_Komersil_and_Fiskal1"/>
      <sheetName val="PK_25"/>
      <sheetName val="PK_All5"/>
      <sheetName val="Master_File_(2)5"/>
      <sheetName val="Master_File__2_5"/>
      <sheetName val="BS-PL_Komersil_and_Fiskal3"/>
      <sheetName val="PK_26"/>
      <sheetName val="PK_All6"/>
      <sheetName val="Master_File_(2)6"/>
      <sheetName val="Master_File__2_6"/>
      <sheetName val="BS-PL_Komersil_and_Fiskal4"/>
      <sheetName val="PK_210"/>
      <sheetName val="PK_All10"/>
      <sheetName val="Master_File_(2)10"/>
      <sheetName val="Master_File__2_10"/>
      <sheetName val="BS-PL_Komersil_and_Fiskal8"/>
      <sheetName val="PK_28"/>
      <sheetName val="PK_All8"/>
      <sheetName val="Master_File_(2)8"/>
      <sheetName val="Master_File__2_8"/>
      <sheetName val="BS-PL_Komersil_and_Fiskal6"/>
      <sheetName val="PK_29"/>
      <sheetName val="PK_All9"/>
      <sheetName val="Master_File_(2)9"/>
      <sheetName val="Master_File__2_9"/>
      <sheetName val="BS-PL_Komersil_and_Fiskal7"/>
      <sheetName val="PK_213"/>
      <sheetName val="PK_All13"/>
      <sheetName val="Master_File_(2)13"/>
      <sheetName val="Master_File__2_13"/>
      <sheetName val="BS-PL_Komersil_and_Fiskal11"/>
      <sheetName val="PK_212"/>
      <sheetName val="PK_All12"/>
      <sheetName val="Master_File_(2)12"/>
      <sheetName val="Master_File__2_12"/>
      <sheetName val="BS-PL_Komersil_and_Fiskal10"/>
      <sheetName val="PK_211"/>
      <sheetName val="PK_All11"/>
      <sheetName val="Master_File_(2)11"/>
      <sheetName val="Master_File__2_11"/>
      <sheetName val="BS-PL_Komersil_and_Fiskal9"/>
      <sheetName val="A1-B ASSET"/>
      <sheetName val="C2"/>
      <sheetName val="TB 2012"/>
      <sheetName val="X_1_1"/>
      <sheetName val="july"/>
      <sheetName val="june"/>
      <sheetName val="PK_214"/>
      <sheetName val="PK_All14"/>
      <sheetName val="Master_File_(2)14"/>
      <sheetName val="Master_File__2_14"/>
      <sheetName val="BS-PL_Komersil_and_Fiskal12"/>
      <sheetName val="X_1_12"/>
      <sheetName val="X_1_11"/>
      <sheetName val="Analytical Review"/>
      <sheetName val="TB"/>
      <sheetName val="PPJB"/>
      <sheetName val="Biaya Departemen"/>
      <sheetName val="101.00"/>
      <sheetName val="A-1"/>
      <sheetName val="TBM"/>
      <sheetName val="Table Array"/>
      <sheetName val="Sheet3"/>
      <sheetName val="PK_215"/>
      <sheetName val="PK_All15"/>
      <sheetName val="Master_File_(2)15"/>
      <sheetName val="Master_File__2_15"/>
      <sheetName val="BS-PL_Komersil_and_Fiskal13"/>
      <sheetName val="X_1_13"/>
      <sheetName val="TB_2012"/>
      <sheetName val="A1-B_ASSET"/>
      <sheetName val="Analytical_Review"/>
      <sheetName val="Biaya_Departemen"/>
      <sheetName val="101_00"/>
      <sheetName val="A2-1"/>
      <sheetName val="G1"/>
      <sheetName val="Credit-22"/>
      <sheetName val="Table_Array"/>
      <sheetName val="Table"/>
      <sheetName val="DailyOvertime"/>
      <sheetName val="List PT"/>
      <sheetName val="MFWP"/>
      <sheetName val="5"/>
      <sheetName val="Invoice"/>
      <sheetName val="Customize Your Invoice"/>
      <sheetName val="1"/>
      <sheetName val="F.M"/>
      <sheetName val="Des"/>
      <sheetName val="Nov"/>
      <sheetName val="Okt"/>
      <sheetName val="Sep"/>
      <sheetName val="Ags"/>
      <sheetName val="Jul"/>
      <sheetName val="Jun"/>
      <sheetName val="Mei"/>
      <sheetName val="Apr"/>
      <sheetName val="Mar"/>
      <sheetName val="Peb"/>
      <sheetName val="Table_Array1"/>
      <sheetName val="Scenario&amp;Sensitivity"/>
      <sheetName val="Mine Assumptions"/>
      <sheetName val="DCF"/>
      <sheetName val="Asumsi"/>
      <sheetName val="OLDMAP"/>
      <sheetName val="Marshal"/>
      <sheetName val="Isian"/>
      <sheetName val="TLKM-J"/>
      <sheetName val="PK_216"/>
      <sheetName val="PK_All16"/>
      <sheetName val="Master_File_(2)16"/>
      <sheetName val="Master_File__2_16"/>
      <sheetName val="BS-PL_Komersil_and_Fiskal14"/>
      <sheetName val="X_1_14"/>
      <sheetName val="A1-B_ASSET1"/>
      <sheetName val="TB_20121"/>
      <sheetName val="Analytical_Review1"/>
      <sheetName val="Biaya_Departemen1"/>
      <sheetName val="101_001"/>
      <sheetName val="List_PT"/>
      <sheetName val="PK_217"/>
      <sheetName val="PK_All17"/>
      <sheetName val="Master_File_(2)17"/>
      <sheetName val="Master_File__2_17"/>
      <sheetName val="BS-PL_Komersil_and_Fiskal15"/>
      <sheetName val="X_1_15"/>
      <sheetName val="A1-B_ASSET2"/>
      <sheetName val="TB_20122"/>
      <sheetName val="Analytical_Review2"/>
      <sheetName val="Biaya_Departemen2"/>
      <sheetName val="101_002"/>
      <sheetName val="Table_Array2"/>
      <sheetName val="List_PT1"/>
      <sheetName val="PK_218"/>
      <sheetName val="PK_All18"/>
      <sheetName val="Master_File_(2)18"/>
      <sheetName val="Master_File__2_18"/>
      <sheetName val="BS-PL_Komersil_and_Fiskal16"/>
      <sheetName val="X_1_16"/>
      <sheetName val="A1-B_ASSET3"/>
      <sheetName val="TB_20123"/>
      <sheetName val="Analytical_Review3"/>
      <sheetName val="Biaya_Departemen3"/>
      <sheetName val="101_003"/>
      <sheetName val="Table_Array3"/>
      <sheetName val="List_PT2"/>
      <sheetName val="PK_219"/>
      <sheetName val="PK_All19"/>
      <sheetName val="Master_File_(2)19"/>
      <sheetName val="Master_File__2_19"/>
      <sheetName val="BS-PL_Komersil_and_Fiskal17"/>
      <sheetName val="X_1_17"/>
      <sheetName val="A1-B_ASSET4"/>
      <sheetName val="TB_20124"/>
      <sheetName val="Analytical_Review4"/>
      <sheetName val="Biaya_Departemen4"/>
      <sheetName val="101_004"/>
      <sheetName val="Table_Array4"/>
      <sheetName val="List_PT3"/>
      <sheetName val="PK_223"/>
      <sheetName val="PK_All23"/>
      <sheetName val="Master_File_(2)23"/>
      <sheetName val="Master_File__2_23"/>
      <sheetName val="BS-PL_Komersil_and_Fiskal21"/>
      <sheetName val="X_1_111"/>
      <sheetName val="A1-B_ASSET8"/>
      <sheetName val="TB_20128"/>
      <sheetName val="Analytical_Review8"/>
      <sheetName val="Biaya_Departemen8"/>
      <sheetName val="101_008"/>
      <sheetName val="Table_Array8"/>
      <sheetName val="List_PT7"/>
      <sheetName val="PK_220"/>
      <sheetName val="PK_All20"/>
      <sheetName val="Master_File_(2)20"/>
      <sheetName val="Master_File__2_20"/>
      <sheetName val="BS-PL_Komersil_and_Fiskal18"/>
      <sheetName val="X_1_18"/>
      <sheetName val="A1-B_ASSET5"/>
      <sheetName val="TB_20125"/>
      <sheetName val="Analytical_Review5"/>
      <sheetName val="Biaya_Departemen5"/>
      <sheetName val="101_005"/>
      <sheetName val="Table_Array5"/>
      <sheetName val="List_PT4"/>
      <sheetName val="PK_221"/>
      <sheetName val="PK_All21"/>
      <sheetName val="Master_File_(2)21"/>
      <sheetName val="Master_File__2_21"/>
      <sheetName val="BS-PL_Komersil_and_Fiskal19"/>
      <sheetName val="X_1_19"/>
      <sheetName val="A1-B_ASSET6"/>
      <sheetName val="TB_20126"/>
      <sheetName val="Analytical_Review6"/>
      <sheetName val="Biaya_Departemen6"/>
      <sheetName val="101_006"/>
      <sheetName val="Table_Array6"/>
      <sheetName val="List_PT5"/>
      <sheetName val="PK_222"/>
      <sheetName val="PK_All22"/>
      <sheetName val="Master_File_(2)22"/>
      <sheetName val="Master_File__2_22"/>
      <sheetName val="BS-PL_Komersil_and_Fiskal20"/>
      <sheetName val="X_1_110"/>
      <sheetName val="A1-B_ASSET7"/>
      <sheetName val="TB_20127"/>
      <sheetName val="Analytical_Review7"/>
      <sheetName val="Biaya_Departemen7"/>
      <sheetName val="101_007"/>
      <sheetName val="Table_Array7"/>
      <sheetName val="List_PT6"/>
      <sheetName val="PK_224"/>
      <sheetName val="PK_All24"/>
      <sheetName val="Master_File_(2)24"/>
      <sheetName val="Master_File__2_24"/>
      <sheetName val="BS-PL_Komersil_and_Fiskal22"/>
      <sheetName val="X_1_112"/>
      <sheetName val="A1-B_ASSET9"/>
      <sheetName val="TB_20129"/>
      <sheetName val="Analytical_Review9"/>
      <sheetName val="Biaya_Departemen9"/>
      <sheetName val="101_009"/>
      <sheetName val="Table_Array9"/>
      <sheetName val="List_PT8"/>
      <sheetName val="PK_225"/>
      <sheetName val="PK_All25"/>
      <sheetName val="Master_File_(2)25"/>
      <sheetName val="Master_File__2_25"/>
      <sheetName val="BS-PL_Komersil_and_Fiskal23"/>
      <sheetName val="X_1_113"/>
      <sheetName val="A1-B_ASSET10"/>
      <sheetName val="TB_201210"/>
      <sheetName val="Analytical_Review10"/>
      <sheetName val="Biaya_Departemen10"/>
      <sheetName val="101_0010"/>
      <sheetName val="Table_Array10"/>
      <sheetName val="List_PT9"/>
      <sheetName val="Agu"/>
      <sheetName val="5100"/>
      <sheetName val="5500"/>
      <sheetName val="6100"/>
      <sheetName val="Data Karyawan"/>
      <sheetName val="Sheet1"/>
      <sheetName val="co_data"/>
      <sheetName val="RATE"/>
      <sheetName val="master"/>
      <sheetName val="GeneralInfo"/>
      <sheetName val="KURS"/>
      <sheetName val="DEPK2003"/>
      <sheetName val="data_val"/>
      <sheetName val="Daftar"/>
      <sheetName val="Raw data"/>
    </sheetNames>
    <sheetDataSet>
      <sheetData sheetId="0" refreshError="1"/>
      <sheetData sheetId="1" refreshError="1"/>
      <sheetData sheetId="2">
        <row r="2">
          <cell r="A2">
            <v>10000867</v>
          </cell>
        </row>
      </sheetData>
      <sheetData sheetId="3" refreshError="1">
        <row r="2">
          <cell r="A2">
            <v>10000867</v>
          </cell>
          <cell r="B2" t="str">
            <v>INDUSTRIES ET FOREST ASIATIQUES  ( PL )</v>
          </cell>
          <cell r="C2" t="str">
            <v>02019</v>
          </cell>
        </row>
        <row r="3">
          <cell r="A3">
            <v>10001311</v>
          </cell>
          <cell r="B3" t="str">
            <v>PATRA SUPPLIES AND SERVICES</v>
          </cell>
          <cell r="C3" t="str">
            <v>55260</v>
          </cell>
        </row>
        <row r="4">
          <cell r="A4">
            <v>10001816</v>
          </cell>
          <cell r="B4" t="str">
            <v>SABANG MERAUKE RAYA AIR CHARTER</v>
          </cell>
          <cell r="C4" t="str">
            <v>62100</v>
          </cell>
        </row>
        <row r="5">
          <cell r="A5">
            <v>10001956</v>
          </cell>
          <cell r="B5" t="str">
            <v>NATIONAL UTILITY HELICOPTERS</v>
          </cell>
          <cell r="C5" t="str">
            <v>62100</v>
          </cell>
        </row>
        <row r="6">
          <cell r="A6">
            <v>10001998</v>
          </cell>
          <cell r="B6" t="str">
            <v>SARINITOKYU HOTEL INTERNATIONAL</v>
          </cell>
          <cell r="C6" t="str">
            <v>55110</v>
          </cell>
        </row>
        <row r="7">
          <cell r="A7">
            <v>10002244</v>
          </cell>
          <cell r="B7" t="str">
            <v>JAYA MANDARIN AGUNG</v>
          </cell>
          <cell r="C7" t="str">
            <v>55110</v>
          </cell>
        </row>
        <row r="8">
          <cell r="A8">
            <v>10002350</v>
          </cell>
          <cell r="B8" t="str">
            <v>PAKARTI TATA</v>
          </cell>
          <cell r="C8" t="str">
            <v>61112</v>
          </cell>
        </row>
        <row r="9">
          <cell r="A9">
            <v>10002533</v>
          </cell>
          <cell r="B9" t="str">
            <v>BHARA UNION  (DEL)</v>
          </cell>
          <cell r="C9" t="str">
            <v>02059</v>
          </cell>
        </row>
        <row r="10">
          <cell r="A10">
            <v>10002566</v>
          </cell>
          <cell r="B10" t="str">
            <v>GADING MAS INDONESIA TOBACO</v>
          </cell>
          <cell r="C10" t="str">
            <v>53220</v>
          </cell>
        </row>
        <row r="11">
          <cell r="A11">
            <v>10017051</v>
          </cell>
          <cell r="B11" t="str">
            <v>WYNCOR BALI</v>
          </cell>
          <cell r="C11" t="str">
            <v>55110</v>
          </cell>
        </row>
        <row r="12">
          <cell r="A12">
            <v>10017127</v>
          </cell>
          <cell r="B12" t="str">
            <v>FIRST INDONESIA PLANT HIRE (NE)</v>
          </cell>
          <cell r="C12" t="str">
            <v>74210</v>
          </cell>
        </row>
        <row r="13">
          <cell r="A13">
            <v>10017523</v>
          </cell>
          <cell r="B13" t="str">
            <v>LONDON SUMATRA INDONESIA (PL)</v>
          </cell>
          <cell r="C13" t="str">
            <v>01110</v>
          </cell>
        </row>
        <row r="14">
          <cell r="A14">
            <v>10017895</v>
          </cell>
          <cell r="B14" t="str">
            <v>BALI JIMBARAN BAY HOTEL LTD (NE)</v>
          </cell>
          <cell r="C14" t="str">
            <v>55110</v>
          </cell>
        </row>
        <row r="15">
          <cell r="A15">
            <v>10020378</v>
          </cell>
          <cell r="B15" t="str">
            <v>KULIT MANIS INDONESIA (NE)</v>
          </cell>
          <cell r="C15" t="str">
            <v>53211</v>
          </cell>
        </row>
        <row r="16">
          <cell r="A16">
            <v>10020923</v>
          </cell>
          <cell r="B16" t="str">
            <v>BENA KUTAI  ( PL )</v>
          </cell>
          <cell r="C16" t="str">
            <v>55110</v>
          </cell>
        </row>
        <row r="17">
          <cell r="A17">
            <v>10021053</v>
          </cell>
          <cell r="B17" t="str">
            <v>KAPAS INDAH INDONESIA  ( PL )</v>
          </cell>
          <cell r="C17" t="str">
            <v>01116</v>
          </cell>
        </row>
        <row r="18">
          <cell r="A18">
            <v>10021582</v>
          </cell>
          <cell r="B18" t="str">
            <v>WISMA NUSANTARA INTERNATIONAL</v>
          </cell>
          <cell r="C18" t="str">
            <v>55110</v>
          </cell>
        </row>
        <row r="19">
          <cell r="A19">
            <v>10022127</v>
          </cell>
          <cell r="B19" t="str">
            <v>WISMA KOSGORO  ( PL )</v>
          </cell>
          <cell r="C19" t="str">
            <v>74990</v>
          </cell>
        </row>
        <row r="20">
          <cell r="A20">
            <v>10032530</v>
          </cell>
          <cell r="B20" t="str">
            <v>INTER HOUSE INDONESIA  ( NE )</v>
          </cell>
          <cell r="C20" t="str">
            <v>55110</v>
          </cell>
        </row>
        <row r="21">
          <cell r="A21">
            <v>10032563</v>
          </cell>
          <cell r="B21" t="str">
            <v>SINGARISE INDONESIA  ( NE )</v>
          </cell>
          <cell r="C21" t="str">
            <v>55110</v>
          </cell>
        </row>
        <row r="22">
          <cell r="A22">
            <v>10601235</v>
          </cell>
          <cell r="B22" t="str">
            <v>BRIGHT INDONESIA SEED INDUSTRI  ( PL )</v>
          </cell>
          <cell r="C22" t="str">
            <v>01119</v>
          </cell>
        </row>
        <row r="23">
          <cell r="A23">
            <v>10601284</v>
          </cell>
          <cell r="B23" t="str">
            <v>SURYALAYA  ANINDITA INTERNATIONAL</v>
          </cell>
          <cell r="C23" t="str">
            <v>55110</v>
          </cell>
        </row>
        <row r="24">
          <cell r="A24">
            <v>10601334</v>
          </cell>
          <cell r="B24" t="str">
            <v>BALI HOLIDAY VILLAGE</v>
          </cell>
          <cell r="C24" t="str">
            <v>55110</v>
          </cell>
        </row>
        <row r="25">
          <cell r="A25">
            <v>10615391</v>
          </cell>
          <cell r="B25" t="str">
            <v>PANEN ATRIUM HOTEL  ( DE )</v>
          </cell>
          <cell r="C25" t="str">
            <v>55110</v>
          </cell>
        </row>
        <row r="26">
          <cell r="A26">
            <v>10615581</v>
          </cell>
          <cell r="B26" t="str">
            <v>HAS SEISMIC SERVICE LTD.</v>
          </cell>
          <cell r="C26" t="str">
            <v>74990</v>
          </cell>
        </row>
        <row r="27">
          <cell r="A27">
            <v>10615623</v>
          </cell>
          <cell r="B27" t="str">
            <v>PANTARA WISATA JAYA</v>
          </cell>
          <cell r="C27" t="str">
            <v>55140</v>
          </cell>
        </row>
        <row r="28">
          <cell r="A28">
            <v>10616431</v>
          </cell>
          <cell r="B28" t="str">
            <v>NUSANTARA SUBMARINE CABLESERVICE</v>
          </cell>
          <cell r="C28" t="str">
            <v>74990</v>
          </cell>
        </row>
        <row r="29">
          <cell r="A29">
            <v>10616605</v>
          </cell>
          <cell r="B29" t="str">
            <v>MULIA COLLIMAN INTERNATIONAL</v>
          </cell>
          <cell r="C29" t="str">
            <v>55110</v>
          </cell>
        </row>
        <row r="30">
          <cell r="A30">
            <v>10616803</v>
          </cell>
          <cell r="B30" t="str">
            <v>WISATA TRILOKA BUANA</v>
          </cell>
          <cell r="C30" t="str">
            <v>55110</v>
          </cell>
        </row>
        <row r="31">
          <cell r="A31">
            <v>10617561</v>
          </cell>
          <cell r="B31" t="str">
            <v>COLLINS TAMARA KENCANA</v>
          </cell>
          <cell r="C31" t="str">
            <v>53900</v>
          </cell>
        </row>
        <row r="32">
          <cell r="A32">
            <v>10617611</v>
          </cell>
          <cell r="B32" t="str">
            <v>BORNEO SUMATRA EXPORT TRADING (IND)   ( NE )</v>
          </cell>
          <cell r="C32" t="str">
            <v>53900</v>
          </cell>
        </row>
        <row r="33">
          <cell r="A33">
            <v>10617645</v>
          </cell>
          <cell r="B33" t="str">
            <v xml:space="preserve">WAZAI RAHARJA TRADING    CORPORATION                        </v>
          </cell>
          <cell r="C33" t="str">
            <v>53214</v>
          </cell>
        </row>
        <row r="34">
          <cell r="A34">
            <v>10617652</v>
          </cell>
          <cell r="B34" t="str">
            <v>BARONG BALI BAVARIA</v>
          </cell>
          <cell r="C34" t="str">
            <v>55110</v>
          </cell>
        </row>
        <row r="35">
          <cell r="A35">
            <v>10617793</v>
          </cell>
          <cell r="B35" t="str">
            <v>INDOSAIL SAKTI</v>
          </cell>
          <cell r="C35" t="str">
            <v>55190</v>
          </cell>
        </row>
        <row r="36">
          <cell r="A36">
            <v>10617926</v>
          </cell>
          <cell r="B36" t="str">
            <v>DANI TASHA LESTARI  ( PL )</v>
          </cell>
          <cell r="C36" t="str">
            <v>92142</v>
          </cell>
        </row>
        <row r="37">
          <cell r="A37">
            <v>10618007</v>
          </cell>
          <cell r="B37" t="str">
            <v>GRAND PURI PERMAI</v>
          </cell>
          <cell r="C37" t="str">
            <v>55110</v>
          </cell>
        </row>
        <row r="38">
          <cell r="A38">
            <v>10618445</v>
          </cell>
          <cell r="B38" t="str">
            <v>SUMMIT NIAGA</v>
          </cell>
          <cell r="C38" t="str">
            <v>53900</v>
          </cell>
        </row>
        <row r="39">
          <cell r="A39">
            <v>10618510</v>
          </cell>
          <cell r="B39" t="str">
            <v>LA FLORE INDONESIA</v>
          </cell>
          <cell r="C39" t="str">
            <v>55110</v>
          </cell>
        </row>
        <row r="40">
          <cell r="A40">
            <v>10618874</v>
          </cell>
          <cell r="B40" t="str">
            <v>VILLA AYU</v>
          </cell>
          <cell r="C40" t="str">
            <v>55110</v>
          </cell>
        </row>
        <row r="41">
          <cell r="A41">
            <v>10619252</v>
          </cell>
          <cell r="B41" t="str">
            <v>OWENTRAD INDOPERKASA</v>
          </cell>
          <cell r="C41" t="str">
            <v>53900</v>
          </cell>
        </row>
        <row r="42">
          <cell r="A42">
            <v>10619443</v>
          </cell>
          <cell r="B42" t="str">
            <v>ICHIMAI NO E ABADI  ( NE )</v>
          </cell>
          <cell r="C42" t="str">
            <v>55110</v>
          </cell>
        </row>
        <row r="43">
          <cell r="A43">
            <v>10619484</v>
          </cell>
          <cell r="B43" t="str">
            <v>PRIMA KASHINDO</v>
          </cell>
          <cell r="C43" t="str">
            <v>05021</v>
          </cell>
        </row>
        <row r="44">
          <cell r="A44">
            <v>10619625</v>
          </cell>
          <cell r="B44" t="str">
            <v>POONG LIM BALI INDONESIA  ( NE )</v>
          </cell>
          <cell r="C44" t="str">
            <v>55110</v>
          </cell>
        </row>
        <row r="45">
          <cell r="A45">
            <v>10619641</v>
          </cell>
          <cell r="B45" t="str">
            <v>BALIGREAT JAYA BUNGALOWS</v>
          </cell>
          <cell r="C45" t="str">
            <v>55110</v>
          </cell>
        </row>
        <row r="46">
          <cell r="A46">
            <v>10619724</v>
          </cell>
          <cell r="B46" t="str">
            <v>REY VEETEX IMPEX  ( NE )</v>
          </cell>
          <cell r="C46" t="str">
            <v>53900</v>
          </cell>
        </row>
        <row r="47">
          <cell r="A47">
            <v>10619823</v>
          </cell>
          <cell r="B47" t="str">
            <v>SUBBA VILLA BINTANG</v>
          </cell>
          <cell r="C47" t="str">
            <v>55110</v>
          </cell>
        </row>
        <row r="48">
          <cell r="A48">
            <v>10619831</v>
          </cell>
          <cell r="B48" t="str">
            <v>NARENDRA INTERPACIFIC INDONESIA</v>
          </cell>
          <cell r="C48" t="str">
            <v>55190</v>
          </cell>
        </row>
        <row r="49">
          <cell r="A49">
            <v>10619849</v>
          </cell>
          <cell r="B49" t="str">
            <v>NUSANTARA ISLAND RESORTS</v>
          </cell>
          <cell r="C49" t="str">
            <v>55110</v>
          </cell>
        </row>
        <row r="50">
          <cell r="A50">
            <v>10680163</v>
          </cell>
          <cell r="B50" t="str">
            <v>NUSADUA GRAHA INTERNATIONAL</v>
          </cell>
          <cell r="C50" t="str">
            <v>55110</v>
          </cell>
        </row>
        <row r="51">
          <cell r="A51">
            <v>10691194</v>
          </cell>
          <cell r="B51" t="str">
            <v>MITSUI INDONESIA</v>
          </cell>
          <cell r="C51" t="str">
            <v>53310</v>
          </cell>
        </row>
        <row r="52">
          <cell r="A52">
            <v>10691442</v>
          </cell>
          <cell r="B52" t="str">
            <v>MARINA CITY DEVELOPMENT (PL)</v>
          </cell>
          <cell r="C52" t="str">
            <v>05021</v>
          </cell>
        </row>
        <row r="53">
          <cell r="A53">
            <v>10691475</v>
          </cell>
          <cell r="B53" t="str">
            <v>ITOCHU INDONESIA</v>
          </cell>
          <cell r="C53" t="str">
            <v>53310</v>
          </cell>
        </row>
        <row r="54">
          <cell r="A54">
            <v>10691632</v>
          </cell>
          <cell r="B54" t="str">
            <v>HAU SHI CHING KUNG INDONESIA</v>
          </cell>
          <cell r="C54" t="str">
            <v>53900</v>
          </cell>
        </row>
        <row r="55">
          <cell r="A55">
            <v>10691731</v>
          </cell>
          <cell r="B55" t="str">
            <v>BALI GIRI KENCANA</v>
          </cell>
          <cell r="C55" t="str">
            <v>55110</v>
          </cell>
        </row>
        <row r="56">
          <cell r="A56">
            <v>10691814</v>
          </cell>
          <cell r="B56" t="str">
            <v>INOUE TOHPATI BALI CORPORATION</v>
          </cell>
          <cell r="C56" t="str">
            <v>55110</v>
          </cell>
        </row>
        <row r="57">
          <cell r="A57">
            <v>10691913</v>
          </cell>
          <cell r="B57" t="str">
            <v>SEJAHTERA INDOCO</v>
          </cell>
          <cell r="C57" t="str">
            <v>55110</v>
          </cell>
        </row>
        <row r="58">
          <cell r="A58">
            <v>10691954</v>
          </cell>
          <cell r="B58" t="str">
            <v>BARONGEAR JAYA GUNA  ( NE )</v>
          </cell>
          <cell r="C58" t="str">
            <v>53900</v>
          </cell>
        </row>
        <row r="59">
          <cell r="A59">
            <v>10692044</v>
          </cell>
          <cell r="B59" t="str">
            <v>CIPTA SEMILLAS INDONESIA  ( PL )</v>
          </cell>
          <cell r="C59" t="str">
            <v>01139</v>
          </cell>
        </row>
        <row r="60">
          <cell r="A60">
            <v>10692085</v>
          </cell>
          <cell r="B60" t="str">
            <v>TOMEN INDONESIA</v>
          </cell>
          <cell r="C60" t="str">
            <v>53900</v>
          </cell>
        </row>
        <row r="61">
          <cell r="A61">
            <v>10692184</v>
          </cell>
          <cell r="B61" t="str">
            <v>KRK GRAHA</v>
          </cell>
          <cell r="C61" t="str">
            <v>55110</v>
          </cell>
        </row>
        <row r="62">
          <cell r="A62">
            <v>10692549</v>
          </cell>
          <cell r="B62" t="str">
            <v>SEMO KURNIA INDONESIA</v>
          </cell>
          <cell r="C62" t="str">
            <v>53213</v>
          </cell>
        </row>
        <row r="63">
          <cell r="A63">
            <v>10692705</v>
          </cell>
          <cell r="B63" t="str">
            <v>TATSUMI GRAHA STAR LINE</v>
          </cell>
          <cell r="C63" t="str">
            <v>63320</v>
          </cell>
        </row>
        <row r="64">
          <cell r="A64">
            <v>10692762</v>
          </cell>
          <cell r="B64" t="str">
            <v>BUMYAGARA PRAWATYA</v>
          </cell>
          <cell r="C64" t="str">
            <v>55110</v>
          </cell>
        </row>
        <row r="65">
          <cell r="A65">
            <v>10692804</v>
          </cell>
          <cell r="B65" t="str">
            <v>SANGGRAHA BIAS PUTIH</v>
          </cell>
          <cell r="C65" t="str">
            <v>55110</v>
          </cell>
        </row>
        <row r="66">
          <cell r="A66">
            <v>10692937</v>
          </cell>
          <cell r="B66" t="str">
            <v>WORLD AFFINITY CLUB</v>
          </cell>
          <cell r="C66" t="str">
            <v>55110</v>
          </cell>
        </row>
        <row r="67">
          <cell r="A67">
            <v>10693554</v>
          </cell>
          <cell r="B67" t="str">
            <v>BALI UNICORN</v>
          </cell>
          <cell r="C67" t="str">
            <v>55110</v>
          </cell>
        </row>
        <row r="68">
          <cell r="A68">
            <v>10693760</v>
          </cell>
          <cell r="B68" t="str">
            <v>ORIENTRACO PERKASA</v>
          </cell>
          <cell r="C68" t="str">
            <v>53900</v>
          </cell>
        </row>
        <row r="69">
          <cell r="A69">
            <v>10693794</v>
          </cell>
          <cell r="B69" t="str">
            <v>TOWINDO BALI PARADISE</v>
          </cell>
          <cell r="C69" t="str">
            <v>55110</v>
          </cell>
        </row>
        <row r="70">
          <cell r="A70">
            <v>10694040</v>
          </cell>
          <cell r="B70" t="str">
            <v>INABATA INDONESIA</v>
          </cell>
          <cell r="C70" t="str">
            <v>53900</v>
          </cell>
        </row>
        <row r="71">
          <cell r="A71">
            <v>10694107</v>
          </cell>
          <cell r="B71" t="str">
            <v>PUJA KYC SHIPPING</v>
          </cell>
          <cell r="C71" t="str">
            <v>61122</v>
          </cell>
        </row>
        <row r="72">
          <cell r="A72">
            <v>10694230</v>
          </cell>
          <cell r="B72" t="str">
            <v>PACIFIC RESORTS BUANAINDONESIA</v>
          </cell>
          <cell r="C72" t="str">
            <v>55110</v>
          </cell>
        </row>
        <row r="73">
          <cell r="A73">
            <v>10694578</v>
          </cell>
          <cell r="B73" t="str">
            <v>NIRMALA AVIJAYA</v>
          </cell>
          <cell r="C73" t="str">
            <v>53900</v>
          </cell>
        </row>
        <row r="74">
          <cell r="A74">
            <v>10694768</v>
          </cell>
          <cell r="B74" t="str">
            <v>BEGAWAN VILLAGE RESORT</v>
          </cell>
          <cell r="C74" t="str">
            <v>55110</v>
          </cell>
        </row>
        <row r="75">
          <cell r="A75">
            <v>10694909</v>
          </cell>
          <cell r="B75" t="str">
            <v>CILEUNGSI PRATAMAINDUSTRIAL ESTATE (NE)</v>
          </cell>
          <cell r="C75" t="str">
            <v>45210</v>
          </cell>
        </row>
        <row r="76">
          <cell r="A76">
            <v>10694974</v>
          </cell>
          <cell r="B76" t="str">
            <v>PURIMAS STRAITS RESORTS</v>
          </cell>
          <cell r="C76" t="str">
            <v>55110</v>
          </cell>
        </row>
        <row r="77">
          <cell r="A77">
            <v>10695302</v>
          </cell>
          <cell r="B77" t="str">
            <v>SHIMIZU CONSULTANT INDONESIA</v>
          </cell>
          <cell r="C77" t="str">
            <v>74140</v>
          </cell>
        </row>
        <row r="78">
          <cell r="A78">
            <v>10695336</v>
          </cell>
          <cell r="B78" t="str">
            <v>WIDE ACTION INDONESIA</v>
          </cell>
          <cell r="C78" t="str">
            <v>53900</v>
          </cell>
        </row>
        <row r="79">
          <cell r="A79">
            <v>10695427</v>
          </cell>
          <cell r="B79" t="str">
            <v>GREAT JAKARTA INTI DEVELOPMENT</v>
          </cell>
          <cell r="C79" t="str">
            <v>45210</v>
          </cell>
        </row>
        <row r="80">
          <cell r="A80">
            <v>10695815</v>
          </cell>
          <cell r="B80" t="str">
            <v>NISSHO IWAI INTERNAIONALINDONESIA</v>
          </cell>
          <cell r="C80" t="str">
            <v>53000</v>
          </cell>
        </row>
        <row r="81">
          <cell r="A81">
            <v>10695856</v>
          </cell>
          <cell r="B81" t="str">
            <v>RESOSARAYAN MANDIRI LOMBOK</v>
          </cell>
          <cell r="C81" t="str">
            <v>55110</v>
          </cell>
        </row>
        <row r="82">
          <cell r="A82">
            <v>10706075</v>
          </cell>
          <cell r="B82" t="str">
            <v>AMANUSA RESORT INDONESIA</v>
          </cell>
          <cell r="C82" t="str">
            <v>55110</v>
          </cell>
        </row>
        <row r="83">
          <cell r="A83">
            <v>10706232</v>
          </cell>
          <cell r="B83" t="str">
            <v>COMTEXINDO UTAMA</v>
          </cell>
          <cell r="C83" t="str">
            <v>53310</v>
          </cell>
        </row>
        <row r="84">
          <cell r="A84">
            <v>10706315</v>
          </cell>
          <cell r="B84" t="str">
            <v>MIDEAST MERCANTILE INDONESIA</v>
          </cell>
          <cell r="C84" t="str">
            <v>53310</v>
          </cell>
        </row>
        <row r="85">
          <cell r="A85">
            <v>10706398</v>
          </cell>
          <cell r="B85" t="str">
            <v>KING BALI PALACE HOTEL</v>
          </cell>
          <cell r="C85" t="str">
            <v>55110</v>
          </cell>
        </row>
        <row r="86">
          <cell r="A86">
            <v>10706497</v>
          </cell>
          <cell r="B86" t="str">
            <v>PUROSANI SRI PERSADA</v>
          </cell>
          <cell r="C86" t="str">
            <v>55110</v>
          </cell>
        </row>
        <row r="87">
          <cell r="A87">
            <v>10706661</v>
          </cell>
          <cell r="B87" t="str">
            <v>MULTIFORTUNA  SIMMONSCORPORATION</v>
          </cell>
          <cell r="C87" t="str">
            <v>53310</v>
          </cell>
        </row>
        <row r="88">
          <cell r="A88">
            <v>10706703</v>
          </cell>
          <cell r="B88" t="str">
            <v>WAKA OBEROI INDONESIA</v>
          </cell>
          <cell r="C88" t="str">
            <v>55110</v>
          </cell>
        </row>
        <row r="89">
          <cell r="A89">
            <v>10706737</v>
          </cell>
          <cell r="B89" t="str">
            <v>SOJITZ INDONESIA</v>
          </cell>
          <cell r="C89" t="str">
            <v>53310</v>
          </cell>
        </row>
        <row r="90">
          <cell r="A90">
            <v>10706901</v>
          </cell>
          <cell r="B90" t="str">
            <v>PRETTY TRADING INDONESIA</v>
          </cell>
          <cell r="C90" t="str">
            <v>53220</v>
          </cell>
        </row>
        <row r="91">
          <cell r="A91">
            <v>10706919</v>
          </cell>
          <cell r="B91" t="str">
            <v>KEASINDO INTERNATIONAL TRADING</v>
          </cell>
          <cell r="C91" t="str">
            <v>53220</v>
          </cell>
        </row>
        <row r="92">
          <cell r="A92">
            <v>10706943</v>
          </cell>
          <cell r="B92" t="str">
            <v>BIWOSTA PRODUCTS</v>
          </cell>
          <cell r="C92" t="str">
            <v>53900</v>
          </cell>
        </row>
        <row r="93">
          <cell r="A93">
            <v>10706968</v>
          </cell>
          <cell r="B93" t="str">
            <v>NEW WORLD BINTAN</v>
          </cell>
          <cell r="C93" t="str">
            <v>55110</v>
          </cell>
        </row>
        <row r="94">
          <cell r="A94">
            <v>10707024</v>
          </cell>
          <cell r="B94" t="str">
            <v xml:space="preserve">PERMAI MAGNUM BUILDINGCORPORATION                   </v>
          </cell>
          <cell r="C94" t="str">
            <v>55110</v>
          </cell>
        </row>
        <row r="95">
          <cell r="A95">
            <v>10707263</v>
          </cell>
          <cell r="B95" t="str">
            <v>BEHN MEYER INDONESIA</v>
          </cell>
          <cell r="C95" t="str">
            <v>53220</v>
          </cell>
        </row>
        <row r="96">
          <cell r="A96">
            <v>10707297</v>
          </cell>
          <cell r="B96" t="str">
            <v>JAWA EXPRESS AMANDA INDAH</v>
          </cell>
          <cell r="C96" t="str">
            <v>55110</v>
          </cell>
        </row>
        <row r="97">
          <cell r="A97">
            <v>10707461</v>
          </cell>
          <cell r="B97" t="str">
            <v>SENKO ETERNA INDONESIA</v>
          </cell>
          <cell r="C97" t="str">
            <v>53900</v>
          </cell>
        </row>
        <row r="98">
          <cell r="A98">
            <v>10707495</v>
          </cell>
          <cell r="B98" t="str">
            <v>KEASINDO RESORTS</v>
          </cell>
          <cell r="C98" t="str">
            <v>55110</v>
          </cell>
        </row>
        <row r="99">
          <cell r="A99">
            <v>10707529</v>
          </cell>
          <cell r="B99" t="str">
            <v>BUDHRANI UTAMA INTERNATIONAL</v>
          </cell>
          <cell r="C99" t="str">
            <v>53220</v>
          </cell>
        </row>
        <row r="100">
          <cell r="A100">
            <v>10707560</v>
          </cell>
          <cell r="B100" t="str">
            <v>INTEROCEAN MERCANTILE INDONESIA</v>
          </cell>
          <cell r="C100" t="str">
            <v>53310</v>
          </cell>
        </row>
        <row r="101">
          <cell r="A101">
            <v>10707644</v>
          </cell>
          <cell r="B101" t="str">
            <v>SASANA NEW WORLD</v>
          </cell>
          <cell r="C101" t="str">
            <v>55110</v>
          </cell>
        </row>
        <row r="102">
          <cell r="A102">
            <v>10707651</v>
          </cell>
          <cell r="B102" t="str">
            <v>INNI DAELIM</v>
          </cell>
          <cell r="C102" t="str">
            <v>74140</v>
          </cell>
        </row>
        <row r="103">
          <cell r="A103">
            <v>10707776</v>
          </cell>
          <cell r="B103" t="str">
            <v>INDOPITESON</v>
          </cell>
          <cell r="C103" t="str">
            <v>53211</v>
          </cell>
        </row>
        <row r="104">
          <cell r="A104">
            <v>10707792</v>
          </cell>
          <cell r="B104" t="str">
            <v>JORINDOJAYA SEKATA (NE.3)</v>
          </cell>
          <cell r="C104" t="str">
            <v>53900</v>
          </cell>
        </row>
        <row r="105">
          <cell r="A105">
            <v>10708121</v>
          </cell>
          <cell r="B105" t="str">
            <v>PRIMA ADHITAMA INTERNATIONAL  DEVELOPMENT</v>
          </cell>
          <cell r="C105" t="str">
            <v>55110</v>
          </cell>
        </row>
        <row r="106">
          <cell r="A106">
            <v>10708238</v>
          </cell>
          <cell r="B106" t="str">
            <v>SYNERGY TECHNOLOGY CONTRUCTION  ( PL )</v>
          </cell>
          <cell r="C106" t="str">
            <v>74210</v>
          </cell>
        </row>
        <row r="107">
          <cell r="A107">
            <v>10708352</v>
          </cell>
          <cell r="B107" t="str">
            <v>BALI PERMAI INTERNATIONAL</v>
          </cell>
          <cell r="C107" t="str">
            <v>55110</v>
          </cell>
        </row>
        <row r="108">
          <cell r="A108">
            <v>10708394</v>
          </cell>
          <cell r="B108" t="str">
            <v>SIAMESE PAVILION INTERNATIONAL</v>
          </cell>
          <cell r="C108" t="str">
            <v>53900</v>
          </cell>
        </row>
        <row r="109">
          <cell r="A109">
            <v>10708410</v>
          </cell>
          <cell r="B109" t="str">
            <v>LOKUMALS INDONESIA</v>
          </cell>
          <cell r="C109" t="str">
            <v>53900</v>
          </cell>
        </row>
        <row r="110">
          <cell r="A110">
            <v>10708444</v>
          </cell>
          <cell r="B110" t="str">
            <v>MELMATCO INDO JAYA</v>
          </cell>
          <cell r="C110" t="str">
            <v>53310</v>
          </cell>
        </row>
        <row r="111">
          <cell r="A111">
            <v>10708501</v>
          </cell>
          <cell r="B111" t="str">
            <v>KENCANA WISATA NUSAKARYA</v>
          </cell>
          <cell r="C111" t="str">
            <v>55110</v>
          </cell>
        </row>
        <row r="112">
          <cell r="A112">
            <v>10708519</v>
          </cell>
          <cell r="B112" t="str">
            <v>FASHION ASIA PARADIGMA</v>
          </cell>
          <cell r="C112" t="str">
            <v>53310</v>
          </cell>
        </row>
        <row r="113">
          <cell r="A113">
            <v>10708808</v>
          </cell>
          <cell r="B113" t="str">
            <v>ZENECA  COLOURS INDONESIA</v>
          </cell>
          <cell r="C113" t="str">
            <v>74210</v>
          </cell>
        </row>
        <row r="114">
          <cell r="A114">
            <v>10708915</v>
          </cell>
          <cell r="B114" t="str">
            <v xml:space="preserve">DEBORAH MANUFACTURERSINDONESIA                     </v>
          </cell>
          <cell r="C114" t="str">
            <v>53000</v>
          </cell>
        </row>
        <row r="115">
          <cell r="A115">
            <v>10708964</v>
          </cell>
          <cell r="B115" t="str">
            <v xml:space="preserve">RICHTEO INDO TRADINGENTERPRISES                   </v>
          </cell>
          <cell r="C115" t="str">
            <v>53220</v>
          </cell>
        </row>
        <row r="116">
          <cell r="A116">
            <v>10709160</v>
          </cell>
          <cell r="B116" t="str">
            <v>ERESINDO BINTAN ADHIKA</v>
          </cell>
          <cell r="C116" t="str">
            <v>55190</v>
          </cell>
        </row>
        <row r="117">
          <cell r="A117">
            <v>10709178</v>
          </cell>
          <cell r="B117" t="str">
            <v>S.R.INTERNATIONAL INDONESIA</v>
          </cell>
          <cell r="C117" t="str">
            <v>53000</v>
          </cell>
        </row>
        <row r="118">
          <cell r="A118">
            <v>10709236</v>
          </cell>
          <cell r="B118" t="str">
            <v>REGA CIPTA INDAH</v>
          </cell>
          <cell r="C118" t="str">
            <v>53220</v>
          </cell>
        </row>
        <row r="119">
          <cell r="A119">
            <v>10709269</v>
          </cell>
          <cell r="B119" t="str">
            <v>THAI INTERNATIONAL STANDARDS</v>
          </cell>
          <cell r="C119" t="str">
            <v>53310</v>
          </cell>
        </row>
        <row r="120">
          <cell r="A120">
            <v>10709285</v>
          </cell>
          <cell r="B120" t="str">
            <v>DEVERINDO INDOGRAHA RAYA</v>
          </cell>
          <cell r="C120" t="str">
            <v>55100</v>
          </cell>
        </row>
        <row r="121">
          <cell r="A121">
            <v>10709301</v>
          </cell>
          <cell r="B121" t="str">
            <v>COOPERATIVE BUSINESS INTERNATIONAL INDONESIA</v>
          </cell>
          <cell r="C121" t="str">
            <v>53220</v>
          </cell>
        </row>
        <row r="122">
          <cell r="A122">
            <v>10709350</v>
          </cell>
          <cell r="B122" t="str">
            <v>KAIWA TRADING CO</v>
          </cell>
          <cell r="C122" t="str">
            <v>53900</v>
          </cell>
        </row>
        <row r="123">
          <cell r="A123">
            <v>10709384</v>
          </cell>
          <cell r="B123" t="str">
            <v>A &amp; M UNITED CO. LTD.</v>
          </cell>
          <cell r="C123" t="str">
            <v>53220</v>
          </cell>
        </row>
        <row r="124">
          <cell r="A124">
            <v>10709400</v>
          </cell>
          <cell r="B124" t="str">
            <v>PUNEET GARMINDO</v>
          </cell>
          <cell r="C124" t="str">
            <v>53310</v>
          </cell>
        </row>
        <row r="125">
          <cell r="A125">
            <v>10709665</v>
          </cell>
          <cell r="B125" t="str">
            <v>GREENVALLEY INDAH ESTATE (PL)</v>
          </cell>
          <cell r="C125" t="str">
            <v>01115</v>
          </cell>
        </row>
        <row r="126">
          <cell r="A126">
            <v>10709707</v>
          </cell>
          <cell r="B126" t="str">
            <v>LIFUNG INDONESIA</v>
          </cell>
          <cell r="C126" t="str">
            <v>74140</v>
          </cell>
        </row>
        <row r="127">
          <cell r="A127">
            <v>10709749</v>
          </cell>
          <cell r="B127" t="str">
            <v>SHANGRILA NIRVANA INDONESIA</v>
          </cell>
          <cell r="C127" t="str">
            <v>53220</v>
          </cell>
        </row>
        <row r="128">
          <cell r="A128">
            <v>10710085</v>
          </cell>
          <cell r="B128" t="str">
            <v>CHORI INDONESIA</v>
          </cell>
          <cell r="C128" t="str">
            <v>53310</v>
          </cell>
        </row>
        <row r="129">
          <cell r="A129">
            <v>10710192</v>
          </cell>
          <cell r="B129" t="str">
            <v>BALADEWA INVESTMENT INDONESIA</v>
          </cell>
          <cell r="C129" t="str">
            <v>53310</v>
          </cell>
        </row>
        <row r="130">
          <cell r="A130">
            <v>10710309</v>
          </cell>
          <cell r="B130" t="str">
            <v xml:space="preserve">SURYA HARMONY ORLANDOINTERNATIONAL                 </v>
          </cell>
          <cell r="C130" t="str">
            <v>53000</v>
          </cell>
        </row>
        <row r="131">
          <cell r="A131">
            <v>10710408</v>
          </cell>
          <cell r="B131" t="str">
            <v>WALEA</v>
          </cell>
          <cell r="C131" t="str">
            <v>55190</v>
          </cell>
        </row>
        <row r="132">
          <cell r="A132">
            <v>10710572</v>
          </cell>
          <cell r="B132" t="str">
            <v>KYRWAY INTERNATIONAL TRADE</v>
          </cell>
          <cell r="C132" t="str">
            <v>53220</v>
          </cell>
        </row>
        <row r="133">
          <cell r="A133">
            <v>10710804</v>
          </cell>
          <cell r="B133" t="str">
            <v>VINEYARD COMMUNICATION INDONESIA</v>
          </cell>
          <cell r="C133" t="str">
            <v>53214</v>
          </cell>
        </row>
        <row r="134">
          <cell r="A134">
            <v>10710960</v>
          </cell>
          <cell r="B134" t="str">
            <v>MAGNUS BAUCH INDONESIA</v>
          </cell>
          <cell r="C134" t="str">
            <v>55190</v>
          </cell>
        </row>
        <row r="135">
          <cell r="A135">
            <v>10711042</v>
          </cell>
          <cell r="B135" t="str">
            <v>ORIENTAMA BUMIJAYA</v>
          </cell>
          <cell r="C135" t="str">
            <v>53220</v>
          </cell>
        </row>
        <row r="136">
          <cell r="A136">
            <v>10711166</v>
          </cell>
          <cell r="B136" t="str">
            <v>GULF SIAM JAYA SAKTI</v>
          </cell>
          <cell r="C136" t="str">
            <v>53000</v>
          </cell>
        </row>
        <row r="137">
          <cell r="A137">
            <v>10711356</v>
          </cell>
          <cell r="B137" t="str">
            <v>ALIANSI GLOBE JAYA</v>
          </cell>
          <cell r="C137" t="str">
            <v>55190</v>
          </cell>
        </row>
        <row r="138">
          <cell r="A138">
            <v>10711372</v>
          </cell>
          <cell r="B138" t="str">
            <v>MADURA GUANO HANBAI</v>
          </cell>
          <cell r="C138" t="str">
            <v>53000</v>
          </cell>
        </row>
        <row r="139">
          <cell r="A139">
            <v>10711489</v>
          </cell>
          <cell r="B139" t="str">
            <v>AL AGDAR R.P.C.</v>
          </cell>
          <cell r="C139" t="str">
            <v>53000</v>
          </cell>
        </row>
        <row r="140">
          <cell r="A140">
            <v>10711760</v>
          </cell>
          <cell r="B140" t="str">
            <v>MULIA PERMAI PRIMA</v>
          </cell>
          <cell r="C140" t="str">
            <v>53000</v>
          </cell>
        </row>
        <row r="141">
          <cell r="A141">
            <v>10711893</v>
          </cell>
          <cell r="B141" t="str">
            <v>NUSA LEMBONGAN RESORT</v>
          </cell>
          <cell r="C141" t="str">
            <v>55190</v>
          </cell>
        </row>
        <row r="142">
          <cell r="A142">
            <v>10711927</v>
          </cell>
          <cell r="B142" t="str">
            <v>VISHAL SAMPURNA JAYA</v>
          </cell>
          <cell r="C142" t="str">
            <v>53310</v>
          </cell>
        </row>
        <row r="143">
          <cell r="A143">
            <v>10711950</v>
          </cell>
          <cell r="B143" t="str">
            <v>CORAL FX</v>
          </cell>
          <cell r="C143" t="str">
            <v>53310</v>
          </cell>
        </row>
        <row r="144">
          <cell r="A144">
            <v>10712057</v>
          </cell>
          <cell r="B144" t="str">
            <v>TRIVENI EXPORTS</v>
          </cell>
          <cell r="C144" t="str">
            <v>53310</v>
          </cell>
        </row>
        <row r="145">
          <cell r="A145">
            <v>10712073</v>
          </cell>
          <cell r="B145" t="str">
            <v>ONE WAY EXPORT INDONESIA</v>
          </cell>
          <cell r="C145" t="str">
            <v>53310</v>
          </cell>
        </row>
        <row r="146">
          <cell r="A146">
            <v>10712412</v>
          </cell>
          <cell r="B146" t="str">
            <v>TOYOBO EXPORT INDONESIA</v>
          </cell>
          <cell r="C146" t="str">
            <v>53900</v>
          </cell>
        </row>
        <row r="147">
          <cell r="A147">
            <v>10712610</v>
          </cell>
          <cell r="B147" t="str">
            <v>PATRA PRODUCTION TESTERS</v>
          </cell>
          <cell r="C147" t="str">
            <v>55260</v>
          </cell>
        </row>
        <row r="148">
          <cell r="A148">
            <v>10712727</v>
          </cell>
          <cell r="B148" t="str">
            <v>GREAT DIVIDING RANGE UTAMA</v>
          </cell>
          <cell r="C148" t="str">
            <v>53900</v>
          </cell>
        </row>
        <row r="149">
          <cell r="A149">
            <v>10712818</v>
          </cell>
          <cell r="B149" t="str">
            <v>AGULATEX INDONESIA</v>
          </cell>
          <cell r="C149" t="str">
            <v>53000</v>
          </cell>
        </row>
        <row r="150">
          <cell r="A150">
            <v>10713014</v>
          </cell>
          <cell r="B150" t="str">
            <v>JIVAN INTERNUSA INDONESIA</v>
          </cell>
          <cell r="C150" t="str">
            <v>53310</v>
          </cell>
        </row>
        <row r="151">
          <cell r="A151">
            <v>10713030</v>
          </cell>
          <cell r="B151" t="str">
            <v>MULITEX</v>
          </cell>
          <cell r="C151" t="str">
            <v>53310</v>
          </cell>
        </row>
        <row r="152">
          <cell r="A152">
            <v>10713055</v>
          </cell>
          <cell r="B152" t="str">
            <v>NOMADE</v>
          </cell>
          <cell r="C152" t="str">
            <v>53000</v>
          </cell>
        </row>
        <row r="153">
          <cell r="A153">
            <v>10713071</v>
          </cell>
          <cell r="B153" t="str">
            <v>ISTANA PUTRI MANDALIKA</v>
          </cell>
          <cell r="C153" t="str">
            <v>55110</v>
          </cell>
        </row>
        <row r="154">
          <cell r="A154">
            <v>10713188</v>
          </cell>
          <cell r="B154" t="str">
            <v>FREEDOM EXPORT SERVICES</v>
          </cell>
          <cell r="C154" t="str">
            <v>53000</v>
          </cell>
        </row>
        <row r="155">
          <cell r="A155">
            <v>10713246</v>
          </cell>
          <cell r="B155" t="str">
            <v>BLOOMING</v>
          </cell>
          <cell r="C155" t="str">
            <v>53000</v>
          </cell>
        </row>
        <row r="156">
          <cell r="A156">
            <v>10713345</v>
          </cell>
          <cell r="B156" t="str">
            <v>RAVI JAYA</v>
          </cell>
          <cell r="C156" t="str">
            <v>53000</v>
          </cell>
        </row>
        <row r="157">
          <cell r="A157">
            <v>10713527</v>
          </cell>
          <cell r="B157" t="str">
            <v>TAI CHENG INDONESIA</v>
          </cell>
          <cell r="C157" t="str">
            <v>53220</v>
          </cell>
        </row>
        <row r="158">
          <cell r="A158">
            <v>10713741</v>
          </cell>
          <cell r="B158" t="str">
            <v>INDOREA MAS PRIMA</v>
          </cell>
          <cell r="C158" t="str">
            <v>53000</v>
          </cell>
        </row>
        <row r="159">
          <cell r="A159">
            <v>10713808</v>
          </cell>
          <cell r="B159" t="str">
            <v>POONAM INDO SAKTI</v>
          </cell>
          <cell r="C159" t="str">
            <v>53000</v>
          </cell>
        </row>
        <row r="160">
          <cell r="A160">
            <v>10713907</v>
          </cell>
          <cell r="B160" t="str">
            <v>YEN GWO JYI INDONESIA</v>
          </cell>
          <cell r="C160" t="str">
            <v>20294</v>
          </cell>
        </row>
        <row r="161">
          <cell r="A161">
            <v>10714046</v>
          </cell>
          <cell r="B161" t="str">
            <v>PLATINUM PERKASA NUSANTARA</v>
          </cell>
          <cell r="C161" t="str">
            <v>53000</v>
          </cell>
        </row>
        <row r="162">
          <cell r="A162">
            <v>10714095</v>
          </cell>
          <cell r="B162" t="str">
            <v>REKSA CITRA ABADI (RCA) TRADING INDONESIA</v>
          </cell>
          <cell r="C162" t="str">
            <v>53900</v>
          </cell>
        </row>
        <row r="163">
          <cell r="A163">
            <v>10714145</v>
          </cell>
          <cell r="B163" t="str">
            <v>LEADER INTERNUSA</v>
          </cell>
          <cell r="C163" t="str">
            <v>53220</v>
          </cell>
        </row>
        <row r="164">
          <cell r="A164">
            <v>10714160</v>
          </cell>
          <cell r="B164" t="str">
            <v>BULL INTEGRIS</v>
          </cell>
          <cell r="C164" t="str">
            <v>74140</v>
          </cell>
        </row>
        <row r="165">
          <cell r="A165">
            <v>10714467</v>
          </cell>
          <cell r="B165" t="str">
            <v>PARSRAM INDONESIA</v>
          </cell>
          <cell r="C165" t="str">
            <v>53220</v>
          </cell>
        </row>
        <row r="166">
          <cell r="A166">
            <v>10714491</v>
          </cell>
          <cell r="B166" t="str">
            <v>WASI MANDIRI</v>
          </cell>
          <cell r="C166" t="str">
            <v>53000</v>
          </cell>
        </row>
        <row r="167">
          <cell r="A167">
            <v>10714509</v>
          </cell>
          <cell r="B167" t="str">
            <v>FAMILY FUN</v>
          </cell>
          <cell r="C167" t="str">
            <v>92400</v>
          </cell>
        </row>
        <row r="168">
          <cell r="A168">
            <v>10714608</v>
          </cell>
          <cell r="B168" t="str">
            <v>SHUFUN LAUTAN MAS</v>
          </cell>
          <cell r="C168" t="str">
            <v>53000</v>
          </cell>
        </row>
        <row r="169">
          <cell r="A169">
            <v>10714657</v>
          </cell>
          <cell r="B169" t="str">
            <v>PANWIRA INDONESIA (NE.3)</v>
          </cell>
          <cell r="C169" t="str">
            <v>53310</v>
          </cell>
        </row>
        <row r="170">
          <cell r="A170">
            <v>10714780</v>
          </cell>
          <cell r="B170" t="str">
            <v>UNILIMITED DESIGNS</v>
          </cell>
          <cell r="C170" t="str">
            <v>53000</v>
          </cell>
        </row>
        <row r="171">
          <cell r="A171">
            <v>10714806</v>
          </cell>
          <cell r="B171" t="str">
            <v>CHECKER PRIMAJAYA</v>
          </cell>
          <cell r="C171" t="str">
            <v>53000</v>
          </cell>
        </row>
        <row r="172">
          <cell r="A172">
            <v>10714830</v>
          </cell>
          <cell r="B172" t="str">
            <v>KONOIKE INDONESIA</v>
          </cell>
          <cell r="C172" t="str">
            <v>45220</v>
          </cell>
        </row>
        <row r="173">
          <cell r="A173">
            <v>10714905</v>
          </cell>
          <cell r="B173" t="str">
            <v>PENTACLE BWANA</v>
          </cell>
          <cell r="C173" t="str">
            <v>53310</v>
          </cell>
        </row>
        <row r="174">
          <cell r="A174">
            <v>10714996</v>
          </cell>
          <cell r="B174" t="str">
            <v>SORGA INDAH</v>
          </cell>
          <cell r="C174" t="str">
            <v>53900</v>
          </cell>
        </row>
        <row r="175">
          <cell r="A175">
            <v>10715050</v>
          </cell>
          <cell r="B175" t="str">
            <v>CHANDRA JAVINDO UTAMA</v>
          </cell>
          <cell r="C175" t="str">
            <v>53310</v>
          </cell>
        </row>
        <row r="176">
          <cell r="A176">
            <v>10715068</v>
          </cell>
          <cell r="B176" t="str">
            <v>TRI EMAS INDONESIA</v>
          </cell>
          <cell r="C176" t="str">
            <v>53000</v>
          </cell>
        </row>
        <row r="177">
          <cell r="A177">
            <v>10715076</v>
          </cell>
          <cell r="B177" t="str">
            <v>INDOMATH</v>
          </cell>
          <cell r="C177" t="str">
            <v>53000</v>
          </cell>
        </row>
        <row r="178">
          <cell r="A178">
            <v>10715084</v>
          </cell>
          <cell r="B178" t="str">
            <v>FARINDOJAYA PERSADA</v>
          </cell>
          <cell r="C178" t="str">
            <v>53000</v>
          </cell>
        </row>
        <row r="179">
          <cell r="A179">
            <v>10715126</v>
          </cell>
          <cell r="B179" t="str">
            <v>E.K.PRIMA EKSPOR INDONESIA</v>
          </cell>
          <cell r="C179" t="str">
            <v>53211</v>
          </cell>
        </row>
        <row r="180">
          <cell r="A180">
            <v>10715217</v>
          </cell>
          <cell r="B180" t="str">
            <v>CLINTON GROUP</v>
          </cell>
          <cell r="C180" t="str">
            <v>74140</v>
          </cell>
        </row>
        <row r="181">
          <cell r="A181">
            <v>10715282</v>
          </cell>
          <cell r="B181" t="str">
            <v>KIREN INDO SAKTI INTERNATIONAL</v>
          </cell>
          <cell r="C181" t="str">
            <v>53310</v>
          </cell>
        </row>
        <row r="182">
          <cell r="A182">
            <v>10715290</v>
          </cell>
          <cell r="B182" t="str">
            <v>NARAKITA MITRA SARANA</v>
          </cell>
          <cell r="C182" t="str">
            <v>53000</v>
          </cell>
        </row>
        <row r="183">
          <cell r="A183">
            <v>10715332</v>
          </cell>
          <cell r="B183" t="str">
            <v>BALI RESORT &amp; LEISURE COMPANY LIMITED</v>
          </cell>
          <cell r="C183" t="str">
            <v>55110</v>
          </cell>
        </row>
        <row r="184">
          <cell r="A184">
            <v>10715357</v>
          </cell>
          <cell r="B184" t="str">
            <v>EPOS MODERN INDONESIA</v>
          </cell>
          <cell r="C184" t="str">
            <v>53900</v>
          </cell>
        </row>
        <row r="185">
          <cell r="A185">
            <v>10715399</v>
          </cell>
          <cell r="B185" t="str">
            <v>TIRTAMAS ONODA ENGINEERING</v>
          </cell>
          <cell r="C185" t="str">
            <v>74140</v>
          </cell>
        </row>
        <row r="186">
          <cell r="A186">
            <v>10715456</v>
          </cell>
          <cell r="B186" t="str">
            <v>HSIN TAI INDO</v>
          </cell>
          <cell r="C186" t="str">
            <v>53000</v>
          </cell>
        </row>
        <row r="187">
          <cell r="A187">
            <v>10715530</v>
          </cell>
          <cell r="B187" t="str">
            <v>J &amp; D</v>
          </cell>
          <cell r="C187" t="str">
            <v>53000</v>
          </cell>
        </row>
        <row r="188">
          <cell r="A188">
            <v>10715589</v>
          </cell>
          <cell r="B188" t="str">
            <v>MUTIARA BINTAN DISCOVERY (NE.3)</v>
          </cell>
          <cell r="C188" t="str">
            <v>55100</v>
          </cell>
        </row>
        <row r="189">
          <cell r="A189">
            <v>10715738</v>
          </cell>
          <cell r="B189" t="str">
            <v>GU MAO TRADING</v>
          </cell>
          <cell r="C189" t="str">
            <v>53220</v>
          </cell>
        </row>
        <row r="190">
          <cell r="A190">
            <v>10715787</v>
          </cell>
          <cell r="B190" t="str">
            <v>VILLAS HOTEL</v>
          </cell>
          <cell r="C190" t="str">
            <v>55110</v>
          </cell>
        </row>
        <row r="191">
          <cell r="A191">
            <v>10715936</v>
          </cell>
          <cell r="B191" t="str">
            <v>BROSJAYA INDONESIA</v>
          </cell>
          <cell r="C191" t="str">
            <v>53000</v>
          </cell>
        </row>
        <row r="192">
          <cell r="A192">
            <v>10715985</v>
          </cell>
          <cell r="B192" t="str">
            <v>HOTEL UN</v>
          </cell>
          <cell r="C192" t="str">
            <v>55110</v>
          </cell>
        </row>
        <row r="193">
          <cell r="A193">
            <v>10716017</v>
          </cell>
          <cell r="B193" t="str">
            <v>BOTWELL</v>
          </cell>
          <cell r="C193" t="str">
            <v>53900</v>
          </cell>
        </row>
        <row r="194">
          <cell r="A194">
            <v>10716058</v>
          </cell>
          <cell r="B194" t="str">
            <v>ASHOKA PERMATA INDONESIA</v>
          </cell>
          <cell r="C194" t="str">
            <v>53000</v>
          </cell>
        </row>
        <row r="195">
          <cell r="A195">
            <v>10716348</v>
          </cell>
          <cell r="B195" t="str">
            <v>JASA DAGANG INTERNATIONAL</v>
          </cell>
          <cell r="C195" t="str">
            <v>53000</v>
          </cell>
        </row>
        <row r="196">
          <cell r="A196">
            <v>10716355</v>
          </cell>
          <cell r="B196" t="str">
            <v>DAIMYUNG INDONESIA</v>
          </cell>
          <cell r="C196" t="str">
            <v>53000</v>
          </cell>
        </row>
        <row r="197">
          <cell r="A197">
            <v>10716363</v>
          </cell>
          <cell r="B197" t="str">
            <v>TRIDENT UTAMA MULIA</v>
          </cell>
          <cell r="C197" t="str">
            <v>53000</v>
          </cell>
        </row>
        <row r="198">
          <cell r="A198">
            <v>10716439</v>
          </cell>
          <cell r="B198" t="str">
            <v>VARUN INDONESIA</v>
          </cell>
          <cell r="C198" t="str">
            <v>53310</v>
          </cell>
        </row>
        <row r="199">
          <cell r="A199">
            <v>10716454</v>
          </cell>
          <cell r="B199" t="str">
            <v>SINTRACO INDONESIA</v>
          </cell>
          <cell r="C199" t="str">
            <v>53220</v>
          </cell>
        </row>
        <row r="200">
          <cell r="A200">
            <v>10716587</v>
          </cell>
          <cell r="B200" t="str">
            <v>MONFORI NUSANTARA</v>
          </cell>
          <cell r="C200" t="str">
            <v>54211</v>
          </cell>
        </row>
        <row r="201">
          <cell r="A201">
            <v>10716629</v>
          </cell>
          <cell r="B201" t="str">
            <v>RAMA INVESTINDO</v>
          </cell>
          <cell r="C201" t="str">
            <v>53310</v>
          </cell>
        </row>
        <row r="202">
          <cell r="A202">
            <v>10716637</v>
          </cell>
          <cell r="B202" t="str">
            <v>CENTURY PACIFIC</v>
          </cell>
          <cell r="C202" t="str">
            <v>53000</v>
          </cell>
        </row>
        <row r="203">
          <cell r="A203">
            <v>10716652</v>
          </cell>
          <cell r="B203" t="str">
            <v>OLAM INDONESIA</v>
          </cell>
          <cell r="C203" t="str">
            <v>53211</v>
          </cell>
        </row>
        <row r="204">
          <cell r="A204">
            <v>10716728</v>
          </cell>
          <cell r="B204" t="str">
            <v>HOMEX JAKARTA</v>
          </cell>
          <cell r="C204" t="str">
            <v>53220</v>
          </cell>
        </row>
        <row r="205">
          <cell r="A205">
            <v>10716744</v>
          </cell>
          <cell r="B205" t="str">
            <v>EA SHUNG INDONESIA</v>
          </cell>
          <cell r="C205" t="str">
            <v>53220</v>
          </cell>
        </row>
        <row r="206">
          <cell r="A206">
            <v>10716751</v>
          </cell>
          <cell r="B206" t="str">
            <v>FUKUYUSHOKO INDONESIA</v>
          </cell>
          <cell r="C206" t="str">
            <v>53000</v>
          </cell>
        </row>
        <row r="207">
          <cell r="A207">
            <v>10716827</v>
          </cell>
          <cell r="B207" t="str">
            <v>DAI HAN INDAH</v>
          </cell>
          <cell r="C207" t="str">
            <v>53000</v>
          </cell>
        </row>
        <row r="208">
          <cell r="A208">
            <v>10716967</v>
          </cell>
          <cell r="B208" t="str">
            <v>SAFRAN TRADING INDONESIA</v>
          </cell>
          <cell r="C208" t="str">
            <v>53000</v>
          </cell>
        </row>
        <row r="209">
          <cell r="A209">
            <v>10717312</v>
          </cell>
          <cell r="B209" t="str">
            <v>ECON DEVELOPMENT</v>
          </cell>
          <cell r="C209" t="str">
            <v>55110</v>
          </cell>
        </row>
        <row r="210">
          <cell r="A210">
            <v>10717320</v>
          </cell>
          <cell r="B210" t="str">
            <v>BALI CONCORDE (NE.3)</v>
          </cell>
          <cell r="C210" t="str">
            <v>55110</v>
          </cell>
        </row>
        <row r="211">
          <cell r="A211">
            <v>10717346</v>
          </cell>
          <cell r="B211" t="str">
            <v>SYDHANTA EXPORT WIJAYA</v>
          </cell>
          <cell r="C211" t="str">
            <v>53000</v>
          </cell>
        </row>
        <row r="212">
          <cell r="A212">
            <v>10717379</v>
          </cell>
          <cell r="B212" t="str">
            <v>VSST INDONESIA</v>
          </cell>
          <cell r="C212" t="str">
            <v>53000</v>
          </cell>
        </row>
        <row r="213">
          <cell r="A213">
            <v>10717411</v>
          </cell>
          <cell r="B213" t="str">
            <v>INDOJASA ADIGUNA ENGINEERING</v>
          </cell>
          <cell r="C213" t="str">
            <v>74210</v>
          </cell>
        </row>
        <row r="214">
          <cell r="A214">
            <v>10717445</v>
          </cell>
          <cell r="B214" t="str">
            <v>DAYAK WORLDWIDE UTAMA</v>
          </cell>
          <cell r="C214" t="str">
            <v>53220</v>
          </cell>
        </row>
        <row r="215">
          <cell r="A215">
            <v>10717460</v>
          </cell>
          <cell r="B215" t="str">
            <v>REDSEA INDONESIA</v>
          </cell>
          <cell r="C215" t="str">
            <v>53310</v>
          </cell>
        </row>
        <row r="216">
          <cell r="A216">
            <v>10717510</v>
          </cell>
          <cell r="B216" t="str">
            <v>OUT OF ASIA</v>
          </cell>
          <cell r="C216" t="str">
            <v>53900</v>
          </cell>
        </row>
        <row r="217">
          <cell r="A217">
            <v>10717528</v>
          </cell>
          <cell r="B217" t="str">
            <v>GLOBAL HOTEL DEVELOPMENT</v>
          </cell>
          <cell r="C217" t="str">
            <v>55110</v>
          </cell>
        </row>
        <row r="218">
          <cell r="A218">
            <v>10717585</v>
          </cell>
          <cell r="B218" t="str">
            <v>MAKIS INDONESIA UTAMA</v>
          </cell>
          <cell r="C218" t="str">
            <v>53000</v>
          </cell>
        </row>
        <row r="219">
          <cell r="A219">
            <v>10717627</v>
          </cell>
          <cell r="B219" t="str">
            <v>MIREX INDONESIA</v>
          </cell>
          <cell r="C219" t="str">
            <v>53220</v>
          </cell>
        </row>
        <row r="220">
          <cell r="A220">
            <v>10717759</v>
          </cell>
          <cell r="B220" t="str">
            <v>MAESTRO OVERSEAS INDONESIA</v>
          </cell>
          <cell r="C220" t="str">
            <v>53310</v>
          </cell>
        </row>
        <row r="221">
          <cell r="A221">
            <v>10717890</v>
          </cell>
          <cell r="B221" t="str">
            <v>MUMTAZ INTERNATIONAL</v>
          </cell>
          <cell r="C221" t="str">
            <v>53310</v>
          </cell>
        </row>
        <row r="222">
          <cell r="A222">
            <v>10717940</v>
          </cell>
          <cell r="B222" t="str">
            <v>INDO JAYA GARMENTAMA</v>
          </cell>
          <cell r="C222" t="str">
            <v>53000</v>
          </cell>
        </row>
        <row r="223">
          <cell r="A223">
            <v>10717957</v>
          </cell>
          <cell r="B223" t="str">
            <v>REEHER INDONESIA</v>
          </cell>
          <cell r="C223" t="str">
            <v>53000</v>
          </cell>
        </row>
        <row r="224">
          <cell r="A224">
            <v>10718096</v>
          </cell>
          <cell r="B224" t="str">
            <v>PICASSO INTERNATIONAL</v>
          </cell>
          <cell r="C224" t="str">
            <v>53310</v>
          </cell>
        </row>
        <row r="225">
          <cell r="A225">
            <v>10718146</v>
          </cell>
          <cell r="B225" t="str">
            <v>SAINATH OVERSEAS</v>
          </cell>
          <cell r="C225" t="str">
            <v>53310</v>
          </cell>
        </row>
        <row r="226">
          <cell r="A226">
            <v>10718286</v>
          </cell>
          <cell r="B226" t="str">
            <v>ANDIKA ASANTI</v>
          </cell>
          <cell r="C226" t="str">
            <v>53000</v>
          </cell>
        </row>
        <row r="227">
          <cell r="A227">
            <v>10718302</v>
          </cell>
          <cell r="B227" t="str">
            <v>SEN YUEN INDOJAYA</v>
          </cell>
          <cell r="C227" t="str">
            <v>53220</v>
          </cell>
        </row>
        <row r="228">
          <cell r="A228">
            <v>10718328</v>
          </cell>
          <cell r="B228" t="str">
            <v>SAI SHAKTI EXPORT INDONESIA (NE.3)</v>
          </cell>
          <cell r="C228" t="str">
            <v>53310</v>
          </cell>
        </row>
        <row r="229">
          <cell r="A229">
            <v>10718435</v>
          </cell>
          <cell r="B229" t="str">
            <v>PANTURA SENTRAL PRATAMA</v>
          </cell>
          <cell r="C229" t="str">
            <v>53000</v>
          </cell>
        </row>
        <row r="230">
          <cell r="A230">
            <v>10718450</v>
          </cell>
          <cell r="B230" t="str">
            <v>GOLDBELL INDONESIA</v>
          </cell>
          <cell r="C230" t="str">
            <v>45500</v>
          </cell>
        </row>
        <row r="231">
          <cell r="A231">
            <v>10718625</v>
          </cell>
          <cell r="B231" t="str">
            <v>BAYU ANTAR</v>
          </cell>
          <cell r="C231" t="str">
            <v>53000</v>
          </cell>
        </row>
        <row r="232">
          <cell r="A232">
            <v>10718641</v>
          </cell>
          <cell r="B232" t="str">
            <v>PURI BAYU</v>
          </cell>
          <cell r="C232" t="str">
            <v>55110</v>
          </cell>
        </row>
        <row r="233">
          <cell r="A233">
            <v>10718666</v>
          </cell>
          <cell r="B233" t="str">
            <v>UNIVERSAL OGDEN INDONESIA</v>
          </cell>
          <cell r="C233" t="str">
            <v>55260</v>
          </cell>
        </row>
        <row r="234">
          <cell r="A234">
            <v>10718674</v>
          </cell>
          <cell r="B234" t="str">
            <v>POWERGEN JAWA TIMUR</v>
          </cell>
          <cell r="C234" t="str">
            <v>74210</v>
          </cell>
        </row>
        <row r="235">
          <cell r="A235">
            <v>10718971</v>
          </cell>
          <cell r="B235" t="str">
            <v>JORINDOMAJU INDAH</v>
          </cell>
          <cell r="C235" t="str">
            <v>53220</v>
          </cell>
        </row>
        <row r="236">
          <cell r="A236">
            <v>10719201</v>
          </cell>
          <cell r="B236" t="str">
            <v>TAMAN AIR TJS CANDIDASA</v>
          </cell>
          <cell r="C236" t="str">
            <v>55120</v>
          </cell>
        </row>
        <row r="237">
          <cell r="A237">
            <v>10719235</v>
          </cell>
          <cell r="B237" t="str">
            <v>BALI BARUNA AQUARIUM</v>
          </cell>
          <cell r="C237" t="str">
            <v>53213</v>
          </cell>
        </row>
        <row r="238">
          <cell r="A238">
            <v>10719268</v>
          </cell>
          <cell r="B238" t="str">
            <v>BERINDO JAYA</v>
          </cell>
          <cell r="C238" t="str">
            <v>53211</v>
          </cell>
        </row>
        <row r="239">
          <cell r="A239">
            <v>10719334</v>
          </cell>
          <cell r="B239" t="str">
            <v>ANTONIO SAPIO</v>
          </cell>
          <cell r="C239" t="str">
            <v>53220</v>
          </cell>
        </row>
        <row r="240">
          <cell r="A240">
            <v>10719367</v>
          </cell>
          <cell r="B240" t="str">
            <v>MORE INDONESIA</v>
          </cell>
          <cell r="C240" t="str">
            <v>53310</v>
          </cell>
        </row>
        <row r="241">
          <cell r="A241">
            <v>10719375</v>
          </cell>
          <cell r="B241" t="str">
            <v>CEC INTERNATIONAL INDONESIA</v>
          </cell>
          <cell r="C241" t="str">
            <v>53220</v>
          </cell>
        </row>
        <row r="242">
          <cell r="A242">
            <v>10719383</v>
          </cell>
          <cell r="B242" t="str">
            <v>SANTCO INDOASIA</v>
          </cell>
          <cell r="C242" t="str">
            <v>53310</v>
          </cell>
        </row>
        <row r="243">
          <cell r="A243">
            <v>10719565</v>
          </cell>
          <cell r="B243" t="str">
            <v>DEWARUCI WISATA BAHARI(NE 2000)</v>
          </cell>
          <cell r="C243" t="str">
            <v>55190</v>
          </cell>
        </row>
        <row r="244">
          <cell r="A244">
            <v>10719904</v>
          </cell>
          <cell r="B244" t="str">
            <v>PACIFIC INTERIORS SUPPLY</v>
          </cell>
          <cell r="C244" t="str">
            <v>53900</v>
          </cell>
        </row>
        <row r="245">
          <cell r="A245">
            <v>10720209</v>
          </cell>
          <cell r="B245" t="str">
            <v>BUKIT TIRTA WANGI</v>
          </cell>
          <cell r="C245" t="str">
            <v>55190</v>
          </cell>
        </row>
        <row r="246">
          <cell r="A246">
            <v>10720233</v>
          </cell>
          <cell r="B246" t="str">
            <v>ASIA REPRESENTATIVES UTAMA</v>
          </cell>
          <cell r="C246" t="str">
            <v>74140</v>
          </cell>
        </row>
        <row r="247">
          <cell r="A247">
            <v>10720688</v>
          </cell>
          <cell r="B247" t="str">
            <v>JASA ASKILL PRATAMA</v>
          </cell>
          <cell r="C247" t="str">
            <v>74140</v>
          </cell>
        </row>
        <row r="248">
          <cell r="A248">
            <v>10829372</v>
          </cell>
          <cell r="B248" t="str">
            <v>JURONG CLAVON INDONESIA</v>
          </cell>
          <cell r="C248" t="str">
            <v>63320</v>
          </cell>
        </row>
        <row r="249">
          <cell r="A249">
            <v>11263878</v>
          </cell>
          <cell r="B249" t="str">
            <v>LA TAVERNA BALI</v>
          </cell>
          <cell r="C249" t="str">
            <v>55120</v>
          </cell>
        </row>
        <row r="250">
          <cell r="A250">
            <v>13007034</v>
          </cell>
          <cell r="B250" t="str">
            <v>HEIDELBERG INDONESIA</v>
          </cell>
          <cell r="C250" t="str">
            <v>54900</v>
          </cell>
        </row>
        <row r="251">
          <cell r="A251">
            <v>13012885</v>
          </cell>
          <cell r="B251" t="str">
            <v>MULTIREDJEKI KITA</v>
          </cell>
          <cell r="C251" t="str">
            <v>54392</v>
          </cell>
        </row>
        <row r="252">
          <cell r="A252">
            <v>13033212</v>
          </cell>
          <cell r="B252" t="str">
            <v>INTERGRAFICA PRINT &amp; PACK</v>
          </cell>
          <cell r="C252" t="str">
            <v>54500</v>
          </cell>
        </row>
        <row r="253">
          <cell r="A253">
            <v>13043278</v>
          </cell>
          <cell r="B253" t="str">
            <v>ZI-TECHASIA</v>
          </cell>
          <cell r="C253" t="str">
            <v>54900</v>
          </cell>
        </row>
        <row r="254">
          <cell r="A254">
            <v>13077078</v>
          </cell>
          <cell r="B254" t="str">
            <v>AQUARIA SHIPPING</v>
          </cell>
          <cell r="C254" t="str">
            <v>61112</v>
          </cell>
        </row>
        <row r="255">
          <cell r="A255">
            <v>13201769</v>
          </cell>
          <cell r="B255" t="str">
            <v>MILLENNIUM SIRIH JAKARTA HOTEL</v>
          </cell>
          <cell r="C255" t="str">
            <v>55110</v>
          </cell>
        </row>
        <row r="256">
          <cell r="A256">
            <v>13257134</v>
          </cell>
          <cell r="B256" t="str">
            <v>MINAMI INDONESIA</v>
          </cell>
          <cell r="C256" t="str">
            <v>55110</v>
          </cell>
        </row>
        <row r="257">
          <cell r="A257">
            <v>13310990</v>
          </cell>
          <cell r="B257" t="str">
            <v>OTSUKAJAYA INDAH</v>
          </cell>
          <cell r="C257" t="str">
            <v>54900</v>
          </cell>
        </row>
        <row r="258">
          <cell r="A258">
            <v>13429501</v>
          </cell>
          <cell r="B258" t="str">
            <v>KARANG MAS SEJAHTERA</v>
          </cell>
          <cell r="C258" t="str">
            <v>55110</v>
          </cell>
        </row>
        <row r="259">
          <cell r="A259">
            <v>13466990</v>
          </cell>
          <cell r="B259" t="str">
            <v>BAKRIE NIRWANA RESORT</v>
          </cell>
          <cell r="C259" t="str">
            <v>55110</v>
          </cell>
        </row>
        <row r="260">
          <cell r="A260">
            <v>13483763</v>
          </cell>
          <cell r="B260" t="str">
            <v>ORIENTAL INDAH BALI HOTEL</v>
          </cell>
          <cell r="C260" t="str">
            <v>55112</v>
          </cell>
        </row>
        <row r="261">
          <cell r="A261">
            <v>13490552</v>
          </cell>
          <cell r="B261" t="str">
            <v>CENTRAL TUNASBUMI LESTARI</v>
          </cell>
          <cell r="C261" t="str">
            <v>55110</v>
          </cell>
        </row>
        <row r="262">
          <cell r="A262">
            <v>13520978</v>
          </cell>
          <cell r="B262" t="str">
            <v>SINAR PERDANA ULTRA</v>
          </cell>
          <cell r="C262" t="str">
            <v>24293</v>
          </cell>
        </row>
        <row r="263">
          <cell r="A263">
            <v>13580535</v>
          </cell>
          <cell r="B263" t="str">
            <v>SWADHARMA KERRY SATYA</v>
          </cell>
          <cell r="C263" t="str">
            <v>55110</v>
          </cell>
        </row>
        <row r="264">
          <cell r="A264">
            <v>13584966</v>
          </cell>
          <cell r="B264" t="str">
            <v>WOOD GROUP INDONESIA</v>
          </cell>
          <cell r="C264" t="str">
            <v>53000</v>
          </cell>
        </row>
        <row r="265">
          <cell r="A265">
            <v>13620943</v>
          </cell>
          <cell r="B265" t="str">
            <v>MULYA ADHI PARAMITA</v>
          </cell>
          <cell r="C265" t="str">
            <v>54392</v>
          </cell>
        </row>
        <row r="266">
          <cell r="A266">
            <v>13645031</v>
          </cell>
          <cell r="B266" t="str">
            <v>MAJUDANA MESIN</v>
          </cell>
          <cell r="C266" t="str">
            <v>53000</v>
          </cell>
        </row>
        <row r="267">
          <cell r="A267">
            <v>13658026</v>
          </cell>
          <cell r="B267" t="str">
            <v>JEBSEN &amp; JESSEN  TECHNOLOGY INDONESIA</v>
          </cell>
          <cell r="C267" t="str">
            <v>54500</v>
          </cell>
        </row>
        <row r="268">
          <cell r="A268">
            <v>13705462</v>
          </cell>
          <cell r="B268" t="str">
            <v>BOGA CITA UTAMA</v>
          </cell>
          <cell r="C268" t="str">
            <v>55211</v>
          </cell>
        </row>
        <row r="269">
          <cell r="A269">
            <v>14136428</v>
          </cell>
          <cell r="B269" t="str">
            <v>PELANGI HALUS</v>
          </cell>
          <cell r="C269" t="str">
            <v>55110</v>
          </cell>
        </row>
        <row r="270">
          <cell r="A270">
            <v>14614911</v>
          </cell>
          <cell r="B270" t="str">
            <v>GUSUNG DUTA TAMISA</v>
          </cell>
          <cell r="C270" t="str">
            <v>55110</v>
          </cell>
        </row>
        <row r="271">
          <cell r="A271">
            <v>15144314</v>
          </cell>
          <cell r="B271" t="str">
            <v>MAGNUM VAN PARIWISATA INTERNATIONAL</v>
          </cell>
          <cell r="C271" t="str">
            <v>55100</v>
          </cell>
        </row>
        <row r="272">
          <cell r="A272">
            <v>15197973</v>
          </cell>
          <cell r="B272" t="str">
            <v>BUMIPRATAMA KHATULISTIWA</v>
          </cell>
          <cell r="C272" t="str">
            <v>01119</v>
          </cell>
        </row>
        <row r="273">
          <cell r="A273">
            <v>15396401</v>
          </cell>
          <cell r="B273" t="str">
            <v>INTERMESINDO RAYA</v>
          </cell>
          <cell r="C273" t="str">
            <v>28999</v>
          </cell>
        </row>
        <row r="274">
          <cell r="A274">
            <v>15414659</v>
          </cell>
          <cell r="B274" t="str">
            <v>TRICOM PROMOSINDO</v>
          </cell>
          <cell r="C274" t="str">
            <v>53900</v>
          </cell>
        </row>
        <row r="275">
          <cell r="A275">
            <v>15431158</v>
          </cell>
          <cell r="B275" t="str">
            <v>AMANDA PRAMUDITA</v>
          </cell>
          <cell r="C275" t="str">
            <v>55110</v>
          </cell>
        </row>
        <row r="276">
          <cell r="A276">
            <v>15489594</v>
          </cell>
          <cell r="B276" t="str">
            <v>AGRO INDOMAS</v>
          </cell>
          <cell r="C276" t="str">
            <v>53900</v>
          </cell>
        </row>
        <row r="277">
          <cell r="A277">
            <v>15529092</v>
          </cell>
          <cell r="B277" t="str">
            <v>TIONALE ENTERPRISES INDONESIA</v>
          </cell>
          <cell r="C277" t="str">
            <v>54900</v>
          </cell>
        </row>
        <row r="278">
          <cell r="A278">
            <v>15654445</v>
          </cell>
          <cell r="B278" t="str">
            <v>GRAHALOKA MANDIRICAKSI</v>
          </cell>
          <cell r="C278" t="str">
            <v>53900</v>
          </cell>
        </row>
        <row r="279">
          <cell r="A279">
            <v>15672215</v>
          </cell>
          <cell r="B279" t="str">
            <v>WORLD SASANA HOTEL DEVELOPMENTINDONESIA</v>
          </cell>
          <cell r="C279" t="str">
            <v>55110</v>
          </cell>
        </row>
        <row r="280">
          <cell r="A280">
            <v>15690282</v>
          </cell>
          <cell r="B280" t="str">
            <v>AMANDA ARUMDHANI</v>
          </cell>
          <cell r="C280" t="str">
            <v>55110</v>
          </cell>
        </row>
        <row r="281">
          <cell r="A281">
            <v>15691611</v>
          </cell>
          <cell r="B281" t="str">
            <v>GRAND ANCOL HOTEL</v>
          </cell>
          <cell r="C281" t="str">
            <v>55110</v>
          </cell>
        </row>
        <row r="282">
          <cell r="A282">
            <v>15733736</v>
          </cell>
          <cell r="B282" t="str">
            <v>LUPITA AMANDA</v>
          </cell>
          <cell r="C282" t="str">
            <v>55110</v>
          </cell>
        </row>
        <row r="283">
          <cell r="A283">
            <v>15961576</v>
          </cell>
          <cell r="B283" t="str">
            <v>PRUDENTIAL HOTEL DEVELOPMENT  ( PL )</v>
          </cell>
          <cell r="C283" t="str">
            <v>71300</v>
          </cell>
        </row>
        <row r="284">
          <cell r="A284">
            <v>15967383</v>
          </cell>
          <cell r="B284" t="str">
            <v>BIMAGRAHA TELEKOMINDO</v>
          </cell>
          <cell r="C284" t="str">
            <v>53391</v>
          </cell>
        </row>
        <row r="285">
          <cell r="A285">
            <v>15997463</v>
          </cell>
          <cell r="B285" t="str">
            <v>MITRACO PERKASA SURYA</v>
          </cell>
          <cell r="C285" t="str">
            <v>53392</v>
          </cell>
        </row>
        <row r="286">
          <cell r="A286">
            <v>16053183</v>
          </cell>
          <cell r="B286" t="str">
            <v>ALFA LAVAL SEPARATAMA</v>
          </cell>
          <cell r="C286" t="str">
            <v>53900</v>
          </cell>
        </row>
        <row r="287">
          <cell r="A287">
            <v>16224198</v>
          </cell>
          <cell r="B287" t="str">
            <v>INDUKTORINDO UTAMA</v>
          </cell>
          <cell r="C287" t="str">
            <v>54220</v>
          </cell>
        </row>
        <row r="288">
          <cell r="A288">
            <v>16248171</v>
          </cell>
          <cell r="B288" t="str">
            <v>KRUKUL</v>
          </cell>
          <cell r="C288" t="str">
            <v>55110</v>
          </cell>
        </row>
        <row r="289">
          <cell r="A289">
            <v>16251779</v>
          </cell>
          <cell r="B289" t="str">
            <v>GRIYA MAS SANTAI</v>
          </cell>
          <cell r="C289" t="str">
            <v>55140</v>
          </cell>
        </row>
        <row r="290">
          <cell r="A290">
            <v>16353393</v>
          </cell>
          <cell r="B290" t="str">
            <v>SUWICO PERKASA</v>
          </cell>
          <cell r="C290" t="str">
            <v>53000</v>
          </cell>
        </row>
        <row r="291">
          <cell r="A291">
            <v>16407553</v>
          </cell>
          <cell r="B291" t="str">
            <v>KAJECO INDONESIA</v>
          </cell>
          <cell r="C291" t="str">
            <v>53900</v>
          </cell>
        </row>
        <row r="292">
          <cell r="A292">
            <v>16427007</v>
          </cell>
          <cell r="B292" t="str">
            <v>CONNELL BERSAUDARA CHEMINDO</v>
          </cell>
          <cell r="C292" t="str">
            <v>54392</v>
          </cell>
        </row>
        <row r="293">
          <cell r="A293">
            <v>16445595</v>
          </cell>
          <cell r="B293" t="str">
            <v>MEGA KEMIRAYA</v>
          </cell>
          <cell r="C293" t="str">
            <v>54392</v>
          </cell>
        </row>
        <row r="294">
          <cell r="A294">
            <v>16448599</v>
          </cell>
          <cell r="B294" t="str">
            <v>FEMS INTERNATIONAL (INDONESIA)CO LTD</v>
          </cell>
          <cell r="C294" t="str">
            <v>53310</v>
          </cell>
        </row>
        <row r="295">
          <cell r="A295">
            <v>16576993</v>
          </cell>
          <cell r="B295" t="str">
            <v>SUMMIT AUTO GROUP</v>
          </cell>
          <cell r="C295" t="str">
            <v>54500</v>
          </cell>
        </row>
        <row r="296">
          <cell r="A296">
            <v>16595746</v>
          </cell>
          <cell r="B296" t="str">
            <v>BINA DESA</v>
          </cell>
          <cell r="C296" t="str">
            <v>53900</v>
          </cell>
        </row>
        <row r="297">
          <cell r="A297">
            <v>16619991</v>
          </cell>
          <cell r="B297" t="str">
            <v>YOSHI UTAMA</v>
          </cell>
          <cell r="C297" t="str">
            <v>53310</v>
          </cell>
        </row>
        <row r="298">
          <cell r="A298">
            <v>16633216</v>
          </cell>
          <cell r="B298" t="str">
            <v>PUNCAK BALI WISATA</v>
          </cell>
          <cell r="C298" t="str">
            <v>63420</v>
          </cell>
        </row>
        <row r="299">
          <cell r="A299">
            <v>16924748</v>
          </cell>
          <cell r="B299" t="str">
            <v>SWAKARSA  SINARSENTOSA</v>
          </cell>
          <cell r="C299" t="str">
            <v>53900</v>
          </cell>
        </row>
        <row r="300">
          <cell r="A300">
            <v>16965865</v>
          </cell>
          <cell r="B300" t="str">
            <v>ANTAPRIMA DUTA PERKASA</v>
          </cell>
          <cell r="C300" t="str">
            <v>54392</v>
          </cell>
        </row>
        <row r="301">
          <cell r="A301">
            <v>17072513</v>
          </cell>
          <cell r="B301" t="str">
            <v>BIAS PERMATA</v>
          </cell>
          <cell r="C301" t="str">
            <v>53000</v>
          </cell>
        </row>
        <row r="302">
          <cell r="A302">
            <v>17110966</v>
          </cell>
          <cell r="B302" t="str">
            <v>ASIA CELLULAR SATELLITE</v>
          </cell>
          <cell r="C302" t="str">
            <v>64200</v>
          </cell>
        </row>
        <row r="303">
          <cell r="A303">
            <v>17135518</v>
          </cell>
          <cell r="B303" t="str">
            <v>DAEKOG METALINDO</v>
          </cell>
          <cell r="C303" t="str">
            <v>53900</v>
          </cell>
        </row>
        <row r="304">
          <cell r="A304">
            <v>17211400</v>
          </cell>
          <cell r="B304" t="str">
            <v>GASINDO GRAHAUTAMA</v>
          </cell>
          <cell r="C304" t="str">
            <v>53000</v>
          </cell>
        </row>
        <row r="305">
          <cell r="A305">
            <v>17568577</v>
          </cell>
          <cell r="B305" t="str">
            <v>NATRACO SPICES INDONESIA</v>
          </cell>
          <cell r="C305" t="str">
            <v>53211</v>
          </cell>
        </row>
        <row r="306">
          <cell r="A306">
            <v>17605312</v>
          </cell>
          <cell r="B306" t="str">
            <v>INTERVET INDONESIA</v>
          </cell>
          <cell r="C306" t="str">
            <v>54392</v>
          </cell>
        </row>
        <row r="307">
          <cell r="A307">
            <v>17703851</v>
          </cell>
          <cell r="B307" t="str">
            <v>TRISHAKTI INDONUSA PRODUCTS</v>
          </cell>
          <cell r="C307" t="str">
            <v>53000</v>
          </cell>
        </row>
        <row r="308">
          <cell r="A308">
            <v>17731779</v>
          </cell>
          <cell r="B308" t="str">
            <v>BINTANG PUSPITA BUMIFIMATEC</v>
          </cell>
          <cell r="C308" t="str">
            <v>53420</v>
          </cell>
        </row>
        <row r="309">
          <cell r="A309">
            <v>17800525</v>
          </cell>
          <cell r="B309" t="str">
            <v>FUTURINDO REKSANUSANTARA</v>
          </cell>
          <cell r="C309" t="str">
            <v>53900</v>
          </cell>
        </row>
        <row r="310">
          <cell r="A310">
            <v>18043810</v>
          </cell>
          <cell r="B310" t="str">
            <v>SIDI KARA KARTI HASTA</v>
          </cell>
          <cell r="C310" t="str">
            <v>53900</v>
          </cell>
        </row>
        <row r="311">
          <cell r="A311">
            <v>18141119</v>
          </cell>
          <cell r="B311" t="str">
            <v>YOUNG IL INDONESIA</v>
          </cell>
          <cell r="C311" t="str">
            <v>54310</v>
          </cell>
        </row>
        <row r="312">
          <cell r="A312">
            <v>18193771</v>
          </cell>
          <cell r="B312" t="str">
            <v>FRATEKINDO JAYA GEMILANG</v>
          </cell>
          <cell r="C312" t="str">
            <v>53310</v>
          </cell>
        </row>
        <row r="313">
          <cell r="A313">
            <v>18194662</v>
          </cell>
          <cell r="B313" t="str">
            <v>KONSEPINDO POSITIF</v>
          </cell>
          <cell r="C313" t="str">
            <v>53220</v>
          </cell>
        </row>
        <row r="314">
          <cell r="A314">
            <v>18201848</v>
          </cell>
          <cell r="B314" t="str">
            <v>NATAKI BAMASA</v>
          </cell>
          <cell r="C314" t="str">
            <v>54220</v>
          </cell>
        </row>
        <row r="315">
          <cell r="A315">
            <v>18213108</v>
          </cell>
          <cell r="B315" t="str">
            <v>JJ-DEGUSSA CHEMICALS</v>
          </cell>
          <cell r="C315" t="str">
            <v>54392</v>
          </cell>
        </row>
        <row r="316">
          <cell r="A316">
            <v>18236489</v>
          </cell>
          <cell r="B316" t="str">
            <v>MULTICO MILLENIUM PERSADA</v>
          </cell>
          <cell r="C316" t="str">
            <v>53500</v>
          </cell>
        </row>
        <row r="317">
          <cell r="A317">
            <v>18242743</v>
          </cell>
          <cell r="B317" t="str">
            <v>LAMAOUDI INDONESIA TRADING COMPANY</v>
          </cell>
          <cell r="C317" t="str">
            <v>53220</v>
          </cell>
        </row>
        <row r="318">
          <cell r="A318">
            <v>18242792</v>
          </cell>
          <cell r="B318" t="str">
            <v>TIRTASARI UMADALAM</v>
          </cell>
          <cell r="C318" t="str">
            <v>55110</v>
          </cell>
        </row>
        <row r="319">
          <cell r="A319">
            <v>18242867</v>
          </cell>
          <cell r="B319" t="str">
            <v>PADMA CITRA AMAHI</v>
          </cell>
          <cell r="C319" t="str">
            <v>20294</v>
          </cell>
        </row>
        <row r="320">
          <cell r="A320">
            <v>18242966</v>
          </cell>
          <cell r="B320" t="str">
            <v>CHAN HONG ENTERPRISE INDONESIA</v>
          </cell>
          <cell r="C320" t="str">
            <v>53000</v>
          </cell>
        </row>
        <row r="321">
          <cell r="A321">
            <v>18243337</v>
          </cell>
          <cell r="B321" t="str">
            <v>PURI GANESHA</v>
          </cell>
          <cell r="C321" t="str">
            <v>55110</v>
          </cell>
        </row>
        <row r="322">
          <cell r="A322">
            <v>18243477</v>
          </cell>
          <cell r="B322" t="str">
            <v>KAYU AYA</v>
          </cell>
          <cell r="C322" t="str">
            <v>55190</v>
          </cell>
        </row>
        <row r="323">
          <cell r="A323">
            <v>18244558</v>
          </cell>
          <cell r="B323" t="str">
            <v>NEORIGIN INTERPRISE INDONESIA</v>
          </cell>
          <cell r="C323" t="str">
            <v>55110</v>
          </cell>
        </row>
        <row r="324">
          <cell r="A324">
            <v>18244566</v>
          </cell>
          <cell r="B324" t="str">
            <v>CARE RESORT BALI</v>
          </cell>
          <cell r="C324" t="str">
            <v>55110</v>
          </cell>
        </row>
        <row r="325">
          <cell r="A325">
            <v>18245050</v>
          </cell>
          <cell r="B325" t="str">
            <v>SUBMARINE KOMUNIKASI UTAMA</v>
          </cell>
          <cell r="C325" t="str">
            <v>45327</v>
          </cell>
        </row>
        <row r="326">
          <cell r="A326">
            <v>18245563</v>
          </cell>
          <cell r="B326" t="str">
            <v>KEDAUNG NEW WORLD HOTEL</v>
          </cell>
          <cell r="C326" t="str">
            <v>55110</v>
          </cell>
        </row>
        <row r="327">
          <cell r="A327">
            <v>18245753</v>
          </cell>
          <cell r="B327" t="str">
            <v>BARAMULIA WAHANA BAHARI</v>
          </cell>
          <cell r="C327" t="str">
            <v>55190</v>
          </cell>
        </row>
        <row r="328">
          <cell r="A328">
            <v>18245761</v>
          </cell>
          <cell r="B328" t="str">
            <v>NORMANN INDONESIA</v>
          </cell>
          <cell r="C328" t="str">
            <v>55190</v>
          </cell>
        </row>
        <row r="329">
          <cell r="A329">
            <v>18245886</v>
          </cell>
          <cell r="B329" t="str">
            <v>BRAMASAKTI NUSANTARA INDONESIA</v>
          </cell>
          <cell r="C329" t="str">
            <v>53220</v>
          </cell>
        </row>
        <row r="330">
          <cell r="A330">
            <v>18245894</v>
          </cell>
          <cell r="B330" t="str">
            <v>NAGASE IMPOR-EKSPOR INDONESIA</v>
          </cell>
          <cell r="C330" t="str">
            <v>53500</v>
          </cell>
        </row>
        <row r="331">
          <cell r="A331">
            <v>18246504</v>
          </cell>
          <cell r="B331" t="str">
            <v>INDO PACIFIC NET</v>
          </cell>
          <cell r="C331" t="str">
            <v>53310</v>
          </cell>
        </row>
        <row r="332">
          <cell r="A332">
            <v>18246587</v>
          </cell>
          <cell r="B332" t="str">
            <v>PRIMEPARTNERS INDONESIA</v>
          </cell>
          <cell r="C332" t="str">
            <v>74140</v>
          </cell>
        </row>
        <row r="333">
          <cell r="A333">
            <v>18246652</v>
          </cell>
          <cell r="B333" t="str">
            <v>TEKNO PROFILI INDONESIA</v>
          </cell>
          <cell r="C333" t="str">
            <v>53900</v>
          </cell>
        </row>
        <row r="334">
          <cell r="A334">
            <v>18246975</v>
          </cell>
          <cell r="B334" t="str">
            <v>FOREVER GARMINDO</v>
          </cell>
          <cell r="C334" t="str">
            <v>53310</v>
          </cell>
        </row>
        <row r="335">
          <cell r="A335">
            <v>18351577</v>
          </cell>
          <cell r="B335" t="str">
            <v>PERAK SAKTI</v>
          </cell>
          <cell r="C335" t="str">
            <v>53220</v>
          </cell>
        </row>
        <row r="336">
          <cell r="A336">
            <v>18371336</v>
          </cell>
          <cell r="B336" t="str">
            <v>LAPPKABEL INDONESIA (NE)</v>
          </cell>
          <cell r="C336" t="str">
            <v>54391</v>
          </cell>
        </row>
        <row r="337">
          <cell r="A337">
            <v>18540237</v>
          </cell>
          <cell r="B337" t="str">
            <v>SRIAGUNG CAHYA SAKTI</v>
          </cell>
          <cell r="C337" t="str">
            <v>55211</v>
          </cell>
        </row>
        <row r="338">
          <cell r="A338">
            <v>18689604</v>
          </cell>
          <cell r="B338" t="str">
            <v>KINGSFORD HOLDINGS</v>
          </cell>
          <cell r="C338" t="str">
            <v>53220</v>
          </cell>
        </row>
        <row r="339">
          <cell r="A339">
            <v>18689620</v>
          </cell>
          <cell r="B339" t="str">
            <v>GUNUNG TUMPANG</v>
          </cell>
          <cell r="C339" t="str">
            <v>55110</v>
          </cell>
        </row>
        <row r="340">
          <cell r="A340">
            <v>18689653</v>
          </cell>
          <cell r="B340" t="str">
            <v>WIJAYA KUSUMA ABADI</v>
          </cell>
          <cell r="C340" t="str">
            <v>53310</v>
          </cell>
        </row>
        <row r="341">
          <cell r="A341">
            <v>18689661</v>
          </cell>
          <cell r="B341" t="str">
            <v>SIGIT FEN MULIA SENTOSA</v>
          </cell>
          <cell r="C341" t="str">
            <v>53220</v>
          </cell>
        </row>
        <row r="342">
          <cell r="A342">
            <v>18689679</v>
          </cell>
          <cell r="B342" t="str">
            <v>JAVA FIL FURNITURES</v>
          </cell>
          <cell r="C342" t="str">
            <v>53900</v>
          </cell>
        </row>
        <row r="343">
          <cell r="A343">
            <v>18689687</v>
          </cell>
          <cell r="B343" t="str">
            <v>MAJAPAHIT TRADING COMPANY</v>
          </cell>
          <cell r="C343" t="str">
            <v>53220</v>
          </cell>
        </row>
        <row r="344">
          <cell r="A344">
            <v>18689711</v>
          </cell>
          <cell r="B344" t="str">
            <v>SWAGATH INDONESIA</v>
          </cell>
          <cell r="C344" t="str">
            <v>53310</v>
          </cell>
        </row>
        <row r="345">
          <cell r="A345">
            <v>18689737</v>
          </cell>
          <cell r="B345" t="str">
            <v>SUMITOMO INDONESIA</v>
          </cell>
          <cell r="C345" t="str">
            <v>53220</v>
          </cell>
        </row>
        <row r="346">
          <cell r="A346">
            <v>18689778</v>
          </cell>
          <cell r="B346" t="str">
            <v>NEW LIFESTYLE INDONESIA</v>
          </cell>
          <cell r="C346" t="str">
            <v>53220</v>
          </cell>
        </row>
        <row r="347">
          <cell r="A347">
            <v>18689802</v>
          </cell>
          <cell r="B347" t="str">
            <v>MAESOD THAINDO LESTARI</v>
          </cell>
          <cell r="C347" t="str">
            <v>53220</v>
          </cell>
        </row>
        <row r="348">
          <cell r="A348">
            <v>18689828</v>
          </cell>
          <cell r="B348" t="str">
            <v>INTEROCEAN EXIM RAYA</v>
          </cell>
          <cell r="C348" t="str">
            <v>53310</v>
          </cell>
        </row>
        <row r="349">
          <cell r="A349">
            <v>18689836</v>
          </cell>
          <cell r="B349" t="str">
            <v>ETERNAL UNIVERSAL TRADING INDONESIA</v>
          </cell>
          <cell r="C349" t="str">
            <v>53220</v>
          </cell>
        </row>
        <row r="350">
          <cell r="A350">
            <v>18689877</v>
          </cell>
          <cell r="B350" t="str">
            <v>ZIM INDOTRADE</v>
          </cell>
          <cell r="C350" t="str">
            <v>53000</v>
          </cell>
        </row>
        <row r="351">
          <cell r="A351">
            <v>18689893</v>
          </cell>
          <cell r="B351" t="str">
            <v>KRISNA CHUNG ABADI</v>
          </cell>
          <cell r="C351" t="str">
            <v>53000</v>
          </cell>
        </row>
        <row r="352">
          <cell r="A352">
            <v>18689901</v>
          </cell>
          <cell r="B352" t="str">
            <v>KAUWAH INDONESIA</v>
          </cell>
          <cell r="C352" t="str">
            <v>54000</v>
          </cell>
        </row>
        <row r="353">
          <cell r="A353">
            <v>18690016</v>
          </cell>
          <cell r="B353" t="str">
            <v>LARAS PERSADA UTAMA</v>
          </cell>
          <cell r="C353" t="str">
            <v>55211</v>
          </cell>
        </row>
        <row r="354">
          <cell r="A354">
            <v>18690032</v>
          </cell>
          <cell r="B354" t="str">
            <v>GALAXY INDAH NUSANTARA</v>
          </cell>
          <cell r="C354" t="str">
            <v>55211</v>
          </cell>
        </row>
        <row r="355">
          <cell r="A355">
            <v>18690073</v>
          </cell>
          <cell r="B355" t="str">
            <v>YOU HAN</v>
          </cell>
          <cell r="C355" t="str">
            <v>53000</v>
          </cell>
        </row>
        <row r="356">
          <cell r="A356">
            <v>18690156</v>
          </cell>
          <cell r="B356" t="str">
            <v>UNIVERSAL CAPSULES INDONESIA</v>
          </cell>
          <cell r="C356" t="str">
            <v>54392</v>
          </cell>
        </row>
        <row r="357">
          <cell r="A357">
            <v>18690230</v>
          </cell>
          <cell r="B357" t="str">
            <v>ASIAN TIMBER TRADE</v>
          </cell>
          <cell r="C357" t="str">
            <v>53900</v>
          </cell>
        </row>
        <row r="358">
          <cell r="A358">
            <v>18692731</v>
          </cell>
          <cell r="B358" t="str">
            <v>YUKANG INDONESIA</v>
          </cell>
          <cell r="C358" t="str">
            <v>54500</v>
          </cell>
        </row>
        <row r="359">
          <cell r="A359">
            <v>18694067</v>
          </cell>
          <cell r="B359" t="str">
            <v>ELGI SYSTEM  INDUSTRY</v>
          </cell>
          <cell r="C359" t="str">
            <v>54500</v>
          </cell>
        </row>
        <row r="360">
          <cell r="A360">
            <v>18697136</v>
          </cell>
          <cell r="B360" t="str">
            <v>TAMANA STAR INDONESIA</v>
          </cell>
          <cell r="C360" t="str">
            <v>53310</v>
          </cell>
        </row>
        <row r="361">
          <cell r="A361">
            <v>18697151</v>
          </cell>
          <cell r="B361" t="str">
            <v>MOSLEM NOOR TRADING COMPANY</v>
          </cell>
          <cell r="C361" t="str">
            <v>53220</v>
          </cell>
        </row>
        <row r="362">
          <cell r="A362">
            <v>18697169</v>
          </cell>
          <cell r="B362" t="str">
            <v>BALI BLUE INTERNATIONAL</v>
          </cell>
          <cell r="C362" t="str">
            <v>53213</v>
          </cell>
        </row>
        <row r="363">
          <cell r="A363">
            <v>18697177</v>
          </cell>
          <cell r="B363" t="str">
            <v>ANJALI EXPORTS INDONESIA</v>
          </cell>
          <cell r="C363" t="str">
            <v>53220</v>
          </cell>
        </row>
        <row r="364">
          <cell r="A364">
            <v>18697219</v>
          </cell>
          <cell r="B364" t="str">
            <v>DOO SAN CIPTA BUSANA JAYA</v>
          </cell>
          <cell r="C364" t="str">
            <v>53310</v>
          </cell>
        </row>
        <row r="365">
          <cell r="A365">
            <v>18697235</v>
          </cell>
          <cell r="B365" t="str">
            <v>INDONESIA GERMAN BERSATU</v>
          </cell>
          <cell r="C365" t="str">
            <v>55110</v>
          </cell>
        </row>
        <row r="366">
          <cell r="A366">
            <v>18697243</v>
          </cell>
          <cell r="B366" t="str">
            <v>SIRAT UNGGUL INTERNATIONAL</v>
          </cell>
          <cell r="C366" t="str">
            <v>53310</v>
          </cell>
        </row>
        <row r="367">
          <cell r="A367">
            <v>18697359</v>
          </cell>
          <cell r="B367" t="str">
            <v>UNIVERSALINDO FOOTWEAR PRIMA</v>
          </cell>
          <cell r="C367" t="str">
            <v>53310</v>
          </cell>
        </row>
        <row r="368">
          <cell r="A368">
            <v>18697425</v>
          </cell>
          <cell r="B368" t="str">
            <v>DIARRY GUINDO TRAD &amp; COMPANY (NE 2000)</v>
          </cell>
          <cell r="C368" t="str">
            <v>53310</v>
          </cell>
        </row>
        <row r="369">
          <cell r="A369">
            <v>18697433</v>
          </cell>
          <cell r="B369" t="str">
            <v>WORLD TREASURES INDO</v>
          </cell>
          <cell r="C369" t="str">
            <v>53310</v>
          </cell>
        </row>
        <row r="370">
          <cell r="A370">
            <v>18697458</v>
          </cell>
          <cell r="B370" t="str">
            <v>TAMUKAMI</v>
          </cell>
          <cell r="C370" t="str">
            <v>55190</v>
          </cell>
        </row>
        <row r="371">
          <cell r="A371">
            <v>18697466</v>
          </cell>
          <cell r="B371" t="str">
            <v>MATA NANDA</v>
          </cell>
          <cell r="C371" t="str">
            <v>53000</v>
          </cell>
        </row>
        <row r="372">
          <cell r="A372">
            <v>18697474</v>
          </cell>
          <cell r="B372" t="str">
            <v>NAIF RAJAA INDONESIA</v>
          </cell>
          <cell r="C372" t="str">
            <v>53310</v>
          </cell>
        </row>
        <row r="373">
          <cell r="A373">
            <v>18697490</v>
          </cell>
          <cell r="B373" t="str">
            <v>MIYAKO MUTIARA INDONESIA</v>
          </cell>
          <cell r="C373" t="str">
            <v>53310</v>
          </cell>
        </row>
        <row r="374">
          <cell r="A374">
            <v>18697516</v>
          </cell>
          <cell r="B374" t="str">
            <v>SKY TRADING INTERNATIONAL</v>
          </cell>
          <cell r="C374" t="str">
            <v>20100</v>
          </cell>
        </row>
        <row r="375">
          <cell r="A375">
            <v>18697524</v>
          </cell>
          <cell r="B375" t="str">
            <v>SUMBERMAS PERSADA INDONESIA</v>
          </cell>
          <cell r="C375" t="str">
            <v>53430</v>
          </cell>
        </row>
        <row r="376">
          <cell r="A376">
            <v>18697532</v>
          </cell>
          <cell r="B376" t="str">
            <v>TRIONES NUSA ASIA</v>
          </cell>
          <cell r="C376" t="str">
            <v>53310</v>
          </cell>
        </row>
        <row r="377">
          <cell r="A377">
            <v>18697557</v>
          </cell>
          <cell r="B377" t="str">
            <v>RUBY PRIVATINDO</v>
          </cell>
          <cell r="C377" t="str">
            <v>53310</v>
          </cell>
        </row>
        <row r="378">
          <cell r="A378">
            <v>18697581</v>
          </cell>
          <cell r="B378" t="str">
            <v>SENWON ENTERPRISE</v>
          </cell>
          <cell r="C378" t="str">
            <v>53900</v>
          </cell>
        </row>
        <row r="379">
          <cell r="A379">
            <v>18697607</v>
          </cell>
          <cell r="B379" t="str">
            <v>TASHIKA TRADING INTERNATIONAL</v>
          </cell>
          <cell r="C379" t="str">
            <v>53310</v>
          </cell>
        </row>
        <row r="380">
          <cell r="A380">
            <v>18697615</v>
          </cell>
          <cell r="B380" t="str">
            <v>MARS INDONESIA (NE 2000)</v>
          </cell>
          <cell r="C380" t="str">
            <v>53310</v>
          </cell>
        </row>
        <row r="381">
          <cell r="A381">
            <v>18697631</v>
          </cell>
          <cell r="B381" t="str">
            <v>NEW CASTLE JAYA</v>
          </cell>
          <cell r="C381" t="str">
            <v>53310</v>
          </cell>
        </row>
        <row r="382">
          <cell r="A382">
            <v>18697656</v>
          </cell>
          <cell r="B382" t="str">
            <v>INGA BESAR INTERNATIONAL</v>
          </cell>
          <cell r="C382" t="str">
            <v>55120</v>
          </cell>
        </row>
        <row r="383">
          <cell r="A383">
            <v>18697672</v>
          </cell>
          <cell r="B383" t="str">
            <v>ANTIQUE TRADE CENTER</v>
          </cell>
          <cell r="C383" t="str">
            <v>53900</v>
          </cell>
        </row>
        <row r="384">
          <cell r="A384">
            <v>18697714</v>
          </cell>
          <cell r="B384" t="str">
            <v>PASIFIC BLUE</v>
          </cell>
          <cell r="C384" t="str">
            <v>53900</v>
          </cell>
        </row>
        <row r="385">
          <cell r="A385">
            <v>18697722</v>
          </cell>
          <cell r="B385" t="str">
            <v>BALI ALEXANDER FURNITURE</v>
          </cell>
          <cell r="C385" t="str">
            <v>53900</v>
          </cell>
        </row>
        <row r="386">
          <cell r="A386">
            <v>18697771</v>
          </cell>
          <cell r="B386" t="str">
            <v>FILCO INDONESIA</v>
          </cell>
          <cell r="C386" t="str">
            <v>53310</v>
          </cell>
        </row>
        <row r="387">
          <cell r="A387">
            <v>18697789</v>
          </cell>
          <cell r="B387" t="str">
            <v>TRADO ASIA</v>
          </cell>
          <cell r="C387" t="str">
            <v>53430</v>
          </cell>
        </row>
        <row r="388">
          <cell r="A388">
            <v>18697797</v>
          </cell>
          <cell r="B388" t="str">
            <v>INDO PAK TRADING CORPORATION</v>
          </cell>
          <cell r="C388" t="str">
            <v>53310</v>
          </cell>
        </row>
        <row r="389">
          <cell r="A389">
            <v>18697854</v>
          </cell>
          <cell r="B389" t="str">
            <v>FAJAR KONYO INDONESIA</v>
          </cell>
          <cell r="C389" t="str">
            <v>53211</v>
          </cell>
        </row>
        <row r="390">
          <cell r="A390">
            <v>18697862</v>
          </cell>
          <cell r="B390" t="str">
            <v>ECOSAFE INDONESIA</v>
          </cell>
          <cell r="C390" t="str">
            <v>53213</v>
          </cell>
        </row>
        <row r="391">
          <cell r="A391">
            <v>18697870</v>
          </cell>
          <cell r="B391" t="str">
            <v>TOSALENA EKSPORINDO</v>
          </cell>
          <cell r="C391" t="str">
            <v>53310</v>
          </cell>
        </row>
        <row r="392">
          <cell r="A392">
            <v>18697888</v>
          </cell>
          <cell r="B392" t="str">
            <v>KAY-EL INDONESIA</v>
          </cell>
          <cell r="C392" t="str">
            <v>53310</v>
          </cell>
        </row>
        <row r="393">
          <cell r="A393">
            <v>18697946</v>
          </cell>
          <cell r="B393" t="str">
            <v>TAMAN TAKSU</v>
          </cell>
          <cell r="C393" t="str">
            <v>55140</v>
          </cell>
        </row>
        <row r="394">
          <cell r="A394">
            <v>18697961</v>
          </cell>
          <cell r="B394" t="str">
            <v>BECHTEL EQUIPMENT SERVICES</v>
          </cell>
          <cell r="C394" t="str">
            <v>45409</v>
          </cell>
        </row>
        <row r="395">
          <cell r="A395">
            <v>18697987</v>
          </cell>
          <cell r="B395" t="str">
            <v>PERKASA PURAMA RAJAWALI</v>
          </cell>
          <cell r="C395" t="str">
            <v>53220</v>
          </cell>
        </row>
        <row r="396">
          <cell r="A396">
            <v>18698027</v>
          </cell>
          <cell r="B396" t="str">
            <v>GLOBAL VISION IMPEX</v>
          </cell>
          <cell r="C396" t="str">
            <v>53220</v>
          </cell>
        </row>
        <row r="397">
          <cell r="A397">
            <v>18698035</v>
          </cell>
          <cell r="B397" t="str">
            <v>ARJUNA INDO SAKTI KREASI(NE 2000)</v>
          </cell>
          <cell r="C397" t="str">
            <v>53310</v>
          </cell>
        </row>
        <row r="398">
          <cell r="A398">
            <v>18698050</v>
          </cell>
          <cell r="B398" t="str">
            <v>TEKINDO IMPEX</v>
          </cell>
          <cell r="C398" t="str">
            <v>53000</v>
          </cell>
        </row>
        <row r="399">
          <cell r="A399">
            <v>18698076</v>
          </cell>
          <cell r="B399" t="str">
            <v>SELAMA ROYAL TRADING</v>
          </cell>
          <cell r="C399" t="str">
            <v>53220</v>
          </cell>
        </row>
        <row r="400">
          <cell r="A400">
            <v>18698092</v>
          </cell>
          <cell r="B400" t="str">
            <v>GANPATI TRADING</v>
          </cell>
          <cell r="C400" t="str">
            <v>53211</v>
          </cell>
        </row>
        <row r="401">
          <cell r="A401">
            <v>18698134</v>
          </cell>
          <cell r="B401" t="str">
            <v>MAKMUR CENTRAL WISESA</v>
          </cell>
          <cell r="C401" t="str">
            <v>53900</v>
          </cell>
        </row>
        <row r="402">
          <cell r="A402">
            <v>18698142</v>
          </cell>
          <cell r="B402" t="str">
            <v>EISEN AND BROTHERS INDONESIA</v>
          </cell>
          <cell r="C402" t="str">
            <v>53310</v>
          </cell>
        </row>
        <row r="403">
          <cell r="A403">
            <v>18698159</v>
          </cell>
          <cell r="B403" t="str">
            <v>INDONESIA STERLING IMPEX</v>
          </cell>
          <cell r="C403" t="str">
            <v>53310</v>
          </cell>
        </row>
        <row r="404">
          <cell r="A404">
            <v>18698167</v>
          </cell>
          <cell r="B404" t="str">
            <v>ZEELANDIA INDONESIA</v>
          </cell>
          <cell r="C404" t="str">
            <v>53220</v>
          </cell>
        </row>
        <row r="405">
          <cell r="A405">
            <v>18698175</v>
          </cell>
          <cell r="B405" t="str">
            <v>PILARQUIM INDONESIA</v>
          </cell>
          <cell r="C405" t="str">
            <v>53220</v>
          </cell>
        </row>
        <row r="406">
          <cell r="A406">
            <v>18698183</v>
          </cell>
          <cell r="B406" t="str">
            <v>CHUAN FU INDONESIA</v>
          </cell>
          <cell r="C406" t="str">
            <v>53430</v>
          </cell>
        </row>
        <row r="407">
          <cell r="A407">
            <v>18698191</v>
          </cell>
          <cell r="B407" t="str">
            <v>TAIPAN EXPORT INTERNASIONAL</v>
          </cell>
          <cell r="C407" t="str">
            <v>53220</v>
          </cell>
        </row>
        <row r="408">
          <cell r="A408">
            <v>18698209</v>
          </cell>
          <cell r="B408" t="str">
            <v>MITSUI SHOJI INDOTAMA</v>
          </cell>
          <cell r="C408" t="str">
            <v>53310</v>
          </cell>
        </row>
        <row r="409">
          <cell r="A409">
            <v>18698241</v>
          </cell>
          <cell r="B409" t="str">
            <v>SACHDEV TRADING</v>
          </cell>
          <cell r="C409" t="str">
            <v>53310</v>
          </cell>
        </row>
        <row r="410">
          <cell r="A410">
            <v>18698258</v>
          </cell>
          <cell r="B410" t="str">
            <v>YULIA SHINTA INTERNATIONAL</v>
          </cell>
          <cell r="C410" t="str">
            <v>53900</v>
          </cell>
        </row>
        <row r="411">
          <cell r="A411">
            <v>18698282</v>
          </cell>
          <cell r="B411" t="str">
            <v>HANKYU JAYA</v>
          </cell>
          <cell r="C411" t="str">
            <v>53310</v>
          </cell>
        </row>
        <row r="412">
          <cell r="A412">
            <v>18698290</v>
          </cell>
          <cell r="B412" t="str">
            <v>SANJAYA IMPEX</v>
          </cell>
          <cell r="C412" t="str">
            <v>53211</v>
          </cell>
        </row>
        <row r="413">
          <cell r="A413">
            <v>18698316</v>
          </cell>
          <cell r="B413" t="str">
            <v>YAXLEY PACIFIC INDONESIA</v>
          </cell>
          <cell r="C413" t="str">
            <v>55120</v>
          </cell>
        </row>
        <row r="414">
          <cell r="A414">
            <v>18698332</v>
          </cell>
          <cell r="B414" t="str">
            <v>NDK AGRINDO</v>
          </cell>
          <cell r="C414" t="str">
            <v>53220</v>
          </cell>
        </row>
        <row r="415">
          <cell r="A415">
            <v>18698340</v>
          </cell>
          <cell r="B415" t="str">
            <v>EASY DIVERS</v>
          </cell>
          <cell r="C415" t="str">
            <v>55120</v>
          </cell>
        </row>
        <row r="416">
          <cell r="A416">
            <v>18698365</v>
          </cell>
          <cell r="B416" t="str">
            <v>MULTI MAS SATRIA</v>
          </cell>
          <cell r="C416" t="str">
            <v>53000</v>
          </cell>
        </row>
        <row r="417">
          <cell r="A417">
            <v>18698373</v>
          </cell>
          <cell r="B417" t="str">
            <v>ARTHA GLOBAL IMPEX</v>
          </cell>
          <cell r="C417" t="str">
            <v>53310</v>
          </cell>
        </row>
        <row r="418">
          <cell r="A418">
            <v>18698399</v>
          </cell>
          <cell r="B418" t="str">
            <v>SICOM INTERNATIONAL INDONESIA (NE 2000)</v>
          </cell>
          <cell r="C418" t="str">
            <v>53220</v>
          </cell>
        </row>
        <row r="419">
          <cell r="A419">
            <v>18698423</v>
          </cell>
          <cell r="B419" t="str">
            <v>INDO NUSA MGA (NE 2000)</v>
          </cell>
          <cell r="C419" t="str">
            <v>55110</v>
          </cell>
        </row>
        <row r="420">
          <cell r="A420">
            <v>18698449</v>
          </cell>
          <cell r="B420" t="str">
            <v>RAJAB INDO JAYA</v>
          </cell>
          <cell r="C420" t="str">
            <v>53310</v>
          </cell>
        </row>
        <row r="421">
          <cell r="A421">
            <v>18698456</v>
          </cell>
          <cell r="B421" t="str">
            <v>GUNUNG INDAH PERKASA</v>
          </cell>
          <cell r="C421" t="str">
            <v>53220</v>
          </cell>
        </row>
        <row r="422">
          <cell r="A422">
            <v>18698464</v>
          </cell>
          <cell r="B422" t="str">
            <v>JERUSALEM INDAH INTERNATIONAL</v>
          </cell>
          <cell r="C422" t="str">
            <v>53310</v>
          </cell>
        </row>
        <row r="423">
          <cell r="A423">
            <v>18698472</v>
          </cell>
          <cell r="B423" t="str">
            <v>KHUSHI JAYA ABADI</v>
          </cell>
          <cell r="C423" t="str">
            <v>53900</v>
          </cell>
        </row>
        <row r="424">
          <cell r="A424">
            <v>18698480</v>
          </cell>
          <cell r="B424" t="str">
            <v>ORIENTAL CHITRA INTERNATIONAL</v>
          </cell>
          <cell r="C424" t="str">
            <v>53310</v>
          </cell>
        </row>
        <row r="425">
          <cell r="A425">
            <v>18698498</v>
          </cell>
          <cell r="B425" t="str">
            <v>TERANG JAYA INDONESIA</v>
          </cell>
          <cell r="C425" t="str">
            <v>53310</v>
          </cell>
        </row>
        <row r="426">
          <cell r="A426">
            <v>18698522</v>
          </cell>
          <cell r="B426" t="str">
            <v>PALM PRIMADONA PERKASA</v>
          </cell>
          <cell r="C426" t="str">
            <v>53211</v>
          </cell>
        </row>
        <row r="427">
          <cell r="A427">
            <v>18698530</v>
          </cell>
          <cell r="B427" t="str">
            <v>PILAR MAS INTERNASIONAL</v>
          </cell>
          <cell r="C427" t="str">
            <v>53310</v>
          </cell>
        </row>
        <row r="428">
          <cell r="A428">
            <v>18698555</v>
          </cell>
          <cell r="B428" t="str">
            <v>CLASSIC INTERNATIONAL INDONESIA</v>
          </cell>
          <cell r="C428" t="str">
            <v>53220</v>
          </cell>
        </row>
        <row r="429">
          <cell r="A429">
            <v>18698589</v>
          </cell>
          <cell r="B429" t="str">
            <v>SURYA TIMUR SELARAS INDAH</v>
          </cell>
          <cell r="C429" t="str">
            <v>53220</v>
          </cell>
        </row>
        <row r="430">
          <cell r="A430">
            <v>18698605</v>
          </cell>
          <cell r="B430" t="str">
            <v>ULUWATU OCEAN VILLAS</v>
          </cell>
          <cell r="C430" t="str">
            <v>55140</v>
          </cell>
        </row>
        <row r="431">
          <cell r="A431">
            <v>18698613</v>
          </cell>
          <cell r="B431" t="str">
            <v>MOHAMAD ABDUL GHANI TRADING</v>
          </cell>
          <cell r="C431" t="str">
            <v>53220</v>
          </cell>
        </row>
        <row r="432">
          <cell r="A432">
            <v>18698639</v>
          </cell>
          <cell r="B432" t="str">
            <v>KONDO INTERNATIONAL</v>
          </cell>
          <cell r="C432" t="str">
            <v>53220</v>
          </cell>
        </row>
        <row r="433">
          <cell r="A433">
            <v>18698647</v>
          </cell>
          <cell r="B433" t="str">
            <v>POLESTAR INTERINDO</v>
          </cell>
          <cell r="C433" t="str">
            <v>53900</v>
          </cell>
        </row>
        <row r="434">
          <cell r="A434">
            <v>18698654</v>
          </cell>
          <cell r="B434" t="str">
            <v>SALAN INTERNASIONAL INDONESIA</v>
          </cell>
          <cell r="C434" t="str">
            <v>55110</v>
          </cell>
        </row>
        <row r="435">
          <cell r="A435">
            <v>18698696</v>
          </cell>
          <cell r="B435" t="str">
            <v>WOODPECK INTERNATIONAL</v>
          </cell>
          <cell r="C435" t="str">
            <v>53220</v>
          </cell>
        </row>
        <row r="436">
          <cell r="A436">
            <v>18698704</v>
          </cell>
          <cell r="B436" t="str">
            <v>KARYA MAPAN MANDIRI</v>
          </cell>
          <cell r="C436" t="str">
            <v>53900</v>
          </cell>
        </row>
        <row r="437">
          <cell r="A437">
            <v>18698720</v>
          </cell>
          <cell r="B437" t="str">
            <v>BUMI CANGGU PERMAI</v>
          </cell>
          <cell r="C437" t="str">
            <v>55140</v>
          </cell>
        </row>
        <row r="438">
          <cell r="A438">
            <v>18698746</v>
          </cell>
          <cell r="B438" t="str">
            <v>GELORA BIMA SAKTI</v>
          </cell>
          <cell r="C438" t="str">
            <v>53220</v>
          </cell>
        </row>
        <row r="439">
          <cell r="A439">
            <v>18698753</v>
          </cell>
          <cell r="B439" t="str">
            <v>TRANS GULF INTERNATIONAL E.S.T (NE 2000)</v>
          </cell>
          <cell r="C439" t="str">
            <v>53220</v>
          </cell>
        </row>
        <row r="440">
          <cell r="A440">
            <v>18698787</v>
          </cell>
          <cell r="B440" t="str">
            <v>GREEN MASTER TRADING</v>
          </cell>
          <cell r="C440" t="str">
            <v>53900</v>
          </cell>
        </row>
        <row r="441">
          <cell r="A441">
            <v>18698803</v>
          </cell>
          <cell r="B441" t="str">
            <v>WHOLESALE WAREHOUSING INDUSTRIES</v>
          </cell>
          <cell r="C441" t="str">
            <v>54220</v>
          </cell>
        </row>
        <row r="442">
          <cell r="A442">
            <v>18698811</v>
          </cell>
          <cell r="B442" t="str">
            <v>HERAMAKONO</v>
          </cell>
          <cell r="C442" t="str">
            <v>53310</v>
          </cell>
        </row>
        <row r="443">
          <cell r="A443">
            <v>18698837</v>
          </cell>
          <cell r="B443" t="str">
            <v>JIMBARAN BALI VILLAS</v>
          </cell>
          <cell r="C443" t="str">
            <v>55190</v>
          </cell>
        </row>
        <row r="444">
          <cell r="A444">
            <v>18698845</v>
          </cell>
          <cell r="B444" t="str">
            <v>PRANA DEWATA UBUD</v>
          </cell>
          <cell r="C444" t="str">
            <v>92427</v>
          </cell>
        </row>
        <row r="445">
          <cell r="A445">
            <v>18698852</v>
          </cell>
          <cell r="B445" t="str">
            <v>VILLA SERI</v>
          </cell>
          <cell r="C445" t="str">
            <v>55110</v>
          </cell>
        </row>
        <row r="446">
          <cell r="A446">
            <v>18698860</v>
          </cell>
          <cell r="B446" t="str">
            <v>EURONUSA</v>
          </cell>
          <cell r="C446" t="str">
            <v>53220</v>
          </cell>
        </row>
        <row r="447">
          <cell r="A447">
            <v>18698894</v>
          </cell>
          <cell r="B447" t="str">
            <v>DAE DO RAYA UTAMA</v>
          </cell>
          <cell r="C447" t="str">
            <v>53213</v>
          </cell>
        </row>
        <row r="448">
          <cell r="A448">
            <v>18698969</v>
          </cell>
          <cell r="B448" t="str">
            <v>DDS TRAINING AND TECH.</v>
          </cell>
          <cell r="C448" t="str">
            <v>74140</v>
          </cell>
        </row>
        <row r="449">
          <cell r="A449">
            <v>18698993</v>
          </cell>
          <cell r="B449" t="str">
            <v>ALAM SARI BALI</v>
          </cell>
          <cell r="C449" t="str">
            <v>55110</v>
          </cell>
        </row>
        <row r="450">
          <cell r="A450">
            <v>18699066</v>
          </cell>
          <cell r="B450" t="str">
            <v>EURO TRAVELINDO EXPRESS</v>
          </cell>
          <cell r="C450" t="str">
            <v>55190</v>
          </cell>
        </row>
        <row r="451">
          <cell r="A451">
            <v>18699074</v>
          </cell>
          <cell r="B451" t="str">
            <v>HEALTH AND WEALTH INTERNASIONAL</v>
          </cell>
          <cell r="C451" t="str">
            <v>53392</v>
          </cell>
        </row>
        <row r="452">
          <cell r="A452">
            <v>18699082</v>
          </cell>
          <cell r="B452" t="str">
            <v>AGU</v>
          </cell>
          <cell r="C452" t="str">
            <v>53220</v>
          </cell>
        </row>
        <row r="453">
          <cell r="A453">
            <v>18699108</v>
          </cell>
          <cell r="B453" t="str">
            <v>BANDO BALI</v>
          </cell>
          <cell r="C453" t="str">
            <v>55190</v>
          </cell>
        </row>
        <row r="454">
          <cell r="A454">
            <v>18699140</v>
          </cell>
          <cell r="B454" t="str">
            <v>SAMA-SAMA BALI UTAMA</v>
          </cell>
          <cell r="C454" t="str">
            <v>55211</v>
          </cell>
        </row>
        <row r="455">
          <cell r="A455">
            <v>18699157</v>
          </cell>
          <cell r="B455" t="str">
            <v>VILLA NIRVANA</v>
          </cell>
          <cell r="C455" t="str">
            <v>55190</v>
          </cell>
        </row>
        <row r="456">
          <cell r="A456">
            <v>18699173</v>
          </cell>
          <cell r="B456" t="str">
            <v>VILLA TAMAN RAJA</v>
          </cell>
          <cell r="C456" t="str">
            <v>55120</v>
          </cell>
        </row>
        <row r="457">
          <cell r="A457">
            <v>18699181</v>
          </cell>
          <cell r="B457" t="str">
            <v>SURESEEN INDONESIA</v>
          </cell>
          <cell r="C457" t="str">
            <v>53220</v>
          </cell>
        </row>
        <row r="458">
          <cell r="A458">
            <v>18699199</v>
          </cell>
          <cell r="B458" t="str">
            <v>ROYAL MULIA TRADING</v>
          </cell>
          <cell r="C458" t="str">
            <v>53220</v>
          </cell>
        </row>
        <row r="459">
          <cell r="A459">
            <v>18699207</v>
          </cell>
          <cell r="B459" t="str">
            <v>MATA HIJAU INDONESIA</v>
          </cell>
          <cell r="C459" t="str">
            <v>55100</v>
          </cell>
        </row>
        <row r="460">
          <cell r="A460">
            <v>18699215</v>
          </cell>
          <cell r="B460" t="str">
            <v>HANSAN TRADE INDONESIA</v>
          </cell>
          <cell r="C460" t="str">
            <v>53220</v>
          </cell>
        </row>
        <row r="461">
          <cell r="A461">
            <v>18699231</v>
          </cell>
          <cell r="B461" t="str">
            <v>SAKA JAYA DEWATA</v>
          </cell>
          <cell r="C461" t="str">
            <v>55211</v>
          </cell>
        </row>
        <row r="462">
          <cell r="A462">
            <v>18699272</v>
          </cell>
          <cell r="B462" t="str">
            <v>TRIPAX FASTINDO</v>
          </cell>
          <cell r="C462" t="str">
            <v>53430</v>
          </cell>
        </row>
        <row r="463">
          <cell r="A463">
            <v>18699280</v>
          </cell>
          <cell r="B463" t="str">
            <v>AFRI INDOCITRA</v>
          </cell>
          <cell r="C463" t="str">
            <v>53220</v>
          </cell>
        </row>
        <row r="464">
          <cell r="A464">
            <v>18699298</v>
          </cell>
          <cell r="B464" t="str">
            <v>SUNSET BEACH DEVELOPMENT</v>
          </cell>
          <cell r="C464" t="str">
            <v>55110</v>
          </cell>
        </row>
        <row r="465">
          <cell r="A465">
            <v>18699306</v>
          </cell>
          <cell r="B465" t="str">
            <v>EURO EAST BRIDGE</v>
          </cell>
          <cell r="C465" t="str">
            <v>53220</v>
          </cell>
        </row>
        <row r="466">
          <cell r="A466">
            <v>18699322</v>
          </cell>
          <cell r="B466" t="str">
            <v>ROSELIA TEXINDO</v>
          </cell>
          <cell r="C466" t="str">
            <v>53220</v>
          </cell>
        </row>
        <row r="467">
          <cell r="A467">
            <v>18699348</v>
          </cell>
          <cell r="B467" t="str">
            <v>VILLA CANGGU INDONESIA</v>
          </cell>
          <cell r="C467" t="str">
            <v>55190</v>
          </cell>
        </row>
        <row r="468">
          <cell r="A468">
            <v>18699389</v>
          </cell>
          <cell r="B468" t="str">
            <v>AL-AMIN INDO INTERNATIONAL</v>
          </cell>
          <cell r="C468" t="str">
            <v>53220</v>
          </cell>
        </row>
        <row r="469">
          <cell r="A469">
            <v>18699405</v>
          </cell>
          <cell r="B469" t="str">
            <v>BINTANG UTARA FIJAR</v>
          </cell>
          <cell r="C469" t="str">
            <v>55211</v>
          </cell>
        </row>
        <row r="470">
          <cell r="A470">
            <v>18699439</v>
          </cell>
          <cell r="B470" t="str">
            <v>LAVA LOUNGE JAVA</v>
          </cell>
          <cell r="C470" t="str">
            <v>55211</v>
          </cell>
        </row>
        <row r="471">
          <cell r="A471">
            <v>18699447</v>
          </cell>
          <cell r="B471" t="str">
            <v>AL-KHALEEJ SUGAR INDONESIA</v>
          </cell>
          <cell r="C471" t="str">
            <v>53220</v>
          </cell>
        </row>
        <row r="472">
          <cell r="A472">
            <v>18699454</v>
          </cell>
          <cell r="B472" t="str">
            <v>NUSANTARA BANGLA ABADI</v>
          </cell>
          <cell r="C472" t="str">
            <v>53310</v>
          </cell>
        </row>
        <row r="473">
          <cell r="A473">
            <v>18699462</v>
          </cell>
          <cell r="B473" t="str">
            <v>GAURI INDO FURNITURE</v>
          </cell>
          <cell r="C473" t="str">
            <v>53220</v>
          </cell>
        </row>
        <row r="474">
          <cell r="A474">
            <v>18699470</v>
          </cell>
          <cell r="B474" t="str">
            <v>NISHA INDOPRIMA</v>
          </cell>
          <cell r="C474" t="str">
            <v>53220</v>
          </cell>
        </row>
        <row r="475">
          <cell r="A475">
            <v>18699496</v>
          </cell>
          <cell r="B475" t="str">
            <v>HASASI INTERNATIONAL</v>
          </cell>
          <cell r="C475" t="str">
            <v>53220</v>
          </cell>
        </row>
        <row r="476">
          <cell r="A476">
            <v>18699520</v>
          </cell>
          <cell r="B476" t="str">
            <v>GECKO DEVELOPMENT</v>
          </cell>
          <cell r="C476" t="str">
            <v>55190</v>
          </cell>
        </row>
        <row r="477">
          <cell r="A477">
            <v>18699538</v>
          </cell>
          <cell r="B477" t="str">
            <v>IN BEL TRACO</v>
          </cell>
          <cell r="C477" t="str">
            <v>53220</v>
          </cell>
        </row>
        <row r="478">
          <cell r="A478">
            <v>18699553</v>
          </cell>
          <cell r="B478" t="str">
            <v>HYAE NA KO BALI</v>
          </cell>
          <cell r="C478" t="str">
            <v>55190</v>
          </cell>
        </row>
        <row r="479">
          <cell r="A479">
            <v>18699579</v>
          </cell>
          <cell r="B479" t="str">
            <v>ALAM AGUNG ABADI</v>
          </cell>
          <cell r="C479" t="str">
            <v>53220</v>
          </cell>
        </row>
        <row r="480">
          <cell r="A480">
            <v>18699587</v>
          </cell>
          <cell r="B480" t="str">
            <v>SUKSES LUASAN INDONESIA</v>
          </cell>
          <cell r="C480" t="str">
            <v>53220</v>
          </cell>
        </row>
        <row r="481">
          <cell r="A481">
            <v>18699595</v>
          </cell>
          <cell r="B481" t="str">
            <v>HOTEL AUSTIM</v>
          </cell>
          <cell r="C481" t="str">
            <v>55110</v>
          </cell>
        </row>
        <row r="482">
          <cell r="A482">
            <v>18699611</v>
          </cell>
          <cell r="B482" t="str">
            <v>EUROASIA EXPORT &amp;  INDUSTRIES</v>
          </cell>
          <cell r="C482" t="str">
            <v>53220</v>
          </cell>
        </row>
        <row r="483">
          <cell r="A483">
            <v>18699637</v>
          </cell>
          <cell r="B483" t="str">
            <v>MONETA EXIM</v>
          </cell>
          <cell r="C483" t="str">
            <v>53220</v>
          </cell>
        </row>
        <row r="484">
          <cell r="A484">
            <v>18699660</v>
          </cell>
          <cell r="B484" t="str">
            <v>MADIVER INTERNATIONAL</v>
          </cell>
          <cell r="C484" t="str">
            <v>53220</v>
          </cell>
        </row>
        <row r="485">
          <cell r="A485">
            <v>18699686</v>
          </cell>
          <cell r="B485" t="str">
            <v>FLAMBOO INDONESIA</v>
          </cell>
          <cell r="C485" t="str">
            <v>53220</v>
          </cell>
        </row>
        <row r="486">
          <cell r="A486">
            <v>18699710</v>
          </cell>
          <cell r="B486" t="str">
            <v>TAIFANA INTERNATIONAL</v>
          </cell>
          <cell r="C486" t="str">
            <v>53220</v>
          </cell>
        </row>
        <row r="487">
          <cell r="A487">
            <v>18699736</v>
          </cell>
          <cell r="B487" t="str">
            <v>JEPUN BALI</v>
          </cell>
          <cell r="C487" t="str">
            <v>55110</v>
          </cell>
        </row>
        <row r="488">
          <cell r="A488">
            <v>18699744</v>
          </cell>
          <cell r="B488" t="str">
            <v>INDO BAZAAR</v>
          </cell>
          <cell r="C488" t="str">
            <v>53310</v>
          </cell>
        </row>
        <row r="489">
          <cell r="A489">
            <v>18699769</v>
          </cell>
          <cell r="B489" t="str">
            <v>SEA CARTEL INDONESIA</v>
          </cell>
          <cell r="C489" t="str">
            <v>53220</v>
          </cell>
        </row>
        <row r="490">
          <cell r="A490">
            <v>18699777</v>
          </cell>
          <cell r="B490" t="str">
            <v>TALAINDO INTERIOR</v>
          </cell>
          <cell r="C490" t="str">
            <v>53900</v>
          </cell>
        </row>
        <row r="491">
          <cell r="A491">
            <v>18699793</v>
          </cell>
          <cell r="B491" t="str">
            <v>PREMINDO ABADI</v>
          </cell>
          <cell r="C491" t="str">
            <v>53220</v>
          </cell>
        </row>
        <row r="492">
          <cell r="A492">
            <v>18699819</v>
          </cell>
          <cell r="B492" t="str">
            <v>RAMPP ASIA PACIFIC</v>
          </cell>
          <cell r="C492" t="str">
            <v>53220</v>
          </cell>
        </row>
        <row r="493">
          <cell r="A493">
            <v>18699827</v>
          </cell>
          <cell r="B493" t="str">
            <v>ANMOL PRADANA EKSPORTINDO</v>
          </cell>
          <cell r="C493" t="str">
            <v>53220</v>
          </cell>
        </row>
        <row r="494">
          <cell r="A494">
            <v>18699868</v>
          </cell>
          <cell r="B494" t="str">
            <v>CITRA AFRINDO PERKASA</v>
          </cell>
          <cell r="C494" t="str">
            <v>53220</v>
          </cell>
        </row>
        <row r="495">
          <cell r="A495">
            <v>18699876</v>
          </cell>
          <cell r="B495" t="str">
            <v>CITYCO JAKARTA</v>
          </cell>
          <cell r="C495" t="str">
            <v>53220</v>
          </cell>
        </row>
        <row r="496">
          <cell r="A496">
            <v>18699884</v>
          </cell>
          <cell r="B496" t="str">
            <v>KORYO GARDEN</v>
          </cell>
          <cell r="C496" t="str">
            <v>55211</v>
          </cell>
        </row>
        <row r="497">
          <cell r="A497">
            <v>18699892</v>
          </cell>
          <cell r="B497" t="str">
            <v>EURO SERVICES</v>
          </cell>
          <cell r="C497" t="str">
            <v>53220</v>
          </cell>
        </row>
        <row r="498">
          <cell r="A498">
            <v>18699900</v>
          </cell>
          <cell r="B498" t="str">
            <v>ARTE TROPICAL</v>
          </cell>
          <cell r="C498" t="str">
            <v>53220</v>
          </cell>
        </row>
        <row r="499">
          <cell r="A499">
            <v>18699918</v>
          </cell>
          <cell r="B499" t="str">
            <v>JEBAT INDONESIA</v>
          </cell>
          <cell r="C499" t="str">
            <v>53220</v>
          </cell>
        </row>
        <row r="500">
          <cell r="A500">
            <v>18699967</v>
          </cell>
          <cell r="B500" t="str">
            <v>RIA EKSPORINDO INTERNASIONAL</v>
          </cell>
          <cell r="C500" t="str">
            <v>53220</v>
          </cell>
        </row>
        <row r="501">
          <cell r="A501">
            <v>18700005</v>
          </cell>
          <cell r="B501" t="str">
            <v>KARTIKA INDONESIA</v>
          </cell>
          <cell r="C501" t="str">
            <v>53220</v>
          </cell>
        </row>
        <row r="502">
          <cell r="A502">
            <v>18700013</v>
          </cell>
          <cell r="B502" t="str">
            <v>INDONESIAN WAREHOUSE INTERNATIONAL</v>
          </cell>
          <cell r="C502" t="str">
            <v>53220</v>
          </cell>
        </row>
        <row r="503">
          <cell r="A503">
            <v>18700039</v>
          </cell>
          <cell r="B503" t="str">
            <v>WAKATOBI RESORT</v>
          </cell>
          <cell r="C503" t="str">
            <v>55110</v>
          </cell>
        </row>
        <row r="504">
          <cell r="A504">
            <v>18700062</v>
          </cell>
          <cell r="B504" t="str">
            <v>SIIX INDONESIA</v>
          </cell>
          <cell r="C504" t="str">
            <v>53220</v>
          </cell>
        </row>
        <row r="505">
          <cell r="A505">
            <v>18700070</v>
          </cell>
          <cell r="B505" t="str">
            <v>BALI GRAND VISTA</v>
          </cell>
          <cell r="C505" t="str">
            <v>55120</v>
          </cell>
        </row>
        <row r="506">
          <cell r="A506">
            <v>18700088</v>
          </cell>
          <cell r="B506" t="str">
            <v>ALAMIND SUBUR</v>
          </cell>
          <cell r="C506" t="str">
            <v>53220</v>
          </cell>
        </row>
        <row r="507">
          <cell r="A507">
            <v>18700104</v>
          </cell>
          <cell r="B507" t="str">
            <v>JAYA RAYA BAHARI</v>
          </cell>
          <cell r="C507" t="str">
            <v>53220</v>
          </cell>
        </row>
        <row r="508">
          <cell r="A508">
            <v>18700120</v>
          </cell>
          <cell r="B508" t="str">
            <v>YINING (INDONESIA) CO.LTD.</v>
          </cell>
          <cell r="C508" t="str">
            <v>53220</v>
          </cell>
        </row>
        <row r="509">
          <cell r="A509">
            <v>18700138</v>
          </cell>
          <cell r="B509" t="str">
            <v>PLEIADIS DEWATA</v>
          </cell>
          <cell r="C509" t="str">
            <v>53220</v>
          </cell>
        </row>
        <row r="510">
          <cell r="A510">
            <v>18700153</v>
          </cell>
          <cell r="B510" t="str">
            <v>CIPTA KARYA GARMINDO</v>
          </cell>
          <cell r="C510" t="str">
            <v>53310</v>
          </cell>
        </row>
        <row r="511">
          <cell r="A511">
            <v>18700161</v>
          </cell>
          <cell r="B511" t="str">
            <v>BELA ALLA ARTUR</v>
          </cell>
          <cell r="C511" t="str">
            <v>55100</v>
          </cell>
        </row>
        <row r="512">
          <cell r="A512">
            <v>18700195</v>
          </cell>
          <cell r="B512" t="str">
            <v>FURNITURE WORLD</v>
          </cell>
          <cell r="C512" t="str">
            <v>53220</v>
          </cell>
        </row>
        <row r="513">
          <cell r="A513">
            <v>18700203</v>
          </cell>
          <cell r="B513" t="str">
            <v>BASE FORINDO</v>
          </cell>
          <cell r="C513" t="str">
            <v>53430</v>
          </cell>
        </row>
        <row r="514">
          <cell r="A514">
            <v>18700211</v>
          </cell>
          <cell r="B514" t="str">
            <v>CENDRAWASIH EXIM</v>
          </cell>
          <cell r="C514" t="str">
            <v>53220</v>
          </cell>
        </row>
        <row r="515">
          <cell r="A515">
            <v>18700229</v>
          </cell>
          <cell r="B515" t="str">
            <v>GRAVEN IMAGE</v>
          </cell>
          <cell r="C515" t="str">
            <v>53000</v>
          </cell>
        </row>
        <row r="516">
          <cell r="A516">
            <v>18700245</v>
          </cell>
          <cell r="B516" t="str">
            <v>YULYS INTERNATIONAL</v>
          </cell>
          <cell r="C516" t="str">
            <v>55211</v>
          </cell>
        </row>
        <row r="517">
          <cell r="A517">
            <v>18700252</v>
          </cell>
          <cell r="B517" t="str">
            <v>ANDIRA INDONESIA</v>
          </cell>
          <cell r="C517" t="str">
            <v>53220</v>
          </cell>
        </row>
        <row r="518">
          <cell r="A518">
            <v>18700278</v>
          </cell>
          <cell r="B518" t="str">
            <v>SQASSO INDONESIA</v>
          </cell>
          <cell r="C518" t="str">
            <v>54399</v>
          </cell>
        </row>
        <row r="519">
          <cell r="A519">
            <v>18700286</v>
          </cell>
          <cell r="B519" t="str">
            <v>INDOSING ABADI</v>
          </cell>
          <cell r="C519" t="str">
            <v>54000</v>
          </cell>
        </row>
        <row r="520">
          <cell r="A520">
            <v>18700302</v>
          </cell>
          <cell r="B520" t="str">
            <v>EUROCHAIR INTERNUSA</v>
          </cell>
          <cell r="C520" t="str">
            <v>53220</v>
          </cell>
        </row>
        <row r="521">
          <cell r="A521">
            <v>18700328</v>
          </cell>
          <cell r="B521" t="str">
            <v>M PLANNING</v>
          </cell>
          <cell r="C521" t="str">
            <v>55211</v>
          </cell>
        </row>
        <row r="522">
          <cell r="A522">
            <v>18700344</v>
          </cell>
          <cell r="B522" t="str">
            <v>PROTECHMA INDONESIA</v>
          </cell>
          <cell r="C522" t="str">
            <v>53220</v>
          </cell>
        </row>
        <row r="523">
          <cell r="A523">
            <v>18700351</v>
          </cell>
          <cell r="B523" t="str">
            <v>JE IN INDONESIA</v>
          </cell>
          <cell r="C523" t="str">
            <v>53220</v>
          </cell>
        </row>
        <row r="524">
          <cell r="A524">
            <v>18700369</v>
          </cell>
          <cell r="B524" t="str">
            <v>DUNIA ANEKA BARANG INDONESIA</v>
          </cell>
          <cell r="C524" t="str">
            <v>53220</v>
          </cell>
        </row>
        <row r="525">
          <cell r="A525">
            <v>18700385</v>
          </cell>
          <cell r="B525" t="str">
            <v>KOFRINDO UTAMA JAYA</v>
          </cell>
          <cell r="C525" t="str">
            <v>53220</v>
          </cell>
        </row>
        <row r="526">
          <cell r="A526">
            <v>18700427</v>
          </cell>
          <cell r="B526" t="str">
            <v>INDO WABS</v>
          </cell>
          <cell r="C526" t="str">
            <v>53220</v>
          </cell>
        </row>
        <row r="527">
          <cell r="A527">
            <v>18700435</v>
          </cell>
          <cell r="B527" t="str">
            <v>KNAAPINDO TRADING COMPANY</v>
          </cell>
          <cell r="C527" t="str">
            <v>53220</v>
          </cell>
        </row>
        <row r="528">
          <cell r="A528">
            <v>18700450</v>
          </cell>
          <cell r="B528" t="str">
            <v>A BALI RESTAURANT</v>
          </cell>
          <cell r="C528" t="str">
            <v>55211</v>
          </cell>
        </row>
        <row r="529">
          <cell r="A529">
            <v>18700468</v>
          </cell>
          <cell r="B529" t="str">
            <v>GILI INDAH</v>
          </cell>
          <cell r="C529" t="str">
            <v>55110</v>
          </cell>
        </row>
        <row r="530">
          <cell r="A530">
            <v>18700476</v>
          </cell>
          <cell r="B530" t="str">
            <v>CHIA AN TWO INDONESIA</v>
          </cell>
          <cell r="C530" t="str">
            <v>53220</v>
          </cell>
        </row>
        <row r="531">
          <cell r="A531">
            <v>18700484</v>
          </cell>
          <cell r="B531" t="str">
            <v>LEADER INTERTRADE</v>
          </cell>
          <cell r="C531" t="str">
            <v>53220</v>
          </cell>
        </row>
        <row r="532">
          <cell r="A532">
            <v>18700518</v>
          </cell>
          <cell r="B532" t="str">
            <v>MILLENIUM CARS INDONESIA</v>
          </cell>
          <cell r="C532" t="str">
            <v>53220</v>
          </cell>
        </row>
        <row r="533">
          <cell r="A533">
            <v>18700559</v>
          </cell>
          <cell r="B533" t="str">
            <v>S &amp; K INTERNATIONAL</v>
          </cell>
          <cell r="C533" t="str">
            <v>53220</v>
          </cell>
        </row>
        <row r="534">
          <cell r="A534">
            <v>18700575</v>
          </cell>
          <cell r="B534" t="str">
            <v>JORDAN VALLEY</v>
          </cell>
          <cell r="C534" t="str">
            <v>53310</v>
          </cell>
        </row>
        <row r="535">
          <cell r="A535">
            <v>18700583</v>
          </cell>
          <cell r="B535" t="str">
            <v>WATERMAN BEHEER INDONESIA</v>
          </cell>
          <cell r="C535" t="str">
            <v>53900</v>
          </cell>
        </row>
        <row r="536">
          <cell r="A536">
            <v>18700591</v>
          </cell>
          <cell r="B536" t="str">
            <v>SAKA BINTANG DEWATA</v>
          </cell>
          <cell r="C536" t="str">
            <v>55211</v>
          </cell>
        </row>
        <row r="537">
          <cell r="A537">
            <v>18700633</v>
          </cell>
          <cell r="B537" t="str">
            <v>MAGNUS INDOTRADE</v>
          </cell>
          <cell r="C537" t="str">
            <v>53220</v>
          </cell>
        </row>
        <row r="538">
          <cell r="A538">
            <v>18700674</v>
          </cell>
          <cell r="B538" t="str">
            <v>JINYUN INTERNATIONAL INDONESIA</v>
          </cell>
          <cell r="C538" t="str">
            <v>53220</v>
          </cell>
        </row>
        <row r="539">
          <cell r="A539">
            <v>18700682</v>
          </cell>
          <cell r="B539" t="str">
            <v>NICHIAS SUNIJAYA</v>
          </cell>
          <cell r="C539" t="str">
            <v>54500</v>
          </cell>
        </row>
        <row r="540">
          <cell r="A540">
            <v>18700690</v>
          </cell>
          <cell r="B540" t="str">
            <v>BUNGA PERMAI</v>
          </cell>
          <cell r="C540" t="str">
            <v>55110</v>
          </cell>
        </row>
        <row r="541">
          <cell r="A541">
            <v>18700708</v>
          </cell>
          <cell r="B541" t="str">
            <v>ROYAL BALI LEISURE</v>
          </cell>
          <cell r="C541" t="str">
            <v>55110</v>
          </cell>
        </row>
        <row r="542">
          <cell r="A542">
            <v>18700740</v>
          </cell>
          <cell r="B542" t="str">
            <v>BALI BOOK TREE</v>
          </cell>
          <cell r="C542" t="str">
            <v>53220</v>
          </cell>
        </row>
        <row r="543">
          <cell r="A543">
            <v>18700757</v>
          </cell>
          <cell r="B543" t="str">
            <v>WEELUK INDONESIA</v>
          </cell>
          <cell r="C543" t="str">
            <v>53900</v>
          </cell>
        </row>
        <row r="544">
          <cell r="A544">
            <v>18700773</v>
          </cell>
          <cell r="B544" t="str">
            <v>FORMULA ONE INDONESIA</v>
          </cell>
          <cell r="C544" t="str">
            <v>53900</v>
          </cell>
        </row>
        <row r="545">
          <cell r="A545">
            <v>18700807</v>
          </cell>
          <cell r="B545" t="str">
            <v>MITRA CENTRALINDO MAKMUR</v>
          </cell>
          <cell r="C545" t="str">
            <v>53220</v>
          </cell>
        </row>
        <row r="546">
          <cell r="A546">
            <v>18700849</v>
          </cell>
          <cell r="B546" t="str">
            <v>ASIA PACIFIC INDONESIA JAYA</v>
          </cell>
          <cell r="C546" t="str">
            <v>53900</v>
          </cell>
        </row>
        <row r="547">
          <cell r="A547">
            <v>18700906</v>
          </cell>
          <cell r="B547" t="str">
            <v>ARSADE USAHA BERSAMA</v>
          </cell>
          <cell r="C547" t="str">
            <v>53900</v>
          </cell>
        </row>
        <row r="548">
          <cell r="A548">
            <v>18700922</v>
          </cell>
          <cell r="B548" t="str">
            <v>BADAR MITRA MAHESA</v>
          </cell>
          <cell r="C548" t="str">
            <v>54000</v>
          </cell>
        </row>
        <row r="549">
          <cell r="A549">
            <v>18700930</v>
          </cell>
          <cell r="B549" t="str">
            <v>MAXINDO DUTA PERKASA</v>
          </cell>
          <cell r="C549" t="str">
            <v>53220</v>
          </cell>
        </row>
        <row r="550">
          <cell r="A550">
            <v>18700963</v>
          </cell>
          <cell r="B550" t="str">
            <v>KO-IN</v>
          </cell>
          <cell r="C550" t="str">
            <v>55211</v>
          </cell>
        </row>
        <row r="551">
          <cell r="A551">
            <v>18700971</v>
          </cell>
          <cell r="B551" t="str">
            <v>T.J.TRADING</v>
          </cell>
          <cell r="C551" t="str">
            <v>53220</v>
          </cell>
        </row>
        <row r="552">
          <cell r="A552">
            <v>18700989</v>
          </cell>
          <cell r="B552" t="str">
            <v>SUNBEAM CHEMICALS INDONESIA</v>
          </cell>
          <cell r="C552" t="str">
            <v>53000</v>
          </cell>
        </row>
        <row r="553">
          <cell r="A553">
            <v>18700997</v>
          </cell>
          <cell r="B553" t="str">
            <v>AGRO MAJU EXPORTINDO</v>
          </cell>
          <cell r="C553" t="str">
            <v>53211</v>
          </cell>
        </row>
        <row r="554">
          <cell r="A554">
            <v>18701003</v>
          </cell>
          <cell r="B554" t="str">
            <v>SHIVA SIMRAN SAKTI</v>
          </cell>
          <cell r="C554" t="str">
            <v>53900</v>
          </cell>
        </row>
        <row r="555">
          <cell r="A555">
            <v>18701011</v>
          </cell>
          <cell r="B555" t="str">
            <v>DHANUSH EXPORT INTERNATIONAL</v>
          </cell>
          <cell r="C555" t="str">
            <v>53220</v>
          </cell>
        </row>
        <row r="556">
          <cell r="A556">
            <v>18701052</v>
          </cell>
          <cell r="B556" t="str">
            <v>VANILLA SPRINGS</v>
          </cell>
          <cell r="C556" t="str">
            <v>53211</v>
          </cell>
        </row>
        <row r="557">
          <cell r="A557">
            <v>18701060</v>
          </cell>
          <cell r="B557" t="str">
            <v>ASIA VISION</v>
          </cell>
          <cell r="C557" t="str">
            <v>53220</v>
          </cell>
        </row>
        <row r="558">
          <cell r="A558">
            <v>18701078</v>
          </cell>
          <cell r="B558" t="str">
            <v>EMIRATES TRADING AGENCY</v>
          </cell>
          <cell r="C558" t="str">
            <v>53420</v>
          </cell>
        </row>
        <row r="559">
          <cell r="A559">
            <v>18701086</v>
          </cell>
          <cell r="B559" t="str">
            <v>ITALINDO</v>
          </cell>
          <cell r="C559" t="str">
            <v>53220</v>
          </cell>
        </row>
        <row r="560">
          <cell r="A560">
            <v>18701110</v>
          </cell>
          <cell r="B560" t="str">
            <v>EAST WEST ENERGY INTERNATIONAL</v>
          </cell>
          <cell r="C560" t="str">
            <v>53220</v>
          </cell>
        </row>
        <row r="561">
          <cell r="A561">
            <v>18701144</v>
          </cell>
          <cell r="B561" t="str">
            <v>AL TAYYIBAT</v>
          </cell>
          <cell r="C561" t="str">
            <v>53220</v>
          </cell>
        </row>
        <row r="562">
          <cell r="A562">
            <v>18701169</v>
          </cell>
          <cell r="B562" t="str">
            <v>SPLASH INDONESIA</v>
          </cell>
          <cell r="C562" t="str">
            <v>54392</v>
          </cell>
        </row>
        <row r="563">
          <cell r="A563">
            <v>18701201</v>
          </cell>
          <cell r="B563" t="str">
            <v>DE SPIEGHEL INDONESIA</v>
          </cell>
          <cell r="C563" t="str">
            <v>53000</v>
          </cell>
        </row>
        <row r="564">
          <cell r="A564">
            <v>18701227</v>
          </cell>
          <cell r="B564" t="str">
            <v>OMNIPOTENCE INTERNASIONAL INDONESIA</v>
          </cell>
          <cell r="C564" t="str">
            <v>53000</v>
          </cell>
        </row>
        <row r="565">
          <cell r="A565">
            <v>18701243</v>
          </cell>
          <cell r="B565" t="str">
            <v>HSI YA INDONESIA</v>
          </cell>
          <cell r="C565" t="str">
            <v>53000</v>
          </cell>
        </row>
        <row r="566">
          <cell r="A566">
            <v>18701250</v>
          </cell>
          <cell r="B566" t="str">
            <v>KAIWA CONSTRUCTION MATERIAL AND TRADING</v>
          </cell>
          <cell r="C566" t="str">
            <v>53000</v>
          </cell>
        </row>
        <row r="567">
          <cell r="A567">
            <v>18701276</v>
          </cell>
          <cell r="B567" t="str">
            <v>BHATTI BROTHERS</v>
          </cell>
          <cell r="C567" t="str">
            <v>53220</v>
          </cell>
        </row>
        <row r="568">
          <cell r="A568">
            <v>18701292</v>
          </cell>
          <cell r="B568" t="str">
            <v>CROCODILE ENTERPRISES</v>
          </cell>
          <cell r="C568" t="str">
            <v>55120</v>
          </cell>
        </row>
        <row r="569">
          <cell r="A569">
            <v>18701318</v>
          </cell>
          <cell r="B569" t="str">
            <v>ERINA JASA TRADING</v>
          </cell>
          <cell r="C569" t="str">
            <v>53900</v>
          </cell>
        </row>
        <row r="570">
          <cell r="A570">
            <v>18701334</v>
          </cell>
          <cell r="B570" t="str">
            <v>ALTRA GOLDEN SHAHIN INDONESIA</v>
          </cell>
          <cell r="C570" t="str">
            <v>53220</v>
          </cell>
        </row>
        <row r="571">
          <cell r="A571">
            <v>18701342</v>
          </cell>
          <cell r="B571" t="str">
            <v>YURIM INTERNATIONAL</v>
          </cell>
          <cell r="C571" t="str">
            <v>53220</v>
          </cell>
        </row>
        <row r="572">
          <cell r="A572">
            <v>18701466</v>
          </cell>
          <cell r="B572" t="str">
            <v>ASIA KAYU MAS</v>
          </cell>
          <cell r="C572" t="str">
            <v>53220</v>
          </cell>
        </row>
        <row r="573">
          <cell r="A573">
            <v>18701474</v>
          </cell>
          <cell r="B573" t="str">
            <v>SEA DRAGON</v>
          </cell>
          <cell r="C573" t="str">
            <v>53220</v>
          </cell>
        </row>
        <row r="574">
          <cell r="A574">
            <v>18701482</v>
          </cell>
          <cell r="B574" t="str">
            <v>LOMBOK MEDANA</v>
          </cell>
          <cell r="C574" t="str">
            <v>55110</v>
          </cell>
        </row>
        <row r="575">
          <cell r="A575">
            <v>18701490</v>
          </cell>
          <cell r="B575" t="str">
            <v>FORESIDE DESIGNS</v>
          </cell>
          <cell r="C575" t="str">
            <v>53220</v>
          </cell>
        </row>
        <row r="576">
          <cell r="A576">
            <v>18701524</v>
          </cell>
          <cell r="B576" t="str">
            <v>EURO GATE INDONESIA</v>
          </cell>
          <cell r="C576" t="str">
            <v>53220</v>
          </cell>
        </row>
        <row r="577">
          <cell r="A577">
            <v>18701540</v>
          </cell>
          <cell r="B577" t="str">
            <v>TWIN LINK INDONESIA</v>
          </cell>
          <cell r="C577" t="str">
            <v>53220</v>
          </cell>
        </row>
        <row r="578">
          <cell r="A578">
            <v>18701557</v>
          </cell>
          <cell r="B578" t="str">
            <v>KAMDAR PRIMA INDONESIA</v>
          </cell>
          <cell r="C578" t="str">
            <v>53220</v>
          </cell>
        </row>
        <row r="579">
          <cell r="A579">
            <v>18701565</v>
          </cell>
          <cell r="B579" t="str">
            <v>GREEN PLANET JORINDO</v>
          </cell>
          <cell r="C579" t="str">
            <v>53220</v>
          </cell>
        </row>
        <row r="580">
          <cell r="A580">
            <v>18701573</v>
          </cell>
          <cell r="B580" t="str">
            <v>MIRTEX GLOBAL EXPORT</v>
          </cell>
          <cell r="C580" t="str">
            <v>53220</v>
          </cell>
        </row>
        <row r="581">
          <cell r="A581">
            <v>18701599</v>
          </cell>
          <cell r="B581" t="str">
            <v>SUMBA NAUTIL RESORT</v>
          </cell>
          <cell r="C581" t="str">
            <v>55110</v>
          </cell>
        </row>
        <row r="582">
          <cell r="A582">
            <v>18701607</v>
          </cell>
          <cell r="B582" t="str">
            <v>HILL EXCELLENCE INDONESIA</v>
          </cell>
          <cell r="C582" t="str">
            <v>53220</v>
          </cell>
        </row>
        <row r="583">
          <cell r="A583">
            <v>18701615</v>
          </cell>
          <cell r="B583" t="str">
            <v>LENTERA MITRA TIMURPRIMA</v>
          </cell>
          <cell r="C583" t="str">
            <v>53220</v>
          </cell>
        </row>
        <row r="584">
          <cell r="A584">
            <v>18701623</v>
          </cell>
          <cell r="B584" t="str">
            <v>JIF MANADO</v>
          </cell>
          <cell r="C584" t="str">
            <v>53211</v>
          </cell>
        </row>
        <row r="585">
          <cell r="A585">
            <v>18701649</v>
          </cell>
          <cell r="B585" t="str">
            <v>CENTRAL RAYA INTERNATIONAL</v>
          </cell>
          <cell r="C585" t="str">
            <v>53000</v>
          </cell>
        </row>
        <row r="586">
          <cell r="A586">
            <v>18701664</v>
          </cell>
          <cell r="B586" t="str">
            <v>WORLD SUN DEVELOPMENT</v>
          </cell>
          <cell r="C586" t="str">
            <v>53220</v>
          </cell>
        </row>
        <row r="587">
          <cell r="A587">
            <v>18701680</v>
          </cell>
          <cell r="B587" t="str">
            <v>EUROMAS INDONESIA</v>
          </cell>
          <cell r="C587" t="str">
            <v>53220</v>
          </cell>
        </row>
        <row r="588">
          <cell r="A588">
            <v>18701722</v>
          </cell>
          <cell r="B588" t="str">
            <v>BUKIT BATU VILLAS</v>
          </cell>
          <cell r="C588" t="str">
            <v>55110</v>
          </cell>
        </row>
        <row r="589">
          <cell r="A589">
            <v>18701755</v>
          </cell>
          <cell r="B589" t="str">
            <v>NEWCO INDUSTRIES</v>
          </cell>
          <cell r="C589" t="str">
            <v>53900</v>
          </cell>
        </row>
        <row r="590">
          <cell r="A590">
            <v>18701771</v>
          </cell>
          <cell r="B590" t="str">
            <v>DELI RIVER RESORT</v>
          </cell>
          <cell r="C590" t="str">
            <v>55190</v>
          </cell>
        </row>
        <row r="591">
          <cell r="A591">
            <v>18701797</v>
          </cell>
          <cell r="B591" t="str">
            <v>MANDIRI NIAGA INDONESIA</v>
          </cell>
          <cell r="C591" t="str">
            <v>53220</v>
          </cell>
        </row>
        <row r="592">
          <cell r="A592">
            <v>18701821</v>
          </cell>
          <cell r="B592" t="str">
            <v>NUSA DUA MIYABI</v>
          </cell>
          <cell r="C592" t="str">
            <v>55211</v>
          </cell>
        </row>
        <row r="593">
          <cell r="A593">
            <v>18701854</v>
          </cell>
          <cell r="B593" t="str">
            <v>COSMOPOLITAN MAHO ABADI INDONESIA</v>
          </cell>
          <cell r="C593" t="str">
            <v>55110</v>
          </cell>
        </row>
        <row r="594">
          <cell r="A594">
            <v>18701870</v>
          </cell>
          <cell r="B594" t="str">
            <v>VAZOBE BALI</v>
          </cell>
          <cell r="C594" t="str">
            <v>53220</v>
          </cell>
        </row>
        <row r="595">
          <cell r="A595">
            <v>18701888</v>
          </cell>
          <cell r="B595" t="str">
            <v>KANG INTERNATIONAL</v>
          </cell>
          <cell r="C595" t="str">
            <v>53220</v>
          </cell>
        </row>
        <row r="596">
          <cell r="A596">
            <v>18701896</v>
          </cell>
          <cell r="B596" t="str">
            <v>LINCOLN INDONESIA</v>
          </cell>
          <cell r="C596" t="str">
            <v>53310</v>
          </cell>
        </row>
        <row r="597">
          <cell r="A597">
            <v>18701938</v>
          </cell>
          <cell r="B597" t="str">
            <v>FRAGRANCE OILS INDONESIA</v>
          </cell>
          <cell r="C597" t="str">
            <v>53392</v>
          </cell>
        </row>
        <row r="598">
          <cell r="A598">
            <v>18701946</v>
          </cell>
          <cell r="B598" t="str">
            <v>SALONI SILVER INDONESIA</v>
          </cell>
          <cell r="C598" t="str">
            <v>53220</v>
          </cell>
        </row>
        <row r="599">
          <cell r="A599">
            <v>18729004</v>
          </cell>
          <cell r="B599" t="str">
            <v>TIRTA SEGARA BOGA CITRA</v>
          </cell>
          <cell r="C599" t="str">
            <v>55211</v>
          </cell>
        </row>
        <row r="600">
          <cell r="A600">
            <v>18771147</v>
          </cell>
          <cell r="B600" t="str">
            <v>PROSESINDO SUKSES JAYA</v>
          </cell>
          <cell r="C600" t="str">
            <v>54000</v>
          </cell>
        </row>
        <row r="601">
          <cell r="A601">
            <v>18827006</v>
          </cell>
          <cell r="B601" t="str">
            <v>INNOPLAN INTERNATIONAL</v>
          </cell>
          <cell r="C601" t="str">
            <v>53000</v>
          </cell>
        </row>
        <row r="602">
          <cell r="A602">
            <v>18829382</v>
          </cell>
          <cell r="B602" t="str">
            <v>INDOCORE PERKASA</v>
          </cell>
          <cell r="C602" t="str">
            <v>54000</v>
          </cell>
        </row>
        <row r="603">
          <cell r="A603">
            <v>19096189</v>
          </cell>
          <cell r="B603" t="str">
            <v>CITRA  WAHANA  TIRTA  INDONESIA</v>
          </cell>
          <cell r="C603" t="str">
            <v>63420</v>
          </cell>
        </row>
        <row r="604">
          <cell r="A604">
            <v>19148659</v>
          </cell>
          <cell r="B604" t="str">
            <v>BITUNG  MINAUTAMA</v>
          </cell>
          <cell r="C604" t="str">
            <v>53000</v>
          </cell>
        </row>
        <row r="605">
          <cell r="A605">
            <v>19386218</v>
          </cell>
          <cell r="B605" t="str">
            <v>WICKY FANCY TEXTILE</v>
          </cell>
          <cell r="C605" t="str">
            <v>53310</v>
          </cell>
        </row>
        <row r="606">
          <cell r="A606">
            <v>19454842</v>
          </cell>
          <cell r="B606" t="str">
            <v>PMK MULTI NIAGA</v>
          </cell>
          <cell r="C606" t="str">
            <v>53000</v>
          </cell>
        </row>
        <row r="607">
          <cell r="A607">
            <v>19497197</v>
          </cell>
          <cell r="B607" t="str">
            <v>UNICON INDO MESIN</v>
          </cell>
          <cell r="C607" t="str">
            <v>54500</v>
          </cell>
        </row>
        <row r="608">
          <cell r="A608">
            <v>19573427</v>
          </cell>
          <cell r="B608" t="str">
            <v>JIN XING PETROLIUM INDONESIA</v>
          </cell>
          <cell r="C608" t="str">
            <v>53000</v>
          </cell>
        </row>
        <row r="609">
          <cell r="A609">
            <v>19576263</v>
          </cell>
          <cell r="B609" t="str">
            <v>LINTAS ANTAR NUSA</v>
          </cell>
          <cell r="C609" t="str">
            <v>53213</v>
          </cell>
        </row>
        <row r="610">
          <cell r="A610">
            <v>19576289</v>
          </cell>
          <cell r="B610" t="str">
            <v>MAJU JAYA FURINDO</v>
          </cell>
          <cell r="C610" t="str">
            <v>53900</v>
          </cell>
        </row>
        <row r="611">
          <cell r="A611">
            <v>19576347</v>
          </cell>
          <cell r="B611" t="str">
            <v>ALLIANCE INTERNATIONAL</v>
          </cell>
          <cell r="C611" t="str">
            <v>53220</v>
          </cell>
        </row>
        <row r="612">
          <cell r="A612">
            <v>19576362</v>
          </cell>
          <cell r="B612" t="str">
            <v>BINTAN FOODS</v>
          </cell>
          <cell r="C612" t="str">
            <v>55211</v>
          </cell>
        </row>
        <row r="613">
          <cell r="A613">
            <v>19576370</v>
          </cell>
          <cell r="B613" t="str">
            <v>VICXON INDONESIA</v>
          </cell>
          <cell r="C613" t="str">
            <v>53220</v>
          </cell>
        </row>
        <row r="614">
          <cell r="A614">
            <v>19576396</v>
          </cell>
          <cell r="B614" t="str">
            <v>JEMBATAN MAS</v>
          </cell>
          <cell r="C614" t="str">
            <v>53220</v>
          </cell>
        </row>
        <row r="615">
          <cell r="A615">
            <v>19576404</v>
          </cell>
          <cell r="B615" t="str">
            <v>BORIM JAYA PERKASA</v>
          </cell>
          <cell r="C615" t="str">
            <v>53220</v>
          </cell>
        </row>
        <row r="616">
          <cell r="A616">
            <v>19576412</v>
          </cell>
          <cell r="B616" t="str">
            <v>TOUBA INTERBUANA</v>
          </cell>
          <cell r="C616" t="str">
            <v>53220</v>
          </cell>
        </row>
        <row r="617">
          <cell r="A617">
            <v>19576420</v>
          </cell>
          <cell r="B617" t="str">
            <v>MULIAPERSADA INTI INTERNATIONAL</v>
          </cell>
          <cell r="C617" t="str">
            <v>53220</v>
          </cell>
        </row>
        <row r="618">
          <cell r="A618">
            <v>19576453</v>
          </cell>
          <cell r="B618" t="str">
            <v>PURI MAS SANTAI</v>
          </cell>
          <cell r="C618" t="str">
            <v>55110</v>
          </cell>
        </row>
        <row r="619">
          <cell r="A619">
            <v>19576487</v>
          </cell>
          <cell r="B619" t="str">
            <v>JASAMA MITRA</v>
          </cell>
          <cell r="C619" t="str">
            <v>53000</v>
          </cell>
        </row>
        <row r="620">
          <cell r="A620">
            <v>19576529</v>
          </cell>
          <cell r="B620" t="str">
            <v>DATA SYSTEMSDO OVERSEAS</v>
          </cell>
          <cell r="C620" t="str">
            <v>53900</v>
          </cell>
        </row>
        <row r="621">
          <cell r="A621">
            <v>19576537</v>
          </cell>
          <cell r="B621" t="str">
            <v>DAIWA TROPIKANA</v>
          </cell>
          <cell r="C621" t="str">
            <v>55110</v>
          </cell>
        </row>
        <row r="622">
          <cell r="A622">
            <v>19576560</v>
          </cell>
          <cell r="B622" t="str">
            <v>IKHLASS TRADINDO</v>
          </cell>
          <cell r="C622" t="str">
            <v>53220</v>
          </cell>
        </row>
        <row r="623">
          <cell r="A623">
            <v>19576586</v>
          </cell>
          <cell r="B623" t="str">
            <v>BULAN BARU</v>
          </cell>
          <cell r="C623" t="str">
            <v>55100</v>
          </cell>
        </row>
        <row r="624">
          <cell r="A624">
            <v>19576594</v>
          </cell>
          <cell r="B624" t="str">
            <v>MYUNG SUNG INTERNATIONAL TRADING (NE)</v>
          </cell>
          <cell r="C624" t="str">
            <v>53220</v>
          </cell>
        </row>
        <row r="625">
          <cell r="A625">
            <v>19576602</v>
          </cell>
          <cell r="B625" t="str">
            <v>LORAN INTERINDO</v>
          </cell>
          <cell r="C625" t="str">
            <v>53220</v>
          </cell>
        </row>
        <row r="626">
          <cell r="A626">
            <v>19576644</v>
          </cell>
          <cell r="B626" t="str">
            <v>SHAMBALA PAYANGAN INDAH</v>
          </cell>
          <cell r="C626" t="str">
            <v>55100</v>
          </cell>
        </row>
        <row r="627">
          <cell r="A627">
            <v>19576685</v>
          </cell>
          <cell r="B627" t="str">
            <v>JACY INTERNATIONAL</v>
          </cell>
          <cell r="C627" t="str">
            <v>53220</v>
          </cell>
        </row>
        <row r="628">
          <cell r="A628">
            <v>19576693</v>
          </cell>
          <cell r="B628" t="str">
            <v>FRANZ ALT INDUSTRIES INDONESIA</v>
          </cell>
          <cell r="C628" t="str">
            <v>53310</v>
          </cell>
        </row>
        <row r="629">
          <cell r="A629">
            <v>19576719</v>
          </cell>
          <cell r="B629" t="str">
            <v>PURI PURI KECIL</v>
          </cell>
          <cell r="C629" t="str">
            <v>55100</v>
          </cell>
        </row>
        <row r="630">
          <cell r="A630">
            <v>19576727</v>
          </cell>
          <cell r="B630" t="str">
            <v>KIMS FAMILY</v>
          </cell>
          <cell r="C630" t="str">
            <v>53220</v>
          </cell>
        </row>
        <row r="631">
          <cell r="A631">
            <v>19576735</v>
          </cell>
          <cell r="B631" t="str">
            <v>PROMOKARYA TRADING</v>
          </cell>
          <cell r="C631" t="str">
            <v>53220</v>
          </cell>
        </row>
        <row r="632">
          <cell r="A632">
            <v>19576750</v>
          </cell>
          <cell r="B632" t="str">
            <v>INDO MUJAHID IMPEX</v>
          </cell>
          <cell r="C632" t="str">
            <v>53220</v>
          </cell>
        </row>
        <row r="633">
          <cell r="A633">
            <v>19576768</v>
          </cell>
          <cell r="B633" t="str">
            <v>EUROSTAR INDONESIA</v>
          </cell>
          <cell r="C633" t="str">
            <v>53220</v>
          </cell>
        </row>
        <row r="634">
          <cell r="A634">
            <v>19576776</v>
          </cell>
          <cell r="B634" t="str">
            <v>SHEHRIN INDO PUTRI UTAMA</v>
          </cell>
          <cell r="C634" t="str">
            <v>53220</v>
          </cell>
        </row>
        <row r="635">
          <cell r="A635">
            <v>19576792</v>
          </cell>
          <cell r="B635" t="str">
            <v>LAM SENG HANG INDONESIA</v>
          </cell>
          <cell r="C635" t="str">
            <v>54392</v>
          </cell>
        </row>
        <row r="636">
          <cell r="A636">
            <v>19576800</v>
          </cell>
          <cell r="B636" t="str">
            <v>CONTOUR TRADING INTERNATIONAL</v>
          </cell>
          <cell r="C636" t="str">
            <v>53220</v>
          </cell>
        </row>
        <row r="637">
          <cell r="A637">
            <v>19576818</v>
          </cell>
          <cell r="B637" t="str">
            <v>FAMILY SEJAHTERA</v>
          </cell>
          <cell r="C637" t="str">
            <v>53000</v>
          </cell>
        </row>
        <row r="638">
          <cell r="A638">
            <v>19576834</v>
          </cell>
          <cell r="B638" t="str">
            <v>INDO LUJEE</v>
          </cell>
          <cell r="C638" t="str">
            <v>53220</v>
          </cell>
        </row>
        <row r="639">
          <cell r="A639">
            <v>19576867</v>
          </cell>
          <cell r="B639" t="str">
            <v>NOORI MUTHALA INTERNATIONAL</v>
          </cell>
          <cell r="C639" t="str">
            <v>53310</v>
          </cell>
        </row>
        <row r="640">
          <cell r="A640">
            <v>19576883</v>
          </cell>
          <cell r="B640" t="str">
            <v>SM. MEDICAL</v>
          </cell>
          <cell r="C640" t="str">
            <v>54392</v>
          </cell>
        </row>
        <row r="641">
          <cell r="A641">
            <v>19576958</v>
          </cell>
          <cell r="B641" t="str">
            <v>BO MICHAEL OLSSON INDONESIA</v>
          </cell>
          <cell r="C641" t="str">
            <v>54900</v>
          </cell>
        </row>
        <row r="642">
          <cell r="A642">
            <v>19576974</v>
          </cell>
          <cell r="B642" t="str">
            <v>THE AMBASSADOR</v>
          </cell>
          <cell r="C642" t="str">
            <v>55211</v>
          </cell>
        </row>
        <row r="643">
          <cell r="A643">
            <v>19577006</v>
          </cell>
          <cell r="B643" t="str">
            <v>YOROSHI UTAMA</v>
          </cell>
          <cell r="C643" t="str">
            <v>54500</v>
          </cell>
        </row>
        <row r="644">
          <cell r="A644">
            <v>19577014</v>
          </cell>
          <cell r="B644" t="str">
            <v>DONGKYUNG NUSANTARA TRADING</v>
          </cell>
          <cell r="C644" t="str">
            <v>53220</v>
          </cell>
        </row>
        <row r="645">
          <cell r="A645">
            <v>19577030</v>
          </cell>
          <cell r="B645" t="str">
            <v>BALI YAMA</v>
          </cell>
          <cell r="C645" t="str">
            <v>53220</v>
          </cell>
        </row>
        <row r="646">
          <cell r="A646">
            <v>19577089</v>
          </cell>
          <cell r="B646" t="str">
            <v>HADIAH ALAM PERMAI</v>
          </cell>
          <cell r="C646" t="str">
            <v>55110</v>
          </cell>
        </row>
        <row r="647">
          <cell r="A647">
            <v>19577121</v>
          </cell>
          <cell r="B647" t="str">
            <v>SWAN INTRA MANDIRI</v>
          </cell>
          <cell r="C647" t="str">
            <v>53000</v>
          </cell>
        </row>
        <row r="648">
          <cell r="A648">
            <v>19577154</v>
          </cell>
          <cell r="B648" t="str">
            <v>BUMINDO NIAGA</v>
          </cell>
          <cell r="C648" t="str">
            <v>53000</v>
          </cell>
        </row>
        <row r="649">
          <cell r="A649">
            <v>19577170</v>
          </cell>
          <cell r="B649" t="str">
            <v>ENTROPY ASIA</v>
          </cell>
          <cell r="C649" t="str">
            <v>53000</v>
          </cell>
        </row>
        <row r="650">
          <cell r="A650">
            <v>19577204</v>
          </cell>
          <cell r="B650" t="str">
            <v>SHINSUNG KOSIA</v>
          </cell>
          <cell r="C650" t="str">
            <v>53000</v>
          </cell>
        </row>
        <row r="651">
          <cell r="A651">
            <v>19577253</v>
          </cell>
          <cell r="B651" t="str">
            <v>SAMLID INDONESIA</v>
          </cell>
          <cell r="C651" t="str">
            <v>53000</v>
          </cell>
        </row>
        <row r="652">
          <cell r="A652">
            <v>19577360</v>
          </cell>
          <cell r="B652" t="str">
            <v>INFOTECH SOLUTIONS</v>
          </cell>
          <cell r="C652" t="str">
            <v>53220</v>
          </cell>
        </row>
        <row r="653">
          <cell r="A653">
            <v>19577378</v>
          </cell>
          <cell r="B653" t="str">
            <v>BURUNG NURI BOUTIQUE RESORTS AND HOTELS INDONESIA</v>
          </cell>
          <cell r="C653" t="str">
            <v>55110</v>
          </cell>
        </row>
        <row r="654">
          <cell r="A654">
            <v>19577394</v>
          </cell>
          <cell r="B654" t="str">
            <v>SHREE MULIA PERMATA</v>
          </cell>
          <cell r="C654" t="str">
            <v>53000</v>
          </cell>
        </row>
        <row r="655">
          <cell r="A655">
            <v>19577477</v>
          </cell>
          <cell r="B655" t="str">
            <v>EUROPA LEISTEN INDONESIA</v>
          </cell>
          <cell r="C655" t="str">
            <v>53000</v>
          </cell>
        </row>
        <row r="656">
          <cell r="A656">
            <v>19577485</v>
          </cell>
          <cell r="B656" t="str">
            <v>SKY WORLDWIDE INDONESIA</v>
          </cell>
          <cell r="C656" t="str">
            <v>53000</v>
          </cell>
        </row>
        <row r="657">
          <cell r="A657">
            <v>19577493</v>
          </cell>
          <cell r="B657" t="str">
            <v>KAYTOP TRADE &amp; AGENCY</v>
          </cell>
          <cell r="C657" t="str">
            <v>53000</v>
          </cell>
        </row>
        <row r="658">
          <cell r="A658">
            <v>19577501</v>
          </cell>
          <cell r="B658" t="str">
            <v>SQM INDONESIA</v>
          </cell>
          <cell r="C658" t="str">
            <v>54392</v>
          </cell>
        </row>
        <row r="659">
          <cell r="A659">
            <v>19577519</v>
          </cell>
          <cell r="B659" t="str">
            <v>SUN LEE JAYA</v>
          </cell>
          <cell r="C659" t="str">
            <v>53220</v>
          </cell>
        </row>
        <row r="660">
          <cell r="A660">
            <v>19577543</v>
          </cell>
          <cell r="B660" t="str">
            <v>MACHINDO EMTAMA</v>
          </cell>
          <cell r="C660" t="str">
            <v>53500</v>
          </cell>
        </row>
        <row r="661">
          <cell r="A661">
            <v>19577550</v>
          </cell>
          <cell r="B661" t="str">
            <v>TIRTO SAMODRA  FURNITURE</v>
          </cell>
          <cell r="C661" t="str">
            <v>53220</v>
          </cell>
        </row>
        <row r="662">
          <cell r="A662">
            <v>19577576</v>
          </cell>
          <cell r="B662" t="str">
            <v>YINCHIA INDONESIA</v>
          </cell>
          <cell r="C662" t="str">
            <v>54392</v>
          </cell>
        </row>
        <row r="663">
          <cell r="A663">
            <v>19577592</v>
          </cell>
          <cell r="B663" t="str">
            <v>AGRI PACC</v>
          </cell>
          <cell r="C663" t="str">
            <v>53392</v>
          </cell>
        </row>
        <row r="664">
          <cell r="A664">
            <v>19577600</v>
          </cell>
          <cell r="B664" t="str">
            <v>AMANDA NATHA</v>
          </cell>
          <cell r="C664" t="str">
            <v>55110</v>
          </cell>
        </row>
        <row r="665">
          <cell r="A665">
            <v>19577618</v>
          </cell>
          <cell r="B665" t="str">
            <v>AMANDA DWIPA</v>
          </cell>
          <cell r="C665" t="str">
            <v>55110</v>
          </cell>
        </row>
        <row r="666">
          <cell r="A666">
            <v>19577626</v>
          </cell>
          <cell r="B666" t="str">
            <v>PRONESIA JAYA</v>
          </cell>
          <cell r="C666" t="str">
            <v>54392</v>
          </cell>
        </row>
        <row r="667">
          <cell r="A667">
            <v>19577634</v>
          </cell>
          <cell r="B667" t="str">
            <v>AMANDA GRIYA PERMATA</v>
          </cell>
          <cell r="C667" t="str">
            <v>55110</v>
          </cell>
        </row>
        <row r="668">
          <cell r="A668">
            <v>19577659</v>
          </cell>
          <cell r="B668" t="str">
            <v>AMANDA TIRTA  WIJAYA</v>
          </cell>
          <cell r="C668" t="str">
            <v>55110</v>
          </cell>
        </row>
        <row r="669">
          <cell r="A669">
            <v>19577667</v>
          </cell>
          <cell r="B669" t="str">
            <v>RARITY INDONESIA</v>
          </cell>
          <cell r="C669" t="str">
            <v>53310</v>
          </cell>
        </row>
        <row r="670">
          <cell r="A670">
            <v>19577675</v>
          </cell>
          <cell r="B670" t="str">
            <v>PINFA INTERNATIONAL INDONESIA</v>
          </cell>
          <cell r="C670" t="str">
            <v>53000</v>
          </cell>
        </row>
        <row r="671">
          <cell r="A671">
            <v>19577691</v>
          </cell>
          <cell r="B671" t="str">
            <v>IN KORANG ABADI</v>
          </cell>
          <cell r="C671" t="str">
            <v>53000</v>
          </cell>
        </row>
        <row r="672">
          <cell r="A672">
            <v>19577709</v>
          </cell>
          <cell r="B672" t="str">
            <v>TOPAZ INDONESIA</v>
          </cell>
          <cell r="C672" t="str">
            <v>53000</v>
          </cell>
        </row>
        <row r="673">
          <cell r="A673">
            <v>19577725</v>
          </cell>
          <cell r="B673" t="str">
            <v>PACIFIC INTERNATIONAL INDONESIA BARU</v>
          </cell>
          <cell r="C673" t="str">
            <v>53000</v>
          </cell>
        </row>
        <row r="674">
          <cell r="A674">
            <v>19577733</v>
          </cell>
          <cell r="B674" t="str">
            <v>NAGA HUTAMA SEMPURNA</v>
          </cell>
          <cell r="C674" t="str">
            <v>53000</v>
          </cell>
        </row>
        <row r="675">
          <cell r="A675">
            <v>19577741</v>
          </cell>
          <cell r="B675" t="str">
            <v>SPESIGN SAKATA</v>
          </cell>
          <cell r="C675" t="str">
            <v>53000</v>
          </cell>
        </row>
        <row r="676">
          <cell r="A676">
            <v>19577766</v>
          </cell>
          <cell r="B676" t="str">
            <v>BINTANG SEMPENA ABADI</v>
          </cell>
          <cell r="C676" t="str">
            <v>53000</v>
          </cell>
        </row>
        <row r="677">
          <cell r="A677">
            <v>19577816</v>
          </cell>
          <cell r="B677" t="str">
            <v>LABQUIP INDONESIA</v>
          </cell>
          <cell r="C677" t="str">
            <v>54220</v>
          </cell>
        </row>
        <row r="678">
          <cell r="A678">
            <v>19577832</v>
          </cell>
          <cell r="B678" t="str">
            <v>KABIR RAMA INDONESIA</v>
          </cell>
          <cell r="C678" t="str">
            <v>53000</v>
          </cell>
        </row>
        <row r="679">
          <cell r="A679">
            <v>19577840</v>
          </cell>
          <cell r="B679" t="str">
            <v>JAPAN RELATION INDOTAMA</v>
          </cell>
          <cell r="C679" t="str">
            <v>53000</v>
          </cell>
        </row>
        <row r="680">
          <cell r="A680">
            <v>19577857</v>
          </cell>
          <cell r="B680" t="str">
            <v>TRIPPER NATURE</v>
          </cell>
          <cell r="C680" t="str">
            <v>53211</v>
          </cell>
        </row>
        <row r="681">
          <cell r="A681">
            <v>19577873</v>
          </cell>
          <cell r="B681" t="str">
            <v>RIMBA TIMUR INTERNATIONAL</v>
          </cell>
          <cell r="C681" t="str">
            <v>53000</v>
          </cell>
        </row>
        <row r="682">
          <cell r="A682">
            <v>19577899</v>
          </cell>
          <cell r="B682" t="str">
            <v>HOUSE SAINT JOSEPH</v>
          </cell>
          <cell r="C682" t="str">
            <v>53220</v>
          </cell>
        </row>
        <row r="683">
          <cell r="A683">
            <v>19577907</v>
          </cell>
          <cell r="B683" t="str">
            <v>MULTI MESIN TEXINDO</v>
          </cell>
          <cell r="C683" t="str">
            <v>53000</v>
          </cell>
        </row>
        <row r="684">
          <cell r="A684">
            <v>19577972</v>
          </cell>
          <cell r="B684" t="str">
            <v>ASIATECH INTERNATIONAL COORDINATION</v>
          </cell>
          <cell r="C684" t="str">
            <v>53000</v>
          </cell>
        </row>
        <row r="685">
          <cell r="A685">
            <v>19577980</v>
          </cell>
          <cell r="B685" t="str">
            <v>CONGREAT FORTUNE INDONESIA</v>
          </cell>
          <cell r="C685" t="str">
            <v>53000</v>
          </cell>
        </row>
        <row r="686">
          <cell r="A686">
            <v>19578004</v>
          </cell>
          <cell r="B686" t="str">
            <v>LUXOR NETWORK INDONESIA</v>
          </cell>
          <cell r="C686" t="str">
            <v>54220</v>
          </cell>
        </row>
        <row r="687">
          <cell r="A687">
            <v>19578012</v>
          </cell>
          <cell r="B687" t="str">
            <v>AZKA JAYA INTERNATIONAL</v>
          </cell>
          <cell r="C687" t="str">
            <v>53220</v>
          </cell>
        </row>
        <row r="688">
          <cell r="A688">
            <v>19578020</v>
          </cell>
          <cell r="B688" t="str">
            <v>UNIPRO INDONESIA</v>
          </cell>
          <cell r="C688" t="str">
            <v>53220</v>
          </cell>
        </row>
        <row r="689">
          <cell r="A689">
            <v>19578038</v>
          </cell>
          <cell r="B689" t="str">
            <v>SYOEI TRADING</v>
          </cell>
          <cell r="C689" t="str">
            <v>53900</v>
          </cell>
        </row>
        <row r="690">
          <cell r="A690">
            <v>19578046</v>
          </cell>
          <cell r="B690" t="str">
            <v>MEGAH PACIFIC INDAH</v>
          </cell>
          <cell r="C690" t="str">
            <v>53000</v>
          </cell>
        </row>
        <row r="691">
          <cell r="A691">
            <v>19578061</v>
          </cell>
          <cell r="B691" t="str">
            <v>SENTRA MAHAKARYA INTERNASIONAL</v>
          </cell>
          <cell r="C691" t="str">
            <v>53100</v>
          </cell>
        </row>
        <row r="692">
          <cell r="A692">
            <v>19578079</v>
          </cell>
          <cell r="B692" t="str">
            <v>TRADE MIDAS INDONESIA</v>
          </cell>
          <cell r="C692" t="str">
            <v>53310</v>
          </cell>
        </row>
        <row r="693">
          <cell r="A693">
            <v>19578095</v>
          </cell>
          <cell r="B693" t="str">
            <v>M.B. JAKARTA PRIMA INTERNATIONAL</v>
          </cell>
          <cell r="C693" t="str">
            <v>53000</v>
          </cell>
        </row>
        <row r="694">
          <cell r="A694">
            <v>19578103</v>
          </cell>
          <cell r="B694" t="str">
            <v>IJAYA ABADI MAKMUR</v>
          </cell>
          <cell r="C694" t="str">
            <v>53000</v>
          </cell>
        </row>
        <row r="695">
          <cell r="A695">
            <v>19578111</v>
          </cell>
          <cell r="B695" t="str">
            <v>AMEKO INDONESIA</v>
          </cell>
          <cell r="C695" t="str">
            <v>53000</v>
          </cell>
        </row>
        <row r="696">
          <cell r="A696">
            <v>19578137</v>
          </cell>
          <cell r="B696" t="str">
            <v>MYUNG SAN INDONESIA</v>
          </cell>
          <cell r="C696" t="str">
            <v>53000</v>
          </cell>
        </row>
        <row r="697">
          <cell r="A697">
            <v>19578152</v>
          </cell>
          <cell r="B697" t="str">
            <v>CHESO MACHINERY INDONESIA</v>
          </cell>
          <cell r="C697" t="str">
            <v>54500</v>
          </cell>
        </row>
        <row r="698">
          <cell r="A698">
            <v>19578186</v>
          </cell>
          <cell r="B698" t="str">
            <v>ATLANTIC MARINA SERVISINDO</v>
          </cell>
          <cell r="C698" t="str">
            <v>55100</v>
          </cell>
        </row>
        <row r="699">
          <cell r="A699">
            <v>19578194</v>
          </cell>
          <cell r="B699" t="str">
            <v>PTC BUSINESS SYSTEMS INDONESIA</v>
          </cell>
          <cell r="C699" t="str">
            <v>53220</v>
          </cell>
        </row>
        <row r="700">
          <cell r="A700">
            <v>19578210</v>
          </cell>
          <cell r="B700" t="str">
            <v>YASH ENTERPRISE</v>
          </cell>
          <cell r="C700" t="str">
            <v>53220</v>
          </cell>
        </row>
        <row r="701">
          <cell r="A701">
            <v>19578236</v>
          </cell>
          <cell r="B701" t="str">
            <v>FEDSIN REKAYASA PRATAMA</v>
          </cell>
          <cell r="C701" t="str">
            <v>53500</v>
          </cell>
        </row>
        <row r="702">
          <cell r="A702">
            <v>19578244</v>
          </cell>
          <cell r="B702" t="str">
            <v>PAYAL EXPORT</v>
          </cell>
          <cell r="C702" t="str">
            <v>53220</v>
          </cell>
        </row>
        <row r="703">
          <cell r="A703">
            <v>19578269</v>
          </cell>
          <cell r="B703" t="str">
            <v>PROMINENT APPAREL INDONESIA</v>
          </cell>
          <cell r="C703" t="str">
            <v>53310</v>
          </cell>
        </row>
        <row r="704">
          <cell r="A704">
            <v>19578293</v>
          </cell>
          <cell r="B704" t="str">
            <v>TRISADHI INTI WOOD</v>
          </cell>
          <cell r="C704" t="str">
            <v>53430</v>
          </cell>
        </row>
        <row r="705">
          <cell r="A705">
            <v>19578301</v>
          </cell>
          <cell r="B705" t="str">
            <v>BINTANG MERAPI</v>
          </cell>
          <cell r="C705" t="str">
            <v>53220</v>
          </cell>
        </row>
        <row r="706">
          <cell r="A706">
            <v>19578335</v>
          </cell>
          <cell r="B706" t="str">
            <v>FNG INDONESIA</v>
          </cell>
          <cell r="C706" t="str">
            <v>53220</v>
          </cell>
        </row>
        <row r="707">
          <cell r="A707">
            <v>19578350</v>
          </cell>
          <cell r="B707" t="str">
            <v>YAMANOUCHI INDONESIA</v>
          </cell>
          <cell r="C707" t="str">
            <v>54392</v>
          </cell>
        </row>
        <row r="708">
          <cell r="A708">
            <v>19578384</v>
          </cell>
          <cell r="B708" t="str">
            <v>JOINTEX</v>
          </cell>
          <cell r="C708" t="str">
            <v>53220</v>
          </cell>
        </row>
        <row r="709">
          <cell r="A709">
            <v>19578400</v>
          </cell>
          <cell r="B709" t="str">
            <v>CHEIL WOOD CORPONTISI</v>
          </cell>
          <cell r="C709" t="str">
            <v>53220</v>
          </cell>
        </row>
        <row r="710">
          <cell r="A710">
            <v>19578418</v>
          </cell>
          <cell r="B710" t="str">
            <v>LOKASARI CLUB</v>
          </cell>
          <cell r="C710" t="str">
            <v>55100</v>
          </cell>
        </row>
        <row r="711">
          <cell r="A711">
            <v>19578459</v>
          </cell>
          <cell r="B711" t="str">
            <v>YOSHIMURA INDONESIA</v>
          </cell>
          <cell r="C711" t="str">
            <v>53220</v>
          </cell>
        </row>
        <row r="712">
          <cell r="A712">
            <v>19578475</v>
          </cell>
          <cell r="B712" t="str">
            <v>JAPAN GARUDA CLUB</v>
          </cell>
          <cell r="C712" t="str">
            <v>53220</v>
          </cell>
        </row>
        <row r="713">
          <cell r="A713">
            <v>19578509</v>
          </cell>
          <cell r="B713" t="str">
            <v>KITA INDONESIA</v>
          </cell>
          <cell r="C713" t="str">
            <v>55100</v>
          </cell>
        </row>
        <row r="714">
          <cell r="A714">
            <v>19578517</v>
          </cell>
          <cell r="B714" t="str">
            <v>JIN YANG INDONESIA</v>
          </cell>
          <cell r="C714" t="str">
            <v>53220</v>
          </cell>
        </row>
        <row r="715">
          <cell r="A715">
            <v>19578541</v>
          </cell>
          <cell r="B715" t="str">
            <v>YINCHENINDO INTERNATIONAL</v>
          </cell>
          <cell r="C715" t="str">
            <v>53220</v>
          </cell>
        </row>
        <row r="716">
          <cell r="A716">
            <v>19578566</v>
          </cell>
          <cell r="B716" t="str">
            <v>SOO SUNG INDONESIA</v>
          </cell>
          <cell r="C716" t="str">
            <v>53220</v>
          </cell>
        </row>
        <row r="717">
          <cell r="A717">
            <v>19578616</v>
          </cell>
          <cell r="B717" t="str">
            <v>SNF FLORINDO</v>
          </cell>
          <cell r="C717" t="str">
            <v>54392</v>
          </cell>
        </row>
        <row r="718">
          <cell r="A718">
            <v>19578657</v>
          </cell>
          <cell r="B718" t="str">
            <v>SANNAI PERKASA PERMAI</v>
          </cell>
          <cell r="C718" t="str">
            <v>53900</v>
          </cell>
        </row>
        <row r="719">
          <cell r="A719">
            <v>19578673</v>
          </cell>
          <cell r="B719" t="str">
            <v>ANAMIKA MULTITRADE</v>
          </cell>
          <cell r="C719" t="str">
            <v>53310</v>
          </cell>
        </row>
        <row r="720">
          <cell r="A720">
            <v>19578681</v>
          </cell>
          <cell r="B720" t="str">
            <v>OKUSI</v>
          </cell>
          <cell r="C720" t="str">
            <v>53220</v>
          </cell>
        </row>
        <row r="721">
          <cell r="A721">
            <v>19578707</v>
          </cell>
          <cell r="B721" t="str">
            <v>AARGOLAN</v>
          </cell>
          <cell r="C721" t="str">
            <v>53220</v>
          </cell>
        </row>
        <row r="722">
          <cell r="A722">
            <v>19578814</v>
          </cell>
          <cell r="B722" t="str">
            <v>SHIN LUNG INDONESIA</v>
          </cell>
          <cell r="C722" t="str">
            <v>54500</v>
          </cell>
        </row>
        <row r="723">
          <cell r="A723">
            <v>19578822</v>
          </cell>
          <cell r="B723" t="str">
            <v>DIASTARINDO PRIME</v>
          </cell>
          <cell r="C723" t="str">
            <v>54220</v>
          </cell>
        </row>
        <row r="724">
          <cell r="A724">
            <v>19578871</v>
          </cell>
          <cell r="B724" t="str">
            <v>GARTEX INTERNATIONAL PLAZA</v>
          </cell>
          <cell r="C724" t="str">
            <v>53220</v>
          </cell>
        </row>
        <row r="725">
          <cell r="A725">
            <v>19578889</v>
          </cell>
          <cell r="B725" t="str">
            <v>KABITAMA CHEMTEX</v>
          </cell>
          <cell r="C725" t="str">
            <v>53220</v>
          </cell>
        </row>
        <row r="726">
          <cell r="A726">
            <v>19578897</v>
          </cell>
          <cell r="B726" t="str">
            <v>SINAR AL-MARWAH UTAMA</v>
          </cell>
          <cell r="C726" t="str">
            <v>53310</v>
          </cell>
        </row>
        <row r="727">
          <cell r="A727">
            <v>19578913</v>
          </cell>
          <cell r="B727" t="str">
            <v>ABACUS TRADING AND EXPORT AGENCY</v>
          </cell>
          <cell r="C727" t="str">
            <v>53220</v>
          </cell>
        </row>
        <row r="728">
          <cell r="A728">
            <v>19578921</v>
          </cell>
          <cell r="B728" t="str">
            <v>JAMAL BROTHER INTERNATIONAL</v>
          </cell>
          <cell r="C728" t="str">
            <v>53220</v>
          </cell>
        </row>
        <row r="729">
          <cell r="A729">
            <v>19578939</v>
          </cell>
          <cell r="B729" t="str">
            <v>INKO INTERNATIONAL INDONESIA</v>
          </cell>
          <cell r="C729" t="str">
            <v>53220</v>
          </cell>
        </row>
        <row r="730">
          <cell r="A730">
            <v>19578947</v>
          </cell>
          <cell r="B730" t="str">
            <v>TATA PERDANA INDONESIA</v>
          </cell>
          <cell r="C730" t="str">
            <v>53310</v>
          </cell>
        </row>
        <row r="731">
          <cell r="A731">
            <v>19578954</v>
          </cell>
          <cell r="B731" t="str">
            <v>SAMUDRA FOOD SERVICES</v>
          </cell>
          <cell r="C731" t="str">
            <v>55211</v>
          </cell>
        </row>
        <row r="732">
          <cell r="A732">
            <v>19578970</v>
          </cell>
          <cell r="B732" t="str">
            <v>JUNG ANG INTERNATIONAL</v>
          </cell>
          <cell r="C732" t="str">
            <v>53220</v>
          </cell>
        </row>
        <row r="733">
          <cell r="A733">
            <v>19578988</v>
          </cell>
          <cell r="B733" t="str">
            <v>MARIE ALBERT INDONESIA</v>
          </cell>
          <cell r="C733" t="str">
            <v>20294</v>
          </cell>
        </row>
        <row r="734">
          <cell r="A734">
            <v>19578996</v>
          </cell>
          <cell r="B734" t="str">
            <v>YOUNG JIN INTERNATIONAL</v>
          </cell>
          <cell r="C734" t="str">
            <v>53220</v>
          </cell>
        </row>
        <row r="735">
          <cell r="A735">
            <v>19579028</v>
          </cell>
          <cell r="B735" t="str">
            <v>NIMBARK INTERNATIONAL</v>
          </cell>
          <cell r="C735" t="str">
            <v>53220</v>
          </cell>
        </row>
        <row r="736">
          <cell r="A736">
            <v>19579036</v>
          </cell>
          <cell r="B736" t="str">
            <v>MAXINDO INDONESIA UTAMA</v>
          </cell>
          <cell r="C736" t="str">
            <v>53430</v>
          </cell>
        </row>
        <row r="737">
          <cell r="A737">
            <v>19579069</v>
          </cell>
          <cell r="B737" t="str">
            <v>SAUDARA DUA BANGSA</v>
          </cell>
          <cell r="C737" t="str">
            <v>53220</v>
          </cell>
        </row>
        <row r="738">
          <cell r="A738">
            <v>19579101</v>
          </cell>
          <cell r="B738" t="str">
            <v>TEK FA INDONESIA</v>
          </cell>
          <cell r="C738" t="str">
            <v>53220</v>
          </cell>
        </row>
        <row r="739">
          <cell r="A739">
            <v>19579119</v>
          </cell>
          <cell r="B739" t="str">
            <v>TRADEBASE INTERNASIONAL</v>
          </cell>
          <cell r="C739" t="str">
            <v>53220</v>
          </cell>
        </row>
        <row r="740">
          <cell r="A740">
            <v>19579135</v>
          </cell>
          <cell r="B740" t="str">
            <v>PRABU WIRASAPI RATU BUANA</v>
          </cell>
          <cell r="C740" t="str">
            <v>54000</v>
          </cell>
        </row>
        <row r="741">
          <cell r="A741">
            <v>19579143</v>
          </cell>
          <cell r="B741" t="str">
            <v>SHEW SHAMI</v>
          </cell>
          <cell r="C741" t="str">
            <v>53220</v>
          </cell>
        </row>
        <row r="742">
          <cell r="A742">
            <v>19579176</v>
          </cell>
          <cell r="B742" t="str">
            <v>GENESIS INDO-SINGAPORE PROMOTIONS</v>
          </cell>
          <cell r="C742" t="str">
            <v>53220</v>
          </cell>
        </row>
        <row r="743">
          <cell r="A743">
            <v>19579234</v>
          </cell>
          <cell r="B743" t="str">
            <v>GEOWORKS INDONESIA</v>
          </cell>
          <cell r="C743" t="str">
            <v>53220</v>
          </cell>
        </row>
        <row r="744">
          <cell r="A744">
            <v>19579242</v>
          </cell>
          <cell r="B744" t="str">
            <v>MAHARISHI GLOBAL TRADING</v>
          </cell>
          <cell r="C744" t="str">
            <v>53220</v>
          </cell>
        </row>
        <row r="745">
          <cell r="A745">
            <v>19579259</v>
          </cell>
          <cell r="B745" t="str">
            <v>ALPS ALAM PERSADA INDONESIA</v>
          </cell>
          <cell r="C745" t="str">
            <v>54391</v>
          </cell>
        </row>
        <row r="746">
          <cell r="A746">
            <v>19579267</v>
          </cell>
          <cell r="B746" t="str">
            <v>AICHI EXIM INTERNATIONAL</v>
          </cell>
          <cell r="C746" t="str">
            <v>53220</v>
          </cell>
        </row>
        <row r="747">
          <cell r="A747">
            <v>19579275</v>
          </cell>
          <cell r="B747" t="str">
            <v>HEE HOON INDONESIA</v>
          </cell>
          <cell r="C747" t="str">
            <v>53220</v>
          </cell>
        </row>
        <row r="748">
          <cell r="A748">
            <v>19579325</v>
          </cell>
          <cell r="B748" t="str">
            <v>WORLDWIDE PIPING PRODUCTS</v>
          </cell>
          <cell r="C748" t="str">
            <v>53220</v>
          </cell>
        </row>
        <row r="749">
          <cell r="A749">
            <v>19579341</v>
          </cell>
          <cell r="B749" t="str">
            <v>OCEANIC RESORT MANADO</v>
          </cell>
          <cell r="C749" t="str">
            <v>55190</v>
          </cell>
        </row>
        <row r="750">
          <cell r="A750">
            <v>19579358</v>
          </cell>
          <cell r="B750" t="str">
            <v>WHITE LOTUS CLUB</v>
          </cell>
          <cell r="C750" t="str">
            <v>55190</v>
          </cell>
        </row>
        <row r="751">
          <cell r="A751">
            <v>19579382</v>
          </cell>
          <cell r="B751" t="str">
            <v>BAMBU BESAR</v>
          </cell>
          <cell r="C751" t="str">
            <v>53220</v>
          </cell>
        </row>
        <row r="752">
          <cell r="A752">
            <v>19579408</v>
          </cell>
          <cell r="B752" t="str">
            <v>HANARO INKO TRADING</v>
          </cell>
          <cell r="C752" t="str">
            <v>53220</v>
          </cell>
        </row>
        <row r="753">
          <cell r="A753">
            <v>19579432</v>
          </cell>
          <cell r="B753" t="str">
            <v>ASIA EURO TEHNIK</v>
          </cell>
          <cell r="C753" t="str">
            <v>53220</v>
          </cell>
        </row>
        <row r="754">
          <cell r="A754">
            <v>19579440</v>
          </cell>
          <cell r="B754" t="str">
            <v>EQA INTERNATIONAL</v>
          </cell>
          <cell r="C754" t="str">
            <v>53220</v>
          </cell>
        </row>
        <row r="755">
          <cell r="A755">
            <v>19579457</v>
          </cell>
          <cell r="B755" t="str">
            <v>ASIA STRATEGIC ACTION MARKETINDO</v>
          </cell>
          <cell r="C755" t="str">
            <v>53310</v>
          </cell>
        </row>
        <row r="756">
          <cell r="A756">
            <v>19579499</v>
          </cell>
          <cell r="B756" t="str">
            <v>USAHA SAPIO MANDIRI</v>
          </cell>
          <cell r="C756" t="str">
            <v>53220</v>
          </cell>
        </row>
        <row r="757">
          <cell r="A757">
            <v>19579549</v>
          </cell>
          <cell r="B757" t="str">
            <v>INWAN TECHNOLOGI</v>
          </cell>
          <cell r="C757" t="str">
            <v>53220</v>
          </cell>
        </row>
        <row r="758">
          <cell r="A758">
            <v>19579564</v>
          </cell>
          <cell r="B758" t="str">
            <v>SHINWOO PRATAMA INDONESIA</v>
          </cell>
          <cell r="C758" t="str">
            <v>53220</v>
          </cell>
        </row>
        <row r="759">
          <cell r="A759">
            <v>19579580</v>
          </cell>
          <cell r="B759" t="str">
            <v>ORIENT DESIGN IMAGE</v>
          </cell>
          <cell r="C759" t="str">
            <v>53900</v>
          </cell>
        </row>
        <row r="760">
          <cell r="A760">
            <v>19579622</v>
          </cell>
          <cell r="B760" t="str">
            <v>JEYOUNG INDAH</v>
          </cell>
          <cell r="C760" t="str">
            <v>53220</v>
          </cell>
        </row>
        <row r="761">
          <cell r="A761">
            <v>19579630</v>
          </cell>
          <cell r="B761" t="str">
            <v>JARINGAN CITRA RESOURCES</v>
          </cell>
          <cell r="C761" t="str">
            <v>53220</v>
          </cell>
        </row>
        <row r="762">
          <cell r="A762">
            <v>19579663</v>
          </cell>
          <cell r="B762" t="str">
            <v>ITALINA INDONESIA</v>
          </cell>
          <cell r="C762" t="str">
            <v>53220</v>
          </cell>
        </row>
        <row r="763">
          <cell r="A763">
            <v>19579689</v>
          </cell>
          <cell r="B763" t="str">
            <v>PURI MADAWI</v>
          </cell>
          <cell r="C763" t="str">
            <v>55100</v>
          </cell>
        </row>
        <row r="764">
          <cell r="A764">
            <v>19579713</v>
          </cell>
          <cell r="B764" t="str">
            <v>GRAND BLEU</v>
          </cell>
          <cell r="C764" t="str">
            <v>55211</v>
          </cell>
        </row>
        <row r="765">
          <cell r="A765">
            <v>19579721</v>
          </cell>
          <cell r="B765" t="str">
            <v>POGGENPOHL INDONESIA</v>
          </cell>
          <cell r="C765" t="str">
            <v>53900</v>
          </cell>
        </row>
        <row r="766">
          <cell r="A766">
            <v>19579739</v>
          </cell>
          <cell r="B766" t="str">
            <v>CHINA GEO ENGINEERING INDONESIA</v>
          </cell>
          <cell r="C766" t="str">
            <v>54220</v>
          </cell>
        </row>
        <row r="767">
          <cell r="A767">
            <v>19579747</v>
          </cell>
          <cell r="B767" t="str">
            <v>JOY INTERNATIONAL</v>
          </cell>
          <cell r="C767" t="str">
            <v>53310</v>
          </cell>
        </row>
        <row r="768">
          <cell r="A768">
            <v>19579796</v>
          </cell>
          <cell r="B768" t="str">
            <v>GRANNA TRADING ASIA</v>
          </cell>
          <cell r="C768" t="str">
            <v>53220</v>
          </cell>
        </row>
        <row r="769">
          <cell r="A769">
            <v>19579804</v>
          </cell>
          <cell r="B769" t="str">
            <v>OILSTREAM</v>
          </cell>
          <cell r="C769" t="str">
            <v>53220</v>
          </cell>
        </row>
        <row r="770">
          <cell r="A770">
            <v>19579812</v>
          </cell>
          <cell r="B770" t="str">
            <v>THERMALINDO MEDIKA</v>
          </cell>
          <cell r="C770" t="str">
            <v>53000</v>
          </cell>
        </row>
        <row r="771">
          <cell r="A771">
            <v>19579838</v>
          </cell>
          <cell r="B771" t="str">
            <v>MULIA EXIM INTERNATIONAL</v>
          </cell>
          <cell r="C771" t="str">
            <v>53310</v>
          </cell>
        </row>
        <row r="772">
          <cell r="A772">
            <v>19579861</v>
          </cell>
          <cell r="B772" t="str">
            <v>DOOLYOU INDONESIA</v>
          </cell>
          <cell r="C772" t="str">
            <v>53220</v>
          </cell>
        </row>
        <row r="773">
          <cell r="A773">
            <v>19579879</v>
          </cell>
          <cell r="B773" t="str">
            <v>HASHEMI &amp; KHOJASTEH INTERNATIONAL</v>
          </cell>
          <cell r="C773" t="str">
            <v>53220</v>
          </cell>
        </row>
        <row r="774">
          <cell r="A774">
            <v>19579895</v>
          </cell>
          <cell r="B774" t="str">
            <v>HWANG SO ENGINEERING</v>
          </cell>
          <cell r="C774" t="str">
            <v>53220</v>
          </cell>
        </row>
        <row r="775">
          <cell r="A775">
            <v>19579903</v>
          </cell>
          <cell r="B775" t="str">
            <v>OBS CITRA INDONESIA</v>
          </cell>
          <cell r="C775" t="str">
            <v>55211</v>
          </cell>
        </row>
        <row r="776">
          <cell r="A776">
            <v>19579911</v>
          </cell>
          <cell r="B776" t="str">
            <v>JOHOR LINTAS JAYA</v>
          </cell>
          <cell r="C776" t="str">
            <v>53220</v>
          </cell>
        </row>
        <row r="777">
          <cell r="A777">
            <v>19579945</v>
          </cell>
          <cell r="B777" t="str">
            <v>LUCKY IMPEX INDONESIA</v>
          </cell>
          <cell r="C777" t="str">
            <v>53220</v>
          </cell>
        </row>
        <row r="778">
          <cell r="A778">
            <v>19579952</v>
          </cell>
          <cell r="B778" t="str">
            <v>HAALS MITRA</v>
          </cell>
          <cell r="C778" t="str">
            <v>53220</v>
          </cell>
        </row>
        <row r="779">
          <cell r="A779">
            <v>19579978</v>
          </cell>
          <cell r="B779" t="str">
            <v>ALKAI MARKETING SERVICES</v>
          </cell>
          <cell r="C779" t="str">
            <v>53220</v>
          </cell>
        </row>
        <row r="780">
          <cell r="A780">
            <v>19580083</v>
          </cell>
          <cell r="B780" t="str">
            <v>DAEIN SISTEM INFORMATIKA</v>
          </cell>
          <cell r="C780" t="str">
            <v>54500</v>
          </cell>
        </row>
        <row r="781">
          <cell r="A781">
            <v>19580091</v>
          </cell>
          <cell r="B781" t="str">
            <v>ASMARA KARYA ABADI</v>
          </cell>
          <cell r="C781" t="str">
            <v>53220</v>
          </cell>
        </row>
        <row r="782">
          <cell r="A782">
            <v>19580125</v>
          </cell>
          <cell r="B782" t="str">
            <v>SATGURUS GARMINDO</v>
          </cell>
          <cell r="C782" t="str">
            <v>53310</v>
          </cell>
        </row>
        <row r="783">
          <cell r="A783">
            <v>19580158</v>
          </cell>
          <cell r="B783" t="str">
            <v>ROYAL  TRADING</v>
          </cell>
          <cell r="C783" t="str">
            <v>53310</v>
          </cell>
        </row>
        <row r="784">
          <cell r="A784">
            <v>19580174</v>
          </cell>
          <cell r="B784" t="str">
            <v>KARANA KARGO</v>
          </cell>
          <cell r="C784" t="str">
            <v>53220</v>
          </cell>
        </row>
        <row r="785">
          <cell r="A785">
            <v>19580182</v>
          </cell>
          <cell r="B785" t="str">
            <v>LOTUS INDO TRADING</v>
          </cell>
          <cell r="C785" t="str">
            <v>53310</v>
          </cell>
        </row>
        <row r="786">
          <cell r="A786">
            <v>19580208</v>
          </cell>
          <cell r="B786" t="str">
            <v>ALYABIS PRIMA INTERNATIONAL</v>
          </cell>
          <cell r="C786" t="str">
            <v>53220</v>
          </cell>
        </row>
        <row r="787">
          <cell r="A787">
            <v>19580224</v>
          </cell>
          <cell r="B787" t="str">
            <v>KEKAL PEMUDA INDONESIA</v>
          </cell>
          <cell r="C787" t="str">
            <v>55100</v>
          </cell>
        </row>
        <row r="788">
          <cell r="A788">
            <v>19580232</v>
          </cell>
          <cell r="B788" t="str">
            <v>AMRUZ INCORPORATED</v>
          </cell>
          <cell r="C788" t="str">
            <v>53220</v>
          </cell>
        </row>
        <row r="789">
          <cell r="A789">
            <v>19580257</v>
          </cell>
          <cell r="B789" t="str">
            <v>ARYSTA  TIRTA  AGRO</v>
          </cell>
          <cell r="C789" t="str">
            <v>53220</v>
          </cell>
        </row>
        <row r="790">
          <cell r="A790">
            <v>19580273</v>
          </cell>
          <cell r="B790" t="str">
            <v>BINGKAI ART INDONESIA</v>
          </cell>
          <cell r="C790" t="str">
            <v>53220</v>
          </cell>
        </row>
        <row r="791">
          <cell r="A791">
            <v>19580281</v>
          </cell>
          <cell r="B791" t="str">
            <v>TRADEFOOD EXIM INTERPRO</v>
          </cell>
          <cell r="C791" t="str">
            <v>54220</v>
          </cell>
        </row>
        <row r="792">
          <cell r="A792">
            <v>19580307</v>
          </cell>
          <cell r="B792" t="str">
            <v>C-MAX</v>
          </cell>
          <cell r="C792" t="str">
            <v>53220</v>
          </cell>
        </row>
        <row r="793">
          <cell r="A793">
            <v>19580315</v>
          </cell>
          <cell r="B793" t="str">
            <v>AMANDA SURYA</v>
          </cell>
          <cell r="C793" t="str">
            <v>55100</v>
          </cell>
        </row>
        <row r="794">
          <cell r="A794">
            <v>19580349</v>
          </cell>
          <cell r="B794" t="str">
            <v>BALI OCEAN BLUE</v>
          </cell>
          <cell r="C794" t="str">
            <v>53900</v>
          </cell>
        </row>
        <row r="795">
          <cell r="A795">
            <v>19580356</v>
          </cell>
          <cell r="B795" t="str">
            <v>KOBIE GEMILANG</v>
          </cell>
          <cell r="C795" t="str">
            <v>53220</v>
          </cell>
        </row>
        <row r="796">
          <cell r="A796">
            <v>19580364</v>
          </cell>
          <cell r="B796" t="str">
            <v>INTELLIGENCE MULTIMEDIA SOLUTIONS</v>
          </cell>
          <cell r="C796" t="str">
            <v>53220</v>
          </cell>
        </row>
        <row r="797">
          <cell r="A797">
            <v>19580372</v>
          </cell>
          <cell r="B797" t="str">
            <v>SHINSEGYE INDONESIA</v>
          </cell>
          <cell r="C797" t="str">
            <v>53220</v>
          </cell>
        </row>
        <row r="798">
          <cell r="A798">
            <v>19580398</v>
          </cell>
          <cell r="B798" t="str">
            <v>MASS TRADING INDONESIA</v>
          </cell>
          <cell r="C798" t="str">
            <v>54391</v>
          </cell>
        </row>
        <row r="799">
          <cell r="A799">
            <v>19580414</v>
          </cell>
          <cell r="B799" t="str">
            <v>TITAN INDONESIA</v>
          </cell>
          <cell r="C799" t="str">
            <v>53220</v>
          </cell>
        </row>
        <row r="800">
          <cell r="A800">
            <v>19580448</v>
          </cell>
          <cell r="B800" t="str">
            <v>METRO GATEWAY CONCEPT</v>
          </cell>
          <cell r="C800" t="str">
            <v>53220</v>
          </cell>
        </row>
        <row r="801">
          <cell r="A801">
            <v>19580455</v>
          </cell>
          <cell r="B801" t="str">
            <v>CHANGYOUNG INTERNATIONAL</v>
          </cell>
          <cell r="C801" t="str">
            <v>53220</v>
          </cell>
        </row>
        <row r="802">
          <cell r="A802">
            <v>19580471</v>
          </cell>
          <cell r="B802" t="str">
            <v>SAUDI COLD STORAGE INDONESIA</v>
          </cell>
          <cell r="C802" t="str">
            <v>53220</v>
          </cell>
        </row>
        <row r="803">
          <cell r="A803">
            <v>19580497</v>
          </cell>
          <cell r="B803" t="str">
            <v>TOTAL DAYA GUNA</v>
          </cell>
          <cell r="C803" t="str">
            <v>53220</v>
          </cell>
        </row>
        <row r="804">
          <cell r="A804">
            <v>19580505</v>
          </cell>
          <cell r="B804" t="str">
            <v>KOSINDO KARYA TIMBER</v>
          </cell>
          <cell r="C804" t="str">
            <v>53220</v>
          </cell>
        </row>
        <row r="805">
          <cell r="A805">
            <v>19580513</v>
          </cell>
          <cell r="B805" t="str">
            <v>FIRST PACIFIC HUB</v>
          </cell>
          <cell r="C805" t="str">
            <v>53220</v>
          </cell>
        </row>
        <row r="806">
          <cell r="A806">
            <v>19580521</v>
          </cell>
          <cell r="B806" t="str">
            <v>SPORTSWEAR KOLEKSI INDONESIA</v>
          </cell>
          <cell r="C806" t="str">
            <v>53220</v>
          </cell>
        </row>
        <row r="807">
          <cell r="A807">
            <v>19580554</v>
          </cell>
          <cell r="B807" t="str">
            <v>BALI STAR DEWATA</v>
          </cell>
          <cell r="C807" t="str">
            <v>53220</v>
          </cell>
        </row>
        <row r="808">
          <cell r="A808">
            <v>19580562</v>
          </cell>
          <cell r="B808" t="str">
            <v>TOWNSVILLE WELDING SUPPLIES</v>
          </cell>
          <cell r="C808" t="str">
            <v>53220</v>
          </cell>
        </row>
        <row r="809">
          <cell r="A809">
            <v>19580596</v>
          </cell>
          <cell r="B809" t="str">
            <v>BLUE SKY INDONUSA</v>
          </cell>
          <cell r="C809" t="str">
            <v>54392</v>
          </cell>
        </row>
        <row r="810">
          <cell r="A810">
            <v>19580604</v>
          </cell>
          <cell r="B810" t="str">
            <v>ABADI INTERNATIONAL</v>
          </cell>
          <cell r="C810" t="str">
            <v>53220</v>
          </cell>
        </row>
        <row r="811">
          <cell r="A811">
            <v>19580612</v>
          </cell>
          <cell r="B811" t="str">
            <v>TEN NAPI NAPI</v>
          </cell>
          <cell r="C811" t="str">
            <v>53220</v>
          </cell>
        </row>
        <row r="812">
          <cell r="A812">
            <v>19580638</v>
          </cell>
          <cell r="B812" t="str">
            <v>LAVANI INTER TRADE</v>
          </cell>
          <cell r="C812" t="str">
            <v>53220</v>
          </cell>
        </row>
        <row r="813">
          <cell r="A813">
            <v>19580646</v>
          </cell>
          <cell r="B813" t="str">
            <v>MPH INDONESIA</v>
          </cell>
          <cell r="C813" t="str">
            <v>54399</v>
          </cell>
        </row>
        <row r="814">
          <cell r="A814">
            <v>19580661</v>
          </cell>
          <cell r="B814" t="str">
            <v>AL MUBARAK INTERNATIONAL</v>
          </cell>
          <cell r="C814" t="str">
            <v>53220</v>
          </cell>
        </row>
        <row r="815">
          <cell r="A815">
            <v>19580679</v>
          </cell>
          <cell r="B815" t="str">
            <v>DONG AH SHIP INDONESIA</v>
          </cell>
          <cell r="C815" t="str">
            <v>53220</v>
          </cell>
        </row>
        <row r="816">
          <cell r="A816">
            <v>19580687</v>
          </cell>
          <cell r="B816" t="str">
            <v>PROJECT FOOTWEAR INTERNATIONAL</v>
          </cell>
          <cell r="C816" t="str">
            <v>53000</v>
          </cell>
        </row>
        <row r="817">
          <cell r="A817">
            <v>19580695</v>
          </cell>
          <cell r="B817" t="str">
            <v>VIP BALI VILLAS</v>
          </cell>
          <cell r="C817" t="str">
            <v>55120</v>
          </cell>
        </row>
        <row r="818">
          <cell r="A818">
            <v>19580729</v>
          </cell>
          <cell r="B818" t="str">
            <v>CHUNGHWA MEDICAL</v>
          </cell>
          <cell r="C818" t="str">
            <v>53220</v>
          </cell>
        </row>
        <row r="819">
          <cell r="A819">
            <v>19580737</v>
          </cell>
          <cell r="B819" t="str">
            <v>WORLDWIDE INDONESIA</v>
          </cell>
          <cell r="C819" t="str">
            <v>53220</v>
          </cell>
        </row>
        <row r="820">
          <cell r="A820">
            <v>19580745</v>
          </cell>
          <cell r="B820" t="str">
            <v>CAR ASSIST INDONESIA</v>
          </cell>
          <cell r="C820" t="str">
            <v>54500</v>
          </cell>
        </row>
        <row r="821">
          <cell r="A821">
            <v>19580752</v>
          </cell>
          <cell r="B821" t="str">
            <v>EXKLUSIV AUTO INDONESIA</v>
          </cell>
          <cell r="C821" t="str">
            <v>54500</v>
          </cell>
        </row>
        <row r="822">
          <cell r="A822">
            <v>19580760</v>
          </cell>
          <cell r="B822" t="str">
            <v>WIDE HILL INDONESIA</v>
          </cell>
          <cell r="C822" t="str">
            <v>53900</v>
          </cell>
        </row>
        <row r="823">
          <cell r="A823">
            <v>19580786</v>
          </cell>
          <cell r="B823" t="str">
            <v>SUNG HUN TRADING</v>
          </cell>
          <cell r="C823" t="str">
            <v>53000</v>
          </cell>
        </row>
        <row r="824">
          <cell r="A824">
            <v>19580794</v>
          </cell>
          <cell r="B824" t="str">
            <v>DIPLAD INDONESIA</v>
          </cell>
          <cell r="C824" t="str">
            <v>63420</v>
          </cell>
        </row>
        <row r="825">
          <cell r="A825">
            <v>19580810</v>
          </cell>
          <cell r="B825" t="str">
            <v>BALI MELKA</v>
          </cell>
          <cell r="C825" t="str">
            <v>55110</v>
          </cell>
        </row>
        <row r="826">
          <cell r="A826">
            <v>19580836</v>
          </cell>
          <cell r="B826" t="str">
            <v>KUM SUNG TRADING</v>
          </cell>
          <cell r="C826" t="str">
            <v>53220</v>
          </cell>
        </row>
        <row r="827">
          <cell r="A827">
            <v>19580844</v>
          </cell>
          <cell r="B827" t="str">
            <v>LAMPUNG LIVING INDONESIA</v>
          </cell>
          <cell r="C827" t="str">
            <v>53220</v>
          </cell>
        </row>
        <row r="828">
          <cell r="A828">
            <v>19580851</v>
          </cell>
          <cell r="B828" t="str">
            <v>ASMARA SENGGIGI RESTORAN</v>
          </cell>
          <cell r="C828" t="str">
            <v>55211</v>
          </cell>
        </row>
        <row r="829">
          <cell r="A829">
            <v>19580893</v>
          </cell>
          <cell r="B829" t="str">
            <v>JAYA BALMINDO LESTARI</v>
          </cell>
          <cell r="C829" t="str">
            <v>53220</v>
          </cell>
        </row>
        <row r="830">
          <cell r="A830">
            <v>19580919</v>
          </cell>
          <cell r="B830" t="str">
            <v>HIGH SEASON TRADE INDONESIA</v>
          </cell>
          <cell r="C830" t="str">
            <v>53220</v>
          </cell>
        </row>
        <row r="831">
          <cell r="A831">
            <v>19580927</v>
          </cell>
          <cell r="B831" t="str">
            <v>MASTEROW VENTURES INTERNATIONAL</v>
          </cell>
          <cell r="C831" t="str">
            <v>53220</v>
          </cell>
        </row>
        <row r="832">
          <cell r="A832">
            <v>19580950</v>
          </cell>
          <cell r="B832" t="str">
            <v>ANUGRAH BUMI DEWATA RESORT</v>
          </cell>
          <cell r="C832" t="str">
            <v>55100</v>
          </cell>
        </row>
        <row r="833">
          <cell r="A833">
            <v>19580968</v>
          </cell>
          <cell r="B833" t="str">
            <v>NEDCOMMODITIES MAKMUR JAYA</v>
          </cell>
          <cell r="C833" t="str">
            <v>53211</v>
          </cell>
        </row>
        <row r="834">
          <cell r="A834">
            <v>19580976</v>
          </cell>
          <cell r="B834" t="str">
            <v>CHANDINI EXPORTS TRADING</v>
          </cell>
          <cell r="C834" t="str">
            <v>53310</v>
          </cell>
        </row>
        <row r="835">
          <cell r="A835">
            <v>19581016</v>
          </cell>
          <cell r="B835" t="str">
            <v>GLOBAL TRADE RESOURCES INDONESIA</v>
          </cell>
          <cell r="C835" t="str">
            <v>53220</v>
          </cell>
        </row>
        <row r="836">
          <cell r="A836">
            <v>19581024</v>
          </cell>
          <cell r="B836" t="str">
            <v>CAR AND CARS INDONESIA</v>
          </cell>
          <cell r="C836" t="str">
            <v>54500</v>
          </cell>
        </row>
        <row r="837">
          <cell r="A837">
            <v>19581032</v>
          </cell>
          <cell r="B837" t="str">
            <v>WOO JIN JAYA INTERNATIONAL</v>
          </cell>
          <cell r="C837" t="str">
            <v>53220</v>
          </cell>
        </row>
        <row r="838">
          <cell r="A838">
            <v>19581040</v>
          </cell>
          <cell r="B838" t="str">
            <v>SUPREME MARKETING CONCEPT</v>
          </cell>
          <cell r="C838" t="str">
            <v>53220</v>
          </cell>
        </row>
        <row r="839">
          <cell r="A839">
            <v>19581057</v>
          </cell>
          <cell r="B839" t="str">
            <v>SUNGAIWANG MULYA CITRA</v>
          </cell>
          <cell r="C839" t="str">
            <v>53220</v>
          </cell>
        </row>
        <row r="840">
          <cell r="A840">
            <v>19581065</v>
          </cell>
          <cell r="B840" t="str">
            <v>SEA ZONE EXIM CO.LTD</v>
          </cell>
          <cell r="C840" t="str">
            <v>53220</v>
          </cell>
        </row>
        <row r="841">
          <cell r="A841">
            <v>19581073</v>
          </cell>
          <cell r="B841" t="str">
            <v>ALSLMI BROTHER</v>
          </cell>
          <cell r="C841" t="str">
            <v>53220</v>
          </cell>
        </row>
        <row r="842">
          <cell r="A842">
            <v>19581131</v>
          </cell>
          <cell r="B842" t="str">
            <v>INTERIOR DESIGN PRODUCTION</v>
          </cell>
          <cell r="C842" t="str">
            <v>53900</v>
          </cell>
        </row>
        <row r="843">
          <cell r="A843">
            <v>19581156</v>
          </cell>
          <cell r="B843" t="str">
            <v>KIL-YONG TRADING INTERNATIONAL</v>
          </cell>
          <cell r="C843" t="str">
            <v>53220</v>
          </cell>
        </row>
        <row r="844">
          <cell r="A844">
            <v>19581164</v>
          </cell>
          <cell r="B844" t="str">
            <v>ATLANTIS ISLAND RESORT</v>
          </cell>
          <cell r="C844" t="str">
            <v>55110</v>
          </cell>
        </row>
        <row r="845">
          <cell r="A845">
            <v>19581172</v>
          </cell>
          <cell r="B845" t="str">
            <v>ERGOS INDONESIA</v>
          </cell>
          <cell r="C845" t="str">
            <v>53220</v>
          </cell>
        </row>
        <row r="846">
          <cell r="A846">
            <v>19581206</v>
          </cell>
          <cell r="B846" t="str">
            <v>POLYMEX NUSANTARA</v>
          </cell>
          <cell r="C846" t="str">
            <v>53220</v>
          </cell>
        </row>
        <row r="847">
          <cell r="A847">
            <v>19581230</v>
          </cell>
          <cell r="B847" t="str">
            <v>BTP INDONESIA</v>
          </cell>
          <cell r="C847" t="str">
            <v>55211</v>
          </cell>
        </row>
        <row r="848">
          <cell r="A848">
            <v>19581255</v>
          </cell>
          <cell r="B848" t="str">
            <v>IDUNIA TECHNOLOGY</v>
          </cell>
          <cell r="C848" t="str">
            <v>53900</v>
          </cell>
        </row>
        <row r="849">
          <cell r="A849">
            <v>19623768</v>
          </cell>
          <cell r="B849" t="str">
            <v>SENTRA SARANA NATURINDO</v>
          </cell>
          <cell r="C849" t="str">
            <v>53000</v>
          </cell>
        </row>
        <row r="850">
          <cell r="A850">
            <v>19631316</v>
          </cell>
          <cell r="B850" t="str">
            <v>BUANA GARMEN WORLDWIDE</v>
          </cell>
          <cell r="C850" t="str">
            <v>53310</v>
          </cell>
        </row>
        <row r="851">
          <cell r="A851">
            <v>19785591</v>
          </cell>
          <cell r="B851" t="str">
            <v>VAN REES INDONESIA</v>
          </cell>
          <cell r="C851" t="str">
            <v>53310</v>
          </cell>
        </row>
        <row r="852">
          <cell r="A852">
            <v>19872225</v>
          </cell>
          <cell r="B852" t="str">
            <v>CINSERV</v>
          </cell>
          <cell r="C852" t="str">
            <v>53000</v>
          </cell>
        </row>
        <row r="853">
          <cell r="A853">
            <v>20052577</v>
          </cell>
          <cell r="B853" t="str">
            <v>NUSA BALI CANTIK</v>
          </cell>
          <cell r="C853" t="str">
            <v>53310</v>
          </cell>
        </row>
        <row r="854">
          <cell r="A854">
            <v>20052585</v>
          </cell>
          <cell r="B854" t="str">
            <v>INTI STEEL ORIENTAL</v>
          </cell>
          <cell r="C854" t="str">
            <v>53900</v>
          </cell>
        </row>
        <row r="855">
          <cell r="A855">
            <v>20052593</v>
          </cell>
          <cell r="B855" t="str">
            <v>HUTAMA AMAGASA</v>
          </cell>
          <cell r="C855" t="str">
            <v>55120</v>
          </cell>
        </row>
        <row r="856">
          <cell r="A856">
            <v>20052627</v>
          </cell>
          <cell r="B856" t="str">
            <v>INNOVATIVE PRODUCTS SOLUTION</v>
          </cell>
          <cell r="C856" t="str">
            <v>54220</v>
          </cell>
        </row>
        <row r="857">
          <cell r="A857">
            <v>20052643</v>
          </cell>
          <cell r="B857" t="str">
            <v>UNITRA INDONESIA</v>
          </cell>
          <cell r="C857" t="str">
            <v>53420</v>
          </cell>
        </row>
        <row r="858">
          <cell r="A858">
            <v>20052668</v>
          </cell>
          <cell r="B858" t="str">
            <v>SUMBER HUTAN ALAM LESTARI</v>
          </cell>
          <cell r="C858" t="str">
            <v>53220</v>
          </cell>
        </row>
        <row r="859">
          <cell r="A859">
            <v>20052692</v>
          </cell>
          <cell r="B859" t="str">
            <v>INDO BANGLA TRADING</v>
          </cell>
          <cell r="C859" t="str">
            <v>53220</v>
          </cell>
        </row>
        <row r="860">
          <cell r="A860">
            <v>20052700</v>
          </cell>
          <cell r="B860" t="str">
            <v>INDO GERMA</v>
          </cell>
          <cell r="C860" t="str">
            <v>53220</v>
          </cell>
        </row>
        <row r="861">
          <cell r="A861">
            <v>20052718</v>
          </cell>
          <cell r="B861" t="str">
            <v>INDOPRIMA MAKMUR</v>
          </cell>
          <cell r="C861" t="str">
            <v>53220</v>
          </cell>
        </row>
        <row r="862">
          <cell r="A862">
            <v>20052726</v>
          </cell>
          <cell r="B862" t="str">
            <v>CATUR PRIMA CAHAYA</v>
          </cell>
          <cell r="C862" t="str">
            <v>54410</v>
          </cell>
        </row>
        <row r="863">
          <cell r="A863">
            <v>20052742</v>
          </cell>
          <cell r="B863" t="str">
            <v>STAMFORD TYRES INDONESIA</v>
          </cell>
          <cell r="C863" t="str">
            <v>54220</v>
          </cell>
        </row>
        <row r="864">
          <cell r="A864">
            <v>20052759</v>
          </cell>
          <cell r="B864" t="str">
            <v>INCITA HUTAN LESTARI</v>
          </cell>
          <cell r="C864" t="str">
            <v>53220</v>
          </cell>
        </row>
        <row r="865">
          <cell r="A865">
            <v>20052767</v>
          </cell>
          <cell r="B865" t="str">
            <v>CITRA REFLECTIONS INDONESIA</v>
          </cell>
          <cell r="C865" t="str">
            <v>53220</v>
          </cell>
        </row>
        <row r="866">
          <cell r="A866">
            <v>20052791</v>
          </cell>
          <cell r="B866" t="str">
            <v>SHYAN YANG INDONESIA</v>
          </cell>
          <cell r="C866" t="str">
            <v>54500</v>
          </cell>
        </row>
        <row r="867">
          <cell r="A867">
            <v>20052809</v>
          </cell>
          <cell r="B867" t="str">
            <v>TIRTA HUANG FOODS</v>
          </cell>
          <cell r="C867" t="str">
            <v>55211</v>
          </cell>
        </row>
        <row r="868">
          <cell r="A868">
            <v>20052825</v>
          </cell>
          <cell r="B868" t="str">
            <v>NATASHA INTERNATIONAL</v>
          </cell>
          <cell r="C868" t="str">
            <v>53220</v>
          </cell>
        </row>
        <row r="869">
          <cell r="A869">
            <v>20052841</v>
          </cell>
          <cell r="B869" t="str">
            <v>GILI MENO</v>
          </cell>
          <cell r="C869" t="str">
            <v>55100</v>
          </cell>
        </row>
        <row r="870">
          <cell r="A870">
            <v>20052866</v>
          </cell>
          <cell r="B870" t="str">
            <v>THAI SAISURIYA INDONESIA</v>
          </cell>
          <cell r="C870" t="str">
            <v>53220</v>
          </cell>
        </row>
        <row r="871">
          <cell r="A871">
            <v>20052874</v>
          </cell>
          <cell r="B871" t="str">
            <v>GENED-DEVRIES INDONESIA</v>
          </cell>
          <cell r="C871" t="str">
            <v>53900</v>
          </cell>
        </row>
        <row r="872">
          <cell r="A872">
            <v>20052882</v>
          </cell>
          <cell r="B872" t="str">
            <v>NRBT INDONESIA</v>
          </cell>
          <cell r="C872" t="str">
            <v>53220</v>
          </cell>
        </row>
        <row r="873">
          <cell r="A873">
            <v>20052890</v>
          </cell>
          <cell r="B873" t="str">
            <v>CONDUIT WORLDWIDE TRADING INDONESIA</v>
          </cell>
          <cell r="C873" t="str">
            <v>53220</v>
          </cell>
        </row>
        <row r="874">
          <cell r="A874">
            <v>20052908</v>
          </cell>
          <cell r="B874" t="str">
            <v>KYOUNG HWA INDONESIA</v>
          </cell>
          <cell r="C874" t="str">
            <v>53220</v>
          </cell>
        </row>
        <row r="875">
          <cell r="A875">
            <v>20052924</v>
          </cell>
          <cell r="B875" t="str">
            <v>HE IN</v>
          </cell>
          <cell r="C875" t="str">
            <v>53310</v>
          </cell>
        </row>
        <row r="876">
          <cell r="A876">
            <v>20052932</v>
          </cell>
          <cell r="B876" t="str">
            <v>TOEPFER INTERNATIONAL INDONESIA</v>
          </cell>
          <cell r="C876" t="str">
            <v>53211</v>
          </cell>
        </row>
        <row r="877">
          <cell r="A877">
            <v>20052973</v>
          </cell>
          <cell r="B877" t="str">
            <v>UCHIMURA INDONESIA</v>
          </cell>
          <cell r="C877" t="str">
            <v>54500</v>
          </cell>
        </row>
        <row r="878">
          <cell r="A878">
            <v>20052981</v>
          </cell>
          <cell r="B878" t="str">
            <v>SAS PRODUCTIONS</v>
          </cell>
          <cell r="C878" t="str">
            <v>53000</v>
          </cell>
        </row>
        <row r="879">
          <cell r="A879">
            <v>20053013</v>
          </cell>
          <cell r="B879" t="str">
            <v>ASIAN RAINBOW</v>
          </cell>
          <cell r="C879" t="str">
            <v>53000</v>
          </cell>
        </row>
        <row r="880">
          <cell r="A880">
            <v>20053021</v>
          </cell>
          <cell r="B880" t="str">
            <v>HANNO BALI</v>
          </cell>
          <cell r="C880" t="str">
            <v>55100</v>
          </cell>
        </row>
        <row r="881">
          <cell r="A881">
            <v>20053039</v>
          </cell>
          <cell r="B881" t="str">
            <v>GOLDEN GATE INDIAN CUISINE RESTOURANT</v>
          </cell>
          <cell r="C881" t="str">
            <v>55211</v>
          </cell>
        </row>
        <row r="882">
          <cell r="A882">
            <v>20053054</v>
          </cell>
          <cell r="B882" t="str">
            <v>STANDARD MULTI TRADING</v>
          </cell>
          <cell r="C882" t="str">
            <v>53000</v>
          </cell>
        </row>
        <row r="883">
          <cell r="A883">
            <v>20053062</v>
          </cell>
          <cell r="B883" t="str">
            <v>HETAL MERCHANDISING</v>
          </cell>
          <cell r="C883" t="str">
            <v>53220</v>
          </cell>
        </row>
        <row r="884">
          <cell r="A884">
            <v>20053088</v>
          </cell>
          <cell r="B884" t="str">
            <v>JAGUARKINDO MUTIARA LESTARI</v>
          </cell>
          <cell r="C884" t="str">
            <v>53220</v>
          </cell>
        </row>
        <row r="885">
          <cell r="A885">
            <v>20053138</v>
          </cell>
          <cell r="B885" t="str">
            <v>ARTWELL INDONESIA</v>
          </cell>
          <cell r="C885" t="str">
            <v>53000</v>
          </cell>
        </row>
        <row r="886">
          <cell r="A886">
            <v>20053187</v>
          </cell>
          <cell r="B886" t="str">
            <v>PYARIMA SAKTI</v>
          </cell>
          <cell r="C886" t="str">
            <v>53000</v>
          </cell>
        </row>
        <row r="887">
          <cell r="A887">
            <v>20053195</v>
          </cell>
          <cell r="B887" t="str">
            <v>RIZQI MAKMUR INDONESIA</v>
          </cell>
          <cell r="C887" t="str">
            <v>53000</v>
          </cell>
        </row>
        <row r="888">
          <cell r="A888">
            <v>20053211</v>
          </cell>
          <cell r="B888" t="str">
            <v>HONG SHIN INDONESIA</v>
          </cell>
          <cell r="C888" t="str">
            <v>53000</v>
          </cell>
        </row>
        <row r="889">
          <cell r="A889">
            <v>20053229</v>
          </cell>
          <cell r="B889" t="str">
            <v>K.C. INDONESIA</v>
          </cell>
          <cell r="C889" t="str">
            <v>53000</v>
          </cell>
        </row>
        <row r="890">
          <cell r="A890">
            <v>20053302</v>
          </cell>
          <cell r="B890" t="str">
            <v>HOKIDA MOTOR INDONESIA</v>
          </cell>
          <cell r="C890" t="str">
            <v>54000</v>
          </cell>
        </row>
        <row r="891">
          <cell r="A891">
            <v>20053336</v>
          </cell>
          <cell r="B891" t="str">
            <v>PADMA OHM</v>
          </cell>
          <cell r="C891" t="str">
            <v>55100</v>
          </cell>
        </row>
        <row r="892">
          <cell r="A892">
            <v>20053351</v>
          </cell>
          <cell r="B892" t="str">
            <v>GOLDLINE</v>
          </cell>
          <cell r="C892" t="str">
            <v>53000</v>
          </cell>
        </row>
        <row r="893">
          <cell r="A893">
            <v>20053377</v>
          </cell>
          <cell r="B893" t="str">
            <v>GALAXY LOGISTICS</v>
          </cell>
          <cell r="C893" t="str">
            <v>53000</v>
          </cell>
        </row>
        <row r="894">
          <cell r="A894">
            <v>20053401</v>
          </cell>
          <cell r="B894" t="str">
            <v>TECTONA GRANDIS INDONESIA</v>
          </cell>
          <cell r="C894" t="str">
            <v>53391</v>
          </cell>
        </row>
        <row r="895">
          <cell r="A895">
            <v>20053427</v>
          </cell>
          <cell r="B895" t="str">
            <v>BONGMAN INTERNATIONAL</v>
          </cell>
          <cell r="C895" t="str">
            <v>18101</v>
          </cell>
        </row>
        <row r="896">
          <cell r="A896">
            <v>20053435</v>
          </cell>
          <cell r="B896" t="str">
            <v>WOOSHIN INTERNUSA</v>
          </cell>
          <cell r="C896" t="str">
            <v>53000</v>
          </cell>
        </row>
        <row r="897">
          <cell r="A897">
            <v>20053450</v>
          </cell>
          <cell r="B897" t="str">
            <v>MITRA TEKNIK CHEMINDO</v>
          </cell>
          <cell r="C897" t="str">
            <v>53000</v>
          </cell>
        </row>
        <row r="898">
          <cell r="A898">
            <v>20053484</v>
          </cell>
          <cell r="B898" t="str">
            <v>KALIM INDONESIA</v>
          </cell>
          <cell r="C898" t="str">
            <v>53000</v>
          </cell>
        </row>
        <row r="899">
          <cell r="A899">
            <v>20053492</v>
          </cell>
          <cell r="B899" t="str">
            <v>JIA-JIA DIAMOND FASHION</v>
          </cell>
          <cell r="C899" t="str">
            <v>53000</v>
          </cell>
        </row>
        <row r="900">
          <cell r="A900">
            <v>20053526</v>
          </cell>
          <cell r="B900" t="str">
            <v>BATOOK CONFECTIONERY INDONESIA</v>
          </cell>
          <cell r="C900" t="str">
            <v>54220</v>
          </cell>
        </row>
        <row r="901">
          <cell r="A901">
            <v>20053542</v>
          </cell>
          <cell r="B901" t="str">
            <v>KALIBER ASIA PACIFIC</v>
          </cell>
          <cell r="C901" t="str">
            <v>53000</v>
          </cell>
        </row>
        <row r="902">
          <cell r="A902">
            <v>20053609</v>
          </cell>
          <cell r="B902" t="str">
            <v>MADEIRA JAKARTA</v>
          </cell>
          <cell r="C902" t="str">
            <v>54310</v>
          </cell>
        </row>
        <row r="903">
          <cell r="A903">
            <v>20053674</v>
          </cell>
          <cell r="B903" t="str">
            <v>SINAR GILI</v>
          </cell>
          <cell r="C903" t="str">
            <v>55100</v>
          </cell>
        </row>
        <row r="904">
          <cell r="A904">
            <v>20053690</v>
          </cell>
          <cell r="B904" t="str">
            <v>ALFA INTERNATIONAL</v>
          </cell>
          <cell r="C904" t="str">
            <v>53000</v>
          </cell>
        </row>
        <row r="905">
          <cell r="A905">
            <v>20053716</v>
          </cell>
          <cell r="B905" t="str">
            <v>ATEF MANDIRI JAYA</v>
          </cell>
          <cell r="C905" t="str">
            <v>53000</v>
          </cell>
        </row>
        <row r="906">
          <cell r="A906">
            <v>20053724</v>
          </cell>
          <cell r="B906" t="str">
            <v>KOA INDONESIA</v>
          </cell>
          <cell r="C906" t="str">
            <v>53000</v>
          </cell>
        </row>
        <row r="907">
          <cell r="A907">
            <v>20053732</v>
          </cell>
          <cell r="B907" t="str">
            <v>ROYAL PURI CORPORATION</v>
          </cell>
          <cell r="C907" t="str">
            <v>53000</v>
          </cell>
        </row>
        <row r="908">
          <cell r="A908">
            <v>20053740</v>
          </cell>
          <cell r="B908" t="str">
            <v>DESIGN SHOP PRIMA INTERNATIONAL</v>
          </cell>
          <cell r="C908" t="str">
            <v>53000</v>
          </cell>
        </row>
        <row r="909">
          <cell r="A909">
            <v>20053757</v>
          </cell>
          <cell r="B909" t="str">
            <v>INFOCOM TRANSMEDIA UTAMA</v>
          </cell>
          <cell r="C909" t="str">
            <v>54000</v>
          </cell>
        </row>
        <row r="910">
          <cell r="A910">
            <v>20053765</v>
          </cell>
          <cell r="B910" t="str">
            <v>BORNEO MELINTANG BUANA EKSPORT</v>
          </cell>
          <cell r="C910" t="str">
            <v>53000</v>
          </cell>
        </row>
        <row r="911">
          <cell r="A911">
            <v>20053781</v>
          </cell>
          <cell r="B911" t="str">
            <v>ASIANITA TRADINGINDO</v>
          </cell>
          <cell r="C911" t="str">
            <v>53000</v>
          </cell>
        </row>
        <row r="912">
          <cell r="A912">
            <v>20053799</v>
          </cell>
          <cell r="B912" t="str">
            <v>TRADEXINDO INTERNATIONAL</v>
          </cell>
          <cell r="C912" t="str">
            <v>53000</v>
          </cell>
        </row>
        <row r="913">
          <cell r="A913">
            <v>20053807</v>
          </cell>
          <cell r="B913" t="str">
            <v>YOKOZUNA</v>
          </cell>
          <cell r="C913" t="str">
            <v>55211</v>
          </cell>
        </row>
        <row r="914">
          <cell r="A914">
            <v>20053864</v>
          </cell>
          <cell r="B914" t="str">
            <v>KERN TECK PELEM SEWU</v>
          </cell>
          <cell r="C914" t="str">
            <v>53000</v>
          </cell>
        </row>
        <row r="915">
          <cell r="A915">
            <v>20053880</v>
          </cell>
          <cell r="B915" t="str">
            <v>TEGUH MAS CIPTA</v>
          </cell>
          <cell r="C915" t="str">
            <v>53000</v>
          </cell>
        </row>
        <row r="916">
          <cell r="A916">
            <v>20053930</v>
          </cell>
          <cell r="B916" t="str">
            <v>ARJUN INTERNATIONAL</v>
          </cell>
          <cell r="C916" t="str">
            <v>53310</v>
          </cell>
        </row>
        <row r="917">
          <cell r="A917">
            <v>20053948</v>
          </cell>
          <cell r="B917" t="str">
            <v>K'LEE TRADING INDONESIA</v>
          </cell>
          <cell r="C917" t="str">
            <v>53000</v>
          </cell>
        </row>
        <row r="918">
          <cell r="A918">
            <v>20053955</v>
          </cell>
          <cell r="B918" t="str">
            <v>NURIE INTERNATIONAL</v>
          </cell>
          <cell r="C918" t="str">
            <v>53000</v>
          </cell>
        </row>
        <row r="919">
          <cell r="A919">
            <v>20053971</v>
          </cell>
          <cell r="B919" t="str">
            <v>IKS KNIFE AND SAW INDONESIA</v>
          </cell>
          <cell r="C919" t="str">
            <v>54220</v>
          </cell>
        </row>
        <row r="920">
          <cell r="A920">
            <v>20053997</v>
          </cell>
          <cell r="B920" t="str">
            <v>ARITA PRIMA INDONESIA</v>
          </cell>
          <cell r="C920" t="str">
            <v>54220</v>
          </cell>
        </row>
        <row r="921">
          <cell r="A921">
            <v>20054029</v>
          </cell>
          <cell r="B921" t="str">
            <v>INDONESIA CHINA YOUTH INTERNATIONAL</v>
          </cell>
          <cell r="C921" t="str">
            <v>53220</v>
          </cell>
        </row>
        <row r="922">
          <cell r="A922">
            <v>20054052</v>
          </cell>
          <cell r="B922" t="str">
            <v>INDONESIAN TIMBER INDUSTRY</v>
          </cell>
          <cell r="C922" t="str">
            <v>53000</v>
          </cell>
        </row>
        <row r="923">
          <cell r="A923">
            <v>20054078</v>
          </cell>
          <cell r="B923" t="str">
            <v>TOKYO KEISO-KROHNE INDONESIA</v>
          </cell>
          <cell r="C923" t="str">
            <v>54500</v>
          </cell>
        </row>
        <row r="924">
          <cell r="A924">
            <v>20054086</v>
          </cell>
          <cell r="B924" t="str">
            <v>NBI GEMILANG INDONESIA</v>
          </cell>
          <cell r="C924" t="str">
            <v>53000</v>
          </cell>
        </row>
        <row r="925">
          <cell r="A925">
            <v>20054128</v>
          </cell>
          <cell r="B925" t="str">
            <v>BETHA TRI ADHI</v>
          </cell>
          <cell r="C925" t="str">
            <v>54220</v>
          </cell>
        </row>
        <row r="926">
          <cell r="A926">
            <v>20054136</v>
          </cell>
          <cell r="B926" t="str">
            <v>BANGUN CITRA INDAH</v>
          </cell>
          <cell r="C926" t="str">
            <v>55211</v>
          </cell>
        </row>
        <row r="927">
          <cell r="A927">
            <v>20054144</v>
          </cell>
          <cell r="B927" t="str">
            <v>PROBIO INTERNATIONAL CHEMICAL</v>
          </cell>
          <cell r="C927" t="str">
            <v>54000</v>
          </cell>
        </row>
        <row r="928">
          <cell r="A928">
            <v>20054151</v>
          </cell>
          <cell r="B928" t="str">
            <v>INTECH INTERNATIONAL</v>
          </cell>
          <cell r="C928" t="str">
            <v>53000</v>
          </cell>
        </row>
        <row r="929">
          <cell r="A929">
            <v>20054169</v>
          </cell>
          <cell r="B929" t="str">
            <v>CAPCOM</v>
          </cell>
          <cell r="C929" t="str">
            <v>53000</v>
          </cell>
        </row>
        <row r="930">
          <cell r="A930">
            <v>20054185</v>
          </cell>
          <cell r="B930" t="str">
            <v>DECO TRADING</v>
          </cell>
          <cell r="C930" t="str">
            <v>53000</v>
          </cell>
        </row>
        <row r="931">
          <cell r="A931">
            <v>20054193</v>
          </cell>
          <cell r="B931" t="str">
            <v>TEAM PRIMA INTERNATIONAL (INDONESIA) (NE)</v>
          </cell>
          <cell r="C931" t="str">
            <v>53000</v>
          </cell>
        </row>
        <row r="932">
          <cell r="A932">
            <v>20054201</v>
          </cell>
          <cell r="B932" t="str">
            <v>HESA LACOM LAJUTAMA</v>
          </cell>
          <cell r="C932" t="str">
            <v>53000</v>
          </cell>
        </row>
        <row r="933">
          <cell r="A933">
            <v>20054219</v>
          </cell>
          <cell r="B933" t="str">
            <v>YUAN DA INTERNATIONAL</v>
          </cell>
          <cell r="C933" t="str">
            <v>53000</v>
          </cell>
        </row>
        <row r="934">
          <cell r="A934">
            <v>20054227</v>
          </cell>
          <cell r="B934" t="str">
            <v>APEC INDONESIA</v>
          </cell>
          <cell r="C934" t="str">
            <v>53000</v>
          </cell>
        </row>
        <row r="935">
          <cell r="A935">
            <v>20054250</v>
          </cell>
          <cell r="B935" t="str">
            <v>CHUNNIL TRADING LTD</v>
          </cell>
          <cell r="C935" t="str">
            <v>53000</v>
          </cell>
        </row>
        <row r="936">
          <cell r="A936">
            <v>20054268</v>
          </cell>
          <cell r="B936" t="str">
            <v>DAE SUNG INTERPRISE</v>
          </cell>
          <cell r="C936" t="str">
            <v>53000</v>
          </cell>
        </row>
        <row r="937">
          <cell r="A937">
            <v>20054300</v>
          </cell>
          <cell r="B937" t="str">
            <v>DI MAHKOTA RESTAURANT</v>
          </cell>
          <cell r="C937" t="str">
            <v>55211</v>
          </cell>
        </row>
        <row r="938">
          <cell r="A938">
            <v>20054318</v>
          </cell>
          <cell r="B938" t="str">
            <v>T&amp;T INDONESIA</v>
          </cell>
          <cell r="C938" t="str">
            <v>53392</v>
          </cell>
        </row>
        <row r="939">
          <cell r="A939">
            <v>20054334</v>
          </cell>
          <cell r="B939" t="str">
            <v>BAHTERA JAYA SENTOSA</v>
          </cell>
          <cell r="C939" t="str">
            <v>53000</v>
          </cell>
        </row>
        <row r="940">
          <cell r="A940">
            <v>20054375</v>
          </cell>
          <cell r="B940" t="str">
            <v>KOPERASI MERCANTILE BERHAD INDONESIA</v>
          </cell>
          <cell r="C940" t="str">
            <v>53000</v>
          </cell>
        </row>
        <row r="941">
          <cell r="A941">
            <v>20054391</v>
          </cell>
          <cell r="B941" t="str">
            <v>R &amp; E INTERNATIONAL</v>
          </cell>
          <cell r="C941" t="str">
            <v>53000</v>
          </cell>
        </row>
        <row r="942">
          <cell r="A942">
            <v>20054409</v>
          </cell>
          <cell r="B942" t="str">
            <v>WILTIN MALAYINDO ABADI</v>
          </cell>
          <cell r="C942" t="str">
            <v>53000</v>
          </cell>
        </row>
        <row r="943">
          <cell r="A943">
            <v>20054425</v>
          </cell>
          <cell r="B943" t="str">
            <v>YIH SHENNINDO MAKMUR JAYA</v>
          </cell>
          <cell r="C943" t="str">
            <v>53000</v>
          </cell>
        </row>
        <row r="944">
          <cell r="A944">
            <v>20054433</v>
          </cell>
          <cell r="B944" t="str">
            <v>PRESTIGE VISHAL ROOPI</v>
          </cell>
          <cell r="C944" t="str">
            <v>53000</v>
          </cell>
        </row>
        <row r="945">
          <cell r="A945">
            <v>20054458</v>
          </cell>
          <cell r="B945" t="str">
            <v>SUPERIOR DIAMOND IMPORT EXPORT</v>
          </cell>
          <cell r="C945" t="str">
            <v>53000</v>
          </cell>
        </row>
        <row r="946">
          <cell r="A946">
            <v>20054466</v>
          </cell>
          <cell r="B946" t="str">
            <v>EASTBOND IMPORT EXPORT</v>
          </cell>
          <cell r="C946" t="str">
            <v>53000</v>
          </cell>
        </row>
        <row r="947">
          <cell r="A947">
            <v>20054474</v>
          </cell>
          <cell r="B947" t="str">
            <v>HANMIN TRADING</v>
          </cell>
          <cell r="C947" t="str">
            <v>53000</v>
          </cell>
        </row>
        <row r="948">
          <cell r="A948">
            <v>20054490</v>
          </cell>
          <cell r="B948" t="str">
            <v>PYURIFAINDO</v>
          </cell>
          <cell r="C948" t="str">
            <v>53000</v>
          </cell>
        </row>
        <row r="949">
          <cell r="A949">
            <v>20054524</v>
          </cell>
          <cell r="B949" t="str">
            <v>AUSTRINDO BALI BANGUN</v>
          </cell>
          <cell r="C949" t="str">
            <v>55100</v>
          </cell>
        </row>
        <row r="950">
          <cell r="A950">
            <v>20054532</v>
          </cell>
          <cell r="B950" t="str">
            <v>MOZON INTERNATIONAL</v>
          </cell>
          <cell r="C950" t="str">
            <v>53000</v>
          </cell>
        </row>
        <row r="951">
          <cell r="A951">
            <v>20054557</v>
          </cell>
          <cell r="B951" t="str">
            <v>SHING SHENG FA OCEAN</v>
          </cell>
          <cell r="C951" t="str">
            <v>53000</v>
          </cell>
        </row>
        <row r="952">
          <cell r="A952">
            <v>20054581</v>
          </cell>
          <cell r="B952" t="str">
            <v>DEA KYENG INDONESIA</v>
          </cell>
          <cell r="C952" t="str">
            <v>54310</v>
          </cell>
        </row>
        <row r="953">
          <cell r="A953">
            <v>20054599</v>
          </cell>
          <cell r="B953" t="str">
            <v>KENCANA MITRA TEXINDO</v>
          </cell>
          <cell r="C953" t="str">
            <v>54500</v>
          </cell>
        </row>
        <row r="954">
          <cell r="A954">
            <v>20054607</v>
          </cell>
          <cell r="B954" t="str">
            <v>SALAMBUMI INTERNATIONAL</v>
          </cell>
          <cell r="C954" t="str">
            <v>53000</v>
          </cell>
        </row>
        <row r="955">
          <cell r="A955">
            <v>20054615</v>
          </cell>
          <cell r="B955" t="str">
            <v>RAMASITA IMPEX</v>
          </cell>
          <cell r="C955" t="str">
            <v>53000</v>
          </cell>
        </row>
        <row r="956">
          <cell r="A956">
            <v>20054623</v>
          </cell>
          <cell r="B956" t="str">
            <v>D &amp; J INTERNATIONAL</v>
          </cell>
          <cell r="C956" t="str">
            <v>53310</v>
          </cell>
        </row>
        <row r="957">
          <cell r="A957">
            <v>20054631</v>
          </cell>
          <cell r="B957" t="str">
            <v>GLOBAL JAYA NUSANTARA</v>
          </cell>
          <cell r="C957" t="str">
            <v>53000</v>
          </cell>
        </row>
        <row r="958">
          <cell r="A958">
            <v>20054649</v>
          </cell>
          <cell r="B958" t="str">
            <v>DAYA KOBELCO CONSTRUCTION MACHINERY INDONESIA</v>
          </cell>
          <cell r="C958" t="str">
            <v>54500</v>
          </cell>
        </row>
        <row r="959">
          <cell r="A959">
            <v>20054656</v>
          </cell>
          <cell r="B959" t="str">
            <v>SUMBER MAKMUR UNIVERSAL</v>
          </cell>
          <cell r="C959" t="str">
            <v>53000</v>
          </cell>
        </row>
        <row r="960">
          <cell r="A960">
            <v>20054664</v>
          </cell>
          <cell r="B960" t="str">
            <v>SIMPLIST INDONESIA</v>
          </cell>
          <cell r="C960" t="str">
            <v>53000</v>
          </cell>
        </row>
        <row r="961">
          <cell r="A961">
            <v>20054680</v>
          </cell>
          <cell r="B961" t="str">
            <v>ULUBUKIT SULUBAN</v>
          </cell>
          <cell r="C961" t="str">
            <v>55211</v>
          </cell>
        </row>
        <row r="962">
          <cell r="A962">
            <v>20054698</v>
          </cell>
          <cell r="B962" t="str">
            <v>SHALOMINDO</v>
          </cell>
          <cell r="C962" t="str">
            <v>53000</v>
          </cell>
        </row>
        <row r="963">
          <cell r="A963">
            <v>20054706</v>
          </cell>
          <cell r="B963" t="str">
            <v>MAHA KREASI INTERNASIONAL</v>
          </cell>
          <cell r="C963" t="str">
            <v>53220</v>
          </cell>
        </row>
        <row r="964">
          <cell r="A964">
            <v>20054714</v>
          </cell>
          <cell r="B964" t="str">
            <v>CELESTA RESORTS &amp; HOTELS</v>
          </cell>
          <cell r="C964" t="str">
            <v>74140</v>
          </cell>
        </row>
        <row r="965">
          <cell r="A965">
            <v>20054722</v>
          </cell>
          <cell r="B965" t="str">
            <v>LINMARK AGENCY INDONESIA</v>
          </cell>
          <cell r="C965" t="str">
            <v>53000</v>
          </cell>
        </row>
        <row r="966">
          <cell r="A966">
            <v>20054763</v>
          </cell>
          <cell r="B966" t="str">
            <v>ALAM RAYA INDOKURNIA</v>
          </cell>
          <cell r="C966" t="str">
            <v>53000</v>
          </cell>
        </row>
        <row r="967">
          <cell r="A967">
            <v>20054771</v>
          </cell>
          <cell r="B967" t="str">
            <v>AL MASHREK AL AKSA</v>
          </cell>
          <cell r="C967" t="str">
            <v>53000</v>
          </cell>
        </row>
        <row r="968">
          <cell r="A968">
            <v>20054805</v>
          </cell>
          <cell r="B968" t="str">
            <v>FORMWELL PRODUCT</v>
          </cell>
          <cell r="C968" t="str">
            <v>53000</v>
          </cell>
        </row>
        <row r="969">
          <cell r="A969">
            <v>20054839</v>
          </cell>
          <cell r="B969" t="str">
            <v>KOIKE IMATECS INDONESIA</v>
          </cell>
          <cell r="C969" t="str">
            <v>53000</v>
          </cell>
        </row>
        <row r="970">
          <cell r="A970">
            <v>20054896</v>
          </cell>
          <cell r="B970" t="str">
            <v>SUMMIT FLEX INDONESIA</v>
          </cell>
          <cell r="C970" t="str">
            <v>53220</v>
          </cell>
        </row>
        <row r="971">
          <cell r="A971">
            <v>20054938</v>
          </cell>
          <cell r="B971" t="str">
            <v>SEJIEM JAYA MANDIRI</v>
          </cell>
          <cell r="C971" t="str">
            <v>54220</v>
          </cell>
        </row>
        <row r="972">
          <cell r="A972">
            <v>20054946</v>
          </cell>
          <cell r="B972" t="str">
            <v>PIMAG INTERNATIONAL TRADINDO</v>
          </cell>
          <cell r="C972" t="str">
            <v>53000</v>
          </cell>
        </row>
        <row r="973">
          <cell r="A973">
            <v>20054961</v>
          </cell>
          <cell r="B973" t="str">
            <v>SAMSHIN GLOBAL INDONESIA</v>
          </cell>
          <cell r="C973" t="str">
            <v>53000</v>
          </cell>
        </row>
        <row r="974">
          <cell r="A974">
            <v>20054979</v>
          </cell>
          <cell r="B974" t="str">
            <v>RUBBER BAND</v>
          </cell>
          <cell r="C974" t="str">
            <v>54000</v>
          </cell>
        </row>
        <row r="975">
          <cell r="A975">
            <v>20054987</v>
          </cell>
          <cell r="B975" t="str">
            <v>NERAA INDONESIA</v>
          </cell>
          <cell r="C975" t="str">
            <v>54000</v>
          </cell>
        </row>
        <row r="976">
          <cell r="A976">
            <v>20054995</v>
          </cell>
          <cell r="B976" t="str">
            <v>DAISIN NETRA</v>
          </cell>
          <cell r="C976" t="str">
            <v>53000</v>
          </cell>
        </row>
        <row r="977">
          <cell r="A977">
            <v>20055026</v>
          </cell>
          <cell r="B977" t="str">
            <v>ROMA CITRA ABADI</v>
          </cell>
          <cell r="C977" t="str">
            <v>55211</v>
          </cell>
        </row>
        <row r="978">
          <cell r="A978">
            <v>20055042</v>
          </cell>
          <cell r="B978" t="str">
            <v>BIG STAR INDONESIA</v>
          </cell>
          <cell r="C978" t="str">
            <v>53000</v>
          </cell>
        </row>
        <row r="979">
          <cell r="A979">
            <v>20055109</v>
          </cell>
          <cell r="B979" t="str">
            <v>MERPATI BERSAUDARA BAHARI</v>
          </cell>
          <cell r="C979" t="str">
            <v>53000</v>
          </cell>
        </row>
        <row r="980">
          <cell r="A980">
            <v>20055117</v>
          </cell>
          <cell r="B980" t="str">
            <v>MASTER CRAFT FURNITURE MAKERS</v>
          </cell>
          <cell r="C980" t="str">
            <v>53000</v>
          </cell>
        </row>
        <row r="981">
          <cell r="A981">
            <v>20055125</v>
          </cell>
          <cell r="B981" t="str">
            <v>NP TRACEINDO</v>
          </cell>
          <cell r="C981" t="str">
            <v>54000</v>
          </cell>
        </row>
        <row r="982">
          <cell r="A982">
            <v>20055133</v>
          </cell>
          <cell r="B982" t="str">
            <v>INDOBEL QUALITA USAHA</v>
          </cell>
          <cell r="C982" t="str">
            <v>54000</v>
          </cell>
        </row>
        <row r="983">
          <cell r="A983">
            <v>20055141</v>
          </cell>
          <cell r="B983" t="str">
            <v>JAKARTA LONG CIN HON JIA MOTOR INDUSTRY</v>
          </cell>
          <cell r="C983" t="str">
            <v>53000</v>
          </cell>
        </row>
        <row r="984">
          <cell r="A984">
            <v>20055182</v>
          </cell>
          <cell r="B984" t="str">
            <v>MITRA SENTRA KIMIA</v>
          </cell>
          <cell r="C984" t="str">
            <v>54392</v>
          </cell>
        </row>
        <row r="985">
          <cell r="A985">
            <v>20055208</v>
          </cell>
          <cell r="B985" t="str">
            <v>JITA PROGRESS INDONESIA</v>
          </cell>
          <cell r="C985" t="str">
            <v>53500</v>
          </cell>
        </row>
        <row r="986">
          <cell r="A986">
            <v>20055240</v>
          </cell>
          <cell r="B986" t="str">
            <v>TETRA PAK INDONESIA</v>
          </cell>
          <cell r="C986" t="str">
            <v>54399</v>
          </cell>
        </row>
        <row r="987">
          <cell r="A987">
            <v>20055273</v>
          </cell>
          <cell r="B987" t="str">
            <v>SAINATH INDO PACIFIC</v>
          </cell>
          <cell r="C987" t="str">
            <v>53000</v>
          </cell>
        </row>
        <row r="988">
          <cell r="A988">
            <v>20055323</v>
          </cell>
          <cell r="B988" t="str">
            <v>EMGEESONS</v>
          </cell>
          <cell r="C988" t="str">
            <v>53000</v>
          </cell>
        </row>
        <row r="989">
          <cell r="A989">
            <v>20055349</v>
          </cell>
          <cell r="B989" t="str">
            <v>TOKAI MATERIAL BALI</v>
          </cell>
          <cell r="C989" t="str">
            <v>53220</v>
          </cell>
        </row>
        <row r="990">
          <cell r="A990">
            <v>20055364</v>
          </cell>
          <cell r="B990" t="str">
            <v>RYOWA INDONESIA</v>
          </cell>
          <cell r="C990" t="str">
            <v>55100</v>
          </cell>
        </row>
        <row r="991">
          <cell r="A991">
            <v>20055398</v>
          </cell>
          <cell r="B991" t="str">
            <v>GLOBALI</v>
          </cell>
          <cell r="C991" t="str">
            <v>53000</v>
          </cell>
        </row>
        <row r="992">
          <cell r="A992">
            <v>20055406</v>
          </cell>
          <cell r="B992" t="str">
            <v>TAI HO GLOBAL</v>
          </cell>
          <cell r="C992" t="str">
            <v>53220</v>
          </cell>
        </row>
        <row r="993">
          <cell r="A993">
            <v>20055414</v>
          </cell>
          <cell r="B993" t="str">
            <v>MANDALAY TEAK FURNITURE</v>
          </cell>
          <cell r="C993" t="str">
            <v>53000</v>
          </cell>
        </row>
        <row r="994">
          <cell r="A994">
            <v>20055430</v>
          </cell>
          <cell r="B994" t="str">
            <v>ASRI TRI SENTOSA</v>
          </cell>
          <cell r="C994" t="str">
            <v>53000</v>
          </cell>
        </row>
        <row r="995">
          <cell r="A995">
            <v>20055471</v>
          </cell>
          <cell r="B995" t="str">
            <v>SONG HWA SYSTEMS</v>
          </cell>
          <cell r="C995" t="str">
            <v>53000</v>
          </cell>
        </row>
        <row r="996">
          <cell r="A996">
            <v>20055489</v>
          </cell>
          <cell r="B996" t="str">
            <v>UNZA INDONESIA</v>
          </cell>
          <cell r="C996" t="str">
            <v>54392</v>
          </cell>
        </row>
        <row r="997">
          <cell r="A997">
            <v>20055505</v>
          </cell>
          <cell r="B997" t="str">
            <v>ANEW INPRIME</v>
          </cell>
          <cell r="C997" t="str">
            <v>53000</v>
          </cell>
        </row>
        <row r="998">
          <cell r="A998">
            <v>20055539</v>
          </cell>
          <cell r="B998" t="str">
            <v>CAASCORM INTERNATIONAL TRADING</v>
          </cell>
          <cell r="C998" t="str">
            <v>53000</v>
          </cell>
        </row>
        <row r="999">
          <cell r="A999">
            <v>20055547</v>
          </cell>
          <cell r="B999" t="str">
            <v>ECLIPSE ASIA PASIFIK</v>
          </cell>
          <cell r="C999" t="str">
            <v>53000</v>
          </cell>
        </row>
        <row r="1000">
          <cell r="A1000">
            <v>20055562</v>
          </cell>
          <cell r="B1000" t="str">
            <v>MAHAWIRA JAYA PERKASA</v>
          </cell>
          <cell r="C1000" t="str">
            <v>53000</v>
          </cell>
        </row>
        <row r="1001">
          <cell r="A1001">
            <v>20055596</v>
          </cell>
          <cell r="B1001" t="str">
            <v>BDS INDOTAMA TRADING</v>
          </cell>
          <cell r="C1001" t="str">
            <v>53000</v>
          </cell>
        </row>
        <row r="1002">
          <cell r="A1002">
            <v>20055638</v>
          </cell>
          <cell r="B1002" t="str">
            <v>RIMEX INTERNATIONAL INDONESIA</v>
          </cell>
          <cell r="C1002" t="str">
            <v>54500</v>
          </cell>
        </row>
        <row r="1003">
          <cell r="A1003">
            <v>20055679</v>
          </cell>
          <cell r="B1003" t="str">
            <v>TABOO TRADING INDONESIA</v>
          </cell>
          <cell r="C1003" t="str">
            <v>53000</v>
          </cell>
        </row>
        <row r="1004">
          <cell r="A1004">
            <v>20055687</v>
          </cell>
          <cell r="B1004" t="str">
            <v>PERFECT NATION INDONESIA</v>
          </cell>
          <cell r="C1004" t="str">
            <v>53000</v>
          </cell>
        </row>
        <row r="1005">
          <cell r="A1005">
            <v>20055752</v>
          </cell>
          <cell r="B1005" t="str">
            <v>KOBELINDO COMPRESSORS</v>
          </cell>
          <cell r="C1005" t="str">
            <v>54500</v>
          </cell>
        </row>
        <row r="1006">
          <cell r="A1006">
            <v>20055778</v>
          </cell>
          <cell r="B1006" t="str">
            <v>SELECTRO INDONESIA</v>
          </cell>
          <cell r="C1006" t="str">
            <v>53310</v>
          </cell>
        </row>
        <row r="1007">
          <cell r="A1007">
            <v>20055786</v>
          </cell>
          <cell r="B1007" t="str">
            <v>SUN DRAGON INTERNATIONAL</v>
          </cell>
          <cell r="C1007" t="str">
            <v>53000</v>
          </cell>
        </row>
        <row r="1008">
          <cell r="A1008">
            <v>20055794</v>
          </cell>
          <cell r="B1008" t="str">
            <v>GAYA INDRIA</v>
          </cell>
          <cell r="C1008" t="str">
            <v>55211</v>
          </cell>
        </row>
        <row r="1009">
          <cell r="A1009">
            <v>20055802</v>
          </cell>
          <cell r="B1009" t="str">
            <v>SUKARANK INTERNATIONAL</v>
          </cell>
          <cell r="C1009" t="str">
            <v>53000</v>
          </cell>
        </row>
        <row r="1010">
          <cell r="A1010">
            <v>20055828</v>
          </cell>
          <cell r="B1010" t="str">
            <v>BALI LEMURIA</v>
          </cell>
          <cell r="C1010" t="str">
            <v>55100</v>
          </cell>
        </row>
        <row r="1011">
          <cell r="A1011">
            <v>20055844</v>
          </cell>
          <cell r="B1011" t="str">
            <v>CRAFTEX INTERNATIONAL</v>
          </cell>
          <cell r="C1011" t="str">
            <v>53000</v>
          </cell>
        </row>
        <row r="1012">
          <cell r="A1012">
            <v>20055869</v>
          </cell>
          <cell r="B1012" t="str">
            <v>BAHALAP TRADING INTERNATIONAL</v>
          </cell>
          <cell r="C1012" t="str">
            <v>53000</v>
          </cell>
        </row>
        <row r="1013">
          <cell r="A1013">
            <v>20055877</v>
          </cell>
          <cell r="B1013" t="str">
            <v>TBZ INTERNATIONAL INDONESIA</v>
          </cell>
          <cell r="C1013" t="str">
            <v>54399</v>
          </cell>
        </row>
        <row r="1014">
          <cell r="A1014">
            <v>20055893</v>
          </cell>
          <cell r="B1014" t="str">
            <v>ALI SUMBER JAYA</v>
          </cell>
          <cell r="C1014" t="str">
            <v>53000</v>
          </cell>
        </row>
        <row r="1015">
          <cell r="A1015">
            <v>20055901</v>
          </cell>
          <cell r="B1015" t="str">
            <v>UNOSYS INTERNATIONAL</v>
          </cell>
          <cell r="C1015" t="str">
            <v>53000</v>
          </cell>
        </row>
        <row r="1016">
          <cell r="A1016">
            <v>20055927</v>
          </cell>
          <cell r="B1016" t="str">
            <v>IDEAL FASTENER INDONESIA</v>
          </cell>
          <cell r="C1016" t="str">
            <v>53000</v>
          </cell>
        </row>
        <row r="1017">
          <cell r="A1017">
            <v>20055935</v>
          </cell>
          <cell r="B1017" t="str">
            <v>GLOBAL MAJU JAYA</v>
          </cell>
          <cell r="C1017" t="str">
            <v>53000</v>
          </cell>
        </row>
        <row r="1018">
          <cell r="A1018">
            <v>20055943</v>
          </cell>
          <cell r="B1018" t="str">
            <v>SURYA TIMUR PERKASA JAYA</v>
          </cell>
          <cell r="C1018" t="str">
            <v>55211</v>
          </cell>
        </row>
        <row r="1019">
          <cell r="A1019">
            <v>20055992</v>
          </cell>
          <cell r="B1019" t="str">
            <v>OMBAK BALANGAN BALI</v>
          </cell>
          <cell r="C1019" t="str">
            <v>53900</v>
          </cell>
        </row>
        <row r="1020">
          <cell r="A1020">
            <v>20056008</v>
          </cell>
          <cell r="B1020" t="str">
            <v>DOJIN INDUSTRY CO.LTD</v>
          </cell>
          <cell r="C1020" t="str">
            <v>53310</v>
          </cell>
        </row>
        <row r="1021">
          <cell r="A1021">
            <v>20056024</v>
          </cell>
          <cell r="B1021" t="str">
            <v>SWISS PRESTIGE</v>
          </cell>
          <cell r="C1021" t="str">
            <v>53000</v>
          </cell>
        </row>
        <row r="1022">
          <cell r="A1022">
            <v>20056032</v>
          </cell>
          <cell r="B1022" t="str">
            <v>SANTIMA INTERNATIONAL TRADE</v>
          </cell>
          <cell r="C1022" t="str">
            <v>53000</v>
          </cell>
        </row>
        <row r="1023">
          <cell r="A1023">
            <v>20056040</v>
          </cell>
          <cell r="B1023" t="str">
            <v>GREEN BEE INDONESIA</v>
          </cell>
          <cell r="C1023" t="str">
            <v>53220</v>
          </cell>
        </row>
        <row r="1024">
          <cell r="A1024">
            <v>20056057</v>
          </cell>
          <cell r="B1024" t="str">
            <v>AYO AYO</v>
          </cell>
          <cell r="C1024" t="str">
            <v>53000</v>
          </cell>
        </row>
        <row r="1025">
          <cell r="A1025">
            <v>20056099</v>
          </cell>
          <cell r="B1025" t="str">
            <v>PARAGON INDONESIA</v>
          </cell>
          <cell r="C1025" t="str">
            <v>53000</v>
          </cell>
        </row>
        <row r="1026">
          <cell r="A1026">
            <v>20056107</v>
          </cell>
          <cell r="B1026" t="str">
            <v>VIA MOTIF</v>
          </cell>
          <cell r="C1026" t="str">
            <v>53000</v>
          </cell>
        </row>
        <row r="1027">
          <cell r="A1027">
            <v>20056115</v>
          </cell>
          <cell r="B1027" t="str">
            <v>YANSEN BANGKIT JAYA</v>
          </cell>
          <cell r="C1027" t="str">
            <v>54392</v>
          </cell>
        </row>
        <row r="1028">
          <cell r="A1028">
            <v>20056156</v>
          </cell>
          <cell r="B1028" t="str">
            <v>CASWELLS MOMS INDONESIA</v>
          </cell>
          <cell r="C1028" t="str">
            <v>53000</v>
          </cell>
        </row>
        <row r="1029">
          <cell r="A1029">
            <v>20056206</v>
          </cell>
          <cell r="B1029" t="str">
            <v>SAM YOUNG INDONESIA</v>
          </cell>
          <cell r="C1029" t="str">
            <v>53000</v>
          </cell>
        </row>
        <row r="1030">
          <cell r="A1030">
            <v>20056255</v>
          </cell>
          <cell r="B1030" t="str">
            <v>EKOS</v>
          </cell>
          <cell r="C1030" t="str">
            <v>53000</v>
          </cell>
        </row>
        <row r="1031">
          <cell r="A1031">
            <v>20056263</v>
          </cell>
          <cell r="B1031" t="str">
            <v>SUKSES JAYA MAKMUR INDONESIA</v>
          </cell>
          <cell r="C1031" t="str">
            <v>54000</v>
          </cell>
        </row>
        <row r="1032">
          <cell r="A1032">
            <v>20056289</v>
          </cell>
          <cell r="B1032" t="str">
            <v>EXPONESIA</v>
          </cell>
          <cell r="C1032" t="str">
            <v>53000</v>
          </cell>
        </row>
        <row r="1033">
          <cell r="A1033">
            <v>20056297</v>
          </cell>
          <cell r="B1033" t="str">
            <v>TAELIM MANDIRI</v>
          </cell>
          <cell r="C1033" t="str">
            <v>53000</v>
          </cell>
        </row>
        <row r="1034">
          <cell r="A1034">
            <v>20056313</v>
          </cell>
          <cell r="B1034" t="str">
            <v>PANDU INTERNATIONAL INDONESIA</v>
          </cell>
          <cell r="C1034" t="str">
            <v>53000</v>
          </cell>
        </row>
        <row r="1035">
          <cell r="A1035">
            <v>20056321</v>
          </cell>
          <cell r="B1035" t="str">
            <v>HU U ACQUISITION BALI</v>
          </cell>
          <cell r="C1035" t="str">
            <v>55211</v>
          </cell>
        </row>
        <row r="1036">
          <cell r="A1036">
            <v>20056339</v>
          </cell>
          <cell r="B1036" t="str">
            <v>SUNWAY MARKETING INDONESIA</v>
          </cell>
          <cell r="C1036" t="str">
            <v>53000</v>
          </cell>
        </row>
        <row r="1037">
          <cell r="A1037">
            <v>20056354</v>
          </cell>
          <cell r="B1037" t="str">
            <v>ARISE SELCHAU</v>
          </cell>
          <cell r="C1037" t="str">
            <v>53000</v>
          </cell>
        </row>
        <row r="1038">
          <cell r="A1038">
            <v>20056362</v>
          </cell>
          <cell r="B1038" t="str">
            <v>FABRIKA PROJECTS</v>
          </cell>
          <cell r="C1038" t="str">
            <v>53000</v>
          </cell>
        </row>
        <row r="1039">
          <cell r="A1039">
            <v>20056370</v>
          </cell>
          <cell r="B1039" t="str">
            <v>TAIBA INTERNATIONAL COMPANY</v>
          </cell>
          <cell r="C1039" t="str">
            <v>53000</v>
          </cell>
        </row>
        <row r="1040">
          <cell r="A1040">
            <v>20056388</v>
          </cell>
          <cell r="B1040" t="str">
            <v>SAMKHANS</v>
          </cell>
          <cell r="C1040" t="str">
            <v>55211</v>
          </cell>
        </row>
        <row r="1041">
          <cell r="A1041">
            <v>20056404</v>
          </cell>
          <cell r="B1041" t="str">
            <v>GLOBAL FARMINDO CORPOTAMA</v>
          </cell>
          <cell r="C1041" t="str">
            <v>53000</v>
          </cell>
        </row>
        <row r="1042">
          <cell r="A1042">
            <v>20056420</v>
          </cell>
          <cell r="B1042" t="str">
            <v>BHAKTI ANUGRAH TRADINGDO</v>
          </cell>
          <cell r="C1042" t="str">
            <v>53000</v>
          </cell>
        </row>
        <row r="1043">
          <cell r="A1043">
            <v>20056438</v>
          </cell>
          <cell r="B1043" t="str">
            <v>TEXPERT INDOASIA</v>
          </cell>
          <cell r="C1043" t="str">
            <v>53000</v>
          </cell>
        </row>
        <row r="1044">
          <cell r="A1044">
            <v>20056446</v>
          </cell>
          <cell r="B1044" t="str">
            <v>JAYA SAKTI INDOTAMA</v>
          </cell>
          <cell r="C1044" t="str">
            <v>53310</v>
          </cell>
        </row>
        <row r="1045">
          <cell r="A1045">
            <v>20056479</v>
          </cell>
          <cell r="B1045" t="str">
            <v>C.D. CARD JAYA</v>
          </cell>
          <cell r="C1045" t="str">
            <v>53000</v>
          </cell>
        </row>
        <row r="1046">
          <cell r="A1046">
            <v>20056487</v>
          </cell>
          <cell r="B1046" t="str">
            <v>KAF PRATAMA INDONESIA</v>
          </cell>
          <cell r="C1046" t="str">
            <v>53000</v>
          </cell>
        </row>
        <row r="1047">
          <cell r="A1047">
            <v>20056503</v>
          </cell>
          <cell r="B1047" t="str">
            <v>KIBARU TEKNOLOGI INDONESIA</v>
          </cell>
          <cell r="C1047" t="str">
            <v>53000</v>
          </cell>
        </row>
        <row r="1048">
          <cell r="A1048">
            <v>20166435</v>
          </cell>
          <cell r="B1048" t="str">
            <v>FIBERTEK PRIMA</v>
          </cell>
          <cell r="C1048" t="str">
            <v>53310</v>
          </cell>
        </row>
        <row r="1049">
          <cell r="A1049">
            <v>20212064</v>
          </cell>
          <cell r="B1049" t="str">
            <v>SAI KRUPA SAKTI</v>
          </cell>
          <cell r="C1049" t="str">
            <v>53310</v>
          </cell>
        </row>
        <row r="1050">
          <cell r="A1050">
            <v>20212908</v>
          </cell>
          <cell r="B1050" t="str">
            <v>GANESHA RAVINDO IMPEX</v>
          </cell>
          <cell r="C1050" t="str">
            <v>53310</v>
          </cell>
        </row>
        <row r="1051">
          <cell r="A1051">
            <v>20265393</v>
          </cell>
          <cell r="B1051" t="str">
            <v>E-S  INDONESIA</v>
          </cell>
          <cell r="C1051" t="str">
            <v>53000</v>
          </cell>
        </row>
        <row r="1052">
          <cell r="A1052">
            <v>20418901</v>
          </cell>
          <cell r="B1052" t="str">
            <v>MINVEST TRINUSA UTAMA</v>
          </cell>
          <cell r="C1052" t="str">
            <v>53000</v>
          </cell>
        </row>
        <row r="1053">
          <cell r="A1053">
            <v>20526752</v>
          </cell>
          <cell r="B1053" t="str">
            <v>GRAHA FOOD UTAMA</v>
          </cell>
          <cell r="C1053" t="str">
            <v>55211</v>
          </cell>
        </row>
        <row r="1054">
          <cell r="A1054">
            <v>20587119</v>
          </cell>
          <cell r="B1054" t="str">
            <v>INTERTRADE</v>
          </cell>
          <cell r="C1054" t="str">
            <v>53000</v>
          </cell>
        </row>
        <row r="1055">
          <cell r="A1055">
            <v>20587143</v>
          </cell>
          <cell r="B1055" t="str">
            <v>DUA MUSIM</v>
          </cell>
          <cell r="C1055" t="str">
            <v>55100</v>
          </cell>
        </row>
        <row r="1056">
          <cell r="A1056">
            <v>20587184</v>
          </cell>
          <cell r="B1056" t="str">
            <v>MEGNA EXIM NUSANTARA</v>
          </cell>
          <cell r="C1056" t="str">
            <v>53000</v>
          </cell>
        </row>
        <row r="1057">
          <cell r="A1057">
            <v>20587226</v>
          </cell>
          <cell r="B1057" t="str">
            <v>VA TECH TRANSMISSION &amp; DISTRIBUTION</v>
          </cell>
          <cell r="C1057" t="str">
            <v>45231</v>
          </cell>
        </row>
        <row r="1058">
          <cell r="A1058">
            <v>20587234</v>
          </cell>
          <cell r="B1058" t="str">
            <v>SACON JAYA UTAMA</v>
          </cell>
          <cell r="C1058" t="str">
            <v>53000</v>
          </cell>
        </row>
        <row r="1059">
          <cell r="A1059">
            <v>20587259</v>
          </cell>
          <cell r="B1059" t="str">
            <v>INTERNATIONAL NEWTECH DEVELOPMENT</v>
          </cell>
          <cell r="C1059" t="str">
            <v>53000</v>
          </cell>
        </row>
        <row r="1060">
          <cell r="A1060">
            <v>20587275</v>
          </cell>
          <cell r="B1060" t="str">
            <v>SEMANGGI TECHNIC UTAMA</v>
          </cell>
          <cell r="C1060" t="str">
            <v>54500</v>
          </cell>
        </row>
        <row r="1061">
          <cell r="A1061">
            <v>20587291</v>
          </cell>
          <cell r="B1061" t="str">
            <v>SUMEI INDONESIA TRADING</v>
          </cell>
          <cell r="C1061" t="str">
            <v>53000</v>
          </cell>
        </row>
        <row r="1062">
          <cell r="A1062">
            <v>20587309</v>
          </cell>
          <cell r="B1062" t="str">
            <v>HUNG-I INDO INTERNATIONAL TRADING</v>
          </cell>
          <cell r="C1062" t="str">
            <v>53310</v>
          </cell>
        </row>
        <row r="1063">
          <cell r="A1063">
            <v>20587317</v>
          </cell>
          <cell r="B1063" t="str">
            <v>AGRIMAX INDAH ENTERPRISE</v>
          </cell>
          <cell r="C1063" t="str">
            <v>53220</v>
          </cell>
        </row>
        <row r="1064">
          <cell r="A1064">
            <v>20587341</v>
          </cell>
          <cell r="B1064" t="str">
            <v>NUSA PENIDA BODONG COTTAGERS &amp; RESORT</v>
          </cell>
          <cell r="C1064" t="str">
            <v>55100</v>
          </cell>
        </row>
        <row r="1065">
          <cell r="A1065">
            <v>20587358</v>
          </cell>
          <cell r="B1065" t="str">
            <v>SABABA UTAMA</v>
          </cell>
          <cell r="C1065" t="str">
            <v>55211</v>
          </cell>
        </row>
        <row r="1066">
          <cell r="A1066">
            <v>20587366</v>
          </cell>
          <cell r="B1066" t="str">
            <v>VILLA KEBUN WABI</v>
          </cell>
          <cell r="C1066" t="str">
            <v>55100</v>
          </cell>
        </row>
        <row r="1067">
          <cell r="A1067">
            <v>20587374</v>
          </cell>
          <cell r="B1067" t="str">
            <v>SAMSUN MULIA DEVELOPMENT</v>
          </cell>
          <cell r="C1067" t="str">
            <v>53000</v>
          </cell>
        </row>
        <row r="1068">
          <cell r="A1068">
            <v>20587382</v>
          </cell>
          <cell r="B1068" t="str">
            <v>NIKI ART PRODUCTION</v>
          </cell>
          <cell r="C1068" t="str">
            <v>53000</v>
          </cell>
        </row>
        <row r="1069">
          <cell r="A1069">
            <v>20587416</v>
          </cell>
          <cell r="B1069" t="str">
            <v>AL MARIK</v>
          </cell>
          <cell r="C1069" t="str">
            <v>55100</v>
          </cell>
        </row>
        <row r="1070">
          <cell r="A1070">
            <v>20587440</v>
          </cell>
          <cell r="B1070" t="str">
            <v>HONDA LAWADINATA POWER PRODUCTS</v>
          </cell>
          <cell r="C1070" t="str">
            <v>53000</v>
          </cell>
        </row>
        <row r="1071">
          <cell r="A1071">
            <v>20587457</v>
          </cell>
          <cell r="B1071" t="str">
            <v>SOLOMON IT INDONESIA</v>
          </cell>
          <cell r="C1071" t="str">
            <v>53000</v>
          </cell>
        </row>
        <row r="1072">
          <cell r="A1072">
            <v>20587473</v>
          </cell>
          <cell r="B1072" t="str">
            <v>MULIA WIBAWA G &amp; M</v>
          </cell>
          <cell r="C1072" t="str">
            <v>53000</v>
          </cell>
        </row>
        <row r="1073">
          <cell r="A1073">
            <v>20587481</v>
          </cell>
          <cell r="B1073" t="str">
            <v>GREEN CHEM INDONESIA</v>
          </cell>
          <cell r="C1073" t="str">
            <v>53000</v>
          </cell>
        </row>
        <row r="1074">
          <cell r="A1074">
            <v>20587507</v>
          </cell>
          <cell r="B1074" t="str">
            <v>SIENNA VILLAS</v>
          </cell>
          <cell r="C1074" t="str">
            <v>55190</v>
          </cell>
        </row>
        <row r="1075">
          <cell r="A1075">
            <v>20587515</v>
          </cell>
          <cell r="B1075" t="str">
            <v>MERIDIAN STRIDERS INTERNATIONAL</v>
          </cell>
          <cell r="C1075" t="str">
            <v>53310</v>
          </cell>
        </row>
        <row r="1076">
          <cell r="A1076">
            <v>20587523</v>
          </cell>
          <cell r="B1076" t="str">
            <v>SAI EXIMINDO</v>
          </cell>
          <cell r="C1076" t="str">
            <v>53000</v>
          </cell>
        </row>
        <row r="1077">
          <cell r="A1077">
            <v>20587531</v>
          </cell>
          <cell r="B1077" t="str">
            <v>TIRTA MITRA MURNI</v>
          </cell>
          <cell r="C1077" t="str">
            <v>53000</v>
          </cell>
        </row>
        <row r="1078">
          <cell r="A1078">
            <v>20587564</v>
          </cell>
          <cell r="B1078" t="str">
            <v>WOOD HOUSE FURNINDO</v>
          </cell>
          <cell r="C1078" t="str">
            <v>53000</v>
          </cell>
        </row>
        <row r="1079">
          <cell r="A1079">
            <v>20587614</v>
          </cell>
          <cell r="B1079" t="str">
            <v>WINPRA BALI</v>
          </cell>
          <cell r="C1079" t="str">
            <v>53900</v>
          </cell>
        </row>
        <row r="1080">
          <cell r="A1080">
            <v>20587630</v>
          </cell>
          <cell r="B1080" t="str">
            <v>BALI BULE</v>
          </cell>
          <cell r="C1080" t="str">
            <v>53900</v>
          </cell>
        </row>
        <row r="1081">
          <cell r="A1081">
            <v>20587655</v>
          </cell>
          <cell r="B1081" t="str">
            <v>SUDANCO INTERNATIONAL FASHION</v>
          </cell>
          <cell r="C1081" t="str">
            <v>53000</v>
          </cell>
        </row>
        <row r="1082">
          <cell r="A1082">
            <v>20587663</v>
          </cell>
          <cell r="B1082" t="str">
            <v>NAGAMAS CHEMICAL INDONESIA</v>
          </cell>
          <cell r="C1082" t="str">
            <v>53310</v>
          </cell>
        </row>
        <row r="1083">
          <cell r="A1083">
            <v>20587689</v>
          </cell>
          <cell r="B1083" t="str">
            <v>ANUGERAH PERMAI LESTARI</v>
          </cell>
          <cell r="C1083" t="str">
            <v>54391</v>
          </cell>
        </row>
        <row r="1084">
          <cell r="A1084">
            <v>20587721</v>
          </cell>
          <cell r="B1084" t="str">
            <v>INTER TRADE MANDIRI</v>
          </cell>
          <cell r="C1084" t="str">
            <v>53000</v>
          </cell>
        </row>
        <row r="1085">
          <cell r="A1085">
            <v>20587788</v>
          </cell>
          <cell r="B1085" t="str">
            <v>KLAUSINDO INTERNATIONAL</v>
          </cell>
          <cell r="C1085" t="str">
            <v>54310</v>
          </cell>
        </row>
        <row r="1086">
          <cell r="A1086">
            <v>20587796</v>
          </cell>
          <cell r="B1086" t="str">
            <v>NILAI BARU BALI</v>
          </cell>
          <cell r="C1086" t="str">
            <v>55100</v>
          </cell>
        </row>
        <row r="1087">
          <cell r="A1087">
            <v>20587804</v>
          </cell>
          <cell r="B1087" t="str">
            <v>TUNA INDO LIMITED</v>
          </cell>
          <cell r="C1087" t="str">
            <v>53213</v>
          </cell>
        </row>
        <row r="1088">
          <cell r="A1088">
            <v>20587812</v>
          </cell>
          <cell r="B1088" t="str">
            <v>PATHEMA SHOOTERS BALI</v>
          </cell>
          <cell r="C1088" t="str">
            <v>55211</v>
          </cell>
        </row>
        <row r="1089">
          <cell r="A1089">
            <v>20587846</v>
          </cell>
          <cell r="B1089" t="str">
            <v>GREENTAPE KOMERINDO</v>
          </cell>
          <cell r="C1089" t="str">
            <v>54000</v>
          </cell>
        </row>
        <row r="1090">
          <cell r="A1090">
            <v>20587879</v>
          </cell>
          <cell r="B1090" t="str">
            <v>BATAVIA MATRA CORPORINDO</v>
          </cell>
          <cell r="C1090" t="str">
            <v>53399</v>
          </cell>
        </row>
        <row r="1091">
          <cell r="A1091">
            <v>20587887</v>
          </cell>
          <cell r="B1091" t="str">
            <v>HOLDER ELEKTRINDO UTAMA</v>
          </cell>
          <cell r="C1091" t="str">
            <v>53000</v>
          </cell>
        </row>
        <row r="1092">
          <cell r="A1092">
            <v>20587903</v>
          </cell>
          <cell r="B1092" t="str">
            <v>MAJU LANCAR INDONESIA</v>
          </cell>
          <cell r="C1092" t="str">
            <v>53900</v>
          </cell>
        </row>
        <row r="1093">
          <cell r="A1093">
            <v>20587911</v>
          </cell>
          <cell r="B1093" t="str">
            <v>SEADRIVE INDONESIA</v>
          </cell>
          <cell r="C1093" t="str">
            <v>54500</v>
          </cell>
        </row>
        <row r="1094">
          <cell r="A1094">
            <v>20587937</v>
          </cell>
          <cell r="B1094" t="str">
            <v>MAXIMUS BALI</v>
          </cell>
          <cell r="C1094" t="str">
            <v>55100</v>
          </cell>
        </row>
        <row r="1095">
          <cell r="A1095">
            <v>20587945</v>
          </cell>
          <cell r="B1095" t="str">
            <v>KAWASHO INDONESIA</v>
          </cell>
          <cell r="C1095" t="str">
            <v>53391</v>
          </cell>
        </row>
        <row r="1096">
          <cell r="A1096">
            <v>20587994</v>
          </cell>
          <cell r="B1096" t="str">
            <v>PAPUA MASINDO ARGO</v>
          </cell>
          <cell r="C1096" t="str">
            <v>53211</v>
          </cell>
        </row>
        <row r="1097">
          <cell r="A1097">
            <v>20588026</v>
          </cell>
          <cell r="B1097" t="str">
            <v>MULTECH MAKMUR INTERNATIONAL</v>
          </cell>
          <cell r="C1097" t="str">
            <v>53000</v>
          </cell>
        </row>
        <row r="1098">
          <cell r="A1098">
            <v>20588059</v>
          </cell>
          <cell r="B1098" t="str">
            <v>SUPER HARA</v>
          </cell>
          <cell r="C1098" t="str">
            <v>54310</v>
          </cell>
        </row>
        <row r="1099">
          <cell r="A1099">
            <v>20588091</v>
          </cell>
          <cell r="B1099" t="str">
            <v>SICON TRADE</v>
          </cell>
          <cell r="C1099" t="str">
            <v>53000</v>
          </cell>
        </row>
        <row r="1100">
          <cell r="A1100">
            <v>20588109</v>
          </cell>
          <cell r="B1100" t="str">
            <v>AARTEX GLOBAL</v>
          </cell>
          <cell r="C1100" t="str">
            <v>53310</v>
          </cell>
        </row>
        <row r="1101">
          <cell r="A1101">
            <v>20588125</v>
          </cell>
          <cell r="B1101" t="str">
            <v>FRANTOMY BERHAD</v>
          </cell>
          <cell r="C1101" t="str">
            <v>53391</v>
          </cell>
        </row>
        <row r="1102">
          <cell r="A1102">
            <v>20588133</v>
          </cell>
          <cell r="B1102" t="str">
            <v>DAYA GAPURA BALI</v>
          </cell>
          <cell r="C1102" t="str">
            <v>53900</v>
          </cell>
        </row>
        <row r="1103">
          <cell r="A1103">
            <v>20588166</v>
          </cell>
          <cell r="B1103" t="str">
            <v>INDONESIA EXCHANNEL INTERNATIONAL</v>
          </cell>
          <cell r="C1103" t="str">
            <v>54310</v>
          </cell>
        </row>
        <row r="1104">
          <cell r="A1104">
            <v>20588190</v>
          </cell>
          <cell r="B1104" t="str">
            <v>PROTECTION ONE</v>
          </cell>
          <cell r="C1104" t="str">
            <v>53000</v>
          </cell>
        </row>
        <row r="1105">
          <cell r="A1105">
            <v>20588216</v>
          </cell>
          <cell r="B1105" t="str">
            <v>TRADING COMPANY MONTOI</v>
          </cell>
          <cell r="C1105" t="str">
            <v>53000</v>
          </cell>
        </row>
        <row r="1106">
          <cell r="A1106">
            <v>20588232</v>
          </cell>
          <cell r="B1106" t="str">
            <v>STIEHL INDONESIA</v>
          </cell>
          <cell r="C1106" t="str">
            <v>54000</v>
          </cell>
        </row>
        <row r="1107">
          <cell r="A1107">
            <v>20588265</v>
          </cell>
          <cell r="B1107" t="str">
            <v>KOMATSU TECHNOVATE JAPINDO</v>
          </cell>
          <cell r="C1107" t="str">
            <v>53500</v>
          </cell>
        </row>
        <row r="1108">
          <cell r="A1108">
            <v>20588273</v>
          </cell>
          <cell r="B1108" t="str">
            <v>SHAFIQ TRADING</v>
          </cell>
          <cell r="C1108" t="str">
            <v>53310</v>
          </cell>
        </row>
        <row r="1109">
          <cell r="A1109">
            <v>20588281</v>
          </cell>
          <cell r="B1109" t="str">
            <v>SINSHEI JAPINDO RAYA</v>
          </cell>
          <cell r="C1109" t="str">
            <v>53500</v>
          </cell>
        </row>
        <row r="1110">
          <cell r="A1110">
            <v>20588299</v>
          </cell>
          <cell r="B1110" t="str">
            <v>KARDIP INTERNATIONAL</v>
          </cell>
          <cell r="C1110" t="str">
            <v>53310</v>
          </cell>
        </row>
        <row r="1111">
          <cell r="A1111">
            <v>20588331</v>
          </cell>
          <cell r="B1111" t="str">
            <v>EUDE INDONESIA</v>
          </cell>
          <cell r="C1111" t="str">
            <v>53900</v>
          </cell>
        </row>
        <row r="1112">
          <cell r="A1112">
            <v>20588349</v>
          </cell>
          <cell r="B1112" t="str">
            <v>ROKU BALI INTERNASIONAL</v>
          </cell>
          <cell r="C1112" t="str">
            <v>55110</v>
          </cell>
        </row>
        <row r="1113">
          <cell r="A1113">
            <v>20588356</v>
          </cell>
          <cell r="B1113" t="str">
            <v>ATLANTIS AMERINDO LESTARI</v>
          </cell>
          <cell r="C1113" t="str">
            <v>53000</v>
          </cell>
        </row>
        <row r="1114">
          <cell r="A1114">
            <v>20588364</v>
          </cell>
          <cell r="B1114" t="str">
            <v>ANAN SANGYO</v>
          </cell>
          <cell r="C1114" t="str">
            <v>53500</v>
          </cell>
        </row>
        <row r="1115">
          <cell r="A1115">
            <v>20588398</v>
          </cell>
          <cell r="B1115" t="str">
            <v>RAJH WATI INTERNATIONAL</v>
          </cell>
          <cell r="C1115" t="str">
            <v>53213</v>
          </cell>
        </row>
        <row r="1116">
          <cell r="A1116">
            <v>20588414</v>
          </cell>
          <cell r="B1116" t="str">
            <v>INDO SANGI INTERNATIONAL</v>
          </cell>
          <cell r="C1116" t="str">
            <v>53310</v>
          </cell>
        </row>
        <row r="1117">
          <cell r="A1117">
            <v>20588422</v>
          </cell>
          <cell r="B1117" t="str">
            <v>OCEAN GLOBAL TRADING</v>
          </cell>
          <cell r="C1117" t="str">
            <v>53000</v>
          </cell>
        </row>
        <row r="1118">
          <cell r="A1118">
            <v>20588448</v>
          </cell>
          <cell r="B1118" t="str">
            <v>DREAMLAND BALI</v>
          </cell>
          <cell r="C1118" t="str">
            <v>55110</v>
          </cell>
        </row>
        <row r="1119">
          <cell r="A1119">
            <v>20588471</v>
          </cell>
          <cell r="B1119" t="str">
            <v>EAST WIND</v>
          </cell>
          <cell r="C1119" t="str">
            <v>53900</v>
          </cell>
        </row>
        <row r="1120">
          <cell r="A1120">
            <v>20588497</v>
          </cell>
          <cell r="B1120" t="str">
            <v>OLEH-OLEH NUSANTARA</v>
          </cell>
          <cell r="C1120" t="str">
            <v>53900</v>
          </cell>
        </row>
        <row r="1121">
          <cell r="A1121">
            <v>20588521</v>
          </cell>
          <cell r="B1121" t="str">
            <v>SANG WOO TRADING CO</v>
          </cell>
          <cell r="C1121" t="str">
            <v>53000</v>
          </cell>
        </row>
        <row r="1122">
          <cell r="A1122">
            <v>20588554</v>
          </cell>
          <cell r="B1122" t="str">
            <v>HUMEN USAHA INDONESIA</v>
          </cell>
          <cell r="C1122" t="str">
            <v>53000</v>
          </cell>
        </row>
        <row r="1123">
          <cell r="A1123">
            <v>20588562</v>
          </cell>
          <cell r="B1123" t="str">
            <v>TRADEX INTERNATIONAL</v>
          </cell>
          <cell r="C1123" t="str">
            <v>53211</v>
          </cell>
        </row>
        <row r="1124">
          <cell r="A1124">
            <v>20588588</v>
          </cell>
          <cell r="B1124" t="str">
            <v>TRISTAR GLOBAL MANDIRI</v>
          </cell>
          <cell r="C1124" t="str">
            <v>53000</v>
          </cell>
        </row>
        <row r="1125">
          <cell r="A1125">
            <v>20588604</v>
          </cell>
          <cell r="B1125" t="str">
            <v>PETER CREMER INDONESIA</v>
          </cell>
          <cell r="C1125" t="str">
            <v>53220</v>
          </cell>
        </row>
        <row r="1126">
          <cell r="A1126">
            <v>20588620</v>
          </cell>
          <cell r="B1126" t="str">
            <v>SAN IKA INTERNATIONAL</v>
          </cell>
          <cell r="C1126" t="str">
            <v>53211</v>
          </cell>
        </row>
        <row r="1127">
          <cell r="A1127">
            <v>20588638</v>
          </cell>
          <cell r="B1127" t="str">
            <v>GENESIS WORLD</v>
          </cell>
          <cell r="C1127" t="str">
            <v>54392</v>
          </cell>
        </row>
        <row r="1128">
          <cell r="A1128">
            <v>20588646</v>
          </cell>
          <cell r="B1128" t="str">
            <v>AUTONICS INDONESIA</v>
          </cell>
          <cell r="C1128" t="str">
            <v>54391</v>
          </cell>
        </row>
        <row r="1129">
          <cell r="A1129">
            <v>20588661</v>
          </cell>
          <cell r="B1129" t="str">
            <v>CITYWIDE INDONESIA</v>
          </cell>
          <cell r="C1129" t="str">
            <v>53900</v>
          </cell>
        </row>
        <row r="1130">
          <cell r="A1130">
            <v>20588695</v>
          </cell>
          <cell r="B1130" t="str">
            <v>HABE INTERNATIONAL</v>
          </cell>
          <cell r="C1130" t="str">
            <v>53500</v>
          </cell>
        </row>
        <row r="1131">
          <cell r="A1131">
            <v>20588703</v>
          </cell>
          <cell r="B1131" t="str">
            <v>SAMSIM JAYA</v>
          </cell>
          <cell r="C1131" t="str">
            <v>53000</v>
          </cell>
        </row>
        <row r="1132">
          <cell r="A1132">
            <v>20588711</v>
          </cell>
          <cell r="B1132" t="str">
            <v>WOODEXINDO</v>
          </cell>
          <cell r="C1132" t="str">
            <v>53900</v>
          </cell>
        </row>
        <row r="1133">
          <cell r="A1133">
            <v>20588737</v>
          </cell>
          <cell r="B1133" t="str">
            <v>I.M.C.TECHNOLOGY NUSANTARA</v>
          </cell>
          <cell r="C1133" t="str">
            <v>53391</v>
          </cell>
        </row>
        <row r="1134">
          <cell r="A1134">
            <v>20588745</v>
          </cell>
          <cell r="B1134" t="str">
            <v>NEO INTERACTIVE</v>
          </cell>
          <cell r="C1134" t="str">
            <v>53391</v>
          </cell>
        </row>
        <row r="1135">
          <cell r="A1135">
            <v>20588810</v>
          </cell>
          <cell r="B1135" t="str">
            <v>INDO BALAU UME</v>
          </cell>
          <cell r="C1135" t="str">
            <v>54220</v>
          </cell>
        </row>
        <row r="1136">
          <cell r="A1136">
            <v>20588828</v>
          </cell>
          <cell r="B1136" t="str">
            <v>NORTH SOUTH LINK INDONESIA</v>
          </cell>
          <cell r="C1136" t="str">
            <v>54220</v>
          </cell>
        </row>
        <row r="1137">
          <cell r="A1137">
            <v>20588844</v>
          </cell>
          <cell r="B1137" t="str">
            <v>PENTAGLOBAL INTRACOM</v>
          </cell>
          <cell r="C1137" t="str">
            <v>53211</v>
          </cell>
        </row>
        <row r="1138">
          <cell r="A1138">
            <v>20588869</v>
          </cell>
          <cell r="B1138" t="str">
            <v>FAJAR ABADI ASIA</v>
          </cell>
          <cell r="C1138" t="str">
            <v>53000</v>
          </cell>
        </row>
        <row r="1139">
          <cell r="A1139">
            <v>20588885</v>
          </cell>
          <cell r="B1139" t="str">
            <v>GAYATRI INTERNATIONAL</v>
          </cell>
          <cell r="C1139" t="str">
            <v>55110</v>
          </cell>
        </row>
        <row r="1140">
          <cell r="A1140">
            <v>20588901</v>
          </cell>
          <cell r="B1140" t="str">
            <v>ROYAL DIAMOND STAR</v>
          </cell>
          <cell r="C1140" t="str">
            <v>53000</v>
          </cell>
        </row>
        <row r="1141">
          <cell r="A1141">
            <v>20588919</v>
          </cell>
          <cell r="B1141" t="str">
            <v>SEMERU ABADI NUSANTARA</v>
          </cell>
          <cell r="C1141" t="str">
            <v>53310</v>
          </cell>
        </row>
        <row r="1142">
          <cell r="A1142">
            <v>20588968</v>
          </cell>
          <cell r="B1142" t="str">
            <v>PRIMA STARLING INDONESIA</v>
          </cell>
          <cell r="C1142" t="str">
            <v>53310</v>
          </cell>
        </row>
        <row r="1143">
          <cell r="A1143">
            <v>20588976</v>
          </cell>
          <cell r="B1143" t="str">
            <v>PC SURIA INDONESIA</v>
          </cell>
          <cell r="C1143" t="str">
            <v>53391</v>
          </cell>
        </row>
        <row r="1144">
          <cell r="A1144">
            <v>20588984</v>
          </cell>
          <cell r="B1144" t="str">
            <v>CITRA PERDANA IMPEX INDONESIA</v>
          </cell>
          <cell r="C1144" t="str">
            <v>53000</v>
          </cell>
        </row>
        <row r="1145">
          <cell r="A1145">
            <v>20588992</v>
          </cell>
          <cell r="B1145" t="str">
            <v>CITIVEST INTERNATIONAL</v>
          </cell>
          <cell r="C1145" t="str">
            <v>53220</v>
          </cell>
        </row>
        <row r="1146">
          <cell r="A1146">
            <v>20589008</v>
          </cell>
          <cell r="B1146" t="str">
            <v>TEXAGENT INDONESIA</v>
          </cell>
          <cell r="C1146" t="str">
            <v>53310</v>
          </cell>
        </row>
        <row r="1147">
          <cell r="A1147">
            <v>20589040</v>
          </cell>
          <cell r="B1147" t="str">
            <v>CARRIBEAN INDONESIA</v>
          </cell>
          <cell r="C1147" t="str">
            <v>55211</v>
          </cell>
        </row>
        <row r="1148">
          <cell r="A1148">
            <v>20589057</v>
          </cell>
          <cell r="B1148" t="str">
            <v>EIGHT. W</v>
          </cell>
          <cell r="C1148" t="str">
            <v>55100</v>
          </cell>
        </row>
        <row r="1149">
          <cell r="A1149">
            <v>20589099</v>
          </cell>
          <cell r="B1149" t="str">
            <v>OCEAN WORLD PRODUCTS INDONESIA</v>
          </cell>
          <cell r="C1149" t="str">
            <v>53000</v>
          </cell>
        </row>
        <row r="1150">
          <cell r="A1150">
            <v>20589115</v>
          </cell>
          <cell r="B1150" t="str">
            <v>IT KORIN</v>
          </cell>
          <cell r="C1150" t="str">
            <v>53310</v>
          </cell>
        </row>
        <row r="1151">
          <cell r="A1151">
            <v>20589123</v>
          </cell>
          <cell r="B1151" t="str">
            <v>ULTRAFILTER</v>
          </cell>
          <cell r="C1151" t="str">
            <v>54500</v>
          </cell>
        </row>
        <row r="1152">
          <cell r="A1152">
            <v>20589131</v>
          </cell>
          <cell r="B1152" t="str">
            <v>ASIA IMPEX</v>
          </cell>
          <cell r="C1152" t="str">
            <v>53000</v>
          </cell>
        </row>
        <row r="1153">
          <cell r="A1153">
            <v>20589156</v>
          </cell>
          <cell r="B1153" t="str">
            <v>SINAR SUTERA CAHAYA</v>
          </cell>
          <cell r="C1153" t="str">
            <v>54000</v>
          </cell>
        </row>
        <row r="1154">
          <cell r="A1154">
            <v>20589172</v>
          </cell>
          <cell r="B1154" t="str">
            <v>HANIDA</v>
          </cell>
          <cell r="C1154" t="str">
            <v>53211</v>
          </cell>
        </row>
        <row r="1155">
          <cell r="A1155">
            <v>20589206</v>
          </cell>
          <cell r="B1155" t="str">
            <v>HIT ELECTRO MECHANICS INDONESIA</v>
          </cell>
          <cell r="C1155" t="str">
            <v>53000</v>
          </cell>
        </row>
        <row r="1156">
          <cell r="A1156">
            <v>20589214</v>
          </cell>
          <cell r="B1156" t="str">
            <v>LINKOMPLEKT INDONESIA</v>
          </cell>
          <cell r="C1156" t="str">
            <v>53000</v>
          </cell>
        </row>
        <row r="1157">
          <cell r="A1157">
            <v>20589230</v>
          </cell>
          <cell r="B1157" t="str">
            <v>H &amp; B TRADING</v>
          </cell>
          <cell r="C1157" t="str">
            <v>53310</v>
          </cell>
        </row>
        <row r="1158">
          <cell r="A1158">
            <v>20589248</v>
          </cell>
          <cell r="B1158" t="str">
            <v>THAWAKKAL PRIVATINDO</v>
          </cell>
          <cell r="C1158" t="str">
            <v>54220</v>
          </cell>
        </row>
        <row r="1159">
          <cell r="A1159">
            <v>20589255</v>
          </cell>
          <cell r="B1159" t="str">
            <v>AGB TUNA</v>
          </cell>
          <cell r="C1159" t="str">
            <v>53000</v>
          </cell>
        </row>
        <row r="1160">
          <cell r="A1160">
            <v>20589271</v>
          </cell>
          <cell r="B1160" t="str">
            <v>ISHIYAKI - TEI</v>
          </cell>
          <cell r="C1160" t="str">
            <v>55211</v>
          </cell>
        </row>
        <row r="1161">
          <cell r="A1161">
            <v>20589289</v>
          </cell>
          <cell r="B1161" t="str">
            <v>MECHANICAL INTERNATIONAL INDONESIA</v>
          </cell>
          <cell r="C1161" t="str">
            <v>54500</v>
          </cell>
        </row>
        <row r="1162">
          <cell r="A1162">
            <v>20589297</v>
          </cell>
          <cell r="B1162" t="str">
            <v>TEXWAVE UTAMA INTERNATIONAL</v>
          </cell>
          <cell r="C1162" t="str">
            <v>53000</v>
          </cell>
        </row>
        <row r="1163">
          <cell r="A1163">
            <v>20589313</v>
          </cell>
          <cell r="B1163" t="str">
            <v>MUTU ANDALAN</v>
          </cell>
          <cell r="C1163" t="str">
            <v>53000</v>
          </cell>
        </row>
        <row r="1164">
          <cell r="A1164">
            <v>20589347</v>
          </cell>
          <cell r="B1164" t="str">
            <v>ZENPLUS INTERNASIONAL</v>
          </cell>
          <cell r="C1164" t="str">
            <v>53000</v>
          </cell>
        </row>
        <row r="1165">
          <cell r="A1165">
            <v>20589354</v>
          </cell>
          <cell r="B1165" t="str">
            <v>WESTFALIA INDONESIA</v>
          </cell>
          <cell r="C1165" t="str">
            <v>53000</v>
          </cell>
        </row>
        <row r="1166">
          <cell r="A1166">
            <v>20589362</v>
          </cell>
          <cell r="B1166" t="str">
            <v>GREAT OCEAN MINA INDONESIA</v>
          </cell>
          <cell r="C1166" t="str">
            <v>53000</v>
          </cell>
        </row>
        <row r="1167">
          <cell r="A1167">
            <v>20589370</v>
          </cell>
          <cell r="B1167" t="str">
            <v>INVE  INDONESIA</v>
          </cell>
          <cell r="C1167" t="str">
            <v>54000</v>
          </cell>
        </row>
        <row r="1168">
          <cell r="A1168">
            <v>20589388</v>
          </cell>
          <cell r="B1168" t="str">
            <v>JUINDO INTERNATIONAL</v>
          </cell>
          <cell r="C1168" t="str">
            <v>54310</v>
          </cell>
        </row>
        <row r="1169">
          <cell r="A1169">
            <v>20589438</v>
          </cell>
          <cell r="B1169" t="str">
            <v>NETAFIM INDONESIA</v>
          </cell>
          <cell r="C1169" t="str">
            <v>54000</v>
          </cell>
        </row>
        <row r="1170">
          <cell r="A1170">
            <v>20589446</v>
          </cell>
          <cell r="B1170" t="str">
            <v>PRATAMA INTERNATIONAL TRADING COMPANY</v>
          </cell>
          <cell r="C1170" t="str">
            <v>53000</v>
          </cell>
        </row>
        <row r="1171">
          <cell r="A1171">
            <v>20589461</v>
          </cell>
          <cell r="B1171" t="str">
            <v>HANSOL</v>
          </cell>
          <cell r="C1171" t="str">
            <v>53000</v>
          </cell>
        </row>
        <row r="1172">
          <cell r="A1172">
            <v>20589479</v>
          </cell>
          <cell r="B1172" t="str">
            <v>SIMCORP SERVICES INDONESIA</v>
          </cell>
          <cell r="C1172" t="str">
            <v>53000</v>
          </cell>
        </row>
        <row r="1173">
          <cell r="A1173">
            <v>20589487</v>
          </cell>
          <cell r="B1173" t="str">
            <v>LINGGAR DWITAMA</v>
          </cell>
          <cell r="C1173" t="str">
            <v>53000</v>
          </cell>
        </row>
        <row r="1174">
          <cell r="A1174">
            <v>20589495</v>
          </cell>
          <cell r="B1174" t="str">
            <v>NEO INTERNUSA</v>
          </cell>
          <cell r="C1174" t="str">
            <v>53310</v>
          </cell>
        </row>
        <row r="1175">
          <cell r="A1175">
            <v>20589503</v>
          </cell>
          <cell r="B1175" t="str">
            <v>JOHNSON VALVE MACHINERY TRADING</v>
          </cell>
          <cell r="C1175" t="str">
            <v>53500</v>
          </cell>
        </row>
        <row r="1176">
          <cell r="A1176">
            <v>20589511</v>
          </cell>
          <cell r="B1176" t="str">
            <v>METRO IMPEX</v>
          </cell>
          <cell r="C1176" t="str">
            <v>53310</v>
          </cell>
        </row>
        <row r="1177">
          <cell r="A1177">
            <v>20589586</v>
          </cell>
          <cell r="B1177" t="str">
            <v>BALI ALAM ANDA</v>
          </cell>
          <cell r="C1177" t="str">
            <v>55110</v>
          </cell>
        </row>
        <row r="1178">
          <cell r="A1178">
            <v>20589644</v>
          </cell>
          <cell r="B1178" t="str">
            <v>RAMA AND JAIYA</v>
          </cell>
          <cell r="C1178" t="str">
            <v>53310</v>
          </cell>
        </row>
        <row r="1179">
          <cell r="A1179">
            <v>20589677</v>
          </cell>
          <cell r="B1179" t="str">
            <v>DYANA VILLAS</v>
          </cell>
          <cell r="C1179" t="str">
            <v>55110</v>
          </cell>
        </row>
        <row r="1180">
          <cell r="A1180">
            <v>20589685</v>
          </cell>
          <cell r="B1180" t="str">
            <v>OZINDO</v>
          </cell>
          <cell r="C1180" t="str">
            <v>53000</v>
          </cell>
        </row>
        <row r="1181">
          <cell r="A1181">
            <v>20589693</v>
          </cell>
          <cell r="B1181" t="str">
            <v>WORLDWIDE  LINK NETWORK PERKASA</v>
          </cell>
          <cell r="C1181" t="str">
            <v>53000</v>
          </cell>
        </row>
        <row r="1182">
          <cell r="A1182">
            <v>20589701</v>
          </cell>
          <cell r="B1182" t="str">
            <v>DHALI INDO INTERNATIONAL</v>
          </cell>
          <cell r="C1182" t="str">
            <v>54000</v>
          </cell>
        </row>
        <row r="1183">
          <cell r="A1183">
            <v>20589727</v>
          </cell>
          <cell r="B1183" t="str">
            <v>C &amp; K GLOBAL</v>
          </cell>
          <cell r="C1183" t="str">
            <v>53000</v>
          </cell>
        </row>
        <row r="1184">
          <cell r="A1184">
            <v>20589768</v>
          </cell>
          <cell r="B1184" t="str">
            <v>MIK</v>
          </cell>
          <cell r="C1184" t="str">
            <v>53000</v>
          </cell>
        </row>
        <row r="1185">
          <cell r="A1185">
            <v>20589784</v>
          </cell>
          <cell r="B1185" t="str">
            <v>NIK RO CONSULTANTS</v>
          </cell>
          <cell r="C1185" t="str">
            <v>54000</v>
          </cell>
        </row>
        <row r="1186">
          <cell r="A1186">
            <v>20589792</v>
          </cell>
          <cell r="B1186" t="str">
            <v>ROKINDO TRADING</v>
          </cell>
          <cell r="C1186" t="str">
            <v>53000</v>
          </cell>
        </row>
        <row r="1187">
          <cell r="A1187">
            <v>20589800</v>
          </cell>
          <cell r="B1187" t="str">
            <v>KEYVEE EXPORTS</v>
          </cell>
          <cell r="C1187" t="str">
            <v>53000</v>
          </cell>
        </row>
        <row r="1188">
          <cell r="A1188">
            <v>20589826</v>
          </cell>
          <cell r="B1188" t="str">
            <v>LURATEX UTAMA INTERNATIONAL</v>
          </cell>
          <cell r="C1188" t="str">
            <v>53000</v>
          </cell>
        </row>
        <row r="1189">
          <cell r="A1189">
            <v>20589842</v>
          </cell>
          <cell r="B1189" t="str">
            <v>BIO MEDIKAN</v>
          </cell>
          <cell r="C1189" t="str">
            <v>53000</v>
          </cell>
        </row>
        <row r="1190">
          <cell r="A1190">
            <v>20589859</v>
          </cell>
          <cell r="B1190" t="str">
            <v>MAGIC KINGDOM</v>
          </cell>
          <cell r="C1190" t="str">
            <v>55100</v>
          </cell>
        </row>
        <row r="1191">
          <cell r="A1191">
            <v>20589883</v>
          </cell>
          <cell r="B1191" t="str">
            <v>BEST INDO</v>
          </cell>
          <cell r="C1191" t="str">
            <v>53000</v>
          </cell>
        </row>
        <row r="1192">
          <cell r="A1192">
            <v>20589933</v>
          </cell>
          <cell r="B1192" t="str">
            <v>INAKO INTERNATIONAL</v>
          </cell>
          <cell r="C1192" t="str">
            <v>53000</v>
          </cell>
        </row>
        <row r="1193">
          <cell r="A1193">
            <v>20589941</v>
          </cell>
          <cell r="B1193" t="str">
            <v>RITIK INTERNATIONAL</v>
          </cell>
          <cell r="C1193" t="str">
            <v>53000</v>
          </cell>
        </row>
        <row r="1194">
          <cell r="A1194">
            <v>20589958</v>
          </cell>
          <cell r="B1194" t="str">
            <v>ASIA MODE</v>
          </cell>
          <cell r="C1194" t="str">
            <v>53310</v>
          </cell>
        </row>
        <row r="1195">
          <cell r="A1195">
            <v>20589966</v>
          </cell>
          <cell r="B1195" t="str">
            <v>HARPERS MARKETING</v>
          </cell>
          <cell r="C1195" t="str">
            <v>54000</v>
          </cell>
        </row>
        <row r="1196">
          <cell r="A1196">
            <v>20589974</v>
          </cell>
          <cell r="B1196" t="str">
            <v>INTER TABLE TOP COMPANY</v>
          </cell>
          <cell r="C1196" t="str">
            <v>53000</v>
          </cell>
        </row>
        <row r="1197">
          <cell r="A1197">
            <v>20589982</v>
          </cell>
          <cell r="B1197" t="str">
            <v>FORESTRADE INDONESIA</v>
          </cell>
          <cell r="C1197" t="str">
            <v>53211</v>
          </cell>
        </row>
        <row r="1198">
          <cell r="A1198">
            <v>20589990</v>
          </cell>
          <cell r="B1198" t="str">
            <v>GMT INTERNASIONAL TRADING INDONESIA</v>
          </cell>
          <cell r="C1198" t="str">
            <v>53000</v>
          </cell>
        </row>
        <row r="1199">
          <cell r="A1199">
            <v>20590014</v>
          </cell>
          <cell r="B1199" t="str">
            <v>MARINE PLANET</v>
          </cell>
          <cell r="C1199" t="str">
            <v>53000</v>
          </cell>
        </row>
        <row r="1200">
          <cell r="A1200">
            <v>20590063</v>
          </cell>
          <cell r="B1200" t="str">
            <v>ISOFIL OVERSEAS</v>
          </cell>
          <cell r="C1200" t="str">
            <v>53000</v>
          </cell>
        </row>
        <row r="1201">
          <cell r="A1201">
            <v>20590071</v>
          </cell>
          <cell r="B1201" t="str">
            <v>PRIMA SUKSES ABADI</v>
          </cell>
          <cell r="C1201" t="str">
            <v>53100</v>
          </cell>
        </row>
        <row r="1202">
          <cell r="A1202">
            <v>20590089</v>
          </cell>
          <cell r="B1202" t="str">
            <v>RAY LEE APPARELS</v>
          </cell>
          <cell r="C1202" t="str">
            <v>53310</v>
          </cell>
        </row>
        <row r="1203">
          <cell r="A1203">
            <v>20590097</v>
          </cell>
          <cell r="B1203" t="str">
            <v>AYEKEH TEAM INDONESIA</v>
          </cell>
          <cell r="C1203" t="str">
            <v>53000</v>
          </cell>
        </row>
        <row r="1204">
          <cell r="A1204">
            <v>20590147</v>
          </cell>
          <cell r="B1204" t="str">
            <v>EXPLOMO TECHNICAL SERVICES INDONESIA</v>
          </cell>
          <cell r="C1204" t="str">
            <v>53000</v>
          </cell>
        </row>
        <row r="1205">
          <cell r="A1205">
            <v>20590154</v>
          </cell>
          <cell r="B1205" t="str">
            <v>NAM SAN JAYA</v>
          </cell>
          <cell r="C1205" t="str">
            <v>53000</v>
          </cell>
        </row>
        <row r="1206">
          <cell r="A1206">
            <v>20590170</v>
          </cell>
          <cell r="B1206" t="str">
            <v>S &amp; L COLLECTIONS</v>
          </cell>
          <cell r="C1206" t="str">
            <v>53000</v>
          </cell>
        </row>
        <row r="1207">
          <cell r="A1207">
            <v>20590196</v>
          </cell>
          <cell r="B1207" t="str">
            <v>ANDS BALI</v>
          </cell>
          <cell r="C1207" t="str">
            <v>53000</v>
          </cell>
        </row>
        <row r="1208">
          <cell r="A1208">
            <v>20590204</v>
          </cell>
          <cell r="B1208" t="str">
            <v>SRI MEWAH MAJUJAYA</v>
          </cell>
          <cell r="C1208" t="str">
            <v>53000</v>
          </cell>
        </row>
        <row r="1209">
          <cell r="A1209">
            <v>20590212</v>
          </cell>
          <cell r="B1209" t="str">
            <v>UKULAM USAHA UTAMA</v>
          </cell>
          <cell r="C1209" t="str">
            <v>53000</v>
          </cell>
        </row>
        <row r="1210">
          <cell r="A1210">
            <v>20590246</v>
          </cell>
          <cell r="B1210" t="str">
            <v>CLOSEOUT INDONESIA</v>
          </cell>
          <cell r="C1210" t="str">
            <v>53000</v>
          </cell>
        </row>
        <row r="1211">
          <cell r="A1211">
            <v>20590253</v>
          </cell>
          <cell r="B1211" t="str">
            <v>SURYA EUN-A</v>
          </cell>
          <cell r="C1211" t="str">
            <v>53000</v>
          </cell>
        </row>
        <row r="1212">
          <cell r="A1212">
            <v>20590279</v>
          </cell>
          <cell r="B1212" t="str">
            <v>LUNG JENG</v>
          </cell>
          <cell r="C1212" t="str">
            <v>53000</v>
          </cell>
        </row>
        <row r="1213">
          <cell r="A1213">
            <v>20590287</v>
          </cell>
          <cell r="B1213" t="str">
            <v>MARINDO UTAMA JAYA</v>
          </cell>
          <cell r="C1213" t="str">
            <v>53000</v>
          </cell>
        </row>
        <row r="1214">
          <cell r="A1214">
            <v>20590295</v>
          </cell>
          <cell r="B1214" t="str">
            <v>SUMBER PRATAMA ELEKTRIC</v>
          </cell>
          <cell r="C1214" t="str">
            <v>53000</v>
          </cell>
        </row>
        <row r="1215">
          <cell r="A1215">
            <v>20590303</v>
          </cell>
          <cell r="B1215" t="str">
            <v>VISION TEXTILE INDONESIA</v>
          </cell>
          <cell r="C1215" t="str">
            <v>53000</v>
          </cell>
        </row>
        <row r="1216">
          <cell r="A1216">
            <v>20590329</v>
          </cell>
          <cell r="B1216" t="str">
            <v>HEIFER LOGISTIK</v>
          </cell>
          <cell r="C1216" t="str">
            <v>53000</v>
          </cell>
        </row>
        <row r="1217">
          <cell r="A1217">
            <v>20590352</v>
          </cell>
          <cell r="B1217" t="str">
            <v>SAEHO INDONESIA</v>
          </cell>
          <cell r="C1217" t="str">
            <v>53000</v>
          </cell>
        </row>
        <row r="1218">
          <cell r="A1218">
            <v>20590360</v>
          </cell>
          <cell r="B1218" t="str">
            <v>CHENGDA CHEMICAL ENGINEERING INDONESIA</v>
          </cell>
          <cell r="C1218" t="str">
            <v>53000</v>
          </cell>
        </row>
        <row r="1219">
          <cell r="A1219">
            <v>20590378</v>
          </cell>
          <cell r="B1219" t="str">
            <v>FRIULAIR PERKASA INDONESIA</v>
          </cell>
          <cell r="C1219" t="str">
            <v>54500</v>
          </cell>
        </row>
        <row r="1220">
          <cell r="A1220">
            <v>20590410</v>
          </cell>
          <cell r="B1220" t="str">
            <v>ABU SABIB INTERNATIONAL</v>
          </cell>
          <cell r="C1220" t="str">
            <v>53000</v>
          </cell>
        </row>
        <row r="1221">
          <cell r="A1221">
            <v>20590436</v>
          </cell>
          <cell r="B1221" t="str">
            <v>CAPMAR INDONESIA</v>
          </cell>
          <cell r="C1221" t="str">
            <v>53000</v>
          </cell>
        </row>
        <row r="1222">
          <cell r="A1222">
            <v>20590444</v>
          </cell>
          <cell r="B1222" t="str">
            <v>NEW KOWLOON</v>
          </cell>
          <cell r="C1222" t="str">
            <v>53000</v>
          </cell>
        </row>
        <row r="1223">
          <cell r="A1223">
            <v>20590451</v>
          </cell>
          <cell r="B1223" t="str">
            <v>N &amp; K INDONESIA</v>
          </cell>
          <cell r="C1223" t="str">
            <v>53000</v>
          </cell>
        </row>
        <row r="1224">
          <cell r="A1224">
            <v>20590469</v>
          </cell>
          <cell r="B1224" t="str">
            <v>TREFFERT INDOCIPTA</v>
          </cell>
          <cell r="C1224" t="str">
            <v>54392</v>
          </cell>
        </row>
        <row r="1225">
          <cell r="A1225">
            <v>20590477</v>
          </cell>
          <cell r="B1225" t="str">
            <v>CINTA INDONESIA SAJA</v>
          </cell>
          <cell r="C1225" t="str">
            <v>53000</v>
          </cell>
        </row>
        <row r="1226">
          <cell r="A1226">
            <v>20590485</v>
          </cell>
          <cell r="B1226" t="str">
            <v>ANGGUN SASMITA</v>
          </cell>
          <cell r="C1226" t="str">
            <v>53000</v>
          </cell>
        </row>
        <row r="1227">
          <cell r="A1227">
            <v>20590527</v>
          </cell>
          <cell r="B1227" t="str">
            <v>KOREA INDONESIA CONSULTANT</v>
          </cell>
          <cell r="C1227" t="str">
            <v>53000</v>
          </cell>
        </row>
        <row r="1228">
          <cell r="A1228">
            <v>20590535</v>
          </cell>
          <cell r="B1228" t="str">
            <v>RASANJAYA</v>
          </cell>
          <cell r="C1228" t="str">
            <v>53000</v>
          </cell>
        </row>
        <row r="1229">
          <cell r="A1229">
            <v>20590543</v>
          </cell>
          <cell r="B1229" t="str">
            <v>MITRA HUMA PEMBANGUNAN</v>
          </cell>
          <cell r="C1229" t="str">
            <v>53900</v>
          </cell>
        </row>
        <row r="1230">
          <cell r="A1230">
            <v>20590576</v>
          </cell>
          <cell r="B1230" t="str">
            <v>VAUBAN SYSTEMS</v>
          </cell>
          <cell r="C1230" t="str">
            <v>53000</v>
          </cell>
        </row>
        <row r="1231">
          <cell r="A1231">
            <v>20590584</v>
          </cell>
          <cell r="B1231" t="str">
            <v>FORMORSA INTERNATIONAL TRADING</v>
          </cell>
          <cell r="C1231" t="str">
            <v>53000</v>
          </cell>
        </row>
        <row r="1232">
          <cell r="A1232">
            <v>20590618</v>
          </cell>
          <cell r="B1232" t="str">
            <v>ELINDO CRYSTAL COMPANY</v>
          </cell>
          <cell r="C1232" t="str">
            <v>53000</v>
          </cell>
        </row>
        <row r="1233">
          <cell r="A1233">
            <v>20590626</v>
          </cell>
          <cell r="B1233" t="str">
            <v>PAKINDO TRADING INTERNATIONAL</v>
          </cell>
          <cell r="C1233" t="str">
            <v>53000</v>
          </cell>
        </row>
        <row r="1234">
          <cell r="A1234">
            <v>20590634</v>
          </cell>
          <cell r="B1234" t="str">
            <v>MAYA SURYA ABADI</v>
          </cell>
          <cell r="C1234" t="str">
            <v>53000</v>
          </cell>
        </row>
        <row r="1235">
          <cell r="A1235">
            <v>20590642</v>
          </cell>
          <cell r="B1235" t="str">
            <v>ASKA INTERNATIONAL INDONESIA</v>
          </cell>
          <cell r="C1235" t="str">
            <v>53000</v>
          </cell>
        </row>
        <row r="1236">
          <cell r="A1236">
            <v>20590667</v>
          </cell>
          <cell r="B1236" t="str">
            <v>BINTANG TENGGARA</v>
          </cell>
          <cell r="C1236" t="str">
            <v>53000</v>
          </cell>
        </row>
        <row r="1237">
          <cell r="A1237">
            <v>20590683</v>
          </cell>
          <cell r="B1237" t="str">
            <v>INS VEST INDO PRATAMA</v>
          </cell>
          <cell r="C1237" t="str">
            <v>53000</v>
          </cell>
        </row>
        <row r="1238">
          <cell r="A1238">
            <v>20590725</v>
          </cell>
          <cell r="B1238" t="str">
            <v>SARAH EXPORTAMA</v>
          </cell>
          <cell r="C1238" t="str">
            <v>53000</v>
          </cell>
        </row>
        <row r="1239">
          <cell r="A1239">
            <v>20590733</v>
          </cell>
          <cell r="B1239" t="str">
            <v>BANDUNG HUA XING</v>
          </cell>
          <cell r="C1239" t="str">
            <v>53000</v>
          </cell>
        </row>
        <row r="1240">
          <cell r="A1240">
            <v>20590758</v>
          </cell>
          <cell r="B1240" t="str">
            <v>ARTORIA LIGHTING</v>
          </cell>
          <cell r="C1240" t="str">
            <v>53000</v>
          </cell>
        </row>
        <row r="1241">
          <cell r="A1241">
            <v>20590808</v>
          </cell>
          <cell r="B1241" t="str">
            <v>FOUR WINDS TRADING COMPANY</v>
          </cell>
          <cell r="C1241" t="str">
            <v>53000</v>
          </cell>
        </row>
        <row r="1242">
          <cell r="A1242">
            <v>20590816</v>
          </cell>
          <cell r="B1242" t="str">
            <v>CITRA PERSADA INDAH</v>
          </cell>
          <cell r="C1242" t="str">
            <v>53000</v>
          </cell>
        </row>
        <row r="1243">
          <cell r="A1243">
            <v>20590824</v>
          </cell>
          <cell r="B1243" t="str">
            <v>MATIAS AND HERNAN</v>
          </cell>
          <cell r="C1243" t="str">
            <v>53000</v>
          </cell>
        </row>
        <row r="1244">
          <cell r="A1244">
            <v>20590832</v>
          </cell>
          <cell r="B1244" t="str">
            <v>MARUBENI-ITOCHU STEEL INDONESIA</v>
          </cell>
          <cell r="C1244" t="str">
            <v>53000</v>
          </cell>
        </row>
        <row r="1245">
          <cell r="A1245">
            <v>20590840</v>
          </cell>
          <cell r="B1245" t="str">
            <v>JAKARTA TEA TRADERS</v>
          </cell>
          <cell r="C1245" t="str">
            <v>53000</v>
          </cell>
        </row>
        <row r="1246">
          <cell r="A1246">
            <v>20590865</v>
          </cell>
          <cell r="B1246" t="str">
            <v>GUINEA LOYAL INTERNATIONAL</v>
          </cell>
          <cell r="C1246" t="str">
            <v>53000</v>
          </cell>
        </row>
        <row r="1247">
          <cell r="A1247">
            <v>20590881</v>
          </cell>
          <cell r="B1247" t="str">
            <v>BINTANG IMMA GEMILANG</v>
          </cell>
          <cell r="C1247" t="str">
            <v>53213</v>
          </cell>
        </row>
        <row r="1248">
          <cell r="A1248">
            <v>20590915</v>
          </cell>
          <cell r="B1248" t="str">
            <v>VIDYA INDONESIA</v>
          </cell>
          <cell r="C1248" t="str">
            <v>53000</v>
          </cell>
        </row>
        <row r="1249">
          <cell r="A1249">
            <v>20590923</v>
          </cell>
          <cell r="B1249" t="str">
            <v>BALI FRANGIPANI</v>
          </cell>
          <cell r="C1249" t="str">
            <v>53000</v>
          </cell>
        </row>
        <row r="1250">
          <cell r="A1250">
            <v>20590931</v>
          </cell>
          <cell r="B1250" t="str">
            <v>INDO MYKONOS INTERNATIONAL</v>
          </cell>
          <cell r="C1250" t="str">
            <v>55211</v>
          </cell>
        </row>
        <row r="1251">
          <cell r="A1251">
            <v>20590964</v>
          </cell>
          <cell r="B1251" t="str">
            <v>TUNG RELEX INDONESIA</v>
          </cell>
          <cell r="C1251" t="str">
            <v>53000</v>
          </cell>
        </row>
        <row r="1252">
          <cell r="A1252">
            <v>20590998</v>
          </cell>
          <cell r="B1252" t="str">
            <v>DUTA TONG YANG INDONESIA</v>
          </cell>
          <cell r="C1252" t="str">
            <v>53220</v>
          </cell>
        </row>
        <row r="1253">
          <cell r="A1253">
            <v>20591046</v>
          </cell>
          <cell r="B1253" t="str">
            <v>GLOBAL PARTNERS LOGISTICS</v>
          </cell>
          <cell r="C1253" t="str">
            <v>53000</v>
          </cell>
        </row>
        <row r="1254">
          <cell r="A1254">
            <v>20591053</v>
          </cell>
          <cell r="B1254" t="str">
            <v>NYK INDONESIA</v>
          </cell>
          <cell r="C1254" t="str">
            <v>53000</v>
          </cell>
        </row>
        <row r="1255">
          <cell r="A1255">
            <v>20591079</v>
          </cell>
          <cell r="B1255" t="str">
            <v>INTERNUSA UTAMA</v>
          </cell>
          <cell r="C1255" t="str">
            <v>53000</v>
          </cell>
        </row>
        <row r="1256">
          <cell r="A1256">
            <v>20591087</v>
          </cell>
          <cell r="B1256" t="str">
            <v>AVITEX INDONESIA</v>
          </cell>
          <cell r="C1256" t="str">
            <v>53000</v>
          </cell>
        </row>
        <row r="1257">
          <cell r="A1257">
            <v>20591095</v>
          </cell>
          <cell r="B1257" t="str">
            <v>SWARNA BUMI</v>
          </cell>
          <cell r="C1257" t="str">
            <v>53000</v>
          </cell>
        </row>
        <row r="1258">
          <cell r="A1258">
            <v>20591103</v>
          </cell>
          <cell r="B1258" t="str">
            <v>KOIZUMI INDONESIA</v>
          </cell>
          <cell r="C1258" t="str">
            <v>53000</v>
          </cell>
        </row>
        <row r="1259">
          <cell r="A1259">
            <v>20591129</v>
          </cell>
          <cell r="B1259" t="str">
            <v>FOCUSED VISION PARTNERS CORPORATION</v>
          </cell>
          <cell r="C1259" t="str">
            <v>53000</v>
          </cell>
        </row>
        <row r="1260">
          <cell r="A1260">
            <v>20591137</v>
          </cell>
          <cell r="B1260" t="str">
            <v>FU SHENG TRADING</v>
          </cell>
          <cell r="C1260" t="str">
            <v>53000</v>
          </cell>
        </row>
        <row r="1261">
          <cell r="A1261">
            <v>20591145</v>
          </cell>
          <cell r="B1261" t="str">
            <v>WANA TUNAS KARYA</v>
          </cell>
          <cell r="C1261" t="str">
            <v>53000</v>
          </cell>
        </row>
        <row r="1262">
          <cell r="A1262">
            <v>20591152</v>
          </cell>
          <cell r="B1262" t="str">
            <v>AGAPE GOURMET FOOD</v>
          </cell>
          <cell r="C1262" t="str">
            <v>53000</v>
          </cell>
        </row>
        <row r="1263">
          <cell r="A1263">
            <v>20591160</v>
          </cell>
          <cell r="B1263" t="str">
            <v>TAMAN SARI BALI UTAMA</v>
          </cell>
          <cell r="C1263" t="str">
            <v>55100</v>
          </cell>
        </row>
        <row r="1264">
          <cell r="A1264">
            <v>20591202</v>
          </cell>
          <cell r="B1264" t="str">
            <v>SVEE INTERNATIONAL</v>
          </cell>
          <cell r="C1264" t="str">
            <v>53000</v>
          </cell>
        </row>
        <row r="1265">
          <cell r="A1265">
            <v>20591251</v>
          </cell>
          <cell r="B1265" t="str">
            <v>ASGHARI WAHEED INTERNATIONAL</v>
          </cell>
          <cell r="C1265" t="str">
            <v>53000</v>
          </cell>
        </row>
        <row r="1266">
          <cell r="A1266">
            <v>20591277</v>
          </cell>
          <cell r="B1266" t="str">
            <v>FALCON TRADE INDONESIA</v>
          </cell>
          <cell r="C1266" t="str">
            <v>53000</v>
          </cell>
        </row>
        <row r="1267">
          <cell r="A1267">
            <v>20591285</v>
          </cell>
          <cell r="B1267" t="str">
            <v>NIBO INDONESIA</v>
          </cell>
          <cell r="C1267" t="str">
            <v>53000</v>
          </cell>
        </row>
        <row r="1268">
          <cell r="A1268">
            <v>20591293</v>
          </cell>
          <cell r="B1268" t="str">
            <v>EUN SUNG GLORY</v>
          </cell>
          <cell r="C1268" t="str">
            <v>53000</v>
          </cell>
        </row>
        <row r="1269">
          <cell r="A1269">
            <v>20591335</v>
          </cell>
          <cell r="B1269" t="str">
            <v>UNI DRIVE SYSTEM INDONESIA</v>
          </cell>
          <cell r="C1269" t="str">
            <v>53000</v>
          </cell>
        </row>
        <row r="1270">
          <cell r="A1270">
            <v>20591376</v>
          </cell>
          <cell r="B1270" t="str">
            <v>CYWEB INDONESIA</v>
          </cell>
          <cell r="C1270" t="str">
            <v>53391</v>
          </cell>
        </row>
        <row r="1271">
          <cell r="A1271">
            <v>20591442</v>
          </cell>
          <cell r="B1271" t="str">
            <v>MEKASINDO SARANA JAYA</v>
          </cell>
          <cell r="C1271" t="str">
            <v>53000</v>
          </cell>
        </row>
        <row r="1272">
          <cell r="A1272">
            <v>20591459</v>
          </cell>
          <cell r="B1272" t="str">
            <v>SAMTEK CO OPERATION</v>
          </cell>
          <cell r="C1272" t="str">
            <v>53000</v>
          </cell>
        </row>
        <row r="1273">
          <cell r="A1273">
            <v>20591517</v>
          </cell>
          <cell r="B1273" t="str">
            <v>AKRAM TEX</v>
          </cell>
          <cell r="C1273" t="str">
            <v>53000</v>
          </cell>
        </row>
        <row r="1274">
          <cell r="A1274">
            <v>20591525</v>
          </cell>
          <cell r="B1274" t="str">
            <v>BLUE STONE IT</v>
          </cell>
          <cell r="C1274" t="str">
            <v>54000</v>
          </cell>
        </row>
        <row r="1275">
          <cell r="A1275">
            <v>20591533</v>
          </cell>
          <cell r="B1275" t="str">
            <v>GILLIAN TRADING</v>
          </cell>
          <cell r="C1275" t="str">
            <v>53900</v>
          </cell>
        </row>
        <row r="1276">
          <cell r="A1276">
            <v>20591541</v>
          </cell>
          <cell r="B1276" t="str">
            <v>INTER GLOBAL MALINDO INTERNUSA</v>
          </cell>
          <cell r="C1276" t="str">
            <v>53392</v>
          </cell>
        </row>
        <row r="1277">
          <cell r="A1277">
            <v>20591566</v>
          </cell>
          <cell r="B1277" t="str">
            <v>TAKERS GLOBAL INTERNASIONAL</v>
          </cell>
          <cell r="C1277" t="str">
            <v>53000</v>
          </cell>
        </row>
        <row r="1278">
          <cell r="A1278">
            <v>20591582</v>
          </cell>
          <cell r="B1278" t="str">
            <v>AGRITANI INDONESIA</v>
          </cell>
          <cell r="C1278" t="str">
            <v>53211</v>
          </cell>
        </row>
        <row r="1279">
          <cell r="A1279">
            <v>20591590</v>
          </cell>
          <cell r="B1279" t="str">
            <v>INDO AGRI-PRODUCTS</v>
          </cell>
          <cell r="C1279" t="str">
            <v>54000</v>
          </cell>
        </row>
        <row r="1280">
          <cell r="A1280">
            <v>20591608</v>
          </cell>
          <cell r="B1280" t="str">
            <v>FAR EAST INDONESIA</v>
          </cell>
          <cell r="C1280" t="str">
            <v>53000</v>
          </cell>
        </row>
        <row r="1281">
          <cell r="A1281">
            <v>20591616</v>
          </cell>
          <cell r="B1281" t="str">
            <v>SANDUGU INTERNATIONAL</v>
          </cell>
          <cell r="C1281" t="str">
            <v>53000</v>
          </cell>
        </row>
        <row r="1282">
          <cell r="A1282">
            <v>20591624</v>
          </cell>
          <cell r="B1282" t="str">
            <v>MEGA FIELDS INDONESIA</v>
          </cell>
          <cell r="C1282" t="str">
            <v>53000</v>
          </cell>
        </row>
        <row r="1283">
          <cell r="A1283">
            <v>20591665</v>
          </cell>
          <cell r="B1283" t="str">
            <v>INTELLIGENT GLOBAL INTERACTION JAYA</v>
          </cell>
          <cell r="C1283" t="str">
            <v>53000</v>
          </cell>
        </row>
        <row r="1284">
          <cell r="A1284">
            <v>20591681</v>
          </cell>
          <cell r="B1284" t="str">
            <v>MAGNUM INDONESIA</v>
          </cell>
          <cell r="C1284" t="str">
            <v>53000</v>
          </cell>
        </row>
        <row r="1285">
          <cell r="A1285">
            <v>20591715</v>
          </cell>
          <cell r="B1285" t="str">
            <v>ARTDECO MANDIRI JAYA</v>
          </cell>
          <cell r="C1285" t="str">
            <v>53310</v>
          </cell>
        </row>
        <row r="1286">
          <cell r="A1286">
            <v>20591723</v>
          </cell>
          <cell r="B1286" t="str">
            <v>LOADIN</v>
          </cell>
          <cell r="C1286" t="str">
            <v>53000</v>
          </cell>
        </row>
        <row r="1287">
          <cell r="A1287">
            <v>20591749</v>
          </cell>
          <cell r="B1287" t="str">
            <v>LEI GARDEN SEAFOOD RESTAURANT</v>
          </cell>
          <cell r="C1287" t="str">
            <v>55211</v>
          </cell>
        </row>
        <row r="1288">
          <cell r="A1288">
            <v>20591764</v>
          </cell>
          <cell r="B1288" t="str">
            <v>DADA TOOLS INDONESIA</v>
          </cell>
          <cell r="C1288" t="str">
            <v>53100</v>
          </cell>
        </row>
        <row r="1289">
          <cell r="A1289">
            <v>20591780</v>
          </cell>
          <cell r="B1289" t="str">
            <v>CLEARPACK INDONESIA</v>
          </cell>
          <cell r="C1289" t="str">
            <v>53000</v>
          </cell>
        </row>
        <row r="1290">
          <cell r="A1290">
            <v>20591798</v>
          </cell>
          <cell r="B1290" t="str">
            <v>SUNG NAM INDONESIA</v>
          </cell>
          <cell r="C1290" t="str">
            <v>53000</v>
          </cell>
        </row>
        <row r="1291">
          <cell r="A1291">
            <v>20591806</v>
          </cell>
          <cell r="B1291" t="str">
            <v>RED HOT TRADING</v>
          </cell>
          <cell r="C1291" t="str">
            <v>53000</v>
          </cell>
        </row>
        <row r="1292">
          <cell r="A1292">
            <v>20591822</v>
          </cell>
          <cell r="B1292" t="str">
            <v>KOSMO JAYA</v>
          </cell>
          <cell r="C1292" t="str">
            <v>53000</v>
          </cell>
        </row>
        <row r="1293">
          <cell r="A1293">
            <v>20591855</v>
          </cell>
          <cell r="B1293" t="str">
            <v>JEMASCO UTAMA</v>
          </cell>
          <cell r="C1293" t="str">
            <v>53000</v>
          </cell>
        </row>
        <row r="1294">
          <cell r="A1294">
            <v>20591871</v>
          </cell>
          <cell r="B1294" t="str">
            <v>WEISS ENTERPRISES</v>
          </cell>
          <cell r="C1294" t="str">
            <v>53000</v>
          </cell>
        </row>
        <row r="1295">
          <cell r="A1295">
            <v>20591913</v>
          </cell>
          <cell r="B1295" t="str">
            <v>AL-HAMD ENTERPRISES</v>
          </cell>
          <cell r="C1295" t="str">
            <v>53000</v>
          </cell>
        </row>
        <row r="1296">
          <cell r="A1296">
            <v>20591921</v>
          </cell>
          <cell r="B1296" t="str">
            <v>JATI</v>
          </cell>
          <cell r="C1296" t="str">
            <v>53000</v>
          </cell>
        </row>
        <row r="1297">
          <cell r="A1297">
            <v>20591939</v>
          </cell>
          <cell r="B1297" t="str">
            <v>GENERAL ASIA TRADING</v>
          </cell>
          <cell r="C1297" t="str">
            <v>53000</v>
          </cell>
        </row>
        <row r="1298">
          <cell r="A1298">
            <v>20591954</v>
          </cell>
          <cell r="B1298" t="str">
            <v>ENVITA INDONESIA</v>
          </cell>
          <cell r="C1298" t="str">
            <v>53000</v>
          </cell>
        </row>
        <row r="1299">
          <cell r="A1299">
            <v>20591962</v>
          </cell>
          <cell r="B1299" t="str">
            <v>ALAM INDAH INDONESIA</v>
          </cell>
          <cell r="C1299" t="str">
            <v>54000</v>
          </cell>
        </row>
        <row r="1300">
          <cell r="A1300">
            <v>20591988</v>
          </cell>
          <cell r="B1300" t="str">
            <v>HISENSE INDONESIA</v>
          </cell>
          <cell r="C1300" t="str">
            <v>53000</v>
          </cell>
        </row>
        <row r="1301">
          <cell r="A1301">
            <v>20592028</v>
          </cell>
          <cell r="B1301" t="str">
            <v>FILTECH INDONESIA</v>
          </cell>
          <cell r="C1301" t="str">
            <v>54500</v>
          </cell>
        </row>
        <row r="1302">
          <cell r="A1302">
            <v>20592036</v>
          </cell>
          <cell r="B1302" t="str">
            <v>CITRA BENUA INTERNATIONAL</v>
          </cell>
          <cell r="C1302" t="str">
            <v>53310</v>
          </cell>
        </row>
        <row r="1303">
          <cell r="A1303">
            <v>20592044</v>
          </cell>
          <cell r="B1303" t="str">
            <v>GOLDEN STAR TRADING</v>
          </cell>
          <cell r="C1303" t="str">
            <v>53000</v>
          </cell>
        </row>
        <row r="1304">
          <cell r="A1304">
            <v>20592051</v>
          </cell>
          <cell r="B1304" t="str">
            <v>LOGIN EVERGREEN INTERNATIONAL</v>
          </cell>
          <cell r="C1304" t="str">
            <v>54000</v>
          </cell>
        </row>
        <row r="1305">
          <cell r="A1305">
            <v>20592077</v>
          </cell>
          <cell r="B1305" t="str">
            <v>KENCANA TRADING COMPANY</v>
          </cell>
          <cell r="C1305" t="str">
            <v>53000</v>
          </cell>
        </row>
        <row r="1306">
          <cell r="A1306">
            <v>20592085</v>
          </cell>
          <cell r="B1306" t="str">
            <v>FORWORLD INDONESIA</v>
          </cell>
          <cell r="C1306" t="str">
            <v>53391</v>
          </cell>
        </row>
        <row r="1307">
          <cell r="A1307">
            <v>20631586</v>
          </cell>
          <cell r="B1307" t="str">
            <v>BIOMED</v>
          </cell>
          <cell r="C1307" t="str">
            <v>53220</v>
          </cell>
        </row>
        <row r="1308">
          <cell r="A1308">
            <v>20631768</v>
          </cell>
          <cell r="B1308" t="str">
            <v>PUNIA NATHANIA SEJAHTERA</v>
          </cell>
          <cell r="C1308" t="str">
            <v>54500</v>
          </cell>
        </row>
        <row r="1309">
          <cell r="A1309">
            <v>20743894</v>
          </cell>
          <cell r="B1309" t="str">
            <v>MAISON BOTANIQUE</v>
          </cell>
          <cell r="C1309" t="str">
            <v>53000</v>
          </cell>
        </row>
        <row r="1310">
          <cell r="A1310">
            <v>20988739</v>
          </cell>
          <cell r="B1310" t="str">
            <v>TRI DEWI PERSADA</v>
          </cell>
          <cell r="C1310" t="str">
            <v>53213</v>
          </cell>
        </row>
        <row r="1311">
          <cell r="A1311">
            <v>21155122</v>
          </cell>
          <cell r="B1311" t="str">
            <v>DOSTANE INTERNATIONAL</v>
          </cell>
          <cell r="C1311" t="str">
            <v>53310</v>
          </cell>
        </row>
        <row r="1312">
          <cell r="A1312">
            <v>21155155</v>
          </cell>
          <cell r="B1312" t="str">
            <v>SEVEN STAR COMPANY</v>
          </cell>
          <cell r="C1312" t="str">
            <v>53420</v>
          </cell>
        </row>
        <row r="1313">
          <cell r="A1313">
            <v>21155163</v>
          </cell>
          <cell r="B1313" t="str">
            <v>INDONESIA GREEN CROSS</v>
          </cell>
          <cell r="C1313" t="str">
            <v>54900</v>
          </cell>
        </row>
        <row r="1314">
          <cell r="A1314">
            <v>21155171</v>
          </cell>
          <cell r="B1314" t="str">
            <v>LE MARCHE DAGEL</v>
          </cell>
          <cell r="C1314" t="str">
            <v>53000</v>
          </cell>
        </row>
        <row r="1315">
          <cell r="A1315">
            <v>21155189</v>
          </cell>
          <cell r="B1315" t="str">
            <v>PAPUA INTERNATIONAL SEAFOOD</v>
          </cell>
          <cell r="C1315" t="str">
            <v>53213</v>
          </cell>
        </row>
        <row r="1316">
          <cell r="A1316">
            <v>21155197</v>
          </cell>
          <cell r="B1316" t="str">
            <v>CHUNG HAE INDONESIA</v>
          </cell>
          <cell r="C1316" t="str">
            <v>55211</v>
          </cell>
        </row>
        <row r="1317">
          <cell r="A1317">
            <v>21155205</v>
          </cell>
          <cell r="B1317" t="str">
            <v>ADTEC JAYA</v>
          </cell>
          <cell r="C1317" t="str">
            <v>53391</v>
          </cell>
        </row>
        <row r="1318">
          <cell r="A1318">
            <v>21155213</v>
          </cell>
          <cell r="B1318" t="str">
            <v>JINGDEZHEN INDONESIA</v>
          </cell>
          <cell r="C1318" t="str">
            <v>53000</v>
          </cell>
        </row>
        <row r="1319">
          <cell r="A1319">
            <v>21155247</v>
          </cell>
          <cell r="B1319" t="str">
            <v>SREE INTERNATIONAL INDONESIA</v>
          </cell>
          <cell r="C1319" t="str">
            <v>53000</v>
          </cell>
        </row>
        <row r="1320">
          <cell r="A1320">
            <v>21155254</v>
          </cell>
          <cell r="B1320" t="str">
            <v>EQUILIBRIUM</v>
          </cell>
          <cell r="C1320" t="str">
            <v>53900</v>
          </cell>
        </row>
        <row r="1321">
          <cell r="A1321">
            <v>21155288</v>
          </cell>
          <cell r="B1321" t="str">
            <v>INTERPORT ASEAN</v>
          </cell>
          <cell r="C1321" t="str">
            <v>53310</v>
          </cell>
        </row>
        <row r="1322">
          <cell r="A1322">
            <v>21155304</v>
          </cell>
          <cell r="B1322" t="str">
            <v>JAPAN INDONESIA ECONOMY CENTRE (JIAEC)</v>
          </cell>
          <cell r="C1322" t="str">
            <v>53900</v>
          </cell>
        </row>
        <row r="1323">
          <cell r="A1323">
            <v>21155312</v>
          </cell>
          <cell r="B1323" t="str">
            <v>LORDSOFSWEDEN  GLOBAL INTERNATIONAL</v>
          </cell>
          <cell r="C1323" t="str">
            <v>53310</v>
          </cell>
        </row>
        <row r="1324">
          <cell r="A1324">
            <v>21155346</v>
          </cell>
          <cell r="B1324" t="str">
            <v>VAN SLOOTENS HOLLAND DIEPVRIES</v>
          </cell>
          <cell r="C1324" t="str">
            <v>53000</v>
          </cell>
        </row>
        <row r="1325">
          <cell r="A1325">
            <v>21155353</v>
          </cell>
          <cell r="B1325" t="str">
            <v>THE LIVING ROOM</v>
          </cell>
          <cell r="C1325" t="str">
            <v>55211</v>
          </cell>
        </row>
        <row r="1326">
          <cell r="A1326">
            <v>21155387</v>
          </cell>
          <cell r="B1326" t="str">
            <v>KOINTEC INDONESIA</v>
          </cell>
          <cell r="C1326" t="str">
            <v>54500</v>
          </cell>
        </row>
        <row r="1327">
          <cell r="A1327">
            <v>21155395</v>
          </cell>
          <cell r="B1327" t="str">
            <v>URI INDONESIA</v>
          </cell>
          <cell r="C1327" t="str">
            <v>53392</v>
          </cell>
        </row>
        <row r="1328">
          <cell r="A1328">
            <v>21155452</v>
          </cell>
          <cell r="B1328" t="str">
            <v>BALI GEMFISH INTERNATIONAL CORPORATION</v>
          </cell>
          <cell r="C1328" t="str">
            <v>53213</v>
          </cell>
        </row>
        <row r="1329">
          <cell r="A1329">
            <v>21155460</v>
          </cell>
          <cell r="B1329" t="str">
            <v>SPATIAL ENGINEERING TECHNOLOGIES</v>
          </cell>
          <cell r="C1329" t="str">
            <v>53000</v>
          </cell>
        </row>
        <row r="1330">
          <cell r="A1330">
            <v>21155486</v>
          </cell>
          <cell r="B1330" t="str">
            <v>MEGSALES ASIA</v>
          </cell>
          <cell r="C1330" t="str">
            <v>53391</v>
          </cell>
        </row>
        <row r="1331">
          <cell r="A1331">
            <v>21155494</v>
          </cell>
          <cell r="B1331" t="str">
            <v>INDOAFRICA GROUP</v>
          </cell>
          <cell r="C1331" t="str">
            <v>53310</v>
          </cell>
        </row>
        <row r="1332">
          <cell r="A1332">
            <v>21155510</v>
          </cell>
          <cell r="B1332" t="str">
            <v>SOLTEKO MILLENIUM</v>
          </cell>
          <cell r="C1332" t="str">
            <v>53391</v>
          </cell>
        </row>
        <row r="1333">
          <cell r="A1333">
            <v>21155528</v>
          </cell>
          <cell r="B1333" t="str">
            <v>DAYA MOA</v>
          </cell>
          <cell r="C1333" t="str">
            <v>53213</v>
          </cell>
        </row>
        <row r="1334">
          <cell r="A1334">
            <v>21155569</v>
          </cell>
          <cell r="B1334" t="str">
            <v>CELEBES INDAH RESORT</v>
          </cell>
          <cell r="C1334" t="str">
            <v>55110</v>
          </cell>
        </row>
        <row r="1335">
          <cell r="A1335">
            <v>21155585</v>
          </cell>
          <cell r="B1335" t="str">
            <v>BIG STAR INTERNATIONAL TRADING</v>
          </cell>
          <cell r="C1335" t="str">
            <v>53310</v>
          </cell>
        </row>
        <row r="1336">
          <cell r="A1336">
            <v>21155593</v>
          </cell>
          <cell r="B1336" t="str">
            <v>INPAMORA NUSANTARA</v>
          </cell>
          <cell r="C1336" t="str">
            <v>53310</v>
          </cell>
        </row>
        <row r="1337">
          <cell r="A1337">
            <v>21155601</v>
          </cell>
          <cell r="B1337" t="str">
            <v>GLOBAL INDO JAYA</v>
          </cell>
          <cell r="C1337" t="str">
            <v>53000</v>
          </cell>
        </row>
        <row r="1338">
          <cell r="A1338">
            <v>21155619</v>
          </cell>
          <cell r="B1338" t="str">
            <v>TSC INDONESIA</v>
          </cell>
          <cell r="C1338" t="str">
            <v>53500</v>
          </cell>
        </row>
        <row r="1339">
          <cell r="A1339">
            <v>21155627</v>
          </cell>
          <cell r="B1339" t="str">
            <v>SERAPHIM DIGITAL TECHNOLOGY</v>
          </cell>
          <cell r="C1339" t="str">
            <v>53310</v>
          </cell>
        </row>
        <row r="1340">
          <cell r="A1340">
            <v>21155643</v>
          </cell>
          <cell r="B1340" t="str">
            <v>TRANS BUANA INDONESIA</v>
          </cell>
          <cell r="C1340" t="str">
            <v>53220</v>
          </cell>
        </row>
        <row r="1341">
          <cell r="A1341">
            <v>21155650</v>
          </cell>
          <cell r="B1341" t="str">
            <v>INDO ASIA PACIFIC</v>
          </cell>
          <cell r="C1341" t="str">
            <v>53000</v>
          </cell>
        </row>
        <row r="1342">
          <cell r="A1342">
            <v>21155668</v>
          </cell>
          <cell r="B1342" t="str">
            <v>HANBYUL RF INDONESIA</v>
          </cell>
          <cell r="C1342" t="str">
            <v>53391</v>
          </cell>
        </row>
        <row r="1343">
          <cell r="A1343">
            <v>21155676</v>
          </cell>
          <cell r="B1343" t="str">
            <v>PERSADA ASRI</v>
          </cell>
          <cell r="C1343" t="str">
            <v>74910</v>
          </cell>
        </row>
        <row r="1344">
          <cell r="A1344">
            <v>21155692</v>
          </cell>
          <cell r="B1344" t="str">
            <v>PALETTE MULTIMEDIA</v>
          </cell>
          <cell r="C1344" t="str">
            <v>54000</v>
          </cell>
        </row>
        <row r="1345">
          <cell r="A1345">
            <v>21155726</v>
          </cell>
          <cell r="B1345" t="str">
            <v>NAMDO TECH INDONESIA</v>
          </cell>
          <cell r="C1345" t="str">
            <v>53310</v>
          </cell>
        </row>
        <row r="1346">
          <cell r="A1346">
            <v>21155742</v>
          </cell>
          <cell r="B1346" t="str">
            <v>NABI PEARL</v>
          </cell>
          <cell r="C1346" t="str">
            <v>53000</v>
          </cell>
        </row>
        <row r="1347">
          <cell r="A1347">
            <v>21155825</v>
          </cell>
          <cell r="B1347" t="str">
            <v>MEGA NUSANTARA  INDAH</v>
          </cell>
          <cell r="C1347" t="str">
            <v>54500</v>
          </cell>
        </row>
        <row r="1348">
          <cell r="A1348">
            <v>21155858</v>
          </cell>
          <cell r="B1348" t="str">
            <v>TAELIM AGUNG</v>
          </cell>
          <cell r="C1348" t="str">
            <v>53392</v>
          </cell>
        </row>
        <row r="1349">
          <cell r="A1349">
            <v>21155866</v>
          </cell>
          <cell r="B1349" t="str">
            <v>FU  CHEN  KERAMIK  INDONESIA</v>
          </cell>
          <cell r="C1349" t="str">
            <v>53430</v>
          </cell>
        </row>
        <row r="1350">
          <cell r="A1350">
            <v>21155874</v>
          </cell>
          <cell r="B1350" t="str">
            <v>TRUVA  PASIFIK</v>
          </cell>
          <cell r="C1350" t="str">
            <v>53310</v>
          </cell>
        </row>
        <row r="1351">
          <cell r="A1351">
            <v>21155908</v>
          </cell>
          <cell r="B1351" t="str">
            <v>TEXTECH  ASIA PACIFIC</v>
          </cell>
          <cell r="C1351" t="str">
            <v>53310</v>
          </cell>
        </row>
        <row r="1352">
          <cell r="A1352">
            <v>21155916</v>
          </cell>
          <cell r="B1352" t="str">
            <v>STEADYWOOD INTERNATIONAL TRADING</v>
          </cell>
          <cell r="C1352" t="str">
            <v>53220</v>
          </cell>
        </row>
        <row r="1353">
          <cell r="A1353">
            <v>21155973</v>
          </cell>
          <cell r="B1353" t="str">
            <v>JAWA GENERAL  TRADING</v>
          </cell>
          <cell r="C1353" t="str">
            <v>53310</v>
          </cell>
        </row>
        <row r="1354">
          <cell r="A1354">
            <v>21156013</v>
          </cell>
          <cell r="B1354" t="str">
            <v>TAIWAN PRECISION GEAR INDONESIA MOTORS AND DRIVES</v>
          </cell>
          <cell r="C1354" t="str">
            <v>53500</v>
          </cell>
        </row>
        <row r="1355">
          <cell r="A1355">
            <v>21156021</v>
          </cell>
          <cell r="B1355" t="str">
            <v>KANBUTSU INDONESIA</v>
          </cell>
          <cell r="C1355" t="str">
            <v>53000</v>
          </cell>
        </row>
        <row r="1356">
          <cell r="A1356">
            <v>21156039</v>
          </cell>
          <cell r="B1356" t="str">
            <v>INTER KOIN UTAMA</v>
          </cell>
          <cell r="C1356" t="str">
            <v>53000</v>
          </cell>
        </row>
        <row r="1357">
          <cell r="A1357">
            <v>21156047</v>
          </cell>
          <cell r="B1357" t="str">
            <v>MBS SOLID INDONESIA</v>
          </cell>
          <cell r="C1357" t="str">
            <v>53000</v>
          </cell>
        </row>
        <row r="1358">
          <cell r="A1358">
            <v>21156062</v>
          </cell>
          <cell r="B1358" t="str">
            <v>CICOM INTERNATIONAL</v>
          </cell>
          <cell r="C1358" t="str">
            <v>53000</v>
          </cell>
        </row>
        <row r="1359">
          <cell r="A1359">
            <v>21156088</v>
          </cell>
          <cell r="B1359" t="str">
            <v>HUSSAINA TRADEXINDO</v>
          </cell>
          <cell r="C1359" t="str">
            <v>53000</v>
          </cell>
        </row>
        <row r="1360">
          <cell r="A1360">
            <v>21156112</v>
          </cell>
          <cell r="B1360" t="str">
            <v>DAN TRADE</v>
          </cell>
          <cell r="C1360" t="str">
            <v>53000</v>
          </cell>
        </row>
        <row r="1361">
          <cell r="A1361">
            <v>21156120</v>
          </cell>
          <cell r="B1361" t="str">
            <v>CALENDULA BUSINESS INDONESIA</v>
          </cell>
          <cell r="C1361" t="str">
            <v>53000</v>
          </cell>
        </row>
        <row r="1362">
          <cell r="A1362">
            <v>21156138</v>
          </cell>
          <cell r="B1362" t="str">
            <v>CLEARWATER ASIA</v>
          </cell>
          <cell r="C1362" t="str">
            <v>54392</v>
          </cell>
        </row>
        <row r="1363">
          <cell r="A1363">
            <v>21156153</v>
          </cell>
          <cell r="B1363" t="str">
            <v>KYTEX</v>
          </cell>
          <cell r="C1363" t="str">
            <v>53000</v>
          </cell>
        </row>
        <row r="1364">
          <cell r="A1364">
            <v>21156161</v>
          </cell>
          <cell r="B1364" t="str">
            <v>DOU YEE ENTERPRISES</v>
          </cell>
          <cell r="C1364" t="str">
            <v>53000</v>
          </cell>
        </row>
        <row r="1365">
          <cell r="A1365">
            <v>21156187</v>
          </cell>
          <cell r="B1365" t="str">
            <v>KORI ELESCA UTAMA</v>
          </cell>
          <cell r="C1365" t="str">
            <v>53000</v>
          </cell>
        </row>
        <row r="1366">
          <cell r="A1366">
            <v>21156195</v>
          </cell>
          <cell r="B1366" t="str">
            <v>KOHE</v>
          </cell>
          <cell r="C1366" t="str">
            <v>53000</v>
          </cell>
        </row>
        <row r="1367">
          <cell r="A1367">
            <v>21156203</v>
          </cell>
          <cell r="B1367" t="str">
            <v>CVC TECHNOLOGIES  INDONESIA</v>
          </cell>
          <cell r="C1367" t="str">
            <v>54000</v>
          </cell>
        </row>
        <row r="1368">
          <cell r="A1368">
            <v>21156211</v>
          </cell>
          <cell r="B1368" t="str">
            <v>GAYATRI</v>
          </cell>
          <cell r="C1368" t="str">
            <v>53000</v>
          </cell>
        </row>
        <row r="1369">
          <cell r="A1369">
            <v>21156229</v>
          </cell>
          <cell r="B1369" t="str">
            <v>KEMIKO INDONESIA</v>
          </cell>
          <cell r="C1369" t="str">
            <v>54000</v>
          </cell>
        </row>
        <row r="1370">
          <cell r="A1370">
            <v>21156237</v>
          </cell>
          <cell r="B1370" t="str">
            <v>REEMTSMA INDONESIA</v>
          </cell>
          <cell r="C1370" t="str">
            <v>54000</v>
          </cell>
        </row>
        <row r="1371">
          <cell r="A1371">
            <v>21156245</v>
          </cell>
          <cell r="B1371" t="str">
            <v>AKINDO INTERNATIONAL</v>
          </cell>
          <cell r="C1371" t="str">
            <v>53310</v>
          </cell>
        </row>
        <row r="1372">
          <cell r="A1372">
            <v>21156260</v>
          </cell>
          <cell r="B1372" t="str">
            <v>TIARA INTERNATIONAL</v>
          </cell>
          <cell r="C1372" t="str">
            <v>53310</v>
          </cell>
        </row>
        <row r="1373">
          <cell r="A1373">
            <v>21156278</v>
          </cell>
          <cell r="B1373" t="str">
            <v>FUTURA WIRELESS TEKNOLOGI INDONESIA</v>
          </cell>
          <cell r="C1373" t="str">
            <v>53000</v>
          </cell>
        </row>
        <row r="1374">
          <cell r="A1374">
            <v>21156294</v>
          </cell>
          <cell r="B1374" t="str">
            <v>MAXINDO BERSAMA</v>
          </cell>
          <cell r="C1374" t="str">
            <v>53000</v>
          </cell>
        </row>
        <row r="1375">
          <cell r="A1375">
            <v>21156302</v>
          </cell>
          <cell r="B1375" t="str">
            <v>UNIVERSAL TRADERS</v>
          </cell>
          <cell r="C1375" t="str">
            <v>53211</v>
          </cell>
        </row>
        <row r="1376">
          <cell r="A1376">
            <v>21156310</v>
          </cell>
          <cell r="B1376" t="str">
            <v>NEKO 101 INTERNATIONAL</v>
          </cell>
          <cell r="C1376" t="str">
            <v>53000</v>
          </cell>
        </row>
        <row r="1377">
          <cell r="A1377">
            <v>21156328</v>
          </cell>
          <cell r="B1377" t="str">
            <v>SOUTH HARMONI</v>
          </cell>
          <cell r="C1377" t="str">
            <v>53000</v>
          </cell>
        </row>
        <row r="1378">
          <cell r="A1378">
            <v>21156336</v>
          </cell>
          <cell r="B1378" t="str">
            <v>JOEUN INDONESIA</v>
          </cell>
          <cell r="C1378" t="str">
            <v>53310</v>
          </cell>
        </row>
        <row r="1379">
          <cell r="A1379">
            <v>21156344</v>
          </cell>
          <cell r="B1379" t="str">
            <v>KPM PACKAGING INDONESIA</v>
          </cell>
          <cell r="C1379" t="str">
            <v>53000</v>
          </cell>
        </row>
        <row r="1380">
          <cell r="A1380">
            <v>21156351</v>
          </cell>
          <cell r="B1380" t="str">
            <v>MING HENG INDONESIA</v>
          </cell>
          <cell r="C1380" t="str">
            <v>54000</v>
          </cell>
        </row>
        <row r="1381">
          <cell r="A1381">
            <v>21156369</v>
          </cell>
          <cell r="B1381" t="str">
            <v>SD MERCHANT INDONESIA</v>
          </cell>
          <cell r="C1381" t="str">
            <v>53000</v>
          </cell>
        </row>
        <row r="1382">
          <cell r="A1382">
            <v>21156377</v>
          </cell>
          <cell r="B1382" t="str">
            <v>MUNCUL JAYA</v>
          </cell>
          <cell r="C1382" t="str">
            <v>53000</v>
          </cell>
        </row>
        <row r="1383">
          <cell r="A1383">
            <v>21156385</v>
          </cell>
          <cell r="B1383" t="str">
            <v>S&amp;D FOOD</v>
          </cell>
          <cell r="C1383" t="str">
            <v>53000</v>
          </cell>
        </row>
        <row r="1384">
          <cell r="A1384">
            <v>21156393</v>
          </cell>
          <cell r="B1384" t="str">
            <v>ASOKA</v>
          </cell>
          <cell r="C1384" t="str">
            <v>53000</v>
          </cell>
        </row>
        <row r="1385">
          <cell r="A1385">
            <v>21156401</v>
          </cell>
          <cell r="B1385" t="str">
            <v>ALMALKA INERNATIONAL</v>
          </cell>
          <cell r="C1385" t="str">
            <v>53000</v>
          </cell>
        </row>
        <row r="1386">
          <cell r="A1386">
            <v>21156419</v>
          </cell>
          <cell r="B1386" t="str">
            <v>SYSTEM TECHNIQUES</v>
          </cell>
          <cell r="C1386" t="str">
            <v>53000</v>
          </cell>
        </row>
        <row r="1387">
          <cell r="A1387">
            <v>21156443</v>
          </cell>
          <cell r="B1387" t="str">
            <v>INSERVICA SYSTEMS</v>
          </cell>
          <cell r="C1387" t="str">
            <v>54000</v>
          </cell>
        </row>
        <row r="1388">
          <cell r="A1388">
            <v>21156450</v>
          </cell>
          <cell r="B1388" t="str">
            <v>VASSA</v>
          </cell>
          <cell r="C1388" t="str">
            <v>55100</v>
          </cell>
        </row>
        <row r="1389">
          <cell r="A1389">
            <v>21156468</v>
          </cell>
          <cell r="B1389" t="str">
            <v>RONGCHEN SCI-TEK (GROUP) INDONESIA</v>
          </cell>
          <cell r="C1389" t="str">
            <v>53391</v>
          </cell>
        </row>
        <row r="1390">
          <cell r="A1390">
            <v>21156476</v>
          </cell>
          <cell r="B1390" t="str">
            <v>TRELLEBORG INDONESIA</v>
          </cell>
          <cell r="C1390" t="str">
            <v>53000</v>
          </cell>
        </row>
        <row r="1391">
          <cell r="A1391">
            <v>21156492</v>
          </cell>
          <cell r="B1391" t="str">
            <v>E-J TRADING</v>
          </cell>
          <cell r="C1391" t="str">
            <v>53000</v>
          </cell>
        </row>
        <row r="1392">
          <cell r="A1392">
            <v>21156500</v>
          </cell>
          <cell r="B1392" t="str">
            <v>ABYAN SINESIA ABADI</v>
          </cell>
          <cell r="C1392" t="str">
            <v>53000</v>
          </cell>
        </row>
        <row r="1393">
          <cell r="A1393">
            <v>21156526</v>
          </cell>
          <cell r="B1393" t="str">
            <v>DYNAMIC EXPORTS INDONESIA</v>
          </cell>
          <cell r="C1393" t="str">
            <v>53000</v>
          </cell>
        </row>
        <row r="1394">
          <cell r="A1394">
            <v>21156534</v>
          </cell>
          <cell r="B1394" t="str">
            <v>IBU KAYU</v>
          </cell>
          <cell r="C1394" t="str">
            <v>53000</v>
          </cell>
        </row>
        <row r="1395">
          <cell r="A1395">
            <v>21156542</v>
          </cell>
          <cell r="B1395" t="str">
            <v>KELLY GIOVANNI INTERNUSA</v>
          </cell>
          <cell r="C1395" t="str">
            <v>53000</v>
          </cell>
        </row>
        <row r="1396">
          <cell r="A1396">
            <v>21156559</v>
          </cell>
          <cell r="B1396" t="str">
            <v>OHTSU-SMC INDONESIA</v>
          </cell>
          <cell r="C1396" t="str">
            <v>53000</v>
          </cell>
        </row>
        <row r="1397">
          <cell r="A1397">
            <v>21156567</v>
          </cell>
          <cell r="B1397" t="str">
            <v>SHIMMOTO TRADING INDONESIA</v>
          </cell>
          <cell r="C1397" t="str">
            <v>53000</v>
          </cell>
        </row>
        <row r="1398">
          <cell r="A1398">
            <v>21156575</v>
          </cell>
          <cell r="B1398" t="str">
            <v>STAR IMPEX TRADING</v>
          </cell>
          <cell r="C1398" t="str">
            <v>53000</v>
          </cell>
        </row>
        <row r="1399">
          <cell r="A1399">
            <v>21156583</v>
          </cell>
          <cell r="B1399" t="str">
            <v>SPARKLES INTERNATIONAL</v>
          </cell>
          <cell r="C1399" t="str">
            <v>53000</v>
          </cell>
        </row>
        <row r="1400">
          <cell r="A1400">
            <v>21156591</v>
          </cell>
          <cell r="B1400" t="str">
            <v>INDOSOURCE ASIA</v>
          </cell>
          <cell r="C1400" t="str">
            <v>53000</v>
          </cell>
        </row>
        <row r="1401">
          <cell r="A1401">
            <v>21156609</v>
          </cell>
          <cell r="B1401" t="str">
            <v>K &amp; I INTERNATIONAL INDONESIA</v>
          </cell>
          <cell r="C1401" t="str">
            <v>53000</v>
          </cell>
        </row>
        <row r="1402">
          <cell r="A1402">
            <v>21156617</v>
          </cell>
          <cell r="B1402" t="str">
            <v>SUNEAST PERDANA</v>
          </cell>
          <cell r="C1402" t="str">
            <v>53391</v>
          </cell>
        </row>
        <row r="1403">
          <cell r="A1403">
            <v>21156625</v>
          </cell>
          <cell r="B1403" t="str">
            <v>ENLIGHT INDONESIA</v>
          </cell>
          <cell r="C1403" t="str">
            <v>53391</v>
          </cell>
        </row>
        <row r="1404">
          <cell r="A1404">
            <v>21156633</v>
          </cell>
          <cell r="B1404" t="str">
            <v>MARI ESTESI</v>
          </cell>
          <cell r="C1404" t="str">
            <v>55100</v>
          </cell>
        </row>
        <row r="1405">
          <cell r="A1405">
            <v>21156641</v>
          </cell>
          <cell r="B1405" t="str">
            <v>LEAPFROG INDONESIA</v>
          </cell>
          <cell r="C1405" t="str">
            <v>53391</v>
          </cell>
        </row>
        <row r="1406">
          <cell r="A1406">
            <v>21156658</v>
          </cell>
          <cell r="B1406" t="str">
            <v>JP CHEMIC</v>
          </cell>
          <cell r="C1406" t="str">
            <v>53000</v>
          </cell>
        </row>
        <row r="1407">
          <cell r="A1407">
            <v>21156666</v>
          </cell>
          <cell r="B1407" t="str">
            <v>OM GLOBAL</v>
          </cell>
          <cell r="C1407" t="str">
            <v>55211</v>
          </cell>
        </row>
        <row r="1408">
          <cell r="A1408">
            <v>21156674</v>
          </cell>
          <cell r="B1408" t="str">
            <v>ULTRAMAX TECHNOLOGIES SUPPLY</v>
          </cell>
          <cell r="C1408" t="str">
            <v>53000</v>
          </cell>
        </row>
        <row r="1409">
          <cell r="A1409">
            <v>21156690</v>
          </cell>
          <cell r="B1409" t="str">
            <v>SUMMER PALACE INDONESIA</v>
          </cell>
          <cell r="C1409" t="str">
            <v>55211</v>
          </cell>
        </row>
        <row r="1410">
          <cell r="A1410">
            <v>21156708</v>
          </cell>
          <cell r="B1410" t="str">
            <v>SHADOWFAX</v>
          </cell>
          <cell r="C1410" t="str">
            <v>53000</v>
          </cell>
        </row>
        <row r="1411">
          <cell r="A1411">
            <v>21156716</v>
          </cell>
          <cell r="B1411" t="str">
            <v>NICKY IMPEX</v>
          </cell>
          <cell r="C1411" t="str">
            <v>53000</v>
          </cell>
        </row>
        <row r="1412">
          <cell r="A1412">
            <v>21156724</v>
          </cell>
          <cell r="B1412" t="str">
            <v>INTERNATIONAL PROCOMPUTER TECHNOLOGY INDONESIA</v>
          </cell>
          <cell r="C1412" t="str">
            <v>53900</v>
          </cell>
        </row>
        <row r="1413">
          <cell r="A1413">
            <v>21156732</v>
          </cell>
          <cell r="B1413" t="str">
            <v>ASHIANAH DAYA INTERNATIONAL</v>
          </cell>
          <cell r="C1413" t="str">
            <v>53900</v>
          </cell>
        </row>
        <row r="1414">
          <cell r="A1414">
            <v>21156740</v>
          </cell>
          <cell r="B1414" t="str">
            <v>SILADEN ISLAND RESORT AND SPA</v>
          </cell>
          <cell r="C1414" t="str">
            <v>55110</v>
          </cell>
        </row>
        <row r="1415">
          <cell r="A1415">
            <v>21156757</v>
          </cell>
          <cell r="B1415" t="str">
            <v>IMSE MARINDO UTAMA</v>
          </cell>
          <cell r="C1415" t="str">
            <v>53000</v>
          </cell>
        </row>
        <row r="1416">
          <cell r="A1416">
            <v>21156765</v>
          </cell>
          <cell r="B1416" t="str">
            <v>INDO VISION BUNGALOWS</v>
          </cell>
          <cell r="C1416" t="str">
            <v>55100</v>
          </cell>
        </row>
        <row r="1417">
          <cell r="A1417">
            <v>21156773</v>
          </cell>
          <cell r="B1417" t="str">
            <v>BONTEX INDONESIA</v>
          </cell>
          <cell r="C1417" t="str">
            <v>53000</v>
          </cell>
        </row>
        <row r="1418">
          <cell r="A1418">
            <v>21156781</v>
          </cell>
          <cell r="B1418" t="str">
            <v>SEONG KYEONG INDONESIA</v>
          </cell>
          <cell r="C1418" t="str">
            <v>53900</v>
          </cell>
        </row>
        <row r="1419">
          <cell r="A1419">
            <v>21156799</v>
          </cell>
          <cell r="B1419" t="str">
            <v>KOMOTECH INDONESIA</v>
          </cell>
          <cell r="C1419" t="str">
            <v>53500</v>
          </cell>
        </row>
        <row r="1420">
          <cell r="A1420">
            <v>21156807</v>
          </cell>
          <cell r="B1420" t="str">
            <v>DAIM INTERNATIONAL</v>
          </cell>
          <cell r="C1420" t="str">
            <v>54900</v>
          </cell>
        </row>
        <row r="1421">
          <cell r="A1421">
            <v>21156815</v>
          </cell>
          <cell r="B1421" t="str">
            <v>HUN XIAN MAO YI</v>
          </cell>
          <cell r="C1421" t="str">
            <v>53211</v>
          </cell>
        </row>
        <row r="1422">
          <cell r="A1422">
            <v>21156823</v>
          </cell>
          <cell r="B1422" t="str">
            <v>SUNINDO TRADE INTERNATIONAL</v>
          </cell>
          <cell r="C1422" t="str">
            <v>53310</v>
          </cell>
        </row>
        <row r="1423">
          <cell r="A1423">
            <v>21156831</v>
          </cell>
          <cell r="B1423" t="str">
            <v>SHAFIRA LOMBOK INTI</v>
          </cell>
          <cell r="C1423" t="str">
            <v>53900</v>
          </cell>
        </row>
        <row r="1424">
          <cell r="A1424">
            <v>21156864</v>
          </cell>
          <cell r="B1424" t="str">
            <v>ROHA DYECHEM INDONESIA</v>
          </cell>
          <cell r="C1424" t="str">
            <v>53392</v>
          </cell>
        </row>
        <row r="1425">
          <cell r="A1425">
            <v>21156872</v>
          </cell>
          <cell r="B1425" t="str">
            <v>BON CHAN INTERNATIONAL INDONESIA</v>
          </cell>
          <cell r="C1425" t="str">
            <v>53900</v>
          </cell>
        </row>
        <row r="1426">
          <cell r="A1426">
            <v>21156880</v>
          </cell>
          <cell r="B1426" t="str">
            <v>VICTORIA SUKSES</v>
          </cell>
          <cell r="C1426" t="str">
            <v>53000</v>
          </cell>
        </row>
        <row r="1427">
          <cell r="A1427">
            <v>21156898</v>
          </cell>
          <cell r="B1427" t="str">
            <v>AKTEK INDONESIA</v>
          </cell>
          <cell r="C1427" t="str">
            <v>53900</v>
          </cell>
        </row>
        <row r="1428">
          <cell r="A1428">
            <v>21156906</v>
          </cell>
          <cell r="B1428" t="str">
            <v>KWANG HAI INTERNATIONAL</v>
          </cell>
          <cell r="C1428" t="str">
            <v>53211</v>
          </cell>
        </row>
        <row r="1429">
          <cell r="A1429">
            <v>21156914</v>
          </cell>
          <cell r="B1429" t="str">
            <v>MULTI MAS SAMUDRA</v>
          </cell>
          <cell r="C1429" t="str">
            <v>53213</v>
          </cell>
        </row>
        <row r="1430">
          <cell r="A1430">
            <v>21156922</v>
          </cell>
          <cell r="B1430" t="str">
            <v>SAHABAT INDAH NUSANTARA</v>
          </cell>
          <cell r="C1430" t="str">
            <v>53310</v>
          </cell>
        </row>
        <row r="1431">
          <cell r="A1431">
            <v>21156930</v>
          </cell>
          <cell r="B1431" t="str">
            <v>TEO CHEW CITY RESTAURANT</v>
          </cell>
          <cell r="C1431" t="str">
            <v>55211</v>
          </cell>
        </row>
        <row r="1432">
          <cell r="A1432">
            <v>21156948</v>
          </cell>
          <cell r="B1432" t="str">
            <v>PIJAR SUKMA</v>
          </cell>
          <cell r="C1432" t="str">
            <v>53900</v>
          </cell>
        </row>
        <row r="1433">
          <cell r="A1433">
            <v>21156955</v>
          </cell>
          <cell r="B1433" t="str">
            <v>INTI JAYA</v>
          </cell>
          <cell r="C1433" t="str">
            <v>53310</v>
          </cell>
        </row>
        <row r="1434">
          <cell r="A1434">
            <v>21156963</v>
          </cell>
          <cell r="B1434" t="str">
            <v>NCK GLOBAL</v>
          </cell>
          <cell r="C1434" t="str">
            <v>53000</v>
          </cell>
        </row>
        <row r="1435">
          <cell r="A1435">
            <v>21156971</v>
          </cell>
          <cell r="B1435" t="str">
            <v>DUNIA LOGAM JAYA</v>
          </cell>
          <cell r="C1435" t="str">
            <v>54900</v>
          </cell>
        </row>
        <row r="1436">
          <cell r="A1436">
            <v>21156989</v>
          </cell>
          <cell r="B1436" t="str">
            <v>LUNGFA JAYA ABADI</v>
          </cell>
          <cell r="C1436" t="str">
            <v>53500</v>
          </cell>
        </row>
        <row r="1437">
          <cell r="A1437">
            <v>21156997</v>
          </cell>
          <cell r="B1437" t="str">
            <v>SINAR DIAN INDONESIA</v>
          </cell>
          <cell r="C1437" t="str">
            <v>53000</v>
          </cell>
        </row>
        <row r="1438">
          <cell r="A1438">
            <v>21157003</v>
          </cell>
          <cell r="B1438" t="str">
            <v>K-LINK INDONESIA</v>
          </cell>
          <cell r="C1438" t="str">
            <v>54220</v>
          </cell>
        </row>
        <row r="1439">
          <cell r="A1439">
            <v>21157011</v>
          </cell>
          <cell r="B1439" t="str">
            <v>MAHKOTA ALAM INDONESIA</v>
          </cell>
          <cell r="C1439" t="str">
            <v>53000</v>
          </cell>
        </row>
        <row r="1440">
          <cell r="A1440">
            <v>21157029</v>
          </cell>
          <cell r="B1440" t="str">
            <v>INDOCOMEX</v>
          </cell>
          <cell r="C1440" t="str">
            <v>53211</v>
          </cell>
        </row>
        <row r="1441">
          <cell r="A1441">
            <v>21157037</v>
          </cell>
          <cell r="B1441" t="str">
            <v>LOMBOK KARANG LAUT LESTARI</v>
          </cell>
          <cell r="C1441" t="str">
            <v>55100</v>
          </cell>
        </row>
        <row r="1442">
          <cell r="A1442">
            <v>21157045</v>
          </cell>
          <cell r="B1442" t="str">
            <v>J DAN J INTERNATIONAL</v>
          </cell>
          <cell r="C1442" t="str">
            <v>53000</v>
          </cell>
        </row>
        <row r="1443">
          <cell r="A1443">
            <v>21157052</v>
          </cell>
          <cell r="B1443" t="str">
            <v>ANION CIPTA MANDIRI</v>
          </cell>
          <cell r="C1443" t="str">
            <v>53000</v>
          </cell>
        </row>
        <row r="1444">
          <cell r="A1444">
            <v>21157060</v>
          </cell>
          <cell r="B1444" t="str">
            <v>FUTURES AERO PARTS</v>
          </cell>
          <cell r="C1444" t="str">
            <v>53900</v>
          </cell>
        </row>
        <row r="1445">
          <cell r="A1445">
            <v>21157078</v>
          </cell>
          <cell r="B1445" t="str">
            <v>MEGA PRODUCTS INDONESIA</v>
          </cell>
          <cell r="C1445" t="str">
            <v>53392</v>
          </cell>
        </row>
        <row r="1446">
          <cell r="A1446">
            <v>21157094</v>
          </cell>
          <cell r="B1446" t="str">
            <v>MULTI BESTRI INDONESIA</v>
          </cell>
          <cell r="C1446" t="str">
            <v>53392</v>
          </cell>
        </row>
        <row r="1447">
          <cell r="A1447">
            <v>21157102</v>
          </cell>
          <cell r="B1447" t="str">
            <v>FUCOLOR INDONESIA</v>
          </cell>
          <cell r="C1447" t="str">
            <v>53000</v>
          </cell>
        </row>
        <row r="1448">
          <cell r="A1448">
            <v>21157110</v>
          </cell>
          <cell r="B1448" t="str">
            <v>FERRATTI</v>
          </cell>
          <cell r="C1448" t="str">
            <v>53000</v>
          </cell>
        </row>
        <row r="1449">
          <cell r="A1449">
            <v>21157128</v>
          </cell>
          <cell r="B1449" t="str">
            <v>ACCUTROL INTERNATIONAL</v>
          </cell>
          <cell r="C1449" t="str">
            <v>53500</v>
          </cell>
        </row>
        <row r="1450">
          <cell r="A1450">
            <v>21157136</v>
          </cell>
          <cell r="B1450" t="str">
            <v>Q-TEX INDONESIA CORPORATION</v>
          </cell>
          <cell r="C1450" t="str">
            <v>53211</v>
          </cell>
        </row>
        <row r="1451">
          <cell r="A1451">
            <v>21157144</v>
          </cell>
          <cell r="B1451" t="str">
            <v>NEW GREAT WALL INTERNATIONAL CO.LTD</v>
          </cell>
          <cell r="C1451" t="str">
            <v>53000</v>
          </cell>
        </row>
        <row r="1452">
          <cell r="A1452">
            <v>21157151</v>
          </cell>
          <cell r="B1452" t="str">
            <v>AKIRA ELECTRONICS INDONESIA</v>
          </cell>
          <cell r="C1452" t="str">
            <v>53391</v>
          </cell>
        </row>
        <row r="1453">
          <cell r="A1453">
            <v>21157169</v>
          </cell>
          <cell r="B1453" t="str">
            <v>TT INTERNATIONAL INDONESIA</v>
          </cell>
          <cell r="C1453" t="str">
            <v>53391</v>
          </cell>
        </row>
        <row r="1454">
          <cell r="A1454">
            <v>21157177</v>
          </cell>
          <cell r="B1454" t="str">
            <v>PERFECT</v>
          </cell>
          <cell r="C1454" t="str">
            <v>53310</v>
          </cell>
        </row>
        <row r="1455">
          <cell r="A1455">
            <v>21157201</v>
          </cell>
          <cell r="B1455" t="str">
            <v>PHILKO INDUSTRIAL</v>
          </cell>
          <cell r="C1455" t="str">
            <v>53000</v>
          </cell>
        </row>
        <row r="1456">
          <cell r="A1456">
            <v>21157219</v>
          </cell>
          <cell r="B1456" t="str">
            <v>DINAMIKA CIPTAMULIA PRIMA</v>
          </cell>
          <cell r="C1456" t="str">
            <v>53310</v>
          </cell>
        </row>
        <row r="1457">
          <cell r="A1457">
            <v>21157227</v>
          </cell>
          <cell r="B1457" t="str">
            <v>LARIS SENTRA TEXTILE</v>
          </cell>
          <cell r="C1457" t="str">
            <v>53310</v>
          </cell>
        </row>
        <row r="1458">
          <cell r="A1458">
            <v>21157235</v>
          </cell>
          <cell r="B1458" t="str">
            <v>SAARINDO UTAMA SEJATI</v>
          </cell>
          <cell r="C1458" t="str">
            <v>53310</v>
          </cell>
        </row>
        <row r="1459">
          <cell r="A1459">
            <v>21157243</v>
          </cell>
          <cell r="B1459" t="str">
            <v>SHREE IMPEX</v>
          </cell>
          <cell r="C1459" t="str">
            <v>53310</v>
          </cell>
        </row>
        <row r="1460">
          <cell r="A1460">
            <v>21157250</v>
          </cell>
          <cell r="B1460" t="str">
            <v>LOMBOK SUTTON</v>
          </cell>
          <cell r="C1460" t="str">
            <v>55100</v>
          </cell>
        </row>
        <row r="1461">
          <cell r="A1461">
            <v>21157276</v>
          </cell>
          <cell r="B1461" t="str">
            <v>CREST INDONESIA</v>
          </cell>
          <cell r="C1461" t="str">
            <v>53310</v>
          </cell>
        </row>
        <row r="1462">
          <cell r="A1462">
            <v>21157284</v>
          </cell>
          <cell r="B1462" t="str">
            <v>RHOERER</v>
          </cell>
          <cell r="C1462" t="str">
            <v>53900</v>
          </cell>
        </row>
        <row r="1463">
          <cell r="A1463">
            <v>21157292</v>
          </cell>
          <cell r="B1463" t="str">
            <v>RANNA INTERBIZ</v>
          </cell>
          <cell r="C1463" t="str">
            <v>53310</v>
          </cell>
        </row>
        <row r="1464">
          <cell r="A1464">
            <v>21157300</v>
          </cell>
          <cell r="B1464" t="str">
            <v>GREATWALL INDONESIA</v>
          </cell>
          <cell r="C1464" t="str">
            <v>53310</v>
          </cell>
        </row>
        <row r="1465">
          <cell r="A1465">
            <v>21157318</v>
          </cell>
          <cell r="B1465" t="str">
            <v>INKO BANGUN JAYA</v>
          </cell>
          <cell r="C1465" t="str">
            <v>53000</v>
          </cell>
        </row>
        <row r="1466">
          <cell r="A1466">
            <v>21157326</v>
          </cell>
          <cell r="B1466" t="str">
            <v>SEWANG BUANA JAYA</v>
          </cell>
          <cell r="C1466" t="str">
            <v>53000</v>
          </cell>
        </row>
        <row r="1467">
          <cell r="A1467">
            <v>21157334</v>
          </cell>
          <cell r="B1467" t="str">
            <v>KCC FOOTWEAR INTERNATIONAL</v>
          </cell>
          <cell r="C1467" t="str">
            <v>53310</v>
          </cell>
        </row>
        <row r="1468">
          <cell r="A1468">
            <v>21157342</v>
          </cell>
          <cell r="B1468" t="str">
            <v>FAR EAST AGRITECH</v>
          </cell>
          <cell r="C1468" t="str">
            <v>54392</v>
          </cell>
        </row>
        <row r="1469">
          <cell r="A1469">
            <v>21157359</v>
          </cell>
          <cell r="B1469" t="str">
            <v>RAMYA</v>
          </cell>
          <cell r="C1469" t="str">
            <v>53900</v>
          </cell>
        </row>
        <row r="1470">
          <cell r="A1470">
            <v>21157367</v>
          </cell>
          <cell r="B1470" t="str">
            <v>INFOCOM TRANSMEDIA MITRA</v>
          </cell>
          <cell r="C1470" t="str">
            <v>53391</v>
          </cell>
        </row>
        <row r="1471">
          <cell r="A1471">
            <v>21157375</v>
          </cell>
          <cell r="B1471" t="str">
            <v>CEEBEE KIMIA JAYA</v>
          </cell>
          <cell r="C1471" t="str">
            <v>53392</v>
          </cell>
        </row>
        <row r="1472">
          <cell r="A1472">
            <v>21157383</v>
          </cell>
          <cell r="B1472" t="str">
            <v>DAICHI INDUSTRIAL MARKETING</v>
          </cell>
          <cell r="C1472" t="str">
            <v>53500</v>
          </cell>
        </row>
        <row r="1473">
          <cell r="A1473">
            <v>21157391</v>
          </cell>
          <cell r="B1473" t="str">
            <v>LIBERO JAYA</v>
          </cell>
          <cell r="C1473" t="str">
            <v>53310</v>
          </cell>
        </row>
        <row r="1474">
          <cell r="A1474">
            <v>21157409</v>
          </cell>
          <cell r="B1474" t="str">
            <v>HAMABO INDONESIA</v>
          </cell>
          <cell r="C1474" t="str">
            <v>53500</v>
          </cell>
        </row>
        <row r="1475">
          <cell r="A1475">
            <v>21157417</v>
          </cell>
          <cell r="B1475" t="str">
            <v>MARMARA PASIFIC</v>
          </cell>
          <cell r="C1475" t="str">
            <v>53310</v>
          </cell>
        </row>
        <row r="1476">
          <cell r="A1476">
            <v>21157425</v>
          </cell>
          <cell r="B1476" t="str">
            <v>INTECH INDONESIA</v>
          </cell>
          <cell r="C1476" t="str">
            <v>53000</v>
          </cell>
        </row>
        <row r="1477">
          <cell r="A1477">
            <v>21157433</v>
          </cell>
          <cell r="B1477" t="str">
            <v>CAHAYA BERLIAN INTERNATIONAL</v>
          </cell>
          <cell r="C1477" t="str">
            <v>53310</v>
          </cell>
        </row>
        <row r="1478">
          <cell r="A1478">
            <v>21157441</v>
          </cell>
          <cell r="B1478" t="str">
            <v>SHENG YU DEVELOPMENT</v>
          </cell>
          <cell r="C1478" t="str">
            <v>53392</v>
          </cell>
        </row>
        <row r="1479">
          <cell r="A1479">
            <v>21157458</v>
          </cell>
          <cell r="B1479" t="str">
            <v>ESLENE INDONESIA</v>
          </cell>
          <cell r="C1479" t="str">
            <v>53000</v>
          </cell>
        </row>
        <row r="1480">
          <cell r="A1480">
            <v>21157466</v>
          </cell>
          <cell r="B1480" t="str">
            <v>SAHAN JAYA CO</v>
          </cell>
          <cell r="C1480" t="str">
            <v>53310</v>
          </cell>
        </row>
        <row r="1481">
          <cell r="A1481">
            <v>21157482</v>
          </cell>
          <cell r="B1481" t="str">
            <v>IFTEEN INTERNATIONAL</v>
          </cell>
          <cell r="C1481" t="str">
            <v>53310</v>
          </cell>
        </row>
        <row r="1482">
          <cell r="A1482">
            <v>21157490</v>
          </cell>
          <cell r="B1482" t="str">
            <v>ZHONG LIANG DEVELOPMENT</v>
          </cell>
          <cell r="C1482" t="str">
            <v>53220</v>
          </cell>
        </row>
        <row r="1483">
          <cell r="A1483">
            <v>21157508</v>
          </cell>
          <cell r="B1483" t="str">
            <v>UCHIDA KOGYO INDONESIA</v>
          </cell>
          <cell r="C1483" t="str">
            <v>54500</v>
          </cell>
        </row>
        <row r="1484">
          <cell r="A1484">
            <v>21157516</v>
          </cell>
          <cell r="B1484" t="str">
            <v>INDO DONG AH CHEMICAL</v>
          </cell>
          <cell r="C1484" t="str">
            <v>53900</v>
          </cell>
        </row>
        <row r="1485">
          <cell r="A1485">
            <v>21157524</v>
          </cell>
          <cell r="B1485" t="str">
            <v>PHOENIX INTERNATIONAL</v>
          </cell>
          <cell r="C1485" t="str">
            <v>53900</v>
          </cell>
        </row>
        <row r="1486">
          <cell r="A1486">
            <v>21157532</v>
          </cell>
          <cell r="B1486" t="str">
            <v>BUSINESS INTELLIGENCE TECHNOLOGIES</v>
          </cell>
          <cell r="C1486" t="str">
            <v>53391</v>
          </cell>
        </row>
        <row r="1487">
          <cell r="A1487">
            <v>21157540</v>
          </cell>
          <cell r="B1487" t="str">
            <v>BEHN MEYER INTERNATIONAL</v>
          </cell>
          <cell r="C1487" t="str">
            <v>53392</v>
          </cell>
        </row>
        <row r="1488">
          <cell r="A1488">
            <v>21157557</v>
          </cell>
          <cell r="B1488" t="str">
            <v>VANDASHIMA INDONESIA</v>
          </cell>
          <cell r="C1488" t="str">
            <v>54000</v>
          </cell>
        </row>
        <row r="1489">
          <cell r="A1489">
            <v>21157573</v>
          </cell>
          <cell r="B1489" t="str">
            <v>STLUKE INDONESIA</v>
          </cell>
          <cell r="C1489" t="str">
            <v>53900</v>
          </cell>
        </row>
        <row r="1490">
          <cell r="A1490">
            <v>21157581</v>
          </cell>
          <cell r="B1490" t="str">
            <v>CHINA JINGDEZHEN INTERNATIONAL</v>
          </cell>
          <cell r="C1490" t="str">
            <v>53000</v>
          </cell>
        </row>
        <row r="1491">
          <cell r="A1491">
            <v>21157599</v>
          </cell>
          <cell r="B1491" t="str">
            <v>HONDA TRADING INDONESIA</v>
          </cell>
          <cell r="C1491" t="str">
            <v>53500</v>
          </cell>
        </row>
        <row r="1492">
          <cell r="A1492">
            <v>21157607</v>
          </cell>
          <cell r="B1492" t="str">
            <v>BNF INDONESIA</v>
          </cell>
          <cell r="C1492" t="str">
            <v>53391</v>
          </cell>
        </row>
        <row r="1493">
          <cell r="A1493">
            <v>21157623</v>
          </cell>
          <cell r="B1493" t="str">
            <v>SHRIMA LAKS INTERNATIONAL</v>
          </cell>
          <cell r="C1493" t="str">
            <v>53310</v>
          </cell>
        </row>
        <row r="1494">
          <cell r="A1494">
            <v>21157631</v>
          </cell>
          <cell r="B1494" t="str">
            <v>PENG BUANA SUKSES BERSAMA</v>
          </cell>
          <cell r="C1494" t="str">
            <v>53000</v>
          </cell>
        </row>
        <row r="1495">
          <cell r="A1495">
            <v>21157649</v>
          </cell>
          <cell r="B1495" t="str">
            <v>AUSTRALASIA PC DISTRIBUTOR</v>
          </cell>
          <cell r="C1495" t="str">
            <v>53391</v>
          </cell>
        </row>
        <row r="1496">
          <cell r="A1496">
            <v>21157656</v>
          </cell>
          <cell r="B1496" t="str">
            <v>HANESIA MANDIRI PERKASA (PL)</v>
          </cell>
          <cell r="C1496" t="str">
            <v>25205</v>
          </cell>
        </row>
        <row r="1497">
          <cell r="A1497">
            <v>21157664</v>
          </cell>
          <cell r="B1497" t="str">
            <v>TIME MISSION</v>
          </cell>
          <cell r="C1497" t="str">
            <v>54220</v>
          </cell>
        </row>
        <row r="1498">
          <cell r="A1498">
            <v>21157698</v>
          </cell>
          <cell r="B1498" t="str">
            <v>ASIATEC - LINK</v>
          </cell>
          <cell r="C1498" t="str">
            <v>53430</v>
          </cell>
        </row>
        <row r="1499">
          <cell r="A1499">
            <v>21157706</v>
          </cell>
          <cell r="B1499" t="str">
            <v>C SKYNET INDONESIA</v>
          </cell>
          <cell r="C1499" t="str">
            <v>53391</v>
          </cell>
        </row>
        <row r="1500">
          <cell r="A1500">
            <v>21157714</v>
          </cell>
          <cell r="B1500" t="str">
            <v>SIN MA SUKSES ABADI</v>
          </cell>
          <cell r="C1500" t="str">
            <v>55211</v>
          </cell>
        </row>
        <row r="1501">
          <cell r="A1501">
            <v>21157722</v>
          </cell>
          <cell r="B1501" t="str">
            <v>CHACHEER INDONESIA</v>
          </cell>
          <cell r="C1501" t="str">
            <v>53220</v>
          </cell>
        </row>
        <row r="1502">
          <cell r="A1502">
            <v>21157730</v>
          </cell>
          <cell r="B1502" t="str">
            <v>PRIMA MALINDO KIMIA</v>
          </cell>
          <cell r="C1502" t="str">
            <v>53392</v>
          </cell>
        </row>
        <row r="1503">
          <cell r="A1503">
            <v>21157748</v>
          </cell>
          <cell r="B1503" t="str">
            <v>Y DAN J CAHAYA</v>
          </cell>
          <cell r="C1503" t="str">
            <v>53310</v>
          </cell>
        </row>
        <row r="1504">
          <cell r="A1504">
            <v>21157755</v>
          </cell>
          <cell r="B1504" t="str">
            <v>BOOSUNG INTERNATIONAL</v>
          </cell>
          <cell r="C1504" t="str">
            <v>53310</v>
          </cell>
        </row>
        <row r="1505">
          <cell r="A1505">
            <v>21157763</v>
          </cell>
          <cell r="B1505" t="str">
            <v>PETRA JORDANINDO</v>
          </cell>
          <cell r="C1505" t="str">
            <v>53310</v>
          </cell>
        </row>
        <row r="1506">
          <cell r="A1506">
            <v>21157771</v>
          </cell>
          <cell r="B1506" t="str">
            <v>VIKISHA IMPEX INDONESIA</v>
          </cell>
          <cell r="C1506" t="str">
            <v>53310</v>
          </cell>
        </row>
        <row r="1507">
          <cell r="A1507">
            <v>21157789</v>
          </cell>
          <cell r="B1507" t="str">
            <v>TURBO MECH INDONESIA</v>
          </cell>
          <cell r="C1507" t="str">
            <v>53500</v>
          </cell>
        </row>
        <row r="1508">
          <cell r="A1508">
            <v>21157797</v>
          </cell>
          <cell r="B1508" t="str">
            <v>YAOWANGTANG INDONESIA</v>
          </cell>
          <cell r="C1508" t="str">
            <v>53392</v>
          </cell>
        </row>
        <row r="1509">
          <cell r="A1509">
            <v>21157805</v>
          </cell>
          <cell r="B1509" t="str">
            <v>MALINDO INTERNATIONAL</v>
          </cell>
          <cell r="C1509" t="str">
            <v>53310</v>
          </cell>
        </row>
        <row r="1510">
          <cell r="A1510">
            <v>21157813</v>
          </cell>
          <cell r="B1510" t="str">
            <v>SASAK</v>
          </cell>
          <cell r="C1510" t="str">
            <v>55110</v>
          </cell>
        </row>
        <row r="1511">
          <cell r="A1511">
            <v>21157821</v>
          </cell>
          <cell r="B1511" t="str">
            <v>XINGSHIJITUAN</v>
          </cell>
          <cell r="C1511" t="str">
            <v>53392</v>
          </cell>
        </row>
        <row r="1512">
          <cell r="A1512">
            <v>21157839</v>
          </cell>
          <cell r="B1512" t="str">
            <v>KARYA PUTRA ABADI</v>
          </cell>
          <cell r="C1512" t="str">
            <v>53900</v>
          </cell>
        </row>
        <row r="1513">
          <cell r="A1513">
            <v>21157847</v>
          </cell>
          <cell r="B1513" t="str">
            <v>M-150  INDONESIA</v>
          </cell>
          <cell r="C1513" t="str">
            <v>54220</v>
          </cell>
        </row>
        <row r="1514">
          <cell r="A1514">
            <v>21157854</v>
          </cell>
          <cell r="B1514" t="str">
            <v>DURANI CARPET</v>
          </cell>
          <cell r="C1514" t="str">
            <v>53310</v>
          </cell>
        </row>
        <row r="1515">
          <cell r="A1515">
            <v>21157862</v>
          </cell>
          <cell r="B1515" t="str">
            <v>KAYU TEGUH INDAH CEMERLANG</v>
          </cell>
          <cell r="C1515" t="str">
            <v>53214</v>
          </cell>
        </row>
        <row r="1516">
          <cell r="A1516">
            <v>21157870</v>
          </cell>
          <cell r="B1516" t="str">
            <v>METAL INDONESIA JAYA</v>
          </cell>
          <cell r="C1516" t="str">
            <v>53900</v>
          </cell>
        </row>
        <row r="1517">
          <cell r="A1517">
            <v>21157888</v>
          </cell>
          <cell r="B1517" t="str">
            <v>INLAND TELEMATIKA INTERNATIONAL</v>
          </cell>
          <cell r="C1517" t="str">
            <v>53900</v>
          </cell>
        </row>
        <row r="1518">
          <cell r="A1518">
            <v>21157896</v>
          </cell>
          <cell r="B1518" t="str">
            <v>NULEGACY INTERNATIONAL</v>
          </cell>
          <cell r="C1518" t="str">
            <v>53392</v>
          </cell>
        </row>
        <row r="1519">
          <cell r="A1519">
            <v>21157904</v>
          </cell>
          <cell r="B1519" t="str">
            <v>MULTI PAINTA INDO PRIMA</v>
          </cell>
          <cell r="C1519" t="str">
            <v>54500</v>
          </cell>
        </row>
        <row r="1520">
          <cell r="A1520">
            <v>21157920</v>
          </cell>
          <cell r="B1520" t="str">
            <v>KORWAN NIAGA INDONESIA</v>
          </cell>
          <cell r="C1520" t="str">
            <v>53211</v>
          </cell>
        </row>
        <row r="1521">
          <cell r="A1521">
            <v>21157938</v>
          </cell>
          <cell r="B1521" t="str">
            <v>TRANSMEDIA SOLUSINDO</v>
          </cell>
          <cell r="C1521" t="str">
            <v>53391</v>
          </cell>
        </row>
        <row r="1522">
          <cell r="A1522">
            <v>21157946</v>
          </cell>
          <cell r="B1522" t="str">
            <v>TECHNOPIA LEVER</v>
          </cell>
          <cell r="C1522" t="str">
            <v>53392</v>
          </cell>
        </row>
        <row r="1523">
          <cell r="A1523">
            <v>21157953</v>
          </cell>
          <cell r="B1523" t="str">
            <v>SAMAD ORIENTAL CARPET</v>
          </cell>
          <cell r="C1523" t="str">
            <v>53310</v>
          </cell>
        </row>
        <row r="1524">
          <cell r="A1524">
            <v>21157961</v>
          </cell>
          <cell r="B1524" t="str">
            <v>KAYU VIVA INDONESIA</v>
          </cell>
          <cell r="C1524" t="str">
            <v>53900</v>
          </cell>
        </row>
        <row r="1525">
          <cell r="A1525">
            <v>21157979</v>
          </cell>
          <cell r="B1525" t="str">
            <v>RODAMAS KENCANA SUKSES TAMA</v>
          </cell>
          <cell r="C1525" t="str">
            <v>53500</v>
          </cell>
        </row>
        <row r="1526">
          <cell r="A1526">
            <v>21157995</v>
          </cell>
          <cell r="B1526" t="str">
            <v>SAS UNIVERSAL INDONESIA</v>
          </cell>
          <cell r="C1526" t="str">
            <v>53000</v>
          </cell>
        </row>
        <row r="1527">
          <cell r="A1527">
            <v>21158001</v>
          </cell>
          <cell r="B1527" t="str">
            <v>INDOWAN INVESTAMA GROUP</v>
          </cell>
          <cell r="C1527" t="str">
            <v>53900</v>
          </cell>
        </row>
        <row r="1528">
          <cell r="A1528">
            <v>21158019</v>
          </cell>
          <cell r="B1528" t="str">
            <v>OK POONG INDONESIA</v>
          </cell>
          <cell r="C1528" t="str">
            <v>53310</v>
          </cell>
        </row>
        <row r="1529">
          <cell r="A1529">
            <v>21158027</v>
          </cell>
          <cell r="B1529" t="str">
            <v>NAGA MAS BARU</v>
          </cell>
          <cell r="C1529" t="str">
            <v>53310</v>
          </cell>
        </row>
        <row r="1530">
          <cell r="A1530">
            <v>21158035</v>
          </cell>
          <cell r="B1530" t="str">
            <v>EGYPT INDO NIAGA</v>
          </cell>
          <cell r="C1530" t="str">
            <v>53310</v>
          </cell>
        </row>
        <row r="1531">
          <cell r="A1531">
            <v>21158043</v>
          </cell>
          <cell r="B1531" t="str">
            <v>MIRAE INTERNATIONAL</v>
          </cell>
          <cell r="C1531" t="str">
            <v>53000</v>
          </cell>
        </row>
        <row r="1532">
          <cell r="A1532">
            <v>21158050</v>
          </cell>
          <cell r="B1532" t="str">
            <v>SONE FRANCESCO NIAGA</v>
          </cell>
          <cell r="C1532" t="str">
            <v>53900</v>
          </cell>
        </row>
        <row r="1533">
          <cell r="A1533">
            <v>21158068</v>
          </cell>
          <cell r="B1533" t="str">
            <v>TANAH</v>
          </cell>
          <cell r="C1533" t="str">
            <v>53310</v>
          </cell>
        </row>
        <row r="1534">
          <cell r="A1534">
            <v>21158076</v>
          </cell>
          <cell r="B1534" t="str">
            <v>LISK VAN LISK INDONESIA</v>
          </cell>
          <cell r="C1534" t="str">
            <v>53000</v>
          </cell>
        </row>
        <row r="1535">
          <cell r="A1535">
            <v>21158092</v>
          </cell>
          <cell r="B1535" t="str">
            <v>HAE-IN NET INDONESIA</v>
          </cell>
          <cell r="C1535" t="str">
            <v>53900</v>
          </cell>
        </row>
        <row r="1536">
          <cell r="A1536">
            <v>21158100</v>
          </cell>
          <cell r="B1536" t="str">
            <v>FORESTINDO AGUNG SEKAWAN</v>
          </cell>
          <cell r="C1536" t="str">
            <v>53430</v>
          </cell>
        </row>
        <row r="1537">
          <cell r="A1537">
            <v>21158118</v>
          </cell>
          <cell r="B1537" t="str">
            <v>KPK INTERNATIONAL</v>
          </cell>
          <cell r="C1537" t="str">
            <v>53430</v>
          </cell>
        </row>
        <row r="1538">
          <cell r="A1538">
            <v>21158126</v>
          </cell>
          <cell r="B1538" t="str">
            <v>WOO RI ENTERPRISE</v>
          </cell>
          <cell r="C1538" t="str">
            <v>53900</v>
          </cell>
        </row>
        <row r="1539">
          <cell r="A1539">
            <v>21158142</v>
          </cell>
          <cell r="B1539" t="str">
            <v>ATRE INDONESIA</v>
          </cell>
          <cell r="C1539" t="str">
            <v>54500</v>
          </cell>
        </row>
        <row r="1540">
          <cell r="A1540">
            <v>21158159</v>
          </cell>
          <cell r="B1540" t="str">
            <v>SHEETAL INDONESIA</v>
          </cell>
          <cell r="C1540" t="str">
            <v>53310</v>
          </cell>
        </row>
        <row r="1541">
          <cell r="A1541">
            <v>21158167</v>
          </cell>
          <cell r="B1541" t="str">
            <v>FORMOSA INTERNATIONAL INVESTMENT</v>
          </cell>
          <cell r="C1541" t="str">
            <v>53430</v>
          </cell>
        </row>
        <row r="1542">
          <cell r="A1542">
            <v>21158175</v>
          </cell>
          <cell r="B1542" t="str">
            <v>SRI KUKKEI KARTIKEYAN EXIM INTERNATIONAL</v>
          </cell>
          <cell r="C1542" t="str">
            <v>53310</v>
          </cell>
        </row>
        <row r="1543">
          <cell r="A1543">
            <v>21158183</v>
          </cell>
          <cell r="B1543" t="str">
            <v>SENEKA TRADING</v>
          </cell>
          <cell r="C1543" t="str">
            <v>53211</v>
          </cell>
        </row>
        <row r="1544">
          <cell r="A1544">
            <v>21158191</v>
          </cell>
          <cell r="B1544" t="str">
            <v>ERLINGTON COMMERCIAL &amp; MANAGEMENT INTERNATIONAL</v>
          </cell>
          <cell r="C1544" t="str">
            <v>53420</v>
          </cell>
        </row>
        <row r="1545">
          <cell r="A1545">
            <v>21158209</v>
          </cell>
          <cell r="B1545" t="str">
            <v>BYOND MOBILE</v>
          </cell>
          <cell r="C1545" t="str">
            <v>53391</v>
          </cell>
        </row>
        <row r="1546">
          <cell r="A1546">
            <v>21158225</v>
          </cell>
          <cell r="B1546" t="str">
            <v>QUNCI VILLAS</v>
          </cell>
          <cell r="C1546" t="str">
            <v>55110</v>
          </cell>
        </row>
        <row r="1547">
          <cell r="A1547">
            <v>21158258</v>
          </cell>
          <cell r="B1547" t="str">
            <v>MAXONE</v>
          </cell>
          <cell r="C1547" t="str">
            <v>53310</v>
          </cell>
        </row>
        <row r="1548">
          <cell r="A1548">
            <v>21158274</v>
          </cell>
          <cell r="B1548" t="str">
            <v>ACTION ADDITIVES &amp; CHEMICALS</v>
          </cell>
          <cell r="C1548" t="str">
            <v>53410</v>
          </cell>
        </row>
        <row r="1549">
          <cell r="A1549">
            <v>21158282</v>
          </cell>
          <cell r="B1549" t="str">
            <v>IL JIN CHEMICAL INDONESIA</v>
          </cell>
          <cell r="C1549" t="str">
            <v>53392</v>
          </cell>
        </row>
        <row r="1550">
          <cell r="A1550">
            <v>21158308</v>
          </cell>
          <cell r="B1550" t="str">
            <v>INTRAFIN NIAGA RAYA</v>
          </cell>
          <cell r="C1550" t="str">
            <v>53310</v>
          </cell>
        </row>
        <row r="1551">
          <cell r="A1551">
            <v>21158324</v>
          </cell>
          <cell r="B1551" t="str">
            <v>ISM TECHNOLOGIES</v>
          </cell>
          <cell r="C1551" t="str">
            <v>54391</v>
          </cell>
        </row>
        <row r="1552">
          <cell r="A1552">
            <v>21158332</v>
          </cell>
          <cell r="B1552" t="str">
            <v>VOITH PAPER</v>
          </cell>
          <cell r="C1552" t="str">
            <v>54500</v>
          </cell>
        </row>
        <row r="1553">
          <cell r="A1553">
            <v>21158340</v>
          </cell>
          <cell r="B1553" t="str">
            <v>KORTEL INTERNATIONAL</v>
          </cell>
          <cell r="C1553" t="str">
            <v>54391</v>
          </cell>
        </row>
        <row r="1554">
          <cell r="A1554">
            <v>21158357</v>
          </cell>
          <cell r="B1554" t="str">
            <v>LUYUN EXPORT IMPORT</v>
          </cell>
          <cell r="C1554" t="str">
            <v>53213</v>
          </cell>
        </row>
        <row r="1555">
          <cell r="A1555">
            <v>21158365</v>
          </cell>
          <cell r="B1555" t="str">
            <v>SUITAI INDONESIA</v>
          </cell>
          <cell r="C1555" t="str">
            <v>53500</v>
          </cell>
        </row>
        <row r="1556">
          <cell r="A1556">
            <v>21158373</v>
          </cell>
          <cell r="B1556" t="str">
            <v>SAHA YIHO MITRA SEJATI</v>
          </cell>
          <cell r="C1556" t="str">
            <v>53392</v>
          </cell>
        </row>
        <row r="1557">
          <cell r="A1557">
            <v>21158381</v>
          </cell>
          <cell r="B1557" t="str">
            <v>CASSINI INTERNATIONAL</v>
          </cell>
          <cell r="C1557" t="str">
            <v>53900</v>
          </cell>
        </row>
        <row r="1558">
          <cell r="A1558">
            <v>21158407</v>
          </cell>
          <cell r="B1558" t="str">
            <v>AGROTEX</v>
          </cell>
          <cell r="C1558" t="str">
            <v>54000</v>
          </cell>
        </row>
        <row r="1559">
          <cell r="A1559">
            <v>21158415</v>
          </cell>
          <cell r="B1559" t="str">
            <v>IMMG INDONESIA</v>
          </cell>
          <cell r="C1559" t="str">
            <v>53000</v>
          </cell>
        </row>
        <row r="1560">
          <cell r="A1560">
            <v>21158423</v>
          </cell>
          <cell r="B1560" t="str">
            <v>FIRST RUBBER INDO</v>
          </cell>
          <cell r="C1560" t="str">
            <v>53500</v>
          </cell>
        </row>
        <row r="1561">
          <cell r="A1561">
            <v>21158431</v>
          </cell>
          <cell r="B1561" t="str">
            <v>SANDRA MEGA</v>
          </cell>
          <cell r="C1561" t="str">
            <v>53310</v>
          </cell>
        </row>
        <row r="1562">
          <cell r="A1562">
            <v>21158456</v>
          </cell>
          <cell r="B1562" t="str">
            <v>PASSPORT INDO MARKETING</v>
          </cell>
          <cell r="C1562" t="str">
            <v>54000</v>
          </cell>
        </row>
        <row r="1563">
          <cell r="A1563">
            <v>21158472</v>
          </cell>
          <cell r="B1563" t="str">
            <v>TATINDO HEXAPRIMA</v>
          </cell>
          <cell r="C1563" t="str">
            <v>54500</v>
          </cell>
        </row>
        <row r="1564">
          <cell r="A1564">
            <v>21158480</v>
          </cell>
          <cell r="B1564" t="str">
            <v>GREAT WALL INTERNATIONAL</v>
          </cell>
          <cell r="C1564" t="str">
            <v>53211</v>
          </cell>
        </row>
        <row r="1565">
          <cell r="A1565">
            <v>21158522</v>
          </cell>
          <cell r="B1565" t="str">
            <v>MULTI HANIN JAYA</v>
          </cell>
          <cell r="C1565" t="str">
            <v>54500</v>
          </cell>
        </row>
        <row r="1566">
          <cell r="A1566">
            <v>21158530</v>
          </cell>
          <cell r="B1566" t="str">
            <v>FLOTECH CONTROLS INDONESIA</v>
          </cell>
          <cell r="C1566" t="str">
            <v>54391</v>
          </cell>
        </row>
        <row r="1567">
          <cell r="A1567">
            <v>21158548</v>
          </cell>
          <cell r="B1567" t="str">
            <v>CCM INDONESIA</v>
          </cell>
          <cell r="C1567" t="str">
            <v>54392</v>
          </cell>
        </row>
        <row r="1568">
          <cell r="A1568">
            <v>21158563</v>
          </cell>
          <cell r="B1568" t="str">
            <v>SOUTH SOURCING INDONESIA</v>
          </cell>
          <cell r="C1568" t="str">
            <v>53310</v>
          </cell>
        </row>
        <row r="1569">
          <cell r="A1569">
            <v>21158571</v>
          </cell>
          <cell r="B1569" t="str">
            <v>PBA INDONESIA</v>
          </cell>
          <cell r="C1569" t="str">
            <v>54500</v>
          </cell>
        </row>
        <row r="1570">
          <cell r="A1570">
            <v>21158589</v>
          </cell>
          <cell r="B1570" t="str">
            <v>INDOTECH BAHANA</v>
          </cell>
          <cell r="C1570" t="str">
            <v>54500</v>
          </cell>
        </row>
        <row r="1571">
          <cell r="A1571">
            <v>21158597</v>
          </cell>
          <cell r="B1571" t="str">
            <v>INDOKIMIA MAKMUR</v>
          </cell>
          <cell r="C1571" t="str">
            <v>54392</v>
          </cell>
        </row>
        <row r="1572">
          <cell r="A1572">
            <v>21158605</v>
          </cell>
          <cell r="B1572" t="str">
            <v>UMELOPECCO UTAMA MANDIRI</v>
          </cell>
          <cell r="C1572" t="str">
            <v>53310</v>
          </cell>
        </row>
        <row r="1573">
          <cell r="A1573">
            <v>21158613</v>
          </cell>
          <cell r="B1573" t="str">
            <v>LAUT JAYA ABADI</v>
          </cell>
          <cell r="C1573" t="str">
            <v>53213</v>
          </cell>
        </row>
        <row r="1574">
          <cell r="A1574">
            <v>21158621</v>
          </cell>
          <cell r="B1574" t="str">
            <v>FINEKA WOOD INDONESIA</v>
          </cell>
          <cell r="C1574" t="str">
            <v>53900</v>
          </cell>
        </row>
        <row r="1575">
          <cell r="A1575">
            <v>21158639</v>
          </cell>
          <cell r="B1575" t="str">
            <v>ASEKI RHVAC</v>
          </cell>
          <cell r="C1575" t="str">
            <v>53391</v>
          </cell>
        </row>
        <row r="1576">
          <cell r="A1576">
            <v>21158647</v>
          </cell>
          <cell r="B1576" t="str">
            <v>INTERNATIONAL LOGISTIC TRADING</v>
          </cell>
          <cell r="C1576" t="str">
            <v>53391</v>
          </cell>
        </row>
        <row r="1577">
          <cell r="A1577">
            <v>21158654</v>
          </cell>
          <cell r="B1577" t="str">
            <v>LION CITY TRADING</v>
          </cell>
          <cell r="C1577" t="str">
            <v>53220</v>
          </cell>
        </row>
        <row r="1578">
          <cell r="A1578">
            <v>21158670</v>
          </cell>
          <cell r="B1578" t="str">
            <v>FONTERRA INDONESIA</v>
          </cell>
          <cell r="C1578" t="str">
            <v>54220</v>
          </cell>
        </row>
        <row r="1579">
          <cell r="A1579">
            <v>21158688</v>
          </cell>
          <cell r="B1579" t="str">
            <v>IMI KOBOLIN</v>
          </cell>
          <cell r="C1579" t="str">
            <v>54391</v>
          </cell>
        </row>
        <row r="1580">
          <cell r="A1580">
            <v>21158696</v>
          </cell>
          <cell r="B1580" t="str">
            <v>MINDOSIA</v>
          </cell>
          <cell r="C1580" t="str">
            <v>53213</v>
          </cell>
        </row>
        <row r="1581">
          <cell r="A1581">
            <v>21158704</v>
          </cell>
          <cell r="B1581" t="str">
            <v>TRENDSETTER INDONESIA</v>
          </cell>
          <cell r="C1581" t="str">
            <v>53310</v>
          </cell>
        </row>
        <row r="1582">
          <cell r="A1582">
            <v>21158712</v>
          </cell>
          <cell r="B1582" t="str">
            <v>MORESENGI INDONESIA</v>
          </cell>
          <cell r="C1582" t="str">
            <v>53000</v>
          </cell>
        </row>
        <row r="1583">
          <cell r="A1583">
            <v>21158720</v>
          </cell>
          <cell r="B1583" t="str">
            <v>CHANG BAI SHAN YE SHAN SHEN GONG SI</v>
          </cell>
          <cell r="C1583" t="str">
            <v>53000</v>
          </cell>
        </row>
        <row r="1584">
          <cell r="A1584">
            <v>21158738</v>
          </cell>
          <cell r="B1584" t="str">
            <v>KAWASAN WISATA PANTAI CERMIN</v>
          </cell>
          <cell r="C1584" t="str">
            <v>55110</v>
          </cell>
        </row>
        <row r="1585">
          <cell r="A1585">
            <v>21158746</v>
          </cell>
          <cell r="B1585" t="str">
            <v>HWA LONG</v>
          </cell>
          <cell r="C1585" t="str">
            <v>54391</v>
          </cell>
        </row>
        <row r="1586">
          <cell r="A1586">
            <v>21158753</v>
          </cell>
          <cell r="B1586" t="str">
            <v>DIRJO MULIA INTERNASIONAL</v>
          </cell>
          <cell r="C1586" t="str">
            <v>53000</v>
          </cell>
        </row>
        <row r="1587">
          <cell r="A1587">
            <v>21158761</v>
          </cell>
          <cell r="B1587" t="str">
            <v>COCO CABANA</v>
          </cell>
          <cell r="C1587" t="str">
            <v>53211</v>
          </cell>
        </row>
        <row r="1588">
          <cell r="A1588">
            <v>21158779</v>
          </cell>
          <cell r="B1588" t="str">
            <v>CHANDRA GLOBAL JAYA</v>
          </cell>
          <cell r="C1588" t="str">
            <v>53220</v>
          </cell>
        </row>
        <row r="1589">
          <cell r="A1589">
            <v>21158795</v>
          </cell>
          <cell r="B1589" t="str">
            <v>GLOSEL INDONESIA</v>
          </cell>
          <cell r="C1589" t="str">
            <v>54392</v>
          </cell>
        </row>
        <row r="1590">
          <cell r="A1590">
            <v>21158803</v>
          </cell>
          <cell r="B1590" t="str">
            <v>INDO LOTUS</v>
          </cell>
          <cell r="C1590" t="str">
            <v>53211</v>
          </cell>
        </row>
        <row r="1591">
          <cell r="A1591">
            <v>21158811</v>
          </cell>
          <cell r="B1591" t="str">
            <v>LU'LU'AT ALSHARG INTERNATIONAL</v>
          </cell>
          <cell r="C1591" t="str">
            <v>53220</v>
          </cell>
        </row>
        <row r="1592">
          <cell r="A1592">
            <v>21158829</v>
          </cell>
          <cell r="B1592" t="str">
            <v>OCEAN ANUGERAH LOGISTIK INTERNATIONAL</v>
          </cell>
          <cell r="C1592" t="str">
            <v>54391</v>
          </cell>
        </row>
        <row r="1593">
          <cell r="A1593">
            <v>21158837</v>
          </cell>
          <cell r="B1593" t="str">
            <v>GENIUS POWER INVESTMENT</v>
          </cell>
          <cell r="C1593" t="str">
            <v>53220</v>
          </cell>
        </row>
        <row r="1594">
          <cell r="A1594">
            <v>21158845</v>
          </cell>
          <cell r="B1594" t="str">
            <v>JONG INTERNATIONAL</v>
          </cell>
          <cell r="C1594" t="str">
            <v>53220</v>
          </cell>
        </row>
        <row r="1595">
          <cell r="A1595">
            <v>21158852</v>
          </cell>
          <cell r="B1595" t="str">
            <v>FILTER8 INDONESIA</v>
          </cell>
          <cell r="C1595" t="str">
            <v>53500</v>
          </cell>
        </row>
        <row r="1596">
          <cell r="A1596">
            <v>21158860</v>
          </cell>
          <cell r="B1596" t="str">
            <v>PASEN INTERNATIONAL TRADING</v>
          </cell>
          <cell r="C1596" t="str">
            <v>54391</v>
          </cell>
        </row>
        <row r="1597">
          <cell r="A1597">
            <v>21158886</v>
          </cell>
          <cell r="B1597" t="str">
            <v>DA CHENG METAL INDUSTRI</v>
          </cell>
          <cell r="C1597" t="str">
            <v>53220</v>
          </cell>
        </row>
        <row r="1598">
          <cell r="A1598">
            <v>21158894</v>
          </cell>
          <cell r="B1598" t="str">
            <v>BISON INTERNATIONAL</v>
          </cell>
          <cell r="C1598" t="str">
            <v>54220</v>
          </cell>
        </row>
        <row r="1599">
          <cell r="A1599">
            <v>21158902</v>
          </cell>
          <cell r="B1599" t="str">
            <v>LIFI KORNESIA</v>
          </cell>
          <cell r="C1599" t="str">
            <v>53220</v>
          </cell>
        </row>
        <row r="1600">
          <cell r="A1600">
            <v>21158910</v>
          </cell>
          <cell r="B1600" t="str">
            <v>JAYA BAHARI PERKASA</v>
          </cell>
          <cell r="C1600" t="str">
            <v>53500</v>
          </cell>
        </row>
        <row r="1601">
          <cell r="A1601">
            <v>21158928</v>
          </cell>
          <cell r="B1601" t="str">
            <v>NESINAK TRADING</v>
          </cell>
          <cell r="C1601" t="str">
            <v>53900</v>
          </cell>
        </row>
        <row r="1602">
          <cell r="A1602">
            <v>21158936</v>
          </cell>
          <cell r="B1602" t="str">
            <v>INDO DREAM</v>
          </cell>
          <cell r="C1602" t="str">
            <v>53220</v>
          </cell>
        </row>
        <row r="1603">
          <cell r="A1603">
            <v>21158944</v>
          </cell>
          <cell r="B1603" t="str">
            <v>KISHIMOTO SANGYO INDONESIA</v>
          </cell>
          <cell r="C1603" t="str">
            <v>53220</v>
          </cell>
        </row>
        <row r="1604">
          <cell r="A1604">
            <v>21158951</v>
          </cell>
          <cell r="B1604" t="str">
            <v>RIMA MEGA TRADING</v>
          </cell>
          <cell r="C1604" t="str">
            <v>53000</v>
          </cell>
        </row>
        <row r="1605">
          <cell r="A1605">
            <v>21158977</v>
          </cell>
          <cell r="B1605" t="str">
            <v>JOKA TRADE VENTURE</v>
          </cell>
          <cell r="C1605" t="str">
            <v>53000</v>
          </cell>
        </row>
        <row r="1606">
          <cell r="A1606">
            <v>21159017</v>
          </cell>
          <cell r="B1606" t="str">
            <v>PT. KINGS SAFETYWEAR</v>
          </cell>
          <cell r="C1606" t="str">
            <v>53310</v>
          </cell>
        </row>
        <row r="1607">
          <cell r="A1607">
            <v>21159025</v>
          </cell>
          <cell r="B1607" t="str">
            <v>GLORY CRUCIBLE</v>
          </cell>
          <cell r="C1607" t="str">
            <v>54500</v>
          </cell>
        </row>
        <row r="1608">
          <cell r="A1608">
            <v>21159041</v>
          </cell>
          <cell r="B1608" t="str">
            <v>ABBEY LIVING</v>
          </cell>
          <cell r="C1608" t="str">
            <v>53900</v>
          </cell>
        </row>
        <row r="1609">
          <cell r="A1609">
            <v>21159058</v>
          </cell>
          <cell r="B1609" t="str">
            <v>SHDIAMOND INTERNATIONAL</v>
          </cell>
          <cell r="C1609" t="str">
            <v>53211</v>
          </cell>
        </row>
        <row r="1610">
          <cell r="A1610">
            <v>21159066</v>
          </cell>
          <cell r="B1610" t="str">
            <v>COSMOPOLITAN COSMETICS</v>
          </cell>
          <cell r="C1610" t="str">
            <v>54392</v>
          </cell>
        </row>
        <row r="1611">
          <cell r="A1611">
            <v>21159074</v>
          </cell>
          <cell r="B1611" t="str">
            <v>KS TRADING INDONESIA</v>
          </cell>
          <cell r="C1611" t="str">
            <v>53310</v>
          </cell>
        </row>
        <row r="1612">
          <cell r="A1612">
            <v>21159090</v>
          </cell>
          <cell r="B1612" t="str">
            <v>SHIRAZ ORIENTAL CARPETS</v>
          </cell>
          <cell r="C1612" t="str">
            <v>53310</v>
          </cell>
        </row>
        <row r="1613">
          <cell r="A1613">
            <v>21159108</v>
          </cell>
          <cell r="B1613" t="str">
            <v>WOOSUNGINDO UTAMA</v>
          </cell>
          <cell r="C1613" t="str">
            <v>53310</v>
          </cell>
        </row>
        <row r="1614">
          <cell r="A1614">
            <v>21159116</v>
          </cell>
          <cell r="B1614" t="str">
            <v>HANWA INDONESIA</v>
          </cell>
          <cell r="C1614" t="str">
            <v>53500</v>
          </cell>
        </row>
        <row r="1615">
          <cell r="A1615">
            <v>21159124</v>
          </cell>
          <cell r="B1615" t="str">
            <v>SPECTRUM GLOBAL</v>
          </cell>
          <cell r="C1615" t="str">
            <v>53310</v>
          </cell>
        </row>
        <row r="1616">
          <cell r="A1616">
            <v>21159132</v>
          </cell>
          <cell r="B1616" t="str">
            <v>ANEW MAX</v>
          </cell>
          <cell r="C1616" t="str">
            <v>53310</v>
          </cell>
        </row>
        <row r="1617">
          <cell r="A1617">
            <v>21159157</v>
          </cell>
          <cell r="B1617" t="str">
            <v>HAESUNG INDONESIA</v>
          </cell>
          <cell r="C1617" t="str">
            <v>53310</v>
          </cell>
        </row>
        <row r="1618">
          <cell r="A1618">
            <v>21159165</v>
          </cell>
          <cell r="B1618" t="str">
            <v>GRAND FRESH</v>
          </cell>
          <cell r="C1618" t="str">
            <v>53220</v>
          </cell>
        </row>
        <row r="1619">
          <cell r="A1619">
            <v>21159173</v>
          </cell>
          <cell r="B1619" t="str">
            <v>PUNIA NATHANIA SEJAHTERA</v>
          </cell>
          <cell r="C1619" t="str">
            <v>54500</v>
          </cell>
        </row>
        <row r="1620">
          <cell r="A1620">
            <v>21159199</v>
          </cell>
          <cell r="B1620" t="str">
            <v>WIN &amp; WIN INDONESIA</v>
          </cell>
          <cell r="C1620" t="str">
            <v>53391</v>
          </cell>
        </row>
        <row r="1621">
          <cell r="A1621">
            <v>21159207</v>
          </cell>
          <cell r="B1621" t="str">
            <v>SOLAR KORPORASI</v>
          </cell>
          <cell r="C1621" t="str">
            <v>53000</v>
          </cell>
        </row>
        <row r="1622">
          <cell r="A1622">
            <v>21159215</v>
          </cell>
          <cell r="B1622" t="str">
            <v>UNIVERSAL COMPRESSION INDONESIA</v>
          </cell>
          <cell r="C1622" t="str">
            <v>54500</v>
          </cell>
        </row>
        <row r="1623">
          <cell r="A1623">
            <v>21159223</v>
          </cell>
          <cell r="B1623" t="str">
            <v>VILA OMBAK</v>
          </cell>
          <cell r="C1623" t="str">
            <v>55120</v>
          </cell>
        </row>
        <row r="1624">
          <cell r="A1624">
            <v>21159231</v>
          </cell>
          <cell r="B1624" t="str">
            <v>ANGELO COLLECTION</v>
          </cell>
          <cell r="C1624" t="str">
            <v>53900</v>
          </cell>
        </row>
        <row r="1625">
          <cell r="A1625">
            <v>21159249</v>
          </cell>
          <cell r="B1625" t="str">
            <v>JAS INDONESIA</v>
          </cell>
          <cell r="C1625" t="str">
            <v>54500</v>
          </cell>
        </row>
        <row r="1626">
          <cell r="A1626">
            <v>21159256</v>
          </cell>
          <cell r="B1626" t="str">
            <v>HAN IN TRADING</v>
          </cell>
          <cell r="C1626" t="str">
            <v>53211</v>
          </cell>
        </row>
        <row r="1627">
          <cell r="A1627">
            <v>21159264</v>
          </cell>
          <cell r="B1627" t="str">
            <v>OTO DINAMIKA</v>
          </cell>
          <cell r="C1627" t="str">
            <v>54500</v>
          </cell>
        </row>
        <row r="1628">
          <cell r="A1628">
            <v>21159272</v>
          </cell>
          <cell r="B1628" t="str">
            <v>FIRST AND SMILE LOGISTICS TRADING DIVISION</v>
          </cell>
          <cell r="C1628" t="str">
            <v>53391</v>
          </cell>
        </row>
        <row r="1629">
          <cell r="A1629">
            <v>21159280</v>
          </cell>
          <cell r="B1629" t="str">
            <v>ABU DHABI JAKARTA INVESTMENT</v>
          </cell>
          <cell r="C1629" t="str">
            <v>53310</v>
          </cell>
        </row>
        <row r="1630">
          <cell r="A1630">
            <v>21159306</v>
          </cell>
          <cell r="B1630" t="str">
            <v>WEI KWANG</v>
          </cell>
          <cell r="C1630" t="str">
            <v>53000</v>
          </cell>
        </row>
        <row r="1631">
          <cell r="A1631">
            <v>21159314</v>
          </cell>
          <cell r="B1631" t="str">
            <v>R.M.TRADERS</v>
          </cell>
          <cell r="C1631" t="str">
            <v>53310</v>
          </cell>
        </row>
        <row r="1632">
          <cell r="A1632">
            <v>21159322</v>
          </cell>
          <cell r="B1632" t="str">
            <v>MICHUHOLL RESTORAN</v>
          </cell>
          <cell r="C1632" t="str">
            <v>55211</v>
          </cell>
        </row>
        <row r="1633">
          <cell r="A1633">
            <v>21159330</v>
          </cell>
          <cell r="B1633" t="str">
            <v>MAKMUR ABADI</v>
          </cell>
          <cell r="C1633" t="str">
            <v>53310</v>
          </cell>
        </row>
        <row r="1634">
          <cell r="A1634">
            <v>21159348</v>
          </cell>
          <cell r="B1634" t="str">
            <v>GLOBAL MEGA PRINCIPAL</v>
          </cell>
          <cell r="C1634" t="str">
            <v>53220</v>
          </cell>
        </row>
        <row r="1635">
          <cell r="A1635">
            <v>21159363</v>
          </cell>
          <cell r="B1635" t="str">
            <v>KARAKTER STATIONERY KOREA</v>
          </cell>
          <cell r="C1635" t="str">
            <v>53399</v>
          </cell>
        </row>
        <row r="1636">
          <cell r="A1636">
            <v>21159371</v>
          </cell>
          <cell r="B1636" t="str">
            <v>RICHFIELD DEVELOPMENT</v>
          </cell>
          <cell r="C1636" t="str">
            <v>53310</v>
          </cell>
        </row>
        <row r="1637">
          <cell r="A1637">
            <v>21159389</v>
          </cell>
          <cell r="B1637" t="str">
            <v>YOU NAI DE</v>
          </cell>
          <cell r="C1637" t="str">
            <v>53220</v>
          </cell>
        </row>
        <row r="1638">
          <cell r="A1638">
            <v>21159397</v>
          </cell>
          <cell r="B1638" t="str">
            <v>LESTARI SINAR HARAPAN</v>
          </cell>
          <cell r="C1638" t="str">
            <v>53000</v>
          </cell>
        </row>
        <row r="1639">
          <cell r="A1639">
            <v>21159405</v>
          </cell>
          <cell r="B1639" t="str">
            <v>KIMBERAL</v>
          </cell>
          <cell r="C1639" t="str">
            <v>53392</v>
          </cell>
        </row>
        <row r="1640">
          <cell r="A1640">
            <v>21159413</v>
          </cell>
          <cell r="B1640" t="str">
            <v>CHEETHAM INTERNATIONAL TRADING</v>
          </cell>
          <cell r="C1640" t="str">
            <v>54392</v>
          </cell>
        </row>
        <row r="1641">
          <cell r="A1641">
            <v>21159421</v>
          </cell>
          <cell r="B1641" t="str">
            <v>YUE QING INDONESIA</v>
          </cell>
          <cell r="C1641" t="str">
            <v>53211</v>
          </cell>
        </row>
        <row r="1642">
          <cell r="A1642">
            <v>21159439</v>
          </cell>
          <cell r="B1642" t="str">
            <v>BINDO JAYA INTERNATIONAL</v>
          </cell>
          <cell r="C1642" t="str">
            <v>53310</v>
          </cell>
        </row>
        <row r="1643">
          <cell r="A1643">
            <v>21159447</v>
          </cell>
          <cell r="B1643" t="str">
            <v>ASIADES</v>
          </cell>
          <cell r="C1643" t="str">
            <v>53900</v>
          </cell>
        </row>
        <row r="1644">
          <cell r="A1644">
            <v>21159454</v>
          </cell>
          <cell r="B1644" t="str">
            <v>KHARISMA TIARA KIMIA</v>
          </cell>
          <cell r="C1644" t="str">
            <v>54392</v>
          </cell>
        </row>
        <row r="1645">
          <cell r="A1645">
            <v>21159462</v>
          </cell>
          <cell r="B1645" t="str">
            <v>HAITONG PELAGIC FISHERY INDONESIA</v>
          </cell>
          <cell r="C1645" t="str">
            <v>53000</v>
          </cell>
        </row>
        <row r="1646">
          <cell r="A1646">
            <v>21159470</v>
          </cell>
          <cell r="B1646" t="str">
            <v>THIRD GENERATION COM</v>
          </cell>
          <cell r="C1646" t="str">
            <v>54391</v>
          </cell>
        </row>
        <row r="1647">
          <cell r="A1647">
            <v>21159496</v>
          </cell>
          <cell r="B1647" t="str">
            <v>INSPIRASIANS UNLIMITED</v>
          </cell>
          <cell r="C1647" t="str">
            <v>53900</v>
          </cell>
        </row>
        <row r="1648">
          <cell r="A1648">
            <v>21159504</v>
          </cell>
          <cell r="B1648" t="str">
            <v>GRASSO INDONESIA</v>
          </cell>
          <cell r="C1648" t="str">
            <v>54500</v>
          </cell>
        </row>
        <row r="1649">
          <cell r="A1649">
            <v>21159520</v>
          </cell>
          <cell r="B1649" t="str">
            <v>RODAMAS INDONUSA</v>
          </cell>
          <cell r="C1649" t="str">
            <v>53310</v>
          </cell>
        </row>
        <row r="1650">
          <cell r="A1650">
            <v>21159546</v>
          </cell>
          <cell r="B1650" t="str">
            <v>SUNWORLDS INDONESIA</v>
          </cell>
          <cell r="C1650" t="str">
            <v>53900</v>
          </cell>
        </row>
        <row r="1651">
          <cell r="A1651">
            <v>21159553</v>
          </cell>
          <cell r="B1651" t="str">
            <v>INGERSOLL-RAND INDONESIA</v>
          </cell>
          <cell r="C1651" t="str">
            <v>54500</v>
          </cell>
        </row>
        <row r="1652">
          <cell r="A1652">
            <v>21159561</v>
          </cell>
          <cell r="B1652" t="str">
            <v>ALLIN ONE NET INDONESIA</v>
          </cell>
          <cell r="C1652" t="str">
            <v>53220</v>
          </cell>
        </row>
        <row r="1653">
          <cell r="A1653">
            <v>21159579</v>
          </cell>
          <cell r="B1653" t="str">
            <v>RIAU WIRIA PERKASA</v>
          </cell>
          <cell r="C1653" t="str">
            <v>53000</v>
          </cell>
        </row>
        <row r="1654">
          <cell r="A1654">
            <v>21159587</v>
          </cell>
          <cell r="B1654" t="str">
            <v>MAJU FARMA INDONESIA</v>
          </cell>
          <cell r="C1654" t="str">
            <v>54392</v>
          </cell>
        </row>
        <row r="1655">
          <cell r="A1655">
            <v>21159595</v>
          </cell>
          <cell r="B1655" t="str">
            <v>ROYALE INDO</v>
          </cell>
          <cell r="C1655" t="str">
            <v>53220</v>
          </cell>
        </row>
        <row r="1656">
          <cell r="A1656">
            <v>21159603</v>
          </cell>
          <cell r="B1656" t="str">
            <v>ZAMOAH</v>
          </cell>
          <cell r="C1656" t="str">
            <v>54392</v>
          </cell>
        </row>
        <row r="1657">
          <cell r="A1657">
            <v>21159611</v>
          </cell>
          <cell r="B1657" t="str">
            <v>CPC INTERNASIONAL INDONESIA</v>
          </cell>
          <cell r="C1657" t="str">
            <v>54391</v>
          </cell>
        </row>
        <row r="1658">
          <cell r="A1658">
            <v>21159645</v>
          </cell>
          <cell r="B1658" t="str">
            <v>CROWN SIGN SUPPLY INDONESIA</v>
          </cell>
          <cell r="C1658" t="str">
            <v>54399</v>
          </cell>
        </row>
        <row r="1659">
          <cell r="A1659">
            <v>21159652</v>
          </cell>
          <cell r="B1659" t="str">
            <v>YONG DE FU</v>
          </cell>
          <cell r="C1659" t="str">
            <v>53391</v>
          </cell>
        </row>
        <row r="1660">
          <cell r="A1660">
            <v>21159678</v>
          </cell>
          <cell r="B1660" t="str">
            <v>WINSNET UTAMA INDONESIA</v>
          </cell>
          <cell r="C1660" t="str">
            <v>53220</v>
          </cell>
        </row>
        <row r="1661">
          <cell r="A1661">
            <v>21159686</v>
          </cell>
          <cell r="B1661" t="str">
            <v>BEN CAO TANG INDONESIA</v>
          </cell>
          <cell r="C1661" t="str">
            <v>54392</v>
          </cell>
        </row>
        <row r="1662">
          <cell r="A1662">
            <v>21159702</v>
          </cell>
          <cell r="B1662" t="str">
            <v>MULTI UNIVERSAL INSTRUMENT INDONESIA</v>
          </cell>
          <cell r="C1662" t="str">
            <v>53900</v>
          </cell>
        </row>
        <row r="1663">
          <cell r="A1663">
            <v>21159710</v>
          </cell>
          <cell r="B1663" t="str">
            <v>TRADELINK INTERNUSA</v>
          </cell>
          <cell r="C1663" t="str">
            <v>53310</v>
          </cell>
        </row>
        <row r="1664">
          <cell r="A1664">
            <v>21159744</v>
          </cell>
          <cell r="B1664" t="str">
            <v>JUST OIL &amp; GRAIN INDONESIA</v>
          </cell>
          <cell r="C1664" t="str">
            <v>53220</v>
          </cell>
        </row>
        <row r="1665">
          <cell r="A1665">
            <v>21159777</v>
          </cell>
          <cell r="B1665" t="str">
            <v>MIRINAE INDONESIA</v>
          </cell>
          <cell r="C1665" t="str">
            <v>53220</v>
          </cell>
        </row>
        <row r="1666">
          <cell r="A1666">
            <v>21159793</v>
          </cell>
          <cell r="B1666" t="str">
            <v>CITRA ARTHA ANUGERAH</v>
          </cell>
          <cell r="C1666" t="str">
            <v>53310</v>
          </cell>
        </row>
        <row r="1667">
          <cell r="A1667">
            <v>21159801</v>
          </cell>
          <cell r="B1667" t="str">
            <v>YOUNG SEONG</v>
          </cell>
          <cell r="C1667" t="str">
            <v>54220</v>
          </cell>
        </row>
        <row r="1668">
          <cell r="A1668">
            <v>21159819</v>
          </cell>
          <cell r="B1668" t="str">
            <v>JINU</v>
          </cell>
          <cell r="C1668" t="str">
            <v>54220</v>
          </cell>
        </row>
        <row r="1669">
          <cell r="A1669">
            <v>21159827</v>
          </cell>
          <cell r="B1669" t="str">
            <v>WON HANA</v>
          </cell>
          <cell r="C1669" t="str">
            <v>53310</v>
          </cell>
        </row>
        <row r="1670">
          <cell r="A1670">
            <v>21159835</v>
          </cell>
          <cell r="B1670" t="str">
            <v>TIAN SHI SURABAYA</v>
          </cell>
          <cell r="C1670" t="str">
            <v>54392</v>
          </cell>
        </row>
        <row r="1671">
          <cell r="A1671">
            <v>21159843</v>
          </cell>
          <cell r="B1671" t="str">
            <v>TRADEWIND INDONESIA</v>
          </cell>
          <cell r="C1671" t="str">
            <v>53310</v>
          </cell>
        </row>
        <row r="1672">
          <cell r="A1672">
            <v>21159850</v>
          </cell>
          <cell r="B1672" t="str">
            <v>DABI KORINA</v>
          </cell>
          <cell r="C1672" t="str">
            <v>53220</v>
          </cell>
        </row>
        <row r="1673">
          <cell r="A1673">
            <v>21159876</v>
          </cell>
          <cell r="B1673" t="str">
            <v>GOLDENSARI COMMODITIES</v>
          </cell>
          <cell r="C1673" t="str">
            <v>53500</v>
          </cell>
        </row>
        <row r="1674">
          <cell r="A1674">
            <v>21159884</v>
          </cell>
          <cell r="B1674" t="str">
            <v>JAVA LAVA</v>
          </cell>
          <cell r="C1674" t="str">
            <v>53900</v>
          </cell>
        </row>
        <row r="1675">
          <cell r="A1675">
            <v>21159900</v>
          </cell>
          <cell r="B1675" t="str">
            <v>BHARAT TRADING</v>
          </cell>
          <cell r="C1675" t="str">
            <v>53310</v>
          </cell>
        </row>
        <row r="1676">
          <cell r="A1676">
            <v>21159926</v>
          </cell>
          <cell r="B1676" t="str">
            <v>GANESHA SANSKRITIK ENTERPRISES INDONESIA</v>
          </cell>
          <cell r="C1676" t="str">
            <v>55211</v>
          </cell>
        </row>
        <row r="1677">
          <cell r="A1677">
            <v>21159934</v>
          </cell>
          <cell r="B1677" t="str">
            <v>TUNAS INTERNATIONAL TECHNOLOGY</v>
          </cell>
          <cell r="C1677" t="str">
            <v>53220</v>
          </cell>
        </row>
        <row r="1678">
          <cell r="A1678">
            <v>21159942</v>
          </cell>
          <cell r="B1678" t="str">
            <v>KORIN JUNG WOO</v>
          </cell>
          <cell r="C1678" t="str">
            <v>54500</v>
          </cell>
        </row>
        <row r="1679">
          <cell r="A1679">
            <v>21159967</v>
          </cell>
          <cell r="B1679" t="str">
            <v>EKA PRIMA INTERNASIONAL</v>
          </cell>
          <cell r="C1679" t="str">
            <v>53220</v>
          </cell>
        </row>
        <row r="1680">
          <cell r="A1680">
            <v>21159983</v>
          </cell>
          <cell r="B1680" t="str">
            <v>MEGA MATRIX SYSTEM</v>
          </cell>
          <cell r="C1680" t="str">
            <v>54220</v>
          </cell>
        </row>
        <row r="1681">
          <cell r="A1681">
            <v>21159991</v>
          </cell>
          <cell r="B1681" t="str">
            <v>ALLTECH BIOTECHNOLOGY INDONESIA</v>
          </cell>
          <cell r="C1681" t="str">
            <v>54392</v>
          </cell>
        </row>
        <row r="1682">
          <cell r="A1682">
            <v>21160015</v>
          </cell>
          <cell r="B1682" t="str">
            <v>CONVERGENT SYSTEM INDONESIA</v>
          </cell>
          <cell r="C1682" t="str">
            <v>53391</v>
          </cell>
        </row>
        <row r="1683">
          <cell r="A1683">
            <v>21160023</v>
          </cell>
          <cell r="B1683" t="str">
            <v>CHINA WENZHOU WUZHOU INTERNATIONAL</v>
          </cell>
          <cell r="C1683" t="str">
            <v>53220</v>
          </cell>
        </row>
        <row r="1684">
          <cell r="A1684">
            <v>21160031</v>
          </cell>
          <cell r="B1684" t="str">
            <v>MALINTHA RAYA</v>
          </cell>
          <cell r="C1684" t="str">
            <v>53211</v>
          </cell>
        </row>
        <row r="1685">
          <cell r="A1685">
            <v>21160049</v>
          </cell>
          <cell r="B1685" t="str">
            <v>DREAM'S COLOR INTERNATION</v>
          </cell>
          <cell r="C1685" t="str">
            <v>53392</v>
          </cell>
        </row>
        <row r="1686">
          <cell r="A1686">
            <v>21160056</v>
          </cell>
          <cell r="B1686" t="str">
            <v>AMOSINDO GPNI</v>
          </cell>
          <cell r="C1686" t="str">
            <v>53220</v>
          </cell>
        </row>
        <row r="1687">
          <cell r="A1687">
            <v>21160064</v>
          </cell>
          <cell r="B1687" t="str">
            <v>DE SINO INDONESIA</v>
          </cell>
          <cell r="C1687" t="str">
            <v>53000</v>
          </cell>
        </row>
        <row r="1688">
          <cell r="A1688">
            <v>21160072</v>
          </cell>
          <cell r="B1688" t="str">
            <v>HITECH PRATAMA</v>
          </cell>
          <cell r="C1688" t="str">
            <v>53391</v>
          </cell>
        </row>
        <row r="1689">
          <cell r="A1689">
            <v>21160080</v>
          </cell>
          <cell r="B1689" t="str">
            <v>PRIMA JANA INDONESIA</v>
          </cell>
          <cell r="C1689" t="str">
            <v>53420</v>
          </cell>
        </row>
        <row r="1690">
          <cell r="A1690">
            <v>21160106</v>
          </cell>
          <cell r="B1690" t="str">
            <v>BIMA SAKTI INDONESIA</v>
          </cell>
          <cell r="C1690" t="str">
            <v>53420</v>
          </cell>
        </row>
        <row r="1691">
          <cell r="A1691">
            <v>21160114</v>
          </cell>
          <cell r="B1691" t="str">
            <v>GRAHA FOOD UTAMA</v>
          </cell>
          <cell r="C1691" t="str">
            <v>55211</v>
          </cell>
        </row>
        <row r="1692">
          <cell r="A1692">
            <v>21160122</v>
          </cell>
          <cell r="B1692" t="str">
            <v>SPORTMAX PRODUCTION</v>
          </cell>
          <cell r="C1692" t="str">
            <v>53500</v>
          </cell>
        </row>
        <row r="1693">
          <cell r="A1693">
            <v>21160130</v>
          </cell>
          <cell r="B1693" t="str">
            <v>REGA LINK INDONESIA</v>
          </cell>
          <cell r="C1693" t="str">
            <v>53310</v>
          </cell>
        </row>
        <row r="1694">
          <cell r="A1694">
            <v>21160148</v>
          </cell>
          <cell r="B1694" t="str">
            <v>Q FAME INDONESIA</v>
          </cell>
          <cell r="C1694" t="str">
            <v>53900</v>
          </cell>
        </row>
        <row r="1695">
          <cell r="A1695">
            <v>21160155</v>
          </cell>
          <cell r="B1695" t="str">
            <v>ALIBABA ORIENTAL</v>
          </cell>
          <cell r="C1695" t="str">
            <v>53310</v>
          </cell>
        </row>
        <row r="1696">
          <cell r="A1696">
            <v>21160163</v>
          </cell>
          <cell r="B1696" t="str">
            <v>INDO TAI INTERNATIONAL</v>
          </cell>
          <cell r="C1696" t="str">
            <v>54420</v>
          </cell>
        </row>
        <row r="1697">
          <cell r="A1697">
            <v>21160171</v>
          </cell>
          <cell r="B1697" t="str">
            <v>INTER CONTINENTAL CHEMICALS</v>
          </cell>
          <cell r="C1697" t="str">
            <v>53392</v>
          </cell>
        </row>
        <row r="1698">
          <cell r="A1698">
            <v>21160189</v>
          </cell>
          <cell r="B1698" t="str">
            <v>TRANS STANDARD INTERNATIONAL</v>
          </cell>
          <cell r="C1698" t="str">
            <v>54220</v>
          </cell>
        </row>
        <row r="1699">
          <cell r="A1699">
            <v>21160197</v>
          </cell>
          <cell r="B1699" t="str">
            <v>BEST TECH INTERNATIONAL</v>
          </cell>
          <cell r="C1699" t="str">
            <v>53392</v>
          </cell>
        </row>
        <row r="1700">
          <cell r="A1700">
            <v>21160205</v>
          </cell>
          <cell r="B1700" t="str">
            <v>MULIA INDAH LESTARI</v>
          </cell>
          <cell r="C1700" t="str">
            <v>53214</v>
          </cell>
        </row>
        <row r="1701">
          <cell r="A1701">
            <v>21160213</v>
          </cell>
          <cell r="B1701" t="str">
            <v>INDO NUSA RITECH</v>
          </cell>
          <cell r="C1701" t="str">
            <v>53900</v>
          </cell>
        </row>
        <row r="1702">
          <cell r="A1702">
            <v>21160239</v>
          </cell>
          <cell r="B1702" t="str">
            <v>BINTANG WISTAR KENCANA</v>
          </cell>
          <cell r="C1702" t="str">
            <v>54500</v>
          </cell>
        </row>
        <row r="1703">
          <cell r="A1703">
            <v>21160247</v>
          </cell>
          <cell r="B1703" t="str">
            <v>LUEN THAI INTERNUSA</v>
          </cell>
          <cell r="C1703" t="str">
            <v>53213</v>
          </cell>
        </row>
        <row r="1704">
          <cell r="A1704">
            <v>21160254</v>
          </cell>
          <cell r="B1704" t="str">
            <v>IRIE RAINBOW</v>
          </cell>
          <cell r="C1704" t="str">
            <v>55190</v>
          </cell>
        </row>
        <row r="1705">
          <cell r="A1705">
            <v>21160262</v>
          </cell>
          <cell r="B1705" t="str">
            <v>LAGENDA IKATAN MALINDO</v>
          </cell>
          <cell r="C1705" t="str">
            <v>53900</v>
          </cell>
        </row>
        <row r="1706">
          <cell r="A1706">
            <v>21160270</v>
          </cell>
          <cell r="B1706" t="str">
            <v>SELERA NUSANTARA MAKMUR</v>
          </cell>
          <cell r="C1706" t="str">
            <v>55211</v>
          </cell>
        </row>
        <row r="1707">
          <cell r="A1707">
            <v>21160304</v>
          </cell>
          <cell r="B1707" t="str">
            <v>BARRY PUTIH INTERNATIONAL</v>
          </cell>
          <cell r="C1707" t="str">
            <v>53310</v>
          </cell>
        </row>
        <row r="1708">
          <cell r="A1708">
            <v>21160312</v>
          </cell>
          <cell r="B1708" t="str">
            <v>RAMTEX</v>
          </cell>
          <cell r="C1708" t="str">
            <v>54310</v>
          </cell>
        </row>
        <row r="1709">
          <cell r="A1709">
            <v>21160320</v>
          </cell>
          <cell r="B1709" t="str">
            <v>EUROP CONTINENTS INDONESIA</v>
          </cell>
          <cell r="C1709" t="str">
            <v>54500</v>
          </cell>
        </row>
        <row r="1710">
          <cell r="A1710">
            <v>21160338</v>
          </cell>
          <cell r="B1710" t="str">
            <v>PACIFIC INTI STAR INTERNATIONAL</v>
          </cell>
          <cell r="C1710" t="str">
            <v>53000</v>
          </cell>
        </row>
        <row r="1711">
          <cell r="A1711">
            <v>21160346</v>
          </cell>
          <cell r="B1711" t="str">
            <v>INDOCOM INTERNATIONAL</v>
          </cell>
          <cell r="C1711" t="str">
            <v>53211</v>
          </cell>
        </row>
        <row r="1712">
          <cell r="A1712">
            <v>21160353</v>
          </cell>
          <cell r="B1712" t="str">
            <v>SIMUS INDONESIA</v>
          </cell>
          <cell r="C1712" t="str">
            <v>53391</v>
          </cell>
        </row>
        <row r="1713">
          <cell r="A1713">
            <v>21160361</v>
          </cell>
          <cell r="B1713" t="str">
            <v>BAROKA MULIA ABADI</v>
          </cell>
          <cell r="C1713" t="str">
            <v>53310</v>
          </cell>
        </row>
        <row r="1714">
          <cell r="A1714">
            <v>21160387</v>
          </cell>
          <cell r="B1714" t="str">
            <v>DIAN KARYA PRIMA INTERNATIONAL</v>
          </cell>
          <cell r="C1714" t="str">
            <v>53211</v>
          </cell>
        </row>
        <row r="1715">
          <cell r="A1715">
            <v>21160395</v>
          </cell>
          <cell r="B1715" t="str">
            <v>ENTERA INDONESIA</v>
          </cell>
          <cell r="C1715" t="str">
            <v>53220</v>
          </cell>
        </row>
        <row r="1716">
          <cell r="A1716">
            <v>21160403</v>
          </cell>
          <cell r="B1716" t="str">
            <v>ECOREA LOGIS-TECH</v>
          </cell>
          <cell r="C1716" t="str">
            <v>53391</v>
          </cell>
        </row>
        <row r="1717">
          <cell r="A1717">
            <v>21160429</v>
          </cell>
          <cell r="B1717" t="str">
            <v>HAITAI INDONESIA</v>
          </cell>
          <cell r="C1717" t="str">
            <v>54220</v>
          </cell>
        </row>
        <row r="1718">
          <cell r="A1718">
            <v>21160452</v>
          </cell>
          <cell r="B1718" t="str">
            <v>ZAMBON INDONESIA</v>
          </cell>
          <cell r="C1718" t="str">
            <v>54392</v>
          </cell>
        </row>
        <row r="1719">
          <cell r="A1719">
            <v>21160478</v>
          </cell>
          <cell r="B1719" t="str">
            <v>WORLDWIDE RESINS &amp; CHEMICALS</v>
          </cell>
          <cell r="C1719" t="str">
            <v>53220</v>
          </cell>
        </row>
        <row r="1720">
          <cell r="A1720">
            <v>21160510</v>
          </cell>
          <cell r="B1720" t="str">
            <v>ESSE</v>
          </cell>
          <cell r="C1720" t="str">
            <v>53000</v>
          </cell>
        </row>
        <row r="1721">
          <cell r="A1721">
            <v>21160536</v>
          </cell>
          <cell r="B1721" t="str">
            <v>TREASURY ART FURNITURE</v>
          </cell>
          <cell r="C1721" t="str">
            <v>54220</v>
          </cell>
        </row>
        <row r="1722">
          <cell r="A1722">
            <v>21160544</v>
          </cell>
          <cell r="B1722" t="str">
            <v>DATU INTERNASIONAL INDONESIA</v>
          </cell>
          <cell r="C1722" t="str">
            <v>53220</v>
          </cell>
        </row>
        <row r="1723">
          <cell r="A1723">
            <v>21160569</v>
          </cell>
          <cell r="B1723" t="str">
            <v>SAEED MOHAMED GLOBAL</v>
          </cell>
          <cell r="C1723" t="str">
            <v>53310</v>
          </cell>
        </row>
        <row r="1724">
          <cell r="A1724">
            <v>21160585</v>
          </cell>
          <cell r="B1724" t="str">
            <v>EXCEL QUEST</v>
          </cell>
          <cell r="C1724" t="str">
            <v>53310</v>
          </cell>
        </row>
        <row r="1725">
          <cell r="A1725">
            <v>21160593</v>
          </cell>
          <cell r="B1725" t="str">
            <v>HU QING YU TANG CHINESE MEDICINE INDONESIA</v>
          </cell>
          <cell r="C1725" t="str">
            <v>53392</v>
          </cell>
        </row>
        <row r="1726">
          <cell r="A1726">
            <v>21160601</v>
          </cell>
          <cell r="B1726" t="str">
            <v>RICH COAL INDONESIA</v>
          </cell>
          <cell r="C1726" t="str">
            <v>53420</v>
          </cell>
        </row>
        <row r="1727">
          <cell r="A1727">
            <v>21160627</v>
          </cell>
          <cell r="B1727" t="str">
            <v>LOTOTO INDONESIA</v>
          </cell>
          <cell r="C1727" t="str">
            <v>54900</v>
          </cell>
        </row>
        <row r="1728">
          <cell r="A1728">
            <v>21160643</v>
          </cell>
          <cell r="B1728" t="str">
            <v>TRIDENT INDONESIA</v>
          </cell>
          <cell r="C1728" t="str">
            <v>53310</v>
          </cell>
        </row>
        <row r="1729">
          <cell r="A1729">
            <v>21160650</v>
          </cell>
          <cell r="B1729" t="str">
            <v>TEAM MEMBERS INTERNATIONAL</v>
          </cell>
          <cell r="C1729" t="str">
            <v>53900</v>
          </cell>
        </row>
        <row r="1730">
          <cell r="A1730">
            <v>21160676</v>
          </cell>
          <cell r="B1730" t="str">
            <v>MORI SEIKI INDONESIA</v>
          </cell>
          <cell r="C1730" t="str">
            <v>54500</v>
          </cell>
        </row>
        <row r="1731">
          <cell r="A1731">
            <v>21160700</v>
          </cell>
          <cell r="B1731" t="str">
            <v>HILLAAC INTERNATIONAL</v>
          </cell>
          <cell r="C1731" t="str">
            <v>53310</v>
          </cell>
        </row>
        <row r="1732">
          <cell r="A1732">
            <v>21160718</v>
          </cell>
          <cell r="B1732" t="str">
            <v>DONG MYUNG MULIA ABADI</v>
          </cell>
          <cell r="C1732" t="str">
            <v>53310</v>
          </cell>
        </row>
        <row r="1733">
          <cell r="A1733">
            <v>21160726</v>
          </cell>
          <cell r="B1733" t="str">
            <v>DONG KUK BERKAH JAYA</v>
          </cell>
          <cell r="C1733" t="str">
            <v>55211</v>
          </cell>
        </row>
        <row r="1734">
          <cell r="A1734">
            <v>21160734</v>
          </cell>
          <cell r="B1734" t="str">
            <v>KINUSA BALI</v>
          </cell>
          <cell r="C1734" t="str">
            <v>53430</v>
          </cell>
        </row>
        <row r="1735">
          <cell r="A1735">
            <v>21160759</v>
          </cell>
          <cell r="B1735" t="str">
            <v>CANELA BALI INDONESIA</v>
          </cell>
          <cell r="C1735" t="str">
            <v>53220</v>
          </cell>
        </row>
        <row r="1736">
          <cell r="A1736">
            <v>21160767</v>
          </cell>
          <cell r="B1736" t="str">
            <v>PALAU INDONESIA</v>
          </cell>
          <cell r="C1736" t="str">
            <v>53391</v>
          </cell>
        </row>
        <row r="1737">
          <cell r="A1737">
            <v>21160775</v>
          </cell>
          <cell r="B1737" t="str">
            <v>KOKO INTERCONTINENTAL TRADING</v>
          </cell>
          <cell r="C1737" t="str">
            <v>53310</v>
          </cell>
        </row>
        <row r="1738">
          <cell r="A1738">
            <v>21160783</v>
          </cell>
          <cell r="B1738" t="str">
            <v>ALTER TRADE INDONESIA</v>
          </cell>
          <cell r="C1738" t="str">
            <v>53213</v>
          </cell>
        </row>
        <row r="1739">
          <cell r="A1739">
            <v>21160791</v>
          </cell>
          <cell r="B1739" t="str">
            <v>BT COMMUNICATIONS INDONESIA</v>
          </cell>
          <cell r="C1739" t="str">
            <v>54900</v>
          </cell>
        </row>
        <row r="1740">
          <cell r="A1740">
            <v>21160809</v>
          </cell>
          <cell r="B1740" t="str">
            <v>CHINEMENU INTERNATIONAL</v>
          </cell>
          <cell r="C1740" t="str">
            <v>53310</v>
          </cell>
        </row>
        <row r="1741">
          <cell r="A1741">
            <v>21160817</v>
          </cell>
          <cell r="B1741" t="str">
            <v>DESARTISTES</v>
          </cell>
          <cell r="C1741" t="str">
            <v>55211</v>
          </cell>
        </row>
        <row r="1742">
          <cell r="A1742">
            <v>21160841</v>
          </cell>
          <cell r="B1742" t="str">
            <v>CUSTOMERS LOYALTY SOLUTIONS</v>
          </cell>
          <cell r="C1742" t="str">
            <v>53900</v>
          </cell>
        </row>
        <row r="1743">
          <cell r="A1743">
            <v>21160858</v>
          </cell>
          <cell r="B1743" t="str">
            <v>CENTRAL WIJAYA</v>
          </cell>
          <cell r="C1743" t="str">
            <v>54500</v>
          </cell>
        </row>
        <row r="1744">
          <cell r="A1744">
            <v>21160874</v>
          </cell>
          <cell r="B1744" t="str">
            <v>MAHADEWA KREATIF INTERNASIONAL</v>
          </cell>
          <cell r="C1744" t="str">
            <v>53310</v>
          </cell>
        </row>
        <row r="1745">
          <cell r="A1745">
            <v>21160882</v>
          </cell>
          <cell r="B1745" t="str">
            <v>RITZ COLLECZION ASIA</v>
          </cell>
          <cell r="C1745" t="str">
            <v>54220</v>
          </cell>
        </row>
        <row r="1746">
          <cell r="A1746">
            <v>21160916</v>
          </cell>
          <cell r="B1746" t="str">
            <v>BAROQUE INDONESIA</v>
          </cell>
          <cell r="C1746" t="str">
            <v>53000</v>
          </cell>
        </row>
        <row r="1747">
          <cell r="A1747">
            <v>21160924</v>
          </cell>
          <cell r="B1747" t="str">
            <v>HOUSE ORIENT</v>
          </cell>
          <cell r="C1747" t="str">
            <v>53310</v>
          </cell>
        </row>
        <row r="1748">
          <cell r="A1748">
            <v>21160965</v>
          </cell>
          <cell r="B1748" t="str">
            <v>SAMATA VIPSTAR INDAH</v>
          </cell>
          <cell r="C1748" t="str">
            <v>53000</v>
          </cell>
        </row>
        <row r="1749">
          <cell r="A1749">
            <v>21160981</v>
          </cell>
          <cell r="B1749" t="str">
            <v>BLUE LAGOON RESORT</v>
          </cell>
          <cell r="C1749" t="str">
            <v>55100</v>
          </cell>
        </row>
        <row r="1750">
          <cell r="A1750">
            <v>21160999</v>
          </cell>
          <cell r="B1750" t="str">
            <v>TIANSHI BANDUNG JAYA</v>
          </cell>
          <cell r="C1750" t="str">
            <v>54392</v>
          </cell>
        </row>
        <row r="1751">
          <cell r="A1751">
            <v>21161013</v>
          </cell>
          <cell r="B1751" t="str">
            <v>NEW HAPPINESS INTERNATIONAL TRADING</v>
          </cell>
          <cell r="C1751" t="str">
            <v>54220</v>
          </cell>
        </row>
        <row r="1752">
          <cell r="A1752">
            <v>21161021</v>
          </cell>
          <cell r="B1752" t="str">
            <v>J &amp; B INTERNATIONAL</v>
          </cell>
          <cell r="C1752" t="str">
            <v>53220</v>
          </cell>
        </row>
        <row r="1753">
          <cell r="A1753">
            <v>21161047</v>
          </cell>
          <cell r="B1753" t="str">
            <v>SIN GUANG</v>
          </cell>
          <cell r="C1753" t="str">
            <v>54391</v>
          </cell>
        </row>
        <row r="1754">
          <cell r="A1754">
            <v>21161062</v>
          </cell>
          <cell r="B1754" t="str">
            <v>SURIA SOLUSI INDONESIA</v>
          </cell>
          <cell r="C1754" t="str">
            <v>54391</v>
          </cell>
        </row>
        <row r="1755">
          <cell r="A1755">
            <v>21161096</v>
          </cell>
          <cell r="B1755" t="str">
            <v>BORAMTEK INDONESIA</v>
          </cell>
          <cell r="C1755" t="str">
            <v>54500</v>
          </cell>
        </row>
        <row r="1756">
          <cell r="A1756">
            <v>21161104</v>
          </cell>
          <cell r="B1756" t="str">
            <v>SAHABAT TULUS SUKSES</v>
          </cell>
          <cell r="C1756" t="str">
            <v>53211</v>
          </cell>
        </row>
        <row r="1757">
          <cell r="A1757">
            <v>21161179</v>
          </cell>
          <cell r="B1757" t="str">
            <v>WIN TRADE INTERNATIONAL</v>
          </cell>
          <cell r="C1757" t="str">
            <v>54211</v>
          </cell>
        </row>
        <row r="1758">
          <cell r="A1758">
            <v>21161187</v>
          </cell>
          <cell r="B1758" t="str">
            <v>EBEL ASIA</v>
          </cell>
          <cell r="C1758" t="str">
            <v>53220</v>
          </cell>
        </row>
        <row r="1759">
          <cell r="A1759">
            <v>21161203</v>
          </cell>
          <cell r="B1759" t="str">
            <v>FUDA INTERNATIONAL</v>
          </cell>
          <cell r="C1759" t="str">
            <v>54391</v>
          </cell>
        </row>
        <row r="1760">
          <cell r="A1760">
            <v>21161211</v>
          </cell>
          <cell r="B1760" t="str">
            <v>VITORI INTERNATIONAL</v>
          </cell>
          <cell r="C1760" t="str">
            <v>53000</v>
          </cell>
        </row>
        <row r="1761">
          <cell r="A1761">
            <v>21161237</v>
          </cell>
          <cell r="B1761" t="str">
            <v>INDO COAL ASLI INTERNASIONAL</v>
          </cell>
          <cell r="C1761" t="str">
            <v>53000</v>
          </cell>
        </row>
        <row r="1762">
          <cell r="A1762">
            <v>21161245</v>
          </cell>
          <cell r="B1762" t="str">
            <v>AIR-ABDA INDONESIA</v>
          </cell>
          <cell r="C1762" t="str">
            <v>53000</v>
          </cell>
        </row>
        <row r="1763">
          <cell r="A1763">
            <v>21161260</v>
          </cell>
          <cell r="B1763" t="str">
            <v>YONG SHENG</v>
          </cell>
          <cell r="C1763" t="str">
            <v>54391</v>
          </cell>
        </row>
        <row r="1764">
          <cell r="A1764">
            <v>21161278</v>
          </cell>
          <cell r="B1764" t="str">
            <v>BEIJING TONG REN TANG INDO</v>
          </cell>
          <cell r="C1764" t="str">
            <v>54392</v>
          </cell>
        </row>
        <row r="1765">
          <cell r="A1765">
            <v>21161286</v>
          </cell>
          <cell r="B1765" t="str">
            <v>JIADA TRADING COMPANY</v>
          </cell>
          <cell r="C1765" t="str">
            <v>53220</v>
          </cell>
        </row>
        <row r="1766">
          <cell r="A1766">
            <v>21161294</v>
          </cell>
          <cell r="B1766" t="str">
            <v>FUSEN INTERNATIONAL</v>
          </cell>
          <cell r="C1766" t="str">
            <v>53310</v>
          </cell>
        </row>
        <row r="1767">
          <cell r="A1767">
            <v>21161302</v>
          </cell>
          <cell r="B1767" t="str">
            <v>DOVECHEMCENTRAL INDONESIA</v>
          </cell>
          <cell r="C1767" t="str">
            <v>53392</v>
          </cell>
        </row>
        <row r="1768">
          <cell r="A1768">
            <v>21161310</v>
          </cell>
          <cell r="B1768" t="str">
            <v>MAJUKO UTAMA INDONESIA</v>
          </cell>
          <cell r="C1768" t="str">
            <v>53000</v>
          </cell>
        </row>
        <row r="1769">
          <cell r="A1769">
            <v>21161328</v>
          </cell>
          <cell r="B1769" t="str">
            <v>GTP BANDUNG</v>
          </cell>
          <cell r="C1769" t="str">
            <v>54500</v>
          </cell>
        </row>
        <row r="1770">
          <cell r="A1770">
            <v>21161336</v>
          </cell>
          <cell r="B1770" t="str">
            <v>AL MASID INTERNATIONAL</v>
          </cell>
          <cell r="C1770" t="str">
            <v>53220</v>
          </cell>
        </row>
        <row r="1771">
          <cell r="A1771">
            <v>21161344</v>
          </cell>
          <cell r="B1771" t="str">
            <v>TSI HAN</v>
          </cell>
          <cell r="C1771" t="str">
            <v>53392</v>
          </cell>
        </row>
        <row r="1772">
          <cell r="A1772">
            <v>21161351</v>
          </cell>
          <cell r="B1772" t="str">
            <v>PISHON IREH</v>
          </cell>
          <cell r="C1772" t="str">
            <v>53310</v>
          </cell>
        </row>
        <row r="1773">
          <cell r="A1773">
            <v>21161369</v>
          </cell>
          <cell r="B1773" t="str">
            <v>CORE INDONESIA</v>
          </cell>
          <cell r="C1773" t="str">
            <v>54220</v>
          </cell>
        </row>
        <row r="1774">
          <cell r="A1774">
            <v>21161385</v>
          </cell>
          <cell r="B1774" t="str">
            <v>COM TECH</v>
          </cell>
          <cell r="C1774" t="str">
            <v>54391</v>
          </cell>
        </row>
        <row r="1775">
          <cell r="A1775">
            <v>21161401</v>
          </cell>
          <cell r="B1775" t="str">
            <v>TOYOPOWER INDONESIA</v>
          </cell>
          <cell r="C1775" t="str">
            <v>53500</v>
          </cell>
        </row>
        <row r="1776">
          <cell r="A1776">
            <v>21161427</v>
          </cell>
          <cell r="B1776" t="str">
            <v>GRAND HOUSE</v>
          </cell>
          <cell r="C1776" t="str">
            <v>53310</v>
          </cell>
        </row>
        <row r="1777">
          <cell r="A1777">
            <v>21161435</v>
          </cell>
          <cell r="B1777" t="str">
            <v>NUSANTARA BMI VENTURE</v>
          </cell>
          <cell r="C1777" t="str">
            <v>53220</v>
          </cell>
        </row>
        <row r="1778">
          <cell r="A1778">
            <v>21161443</v>
          </cell>
          <cell r="B1778" t="str">
            <v>JH TRADING</v>
          </cell>
          <cell r="C1778" t="str">
            <v>53310</v>
          </cell>
        </row>
        <row r="1779">
          <cell r="A1779">
            <v>21161450</v>
          </cell>
          <cell r="B1779" t="str">
            <v>JININDO</v>
          </cell>
          <cell r="C1779" t="str">
            <v>53500</v>
          </cell>
        </row>
        <row r="1780">
          <cell r="A1780">
            <v>21161468</v>
          </cell>
          <cell r="B1780" t="str">
            <v>SILVER DRAGON SUN</v>
          </cell>
          <cell r="C1780" t="str">
            <v>53000</v>
          </cell>
        </row>
        <row r="1781">
          <cell r="A1781">
            <v>21161476</v>
          </cell>
          <cell r="B1781" t="str">
            <v>LIZHOU EXPORT IMPORT INDONESIA</v>
          </cell>
          <cell r="C1781" t="str">
            <v>53000</v>
          </cell>
        </row>
        <row r="1782">
          <cell r="A1782">
            <v>21161484</v>
          </cell>
          <cell r="B1782" t="str">
            <v>DINAMIKA ANUGERAH PERKASA</v>
          </cell>
          <cell r="C1782" t="str">
            <v>53211</v>
          </cell>
        </row>
        <row r="1783">
          <cell r="A1783">
            <v>21161492</v>
          </cell>
          <cell r="B1783" t="str">
            <v>SANSOL NUSANTARA INDONESIA</v>
          </cell>
          <cell r="C1783" t="str">
            <v>53211</v>
          </cell>
        </row>
        <row r="1784">
          <cell r="A1784">
            <v>21161500</v>
          </cell>
          <cell r="B1784" t="str">
            <v>SUPER DRY MARKETING INDONESIA</v>
          </cell>
          <cell r="C1784" t="str">
            <v>53900</v>
          </cell>
        </row>
        <row r="1785">
          <cell r="A1785">
            <v>21161500</v>
          </cell>
          <cell r="B1785" t="str">
            <v>SUPER DRY MARKETING INDONESIA</v>
          </cell>
          <cell r="C1785" t="str">
            <v>53900</v>
          </cell>
        </row>
        <row r="1786">
          <cell r="A1786">
            <v>21161534</v>
          </cell>
          <cell r="B1786" t="str">
            <v>DIGITAL AD LINE</v>
          </cell>
          <cell r="C1786" t="str">
            <v>53220</v>
          </cell>
        </row>
        <row r="1787">
          <cell r="A1787">
            <v>21161542</v>
          </cell>
          <cell r="B1787" t="str">
            <v>GJ TRADING</v>
          </cell>
          <cell r="C1787" t="str">
            <v>53220</v>
          </cell>
        </row>
        <row r="1788">
          <cell r="A1788">
            <v>21161559</v>
          </cell>
          <cell r="B1788" t="str">
            <v>OOTAKANOYU INDONESIA</v>
          </cell>
          <cell r="C1788" t="str">
            <v>53900</v>
          </cell>
        </row>
        <row r="1789">
          <cell r="A1789">
            <v>21161567</v>
          </cell>
          <cell r="B1789" t="str">
            <v>SOEN PERMATA</v>
          </cell>
          <cell r="C1789" t="str">
            <v>53900</v>
          </cell>
        </row>
        <row r="1790">
          <cell r="A1790">
            <v>21161575</v>
          </cell>
          <cell r="B1790" t="str">
            <v>HIGH TECH FURNITURE</v>
          </cell>
          <cell r="C1790" t="str">
            <v>53900</v>
          </cell>
        </row>
        <row r="1791">
          <cell r="A1791">
            <v>21161583</v>
          </cell>
          <cell r="B1791" t="str">
            <v>DONG HAE INDONESIA</v>
          </cell>
          <cell r="C1791" t="str">
            <v>53211</v>
          </cell>
        </row>
        <row r="1792">
          <cell r="A1792">
            <v>21161591</v>
          </cell>
          <cell r="B1792" t="str">
            <v>BASE FILTRO INTERNATIONAL</v>
          </cell>
          <cell r="C1792" t="str">
            <v>53000</v>
          </cell>
        </row>
        <row r="1793">
          <cell r="A1793">
            <v>21161617</v>
          </cell>
          <cell r="B1793" t="str">
            <v>BAVINDO NUSANTARA</v>
          </cell>
          <cell r="C1793" t="str">
            <v>53220</v>
          </cell>
        </row>
        <row r="1794">
          <cell r="A1794">
            <v>21161625</v>
          </cell>
          <cell r="B1794" t="str">
            <v>TIANSHI SEMARANG</v>
          </cell>
          <cell r="C1794" t="str">
            <v>54220</v>
          </cell>
        </row>
        <row r="1795">
          <cell r="A1795">
            <v>21161633</v>
          </cell>
          <cell r="B1795" t="str">
            <v>GAYA MAKMUR INDONESIA</v>
          </cell>
          <cell r="C1795" t="str">
            <v>54500</v>
          </cell>
        </row>
        <row r="1796">
          <cell r="A1796">
            <v>21161641</v>
          </cell>
          <cell r="B1796" t="str">
            <v>DOVIA INDAH</v>
          </cell>
          <cell r="C1796" t="str">
            <v>54220</v>
          </cell>
        </row>
        <row r="1797">
          <cell r="A1797">
            <v>21161658</v>
          </cell>
          <cell r="B1797" t="str">
            <v>PACIFIC WAVE TELECOMMUNICATION</v>
          </cell>
          <cell r="C1797" t="str">
            <v>54900</v>
          </cell>
        </row>
        <row r="1798">
          <cell r="A1798">
            <v>21161666</v>
          </cell>
          <cell r="B1798" t="str">
            <v>XIN LONG INDONESIA</v>
          </cell>
          <cell r="C1798" t="str">
            <v>54430</v>
          </cell>
        </row>
        <row r="1799">
          <cell r="A1799">
            <v>21161674</v>
          </cell>
          <cell r="B1799" t="str">
            <v>SINGA LANGIT UTAMA MEDAN</v>
          </cell>
          <cell r="C1799" t="str">
            <v>54220</v>
          </cell>
        </row>
        <row r="1800">
          <cell r="A1800">
            <v>21161690</v>
          </cell>
          <cell r="B1800" t="str">
            <v>ES INDONESIA</v>
          </cell>
          <cell r="C1800" t="str">
            <v>53310</v>
          </cell>
        </row>
        <row r="1801">
          <cell r="A1801">
            <v>21161716</v>
          </cell>
          <cell r="B1801" t="str">
            <v>CONVERTEC INDONESIA</v>
          </cell>
          <cell r="C1801" t="str">
            <v>53392</v>
          </cell>
        </row>
        <row r="1802">
          <cell r="A1802">
            <v>21161724</v>
          </cell>
          <cell r="B1802" t="str">
            <v>HAN SE ABADI</v>
          </cell>
          <cell r="C1802" t="str">
            <v>53399</v>
          </cell>
        </row>
        <row r="1803">
          <cell r="A1803">
            <v>21161732</v>
          </cell>
          <cell r="B1803" t="str">
            <v>WANNA DANCE</v>
          </cell>
          <cell r="C1803" t="str">
            <v>55210</v>
          </cell>
        </row>
        <row r="1804">
          <cell r="A1804">
            <v>21161740</v>
          </cell>
          <cell r="B1804" t="str">
            <v>LOMBOK MATAHARI TERBIT</v>
          </cell>
          <cell r="C1804" t="str">
            <v>53391</v>
          </cell>
        </row>
        <row r="1805">
          <cell r="A1805">
            <v>21161757</v>
          </cell>
          <cell r="B1805" t="str">
            <v>BEAUTIFUL CHINESE ART ARTICLE</v>
          </cell>
          <cell r="C1805" t="str">
            <v>53391</v>
          </cell>
        </row>
        <row r="1806">
          <cell r="A1806">
            <v>21161765</v>
          </cell>
          <cell r="B1806" t="str">
            <v>JT INTERNATIONAL</v>
          </cell>
          <cell r="C1806" t="str">
            <v>53391</v>
          </cell>
        </row>
        <row r="1807">
          <cell r="A1807">
            <v>21161773</v>
          </cell>
          <cell r="B1807" t="str">
            <v>BONN ALTRUIST GROUP</v>
          </cell>
          <cell r="C1807" t="str">
            <v>53310</v>
          </cell>
        </row>
        <row r="1808">
          <cell r="A1808">
            <v>21161781</v>
          </cell>
          <cell r="B1808" t="str">
            <v>EMERGING INDONESIAN BUSINESS</v>
          </cell>
          <cell r="C1808" t="str">
            <v>53220</v>
          </cell>
        </row>
        <row r="1809">
          <cell r="A1809">
            <v>21161799</v>
          </cell>
          <cell r="B1809" t="str">
            <v>KOTECH INDONESIA</v>
          </cell>
          <cell r="C1809" t="str">
            <v>53391</v>
          </cell>
        </row>
        <row r="1810">
          <cell r="A1810">
            <v>21161807</v>
          </cell>
          <cell r="B1810" t="str">
            <v>WOOJIN INDONESIA</v>
          </cell>
          <cell r="C1810" t="str">
            <v>53310</v>
          </cell>
        </row>
        <row r="1811">
          <cell r="A1811">
            <v>21161815</v>
          </cell>
          <cell r="B1811" t="str">
            <v>WINWIN GLOBAL</v>
          </cell>
          <cell r="C1811" t="str">
            <v>53310</v>
          </cell>
        </row>
        <row r="1812">
          <cell r="A1812">
            <v>21161823</v>
          </cell>
          <cell r="B1812" t="str">
            <v>FU-LI INDONESIA</v>
          </cell>
          <cell r="C1812" t="str">
            <v>53310</v>
          </cell>
        </row>
        <row r="1813">
          <cell r="A1813">
            <v>21161831</v>
          </cell>
          <cell r="B1813" t="str">
            <v>ATRO JAYA</v>
          </cell>
          <cell r="C1813" t="str">
            <v>53391</v>
          </cell>
        </row>
        <row r="1814">
          <cell r="A1814">
            <v>21161849</v>
          </cell>
          <cell r="B1814" t="str">
            <v>GIBONG T &amp; D INDONESIA</v>
          </cell>
          <cell r="C1814" t="str">
            <v>53213</v>
          </cell>
        </row>
        <row r="1815">
          <cell r="A1815">
            <v>21161856</v>
          </cell>
          <cell r="B1815" t="str">
            <v>ANGELICA FABRICS</v>
          </cell>
          <cell r="C1815" t="str">
            <v>53310</v>
          </cell>
        </row>
        <row r="1816">
          <cell r="A1816">
            <v>21161864</v>
          </cell>
          <cell r="B1816" t="str">
            <v>SHARPENING, WELDING AND TENSIONING (SWT) INDONESIA</v>
          </cell>
          <cell r="C1816" t="str">
            <v>54500</v>
          </cell>
        </row>
        <row r="1817">
          <cell r="A1817">
            <v>21161880</v>
          </cell>
          <cell r="B1817" t="str">
            <v>RN AIRCRAFT SERVICES</v>
          </cell>
          <cell r="C1817" t="str">
            <v>54500</v>
          </cell>
        </row>
        <row r="1818">
          <cell r="A1818">
            <v>21161906</v>
          </cell>
          <cell r="B1818" t="str">
            <v>OCEAN BEST MARINE PRODUCTS</v>
          </cell>
          <cell r="C1818" t="str">
            <v>53213</v>
          </cell>
        </row>
        <row r="1819">
          <cell r="A1819">
            <v>21161914</v>
          </cell>
          <cell r="B1819" t="str">
            <v>ENAK BENAR</v>
          </cell>
          <cell r="C1819" t="str">
            <v>55211</v>
          </cell>
        </row>
        <row r="1820">
          <cell r="A1820">
            <v>21161922</v>
          </cell>
          <cell r="B1820" t="str">
            <v>BANDUNG CIPTA PERKASA</v>
          </cell>
          <cell r="C1820" t="str">
            <v>53100</v>
          </cell>
        </row>
        <row r="1821">
          <cell r="A1821">
            <v>21161930</v>
          </cell>
          <cell r="B1821" t="str">
            <v>JOHNSON MATTHEY CERAMICS INDONESIA</v>
          </cell>
          <cell r="C1821" t="str">
            <v>54430</v>
          </cell>
        </row>
        <row r="1822">
          <cell r="A1822">
            <v>21161963</v>
          </cell>
          <cell r="B1822" t="str">
            <v>W I N D W A R D</v>
          </cell>
          <cell r="C1822" t="str">
            <v>53310</v>
          </cell>
        </row>
        <row r="1823">
          <cell r="A1823">
            <v>21161971</v>
          </cell>
          <cell r="B1823" t="str">
            <v>YUNEX GLOBAL INDONESIA</v>
          </cell>
          <cell r="C1823" t="str">
            <v>54392</v>
          </cell>
        </row>
        <row r="1824">
          <cell r="A1824">
            <v>21161989</v>
          </cell>
          <cell r="B1824" t="str">
            <v>YINCHENINDO MINING DEVELOPMENT</v>
          </cell>
          <cell r="C1824" t="str">
            <v>53430</v>
          </cell>
        </row>
        <row r="1825">
          <cell r="A1825">
            <v>21162003</v>
          </cell>
          <cell r="B1825" t="str">
            <v>YUNG HEN ELEKTRIC</v>
          </cell>
          <cell r="C1825" t="str">
            <v>53391</v>
          </cell>
        </row>
        <row r="1826">
          <cell r="A1826">
            <v>21162037</v>
          </cell>
          <cell r="B1826" t="str">
            <v>HWA SIN</v>
          </cell>
          <cell r="C1826" t="str">
            <v>53211</v>
          </cell>
        </row>
        <row r="1827">
          <cell r="A1827">
            <v>21162045</v>
          </cell>
          <cell r="B1827" t="str">
            <v>LOMBOK SURYA</v>
          </cell>
          <cell r="C1827" t="str">
            <v>55200</v>
          </cell>
        </row>
        <row r="1828">
          <cell r="A1828">
            <v>21162052</v>
          </cell>
          <cell r="B1828" t="str">
            <v>MITRA INTERNUSA PERSADA</v>
          </cell>
          <cell r="C1828" t="str">
            <v>53410</v>
          </cell>
        </row>
        <row r="1829">
          <cell r="A1829">
            <v>21162060</v>
          </cell>
          <cell r="B1829" t="str">
            <v>CHINA FUJIAN INTERNATIONAL COORPORATION</v>
          </cell>
          <cell r="C1829" t="str">
            <v>53310</v>
          </cell>
        </row>
        <row r="1830">
          <cell r="A1830">
            <v>21162078</v>
          </cell>
          <cell r="B1830" t="str">
            <v>MUHAN JNJ COAL</v>
          </cell>
          <cell r="C1830" t="str">
            <v>53420</v>
          </cell>
        </row>
        <row r="1831">
          <cell r="A1831">
            <v>21162086</v>
          </cell>
          <cell r="B1831" t="str">
            <v>MOKSHA INTERNATIONAL</v>
          </cell>
          <cell r="C1831" t="str">
            <v>53391</v>
          </cell>
        </row>
        <row r="1832">
          <cell r="A1832">
            <v>21162094</v>
          </cell>
          <cell r="B1832" t="str">
            <v>NITTSU SHOJI INDONESIA</v>
          </cell>
          <cell r="C1832" t="str">
            <v>53500</v>
          </cell>
        </row>
        <row r="1833">
          <cell r="A1833">
            <v>21162102</v>
          </cell>
          <cell r="B1833" t="str">
            <v>FINANCIAL EXPERT INTERNATIONAL INVESMENT</v>
          </cell>
          <cell r="C1833" t="str">
            <v>53100</v>
          </cell>
        </row>
        <row r="1834">
          <cell r="A1834">
            <v>21162169</v>
          </cell>
          <cell r="B1834" t="str">
            <v>PACIFIC EXPORT-IMPORT</v>
          </cell>
          <cell r="C1834" t="str">
            <v>53310</v>
          </cell>
        </row>
        <row r="1835">
          <cell r="A1835">
            <v>21162177</v>
          </cell>
          <cell r="B1835" t="str">
            <v>FOOD STAR</v>
          </cell>
          <cell r="C1835" t="str">
            <v>55200</v>
          </cell>
        </row>
        <row r="1836">
          <cell r="A1836">
            <v>21162193</v>
          </cell>
          <cell r="B1836" t="str">
            <v>APEX-PAL INTERNATIONAL</v>
          </cell>
          <cell r="C1836" t="str">
            <v>55211</v>
          </cell>
        </row>
        <row r="1837">
          <cell r="A1837">
            <v>21162219</v>
          </cell>
          <cell r="B1837" t="str">
            <v>KRISTAL MOUNTAIN</v>
          </cell>
          <cell r="C1837" t="str">
            <v>53399</v>
          </cell>
        </row>
        <row r="1838">
          <cell r="A1838">
            <v>21162227</v>
          </cell>
          <cell r="B1838" t="str">
            <v>GALAKSI NUSANTARA</v>
          </cell>
          <cell r="C1838" t="str">
            <v>54391</v>
          </cell>
        </row>
        <row r="1839">
          <cell r="A1839">
            <v>21162235</v>
          </cell>
          <cell r="B1839" t="str">
            <v>GUANG HWA</v>
          </cell>
          <cell r="C1839" t="str">
            <v>54391</v>
          </cell>
        </row>
        <row r="1840">
          <cell r="A1840">
            <v>21162243</v>
          </cell>
          <cell r="B1840" t="str">
            <v>KWANG MING MULIA</v>
          </cell>
          <cell r="C1840" t="str">
            <v>53391</v>
          </cell>
        </row>
        <row r="1841">
          <cell r="A1841">
            <v>21162268</v>
          </cell>
          <cell r="B1841" t="str">
            <v>JAYA INTERNASIONAL</v>
          </cell>
          <cell r="C1841" t="str">
            <v>53310</v>
          </cell>
        </row>
        <row r="1842">
          <cell r="A1842">
            <v>21162284</v>
          </cell>
          <cell r="B1842" t="str">
            <v>GLOBAL WELDING SUPPLIES</v>
          </cell>
          <cell r="C1842" t="str">
            <v>53900</v>
          </cell>
        </row>
        <row r="1843">
          <cell r="A1843">
            <v>21162300</v>
          </cell>
          <cell r="B1843" t="str">
            <v>ENTER TECH INDONESIA</v>
          </cell>
          <cell r="C1843" t="str">
            <v>53310</v>
          </cell>
        </row>
        <row r="1844">
          <cell r="A1844">
            <v>21162318</v>
          </cell>
          <cell r="B1844" t="str">
            <v>B I L A N T I</v>
          </cell>
          <cell r="C1844" t="str">
            <v>53310</v>
          </cell>
        </row>
        <row r="1845">
          <cell r="A1845">
            <v>21162326</v>
          </cell>
          <cell r="B1845" t="str">
            <v>DIGITALWAVE INDONESIA</v>
          </cell>
          <cell r="C1845" t="str">
            <v>54900</v>
          </cell>
        </row>
        <row r="1846">
          <cell r="A1846">
            <v>21162334</v>
          </cell>
          <cell r="B1846" t="str">
            <v>BEAUTY MIND INTERNATIONAL</v>
          </cell>
          <cell r="C1846" t="str">
            <v>54220</v>
          </cell>
        </row>
        <row r="1847">
          <cell r="A1847">
            <v>21162342</v>
          </cell>
          <cell r="B1847" t="str">
            <v>NICION INDONESIA</v>
          </cell>
          <cell r="C1847" t="str">
            <v>54900</v>
          </cell>
        </row>
        <row r="1848">
          <cell r="A1848">
            <v>21162359</v>
          </cell>
          <cell r="B1848" t="str">
            <v>GLOBALINDO KOMUNIKASI INDONESIA</v>
          </cell>
          <cell r="C1848" t="str">
            <v>54399</v>
          </cell>
        </row>
        <row r="1849">
          <cell r="A1849">
            <v>21162367</v>
          </cell>
          <cell r="B1849" t="str">
            <v>BEAU-TECH DRIVE DAN OTOMASI</v>
          </cell>
          <cell r="C1849" t="str">
            <v>54500</v>
          </cell>
        </row>
        <row r="1850">
          <cell r="A1850">
            <v>21162375</v>
          </cell>
          <cell r="B1850" t="str">
            <v>ASIA PACIFIC FURNINDO</v>
          </cell>
          <cell r="C1850" t="str">
            <v>53391</v>
          </cell>
        </row>
        <row r="1851">
          <cell r="A1851">
            <v>21162383</v>
          </cell>
          <cell r="B1851" t="str">
            <v>WORLD STAR &amp; GOOD FRIEND</v>
          </cell>
          <cell r="C1851" t="str">
            <v>55211</v>
          </cell>
        </row>
        <row r="1852">
          <cell r="A1852">
            <v>21162391</v>
          </cell>
          <cell r="B1852" t="str">
            <v>DIGITALINDO PRATAMA</v>
          </cell>
          <cell r="C1852" t="str">
            <v>53391</v>
          </cell>
        </row>
        <row r="1853">
          <cell r="A1853">
            <v>21162409</v>
          </cell>
          <cell r="B1853" t="str">
            <v>LANDMARK PLASTICS INDONESIA</v>
          </cell>
          <cell r="C1853" t="str">
            <v>53391</v>
          </cell>
        </row>
        <row r="1854">
          <cell r="A1854">
            <v>21162417</v>
          </cell>
          <cell r="B1854" t="str">
            <v>BALI REGENCY REALTY</v>
          </cell>
          <cell r="C1854" t="str">
            <v>53100</v>
          </cell>
        </row>
        <row r="1855">
          <cell r="A1855">
            <v>21162425</v>
          </cell>
          <cell r="B1855" t="str">
            <v>ASIA NUSA</v>
          </cell>
          <cell r="C1855" t="str">
            <v>55211</v>
          </cell>
        </row>
        <row r="1856">
          <cell r="A1856">
            <v>21162433</v>
          </cell>
          <cell r="B1856" t="str">
            <v>KHARISMA INDAH</v>
          </cell>
          <cell r="C1856" t="str">
            <v>53310</v>
          </cell>
        </row>
        <row r="1857">
          <cell r="A1857">
            <v>21162441</v>
          </cell>
          <cell r="B1857" t="str">
            <v>ZIEGLER VIPRONITY</v>
          </cell>
          <cell r="C1857" t="str">
            <v>53900</v>
          </cell>
        </row>
        <row r="1858">
          <cell r="A1858">
            <v>21162458</v>
          </cell>
          <cell r="B1858" t="str">
            <v>INDO ILLAM INDAH</v>
          </cell>
          <cell r="C1858" t="str">
            <v>53310</v>
          </cell>
        </row>
        <row r="1859">
          <cell r="A1859">
            <v>21162466</v>
          </cell>
          <cell r="B1859" t="str">
            <v>ENIMLAD INDONESIA</v>
          </cell>
          <cell r="C1859" t="str">
            <v>54392</v>
          </cell>
        </row>
        <row r="1860">
          <cell r="A1860">
            <v>21162474</v>
          </cell>
          <cell r="B1860" t="str">
            <v>FRIENDY INTERNATIONAL</v>
          </cell>
          <cell r="C1860" t="str">
            <v>53420</v>
          </cell>
        </row>
        <row r="1861">
          <cell r="A1861">
            <v>21162482</v>
          </cell>
          <cell r="B1861" t="str">
            <v>PETRAS INDONESIA</v>
          </cell>
          <cell r="C1861" t="str">
            <v>53410</v>
          </cell>
        </row>
        <row r="1862">
          <cell r="A1862">
            <v>21162516</v>
          </cell>
          <cell r="B1862" t="str">
            <v>INTER GLOBAL MERAPI</v>
          </cell>
          <cell r="C1862" t="str">
            <v>53211</v>
          </cell>
        </row>
        <row r="1863">
          <cell r="A1863">
            <v>21162524</v>
          </cell>
          <cell r="B1863" t="str">
            <v>INKOSINDO</v>
          </cell>
          <cell r="C1863" t="str">
            <v>53900</v>
          </cell>
        </row>
        <row r="1864">
          <cell r="A1864">
            <v>21162532</v>
          </cell>
          <cell r="B1864" t="str">
            <v>CLIPSAL GRAHA NUSA</v>
          </cell>
          <cell r="C1864" t="str">
            <v>53900</v>
          </cell>
        </row>
        <row r="1865">
          <cell r="A1865">
            <v>21162540</v>
          </cell>
          <cell r="B1865" t="str">
            <v>EXXONMOBIL LUBRICANTS INDONESIA</v>
          </cell>
          <cell r="C1865" t="str">
            <v>54410</v>
          </cell>
        </row>
        <row r="1866">
          <cell r="A1866">
            <v>21162557</v>
          </cell>
          <cell r="B1866" t="str">
            <v>AMBROSIA INTERNATIONAL</v>
          </cell>
          <cell r="C1866" t="str">
            <v>53220</v>
          </cell>
        </row>
        <row r="1867">
          <cell r="A1867">
            <v>21162599</v>
          </cell>
          <cell r="B1867" t="str">
            <v>NEW SEOUL</v>
          </cell>
          <cell r="C1867" t="str">
            <v>55210</v>
          </cell>
        </row>
        <row r="1868">
          <cell r="A1868">
            <v>21162615</v>
          </cell>
          <cell r="B1868" t="str">
            <v>HEMA JAYA</v>
          </cell>
          <cell r="C1868" t="str">
            <v>53391</v>
          </cell>
        </row>
        <row r="1869">
          <cell r="A1869">
            <v>21162631</v>
          </cell>
          <cell r="B1869" t="str">
            <v>UTMOST CEPHAS INDONESIA</v>
          </cell>
          <cell r="C1869" t="str">
            <v>53310</v>
          </cell>
        </row>
        <row r="1870">
          <cell r="A1870">
            <v>21162656</v>
          </cell>
          <cell r="B1870" t="str">
            <v>NOBEGINDO UNITED LIMITED</v>
          </cell>
          <cell r="C1870" t="str">
            <v>53310</v>
          </cell>
        </row>
        <row r="1871">
          <cell r="A1871">
            <v>21162664</v>
          </cell>
          <cell r="B1871" t="str">
            <v>BEEBIMBAB LESTARI TRITUNGGAL</v>
          </cell>
          <cell r="C1871" t="str">
            <v>55210</v>
          </cell>
        </row>
        <row r="1872">
          <cell r="A1872">
            <v>21162672</v>
          </cell>
          <cell r="B1872" t="str">
            <v>Q CONCEPTS INDONESIA</v>
          </cell>
          <cell r="C1872" t="str">
            <v>55211</v>
          </cell>
        </row>
        <row r="1873">
          <cell r="A1873">
            <v>21162706</v>
          </cell>
          <cell r="B1873" t="str">
            <v>LINTAS AGRICOM INDONESIA</v>
          </cell>
          <cell r="C1873" t="str">
            <v>53211</v>
          </cell>
        </row>
        <row r="1874">
          <cell r="A1874">
            <v>21162730</v>
          </cell>
          <cell r="B1874" t="str">
            <v>VAJRA</v>
          </cell>
          <cell r="C1874" t="str">
            <v>55190</v>
          </cell>
        </row>
        <row r="1875">
          <cell r="A1875">
            <v>21162771</v>
          </cell>
          <cell r="B1875" t="str">
            <v>WOO LY NUSANTARA INDONESIA</v>
          </cell>
          <cell r="C1875" t="str">
            <v>54500</v>
          </cell>
        </row>
        <row r="1876">
          <cell r="A1876">
            <v>21162797</v>
          </cell>
          <cell r="B1876" t="str">
            <v>MMD INTERNATIONAL</v>
          </cell>
          <cell r="C1876" t="str">
            <v>53310</v>
          </cell>
        </row>
        <row r="1877">
          <cell r="A1877">
            <v>21162805</v>
          </cell>
          <cell r="B1877" t="str">
            <v>PERFECT RESOURCES INDONESIA</v>
          </cell>
          <cell r="C1877" t="str">
            <v>53392</v>
          </cell>
        </row>
        <row r="1878">
          <cell r="A1878">
            <v>21162813</v>
          </cell>
          <cell r="B1878" t="str">
            <v>BARANTA INTERNASIONAL</v>
          </cell>
          <cell r="C1878" t="str">
            <v>54410</v>
          </cell>
        </row>
        <row r="1879">
          <cell r="A1879">
            <v>21162821</v>
          </cell>
          <cell r="B1879" t="str">
            <v>AGRI SPICE INDONESIA</v>
          </cell>
          <cell r="C1879" t="str">
            <v>53210</v>
          </cell>
        </row>
        <row r="1880">
          <cell r="A1880">
            <v>21162854</v>
          </cell>
          <cell r="B1880" t="str">
            <v>YANGTZE RIVER INDONESIA</v>
          </cell>
          <cell r="C1880" t="str">
            <v>53310</v>
          </cell>
        </row>
        <row r="1881">
          <cell r="A1881">
            <v>21162862</v>
          </cell>
          <cell r="B1881" t="str">
            <v>DOWN TO EARTH</v>
          </cell>
          <cell r="C1881" t="str">
            <v>55211</v>
          </cell>
        </row>
        <row r="1882">
          <cell r="A1882">
            <v>21162888</v>
          </cell>
          <cell r="B1882" t="str">
            <v>SINAR PACIJAYA SINDOTAMA</v>
          </cell>
          <cell r="C1882" t="str">
            <v>53220</v>
          </cell>
        </row>
        <row r="1883">
          <cell r="A1883">
            <v>21162896</v>
          </cell>
          <cell r="B1883" t="str">
            <v>BUJEON INDONESIA</v>
          </cell>
          <cell r="C1883" t="str">
            <v>53420</v>
          </cell>
        </row>
        <row r="1884">
          <cell r="A1884">
            <v>21162904</v>
          </cell>
          <cell r="B1884" t="str">
            <v>PARIS MODE MAROC INTERNATIONAL</v>
          </cell>
          <cell r="C1884" t="str">
            <v>53310</v>
          </cell>
        </row>
        <row r="1885">
          <cell r="A1885">
            <v>21162912</v>
          </cell>
          <cell r="B1885" t="str">
            <v>BEE HEALTH MARKETING INDONESIA</v>
          </cell>
          <cell r="C1885" t="str">
            <v>53220</v>
          </cell>
        </row>
        <row r="1886">
          <cell r="A1886">
            <v>21162938</v>
          </cell>
          <cell r="B1886" t="str">
            <v>SOL AITI INDONESIA</v>
          </cell>
          <cell r="C1886" t="str">
            <v>53391</v>
          </cell>
        </row>
        <row r="1887">
          <cell r="A1887">
            <v>21162946</v>
          </cell>
          <cell r="B1887" t="str">
            <v>ART DOORS</v>
          </cell>
          <cell r="C1887" t="str">
            <v>53391</v>
          </cell>
        </row>
        <row r="1888">
          <cell r="A1888">
            <v>21162953</v>
          </cell>
          <cell r="B1888" t="str">
            <v>UNITED FOOD COMPANY</v>
          </cell>
          <cell r="C1888" t="str">
            <v>55211</v>
          </cell>
        </row>
        <row r="1889">
          <cell r="A1889">
            <v>21162979</v>
          </cell>
          <cell r="B1889" t="str">
            <v>WDI INDONESIA</v>
          </cell>
          <cell r="C1889" t="str">
            <v>55211</v>
          </cell>
        </row>
        <row r="1890">
          <cell r="A1890">
            <v>21162987</v>
          </cell>
          <cell r="B1890" t="str">
            <v>ANEKA LILA INDONESIA</v>
          </cell>
          <cell r="C1890" t="str">
            <v>53310</v>
          </cell>
        </row>
        <row r="1891">
          <cell r="A1891">
            <v>21162995</v>
          </cell>
          <cell r="B1891" t="str">
            <v>YAMASTAR INTERNATIONAL INDONESIA</v>
          </cell>
          <cell r="C1891" t="str">
            <v>54391</v>
          </cell>
        </row>
        <row r="1892">
          <cell r="A1892">
            <v>21163001</v>
          </cell>
          <cell r="B1892" t="str">
            <v>OCEAN INTERNATIONAL</v>
          </cell>
          <cell r="C1892" t="str">
            <v>54399</v>
          </cell>
        </row>
        <row r="1893">
          <cell r="A1893">
            <v>21163027</v>
          </cell>
          <cell r="B1893" t="str">
            <v>AVENUE A PIZZA INDONESIA</v>
          </cell>
          <cell r="C1893" t="str">
            <v>55211</v>
          </cell>
        </row>
        <row r="1894">
          <cell r="A1894">
            <v>21163035</v>
          </cell>
          <cell r="B1894" t="str">
            <v>BILLION BIOTECH INTERNATIONAL</v>
          </cell>
          <cell r="C1894" t="str">
            <v>53392</v>
          </cell>
        </row>
        <row r="1895">
          <cell r="A1895">
            <v>21163050</v>
          </cell>
          <cell r="B1895" t="str">
            <v>TERANG PERTAMA</v>
          </cell>
          <cell r="C1895" t="str">
            <v>53211</v>
          </cell>
        </row>
        <row r="1896">
          <cell r="A1896">
            <v>21163076</v>
          </cell>
          <cell r="B1896" t="str">
            <v>SUMINDO JAYA</v>
          </cell>
          <cell r="C1896" t="str">
            <v>53211</v>
          </cell>
        </row>
        <row r="1897">
          <cell r="A1897">
            <v>21163084</v>
          </cell>
          <cell r="B1897" t="str">
            <v>PFE INTERNATIONAL INDONESIA</v>
          </cell>
          <cell r="C1897" t="str">
            <v>53211</v>
          </cell>
        </row>
        <row r="1898">
          <cell r="A1898">
            <v>21163092</v>
          </cell>
          <cell r="B1898" t="str">
            <v>SHEN LONG INDONESIA</v>
          </cell>
          <cell r="C1898" t="str">
            <v>53310</v>
          </cell>
        </row>
        <row r="1899">
          <cell r="A1899">
            <v>21163100</v>
          </cell>
          <cell r="B1899" t="str">
            <v>GUANG MING</v>
          </cell>
          <cell r="C1899" t="str">
            <v>54391</v>
          </cell>
        </row>
        <row r="1900">
          <cell r="A1900">
            <v>21163118</v>
          </cell>
          <cell r="B1900" t="str">
            <v>ZHONG KAI</v>
          </cell>
          <cell r="C1900" t="str">
            <v>54391</v>
          </cell>
        </row>
        <row r="1901">
          <cell r="A1901">
            <v>21163126</v>
          </cell>
          <cell r="B1901" t="str">
            <v>POLESTAR</v>
          </cell>
          <cell r="C1901" t="str">
            <v>54391</v>
          </cell>
        </row>
        <row r="1902">
          <cell r="A1902">
            <v>21163134</v>
          </cell>
          <cell r="B1902" t="str">
            <v>LOOP INTERNATIONAL</v>
          </cell>
          <cell r="C1902" t="str">
            <v>55210</v>
          </cell>
        </row>
        <row r="1903">
          <cell r="A1903">
            <v>21163142</v>
          </cell>
          <cell r="B1903" t="str">
            <v>JM TECHNOLOGY</v>
          </cell>
          <cell r="C1903" t="str">
            <v>53900</v>
          </cell>
        </row>
        <row r="1904">
          <cell r="A1904">
            <v>21163159</v>
          </cell>
          <cell r="B1904" t="str">
            <v>DHALI THIND INTERNATIONAL</v>
          </cell>
          <cell r="C1904" t="str">
            <v>53310</v>
          </cell>
        </row>
        <row r="1905">
          <cell r="A1905">
            <v>21163175</v>
          </cell>
          <cell r="B1905" t="str">
            <v>FORTUNETEX INTERNATIONAL</v>
          </cell>
          <cell r="C1905" t="str">
            <v>53310</v>
          </cell>
        </row>
        <row r="1906">
          <cell r="A1906">
            <v>21163183</v>
          </cell>
          <cell r="B1906" t="str">
            <v>WINDY BEACH</v>
          </cell>
          <cell r="C1906" t="str">
            <v>55113</v>
          </cell>
        </row>
        <row r="1907">
          <cell r="A1907">
            <v>21163209</v>
          </cell>
          <cell r="B1907" t="str">
            <v>BENING BIG TREE FARMS</v>
          </cell>
          <cell r="C1907" t="str">
            <v>53220</v>
          </cell>
        </row>
        <row r="1908">
          <cell r="A1908">
            <v>21163217</v>
          </cell>
          <cell r="B1908" t="str">
            <v>DEGUSSA PEROXIDE INDONESIA</v>
          </cell>
          <cell r="C1908" t="str">
            <v>54491</v>
          </cell>
        </row>
        <row r="1909">
          <cell r="A1909">
            <v>21163225</v>
          </cell>
          <cell r="B1909" t="str">
            <v>HUA XIA INTERNATIONAL INDONESIA</v>
          </cell>
          <cell r="C1909" t="str">
            <v>53391</v>
          </cell>
        </row>
        <row r="1910">
          <cell r="A1910">
            <v>21163241</v>
          </cell>
          <cell r="B1910" t="str">
            <v>COAL &amp; OIL INDONESIA</v>
          </cell>
          <cell r="C1910" t="str">
            <v>53410</v>
          </cell>
        </row>
        <row r="1911">
          <cell r="A1911">
            <v>21163258</v>
          </cell>
          <cell r="B1911" t="str">
            <v>UNITED COMMERCIAL AGENCIES</v>
          </cell>
          <cell r="C1911" t="str">
            <v>53391</v>
          </cell>
        </row>
        <row r="1912">
          <cell r="A1912">
            <v>21163290</v>
          </cell>
          <cell r="B1912" t="str">
            <v>CROWN UNI PRO</v>
          </cell>
          <cell r="C1912" t="str">
            <v>53310</v>
          </cell>
        </row>
        <row r="1913">
          <cell r="A1913">
            <v>21163308</v>
          </cell>
          <cell r="B1913" t="str">
            <v>PASKALYN INTERNATIONAL</v>
          </cell>
          <cell r="C1913" t="str">
            <v>53391</v>
          </cell>
        </row>
        <row r="1914">
          <cell r="A1914">
            <v>21163324</v>
          </cell>
          <cell r="B1914" t="str">
            <v>AMANN INDONESIA</v>
          </cell>
          <cell r="C1914" t="str">
            <v>53310</v>
          </cell>
        </row>
        <row r="1915">
          <cell r="A1915">
            <v>21163332</v>
          </cell>
          <cell r="B1915" t="str">
            <v>TEAM WOOD</v>
          </cell>
          <cell r="C1915" t="str">
            <v>53391</v>
          </cell>
        </row>
        <row r="1916">
          <cell r="A1916">
            <v>21163340</v>
          </cell>
          <cell r="B1916" t="str">
            <v>WONG COCO FOOD INTERNATIONAL</v>
          </cell>
          <cell r="C1916" t="str">
            <v>55211</v>
          </cell>
        </row>
        <row r="1917">
          <cell r="A1917">
            <v>21163373</v>
          </cell>
          <cell r="B1917" t="str">
            <v>DYNAMAX SHINHAN PERKASA</v>
          </cell>
          <cell r="C1917" t="str">
            <v>53391</v>
          </cell>
        </row>
        <row r="1918">
          <cell r="A1918">
            <v>21163381</v>
          </cell>
          <cell r="B1918" t="str">
            <v>ARPAN INTERNUSA</v>
          </cell>
          <cell r="C1918" t="str">
            <v>53310</v>
          </cell>
        </row>
        <row r="1919">
          <cell r="A1919">
            <v>21163399</v>
          </cell>
          <cell r="B1919" t="str">
            <v>AD-LINE PRODUCTION</v>
          </cell>
          <cell r="C1919" t="str">
            <v>53391</v>
          </cell>
        </row>
        <row r="1920">
          <cell r="A1920">
            <v>21163415</v>
          </cell>
          <cell r="B1920" t="str">
            <v>THE HILL</v>
          </cell>
          <cell r="C1920" t="str">
            <v>55190</v>
          </cell>
        </row>
        <row r="1921">
          <cell r="A1921">
            <v>21163423</v>
          </cell>
          <cell r="B1921" t="str">
            <v>SACCO INDONESIA</v>
          </cell>
          <cell r="C1921" t="str">
            <v>55211</v>
          </cell>
        </row>
        <row r="1922">
          <cell r="A1922">
            <v>21163431</v>
          </cell>
          <cell r="B1922" t="str">
            <v>SEIKATSU BALI</v>
          </cell>
          <cell r="C1922" t="str">
            <v>53310</v>
          </cell>
        </row>
        <row r="1923">
          <cell r="A1923">
            <v>21163456</v>
          </cell>
          <cell r="B1923" t="str">
            <v>CHESTER INDO MARKETING</v>
          </cell>
          <cell r="C1923" t="str">
            <v>53500</v>
          </cell>
        </row>
        <row r="1924">
          <cell r="A1924">
            <v>21163464</v>
          </cell>
          <cell r="B1924" t="str">
            <v>DISHA INDO INTERNATIONAL</v>
          </cell>
          <cell r="C1924" t="str">
            <v>53399</v>
          </cell>
        </row>
        <row r="1925">
          <cell r="A1925">
            <v>21163472</v>
          </cell>
          <cell r="B1925" t="str">
            <v>BEST WORLD LIFESTYLE</v>
          </cell>
          <cell r="C1925" t="str">
            <v>53392</v>
          </cell>
        </row>
        <row r="1926">
          <cell r="A1926">
            <v>21163480</v>
          </cell>
          <cell r="B1926" t="str">
            <v>PUM PRIMA UTAMA MANDIRI</v>
          </cell>
          <cell r="C1926" t="str">
            <v>54310</v>
          </cell>
        </row>
        <row r="1927">
          <cell r="A1927">
            <v>21163506</v>
          </cell>
          <cell r="B1927" t="str">
            <v>SEA SWIFT INDONESIA</v>
          </cell>
          <cell r="C1927" t="str">
            <v>53310</v>
          </cell>
        </row>
        <row r="1928">
          <cell r="A1928">
            <v>21163514</v>
          </cell>
          <cell r="B1928" t="str">
            <v>ESSE GLOBAL</v>
          </cell>
          <cell r="C1928" t="str">
            <v>53220</v>
          </cell>
        </row>
        <row r="1929">
          <cell r="A1929">
            <v>21163522</v>
          </cell>
          <cell r="B1929" t="str">
            <v>EJEY INDONESIA</v>
          </cell>
          <cell r="C1929" t="str">
            <v>53500</v>
          </cell>
        </row>
        <row r="1930">
          <cell r="A1930">
            <v>21163530</v>
          </cell>
          <cell r="B1930" t="str">
            <v>CASANOVA</v>
          </cell>
          <cell r="C1930" t="str">
            <v>55210</v>
          </cell>
        </row>
        <row r="1931">
          <cell r="A1931">
            <v>21163555</v>
          </cell>
          <cell r="B1931" t="str">
            <v>ANSHIK INDOTAMA</v>
          </cell>
          <cell r="C1931" t="str">
            <v>53310</v>
          </cell>
        </row>
        <row r="1932">
          <cell r="A1932">
            <v>21163563</v>
          </cell>
          <cell r="B1932" t="str">
            <v>SAHIVZZ INDONESIA</v>
          </cell>
          <cell r="C1932" t="str">
            <v>53211</v>
          </cell>
        </row>
        <row r="1933">
          <cell r="A1933">
            <v>21163571</v>
          </cell>
          <cell r="B1933" t="str">
            <v>HANIL PFC</v>
          </cell>
          <cell r="C1933" t="str">
            <v>54392</v>
          </cell>
        </row>
        <row r="1934">
          <cell r="A1934">
            <v>21163589</v>
          </cell>
          <cell r="B1934" t="str">
            <v>CASTAWAY LIFE</v>
          </cell>
          <cell r="C1934" t="str">
            <v>55113</v>
          </cell>
        </row>
        <row r="1935">
          <cell r="A1935">
            <v>21163597</v>
          </cell>
          <cell r="B1935" t="str">
            <v>KOREAN LEADING INVESTMENT</v>
          </cell>
          <cell r="C1935" t="str">
            <v>55113</v>
          </cell>
        </row>
        <row r="1936">
          <cell r="A1936">
            <v>21163605</v>
          </cell>
          <cell r="B1936" t="str">
            <v>BAMBOO ROAD INDONESIA</v>
          </cell>
          <cell r="C1936" t="str">
            <v>53391</v>
          </cell>
        </row>
        <row r="1937">
          <cell r="A1937">
            <v>21163613</v>
          </cell>
          <cell r="B1937" t="str">
            <v>GERIZIM</v>
          </cell>
          <cell r="C1937" t="str">
            <v>53200</v>
          </cell>
        </row>
        <row r="1938">
          <cell r="A1938">
            <v>21163621</v>
          </cell>
          <cell r="B1938" t="str">
            <v>FRAHERA</v>
          </cell>
          <cell r="C1938" t="str">
            <v>53100</v>
          </cell>
        </row>
        <row r="1939">
          <cell r="A1939">
            <v>21163639</v>
          </cell>
          <cell r="B1939" t="str">
            <v>SOOFFICE SYSTEM</v>
          </cell>
          <cell r="C1939" t="str">
            <v>53392</v>
          </cell>
        </row>
        <row r="1940">
          <cell r="A1940">
            <v>21163654</v>
          </cell>
          <cell r="B1940" t="str">
            <v>YIWU ANEKA INTERNATIONAL</v>
          </cell>
          <cell r="C1940" t="str">
            <v>53391</v>
          </cell>
        </row>
        <row r="1941">
          <cell r="A1941">
            <v>21163670</v>
          </cell>
          <cell r="B1941" t="str">
            <v>SHI YUAN DA</v>
          </cell>
          <cell r="C1941" t="str">
            <v>53210</v>
          </cell>
        </row>
        <row r="1942">
          <cell r="A1942">
            <v>21163688</v>
          </cell>
          <cell r="B1942" t="str">
            <v>CITA SELERA MAKMUR</v>
          </cell>
          <cell r="C1942" t="str">
            <v>55211</v>
          </cell>
        </row>
        <row r="1943">
          <cell r="A1943">
            <v>21163712</v>
          </cell>
          <cell r="B1943" t="str">
            <v>SAB ENERGY</v>
          </cell>
          <cell r="C1943" t="str">
            <v>45229</v>
          </cell>
        </row>
        <row r="1944">
          <cell r="A1944">
            <v>21163746</v>
          </cell>
          <cell r="B1944" t="str">
            <v>KORATH GULF LINKS JAKARTA</v>
          </cell>
          <cell r="C1944" t="str">
            <v>53310</v>
          </cell>
        </row>
        <row r="1945">
          <cell r="A1945">
            <v>21163753</v>
          </cell>
          <cell r="B1945" t="str">
            <v>CHANISH INTERNATIONAL</v>
          </cell>
          <cell r="C1945" t="str">
            <v>53310</v>
          </cell>
        </row>
        <row r="1946">
          <cell r="A1946">
            <v>21163761</v>
          </cell>
          <cell r="B1946" t="str">
            <v>COCONUT HOMES</v>
          </cell>
          <cell r="C1946" t="str">
            <v>55190</v>
          </cell>
        </row>
        <row r="1947">
          <cell r="A1947">
            <v>21163787</v>
          </cell>
          <cell r="B1947" t="str">
            <v>EURASIA BOGA KENCANA</v>
          </cell>
          <cell r="C1947" t="str">
            <v>55211</v>
          </cell>
        </row>
        <row r="1948">
          <cell r="A1948">
            <v>21163795</v>
          </cell>
          <cell r="B1948" t="str">
            <v>HUAWEI TECH INVESTMENT</v>
          </cell>
          <cell r="C1948" t="str">
            <v>54900</v>
          </cell>
        </row>
        <row r="1949">
          <cell r="A1949">
            <v>21163811</v>
          </cell>
          <cell r="B1949" t="str">
            <v>GEA INDONESIA</v>
          </cell>
          <cell r="C1949" t="str">
            <v>54392</v>
          </cell>
        </row>
        <row r="1950">
          <cell r="A1950">
            <v>21163829</v>
          </cell>
          <cell r="B1950" t="str">
            <v>ACAEA PADMA INDONESIA</v>
          </cell>
          <cell r="C1950" t="str">
            <v>53391</v>
          </cell>
        </row>
        <row r="1951">
          <cell r="A1951">
            <v>21163837</v>
          </cell>
          <cell r="B1951" t="str">
            <v>SRIMA AGRINDO JAYA</v>
          </cell>
          <cell r="C1951" t="str">
            <v>54391</v>
          </cell>
        </row>
        <row r="1952">
          <cell r="A1952">
            <v>21163845</v>
          </cell>
          <cell r="B1952" t="str">
            <v>TOMGEE INDAH</v>
          </cell>
          <cell r="C1952" t="str">
            <v>53391</v>
          </cell>
        </row>
        <row r="1953">
          <cell r="A1953">
            <v>21163860</v>
          </cell>
          <cell r="B1953" t="str">
            <v>SIN WOO INTI INDONESIA</v>
          </cell>
          <cell r="C1953" t="str">
            <v>53500</v>
          </cell>
        </row>
        <row r="1954">
          <cell r="A1954">
            <v>21163878</v>
          </cell>
          <cell r="B1954" t="str">
            <v>SHADE</v>
          </cell>
          <cell r="C1954" t="str">
            <v>53310</v>
          </cell>
        </row>
        <row r="1955">
          <cell r="A1955">
            <v>21163886</v>
          </cell>
          <cell r="B1955" t="str">
            <v>VIREMA IMPEX</v>
          </cell>
          <cell r="C1955" t="str">
            <v>53310</v>
          </cell>
        </row>
        <row r="1956">
          <cell r="A1956">
            <v>21163910</v>
          </cell>
          <cell r="B1956" t="str">
            <v>HENRY YAMADA</v>
          </cell>
          <cell r="C1956" t="str">
            <v>55190</v>
          </cell>
        </row>
        <row r="1957">
          <cell r="A1957">
            <v>21163928</v>
          </cell>
          <cell r="B1957" t="str">
            <v>INDONESIA PALLETS POOL</v>
          </cell>
          <cell r="C1957" t="str">
            <v>53391</v>
          </cell>
        </row>
        <row r="1958">
          <cell r="A1958">
            <v>21163936</v>
          </cell>
          <cell r="B1958" t="str">
            <v>UNITED GUINEA TRADING CO.</v>
          </cell>
          <cell r="C1958" t="str">
            <v>53310</v>
          </cell>
        </row>
        <row r="1959">
          <cell r="A1959">
            <v>21163944</v>
          </cell>
          <cell r="B1959" t="str">
            <v>SEMINIS VEGETABLE SEEDS INDONESIA</v>
          </cell>
          <cell r="C1959" t="str">
            <v>53210</v>
          </cell>
        </row>
        <row r="1960">
          <cell r="A1960">
            <v>21163951</v>
          </cell>
          <cell r="B1960" t="str">
            <v>SASCO INDONESIA</v>
          </cell>
          <cell r="C1960" t="str">
            <v>54491</v>
          </cell>
        </row>
        <row r="1961">
          <cell r="A1961">
            <v>21163969</v>
          </cell>
          <cell r="B1961" t="str">
            <v>MODERN GROUP</v>
          </cell>
          <cell r="C1961" t="str">
            <v>53391</v>
          </cell>
        </row>
        <row r="1962">
          <cell r="A1962">
            <v>21163977</v>
          </cell>
          <cell r="B1962" t="str">
            <v>GOLDENGATE INTERNATIONAL</v>
          </cell>
          <cell r="C1962" t="str">
            <v>55190</v>
          </cell>
        </row>
        <row r="1963">
          <cell r="A1963">
            <v>21163985</v>
          </cell>
          <cell r="B1963" t="str">
            <v>IMEKS INTERNATIONAL</v>
          </cell>
          <cell r="C1963" t="str">
            <v>53000</v>
          </cell>
        </row>
        <row r="1964">
          <cell r="A1964">
            <v>21164009</v>
          </cell>
          <cell r="B1964" t="str">
            <v>AXESS MEGA MEDIA</v>
          </cell>
          <cell r="C1964" t="str">
            <v>53391</v>
          </cell>
        </row>
        <row r="1965">
          <cell r="A1965">
            <v>21164017</v>
          </cell>
          <cell r="B1965" t="str">
            <v>JIWA HATI INDONESIA</v>
          </cell>
          <cell r="C1965" t="str">
            <v>55211</v>
          </cell>
        </row>
        <row r="1966">
          <cell r="A1966">
            <v>21164033</v>
          </cell>
          <cell r="B1966" t="str">
            <v>DANBOILER</v>
          </cell>
          <cell r="C1966" t="str">
            <v>53900</v>
          </cell>
        </row>
        <row r="1967">
          <cell r="A1967">
            <v>21164041</v>
          </cell>
          <cell r="B1967" t="str">
            <v>INDONESIA INTERNATIONAL MINING GROUP</v>
          </cell>
          <cell r="C1967" t="str">
            <v>53410</v>
          </cell>
        </row>
        <row r="1968">
          <cell r="A1968">
            <v>21164058</v>
          </cell>
          <cell r="B1968" t="str">
            <v>HR MARKETING INDONESIA</v>
          </cell>
          <cell r="C1968" t="str">
            <v>54392</v>
          </cell>
        </row>
        <row r="1969">
          <cell r="A1969">
            <v>21164074</v>
          </cell>
          <cell r="B1969" t="str">
            <v>JUNG SAN</v>
          </cell>
          <cell r="C1969" t="str">
            <v>53211</v>
          </cell>
        </row>
        <row r="1970">
          <cell r="A1970">
            <v>21164082</v>
          </cell>
          <cell r="B1970" t="str">
            <v>PRIMA TOTAL SOLUTION</v>
          </cell>
          <cell r="C1970" t="str">
            <v>53500</v>
          </cell>
        </row>
        <row r="1971">
          <cell r="A1971">
            <v>21164090</v>
          </cell>
          <cell r="B1971" t="str">
            <v>KUEI MENG CHAIN INDONESIA</v>
          </cell>
          <cell r="C1971" t="str">
            <v>54500</v>
          </cell>
        </row>
        <row r="1972">
          <cell r="A1972">
            <v>21164116</v>
          </cell>
          <cell r="B1972" t="str">
            <v>ECOCLEAN INTERNATIONAL</v>
          </cell>
          <cell r="C1972" t="str">
            <v>54900</v>
          </cell>
        </row>
        <row r="1973">
          <cell r="A1973">
            <v>21164124</v>
          </cell>
          <cell r="B1973" t="str">
            <v>INKO ARTHA SAMUDRA</v>
          </cell>
          <cell r="C1973" t="str">
            <v>53213</v>
          </cell>
        </row>
        <row r="1974">
          <cell r="A1974">
            <v>21164132</v>
          </cell>
          <cell r="B1974" t="str">
            <v>RYOMA INTERNATIONAL INDONESIA</v>
          </cell>
          <cell r="C1974" t="str">
            <v>53310</v>
          </cell>
        </row>
        <row r="1975">
          <cell r="A1975">
            <v>21164140</v>
          </cell>
          <cell r="B1975" t="str">
            <v>SUN HOO ENGINEERING INDONESIA</v>
          </cell>
          <cell r="C1975" t="str">
            <v>53430</v>
          </cell>
        </row>
        <row r="1976">
          <cell r="A1976">
            <v>21164157</v>
          </cell>
          <cell r="B1976" t="str">
            <v>PATANU BALI GRAHA</v>
          </cell>
          <cell r="C1976" t="str">
            <v>55190</v>
          </cell>
        </row>
        <row r="1977">
          <cell r="A1977">
            <v>21164181</v>
          </cell>
          <cell r="B1977" t="str">
            <v>LE JARDIN</v>
          </cell>
          <cell r="C1977" t="str">
            <v>55190</v>
          </cell>
        </row>
        <row r="1978">
          <cell r="A1978">
            <v>21164199</v>
          </cell>
          <cell r="B1978" t="str">
            <v>PRIMA SURA UTAMA</v>
          </cell>
          <cell r="C1978" t="str">
            <v>53211</v>
          </cell>
        </row>
        <row r="1979">
          <cell r="A1979">
            <v>21164207</v>
          </cell>
          <cell r="B1979" t="str">
            <v>SARU COMM JAYA</v>
          </cell>
          <cell r="C1979" t="str">
            <v>53310</v>
          </cell>
        </row>
        <row r="1980">
          <cell r="A1980">
            <v>21164215</v>
          </cell>
          <cell r="B1980" t="str">
            <v>GLOBAL TRADEBASE INTERNATIONAL</v>
          </cell>
          <cell r="C1980" t="str">
            <v>54310</v>
          </cell>
        </row>
        <row r="1981">
          <cell r="A1981">
            <v>21164249</v>
          </cell>
          <cell r="B1981" t="str">
            <v>INKO NIAGA</v>
          </cell>
          <cell r="C1981" t="str">
            <v>53500</v>
          </cell>
        </row>
        <row r="1982">
          <cell r="A1982">
            <v>21164264</v>
          </cell>
          <cell r="B1982" t="str">
            <v>MAD DOGS ASIA</v>
          </cell>
          <cell r="C1982" t="str">
            <v>53211</v>
          </cell>
        </row>
        <row r="1983">
          <cell r="A1983">
            <v>21164272</v>
          </cell>
          <cell r="B1983" t="str">
            <v>CHIL BO SAN INDONESIA</v>
          </cell>
          <cell r="C1983" t="str">
            <v>55200</v>
          </cell>
        </row>
        <row r="1984">
          <cell r="A1984">
            <v>21164280</v>
          </cell>
          <cell r="B1984" t="str">
            <v>ZUG INDUSTRY INDONESIA</v>
          </cell>
          <cell r="C1984" t="str">
            <v>53310</v>
          </cell>
        </row>
        <row r="1985">
          <cell r="A1985">
            <v>21164298</v>
          </cell>
          <cell r="B1985" t="str">
            <v>CITA SELERA NUSANTARA</v>
          </cell>
          <cell r="C1985" t="str">
            <v>55211</v>
          </cell>
        </row>
        <row r="1986">
          <cell r="A1986">
            <v>21164314</v>
          </cell>
          <cell r="B1986" t="str">
            <v>SINARINDO MULTIGUNA CHEMICAL</v>
          </cell>
          <cell r="C1986" t="str">
            <v>53392</v>
          </cell>
        </row>
        <row r="1987">
          <cell r="A1987">
            <v>21164322</v>
          </cell>
          <cell r="B1987" t="str">
            <v>HYOWON INTERNATIONAL</v>
          </cell>
          <cell r="C1987" t="str">
            <v>53213</v>
          </cell>
        </row>
        <row r="1988">
          <cell r="A1988">
            <v>21164330</v>
          </cell>
          <cell r="B1988" t="str">
            <v>A FIRST INTERNATIONAL</v>
          </cell>
          <cell r="C1988" t="str">
            <v>53310</v>
          </cell>
        </row>
        <row r="1989">
          <cell r="A1989">
            <v>21164355</v>
          </cell>
          <cell r="B1989" t="str">
            <v>COKLAT MURNI</v>
          </cell>
          <cell r="C1989" t="str">
            <v>53211</v>
          </cell>
        </row>
        <row r="1990">
          <cell r="A1990">
            <v>21164363</v>
          </cell>
          <cell r="B1990" t="str">
            <v>UNION ERS INTERNATIONAL</v>
          </cell>
          <cell r="C1990" t="str">
            <v>53500</v>
          </cell>
        </row>
        <row r="1991">
          <cell r="A1991">
            <v>21164371</v>
          </cell>
          <cell r="B1991" t="str">
            <v>POLY ADD</v>
          </cell>
          <cell r="C1991" t="str">
            <v>53491</v>
          </cell>
        </row>
        <row r="1992">
          <cell r="A1992">
            <v>21164389</v>
          </cell>
          <cell r="B1992" t="str">
            <v>INTER ASIA HOLISTICS</v>
          </cell>
          <cell r="C1992" t="str">
            <v>55211</v>
          </cell>
        </row>
        <row r="1993">
          <cell r="A1993">
            <v>21164405</v>
          </cell>
          <cell r="B1993" t="str">
            <v>MARINO AGUNG JAYA</v>
          </cell>
          <cell r="C1993" t="str">
            <v>53310</v>
          </cell>
        </row>
        <row r="1994">
          <cell r="A1994">
            <v>21164413</v>
          </cell>
          <cell r="B1994" t="str">
            <v>TC SUBARU</v>
          </cell>
          <cell r="C1994" t="str">
            <v>54500</v>
          </cell>
        </row>
        <row r="1995">
          <cell r="A1995">
            <v>21164421</v>
          </cell>
          <cell r="B1995" t="str">
            <v>ACE TECHNOLOGY INDONESIA</v>
          </cell>
          <cell r="C1995" t="str">
            <v>53399</v>
          </cell>
        </row>
        <row r="1996">
          <cell r="A1996">
            <v>21164439</v>
          </cell>
          <cell r="B1996" t="str">
            <v>MEGALODON</v>
          </cell>
          <cell r="C1996" t="str">
            <v>55211</v>
          </cell>
        </row>
        <row r="1997">
          <cell r="A1997">
            <v>21164447</v>
          </cell>
          <cell r="B1997" t="str">
            <v>EN PRIMA FOOD AND BEVERAGE</v>
          </cell>
          <cell r="C1997" t="str">
            <v>55211</v>
          </cell>
        </row>
        <row r="1998">
          <cell r="A1998">
            <v>21164454</v>
          </cell>
          <cell r="B1998" t="str">
            <v>MIRAE ENERGY INDONESIA JAYA</v>
          </cell>
          <cell r="C1998" t="str">
            <v>53211</v>
          </cell>
        </row>
        <row r="1999">
          <cell r="A1999">
            <v>21164462</v>
          </cell>
          <cell r="B1999" t="str">
            <v>GOLD SUN INDONESIA</v>
          </cell>
          <cell r="C1999" t="str">
            <v>55211</v>
          </cell>
        </row>
        <row r="2000">
          <cell r="A2000">
            <v>21164470</v>
          </cell>
          <cell r="B2000" t="str">
            <v>ZONEKOM</v>
          </cell>
          <cell r="C2000" t="str">
            <v>53391</v>
          </cell>
        </row>
        <row r="2001">
          <cell r="A2001">
            <v>21164488</v>
          </cell>
          <cell r="B2001" t="str">
            <v>CHENG YUAN INDONESIA</v>
          </cell>
          <cell r="C2001" t="str">
            <v>53900</v>
          </cell>
        </row>
        <row r="2002">
          <cell r="A2002">
            <v>21164496</v>
          </cell>
          <cell r="B2002" t="str">
            <v>YAMAZEN INDONESIA</v>
          </cell>
          <cell r="C2002" t="str">
            <v>53391</v>
          </cell>
        </row>
        <row r="2003">
          <cell r="A2003">
            <v>21164512</v>
          </cell>
          <cell r="B2003" t="str">
            <v>SMS BIZ INTERNATIONAL</v>
          </cell>
          <cell r="C2003" t="str">
            <v>53500</v>
          </cell>
        </row>
        <row r="2004">
          <cell r="A2004">
            <v>21164520</v>
          </cell>
          <cell r="B2004" t="str">
            <v>SIAM BUN HENG</v>
          </cell>
          <cell r="C2004" t="str">
            <v>53211</v>
          </cell>
        </row>
        <row r="2005">
          <cell r="A2005">
            <v>21164546</v>
          </cell>
          <cell r="B2005" t="str">
            <v>THREE WAY AVIATION</v>
          </cell>
          <cell r="C2005" t="str">
            <v>74140</v>
          </cell>
        </row>
        <row r="2006">
          <cell r="A2006">
            <v>21164553</v>
          </cell>
          <cell r="B2006" t="str">
            <v>DK TEXTILE</v>
          </cell>
          <cell r="C2006" t="str">
            <v>53500</v>
          </cell>
        </row>
        <row r="2007">
          <cell r="A2007">
            <v>21164561</v>
          </cell>
          <cell r="B2007" t="str">
            <v>OS WOOD</v>
          </cell>
          <cell r="C2007" t="str">
            <v>53430</v>
          </cell>
        </row>
        <row r="2008">
          <cell r="A2008">
            <v>21164579</v>
          </cell>
          <cell r="B2008" t="str">
            <v>NULIFE INTERNATIONAL</v>
          </cell>
          <cell r="C2008" t="str">
            <v>54220</v>
          </cell>
        </row>
        <row r="2009">
          <cell r="A2009">
            <v>21164595</v>
          </cell>
          <cell r="B2009" t="str">
            <v>KONTAKT INDONESIA</v>
          </cell>
          <cell r="C2009" t="str">
            <v>53391</v>
          </cell>
        </row>
        <row r="2010">
          <cell r="A2010">
            <v>21164603</v>
          </cell>
          <cell r="B2010" t="str">
            <v>GSTS INDONESIA</v>
          </cell>
          <cell r="C2010" t="str">
            <v>54211</v>
          </cell>
        </row>
        <row r="2011">
          <cell r="A2011">
            <v>21164611</v>
          </cell>
          <cell r="B2011" t="str">
            <v>YOSHICO</v>
          </cell>
          <cell r="C2011" t="str">
            <v>53310</v>
          </cell>
        </row>
        <row r="2012">
          <cell r="A2012">
            <v>21164629</v>
          </cell>
          <cell r="B2012" t="str">
            <v>I.S. ASIA</v>
          </cell>
          <cell r="C2012" t="str">
            <v>53900</v>
          </cell>
        </row>
        <row r="2013">
          <cell r="A2013">
            <v>21164637</v>
          </cell>
          <cell r="B2013" t="str">
            <v>DANONIKEV INTERNATIONAL</v>
          </cell>
          <cell r="C2013" t="str">
            <v>53310</v>
          </cell>
        </row>
        <row r="2014">
          <cell r="A2014">
            <v>21164660</v>
          </cell>
          <cell r="B2014" t="str">
            <v>JAVA PRIMA GLOBAL</v>
          </cell>
          <cell r="C2014" t="str">
            <v>55100</v>
          </cell>
        </row>
        <row r="2015">
          <cell r="A2015">
            <v>21164678</v>
          </cell>
          <cell r="B2015" t="str">
            <v>AKRAYA INTERNATIONAL</v>
          </cell>
          <cell r="C2015" t="str">
            <v>53310</v>
          </cell>
        </row>
        <row r="2016">
          <cell r="A2016">
            <v>21164694</v>
          </cell>
          <cell r="B2016" t="str">
            <v>ECM GRAHA AGUNG SUTRA</v>
          </cell>
          <cell r="C2016" t="str">
            <v>45200</v>
          </cell>
        </row>
        <row r="2017">
          <cell r="A2017">
            <v>21164702</v>
          </cell>
          <cell r="B2017" t="str">
            <v>DENKI INDONESIA</v>
          </cell>
          <cell r="C2017" t="str">
            <v>54500</v>
          </cell>
        </row>
        <row r="2018">
          <cell r="A2018">
            <v>21164710</v>
          </cell>
          <cell r="B2018" t="str">
            <v>SARANA TITIAN PERMATA</v>
          </cell>
          <cell r="C2018" t="str">
            <v>53211</v>
          </cell>
        </row>
        <row r="2019">
          <cell r="A2019">
            <v>21164728</v>
          </cell>
          <cell r="B2019" t="str">
            <v>MATAHARI COLLECTION</v>
          </cell>
          <cell r="C2019" t="str">
            <v>53391</v>
          </cell>
        </row>
        <row r="2020">
          <cell r="A2020">
            <v>21164736</v>
          </cell>
          <cell r="B2020" t="str">
            <v>GOLDEN BELL INDONESIA</v>
          </cell>
          <cell r="C2020" t="str">
            <v>53420</v>
          </cell>
        </row>
        <row r="2021">
          <cell r="A2021">
            <v>21164769</v>
          </cell>
          <cell r="B2021" t="str">
            <v>AEKYUNG CHEMICAL INDONESIA</v>
          </cell>
          <cell r="C2021" t="str">
            <v>54392</v>
          </cell>
        </row>
        <row r="2022">
          <cell r="A2022">
            <v>21164777</v>
          </cell>
          <cell r="B2022" t="str">
            <v>HAN INNI TOTAL TRADE</v>
          </cell>
          <cell r="C2022" t="str">
            <v>55111</v>
          </cell>
        </row>
        <row r="2023">
          <cell r="A2023">
            <v>21164785</v>
          </cell>
          <cell r="B2023" t="str">
            <v>SOURCING BALI</v>
          </cell>
          <cell r="C2023" t="str">
            <v>53000</v>
          </cell>
        </row>
        <row r="2024">
          <cell r="A2024">
            <v>21164819</v>
          </cell>
          <cell r="B2024" t="str">
            <v>RESORTS IN THE WORLD TOUR AND TRAVEL</v>
          </cell>
          <cell r="C2024" t="str">
            <v>63400</v>
          </cell>
        </row>
        <row r="2025">
          <cell r="A2025">
            <v>21164827</v>
          </cell>
          <cell r="B2025" t="str">
            <v>CHANG YUAN INDONESIA</v>
          </cell>
          <cell r="C2025" t="str">
            <v>53391</v>
          </cell>
        </row>
        <row r="2026">
          <cell r="A2026">
            <v>21164843</v>
          </cell>
          <cell r="B2026" t="str">
            <v>PHILOS INTERNATIONAL</v>
          </cell>
          <cell r="C2026" t="str">
            <v>53391</v>
          </cell>
        </row>
        <row r="2027">
          <cell r="A2027">
            <v>21164868</v>
          </cell>
          <cell r="B2027" t="str">
            <v>ADA CELLWORKS INDONESIA (PL)</v>
          </cell>
          <cell r="C2027" t="str">
            <v>74140</v>
          </cell>
        </row>
        <row r="2028">
          <cell r="A2028">
            <v>21164876</v>
          </cell>
          <cell r="B2028" t="str">
            <v>AHIM PERSADA SENTRACO</v>
          </cell>
          <cell r="C2028" t="str">
            <v>54500</v>
          </cell>
        </row>
        <row r="2029">
          <cell r="A2029">
            <v>21164884</v>
          </cell>
          <cell r="B2029" t="str">
            <v>NARUTAKI LINTAS SAMUDERA</v>
          </cell>
          <cell r="C2029" t="str">
            <v>54500</v>
          </cell>
        </row>
        <row r="2030">
          <cell r="A2030">
            <v>21164892</v>
          </cell>
          <cell r="B2030" t="str">
            <v>KENSO INDONESIA</v>
          </cell>
          <cell r="C2030" t="str">
            <v>54392</v>
          </cell>
        </row>
        <row r="2031">
          <cell r="A2031">
            <v>21164900</v>
          </cell>
          <cell r="B2031" t="str">
            <v>THE FLYING PIANO</v>
          </cell>
          <cell r="C2031" t="str">
            <v>55211</v>
          </cell>
        </row>
        <row r="2032">
          <cell r="A2032">
            <v>21164918</v>
          </cell>
          <cell r="B2032" t="str">
            <v>DIAMOND INTEREST INTERNATIONAL</v>
          </cell>
          <cell r="C2032" t="str">
            <v>53392</v>
          </cell>
        </row>
        <row r="2033">
          <cell r="A2033">
            <v>21164926</v>
          </cell>
          <cell r="B2033" t="str">
            <v>INNOCIATE INDONESIA</v>
          </cell>
          <cell r="C2033" t="str">
            <v>53900</v>
          </cell>
        </row>
        <row r="2034">
          <cell r="A2034">
            <v>21164934</v>
          </cell>
          <cell r="B2034" t="str">
            <v>CITRA ANEKA MANDIRI</v>
          </cell>
          <cell r="C2034" t="str">
            <v>53310</v>
          </cell>
        </row>
        <row r="2035">
          <cell r="A2035">
            <v>21164991</v>
          </cell>
          <cell r="B2035" t="str">
            <v>SHANKARA IMPEX INTERNATIONAL</v>
          </cell>
          <cell r="C2035" t="str">
            <v>53310</v>
          </cell>
        </row>
        <row r="2036">
          <cell r="A2036">
            <v>21165014</v>
          </cell>
          <cell r="B2036" t="str">
            <v>THE ONE NECESSARY ELEMENT INDONESIA</v>
          </cell>
          <cell r="C2036" t="str">
            <v>53210</v>
          </cell>
        </row>
        <row r="2037">
          <cell r="A2037">
            <v>21165022</v>
          </cell>
          <cell r="B2037" t="str">
            <v>LAI LAI RESTORAN</v>
          </cell>
          <cell r="C2037" t="str">
            <v>55211</v>
          </cell>
        </row>
        <row r="2038">
          <cell r="A2038">
            <v>21165030</v>
          </cell>
          <cell r="B2038" t="str">
            <v>MISA INDOCORP</v>
          </cell>
          <cell r="C2038" t="str">
            <v>53900</v>
          </cell>
        </row>
        <row r="2039">
          <cell r="A2039">
            <v>21165048</v>
          </cell>
          <cell r="B2039" t="str">
            <v>JIE YANG INDONESIA</v>
          </cell>
          <cell r="C2039" t="str">
            <v>53211</v>
          </cell>
        </row>
        <row r="2040">
          <cell r="A2040">
            <v>21165071</v>
          </cell>
          <cell r="B2040" t="str">
            <v>JAPAN HOME CENTER</v>
          </cell>
          <cell r="C2040" t="str">
            <v>53310</v>
          </cell>
        </row>
        <row r="2041">
          <cell r="A2041">
            <v>21165097</v>
          </cell>
          <cell r="B2041" t="str">
            <v>MED TEC BALI</v>
          </cell>
          <cell r="C2041" t="str">
            <v>53392</v>
          </cell>
        </row>
        <row r="2042">
          <cell r="A2042">
            <v>21519772</v>
          </cell>
          <cell r="B2042" t="str">
            <v>AYUNAN BULAN INTERNATIONAL</v>
          </cell>
          <cell r="C2042" t="str">
            <v>53310</v>
          </cell>
        </row>
        <row r="2043">
          <cell r="A2043">
            <v>22693360</v>
          </cell>
          <cell r="B2043" t="str">
            <v>SOT INDO SOURCING</v>
          </cell>
          <cell r="C2043" t="str">
            <v>53310</v>
          </cell>
        </row>
        <row r="2044">
          <cell r="A2044">
            <v>22872014</v>
          </cell>
          <cell r="B2044" t="str">
            <v>HON JIN TECH INDONESIA</v>
          </cell>
          <cell r="C2044" t="str">
            <v>53500</v>
          </cell>
        </row>
        <row r="2045">
          <cell r="A2045">
            <v>22879761</v>
          </cell>
          <cell r="B2045" t="str">
            <v>CONVERTEC INDONESIA</v>
          </cell>
          <cell r="C2045" t="str">
            <v>53392</v>
          </cell>
        </row>
        <row r="2046">
          <cell r="A2046">
            <v>22904122</v>
          </cell>
          <cell r="B2046" t="str">
            <v>EMWAY GLOBALINDO</v>
          </cell>
          <cell r="C2046" t="str">
            <v>54310</v>
          </cell>
        </row>
        <row r="2047">
          <cell r="A2047">
            <v>23107873</v>
          </cell>
          <cell r="B2047" t="str">
            <v>UNITED ALACRITY INDONESIA</v>
          </cell>
          <cell r="C2047" t="str">
            <v>53392</v>
          </cell>
        </row>
        <row r="2048">
          <cell r="A2048">
            <v>23140395</v>
          </cell>
          <cell r="B2048" t="str">
            <v>DARBAR GLOBAL INTERNATIONAL</v>
          </cell>
          <cell r="C2048" t="str">
            <v>55211</v>
          </cell>
        </row>
        <row r="2049">
          <cell r="A2049">
            <v>23377690</v>
          </cell>
          <cell r="B2049" t="str">
            <v>LIGA INOVASI</v>
          </cell>
          <cell r="C2049" t="str">
            <v>53211</v>
          </cell>
        </row>
        <row r="2050">
          <cell r="A2050">
            <v>10709772</v>
          </cell>
          <cell r="B2050" t="str">
            <v>ARTAWA INDONESIA</v>
          </cell>
          <cell r="C2050" t="str">
            <v>45249</v>
          </cell>
        </row>
        <row r="2051">
          <cell r="A2051">
            <v>13431598</v>
          </cell>
          <cell r="B2051" t="str">
            <v>MALIGI PERMATA INDUSTRIALESTATE</v>
          </cell>
          <cell r="C2051" t="str">
            <v>70101</v>
          </cell>
        </row>
        <row r="2052">
          <cell r="A2052">
            <v>10709335</v>
          </cell>
          <cell r="B2052" t="str">
            <v>BARCLAY MOWLEM INDONESIA</v>
          </cell>
          <cell r="C2052" t="str">
            <v>45200</v>
          </cell>
        </row>
        <row r="2053">
          <cell r="A2053">
            <v>10709194</v>
          </cell>
          <cell r="B2053" t="str">
            <v>DEUTSCHE REAL ESTATE INDONESIA</v>
          </cell>
          <cell r="C2053" t="str">
            <v>45210</v>
          </cell>
        </row>
        <row r="2054">
          <cell r="A2054">
            <v>13392485</v>
          </cell>
          <cell r="B2054" t="str">
            <v>PERMATA BIRAMA SAKTI</v>
          </cell>
          <cell r="C2054" t="str">
            <v>70101</v>
          </cell>
        </row>
        <row r="2055">
          <cell r="A2055">
            <v>10708923</v>
          </cell>
          <cell r="B2055" t="str">
            <v>PERMATA BERLIAN REALTY</v>
          </cell>
          <cell r="C2055" t="str">
            <v>70101</v>
          </cell>
        </row>
        <row r="2056">
          <cell r="A2056">
            <v>10708832</v>
          </cell>
          <cell r="B2056" t="str">
            <v>SANDIMAS WISATAPERTIWIDEVELOPMENT (NE 1998)</v>
          </cell>
          <cell r="C2056" t="str">
            <v>92400</v>
          </cell>
        </row>
        <row r="2057">
          <cell r="A2057">
            <v>10708857</v>
          </cell>
          <cell r="B2057" t="str">
            <v>TOSPLANT ENGINEERING INDONESIA</v>
          </cell>
          <cell r="C2057" t="str">
            <v>45239</v>
          </cell>
        </row>
        <row r="2058">
          <cell r="A2058">
            <v>10708824</v>
          </cell>
          <cell r="B2058" t="str">
            <v>BUMIJAYA ADISUKSES</v>
          </cell>
          <cell r="C2058" t="str">
            <v>45220</v>
          </cell>
        </row>
        <row r="2059">
          <cell r="A2059">
            <v>13710561</v>
          </cell>
          <cell r="B2059" t="str">
            <v>BUMI PERKASA ANDHIKA</v>
          </cell>
          <cell r="C2059" t="str">
            <v>70101</v>
          </cell>
        </row>
        <row r="2060">
          <cell r="A2060">
            <v>10708758</v>
          </cell>
          <cell r="B2060" t="str">
            <v>DAELIM UTAMA CONSTRUCTION</v>
          </cell>
          <cell r="C2060" t="str">
            <v>45231</v>
          </cell>
        </row>
        <row r="2061">
          <cell r="A2061">
            <v>10815934</v>
          </cell>
          <cell r="B2061" t="str">
            <v>TADINDA CORPORATION INDONESIA</v>
          </cell>
          <cell r="C2061" t="str">
            <v>45210</v>
          </cell>
        </row>
        <row r="2062">
          <cell r="A2062">
            <v>10708550</v>
          </cell>
          <cell r="B2062" t="str">
            <v>BORPILING LESTARI</v>
          </cell>
          <cell r="C2062" t="str">
            <v>45241</v>
          </cell>
        </row>
        <row r="2063">
          <cell r="A2063">
            <v>10708428</v>
          </cell>
          <cell r="B2063" t="str">
            <v>MUDHA GRAHA REALTY</v>
          </cell>
          <cell r="C2063" t="str">
            <v>70101</v>
          </cell>
        </row>
        <row r="2064">
          <cell r="A2064">
            <v>10708436</v>
          </cell>
          <cell r="B2064" t="str">
            <v>HAZAMA INDONESIA</v>
          </cell>
          <cell r="C2064" t="str">
            <v>45210</v>
          </cell>
        </row>
        <row r="2065">
          <cell r="A2065">
            <v>10708386</v>
          </cell>
          <cell r="B2065" t="str">
            <v>SENAYAN INTERNATIONAL CITRACEMERLANG (NE 1998)</v>
          </cell>
          <cell r="C2065" t="str">
            <v>92190</v>
          </cell>
        </row>
        <row r="2066">
          <cell r="A2066">
            <v>10708402</v>
          </cell>
          <cell r="B2066" t="str">
            <v>SHINRYO INDONESIA</v>
          </cell>
          <cell r="C2066" t="str">
            <v>45210</v>
          </cell>
        </row>
        <row r="2067">
          <cell r="A2067">
            <v>10708337</v>
          </cell>
          <cell r="B2067" t="str">
            <v>BATAVIA CITY REALTY</v>
          </cell>
          <cell r="C2067" t="str">
            <v>70101</v>
          </cell>
        </row>
        <row r="2068">
          <cell r="A2068">
            <v>10708279</v>
          </cell>
          <cell r="B2068" t="str">
            <v>INDOLINK FIRST PACIFIC</v>
          </cell>
          <cell r="C2068" t="str">
            <v>45327</v>
          </cell>
        </row>
        <row r="2069">
          <cell r="A2069">
            <v>10708287</v>
          </cell>
          <cell r="B2069" t="str">
            <v>FRESHTEX GARMENT FINISHINGINDONESIA</v>
          </cell>
          <cell r="C2069" t="str">
            <v>93010</v>
          </cell>
        </row>
        <row r="2070">
          <cell r="A2070">
            <v>10708006</v>
          </cell>
          <cell r="B2070" t="str">
            <v>CAKUNG REMAJA DEVELOPMENT</v>
          </cell>
          <cell r="C2070" t="str">
            <v>45210</v>
          </cell>
        </row>
        <row r="2071">
          <cell r="A2071">
            <v>10708014</v>
          </cell>
          <cell r="B2071" t="str">
            <v>CITRA GANESHA MARGA NUSANTARA</v>
          </cell>
          <cell r="C2071" t="str">
            <v>45221</v>
          </cell>
        </row>
        <row r="2072">
          <cell r="A2072">
            <v>15832520</v>
          </cell>
          <cell r="B2072" t="str">
            <v>SEA WORLD INDONESIA</v>
          </cell>
          <cell r="C2072" t="str">
            <v>92190</v>
          </cell>
        </row>
        <row r="2073">
          <cell r="A2073">
            <v>13566740</v>
          </cell>
          <cell r="B2073" t="str">
            <v>BATAMINDO INVESTMENT CAKRAWALA</v>
          </cell>
          <cell r="C2073" t="str">
            <v>70101</v>
          </cell>
        </row>
        <row r="2074">
          <cell r="A2074">
            <v>13720743</v>
          </cell>
          <cell r="B2074" t="str">
            <v>SARILEMBAH TIRTA HIJAU</v>
          </cell>
          <cell r="C2074" t="str">
            <v>45210</v>
          </cell>
        </row>
        <row r="2075">
          <cell r="A2075">
            <v>13469366</v>
          </cell>
          <cell r="B2075" t="str">
            <v>DAMAI INDAH GOLF</v>
          </cell>
          <cell r="C2075" t="str">
            <v>92410</v>
          </cell>
        </row>
        <row r="2076">
          <cell r="A2076">
            <v>10707875</v>
          </cell>
          <cell r="B2076" t="str">
            <v>SEMPEC INDONESIA</v>
          </cell>
          <cell r="C2076" t="str">
            <v>45226</v>
          </cell>
        </row>
        <row r="2077">
          <cell r="A2077">
            <v>10707826</v>
          </cell>
          <cell r="B2077" t="str">
            <v>CIPTAWASANA  ST</v>
          </cell>
          <cell r="C2077" t="str">
            <v>45210</v>
          </cell>
        </row>
        <row r="2078">
          <cell r="A2078">
            <v>10707727</v>
          </cell>
          <cell r="B2078" t="str">
            <v>DML RESOURCES INDONESIA (NE 2000)</v>
          </cell>
          <cell r="C2078" t="str">
            <v>45210</v>
          </cell>
        </row>
        <row r="2079">
          <cell r="A2079">
            <v>10707750</v>
          </cell>
          <cell r="B2079" t="str">
            <v>GUNUNG GEULIS SENTRA REKREASI</v>
          </cell>
          <cell r="C2079" t="str">
            <v>92190</v>
          </cell>
        </row>
        <row r="2080">
          <cell r="A2080">
            <v>10707446</v>
          </cell>
          <cell r="B2080" t="str">
            <v>CITY ISLAND UTAMA</v>
          </cell>
          <cell r="C2080" t="str">
            <v>70101</v>
          </cell>
        </row>
        <row r="2081">
          <cell r="A2081">
            <v>10707321</v>
          </cell>
          <cell r="B2081" t="str">
            <v>SHIMIZU  BANGUN  CIPTAKONTRAKTOR</v>
          </cell>
          <cell r="C2081" t="str">
            <v>45210</v>
          </cell>
        </row>
        <row r="2082">
          <cell r="A2082">
            <v>10707099</v>
          </cell>
          <cell r="B2082" t="str">
            <v>OCEAN QUEEN HOTEL (NE 2001)</v>
          </cell>
          <cell r="C2082" t="str">
            <v>92142</v>
          </cell>
        </row>
        <row r="2083">
          <cell r="A2083">
            <v>10706976</v>
          </cell>
          <cell r="B2083" t="str">
            <v>WELLSCAN UTAMA (NE 1998)</v>
          </cell>
          <cell r="C2083" t="str">
            <v>91110</v>
          </cell>
        </row>
        <row r="2084">
          <cell r="A2084">
            <v>10706265</v>
          </cell>
          <cell r="B2084" t="str">
            <v>GREEN ENGINEERING INDONESIA (NE 2000)</v>
          </cell>
          <cell r="C2084" t="str">
            <v>92143</v>
          </cell>
        </row>
        <row r="2085">
          <cell r="A2085">
            <v>10706109</v>
          </cell>
          <cell r="B2085" t="str">
            <v>SWADHARMA PRIMAUTAMA</v>
          </cell>
          <cell r="C2085" t="str">
            <v>70101</v>
          </cell>
        </row>
        <row r="2086">
          <cell r="A2086">
            <v>10706083</v>
          </cell>
          <cell r="B2086" t="str">
            <v xml:space="preserve">ADHIBALARAJA INTERNATIONALINDUSTRIAL PARK               </v>
          </cell>
          <cell r="C2086" t="str">
            <v>45210</v>
          </cell>
        </row>
        <row r="2087">
          <cell r="A2087">
            <v>10706026</v>
          </cell>
          <cell r="B2087" t="str">
            <v>INDOTAISEI INDAH DEVELOPMENT</v>
          </cell>
          <cell r="C2087" t="str">
            <v>45100</v>
          </cell>
        </row>
        <row r="2088">
          <cell r="A2088">
            <v>10695906</v>
          </cell>
          <cell r="B2088" t="str">
            <v xml:space="preserve">LARASATI ANUGERAHINTERNATIONAL                 </v>
          </cell>
          <cell r="C2088" t="str">
            <v>45210</v>
          </cell>
        </row>
        <row r="2089">
          <cell r="A2089">
            <v>10695799</v>
          </cell>
          <cell r="B2089" t="str">
            <v>KAYBEE JAKARTA</v>
          </cell>
          <cell r="C2089" t="str">
            <v>53310</v>
          </cell>
        </row>
        <row r="2090">
          <cell r="A2090">
            <v>10695666</v>
          </cell>
          <cell r="B2090" t="str">
            <v>COLLIERS INTERNATIONAL INDONESIA</v>
          </cell>
          <cell r="C2090" t="str">
            <v>70101</v>
          </cell>
        </row>
        <row r="2091">
          <cell r="A2091">
            <v>10695476</v>
          </cell>
          <cell r="B2091" t="str">
            <v>GITAMAYA INTERBUANA GOLF &amp;COUNTRY</v>
          </cell>
          <cell r="C2091" t="str">
            <v>92410</v>
          </cell>
        </row>
        <row r="2092">
          <cell r="A2092">
            <v>10695278</v>
          </cell>
          <cell r="B2092" t="str">
            <v>PALM HILL RESORT</v>
          </cell>
          <cell r="C2092" t="str">
            <v>92410</v>
          </cell>
        </row>
        <row r="2093">
          <cell r="A2093">
            <v>10695096</v>
          </cell>
          <cell r="B2093" t="str">
            <v>TATA NUSA TIARA INTERNATIONAL</v>
          </cell>
          <cell r="C2093" t="str">
            <v>45210</v>
          </cell>
        </row>
        <row r="2094">
          <cell r="A2094">
            <v>10695120</v>
          </cell>
          <cell r="B2094" t="str">
            <v>YACOLT GRAHA</v>
          </cell>
          <cell r="C2094" t="str">
            <v>45210</v>
          </cell>
        </row>
        <row r="2095">
          <cell r="A2095">
            <v>10695039</v>
          </cell>
          <cell r="B2095" t="str">
            <v>DAIICHI BINABAKTI</v>
          </cell>
          <cell r="C2095" t="str">
            <v>70101</v>
          </cell>
        </row>
        <row r="2096">
          <cell r="A2096">
            <v>10694115</v>
          </cell>
          <cell r="B2096" t="str">
            <v>MEIDEN ENGINEERING INDONESIA</v>
          </cell>
          <cell r="C2096" t="str">
            <v>45312</v>
          </cell>
        </row>
        <row r="2097">
          <cell r="A2097">
            <v>10694065</v>
          </cell>
          <cell r="B2097" t="str">
            <v>BANGUN KUNINGAN INDAH</v>
          </cell>
          <cell r="C2097" t="str">
            <v>70101</v>
          </cell>
        </row>
        <row r="2098">
          <cell r="A2098">
            <v>10694016</v>
          </cell>
          <cell r="B2098" t="str">
            <v>WISMA KEIAI INDONESIA</v>
          </cell>
          <cell r="C2098" t="str">
            <v>70101</v>
          </cell>
        </row>
        <row r="2099">
          <cell r="A2099">
            <v>10693893</v>
          </cell>
          <cell r="B2099" t="str">
            <v>BEKASI INTAN INDUSTRIAL ESTATE (NE 1999)</v>
          </cell>
          <cell r="C2099" t="str">
            <v>45210</v>
          </cell>
        </row>
        <row r="2100">
          <cell r="A2100">
            <v>10693810</v>
          </cell>
          <cell r="B2100" t="str">
            <v>THAMRIN GRAHAPERSADA</v>
          </cell>
          <cell r="C2100" t="str">
            <v>45210</v>
          </cell>
        </row>
        <row r="2101">
          <cell r="A2101">
            <v>10693646</v>
          </cell>
          <cell r="B2101" t="str">
            <v>KARAWANG SPORTS CENTRE INDONESIA</v>
          </cell>
          <cell r="C2101" t="str">
            <v>92410</v>
          </cell>
        </row>
        <row r="2102">
          <cell r="A2102">
            <v>10693638</v>
          </cell>
          <cell r="B2102" t="str">
            <v>GANATRA LYMANUTAMA</v>
          </cell>
          <cell r="C2102" t="str">
            <v>45210</v>
          </cell>
        </row>
        <row r="2103">
          <cell r="A2103">
            <v>10693588</v>
          </cell>
          <cell r="B2103" t="str">
            <v>SARANA EKACITRA INDONESIA</v>
          </cell>
          <cell r="C2103" t="str">
            <v>45231</v>
          </cell>
        </row>
        <row r="2104">
          <cell r="A2104">
            <v>10693448</v>
          </cell>
          <cell r="B2104" t="str">
            <v xml:space="preserve">KARAWANG JABAR INDUSTRIAL ESTATE                            </v>
          </cell>
          <cell r="C2104" t="str">
            <v>45210</v>
          </cell>
        </row>
        <row r="2105">
          <cell r="A2105">
            <v>10680353</v>
          </cell>
          <cell r="B2105" t="str">
            <v>SEAFRONT INDUSTRIAL CITY (NE 1999)</v>
          </cell>
          <cell r="C2105" t="str">
            <v>45210</v>
          </cell>
        </row>
        <row r="2106">
          <cell r="A2106">
            <v>10693349</v>
          </cell>
          <cell r="B2106" t="str">
            <v>NICO CENTRAL</v>
          </cell>
          <cell r="C2106" t="str">
            <v>70101</v>
          </cell>
        </row>
        <row r="2107">
          <cell r="A2107">
            <v>10693216</v>
          </cell>
          <cell r="B2107" t="str">
            <v>SENAYAN TRIKARYA SEMPANA</v>
          </cell>
          <cell r="C2107" t="str">
            <v>70101</v>
          </cell>
        </row>
        <row r="2108">
          <cell r="A2108">
            <v>10693224</v>
          </cell>
          <cell r="B2108" t="str">
            <v>SENAYAN TRIKARYA GRAHA</v>
          </cell>
          <cell r="C2108" t="str">
            <v>70101</v>
          </cell>
        </row>
        <row r="2109">
          <cell r="A2109">
            <v>13290820</v>
          </cell>
          <cell r="B2109" t="str">
            <v>CIPTA PARAMULA SEJATI</v>
          </cell>
          <cell r="C2109" t="str">
            <v>70101</v>
          </cell>
        </row>
        <row r="2110">
          <cell r="A2110">
            <v>10693166</v>
          </cell>
          <cell r="B2110" t="str">
            <v>BALI NUSADEWATA VILLAGE</v>
          </cell>
          <cell r="C2110" t="str">
            <v>70101</v>
          </cell>
        </row>
        <row r="2111">
          <cell r="A2111">
            <v>10693026</v>
          </cell>
          <cell r="B2111" t="str">
            <v>BALI PARADISE RESORT (NE 1998)</v>
          </cell>
          <cell r="C2111" t="str">
            <v>92190</v>
          </cell>
        </row>
        <row r="2112">
          <cell r="A2112">
            <v>10692846</v>
          </cell>
          <cell r="B2112" t="str">
            <v>MITRAPERMATA INDAH</v>
          </cell>
          <cell r="C2112" t="str">
            <v>70101</v>
          </cell>
        </row>
        <row r="2113">
          <cell r="A2113">
            <v>10692655</v>
          </cell>
          <cell r="B2113" t="str">
            <v>MEGALOPOLIS MANUNGGAL INDUSTRIAL DEVELOPMENT</v>
          </cell>
          <cell r="C2113" t="str">
            <v>70101</v>
          </cell>
        </row>
        <row r="2114">
          <cell r="A2114">
            <v>10692614</v>
          </cell>
          <cell r="B2114" t="str">
            <v>OHMON INTERNUSA DEVELOPMENT (NE.3)</v>
          </cell>
          <cell r="C2114" t="str">
            <v>92143</v>
          </cell>
        </row>
        <row r="2115">
          <cell r="A2115">
            <v>10692556</v>
          </cell>
          <cell r="B2115" t="str">
            <v>RESORT GRAHA INTERNASIONAL (NE 1998)</v>
          </cell>
          <cell r="C2115" t="str">
            <v>92143</v>
          </cell>
        </row>
        <row r="2116">
          <cell r="A2116">
            <v>10691962</v>
          </cell>
          <cell r="B2116" t="str">
            <v>SUAR BATAM INTERNATIOANAL DEVELOPMENT COMPANY</v>
          </cell>
          <cell r="C2116" t="str">
            <v>45210</v>
          </cell>
        </row>
        <row r="2117">
          <cell r="A2117">
            <v>10691996</v>
          </cell>
          <cell r="B2117" t="str">
            <v>NAKANO TOTAL INDONESIA</v>
          </cell>
          <cell r="C2117" t="str">
            <v>45210</v>
          </cell>
        </row>
        <row r="2118">
          <cell r="A2118">
            <v>10691376</v>
          </cell>
          <cell r="B2118" t="str">
            <v>BALI CRUISES NUSANTARA (NE 1999)</v>
          </cell>
          <cell r="C2118" t="str">
            <v>92143</v>
          </cell>
        </row>
        <row r="2119">
          <cell r="A2119">
            <v>10691244</v>
          </cell>
          <cell r="B2119" t="str">
            <v>EAST JAKARTA INDUSTRIAL PARK</v>
          </cell>
          <cell r="C2119" t="str">
            <v>70101</v>
          </cell>
        </row>
        <row r="2120">
          <cell r="A2120">
            <v>10691145</v>
          </cell>
          <cell r="B2120" t="str">
            <v>HYUNDAI INTI DEVELOPMENT</v>
          </cell>
          <cell r="C2120" t="str">
            <v>45229</v>
          </cell>
        </row>
        <row r="2121">
          <cell r="A2121">
            <v>10691038</v>
          </cell>
          <cell r="B2121" t="str">
            <v>MENARAMAYA INTI REAL ESTATE</v>
          </cell>
          <cell r="C2121" t="str">
            <v>45210</v>
          </cell>
        </row>
        <row r="2122">
          <cell r="A2122">
            <v>10619427</v>
          </cell>
          <cell r="B2122" t="str">
            <v>ODG WORMALD INDONESIA</v>
          </cell>
          <cell r="C2122" t="str">
            <v>45229</v>
          </cell>
        </row>
        <row r="2123">
          <cell r="A2123">
            <v>10619278</v>
          </cell>
          <cell r="B2123" t="str">
            <v>INDO - FUJI ENERGI</v>
          </cell>
          <cell r="C2123" t="str">
            <v>45231</v>
          </cell>
        </row>
        <row r="2124">
          <cell r="A2124">
            <v>10619146</v>
          </cell>
          <cell r="B2124" t="str">
            <v>TAIKISHA INDONESIA ENGINEERING</v>
          </cell>
          <cell r="C2124" t="str">
            <v>45316</v>
          </cell>
        </row>
        <row r="2125">
          <cell r="A2125">
            <v>10618973</v>
          </cell>
          <cell r="B2125" t="str">
            <v>DONGBANG DEVELOPMENT</v>
          </cell>
          <cell r="C2125" t="str">
            <v>70101</v>
          </cell>
        </row>
        <row r="2126">
          <cell r="A2126">
            <v>10618882</v>
          </cell>
          <cell r="B2126" t="str">
            <v>PAUWELS ARYASADA CONTRACTING</v>
          </cell>
          <cell r="C2126" t="str">
            <v>45312</v>
          </cell>
        </row>
        <row r="2127">
          <cell r="A2127">
            <v>14551394</v>
          </cell>
          <cell r="B2127" t="str">
            <v>MAMBRUK CIKONENG INDONESIA</v>
          </cell>
          <cell r="C2127" t="str">
            <v>92410</v>
          </cell>
        </row>
        <row r="2128">
          <cell r="A2128">
            <v>13966965</v>
          </cell>
          <cell r="B2128" t="str">
            <v>BIMA SARANA PERKASA</v>
          </cell>
          <cell r="C2128" t="str">
            <v>45221</v>
          </cell>
        </row>
        <row r="2129">
          <cell r="A2129">
            <v>10617801</v>
          </cell>
          <cell r="B2129" t="str">
            <v>CABLE WATERSKIING INDONESIA (NE 1999)</v>
          </cell>
          <cell r="C2129" t="str">
            <v>92190</v>
          </cell>
        </row>
        <row r="2130">
          <cell r="A2130">
            <v>10617348</v>
          </cell>
          <cell r="B2130" t="str">
            <v>ADITYA TOA DEVELOPMENT</v>
          </cell>
          <cell r="C2130" t="str">
            <v>70101</v>
          </cell>
        </row>
        <row r="2131">
          <cell r="A2131">
            <v>10617306</v>
          </cell>
          <cell r="B2131" t="str">
            <v>PAN ISLAND DEVELOPMENTS (NE 1998)</v>
          </cell>
          <cell r="C2131" t="str">
            <v>92190</v>
          </cell>
        </row>
        <row r="2132">
          <cell r="A2132">
            <v>10616043</v>
          </cell>
          <cell r="B2132" t="str">
            <v>FINNA HOUSING DEVELOPMENT (NE 1998)</v>
          </cell>
          <cell r="C2132" t="str">
            <v>45210</v>
          </cell>
        </row>
        <row r="2133">
          <cell r="A2133">
            <v>10615672</v>
          </cell>
          <cell r="B2133" t="str">
            <v>EVERFRESH AGRO INDUSTRIES</v>
          </cell>
          <cell r="C2133" t="str">
            <v>45220</v>
          </cell>
        </row>
        <row r="2134">
          <cell r="A2134">
            <v>10615318</v>
          </cell>
          <cell r="B2134" t="str">
            <v>PRECISE PACIFIC REALTY</v>
          </cell>
          <cell r="C2134" t="str">
            <v>70101</v>
          </cell>
        </row>
        <row r="2135">
          <cell r="A2135">
            <v>10615284</v>
          </cell>
          <cell r="B2135" t="str">
            <v>INDO STRAITS</v>
          </cell>
          <cell r="C2135" t="str">
            <v>45231</v>
          </cell>
        </row>
        <row r="2136">
          <cell r="A2136">
            <v>10615177</v>
          </cell>
          <cell r="B2136" t="str">
            <v>UEMURA TEKNIK PERKASA (NE 1999)</v>
          </cell>
          <cell r="C2136" t="str">
            <v>45241</v>
          </cell>
        </row>
        <row r="2137">
          <cell r="A2137">
            <v>10615086</v>
          </cell>
          <cell r="B2137" t="str">
            <v>INDO SEMBAWANG FABRIKASI (NE.3)</v>
          </cell>
          <cell r="C2137" t="str">
            <v>45314</v>
          </cell>
        </row>
        <row r="2138">
          <cell r="A2138">
            <v>10601524</v>
          </cell>
          <cell r="B2138" t="str">
            <v>SAMUDRA FERRO ENGINEERING</v>
          </cell>
          <cell r="C2138" t="str">
            <v>45210</v>
          </cell>
        </row>
        <row r="2139">
          <cell r="A2139">
            <v>10601342</v>
          </cell>
          <cell r="B2139" t="str">
            <v>NUSA MAY GURNEY (NE 1999)</v>
          </cell>
          <cell r="C2139" t="str">
            <v>45210</v>
          </cell>
        </row>
        <row r="2140">
          <cell r="A2140">
            <v>10601219</v>
          </cell>
          <cell r="B2140" t="str">
            <v>SUMMITMAS PROPERTY</v>
          </cell>
          <cell r="C2140" t="str">
            <v>70101</v>
          </cell>
        </row>
        <row r="2141">
          <cell r="A2141">
            <v>10601227</v>
          </cell>
          <cell r="B2141" t="str">
            <v>KABALE ASIA NUSANTARA</v>
          </cell>
          <cell r="C2141" t="str">
            <v>70101</v>
          </cell>
        </row>
        <row r="2142">
          <cell r="A2142">
            <v>10601144</v>
          </cell>
          <cell r="B2142" t="str">
            <v>LANDMARK</v>
          </cell>
          <cell r="C2142" t="str">
            <v>45210</v>
          </cell>
        </row>
        <row r="2143">
          <cell r="A2143">
            <v>10601060</v>
          </cell>
          <cell r="B2143" t="str">
            <v>PANCA PERINTIS INDONESIA</v>
          </cell>
          <cell r="C2143" t="str">
            <v>45231</v>
          </cell>
        </row>
        <row r="2144">
          <cell r="A2144">
            <v>10032753</v>
          </cell>
          <cell r="B2144" t="str">
            <v>TOWN HOUSING (NE.3)</v>
          </cell>
          <cell r="C2144" t="str">
            <v>45210</v>
          </cell>
        </row>
        <row r="2145">
          <cell r="A2145">
            <v>10032761</v>
          </cell>
          <cell r="B2145" t="str">
            <v>TRANSCAMP INDONESIA (NE.3)</v>
          </cell>
          <cell r="C2145" t="str">
            <v>45210</v>
          </cell>
        </row>
        <row r="2146">
          <cell r="A2146">
            <v>10032696</v>
          </cell>
          <cell r="B2146" t="str">
            <v>PATRA VICKERS (NE.3)</v>
          </cell>
          <cell r="C2146" t="str">
            <v>45210</v>
          </cell>
        </row>
        <row r="2147">
          <cell r="A2147">
            <v>10032613</v>
          </cell>
          <cell r="B2147" t="str">
            <v>DJAKARTA HOUSING (NE.3)</v>
          </cell>
          <cell r="C2147" t="str">
            <v>45210</v>
          </cell>
        </row>
        <row r="2148">
          <cell r="A2148">
            <v>10032639</v>
          </cell>
          <cell r="B2148" t="str">
            <v>CESCO INDONESIA (NE.3)</v>
          </cell>
          <cell r="C2148" t="str">
            <v>45210</v>
          </cell>
        </row>
        <row r="2149">
          <cell r="A2149">
            <v>10032654</v>
          </cell>
          <cell r="B2149" t="str">
            <v>PARMAN WALL (NE.3)</v>
          </cell>
          <cell r="C2149" t="str">
            <v>45210</v>
          </cell>
        </row>
        <row r="2150">
          <cell r="A2150">
            <v>10032605</v>
          </cell>
          <cell r="B2150" t="str">
            <v>THIESS CONTRACTORS  INDONESIA</v>
          </cell>
          <cell r="C2150" t="str">
            <v>45210</v>
          </cell>
        </row>
        <row r="2151">
          <cell r="A2151">
            <v>10032498</v>
          </cell>
          <cell r="B2151" t="str">
            <v>FABER UNION INDONESIA (NE.3)</v>
          </cell>
          <cell r="C2151" t="str">
            <v>45210</v>
          </cell>
        </row>
        <row r="2152">
          <cell r="A2152">
            <v>10031714</v>
          </cell>
          <cell r="B2152" t="str">
            <v>NIPPON STEEL CONSTRUCTION INDONESIA</v>
          </cell>
          <cell r="C2152" t="str">
            <v>45210</v>
          </cell>
        </row>
        <row r="2153">
          <cell r="A2153">
            <v>10032449</v>
          </cell>
          <cell r="B2153" t="str">
            <v>AMCO INDONESIA (NE.3)</v>
          </cell>
          <cell r="C2153" t="str">
            <v>45210</v>
          </cell>
        </row>
        <row r="2154">
          <cell r="A2154">
            <v>10031607</v>
          </cell>
          <cell r="B2154" t="str">
            <v>UNEFECO</v>
          </cell>
          <cell r="C2154" t="str">
            <v>45226</v>
          </cell>
        </row>
        <row r="2155">
          <cell r="A2155">
            <v>10031565</v>
          </cell>
          <cell r="B2155" t="str">
            <v>PURNA BINA INDONESIA</v>
          </cell>
          <cell r="C2155" t="str">
            <v>45226</v>
          </cell>
        </row>
        <row r="2156">
          <cell r="A2156">
            <v>10031581</v>
          </cell>
          <cell r="B2156" t="str">
            <v>TAIYO SINAR RAYA TEKNIK</v>
          </cell>
          <cell r="C2156" t="str">
            <v>45231</v>
          </cell>
        </row>
        <row r="2157">
          <cell r="A2157">
            <v>10028173</v>
          </cell>
          <cell r="B2157" t="str">
            <v>MC DERMOTT INDONESIA</v>
          </cell>
          <cell r="C2157" t="str">
            <v>45210</v>
          </cell>
        </row>
        <row r="2158">
          <cell r="A2158">
            <v>10028249</v>
          </cell>
          <cell r="B2158" t="str">
            <v>DUTA MERLIN</v>
          </cell>
          <cell r="C2158" t="str">
            <v>70101</v>
          </cell>
        </row>
        <row r="2159">
          <cell r="A2159">
            <v>10026789</v>
          </cell>
          <cell r="B2159" t="str">
            <v>BILFINGER BERGER INDONESIA</v>
          </cell>
          <cell r="C2159" t="str">
            <v>45210</v>
          </cell>
        </row>
        <row r="2160">
          <cell r="A2160">
            <v>10026797</v>
          </cell>
          <cell r="B2160" t="str">
            <v>BALLAST INDONESIA CONSTRUCTION</v>
          </cell>
          <cell r="C2160" t="str">
            <v>45220</v>
          </cell>
        </row>
        <row r="2161">
          <cell r="A2161">
            <v>10022390</v>
          </cell>
          <cell r="B2161" t="str">
            <v>PARWITA CIPTA USAHA (NE.3)</v>
          </cell>
          <cell r="C2161" t="str">
            <v>45210</v>
          </cell>
        </row>
        <row r="2162">
          <cell r="A2162">
            <v>10026714</v>
          </cell>
          <cell r="B2162" t="str">
            <v>PUNCAKMAS JAYA PERKASA</v>
          </cell>
          <cell r="C2162" t="str">
            <v>45229</v>
          </cell>
        </row>
        <row r="2163">
          <cell r="A2163">
            <v>10022218</v>
          </cell>
          <cell r="B2163" t="str">
            <v>PENKONINDO</v>
          </cell>
          <cell r="C2163" t="str">
            <v>45246</v>
          </cell>
        </row>
        <row r="2164">
          <cell r="A2164">
            <v>10022168</v>
          </cell>
          <cell r="B2164" t="str">
            <v>BOOM INTAN HOUSING (NE.3)</v>
          </cell>
          <cell r="C2164" t="str">
            <v>45210</v>
          </cell>
        </row>
        <row r="2165">
          <cell r="A2165">
            <v>10022002</v>
          </cell>
          <cell r="B2165" t="str">
            <v>JAYA BOWLING INDONESIA</v>
          </cell>
          <cell r="C2165" t="str">
            <v>92190</v>
          </cell>
        </row>
        <row r="2166">
          <cell r="A2166">
            <v>10021939</v>
          </cell>
          <cell r="B2166" t="str">
            <v>INTER RECREATION AND TOURISMINDONESIA (NE 1998)</v>
          </cell>
          <cell r="C2166" t="str">
            <v>92143</v>
          </cell>
        </row>
        <row r="2167">
          <cell r="A2167">
            <v>10021756</v>
          </cell>
          <cell r="B2167" t="str">
            <v>SKYLINE BUILDING.</v>
          </cell>
          <cell r="C2167" t="str">
            <v>70101</v>
          </cell>
        </row>
        <row r="2168">
          <cell r="A2168">
            <v>10021764</v>
          </cell>
          <cell r="B2168" t="str">
            <v>RAKINTAM ELECTRICAL</v>
          </cell>
          <cell r="C2168" t="str">
            <v>45312</v>
          </cell>
        </row>
        <row r="2169">
          <cell r="A2169">
            <v>10021806</v>
          </cell>
          <cell r="B2169" t="str">
            <v>HYUPKO SHAKTI (NE.3)</v>
          </cell>
          <cell r="C2169" t="str">
            <v>45210</v>
          </cell>
        </row>
        <row r="2170">
          <cell r="A2170">
            <v>10021624</v>
          </cell>
          <cell r="B2170" t="str">
            <v>DECORIENT INDONESIA</v>
          </cell>
          <cell r="C2170" t="str">
            <v>45210</v>
          </cell>
        </row>
        <row r="2171">
          <cell r="A2171">
            <v>10021640</v>
          </cell>
          <cell r="B2171" t="str">
            <v>SMOE INDONESIA</v>
          </cell>
          <cell r="C2171" t="str">
            <v>45226</v>
          </cell>
        </row>
        <row r="2172">
          <cell r="A2172">
            <v>10021673</v>
          </cell>
          <cell r="B2172" t="str">
            <v>INDONESIA AMERICAN HOUSING.</v>
          </cell>
          <cell r="C2172" t="str">
            <v>70101</v>
          </cell>
        </row>
        <row r="2173">
          <cell r="A2173">
            <v>10021541</v>
          </cell>
          <cell r="B2173" t="str">
            <v>SAGITA INTERNATIONAL</v>
          </cell>
          <cell r="C2173" t="str">
            <v>45210</v>
          </cell>
        </row>
        <row r="2174">
          <cell r="A2174">
            <v>10018083</v>
          </cell>
          <cell r="B2174" t="str">
            <v>PROMITS ENGINERING &amp;CONSTRUCTION</v>
          </cell>
          <cell r="C2174" t="str">
            <v>45310</v>
          </cell>
        </row>
        <row r="2175">
          <cell r="A2175">
            <v>10017044</v>
          </cell>
          <cell r="B2175" t="str">
            <v>KADI INTERNATIONAL</v>
          </cell>
          <cell r="C2175" t="str">
            <v>45221</v>
          </cell>
        </row>
        <row r="2176">
          <cell r="A2176">
            <v>10007201</v>
          </cell>
          <cell r="B2176" t="str">
            <v>GLOBAL CORR INDO (NE.3)</v>
          </cell>
          <cell r="C2176" t="str">
            <v>45210</v>
          </cell>
        </row>
        <row r="2177">
          <cell r="A2177">
            <v>10006971</v>
          </cell>
          <cell r="B2177" t="str">
            <v>LIBER DAIKO (NE.3)</v>
          </cell>
          <cell r="C2177" t="str">
            <v>45210</v>
          </cell>
        </row>
        <row r="2178">
          <cell r="A2178">
            <v>10007003</v>
          </cell>
          <cell r="B2178" t="str">
            <v>ANALABS INTERNATIONAL OF INDONESIA (NE.3)</v>
          </cell>
          <cell r="C2178" t="str">
            <v>45210</v>
          </cell>
        </row>
        <row r="2179">
          <cell r="A2179">
            <v>10006922</v>
          </cell>
          <cell r="B2179" t="str">
            <v>PHILINDO SPORTING</v>
          </cell>
          <cell r="C2179" t="str">
            <v>92410</v>
          </cell>
        </row>
        <row r="2180">
          <cell r="A2180">
            <v>10006856</v>
          </cell>
          <cell r="B2180" t="str">
            <v>DJAKARTA BOWLING CENTRE (NE.3)</v>
          </cell>
          <cell r="C2180" t="str">
            <v>92410</v>
          </cell>
        </row>
        <row r="2181">
          <cell r="A2181">
            <v>10006807</v>
          </cell>
          <cell r="B2181" t="str">
            <v xml:space="preserve">MARATI (MEDAN AMUSEMENT RECREATION AND TOURISM INDONESIA)   </v>
          </cell>
          <cell r="C2181" t="str">
            <v>92190</v>
          </cell>
        </row>
        <row r="2182">
          <cell r="A2182">
            <v>10006815</v>
          </cell>
          <cell r="B2182" t="str">
            <v>SASANA TARUNA ANEKA RIA(STAR)</v>
          </cell>
          <cell r="C2182" t="str">
            <v>92190</v>
          </cell>
        </row>
        <row r="2183">
          <cell r="A2183">
            <v>10006625</v>
          </cell>
          <cell r="B2183" t="str">
            <v>DWI MITRA BHAKTI (NE.3)</v>
          </cell>
          <cell r="C2183" t="str">
            <v>45210</v>
          </cell>
        </row>
        <row r="2184">
          <cell r="A2184">
            <v>10006641</v>
          </cell>
          <cell r="B2184" t="str">
            <v>OGEM PEMBANGUNAN INDONESIA (NE.3)</v>
          </cell>
          <cell r="C2184" t="str">
            <v>45210</v>
          </cell>
        </row>
        <row r="2185">
          <cell r="A2185">
            <v>10006666</v>
          </cell>
          <cell r="B2185" t="str">
            <v>WASKITA DAITO COMPANY (NE.3)</v>
          </cell>
          <cell r="C2185" t="str">
            <v>45210</v>
          </cell>
        </row>
        <row r="2186">
          <cell r="A2186">
            <v>10006484</v>
          </cell>
          <cell r="B2186" t="str">
            <v>SOLETANCHE BACHY INDONESIA</v>
          </cell>
          <cell r="C2186" t="str">
            <v>45210</v>
          </cell>
        </row>
        <row r="2187">
          <cell r="A2187">
            <v>10006310</v>
          </cell>
          <cell r="B2187" t="str">
            <v>BHUMYAMCA SEKAWAN</v>
          </cell>
          <cell r="C2187" t="str">
            <v>70101</v>
          </cell>
        </row>
        <row r="2188">
          <cell r="A2188">
            <v>10006229</v>
          </cell>
          <cell r="B2188" t="str">
            <v>NEW GREEN LAND</v>
          </cell>
          <cell r="C2188" t="str">
            <v>70101</v>
          </cell>
        </row>
        <row r="2189">
          <cell r="A2189">
            <v>13076559</v>
          </cell>
          <cell r="B2189" t="str">
            <v>COPYLAS INDONESIA</v>
          </cell>
          <cell r="C2189" t="str">
            <v>45210</v>
          </cell>
        </row>
        <row r="2190">
          <cell r="A2190">
            <v>10006112</v>
          </cell>
          <cell r="B2190" t="str">
            <v>SOUTHWEST INVESTMENT &amp; DEVELOPMENT (NE.3)</v>
          </cell>
          <cell r="C2190" t="str">
            <v>92143</v>
          </cell>
        </row>
        <row r="2191">
          <cell r="A2191">
            <v>10005916</v>
          </cell>
          <cell r="B2191" t="str">
            <v>SEMBADA PENINSULA REALTY COMPANY</v>
          </cell>
          <cell r="C2191" t="str">
            <v>45210</v>
          </cell>
        </row>
        <row r="2192">
          <cell r="A2192">
            <v>10005551</v>
          </cell>
          <cell r="B2192" t="str">
            <v>TOYO KANETSU INDONESIA</v>
          </cell>
          <cell r="C2192" t="str">
            <v>45226</v>
          </cell>
        </row>
        <row r="2193">
          <cell r="A2193">
            <v>10005502</v>
          </cell>
          <cell r="B2193" t="str">
            <v>ANPA INTERNATIONAL</v>
          </cell>
          <cell r="C2193" t="str">
            <v>70101</v>
          </cell>
        </row>
        <row r="2194">
          <cell r="A2194">
            <v>10005528</v>
          </cell>
          <cell r="B2194" t="str">
            <v>CBI INDONESIA</v>
          </cell>
          <cell r="C2194" t="str">
            <v>45226</v>
          </cell>
        </row>
        <row r="2195">
          <cell r="A2195">
            <v>10005445</v>
          </cell>
          <cell r="B2195" t="str">
            <v>JAKARTA LAND</v>
          </cell>
          <cell r="C2195" t="str">
            <v>70101</v>
          </cell>
        </row>
        <row r="2196">
          <cell r="A2196">
            <v>10002707</v>
          </cell>
          <cell r="B2196" t="str">
            <v>ALLIED PACIFIC DYE CHEM (NE.3)</v>
          </cell>
          <cell r="C2196" t="str">
            <v>45210</v>
          </cell>
        </row>
        <row r="2197">
          <cell r="A2197">
            <v>10002731</v>
          </cell>
          <cell r="B2197" t="str">
            <v>MCCONNELL DOWELL INDONESIA</v>
          </cell>
          <cell r="C2197" t="str">
            <v>45328</v>
          </cell>
        </row>
        <row r="2198">
          <cell r="A2198">
            <v>10002335</v>
          </cell>
          <cell r="B2198" t="str">
            <v>KAJIMA INDONESIA</v>
          </cell>
          <cell r="C2198" t="str">
            <v>45210</v>
          </cell>
        </row>
        <row r="2199">
          <cell r="A2199">
            <v>10002368</v>
          </cell>
          <cell r="B2199" t="str">
            <v>SUMICON UTAMA</v>
          </cell>
          <cell r="C2199" t="str">
            <v>45000</v>
          </cell>
        </row>
        <row r="2200">
          <cell r="A2200">
            <v>10002178</v>
          </cell>
          <cell r="B2200" t="str">
            <v>TAKENAKA INDONESIA</v>
          </cell>
          <cell r="C2200" t="str">
            <v>45213</v>
          </cell>
        </row>
        <row r="2201">
          <cell r="A2201">
            <v>10002210</v>
          </cell>
          <cell r="B2201" t="str">
            <v>BALFOUR BEATTY SAKTI INDONESIA</v>
          </cell>
          <cell r="C2201" t="str">
            <v>45210</v>
          </cell>
        </row>
        <row r="2202">
          <cell r="A2202">
            <v>10002137</v>
          </cell>
          <cell r="B2202" t="str">
            <v>DEXTAM CONTRACTOR</v>
          </cell>
          <cell r="C2202" t="str">
            <v>45213</v>
          </cell>
        </row>
        <row r="2203">
          <cell r="A2203">
            <v>10002087</v>
          </cell>
          <cell r="B2203" t="str">
            <v>FRANKIPILE INDONESIA</v>
          </cell>
          <cell r="C2203" t="str">
            <v>45241</v>
          </cell>
        </row>
        <row r="2204">
          <cell r="A2204">
            <v>10001980</v>
          </cell>
          <cell r="B2204" t="str">
            <v>CITRA INDONESIA</v>
          </cell>
          <cell r="C2204" t="str">
            <v>45210</v>
          </cell>
        </row>
        <row r="2205">
          <cell r="A2205">
            <v>10001501</v>
          </cell>
          <cell r="B2205" t="str">
            <v>INDO LAND JAYA</v>
          </cell>
          <cell r="C2205" t="str">
            <v>45210</v>
          </cell>
        </row>
        <row r="2206">
          <cell r="A2206">
            <v>10001410</v>
          </cell>
          <cell r="B2206" t="str">
            <v>ENGBUILD INDONESIA</v>
          </cell>
          <cell r="C2206" t="str">
            <v>70101</v>
          </cell>
        </row>
        <row r="2207">
          <cell r="A2207">
            <v>10001238</v>
          </cell>
          <cell r="B2207" t="str">
            <v>E E BLACK INDONESIA CONSTRUCTION</v>
          </cell>
          <cell r="C2207" t="str">
            <v>45229</v>
          </cell>
        </row>
        <row r="2208">
          <cell r="A2208">
            <v>10001162</v>
          </cell>
          <cell r="B2208" t="str">
            <v>JAYA SUMPILES INDONESIA</v>
          </cell>
          <cell r="C2208" t="str">
            <v>45210</v>
          </cell>
        </row>
        <row r="2209">
          <cell r="A2209">
            <v>10001063</v>
          </cell>
          <cell r="B2209" t="str">
            <v>UNIVERSAL REALTY DEVELOPMENTS (NE 1998)</v>
          </cell>
          <cell r="C2209" t="str">
            <v>45210</v>
          </cell>
        </row>
        <row r="2210">
          <cell r="A2210">
            <v>10001071</v>
          </cell>
          <cell r="B2210" t="str">
            <v>SAM NUSANTARA CONSTRUCTIONCORP. (NE.3)</v>
          </cell>
          <cell r="C2210" t="str">
            <v>45210</v>
          </cell>
        </row>
        <row r="2211">
          <cell r="A2211">
            <v>10000933</v>
          </cell>
          <cell r="B2211" t="str">
            <v>MUSASHI INDONESIA</v>
          </cell>
          <cell r="C2211" t="str">
            <v>45245</v>
          </cell>
        </row>
        <row r="2212">
          <cell r="A2212">
            <v>10000842</v>
          </cell>
          <cell r="B2212" t="str">
            <v>JAYA OBAYASHI</v>
          </cell>
          <cell r="C2212" t="str">
            <v>45210</v>
          </cell>
        </row>
        <row r="2213">
          <cell r="A2213">
            <v>10709814</v>
          </cell>
          <cell r="B2213" t="str">
            <v>INDOSIN DEVELAND (NE 1998)</v>
          </cell>
          <cell r="C2213" t="str">
            <v>70000</v>
          </cell>
        </row>
        <row r="2214">
          <cell r="A2214">
            <v>10710382</v>
          </cell>
          <cell r="B2214" t="str">
            <v>JURONG ENGINEERING LESTARI</v>
          </cell>
          <cell r="C2214" t="str">
            <v>45231</v>
          </cell>
        </row>
        <row r="2215">
          <cell r="A2215">
            <v>10710424</v>
          </cell>
          <cell r="B2215" t="str">
            <v>SAIPEM INDONESIA</v>
          </cell>
          <cell r="C2215" t="str">
            <v>45226</v>
          </cell>
        </row>
        <row r="2216">
          <cell r="A2216">
            <v>10710432</v>
          </cell>
          <cell r="B2216" t="str">
            <v>MATLAMAT CAKERA CANGGIH</v>
          </cell>
          <cell r="C2216" t="str">
            <v>45231</v>
          </cell>
        </row>
        <row r="2217">
          <cell r="A2217">
            <v>10710531</v>
          </cell>
          <cell r="B2217" t="str">
            <v>DAIFUKU INDONESIA</v>
          </cell>
          <cell r="C2217" t="str">
            <v>45316</v>
          </cell>
        </row>
        <row r="2218">
          <cell r="A2218">
            <v>10710564</v>
          </cell>
          <cell r="B2218" t="str">
            <v>SAMSUNG DEVELOPMENT</v>
          </cell>
          <cell r="C2218" t="str">
            <v>45229</v>
          </cell>
        </row>
        <row r="2219">
          <cell r="A2219">
            <v>10710465</v>
          </cell>
          <cell r="B2219" t="str">
            <v>SHODEN INDONESIA</v>
          </cell>
          <cell r="C2219" t="str">
            <v>45239</v>
          </cell>
        </row>
        <row r="2220">
          <cell r="A2220">
            <v>15940505</v>
          </cell>
          <cell r="B2220" t="str">
            <v>PULOMAS GEMALA MISORI</v>
          </cell>
          <cell r="C2220" t="str">
            <v>45229</v>
          </cell>
        </row>
        <row r="2221">
          <cell r="A2221">
            <v>17073107</v>
          </cell>
          <cell r="B2221" t="str">
            <v>APECO KENCANA</v>
          </cell>
          <cell r="C2221" t="str">
            <v>45231</v>
          </cell>
        </row>
        <row r="2222">
          <cell r="A2222">
            <v>10711000</v>
          </cell>
          <cell r="B2222" t="str">
            <v>GEOBIS WOODWARD CLYDE INDONESIA</v>
          </cell>
          <cell r="C2222" t="str">
            <v>45225</v>
          </cell>
        </row>
        <row r="2223">
          <cell r="A2223">
            <v>10711018</v>
          </cell>
          <cell r="B2223" t="str">
            <v>PAPERON CONSTRUCTION UTAMA</v>
          </cell>
          <cell r="C2223" t="str">
            <v>45210</v>
          </cell>
        </row>
        <row r="2224">
          <cell r="A2224">
            <v>10711190</v>
          </cell>
          <cell r="B2224" t="str">
            <v>PAN MALAYAN DEVELOPMENT</v>
          </cell>
          <cell r="C2224" t="str">
            <v>70101</v>
          </cell>
        </row>
        <row r="2225">
          <cell r="A2225">
            <v>10711836</v>
          </cell>
          <cell r="B2225" t="str">
            <v>MOTOROLA INDONESIA</v>
          </cell>
          <cell r="C2225" t="str">
            <v>45327</v>
          </cell>
        </row>
        <row r="2226">
          <cell r="A2226">
            <v>10711885</v>
          </cell>
          <cell r="B2226" t="str">
            <v>WAKALOUKA CRUISES INDONESIA</v>
          </cell>
          <cell r="C2226" t="str">
            <v>92400</v>
          </cell>
        </row>
        <row r="2227">
          <cell r="A2227">
            <v>10712081</v>
          </cell>
          <cell r="B2227" t="str">
            <v>KALTIMEX ENERGI</v>
          </cell>
          <cell r="C2227" t="str">
            <v>45231</v>
          </cell>
        </row>
        <row r="2228">
          <cell r="A2228">
            <v>10712263</v>
          </cell>
          <cell r="B2228" t="str">
            <v>PINISI DUTA BAHARI</v>
          </cell>
          <cell r="C2228" t="str">
            <v>92400</v>
          </cell>
        </row>
        <row r="2229">
          <cell r="A2229">
            <v>10712487</v>
          </cell>
          <cell r="B2229" t="str">
            <v>PUMPEN INDONESIA</v>
          </cell>
          <cell r="C2229" t="str">
            <v>45220</v>
          </cell>
        </row>
        <row r="2230">
          <cell r="A2230">
            <v>10712677</v>
          </cell>
          <cell r="B2230" t="str">
            <v>JAKARTA MEGAMALL INTERNATIONAL</v>
          </cell>
          <cell r="C2230" t="str">
            <v>45200</v>
          </cell>
        </row>
        <row r="2231">
          <cell r="A2231">
            <v>10712693</v>
          </cell>
          <cell r="B2231" t="str">
            <v>KURITEC INDONESIA</v>
          </cell>
          <cell r="C2231" t="str">
            <v>45225</v>
          </cell>
        </row>
        <row r="2232">
          <cell r="A2232">
            <v>10712826</v>
          </cell>
          <cell r="B2232" t="str">
            <v>TARAHAN POWER COMPANY</v>
          </cell>
          <cell r="C2232" t="str">
            <v>45312</v>
          </cell>
        </row>
        <row r="2233">
          <cell r="A2233">
            <v>10713147</v>
          </cell>
          <cell r="B2233" t="str">
            <v>BINA NUSA RAMA</v>
          </cell>
          <cell r="C2233" t="str">
            <v>55211</v>
          </cell>
        </row>
        <row r="2234">
          <cell r="A2234">
            <v>10713253</v>
          </cell>
          <cell r="B2234" t="str">
            <v>MIVAN INDONESIA</v>
          </cell>
          <cell r="C2234" t="str">
            <v>45210</v>
          </cell>
        </row>
        <row r="2235">
          <cell r="A2235">
            <v>10713303</v>
          </cell>
          <cell r="B2235" t="str">
            <v>MDR INTERNATIONAL (NE 1999)</v>
          </cell>
          <cell r="C2235" t="str">
            <v>45229</v>
          </cell>
        </row>
        <row r="2236">
          <cell r="A2236">
            <v>10713410</v>
          </cell>
          <cell r="B2236" t="str">
            <v>PURI BALI NUSANTARA (NE 1999)</v>
          </cell>
          <cell r="C2236" t="str">
            <v>70101</v>
          </cell>
        </row>
        <row r="2237">
          <cell r="A2237">
            <v>10713568</v>
          </cell>
          <cell r="B2237" t="str">
            <v>ETA LAND</v>
          </cell>
          <cell r="C2237" t="str">
            <v>70101</v>
          </cell>
        </row>
        <row r="2238">
          <cell r="A2238">
            <v>10713659</v>
          </cell>
          <cell r="B2238" t="str">
            <v>KAY PI TRANSMALINDO</v>
          </cell>
          <cell r="C2238" t="str">
            <v>70000</v>
          </cell>
        </row>
        <row r="2239">
          <cell r="A2239">
            <v>13076179</v>
          </cell>
          <cell r="B2239" t="str">
            <v>HATMOHADJI &amp; KAWAN</v>
          </cell>
          <cell r="C2239" t="str">
            <v>70101</v>
          </cell>
        </row>
        <row r="2240">
          <cell r="A2240">
            <v>13711163</v>
          </cell>
          <cell r="B2240" t="str">
            <v>RYOWA BINATEK PRATAMA</v>
          </cell>
          <cell r="C2240" t="str">
            <v>45312</v>
          </cell>
        </row>
        <row r="2241">
          <cell r="A2241">
            <v>13744271</v>
          </cell>
          <cell r="B2241" t="str">
            <v>RAJASA HAZANAH PERKASA</v>
          </cell>
          <cell r="C2241" t="str">
            <v>45229</v>
          </cell>
        </row>
        <row r="2242">
          <cell r="A2242">
            <v>10713790</v>
          </cell>
          <cell r="B2242" t="str">
            <v>BALI BUNGY COMPANY</v>
          </cell>
          <cell r="C2242" t="str">
            <v>92400</v>
          </cell>
        </row>
        <row r="2243">
          <cell r="A2243">
            <v>10713899</v>
          </cell>
          <cell r="B2243" t="str">
            <v>WINDAS DEVELOPMENT</v>
          </cell>
          <cell r="C2243" t="str">
            <v>45229</v>
          </cell>
        </row>
        <row r="2244">
          <cell r="A2244">
            <v>10714053</v>
          </cell>
          <cell r="B2244" t="str">
            <v>INCONED INDONESIA (NE 1998)</v>
          </cell>
          <cell r="C2244" t="str">
            <v>45200</v>
          </cell>
        </row>
        <row r="2245">
          <cell r="A2245">
            <v>10714475</v>
          </cell>
          <cell r="B2245" t="str">
            <v>DONNELLY PARAMITA UTAMA</v>
          </cell>
          <cell r="C2245" t="str">
            <v>45229</v>
          </cell>
        </row>
        <row r="2246">
          <cell r="A2246">
            <v>10714574</v>
          </cell>
          <cell r="B2246" t="str">
            <v>KEASINDO REALESTATE DEVELOPMENT</v>
          </cell>
          <cell r="C2246" t="str">
            <v>70101</v>
          </cell>
        </row>
        <row r="2247">
          <cell r="A2247">
            <v>10714707</v>
          </cell>
          <cell r="B2247" t="str">
            <v>YOKOHAMA KIKAI INDONESIA (NE 1999)</v>
          </cell>
          <cell r="C2247" t="str">
            <v>45316</v>
          </cell>
        </row>
        <row r="2248">
          <cell r="A2248">
            <v>10714731</v>
          </cell>
          <cell r="B2248" t="str">
            <v>WOLFERSTAN TROWER INDONESIA</v>
          </cell>
          <cell r="C2248" t="str">
            <v>45220</v>
          </cell>
        </row>
        <row r="2249">
          <cell r="A2249">
            <v>10714756</v>
          </cell>
          <cell r="B2249" t="str">
            <v>ARGHA GREATWALLINDO DEVELOPMENT CORPORATION</v>
          </cell>
          <cell r="C2249" t="str">
            <v>45220</v>
          </cell>
        </row>
        <row r="2250">
          <cell r="A2250">
            <v>10714848</v>
          </cell>
          <cell r="B2250" t="str">
            <v>STORK KETELS INDONESIA</v>
          </cell>
          <cell r="C2250" t="str">
            <v>45231</v>
          </cell>
        </row>
        <row r="2251">
          <cell r="A2251">
            <v>10714954</v>
          </cell>
          <cell r="B2251" t="str">
            <v>CMI POWERINDO</v>
          </cell>
          <cell r="C2251" t="str">
            <v>45231</v>
          </cell>
        </row>
        <row r="2252">
          <cell r="A2252">
            <v>10715134</v>
          </cell>
          <cell r="B2252" t="str">
            <v>CITRA DYWIDAG SYSTEMS</v>
          </cell>
          <cell r="C2252" t="str">
            <v>45220</v>
          </cell>
        </row>
        <row r="2253">
          <cell r="A2253">
            <v>10715795</v>
          </cell>
          <cell r="B2253" t="str">
            <v>TAKASAGO ENGINEERING INDONESIA</v>
          </cell>
          <cell r="C2253" t="str">
            <v>45312</v>
          </cell>
        </row>
        <row r="2254">
          <cell r="A2254">
            <v>10715803</v>
          </cell>
          <cell r="B2254" t="str">
            <v>JEBSEN &amp; JESSEN COMMUNICATIONS INDONESIA</v>
          </cell>
          <cell r="C2254" t="str">
            <v>45225</v>
          </cell>
        </row>
        <row r="2255">
          <cell r="A2255">
            <v>10715837</v>
          </cell>
          <cell r="B2255" t="str">
            <v>MUSTIKA HADIASRI</v>
          </cell>
          <cell r="C2255" t="str">
            <v>45210</v>
          </cell>
        </row>
        <row r="2256">
          <cell r="A2256">
            <v>10715944</v>
          </cell>
          <cell r="B2256" t="str">
            <v>TERRA FIRMA GEO-TECH INDONESIA</v>
          </cell>
          <cell r="C2256" t="str">
            <v>45000</v>
          </cell>
        </row>
        <row r="2257">
          <cell r="A2257">
            <v>10716116</v>
          </cell>
          <cell r="B2257" t="str">
            <v>JAPAN ENGINEERING TECHNOLOGY</v>
          </cell>
          <cell r="C2257" t="str">
            <v>45220</v>
          </cell>
        </row>
        <row r="2258">
          <cell r="A2258">
            <v>10716231</v>
          </cell>
          <cell r="B2258" t="str">
            <v>NOKIA NETWORKS</v>
          </cell>
          <cell r="C2258" t="str">
            <v>45327</v>
          </cell>
        </row>
        <row r="2259">
          <cell r="A2259">
            <v>10716470</v>
          </cell>
          <cell r="B2259" t="str">
            <v>TELSTRA NUSANTARA</v>
          </cell>
          <cell r="C2259" t="str">
            <v>45231</v>
          </cell>
        </row>
        <row r="2260">
          <cell r="A2260">
            <v>10716579</v>
          </cell>
          <cell r="B2260" t="str">
            <v>RIMBA REPTIL INTERNASIONAL</v>
          </cell>
          <cell r="C2260" t="str">
            <v>92190</v>
          </cell>
        </row>
        <row r="2261">
          <cell r="A2261">
            <v>10716678</v>
          </cell>
          <cell r="B2261" t="str">
            <v>INDONUSA SEGARA  MARINE</v>
          </cell>
          <cell r="C2261" t="str">
            <v>92190</v>
          </cell>
        </row>
        <row r="2262">
          <cell r="A2262">
            <v>10716694</v>
          </cell>
          <cell r="B2262" t="str">
            <v>BROWN &amp; ROOT INDONESIA</v>
          </cell>
          <cell r="C2262" t="str">
            <v>45000</v>
          </cell>
        </row>
        <row r="2263">
          <cell r="A2263">
            <v>10716777</v>
          </cell>
          <cell r="B2263" t="str">
            <v>KOKUSAI KEISO INDONESIA</v>
          </cell>
          <cell r="C2263" t="str">
            <v>45231</v>
          </cell>
        </row>
        <row r="2264">
          <cell r="A2264">
            <v>10716801</v>
          </cell>
          <cell r="B2264" t="str">
            <v>BALI HAI DIVING ADVENTURES (NE 1998)</v>
          </cell>
          <cell r="C2264" t="str">
            <v>92190</v>
          </cell>
        </row>
        <row r="2265">
          <cell r="A2265">
            <v>10716975</v>
          </cell>
          <cell r="B2265" t="str">
            <v>GUTHRIE INDONESIA (NE 1998)</v>
          </cell>
          <cell r="C2265" t="str">
            <v>45210</v>
          </cell>
        </row>
        <row r="2266">
          <cell r="A2266">
            <v>10717056</v>
          </cell>
          <cell r="B2266" t="str">
            <v>FUNTIMES INDONESIA</v>
          </cell>
          <cell r="C2266" t="str">
            <v>92190</v>
          </cell>
        </row>
        <row r="2267">
          <cell r="A2267">
            <v>10717072</v>
          </cell>
          <cell r="B2267" t="str">
            <v>ABB BAILEY</v>
          </cell>
          <cell r="C2267" t="str">
            <v>45319</v>
          </cell>
        </row>
        <row r="2268">
          <cell r="A2268">
            <v>10717155</v>
          </cell>
          <cell r="B2268" t="str">
            <v>SEIEI NUSA SENTOSA</v>
          </cell>
          <cell r="C2268" t="str">
            <v>45310</v>
          </cell>
        </row>
        <row r="2269">
          <cell r="A2269">
            <v>10717247</v>
          </cell>
          <cell r="B2269" t="str">
            <v>CERIA WORLEY</v>
          </cell>
          <cell r="C2269" t="str">
            <v>45220</v>
          </cell>
        </row>
        <row r="2270">
          <cell r="A2270">
            <v>10717429</v>
          </cell>
          <cell r="B2270" t="str">
            <v>SANKO ENGINEERING INDONESIA</v>
          </cell>
          <cell r="C2270" t="str">
            <v>45231</v>
          </cell>
        </row>
        <row r="2271">
          <cell r="A2271">
            <v>10717486</v>
          </cell>
          <cell r="B2271" t="str">
            <v>SSANGYONG KONSTRUKSI INDONESIA</v>
          </cell>
          <cell r="C2271" t="str">
            <v>45221</v>
          </cell>
        </row>
        <row r="2272">
          <cell r="A2272">
            <v>10717569</v>
          </cell>
          <cell r="B2272" t="str">
            <v>TRINITY ENGINEERING INDONESIA</v>
          </cell>
          <cell r="C2272" t="str">
            <v>45231</v>
          </cell>
        </row>
        <row r="2273">
          <cell r="A2273">
            <v>10717577</v>
          </cell>
          <cell r="B2273" t="str">
            <v>CRANES AND RIGGING INDONESIA</v>
          </cell>
          <cell r="C2273" t="str">
            <v>45500</v>
          </cell>
        </row>
        <row r="2274">
          <cell r="A2274">
            <v>10717700</v>
          </cell>
          <cell r="B2274" t="str">
            <v>METALLURGICAL DWIMARUNDA CONSTRUTION (NE 1999)</v>
          </cell>
          <cell r="C2274" t="str">
            <v>45231</v>
          </cell>
        </row>
        <row r="2275">
          <cell r="A2275">
            <v>10717726</v>
          </cell>
          <cell r="B2275" t="str">
            <v>MAMMOET INDONESIA</v>
          </cell>
          <cell r="C2275" t="str">
            <v>45409</v>
          </cell>
        </row>
        <row r="2276">
          <cell r="A2276">
            <v>10718104</v>
          </cell>
          <cell r="B2276" t="str">
            <v>ECON CONSTRUCTION</v>
          </cell>
          <cell r="C2276" t="str">
            <v>45241</v>
          </cell>
        </row>
        <row r="2277">
          <cell r="A2277">
            <v>10718138</v>
          </cell>
          <cell r="B2277" t="str">
            <v>ASIABUMI FURUKAWA</v>
          </cell>
          <cell r="C2277" t="str">
            <v>45231</v>
          </cell>
        </row>
        <row r="2278">
          <cell r="A2278">
            <v>10718237</v>
          </cell>
          <cell r="B2278" t="str">
            <v>IWIN INDOPERSADA</v>
          </cell>
          <cell r="C2278" t="str">
            <v>45225</v>
          </cell>
        </row>
        <row r="2279">
          <cell r="A2279">
            <v>10718427</v>
          </cell>
          <cell r="B2279" t="str">
            <v>MAHKOTA MIXINDO PERDANA (NE 2000)</v>
          </cell>
          <cell r="C2279" t="str">
            <v>45220</v>
          </cell>
        </row>
        <row r="2280">
          <cell r="A2280">
            <v>10718534</v>
          </cell>
          <cell r="B2280" t="str">
            <v>RINKAI NUSANTARA</v>
          </cell>
          <cell r="C2280" t="str">
            <v>45231</v>
          </cell>
        </row>
        <row r="2281">
          <cell r="A2281">
            <v>10718542</v>
          </cell>
          <cell r="B2281" t="str">
            <v>GUARDFORCE INDONESIA</v>
          </cell>
          <cell r="C2281" t="str">
            <v>45315</v>
          </cell>
        </row>
        <row r="2282">
          <cell r="A2282">
            <v>10718682</v>
          </cell>
          <cell r="B2282" t="str">
            <v>HANNESIA KARYA SAKTI</v>
          </cell>
          <cell r="C2282" t="str">
            <v>45500</v>
          </cell>
        </row>
        <row r="2283">
          <cell r="A2283">
            <v>10718724</v>
          </cell>
          <cell r="B2283" t="str">
            <v>INSEMA SUNLY ENGINEERING</v>
          </cell>
          <cell r="C2283" t="str">
            <v>45220</v>
          </cell>
        </row>
        <row r="2284">
          <cell r="A2284">
            <v>10718872</v>
          </cell>
          <cell r="B2284" t="str">
            <v>ISLAND EXPLORER CRUISES</v>
          </cell>
          <cell r="C2284" t="str">
            <v>92190</v>
          </cell>
        </row>
        <row r="2285">
          <cell r="A2285">
            <v>10719011</v>
          </cell>
          <cell r="B2285" t="str">
            <v>SONY MUSIC ENTERTAINMENT INDONESIA</v>
          </cell>
          <cell r="C2285" t="str">
            <v>92142</v>
          </cell>
        </row>
        <row r="2286">
          <cell r="A2286">
            <v>10719052</v>
          </cell>
          <cell r="B2286" t="str">
            <v>MC ENGINEERING INDONESIA</v>
          </cell>
          <cell r="C2286" t="str">
            <v>45210</v>
          </cell>
        </row>
        <row r="2287">
          <cell r="A2287">
            <v>10719177</v>
          </cell>
          <cell r="B2287" t="str">
            <v>PARKER ENGINEERING INDONESIA</v>
          </cell>
          <cell r="C2287" t="str">
            <v>45210</v>
          </cell>
        </row>
        <row r="2288">
          <cell r="A2288">
            <v>10719193</v>
          </cell>
          <cell r="B2288" t="str">
            <v>EMI INDONESIA</v>
          </cell>
          <cell r="C2288" t="str">
            <v>92142</v>
          </cell>
        </row>
        <row r="2289">
          <cell r="A2289">
            <v>10719359</v>
          </cell>
          <cell r="B2289" t="str">
            <v>GRAHA FERROSTAAL</v>
          </cell>
          <cell r="C2289" t="str">
            <v>70101</v>
          </cell>
        </row>
        <row r="2290">
          <cell r="A2290">
            <v>10719532</v>
          </cell>
          <cell r="B2290" t="str">
            <v>SANYO ENGINEERING &amp; CONSTRUCTION</v>
          </cell>
          <cell r="C2290" t="str">
            <v>45231</v>
          </cell>
        </row>
        <row r="2291">
          <cell r="A2291">
            <v>10719581</v>
          </cell>
          <cell r="B2291" t="str">
            <v>MORRISON KNUDSEN INDONESIA</v>
          </cell>
          <cell r="C2291" t="str">
            <v>45213</v>
          </cell>
        </row>
        <row r="2292">
          <cell r="A2292">
            <v>10719615</v>
          </cell>
          <cell r="B2292" t="str">
            <v>LOMBOK GOLF KOSAIDO</v>
          </cell>
          <cell r="C2292" t="str">
            <v>92410</v>
          </cell>
        </row>
        <row r="2293">
          <cell r="A2293">
            <v>10719631</v>
          </cell>
          <cell r="B2293" t="str">
            <v>ELECTROSCON INDOUTAMA</v>
          </cell>
          <cell r="C2293" t="str">
            <v>45313</v>
          </cell>
        </row>
        <row r="2294">
          <cell r="A2294">
            <v>10719664</v>
          </cell>
          <cell r="B2294" t="str">
            <v>SIEMENS BUILDING TECHNOLOGIES</v>
          </cell>
          <cell r="C2294" t="str">
            <v>45231</v>
          </cell>
        </row>
        <row r="2295">
          <cell r="A2295">
            <v>10719672</v>
          </cell>
          <cell r="B2295" t="str">
            <v>KLIE INDONESIA</v>
          </cell>
          <cell r="C2295" t="str">
            <v>45500</v>
          </cell>
        </row>
        <row r="2296">
          <cell r="A2296">
            <v>10719797</v>
          </cell>
          <cell r="B2296" t="str">
            <v>BUKAKA MARGA UTAMA (NE 1999)</v>
          </cell>
          <cell r="C2296" t="str">
            <v>45221</v>
          </cell>
        </row>
        <row r="2297">
          <cell r="A2297">
            <v>10719839</v>
          </cell>
          <cell r="B2297" t="str">
            <v>GERMAN CENTRE INDONESIA</v>
          </cell>
          <cell r="C2297" t="str">
            <v>45210</v>
          </cell>
        </row>
        <row r="2298">
          <cell r="A2298">
            <v>10719854</v>
          </cell>
          <cell r="B2298" t="str">
            <v>SOCIETE AUXILIAIRE D ENTREPRISES INTERNATIONAL</v>
          </cell>
          <cell r="C2298" t="str">
            <v>45220</v>
          </cell>
        </row>
        <row r="2299">
          <cell r="A2299">
            <v>10719888</v>
          </cell>
          <cell r="B2299" t="str">
            <v>ROKKO DENKI INDONESIA</v>
          </cell>
          <cell r="C2299" t="str">
            <v>45231</v>
          </cell>
        </row>
        <row r="2300">
          <cell r="A2300">
            <v>13562277</v>
          </cell>
          <cell r="B2300" t="str">
            <v>GRAHA TUNASMEKAR</v>
          </cell>
          <cell r="C2300" t="str">
            <v>70101</v>
          </cell>
        </row>
        <row r="2301">
          <cell r="A2301">
            <v>10720076</v>
          </cell>
          <cell r="B2301" t="str">
            <v>BUDI GRAHA INDAH</v>
          </cell>
          <cell r="C2301" t="str">
            <v>70101</v>
          </cell>
        </row>
        <row r="2302">
          <cell r="A2302">
            <v>17073727</v>
          </cell>
          <cell r="B2302" t="str">
            <v>CIPUTRA ADIGRAHA</v>
          </cell>
          <cell r="C2302" t="str">
            <v>70101</v>
          </cell>
        </row>
        <row r="2303">
          <cell r="A2303">
            <v>10720753</v>
          </cell>
          <cell r="B2303" t="str">
            <v>TOYOTA TSUSHO MECHANICAL&amp;ENGINEERING SERVICE INDONESIA</v>
          </cell>
          <cell r="C2303" t="str">
            <v>45231</v>
          </cell>
        </row>
        <row r="2304">
          <cell r="A2304">
            <v>10720944</v>
          </cell>
          <cell r="B2304" t="str">
            <v>GLOBAL INDUSTRIES ASIA PACIFIC</v>
          </cell>
          <cell r="C2304" t="str">
            <v>45225</v>
          </cell>
        </row>
        <row r="2305">
          <cell r="A2305">
            <v>18242859</v>
          </cell>
          <cell r="B2305" t="str">
            <v>OMBAK PUTIH</v>
          </cell>
          <cell r="C2305" t="str">
            <v>63415</v>
          </cell>
        </row>
        <row r="2306">
          <cell r="A2306">
            <v>18243030</v>
          </cell>
          <cell r="B2306" t="str">
            <v>HONEYWELL INDONESIA</v>
          </cell>
          <cell r="C2306" t="str">
            <v>45231</v>
          </cell>
        </row>
        <row r="2307">
          <cell r="A2307">
            <v>13718309</v>
          </cell>
          <cell r="B2307" t="str">
            <v>CEGELEC</v>
          </cell>
          <cell r="C2307" t="str">
            <v>45220</v>
          </cell>
        </row>
        <row r="2308">
          <cell r="A2308">
            <v>18243279</v>
          </cell>
          <cell r="B2308" t="str">
            <v>MARGA MAWATINDO ESPRIT (NE 1999)</v>
          </cell>
          <cell r="C2308" t="str">
            <v>45221</v>
          </cell>
        </row>
        <row r="2309">
          <cell r="A2309">
            <v>18243287</v>
          </cell>
          <cell r="B2309" t="str">
            <v>SCHULTHEIS DIVE RESORT</v>
          </cell>
          <cell r="C2309" t="str">
            <v>92190</v>
          </cell>
        </row>
        <row r="2310">
          <cell r="A2310">
            <v>18243311</v>
          </cell>
          <cell r="B2310" t="str">
            <v>PRODUK REKREASI</v>
          </cell>
          <cell r="C2310" t="str">
            <v>92190</v>
          </cell>
        </row>
        <row r="2311">
          <cell r="A2311">
            <v>18243329</v>
          </cell>
          <cell r="B2311" t="str">
            <v>PONTIL INDONESIA</v>
          </cell>
          <cell r="C2311" t="str">
            <v>45229</v>
          </cell>
        </row>
        <row r="2312">
          <cell r="A2312">
            <v>13576640</v>
          </cell>
          <cell r="B2312" t="str">
            <v>INTI TRIDENT PROPERINDO</v>
          </cell>
          <cell r="C2312" t="str">
            <v>45210</v>
          </cell>
        </row>
        <row r="2313">
          <cell r="A2313">
            <v>18243550</v>
          </cell>
          <cell r="B2313" t="str">
            <v>MEGATARI BANGUN RAJAPAKSI</v>
          </cell>
          <cell r="C2313" t="str">
            <v>45231</v>
          </cell>
        </row>
        <row r="2314">
          <cell r="A2314">
            <v>18243774</v>
          </cell>
          <cell r="B2314" t="str">
            <v>SEAMEC ASIA</v>
          </cell>
          <cell r="C2314" t="str">
            <v>45231</v>
          </cell>
        </row>
        <row r="2315">
          <cell r="A2315">
            <v>18243824</v>
          </cell>
          <cell r="B2315" t="str">
            <v>AKI MICHINDO UTAMA</v>
          </cell>
          <cell r="C2315" t="str">
            <v>45220</v>
          </cell>
        </row>
        <row r="2316">
          <cell r="A2316">
            <v>18243857</v>
          </cell>
          <cell r="B2316" t="str">
            <v>LINGKUNGAN RAYA LESTARI (NE 2003)</v>
          </cell>
          <cell r="C2316" t="str">
            <v>70101</v>
          </cell>
        </row>
        <row r="2317">
          <cell r="A2317">
            <v>18243923</v>
          </cell>
          <cell r="B2317" t="str">
            <v>GRIYA KARAWANG ASRI</v>
          </cell>
          <cell r="C2317" t="str">
            <v>55190</v>
          </cell>
        </row>
        <row r="2318">
          <cell r="A2318">
            <v>13525183</v>
          </cell>
          <cell r="B2318" t="str">
            <v>ESTETIKA BINAGRIYA</v>
          </cell>
          <cell r="C2318" t="str">
            <v>70101</v>
          </cell>
        </row>
        <row r="2319">
          <cell r="A2319">
            <v>13555289</v>
          </cell>
          <cell r="B2319" t="str">
            <v>LOKA MAMPANG INDAH REALTY</v>
          </cell>
          <cell r="C2319" t="str">
            <v>45229</v>
          </cell>
        </row>
        <row r="2320">
          <cell r="A2320">
            <v>18244467</v>
          </cell>
          <cell r="B2320" t="str">
            <v>MAEDA-NRC</v>
          </cell>
          <cell r="C2320" t="str">
            <v>45220</v>
          </cell>
        </row>
        <row r="2321">
          <cell r="A2321">
            <v>18244475</v>
          </cell>
          <cell r="B2321" t="str">
            <v>GRAHASUKSES PRATAMA INDONESIA (NE 1999)</v>
          </cell>
          <cell r="C2321" t="str">
            <v>92190</v>
          </cell>
        </row>
        <row r="2322">
          <cell r="A2322">
            <v>18244483</v>
          </cell>
          <cell r="B2322" t="str">
            <v>T0MOE INDONESIA</v>
          </cell>
          <cell r="C2322" t="str">
            <v>45210</v>
          </cell>
        </row>
        <row r="2323">
          <cell r="A2323">
            <v>18244517</v>
          </cell>
          <cell r="B2323" t="str">
            <v>TENBY HO (NE 1999)</v>
          </cell>
          <cell r="C2323" t="str">
            <v>45210</v>
          </cell>
        </row>
        <row r="2324">
          <cell r="A2324">
            <v>18244541</v>
          </cell>
          <cell r="B2324" t="str">
            <v>IHARA TEKNIS INDONESIA</v>
          </cell>
          <cell r="C2324" t="str">
            <v>45210</v>
          </cell>
        </row>
        <row r="2325">
          <cell r="A2325">
            <v>17882614</v>
          </cell>
          <cell r="B2325" t="str">
            <v>MAE ELEMINDO</v>
          </cell>
          <cell r="C2325" t="str">
            <v>45220</v>
          </cell>
        </row>
        <row r="2326">
          <cell r="A2326">
            <v>18244731</v>
          </cell>
          <cell r="B2326" t="str">
            <v>ANDRITZ</v>
          </cell>
          <cell r="C2326" t="str">
            <v>45329</v>
          </cell>
        </row>
        <row r="2327">
          <cell r="A2327">
            <v>18244830</v>
          </cell>
          <cell r="B2327" t="str">
            <v>ANTARA KOH</v>
          </cell>
          <cell r="C2327" t="str">
            <v>45220</v>
          </cell>
        </row>
        <row r="2328">
          <cell r="A2328">
            <v>18244897</v>
          </cell>
          <cell r="B2328" t="str">
            <v>AUSTRIAN ENERGY INDONESIA</v>
          </cell>
          <cell r="C2328" t="str">
            <v>45220</v>
          </cell>
        </row>
        <row r="2329">
          <cell r="A2329">
            <v>15477797</v>
          </cell>
          <cell r="B2329" t="str">
            <v>ADVANCED DESIGN REKAGRAHA</v>
          </cell>
          <cell r="C2329" t="str">
            <v>45404</v>
          </cell>
        </row>
        <row r="2330">
          <cell r="A2330">
            <v>18245092</v>
          </cell>
          <cell r="B2330" t="str">
            <v>HIROSE INDONESIA (NE 2001)</v>
          </cell>
          <cell r="C2330" t="str">
            <v>45500</v>
          </cell>
        </row>
        <row r="2331">
          <cell r="A2331">
            <v>18245589</v>
          </cell>
          <cell r="B2331" t="str">
            <v>YAMATAKE BERCA INDONESIA</v>
          </cell>
          <cell r="C2331" t="str">
            <v>45231</v>
          </cell>
        </row>
        <row r="2332">
          <cell r="A2332">
            <v>18245688</v>
          </cell>
          <cell r="B2332" t="str">
            <v>RSEA INDONESIA</v>
          </cell>
          <cell r="C2332" t="str">
            <v>45231</v>
          </cell>
        </row>
        <row r="2333">
          <cell r="A2333">
            <v>18025254</v>
          </cell>
          <cell r="B2333" t="str">
            <v>TEKNIK UMUM SANKO ENG</v>
          </cell>
          <cell r="C2333" t="str">
            <v>45000</v>
          </cell>
        </row>
        <row r="2334">
          <cell r="A2334">
            <v>18245993</v>
          </cell>
          <cell r="B2334" t="str">
            <v>FRANKS INDONESIA</v>
          </cell>
          <cell r="C2334" t="str">
            <v>45245</v>
          </cell>
        </row>
        <row r="2335">
          <cell r="A2335">
            <v>18246520</v>
          </cell>
          <cell r="B2335" t="str">
            <v>ANDO INDONESIA</v>
          </cell>
          <cell r="C2335" t="str">
            <v>45220</v>
          </cell>
        </row>
        <row r="2336">
          <cell r="A2336">
            <v>18689539</v>
          </cell>
          <cell r="B2336" t="str">
            <v>MAMMOET NUSATAMA</v>
          </cell>
          <cell r="C2336" t="str">
            <v>45329</v>
          </cell>
        </row>
        <row r="2337">
          <cell r="A2337">
            <v>18689547</v>
          </cell>
          <cell r="B2337" t="str">
            <v>CIKARANG HIJAU INDAH</v>
          </cell>
          <cell r="C2337" t="str">
            <v>70101</v>
          </cell>
        </row>
        <row r="2338">
          <cell r="A2338">
            <v>10001139</v>
          </cell>
          <cell r="B2338" t="str">
            <v>FAIRBANKS INVESTMENTSINDONESIA</v>
          </cell>
          <cell r="C2338" t="str">
            <v>70101</v>
          </cell>
        </row>
        <row r="2339">
          <cell r="A2339">
            <v>18689570</v>
          </cell>
          <cell r="B2339" t="str">
            <v>REEFSEEKERS KATHERNEST LESTARI (TENTATIVE)</v>
          </cell>
          <cell r="C2339" t="str">
            <v>92190</v>
          </cell>
        </row>
        <row r="2340">
          <cell r="A2340">
            <v>10643005</v>
          </cell>
          <cell r="B2340" t="str">
            <v>TRANS BAKRIE</v>
          </cell>
          <cell r="C2340" t="str">
            <v>45245</v>
          </cell>
        </row>
        <row r="2341">
          <cell r="A2341">
            <v>18697102</v>
          </cell>
          <cell r="B2341" t="str">
            <v>TATSUMI SERUNI INDONESIA</v>
          </cell>
          <cell r="C2341" t="str">
            <v>45500</v>
          </cell>
        </row>
        <row r="2342">
          <cell r="A2342">
            <v>18697185</v>
          </cell>
          <cell r="B2342" t="str">
            <v>HYUNDAI ENGINEERING AND CONTRUCTION INDONESIA</v>
          </cell>
          <cell r="C2342" t="str">
            <v>45231</v>
          </cell>
        </row>
        <row r="2343">
          <cell r="A2343">
            <v>18697375</v>
          </cell>
          <cell r="B2343" t="str">
            <v>DAESUN PROJECT SERVICE INDONESIA</v>
          </cell>
          <cell r="C2343" t="str">
            <v>45231</v>
          </cell>
        </row>
        <row r="2344">
          <cell r="A2344">
            <v>18697383</v>
          </cell>
          <cell r="B2344" t="str">
            <v>LUMBA-LUMBA PULAU WEH</v>
          </cell>
          <cell r="C2344" t="str">
            <v>92190</v>
          </cell>
        </row>
        <row r="2345">
          <cell r="A2345">
            <v>18697417</v>
          </cell>
          <cell r="B2345" t="str">
            <v>LES NOUVEAUX CONSTRUCTEURS PREMIER REAL PROPERTY INDONESIA</v>
          </cell>
          <cell r="C2345" t="str">
            <v>70101</v>
          </cell>
        </row>
        <row r="2346">
          <cell r="A2346">
            <v>13956784</v>
          </cell>
          <cell r="B2346" t="str">
            <v>INDONAKANO</v>
          </cell>
          <cell r="C2346" t="str">
            <v>45210</v>
          </cell>
        </row>
        <row r="2347">
          <cell r="A2347">
            <v>18697763</v>
          </cell>
          <cell r="B2347" t="str">
            <v>BALI FANTASI RAFTING</v>
          </cell>
          <cell r="C2347" t="str">
            <v>92190</v>
          </cell>
        </row>
        <row r="2348">
          <cell r="A2348">
            <v>18697904</v>
          </cell>
          <cell r="B2348" t="str">
            <v>GRAHA SANUR INDAH</v>
          </cell>
          <cell r="C2348" t="str">
            <v>70101</v>
          </cell>
        </row>
        <row r="2349">
          <cell r="A2349">
            <v>18697938</v>
          </cell>
          <cell r="B2349" t="str">
            <v>DIVE LITE</v>
          </cell>
          <cell r="C2349" t="str">
            <v>92190</v>
          </cell>
        </row>
        <row r="2350">
          <cell r="A2350">
            <v>18698019</v>
          </cell>
          <cell r="B2350" t="str">
            <v>KONECRANES</v>
          </cell>
          <cell r="C2350" t="str">
            <v>45249</v>
          </cell>
        </row>
        <row r="2351">
          <cell r="A2351">
            <v>18698068</v>
          </cell>
          <cell r="B2351" t="str">
            <v>SIEMENS CERBERUS</v>
          </cell>
          <cell r="C2351" t="str">
            <v>45329</v>
          </cell>
        </row>
        <row r="2352">
          <cell r="A2352">
            <v>18698274</v>
          </cell>
          <cell r="B2352" t="str">
            <v>YOU ONE KONSTRUKSI INDONESIA</v>
          </cell>
          <cell r="C2352" t="str">
            <v>45210</v>
          </cell>
        </row>
        <row r="2353">
          <cell r="A2353">
            <v>17181231</v>
          </cell>
          <cell r="B2353" t="str">
            <v>OKISHIBA HIJAU INDAH</v>
          </cell>
          <cell r="C2353" t="str">
            <v>45229</v>
          </cell>
        </row>
        <row r="2354">
          <cell r="A2354">
            <v>18698357</v>
          </cell>
          <cell r="B2354" t="str">
            <v>UNIVERSAL MUSIC INDONESIA</v>
          </cell>
          <cell r="C2354" t="str">
            <v>92142</v>
          </cell>
        </row>
        <row r="2355">
          <cell r="A2355">
            <v>18698506</v>
          </cell>
          <cell r="B2355" t="str">
            <v>DYWIDAG CONSTRUCTION INDONESIA</v>
          </cell>
          <cell r="C2355" t="str">
            <v>45220</v>
          </cell>
        </row>
        <row r="2356">
          <cell r="A2356">
            <v>18699090</v>
          </cell>
          <cell r="B2356" t="str">
            <v>ANGGREK ANYAR</v>
          </cell>
          <cell r="C2356" t="str">
            <v>92190</v>
          </cell>
        </row>
        <row r="2357">
          <cell r="A2357">
            <v>18689729</v>
          </cell>
          <cell r="B2357" t="str">
            <v>MARINE SERVICES</v>
          </cell>
          <cell r="C2357" t="str">
            <v>92190</v>
          </cell>
        </row>
        <row r="2358">
          <cell r="A2358">
            <v>17299637</v>
          </cell>
          <cell r="B2358" t="str">
            <v>WISATALAUT NUSAPERMAI</v>
          </cell>
          <cell r="C2358" t="str">
            <v>92190</v>
          </cell>
        </row>
        <row r="2359">
          <cell r="A2359">
            <v>15671423</v>
          </cell>
          <cell r="B2359" t="str">
            <v>ASAHI SYNCHROTECH INDONESIA</v>
          </cell>
          <cell r="C2359" t="str">
            <v>45210</v>
          </cell>
        </row>
        <row r="2360">
          <cell r="A2360">
            <v>18026518</v>
          </cell>
          <cell r="B2360" t="str">
            <v>TAMAN TIRTA SIDOARJO</v>
          </cell>
          <cell r="C2360" t="str">
            <v>45311</v>
          </cell>
        </row>
        <row r="2361">
          <cell r="A2361">
            <v>18699512</v>
          </cell>
          <cell r="B2361" t="str">
            <v>SAM SHIN JAYA</v>
          </cell>
          <cell r="C2361" t="str">
            <v>45210</v>
          </cell>
        </row>
        <row r="2362">
          <cell r="A2362">
            <v>18699645</v>
          </cell>
          <cell r="B2362" t="str">
            <v>RUNGAN SARI PERMAI</v>
          </cell>
          <cell r="C2362" t="str">
            <v>45210</v>
          </cell>
        </row>
        <row r="2363">
          <cell r="A2363">
            <v>18699785</v>
          </cell>
          <cell r="B2363" t="str">
            <v>AUSDOC GEOSERVICES INDONESIA</v>
          </cell>
          <cell r="C2363" t="str">
            <v>92322</v>
          </cell>
        </row>
        <row r="2364">
          <cell r="A2364">
            <v>18699934</v>
          </cell>
          <cell r="B2364" t="str">
            <v>BALI DIVING SAFARI</v>
          </cell>
          <cell r="C2364" t="str">
            <v>92190</v>
          </cell>
        </row>
        <row r="2365">
          <cell r="A2365">
            <v>18699975</v>
          </cell>
          <cell r="B2365" t="str">
            <v>VIVENDI WATER SYSTEMS INDONESIA</v>
          </cell>
          <cell r="C2365" t="str">
            <v>45311</v>
          </cell>
        </row>
        <row r="2366">
          <cell r="A2366">
            <v>16353690</v>
          </cell>
          <cell r="B2366" t="str">
            <v>PONDOKTIRTA SATRIA</v>
          </cell>
          <cell r="C2366" t="str">
            <v>45220</v>
          </cell>
        </row>
        <row r="2367">
          <cell r="A2367">
            <v>16412157</v>
          </cell>
          <cell r="B2367" t="str">
            <v>BMG INDONESIA</v>
          </cell>
          <cell r="C2367" t="str">
            <v>92142</v>
          </cell>
        </row>
        <row r="2368">
          <cell r="A2368">
            <v>18700393</v>
          </cell>
          <cell r="B2368" t="str">
            <v>SPARROW INVESTMENT INDONESIA (NE 2001)</v>
          </cell>
          <cell r="C2368" t="str">
            <v>70101</v>
          </cell>
        </row>
        <row r="2369">
          <cell r="A2369">
            <v>17399213</v>
          </cell>
          <cell r="B2369" t="str">
            <v>YOUNG TWO KAY INTERNATIONAL</v>
          </cell>
          <cell r="C2369" t="str">
            <v>45229</v>
          </cell>
        </row>
        <row r="2370">
          <cell r="A2370">
            <v>18700500</v>
          </cell>
          <cell r="B2370" t="str">
            <v>DAVID STEPHENSON COMMUNICATION INDONESIA</v>
          </cell>
          <cell r="C2370" t="str">
            <v>45239</v>
          </cell>
        </row>
        <row r="2371">
          <cell r="A2371">
            <v>18700732</v>
          </cell>
          <cell r="B2371" t="str">
            <v>DONALDSON SYSTEMS INDONESIA</v>
          </cell>
          <cell r="C2371" t="str">
            <v>45329</v>
          </cell>
        </row>
        <row r="2372">
          <cell r="A2372">
            <v>18700781</v>
          </cell>
          <cell r="B2372" t="str">
            <v>BLUE OASINDO</v>
          </cell>
          <cell r="C2372" t="str">
            <v>92400</v>
          </cell>
        </row>
        <row r="2373">
          <cell r="A2373">
            <v>16203705</v>
          </cell>
          <cell r="B2373" t="str">
            <v>NUSAPACIFIC ISLAND DEVELOPMENT</v>
          </cell>
          <cell r="C2373" t="str">
            <v>70101</v>
          </cell>
        </row>
        <row r="2374">
          <cell r="A2374">
            <v>18700815</v>
          </cell>
          <cell r="B2374" t="str">
            <v>SAMUDRA INDAH DIVING</v>
          </cell>
          <cell r="C2374" t="str">
            <v>92400</v>
          </cell>
        </row>
        <row r="2375">
          <cell r="A2375">
            <v>18700831</v>
          </cell>
          <cell r="B2375" t="str">
            <v>WILLBROS INDONESIA</v>
          </cell>
          <cell r="C2375" t="str">
            <v>45220</v>
          </cell>
        </row>
        <row r="2376">
          <cell r="A2376">
            <v>18701037</v>
          </cell>
          <cell r="B2376" t="str">
            <v>ARCHIPELAGO DIVE SARANA</v>
          </cell>
          <cell r="C2376" t="str">
            <v>92190</v>
          </cell>
        </row>
        <row r="2377">
          <cell r="A2377">
            <v>18701128</v>
          </cell>
          <cell r="B2377" t="str">
            <v>BALI XTREME WATERSPORTS</v>
          </cell>
          <cell r="C2377" t="str">
            <v>92190</v>
          </cell>
        </row>
        <row r="2378">
          <cell r="A2378">
            <v>18701235</v>
          </cell>
          <cell r="B2378" t="str">
            <v>J.RAY MCDERMOTT INDONESIA</v>
          </cell>
          <cell r="C2378" t="str">
            <v>45249</v>
          </cell>
        </row>
        <row r="2379">
          <cell r="A2379">
            <v>18701268</v>
          </cell>
          <cell r="B2379" t="str">
            <v>SCUBA DUBA DOO</v>
          </cell>
          <cell r="C2379" t="str">
            <v>92190</v>
          </cell>
        </row>
        <row r="2380">
          <cell r="A2380">
            <v>18701359</v>
          </cell>
          <cell r="B2380" t="str">
            <v>OBEN JOSSE BALI</v>
          </cell>
          <cell r="C2380" t="str">
            <v>45210</v>
          </cell>
        </row>
        <row r="2381">
          <cell r="A2381">
            <v>13600176</v>
          </cell>
          <cell r="B2381" t="str">
            <v>PANEN EMAS MAKMUR</v>
          </cell>
          <cell r="C2381" t="str">
            <v>70101</v>
          </cell>
        </row>
        <row r="2382">
          <cell r="A2382">
            <v>18701375</v>
          </cell>
          <cell r="B2382" t="str">
            <v>HUGHES NETWORK SYSTEMS INDONESIA</v>
          </cell>
          <cell r="C2382" t="str">
            <v>45231</v>
          </cell>
        </row>
        <row r="2383">
          <cell r="A2383">
            <v>18701383</v>
          </cell>
          <cell r="B2383" t="str">
            <v>TRANSOCEAN INDONESIA</v>
          </cell>
          <cell r="C2383" t="str">
            <v>45226</v>
          </cell>
        </row>
        <row r="2384">
          <cell r="A2384">
            <v>18701417</v>
          </cell>
          <cell r="B2384" t="str">
            <v>BLUE MARLIN INTERNATIONAL</v>
          </cell>
          <cell r="C2384" t="str">
            <v>92400</v>
          </cell>
        </row>
        <row r="2385">
          <cell r="A2385">
            <v>17387036</v>
          </cell>
          <cell r="B2385" t="str">
            <v>GRAHA PUTRANUSA</v>
          </cell>
          <cell r="C2385" t="str">
            <v>70101</v>
          </cell>
        </row>
        <row r="2386">
          <cell r="A2386">
            <v>18701805</v>
          </cell>
          <cell r="B2386" t="str">
            <v>FLIPPER TOBELO</v>
          </cell>
          <cell r="C2386" t="str">
            <v>92420</v>
          </cell>
        </row>
        <row r="2387">
          <cell r="A2387">
            <v>18701995</v>
          </cell>
          <cell r="B2387" t="str">
            <v>MILLENNIUM DIVERS INTERNATIONAL</v>
          </cell>
          <cell r="C2387" t="str">
            <v>92420</v>
          </cell>
        </row>
        <row r="2388">
          <cell r="A2388">
            <v>18689760</v>
          </cell>
          <cell r="B2388" t="str">
            <v>BALI BUKIT INDAH</v>
          </cell>
          <cell r="C2388" t="str">
            <v>92190</v>
          </cell>
        </row>
        <row r="2389">
          <cell r="A2389">
            <v>19576461</v>
          </cell>
          <cell r="B2389" t="str">
            <v>TELEMATIKA JAVA DUTA</v>
          </cell>
          <cell r="C2389" t="str">
            <v>45231</v>
          </cell>
        </row>
        <row r="2390">
          <cell r="A2390">
            <v>19576875</v>
          </cell>
          <cell r="B2390" t="str">
            <v>AQUAMARINE DIVING</v>
          </cell>
          <cell r="C2390" t="str">
            <v>92190</v>
          </cell>
        </row>
        <row r="2391">
          <cell r="A2391">
            <v>19577071</v>
          </cell>
          <cell r="B2391" t="str">
            <v>BALI SEGARA PERMAI</v>
          </cell>
          <cell r="C2391" t="str">
            <v>92190</v>
          </cell>
        </row>
        <row r="2392">
          <cell r="A2392">
            <v>19577279</v>
          </cell>
          <cell r="B2392" t="str">
            <v>SURYA MILENIA GRAHA</v>
          </cell>
          <cell r="C2392" t="str">
            <v>45210</v>
          </cell>
        </row>
        <row r="2393">
          <cell r="A2393">
            <v>19577287</v>
          </cell>
          <cell r="B2393" t="str">
            <v>SURYA MITRA PRASARANA GRAHA</v>
          </cell>
          <cell r="C2393" t="str">
            <v>45210</v>
          </cell>
        </row>
        <row r="2394">
          <cell r="A2394">
            <v>19577295</v>
          </cell>
          <cell r="B2394" t="str">
            <v>SURYA MITRA PERDANA GRAHA</v>
          </cell>
          <cell r="C2394" t="str">
            <v>45210</v>
          </cell>
        </row>
        <row r="2395">
          <cell r="A2395">
            <v>15701022</v>
          </cell>
          <cell r="B2395" t="str">
            <v>FIRST JAKARTA INTERNATIONAL</v>
          </cell>
          <cell r="C2395" t="str">
            <v>70101</v>
          </cell>
        </row>
        <row r="2396">
          <cell r="A2396">
            <v>19577584</v>
          </cell>
          <cell r="B2396" t="str">
            <v>BAILE INTERNATIONAL JAKARTA</v>
          </cell>
          <cell r="C2396" t="str">
            <v>92420</v>
          </cell>
        </row>
        <row r="2397">
          <cell r="A2397">
            <v>18470799</v>
          </cell>
          <cell r="B2397" t="str">
            <v>SAKANUSA NIAGATAMA</v>
          </cell>
          <cell r="C2397" t="str">
            <v>70101</v>
          </cell>
        </row>
        <row r="2398">
          <cell r="A2398">
            <v>10028314</v>
          </cell>
          <cell r="B2398" t="str">
            <v>FIVE PILLARS INDONESIA OFFICE PARK</v>
          </cell>
          <cell r="C2398" t="str">
            <v>70000</v>
          </cell>
        </row>
        <row r="2399">
          <cell r="A2399">
            <v>19578277</v>
          </cell>
          <cell r="B2399" t="str">
            <v>AGUNG SEA SIDE RESORT</v>
          </cell>
          <cell r="C2399" t="str">
            <v>92190</v>
          </cell>
        </row>
        <row r="2400">
          <cell r="A2400">
            <v>19578327</v>
          </cell>
          <cell r="B2400" t="str">
            <v>PANORAMA SENJA INDAH</v>
          </cell>
          <cell r="C2400" t="str">
            <v>92190</v>
          </cell>
        </row>
        <row r="2401">
          <cell r="A2401">
            <v>19578434</v>
          </cell>
          <cell r="B2401" t="str">
            <v>BALI MERTASARI AYU</v>
          </cell>
          <cell r="C2401" t="str">
            <v>70101</v>
          </cell>
        </row>
        <row r="2402">
          <cell r="A2402">
            <v>19578574</v>
          </cell>
          <cell r="B2402" t="str">
            <v>MAFIRA CIPTA JAYA</v>
          </cell>
          <cell r="C2402" t="str">
            <v>92420</v>
          </cell>
        </row>
        <row r="2403">
          <cell r="A2403">
            <v>18620286</v>
          </cell>
          <cell r="B2403" t="str">
            <v>KARTUNINDO PERKASA ABADI</v>
          </cell>
          <cell r="C2403" t="str">
            <v>70101</v>
          </cell>
        </row>
        <row r="2404">
          <cell r="A2404">
            <v>19579002</v>
          </cell>
          <cell r="B2404" t="str">
            <v>MASSA BALI</v>
          </cell>
          <cell r="C2404" t="str">
            <v>92190</v>
          </cell>
        </row>
        <row r="2405">
          <cell r="A2405">
            <v>19579044</v>
          </cell>
          <cell r="B2405" t="str">
            <v>SERANGAN MARINE SERVICE</v>
          </cell>
          <cell r="C2405" t="str">
            <v>92420</v>
          </cell>
        </row>
        <row r="2406">
          <cell r="A2406">
            <v>19579093</v>
          </cell>
          <cell r="B2406" t="str">
            <v>CRYSTAL WATERS</v>
          </cell>
          <cell r="C2406" t="str">
            <v>92420</v>
          </cell>
        </row>
        <row r="2407">
          <cell r="A2407">
            <v>19579366</v>
          </cell>
          <cell r="B2407" t="str">
            <v>DIVE &amp; DIVES</v>
          </cell>
          <cell r="C2407" t="str">
            <v>92420</v>
          </cell>
        </row>
        <row r="2408">
          <cell r="A2408">
            <v>19579614</v>
          </cell>
          <cell r="B2408" t="str">
            <v>TK. DISC BALI</v>
          </cell>
          <cell r="C2408" t="str">
            <v>92142</v>
          </cell>
        </row>
        <row r="2409">
          <cell r="A2409">
            <v>19579754</v>
          </cell>
          <cell r="B2409" t="str">
            <v>AVIP INTERIORS</v>
          </cell>
          <cell r="C2409" t="str">
            <v>45404</v>
          </cell>
        </row>
        <row r="2410">
          <cell r="A2410">
            <v>19580018</v>
          </cell>
          <cell r="B2410" t="str">
            <v>DEEP BLUE STUDIO</v>
          </cell>
          <cell r="C2410" t="str">
            <v>92420</v>
          </cell>
        </row>
        <row r="2411">
          <cell r="A2411">
            <v>19580265</v>
          </cell>
          <cell r="B2411" t="str">
            <v>ALAN DICK INDONESIA</v>
          </cell>
          <cell r="C2411" t="str">
            <v>45231</v>
          </cell>
        </row>
        <row r="2412">
          <cell r="A2412">
            <v>19580778</v>
          </cell>
          <cell r="B2412" t="str">
            <v>ACE DEVELOPMENT INDONESIA</v>
          </cell>
          <cell r="C2412" t="str">
            <v>45210</v>
          </cell>
        </row>
        <row r="2413">
          <cell r="A2413">
            <v>17616541</v>
          </cell>
          <cell r="B2413" t="str">
            <v>ASIA ASINDO SENTRA</v>
          </cell>
          <cell r="C2413" t="str">
            <v>45221</v>
          </cell>
        </row>
        <row r="2414">
          <cell r="A2414">
            <v>17601204</v>
          </cell>
          <cell r="B2414" t="str">
            <v>JOHOR PANCA AGRO</v>
          </cell>
          <cell r="C2414" t="str">
            <v>70101</v>
          </cell>
        </row>
        <row r="2415">
          <cell r="A2415">
            <v>20052601</v>
          </cell>
          <cell r="B2415" t="str">
            <v>AIR BALI</v>
          </cell>
          <cell r="C2415" t="str">
            <v>92400</v>
          </cell>
        </row>
        <row r="2416">
          <cell r="A2416">
            <v>20052775</v>
          </cell>
          <cell r="B2416" t="str">
            <v>BIOSYSTEMS INDONESIA</v>
          </cell>
          <cell r="C2416" t="str">
            <v>45225</v>
          </cell>
        </row>
        <row r="2417">
          <cell r="A2417">
            <v>20053120</v>
          </cell>
          <cell r="B2417" t="str">
            <v>SARASVATI YACHT CLUB</v>
          </cell>
          <cell r="C2417" t="str">
            <v>92420</v>
          </cell>
        </row>
        <row r="2418">
          <cell r="A2418">
            <v>20053146</v>
          </cell>
          <cell r="B2418" t="str">
            <v>NABUCCO MARATUA INTERBHUWANA</v>
          </cell>
          <cell r="C2418" t="str">
            <v>92190</v>
          </cell>
        </row>
        <row r="2419">
          <cell r="A2419">
            <v>15144058</v>
          </cell>
          <cell r="B2419" t="str">
            <v>NAGA PERMAI</v>
          </cell>
          <cell r="C2419" t="str">
            <v>45210</v>
          </cell>
        </row>
        <row r="2420">
          <cell r="A2420">
            <v>20053567</v>
          </cell>
          <cell r="B2420" t="str">
            <v>KAMBOJA INDAH</v>
          </cell>
          <cell r="C2420" t="str">
            <v>70000</v>
          </cell>
        </row>
        <row r="2421">
          <cell r="A2421">
            <v>20053575</v>
          </cell>
          <cell r="B2421" t="str">
            <v>WOOSUNG PANCAGOLD MULIA</v>
          </cell>
          <cell r="C2421" t="str">
            <v>45210</v>
          </cell>
        </row>
        <row r="2422">
          <cell r="A2422">
            <v>20053617</v>
          </cell>
          <cell r="B2422" t="str">
            <v>ECO DIVERS MANADO</v>
          </cell>
          <cell r="C2422" t="str">
            <v>92420</v>
          </cell>
        </row>
        <row r="2423">
          <cell r="A2423">
            <v>17195488</v>
          </cell>
          <cell r="B2423" t="str">
            <v>CARAKA BINEKATARA</v>
          </cell>
          <cell r="C2423" t="str">
            <v>45313</v>
          </cell>
        </row>
        <row r="2424">
          <cell r="A2424">
            <v>20054011</v>
          </cell>
          <cell r="B2424" t="str">
            <v>CINDERELLA ABADI</v>
          </cell>
          <cell r="C2424" t="str">
            <v>92420</v>
          </cell>
        </row>
        <row r="2425">
          <cell r="A2425">
            <v>20054235</v>
          </cell>
          <cell r="B2425" t="str">
            <v>KAISAR LAUT INDONESIA</v>
          </cell>
          <cell r="C2425" t="str">
            <v>92420</v>
          </cell>
        </row>
        <row r="2426">
          <cell r="A2426">
            <v>20054243</v>
          </cell>
          <cell r="B2426" t="str">
            <v>HANOVER INDONESIA</v>
          </cell>
          <cell r="C2426" t="str">
            <v>45226</v>
          </cell>
        </row>
        <row r="2427">
          <cell r="A2427">
            <v>20054342</v>
          </cell>
          <cell r="B2427" t="str">
            <v>WISMA KARAWANG</v>
          </cell>
          <cell r="C2427" t="str">
            <v>70101</v>
          </cell>
        </row>
        <row r="2428">
          <cell r="A2428">
            <v>20054854</v>
          </cell>
          <cell r="B2428" t="str">
            <v>KEPLAND INVESTAMA</v>
          </cell>
          <cell r="C2428" t="str">
            <v>70101</v>
          </cell>
        </row>
        <row r="2429">
          <cell r="A2429">
            <v>20054953</v>
          </cell>
          <cell r="B2429" t="str">
            <v>JAWA BARAT CHARTERS</v>
          </cell>
          <cell r="C2429" t="str">
            <v>92432</v>
          </cell>
        </row>
        <row r="2430">
          <cell r="A2430">
            <v>20055158</v>
          </cell>
          <cell r="B2430" t="str">
            <v>KARARU DIVE VOYAGES</v>
          </cell>
          <cell r="C2430" t="str">
            <v>92420</v>
          </cell>
        </row>
        <row r="2431">
          <cell r="A2431">
            <v>20055166</v>
          </cell>
          <cell r="B2431" t="str">
            <v>BALI INTERNATIONAL LAWN BOWLS</v>
          </cell>
          <cell r="C2431" t="str">
            <v>92420</v>
          </cell>
        </row>
        <row r="2432">
          <cell r="A2432">
            <v>20055331</v>
          </cell>
          <cell r="B2432" t="str">
            <v>ECO DIVE INTERNATIONAL</v>
          </cell>
          <cell r="C2432" t="str">
            <v>92420</v>
          </cell>
        </row>
        <row r="2433">
          <cell r="A2433">
            <v>20055380</v>
          </cell>
          <cell r="B2433" t="str">
            <v>MARATUA PARADISE</v>
          </cell>
          <cell r="C2433" t="str">
            <v>92420</v>
          </cell>
        </row>
        <row r="2434">
          <cell r="A2434">
            <v>20055448</v>
          </cell>
          <cell r="B2434" t="str">
            <v>MALINDO SINERGY</v>
          </cell>
          <cell r="C2434" t="str">
            <v>70100</v>
          </cell>
        </row>
        <row r="2435">
          <cell r="A2435">
            <v>20055513</v>
          </cell>
          <cell r="B2435" t="str">
            <v>NACAP INDONESIA</v>
          </cell>
          <cell r="C2435" t="str">
            <v>45210</v>
          </cell>
        </row>
        <row r="2436">
          <cell r="A2436">
            <v>13085048</v>
          </cell>
          <cell r="B2436" t="str">
            <v>TRUBA JURONG ENGINEERING</v>
          </cell>
          <cell r="C2436" t="str">
            <v>45229</v>
          </cell>
        </row>
        <row r="2437">
          <cell r="A2437">
            <v>20055588</v>
          </cell>
          <cell r="B2437" t="str">
            <v>SUCI DEVELOPMENTS</v>
          </cell>
          <cell r="C2437" t="str">
            <v>70101</v>
          </cell>
        </row>
        <row r="2438">
          <cell r="A2438">
            <v>20055604</v>
          </cell>
          <cell r="B2438" t="str">
            <v>NATIONAL OILWELL INDONESIA</v>
          </cell>
          <cell r="C2438" t="str">
            <v>45226</v>
          </cell>
        </row>
        <row r="2439">
          <cell r="A2439">
            <v>20055737</v>
          </cell>
          <cell r="B2439" t="str">
            <v>BALI PARADISE CRUISE</v>
          </cell>
          <cell r="C2439" t="str">
            <v>92420</v>
          </cell>
        </row>
        <row r="2440">
          <cell r="A2440">
            <v>19738459</v>
          </cell>
          <cell r="B2440" t="str">
            <v>COMPOSITE FLOOR SYSTEM INTERNATIONAL</v>
          </cell>
          <cell r="C2440" t="str">
            <v>45229</v>
          </cell>
        </row>
        <row r="2441">
          <cell r="A2441">
            <v>20055950</v>
          </cell>
          <cell r="B2441" t="str">
            <v>BLUEWATER CRUISES</v>
          </cell>
          <cell r="C2441" t="str">
            <v>92420</v>
          </cell>
        </row>
        <row r="2442">
          <cell r="A2442">
            <v>20056065</v>
          </cell>
          <cell r="B2442" t="str">
            <v>AMBISI BABO WISATA SELAM</v>
          </cell>
          <cell r="C2442" t="str">
            <v>92420</v>
          </cell>
        </row>
        <row r="2443">
          <cell r="A2443">
            <v>13968698</v>
          </cell>
          <cell r="B2443" t="str">
            <v>NETRA ESTHA MUDA</v>
          </cell>
          <cell r="C2443" t="str">
            <v>45200</v>
          </cell>
        </row>
        <row r="2444">
          <cell r="A2444">
            <v>20056180</v>
          </cell>
          <cell r="B2444" t="str">
            <v>BALI KOUDA</v>
          </cell>
          <cell r="C2444" t="str">
            <v>92420</v>
          </cell>
        </row>
        <row r="2445">
          <cell r="A2445">
            <v>18692665</v>
          </cell>
          <cell r="B2445" t="str">
            <v>DONGWOO ENVIRONMENTAL INDONESIA</v>
          </cell>
          <cell r="C2445" t="str">
            <v>90002</v>
          </cell>
        </row>
        <row r="2446">
          <cell r="A2446">
            <v>20587572</v>
          </cell>
          <cell r="B2446" t="str">
            <v>NDC INDONESIA</v>
          </cell>
          <cell r="C2446" t="str">
            <v>45235</v>
          </cell>
        </row>
        <row r="2447">
          <cell r="A2447">
            <v>20587713</v>
          </cell>
          <cell r="B2447" t="str">
            <v>TWO FISH ADVENTURES</v>
          </cell>
          <cell r="C2447" t="str">
            <v>92420</v>
          </cell>
        </row>
        <row r="2448">
          <cell r="A2448">
            <v>20587861</v>
          </cell>
          <cell r="B2448" t="str">
            <v>OMS OILFIELD SERVICES</v>
          </cell>
          <cell r="C2448" t="str">
            <v>45226</v>
          </cell>
        </row>
        <row r="2449">
          <cell r="A2449">
            <v>20587978</v>
          </cell>
          <cell r="B2449" t="str">
            <v>LAMER</v>
          </cell>
          <cell r="C2449" t="str">
            <v>92400</v>
          </cell>
        </row>
        <row r="2450">
          <cell r="A2450">
            <v>20588000</v>
          </cell>
          <cell r="B2450" t="str">
            <v>MOTORSPORT INTERNATIONAL EXSHIBITION</v>
          </cell>
          <cell r="C2450" t="str">
            <v>92400</v>
          </cell>
        </row>
        <row r="2451">
          <cell r="A2451">
            <v>20588430</v>
          </cell>
          <cell r="B2451" t="str">
            <v>ELJINDO KONSTRUKSI ABADI</v>
          </cell>
          <cell r="C2451" t="str">
            <v>45220</v>
          </cell>
        </row>
        <row r="2452">
          <cell r="A2452">
            <v>20588612</v>
          </cell>
          <cell r="B2452" t="str">
            <v>FREEDOM TOURS AND TRAVEL</v>
          </cell>
          <cell r="C2452" t="str">
            <v>92400</v>
          </cell>
        </row>
        <row r="2453">
          <cell r="A2453">
            <v>20588653</v>
          </cell>
          <cell r="B2453" t="str">
            <v>SOFRESID INDONESIA</v>
          </cell>
          <cell r="C2453" t="str">
            <v>45226</v>
          </cell>
        </row>
        <row r="2454">
          <cell r="A2454">
            <v>20730404</v>
          </cell>
          <cell r="B2454" t="str">
            <v>GUTHRIE ABDINUSA INDUSTRI</v>
          </cell>
          <cell r="C2454" t="str">
            <v>45229</v>
          </cell>
        </row>
        <row r="2455">
          <cell r="A2455">
            <v>20588752</v>
          </cell>
          <cell r="B2455" t="str">
            <v>NEXANS INDONESIA</v>
          </cell>
          <cell r="C2455" t="str">
            <v>45231</v>
          </cell>
        </row>
        <row r="2456">
          <cell r="A2456">
            <v>20588786</v>
          </cell>
          <cell r="B2456" t="str">
            <v>TERRINDO MINING</v>
          </cell>
          <cell r="C2456" t="str">
            <v>45220</v>
          </cell>
        </row>
        <row r="2457">
          <cell r="A2457">
            <v>20589032</v>
          </cell>
          <cell r="B2457" t="str">
            <v>EASTERN PETROLEUM ENGINEERING</v>
          </cell>
          <cell r="C2457" t="str">
            <v>45226</v>
          </cell>
        </row>
        <row r="2458">
          <cell r="A2458">
            <v>20589107</v>
          </cell>
          <cell r="B2458" t="str">
            <v>ORGANO INDONESIA</v>
          </cell>
          <cell r="C2458" t="str">
            <v>45225</v>
          </cell>
        </row>
        <row r="2459">
          <cell r="A2459">
            <v>20589222</v>
          </cell>
          <cell r="B2459" t="str">
            <v>PAPAS DIVE CENTRE</v>
          </cell>
          <cell r="C2459" t="str">
            <v>92420</v>
          </cell>
        </row>
        <row r="2460">
          <cell r="A2460">
            <v>20589537</v>
          </cell>
          <cell r="B2460" t="str">
            <v>TRUBA RIAU MANDIRI ENGINEERING</v>
          </cell>
          <cell r="C2460" t="str">
            <v>45220</v>
          </cell>
        </row>
        <row r="2461">
          <cell r="A2461">
            <v>20589545</v>
          </cell>
          <cell r="B2461" t="str">
            <v>TRUBA ALAM MANUNGGAL ENGINEERING</v>
          </cell>
          <cell r="C2461" t="str">
            <v>45300</v>
          </cell>
        </row>
        <row r="2462">
          <cell r="A2462">
            <v>18493577</v>
          </cell>
          <cell r="B2462" t="str">
            <v>PORTINDO DINAMIKA</v>
          </cell>
          <cell r="C2462" t="str">
            <v>45227</v>
          </cell>
        </row>
        <row r="2463">
          <cell r="A2463">
            <v>20590550</v>
          </cell>
          <cell r="B2463" t="str">
            <v>STABILISED PAVEMENTS INDO</v>
          </cell>
          <cell r="C2463" t="str">
            <v>45500</v>
          </cell>
        </row>
        <row r="2464">
          <cell r="A2464">
            <v>20590717</v>
          </cell>
          <cell r="B2464" t="str">
            <v>LAYAR INDAH</v>
          </cell>
          <cell r="C2464" t="str">
            <v>92420</v>
          </cell>
        </row>
        <row r="2465">
          <cell r="A2465">
            <v>20590782</v>
          </cell>
          <cell r="B2465" t="str">
            <v>BALI QUAD DISCOVERY TOURS</v>
          </cell>
          <cell r="C2465" t="str">
            <v>92420</v>
          </cell>
        </row>
        <row r="2466">
          <cell r="A2466">
            <v>20590956</v>
          </cell>
          <cell r="B2466" t="str">
            <v>PETCO ENERGY TERMINAL OIL &amp; GAS</v>
          </cell>
          <cell r="C2466" t="str">
            <v>45227</v>
          </cell>
        </row>
        <row r="2467">
          <cell r="A2467">
            <v>20590972</v>
          </cell>
          <cell r="B2467" t="str">
            <v>ALAM DUNIA ENGINEERING AND CONSTRUCTION</v>
          </cell>
          <cell r="C2467" t="str">
            <v>45220</v>
          </cell>
        </row>
        <row r="2468">
          <cell r="A2468">
            <v>20591186</v>
          </cell>
          <cell r="B2468" t="str">
            <v>KOREA WORLD CENTER INDONESIA</v>
          </cell>
          <cell r="C2468" t="str">
            <v>45210</v>
          </cell>
        </row>
        <row r="2469">
          <cell r="A2469">
            <v>19979772</v>
          </cell>
          <cell r="B2469" t="str">
            <v>SUMBER MENTARI BUMI</v>
          </cell>
          <cell r="C2469" t="str">
            <v>45210</v>
          </cell>
        </row>
        <row r="2470">
          <cell r="A2470">
            <v>20591392</v>
          </cell>
          <cell r="B2470" t="str">
            <v>SAINATH REALINDO</v>
          </cell>
          <cell r="C2470" t="str">
            <v>45210</v>
          </cell>
        </row>
        <row r="2471">
          <cell r="A2471">
            <v>20591400</v>
          </cell>
          <cell r="B2471" t="str">
            <v>CIME INTERNATIONAL SERVICES</v>
          </cell>
          <cell r="C2471" t="str">
            <v>45220</v>
          </cell>
        </row>
        <row r="2472">
          <cell r="A2472">
            <v>20591418</v>
          </cell>
          <cell r="B2472" t="str">
            <v>MARTECH BANNER ENGINEERING</v>
          </cell>
          <cell r="C2472" t="str">
            <v>45220</v>
          </cell>
        </row>
        <row r="2473">
          <cell r="A2473">
            <v>20591475</v>
          </cell>
          <cell r="B2473" t="str">
            <v>PEC-TECH INDONESIA</v>
          </cell>
          <cell r="C2473" t="str">
            <v>45000</v>
          </cell>
        </row>
        <row r="2474">
          <cell r="A2474">
            <v>20591772</v>
          </cell>
          <cell r="B2474" t="str">
            <v>NAMYANG TELECOM INDONESIA</v>
          </cell>
          <cell r="C2474" t="str">
            <v>45239</v>
          </cell>
        </row>
        <row r="2475">
          <cell r="A2475">
            <v>17853060</v>
          </cell>
          <cell r="B2475" t="str">
            <v>RATU BONA RATE</v>
          </cell>
          <cell r="C2475" t="str">
            <v>92400</v>
          </cell>
        </row>
        <row r="2476">
          <cell r="A2476">
            <v>20591905</v>
          </cell>
          <cell r="B2476" t="str">
            <v>ANAK NUSANTARA</v>
          </cell>
          <cell r="C2476" t="str">
            <v>92420</v>
          </cell>
        </row>
        <row r="2477">
          <cell r="A2477">
            <v>20592002</v>
          </cell>
          <cell r="B2477" t="str">
            <v>TRANSTEL ENGINEERING</v>
          </cell>
          <cell r="C2477" t="str">
            <v>45239</v>
          </cell>
        </row>
        <row r="2478">
          <cell r="A2478">
            <v>20592069</v>
          </cell>
          <cell r="B2478" t="str">
            <v>IB ADITYA ALAM RIMBA</v>
          </cell>
          <cell r="C2478" t="str">
            <v>45500</v>
          </cell>
        </row>
        <row r="2479">
          <cell r="A2479">
            <v>20592093</v>
          </cell>
          <cell r="B2479" t="str">
            <v>AL-RAJHI INTERNATIONAL BUSINESS COMPANY</v>
          </cell>
          <cell r="C2479" t="str">
            <v>45210</v>
          </cell>
        </row>
        <row r="2480">
          <cell r="A2480">
            <v>21155148</v>
          </cell>
          <cell r="B2480" t="str">
            <v>SUNG JU INTERNATIONAL</v>
          </cell>
          <cell r="C2480" t="str">
            <v>45210</v>
          </cell>
        </row>
        <row r="2481">
          <cell r="A2481">
            <v>21155338</v>
          </cell>
          <cell r="B2481" t="str">
            <v>ILJO INDONESIA</v>
          </cell>
          <cell r="C2481" t="str">
            <v>93010</v>
          </cell>
        </row>
        <row r="2482">
          <cell r="A2482">
            <v>21155379</v>
          </cell>
          <cell r="B2482" t="str">
            <v>NBS INDONESIA</v>
          </cell>
          <cell r="C2482" t="str">
            <v>92410</v>
          </cell>
        </row>
        <row r="2483">
          <cell r="A2483">
            <v>21155445</v>
          </cell>
          <cell r="B2483" t="str">
            <v>SEMARANG ARSANA REKREASI TRUSTA</v>
          </cell>
          <cell r="C2483" t="str">
            <v>92190</v>
          </cell>
        </row>
        <row r="2484">
          <cell r="A2484">
            <v>21155502</v>
          </cell>
          <cell r="B2484" t="str">
            <v>KRIDA HANGULINDO TEHNIK</v>
          </cell>
          <cell r="C2484" t="str">
            <v>45210</v>
          </cell>
        </row>
        <row r="2485">
          <cell r="A2485">
            <v>21155700</v>
          </cell>
          <cell r="B2485" t="str">
            <v>UTAMA JAYA TEKNIK</v>
          </cell>
          <cell r="C2485" t="str">
            <v>45220</v>
          </cell>
        </row>
        <row r="2486">
          <cell r="A2486">
            <v>21155775</v>
          </cell>
          <cell r="B2486" t="str">
            <v>PULAU WEH DIVING CENTRE</v>
          </cell>
          <cell r="C2486" t="str">
            <v>92420</v>
          </cell>
        </row>
        <row r="2487">
          <cell r="A2487">
            <v>21155924</v>
          </cell>
          <cell r="B2487" t="str">
            <v>HORIZON  OFFSHORE  INDONESIA</v>
          </cell>
          <cell r="C2487" t="str">
            <v>45000</v>
          </cell>
        </row>
        <row r="2488">
          <cell r="A2488">
            <v>21155965</v>
          </cell>
          <cell r="B2488" t="str">
            <v>MIMPI DIVE CRUISE</v>
          </cell>
          <cell r="C2488" t="str">
            <v>92420</v>
          </cell>
        </row>
        <row r="2489">
          <cell r="A2489">
            <v>21938204</v>
          </cell>
          <cell r="B2489" t="str">
            <v>YOO SHIN DATA TECH INDONESIA</v>
          </cell>
          <cell r="C2489" t="str">
            <v>45231</v>
          </cell>
        </row>
        <row r="2490">
          <cell r="A2490">
            <v>21938212</v>
          </cell>
          <cell r="B2490" t="str">
            <v>ENERGI SOLUSINDO NUSANTARA</v>
          </cell>
          <cell r="C2490" t="str">
            <v>45231</v>
          </cell>
        </row>
        <row r="2491">
          <cell r="A2491">
            <v>21938337</v>
          </cell>
          <cell r="B2491" t="str">
            <v>EURO-DIVERS INDONESIA</v>
          </cell>
          <cell r="C2491" t="str">
            <v>92420</v>
          </cell>
        </row>
        <row r="2492">
          <cell r="A2492">
            <v>21938352</v>
          </cell>
          <cell r="B2492" t="str">
            <v>CLOUGH</v>
          </cell>
          <cell r="C2492" t="str">
            <v>45220</v>
          </cell>
        </row>
        <row r="2493">
          <cell r="A2493">
            <v>16287807</v>
          </cell>
          <cell r="B2493" t="str">
            <v>ASTINAPUTERA EKAPERKASA</v>
          </cell>
          <cell r="C2493" t="str">
            <v>45226</v>
          </cell>
        </row>
        <row r="2494">
          <cell r="A2494">
            <v>21938477</v>
          </cell>
          <cell r="B2494" t="str">
            <v>JAVA SEA ADVENTURES</v>
          </cell>
          <cell r="C2494" t="str">
            <v>92420</v>
          </cell>
        </row>
        <row r="2495">
          <cell r="A2495">
            <v>21938527</v>
          </cell>
          <cell r="B2495" t="str">
            <v>TIMUR SATRIA PERKASA</v>
          </cell>
          <cell r="C2495" t="str">
            <v>45220</v>
          </cell>
        </row>
        <row r="2496">
          <cell r="A2496">
            <v>21938758</v>
          </cell>
          <cell r="B2496" t="str">
            <v>PUTRI NAGA KOMODO</v>
          </cell>
          <cell r="C2496" t="str">
            <v>92190</v>
          </cell>
        </row>
        <row r="2497">
          <cell r="A2497">
            <v>21938881</v>
          </cell>
          <cell r="B2497" t="str">
            <v>GRAHA HARMONI MAKMUR</v>
          </cell>
          <cell r="C2497" t="str">
            <v>70101</v>
          </cell>
        </row>
        <row r="2498">
          <cell r="A2498">
            <v>21938915</v>
          </cell>
          <cell r="B2498" t="str">
            <v>TRIJET ANTARNUSA</v>
          </cell>
          <cell r="C2498" t="str">
            <v>45200</v>
          </cell>
        </row>
        <row r="2499">
          <cell r="A2499">
            <v>21938972</v>
          </cell>
          <cell r="B2499" t="str">
            <v>DWIPUTRA TEGUH MANDIRI</v>
          </cell>
          <cell r="C2499" t="str">
            <v>45210</v>
          </cell>
        </row>
        <row r="2500">
          <cell r="A2500">
            <v>21938998</v>
          </cell>
          <cell r="B2500" t="str">
            <v>MINCLUB INTERNATIONAL</v>
          </cell>
          <cell r="C2500" t="str">
            <v>92420</v>
          </cell>
        </row>
        <row r="2501">
          <cell r="A2501">
            <v>21939160</v>
          </cell>
          <cell r="B2501" t="str">
            <v>GEOCEAN INDONESIA</v>
          </cell>
          <cell r="C2501" t="str">
            <v>45210</v>
          </cell>
        </row>
        <row r="2502">
          <cell r="A2502">
            <v>21939186</v>
          </cell>
          <cell r="B2502" t="str">
            <v>DANIANG DUMPLING INDONESIA</v>
          </cell>
          <cell r="C2502" t="str">
            <v>55211</v>
          </cell>
        </row>
        <row r="2503">
          <cell r="A2503">
            <v>21939202</v>
          </cell>
          <cell r="B2503" t="str">
            <v>BAHOWO TOURISM</v>
          </cell>
          <cell r="C2503" t="str">
            <v>92190</v>
          </cell>
        </row>
        <row r="2504">
          <cell r="A2504">
            <v>21939228</v>
          </cell>
          <cell r="B2504" t="str">
            <v>INDO BOWLING ENTERTAINMENT</v>
          </cell>
          <cell r="C2504" t="str">
            <v>92410</v>
          </cell>
        </row>
        <row r="2505">
          <cell r="A2505">
            <v>21939293</v>
          </cell>
          <cell r="B2505" t="str">
            <v>TAKASA INTERNASIONAL</v>
          </cell>
          <cell r="C2505" t="str">
            <v>55211</v>
          </cell>
        </row>
        <row r="2506">
          <cell r="A2506">
            <v>21939301</v>
          </cell>
          <cell r="B2506" t="str">
            <v>HYUNDAI HEAVY INDUSTRIES</v>
          </cell>
          <cell r="C2506" t="str">
            <v>45226</v>
          </cell>
        </row>
        <row r="2507">
          <cell r="A2507">
            <v>21939376</v>
          </cell>
          <cell r="B2507" t="str">
            <v>ELIT ITALIAN PROYEK</v>
          </cell>
          <cell r="C2507" t="str">
            <v>70101</v>
          </cell>
        </row>
        <row r="2508">
          <cell r="A2508">
            <v>21939384</v>
          </cell>
          <cell r="B2508" t="str">
            <v>JO PT.NIPPON STEEL CONSTRUCTION INDONESIA &amp; PT.PETROSEA TBK</v>
          </cell>
          <cell r="C2508" t="str">
            <v>45226</v>
          </cell>
        </row>
        <row r="2509">
          <cell r="A2509">
            <v>21939392</v>
          </cell>
          <cell r="B2509" t="str">
            <v>AIDO NAULI</v>
          </cell>
          <cell r="C2509" t="str">
            <v>92190</v>
          </cell>
        </row>
        <row r="2510">
          <cell r="A2510">
            <v>21939434</v>
          </cell>
          <cell r="B2510" t="str">
            <v>FRASER DIVING INDONESIA</v>
          </cell>
          <cell r="C2510" t="str">
            <v>45226</v>
          </cell>
        </row>
        <row r="2511">
          <cell r="A2511">
            <v>21939459</v>
          </cell>
          <cell r="B2511" t="str">
            <v>REIME INDONESIA</v>
          </cell>
          <cell r="C2511" t="str">
            <v>45231</v>
          </cell>
        </row>
        <row r="2512">
          <cell r="A2512">
            <v>21939491</v>
          </cell>
          <cell r="B2512" t="str">
            <v>AMADEUS SEJATI PRIMA</v>
          </cell>
          <cell r="C2512" t="str">
            <v>55211</v>
          </cell>
        </row>
        <row r="2513">
          <cell r="A2513">
            <v>13562343</v>
          </cell>
          <cell r="B2513" t="str">
            <v>KAISA FORMOSA</v>
          </cell>
          <cell r="C2513" t="str">
            <v>93010</v>
          </cell>
        </row>
        <row r="2514">
          <cell r="A2514">
            <v>21939533</v>
          </cell>
          <cell r="B2514" t="str">
            <v>BOT BROADBAND</v>
          </cell>
          <cell r="C2514" t="str">
            <v>45239</v>
          </cell>
        </row>
        <row r="2515">
          <cell r="A2515">
            <v>21939566</v>
          </cell>
          <cell r="B2515" t="str">
            <v>UE DEVELOPMENTS</v>
          </cell>
          <cell r="C2515" t="str">
            <v>45200</v>
          </cell>
        </row>
        <row r="2516">
          <cell r="A2516">
            <v>21939681</v>
          </cell>
          <cell r="B2516" t="str">
            <v>ALLIED OFFSHORE CONTRACTORS</v>
          </cell>
          <cell r="C2516" t="str">
            <v>45220</v>
          </cell>
        </row>
        <row r="2517">
          <cell r="A2517">
            <v>21939707</v>
          </cell>
          <cell r="B2517" t="str">
            <v>MINUMBERS INTERNATIONAL</v>
          </cell>
          <cell r="C2517" t="str">
            <v>92190</v>
          </cell>
        </row>
        <row r="2518">
          <cell r="A2518">
            <v>21939806</v>
          </cell>
          <cell r="B2518" t="str">
            <v>ANEKA SELERA BOGA</v>
          </cell>
          <cell r="C2518" t="str">
            <v>55211</v>
          </cell>
        </row>
        <row r="2519">
          <cell r="A2519">
            <v>21939814</v>
          </cell>
          <cell r="B2519" t="str">
            <v>DUA DUNIA</v>
          </cell>
          <cell r="C2519" t="str">
            <v>45210</v>
          </cell>
        </row>
        <row r="2520">
          <cell r="A2520">
            <v>13466677</v>
          </cell>
          <cell r="B2520" t="str">
            <v>MUTIARA PERMATA MULIA</v>
          </cell>
          <cell r="C2520" t="str">
            <v>70101</v>
          </cell>
        </row>
        <row r="2521">
          <cell r="A2521">
            <v>18496737</v>
          </cell>
          <cell r="B2521" t="str">
            <v>METROPOLITAN MULIA PERSADA</v>
          </cell>
          <cell r="C2521" t="str">
            <v>70101</v>
          </cell>
        </row>
        <row r="2522">
          <cell r="A2522">
            <v>20646790</v>
          </cell>
          <cell r="B2522" t="str">
            <v>KOIN PRATAMA</v>
          </cell>
          <cell r="C2522" t="str">
            <v>45210</v>
          </cell>
        </row>
        <row r="2523">
          <cell r="A2523">
            <v>21939897</v>
          </cell>
          <cell r="B2523" t="str">
            <v>WEARNES PREMIUM ERA</v>
          </cell>
          <cell r="C2523" t="str">
            <v>70101</v>
          </cell>
        </row>
        <row r="2524">
          <cell r="A2524">
            <v>21939988</v>
          </cell>
          <cell r="B2524" t="str">
            <v>MATAHARI TERBIT BALI</v>
          </cell>
          <cell r="C2524" t="str">
            <v>70100</v>
          </cell>
        </row>
        <row r="2525">
          <cell r="A2525">
            <v>19090174</v>
          </cell>
          <cell r="B2525" t="str">
            <v>INTRA ASIA CORPORA</v>
          </cell>
          <cell r="C2525" t="str">
            <v>53500</v>
          </cell>
        </row>
        <row r="2526">
          <cell r="A2526">
            <v>21940218</v>
          </cell>
          <cell r="B2526" t="str">
            <v>INKOR GENERAL CONSTRUCTION INDONESIA</v>
          </cell>
          <cell r="C2526" t="str">
            <v>45220</v>
          </cell>
        </row>
        <row r="2527">
          <cell r="A2527">
            <v>21940317</v>
          </cell>
          <cell r="B2527" t="str">
            <v>SECRET RECIPE INDONESIA</v>
          </cell>
          <cell r="C2527" t="str">
            <v>55211</v>
          </cell>
        </row>
        <row r="2528">
          <cell r="A2528">
            <v>21940374</v>
          </cell>
          <cell r="B2528" t="str">
            <v>MAXIMASIA HOSPITALITY SERVICES</v>
          </cell>
          <cell r="C2528" t="str">
            <v>55211</v>
          </cell>
        </row>
        <row r="2529">
          <cell r="A2529">
            <v>21909965</v>
          </cell>
          <cell r="B2529" t="str">
            <v>PENTA FILI INVESTAMA</v>
          </cell>
          <cell r="C2529" t="str">
            <v>55211</v>
          </cell>
        </row>
        <row r="2530">
          <cell r="A2530">
            <v>21940515</v>
          </cell>
          <cell r="B2530" t="str">
            <v>INTITIGA CIPTA GEMILANG</v>
          </cell>
          <cell r="C2530" t="str">
            <v>55211</v>
          </cell>
        </row>
        <row r="2531">
          <cell r="A2531">
            <v>21940556</v>
          </cell>
          <cell r="B2531" t="str">
            <v>WEILINAH</v>
          </cell>
          <cell r="C2531" t="str">
            <v>55211</v>
          </cell>
        </row>
        <row r="2532">
          <cell r="A2532">
            <v>21940606</v>
          </cell>
          <cell r="B2532" t="str">
            <v>DIVING 4 IMAGES</v>
          </cell>
          <cell r="C2532" t="str">
            <v>92420</v>
          </cell>
        </row>
        <row r="2533">
          <cell r="A2533">
            <v>21940663</v>
          </cell>
          <cell r="B2533" t="str">
            <v>BENRICK INDONESIA</v>
          </cell>
          <cell r="C2533" t="str">
            <v>55211</v>
          </cell>
        </row>
        <row r="2534">
          <cell r="A2534">
            <v>22750772</v>
          </cell>
          <cell r="B2534" t="str">
            <v>SUSHI-TEI INDONESIA</v>
          </cell>
          <cell r="C2534" t="str">
            <v>55211</v>
          </cell>
        </row>
        <row r="2535">
          <cell r="A2535">
            <v>21940689</v>
          </cell>
          <cell r="B2535" t="str">
            <v>BALI GUMI AGUNG</v>
          </cell>
          <cell r="C2535" t="str">
            <v>55140</v>
          </cell>
        </row>
        <row r="2536">
          <cell r="A2536">
            <v>21940721</v>
          </cell>
          <cell r="B2536" t="str">
            <v>GRADE ONE</v>
          </cell>
          <cell r="C2536" t="str">
            <v>92112</v>
          </cell>
        </row>
        <row r="2537">
          <cell r="A2537">
            <v>21940747</v>
          </cell>
          <cell r="B2537" t="str">
            <v>HANAZONO ENGINEERING INDONESIA</v>
          </cell>
          <cell r="C2537" t="str">
            <v>45249</v>
          </cell>
        </row>
        <row r="2538">
          <cell r="A2538">
            <v>21940754</v>
          </cell>
          <cell r="B2538" t="str">
            <v>ATLANTIS DIVING BALI</v>
          </cell>
          <cell r="C2538" t="str">
            <v>92190</v>
          </cell>
        </row>
        <row r="2539">
          <cell r="A2539">
            <v>21940838</v>
          </cell>
          <cell r="B2539" t="str">
            <v>SASANA MITRA LESTARI</v>
          </cell>
          <cell r="C2539" t="str">
            <v>92420</v>
          </cell>
        </row>
        <row r="2540">
          <cell r="A2540">
            <v>21940887</v>
          </cell>
          <cell r="B2540" t="str">
            <v>BALI PUSAT REKREASI</v>
          </cell>
          <cell r="C2540" t="str">
            <v>92420</v>
          </cell>
        </row>
        <row r="2541">
          <cell r="A2541">
            <v>21940911</v>
          </cell>
          <cell r="B2541" t="str">
            <v>LAROEMPOE NUSA</v>
          </cell>
          <cell r="C2541" t="str">
            <v>55211</v>
          </cell>
        </row>
        <row r="2542">
          <cell r="A2542">
            <v>21940929</v>
          </cell>
          <cell r="B2542" t="str">
            <v>TRIBAL DIVING</v>
          </cell>
          <cell r="C2542" t="str">
            <v>92420</v>
          </cell>
        </row>
        <row r="2543">
          <cell r="A2543">
            <v>21940960</v>
          </cell>
          <cell r="B2543" t="str">
            <v>ARCHIPELAGO MARINE EXPEDITIONS</v>
          </cell>
          <cell r="C2543" t="str">
            <v>92420</v>
          </cell>
        </row>
        <row r="2544">
          <cell r="A2544">
            <v>21941000</v>
          </cell>
          <cell r="B2544" t="str">
            <v>SEJAHTERA CITA RASA</v>
          </cell>
          <cell r="C2544" t="str">
            <v>55211</v>
          </cell>
        </row>
        <row r="2545">
          <cell r="A2545">
            <v>21941034</v>
          </cell>
          <cell r="B2545" t="str">
            <v>MEDIA BALI VILLA</v>
          </cell>
          <cell r="C2545" t="str">
            <v>55190</v>
          </cell>
        </row>
        <row r="2546">
          <cell r="A2546">
            <v>21941042</v>
          </cell>
          <cell r="B2546" t="str">
            <v>PAUL MENG</v>
          </cell>
          <cell r="C2546" t="str">
            <v>55211</v>
          </cell>
        </row>
        <row r="2547">
          <cell r="A2547">
            <v>21941059</v>
          </cell>
          <cell r="B2547" t="str">
            <v>SERIGALA LAUT</v>
          </cell>
          <cell r="C2547" t="str">
            <v>92420</v>
          </cell>
        </row>
        <row r="2548">
          <cell r="A2548">
            <v>21941083</v>
          </cell>
          <cell r="B2548" t="str">
            <v>PRECISE PASIFIC INDONESIA</v>
          </cell>
          <cell r="C2548" t="str">
            <v>45210</v>
          </cell>
        </row>
        <row r="2549">
          <cell r="A2549">
            <v>21941109</v>
          </cell>
          <cell r="B2549" t="str">
            <v>SUPRABA SARI</v>
          </cell>
          <cell r="C2549" t="str">
            <v>55190</v>
          </cell>
        </row>
        <row r="2550">
          <cell r="A2550">
            <v>19956705</v>
          </cell>
          <cell r="B2550" t="str">
            <v>INDOMED CITRATAMA PEDULI</v>
          </cell>
          <cell r="C2550" t="str">
            <v>70100</v>
          </cell>
        </row>
        <row r="2551">
          <cell r="A2551">
            <v>21941190</v>
          </cell>
          <cell r="B2551" t="str">
            <v>BALI KJC RESTAURANT</v>
          </cell>
          <cell r="C2551" t="str">
            <v>55211</v>
          </cell>
        </row>
        <row r="2552">
          <cell r="A2552">
            <v>13958855</v>
          </cell>
          <cell r="B2552" t="str">
            <v>ISINDO INTERBUANA</v>
          </cell>
          <cell r="C2552" t="str">
            <v>45200</v>
          </cell>
        </row>
        <row r="2553">
          <cell r="A2553">
            <v>21941265</v>
          </cell>
          <cell r="B2553" t="str">
            <v>EKO BALI</v>
          </cell>
          <cell r="C2553" t="str">
            <v>92400</v>
          </cell>
        </row>
        <row r="2554">
          <cell r="A2554">
            <v>21941281</v>
          </cell>
          <cell r="B2554" t="str">
            <v>HABITAT H2O DIVING</v>
          </cell>
          <cell r="C2554" t="str">
            <v>92420</v>
          </cell>
        </row>
        <row r="2555">
          <cell r="A2555">
            <v>21941323</v>
          </cell>
          <cell r="B2555" t="str">
            <v>CHOWKING INDONESIA</v>
          </cell>
          <cell r="C2555" t="str">
            <v>55210</v>
          </cell>
        </row>
        <row r="2556">
          <cell r="A2556">
            <v>21941364</v>
          </cell>
          <cell r="B2556" t="str">
            <v>WALAKA</v>
          </cell>
          <cell r="C2556" t="str">
            <v>70320</v>
          </cell>
        </row>
        <row r="2557">
          <cell r="A2557">
            <v>21941372</v>
          </cell>
          <cell r="B2557" t="str">
            <v>DWIPUTRA MANDIRI PERMAI</v>
          </cell>
          <cell r="C2557" t="str">
            <v>70200</v>
          </cell>
        </row>
        <row r="2558">
          <cell r="A2558">
            <v>21941463</v>
          </cell>
          <cell r="B2558" t="str">
            <v>MENTIGI BEACH RESORT</v>
          </cell>
          <cell r="C2558" t="str">
            <v>55190</v>
          </cell>
        </row>
        <row r="2559">
          <cell r="A2559">
            <v>21941653</v>
          </cell>
          <cell r="B2559" t="str">
            <v>RENTALINDO SERVICES</v>
          </cell>
          <cell r="C2559" t="str">
            <v>45500</v>
          </cell>
        </row>
        <row r="2560">
          <cell r="A2560">
            <v>21941661</v>
          </cell>
          <cell r="B2560" t="str">
            <v>HOTDOG WATER SPORTS</v>
          </cell>
          <cell r="C2560" t="str">
            <v>70320</v>
          </cell>
        </row>
        <row r="2561">
          <cell r="A2561">
            <v>21941711</v>
          </cell>
          <cell r="B2561" t="str">
            <v>BALI PARADISE INTERNATIONAL</v>
          </cell>
          <cell r="C2561" t="str">
            <v>92420</v>
          </cell>
        </row>
        <row r="2562">
          <cell r="A2562">
            <v>21941752</v>
          </cell>
          <cell r="B2562" t="str">
            <v>CHANDRAN WANDLY &amp; REKAN</v>
          </cell>
          <cell r="C2562" t="str">
            <v>45211</v>
          </cell>
        </row>
        <row r="2563">
          <cell r="A2563">
            <v>21941844</v>
          </cell>
          <cell r="B2563" t="str">
            <v>POLA LUDESCHER INTERNATIONAL</v>
          </cell>
          <cell r="C2563" t="str">
            <v>45500</v>
          </cell>
        </row>
        <row r="2564">
          <cell r="A2564">
            <v>21941927</v>
          </cell>
          <cell r="B2564" t="str">
            <v>TRUE BLUE ASIA</v>
          </cell>
          <cell r="C2564" t="str">
            <v>55100</v>
          </cell>
        </row>
        <row r="2565">
          <cell r="A2565">
            <v>13477914</v>
          </cell>
          <cell r="B2565" t="str">
            <v>MARMITRIA LAND</v>
          </cell>
          <cell r="C2565" t="str">
            <v>70101</v>
          </cell>
        </row>
        <row r="2566">
          <cell r="A2566">
            <v>21941992</v>
          </cell>
          <cell r="B2566" t="str">
            <v>DUNIA INDAH</v>
          </cell>
          <cell r="C2566" t="str">
            <v>92432</v>
          </cell>
        </row>
        <row r="2567">
          <cell r="A2567">
            <v>21942057</v>
          </cell>
          <cell r="B2567" t="str">
            <v>DIVE HAVENS</v>
          </cell>
          <cell r="C2567" t="str">
            <v>70320</v>
          </cell>
        </row>
        <row r="2568">
          <cell r="A2568">
            <v>21942065</v>
          </cell>
          <cell r="B2568" t="str">
            <v>OFFCON INDO</v>
          </cell>
          <cell r="C2568" t="str">
            <v>45000</v>
          </cell>
        </row>
        <row r="2569">
          <cell r="A2569">
            <v>21942099</v>
          </cell>
          <cell r="B2569" t="str">
            <v>DAQING JAYA PETROLEUM ENGINEERING</v>
          </cell>
          <cell r="C2569" t="str">
            <v>45000</v>
          </cell>
        </row>
        <row r="2570">
          <cell r="A2570">
            <v>16107179</v>
          </cell>
          <cell r="B2570" t="str">
            <v>MANGGALA GELORA PERKASA</v>
          </cell>
          <cell r="C2570" t="str">
            <v>70101</v>
          </cell>
        </row>
        <row r="2571">
          <cell r="A2571">
            <v>21942297</v>
          </cell>
          <cell r="B2571" t="str">
            <v>DWIPUTRA MULTIGRAHA PERMAI</v>
          </cell>
          <cell r="C2571" t="str">
            <v>45211</v>
          </cell>
        </row>
        <row r="2572">
          <cell r="A2572">
            <v>21845573</v>
          </cell>
          <cell r="B2572" t="str">
            <v>WAHANA RAYA</v>
          </cell>
          <cell r="C2572" t="str">
            <v>45211</v>
          </cell>
        </row>
        <row r="2573">
          <cell r="A2573">
            <v>21942610</v>
          </cell>
          <cell r="B2573" t="str">
            <v>PRIMA INVESTAMA INDONESIA</v>
          </cell>
          <cell r="C2573" t="str">
            <v>45212</v>
          </cell>
        </row>
        <row r="2574">
          <cell r="A2574">
            <v>24188807</v>
          </cell>
          <cell r="B2574" t="str">
            <v>PUTRA AGUNG</v>
          </cell>
          <cell r="C2574" t="str">
            <v>53100</v>
          </cell>
        </row>
        <row r="2575">
          <cell r="A2575">
            <v>24188815</v>
          </cell>
          <cell r="B2575" t="str">
            <v>BALI MOON INTERNATIONAL</v>
          </cell>
          <cell r="C2575" t="str">
            <v>53391</v>
          </cell>
        </row>
        <row r="2576">
          <cell r="A2576">
            <v>24188823</v>
          </cell>
          <cell r="B2576" t="str">
            <v>PACKET SYSTEMS INDONESIA</v>
          </cell>
          <cell r="C2576" t="str">
            <v>54900</v>
          </cell>
        </row>
        <row r="2577">
          <cell r="A2577">
            <v>24188831</v>
          </cell>
          <cell r="B2577" t="str">
            <v>GOLDEN TRADING</v>
          </cell>
          <cell r="C2577" t="str">
            <v>53310</v>
          </cell>
        </row>
        <row r="2578">
          <cell r="A2578">
            <v>24188849</v>
          </cell>
          <cell r="B2578" t="str">
            <v>OSN INTERNATIONAL</v>
          </cell>
          <cell r="C2578" t="str">
            <v>54900</v>
          </cell>
        </row>
        <row r="2579">
          <cell r="A2579">
            <v>24188856</v>
          </cell>
          <cell r="B2579" t="str">
            <v>ANDAMAN LAMPO</v>
          </cell>
          <cell r="C2579" t="str">
            <v>53000</v>
          </cell>
        </row>
        <row r="2580">
          <cell r="A2580">
            <v>24188864</v>
          </cell>
          <cell r="B2580" t="str">
            <v>BESTEX</v>
          </cell>
          <cell r="C2580" t="str">
            <v>53310</v>
          </cell>
        </row>
        <row r="2581">
          <cell r="A2581">
            <v>24188872</v>
          </cell>
          <cell r="B2581" t="str">
            <v>MUKTA INTERNATIONAL</v>
          </cell>
          <cell r="C2581" t="str">
            <v>53100</v>
          </cell>
        </row>
        <row r="2582">
          <cell r="A2582">
            <v>24188880</v>
          </cell>
          <cell r="B2582" t="str">
            <v>GOLDEN FORTUNE MANAGEMENT</v>
          </cell>
          <cell r="C2582" t="str">
            <v>70101</v>
          </cell>
        </row>
        <row r="2583">
          <cell r="A2583">
            <v>24188898</v>
          </cell>
          <cell r="B2583" t="str">
            <v>SOLE MARE</v>
          </cell>
          <cell r="C2583" t="str">
            <v>55190</v>
          </cell>
        </row>
        <row r="2584">
          <cell r="A2584">
            <v>24188906</v>
          </cell>
          <cell r="B2584" t="str">
            <v>BALI BAVARIAN  EVENT</v>
          </cell>
          <cell r="C2584" t="str">
            <v>55200</v>
          </cell>
        </row>
        <row r="2585">
          <cell r="A2585">
            <v>24188914</v>
          </cell>
          <cell r="B2585" t="str">
            <v>POHANG OIL AND TRADING</v>
          </cell>
          <cell r="C2585" t="str">
            <v>54410</v>
          </cell>
        </row>
        <row r="2586">
          <cell r="A2586">
            <v>24188922</v>
          </cell>
          <cell r="B2586" t="str">
            <v>TRIPPER</v>
          </cell>
          <cell r="C2586" t="str">
            <v>53391</v>
          </cell>
        </row>
        <row r="2587">
          <cell r="A2587">
            <v>24188930</v>
          </cell>
          <cell r="B2587" t="str">
            <v>DONG BANG INDONESIA</v>
          </cell>
          <cell r="C2587" t="str">
            <v>53500</v>
          </cell>
        </row>
        <row r="2588">
          <cell r="A2588">
            <v>24188948</v>
          </cell>
          <cell r="B2588" t="str">
            <v>ZELAN INDONESIA</v>
          </cell>
          <cell r="C2588" t="str">
            <v>45229</v>
          </cell>
        </row>
        <row r="2589">
          <cell r="A2589">
            <v>16044059</v>
          </cell>
          <cell r="B2589" t="str">
            <v>REKYA WAHANA DIGDJAYA</v>
          </cell>
          <cell r="C2589" t="str">
            <v>61112</v>
          </cell>
        </row>
        <row r="2590">
          <cell r="A2590">
            <v>24188955</v>
          </cell>
          <cell r="B2590" t="str">
            <v>MENUJU PUNCAK</v>
          </cell>
          <cell r="C2590" t="str">
            <v>53310</v>
          </cell>
        </row>
        <row r="2591">
          <cell r="A2591">
            <v>24188963</v>
          </cell>
          <cell r="B2591" t="str">
            <v>METRO IMPEX JAYA</v>
          </cell>
          <cell r="C2591" t="str">
            <v>53310</v>
          </cell>
        </row>
        <row r="2592">
          <cell r="A2592">
            <v>24188971</v>
          </cell>
          <cell r="B2592" t="str">
            <v>NOVOSEA</v>
          </cell>
          <cell r="C2592" t="str">
            <v>53500</v>
          </cell>
        </row>
        <row r="2593">
          <cell r="A2593">
            <v>24188989</v>
          </cell>
          <cell r="B2593" t="str">
            <v>XIAN LE INDUSTRY AND TRADE INDONESIA</v>
          </cell>
          <cell r="C2593" t="str">
            <v>54500</v>
          </cell>
        </row>
        <row r="2594">
          <cell r="A2594">
            <v>24188997</v>
          </cell>
          <cell r="B2594" t="str">
            <v>HYGEIA ENVIRONMENT INDONESIA</v>
          </cell>
          <cell r="C2594" t="str">
            <v>55250</v>
          </cell>
        </row>
        <row r="2595">
          <cell r="A2595">
            <v>24189003</v>
          </cell>
          <cell r="B2595" t="str">
            <v>TOBA JAYA</v>
          </cell>
          <cell r="C2595" t="str">
            <v>45221</v>
          </cell>
        </row>
        <row r="2596">
          <cell r="A2596">
            <v>24189011</v>
          </cell>
          <cell r="B2596" t="str">
            <v>ROYAL WOOD INDONESIA (PL)</v>
          </cell>
          <cell r="C2596" t="str">
            <v>36101</v>
          </cell>
        </row>
        <row r="2597">
          <cell r="A2597">
            <v>24189029</v>
          </cell>
          <cell r="B2597" t="str">
            <v>EKA AGUNG MULIA PERKASA JAYA</v>
          </cell>
          <cell r="C2597" t="str">
            <v>54391</v>
          </cell>
        </row>
        <row r="2598">
          <cell r="A2598">
            <v>24189037</v>
          </cell>
          <cell r="B2598" t="str">
            <v>NEW GAS CONCEPTS</v>
          </cell>
          <cell r="C2598" t="str">
            <v>51410</v>
          </cell>
        </row>
        <row r="2599">
          <cell r="A2599">
            <v>24189045</v>
          </cell>
          <cell r="B2599" t="str">
            <v>MATAHARI JAYA SEJAHTERA</v>
          </cell>
          <cell r="C2599" t="str">
            <v>53310</v>
          </cell>
        </row>
        <row r="2600">
          <cell r="A2600">
            <v>24189052</v>
          </cell>
          <cell r="B2600" t="str">
            <v>YU AND YU TRADING</v>
          </cell>
          <cell r="C2600" t="str">
            <v>53500</v>
          </cell>
        </row>
        <row r="2601">
          <cell r="A2601">
            <v>24189060</v>
          </cell>
          <cell r="B2601" t="str">
            <v>DELTATECH</v>
          </cell>
          <cell r="C2601" t="str">
            <v>54500</v>
          </cell>
        </row>
        <row r="2602">
          <cell r="A2602">
            <v>24189078</v>
          </cell>
          <cell r="B2602" t="str">
            <v>LINGKAR INTI GAYA</v>
          </cell>
          <cell r="C2602" t="str">
            <v>54310</v>
          </cell>
        </row>
        <row r="2603">
          <cell r="A2603">
            <v>24189086</v>
          </cell>
          <cell r="B2603" t="str">
            <v>ONE CHOICE TRADE INDONESIA</v>
          </cell>
          <cell r="C2603" t="str">
            <v>53310</v>
          </cell>
        </row>
        <row r="2604">
          <cell r="A2604">
            <v>24189094</v>
          </cell>
          <cell r="B2604" t="str">
            <v>LANEIGE INDONESIA PACIFIC</v>
          </cell>
          <cell r="C2604" t="str">
            <v>53310</v>
          </cell>
        </row>
        <row r="2605">
          <cell r="A2605">
            <v>21941810</v>
          </cell>
          <cell r="B2605" t="str">
            <v>WISDOM PROPERTY MANAGEMENT</v>
          </cell>
          <cell r="C2605" t="str">
            <v>45211</v>
          </cell>
        </row>
        <row r="2606">
          <cell r="A2606">
            <v>24189102</v>
          </cell>
          <cell r="B2606" t="str">
            <v>RESINDO MEDIKA</v>
          </cell>
          <cell r="C2606" t="str">
            <v>54392</v>
          </cell>
        </row>
        <row r="2607">
          <cell r="A2607">
            <v>24189110</v>
          </cell>
          <cell r="B2607" t="str">
            <v>MATRIX INDO GLOBAL</v>
          </cell>
          <cell r="C2607" t="str">
            <v>53391</v>
          </cell>
        </row>
        <row r="2608">
          <cell r="A2608">
            <v>24189128</v>
          </cell>
          <cell r="B2608" t="str">
            <v>NED VISION INDONESIA</v>
          </cell>
          <cell r="C2608" t="str">
            <v>53399</v>
          </cell>
        </row>
        <row r="2609">
          <cell r="A2609">
            <v>24189136</v>
          </cell>
          <cell r="B2609" t="str">
            <v>NG BENG TEE</v>
          </cell>
          <cell r="C2609" t="str">
            <v>53900</v>
          </cell>
        </row>
        <row r="2610">
          <cell r="A2610">
            <v>24189144</v>
          </cell>
          <cell r="B2610" t="str">
            <v>TIJARAH BAHAR</v>
          </cell>
          <cell r="C2610" t="str">
            <v>53390</v>
          </cell>
        </row>
        <row r="2611">
          <cell r="A2611">
            <v>24189151</v>
          </cell>
          <cell r="B2611" t="str">
            <v>ANGLO EAST INDONESIA</v>
          </cell>
          <cell r="C2611" t="str">
            <v>53391</v>
          </cell>
        </row>
        <row r="2612">
          <cell r="A2612">
            <v>24189169</v>
          </cell>
          <cell r="B2612" t="str">
            <v>ALMUTAWAKKELOON</v>
          </cell>
          <cell r="C2612" t="str">
            <v>53310</v>
          </cell>
        </row>
        <row r="2613">
          <cell r="A2613">
            <v>24189177</v>
          </cell>
          <cell r="B2613" t="str">
            <v>UNITY IMPEX</v>
          </cell>
          <cell r="C2613" t="str">
            <v>53310</v>
          </cell>
        </row>
        <row r="2614">
          <cell r="A2614">
            <v>24189185</v>
          </cell>
          <cell r="B2614" t="str">
            <v>INTERNATIONAL BUSINESS NETWORK</v>
          </cell>
          <cell r="C2614" t="str">
            <v>45500</v>
          </cell>
        </row>
        <row r="2615">
          <cell r="A2615">
            <v>24189193</v>
          </cell>
          <cell r="B2615" t="str">
            <v>GRAHA ESSENTI KREASINDO</v>
          </cell>
          <cell r="C2615" t="str">
            <v>53391</v>
          </cell>
        </row>
        <row r="2616">
          <cell r="A2616">
            <v>24189201</v>
          </cell>
          <cell r="B2616" t="str">
            <v>ARMADA INDOTRADE</v>
          </cell>
          <cell r="C2616" t="str">
            <v>53391</v>
          </cell>
        </row>
        <row r="2617">
          <cell r="A2617">
            <v>24189219</v>
          </cell>
          <cell r="B2617" t="str">
            <v>SEWOO GLOBAL INDONESIA</v>
          </cell>
          <cell r="C2617" t="str">
            <v>54391</v>
          </cell>
        </row>
        <row r="2618">
          <cell r="A2618">
            <v>24189227</v>
          </cell>
          <cell r="B2618" t="str">
            <v>ILJIN INDONESIA</v>
          </cell>
          <cell r="C2618" t="str">
            <v>54310</v>
          </cell>
        </row>
        <row r="2619">
          <cell r="A2619">
            <v>24189235</v>
          </cell>
          <cell r="B2619" t="str">
            <v>SAKTI KARUNIA ABADI</v>
          </cell>
          <cell r="C2619" t="str">
            <v>54391</v>
          </cell>
        </row>
        <row r="2620">
          <cell r="A2620">
            <v>24189243</v>
          </cell>
          <cell r="B2620" t="str">
            <v>SUR INTERNATIONAL</v>
          </cell>
          <cell r="C2620" t="str">
            <v>51390</v>
          </cell>
        </row>
        <row r="2621">
          <cell r="A2621">
            <v>24189250</v>
          </cell>
          <cell r="B2621" t="str">
            <v>MASSENA ESCROW</v>
          </cell>
          <cell r="C2621" t="str">
            <v>54391</v>
          </cell>
        </row>
        <row r="2622">
          <cell r="A2622">
            <v>24189268</v>
          </cell>
          <cell r="B2622" t="str">
            <v>ANUGERAH PAPER MANDIRI</v>
          </cell>
          <cell r="C2622" t="str">
            <v>51490</v>
          </cell>
        </row>
        <row r="2623">
          <cell r="A2623">
            <v>24189276</v>
          </cell>
          <cell r="B2623" t="str">
            <v>YST NEO LOGIS SURABAYA</v>
          </cell>
          <cell r="C2623" t="str">
            <v>53213</v>
          </cell>
        </row>
        <row r="2624">
          <cell r="A2624">
            <v>24189284</v>
          </cell>
          <cell r="B2624" t="str">
            <v>HOYOUN INDONESIA</v>
          </cell>
          <cell r="C2624" t="str">
            <v>53420</v>
          </cell>
        </row>
        <row r="2625">
          <cell r="A2625">
            <v>24189292</v>
          </cell>
          <cell r="B2625" t="str">
            <v>VIDI INDONESIA</v>
          </cell>
          <cell r="C2625" t="str">
            <v>55110</v>
          </cell>
        </row>
        <row r="2626">
          <cell r="A2626">
            <v>24189300</v>
          </cell>
          <cell r="B2626" t="str">
            <v>ESG INDONESIA</v>
          </cell>
          <cell r="C2626" t="str">
            <v>54391</v>
          </cell>
        </row>
        <row r="2627">
          <cell r="A2627">
            <v>24189318</v>
          </cell>
          <cell r="B2627" t="str">
            <v>EASTMAN CONCEPT</v>
          </cell>
          <cell r="C2627" t="str">
            <v>53310</v>
          </cell>
        </row>
        <row r="2628">
          <cell r="A2628">
            <v>20304275</v>
          </cell>
          <cell r="B2628" t="str">
            <v>UNI INDO UTAMA</v>
          </cell>
          <cell r="C2628" t="str">
            <v>53220</v>
          </cell>
        </row>
        <row r="2629">
          <cell r="A2629">
            <v>13517594</v>
          </cell>
          <cell r="B2629" t="str">
            <v>ELITESTAR PRIMAJAYA</v>
          </cell>
          <cell r="C2629" t="str">
            <v>54220</v>
          </cell>
        </row>
        <row r="2630">
          <cell r="A2630">
            <v>24189326</v>
          </cell>
          <cell r="B2630" t="str">
            <v>WINA SEJATI PRIMA</v>
          </cell>
          <cell r="C2630" t="str">
            <v>55211</v>
          </cell>
        </row>
        <row r="2631">
          <cell r="A2631">
            <v>24189334</v>
          </cell>
          <cell r="B2631" t="str">
            <v>GUANRI PYRAMID PERSADA</v>
          </cell>
          <cell r="C2631" t="str">
            <v>54391</v>
          </cell>
        </row>
        <row r="2632">
          <cell r="A2632">
            <v>24189342</v>
          </cell>
          <cell r="B2632" t="str">
            <v>LYBRAS INTERNATIONAL</v>
          </cell>
          <cell r="C2632" t="str">
            <v>45211</v>
          </cell>
        </row>
        <row r="2633">
          <cell r="A2633">
            <v>24189359</v>
          </cell>
          <cell r="B2633" t="str">
            <v>O SUNG JAYA</v>
          </cell>
          <cell r="C2633" t="str">
            <v>53399</v>
          </cell>
        </row>
        <row r="2634">
          <cell r="A2634">
            <v>24189367</v>
          </cell>
          <cell r="B2634" t="str">
            <v>SINDBAD LOMBOK</v>
          </cell>
          <cell r="C2634" t="str">
            <v>45211</v>
          </cell>
        </row>
        <row r="2635">
          <cell r="A2635">
            <v>24189375</v>
          </cell>
          <cell r="B2635" t="str">
            <v>ASPINDO TRADING &amp; CONSULTING</v>
          </cell>
          <cell r="C2635" t="str">
            <v>54210</v>
          </cell>
        </row>
        <row r="2636">
          <cell r="A2636">
            <v>24189383</v>
          </cell>
          <cell r="B2636" t="str">
            <v>TARGET VENTURES</v>
          </cell>
          <cell r="C2636" t="str">
            <v>53410</v>
          </cell>
        </row>
        <row r="2637">
          <cell r="A2637">
            <v>24189391</v>
          </cell>
          <cell r="B2637" t="str">
            <v>ASIA VENTURES</v>
          </cell>
          <cell r="C2637" t="str">
            <v>53391</v>
          </cell>
        </row>
        <row r="2638">
          <cell r="A2638">
            <v>23422025</v>
          </cell>
          <cell r="B2638" t="str">
            <v>MITRA NAVIGA BERMINDO</v>
          </cell>
          <cell r="C2638" t="str">
            <v>53500</v>
          </cell>
        </row>
        <row r="2639">
          <cell r="A2639">
            <v>24189409</v>
          </cell>
          <cell r="B2639" t="str">
            <v>INDONESIAN PRODUCTS HELLAS (IPH)</v>
          </cell>
          <cell r="C2639" t="str">
            <v>53391</v>
          </cell>
        </row>
        <row r="2640">
          <cell r="A2640">
            <v>24189417</v>
          </cell>
          <cell r="B2640" t="str">
            <v>AMCO GB NUSANTARA</v>
          </cell>
          <cell r="C2640" t="str">
            <v>45500</v>
          </cell>
        </row>
        <row r="2641">
          <cell r="A2641">
            <v>24189425</v>
          </cell>
          <cell r="B2641" t="str">
            <v>ACTIVE WATERS</v>
          </cell>
          <cell r="C2641" t="str">
            <v>55190</v>
          </cell>
        </row>
        <row r="2642">
          <cell r="A2642">
            <v>24189433</v>
          </cell>
          <cell r="B2642" t="str">
            <v>NEO NOBILITY TELLULAR</v>
          </cell>
          <cell r="C2642" t="str">
            <v>53391</v>
          </cell>
        </row>
        <row r="2643">
          <cell r="A2643">
            <v>24189441</v>
          </cell>
          <cell r="B2643" t="str">
            <v>TUJUH BELAS MERDEKA</v>
          </cell>
          <cell r="C2643" t="str">
            <v>54220</v>
          </cell>
        </row>
        <row r="2644">
          <cell r="A2644">
            <v>24189458</v>
          </cell>
          <cell r="B2644" t="str">
            <v>AKBERTEX</v>
          </cell>
          <cell r="C2644" t="str">
            <v>54500</v>
          </cell>
        </row>
        <row r="2645">
          <cell r="A2645">
            <v>24189466</v>
          </cell>
          <cell r="B2645" t="str">
            <v>DWI PRIMA SENTOSA</v>
          </cell>
          <cell r="C2645" t="str">
            <v>53310</v>
          </cell>
        </row>
        <row r="2646">
          <cell r="A2646">
            <v>24189474</v>
          </cell>
          <cell r="B2646" t="str">
            <v>GUSTAVEIRA INTERNATIONAL</v>
          </cell>
          <cell r="C2646" t="str">
            <v>53310</v>
          </cell>
        </row>
        <row r="2647">
          <cell r="A2647">
            <v>24189482</v>
          </cell>
          <cell r="B2647" t="str">
            <v>MOVE GLOBAL</v>
          </cell>
          <cell r="C2647" t="str">
            <v>53310</v>
          </cell>
        </row>
        <row r="2648">
          <cell r="A2648">
            <v>24189490</v>
          </cell>
          <cell r="B2648" t="str">
            <v>SINAR BHAKTI NEGRIKU</v>
          </cell>
          <cell r="C2648" t="str">
            <v>55211</v>
          </cell>
        </row>
        <row r="2649">
          <cell r="A2649">
            <v>24189508</v>
          </cell>
          <cell r="B2649" t="str">
            <v>SEGARA VILLAS</v>
          </cell>
          <cell r="C2649" t="str">
            <v>55110</v>
          </cell>
        </row>
        <row r="2650">
          <cell r="A2650">
            <v>24189516</v>
          </cell>
          <cell r="B2650" t="str">
            <v>CLOVER INDAH PRINDO</v>
          </cell>
          <cell r="C2650" t="str">
            <v>54310</v>
          </cell>
        </row>
        <row r="2651">
          <cell r="A2651">
            <v>24189524</v>
          </cell>
          <cell r="B2651" t="str">
            <v>HUA MEI QUAN DA INDONESIA</v>
          </cell>
          <cell r="C2651" t="str">
            <v>54391</v>
          </cell>
        </row>
        <row r="2652">
          <cell r="A2652">
            <v>24189532</v>
          </cell>
          <cell r="B2652" t="str">
            <v>CREATIVE BRANDING INDONESIA</v>
          </cell>
          <cell r="C2652" t="str">
            <v>53392</v>
          </cell>
        </row>
        <row r="2653">
          <cell r="A2653">
            <v>24189540</v>
          </cell>
          <cell r="B2653" t="str">
            <v>MAHA INDAH CALISTA</v>
          </cell>
          <cell r="C2653" t="str">
            <v>54399</v>
          </cell>
        </row>
        <row r="2654">
          <cell r="A2654">
            <v>24189557</v>
          </cell>
          <cell r="B2654" t="str">
            <v>FUCHITEX INDONESIA</v>
          </cell>
          <cell r="C2654" t="str">
            <v>54310</v>
          </cell>
        </row>
        <row r="2655">
          <cell r="A2655">
            <v>24189565</v>
          </cell>
          <cell r="B2655" t="str">
            <v>INDAH BORDIR</v>
          </cell>
          <cell r="C2655" t="str">
            <v>53310</v>
          </cell>
        </row>
        <row r="2656">
          <cell r="A2656">
            <v>24189573</v>
          </cell>
          <cell r="B2656" t="str">
            <v>PURNAMA WANGSA</v>
          </cell>
          <cell r="C2656" t="str">
            <v>55190</v>
          </cell>
        </row>
        <row r="2657">
          <cell r="A2657">
            <v>24189581</v>
          </cell>
          <cell r="B2657" t="str">
            <v>SINON INDONESIA</v>
          </cell>
          <cell r="C2657" t="str">
            <v>53500</v>
          </cell>
        </row>
        <row r="2658">
          <cell r="A2658">
            <v>24189599</v>
          </cell>
          <cell r="B2658" t="str">
            <v>I.R.L. BALI</v>
          </cell>
          <cell r="C2658" t="str">
            <v>55110</v>
          </cell>
        </row>
        <row r="2659">
          <cell r="A2659">
            <v>24189607</v>
          </cell>
          <cell r="B2659" t="str">
            <v>SWENG MAJU INDONESIA</v>
          </cell>
          <cell r="C2659" t="str">
            <v>54310</v>
          </cell>
        </row>
        <row r="2660">
          <cell r="A2660">
            <v>24189615</v>
          </cell>
          <cell r="B2660" t="str">
            <v>WESTICA MULIA</v>
          </cell>
          <cell r="C2660" t="str">
            <v>53211</v>
          </cell>
        </row>
        <row r="2661">
          <cell r="A2661">
            <v>24189623</v>
          </cell>
          <cell r="B2661" t="str">
            <v>NISSUI INVESTMENT MANAGEMENT INDONESIA</v>
          </cell>
          <cell r="C2661" t="str">
            <v>53220</v>
          </cell>
        </row>
        <row r="2662">
          <cell r="A2662">
            <v>24189631</v>
          </cell>
          <cell r="B2662" t="str">
            <v>SYSWILL INDONESIA</v>
          </cell>
          <cell r="C2662" t="str">
            <v>54391</v>
          </cell>
        </row>
        <row r="2663">
          <cell r="A2663">
            <v>24189649</v>
          </cell>
          <cell r="B2663" t="str">
            <v>BELLA GEMS INTERNATIONAL</v>
          </cell>
          <cell r="C2663" t="str">
            <v>53399</v>
          </cell>
        </row>
        <row r="2664">
          <cell r="A2664">
            <v>24189656</v>
          </cell>
          <cell r="B2664" t="str">
            <v>KALPANA TRADING</v>
          </cell>
          <cell r="C2664" t="str">
            <v>54500</v>
          </cell>
        </row>
        <row r="2665">
          <cell r="A2665">
            <v>24189664</v>
          </cell>
          <cell r="B2665" t="str">
            <v>GLOBAL MED VISION</v>
          </cell>
          <cell r="C2665" t="str">
            <v>54391</v>
          </cell>
        </row>
        <row r="2666">
          <cell r="A2666">
            <v>24189672</v>
          </cell>
          <cell r="B2666" t="str">
            <v>Y A K A</v>
          </cell>
          <cell r="C2666" t="str">
            <v>53500</v>
          </cell>
        </row>
        <row r="2667">
          <cell r="A2667">
            <v>24189680</v>
          </cell>
          <cell r="B2667" t="str">
            <v>OVAL METERING INDONESIA</v>
          </cell>
          <cell r="C2667" t="str">
            <v>54900</v>
          </cell>
        </row>
        <row r="2668">
          <cell r="A2668">
            <v>24189698</v>
          </cell>
          <cell r="B2668" t="str">
            <v>FIRST GLOBAL TRADING AND CONSULTING</v>
          </cell>
          <cell r="C2668" t="str">
            <v>54390</v>
          </cell>
        </row>
        <row r="2669">
          <cell r="A2669">
            <v>24189706</v>
          </cell>
          <cell r="B2669" t="str">
            <v>HANA GLOBAL TECH</v>
          </cell>
          <cell r="C2669" t="str">
            <v>54392</v>
          </cell>
        </row>
        <row r="2670">
          <cell r="A2670">
            <v>24189714</v>
          </cell>
          <cell r="B2670" t="str">
            <v>PARADISE RESORT</v>
          </cell>
          <cell r="C2670" t="str">
            <v>55112</v>
          </cell>
        </row>
        <row r="2671">
          <cell r="A2671">
            <v>24189722</v>
          </cell>
          <cell r="B2671" t="str">
            <v>PHYTO HERBALS</v>
          </cell>
          <cell r="C2671" t="str">
            <v>53392</v>
          </cell>
        </row>
        <row r="2672">
          <cell r="A2672">
            <v>21612502</v>
          </cell>
          <cell r="B2672" t="str">
            <v>ORIENT TECHNOLOGY INDONESIA</v>
          </cell>
          <cell r="C2672" t="str">
            <v>54391</v>
          </cell>
        </row>
        <row r="2673">
          <cell r="A2673">
            <v>24189730</v>
          </cell>
          <cell r="B2673" t="str">
            <v>EKA INTI JAYA</v>
          </cell>
          <cell r="C2673" t="str">
            <v>54900</v>
          </cell>
        </row>
        <row r="2674">
          <cell r="A2674">
            <v>24189748</v>
          </cell>
          <cell r="B2674" t="str">
            <v>SAN</v>
          </cell>
          <cell r="C2674" t="str">
            <v>53391</v>
          </cell>
        </row>
        <row r="2675">
          <cell r="A2675">
            <v>24189755</v>
          </cell>
          <cell r="B2675" t="str">
            <v>DIGITAL CROWN</v>
          </cell>
          <cell r="C2675" t="str">
            <v>54900</v>
          </cell>
        </row>
        <row r="2676">
          <cell r="A2676">
            <v>24189763</v>
          </cell>
          <cell r="B2676" t="str">
            <v>LUGA INDONESIA</v>
          </cell>
          <cell r="C2676" t="str">
            <v>92432</v>
          </cell>
        </row>
        <row r="2677">
          <cell r="A2677">
            <v>24189771</v>
          </cell>
          <cell r="B2677" t="str">
            <v>ASRI-LONGJIAN INDONESIA</v>
          </cell>
          <cell r="C2677" t="str">
            <v>45220</v>
          </cell>
        </row>
        <row r="2678">
          <cell r="A2678">
            <v>24189789</v>
          </cell>
          <cell r="B2678" t="str">
            <v>INDAH RAYA DUNIA</v>
          </cell>
          <cell r="C2678" t="str">
            <v>53391</v>
          </cell>
        </row>
        <row r="2679">
          <cell r="A2679">
            <v>24189797</v>
          </cell>
          <cell r="B2679" t="str">
            <v>R-PAC INDONESIA</v>
          </cell>
          <cell r="C2679" t="str">
            <v>54900</v>
          </cell>
        </row>
        <row r="2680">
          <cell r="A2680">
            <v>24189805</v>
          </cell>
          <cell r="B2680" t="str">
            <v>SSAB SWEDISH STEEL INDONESIA</v>
          </cell>
          <cell r="C2680" t="str">
            <v>54420</v>
          </cell>
        </row>
        <row r="2681">
          <cell r="A2681">
            <v>24189813</v>
          </cell>
          <cell r="B2681" t="str">
            <v>PROSPER TRADING</v>
          </cell>
          <cell r="C2681" t="str">
            <v>53391</v>
          </cell>
        </row>
        <row r="2682">
          <cell r="A2682">
            <v>24189821</v>
          </cell>
          <cell r="B2682" t="str">
            <v>NIDEC SANKYO INDONESIA</v>
          </cell>
          <cell r="C2682" t="str">
            <v>54500</v>
          </cell>
        </row>
        <row r="2683">
          <cell r="A2683">
            <v>24189839</v>
          </cell>
          <cell r="B2683" t="str">
            <v>INTERNASIONAL HARMONI JAYA TRADING</v>
          </cell>
          <cell r="C2683" t="str">
            <v>54391</v>
          </cell>
        </row>
        <row r="2684">
          <cell r="A2684">
            <v>24189847</v>
          </cell>
          <cell r="B2684" t="str">
            <v>SATELCOM INDONESIA</v>
          </cell>
          <cell r="C2684" t="str">
            <v>53500</v>
          </cell>
        </row>
        <row r="2685">
          <cell r="A2685">
            <v>24189854</v>
          </cell>
          <cell r="B2685" t="str">
            <v>SING SWEE BEE INDONESIA</v>
          </cell>
          <cell r="C2685" t="str">
            <v>54500</v>
          </cell>
        </row>
        <row r="2686">
          <cell r="A2686">
            <v>24189862</v>
          </cell>
          <cell r="B2686" t="str">
            <v>SIMEULUE INVESTMENT GROUP</v>
          </cell>
          <cell r="C2686" t="str">
            <v>55112</v>
          </cell>
        </row>
        <row r="2687">
          <cell r="A2687">
            <v>24189870</v>
          </cell>
          <cell r="B2687" t="str">
            <v>ANASIA NUSANTARA TANGKONG</v>
          </cell>
          <cell r="C2687" t="str">
            <v>92432</v>
          </cell>
        </row>
        <row r="2688">
          <cell r="A2688">
            <v>24189888</v>
          </cell>
          <cell r="B2688" t="str">
            <v>HIDUP SEHAT</v>
          </cell>
          <cell r="C2688" t="str">
            <v>54392</v>
          </cell>
        </row>
        <row r="2689">
          <cell r="A2689">
            <v>24142895</v>
          </cell>
          <cell r="B2689" t="str">
            <v>HAYASHI TRADING INDONESIA</v>
          </cell>
          <cell r="C2689" t="str">
            <v>53310</v>
          </cell>
        </row>
        <row r="2690">
          <cell r="A2690">
            <v>24189896</v>
          </cell>
          <cell r="B2690" t="str">
            <v>SUPER TEX JAYA ABADI</v>
          </cell>
          <cell r="C2690" t="str">
            <v>54310</v>
          </cell>
        </row>
        <row r="2691">
          <cell r="A2691">
            <v>24189904</v>
          </cell>
          <cell r="B2691" t="str">
            <v>CANG ZHOU SURABAYA</v>
          </cell>
          <cell r="C2691" t="str">
            <v>53220</v>
          </cell>
        </row>
        <row r="2692">
          <cell r="A2692">
            <v>24189912</v>
          </cell>
          <cell r="B2692" t="str">
            <v>VENTURE PERTAMA</v>
          </cell>
          <cell r="C2692" t="str">
            <v>53410</v>
          </cell>
        </row>
        <row r="2693">
          <cell r="A2693">
            <v>19577337</v>
          </cell>
          <cell r="B2693" t="str">
            <v>MAYER &amp; CIE INDONESIA</v>
          </cell>
          <cell r="C2693" t="str">
            <v>53100</v>
          </cell>
        </row>
        <row r="2694">
          <cell r="A2694">
            <v>24142903</v>
          </cell>
          <cell r="B2694" t="str">
            <v>RAFFLES TRADING</v>
          </cell>
          <cell r="C2694" t="str">
            <v>53391</v>
          </cell>
        </row>
        <row r="2695">
          <cell r="A2695">
            <v>24142887</v>
          </cell>
          <cell r="B2695" t="str">
            <v>H.Z.X. INDONESIA</v>
          </cell>
          <cell r="C2695" t="str">
            <v>53220</v>
          </cell>
        </row>
        <row r="2696">
          <cell r="A2696">
            <v>24142879</v>
          </cell>
          <cell r="B2696" t="str">
            <v>METALCUT TOOLING RAYA</v>
          </cell>
          <cell r="C2696" t="str">
            <v>53500</v>
          </cell>
        </row>
        <row r="2697">
          <cell r="A2697">
            <v>24142861</v>
          </cell>
          <cell r="B2697" t="str">
            <v>CORE MINERAL INDONESIA</v>
          </cell>
          <cell r="C2697" t="str">
            <v>53410</v>
          </cell>
        </row>
        <row r="2698">
          <cell r="A2698">
            <v>24142846</v>
          </cell>
          <cell r="B2698" t="str">
            <v>JOIN PRATAMA SUKSES</v>
          </cell>
          <cell r="C2698" t="str">
            <v>53310</v>
          </cell>
        </row>
        <row r="2699">
          <cell r="A2699">
            <v>24142820</v>
          </cell>
          <cell r="B2699" t="str">
            <v>COALINDO EXPORT INTERNATIONAL</v>
          </cell>
          <cell r="C2699" t="str">
            <v>53900</v>
          </cell>
        </row>
        <row r="2700">
          <cell r="A2700">
            <v>24142812</v>
          </cell>
          <cell r="B2700" t="str">
            <v>WIDE INTERNATIONAL BALI</v>
          </cell>
          <cell r="C2700" t="str">
            <v>53391</v>
          </cell>
        </row>
        <row r="2701">
          <cell r="A2701">
            <v>24142838</v>
          </cell>
          <cell r="B2701" t="str">
            <v>HAO TIAN</v>
          </cell>
          <cell r="C2701" t="str">
            <v>53310</v>
          </cell>
        </row>
        <row r="2702">
          <cell r="A2702">
            <v>23807597</v>
          </cell>
          <cell r="B2702" t="str">
            <v>NUSA PENIDA SENTOSA</v>
          </cell>
          <cell r="C2702" t="str">
            <v>55113</v>
          </cell>
        </row>
        <row r="2703">
          <cell r="A2703">
            <v>10709780</v>
          </cell>
          <cell r="B2703" t="str">
            <v>SHI PLASTICS MACHINERY INDONESIA</v>
          </cell>
          <cell r="C2703" t="str">
            <v>54500</v>
          </cell>
        </row>
        <row r="2704">
          <cell r="A2704">
            <v>24189920</v>
          </cell>
          <cell r="B2704" t="str">
            <v>WEI LONG</v>
          </cell>
          <cell r="C2704" t="str">
            <v>53211</v>
          </cell>
        </row>
        <row r="2705">
          <cell r="A2705">
            <v>24189938</v>
          </cell>
          <cell r="B2705" t="str">
            <v>ESTE INTERNATIONAL</v>
          </cell>
          <cell r="C2705" t="str">
            <v>53310</v>
          </cell>
        </row>
        <row r="2706">
          <cell r="A2706">
            <v>24189946</v>
          </cell>
          <cell r="B2706" t="str">
            <v>GSK ELECTRONICS INDONESIA</v>
          </cell>
          <cell r="C2706" t="str">
            <v>54500</v>
          </cell>
        </row>
        <row r="2707">
          <cell r="A2707">
            <v>24189953</v>
          </cell>
          <cell r="B2707" t="str">
            <v>GLENDALE PARTNERS</v>
          </cell>
          <cell r="C2707" t="str">
            <v>54500</v>
          </cell>
        </row>
        <row r="2708">
          <cell r="A2708">
            <v>24189961</v>
          </cell>
          <cell r="B2708" t="str">
            <v>BLUE SKY BIOTECH</v>
          </cell>
          <cell r="C2708" t="str">
            <v>54220</v>
          </cell>
        </row>
        <row r="2709">
          <cell r="A2709">
            <v>24189979</v>
          </cell>
          <cell r="B2709" t="str">
            <v>DAE YANG ENERGY</v>
          </cell>
          <cell r="C2709" t="str">
            <v>53410</v>
          </cell>
        </row>
        <row r="2710">
          <cell r="A2710">
            <v>22919088</v>
          </cell>
          <cell r="B2710" t="str">
            <v>DESSERTA FAKTORI GELATO</v>
          </cell>
          <cell r="C2710" t="str">
            <v>55210</v>
          </cell>
        </row>
        <row r="2711">
          <cell r="A2711">
            <v>24189987</v>
          </cell>
          <cell r="B2711" t="str">
            <v>HICON INDONESIA</v>
          </cell>
          <cell r="C2711" t="str">
            <v>54220</v>
          </cell>
        </row>
        <row r="2712">
          <cell r="A2712">
            <v>24189995</v>
          </cell>
          <cell r="B2712" t="str">
            <v>LPS INDONESIA</v>
          </cell>
          <cell r="C2712" t="str">
            <v>54500</v>
          </cell>
        </row>
        <row r="2713">
          <cell r="A2713">
            <v>24190001</v>
          </cell>
          <cell r="B2713" t="str">
            <v>TONGHUA WANTONG FARMASI</v>
          </cell>
          <cell r="C2713" t="str">
            <v>54392</v>
          </cell>
        </row>
        <row r="2714">
          <cell r="A2714">
            <v>24190019</v>
          </cell>
          <cell r="B2714" t="str">
            <v>CLARIS LIFESCIENCES INDONESIA</v>
          </cell>
          <cell r="C2714" t="str">
            <v>54392</v>
          </cell>
        </row>
        <row r="2715">
          <cell r="A2715">
            <v>24190027</v>
          </cell>
          <cell r="B2715" t="str">
            <v>EUROASIA INTERNATIONAL</v>
          </cell>
          <cell r="C2715" t="str">
            <v>54900</v>
          </cell>
        </row>
        <row r="2716">
          <cell r="A2716">
            <v>24190035</v>
          </cell>
          <cell r="B2716" t="str">
            <v>VISI SARANA KARUNIA</v>
          </cell>
          <cell r="C2716" t="str">
            <v>54391</v>
          </cell>
        </row>
        <row r="2717">
          <cell r="A2717">
            <v>24190043</v>
          </cell>
          <cell r="B2717" t="str">
            <v>TECHSOURCE INTERNATIONAL</v>
          </cell>
          <cell r="C2717" t="str">
            <v>53310</v>
          </cell>
        </row>
        <row r="2718">
          <cell r="A2718">
            <v>24190050</v>
          </cell>
          <cell r="B2718" t="str">
            <v>SDJ OVERSEAS</v>
          </cell>
          <cell r="C2718" t="str">
            <v>53310</v>
          </cell>
        </row>
        <row r="2719">
          <cell r="A2719">
            <v>10706802</v>
          </cell>
          <cell r="B2719" t="str">
            <v>ISS SERVISYSTEM</v>
          </cell>
          <cell r="C2719" t="str">
            <v>90002</v>
          </cell>
        </row>
        <row r="2720">
          <cell r="A2720">
            <v>24190068</v>
          </cell>
          <cell r="B2720" t="str">
            <v>NAN YANG JIN DA INDONESIA</v>
          </cell>
          <cell r="C2720" t="str">
            <v>53000</v>
          </cell>
        </row>
        <row r="2721">
          <cell r="A2721">
            <v>24190076</v>
          </cell>
          <cell r="B2721" t="str">
            <v>MAISAN</v>
          </cell>
          <cell r="C2721" t="str">
            <v>53410</v>
          </cell>
        </row>
        <row r="2722">
          <cell r="A2722">
            <v>24190084</v>
          </cell>
          <cell r="B2722" t="str">
            <v>GREAT PURPOSE INDONESIA</v>
          </cell>
          <cell r="C2722" t="str">
            <v>45200</v>
          </cell>
        </row>
        <row r="2723">
          <cell r="A2723">
            <v>24190092</v>
          </cell>
          <cell r="B2723" t="str">
            <v>AVANT GARDE COLLECTIONS</v>
          </cell>
          <cell r="C2723" t="str">
            <v>53310</v>
          </cell>
        </row>
        <row r="2724">
          <cell r="A2724">
            <v>24190100</v>
          </cell>
          <cell r="B2724" t="str">
            <v>TAI HONG INDUSTRIAL JAKARTA-INDONESIA</v>
          </cell>
          <cell r="C2724" t="str">
            <v>54500</v>
          </cell>
        </row>
        <row r="2725">
          <cell r="A2725">
            <v>24190118</v>
          </cell>
          <cell r="B2725" t="str">
            <v>YAN TAI YIT</v>
          </cell>
          <cell r="C2725" t="str">
            <v>54000</v>
          </cell>
        </row>
        <row r="2726">
          <cell r="A2726">
            <v>24190126</v>
          </cell>
          <cell r="B2726" t="str">
            <v>OKS INDONESIA</v>
          </cell>
          <cell r="C2726" t="str">
            <v>53500</v>
          </cell>
        </row>
        <row r="2727">
          <cell r="A2727">
            <v>24190134</v>
          </cell>
          <cell r="B2727" t="str">
            <v>MAYU MULIA NUSANTARA</v>
          </cell>
          <cell r="C2727" t="str">
            <v>54310</v>
          </cell>
        </row>
        <row r="2728">
          <cell r="A2728">
            <v>24190142</v>
          </cell>
          <cell r="B2728" t="str">
            <v>MANCHESTER UNITED FOOD &amp; BEVERAGE</v>
          </cell>
          <cell r="C2728" t="str">
            <v>55211</v>
          </cell>
        </row>
        <row r="2729">
          <cell r="A2729">
            <v>24190159</v>
          </cell>
          <cell r="B2729" t="str">
            <v>IMPSA PORT SYSTEMS</v>
          </cell>
          <cell r="C2729" t="str">
            <v>53500</v>
          </cell>
        </row>
        <row r="2730">
          <cell r="A2730">
            <v>24190167</v>
          </cell>
          <cell r="B2730" t="str">
            <v>FORTUNE INTERINDO</v>
          </cell>
          <cell r="C2730" t="str">
            <v>54391</v>
          </cell>
        </row>
        <row r="2731">
          <cell r="A2731">
            <v>24190175</v>
          </cell>
          <cell r="B2731" t="str">
            <v>INDONUSA AGRIBISNIS</v>
          </cell>
          <cell r="C2731" t="str">
            <v>53211</v>
          </cell>
        </row>
        <row r="2732">
          <cell r="A2732">
            <v>24190183</v>
          </cell>
          <cell r="B2732" t="str">
            <v>GAJAH MOUNTAIN AGRICULTURAL PRODUCT</v>
          </cell>
          <cell r="C2732" t="str">
            <v>53211</v>
          </cell>
        </row>
        <row r="2733">
          <cell r="A2733">
            <v>24190191</v>
          </cell>
          <cell r="B2733" t="str">
            <v>COMMSERVINDO</v>
          </cell>
          <cell r="C2733" t="str">
            <v>53500</v>
          </cell>
        </row>
        <row r="2734">
          <cell r="A2734">
            <v>24190209</v>
          </cell>
          <cell r="B2734" t="str">
            <v>TEREX INDONESIA</v>
          </cell>
          <cell r="C2734" t="str">
            <v>54500</v>
          </cell>
        </row>
        <row r="2735">
          <cell r="A2735">
            <v>24190217</v>
          </cell>
          <cell r="B2735" t="str">
            <v>IBT TECHNOLOGY</v>
          </cell>
          <cell r="C2735" t="str">
            <v>53500</v>
          </cell>
        </row>
        <row r="2736">
          <cell r="A2736">
            <v>24190225</v>
          </cell>
          <cell r="B2736" t="str">
            <v>KONESIA UTAMA</v>
          </cell>
          <cell r="C2736" t="str">
            <v>53391</v>
          </cell>
        </row>
        <row r="2737">
          <cell r="A2737">
            <v>24190233</v>
          </cell>
          <cell r="B2737" t="str">
            <v>DUNIA TINTA COATING</v>
          </cell>
          <cell r="C2737" t="str">
            <v>54900</v>
          </cell>
        </row>
        <row r="2738">
          <cell r="A2738">
            <v>15394885</v>
          </cell>
          <cell r="B2738" t="str">
            <v>METROPOLITAN LINGGAJAYA</v>
          </cell>
          <cell r="C2738" t="str">
            <v>55110</v>
          </cell>
        </row>
        <row r="2739">
          <cell r="A2739">
            <v>24190241</v>
          </cell>
          <cell r="B2739" t="str">
            <v>ANGUS STEAK HOUSE</v>
          </cell>
          <cell r="C2739" t="str">
            <v>55211</v>
          </cell>
        </row>
        <row r="2740">
          <cell r="A2740">
            <v>11050796</v>
          </cell>
          <cell r="B2740" t="str">
            <v>SURYA HIDUP SATWA</v>
          </cell>
          <cell r="C2740" t="str">
            <v>54392</v>
          </cell>
        </row>
        <row r="2741">
          <cell r="A2741">
            <v>24190258</v>
          </cell>
          <cell r="B2741" t="str">
            <v>SORBY INTERNATIONAL MEDAN</v>
          </cell>
          <cell r="C2741" t="str">
            <v>54500</v>
          </cell>
        </row>
        <row r="2742">
          <cell r="A2742">
            <v>24190266</v>
          </cell>
          <cell r="B2742" t="str">
            <v>HYUNDAI ENGINEERING INDONESIA</v>
          </cell>
          <cell r="C2742" t="str">
            <v>45213</v>
          </cell>
        </row>
        <row r="2743">
          <cell r="A2743">
            <v>24190274</v>
          </cell>
          <cell r="B2743" t="str">
            <v>BALI DUTCH</v>
          </cell>
          <cell r="C2743" t="str">
            <v>54500</v>
          </cell>
        </row>
        <row r="2744">
          <cell r="A2744">
            <v>24190282</v>
          </cell>
          <cell r="B2744" t="str">
            <v>ECOMPAZZ INDONESIA</v>
          </cell>
          <cell r="C2744" t="str">
            <v>54392</v>
          </cell>
        </row>
        <row r="2745">
          <cell r="A2745">
            <v>24190290</v>
          </cell>
          <cell r="B2745" t="str">
            <v>BLUE BAY DIVERS</v>
          </cell>
          <cell r="C2745" t="str">
            <v>92430</v>
          </cell>
        </row>
        <row r="2746">
          <cell r="A2746">
            <v>24190308</v>
          </cell>
          <cell r="B2746" t="str">
            <v>GANESHA ENTERPRISE</v>
          </cell>
          <cell r="C2746" t="str">
            <v>55113</v>
          </cell>
        </row>
        <row r="2747">
          <cell r="A2747">
            <v>24190316</v>
          </cell>
          <cell r="B2747" t="str">
            <v>SML INDONESIA</v>
          </cell>
          <cell r="C2747" t="str">
            <v>53310</v>
          </cell>
        </row>
        <row r="2748">
          <cell r="A2748">
            <v>24190324</v>
          </cell>
          <cell r="B2748" t="str">
            <v>HONGI MAUI YUSEN</v>
          </cell>
          <cell r="C2748" t="str">
            <v>54500</v>
          </cell>
        </row>
        <row r="2749">
          <cell r="A2749">
            <v>24190332</v>
          </cell>
          <cell r="B2749" t="str">
            <v>MEISOU INDONESIA</v>
          </cell>
          <cell r="C2749" t="str">
            <v>54500</v>
          </cell>
        </row>
        <row r="2750">
          <cell r="A2750">
            <v>24190340</v>
          </cell>
          <cell r="B2750" t="str">
            <v>TRANSRAMA TAJIBALI</v>
          </cell>
          <cell r="C2750" t="str">
            <v>54310</v>
          </cell>
        </row>
        <row r="2751">
          <cell r="A2751">
            <v>24190357</v>
          </cell>
          <cell r="B2751" t="str">
            <v>FIRST ASIA PROPERTINDO</v>
          </cell>
          <cell r="C2751" t="str">
            <v>70000</v>
          </cell>
        </row>
        <row r="2752">
          <cell r="A2752">
            <v>24190365</v>
          </cell>
          <cell r="B2752" t="str">
            <v>THE BALIS WOOD SHOP</v>
          </cell>
          <cell r="C2752" t="str">
            <v>53391</v>
          </cell>
        </row>
        <row r="2753">
          <cell r="A2753">
            <v>24190373</v>
          </cell>
          <cell r="B2753" t="str">
            <v>JAMIL IMPEX</v>
          </cell>
          <cell r="C2753" t="str">
            <v>53310</v>
          </cell>
        </row>
        <row r="2754">
          <cell r="A2754">
            <v>24190381</v>
          </cell>
          <cell r="B2754" t="str">
            <v>UNICAMENTE ME NOUSHKA</v>
          </cell>
          <cell r="C2754" t="str">
            <v>53391</v>
          </cell>
        </row>
        <row r="2755">
          <cell r="A2755">
            <v>24190399</v>
          </cell>
          <cell r="B2755" t="str">
            <v>INDY JAPAN INDONESIA</v>
          </cell>
          <cell r="C2755" t="str">
            <v>53220</v>
          </cell>
        </row>
        <row r="2756">
          <cell r="A2756">
            <v>24190407</v>
          </cell>
          <cell r="B2756" t="str">
            <v>WILSON SEMESTA</v>
          </cell>
          <cell r="C2756" t="str">
            <v>54500</v>
          </cell>
        </row>
        <row r="2757">
          <cell r="A2757">
            <v>24190415</v>
          </cell>
          <cell r="B2757" t="str">
            <v>LASER INDONESIA</v>
          </cell>
          <cell r="C2757" t="str">
            <v>54000</v>
          </cell>
        </row>
        <row r="2758">
          <cell r="A2758">
            <v>24190423</v>
          </cell>
          <cell r="B2758" t="str">
            <v>GLOBAL CHALLENGE INDONESIA</v>
          </cell>
          <cell r="C2758" t="str">
            <v>54391</v>
          </cell>
        </row>
        <row r="2759">
          <cell r="A2759">
            <v>24190431</v>
          </cell>
          <cell r="B2759" t="str">
            <v>LEROY INTERNATIONAL</v>
          </cell>
          <cell r="C2759" t="str">
            <v>53392</v>
          </cell>
        </row>
        <row r="2760">
          <cell r="A2760">
            <v>24190449</v>
          </cell>
          <cell r="B2760" t="str">
            <v>RED DAY INTERNATIONAL</v>
          </cell>
          <cell r="C2760" t="str">
            <v>54391</v>
          </cell>
        </row>
        <row r="2761">
          <cell r="A2761">
            <v>24190456</v>
          </cell>
          <cell r="B2761" t="str">
            <v>ANANTYA DURJAYA</v>
          </cell>
          <cell r="C2761" t="str">
            <v>54300</v>
          </cell>
        </row>
        <row r="2762">
          <cell r="A2762">
            <v>24190464</v>
          </cell>
          <cell r="B2762" t="str">
            <v>GT INDONESIA</v>
          </cell>
          <cell r="C2762" t="str">
            <v>54500</v>
          </cell>
        </row>
        <row r="2763">
          <cell r="A2763">
            <v>24190472</v>
          </cell>
          <cell r="B2763" t="str">
            <v>S &amp; B INDONESIA</v>
          </cell>
          <cell r="C2763" t="str">
            <v>55114</v>
          </cell>
        </row>
        <row r="2764">
          <cell r="A2764">
            <v>24190480</v>
          </cell>
          <cell r="B2764" t="str">
            <v>TIENS INDONESIA LOGISTICS TRADING</v>
          </cell>
          <cell r="C2764" t="str">
            <v>54220</v>
          </cell>
        </row>
        <row r="2765">
          <cell r="A2765">
            <v>24190498</v>
          </cell>
          <cell r="B2765" t="str">
            <v>EAST INDIES EXPORT</v>
          </cell>
          <cell r="C2765" t="str">
            <v>53391</v>
          </cell>
        </row>
        <row r="2766">
          <cell r="A2766">
            <v>24190506</v>
          </cell>
          <cell r="B2766" t="str">
            <v>ASEAN LESTARI</v>
          </cell>
          <cell r="C2766" t="str">
            <v>53220</v>
          </cell>
        </row>
        <row r="2767">
          <cell r="A2767">
            <v>24190514</v>
          </cell>
          <cell r="B2767" t="str">
            <v>OMBAK BIRU</v>
          </cell>
          <cell r="C2767" t="str">
            <v>92430</v>
          </cell>
        </row>
        <row r="2768">
          <cell r="A2768">
            <v>24190522</v>
          </cell>
          <cell r="B2768" t="str">
            <v>SHIN KWANG STS INDONESIA</v>
          </cell>
          <cell r="C2768" t="str">
            <v>54420</v>
          </cell>
        </row>
        <row r="2769">
          <cell r="A2769">
            <v>24190530</v>
          </cell>
          <cell r="B2769" t="str">
            <v>GERMANY INDONESIA TECHNOLOGIES</v>
          </cell>
          <cell r="C2769" t="str">
            <v>54391</v>
          </cell>
        </row>
        <row r="2770">
          <cell r="A2770">
            <v>24190548</v>
          </cell>
          <cell r="B2770" t="str">
            <v>RINJANI EXPRESS LOMBOK</v>
          </cell>
          <cell r="C2770" t="str">
            <v>92430</v>
          </cell>
        </row>
        <row r="2771">
          <cell r="A2771">
            <v>24190555</v>
          </cell>
          <cell r="B2771" t="str">
            <v>AUSTWORLD INTERNATIONAL</v>
          </cell>
          <cell r="C2771" t="str">
            <v>54500</v>
          </cell>
        </row>
        <row r="2772">
          <cell r="A2772">
            <v>24190563</v>
          </cell>
          <cell r="B2772" t="str">
            <v>MIRE SAMUDERA INDONESIA</v>
          </cell>
          <cell r="C2772" t="str">
            <v>54399</v>
          </cell>
        </row>
        <row r="2773">
          <cell r="A2773">
            <v>24190571</v>
          </cell>
          <cell r="B2773" t="str">
            <v>SONNITEX ELEKTRONIK INDONESIA</v>
          </cell>
          <cell r="C2773" t="str">
            <v>54900</v>
          </cell>
        </row>
        <row r="2774">
          <cell r="A2774">
            <v>24190589</v>
          </cell>
          <cell r="B2774" t="str">
            <v>GOLDEN SUNRISE TERANG LESTARI</v>
          </cell>
          <cell r="C2774" t="str">
            <v>54391</v>
          </cell>
        </row>
        <row r="2775">
          <cell r="A2775">
            <v>24190597</v>
          </cell>
          <cell r="B2775" t="str">
            <v>SUN PERKASA INDONESIA</v>
          </cell>
          <cell r="C2775" t="str">
            <v>54500</v>
          </cell>
        </row>
        <row r="2776">
          <cell r="A2776">
            <v>24190605</v>
          </cell>
          <cell r="B2776" t="str">
            <v>OCEAN PACIFIC</v>
          </cell>
          <cell r="C2776" t="str">
            <v>54900</v>
          </cell>
        </row>
        <row r="2777">
          <cell r="A2777">
            <v>24190613</v>
          </cell>
          <cell r="B2777" t="str">
            <v>QUANTIQ INDONESIA</v>
          </cell>
          <cell r="C2777" t="str">
            <v>54500</v>
          </cell>
        </row>
        <row r="2778">
          <cell r="A2778">
            <v>24190621</v>
          </cell>
          <cell r="B2778" t="str">
            <v>AIRWAVE TECHNOLOGY</v>
          </cell>
          <cell r="C2778" t="str">
            <v>53391</v>
          </cell>
        </row>
        <row r="2779">
          <cell r="A2779">
            <v>24190639</v>
          </cell>
          <cell r="B2779" t="str">
            <v>YAKA SENTOSA</v>
          </cell>
          <cell r="C2779" t="str">
            <v>93093</v>
          </cell>
        </row>
        <row r="2780">
          <cell r="A2780">
            <v>23212160</v>
          </cell>
          <cell r="B2780" t="str">
            <v>SELERA PANGERAN JAYAKARTA</v>
          </cell>
          <cell r="C2780" t="str">
            <v>55211</v>
          </cell>
        </row>
        <row r="2781">
          <cell r="A2781">
            <v>24190647</v>
          </cell>
          <cell r="B2781" t="str">
            <v>XING CHUAN FOODS INDONESIA</v>
          </cell>
          <cell r="C2781" t="str">
            <v>53220</v>
          </cell>
        </row>
        <row r="2782">
          <cell r="A2782">
            <v>24190654</v>
          </cell>
          <cell r="B2782" t="str">
            <v>BALI LIFE</v>
          </cell>
          <cell r="C2782" t="str">
            <v>53391</v>
          </cell>
        </row>
        <row r="2783">
          <cell r="A2783">
            <v>24190662</v>
          </cell>
          <cell r="B2783" t="str">
            <v>DUTA ASIA</v>
          </cell>
          <cell r="C2783" t="str">
            <v>54391</v>
          </cell>
        </row>
        <row r="2784">
          <cell r="A2784">
            <v>24190670</v>
          </cell>
          <cell r="B2784" t="str">
            <v>TAE KYUNG JAYA INDONESIA</v>
          </cell>
          <cell r="C2784" t="str">
            <v>54391</v>
          </cell>
        </row>
        <row r="2785">
          <cell r="A2785">
            <v>24190688</v>
          </cell>
          <cell r="B2785" t="str">
            <v>IWASAKI COALMINING INDONESIA</v>
          </cell>
          <cell r="C2785" t="str">
            <v>54500</v>
          </cell>
        </row>
        <row r="2786">
          <cell r="A2786">
            <v>24190696</v>
          </cell>
          <cell r="B2786" t="str">
            <v>SG STYLE GROUP</v>
          </cell>
          <cell r="C2786" t="str">
            <v>53391</v>
          </cell>
        </row>
        <row r="2787">
          <cell r="A2787">
            <v>24190704</v>
          </cell>
          <cell r="B2787" t="str">
            <v>EBANO R &amp; R</v>
          </cell>
          <cell r="C2787" t="str">
            <v>55115</v>
          </cell>
        </row>
        <row r="2788">
          <cell r="A2788">
            <v>24190712</v>
          </cell>
          <cell r="B2788" t="str">
            <v>GLOBAL GRAIN INDONESIA</v>
          </cell>
          <cell r="C2788" t="str">
            <v>54500</v>
          </cell>
        </row>
        <row r="2789">
          <cell r="A2789">
            <v>24190720</v>
          </cell>
          <cell r="B2789" t="str">
            <v>LAMINAR INTERNATIONAL</v>
          </cell>
          <cell r="C2789" t="str">
            <v>54220</v>
          </cell>
        </row>
        <row r="2790">
          <cell r="A2790">
            <v>24190738</v>
          </cell>
          <cell r="B2790" t="str">
            <v>ANOTHER LEVEL</v>
          </cell>
          <cell r="C2790" t="str">
            <v>53399</v>
          </cell>
        </row>
        <row r="2791">
          <cell r="A2791">
            <v>24190746</v>
          </cell>
          <cell r="B2791" t="str">
            <v>HANGANG ENERGY RESEARCH</v>
          </cell>
          <cell r="C2791" t="str">
            <v>53420</v>
          </cell>
        </row>
        <row r="2792">
          <cell r="A2792">
            <v>24190753</v>
          </cell>
          <cell r="B2792" t="str">
            <v>FUK LUK SHOU INDONESIA</v>
          </cell>
          <cell r="C2792" t="str">
            <v>54310</v>
          </cell>
        </row>
        <row r="2793">
          <cell r="A2793">
            <v>24190761</v>
          </cell>
          <cell r="B2793" t="str">
            <v>TAEJIN SOUND INDONESIA</v>
          </cell>
          <cell r="C2793" t="str">
            <v>54500</v>
          </cell>
        </row>
        <row r="2794">
          <cell r="A2794">
            <v>24190779</v>
          </cell>
          <cell r="B2794" t="str">
            <v>AJ COAL MINES</v>
          </cell>
          <cell r="C2794" t="str">
            <v>53410</v>
          </cell>
        </row>
        <row r="2795">
          <cell r="A2795">
            <v>24190787</v>
          </cell>
          <cell r="B2795" t="str">
            <v>MARTECH ENGINEERING</v>
          </cell>
          <cell r="C2795" t="str">
            <v>45226</v>
          </cell>
        </row>
        <row r="2796">
          <cell r="A2796">
            <v>24190795</v>
          </cell>
          <cell r="B2796" t="str">
            <v>KHEYNAT TEXTILE</v>
          </cell>
          <cell r="C2796" t="str">
            <v>53310</v>
          </cell>
        </row>
        <row r="2797">
          <cell r="A2797">
            <v>24190803</v>
          </cell>
          <cell r="B2797" t="str">
            <v>TRANSASIA RESOURCES</v>
          </cell>
          <cell r="C2797" t="str">
            <v>54500</v>
          </cell>
        </row>
      </sheetData>
      <sheetData sheetId="4">
        <row r="2">
          <cell r="A2">
            <v>10000867</v>
          </cell>
        </row>
      </sheetData>
      <sheetData sheetId="5" refreshError="1"/>
      <sheetData sheetId="6" refreshError="1"/>
      <sheetData sheetId="7">
        <row r="2">
          <cell r="A2">
            <v>10000867</v>
          </cell>
        </row>
      </sheetData>
      <sheetData sheetId="8">
        <row r="2">
          <cell r="A2">
            <v>10000867</v>
          </cell>
        </row>
      </sheetData>
      <sheetData sheetId="9">
        <row r="2">
          <cell r="A2">
            <v>10000867</v>
          </cell>
        </row>
      </sheetData>
      <sheetData sheetId="10" refreshError="1"/>
      <sheetData sheetId="11"/>
      <sheetData sheetId="12"/>
      <sheetData sheetId="13">
        <row r="2">
          <cell r="A2">
            <v>10000867</v>
          </cell>
        </row>
      </sheetData>
      <sheetData sheetId="14"/>
      <sheetData sheetId="15" refreshError="1"/>
      <sheetData sheetId="16" refreshError="1"/>
      <sheetData sheetId="17" refreshError="1"/>
      <sheetData sheetId="18" refreshError="1"/>
      <sheetData sheetId="19">
        <row r="2">
          <cell r="A2">
            <v>10000867</v>
          </cell>
        </row>
      </sheetData>
      <sheetData sheetId="20"/>
      <sheetData sheetId="21">
        <row r="2">
          <cell r="A2">
            <v>10000867</v>
          </cell>
        </row>
      </sheetData>
      <sheetData sheetId="22">
        <row r="2">
          <cell r="A2">
            <v>10000867</v>
          </cell>
        </row>
      </sheetData>
      <sheetData sheetId="23">
        <row r="2">
          <cell r="A2">
            <v>10000867</v>
          </cell>
        </row>
      </sheetData>
      <sheetData sheetId="24">
        <row r="2">
          <cell r="A2">
            <v>10000867</v>
          </cell>
        </row>
      </sheetData>
      <sheetData sheetId="25">
        <row r="2">
          <cell r="A2">
            <v>10000867</v>
          </cell>
        </row>
      </sheetData>
      <sheetData sheetId="26">
        <row r="2">
          <cell r="A2">
            <v>10000867</v>
          </cell>
        </row>
      </sheetData>
      <sheetData sheetId="27"/>
      <sheetData sheetId="28">
        <row r="2">
          <cell r="A2">
            <v>10000867</v>
          </cell>
        </row>
      </sheetData>
      <sheetData sheetId="29">
        <row r="2">
          <cell r="A2">
            <v>10000867</v>
          </cell>
        </row>
      </sheetData>
      <sheetData sheetId="30">
        <row r="2">
          <cell r="A2">
            <v>10000867</v>
          </cell>
        </row>
      </sheetData>
      <sheetData sheetId="31">
        <row r="2">
          <cell r="A2">
            <v>10000867</v>
          </cell>
        </row>
      </sheetData>
      <sheetData sheetId="32">
        <row r="2">
          <cell r="A2">
            <v>10000867</v>
          </cell>
        </row>
      </sheetData>
      <sheetData sheetId="33">
        <row r="2">
          <cell r="A2">
            <v>10000867</v>
          </cell>
        </row>
      </sheetData>
      <sheetData sheetId="34">
        <row r="2">
          <cell r="A2">
            <v>10000867</v>
          </cell>
        </row>
      </sheetData>
      <sheetData sheetId="35">
        <row r="2">
          <cell r="A2">
            <v>10000867</v>
          </cell>
        </row>
      </sheetData>
      <sheetData sheetId="36">
        <row r="2">
          <cell r="A2">
            <v>10000867</v>
          </cell>
        </row>
      </sheetData>
      <sheetData sheetId="37">
        <row r="2">
          <cell r="A2">
            <v>10000867</v>
          </cell>
        </row>
      </sheetData>
      <sheetData sheetId="38">
        <row r="2">
          <cell r="A2">
            <v>10000867</v>
          </cell>
        </row>
      </sheetData>
      <sheetData sheetId="39">
        <row r="2">
          <cell r="A2">
            <v>10000867</v>
          </cell>
        </row>
      </sheetData>
      <sheetData sheetId="40">
        <row r="2">
          <cell r="A2">
            <v>10000867</v>
          </cell>
        </row>
      </sheetData>
      <sheetData sheetId="41">
        <row r="2">
          <cell r="A2">
            <v>10000867</v>
          </cell>
        </row>
      </sheetData>
      <sheetData sheetId="42">
        <row r="2">
          <cell r="A2">
            <v>10000867</v>
          </cell>
        </row>
      </sheetData>
      <sheetData sheetId="43">
        <row r="2">
          <cell r="A2">
            <v>10000867</v>
          </cell>
        </row>
      </sheetData>
      <sheetData sheetId="44">
        <row r="2">
          <cell r="A2">
            <v>10000867</v>
          </cell>
        </row>
      </sheetData>
      <sheetData sheetId="45">
        <row r="2">
          <cell r="A2">
            <v>10000867</v>
          </cell>
        </row>
      </sheetData>
      <sheetData sheetId="46">
        <row r="2">
          <cell r="A2">
            <v>10000867</v>
          </cell>
        </row>
      </sheetData>
      <sheetData sheetId="47">
        <row r="2">
          <cell r="A2">
            <v>10000867</v>
          </cell>
        </row>
      </sheetData>
      <sheetData sheetId="48">
        <row r="2">
          <cell r="A2">
            <v>10000867</v>
          </cell>
        </row>
      </sheetData>
      <sheetData sheetId="49">
        <row r="2">
          <cell r="A2">
            <v>10000867</v>
          </cell>
        </row>
      </sheetData>
      <sheetData sheetId="50">
        <row r="2">
          <cell r="A2">
            <v>10000867</v>
          </cell>
        </row>
      </sheetData>
      <sheetData sheetId="51">
        <row r="2">
          <cell r="A2">
            <v>10000867</v>
          </cell>
        </row>
      </sheetData>
      <sheetData sheetId="52"/>
      <sheetData sheetId="53">
        <row r="2">
          <cell r="A2">
            <v>10000867</v>
          </cell>
        </row>
      </sheetData>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sheetData sheetId="83" refreshError="1"/>
      <sheetData sheetId="84" refreshError="1"/>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row r="2">
          <cell r="A2">
            <v>10000867</v>
          </cell>
        </row>
      </sheetData>
      <sheetData sheetId="160">
        <row r="2">
          <cell r="A2">
            <v>10000867</v>
          </cell>
        </row>
      </sheetData>
      <sheetData sheetId="161">
        <row r="2">
          <cell r="A2">
            <v>10000867</v>
          </cell>
        </row>
      </sheetData>
      <sheetData sheetId="162">
        <row r="2">
          <cell r="A2">
            <v>10000867</v>
          </cell>
        </row>
      </sheetData>
      <sheetData sheetId="163"/>
      <sheetData sheetId="164"/>
      <sheetData sheetId="165"/>
      <sheetData sheetId="166"/>
      <sheetData sheetId="167"/>
      <sheetData sheetId="168"/>
      <sheetData sheetId="169"/>
      <sheetData sheetId="170"/>
      <sheetData sheetId="171"/>
      <sheetData sheetId="172">
        <row r="2">
          <cell r="A2">
            <v>10000867</v>
          </cell>
        </row>
      </sheetData>
      <sheetData sheetId="173">
        <row r="2">
          <cell r="A2">
            <v>10000867</v>
          </cell>
        </row>
      </sheetData>
      <sheetData sheetId="174">
        <row r="2">
          <cell r="A2">
            <v>10000867</v>
          </cell>
        </row>
      </sheetData>
      <sheetData sheetId="175">
        <row r="2">
          <cell r="A2">
            <v>10000867</v>
          </cell>
        </row>
      </sheetData>
      <sheetData sheetId="176"/>
      <sheetData sheetId="177"/>
      <sheetData sheetId="178"/>
      <sheetData sheetId="179"/>
      <sheetData sheetId="180"/>
      <sheetData sheetId="181"/>
      <sheetData sheetId="182"/>
      <sheetData sheetId="183"/>
      <sheetData sheetId="184"/>
      <sheetData sheetId="185">
        <row r="2">
          <cell r="A2">
            <v>10000867</v>
          </cell>
        </row>
      </sheetData>
      <sheetData sheetId="186">
        <row r="2">
          <cell r="A2">
            <v>10000867</v>
          </cell>
        </row>
      </sheetData>
      <sheetData sheetId="187">
        <row r="2">
          <cell r="A2">
            <v>10000867</v>
          </cell>
        </row>
      </sheetData>
      <sheetData sheetId="188">
        <row r="2">
          <cell r="A2">
            <v>10000867</v>
          </cell>
        </row>
      </sheetData>
      <sheetData sheetId="189"/>
      <sheetData sheetId="190"/>
      <sheetData sheetId="191"/>
      <sheetData sheetId="192"/>
      <sheetData sheetId="193"/>
      <sheetData sheetId="194"/>
      <sheetData sheetId="195"/>
      <sheetData sheetId="196"/>
      <sheetData sheetId="197"/>
      <sheetData sheetId="198">
        <row r="2">
          <cell r="A2">
            <v>10000867</v>
          </cell>
        </row>
      </sheetData>
      <sheetData sheetId="199">
        <row r="2">
          <cell r="A2">
            <v>10000867</v>
          </cell>
        </row>
      </sheetData>
      <sheetData sheetId="200">
        <row r="2">
          <cell r="A2">
            <v>10000867</v>
          </cell>
        </row>
      </sheetData>
      <sheetData sheetId="201">
        <row r="2">
          <cell r="A2">
            <v>10000867</v>
          </cell>
        </row>
      </sheetData>
      <sheetData sheetId="202"/>
      <sheetData sheetId="203"/>
      <sheetData sheetId="204"/>
      <sheetData sheetId="205"/>
      <sheetData sheetId="206"/>
      <sheetData sheetId="207"/>
      <sheetData sheetId="208"/>
      <sheetData sheetId="209"/>
      <sheetData sheetId="210"/>
      <sheetData sheetId="211">
        <row r="2">
          <cell r="A2">
            <v>10000867</v>
          </cell>
        </row>
      </sheetData>
      <sheetData sheetId="212">
        <row r="2">
          <cell r="A2">
            <v>10000867</v>
          </cell>
        </row>
      </sheetData>
      <sheetData sheetId="213">
        <row r="2">
          <cell r="A2">
            <v>10000867</v>
          </cell>
        </row>
      </sheetData>
      <sheetData sheetId="214">
        <row r="2">
          <cell r="A2">
            <v>10000867</v>
          </cell>
        </row>
      </sheetData>
      <sheetData sheetId="215"/>
      <sheetData sheetId="216"/>
      <sheetData sheetId="217"/>
      <sheetData sheetId="218"/>
      <sheetData sheetId="219"/>
      <sheetData sheetId="220"/>
      <sheetData sheetId="221"/>
      <sheetData sheetId="222"/>
      <sheetData sheetId="223"/>
      <sheetData sheetId="224">
        <row r="2">
          <cell r="A2">
            <v>10000867</v>
          </cell>
        </row>
      </sheetData>
      <sheetData sheetId="225">
        <row r="2">
          <cell r="A2">
            <v>10000867</v>
          </cell>
        </row>
      </sheetData>
      <sheetData sheetId="226">
        <row r="2">
          <cell r="A2">
            <v>10000867</v>
          </cell>
        </row>
      </sheetData>
      <sheetData sheetId="227">
        <row r="2">
          <cell r="A2">
            <v>10000867</v>
          </cell>
        </row>
      </sheetData>
      <sheetData sheetId="228"/>
      <sheetData sheetId="229"/>
      <sheetData sheetId="230"/>
      <sheetData sheetId="231"/>
      <sheetData sheetId="232"/>
      <sheetData sheetId="233"/>
      <sheetData sheetId="234"/>
      <sheetData sheetId="235"/>
      <sheetData sheetId="236"/>
      <sheetData sheetId="237">
        <row r="2">
          <cell r="A2">
            <v>10000867</v>
          </cell>
        </row>
      </sheetData>
      <sheetData sheetId="238">
        <row r="2">
          <cell r="A2">
            <v>10000867</v>
          </cell>
        </row>
      </sheetData>
      <sheetData sheetId="239">
        <row r="2">
          <cell r="A2">
            <v>10000867</v>
          </cell>
        </row>
      </sheetData>
      <sheetData sheetId="240">
        <row r="2">
          <cell r="A2">
            <v>10000867</v>
          </cell>
        </row>
      </sheetData>
      <sheetData sheetId="241"/>
      <sheetData sheetId="242"/>
      <sheetData sheetId="243"/>
      <sheetData sheetId="244"/>
      <sheetData sheetId="245"/>
      <sheetData sheetId="246"/>
      <sheetData sheetId="247"/>
      <sheetData sheetId="248"/>
      <sheetData sheetId="249"/>
      <sheetData sheetId="250">
        <row r="2">
          <cell r="A2">
            <v>10000867</v>
          </cell>
        </row>
      </sheetData>
      <sheetData sheetId="251">
        <row r="2">
          <cell r="A2">
            <v>10000867</v>
          </cell>
        </row>
      </sheetData>
      <sheetData sheetId="252">
        <row r="2">
          <cell r="A2">
            <v>10000867</v>
          </cell>
        </row>
      </sheetData>
      <sheetData sheetId="253">
        <row r="2">
          <cell r="A2">
            <v>10000867</v>
          </cell>
        </row>
      </sheetData>
      <sheetData sheetId="254"/>
      <sheetData sheetId="255"/>
      <sheetData sheetId="256"/>
      <sheetData sheetId="257"/>
      <sheetData sheetId="258"/>
      <sheetData sheetId="259"/>
      <sheetData sheetId="260"/>
      <sheetData sheetId="261"/>
      <sheetData sheetId="262"/>
      <sheetData sheetId="263">
        <row r="2">
          <cell r="A2">
            <v>10000867</v>
          </cell>
        </row>
      </sheetData>
      <sheetData sheetId="264">
        <row r="2">
          <cell r="A2">
            <v>10000867</v>
          </cell>
        </row>
      </sheetData>
      <sheetData sheetId="265">
        <row r="2">
          <cell r="A2">
            <v>10000867</v>
          </cell>
        </row>
      </sheetData>
      <sheetData sheetId="266">
        <row r="2">
          <cell r="A2">
            <v>10000867</v>
          </cell>
        </row>
      </sheetData>
      <sheetData sheetId="267"/>
      <sheetData sheetId="268"/>
      <sheetData sheetId="269"/>
      <sheetData sheetId="270"/>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A"/>
      <sheetName val="K"/>
      <sheetName val="WTB"/>
      <sheetName val="12"/>
      <sheetName val="01"/>
      <sheetName val="02"/>
      <sheetName val="03"/>
      <sheetName val="04"/>
      <sheetName val="05"/>
      <sheetName val="06"/>
      <sheetName val="07"/>
      <sheetName val="08"/>
      <sheetName val="09"/>
      <sheetName val="10"/>
      <sheetName val="11"/>
      <sheetName val="BB"/>
      <sheetName val="BBP"/>
      <sheetName val="Neraca Lajur"/>
      <sheetName val="Neraca"/>
      <sheetName val="Laba Rugi"/>
      <sheetName val="Sheet1"/>
    </sheetNames>
    <sheetDataSet>
      <sheetData sheetId="0" refreshError="1"/>
      <sheetData sheetId="1">
        <row r="7">
          <cell r="A7">
            <v>100000</v>
          </cell>
        </row>
      </sheetData>
      <sheetData sheetId="2">
        <row r="6">
          <cell r="A6" t="str">
            <v>S0001</v>
          </cell>
        </row>
        <row r="7">
          <cell r="A7" t="str">
            <v>S0002</v>
          </cell>
        </row>
        <row r="8">
          <cell r="A8" t="str">
            <v>S0003</v>
          </cell>
        </row>
        <row r="9">
          <cell r="A9" t="str">
            <v>S0004</v>
          </cell>
        </row>
        <row r="10">
          <cell r="A10" t="str">
            <v>S0005</v>
          </cell>
        </row>
        <row r="11">
          <cell r="A11" t="str">
            <v>S0006</v>
          </cell>
        </row>
        <row r="12">
          <cell r="A12" t="str">
            <v>S0007</v>
          </cell>
        </row>
        <row r="13">
          <cell r="A13" t="str">
            <v>S0008</v>
          </cell>
        </row>
        <row r="14">
          <cell r="A14" t="str">
            <v>S0009</v>
          </cell>
        </row>
        <row r="15">
          <cell r="A15" t="str">
            <v>S0010</v>
          </cell>
        </row>
        <row r="16">
          <cell r="A16" t="str">
            <v>S0011</v>
          </cell>
        </row>
        <row r="17">
          <cell r="A17" t="str">
            <v>S0012</v>
          </cell>
        </row>
        <row r="18">
          <cell r="A18" t="str">
            <v>S0013</v>
          </cell>
        </row>
        <row r="19">
          <cell r="A19" t="str">
            <v>S0014</v>
          </cell>
        </row>
        <row r="20">
          <cell r="A20" t="str">
            <v>C0001</v>
          </cell>
        </row>
      </sheetData>
      <sheetData sheetId="3">
        <row r="9">
          <cell r="AJ9">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ode MAP"/>
      <sheetName val="Guide"/>
      <sheetName val="Daftar"/>
      <sheetName val="Grafik Analisa"/>
      <sheetName val="Grafik WP"/>
      <sheetName val="Analisa Penerimaan"/>
      <sheetName val="Penerimaan"/>
      <sheetName val="Rekap"/>
      <sheetName val="Per Jenis Pajak"/>
      <sheetName val="Jan"/>
      <sheetName val="Peb"/>
      <sheetName val="Mar"/>
      <sheetName val="Apr"/>
      <sheetName val="Mei"/>
      <sheetName val="Jun"/>
      <sheetName val="Jul"/>
      <sheetName val="Agu"/>
      <sheetName val="Sep"/>
      <sheetName val="Okt"/>
      <sheetName val="Nov"/>
      <sheetName val="Des"/>
      <sheetName val="Resume"/>
      <sheetName val="Master File (2)"/>
      <sheetName val="Stamping Process"/>
      <sheetName val="Kode_MAP"/>
      <sheetName val="Grafik_Analisa"/>
      <sheetName val="Grafik_WP"/>
      <sheetName val="Analisa_Penerimaan"/>
      <sheetName val="Per_Jenis_Pajak"/>
      <sheetName val="Kode_MAP1"/>
      <sheetName val="Grafik_Analisa1"/>
      <sheetName val="Grafik_WP1"/>
      <sheetName val="Analisa_Penerimaan1"/>
      <sheetName val="Per_Jenis_Pajak1"/>
      <sheetName val="Master_File_(2)"/>
      <sheetName val="Stamping_Process"/>
      <sheetName val="A1-B ASSET"/>
      <sheetName val="DATA"/>
      <sheetName val="Kode_MAP7"/>
      <sheetName val="Grafik_Analisa7"/>
      <sheetName val="Grafik_WP7"/>
      <sheetName val="Analisa_Penerimaan7"/>
      <sheetName val="Per_Jenis_Pajak7"/>
      <sheetName val="Master_File_(2)6"/>
      <sheetName val="Stamping_Process6"/>
      <sheetName val="A1-B_ASSET5"/>
      <sheetName val="Kode_MAP2"/>
      <sheetName val="Grafik_Analisa2"/>
      <sheetName val="Grafik_WP2"/>
      <sheetName val="Analisa_Penerimaan2"/>
      <sheetName val="Per_Jenis_Pajak2"/>
      <sheetName val="Master_File_(2)1"/>
      <sheetName val="Stamping_Process1"/>
      <sheetName val="A1-B_ASSET"/>
      <sheetName val="Kode_MAP4"/>
      <sheetName val="Grafik_Analisa4"/>
      <sheetName val="Grafik_WP4"/>
      <sheetName val="Analisa_Penerimaan4"/>
      <sheetName val="Per_Jenis_Pajak4"/>
      <sheetName val="Master_File_(2)3"/>
      <sheetName val="Stamping_Process3"/>
      <sheetName val="A1-B_ASSET2"/>
      <sheetName val="Kode_MAP3"/>
      <sheetName val="Grafik_Analisa3"/>
      <sheetName val="Grafik_WP3"/>
      <sheetName val="Analisa_Penerimaan3"/>
      <sheetName val="Per_Jenis_Pajak3"/>
      <sheetName val="Master_File_(2)2"/>
      <sheetName val="Stamping_Process2"/>
      <sheetName val="A1-B_ASSET1"/>
      <sheetName val="Kode_MAP5"/>
      <sheetName val="Grafik_Analisa5"/>
      <sheetName val="Grafik_WP5"/>
      <sheetName val="Analisa_Penerimaan5"/>
      <sheetName val="Per_Jenis_Pajak5"/>
      <sheetName val="Master_File_(2)4"/>
      <sheetName val="Stamping_Process4"/>
      <sheetName val="A1-B_ASSET3"/>
      <sheetName val="Kode_MAP6"/>
      <sheetName val="Grafik_Analisa6"/>
      <sheetName val="Grafik_WP6"/>
      <sheetName val="Analisa_Penerimaan6"/>
      <sheetName val="Per_Jenis_Pajak6"/>
      <sheetName val="Master_File_(2)5"/>
      <sheetName val="Stamping_Process5"/>
      <sheetName val="A1-B_ASSET4"/>
      <sheetName val="Kode_MAP10"/>
      <sheetName val="Grafik_Analisa10"/>
      <sheetName val="Grafik_WP10"/>
      <sheetName val="Analisa_Penerimaan10"/>
      <sheetName val="Per_Jenis_Pajak10"/>
      <sheetName val="Master_File_(2)9"/>
      <sheetName val="Stamping_Process9"/>
      <sheetName val="A1-B_ASSET8"/>
      <sheetName val="Kode_MAP8"/>
      <sheetName val="Grafik_Analisa8"/>
      <sheetName val="Grafik_WP8"/>
      <sheetName val="Analisa_Penerimaan8"/>
      <sheetName val="Per_Jenis_Pajak8"/>
      <sheetName val="Master_File_(2)7"/>
      <sheetName val="Stamping_Process7"/>
      <sheetName val="A1-B_ASSET6"/>
      <sheetName val="Kode_MAP9"/>
      <sheetName val="Grafik_Analisa9"/>
      <sheetName val="Grafik_WP9"/>
      <sheetName val="Analisa_Penerimaan9"/>
      <sheetName val="Per_Jenis_Pajak9"/>
      <sheetName val="Master_File_(2)8"/>
      <sheetName val="Stamping_Process8"/>
      <sheetName val="A1-B_ASSET7"/>
      <sheetName val="List PT"/>
      <sheetName val="Kode_MAP13"/>
      <sheetName val="Grafik_Analisa13"/>
      <sheetName val="Grafik_WP13"/>
      <sheetName val="Analisa_Penerimaan13"/>
      <sheetName val="Per_Jenis_Pajak13"/>
      <sheetName val="Master_File_(2)12"/>
      <sheetName val="Stamping_Process12"/>
      <sheetName val="A1-B_ASSET11"/>
      <sheetName val="Kode_MAP12"/>
      <sheetName val="Grafik_Analisa12"/>
      <sheetName val="Grafik_WP12"/>
      <sheetName val="Analisa_Penerimaan12"/>
      <sheetName val="Per_Jenis_Pajak12"/>
      <sheetName val="Master_File_(2)11"/>
      <sheetName val="Stamping_Process11"/>
      <sheetName val="A1-B_ASSET10"/>
      <sheetName val="Kode_MAP11"/>
      <sheetName val="Grafik_Analisa11"/>
      <sheetName val="Grafik_WP11"/>
      <sheetName val="Analisa_Penerimaan11"/>
      <sheetName val="Per_Jenis_Pajak11"/>
      <sheetName val="Master_File_(2)10"/>
      <sheetName val="Stamping_Process10"/>
      <sheetName val="A1-B_ASSET9"/>
      <sheetName val="Kode_MAP14"/>
      <sheetName val="Grafik_Analisa14"/>
      <sheetName val="Grafik_WP14"/>
      <sheetName val="Analisa_Penerimaan14"/>
      <sheetName val="Per_Jenis_Pajak14"/>
      <sheetName val="Master_File_(2)13"/>
      <sheetName val="Stamping_Process13"/>
      <sheetName val="A1-B_ASSET12"/>
      <sheetName val="2934"/>
      <sheetName val="Email Instructions"/>
      <sheetName val="ID PRSHN"/>
      <sheetName val="#Non PT"/>
      <sheetName val="TBM"/>
      <sheetName val="0"/>
      <sheetName val="5"/>
      <sheetName val="Kode_MAP15"/>
      <sheetName val="Grafik_Analisa15"/>
      <sheetName val="Grafik_WP15"/>
      <sheetName val="Analisa_Penerimaan15"/>
      <sheetName val="Per_Jenis_Pajak15"/>
      <sheetName val="Master_File_(2)14"/>
      <sheetName val="Stamping_Process14"/>
      <sheetName val="A1-B_ASSET13"/>
      <sheetName val="List_PT"/>
      <sheetName val="ID_PRSHN"/>
      <sheetName val="#Non_PT"/>
      <sheetName val="Email_Instructions"/>
      <sheetName val="july"/>
      <sheetName val="june"/>
      <sheetName val="Credit-22"/>
      <sheetName val="tb-mar"/>
      <sheetName val="TERM OF PAYMENT"/>
      <sheetName val="2002"/>
      <sheetName val="Account Code"/>
      <sheetName val="X.1.1"/>
      <sheetName val="KOR"/>
      <sheetName val="DATA (2)"/>
      <sheetName val="TM_Control"/>
      <sheetName val="Valuation Chart"/>
      <sheetName val="Executive Summary"/>
      <sheetName val="Assumption"/>
      <sheetName val="MEDCO"/>
      <sheetName val="Dubai"/>
      <sheetName val="Original Data"/>
      <sheetName val="Consolidated Valuation"/>
      <sheetName val="E&amp;P"/>
      <sheetName val="TM_WACC tables"/>
      <sheetName val="Power"/>
      <sheetName val="Methanol"/>
      <sheetName val="Apexindo"/>
      <sheetName val="P2 (Base Case)"/>
      <sheetName val="P1 (Low Case)"/>
      <sheetName val="KPMG E&amp;P summary P2"/>
      <sheetName val="KPMG E&amp;P summary P1"/>
      <sheetName val="Apexindo CF"/>
      <sheetName val="E&amp;P Input P2"/>
      <sheetName val="Oil Prices P2"/>
      <sheetName val="Valuation Summary P2"/>
      <sheetName val="Kakap Cashflows P2"/>
      <sheetName val="Kalimantan Cashflows P2"/>
      <sheetName val="Langsa Cashflows P2"/>
      <sheetName val="Lematang Cashflows P2"/>
      <sheetName val="Rimau Cashflows P2"/>
      <sheetName val="Sembakung Cashflows P2"/>
      <sheetName val="Senoro Toili Cashflows P2"/>
      <sheetName val="SCS Cashflows P2"/>
      <sheetName val="Tarakan Cashflows P2"/>
      <sheetName val="Tuban Cashflows P2"/>
      <sheetName val="Oman Cashflows P2"/>
      <sheetName val="USA P2"/>
      <sheetName val="Exploration P2"/>
      <sheetName val="E&amp;P Input P1"/>
      <sheetName val="Oil Prices P1"/>
      <sheetName val="Valuation Summary P1"/>
      <sheetName val="Kakap Cashflows P1"/>
      <sheetName val="Kalimantan Cashflows P1"/>
      <sheetName val="Langsa Cashflows P1"/>
      <sheetName val="Lematang Cashflows P1"/>
      <sheetName val="Rimau Cashflows P1"/>
      <sheetName val="Sembakung Cashflows P1"/>
      <sheetName val="Senoro Toili Cashflows P1"/>
      <sheetName val="SCS Cashflows P1"/>
      <sheetName val="Tarakan Cashflows P1"/>
      <sheetName val="Tuban Cashflows P1"/>
      <sheetName val="Oman Cashflows P1"/>
      <sheetName val="USA P1"/>
      <sheetName val="Exploration P1"/>
      <sheetName val="Panaran"/>
      <sheetName val="Tanjung"/>
      <sheetName val="Geothermal"/>
      <sheetName val="101.00"/>
      <sheetName val="Invoice"/>
      <sheetName val="Customize Your Invoice"/>
      <sheetName val="KonPMS"/>
      <sheetName val="Operations"/>
      <sheetName val="Financials"/>
      <sheetName val="Scenarios and Sensitivities"/>
      <sheetName val="Sheet3 (2)"/>
      <sheetName val="KODE"/>
      <sheetName val="PEMAKAIAN PAKAN &amp; OBAT"/>
      <sheetName val="Links"/>
      <sheetName val="FIXED COST"/>
      <sheetName val="Kode_MAP16"/>
      <sheetName val="Grafik_Analisa16"/>
      <sheetName val="Grafik_WP16"/>
      <sheetName val="Analisa_Penerimaan16"/>
      <sheetName val="Per_Jenis_Pajak16"/>
      <sheetName val="Master_File_(2)15"/>
      <sheetName val="Stamping_Process15"/>
      <sheetName val="A1-B_ASSET14"/>
      <sheetName val="List_PT1"/>
      <sheetName val="ID_PRSHN1"/>
      <sheetName val="#Non_PT1"/>
      <sheetName val="412src2"/>
      <sheetName val="Biaya Departemen"/>
      <sheetName val="Ex_Rate"/>
      <sheetName val="DEPK2003"/>
      <sheetName val="FORM6"/>
      <sheetName val="FORM8(1)"/>
      <sheetName val="FORM1"/>
      <sheetName val="Email_Instructions1"/>
      <sheetName val="TERM_OF_PAYMENT"/>
      <sheetName val="Account_Code"/>
      <sheetName val="Kode_MAP17"/>
      <sheetName val="Grafik_Analisa17"/>
      <sheetName val="Grafik_WP17"/>
      <sheetName val="Analisa_Penerimaan17"/>
      <sheetName val="Per_Jenis_Pajak17"/>
      <sheetName val="Master_File_(2)16"/>
      <sheetName val="Stamping_Process16"/>
      <sheetName val="A1-B_ASSET15"/>
      <sheetName val="List_PT2"/>
      <sheetName val="Email_Instructions2"/>
      <sheetName val="ID_PRSHN2"/>
      <sheetName val="#Non_PT2"/>
      <sheetName val="TERM_OF_PAYMENT1"/>
      <sheetName val="Account_Code1"/>
      <sheetName val="Kode_MAP18"/>
      <sheetName val="Grafik_Analisa18"/>
      <sheetName val="Grafik_WP18"/>
      <sheetName val="Analisa_Penerimaan18"/>
      <sheetName val="Per_Jenis_Pajak18"/>
      <sheetName val="Master_File_(2)17"/>
      <sheetName val="Stamping_Process17"/>
      <sheetName val="A1-B_ASSET16"/>
      <sheetName val="List_PT3"/>
      <sheetName val="Email_Instructions3"/>
      <sheetName val="ID_PRSHN3"/>
      <sheetName val="#Non_PT3"/>
      <sheetName val="TERM_OF_PAYMENT2"/>
      <sheetName val="Account_Code2"/>
      <sheetName val="Kode_MAP19"/>
      <sheetName val="Grafik_Analisa19"/>
      <sheetName val="Grafik_WP19"/>
      <sheetName val="Analisa_Penerimaan19"/>
      <sheetName val="Per_Jenis_Pajak19"/>
      <sheetName val="Master_File_(2)18"/>
      <sheetName val="Stamping_Process18"/>
      <sheetName val="A1-B_ASSET17"/>
      <sheetName val="List_PT4"/>
      <sheetName val="Email_Instructions4"/>
      <sheetName val="ID_PRSHN4"/>
      <sheetName val="#Non_PT4"/>
      <sheetName val="TERM_OF_PAYMENT3"/>
      <sheetName val="Account_Code3"/>
      <sheetName val="Kode_MAP23"/>
      <sheetName val="Grafik_Analisa23"/>
      <sheetName val="Grafik_WP23"/>
      <sheetName val="Analisa_Penerimaan23"/>
      <sheetName val="Per_Jenis_Pajak23"/>
      <sheetName val="Master_File_(2)22"/>
      <sheetName val="Stamping_Process22"/>
      <sheetName val="A1-B_ASSET21"/>
      <sheetName val="List_PT8"/>
      <sheetName val="Email_Instructions8"/>
      <sheetName val="ID_PRSHN8"/>
      <sheetName val="#Non_PT8"/>
      <sheetName val="TERM_OF_PAYMENT7"/>
      <sheetName val="Account_Code7"/>
      <sheetName val="Kode_MAP20"/>
      <sheetName val="Grafik_Analisa20"/>
      <sheetName val="Grafik_WP20"/>
      <sheetName val="Analisa_Penerimaan20"/>
      <sheetName val="Per_Jenis_Pajak20"/>
      <sheetName val="Master_File_(2)19"/>
      <sheetName val="Stamping_Process19"/>
      <sheetName val="A1-B_ASSET18"/>
      <sheetName val="List_PT5"/>
      <sheetName val="Email_Instructions5"/>
      <sheetName val="ID_PRSHN5"/>
      <sheetName val="#Non_PT5"/>
      <sheetName val="TERM_OF_PAYMENT4"/>
      <sheetName val="Account_Code4"/>
      <sheetName val="Kode_MAP21"/>
      <sheetName val="Grafik_Analisa21"/>
      <sheetName val="Grafik_WP21"/>
      <sheetName val="Analisa_Penerimaan21"/>
      <sheetName val="Per_Jenis_Pajak21"/>
      <sheetName val="Master_File_(2)20"/>
      <sheetName val="Stamping_Process20"/>
      <sheetName val="A1-B_ASSET19"/>
      <sheetName val="List_PT6"/>
      <sheetName val="Email_Instructions6"/>
      <sheetName val="ID_PRSHN6"/>
      <sheetName val="#Non_PT6"/>
      <sheetName val="TERM_OF_PAYMENT5"/>
      <sheetName val="Account_Code5"/>
      <sheetName val="Kode_MAP22"/>
      <sheetName val="Grafik_Analisa22"/>
      <sheetName val="Grafik_WP22"/>
      <sheetName val="Analisa_Penerimaan22"/>
      <sheetName val="Per_Jenis_Pajak22"/>
      <sheetName val="Master_File_(2)21"/>
      <sheetName val="Stamping_Process21"/>
      <sheetName val="A1-B_ASSET20"/>
      <sheetName val="List_PT7"/>
      <sheetName val="Email_Instructions7"/>
      <sheetName val="ID_PRSHN7"/>
      <sheetName val="#Non_PT7"/>
      <sheetName val="TERM_OF_PAYMENT6"/>
      <sheetName val="Account_Code6"/>
      <sheetName val="Kode_MAP24"/>
      <sheetName val="Grafik_Analisa24"/>
      <sheetName val="Grafik_WP24"/>
      <sheetName val="Analisa_Penerimaan24"/>
      <sheetName val="Per_Jenis_Pajak24"/>
      <sheetName val="Master_File_(2)23"/>
      <sheetName val="Stamping_Process23"/>
      <sheetName val="A1-B_ASSET22"/>
      <sheetName val="List_PT9"/>
      <sheetName val="Email_Instructions9"/>
      <sheetName val="ID_PRSHN9"/>
      <sheetName val="#Non_PT9"/>
      <sheetName val="TERM_OF_PAYMENT8"/>
      <sheetName val="Account_Code8"/>
      <sheetName val="Kode_MAP25"/>
      <sheetName val="Grafik_Analisa25"/>
      <sheetName val="Grafik_WP25"/>
      <sheetName val="Analisa_Penerimaan25"/>
      <sheetName val="Per_Jenis_Pajak25"/>
      <sheetName val="Master_File_(2)24"/>
      <sheetName val="Stamping_Process24"/>
      <sheetName val="A1-B_ASSET23"/>
      <sheetName val="List_PT10"/>
      <sheetName val="Email_Instructions10"/>
      <sheetName val="ID_PRSHN10"/>
      <sheetName val="#Non_PT10"/>
      <sheetName val="TERM_OF_PAYMENT9"/>
      <sheetName val="Account_Code9"/>
      <sheetName val="5100"/>
      <sheetName val="5500"/>
      <sheetName val="6100"/>
      <sheetName val="Ket"/>
      <sheetName val="COA"/>
      <sheetName val="Adjusted"/>
      <sheetName val="usage"/>
      <sheetName val="EXC-R"/>
      <sheetName val="KURS"/>
      <sheetName val="rate"/>
      <sheetName val="JVFORM"/>
      <sheetName val="Biaya_Departemen"/>
      <sheetName val="LOG 11"/>
      <sheetName val="Lead"/>
    </sheetNames>
    <sheetDataSet>
      <sheetData sheetId="0">
        <row r="3">
          <cell r="H3" t="str">
            <v>JUMLAH BAYAR (Rp)</v>
          </cell>
        </row>
      </sheetData>
      <sheetData sheetId="1">
        <row r="3">
          <cell r="H3" t="str">
            <v>JUMLAH BAYAR (Rp)</v>
          </cell>
        </row>
      </sheetData>
      <sheetData sheetId="2">
        <row r="3">
          <cell r="H3" t="str">
            <v>JUMLAH BAYAR (Rp)</v>
          </cell>
        </row>
      </sheetData>
      <sheetData sheetId="3">
        <row r="3">
          <cell r="H3" t="str">
            <v>JUMLAH BAYAR (Rp)</v>
          </cell>
        </row>
      </sheetData>
      <sheetData sheetId="4">
        <row r="3">
          <cell r="H3" t="str">
            <v>JUMLAH BAYAR (Rp)</v>
          </cell>
        </row>
      </sheetData>
      <sheetData sheetId="5">
        <row r="3">
          <cell r="H3" t="str">
            <v>JUMLAH BAYAR (Rp)</v>
          </cell>
        </row>
      </sheetData>
      <sheetData sheetId="6">
        <row r="3">
          <cell r="H3" t="str">
            <v>JUMLAH BAYAR (Rp)</v>
          </cell>
        </row>
      </sheetData>
      <sheetData sheetId="7">
        <row r="3">
          <cell r="H3" t="str">
            <v>JUMLAH BAYAR (Rp)</v>
          </cell>
        </row>
      </sheetData>
      <sheetData sheetId="8">
        <row r="3">
          <cell r="H3" t="str">
            <v>JUMLAH BAYAR (Rp)</v>
          </cell>
        </row>
      </sheetData>
      <sheetData sheetId="9" refreshError="1">
        <row r="3">
          <cell r="H3" t="str">
            <v>JUMLAH BAYAR (Rp)</v>
          </cell>
          <cell r="M3" t="str">
            <v>Kode</v>
          </cell>
        </row>
        <row r="4">
          <cell r="H4">
            <v>375409</v>
          </cell>
          <cell r="M4">
            <v>0</v>
          </cell>
        </row>
        <row r="5">
          <cell r="H5">
            <v>2502727</v>
          </cell>
          <cell r="M5">
            <v>0</v>
          </cell>
        </row>
        <row r="6">
          <cell r="H6">
            <v>324000</v>
          </cell>
          <cell r="M6">
            <v>0</v>
          </cell>
        </row>
        <row r="7">
          <cell r="H7">
            <v>309600</v>
          </cell>
          <cell r="M7">
            <v>0</v>
          </cell>
        </row>
        <row r="8">
          <cell r="H8">
            <v>1228637</v>
          </cell>
          <cell r="M8">
            <v>0</v>
          </cell>
        </row>
        <row r="9">
          <cell r="H9">
            <v>184296</v>
          </cell>
          <cell r="M9">
            <v>0</v>
          </cell>
        </row>
        <row r="10">
          <cell r="H10">
            <v>5000000</v>
          </cell>
          <cell r="M10" t="str">
            <v>8PPh Pasal 25/29 Badan-1</v>
          </cell>
        </row>
        <row r="11">
          <cell r="H11">
            <v>6125000</v>
          </cell>
          <cell r="M11" t="str">
            <v>8PPh Pasal 25/29 Badan-1</v>
          </cell>
        </row>
        <row r="12">
          <cell r="H12">
            <v>2181818</v>
          </cell>
          <cell r="M12">
            <v>0</v>
          </cell>
        </row>
        <row r="13">
          <cell r="H13">
            <v>1381283</v>
          </cell>
          <cell r="M13">
            <v>0</v>
          </cell>
        </row>
        <row r="14">
          <cell r="H14">
            <v>6906417</v>
          </cell>
          <cell r="M14">
            <v>0</v>
          </cell>
        </row>
        <row r="15">
          <cell r="H15">
            <v>93050</v>
          </cell>
          <cell r="M15">
            <v>0</v>
          </cell>
        </row>
        <row r="16">
          <cell r="H16">
            <v>206400</v>
          </cell>
          <cell r="M16">
            <v>0</v>
          </cell>
        </row>
        <row r="17">
          <cell r="H17">
            <v>216000</v>
          </cell>
          <cell r="M17">
            <v>0</v>
          </cell>
        </row>
        <row r="18">
          <cell r="H18">
            <v>432000</v>
          </cell>
          <cell r="M18">
            <v>0</v>
          </cell>
        </row>
        <row r="19">
          <cell r="H19">
            <v>93050</v>
          </cell>
          <cell r="M19">
            <v>0</v>
          </cell>
        </row>
        <row r="20">
          <cell r="H20">
            <v>103200</v>
          </cell>
          <cell r="M20">
            <v>0</v>
          </cell>
        </row>
        <row r="21">
          <cell r="H21">
            <v>6369600</v>
          </cell>
          <cell r="M21">
            <v>0</v>
          </cell>
        </row>
        <row r="22">
          <cell r="H22">
            <v>10616000</v>
          </cell>
          <cell r="M22">
            <v>0</v>
          </cell>
        </row>
        <row r="23">
          <cell r="H23">
            <v>2577332</v>
          </cell>
          <cell r="M23">
            <v>0</v>
          </cell>
        </row>
        <row r="24">
          <cell r="H24">
            <v>216000</v>
          </cell>
          <cell r="M24">
            <v>0</v>
          </cell>
        </row>
        <row r="25">
          <cell r="H25">
            <v>206400</v>
          </cell>
          <cell r="M25">
            <v>0</v>
          </cell>
        </row>
        <row r="26">
          <cell r="H26">
            <v>139004</v>
          </cell>
          <cell r="M26">
            <v>0</v>
          </cell>
        </row>
        <row r="27">
          <cell r="H27">
            <v>40230</v>
          </cell>
          <cell r="M27">
            <v>0</v>
          </cell>
        </row>
        <row r="28">
          <cell r="H28">
            <v>7869271</v>
          </cell>
          <cell r="M28">
            <v>0</v>
          </cell>
        </row>
        <row r="29">
          <cell r="H29">
            <v>19775610</v>
          </cell>
          <cell r="M29">
            <v>0</v>
          </cell>
        </row>
        <row r="30">
          <cell r="H30">
            <v>7308636</v>
          </cell>
          <cell r="M30">
            <v>0</v>
          </cell>
        </row>
        <row r="31">
          <cell r="H31">
            <v>1096295</v>
          </cell>
          <cell r="M31">
            <v>0</v>
          </cell>
        </row>
        <row r="32">
          <cell r="H32">
            <v>2931300</v>
          </cell>
          <cell r="M32">
            <v>0</v>
          </cell>
        </row>
        <row r="33">
          <cell r="H33">
            <v>1236364</v>
          </cell>
          <cell r="M33">
            <v>0</v>
          </cell>
        </row>
        <row r="34">
          <cell r="H34">
            <v>185455</v>
          </cell>
          <cell r="M34">
            <v>0</v>
          </cell>
        </row>
        <row r="35">
          <cell r="H35">
            <v>2272727</v>
          </cell>
          <cell r="M35">
            <v>0</v>
          </cell>
        </row>
        <row r="36">
          <cell r="H36">
            <v>340909</v>
          </cell>
          <cell r="M36">
            <v>0</v>
          </cell>
        </row>
        <row r="37">
          <cell r="H37">
            <v>99480894</v>
          </cell>
          <cell r="M37">
            <v>0</v>
          </cell>
        </row>
        <row r="38">
          <cell r="H38">
            <v>397923579</v>
          </cell>
          <cell r="M38">
            <v>0</v>
          </cell>
        </row>
        <row r="39">
          <cell r="H39">
            <v>6110493</v>
          </cell>
          <cell r="M39">
            <v>0</v>
          </cell>
        </row>
        <row r="40">
          <cell r="H40">
            <v>24441973</v>
          </cell>
          <cell r="M40">
            <v>0</v>
          </cell>
        </row>
        <row r="41">
          <cell r="H41">
            <v>8908784</v>
          </cell>
          <cell r="M41">
            <v>0</v>
          </cell>
        </row>
        <row r="42">
          <cell r="H42">
            <v>1475518</v>
          </cell>
          <cell r="M42">
            <v>0</v>
          </cell>
        </row>
        <row r="43">
          <cell r="H43">
            <v>8908784</v>
          </cell>
          <cell r="M43">
            <v>0</v>
          </cell>
        </row>
        <row r="44">
          <cell r="H44">
            <v>91250</v>
          </cell>
          <cell r="M44">
            <v>0</v>
          </cell>
        </row>
        <row r="45">
          <cell r="H45">
            <v>1475518</v>
          </cell>
          <cell r="M45">
            <v>0</v>
          </cell>
        </row>
        <row r="46">
          <cell r="H46">
            <v>64800</v>
          </cell>
          <cell r="M46" t="str">
            <v>2PPh Pasal 23-1</v>
          </cell>
        </row>
        <row r="47">
          <cell r="H47">
            <v>252000</v>
          </cell>
          <cell r="M47" t="str">
            <v>2PPh Pasal 23-1</v>
          </cell>
        </row>
        <row r="48">
          <cell r="H48">
            <v>2281364</v>
          </cell>
          <cell r="M48">
            <v>0</v>
          </cell>
        </row>
        <row r="49">
          <cell r="H49">
            <v>15209091</v>
          </cell>
          <cell r="M49">
            <v>0</v>
          </cell>
        </row>
        <row r="50">
          <cell r="H50">
            <v>2335500</v>
          </cell>
          <cell r="M50">
            <v>0</v>
          </cell>
        </row>
        <row r="51">
          <cell r="H51">
            <v>27900</v>
          </cell>
          <cell r="M51">
            <v>0</v>
          </cell>
        </row>
        <row r="52">
          <cell r="H52">
            <v>55500</v>
          </cell>
          <cell r="M52">
            <v>0</v>
          </cell>
        </row>
        <row r="53">
          <cell r="H53">
            <v>370000</v>
          </cell>
          <cell r="M53">
            <v>0</v>
          </cell>
        </row>
        <row r="54">
          <cell r="H54">
            <v>186000</v>
          </cell>
          <cell r="M54">
            <v>0</v>
          </cell>
        </row>
        <row r="55">
          <cell r="H55">
            <v>206400</v>
          </cell>
          <cell r="M55">
            <v>0</v>
          </cell>
        </row>
        <row r="56">
          <cell r="H56">
            <v>540000</v>
          </cell>
          <cell r="M56">
            <v>0</v>
          </cell>
        </row>
        <row r="57">
          <cell r="H57">
            <v>1726363</v>
          </cell>
          <cell r="M57">
            <v>0</v>
          </cell>
        </row>
        <row r="58">
          <cell r="H58">
            <v>11509090</v>
          </cell>
          <cell r="M58">
            <v>0</v>
          </cell>
        </row>
        <row r="59">
          <cell r="H59">
            <v>201750</v>
          </cell>
          <cell r="M59">
            <v>0</v>
          </cell>
        </row>
        <row r="60">
          <cell r="H60">
            <v>1345000</v>
          </cell>
          <cell r="M60">
            <v>0</v>
          </cell>
        </row>
        <row r="61">
          <cell r="H61">
            <v>819</v>
          </cell>
          <cell r="M61">
            <v>0</v>
          </cell>
        </row>
        <row r="62">
          <cell r="H62">
            <v>59933</v>
          </cell>
          <cell r="M62">
            <v>0</v>
          </cell>
        </row>
        <row r="63">
          <cell r="H63">
            <v>124830</v>
          </cell>
          <cell r="M63">
            <v>0</v>
          </cell>
        </row>
        <row r="64">
          <cell r="H64">
            <v>425250</v>
          </cell>
          <cell r="M64">
            <v>0</v>
          </cell>
        </row>
        <row r="65">
          <cell r="H65">
            <v>6835157</v>
          </cell>
          <cell r="M65">
            <v>0</v>
          </cell>
        </row>
        <row r="66">
          <cell r="H66">
            <v>101250</v>
          </cell>
          <cell r="M66">
            <v>0</v>
          </cell>
        </row>
        <row r="67">
          <cell r="H67">
            <v>59011800</v>
          </cell>
          <cell r="M67">
            <v>0</v>
          </cell>
        </row>
        <row r="68">
          <cell r="H68">
            <v>111111</v>
          </cell>
          <cell r="M68">
            <v>0</v>
          </cell>
        </row>
        <row r="69">
          <cell r="H69">
            <v>236802</v>
          </cell>
          <cell r="M69">
            <v>0</v>
          </cell>
        </row>
        <row r="70">
          <cell r="H70">
            <v>197047</v>
          </cell>
          <cell r="M70">
            <v>0</v>
          </cell>
        </row>
        <row r="71">
          <cell r="H71">
            <v>18269035</v>
          </cell>
          <cell r="M71">
            <v>0</v>
          </cell>
        </row>
        <row r="72">
          <cell r="H72">
            <v>45672586</v>
          </cell>
          <cell r="M72">
            <v>0</v>
          </cell>
        </row>
        <row r="73">
          <cell r="H73">
            <v>13508244</v>
          </cell>
          <cell r="M73">
            <v>0</v>
          </cell>
        </row>
        <row r="74">
          <cell r="H74">
            <v>536167</v>
          </cell>
          <cell r="M74">
            <v>0</v>
          </cell>
        </row>
        <row r="75">
          <cell r="H75">
            <v>5030666</v>
          </cell>
          <cell r="M75">
            <v>0</v>
          </cell>
        </row>
        <row r="76">
          <cell r="H76">
            <v>827591</v>
          </cell>
          <cell r="M76">
            <v>0</v>
          </cell>
        </row>
        <row r="77">
          <cell r="H77">
            <v>2401867</v>
          </cell>
          <cell r="M77">
            <v>0</v>
          </cell>
        </row>
        <row r="78">
          <cell r="H78">
            <v>226938</v>
          </cell>
          <cell r="M78">
            <v>0</v>
          </cell>
        </row>
        <row r="79">
          <cell r="H79">
            <v>148463</v>
          </cell>
          <cell r="M79">
            <v>0</v>
          </cell>
        </row>
        <row r="80">
          <cell r="H80">
            <v>148463</v>
          </cell>
          <cell r="M80">
            <v>0</v>
          </cell>
        </row>
        <row r="81">
          <cell r="H81">
            <v>2296307</v>
          </cell>
          <cell r="M81">
            <v>0</v>
          </cell>
        </row>
        <row r="82">
          <cell r="H82">
            <v>536167</v>
          </cell>
          <cell r="M82">
            <v>0</v>
          </cell>
        </row>
        <row r="83">
          <cell r="H83">
            <v>5585456</v>
          </cell>
          <cell r="M83">
            <v>0</v>
          </cell>
        </row>
        <row r="84">
          <cell r="H84">
            <v>9177343</v>
          </cell>
          <cell r="M84">
            <v>0</v>
          </cell>
        </row>
        <row r="85">
          <cell r="H85">
            <v>122221</v>
          </cell>
          <cell r="M85">
            <v>0</v>
          </cell>
        </row>
        <row r="86">
          <cell r="H86">
            <v>103158</v>
          </cell>
          <cell r="M86">
            <v>0</v>
          </cell>
        </row>
        <row r="87">
          <cell r="H87">
            <v>1524200</v>
          </cell>
          <cell r="M87">
            <v>0</v>
          </cell>
        </row>
        <row r="88">
          <cell r="H88">
            <v>93015</v>
          </cell>
          <cell r="M88">
            <v>0</v>
          </cell>
        </row>
        <row r="89">
          <cell r="H89">
            <v>909091</v>
          </cell>
          <cell r="M89">
            <v>0</v>
          </cell>
        </row>
        <row r="90">
          <cell r="H90">
            <v>363636</v>
          </cell>
          <cell r="M90">
            <v>0</v>
          </cell>
        </row>
        <row r="91">
          <cell r="H91">
            <v>3180000</v>
          </cell>
          <cell r="M91">
            <v>0</v>
          </cell>
        </row>
        <row r="92">
          <cell r="H92">
            <v>1272000</v>
          </cell>
          <cell r="M92">
            <v>0</v>
          </cell>
        </row>
        <row r="93">
          <cell r="H93">
            <v>49875</v>
          </cell>
          <cell r="M93">
            <v>0</v>
          </cell>
        </row>
        <row r="94">
          <cell r="H94">
            <v>16727273</v>
          </cell>
          <cell r="M94">
            <v>0</v>
          </cell>
        </row>
        <row r="95">
          <cell r="H95">
            <v>51250</v>
          </cell>
          <cell r="M95">
            <v>0</v>
          </cell>
        </row>
        <row r="96">
          <cell r="H96">
            <v>165320721</v>
          </cell>
          <cell r="M96">
            <v>0</v>
          </cell>
        </row>
        <row r="97">
          <cell r="H97">
            <v>551000</v>
          </cell>
          <cell r="M97">
            <v>0</v>
          </cell>
        </row>
        <row r="98">
          <cell r="H98">
            <v>6727273</v>
          </cell>
          <cell r="M98">
            <v>0</v>
          </cell>
        </row>
        <row r="99">
          <cell r="H99">
            <v>4539085</v>
          </cell>
          <cell r="M99">
            <v>0</v>
          </cell>
        </row>
        <row r="100">
          <cell r="H100">
            <v>4538859</v>
          </cell>
          <cell r="M100">
            <v>0</v>
          </cell>
        </row>
        <row r="101">
          <cell r="H101">
            <v>1738766</v>
          </cell>
          <cell r="M101">
            <v>0</v>
          </cell>
        </row>
        <row r="102">
          <cell r="H102">
            <v>181818</v>
          </cell>
          <cell r="M102">
            <v>0</v>
          </cell>
        </row>
        <row r="103">
          <cell r="H103">
            <v>81818</v>
          </cell>
          <cell r="M103">
            <v>0</v>
          </cell>
        </row>
        <row r="104">
          <cell r="H104">
            <v>7592892</v>
          </cell>
          <cell r="M104">
            <v>0</v>
          </cell>
        </row>
        <row r="105">
          <cell r="H105">
            <v>513376</v>
          </cell>
          <cell r="M105">
            <v>0</v>
          </cell>
        </row>
        <row r="106">
          <cell r="H106">
            <v>680863</v>
          </cell>
          <cell r="M106">
            <v>0</v>
          </cell>
        </row>
        <row r="107">
          <cell r="H107">
            <v>680829</v>
          </cell>
          <cell r="M107">
            <v>0</v>
          </cell>
        </row>
        <row r="108">
          <cell r="H108">
            <v>104000</v>
          </cell>
          <cell r="M108">
            <v>0</v>
          </cell>
        </row>
        <row r="109">
          <cell r="H109">
            <v>185750</v>
          </cell>
          <cell r="M109">
            <v>0</v>
          </cell>
        </row>
        <row r="110">
          <cell r="H110">
            <v>7825850</v>
          </cell>
          <cell r="M110">
            <v>0</v>
          </cell>
        </row>
        <row r="111">
          <cell r="H111">
            <v>423500</v>
          </cell>
          <cell r="M111">
            <v>0</v>
          </cell>
        </row>
        <row r="112">
          <cell r="H112">
            <v>2569000</v>
          </cell>
          <cell r="M112">
            <v>0</v>
          </cell>
        </row>
        <row r="113">
          <cell r="H113">
            <v>125289</v>
          </cell>
          <cell r="M113">
            <v>0</v>
          </cell>
        </row>
        <row r="114">
          <cell r="H114">
            <v>52500</v>
          </cell>
          <cell r="M114">
            <v>0</v>
          </cell>
        </row>
        <row r="115">
          <cell r="H115">
            <v>1009091</v>
          </cell>
          <cell r="M115">
            <v>0</v>
          </cell>
        </row>
        <row r="116">
          <cell r="H116">
            <v>7517000</v>
          </cell>
          <cell r="M116">
            <v>0</v>
          </cell>
        </row>
        <row r="117">
          <cell r="H117">
            <v>1036127</v>
          </cell>
          <cell r="M117">
            <v>0</v>
          </cell>
        </row>
        <row r="118">
          <cell r="H118">
            <v>6144378</v>
          </cell>
          <cell r="M118">
            <v>0</v>
          </cell>
        </row>
        <row r="119">
          <cell r="H119">
            <v>3463300</v>
          </cell>
          <cell r="M119">
            <v>0</v>
          </cell>
        </row>
        <row r="120">
          <cell r="H120">
            <v>61578</v>
          </cell>
          <cell r="M120">
            <v>0</v>
          </cell>
        </row>
        <row r="121">
          <cell r="H121">
            <v>593200</v>
          </cell>
          <cell r="M121">
            <v>0</v>
          </cell>
        </row>
        <row r="122">
          <cell r="H122">
            <v>410520</v>
          </cell>
          <cell r="M122">
            <v>0</v>
          </cell>
        </row>
        <row r="123">
          <cell r="H123">
            <v>112500</v>
          </cell>
          <cell r="M123">
            <v>0</v>
          </cell>
        </row>
        <row r="124">
          <cell r="H124">
            <v>3545200</v>
          </cell>
          <cell r="M124">
            <v>0</v>
          </cell>
        </row>
        <row r="125">
          <cell r="H125">
            <v>101775909</v>
          </cell>
          <cell r="M125">
            <v>0</v>
          </cell>
        </row>
        <row r="126">
          <cell r="H126">
            <v>52500</v>
          </cell>
          <cell r="M126">
            <v>0</v>
          </cell>
        </row>
        <row r="127">
          <cell r="H127">
            <v>206400</v>
          </cell>
          <cell r="M127">
            <v>0</v>
          </cell>
        </row>
        <row r="128">
          <cell r="H128">
            <v>432000</v>
          </cell>
          <cell r="M128">
            <v>0</v>
          </cell>
        </row>
        <row r="129">
          <cell r="H129">
            <v>94600</v>
          </cell>
          <cell r="M129">
            <v>0</v>
          </cell>
        </row>
        <row r="130">
          <cell r="H130">
            <v>4838798</v>
          </cell>
          <cell r="M130">
            <v>0</v>
          </cell>
        </row>
        <row r="131">
          <cell r="H131">
            <v>95334131</v>
          </cell>
          <cell r="M131">
            <v>0</v>
          </cell>
        </row>
        <row r="132">
          <cell r="H132">
            <v>253365</v>
          </cell>
          <cell r="M132">
            <v>0</v>
          </cell>
        </row>
        <row r="133">
          <cell r="H133">
            <v>10359823</v>
          </cell>
          <cell r="M133">
            <v>0</v>
          </cell>
        </row>
        <row r="134">
          <cell r="H134">
            <v>5891</v>
          </cell>
          <cell r="M134">
            <v>0</v>
          </cell>
        </row>
        <row r="135">
          <cell r="H135">
            <v>1409072</v>
          </cell>
          <cell r="M135">
            <v>0</v>
          </cell>
        </row>
        <row r="136">
          <cell r="H136">
            <v>1340609</v>
          </cell>
          <cell r="M136">
            <v>0</v>
          </cell>
        </row>
        <row r="137">
          <cell r="H137">
            <v>20355182</v>
          </cell>
          <cell r="M137">
            <v>0</v>
          </cell>
        </row>
        <row r="138">
          <cell r="H138">
            <v>372060</v>
          </cell>
          <cell r="M138">
            <v>0</v>
          </cell>
        </row>
        <row r="139">
          <cell r="H139">
            <v>198888339</v>
          </cell>
          <cell r="M139">
            <v>0</v>
          </cell>
        </row>
        <row r="140">
          <cell r="H140">
            <v>2081766</v>
          </cell>
          <cell r="M140">
            <v>0</v>
          </cell>
        </row>
        <row r="141">
          <cell r="H141">
            <v>488637</v>
          </cell>
          <cell r="M141">
            <v>0</v>
          </cell>
        </row>
        <row r="142">
          <cell r="H142">
            <v>5221843</v>
          </cell>
          <cell r="M142">
            <v>0</v>
          </cell>
        </row>
        <row r="143">
          <cell r="H143">
            <v>3126219</v>
          </cell>
          <cell r="M143">
            <v>0</v>
          </cell>
        </row>
        <row r="144">
          <cell r="H144">
            <v>286352</v>
          </cell>
          <cell r="M144">
            <v>0</v>
          </cell>
        </row>
        <row r="145">
          <cell r="H145">
            <v>1576429</v>
          </cell>
          <cell r="M145">
            <v>0</v>
          </cell>
        </row>
        <row r="146">
          <cell r="H146">
            <v>60000</v>
          </cell>
          <cell r="M146">
            <v>0</v>
          </cell>
        </row>
        <row r="147">
          <cell r="H147">
            <v>1723239</v>
          </cell>
          <cell r="M147">
            <v>0</v>
          </cell>
        </row>
        <row r="148">
          <cell r="H148">
            <v>6086025</v>
          </cell>
          <cell r="M148">
            <v>0</v>
          </cell>
        </row>
        <row r="149">
          <cell r="H149">
            <v>24344108</v>
          </cell>
          <cell r="M149">
            <v>0</v>
          </cell>
        </row>
        <row r="150">
          <cell r="H150">
            <v>159044</v>
          </cell>
          <cell r="M150">
            <v>0</v>
          </cell>
        </row>
        <row r="151">
          <cell r="H151">
            <v>8439739</v>
          </cell>
          <cell r="M151">
            <v>0</v>
          </cell>
        </row>
        <row r="152">
          <cell r="H152">
            <v>1576429</v>
          </cell>
          <cell r="M152">
            <v>0</v>
          </cell>
        </row>
        <row r="153">
          <cell r="H153">
            <v>163727</v>
          </cell>
          <cell r="M153">
            <v>0</v>
          </cell>
        </row>
        <row r="154">
          <cell r="H154">
            <v>163727</v>
          </cell>
          <cell r="M154">
            <v>0</v>
          </cell>
        </row>
        <row r="155">
          <cell r="H155">
            <v>14680555</v>
          </cell>
          <cell r="M155">
            <v>0</v>
          </cell>
        </row>
        <row r="156">
          <cell r="H156">
            <v>58722223</v>
          </cell>
          <cell r="M156">
            <v>0</v>
          </cell>
        </row>
        <row r="157">
          <cell r="H157">
            <v>2705506</v>
          </cell>
          <cell r="M157">
            <v>0</v>
          </cell>
        </row>
        <row r="158">
          <cell r="H158">
            <v>1641360</v>
          </cell>
          <cell r="M158">
            <v>0</v>
          </cell>
        </row>
        <row r="159">
          <cell r="H159">
            <v>146696</v>
          </cell>
          <cell r="M159">
            <v>0</v>
          </cell>
        </row>
        <row r="160">
          <cell r="H160">
            <v>371234</v>
          </cell>
          <cell r="M160">
            <v>0</v>
          </cell>
        </row>
        <row r="161">
          <cell r="H161">
            <v>10625</v>
          </cell>
          <cell r="M161">
            <v>0</v>
          </cell>
        </row>
        <row r="162">
          <cell r="H162">
            <v>247957</v>
          </cell>
          <cell r="M162">
            <v>0</v>
          </cell>
        </row>
        <row r="163">
          <cell r="H163">
            <v>1079426</v>
          </cell>
          <cell r="M163">
            <v>0</v>
          </cell>
        </row>
        <row r="164">
          <cell r="H164">
            <v>1464287</v>
          </cell>
          <cell r="M164">
            <v>0</v>
          </cell>
        </row>
        <row r="165">
          <cell r="H165">
            <v>216000</v>
          </cell>
          <cell r="M165">
            <v>0</v>
          </cell>
        </row>
        <row r="166">
          <cell r="H166">
            <v>3094942</v>
          </cell>
          <cell r="M166">
            <v>0</v>
          </cell>
        </row>
        <row r="167">
          <cell r="H167">
            <v>50000</v>
          </cell>
          <cell r="M167">
            <v>0</v>
          </cell>
        </row>
        <row r="168">
          <cell r="H168">
            <v>3094942</v>
          </cell>
          <cell r="M168">
            <v>0</v>
          </cell>
        </row>
        <row r="169">
          <cell r="H169">
            <v>50000</v>
          </cell>
          <cell r="M169">
            <v>0</v>
          </cell>
        </row>
        <row r="170">
          <cell r="H170">
            <v>3631361</v>
          </cell>
          <cell r="M170">
            <v>0</v>
          </cell>
        </row>
        <row r="171">
          <cell r="H171">
            <v>622249</v>
          </cell>
          <cell r="M171">
            <v>0</v>
          </cell>
        </row>
        <row r="172">
          <cell r="H172">
            <v>659405</v>
          </cell>
          <cell r="M172">
            <v>0</v>
          </cell>
        </row>
        <row r="173">
          <cell r="H173">
            <v>597171</v>
          </cell>
          <cell r="M173">
            <v>0</v>
          </cell>
        </row>
        <row r="174">
          <cell r="H174">
            <v>2530220</v>
          </cell>
          <cell r="M174">
            <v>0</v>
          </cell>
        </row>
        <row r="175">
          <cell r="H175">
            <v>216000</v>
          </cell>
          <cell r="M175">
            <v>0</v>
          </cell>
        </row>
        <row r="176">
          <cell r="H176">
            <v>911057</v>
          </cell>
          <cell r="M176">
            <v>0</v>
          </cell>
        </row>
        <row r="177">
          <cell r="H177">
            <v>276265</v>
          </cell>
          <cell r="M177">
            <v>0</v>
          </cell>
        </row>
        <row r="178">
          <cell r="H178">
            <v>3622884</v>
          </cell>
          <cell r="M178">
            <v>0</v>
          </cell>
        </row>
        <row r="179">
          <cell r="H179">
            <v>206400</v>
          </cell>
          <cell r="M179">
            <v>0</v>
          </cell>
        </row>
        <row r="180">
          <cell r="H180">
            <v>11389091</v>
          </cell>
          <cell r="M180">
            <v>0</v>
          </cell>
        </row>
        <row r="181">
          <cell r="H181">
            <v>135750</v>
          </cell>
          <cell r="M181">
            <v>0</v>
          </cell>
        </row>
        <row r="182">
          <cell r="H182">
            <v>206400</v>
          </cell>
          <cell r="M182">
            <v>0</v>
          </cell>
        </row>
        <row r="183">
          <cell r="H183">
            <v>36489800</v>
          </cell>
          <cell r="M183">
            <v>0</v>
          </cell>
        </row>
        <row r="184">
          <cell r="H184">
            <v>16420090</v>
          </cell>
          <cell r="M184">
            <v>0</v>
          </cell>
        </row>
        <row r="185">
          <cell r="H185">
            <v>10947388</v>
          </cell>
          <cell r="M185">
            <v>0</v>
          </cell>
        </row>
        <row r="186">
          <cell r="H186">
            <v>119629</v>
          </cell>
          <cell r="M186">
            <v>0</v>
          </cell>
        </row>
        <row r="187">
          <cell r="H187">
            <v>20455</v>
          </cell>
          <cell r="M187">
            <v>0</v>
          </cell>
        </row>
        <row r="188">
          <cell r="H188">
            <v>22950</v>
          </cell>
          <cell r="M188">
            <v>0</v>
          </cell>
        </row>
        <row r="189">
          <cell r="H189">
            <v>245250</v>
          </cell>
          <cell r="M189">
            <v>0</v>
          </cell>
        </row>
        <row r="190">
          <cell r="H190">
            <v>78750</v>
          </cell>
          <cell r="M190">
            <v>0</v>
          </cell>
        </row>
        <row r="191">
          <cell r="H191">
            <v>2066116</v>
          </cell>
          <cell r="M191">
            <v>0</v>
          </cell>
        </row>
        <row r="192">
          <cell r="H192">
            <v>631494</v>
          </cell>
          <cell r="M192">
            <v>0</v>
          </cell>
        </row>
        <row r="193">
          <cell r="H193">
            <v>197727</v>
          </cell>
          <cell r="M193">
            <v>0</v>
          </cell>
        </row>
        <row r="194">
          <cell r="H194">
            <v>197727</v>
          </cell>
          <cell r="M194">
            <v>0</v>
          </cell>
        </row>
        <row r="195">
          <cell r="H195">
            <v>139044</v>
          </cell>
          <cell r="M195">
            <v>0</v>
          </cell>
        </row>
        <row r="196">
          <cell r="H196">
            <v>30991</v>
          </cell>
          <cell r="M196">
            <v>0</v>
          </cell>
        </row>
        <row r="197">
          <cell r="H197">
            <v>216000</v>
          </cell>
          <cell r="M197">
            <v>0</v>
          </cell>
        </row>
        <row r="198">
          <cell r="H198">
            <v>51818</v>
          </cell>
          <cell r="M198">
            <v>0</v>
          </cell>
        </row>
        <row r="199">
          <cell r="H199">
            <v>34772</v>
          </cell>
          <cell r="M199">
            <v>0</v>
          </cell>
        </row>
        <row r="200">
          <cell r="H200">
            <v>8573187</v>
          </cell>
          <cell r="M200">
            <v>0</v>
          </cell>
        </row>
        <row r="201">
          <cell r="H201">
            <v>376498654</v>
          </cell>
          <cell r="M201">
            <v>0</v>
          </cell>
        </row>
        <row r="202">
          <cell r="H202">
            <v>17165746</v>
          </cell>
          <cell r="M202">
            <v>0</v>
          </cell>
        </row>
        <row r="203">
          <cell r="H203">
            <v>3936400</v>
          </cell>
          <cell r="M203">
            <v>0</v>
          </cell>
        </row>
        <row r="204">
          <cell r="H204">
            <v>266500</v>
          </cell>
          <cell r="M204">
            <v>0</v>
          </cell>
        </row>
        <row r="205">
          <cell r="H205">
            <v>589275</v>
          </cell>
          <cell r="M205">
            <v>0</v>
          </cell>
        </row>
        <row r="206">
          <cell r="H206">
            <v>26500</v>
          </cell>
          <cell r="M206">
            <v>0</v>
          </cell>
        </row>
        <row r="207">
          <cell r="H207">
            <v>11413233</v>
          </cell>
          <cell r="M207">
            <v>0</v>
          </cell>
        </row>
        <row r="208">
          <cell r="H208">
            <v>14736397</v>
          </cell>
          <cell r="M208">
            <v>0</v>
          </cell>
        </row>
        <row r="209">
          <cell r="H209">
            <v>9723000</v>
          </cell>
          <cell r="M209">
            <v>0</v>
          </cell>
        </row>
        <row r="210">
          <cell r="H210">
            <v>92800</v>
          </cell>
          <cell r="M210">
            <v>0</v>
          </cell>
        </row>
        <row r="211">
          <cell r="H211">
            <v>50077557</v>
          </cell>
          <cell r="M211">
            <v>0</v>
          </cell>
        </row>
        <row r="212">
          <cell r="H212">
            <v>26753331</v>
          </cell>
          <cell r="M212">
            <v>0</v>
          </cell>
        </row>
        <row r="213">
          <cell r="H213">
            <v>2230900</v>
          </cell>
          <cell r="M213">
            <v>0</v>
          </cell>
        </row>
        <row r="214">
          <cell r="H214">
            <v>345454</v>
          </cell>
          <cell r="M214">
            <v>0</v>
          </cell>
        </row>
        <row r="215">
          <cell r="H215">
            <v>231818</v>
          </cell>
          <cell r="M215">
            <v>0</v>
          </cell>
        </row>
        <row r="216">
          <cell r="H216">
            <v>707039</v>
          </cell>
          <cell r="M216">
            <v>0</v>
          </cell>
        </row>
        <row r="217">
          <cell r="H217">
            <v>253675</v>
          </cell>
          <cell r="M217">
            <v>0</v>
          </cell>
        </row>
        <row r="218">
          <cell r="H218">
            <v>292950</v>
          </cell>
          <cell r="M218">
            <v>0</v>
          </cell>
        </row>
        <row r="219">
          <cell r="H219">
            <v>2400000</v>
          </cell>
          <cell r="M219">
            <v>0</v>
          </cell>
        </row>
        <row r="220">
          <cell r="H220">
            <v>33323</v>
          </cell>
          <cell r="M220">
            <v>0</v>
          </cell>
        </row>
        <row r="221">
          <cell r="H221">
            <v>103115</v>
          </cell>
          <cell r="M221">
            <v>0</v>
          </cell>
        </row>
        <row r="222">
          <cell r="H222">
            <v>10434773</v>
          </cell>
          <cell r="M222">
            <v>0</v>
          </cell>
        </row>
        <row r="223">
          <cell r="H223">
            <v>48273962</v>
          </cell>
          <cell r="M223">
            <v>0</v>
          </cell>
        </row>
        <row r="224">
          <cell r="H224">
            <v>500000</v>
          </cell>
          <cell r="M224">
            <v>0</v>
          </cell>
        </row>
        <row r="225">
          <cell r="H225">
            <v>650154</v>
          </cell>
          <cell r="M225">
            <v>0</v>
          </cell>
        </row>
        <row r="226">
          <cell r="H226">
            <v>2291600</v>
          </cell>
          <cell r="M226">
            <v>0</v>
          </cell>
        </row>
        <row r="227">
          <cell r="H227">
            <v>558090</v>
          </cell>
          <cell r="M227">
            <v>0</v>
          </cell>
        </row>
        <row r="228">
          <cell r="H228">
            <v>50000</v>
          </cell>
          <cell r="M228">
            <v>0</v>
          </cell>
        </row>
        <row r="229">
          <cell r="H229">
            <v>149300</v>
          </cell>
          <cell r="M229">
            <v>0</v>
          </cell>
        </row>
        <row r="230">
          <cell r="H230">
            <v>106760</v>
          </cell>
          <cell r="M230">
            <v>0</v>
          </cell>
        </row>
        <row r="231">
          <cell r="H231">
            <v>50000</v>
          </cell>
          <cell r="M231">
            <v>0</v>
          </cell>
        </row>
        <row r="232">
          <cell r="H232">
            <v>1885304</v>
          </cell>
          <cell r="M232">
            <v>0</v>
          </cell>
        </row>
        <row r="233">
          <cell r="H233">
            <v>136364</v>
          </cell>
          <cell r="M233">
            <v>0</v>
          </cell>
        </row>
        <row r="234">
          <cell r="H234">
            <v>153000</v>
          </cell>
          <cell r="M234">
            <v>0</v>
          </cell>
        </row>
        <row r="235">
          <cell r="H235">
            <v>1810000</v>
          </cell>
          <cell r="M235">
            <v>0</v>
          </cell>
        </row>
        <row r="236">
          <cell r="H236">
            <v>1721000</v>
          </cell>
          <cell r="M236">
            <v>0</v>
          </cell>
        </row>
        <row r="237">
          <cell r="H237">
            <v>3664819</v>
          </cell>
          <cell r="M237">
            <v>0</v>
          </cell>
        </row>
        <row r="238">
          <cell r="H238">
            <v>255033</v>
          </cell>
          <cell r="M238">
            <v>0</v>
          </cell>
        </row>
        <row r="239">
          <cell r="H239">
            <v>4209957</v>
          </cell>
          <cell r="M239">
            <v>0</v>
          </cell>
        </row>
        <row r="240">
          <cell r="H240">
            <v>1318182</v>
          </cell>
          <cell r="M240">
            <v>0</v>
          </cell>
        </row>
        <row r="241">
          <cell r="H241">
            <v>1318182</v>
          </cell>
          <cell r="M241">
            <v>0</v>
          </cell>
        </row>
        <row r="242">
          <cell r="H242">
            <v>1107864</v>
          </cell>
          <cell r="M242">
            <v>0</v>
          </cell>
        </row>
        <row r="243">
          <cell r="H243">
            <v>818003</v>
          </cell>
          <cell r="M243">
            <v>0</v>
          </cell>
        </row>
        <row r="244">
          <cell r="H244">
            <v>27844627</v>
          </cell>
          <cell r="M244">
            <v>0</v>
          </cell>
        </row>
        <row r="245">
          <cell r="H245">
            <v>167719</v>
          </cell>
          <cell r="M245">
            <v>0</v>
          </cell>
        </row>
        <row r="246">
          <cell r="H246">
            <v>940367</v>
          </cell>
          <cell r="M246">
            <v>0</v>
          </cell>
        </row>
        <row r="247">
          <cell r="H247">
            <v>940367</v>
          </cell>
          <cell r="M247">
            <v>0</v>
          </cell>
        </row>
        <row r="248">
          <cell r="H248">
            <v>24225000</v>
          </cell>
          <cell r="M248">
            <v>0</v>
          </cell>
        </row>
        <row r="249">
          <cell r="H249">
            <v>2375281</v>
          </cell>
          <cell r="M249">
            <v>0</v>
          </cell>
        </row>
        <row r="250">
          <cell r="H250">
            <v>151796365</v>
          </cell>
          <cell r="M250" t="str">
            <v>1PPh Pasal 21-1</v>
          </cell>
        </row>
        <row r="251">
          <cell r="H251">
            <v>285755</v>
          </cell>
          <cell r="M251">
            <v>0</v>
          </cell>
        </row>
        <row r="252">
          <cell r="H252">
            <v>24225000</v>
          </cell>
          <cell r="M252">
            <v>0</v>
          </cell>
        </row>
        <row r="253">
          <cell r="H253">
            <v>22140000</v>
          </cell>
          <cell r="M253">
            <v>0</v>
          </cell>
        </row>
        <row r="254">
          <cell r="H254">
            <v>6706658</v>
          </cell>
          <cell r="M254">
            <v>0</v>
          </cell>
        </row>
        <row r="255">
          <cell r="H255">
            <v>905000</v>
          </cell>
          <cell r="M255">
            <v>0</v>
          </cell>
        </row>
        <row r="256">
          <cell r="H256">
            <v>151796365</v>
          </cell>
          <cell r="M256" t="str">
            <v>1PPh Pasal 21-1</v>
          </cell>
        </row>
        <row r="257">
          <cell r="H257">
            <v>2375281</v>
          </cell>
          <cell r="M257">
            <v>0</v>
          </cell>
        </row>
        <row r="258">
          <cell r="H258">
            <v>2375281</v>
          </cell>
          <cell r="M258">
            <v>0</v>
          </cell>
        </row>
        <row r="259">
          <cell r="H259">
            <v>9975000</v>
          </cell>
          <cell r="M259">
            <v>0</v>
          </cell>
        </row>
        <row r="260">
          <cell r="H260">
            <v>87750</v>
          </cell>
          <cell r="M260">
            <v>0</v>
          </cell>
        </row>
        <row r="261">
          <cell r="H261">
            <v>327000</v>
          </cell>
          <cell r="M261">
            <v>0</v>
          </cell>
        </row>
        <row r="262">
          <cell r="H262">
            <v>89200</v>
          </cell>
          <cell r="M262">
            <v>0</v>
          </cell>
        </row>
        <row r="263">
          <cell r="H263">
            <v>378000</v>
          </cell>
          <cell r="M263">
            <v>0</v>
          </cell>
        </row>
        <row r="264">
          <cell r="H264">
            <v>56700</v>
          </cell>
          <cell r="M264">
            <v>0</v>
          </cell>
        </row>
        <row r="265">
          <cell r="H265">
            <v>52000</v>
          </cell>
          <cell r="M265">
            <v>0</v>
          </cell>
        </row>
        <row r="266">
          <cell r="H266">
            <v>3614352</v>
          </cell>
          <cell r="M266">
            <v>0</v>
          </cell>
        </row>
        <row r="267">
          <cell r="H267">
            <v>756440</v>
          </cell>
          <cell r="M267">
            <v>0</v>
          </cell>
        </row>
        <row r="268">
          <cell r="H268">
            <v>4203842</v>
          </cell>
          <cell r="M268">
            <v>0</v>
          </cell>
        </row>
        <row r="269">
          <cell r="H269">
            <v>51040</v>
          </cell>
          <cell r="M269">
            <v>0</v>
          </cell>
        </row>
        <row r="270">
          <cell r="H270">
            <v>147574</v>
          </cell>
          <cell r="M270">
            <v>0</v>
          </cell>
        </row>
        <row r="271">
          <cell r="H271">
            <v>432000</v>
          </cell>
          <cell r="M271">
            <v>0</v>
          </cell>
        </row>
        <row r="272">
          <cell r="H272">
            <v>208202</v>
          </cell>
          <cell r="M272">
            <v>0</v>
          </cell>
        </row>
        <row r="273">
          <cell r="H273">
            <v>756440</v>
          </cell>
          <cell r="M273">
            <v>0</v>
          </cell>
        </row>
        <row r="274">
          <cell r="H274">
            <v>1200000</v>
          </cell>
          <cell r="M274">
            <v>0</v>
          </cell>
        </row>
        <row r="275">
          <cell r="H275">
            <v>5755500</v>
          </cell>
          <cell r="M275">
            <v>0</v>
          </cell>
        </row>
        <row r="276">
          <cell r="H276">
            <v>3265800</v>
          </cell>
          <cell r="M276">
            <v>0</v>
          </cell>
        </row>
        <row r="277">
          <cell r="H277">
            <v>35851189</v>
          </cell>
          <cell r="M277">
            <v>0</v>
          </cell>
        </row>
        <row r="278">
          <cell r="H278">
            <v>206400</v>
          </cell>
          <cell r="M278">
            <v>0</v>
          </cell>
        </row>
        <row r="279">
          <cell r="H279">
            <v>62619559</v>
          </cell>
          <cell r="M279">
            <v>0</v>
          </cell>
        </row>
        <row r="280">
          <cell r="H280">
            <v>265934</v>
          </cell>
          <cell r="M280">
            <v>0</v>
          </cell>
        </row>
        <row r="281">
          <cell r="H281">
            <v>106523743</v>
          </cell>
          <cell r="M281">
            <v>0</v>
          </cell>
        </row>
        <row r="282">
          <cell r="H282">
            <v>290846</v>
          </cell>
          <cell r="M282">
            <v>0</v>
          </cell>
        </row>
        <row r="283">
          <cell r="H283">
            <v>804876</v>
          </cell>
          <cell r="M283">
            <v>0</v>
          </cell>
        </row>
        <row r="284">
          <cell r="H284">
            <v>209872</v>
          </cell>
          <cell r="M284">
            <v>0</v>
          </cell>
        </row>
        <row r="285">
          <cell r="H285">
            <v>209872</v>
          </cell>
          <cell r="M285">
            <v>0</v>
          </cell>
        </row>
        <row r="286">
          <cell r="H286">
            <v>30759</v>
          </cell>
          <cell r="M286" t="str">
            <v>2PPh Pasal 21-1</v>
          </cell>
        </row>
        <row r="287">
          <cell r="H287">
            <v>596894</v>
          </cell>
          <cell r="M287">
            <v>0</v>
          </cell>
        </row>
        <row r="288">
          <cell r="H288">
            <v>804876</v>
          </cell>
          <cell r="M288">
            <v>0</v>
          </cell>
        </row>
        <row r="289">
          <cell r="H289">
            <v>57778751</v>
          </cell>
          <cell r="M289">
            <v>0</v>
          </cell>
        </row>
        <row r="290">
          <cell r="H290">
            <v>25772315</v>
          </cell>
          <cell r="M290" t="str">
            <v>2PPh Pasal 21-1</v>
          </cell>
        </row>
        <row r="291">
          <cell r="H291">
            <v>1562454</v>
          </cell>
          <cell r="M291">
            <v>0</v>
          </cell>
        </row>
        <row r="292">
          <cell r="H292">
            <v>780000</v>
          </cell>
          <cell r="M292" t="str">
            <v>2PPh Pasal 21-1</v>
          </cell>
        </row>
        <row r="293">
          <cell r="H293">
            <v>287510763</v>
          </cell>
          <cell r="M293">
            <v>0</v>
          </cell>
        </row>
        <row r="294">
          <cell r="H294">
            <v>276924</v>
          </cell>
          <cell r="M294">
            <v>0</v>
          </cell>
        </row>
        <row r="295">
          <cell r="H295">
            <v>202432</v>
          </cell>
          <cell r="M295">
            <v>0</v>
          </cell>
        </row>
        <row r="296">
          <cell r="H296">
            <v>74519</v>
          </cell>
          <cell r="M296">
            <v>0</v>
          </cell>
        </row>
        <row r="297">
          <cell r="H297">
            <v>1995605</v>
          </cell>
          <cell r="M297">
            <v>0</v>
          </cell>
        </row>
        <row r="298">
          <cell r="H298">
            <v>3461029</v>
          </cell>
          <cell r="M298">
            <v>0</v>
          </cell>
        </row>
        <row r="299">
          <cell r="H299">
            <v>5729356</v>
          </cell>
          <cell r="M299" t="str">
            <v>2PPh Pasal 21-1</v>
          </cell>
        </row>
        <row r="300">
          <cell r="H300">
            <v>74519</v>
          </cell>
          <cell r="M300">
            <v>0</v>
          </cell>
        </row>
        <row r="301">
          <cell r="H301">
            <v>446364</v>
          </cell>
          <cell r="M301">
            <v>0</v>
          </cell>
        </row>
        <row r="302">
          <cell r="H302">
            <v>36065841</v>
          </cell>
          <cell r="M302">
            <v>0</v>
          </cell>
        </row>
        <row r="303">
          <cell r="H303">
            <v>7572069</v>
          </cell>
          <cell r="M303">
            <v>0</v>
          </cell>
        </row>
        <row r="304">
          <cell r="H304">
            <v>4432549</v>
          </cell>
          <cell r="M304">
            <v>0</v>
          </cell>
        </row>
        <row r="305">
          <cell r="H305">
            <v>1099853</v>
          </cell>
          <cell r="M305">
            <v>0</v>
          </cell>
        </row>
        <row r="306">
          <cell r="H306">
            <v>4454134</v>
          </cell>
          <cell r="M306">
            <v>0</v>
          </cell>
        </row>
        <row r="307">
          <cell r="H307">
            <v>1314714</v>
          </cell>
          <cell r="M307">
            <v>0</v>
          </cell>
        </row>
        <row r="308">
          <cell r="H308">
            <v>6276302</v>
          </cell>
          <cell r="M308">
            <v>0</v>
          </cell>
        </row>
        <row r="309">
          <cell r="H309">
            <v>446364</v>
          </cell>
          <cell r="M309">
            <v>0</v>
          </cell>
        </row>
        <row r="310">
          <cell r="H310">
            <v>3461029</v>
          </cell>
          <cell r="M310">
            <v>0</v>
          </cell>
        </row>
        <row r="311">
          <cell r="H311">
            <v>820749</v>
          </cell>
          <cell r="M311">
            <v>0</v>
          </cell>
        </row>
        <row r="312">
          <cell r="H312">
            <v>366289</v>
          </cell>
          <cell r="M312">
            <v>0</v>
          </cell>
        </row>
        <row r="313">
          <cell r="H313">
            <v>32076</v>
          </cell>
          <cell r="M313">
            <v>0</v>
          </cell>
        </row>
        <row r="314">
          <cell r="H314">
            <v>70851</v>
          </cell>
          <cell r="M314">
            <v>0</v>
          </cell>
        </row>
        <row r="315">
          <cell r="H315">
            <v>826992</v>
          </cell>
          <cell r="M315">
            <v>0</v>
          </cell>
        </row>
        <row r="316">
          <cell r="H316">
            <v>19404</v>
          </cell>
          <cell r="M316">
            <v>0</v>
          </cell>
        </row>
        <row r="317">
          <cell r="H317">
            <v>4956437</v>
          </cell>
          <cell r="M317">
            <v>0</v>
          </cell>
        </row>
        <row r="318">
          <cell r="H318">
            <v>152861</v>
          </cell>
          <cell r="M318">
            <v>0</v>
          </cell>
        </row>
        <row r="319">
          <cell r="H319">
            <v>2479611</v>
          </cell>
          <cell r="M319">
            <v>0</v>
          </cell>
        </row>
        <row r="320">
          <cell r="H320">
            <v>1557099</v>
          </cell>
          <cell r="M320">
            <v>0</v>
          </cell>
        </row>
        <row r="321">
          <cell r="H321">
            <v>13045</v>
          </cell>
          <cell r="M321">
            <v>0</v>
          </cell>
        </row>
        <row r="322">
          <cell r="H322">
            <v>62108</v>
          </cell>
          <cell r="M322">
            <v>0</v>
          </cell>
        </row>
        <row r="323">
          <cell r="H323">
            <v>221173</v>
          </cell>
          <cell r="M323">
            <v>0</v>
          </cell>
        </row>
        <row r="324">
          <cell r="H324">
            <v>7373239</v>
          </cell>
          <cell r="M324">
            <v>0</v>
          </cell>
        </row>
        <row r="325">
          <cell r="H325">
            <v>340807</v>
          </cell>
          <cell r="M325">
            <v>0</v>
          </cell>
        </row>
        <row r="326">
          <cell r="H326">
            <v>4295799</v>
          </cell>
          <cell r="M326">
            <v>0</v>
          </cell>
        </row>
        <row r="327">
          <cell r="H327">
            <v>104013</v>
          </cell>
          <cell r="M327">
            <v>0</v>
          </cell>
        </row>
        <row r="328">
          <cell r="H328">
            <v>5097750000</v>
          </cell>
          <cell r="M328">
            <v>0</v>
          </cell>
        </row>
        <row r="329">
          <cell r="H329">
            <v>1103848</v>
          </cell>
          <cell r="M329">
            <v>0</v>
          </cell>
        </row>
        <row r="330">
          <cell r="H330">
            <v>285000</v>
          </cell>
          <cell r="M330">
            <v>0</v>
          </cell>
        </row>
        <row r="331">
          <cell r="H331">
            <v>184914</v>
          </cell>
          <cell r="M331">
            <v>0</v>
          </cell>
        </row>
        <row r="332">
          <cell r="H332">
            <v>25105000</v>
          </cell>
          <cell r="M332">
            <v>0</v>
          </cell>
        </row>
        <row r="333">
          <cell r="H333">
            <v>7823700</v>
          </cell>
          <cell r="M333">
            <v>0</v>
          </cell>
        </row>
        <row r="334">
          <cell r="H334">
            <v>1081969</v>
          </cell>
          <cell r="M334">
            <v>0</v>
          </cell>
        </row>
        <row r="335">
          <cell r="H335">
            <v>15437975</v>
          </cell>
          <cell r="M335">
            <v>0</v>
          </cell>
        </row>
        <row r="336">
          <cell r="H336">
            <v>10340000</v>
          </cell>
          <cell r="M336">
            <v>0</v>
          </cell>
        </row>
        <row r="337">
          <cell r="H337">
            <v>6801200</v>
          </cell>
          <cell r="M337">
            <v>0</v>
          </cell>
        </row>
        <row r="338">
          <cell r="H338">
            <v>2505600</v>
          </cell>
          <cell r="M338">
            <v>0</v>
          </cell>
        </row>
        <row r="339">
          <cell r="H339">
            <v>6264000</v>
          </cell>
          <cell r="M339">
            <v>0</v>
          </cell>
        </row>
        <row r="340">
          <cell r="H340">
            <v>4841855</v>
          </cell>
          <cell r="M340">
            <v>0</v>
          </cell>
        </row>
        <row r="341">
          <cell r="H341">
            <v>770325</v>
          </cell>
          <cell r="M341">
            <v>0</v>
          </cell>
        </row>
        <row r="342">
          <cell r="H342">
            <v>4600</v>
          </cell>
          <cell r="M342">
            <v>0</v>
          </cell>
        </row>
        <row r="343">
          <cell r="H343">
            <v>2250000</v>
          </cell>
          <cell r="M343">
            <v>0</v>
          </cell>
        </row>
        <row r="344">
          <cell r="H344">
            <v>5260213</v>
          </cell>
          <cell r="M344">
            <v>0</v>
          </cell>
        </row>
        <row r="345">
          <cell r="H345">
            <v>370636</v>
          </cell>
          <cell r="M345">
            <v>0</v>
          </cell>
        </row>
        <row r="346">
          <cell r="H346">
            <v>256798</v>
          </cell>
          <cell r="M346">
            <v>0</v>
          </cell>
        </row>
        <row r="347">
          <cell r="H347">
            <v>6938400</v>
          </cell>
          <cell r="M347">
            <v>0</v>
          </cell>
        </row>
        <row r="348">
          <cell r="H348">
            <v>34692000</v>
          </cell>
          <cell r="M348">
            <v>0</v>
          </cell>
        </row>
        <row r="349">
          <cell r="H349">
            <v>2470909</v>
          </cell>
          <cell r="M349">
            <v>0</v>
          </cell>
        </row>
        <row r="350">
          <cell r="H350">
            <v>986100</v>
          </cell>
          <cell r="M350">
            <v>0</v>
          </cell>
        </row>
        <row r="351">
          <cell r="H351">
            <v>391300</v>
          </cell>
          <cell r="M351">
            <v>0</v>
          </cell>
        </row>
        <row r="352">
          <cell r="H352">
            <v>1100000</v>
          </cell>
          <cell r="M352">
            <v>0</v>
          </cell>
        </row>
        <row r="353">
          <cell r="H353">
            <v>950500</v>
          </cell>
          <cell r="M353">
            <v>0</v>
          </cell>
        </row>
        <row r="354">
          <cell r="H354">
            <v>882911</v>
          </cell>
          <cell r="M354">
            <v>0</v>
          </cell>
        </row>
        <row r="355">
          <cell r="H355">
            <v>2056424</v>
          </cell>
          <cell r="M355">
            <v>0</v>
          </cell>
        </row>
        <row r="356">
          <cell r="H356">
            <v>11739521</v>
          </cell>
          <cell r="M356">
            <v>0</v>
          </cell>
        </row>
        <row r="357">
          <cell r="H357">
            <v>7291300</v>
          </cell>
          <cell r="M357">
            <v>0</v>
          </cell>
        </row>
        <row r="358">
          <cell r="H358">
            <v>3925800</v>
          </cell>
          <cell r="M358">
            <v>0</v>
          </cell>
        </row>
        <row r="359">
          <cell r="H359">
            <v>190909</v>
          </cell>
          <cell r="M359">
            <v>0</v>
          </cell>
        </row>
        <row r="360">
          <cell r="H360">
            <v>37500</v>
          </cell>
          <cell r="M360">
            <v>0</v>
          </cell>
        </row>
        <row r="361">
          <cell r="H361">
            <v>50000</v>
          </cell>
          <cell r="M361">
            <v>0</v>
          </cell>
        </row>
        <row r="362">
          <cell r="H362">
            <v>1099100</v>
          </cell>
          <cell r="M362">
            <v>0</v>
          </cell>
        </row>
        <row r="363">
          <cell r="H363">
            <v>1060675</v>
          </cell>
          <cell r="M363">
            <v>0</v>
          </cell>
        </row>
        <row r="364">
          <cell r="H364">
            <v>15000</v>
          </cell>
          <cell r="M364">
            <v>0</v>
          </cell>
        </row>
        <row r="365">
          <cell r="H365">
            <v>615000</v>
          </cell>
          <cell r="M365">
            <v>0</v>
          </cell>
        </row>
        <row r="366">
          <cell r="H366">
            <v>288563</v>
          </cell>
          <cell r="M366">
            <v>0</v>
          </cell>
        </row>
        <row r="367">
          <cell r="H367">
            <v>462396</v>
          </cell>
          <cell r="M367">
            <v>0</v>
          </cell>
        </row>
        <row r="368">
          <cell r="H368">
            <v>466273</v>
          </cell>
          <cell r="M368">
            <v>0</v>
          </cell>
        </row>
        <row r="369">
          <cell r="H369">
            <v>15721566</v>
          </cell>
          <cell r="M369" t="str">
            <v>5PPh Pasal 25/29 Badan-1</v>
          </cell>
        </row>
        <row r="370">
          <cell r="H370">
            <v>26048100</v>
          </cell>
          <cell r="M370">
            <v>0</v>
          </cell>
        </row>
        <row r="371">
          <cell r="H371">
            <v>131056</v>
          </cell>
          <cell r="M371">
            <v>0</v>
          </cell>
        </row>
        <row r="372">
          <cell r="H372">
            <v>2469900</v>
          </cell>
          <cell r="M372">
            <v>0</v>
          </cell>
        </row>
        <row r="373">
          <cell r="H373">
            <v>8747</v>
          </cell>
          <cell r="M373">
            <v>0</v>
          </cell>
        </row>
        <row r="374">
          <cell r="H374">
            <v>259875</v>
          </cell>
          <cell r="M374">
            <v>0</v>
          </cell>
        </row>
        <row r="375">
          <cell r="H375">
            <v>26048100</v>
          </cell>
          <cell r="M375">
            <v>0</v>
          </cell>
        </row>
        <row r="376">
          <cell r="H376">
            <v>203175</v>
          </cell>
          <cell r="M376">
            <v>0</v>
          </cell>
        </row>
        <row r="377">
          <cell r="H377">
            <v>4950</v>
          </cell>
          <cell r="M377">
            <v>0</v>
          </cell>
        </row>
        <row r="378">
          <cell r="H378">
            <v>26048100</v>
          </cell>
          <cell r="M378">
            <v>0</v>
          </cell>
        </row>
        <row r="379">
          <cell r="H379">
            <v>395591</v>
          </cell>
          <cell r="M379">
            <v>0</v>
          </cell>
        </row>
        <row r="380">
          <cell r="H380">
            <v>8263284</v>
          </cell>
          <cell r="M380" t="str">
            <v>5PPh Pasal 21-1</v>
          </cell>
        </row>
        <row r="381">
          <cell r="H381">
            <v>2637273</v>
          </cell>
          <cell r="M381">
            <v>0</v>
          </cell>
        </row>
        <row r="382">
          <cell r="H382">
            <v>200000</v>
          </cell>
          <cell r="M382">
            <v>0</v>
          </cell>
        </row>
        <row r="383">
          <cell r="H383">
            <v>450000</v>
          </cell>
          <cell r="M383">
            <v>0</v>
          </cell>
        </row>
        <row r="384">
          <cell r="H384">
            <v>282000</v>
          </cell>
          <cell r="M384">
            <v>0</v>
          </cell>
        </row>
        <row r="385">
          <cell r="H385">
            <v>2889942</v>
          </cell>
          <cell r="M385">
            <v>0</v>
          </cell>
        </row>
        <row r="386">
          <cell r="H386">
            <v>1272727</v>
          </cell>
          <cell r="M386">
            <v>0</v>
          </cell>
        </row>
        <row r="387">
          <cell r="H387">
            <v>100000</v>
          </cell>
          <cell r="M387">
            <v>0</v>
          </cell>
        </row>
        <row r="388">
          <cell r="H388">
            <v>250000</v>
          </cell>
          <cell r="M388">
            <v>0</v>
          </cell>
        </row>
        <row r="389">
          <cell r="H389">
            <v>282000</v>
          </cell>
          <cell r="M389">
            <v>0</v>
          </cell>
        </row>
        <row r="390">
          <cell r="H390">
            <v>4950</v>
          </cell>
          <cell r="M390">
            <v>0</v>
          </cell>
        </row>
        <row r="391">
          <cell r="H391">
            <v>951600</v>
          </cell>
          <cell r="M391">
            <v>0</v>
          </cell>
        </row>
        <row r="392">
          <cell r="H392">
            <v>119420</v>
          </cell>
          <cell r="M392">
            <v>0</v>
          </cell>
        </row>
        <row r="393">
          <cell r="H393">
            <v>8067241</v>
          </cell>
          <cell r="M393">
            <v>0</v>
          </cell>
        </row>
        <row r="394">
          <cell r="H394">
            <v>315100</v>
          </cell>
          <cell r="M394">
            <v>0</v>
          </cell>
        </row>
        <row r="395">
          <cell r="H395">
            <v>995632</v>
          </cell>
          <cell r="M395">
            <v>0</v>
          </cell>
        </row>
        <row r="396">
          <cell r="H396">
            <v>429191</v>
          </cell>
          <cell r="M396">
            <v>0</v>
          </cell>
        </row>
        <row r="397">
          <cell r="H397">
            <v>1025843</v>
          </cell>
          <cell r="M397">
            <v>0</v>
          </cell>
        </row>
        <row r="398">
          <cell r="H398">
            <v>1025843</v>
          </cell>
          <cell r="M398">
            <v>0</v>
          </cell>
        </row>
        <row r="399">
          <cell r="H399">
            <v>609532</v>
          </cell>
          <cell r="M399">
            <v>0</v>
          </cell>
        </row>
        <row r="400">
          <cell r="H400">
            <v>521792</v>
          </cell>
          <cell r="M400">
            <v>0</v>
          </cell>
        </row>
        <row r="401">
          <cell r="H401">
            <v>1144868</v>
          </cell>
          <cell r="M401">
            <v>0</v>
          </cell>
        </row>
        <row r="402">
          <cell r="H402">
            <v>13632</v>
          </cell>
          <cell r="M402" t="str">
            <v>3PPh Pasal 23-1</v>
          </cell>
        </row>
        <row r="403">
          <cell r="H403">
            <v>31494118</v>
          </cell>
          <cell r="M403" t="str">
            <v>3PPh Pasal 21-1</v>
          </cell>
        </row>
        <row r="404">
          <cell r="H404">
            <v>12250</v>
          </cell>
          <cell r="M404" t="str">
            <v>3PPh Pasal 21-1</v>
          </cell>
        </row>
        <row r="405">
          <cell r="H405">
            <v>260710</v>
          </cell>
          <cell r="M405">
            <v>0</v>
          </cell>
        </row>
        <row r="406">
          <cell r="H406">
            <v>561679</v>
          </cell>
          <cell r="M406">
            <v>0</v>
          </cell>
        </row>
        <row r="407">
          <cell r="H407">
            <v>622916</v>
          </cell>
          <cell r="M407">
            <v>0</v>
          </cell>
        </row>
        <row r="408">
          <cell r="H408">
            <v>5779750000</v>
          </cell>
          <cell r="M408">
            <v>0</v>
          </cell>
        </row>
        <row r="409">
          <cell r="H409">
            <v>4116720</v>
          </cell>
          <cell r="M409">
            <v>0</v>
          </cell>
        </row>
        <row r="410">
          <cell r="H410">
            <v>61994812</v>
          </cell>
          <cell r="M410" t="str">
            <v>3PPh Final dan Fiskal LN-1</v>
          </cell>
        </row>
        <row r="411">
          <cell r="H411">
            <v>40452807</v>
          </cell>
          <cell r="M411" t="str">
            <v>3PPh Final dan Fiskal LN-1</v>
          </cell>
        </row>
        <row r="412">
          <cell r="H412">
            <v>14394505</v>
          </cell>
          <cell r="M412" t="str">
            <v>3PPh Final dan Fiskal LN-1</v>
          </cell>
        </row>
        <row r="413">
          <cell r="H413">
            <v>193651</v>
          </cell>
          <cell r="M413">
            <v>0</v>
          </cell>
        </row>
        <row r="414">
          <cell r="H414">
            <v>397543244</v>
          </cell>
          <cell r="M414">
            <v>0</v>
          </cell>
        </row>
        <row r="415">
          <cell r="H415">
            <v>193651</v>
          </cell>
          <cell r="M415">
            <v>0</v>
          </cell>
        </row>
        <row r="416">
          <cell r="H416">
            <v>186862</v>
          </cell>
          <cell r="M416">
            <v>0</v>
          </cell>
        </row>
        <row r="417">
          <cell r="H417">
            <v>831266</v>
          </cell>
          <cell r="M417">
            <v>0</v>
          </cell>
        </row>
        <row r="418">
          <cell r="H418">
            <v>681539</v>
          </cell>
          <cell r="M418">
            <v>0</v>
          </cell>
        </row>
        <row r="419">
          <cell r="H419">
            <v>680700</v>
          </cell>
          <cell r="M419">
            <v>0</v>
          </cell>
        </row>
        <row r="420">
          <cell r="H420">
            <v>1144868</v>
          </cell>
          <cell r="M420">
            <v>0</v>
          </cell>
        </row>
        <row r="421">
          <cell r="H421">
            <v>268181</v>
          </cell>
          <cell r="M421">
            <v>0</v>
          </cell>
        </row>
        <row r="422">
          <cell r="H422">
            <v>7784484</v>
          </cell>
          <cell r="M422">
            <v>0</v>
          </cell>
        </row>
        <row r="423">
          <cell r="H423">
            <v>156000</v>
          </cell>
          <cell r="M423">
            <v>0</v>
          </cell>
        </row>
        <row r="424">
          <cell r="H424">
            <v>252826</v>
          </cell>
          <cell r="M424">
            <v>0</v>
          </cell>
        </row>
        <row r="425">
          <cell r="H425">
            <v>1404000</v>
          </cell>
          <cell r="M425">
            <v>0</v>
          </cell>
        </row>
        <row r="426">
          <cell r="H426">
            <v>2428600</v>
          </cell>
          <cell r="M426">
            <v>0</v>
          </cell>
        </row>
        <row r="427">
          <cell r="H427">
            <v>134569</v>
          </cell>
          <cell r="M427">
            <v>0</v>
          </cell>
        </row>
        <row r="428">
          <cell r="H428">
            <v>12064400</v>
          </cell>
          <cell r="M428">
            <v>0</v>
          </cell>
        </row>
        <row r="429">
          <cell r="H429">
            <v>15975</v>
          </cell>
          <cell r="M429">
            <v>0</v>
          </cell>
        </row>
        <row r="430">
          <cell r="H430">
            <v>2515385</v>
          </cell>
          <cell r="M430">
            <v>0</v>
          </cell>
        </row>
        <row r="431">
          <cell r="H431">
            <v>1684530</v>
          </cell>
          <cell r="M431">
            <v>0</v>
          </cell>
        </row>
        <row r="432">
          <cell r="H432">
            <v>13500</v>
          </cell>
          <cell r="M432">
            <v>0</v>
          </cell>
        </row>
        <row r="433">
          <cell r="H433">
            <v>250000</v>
          </cell>
          <cell r="M433">
            <v>0</v>
          </cell>
        </row>
        <row r="434">
          <cell r="H434">
            <v>1262547</v>
          </cell>
          <cell r="M434">
            <v>0</v>
          </cell>
        </row>
        <row r="435">
          <cell r="H435">
            <v>30000</v>
          </cell>
          <cell r="M435">
            <v>0</v>
          </cell>
        </row>
        <row r="436">
          <cell r="H436">
            <v>561977</v>
          </cell>
          <cell r="M436">
            <v>0</v>
          </cell>
        </row>
        <row r="437">
          <cell r="H437">
            <v>1409750</v>
          </cell>
          <cell r="M437">
            <v>0</v>
          </cell>
        </row>
        <row r="438">
          <cell r="H438">
            <v>591072</v>
          </cell>
          <cell r="M438">
            <v>0</v>
          </cell>
        </row>
        <row r="439">
          <cell r="H439">
            <v>216000</v>
          </cell>
          <cell r="M439">
            <v>0</v>
          </cell>
        </row>
        <row r="440">
          <cell r="H440">
            <v>412800</v>
          </cell>
          <cell r="M440">
            <v>0</v>
          </cell>
        </row>
        <row r="441">
          <cell r="H441">
            <v>1233961</v>
          </cell>
          <cell r="M441">
            <v>0</v>
          </cell>
        </row>
        <row r="442">
          <cell r="H442">
            <v>216000</v>
          </cell>
          <cell r="M442">
            <v>0</v>
          </cell>
        </row>
        <row r="443">
          <cell r="H443">
            <v>309600</v>
          </cell>
          <cell r="M443">
            <v>0</v>
          </cell>
        </row>
        <row r="444">
          <cell r="H444">
            <v>1363800</v>
          </cell>
          <cell r="M444">
            <v>0</v>
          </cell>
        </row>
        <row r="445">
          <cell r="H445">
            <v>314359</v>
          </cell>
          <cell r="M445">
            <v>0</v>
          </cell>
        </row>
        <row r="446">
          <cell r="H446">
            <v>372060</v>
          </cell>
          <cell r="M446">
            <v>0</v>
          </cell>
        </row>
        <row r="447">
          <cell r="H447">
            <v>1186454</v>
          </cell>
          <cell r="M447">
            <v>0</v>
          </cell>
        </row>
        <row r="448">
          <cell r="H448">
            <v>12721868</v>
          </cell>
          <cell r="M448">
            <v>0</v>
          </cell>
        </row>
        <row r="449">
          <cell r="H449">
            <v>885935</v>
          </cell>
          <cell r="M449">
            <v>0</v>
          </cell>
        </row>
        <row r="450">
          <cell r="H450">
            <v>4543591</v>
          </cell>
          <cell r="M450">
            <v>0</v>
          </cell>
        </row>
        <row r="451">
          <cell r="H451">
            <v>4538002</v>
          </cell>
          <cell r="M451">
            <v>0</v>
          </cell>
        </row>
        <row r="452">
          <cell r="H452">
            <v>248595</v>
          </cell>
          <cell r="M452">
            <v>0</v>
          </cell>
        </row>
        <row r="453">
          <cell r="H453">
            <v>3744527</v>
          </cell>
          <cell r="M453">
            <v>0</v>
          </cell>
        </row>
        <row r="454">
          <cell r="H454">
            <v>4152771</v>
          </cell>
          <cell r="M454">
            <v>0</v>
          </cell>
        </row>
        <row r="455">
          <cell r="H455">
            <v>9613567</v>
          </cell>
          <cell r="M455">
            <v>0</v>
          </cell>
        </row>
        <row r="456">
          <cell r="H456">
            <v>759693</v>
          </cell>
          <cell r="M456">
            <v>0</v>
          </cell>
        </row>
        <row r="457">
          <cell r="H457">
            <v>194446</v>
          </cell>
          <cell r="M457">
            <v>0</v>
          </cell>
        </row>
        <row r="458">
          <cell r="H458">
            <v>161696</v>
          </cell>
          <cell r="M458">
            <v>0</v>
          </cell>
        </row>
        <row r="459">
          <cell r="H459">
            <v>5940000</v>
          </cell>
          <cell r="M459">
            <v>0</v>
          </cell>
        </row>
        <row r="460">
          <cell r="H460">
            <v>313788</v>
          </cell>
          <cell r="M460">
            <v>0</v>
          </cell>
        </row>
        <row r="461">
          <cell r="H461">
            <v>5940000</v>
          </cell>
          <cell r="M461">
            <v>0</v>
          </cell>
        </row>
        <row r="462">
          <cell r="H462">
            <v>313788</v>
          </cell>
          <cell r="M462">
            <v>0</v>
          </cell>
        </row>
        <row r="463">
          <cell r="H463">
            <v>15000</v>
          </cell>
          <cell r="M463">
            <v>0</v>
          </cell>
        </row>
        <row r="464">
          <cell r="H464">
            <v>80300</v>
          </cell>
          <cell r="M464">
            <v>0</v>
          </cell>
        </row>
        <row r="465">
          <cell r="H465">
            <v>286364</v>
          </cell>
          <cell r="M465">
            <v>0</v>
          </cell>
        </row>
        <row r="466">
          <cell r="H466">
            <v>20575237</v>
          </cell>
          <cell r="M466">
            <v>0</v>
          </cell>
        </row>
        <row r="467">
          <cell r="H467">
            <v>42955</v>
          </cell>
          <cell r="M467">
            <v>0</v>
          </cell>
        </row>
        <row r="468">
          <cell r="H468">
            <v>3554400</v>
          </cell>
          <cell r="M468" t="str">
            <v>8PPh Pasal 22-1</v>
          </cell>
        </row>
        <row r="469">
          <cell r="H469">
            <v>150000</v>
          </cell>
          <cell r="M469">
            <v>0</v>
          </cell>
        </row>
        <row r="470">
          <cell r="H470">
            <v>790909</v>
          </cell>
          <cell r="M470">
            <v>0</v>
          </cell>
        </row>
        <row r="471">
          <cell r="H471">
            <v>817500</v>
          </cell>
          <cell r="M471">
            <v>0</v>
          </cell>
        </row>
        <row r="472">
          <cell r="H472">
            <v>97125</v>
          </cell>
          <cell r="M472">
            <v>0</v>
          </cell>
        </row>
        <row r="473">
          <cell r="H473">
            <v>209250</v>
          </cell>
          <cell r="M473">
            <v>0</v>
          </cell>
        </row>
        <row r="474">
          <cell r="H474">
            <v>124500</v>
          </cell>
          <cell r="M474">
            <v>0</v>
          </cell>
        </row>
        <row r="475">
          <cell r="H475">
            <v>339750</v>
          </cell>
          <cell r="M475">
            <v>0</v>
          </cell>
        </row>
        <row r="476">
          <cell r="H476">
            <v>2258300</v>
          </cell>
          <cell r="M476">
            <v>0</v>
          </cell>
        </row>
        <row r="477">
          <cell r="H477">
            <v>23696000</v>
          </cell>
          <cell r="M477" t="str">
            <v>8PPN Dalam Negeri-1</v>
          </cell>
        </row>
        <row r="478">
          <cell r="H478">
            <v>1000000</v>
          </cell>
          <cell r="M478">
            <v>0</v>
          </cell>
        </row>
        <row r="479">
          <cell r="H479">
            <v>5272727</v>
          </cell>
          <cell r="M479">
            <v>0</v>
          </cell>
        </row>
        <row r="480">
          <cell r="H480">
            <v>124889</v>
          </cell>
          <cell r="M480">
            <v>0</v>
          </cell>
        </row>
        <row r="481">
          <cell r="H481">
            <v>484091</v>
          </cell>
          <cell r="M481">
            <v>0</v>
          </cell>
        </row>
        <row r="482">
          <cell r="H482">
            <v>543707</v>
          </cell>
          <cell r="M482">
            <v>0</v>
          </cell>
        </row>
        <row r="483">
          <cell r="H483">
            <v>1349545</v>
          </cell>
          <cell r="M483">
            <v>0</v>
          </cell>
        </row>
        <row r="484">
          <cell r="H484">
            <v>202431</v>
          </cell>
          <cell r="M484">
            <v>0</v>
          </cell>
        </row>
        <row r="485">
          <cell r="H485">
            <v>64350</v>
          </cell>
          <cell r="M485">
            <v>0</v>
          </cell>
        </row>
        <row r="486">
          <cell r="H486">
            <v>34500</v>
          </cell>
          <cell r="M486">
            <v>0</v>
          </cell>
        </row>
        <row r="487">
          <cell r="H487">
            <v>352000</v>
          </cell>
          <cell r="M487">
            <v>0</v>
          </cell>
        </row>
        <row r="488">
          <cell r="H488">
            <v>149100</v>
          </cell>
          <cell r="M488">
            <v>0</v>
          </cell>
        </row>
        <row r="489">
          <cell r="H489">
            <v>2355000</v>
          </cell>
          <cell r="M489">
            <v>0</v>
          </cell>
        </row>
        <row r="490">
          <cell r="H490">
            <v>32264291</v>
          </cell>
          <cell r="M490">
            <v>0</v>
          </cell>
        </row>
        <row r="491">
          <cell r="H491">
            <v>1425664</v>
          </cell>
          <cell r="M491">
            <v>0</v>
          </cell>
        </row>
        <row r="492">
          <cell r="H492">
            <v>3700000</v>
          </cell>
          <cell r="M492">
            <v>0</v>
          </cell>
        </row>
        <row r="493">
          <cell r="H493">
            <v>4800000</v>
          </cell>
          <cell r="M493">
            <v>0</v>
          </cell>
        </row>
        <row r="494">
          <cell r="H494">
            <v>3203277</v>
          </cell>
          <cell r="M494">
            <v>0</v>
          </cell>
        </row>
        <row r="495">
          <cell r="H495">
            <v>3695115</v>
          </cell>
          <cell r="M495">
            <v>0</v>
          </cell>
        </row>
        <row r="496">
          <cell r="H496">
            <v>27000</v>
          </cell>
          <cell r="M496">
            <v>0</v>
          </cell>
        </row>
        <row r="497">
          <cell r="H497">
            <v>86125</v>
          </cell>
          <cell r="M497">
            <v>0</v>
          </cell>
        </row>
        <row r="498">
          <cell r="H498">
            <v>1211150</v>
          </cell>
          <cell r="M498">
            <v>0</v>
          </cell>
        </row>
        <row r="499">
          <cell r="H499">
            <v>3227273</v>
          </cell>
          <cell r="M499">
            <v>0</v>
          </cell>
        </row>
        <row r="500">
          <cell r="H500">
            <v>121605681</v>
          </cell>
          <cell r="M500">
            <v>0</v>
          </cell>
        </row>
        <row r="501">
          <cell r="H501">
            <v>1381700</v>
          </cell>
          <cell r="M501">
            <v>0</v>
          </cell>
        </row>
        <row r="502">
          <cell r="H502">
            <v>237354</v>
          </cell>
          <cell r="M502">
            <v>0</v>
          </cell>
        </row>
        <row r="503">
          <cell r="H503">
            <v>1121790</v>
          </cell>
          <cell r="M503">
            <v>0</v>
          </cell>
        </row>
        <row r="504">
          <cell r="H504">
            <v>500000</v>
          </cell>
          <cell r="M504">
            <v>0</v>
          </cell>
        </row>
        <row r="505">
          <cell r="H505">
            <v>1764409</v>
          </cell>
          <cell r="M505">
            <v>0</v>
          </cell>
        </row>
        <row r="506">
          <cell r="H506">
            <v>21500</v>
          </cell>
          <cell r="M506">
            <v>0</v>
          </cell>
        </row>
        <row r="507">
          <cell r="H507">
            <v>44992692</v>
          </cell>
          <cell r="M507">
            <v>0</v>
          </cell>
        </row>
        <row r="508">
          <cell r="H508">
            <v>25239038</v>
          </cell>
          <cell r="M508">
            <v>0</v>
          </cell>
        </row>
        <row r="509">
          <cell r="H509">
            <v>199500</v>
          </cell>
          <cell r="M509">
            <v>0</v>
          </cell>
        </row>
        <row r="510">
          <cell r="H510">
            <v>15688061</v>
          </cell>
          <cell r="M510">
            <v>0</v>
          </cell>
        </row>
        <row r="511">
          <cell r="H511">
            <v>6000000</v>
          </cell>
          <cell r="M511">
            <v>0</v>
          </cell>
        </row>
        <row r="512">
          <cell r="H512">
            <v>4709245</v>
          </cell>
          <cell r="M512">
            <v>0</v>
          </cell>
        </row>
        <row r="513">
          <cell r="H513">
            <v>13132266</v>
          </cell>
          <cell r="M513">
            <v>0</v>
          </cell>
        </row>
        <row r="514">
          <cell r="H514">
            <v>5506000000</v>
          </cell>
          <cell r="M514">
            <v>0</v>
          </cell>
        </row>
        <row r="515">
          <cell r="H515">
            <v>291130</v>
          </cell>
          <cell r="M515">
            <v>0</v>
          </cell>
        </row>
        <row r="516">
          <cell r="H516">
            <v>347727</v>
          </cell>
          <cell r="M516">
            <v>0</v>
          </cell>
        </row>
        <row r="517">
          <cell r="H517">
            <v>6191627</v>
          </cell>
          <cell r="M517">
            <v>0</v>
          </cell>
        </row>
        <row r="518">
          <cell r="H518">
            <v>44175</v>
          </cell>
          <cell r="M518">
            <v>0</v>
          </cell>
        </row>
        <row r="519">
          <cell r="H519">
            <v>78750</v>
          </cell>
          <cell r="M519">
            <v>0</v>
          </cell>
        </row>
        <row r="520">
          <cell r="H520">
            <v>525000</v>
          </cell>
          <cell r="M520">
            <v>0</v>
          </cell>
        </row>
        <row r="521">
          <cell r="H521">
            <v>2318182</v>
          </cell>
          <cell r="M521">
            <v>0</v>
          </cell>
        </row>
        <row r="522">
          <cell r="H522">
            <v>13557424</v>
          </cell>
          <cell r="M522">
            <v>0</v>
          </cell>
        </row>
        <row r="523">
          <cell r="H523">
            <v>5643350</v>
          </cell>
          <cell r="M523">
            <v>0</v>
          </cell>
        </row>
        <row r="524">
          <cell r="H524">
            <v>1333400</v>
          </cell>
          <cell r="M524">
            <v>0</v>
          </cell>
        </row>
        <row r="525">
          <cell r="H525">
            <v>191029</v>
          </cell>
          <cell r="M525">
            <v>0</v>
          </cell>
        </row>
        <row r="526">
          <cell r="H526">
            <v>40874</v>
          </cell>
          <cell r="M526">
            <v>0</v>
          </cell>
        </row>
        <row r="527">
          <cell r="H527">
            <v>25447225</v>
          </cell>
          <cell r="M527">
            <v>0</v>
          </cell>
        </row>
        <row r="528">
          <cell r="H528">
            <v>97632</v>
          </cell>
          <cell r="M528">
            <v>0</v>
          </cell>
        </row>
        <row r="529">
          <cell r="H529">
            <v>712720</v>
          </cell>
          <cell r="M529">
            <v>0</v>
          </cell>
        </row>
        <row r="530">
          <cell r="H530">
            <v>113737</v>
          </cell>
          <cell r="M530">
            <v>0</v>
          </cell>
        </row>
        <row r="531">
          <cell r="H531">
            <v>24673333</v>
          </cell>
          <cell r="M531">
            <v>0</v>
          </cell>
        </row>
        <row r="532">
          <cell r="H532">
            <v>408000</v>
          </cell>
          <cell r="M532">
            <v>0</v>
          </cell>
        </row>
        <row r="533">
          <cell r="H533">
            <v>2870800</v>
          </cell>
          <cell r="M533">
            <v>0</v>
          </cell>
        </row>
        <row r="534">
          <cell r="H534">
            <v>500000</v>
          </cell>
          <cell r="M534">
            <v>0</v>
          </cell>
        </row>
        <row r="535">
          <cell r="H535">
            <v>1880509</v>
          </cell>
          <cell r="M535">
            <v>0</v>
          </cell>
        </row>
        <row r="536">
          <cell r="H536">
            <v>231400</v>
          </cell>
          <cell r="M536">
            <v>0</v>
          </cell>
        </row>
        <row r="537">
          <cell r="H537">
            <v>75278989</v>
          </cell>
          <cell r="M537">
            <v>0</v>
          </cell>
        </row>
        <row r="538">
          <cell r="H538">
            <v>900000</v>
          </cell>
          <cell r="M538">
            <v>0</v>
          </cell>
        </row>
        <row r="539">
          <cell r="H539">
            <v>4950</v>
          </cell>
          <cell r="M539">
            <v>0</v>
          </cell>
        </row>
        <row r="540">
          <cell r="H540">
            <v>8564815</v>
          </cell>
          <cell r="M540">
            <v>0</v>
          </cell>
        </row>
        <row r="541">
          <cell r="H541">
            <v>587750</v>
          </cell>
          <cell r="M541">
            <v>0</v>
          </cell>
        </row>
        <row r="542">
          <cell r="H542">
            <v>2022798</v>
          </cell>
          <cell r="M542">
            <v>0</v>
          </cell>
        </row>
        <row r="543">
          <cell r="H543">
            <v>294500</v>
          </cell>
          <cell r="M543">
            <v>0</v>
          </cell>
        </row>
        <row r="544">
          <cell r="H544">
            <v>90909</v>
          </cell>
          <cell r="M544">
            <v>0</v>
          </cell>
        </row>
        <row r="545">
          <cell r="H545">
            <v>2756774</v>
          </cell>
          <cell r="M545">
            <v>0</v>
          </cell>
        </row>
        <row r="546">
          <cell r="H546">
            <v>93015</v>
          </cell>
          <cell r="M546">
            <v>0</v>
          </cell>
        </row>
        <row r="547">
          <cell r="H547">
            <v>426000</v>
          </cell>
          <cell r="M547">
            <v>0</v>
          </cell>
        </row>
        <row r="548">
          <cell r="H548">
            <v>151850</v>
          </cell>
          <cell r="M548">
            <v>0</v>
          </cell>
        </row>
        <row r="549">
          <cell r="H549">
            <v>691320</v>
          </cell>
          <cell r="M549">
            <v>0</v>
          </cell>
        </row>
        <row r="550">
          <cell r="H550">
            <v>15372718</v>
          </cell>
          <cell r="M550">
            <v>0</v>
          </cell>
        </row>
        <row r="551">
          <cell r="H551">
            <v>1015925</v>
          </cell>
          <cell r="M551">
            <v>0</v>
          </cell>
        </row>
        <row r="552">
          <cell r="H552">
            <v>130889</v>
          </cell>
          <cell r="M552">
            <v>0</v>
          </cell>
        </row>
        <row r="553">
          <cell r="H553">
            <v>4950</v>
          </cell>
          <cell r="M553">
            <v>0</v>
          </cell>
        </row>
        <row r="554">
          <cell r="H554">
            <v>16415989</v>
          </cell>
          <cell r="M554">
            <v>0</v>
          </cell>
        </row>
        <row r="555">
          <cell r="H555">
            <v>88746</v>
          </cell>
          <cell r="M555">
            <v>0</v>
          </cell>
        </row>
        <row r="556">
          <cell r="H556">
            <v>7363216</v>
          </cell>
          <cell r="M556">
            <v>0</v>
          </cell>
        </row>
        <row r="557">
          <cell r="H557">
            <v>686383</v>
          </cell>
          <cell r="M557">
            <v>0</v>
          </cell>
        </row>
        <row r="558">
          <cell r="H558">
            <v>2955613</v>
          </cell>
          <cell r="M558">
            <v>0</v>
          </cell>
        </row>
        <row r="559">
          <cell r="H559">
            <v>21193257</v>
          </cell>
          <cell r="M559">
            <v>0</v>
          </cell>
        </row>
        <row r="560">
          <cell r="H560">
            <v>4950</v>
          </cell>
          <cell r="M560">
            <v>0</v>
          </cell>
        </row>
        <row r="561">
          <cell r="H561">
            <v>2114555</v>
          </cell>
          <cell r="M561">
            <v>0</v>
          </cell>
        </row>
        <row r="562">
          <cell r="H562">
            <v>6074156</v>
          </cell>
          <cell r="M562">
            <v>0</v>
          </cell>
        </row>
        <row r="563">
          <cell r="H563">
            <v>345660</v>
          </cell>
          <cell r="M563">
            <v>0</v>
          </cell>
        </row>
        <row r="564">
          <cell r="H564">
            <v>1193617</v>
          </cell>
          <cell r="M564">
            <v>0</v>
          </cell>
        </row>
        <row r="565">
          <cell r="H565">
            <v>714883</v>
          </cell>
          <cell r="M565">
            <v>0</v>
          </cell>
        </row>
        <row r="566">
          <cell r="H566">
            <v>23113620</v>
          </cell>
          <cell r="M566">
            <v>0</v>
          </cell>
        </row>
        <row r="567">
          <cell r="H567">
            <v>511900</v>
          </cell>
          <cell r="M567">
            <v>0</v>
          </cell>
        </row>
        <row r="568">
          <cell r="H568">
            <v>16415989</v>
          </cell>
          <cell r="M568">
            <v>0</v>
          </cell>
        </row>
        <row r="569">
          <cell r="H569">
            <v>16282488</v>
          </cell>
          <cell r="M569">
            <v>0</v>
          </cell>
        </row>
        <row r="570">
          <cell r="H570">
            <v>4069800</v>
          </cell>
          <cell r="M570">
            <v>0</v>
          </cell>
        </row>
        <row r="571">
          <cell r="H571">
            <v>1477279</v>
          </cell>
          <cell r="M571">
            <v>0</v>
          </cell>
        </row>
        <row r="572">
          <cell r="H572">
            <v>2270909</v>
          </cell>
          <cell r="M572">
            <v>0</v>
          </cell>
        </row>
        <row r="573">
          <cell r="H573">
            <v>340636</v>
          </cell>
          <cell r="M573">
            <v>0</v>
          </cell>
        </row>
        <row r="574">
          <cell r="H574">
            <v>22236221</v>
          </cell>
          <cell r="M574">
            <v>0</v>
          </cell>
        </row>
        <row r="575">
          <cell r="H575">
            <v>2522818</v>
          </cell>
          <cell r="M575">
            <v>0</v>
          </cell>
        </row>
        <row r="576">
          <cell r="H576">
            <v>378423</v>
          </cell>
          <cell r="M576">
            <v>0</v>
          </cell>
        </row>
        <row r="577">
          <cell r="H577">
            <v>1478000</v>
          </cell>
          <cell r="M577">
            <v>0</v>
          </cell>
        </row>
        <row r="578">
          <cell r="H578">
            <v>4021100</v>
          </cell>
          <cell r="M578">
            <v>0</v>
          </cell>
        </row>
        <row r="579">
          <cell r="H579">
            <v>479600</v>
          </cell>
          <cell r="M579">
            <v>0</v>
          </cell>
        </row>
        <row r="580">
          <cell r="H580">
            <v>8654547</v>
          </cell>
          <cell r="M580">
            <v>0</v>
          </cell>
        </row>
        <row r="581">
          <cell r="H581">
            <v>11250</v>
          </cell>
          <cell r="M581">
            <v>0</v>
          </cell>
        </row>
        <row r="582">
          <cell r="H582">
            <v>5715000</v>
          </cell>
          <cell r="M582">
            <v>0</v>
          </cell>
        </row>
        <row r="583">
          <cell r="H583">
            <v>2904531</v>
          </cell>
          <cell r="M583">
            <v>0</v>
          </cell>
        </row>
        <row r="584">
          <cell r="H584">
            <v>17090114</v>
          </cell>
          <cell r="M584">
            <v>0</v>
          </cell>
        </row>
        <row r="585">
          <cell r="H585">
            <v>2397636</v>
          </cell>
          <cell r="M585">
            <v>0</v>
          </cell>
        </row>
        <row r="586">
          <cell r="H586">
            <v>10832083</v>
          </cell>
          <cell r="M586">
            <v>0</v>
          </cell>
        </row>
        <row r="587">
          <cell r="H587">
            <v>3233700</v>
          </cell>
          <cell r="M587">
            <v>0</v>
          </cell>
        </row>
        <row r="588">
          <cell r="H588">
            <v>338595</v>
          </cell>
          <cell r="M588">
            <v>0</v>
          </cell>
        </row>
        <row r="589">
          <cell r="H589">
            <v>14010786</v>
          </cell>
          <cell r="M589">
            <v>0</v>
          </cell>
        </row>
        <row r="590">
          <cell r="H590">
            <v>20300</v>
          </cell>
          <cell r="M590">
            <v>0</v>
          </cell>
        </row>
        <row r="591">
          <cell r="H591">
            <v>9413536</v>
          </cell>
          <cell r="M591">
            <v>0</v>
          </cell>
        </row>
        <row r="592">
          <cell r="H592">
            <v>51996861</v>
          </cell>
          <cell r="M592">
            <v>0</v>
          </cell>
        </row>
        <row r="593">
          <cell r="H593">
            <v>670300</v>
          </cell>
          <cell r="M593">
            <v>0</v>
          </cell>
        </row>
        <row r="594">
          <cell r="H594">
            <v>1601915326</v>
          </cell>
          <cell r="M594">
            <v>0</v>
          </cell>
        </row>
        <row r="595">
          <cell r="H595">
            <v>8441652</v>
          </cell>
          <cell r="M595">
            <v>0</v>
          </cell>
        </row>
        <row r="596">
          <cell r="H596">
            <v>6716607</v>
          </cell>
          <cell r="M596">
            <v>0</v>
          </cell>
        </row>
        <row r="597">
          <cell r="H597">
            <v>200000</v>
          </cell>
          <cell r="M597">
            <v>0</v>
          </cell>
        </row>
        <row r="598">
          <cell r="H598">
            <v>71526038</v>
          </cell>
          <cell r="M598">
            <v>0</v>
          </cell>
        </row>
        <row r="599">
          <cell r="H599">
            <v>180225</v>
          </cell>
          <cell r="M599">
            <v>0</v>
          </cell>
        </row>
        <row r="600">
          <cell r="H600">
            <v>167741</v>
          </cell>
          <cell r="M600">
            <v>0</v>
          </cell>
        </row>
        <row r="601">
          <cell r="H601">
            <v>6716607</v>
          </cell>
          <cell r="M601">
            <v>0</v>
          </cell>
        </row>
        <row r="602">
          <cell r="H602">
            <v>540000</v>
          </cell>
          <cell r="M602">
            <v>0</v>
          </cell>
        </row>
        <row r="603">
          <cell r="H603">
            <v>9000000</v>
          </cell>
          <cell r="M603">
            <v>0</v>
          </cell>
        </row>
        <row r="604">
          <cell r="H604">
            <v>85772373</v>
          </cell>
          <cell r="M604">
            <v>0</v>
          </cell>
        </row>
        <row r="605">
          <cell r="H605">
            <v>90500</v>
          </cell>
          <cell r="M605">
            <v>0</v>
          </cell>
        </row>
        <row r="606">
          <cell r="H606">
            <v>5454545</v>
          </cell>
          <cell r="M606">
            <v>0</v>
          </cell>
        </row>
        <row r="607">
          <cell r="H607">
            <v>2222606</v>
          </cell>
          <cell r="M607">
            <v>0</v>
          </cell>
        </row>
        <row r="608">
          <cell r="H608">
            <v>3716202</v>
          </cell>
          <cell r="M608">
            <v>0</v>
          </cell>
        </row>
        <row r="609">
          <cell r="H609">
            <v>43090910</v>
          </cell>
          <cell r="M609">
            <v>0</v>
          </cell>
        </row>
        <row r="610">
          <cell r="H610">
            <v>6463637</v>
          </cell>
          <cell r="M610">
            <v>0</v>
          </cell>
        </row>
        <row r="611">
          <cell r="H611">
            <v>27272727</v>
          </cell>
          <cell r="M611">
            <v>0</v>
          </cell>
        </row>
        <row r="612">
          <cell r="H612">
            <v>25000</v>
          </cell>
          <cell r="M612">
            <v>0</v>
          </cell>
        </row>
        <row r="613">
          <cell r="H613">
            <v>4541917</v>
          </cell>
          <cell r="M613">
            <v>0</v>
          </cell>
        </row>
        <row r="614">
          <cell r="H614">
            <v>605975</v>
          </cell>
          <cell r="M614">
            <v>0</v>
          </cell>
        </row>
        <row r="615">
          <cell r="H615">
            <v>36927</v>
          </cell>
          <cell r="M615">
            <v>0</v>
          </cell>
        </row>
        <row r="616">
          <cell r="H616">
            <v>276309746</v>
          </cell>
          <cell r="M616">
            <v>0</v>
          </cell>
        </row>
        <row r="617">
          <cell r="H617">
            <v>954545</v>
          </cell>
          <cell r="M617">
            <v>0</v>
          </cell>
        </row>
        <row r="618">
          <cell r="H618">
            <v>18040270</v>
          </cell>
          <cell r="M618">
            <v>0</v>
          </cell>
        </row>
        <row r="619">
          <cell r="H619">
            <v>103200</v>
          </cell>
          <cell r="M619">
            <v>0</v>
          </cell>
        </row>
        <row r="620">
          <cell r="H620">
            <v>516000</v>
          </cell>
          <cell r="M620">
            <v>0</v>
          </cell>
        </row>
        <row r="621">
          <cell r="H621">
            <v>11489087</v>
          </cell>
          <cell r="M621">
            <v>0</v>
          </cell>
        </row>
        <row r="622">
          <cell r="H622">
            <v>753942</v>
          </cell>
          <cell r="M622">
            <v>0</v>
          </cell>
        </row>
        <row r="623">
          <cell r="H623">
            <v>2785000</v>
          </cell>
          <cell r="M623">
            <v>0</v>
          </cell>
        </row>
        <row r="624">
          <cell r="H624">
            <v>143182</v>
          </cell>
          <cell r="M624">
            <v>0</v>
          </cell>
        </row>
        <row r="625">
          <cell r="H625">
            <v>605975</v>
          </cell>
          <cell r="M625">
            <v>0</v>
          </cell>
        </row>
        <row r="626">
          <cell r="H626">
            <v>106298482</v>
          </cell>
          <cell r="M626">
            <v>0</v>
          </cell>
        </row>
        <row r="627">
          <cell r="H627">
            <v>954545</v>
          </cell>
          <cell r="M627">
            <v>0</v>
          </cell>
        </row>
        <row r="628">
          <cell r="H628">
            <v>143182</v>
          </cell>
          <cell r="M628">
            <v>0</v>
          </cell>
        </row>
        <row r="629">
          <cell r="H629">
            <v>398924</v>
          </cell>
          <cell r="M629">
            <v>0</v>
          </cell>
        </row>
        <row r="630">
          <cell r="H630">
            <v>2454263</v>
          </cell>
          <cell r="M630">
            <v>0</v>
          </cell>
        </row>
        <row r="631">
          <cell r="H631">
            <v>2454263</v>
          </cell>
          <cell r="M631">
            <v>0</v>
          </cell>
        </row>
        <row r="632">
          <cell r="H632">
            <v>7066955</v>
          </cell>
          <cell r="M632">
            <v>0</v>
          </cell>
        </row>
        <row r="633">
          <cell r="H633">
            <v>300000</v>
          </cell>
          <cell r="M633">
            <v>0</v>
          </cell>
        </row>
        <row r="634">
          <cell r="H634">
            <v>539827</v>
          </cell>
          <cell r="M634">
            <v>0</v>
          </cell>
        </row>
        <row r="635">
          <cell r="H635">
            <v>539827</v>
          </cell>
          <cell r="M635">
            <v>0</v>
          </cell>
        </row>
        <row r="636">
          <cell r="H636">
            <v>2899221</v>
          </cell>
          <cell r="M636">
            <v>0</v>
          </cell>
        </row>
        <row r="637">
          <cell r="H637">
            <v>1298536</v>
          </cell>
          <cell r="M637" t="str">
            <v>8PPh Pasal 22-1</v>
          </cell>
        </row>
        <row r="638">
          <cell r="H638">
            <v>8656909</v>
          </cell>
          <cell r="M638" t="str">
            <v>8PPN Dalam Negeri-1</v>
          </cell>
        </row>
        <row r="639">
          <cell r="H639">
            <v>838995791</v>
          </cell>
          <cell r="M639" t="str">
            <v>1PPh Final dan Fiskal LN-1</v>
          </cell>
        </row>
        <row r="640">
          <cell r="H640">
            <v>7543712</v>
          </cell>
          <cell r="M640">
            <v>0</v>
          </cell>
        </row>
        <row r="641">
          <cell r="H641">
            <v>1376600</v>
          </cell>
          <cell r="M641">
            <v>0</v>
          </cell>
        </row>
        <row r="642">
          <cell r="H642">
            <v>106502</v>
          </cell>
          <cell r="M642">
            <v>0</v>
          </cell>
        </row>
        <row r="643">
          <cell r="H643">
            <v>2552282</v>
          </cell>
          <cell r="M643">
            <v>0</v>
          </cell>
        </row>
        <row r="644">
          <cell r="H644">
            <v>9000</v>
          </cell>
          <cell r="M644">
            <v>0</v>
          </cell>
        </row>
        <row r="645">
          <cell r="H645">
            <v>46645235</v>
          </cell>
          <cell r="M645">
            <v>0</v>
          </cell>
        </row>
        <row r="646">
          <cell r="H646">
            <v>968593</v>
          </cell>
          <cell r="M646">
            <v>0</v>
          </cell>
        </row>
        <row r="647">
          <cell r="H647">
            <v>617273</v>
          </cell>
          <cell r="M647">
            <v>0</v>
          </cell>
        </row>
        <row r="648">
          <cell r="H648">
            <v>1785572</v>
          </cell>
          <cell r="M648">
            <v>0</v>
          </cell>
        </row>
        <row r="649">
          <cell r="H649">
            <v>43028071</v>
          </cell>
          <cell r="M649" t="str">
            <v>13PPh Pasal 23-1</v>
          </cell>
        </row>
        <row r="650">
          <cell r="H650">
            <v>12011837</v>
          </cell>
          <cell r="M650" t="str">
            <v>13PPh Pasal 23-1</v>
          </cell>
        </row>
        <row r="651">
          <cell r="H651">
            <v>24806105</v>
          </cell>
          <cell r="M651" t="str">
            <v>13PPh Pasal 23-1</v>
          </cell>
        </row>
        <row r="652">
          <cell r="H652">
            <v>55309429</v>
          </cell>
          <cell r="M652">
            <v>0</v>
          </cell>
        </row>
        <row r="653">
          <cell r="H653">
            <v>4796009</v>
          </cell>
          <cell r="M653">
            <v>0</v>
          </cell>
        </row>
        <row r="654">
          <cell r="H654">
            <v>5675408</v>
          </cell>
          <cell r="M654">
            <v>0</v>
          </cell>
        </row>
        <row r="655">
          <cell r="H655">
            <v>597347488</v>
          </cell>
          <cell r="M655">
            <v>0</v>
          </cell>
        </row>
        <row r="656">
          <cell r="H656">
            <v>39862291</v>
          </cell>
          <cell r="M656">
            <v>0</v>
          </cell>
        </row>
        <row r="657">
          <cell r="H657">
            <v>501858798</v>
          </cell>
          <cell r="M657">
            <v>0</v>
          </cell>
        </row>
        <row r="658">
          <cell r="H658">
            <v>600000</v>
          </cell>
          <cell r="M658">
            <v>0</v>
          </cell>
        </row>
        <row r="659">
          <cell r="H659">
            <v>25060086</v>
          </cell>
          <cell r="M659">
            <v>0</v>
          </cell>
        </row>
        <row r="660">
          <cell r="H660">
            <v>130682379</v>
          </cell>
          <cell r="M660">
            <v>0</v>
          </cell>
        </row>
        <row r="661">
          <cell r="H661">
            <v>1380810</v>
          </cell>
          <cell r="M661">
            <v>0</v>
          </cell>
        </row>
        <row r="662">
          <cell r="H662">
            <v>3086362</v>
          </cell>
          <cell r="M662">
            <v>0</v>
          </cell>
        </row>
        <row r="663">
          <cell r="H663">
            <v>100000</v>
          </cell>
          <cell r="M663">
            <v>0</v>
          </cell>
        </row>
        <row r="664">
          <cell r="H664">
            <v>14636364</v>
          </cell>
          <cell r="M664">
            <v>0</v>
          </cell>
        </row>
        <row r="665">
          <cell r="H665">
            <v>2195455</v>
          </cell>
          <cell r="M665">
            <v>0</v>
          </cell>
        </row>
        <row r="666">
          <cell r="H666">
            <v>612000</v>
          </cell>
          <cell r="M666">
            <v>0</v>
          </cell>
        </row>
        <row r="667">
          <cell r="H667">
            <v>536295</v>
          </cell>
          <cell r="M667">
            <v>0</v>
          </cell>
        </row>
        <row r="668">
          <cell r="H668">
            <v>10909090</v>
          </cell>
          <cell r="M668">
            <v>0</v>
          </cell>
        </row>
        <row r="669">
          <cell r="H669">
            <v>1636363</v>
          </cell>
          <cell r="M669">
            <v>0</v>
          </cell>
        </row>
        <row r="670">
          <cell r="H670">
            <v>291900</v>
          </cell>
          <cell r="M670">
            <v>0</v>
          </cell>
        </row>
        <row r="671">
          <cell r="H671">
            <v>13181818</v>
          </cell>
          <cell r="M671">
            <v>0</v>
          </cell>
        </row>
        <row r="672">
          <cell r="H672">
            <v>400500</v>
          </cell>
          <cell r="M672">
            <v>0</v>
          </cell>
        </row>
        <row r="673">
          <cell r="H673">
            <v>1977273</v>
          </cell>
          <cell r="M673">
            <v>0</v>
          </cell>
        </row>
        <row r="674">
          <cell r="H674">
            <v>13181818</v>
          </cell>
          <cell r="M674">
            <v>0</v>
          </cell>
        </row>
        <row r="675">
          <cell r="H675">
            <v>661208</v>
          </cell>
          <cell r="M675">
            <v>0</v>
          </cell>
        </row>
        <row r="676">
          <cell r="H676">
            <v>1977273</v>
          </cell>
          <cell r="M676">
            <v>0</v>
          </cell>
        </row>
        <row r="677">
          <cell r="H677">
            <v>67500</v>
          </cell>
          <cell r="M677">
            <v>0</v>
          </cell>
        </row>
        <row r="678">
          <cell r="H678">
            <v>22693400</v>
          </cell>
          <cell r="M678">
            <v>0</v>
          </cell>
        </row>
        <row r="679">
          <cell r="H679">
            <v>80000</v>
          </cell>
          <cell r="M679">
            <v>0</v>
          </cell>
        </row>
        <row r="680">
          <cell r="H680">
            <v>18406536</v>
          </cell>
          <cell r="M680">
            <v>0</v>
          </cell>
        </row>
        <row r="681">
          <cell r="H681">
            <v>53067770</v>
          </cell>
          <cell r="M681">
            <v>0</v>
          </cell>
        </row>
        <row r="682">
          <cell r="H682">
            <v>198678814</v>
          </cell>
          <cell r="M682">
            <v>0</v>
          </cell>
        </row>
        <row r="683">
          <cell r="H683">
            <v>178322883</v>
          </cell>
          <cell r="M683">
            <v>0</v>
          </cell>
        </row>
        <row r="684">
          <cell r="H684">
            <v>56181</v>
          </cell>
          <cell r="M684">
            <v>0</v>
          </cell>
        </row>
        <row r="685">
          <cell r="H685">
            <v>374545</v>
          </cell>
          <cell r="M685">
            <v>0</v>
          </cell>
        </row>
        <row r="686">
          <cell r="H686">
            <v>331818</v>
          </cell>
          <cell r="M686">
            <v>0</v>
          </cell>
        </row>
        <row r="687">
          <cell r="H687">
            <v>1122020</v>
          </cell>
          <cell r="M687">
            <v>0</v>
          </cell>
        </row>
        <row r="688">
          <cell r="H688">
            <v>30863616</v>
          </cell>
          <cell r="M688">
            <v>0</v>
          </cell>
        </row>
        <row r="689">
          <cell r="H689">
            <v>191273</v>
          </cell>
          <cell r="M689">
            <v>0</v>
          </cell>
        </row>
        <row r="690">
          <cell r="H690">
            <v>28690</v>
          </cell>
          <cell r="M690">
            <v>0</v>
          </cell>
        </row>
        <row r="691">
          <cell r="H691">
            <v>6172724</v>
          </cell>
          <cell r="M691">
            <v>0</v>
          </cell>
        </row>
        <row r="692">
          <cell r="H692">
            <v>167880</v>
          </cell>
          <cell r="M692">
            <v>0</v>
          </cell>
        </row>
        <row r="693">
          <cell r="H693">
            <v>113467000</v>
          </cell>
          <cell r="M693">
            <v>0</v>
          </cell>
        </row>
        <row r="694">
          <cell r="H694">
            <v>101250</v>
          </cell>
          <cell r="M694">
            <v>0</v>
          </cell>
        </row>
        <row r="695">
          <cell r="H695">
            <v>494403</v>
          </cell>
          <cell r="M695">
            <v>0</v>
          </cell>
        </row>
        <row r="696">
          <cell r="H696">
            <v>8269895</v>
          </cell>
          <cell r="M696">
            <v>0</v>
          </cell>
        </row>
        <row r="697">
          <cell r="H697">
            <v>14035834</v>
          </cell>
          <cell r="M697">
            <v>0</v>
          </cell>
        </row>
        <row r="698">
          <cell r="H698">
            <v>26495119</v>
          </cell>
          <cell r="M698">
            <v>0</v>
          </cell>
        </row>
        <row r="699">
          <cell r="H699">
            <v>689479</v>
          </cell>
          <cell r="M699">
            <v>0</v>
          </cell>
        </row>
        <row r="700">
          <cell r="H700">
            <v>74617461</v>
          </cell>
          <cell r="M700" t="str">
            <v>2PPh Pasal 22-1</v>
          </cell>
        </row>
        <row r="701">
          <cell r="H701">
            <v>13845323</v>
          </cell>
          <cell r="M701" t="str">
            <v>2PPh Final dan Fiskal LN-1</v>
          </cell>
        </row>
        <row r="702">
          <cell r="H702">
            <v>25000</v>
          </cell>
          <cell r="M702">
            <v>0</v>
          </cell>
        </row>
        <row r="703">
          <cell r="H703">
            <v>1495438</v>
          </cell>
          <cell r="M703">
            <v>0</v>
          </cell>
        </row>
        <row r="704">
          <cell r="H704">
            <v>4033896</v>
          </cell>
          <cell r="M704">
            <v>0</v>
          </cell>
        </row>
        <row r="705">
          <cell r="H705">
            <v>1169749</v>
          </cell>
          <cell r="M705">
            <v>0</v>
          </cell>
        </row>
        <row r="706">
          <cell r="H706">
            <v>196020</v>
          </cell>
          <cell r="M706">
            <v>0</v>
          </cell>
        </row>
        <row r="707">
          <cell r="H707">
            <v>1170594</v>
          </cell>
          <cell r="M707">
            <v>0</v>
          </cell>
        </row>
        <row r="708">
          <cell r="H708">
            <v>744674</v>
          </cell>
          <cell r="M708">
            <v>0</v>
          </cell>
        </row>
        <row r="709">
          <cell r="H709">
            <v>6388280</v>
          </cell>
          <cell r="M709">
            <v>0</v>
          </cell>
        </row>
        <row r="710">
          <cell r="H710">
            <v>73043927</v>
          </cell>
          <cell r="M710">
            <v>0</v>
          </cell>
        </row>
        <row r="711">
          <cell r="H711">
            <v>1781296</v>
          </cell>
          <cell r="M711">
            <v>0</v>
          </cell>
        </row>
        <row r="712">
          <cell r="H712">
            <v>255000</v>
          </cell>
          <cell r="M712">
            <v>0</v>
          </cell>
        </row>
        <row r="713">
          <cell r="H713">
            <v>25124115</v>
          </cell>
          <cell r="M713">
            <v>0</v>
          </cell>
        </row>
        <row r="714">
          <cell r="H714">
            <v>81771861</v>
          </cell>
          <cell r="M714" t="str">
            <v>2PPh Final dan Fiskal LN-1</v>
          </cell>
        </row>
        <row r="715">
          <cell r="H715">
            <v>3164750</v>
          </cell>
          <cell r="M715">
            <v>0</v>
          </cell>
        </row>
        <row r="716">
          <cell r="H716">
            <v>2684724</v>
          </cell>
          <cell r="M716">
            <v>0</v>
          </cell>
        </row>
        <row r="717">
          <cell r="H717">
            <v>4695250</v>
          </cell>
          <cell r="M717">
            <v>0</v>
          </cell>
        </row>
        <row r="718">
          <cell r="H718">
            <v>1000000</v>
          </cell>
          <cell r="M718">
            <v>0</v>
          </cell>
        </row>
        <row r="719">
          <cell r="H719">
            <v>5921248</v>
          </cell>
          <cell r="M719">
            <v>0</v>
          </cell>
        </row>
        <row r="720">
          <cell r="H720">
            <v>535776</v>
          </cell>
          <cell r="M720">
            <v>0</v>
          </cell>
        </row>
        <row r="721">
          <cell r="H721">
            <v>2339721</v>
          </cell>
          <cell r="M721">
            <v>0</v>
          </cell>
        </row>
        <row r="722">
          <cell r="H722">
            <v>30529000</v>
          </cell>
          <cell r="M722">
            <v>0</v>
          </cell>
        </row>
        <row r="723">
          <cell r="H723">
            <v>672826</v>
          </cell>
          <cell r="M723">
            <v>0</v>
          </cell>
        </row>
        <row r="724">
          <cell r="H724">
            <v>4964490</v>
          </cell>
          <cell r="M724">
            <v>0</v>
          </cell>
        </row>
        <row r="725">
          <cell r="H725">
            <v>958242</v>
          </cell>
          <cell r="M725">
            <v>0</v>
          </cell>
        </row>
        <row r="726">
          <cell r="H726">
            <v>246150</v>
          </cell>
          <cell r="M726">
            <v>0</v>
          </cell>
        </row>
        <row r="727">
          <cell r="H727">
            <v>36923</v>
          </cell>
          <cell r="M727">
            <v>0</v>
          </cell>
        </row>
        <row r="728">
          <cell r="H728">
            <v>1545000</v>
          </cell>
          <cell r="M728">
            <v>0</v>
          </cell>
        </row>
        <row r="729">
          <cell r="H729">
            <v>253942</v>
          </cell>
          <cell r="M729">
            <v>0</v>
          </cell>
        </row>
        <row r="730">
          <cell r="H730">
            <v>1025000</v>
          </cell>
          <cell r="M730">
            <v>0</v>
          </cell>
        </row>
        <row r="731">
          <cell r="H731">
            <v>16052807</v>
          </cell>
          <cell r="M731">
            <v>0</v>
          </cell>
        </row>
        <row r="732">
          <cell r="H732">
            <v>130587</v>
          </cell>
          <cell r="M732">
            <v>0</v>
          </cell>
        </row>
        <row r="733">
          <cell r="H733">
            <v>224104910</v>
          </cell>
          <cell r="M733">
            <v>0</v>
          </cell>
        </row>
        <row r="734">
          <cell r="H734">
            <v>92800</v>
          </cell>
          <cell r="M734">
            <v>0</v>
          </cell>
        </row>
        <row r="735">
          <cell r="H735">
            <v>25000000</v>
          </cell>
          <cell r="M735">
            <v>0</v>
          </cell>
        </row>
        <row r="736">
          <cell r="H736">
            <v>1488240</v>
          </cell>
          <cell r="M736">
            <v>0</v>
          </cell>
        </row>
        <row r="737">
          <cell r="H737">
            <v>758500</v>
          </cell>
          <cell r="M737">
            <v>0</v>
          </cell>
        </row>
        <row r="738">
          <cell r="H738">
            <v>48354871</v>
          </cell>
          <cell r="M738">
            <v>0</v>
          </cell>
        </row>
        <row r="739">
          <cell r="H739">
            <v>2047500</v>
          </cell>
          <cell r="M739">
            <v>0</v>
          </cell>
        </row>
        <row r="740">
          <cell r="H740">
            <v>43650</v>
          </cell>
          <cell r="M740">
            <v>0</v>
          </cell>
        </row>
        <row r="741">
          <cell r="H741">
            <v>15869309</v>
          </cell>
          <cell r="M741">
            <v>0</v>
          </cell>
        </row>
        <row r="742">
          <cell r="H742">
            <v>60761949</v>
          </cell>
          <cell r="M742">
            <v>0</v>
          </cell>
        </row>
        <row r="743">
          <cell r="H743">
            <v>25990497</v>
          </cell>
          <cell r="M743">
            <v>0</v>
          </cell>
        </row>
        <row r="744">
          <cell r="H744">
            <v>25000</v>
          </cell>
          <cell r="M744">
            <v>0</v>
          </cell>
        </row>
        <row r="745">
          <cell r="H745">
            <v>16380</v>
          </cell>
          <cell r="M745">
            <v>0</v>
          </cell>
        </row>
        <row r="746">
          <cell r="H746">
            <v>10896300</v>
          </cell>
          <cell r="M746">
            <v>0</v>
          </cell>
        </row>
        <row r="747">
          <cell r="H747">
            <v>74208000</v>
          </cell>
          <cell r="M747">
            <v>0</v>
          </cell>
        </row>
        <row r="748">
          <cell r="H748">
            <v>19441000</v>
          </cell>
          <cell r="M748">
            <v>0</v>
          </cell>
        </row>
        <row r="749">
          <cell r="H749">
            <v>104400</v>
          </cell>
          <cell r="M749">
            <v>0</v>
          </cell>
        </row>
        <row r="750">
          <cell r="H750">
            <v>13694091</v>
          </cell>
          <cell r="M750">
            <v>0</v>
          </cell>
        </row>
        <row r="751">
          <cell r="H751">
            <v>774097</v>
          </cell>
          <cell r="M751">
            <v>0</v>
          </cell>
        </row>
        <row r="752">
          <cell r="H752">
            <v>104400</v>
          </cell>
          <cell r="M752">
            <v>0</v>
          </cell>
        </row>
        <row r="753">
          <cell r="H753">
            <v>488514297</v>
          </cell>
          <cell r="M753">
            <v>0</v>
          </cell>
        </row>
        <row r="754">
          <cell r="H754">
            <v>16955200</v>
          </cell>
          <cell r="M754">
            <v>0</v>
          </cell>
        </row>
        <row r="755">
          <cell r="H755">
            <v>56222362</v>
          </cell>
          <cell r="M755">
            <v>0</v>
          </cell>
        </row>
        <row r="756">
          <cell r="H756">
            <v>50000</v>
          </cell>
          <cell r="M756">
            <v>0</v>
          </cell>
        </row>
        <row r="757">
          <cell r="H757">
            <v>50000</v>
          </cell>
          <cell r="M757">
            <v>0</v>
          </cell>
        </row>
        <row r="758">
          <cell r="H758">
            <v>8531465</v>
          </cell>
          <cell r="M758">
            <v>0</v>
          </cell>
        </row>
        <row r="759">
          <cell r="H759">
            <v>380150</v>
          </cell>
          <cell r="M759">
            <v>0</v>
          </cell>
        </row>
        <row r="760">
          <cell r="H760">
            <v>6853157</v>
          </cell>
          <cell r="M760">
            <v>0</v>
          </cell>
        </row>
        <row r="761">
          <cell r="H761">
            <v>34041851</v>
          </cell>
          <cell r="M761">
            <v>0</v>
          </cell>
        </row>
        <row r="762">
          <cell r="H762">
            <v>4900500</v>
          </cell>
          <cell r="M762">
            <v>0</v>
          </cell>
        </row>
        <row r="763">
          <cell r="H763">
            <v>1684075</v>
          </cell>
          <cell r="M763">
            <v>0</v>
          </cell>
        </row>
        <row r="764">
          <cell r="H764">
            <v>856737</v>
          </cell>
          <cell r="M764">
            <v>0</v>
          </cell>
        </row>
        <row r="765">
          <cell r="H765">
            <v>1300000</v>
          </cell>
          <cell r="M765">
            <v>0</v>
          </cell>
        </row>
        <row r="766">
          <cell r="H766">
            <v>13350</v>
          </cell>
          <cell r="M766">
            <v>0</v>
          </cell>
        </row>
        <row r="767">
          <cell r="H767">
            <v>24901</v>
          </cell>
          <cell r="M767">
            <v>0</v>
          </cell>
        </row>
        <row r="768">
          <cell r="H768">
            <v>80000</v>
          </cell>
          <cell r="M768">
            <v>0</v>
          </cell>
        </row>
        <row r="769">
          <cell r="H769">
            <v>25196000</v>
          </cell>
          <cell r="M769">
            <v>0</v>
          </cell>
        </row>
        <row r="770">
          <cell r="H770">
            <v>3779400</v>
          </cell>
          <cell r="M770">
            <v>0</v>
          </cell>
        </row>
        <row r="771">
          <cell r="H771">
            <v>56222362</v>
          </cell>
          <cell r="M771">
            <v>0</v>
          </cell>
        </row>
        <row r="772">
          <cell r="H772">
            <v>16105460</v>
          </cell>
          <cell r="M772">
            <v>0</v>
          </cell>
        </row>
        <row r="773">
          <cell r="H773">
            <v>22782</v>
          </cell>
          <cell r="M773">
            <v>0</v>
          </cell>
        </row>
        <row r="774">
          <cell r="H774">
            <v>22782</v>
          </cell>
          <cell r="M774">
            <v>0</v>
          </cell>
        </row>
        <row r="775">
          <cell r="H775">
            <v>35106</v>
          </cell>
          <cell r="M775">
            <v>0</v>
          </cell>
        </row>
        <row r="776">
          <cell r="H776">
            <v>187332</v>
          </cell>
          <cell r="M776">
            <v>0</v>
          </cell>
        </row>
        <row r="777">
          <cell r="H777">
            <v>61355</v>
          </cell>
          <cell r="M777">
            <v>0</v>
          </cell>
        </row>
        <row r="778">
          <cell r="H778">
            <v>184432</v>
          </cell>
          <cell r="M778">
            <v>0</v>
          </cell>
        </row>
        <row r="779">
          <cell r="H779">
            <v>1229545</v>
          </cell>
          <cell r="M779">
            <v>0</v>
          </cell>
        </row>
        <row r="780">
          <cell r="H780">
            <v>184432</v>
          </cell>
          <cell r="M780">
            <v>0</v>
          </cell>
        </row>
        <row r="781">
          <cell r="H781">
            <v>20499</v>
          </cell>
          <cell r="M781">
            <v>0</v>
          </cell>
        </row>
        <row r="782">
          <cell r="H782">
            <v>52718</v>
          </cell>
          <cell r="M782">
            <v>0</v>
          </cell>
        </row>
        <row r="783">
          <cell r="H783">
            <v>602358</v>
          </cell>
          <cell r="M783">
            <v>0</v>
          </cell>
        </row>
        <row r="784">
          <cell r="H784">
            <v>39285</v>
          </cell>
          <cell r="M784">
            <v>0</v>
          </cell>
        </row>
        <row r="785">
          <cell r="H785">
            <v>35106</v>
          </cell>
          <cell r="M785">
            <v>0</v>
          </cell>
        </row>
        <row r="786">
          <cell r="H786">
            <v>21099917</v>
          </cell>
          <cell r="M786">
            <v>0</v>
          </cell>
        </row>
        <row r="787">
          <cell r="H787">
            <v>298650</v>
          </cell>
          <cell r="M787">
            <v>0</v>
          </cell>
        </row>
        <row r="788">
          <cell r="H788">
            <v>15098</v>
          </cell>
          <cell r="M788">
            <v>0</v>
          </cell>
        </row>
        <row r="789">
          <cell r="H789">
            <v>88057</v>
          </cell>
          <cell r="M789">
            <v>0</v>
          </cell>
        </row>
        <row r="790">
          <cell r="H790">
            <v>1229545</v>
          </cell>
          <cell r="M790">
            <v>0</v>
          </cell>
        </row>
        <row r="791">
          <cell r="H791">
            <v>33525</v>
          </cell>
          <cell r="M791">
            <v>0</v>
          </cell>
        </row>
        <row r="792">
          <cell r="H792">
            <v>61355</v>
          </cell>
          <cell r="M792">
            <v>0</v>
          </cell>
        </row>
        <row r="793">
          <cell r="H793">
            <v>277778</v>
          </cell>
          <cell r="M793">
            <v>0</v>
          </cell>
        </row>
        <row r="794">
          <cell r="H794">
            <v>7396500</v>
          </cell>
          <cell r="M794">
            <v>0</v>
          </cell>
        </row>
        <row r="795">
          <cell r="H795">
            <v>1695800</v>
          </cell>
          <cell r="M795">
            <v>0</v>
          </cell>
        </row>
        <row r="796">
          <cell r="H796">
            <v>89790</v>
          </cell>
          <cell r="M796">
            <v>0</v>
          </cell>
        </row>
        <row r="797">
          <cell r="H797">
            <v>25617079</v>
          </cell>
          <cell r="M797">
            <v>0</v>
          </cell>
        </row>
        <row r="798">
          <cell r="H798">
            <v>341075</v>
          </cell>
          <cell r="M798">
            <v>0</v>
          </cell>
        </row>
        <row r="799">
          <cell r="H799">
            <v>613600</v>
          </cell>
          <cell r="M799">
            <v>0</v>
          </cell>
        </row>
        <row r="800">
          <cell r="H800">
            <v>7000000</v>
          </cell>
          <cell r="M800">
            <v>0</v>
          </cell>
        </row>
        <row r="801">
          <cell r="H801">
            <v>2122389</v>
          </cell>
          <cell r="M801">
            <v>0</v>
          </cell>
        </row>
        <row r="802">
          <cell r="H802">
            <v>206230</v>
          </cell>
          <cell r="M802">
            <v>0</v>
          </cell>
        </row>
        <row r="803">
          <cell r="H803">
            <v>4045535</v>
          </cell>
          <cell r="M803">
            <v>0</v>
          </cell>
        </row>
        <row r="804">
          <cell r="H804">
            <v>13476994</v>
          </cell>
          <cell r="M804">
            <v>0</v>
          </cell>
        </row>
        <row r="805">
          <cell r="H805">
            <v>113549069</v>
          </cell>
          <cell r="M805">
            <v>0</v>
          </cell>
        </row>
        <row r="806">
          <cell r="H806">
            <v>52000</v>
          </cell>
          <cell r="M806">
            <v>0</v>
          </cell>
        </row>
        <row r="807">
          <cell r="H807">
            <v>38671</v>
          </cell>
          <cell r="M807">
            <v>0</v>
          </cell>
        </row>
        <row r="808">
          <cell r="H808">
            <v>231700</v>
          </cell>
          <cell r="M808">
            <v>0</v>
          </cell>
        </row>
        <row r="809">
          <cell r="H809">
            <v>2473300</v>
          </cell>
          <cell r="M809">
            <v>0</v>
          </cell>
        </row>
        <row r="810">
          <cell r="H810">
            <v>2541976</v>
          </cell>
          <cell r="M810">
            <v>0</v>
          </cell>
        </row>
        <row r="811">
          <cell r="H811">
            <v>300000</v>
          </cell>
          <cell r="M811">
            <v>0</v>
          </cell>
        </row>
        <row r="812">
          <cell r="H812">
            <v>408935</v>
          </cell>
          <cell r="M812">
            <v>0</v>
          </cell>
        </row>
        <row r="813">
          <cell r="H813">
            <v>6502898</v>
          </cell>
          <cell r="M813">
            <v>0</v>
          </cell>
        </row>
        <row r="814">
          <cell r="H814">
            <v>4000000</v>
          </cell>
          <cell r="M814">
            <v>0</v>
          </cell>
        </row>
        <row r="815">
          <cell r="H815">
            <v>1025000</v>
          </cell>
          <cell r="M815">
            <v>0</v>
          </cell>
        </row>
        <row r="816">
          <cell r="H816">
            <v>408935</v>
          </cell>
          <cell r="M816">
            <v>0</v>
          </cell>
        </row>
        <row r="817">
          <cell r="H817">
            <v>30752400</v>
          </cell>
          <cell r="M817">
            <v>0</v>
          </cell>
        </row>
        <row r="818">
          <cell r="H818">
            <v>16946511</v>
          </cell>
          <cell r="M818">
            <v>0</v>
          </cell>
        </row>
        <row r="819">
          <cell r="H819">
            <v>7440220</v>
          </cell>
          <cell r="M819">
            <v>0</v>
          </cell>
        </row>
        <row r="820">
          <cell r="H820">
            <v>170000</v>
          </cell>
          <cell r="M820">
            <v>0</v>
          </cell>
        </row>
        <row r="821">
          <cell r="H821">
            <v>648000</v>
          </cell>
          <cell r="M821">
            <v>0</v>
          </cell>
        </row>
        <row r="822">
          <cell r="H822">
            <v>3000000</v>
          </cell>
          <cell r="M822">
            <v>0</v>
          </cell>
        </row>
        <row r="823">
          <cell r="H823">
            <v>20250</v>
          </cell>
          <cell r="M823">
            <v>0</v>
          </cell>
        </row>
        <row r="824">
          <cell r="H824">
            <v>94898368</v>
          </cell>
          <cell r="M824">
            <v>0</v>
          </cell>
        </row>
        <row r="825">
          <cell r="H825">
            <v>5629667</v>
          </cell>
          <cell r="M825">
            <v>0</v>
          </cell>
        </row>
        <row r="826">
          <cell r="H826">
            <v>9000000</v>
          </cell>
          <cell r="M826">
            <v>0</v>
          </cell>
        </row>
        <row r="827">
          <cell r="H827">
            <v>60390629</v>
          </cell>
          <cell r="M827">
            <v>0</v>
          </cell>
        </row>
        <row r="828">
          <cell r="H828">
            <v>49606588</v>
          </cell>
          <cell r="M828">
            <v>0</v>
          </cell>
        </row>
        <row r="829">
          <cell r="H829">
            <v>137951937</v>
          </cell>
          <cell r="M829">
            <v>0</v>
          </cell>
        </row>
        <row r="830">
          <cell r="H830">
            <v>4593493</v>
          </cell>
          <cell r="M830">
            <v>0</v>
          </cell>
        </row>
        <row r="831">
          <cell r="H831">
            <v>9921318</v>
          </cell>
          <cell r="M831">
            <v>0</v>
          </cell>
        </row>
        <row r="832">
          <cell r="H832">
            <v>276226453</v>
          </cell>
          <cell r="M832">
            <v>0</v>
          </cell>
        </row>
        <row r="833">
          <cell r="H833">
            <v>2664362</v>
          </cell>
          <cell r="M833">
            <v>0</v>
          </cell>
        </row>
        <row r="834">
          <cell r="H834">
            <v>99028323</v>
          </cell>
          <cell r="M834">
            <v>0</v>
          </cell>
        </row>
        <row r="835">
          <cell r="H835">
            <v>396113292</v>
          </cell>
          <cell r="M835">
            <v>0</v>
          </cell>
        </row>
        <row r="836">
          <cell r="H836">
            <v>3500000</v>
          </cell>
          <cell r="M836">
            <v>0</v>
          </cell>
        </row>
        <row r="837">
          <cell r="H837">
            <v>206400</v>
          </cell>
          <cell r="M837">
            <v>0</v>
          </cell>
        </row>
        <row r="838">
          <cell r="H838">
            <v>59170</v>
          </cell>
          <cell r="M838">
            <v>0</v>
          </cell>
        </row>
        <row r="839">
          <cell r="H839">
            <v>6862631</v>
          </cell>
          <cell r="M839">
            <v>0</v>
          </cell>
        </row>
        <row r="840">
          <cell r="H840">
            <v>484500</v>
          </cell>
          <cell r="M840">
            <v>0</v>
          </cell>
        </row>
        <row r="841">
          <cell r="H841">
            <v>96750</v>
          </cell>
          <cell r="M841">
            <v>0</v>
          </cell>
        </row>
        <row r="842">
          <cell r="H842">
            <v>352500</v>
          </cell>
          <cell r="M842">
            <v>0</v>
          </cell>
        </row>
        <row r="843">
          <cell r="H843">
            <v>26551273</v>
          </cell>
          <cell r="M843">
            <v>0</v>
          </cell>
        </row>
        <row r="844">
          <cell r="H844">
            <v>10000000</v>
          </cell>
          <cell r="M844">
            <v>0</v>
          </cell>
        </row>
        <row r="845">
          <cell r="H845">
            <v>12078126</v>
          </cell>
          <cell r="M845">
            <v>0</v>
          </cell>
        </row>
        <row r="846">
          <cell r="H846">
            <v>72675</v>
          </cell>
          <cell r="M846">
            <v>0</v>
          </cell>
        </row>
        <row r="847">
          <cell r="H847">
            <v>14513</v>
          </cell>
          <cell r="M847">
            <v>0</v>
          </cell>
        </row>
        <row r="848">
          <cell r="H848">
            <v>2961376</v>
          </cell>
          <cell r="M848">
            <v>0</v>
          </cell>
        </row>
        <row r="849">
          <cell r="H849">
            <v>65000</v>
          </cell>
          <cell r="M849">
            <v>0</v>
          </cell>
        </row>
        <row r="850">
          <cell r="H850">
            <v>90000</v>
          </cell>
          <cell r="M850">
            <v>0</v>
          </cell>
        </row>
        <row r="851">
          <cell r="H851">
            <v>1237500</v>
          </cell>
          <cell r="M851">
            <v>0</v>
          </cell>
        </row>
        <row r="852">
          <cell r="H852">
            <v>1664634</v>
          </cell>
          <cell r="M852">
            <v>0</v>
          </cell>
        </row>
        <row r="853">
          <cell r="H853">
            <v>1638940</v>
          </cell>
          <cell r="M853">
            <v>0</v>
          </cell>
        </row>
        <row r="854">
          <cell r="H854">
            <v>146603519</v>
          </cell>
          <cell r="M854">
            <v>0</v>
          </cell>
        </row>
        <row r="855">
          <cell r="H855">
            <v>9678347</v>
          </cell>
          <cell r="M855">
            <v>0</v>
          </cell>
        </row>
        <row r="856">
          <cell r="H856">
            <v>1407564</v>
          </cell>
          <cell r="M856">
            <v>0</v>
          </cell>
        </row>
        <row r="857">
          <cell r="H857">
            <v>2983500</v>
          </cell>
          <cell r="M857">
            <v>0</v>
          </cell>
        </row>
        <row r="858">
          <cell r="H858">
            <v>1462500</v>
          </cell>
          <cell r="M858">
            <v>0</v>
          </cell>
        </row>
        <row r="859">
          <cell r="H859">
            <v>1331818</v>
          </cell>
          <cell r="M859">
            <v>0</v>
          </cell>
        </row>
        <row r="860">
          <cell r="H860">
            <v>54000</v>
          </cell>
          <cell r="M860" t="str">
            <v>12PPh Pasal 23-1</v>
          </cell>
        </row>
        <row r="861">
          <cell r="H861">
            <v>16713130</v>
          </cell>
          <cell r="M861" t="str">
            <v>12PPh Pasal 21-1</v>
          </cell>
        </row>
        <row r="862">
          <cell r="H862">
            <v>2497875</v>
          </cell>
          <cell r="M862" t="str">
            <v>12PPh Pasal 23-1</v>
          </cell>
        </row>
        <row r="863">
          <cell r="H863">
            <v>88516</v>
          </cell>
          <cell r="M863">
            <v>0</v>
          </cell>
        </row>
        <row r="864">
          <cell r="H864">
            <v>4240835</v>
          </cell>
          <cell r="M864">
            <v>0</v>
          </cell>
        </row>
        <row r="865">
          <cell r="H865">
            <v>39885994</v>
          </cell>
          <cell r="M865">
            <v>0</v>
          </cell>
        </row>
        <row r="866">
          <cell r="H866">
            <v>29942973</v>
          </cell>
          <cell r="M866">
            <v>0</v>
          </cell>
        </row>
        <row r="867">
          <cell r="H867">
            <v>2008273</v>
          </cell>
          <cell r="M867">
            <v>0</v>
          </cell>
        </row>
        <row r="868">
          <cell r="H868">
            <v>8303467</v>
          </cell>
          <cell r="M868">
            <v>0</v>
          </cell>
        </row>
        <row r="869">
          <cell r="H869">
            <v>728757</v>
          </cell>
          <cell r="M869">
            <v>0</v>
          </cell>
        </row>
        <row r="870">
          <cell r="H870">
            <v>5939076</v>
          </cell>
          <cell r="M870">
            <v>0</v>
          </cell>
        </row>
        <row r="871">
          <cell r="H871">
            <v>106021</v>
          </cell>
          <cell r="M871">
            <v>0</v>
          </cell>
        </row>
        <row r="872">
          <cell r="H872">
            <v>6498703</v>
          </cell>
          <cell r="M872">
            <v>0</v>
          </cell>
        </row>
        <row r="873">
          <cell r="H873">
            <v>372060</v>
          </cell>
          <cell r="M873">
            <v>0</v>
          </cell>
        </row>
        <row r="874">
          <cell r="H874">
            <v>61321</v>
          </cell>
          <cell r="M874">
            <v>0</v>
          </cell>
        </row>
        <row r="875">
          <cell r="H875">
            <v>21600</v>
          </cell>
          <cell r="M875">
            <v>0</v>
          </cell>
        </row>
        <row r="876">
          <cell r="H876">
            <v>4507403</v>
          </cell>
          <cell r="M876">
            <v>0</v>
          </cell>
        </row>
        <row r="877">
          <cell r="H877">
            <v>7297192</v>
          </cell>
          <cell r="M877">
            <v>0</v>
          </cell>
        </row>
        <row r="878">
          <cell r="H878">
            <v>3079875</v>
          </cell>
          <cell r="M878">
            <v>0</v>
          </cell>
        </row>
        <row r="879">
          <cell r="H879">
            <v>82000</v>
          </cell>
          <cell r="M879">
            <v>0</v>
          </cell>
        </row>
        <row r="880">
          <cell r="H880">
            <v>57301841</v>
          </cell>
          <cell r="M880">
            <v>0</v>
          </cell>
        </row>
        <row r="881">
          <cell r="H881">
            <v>5120</v>
          </cell>
          <cell r="M881">
            <v>0</v>
          </cell>
        </row>
        <row r="882">
          <cell r="H882">
            <v>124400</v>
          </cell>
          <cell r="M882">
            <v>0</v>
          </cell>
        </row>
        <row r="883">
          <cell r="H883">
            <v>188350</v>
          </cell>
          <cell r="M883">
            <v>0</v>
          </cell>
        </row>
        <row r="884">
          <cell r="H884">
            <v>27254555</v>
          </cell>
          <cell r="M884">
            <v>0</v>
          </cell>
        </row>
        <row r="885">
          <cell r="H885">
            <v>33750</v>
          </cell>
          <cell r="M885">
            <v>0</v>
          </cell>
        </row>
        <row r="886">
          <cell r="H886">
            <v>7101889</v>
          </cell>
          <cell r="M886">
            <v>0</v>
          </cell>
        </row>
        <row r="887">
          <cell r="H887">
            <v>11527592</v>
          </cell>
          <cell r="M887">
            <v>0</v>
          </cell>
        </row>
        <row r="888">
          <cell r="H888">
            <v>1075900</v>
          </cell>
          <cell r="M888">
            <v>0</v>
          </cell>
        </row>
        <row r="889">
          <cell r="H889">
            <v>165000</v>
          </cell>
          <cell r="M889">
            <v>0</v>
          </cell>
        </row>
        <row r="890">
          <cell r="H890">
            <v>147000000</v>
          </cell>
          <cell r="M890">
            <v>0</v>
          </cell>
        </row>
        <row r="891">
          <cell r="H891">
            <v>5968600</v>
          </cell>
          <cell r="M891">
            <v>0</v>
          </cell>
        </row>
        <row r="892">
          <cell r="H892">
            <v>15838523</v>
          </cell>
          <cell r="M892">
            <v>0</v>
          </cell>
        </row>
        <row r="893">
          <cell r="H893">
            <v>63354095</v>
          </cell>
          <cell r="M893">
            <v>0</v>
          </cell>
        </row>
        <row r="894">
          <cell r="H894">
            <v>4851700</v>
          </cell>
          <cell r="M894">
            <v>0</v>
          </cell>
        </row>
        <row r="895">
          <cell r="H895">
            <v>28329</v>
          </cell>
          <cell r="M895">
            <v>0</v>
          </cell>
        </row>
        <row r="896">
          <cell r="H896">
            <v>1604202</v>
          </cell>
          <cell r="M896">
            <v>0</v>
          </cell>
        </row>
        <row r="897">
          <cell r="H897">
            <v>34092036</v>
          </cell>
          <cell r="M897">
            <v>0</v>
          </cell>
        </row>
        <row r="898">
          <cell r="H898">
            <v>777682</v>
          </cell>
          <cell r="M898">
            <v>0</v>
          </cell>
        </row>
        <row r="899">
          <cell r="H899">
            <v>2400000</v>
          </cell>
          <cell r="M899">
            <v>0</v>
          </cell>
        </row>
        <row r="900">
          <cell r="H900">
            <v>5184545</v>
          </cell>
          <cell r="M900">
            <v>0</v>
          </cell>
        </row>
        <row r="901">
          <cell r="H901">
            <v>449312</v>
          </cell>
          <cell r="M901">
            <v>0</v>
          </cell>
        </row>
        <row r="902">
          <cell r="H902">
            <v>205228000</v>
          </cell>
          <cell r="M902">
            <v>0</v>
          </cell>
        </row>
        <row r="903">
          <cell r="H903">
            <v>4800000</v>
          </cell>
          <cell r="M903" t="str">
            <v>13PPh Pasal 21-1</v>
          </cell>
        </row>
        <row r="904">
          <cell r="H904">
            <v>709050</v>
          </cell>
          <cell r="M904">
            <v>0</v>
          </cell>
        </row>
        <row r="905">
          <cell r="H905">
            <v>230134844</v>
          </cell>
          <cell r="M905">
            <v>0</v>
          </cell>
        </row>
        <row r="906">
          <cell r="H906">
            <v>1455000</v>
          </cell>
          <cell r="M906">
            <v>0</v>
          </cell>
        </row>
        <row r="907">
          <cell r="H907">
            <v>1047504</v>
          </cell>
          <cell r="M907">
            <v>0</v>
          </cell>
        </row>
        <row r="908">
          <cell r="H908">
            <v>47500000</v>
          </cell>
          <cell r="M908">
            <v>0</v>
          </cell>
        </row>
        <row r="909">
          <cell r="H909">
            <v>667540264</v>
          </cell>
          <cell r="M909">
            <v>0</v>
          </cell>
        </row>
        <row r="910">
          <cell r="H910">
            <v>188687</v>
          </cell>
          <cell r="M910">
            <v>0</v>
          </cell>
        </row>
        <row r="911">
          <cell r="H911">
            <v>49393551</v>
          </cell>
          <cell r="M911">
            <v>0</v>
          </cell>
        </row>
        <row r="912">
          <cell r="H912">
            <v>1066604</v>
          </cell>
          <cell r="M912" t="str">
            <v>3PPh Pasal 23-1</v>
          </cell>
        </row>
        <row r="913">
          <cell r="H913">
            <v>479100</v>
          </cell>
          <cell r="M913">
            <v>0</v>
          </cell>
        </row>
        <row r="914">
          <cell r="H914">
            <v>3666100</v>
          </cell>
          <cell r="M914">
            <v>0</v>
          </cell>
        </row>
        <row r="915">
          <cell r="H915">
            <v>74400</v>
          </cell>
          <cell r="M915">
            <v>0</v>
          </cell>
        </row>
        <row r="916">
          <cell r="H916">
            <v>74920</v>
          </cell>
          <cell r="M916">
            <v>0</v>
          </cell>
        </row>
        <row r="917">
          <cell r="H917">
            <v>137523</v>
          </cell>
          <cell r="M917">
            <v>0</v>
          </cell>
        </row>
        <row r="918">
          <cell r="H918">
            <v>558090</v>
          </cell>
          <cell r="M918">
            <v>0</v>
          </cell>
        </row>
        <row r="919">
          <cell r="H919">
            <v>73108</v>
          </cell>
          <cell r="M919">
            <v>0</v>
          </cell>
        </row>
        <row r="920">
          <cell r="H920">
            <v>12746600</v>
          </cell>
          <cell r="M920">
            <v>0</v>
          </cell>
        </row>
        <row r="921">
          <cell r="H921">
            <v>274800</v>
          </cell>
          <cell r="M921">
            <v>0</v>
          </cell>
        </row>
        <row r="922">
          <cell r="H922">
            <v>3720000</v>
          </cell>
          <cell r="M922">
            <v>0</v>
          </cell>
        </row>
        <row r="923">
          <cell r="H923">
            <v>370535</v>
          </cell>
          <cell r="M923">
            <v>0</v>
          </cell>
        </row>
        <row r="924">
          <cell r="H924">
            <v>1130000</v>
          </cell>
          <cell r="M924">
            <v>0</v>
          </cell>
        </row>
        <row r="925">
          <cell r="H925">
            <v>1363239</v>
          </cell>
          <cell r="M925">
            <v>0</v>
          </cell>
        </row>
        <row r="926">
          <cell r="H926">
            <v>842100</v>
          </cell>
          <cell r="M926">
            <v>0</v>
          </cell>
        </row>
        <row r="927">
          <cell r="H927">
            <v>85675929</v>
          </cell>
          <cell r="M927">
            <v>0</v>
          </cell>
        </row>
        <row r="928">
          <cell r="H928">
            <v>6381792</v>
          </cell>
          <cell r="M928">
            <v>0</v>
          </cell>
        </row>
        <row r="929">
          <cell r="H929">
            <v>105000</v>
          </cell>
          <cell r="M929">
            <v>0</v>
          </cell>
        </row>
        <row r="930">
          <cell r="H930">
            <v>370535</v>
          </cell>
          <cell r="M930">
            <v>0</v>
          </cell>
        </row>
        <row r="931">
          <cell r="H931">
            <v>1213598</v>
          </cell>
          <cell r="M931">
            <v>0</v>
          </cell>
        </row>
        <row r="932">
          <cell r="H932">
            <v>74400</v>
          </cell>
          <cell r="M932">
            <v>0</v>
          </cell>
        </row>
        <row r="933">
          <cell r="H933">
            <v>3280300</v>
          </cell>
          <cell r="M933">
            <v>0</v>
          </cell>
        </row>
        <row r="934">
          <cell r="H934">
            <v>598567</v>
          </cell>
          <cell r="M934">
            <v>0</v>
          </cell>
        </row>
        <row r="935">
          <cell r="H935">
            <v>30865550</v>
          </cell>
          <cell r="M935">
            <v>0</v>
          </cell>
        </row>
        <row r="936">
          <cell r="H936">
            <v>2093061</v>
          </cell>
          <cell r="M936">
            <v>0</v>
          </cell>
        </row>
        <row r="937">
          <cell r="H937">
            <v>146663764</v>
          </cell>
          <cell r="M937">
            <v>0</v>
          </cell>
        </row>
        <row r="938">
          <cell r="H938">
            <v>74920</v>
          </cell>
          <cell r="M938">
            <v>0</v>
          </cell>
        </row>
        <row r="939">
          <cell r="H939">
            <v>8037600</v>
          </cell>
          <cell r="M939">
            <v>0</v>
          </cell>
        </row>
        <row r="940">
          <cell r="H940">
            <v>5199772</v>
          </cell>
          <cell r="M940">
            <v>0</v>
          </cell>
        </row>
        <row r="941">
          <cell r="H941">
            <v>16499838</v>
          </cell>
          <cell r="M941">
            <v>0</v>
          </cell>
        </row>
        <row r="942">
          <cell r="H942">
            <v>21208173</v>
          </cell>
          <cell r="M942">
            <v>0</v>
          </cell>
        </row>
        <row r="943">
          <cell r="H943">
            <v>1239076</v>
          </cell>
          <cell r="M943">
            <v>0</v>
          </cell>
        </row>
        <row r="944">
          <cell r="H944">
            <v>49200</v>
          </cell>
          <cell r="M944">
            <v>0</v>
          </cell>
        </row>
        <row r="945">
          <cell r="H945">
            <v>172480</v>
          </cell>
          <cell r="M945">
            <v>0</v>
          </cell>
        </row>
        <row r="946">
          <cell r="H946">
            <v>1750000</v>
          </cell>
          <cell r="M946">
            <v>0</v>
          </cell>
        </row>
        <row r="947">
          <cell r="H947">
            <v>1423350</v>
          </cell>
          <cell r="M947">
            <v>0</v>
          </cell>
        </row>
        <row r="948">
          <cell r="H948">
            <v>1000000</v>
          </cell>
          <cell r="M948">
            <v>0</v>
          </cell>
        </row>
        <row r="949">
          <cell r="H949">
            <v>6486741</v>
          </cell>
          <cell r="M949">
            <v>0</v>
          </cell>
        </row>
        <row r="950">
          <cell r="H950">
            <v>181200</v>
          </cell>
          <cell r="M950">
            <v>0</v>
          </cell>
        </row>
        <row r="951">
          <cell r="H951">
            <v>1250000</v>
          </cell>
          <cell r="M951">
            <v>0</v>
          </cell>
        </row>
        <row r="952">
          <cell r="H952">
            <v>804300</v>
          </cell>
          <cell r="M952">
            <v>0</v>
          </cell>
        </row>
        <row r="953">
          <cell r="H953">
            <v>231400</v>
          </cell>
          <cell r="M953">
            <v>0</v>
          </cell>
        </row>
        <row r="954">
          <cell r="H954">
            <v>524200</v>
          </cell>
          <cell r="M954">
            <v>0</v>
          </cell>
        </row>
        <row r="955">
          <cell r="H955">
            <v>2810417</v>
          </cell>
          <cell r="M955">
            <v>0</v>
          </cell>
        </row>
        <row r="956">
          <cell r="H956">
            <v>408950</v>
          </cell>
          <cell r="M956">
            <v>0</v>
          </cell>
        </row>
        <row r="957">
          <cell r="H957">
            <v>1564650</v>
          </cell>
          <cell r="M957">
            <v>0</v>
          </cell>
        </row>
        <row r="958">
          <cell r="H958">
            <v>28959791</v>
          </cell>
          <cell r="M958">
            <v>0</v>
          </cell>
        </row>
        <row r="959">
          <cell r="H959">
            <v>144798955</v>
          </cell>
          <cell r="M959">
            <v>0</v>
          </cell>
        </row>
        <row r="960">
          <cell r="H960">
            <v>377350</v>
          </cell>
          <cell r="M960">
            <v>0</v>
          </cell>
        </row>
        <row r="961">
          <cell r="H961">
            <v>25000</v>
          </cell>
          <cell r="M961">
            <v>0</v>
          </cell>
        </row>
        <row r="962">
          <cell r="H962">
            <v>4500000</v>
          </cell>
          <cell r="M962">
            <v>0</v>
          </cell>
        </row>
        <row r="963">
          <cell r="H963">
            <v>157100</v>
          </cell>
          <cell r="M963">
            <v>0</v>
          </cell>
        </row>
        <row r="964">
          <cell r="H964">
            <v>4618000</v>
          </cell>
          <cell r="M964">
            <v>0</v>
          </cell>
        </row>
        <row r="965">
          <cell r="H965">
            <v>79085000</v>
          </cell>
          <cell r="M965">
            <v>0</v>
          </cell>
        </row>
        <row r="966">
          <cell r="H966">
            <v>1297500</v>
          </cell>
          <cell r="M966">
            <v>0</v>
          </cell>
        </row>
        <row r="967">
          <cell r="H967">
            <v>34850</v>
          </cell>
          <cell r="M967">
            <v>0</v>
          </cell>
        </row>
        <row r="968">
          <cell r="H968">
            <v>29010</v>
          </cell>
          <cell r="M968">
            <v>0</v>
          </cell>
        </row>
        <row r="969">
          <cell r="H969">
            <v>193400</v>
          </cell>
          <cell r="M969">
            <v>0</v>
          </cell>
        </row>
        <row r="970">
          <cell r="H970">
            <v>232330</v>
          </cell>
          <cell r="M970">
            <v>0</v>
          </cell>
        </row>
        <row r="971">
          <cell r="H971">
            <v>793645</v>
          </cell>
          <cell r="M971">
            <v>0</v>
          </cell>
        </row>
        <row r="972">
          <cell r="H972">
            <v>193322822</v>
          </cell>
          <cell r="M972">
            <v>0</v>
          </cell>
        </row>
        <row r="973">
          <cell r="H973">
            <v>1528000</v>
          </cell>
          <cell r="M973">
            <v>0</v>
          </cell>
        </row>
        <row r="974">
          <cell r="H974">
            <v>319400</v>
          </cell>
          <cell r="M974">
            <v>0</v>
          </cell>
        </row>
        <row r="975">
          <cell r="H975">
            <v>497952</v>
          </cell>
          <cell r="M975">
            <v>0</v>
          </cell>
        </row>
        <row r="976">
          <cell r="H976">
            <v>5620732</v>
          </cell>
          <cell r="M976">
            <v>0</v>
          </cell>
        </row>
        <row r="977">
          <cell r="H977">
            <v>80000000</v>
          </cell>
          <cell r="M977">
            <v>0</v>
          </cell>
        </row>
        <row r="978">
          <cell r="H978">
            <v>7097123</v>
          </cell>
          <cell r="M978">
            <v>0</v>
          </cell>
        </row>
        <row r="979">
          <cell r="H979">
            <v>12626389</v>
          </cell>
          <cell r="M979" t="str">
            <v>12PPN Dalam Negeri-1</v>
          </cell>
        </row>
        <row r="980">
          <cell r="H980">
            <v>348511631</v>
          </cell>
          <cell r="M980">
            <v>0</v>
          </cell>
        </row>
        <row r="981">
          <cell r="H981">
            <v>23116980</v>
          </cell>
          <cell r="M981">
            <v>0</v>
          </cell>
        </row>
        <row r="982">
          <cell r="H982">
            <v>38539000</v>
          </cell>
          <cell r="M982">
            <v>0</v>
          </cell>
        </row>
        <row r="983">
          <cell r="H983">
            <v>547537</v>
          </cell>
          <cell r="M983">
            <v>0</v>
          </cell>
        </row>
        <row r="984">
          <cell r="H984">
            <v>10063569</v>
          </cell>
          <cell r="M984">
            <v>0</v>
          </cell>
        </row>
        <row r="985">
          <cell r="H985">
            <v>500000</v>
          </cell>
          <cell r="M985">
            <v>0</v>
          </cell>
        </row>
        <row r="986">
          <cell r="H986">
            <v>4110807</v>
          </cell>
          <cell r="M986">
            <v>0</v>
          </cell>
        </row>
        <row r="987">
          <cell r="H987">
            <v>45044</v>
          </cell>
          <cell r="M987">
            <v>0</v>
          </cell>
        </row>
        <row r="988">
          <cell r="H988">
            <v>23653471</v>
          </cell>
          <cell r="M988">
            <v>0</v>
          </cell>
        </row>
        <row r="989">
          <cell r="H989">
            <v>2551385</v>
          </cell>
          <cell r="M989">
            <v>0</v>
          </cell>
        </row>
        <row r="990">
          <cell r="H990">
            <v>118541</v>
          </cell>
          <cell r="M990">
            <v>0</v>
          </cell>
        </row>
        <row r="991">
          <cell r="H991">
            <v>350183195</v>
          </cell>
          <cell r="M991">
            <v>0</v>
          </cell>
        </row>
        <row r="992">
          <cell r="H992">
            <v>165000</v>
          </cell>
          <cell r="M992">
            <v>0</v>
          </cell>
        </row>
        <row r="993">
          <cell r="H993">
            <v>199227</v>
          </cell>
          <cell r="M993">
            <v>0</v>
          </cell>
        </row>
        <row r="994">
          <cell r="H994">
            <v>412800</v>
          </cell>
          <cell r="M994">
            <v>0</v>
          </cell>
        </row>
        <row r="995">
          <cell r="H995">
            <v>1229545</v>
          </cell>
          <cell r="M995">
            <v>0</v>
          </cell>
        </row>
        <row r="996">
          <cell r="H996">
            <v>184432</v>
          </cell>
          <cell r="M996">
            <v>0</v>
          </cell>
        </row>
        <row r="997">
          <cell r="H997">
            <v>120000</v>
          </cell>
          <cell r="M997">
            <v>0</v>
          </cell>
        </row>
        <row r="998">
          <cell r="H998">
            <v>26700</v>
          </cell>
          <cell r="M998">
            <v>0</v>
          </cell>
        </row>
        <row r="999">
          <cell r="H999">
            <v>324000</v>
          </cell>
          <cell r="M999">
            <v>0</v>
          </cell>
        </row>
        <row r="1000">
          <cell r="H1000">
            <v>11915337</v>
          </cell>
          <cell r="M1000">
            <v>0</v>
          </cell>
        </row>
        <row r="1001">
          <cell r="H1001">
            <v>1643700</v>
          </cell>
          <cell r="M1001">
            <v>0</v>
          </cell>
        </row>
        <row r="1002">
          <cell r="H1002">
            <v>34150549</v>
          </cell>
          <cell r="M1002">
            <v>0</v>
          </cell>
        </row>
        <row r="1003">
          <cell r="H1003">
            <v>711246</v>
          </cell>
          <cell r="M1003">
            <v>0</v>
          </cell>
        </row>
        <row r="1004">
          <cell r="H1004">
            <v>26700</v>
          </cell>
          <cell r="M1004">
            <v>0</v>
          </cell>
        </row>
        <row r="1005">
          <cell r="H1005">
            <v>59471483</v>
          </cell>
          <cell r="M1005">
            <v>0</v>
          </cell>
        </row>
        <row r="1006">
          <cell r="H1006">
            <v>26010296</v>
          </cell>
          <cell r="M1006">
            <v>0</v>
          </cell>
        </row>
        <row r="1007">
          <cell r="H1007">
            <v>3503295</v>
          </cell>
          <cell r="M1007">
            <v>0</v>
          </cell>
        </row>
        <row r="1008">
          <cell r="H1008">
            <v>1776600</v>
          </cell>
          <cell r="M1008">
            <v>0</v>
          </cell>
        </row>
        <row r="1009">
          <cell r="H1009">
            <v>4500000</v>
          </cell>
          <cell r="M1009">
            <v>0</v>
          </cell>
        </row>
        <row r="1010">
          <cell r="H1010">
            <v>7178</v>
          </cell>
          <cell r="M1010">
            <v>0</v>
          </cell>
        </row>
        <row r="1011">
          <cell r="H1011">
            <v>6461099</v>
          </cell>
          <cell r="M1011">
            <v>0</v>
          </cell>
        </row>
        <row r="1012">
          <cell r="H1012">
            <v>3735746</v>
          </cell>
          <cell r="M1012">
            <v>0</v>
          </cell>
        </row>
        <row r="1013">
          <cell r="H1013">
            <v>7685900</v>
          </cell>
          <cell r="M1013">
            <v>0</v>
          </cell>
        </row>
        <row r="1014">
          <cell r="H1014">
            <v>1456414</v>
          </cell>
          <cell r="M1014">
            <v>0</v>
          </cell>
        </row>
        <row r="1015">
          <cell r="H1015">
            <v>542480</v>
          </cell>
          <cell r="M1015">
            <v>0</v>
          </cell>
        </row>
        <row r="1016">
          <cell r="H1016">
            <v>1316300</v>
          </cell>
          <cell r="M1016">
            <v>0</v>
          </cell>
        </row>
        <row r="1017">
          <cell r="H1017">
            <v>9086364</v>
          </cell>
          <cell r="M1017">
            <v>0</v>
          </cell>
        </row>
        <row r="1018">
          <cell r="H1018">
            <v>9084091</v>
          </cell>
          <cell r="M1018">
            <v>0</v>
          </cell>
        </row>
        <row r="1019">
          <cell r="H1019">
            <v>3634545</v>
          </cell>
          <cell r="M1019">
            <v>0</v>
          </cell>
        </row>
        <row r="1020">
          <cell r="H1020">
            <v>3633636</v>
          </cell>
          <cell r="M1020">
            <v>0</v>
          </cell>
        </row>
        <row r="1021">
          <cell r="H1021">
            <v>1204545</v>
          </cell>
          <cell r="M1021">
            <v>0</v>
          </cell>
        </row>
        <row r="1022">
          <cell r="H1022">
            <v>3701700</v>
          </cell>
          <cell r="M1022">
            <v>0</v>
          </cell>
        </row>
        <row r="1023">
          <cell r="H1023">
            <v>24671616</v>
          </cell>
          <cell r="M1023">
            <v>0</v>
          </cell>
        </row>
        <row r="1024">
          <cell r="H1024">
            <v>70000</v>
          </cell>
          <cell r="M1024">
            <v>0</v>
          </cell>
        </row>
        <row r="1025">
          <cell r="H1025">
            <v>180682</v>
          </cell>
          <cell r="M1025">
            <v>0</v>
          </cell>
        </row>
        <row r="1026">
          <cell r="H1026">
            <v>1328182</v>
          </cell>
          <cell r="M1026">
            <v>0</v>
          </cell>
        </row>
        <row r="1027">
          <cell r="H1027">
            <v>3813641</v>
          </cell>
          <cell r="M1027">
            <v>0</v>
          </cell>
        </row>
        <row r="1028">
          <cell r="H1028">
            <v>7852973</v>
          </cell>
          <cell r="M1028">
            <v>0</v>
          </cell>
        </row>
        <row r="1029">
          <cell r="H1029">
            <v>4568299</v>
          </cell>
          <cell r="M1029">
            <v>0</v>
          </cell>
        </row>
        <row r="1030">
          <cell r="H1030">
            <v>4063349</v>
          </cell>
          <cell r="M1030">
            <v>0</v>
          </cell>
        </row>
        <row r="1031">
          <cell r="H1031">
            <v>4252155</v>
          </cell>
          <cell r="M1031">
            <v>0</v>
          </cell>
        </row>
        <row r="1032">
          <cell r="H1032">
            <v>2533681</v>
          </cell>
          <cell r="M1032">
            <v>0</v>
          </cell>
        </row>
        <row r="1033">
          <cell r="H1033">
            <v>2521818</v>
          </cell>
          <cell r="M1033">
            <v>0</v>
          </cell>
        </row>
        <row r="1034">
          <cell r="H1034">
            <v>332720</v>
          </cell>
          <cell r="M1034">
            <v>0</v>
          </cell>
        </row>
        <row r="1035">
          <cell r="H1035">
            <v>37206</v>
          </cell>
          <cell r="M1035">
            <v>0</v>
          </cell>
        </row>
        <row r="1036">
          <cell r="H1036">
            <v>1908771</v>
          </cell>
          <cell r="M1036">
            <v>0</v>
          </cell>
        </row>
        <row r="1037">
          <cell r="H1037">
            <v>12733362</v>
          </cell>
          <cell r="M1037">
            <v>0</v>
          </cell>
        </row>
        <row r="1038">
          <cell r="H1038">
            <v>37970332</v>
          </cell>
          <cell r="M1038">
            <v>0</v>
          </cell>
        </row>
        <row r="1039">
          <cell r="H1039">
            <v>24671616</v>
          </cell>
          <cell r="M1039">
            <v>0</v>
          </cell>
        </row>
        <row r="1040">
          <cell r="H1040">
            <v>387700</v>
          </cell>
          <cell r="M1040">
            <v>0</v>
          </cell>
        </row>
        <row r="1041">
          <cell r="H1041">
            <v>2910324</v>
          </cell>
          <cell r="M1041">
            <v>0</v>
          </cell>
        </row>
        <row r="1042">
          <cell r="H1042">
            <v>5800147</v>
          </cell>
          <cell r="M1042">
            <v>0</v>
          </cell>
        </row>
        <row r="1043">
          <cell r="H1043">
            <v>169300</v>
          </cell>
          <cell r="M1043">
            <v>0</v>
          </cell>
        </row>
        <row r="1044">
          <cell r="H1044">
            <v>2521818</v>
          </cell>
          <cell r="M1044">
            <v>0</v>
          </cell>
        </row>
        <row r="1045">
          <cell r="H1045">
            <v>234851</v>
          </cell>
          <cell r="M1045">
            <v>0</v>
          </cell>
        </row>
        <row r="1046">
          <cell r="H1046">
            <v>24671616</v>
          </cell>
          <cell r="M1046">
            <v>0</v>
          </cell>
        </row>
        <row r="1047">
          <cell r="H1047">
            <v>71935</v>
          </cell>
          <cell r="M1047">
            <v>0</v>
          </cell>
        </row>
        <row r="1048">
          <cell r="H1048">
            <v>56739600</v>
          </cell>
          <cell r="M1048">
            <v>0</v>
          </cell>
        </row>
        <row r="1049">
          <cell r="H1049">
            <v>22978938</v>
          </cell>
          <cell r="M1049">
            <v>0</v>
          </cell>
        </row>
        <row r="1050">
          <cell r="H1050">
            <v>2521818</v>
          </cell>
          <cell r="M1050">
            <v>0</v>
          </cell>
        </row>
        <row r="1051">
          <cell r="H1051">
            <v>2537000</v>
          </cell>
          <cell r="M1051">
            <v>0</v>
          </cell>
        </row>
        <row r="1052">
          <cell r="H1052">
            <v>3583000</v>
          </cell>
          <cell r="M1052">
            <v>0</v>
          </cell>
        </row>
        <row r="1053">
          <cell r="H1053">
            <v>2521818</v>
          </cell>
          <cell r="M1053">
            <v>0</v>
          </cell>
        </row>
        <row r="1054">
          <cell r="H1054">
            <v>45370</v>
          </cell>
          <cell r="M1054">
            <v>0</v>
          </cell>
        </row>
        <row r="1055">
          <cell r="H1055">
            <v>258876445</v>
          </cell>
          <cell r="M1055">
            <v>0</v>
          </cell>
        </row>
        <row r="1056">
          <cell r="H1056">
            <v>372060</v>
          </cell>
          <cell r="M1056">
            <v>0</v>
          </cell>
        </row>
        <row r="1057">
          <cell r="H1057">
            <v>79865</v>
          </cell>
          <cell r="M1057" t="str">
            <v>1PPh Pasal 23-1</v>
          </cell>
        </row>
        <row r="1058">
          <cell r="H1058">
            <v>87411</v>
          </cell>
          <cell r="M1058">
            <v>0</v>
          </cell>
        </row>
        <row r="1059">
          <cell r="H1059">
            <v>1452765</v>
          </cell>
          <cell r="M1059">
            <v>0</v>
          </cell>
        </row>
        <row r="1060">
          <cell r="H1060">
            <v>2614545</v>
          </cell>
          <cell r="M1060">
            <v>0</v>
          </cell>
        </row>
        <row r="1061">
          <cell r="H1061">
            <v>6536363</v>
          </cell>
          <cell r="M1061">
            <v>0</v>
          </cell>
        </row>
        <row r="1062">
          <cell r="H1062">
            <v>79865</v>
          </cell>
          <cell r="M1062" t="str">
            <v>1PPh Pasal 23-1</v>
          </cell>
        </row>
        <row r="1063">
          <cell r="H1063">
            <v>1292500</v>
          </cell>
          <cell r="M1063" t="str">
            <v>1PPh Final dan Fiskal LN-1</v>
          </cell>
        </row>
        <row r="1064">
          <cell r="H1064">
            <v>24671616</v>
          </cell>
          <cell r="M1064">
            <v>0</v>
          </cell>
        </row>
        <row r="1065">
          <cell r="H1065">
            <v>668550</v>
          </cell>
          <cell r="M1065" t="str">
            <v>1PPh Pasal 21-1</v>
          </cell>
        </row>
        <row r="1066">
          <cell r="H1066">
            <v>37500</v>
          </cell>
          <cell r="M1066">
            <v>0</v>
          </cell>
        </row>
        <row r="1067">
          <cell r="H1067">
            <v>17450</v>
          </cell>
          <cell r="M1067" t="str">
            <v>1PPh Pasal 23-1</v>
          </cell>
        </row>
        <row r="1068">
          <cell r="H1068">
            <v>2521818</v>
          </cell>
          <cell r="M1068">
            <v>0</v>
          </cell>
        </row>
        <row r="1069">
          <cell r="H1069">
            <v>2521818</v>
          </cell>
          <cell r="M1069">
            <v>0</v>
          </cell>
        </row>
        <row r="1070">
          <cell r="H1070">
            <v>200261</v>
          </cell>
          <cell r="M1070" t="str">
            <v>1PPh Pasal 23-1</v>
          </cell>
        </row>
        <row r="1071">
          <cell r="H1071">
            <v>104444</v>
          </cell>
          <cell r="M1071" t="str">
            <v>1PPh Final dan Fiskal LN-1</v>
          </cell>
        </row>
        <row r="1072">
          <cell r="H1072">
            <v>129486</v>
          </cell>
          <cell r="M1072" t="str">
            <v>1PPh Pasal 23-1</v>
          </cell>
        </row>
        <row r="1073">
          <cell r="H1073">
            <v>1540000</v>
          </cell>
          <cell r="M1073">
            <v>0</v>
          </cell>
        </row>
        <row r="1074">
          <cell r="H1074">
            <v>126893</v>
          </cell>
          <cell r="M1074">
            <v>0</v>
          </cell>
        </row>
        <row r="1075">
          <cell r="H1075">
            <v>5400000</v>
          </cell>
          <cell r="M1075" t="str">
            <v>1PPh Final dan Fiskal LN-1</v>
          </cell>
        </row>
        <row r="1076">
          <cell r="H1076">
            <v>1094000</v>
          </cell>
          <cell r="M1076">
            <v>0</v>
          </cell>
        </row>
        <row r="1077">
          <cell r="H1077">
            <v>3750000</v>
          </cell>
          <cell r="M1077">
            <v>0</v>
          </cell>
        </row>
        <row r="1078">
          <cell r="H1078">
            <v>378273</v>
          </cell>
          <cell r="M1078">
            <v>0</v>
          </cell>
        </row>
        <row r="1079">
          <cell r="H1079">
            <v>34330948</v>
          </cell>
          <cell r="M1079">
            <v>0</v>
          </cell>
        </row>
        <row r="1080">
          <cell r="H1080">
            <v>20928342</v>
          </cell>
          <cell r="M1080">
            <v>0</v>
          </cell>
        </row>
        <row r="1081">
          <cell r="H1081">
            <v>17738628</v>
          </cell>
          <cell r="M1081">
            <v>0</v>
          </cell>
        </row>
        <row r="1082">
          <cell r="H1082">
            <v>34025</v>
          </cell>
          <cell r="M1082">
            <v>0</v>
          </cell>
        </row>
        <row r="1083">
          <cell r="H1083">
            <v>11250</v>
          </cell>
          <cell r="M1083">
            <v>0</v>
          </cell>
        </row>
        <row r="1084">
          <cell r="H1084">
            <v>24356150</v>
          </cell>
          <cell r="M1084">
            <v>0</v>
          </cell>
        </row>
        <row r="1085">
          <cell r="H1085">
            <v>147098621</v>
          </cell>
          <cell r="M1085">
            <v>0</v>
          </cell>
        </row>
        <row r="1086">
          <cell r="H1086">
            <v>162725</v>
          </cell>
          <cell r="M1086">
            <v>0</v>
          </cell>
        </row>
        <row r="1087">
          <cell r="H1087">
            <v>378273</v>
          </cell>
          <cell r="M1087">
            <v>0</v>
          </cell>
        </row>
        <row r="1088">
          <cell r="H1088">
            <v>378273</v>
          </cell>
          <cell r="M1088">
            <v>0</v>
          </cell>
        </row>
        <row r="1089">
          <cell r="H1089">
            <v>7521588</v>
          </cell>
          <cell r="M1089">
            <v>0</v>
          </cell>
        </row>
        <row r="1090">
          <cell r="H1090">
            <v>378273</v>
          </cell>
          <cell r="M1090">
            <v>0</v>
          </cell>
        </row>
        <row r="1091">
          <cell r="H1091">
            <v>304836</v>
          </cell>
          <cell r="M1091">
            <v>0</v>
          </cell>
        </row>
        <row r="1092">
          <cell r="H1092">
            <v>1331816</v>
          </cell>
          <cell r="M1092" t="str">
            <v>1PPh Pasal 23-1</v>
          </cell>
        </row>
        <row r="1093">
          <cell r="H1093">
            <v>1881850</v>
          </cell>
          <cell r="M1093">
            <v>0</v>
          </cell>
        </row>
        <row r="1094">
          <cell r="H1094">
            <v>207500</v>
          </cell>
          <cell r="M1094">
            <v>0</v>
          </cell>
        </row>
        <row r="1095">
          <cell r="H1095">
            <v>79865</v>
          </cell>
          <cell r="M1095" t="str">
            <v>1PPh Pasal 23-1</v>
          </cell>
        </row>
        <row r="1096">
          <cell r="H1096">
            <v>788100</v>
          </cell>
          <cell r="M1096">
            <v>0</v>
          </cell>
        </row>
        <row r="1097">
          <cell r="H1097">
            <v>727688</v>
          </cell>
          <cell r="M1097">
            <v>0</v>
          </cell>
        </row>
        <row r="1098">
          <cell r="H1098">
            <v>280745</v>
          </cell>
          <cell r="M1098" t="str">
            <v>4PPh Pasal 23-1</v>
          </cell>
        </row>
        <row r="1099">
          <cell r="H1099">
            <v>3298709</v>
          </cell>
          <cell r="M1099">
            <v>0</v>
          </cell>
        </row>
        <row r="1100">
          <cell r="H1100">
            <v>4438961</v>
          </cell>
          <cell r="M1100">
            <v>0</v>
          </cell>
        </row>
        <row r="1101">
          <cell r="H1101">
            <v>403948</v>
          </cell>
          <cell r="M1101">
            <v>0</v>
          </cell>
        </row>
        <row r="1102">
          <cell r="H1102">
            <v>4001845</v>
          </cell>
          <cell r="M1102">
            <v>0</v>
          </cell>
        </row>
        <row r="1103">
          <cell r="H1103">
            <v>729366</v>
          </cell>
          <cell r="M1103">
            <v>0</v>
          </cell>
        </row>
        <row r="1104">
          <cell r="H1104">
            <v>78750</v>
          </cell>
          <cell r="M1104">
            <v>0</v>
          </cell>
        </row>
        <row r="1105">
          <cell r="H1105">
            <v>712138</v>
          </cell>
          <cell r="M1105" t="str">
            <v>4PPh Pasal 23-1</v>
          </cell>
        </row>
        <row r="1106">
          <cell r="H1106">
            <v>80000000</v>
          </cell>
          <cell r="M1106">
            <v>0</v>
          </cell>
        </row>
        <row r="1107">
          <cell r="H1107">
            <v>194051228</v>
          </cell>
          <cell r="M1107" t="str">
            <v>4PPh Pasal 23-1</v>
          </cell>
        </row>
        <row r="1108">
          <cell r="H1108">
            <v>15487448</v>
          </cell>
          <cell r="M1108">
            <v>0</v>
          </cell>
        </row>
        <row r="1109">
          <cell r="H1109">
            <v>31255849</v>
          </cell>
          <cell r="M1109" t="str">
            <v>4PPh Pasal 23-1</v>
          </cell>
        </row>
        <row r="1110">
          <cell r="H1110">
            <v>7898822</v>
          </cell>
          <cell r="M1110" t="str">
            <v>4PPh Pasal 23-1</v>
          </cell>
        </row>
        <row r="1111">
          <cell r="H1111">
            <v>87100</v>
          </cell>
          <cell r="M1111">
            <v>0</v>
          </cell>
        </row>
        <row r="1112">
          <cell r="H1112">
            <v>1069068</v>
          </cell>
          <cell r="M1112" t="str">
            <v>4PPh Pasal 23-1</v>
          </cell>
        </row>
        <row r="1113">
          <cell r="H1113">
            <v>6612800</v>
          </cell>
          <cell r="M1113">
            <v>0</v>
          </cell>
        </row>
        <row r="1114">
          <cell r="H1114">
            <v>2686500</v>
          </cell>
          <cell r="M1114">
            <v>0</v>
          </cell>
        </row>
        <row r="1115">
          <cell r="H1115">
            <v>88577</v>
          </cell>
          <cell r="M1115" t="str">
            <v>4PPh Pasal 23-1</v>
          </cell>
        </row>
        <row r="1116">
          <cell r="H1116">
            <v>186309826</v>
          </cell>
          <cell r="M1116">
            <v>0</v>
          </cell>
        </row>
        <row r="1117">
          <cell r="H1117">
            <v>6008900</v>
          </cell>
          <cell r="M1117">
            <v>0</v>
          </cell>
        </row>
        <row r="1118">
          <cell r="H1118">
            <v>50000</v>
          </cell>
          <cell r="M1118">
            <v>0</v>
          </cell>
        </row>
        <row r="1119">
          <cell r="H1119">
            <v>27900</v>
          </cell>
          <cell r="M1119">
            <v>0</v>
          </cell>
        </row>
        <row r="1120">
          <cell r="H1120">
            <v>8886467</v>
          </cell>
          <cell r="M1120">
            <v>0</v>
          </cell>
        </row>
        <row r="1121">
          <cell r="H1121">
            <v>584911</v>
          </cell>
          <cell r="M1121">
            <v>0</v>
          </cell>
        </row>
        <row r="1122">
          <cell r="H1122">
            <v>14438000</v>
          </cell>
          <cell r="M1122">
            <v>0</v>
          </cell>
        </row>
        <row r="1123">
          <cell r="H1123">
            <v>1518150</v>
          </cell>
          <cell r="M1123">
            <v>0</v>
          </cell>
        </row>
        <row r="1124">
          <cell r="H1124">
            <v>4202786</v>
          </cell>
          <cell r="M1124">
            <v>0</v>
          </cell>
        </row>
        <row r="1125">
          <cell r="H1125">
            <v>50000000</v>
          </cell>
          <cell r="M1125">
            <v>0</v>
          </cell>
        </row>
        <row r="1126">
          <cell r="H1126">
            <v>41178903</v>
          </cell>
          <cell r="M1126">
            <v>0</v>
          </cell>
        </row>
        <row r="1127">
          <cell r="H1127">
            <v>18599247</v>
          </cell>
          <cell r="M1127">
            <v>0</v>
          </cell>
        </row>
        <row r="1128">
          <cell r="H1128">
            <v>8299187</v>
          </cell>
          <cell r="M1128">
            <v>0</v>
          </cell>
        </row>
        <row r="1129">
          <cell r="H1129">
            <v>39464756</v>
          </cell>
          <cell r="M1129">
            <v>0</v>
          </cell>
        </row>
        <row r="1130">
          <cell r="H1130">
            <v>202182</v>
          </cell>
          <cell r="M1130">
            <v>0</v>
          </cell>
        </row>
        <row r="1131">
          <cell r="H1131">
            <v>14706100</v>
          </cell>
          <cell r="M1131">
            <v>0</v>
          </cell>
        </row>
        <row r="1132">
          <cell r="H1132">
            <v>50000</v>
          </cell>
          <cell r="M1132">
            <v>0</v>
          </cell>
        </row>
        <row r="1133">
          <cell r="H1133">
            <v>3883864</v>
          </cell>
          <cell r="M1133">
            <v>0</v>
          </cell>
        </row>
        <row r="1134">
          <cell r="H1134">
            <v>40500</v>
          </cell>
          <cell r="M1134">
            <v>0</v>
          </cell>
        </row>
        <row r="1135">
          <cell r="H1135">
            <v>2867300</v>
          </cell>
          <cell r="M1135">
            <v>0</v>
          </cell>
        </row>
        <row r="1136">
          <cell r="H1136">
            <v>79932842</v>
          </cell>
          <cell r="M1136">
            <v>0</v>
          </cell>
        </row>
        <row r="1137">
          <cell r="H1137">
            <v>206400</v>
          </cell>
          <cell r="M1137">
            <v>0</v>
          </cell>
        </row>
        <row r="1138">
          <cell r="H1138">
            <v>1708340</v>
          </cell>
          <cell r="M1138">
            <v>0</v>
          </cell>
        </row>
        <row r="1139">
          <cell r="H1139">
            <v>8606700</v>
          </cell>
          <cell r="M1139">
            <v>0</v>
          </cell>
        </row>
        <row r="1140">
          <cell r="H1140">
            <v>19506707</v>
          </cell>
          <cell r="M1140">
            <v>0</v>
          </cell>
        </row>
        <row r="1141">
          <cell r="H1141">
            <v>415328</v>
          </cell>
          <cell r="M1141">
            <v>0</v>
          </cell>
        </row>
        <row r="1142">
          <cell r="H1142">
            <v>1057203</v>
          </cell>
          <cell r="M1142">
            <v>0</v>
          </cell>
        </row>
        <row r="1143">
          <cell r="H1143">
            <v>100979709</v>
          </cell>
          <cell r="M1143">
            <v>0</v>
          </cell>
        </row>
        <row r="1144">
          <cell r="H1144">
            <v>648000</v>
          </cell>
          <cell r="M1144">
            <v>0</v>
          </cell>
        </row>
        <row r="1145">
          <cell r="H1145">
            <v>47388168</v>
          </cell>
          <cell r="M1145">
            <v>0</v>
          </cell>
        </row>
        <row r="1146">
          <cell r="H1146">
            <v>616700</v>
          </cell>
          <cell r="M1146">
            <v>0</v>
          </cell>
        </row>
        <row r="1147">
          <cell r="H1147">
            <v>112500</v>
          </cell>
          <cell r="M1147" t="str">
            <v>14PPh Pasal 23-1</v>
          </cell>
        </row>
        <row r="1148">
          <cell r="H1148">
            <v>3449176</v>
          </cell>
          <cell r="M1148">
            <v>0</v>
          </cell>
        </row>
        <row r="1149">
          <cell r="H1149">
            <v>12242144</v>
          </cell>
          <cell r="M1149">
            <v>0</v>
          </cell>
        </row>
        <row r="1150">
          <cell r="H1150">
            <v>3965618</v>
          </cell>
          <cell r="M1150" t="str">
            <v>14PPN Dalam Negeri-1</v>
          </cell>
        </row>
        <row r="1151">
          <cell r="H1151">
            <v>186030</v>
          </cell>
          <cell r="M1151">
            <v>0</v>
          </cell>
        </row>
        <row r="1152">
          <cell r="H1152">
            <v>542000</v>
          </cell>
          <cell r="M1152" t="str">
            <v>14PPh Pasal 25/29 Badan-1</v>
          </cell>
        </row>
        <row r="1153">
          <cell r="H1153">
            <v>257200</v>
          </cell>
          <cell r="M1153" t="str">
            <v>14PPh Pasal 21-1</v>
          </cell>
        </row>
        <row r="1154">
          <cell r="H1154">
            <v>12518492</v>
          </cell>
          <cell r="M1154">
            <v>0</v>
          </cell>
        </row>
        <row r="1155">
          <cell r="H1155">
            <v>93015</v>
          </cell>
          <cell r="M1155" t="str">
            <v>7PPh Pasal 22-1</v>
          </cell>
        </row>
        <row r="1156">
          <cell r="H1156">
            <v>71524082</v>
          </cell>
          <cell r="M1156">
            <v>0</v>
          </cell>
        </row>
        <row r="1157">
          <cell r="H1157">
            <v>148824</v>
          </cell>
          <cell r="M1157">
            <v>0</v>
          </cell>
        </row>
        <row r="1158">
          <cell r="H1158">
            <v>6540327</v>
          </cell>
          <cell r="M1158">
            <v>0</v>
          </cell>
        </row>
        <row r="1159">
          <cell r="H1159">
            <v>276629</v>
          </cell>
          <cell r="M1159">
            <v>0</v>
          </cell>
        </row>
        <row r="1160">
          <cell r="H1160">
            <v>90000000</v>
          </cell>
          <cell r="M1160">
            <v>0</v>
          </cell>
        </row>
        <row r="1161">
          <cell r="H1161">
            <v>625086507</v>
          </cell>
          <cell r="M1161">
            <v>0</v>
          </cell>
        </row>
        <row r="1162">
          <cell r="H1162">
            <v>2678000</v>
          </cell>
          <cell r="M1162" t="str">
            <v>14PPN Dalam Negeri-1</v>
          </cell>
        </row>
        <row r="1163">
          <cell r="H1163">
            <v>8833600</v>
          </cell>
          <cell r="M1163">
            <v>0</v>
          </cell>
        </row>
        <row r="1164">
          <cell r="H1164">
            <v>362287927</v>
          </cell>
          <cell r="M1164">
            <v>0</v>
          </cell>
        </row>
        <row r="1165">
          <cell r="H1165">
            <v>18251300</v>
          </cell>
          <cell r="M1165">
            <v>0</v>
          </cell>
        </row>
        <row r="1166">
          <cell r="H1166">
            <v>446465</v>
          </cell>
          <cell r="M1166">
            <v>0</v>
          </cell>
        </row>
        <row r="1167">
          <cell r="H1167">
            <v>93015</v>
          </cell>
          <cell r="M1167">
            <v>0</v>
          </cell>
        </row>
        <row r="1168">
          <cell r="H1168">
            <v>279800</v>
          </cell>
          <cell r="M1168">
            <v>0</v>
          </cell>
        </row>
        <row r="1169">
          <cell r="H1169">
            <v>93015</v>
          </cell>
          <cell r="M1169" t="str">
            <v>7PPh Pasal 22-1</v>
          </cell>
        </row>
        <row r="1170">
          <cell r="H1170">
            <v>4155437</v>
          </cell>
          <cell r="M1170" t="str">
            <v>14PPN Dalam Negeri-1</v>
          </cell>
        </row>
        <row r="1171">
          <cell r="H1171">
            <v>89679900</v>
          </cell>
          <cell r="M1171">
            <v>0</v>
          </cell>
        </row>
        <row r="1172">
          <cell r="H1172">
            <v>67973</v>
          </cell>
          <cell r="M1172">
            <v>0</v>
          </cell>
        </row>
        <row r="1173">
          <cell r="H1173">
            <v>186030</v>
          </cell>
          <cell r="M1173" t="str">
            <v>7PPh Pasal 22-1</v>
          </cell>
        </row>
        <row r="1174">
          <cell r="H1174">
            <v>399152802</v>
          </cell>
          <cell r="M1174">
            <v>0</v>
          </cell>
        </row>
        <row r="1175">
          <cell r="H1175">
            <v>124979</v>
          </cell>
          <cell r="M1175">
            <v>0</v>
          </cell>
        </row>
        <row r="1176">
          <cell r="H1176">
            <v>17803184</v>
          </cell>
          <cell r="M1176">
            <v>0</v>
          </cell>
        </row>
        <row r="1177">
          <cell r="H1177">
            <v>68090</v>
          </cell>
          <cell r="M1177">
            <v>0</v>
          </cell>
        </row>
        <row r="1178">
          <cell r="H1178">
            <v>443200</v>
          </cell>
          <cell r="M1178">
            <v>0</v>
          </cell>
        </row>
        <row r="1179">
          <cell r="H1179">
            <v>66480</v>
          </cell>
          <cell r="M1179">
            <v>0</v>
          </cell>
        </row>
        <row r="1180">
          <cell r="H1180">
            <v>445500</v>
          </cell>
          <cell r="M1180">
            <v>0</v>
          </cell>
        </row>
        <row r="1181">
          <cell r="H1181">
            <v>66825</v>
          </cell>
          <cell r="M1181">
            <v>0</v>
          </cell>
        </row>
        <row r="1182">
          <cell r="H1182">
            <v>62085</v>
          </cell>
          <cell r="M1182">
            <v>0</v>
          </cell>
        </row>
        <row r="1183">
          <cell r="H1183">
            <v>413900</v>
          </cell>
          <cell r="M1183">
            <v>0</v>
          </cell>
        </row>
        <row r="1184">
          <cell r="H1184">
            <v>45600</v>
          </cell>
          <cell r="M1184">
            <v>0</v>
          </cell>
        </row>
        <row r="1185">
          <cell r="H1185">
            <v>432500</v>
          </cell>
          <cell r="M1185">
            <v>0</v>
          </cell>
        </row>
        <row r="1186">
          <cell r="H1186">
            <v>64875</v>
          </cell>
          <cell r="M1186">
            <v>0</v>
          </cell>
        </row>
        <row r="1187">
          <cell r="H1187">
            <v>45306</v>
          </cell>
          <cell r="M1187">
            <v>0</v>
          </cell>
        </row>
        <row r="1188">
          <cell r="H1188">
            <v>302040</v>
          </cell>
          <cell r="M1188">
            <v>0</v>
          </cell>
        </row>
        <row r="1189">
          <cell r="H1189">
            <v>453930</v>
          </cell>
          <cell r="M1189">
            <v>0</v>
          </cell>
        </row>
        <row r="1190">
          <cell r="H1190">
            <v>446900</v>
          </cell>
          <cell r="M1190">
            <v>0</v>
          </cell>
        </row>
        <row r="1191">
          <cell r="H1191">
            <v>67035</v>
          </cell>
          <cell r="M1191">
            <v>0</v>
          </cell>
        </row>
        <row r="1192">
          <cell r="H1192">
            <v>304000</v>
          </cell>
          <cell r="M1192">
            <v>0</v>
          </cell>
        </row>
        <row r="1193">
          <cell r="H1193">
            <v>45360</v>
          </cell>
          <cell r="M1193">
            <v>0</v>
          </cell>
        </row>
        <row r="1194">
          <cell r="H1194">
            <v>302400</v>
          </cell>
          <cell r="M1194">
            <v>0</v>
          </cell>
        </row>
        <row r="1195">
          <cell r="H1195">
            <v>394200</v>
          </cell>
          <cell r="M1195">
            <v>0</v>
          </cell>
        </row>
        <row r="1196">
          <cell r="H1196">
            <v>59130</v>
          </cell>
          <cell r="M1196">
            <v>0</v>
          </cell>
        </row>
        <row r="1197">
          <cell r="H1197">
            <v>85414</v>
          </cell>
          <cell r="M1197">
            <v>0</v>
          </cell>
        </row>
        <row r="1198">
          <cell r="H1198">
            <v>344250</v>
          </cell>
          <cell r="M1198">
            <v>0</v>
          </cell>
        </row>
        <row r="1199">
          <cell r="H1199">
            <v>272727</v>
          </cell>
          <cell r="M1199">
            <v>0</v>
          </cell>
        </row>
        <row r="1200">
          <cell r="H1200">
            <v>5000</v>
          </cell>
          <cell r="M1200">
            <v>0</v>
          </cell>
        </row>
        <row r="1201">
          <cell r="H1201">
            <v>849500</v>
          </cell>
          <cell r="M1201">
            <v>0</v>
          </cell>
        </row>
        <row r="1202">
          <cell r="H1202">
            <v>11005091</v>
          </cell>
          <cell r="M1202">
            <v>0</v>
          </cell>
        </row>
        <row r="1203">
          <cell r="H1203">
            <v>55025455</v>
          </cell>
          <cell r="M1203">
            <v>0</v>
          </cell>
        </row>
        <row r="1204">
          <cell r="H1204">
            <v>4333357</v>
          </cell>
          <cell r="M1204">
            <v>0</v>
          </cell>
        </row>
        <row r="1205">
          <cell r="H1205">
            <v>93015</v>
          </cell>
          <cell r="M1205">
            <v>0</v>
          </cell>
        </row>
        <row r="1206">
          <cell r="H1206">
            <v>25096</v>
          </cell>
          <cell r="M1206">
            <v>0</v>
          </cell>
        </row>
        <row r="1207">
          <cell r="H1207">
            <v>93015</v>
          </cell>
          <cell r="M1207">
            <v>0</v>
          </cell>
        </row>
        <row r="1208">
          <cell r="H1208">
            <v>2500000</v>
          </cell>
          <cell r="M1208">
            <v>0</v>
          </cell>
        </row>
        <row r="1209">
          <cell r="H1209">
            <v>160244731</v>
          </cell>
          <cell r="M1209">
            <v>0</v>
          </cell>
        </row>
        <row r="1210">
          <cell r="H1210">
            <v>970642</v>
          </cell>
          <cell r="M1210">
            <v>0</v>
          </cell>
        </row>
        <row r="1211">
          <cell r="H1211">
            <v>309600</v>
          </cell>
          <cell r="M1211">
            <v>0</v>
          </cell>
        </row>
        <row r="1212">
          <cell r="H1212">
            <v>216000</v>
          </cell>
          <cell r="M1212">
            <v>0</v>
          </cell>
        </row>
        <row r="1213">
          <cell r="H1213">
            <v>11003281</v>
          </cell>
          <cell r="M1213">
            <v>0</v>
          </cell>
        </row>
        <row r="1214">
          <cell r="H1214">
            <v>46321442</v>
          </cell>
          <cell r="M1214">
            <v>0</v>
          </cell>
        </row>
        <row r="1215">
          <cell r="H1215">
            <v>36351</v>
          </cell>
          <cell r="M1215" t="str">
            <v>10PPh Pasal 23-1</v>
          </cell>
        </row>
        <row r="1216">
          <cell r="H1216">
            <v>305757</v>
          </cell>
          <cell r="M1216">
            <v>0</v>
          </cell>
        </row>
        <row r="1217">
          <cell r="H1217">
            <v>11003281</v>
          </cell>
          <cell r="M1217">
            <v>0</v>
          </cell>
        </row>
        <row r="1218">
          <cell r="H1218">
            <v>70443638</v>
          </cell>
          <cell r="M1218" t="str">
            <v>10PPh Pasal 21-1</v>
          </cell>
        </row>
        <row r="1219">
          <cell r="H1219">
            <v>4853208</v>
          </cell>
          <cell r="M1219">
            <v>0</v>
          </cell>
        </row>
        <row r="1220">
          <cell r="H1220">
            <v>4245057</v>
          </cell>
          <cell r="M1220">
            <v>0</v>
          </cell>
        </row>
        <row r="1221">
          <cell r="H1221">
            <v>21225285</v>
          </cell>
          <cell r="M1221">
            <v>0</v>
          </cell>
        </row>
        <row r="1222">
          <cell r="H1222">
            <v>216000</v>
          </cell>
          <cell r="M1222">
            <v>0</v>
          </cell>
        </row>
        <row r="1223">
          <cell r="H1223">
            <v>11003281</v>
          </cell>
          <cell r="M1223">
            <v>0</v>
          </cell>
        </row>
        <row r="1224">
          <cell r="H1224">
            <v>626403</v>
          </cell>
          <cell r="M1224">
            <v>0</v>
          </cell>
        </row>
        <row r="1225">
          <cell r="H1225">
            <v>172480</v>
          </cell>
          <cell r="M1225">
            <v>0</v>
          </cell>
        </row>
        <row r="1226">
          <cell r="H1226">
            <v>14141374</v>
          </cell>
          <cell r="M1226">
            <v>0</v>
          </cell>
        </row>
        <row r="1227">
          <cell r="H1227">
            <v>13257521</v>
          </cell>
          <cell r="M1227">
            <v>0</v>
          </cell>
        </row>
        <row r="1228">
          <cell r="H1228">
            <v>1301500</v>
          </cell>
          <cell r="M1228">
            <v>0</v>
          </cell>
        </row>
        <row r="1229">
          <cell r="H1229">
            <v>16583975</v>
          </cell>
          <cell r="M1229">
            <v>0</v>
          </cell>
        </row>
        <row r="1230">
          <cell r="H1230">
            <v>9780526</v>
          </cell>
          <cell r="M1230">
            <v>0</v>
          </cell>
        </row>
        <row r="1231">
          <cell r="H1231">
            <v>62806099</v>
          </cell>
          <cell r="M1231">
            <v>0</v>
          </cell>
        </row>
        <row r="1232">
          <cell r="H1232">
            <v>19403866</v>
          </cell>
          <cell r="M1232">
            <v>0</v>
          </cell>
        </row>
        <row r="1233">
          <cell r="H1233">
            <v>203880</v>
          </cell>
          <cell r="M1233">
            <v>0</v>
          </cell>
        </row>
        <row r="1234">
          <cell r="H1234">
            <v>830646</v>
          </cell>
          <cell r="M1234">
            <v>0</v>
          </cell>
        </row>
        <row r="1235">
          <cell r="H1235">
            <v>769091</v>
          </cell>
          <cell r="M1235" t="str">
            <v>8PPh Pasal 22-1</v>
          </cell>
        </row>
        <row r="1236">
          <cell r="H1236">
            <v>5127273</v>
          </cell>
          <cell r="M1236" t="str">
            <v>8PPN Dalam Negeri-1</v>
          </cell>
        </row>
        <row r="1237">
          <cell r="H1237">
            <v>855046</v>
          </cell>
          <cell r="M1237">
            <v>0</v>
          </cell>
        </row>
        <row r="1238">
          <cell r="H1238">
            <v>92045</v>
          </cell>
          <cell r="M1238">
            <v>0</v>
          </cell>
        </row>
        <row r="1239">
          <cell r="H1239">
            <v>1476994</v>
          </cell>
          <cell r="M1239">
            <v>0</v>
          </cell>
        </row>
        <row r="1240">
          <cell r="H1240">
            <v>1536417900</v>
          </cell>
          <cell r="M1240">
            <v>0</v>
          </cell>
        </row>
        <row r="1241">
          <cell r="H1241">
            <v>9792</v>
          </cell>
          <cell r="M1241">
            <v>0</v>
          </cell>
        </row>
        <row r="1242">
          <cell r="H1242">
            <v>206400</v>
          </cell>
          <cell r="M1242">
            <v>0</v>
          </cell>
        </row>
        <row r="1243">
          <cell r="H1243">
            <v>3170338</v>
          </cell>
          <cell r="M1243">
            <v>0</v>
          </cell>
        </row>
        <row r="1244">
          <cell r="H1244">
            <v>21135590</v>
          </cell>
          <cell r="M1244">
            <v>0</v>
          </cell>
        </row>
        <row r="1245">
          <cell r="H1245">
            <v>27279455</v>
          </cell>
          <cell r="M1245">
            <v>0</v>
          </cell>
        </row>
        <row r="1246">
          <cell r="H1246">
            <v>4091919</v>
          </cell>
          <cell r="M1246">
            <v>0</v>
          </cell>
        </row>
        <row r="1247">
          <cell r="H1247">
            <v>42421</v>
          </cell>
          <cell r="M1247" t="str">
            <v>2PPh Pasal 21-1</v>
          </cell>
        </row>
        <row r="1248">
          <cell r="H1248">
            <v>8160</v>
          </cell>
          <cell r="M1248">
            <v>0</v>
          </cell>
        </row>
        <row r="1249">
          <cell r="H1249">
            <v>33811817</v>
          </cell>
          <cell r="M1249">
            <v>0</v>
          </cell>
        </row>
        <row r="1250">
          <cell r="H1250">
            <v>357825</v>
          </cell>
          <cell r="M1250">
            <v>0</v>
          </cell>
        </row>
        <row r="1251">
          <cell r="H1251">
            <v>97875</v>
          </cell>
          <cell r="M1251">
            <v>0</v>
          </cell>
        </row>
        <row r="1252">
          <cell r="H1252">
            <v>93050</v>
          </cell>
          <cell r="M1252">
            <v>0</v>
          </cell>
        </row>
        <row r="1253">
          <cell r="H1253">
            <v>1615909</v>
          </cell>
          <cell r="M1253">
            <v>0</v>
          </cell>
        </row>
        <row r="1254">
          <cell r="H1254">
            <v>127179197</v>
          </cell>
          <cell r="M1254" t="str">
            <v>5PPN Dalam Negeri-1</v>
          </cell>
        </row>
        <row r="1255">
          <cell r="H1255">
            <v>303873</v>
          </cell>
          <cell r="M1255">
            <v>0</v>
          </cell>
        </row>
        <row r="1256">
          <cell r="H1256">
            <v>93050</v>
          </cell>
          <cell r="M1256">
            <v>0</v>
          </cell>
        </row>
        <row r="1257">
          <cell r="H1257">
            <v>97078025</v>
          </cell>
          <cell r="M1257">
            <v>0</v>
          </cell>
        </row>
        <row r="1258">
          <cell r="H1258">
            <v>66504076</v>
          </cell>
          <cell r="M1258">
            <v>0</v>
          </cell>
        </row>
        <row r="1259">
          <cell r="H1259">
            <v>108000</v>
          </cell>
          <cell r="M1259">
            <v>0</v>
          </cell>
        </row>
        <row r="1260">
          <cell r="H1260">
            <v>250772513</v>
          </cell>
          <cell r="M1260">
            <v>0</v>
          </cell>
        </row>
        <row r="1261">
          <cell r="H1261">
            <v>446281</v>
          </cell>
          <cell r="M1261">
            <v>0</v>
          </cell>
        </row>
        <row r="1262">
          <cell r="H1262">
            <v>797628</v>
          </cell>
          <cell r="M1262">
            <v>0</v>
          </cell>
        </row>
        <row r="1263">
          <cell r="H1263">
            <v>986600</v>
          </cell>
          <cell r="M1263">
            <v>0</v>
          </cell>
        </row>
        <row r="1264">
          <cell r="H1264">
            <v>271796</v>
          </cell>
          <cell r="M1264">
            <v>0</v>
          </cell>
        </row>
        <row r="1265">
          <cell r="H1265">
            <v>927193</v>
          </cell>
          <cell r="M1265">
            <v>0</v>
          </cell>
        </row>
        <row r="1266">
          <cell r="H1266">
            <v>639339</v>
          </cell>
          <cell r="M1266">
            <v>0</v>
          </cell>
        </row>
        <row r="1267">
          <cell r="H1267">
            <v>2555813</v>
          </cell>
          <cell r="M1267">
            <v>0</v>
          </cell>
        </row>
        <row r="1268">
          <cell r="H1268">
            <v>1181818</v>
          </cell>
          <cell r="M1268">
            <v>0</v>
          </cell>
        </row>
        <row r="1269">
          <cell r="H1269">
            <v>52270</v>
          </cell>
          <cell r="M1269">
            <v>0</v>
          </cell>
        </row>
        <row r="1270">
          <cell r="H1270">
            <v>7281818</v>
          </cell>
          <cell r="M1270">
            <v>0</v>
          </cell>
        </row>
        <row r="1271">
          <cell r="H1271">
            <v>48545454</v>
          </cell>
          <cell r="M1271">
            <v>0</v>
          </cell>
        </row>
        <row r="1272">
          <cell r="H1272">
            <v>2009698</v>
          </cell>
          <cell r="M1272">
            <v>0</v>
          </cell>
        </row>
        <row r="1273">
          <cell r="H1273">
            <v>3600000</v>
          </cell>
          <cell r="M1273">
            <v>0</v>
          </cell>
        </row>
        <row r="1274">
          <cell r="H1274">
            <v>4850000</v>
          </cell>
          <cell r="M1274">
            <v>0</v>
          </cell>
        </row>
        <row r="1275">
          <cell r="H1275">
            <v>380944</v>
          </cell>
          <cell r="M1275">
            <v>0</v>
          </cell>
        </row>
        <row r="1276">
          <cell r="H1276">
            <v>2115742</v>
          </cell>
          <cell r="M1276">
            <v>0</v>
          </cell>
        </row>
        <row r="1277">
          <cell r="H1277">
            <v>317361</v>
          </cell>
          <cell r="M1277">
            <v>0</v>
          </cell>
        </row>
        <row r="1278">
          <cell r="H1278">
            <v>555000</v>
          </cell>
          <cell r="M1278">
            <v>0</v>
          </cell>
        </row>
        <row r="1279">
          <cell r="H1279">
            <v>130264</v>
          </cell>
          <cell r="M1279">
            <v>0</v>
          </cell>
        </row>
        <row r="1280">
          <cell r="H1280">
            <v>177273</v>
          </cell>
          <cell r="M1280">
            <v>0</v>
          </cell>
        </row>
        <row r="1281">
          <cell r="H1281">
            <v>155898</v>
          </cell>
          <cell r="M1281">
            <v>0</v>
          </cell>
        </row>
        <row r="1282">
          <cell r="H1282">
            <v>43750</v>
          </cell>
          <cell r="M1282">
            <v>0</v>
          </cell>
        </row>
        <row r="1283">
          <cell r="H1283">
            <v>633205</v>
          </cell>
          <cell r="M1283">
            <v>0</v>
          </cell>
        </row>
        <row r="1284">
          <cell r="H1284">
            <v>436178</v>
          </cell>
          <cell r="M1284">
            <v>0</v>
          </cell>
        </row>
        <row r="1285">
          <cell r="H1285">
            <v>786451</v>
          </cell>
          <cell r="M1285">
            <v>0</v>
          </cell>
        </row>
        <row r="1286">
          <cell r="H1286">
            <v>100000</v>
          </cell>
          <cell r="M1286">
            <v>0</v>
          </cell>
        </row>
        <row r="1287">
          <cell r="H1287">
            <v>447140</v>
          </cell>
          <cell r="M1287">
            <v>0</v>
          </cell>
        </row>
        <row r="1288">
          <cell r="H1288">
            <v>450000</v>
          </cell>
          <cell r="M1288">
            <v>0</v>
          </cell>
        </row>
        <row r="1289">
          <cell r="H1289">
            <v>19088</v>
          </cell>
          <cell r="M1289">
            <v>0</v>
          </cell>
        </row>
        <row r="1290">
          <cell r="H1290">
            <v>1034543</v>
          </cell>
          <cell r="M1290">
            <v>0</v>
          </cell>
        </row>
        <row r="1291">
          <cell r="H1291">
            <v>1842065</v>
          </cell>
          <cell r="M1291">
            <v>0</v>
          </cell>
        </row>
        <row r="1292">
          <cell r="H1292">
            <v>1061353</v>
          </cell>
          <cell r="M1292">
            <v>0</v>
          </cell>
        </row>
        <row r="1293">
          <cell r="H1293">
            <v>1449555</v>
          </cell>
          <cell r="M1293">
            <v>0</v>
          </cell>
        </row>
        <row r="1294">
          <cell r="H1294">
            <v>276309</v>
          </cell>
          <cell r="M1294">
            <v>0</v>
          </cell>
        </row>
        <row r="1295">
          <cell r="H1295">
            <v>2539628</v>
          </cell>
          <cell r="M1295">
            <v>0</v>
          </cell>
        </row>
        <row r="1296">
          <cell r="H1296">
            <v>313189</v>
          </cell>
          <cell r="M1296">
            <v>0</v>
          </cell>
        </row>
        <row r="1297">
          <cell r="H1297">
            <v>28226100</v>
          </cell>
          <cell r="M1297">
            <v>0</v>
          </cell>
        </row>
        <row r="1298">
          <cell r="H1298">
            <v>9845189</v>
          </cell>
          <cell r="M1298">
            <v>0</v>
          </cell>
        </row>
        <row r="1299">
          <cell r="H1299">
            <v>393311</v>
          </cell>
          <cell r="M1299">
            <v>0</v>
          </cell>
        </row>
        <row r="1300">
          <cell r="H1300">
            <v>200000</v>
          </cell>
          <cell r="M1300">
            <v>0</v>
          </cell>
        </row>
        <row r="1301">
          <cell r="H1301">
            <v>2000000</v>
          </cell>
          <cell r="M1301">
            <v>0</v>
          </cell>
        </row>
        <row r="1302">
          <cell r="H1302">
            <v>43750</v>
          </cell>
          <cell r="M1302">
            <v>0</v>
          </cell>
        </row>
        <row r="1303">
          <cell r="H1303">
            <v>2363636</v>
          </cell>
          <cell r="M1303">
            <v>0</v>
          </cell>
        </row>
        <row r="1304">
          <cell r="H1304">
            <v>289719</v>
          </cell>
          <cell r="M1304">
            <v>0</v>
          </cell>
        </row>
        <row r="1305">
          <cell r="H1305">
            <v>38021</v>
          </cell>
          <cell r="M1305">
            <v>0</v>
          </cell>
        </row>
        <row r="1306">
          <cell r="H1306">
            <v>4300000</v>
          </cell>
          <cell r="M1306">
            <v>0</v>
          </cell>
        </row>
        <row r="1307">
          <cell r="H1307">
            <v>354545</v>
          </cell>
          <cell r="M1307">
            <v>0</v>
          </cell>
        </row>
        <row r="1308">
          <cell r="H1308">
            <v>87576100</v>
          </cell>
          <cell r="M1308" t="str">
            <v>7PPN Dalam Negeri-1</v>
          </cell>
        </row>
        <row r="1309">
          <cell r="H1309">
            <v>2277778</v>
          </cell>
          <cell r="M1309">
            <v>0</v>
          </cell>
        </row>
        <row r="1310">
          <cell r="H1310">
            <v>750000</v>
          </cell>
          <cell r="M1310">
            <v>0</v>
          </cell>
        </row>
        <row r="1311">
          <cell r="H1311">
            <v>1698086</v>
          </cell>
          <cell r="M1311">
            <v>0</v>
          </cell>
        </row>
        <row r="1312">
          <cell r="H1312">
            <v>677161459</v>
          </cell>
          <cell r="M1312">
            <v>0</v>
          </cell>
        </row>
        <row r="1313">
          <cell r="H1313">
            <v>94632128</v>
          </cell>
          <cell r="M1313">
            <v>0</v>
          </cell>
        </row>
        <row r="1314">
          <cell r="H1314">
            <v>359300</v>
          </cell>
          <cell r="M1314">
            <v>0</v>
          </cell>
        </row>
        <row r="1315">
          <cell r="H1315">
            <v>778870</v>
          </cell>
          <cell r="M1315">
            <v>0</v>
          </cell>
        </row>
        <row r="1316">
          <cell r="H1316">
            <v>2603000</v>
          </cell>
          <cell r="M1316">
            <v>0</v>
          </cell>
        </row>
        <row r="1317">
          <cell r="H1317">
            <v>667275</v>
          </cell>
          <cell r="M1317">
            <v>0</v>
          </cell>
        </row>
        <row r="1318">
          <cell r="H1318">
            <v>446279</v>
          </cell>
          <cell r="M1318">
            <v>0</v>
          </cell>
        </row>
        <row r="1319">
          <cell r="H1319">
            <v>1698086</v>
          </cell>
          <cell r="M1319">
            <v>0</v>
          </cell>
        </row>
        <row r="1320">
          <cell r="H1320">
            <v>441226</v>
          </cell>
          <cell r="M1320">
            <v>0</v>
          </cell>
        </row>
        <row r="1321">
          <cell r="H1321">
            <v>26775574</v>
          </cell>
          <cell r="M1321">
            <v>0</v>
          </cell>
        </row>
        <row r="1322">
          <cell r="H1322">
            <v>211536</v>
          </cell>
          <cell r="M1322">
            <v>0</v>
          </cell>
        </row>
        <row r="1323">
          <cell r="H1323">
            <v>330207</v>
          </cell>
          <cell r="M1323">
            <v>0</v>
          </cell>
        </row>
        <row r="1324">
          <cell r="H1324">
            <v>26368</v>
          </cell>
          <cell r="M1324">
            <v>0</v>
          </cell>
        </row>
        <row r="1325">
          <cell r="H1325">
            <v>6542211</v>
          </cell>
          <cell r="M1325">
            <v>0</v>
          </cell>
        </row>
        <row r="1326">
          <cell r="H1326">
            <v>1473606</v>
          </cell>
          <cell r="M1326">
            <v>0</v>
          </cell>
        </row>
        <row r="1327">
          <cell r="H1327">
            <v>594193</v>
          </cell>
          <cell r="M1327">
            <v>0</v>
          </cell>
        </row>
        <row r="1328">
          <cell r="H1328">
            <v>621665</v>
          </cell>
          <cell r="M1328">
            <v>0</v>
          </cell>
        </row>
        <row r="1329">
          <cell r="H1329">
            <v>489965</v>
          </cell>
          <cell r="M1329">
            <v>0</v>
          </cell>
        </row>
        <row r="1330">
          <cell r="H1330">
            <v>832823</v>
          </cell>
          <cell r="M1330" t="str">
            <v>4PPh Pasal 23-1</v>
          </cell>
        </row>
        <row r="1331">
          <cell r="H1331">
            <v>305855</v>
          </cell>
          <cell r="M1331">
            <v>0</v>
          </cell>
        </row>
        <row r="1332">
          <cell r="H1332">
            <v>92194</v>
          </cell>
          <cell r="M1332">
            <v>0</v>
          </cell>
        </row>
        <row r="1333">
          <cell r="H1333">
            <v>130366</v>
          </cell>
          <cell r="M1333">
            <v>0</v>
          </cell>
        </row>
        <row r="1334">
          <cell r="H1334">
            <v>365000</v>
          </cell>
          <cell r="M1334" t="str">
            <v>7PPh Pasal 21-1</v>
          </cell>
        </row>
        <row r="1335">
          <cell r="H1335">
            <v>28931382</v>
          </cell>
          <cell r="M1335">
            <v>0</v>
          </cell>
        </row>
        <row r="1336">
          <cell r="H1336">
            <v>4176020</v>
          </cell>
          <cell r="M1336">
            <v>0</v>
          </cell>
        </row>
        <row r="1337">
          <cell r="H1337">
            <v>8350500</v>
          </cell>
          <cell r="M1337" t="str">
            <v>9PPN Dalam Negeri-1</v>
          </cell>
        </row>
        <row r="1338">
          <cell r="H1338">
            <v>924624</v>
          </cell>
          <cell r="M1338">
            <v>0</v>
          </cell>
        </row>
        <row r="1339">
          <cell r="H1339">
            <v>328175</v>
          </cell>
          <cell r="M1339">
            <v>0</v>
          </cell>
        </row>
        <row r="1340">
          <cell r="H1340">
            <v>384423</v>
          </cell>
          <cell r="M1340">
            <v>0</v>
          </cell>
        </row>
        <row r="1341">
          <cell r="H1341">
            <v>475808</v>
          </cell>
          <cell r="M1341">
            <v>0</v>
          </cell>
        </row>
        <row r="1342">
          <cell r="H1342">
            <v>106213</v>
          </cell>
          <cell r="M1342">
            <v>0</v>
          </cell>
        </row>
        <row r="1343">
          <cell r="H1343">
            <v>14317500</v>
          </cell>
          <cell r="M1343" t="str">
            <v>9PPN Dalam Negeri-1</v>
          </cell>
        </row>
        <row r="1344">
          <cell r="H1344">
            <v>235136</v>
          </cell>
          <cell r="M1344">
            <v>0</v>
          </cell>
        </row>
        <row r="1345">
          <cell r="H1345">
            <v>3396250</v>
          </cell>
          <cell r="M1345" t="str">
            <v>9PPN Dalam Negeri-1</v>
          </cell>
        </row>
        <row r="1346">
          <cell r="H1346">
            <v>3454925</v>
          </cell>
          <cell r="M1346">
            <v>0</v>
          </cell>
        </row>
        <row r="1347">
          <cell r="H1347">
            <v>302055</v>
          </cell>
          <cell r="M1347">
            <v>0</v>
          </cell>
        </row>
        <row r="1348">
          <cell r="H1348">
            <v>750000</v>
          </cell>
          <cell r="M1348">
            <v>0</v>
          </cell>
        </row>
        <row r="1349">
          <cell r="H1349">
            <v>538121</v>
          </cell>
          <cell r="M1349">
            <v>0</v>
          </cell>
        </row>
        <row r="1350">
          <cell r="H1350">
            <v>850533</v>
          </cell>
          <cell r="M1350">
            <v>0</v>
          </cell>
        </row>
        <row r="1351">
          <cell r="H1351">
            <v>6469200</v>
          </cell>
          <cell r="M1351" t="str">
            <v>9PPN Dalam Negeri-1</v>
          </cell>
        </row>
        <row r="1352">
          <cell r="H1352">
            <v>285000</v>
          </cell>
          <cell r="M1352">
            <v>0</v>
          </cell>
        </row>
        <row r="1353">
          <cell r="H1353">
            <v>675856</v>
          </cell>
          <cell r="M1353">
            <v>0</v>
          </cell>
        </row>
        <row r="1354">
          <cell r="H1354">
            <v>345137</v>
          </cell>
          <cell r="M1354">
            <v>0</v>
          </cell>
        </row>
        <row r="1355">
          <cell r="H1355">
            <v>69600</v>
          </cell>
          <cell r="M1355" t="str">
            <v>9PPh Pasal 21-1</v>
          </cell>
        </row>
        <row r="1356">
          <cell r="H1356">
            <v>44858</v>
          </cell>
          <cell r="M1356">
            <v>0</v>
          </cell>
        </row>
        <row r="1357">
          <cell r="H1357">
            <v>25000</v>
          </cell>
          <cell r="M1357">
            <v>0</v>
          </cell>
        </row>
        <row r="1358">
          <cell r="H1358">
            <v>540186</v>
          </cell>
          <cell r="M1358">
            <v>0</v>
          </cell>
        </row>
        <row r="1359">
          <cell r="H1359">
            <v>1787000</v>
          </cell>
          <cell r="M1359" t="str">
            <v>9PPh Pasal 25/29 Badan-1</v>
          </cell>
        </row>
        <row r="1360">
          <cell r="H1360">
            <v>1597760</v>
          </cell>
          <cell r="M1360">
            <v>0</v>
          </cell>
        </row>
        <row r="1361">
          <cell r="H1361">
            <v>589201</v>
          </cell>
          <cell r="M1361">
            <v>0</v>
          </cell>
        </row>
        <row r="1362">
          <cell r="H1362">
            <v>349447</v>
          </cell>
          <cell r="M1362">
            <v>0</v>
          </cell>
        </row>
        <row r="1363">
          <cell r="H1363">
            <v>4335968</v>
          </cell>
          <cell r="M1363">
            <v>0</v>
          </cell>
        </row>
        <row r="1364">
          <cell r="H1364">
            <v>110306</v>
          </cell>
          <cell r="M1364">
            <v>0</v>
          </cell>
        </row>
        <row r="1365">
          <cell r="H1365">
            <v>50000</v>
          </cell>
          <cell r="M1365">
            <v>0</v>
          </cell>
        </row>
        <row r="1366">
          <cell r="H1366">
            <v>370040</v>
          </cell>
          <cell r="M1366">
            <v>0</v>
          </cell>
        </row>
        <row r="1367">
          <cell r="H1367">
            <v>655976</v>
          </cell>
          <cell r="M1367">
            <v>0</v>
          </cell>
        </row>
        <row r="1368">
          <cell r="H1368">
            <v>9152000</v>
          </cell>
          <cell r="M1368" t="str">
            <v>9PPN Dalam Negeri-1</v>
          </cell>
        </row>
        <row r="1369">
          <cell r="H1369">
            <v>16990500</v>
          </cell>
          <cell r="M1369" t="str">
            <v>9PPN Dalam Negeri-1</v>
          </cell>
        </row>
        <row r="1370">
          <cell r="H1370">
            <v>200379</v>
          </cell>
          <cell r="M1370">
            <v>0</v>
          </cell>
        </row>
        <row r="1371">
          <cell r="H1371">
            <v>46406966</v>
          </cell>
          <cell r="M1371">
            <v>0</v>
          </cell>
        </row>
        <row r="1372">
          <cell r="H1372">
            <v>1698086</v>
          </cell>
          <cell r="M1372">
            <v>0</v>
          </cell>
        </row>
        <row r="1373">
          <cell r="H1373">
            <v>432149</v>
          </cell>
          <cell r="M1373">
            <v>0</v>
          </cell>
        </row>
        <row r="1374">
          <cell r="H1374">
            <v>6740000</v>
          </cell>
          <cell r="M1374" t="str">
            <v>9PPN Dalam Negeri-1</v>
          </cell>
        </row>
        <row r="1375">
          <cell r="H1375">
            <v>426262</v>
          </cell>
          <cell r="M1375">
            <v>0</v>
          </cell>
        </row>
        <row r="1376">
          <cell r="H1376">
            <v>108438</v>
          </cell>
          <cell r="M1376">
            <v>0</v>
          </cell>
        </row>
        <row r="1377">
          <cell r="H1377">
            <v>926485</v>
          </cell>
          <cell r="M1377">
            <v>0</v>
          </cell>
        </row>
        <row r="1378">
          <cell r="H1378">
            <v>1605421</v>
          </cell>
          <cell r="M1378">
            <v>0</v>
          </cell>
        </row>
        <row r="1379">
          <cell r="H1379">
            <v>207823</v>
          </cell>
          <cell r="M1379">
            <v>0</v>
          </cell>
        </row>
        <row r="1380">
          <cell r="H1380">
            <v>779726</v>
          </cell>
          <cell r="M1380">
            <v>0</v>
          </cell>
        </row>
        <row r="1381">
          <cell r="H1381">
            <v>619200</v>
          </cell>
          <cell r="M1381">
            <v>0</v>
          </cell>
        </row>
        <row r="1382">
          <cell r="H1382">
            <v>445643</v>
          </cell>
          <cell r="M1382">
            <v>0</v>
          </cell>
        </row>
        <row r="1383">
          <cell r="H1383">
            <v>156000</v>
          </cell>
          <cell r="M1383">
            <v>0</v>
          </cell>
        </row>
        <row r="1384">
          <cell r="H1384">
            <v>1601360</v>
          </cell>
          <cell r="M1384">
            <v>0</v>
          </cell>
        </row>
        <row r="1385">
          <cell r="H1385">
            <v>3509866</v>
          </cell>
          <cell r="M1385">
            <v>0</v>
          </cell>
        </row>
        <row r="1386">
          <cell r="H1386">
            <v>370040</v>
          </cell>
          <cell r="M1386">
            <v>0</v>
          </cell>
        </row>
        <row r="1387">
          <cell r="H1387">
            <v>954702</v>
          </cell>
          <cell r="M1387">
            <v>0</v>
          </cell>
        </row>
        <row r="1388">
          <cell r="H1388">
            <v>157208</v>
          </cell>
          <cell r="M1388">
            <v>0</v>
          </cell>
        </row>
        <row r="1389">
          <cell r="H1389">
            <v>891724</v>
          </cell>
          <cell r="M1389">
            <v>0</v>
          </cell>
        </row>
        <row r="1390">
          <cell r="H1390">
            <v>465279</v>
          </cell>
          <cell r="M1390">
            <v>0</v>
          </cell>
        </row>
        <row r="1391">
          <cell r="H1391">
            <v>145824</v>
          </cell>
          <cell r="M1391">
            <v>0</v>
          </cell>
        </row>
        <row r="1392">
          <cell r="H1392">
            <v>21874</v>
          </cell>
          <cell r="M1392">
            <v>0</v>
          </cell>
        </row>
        <row r="1393">
          <cell r="H1393">
            <v>133759</v>
          </cell>
          <cell r="M1393">
            <v>0</v>
          </cell>
        </row>
        <row r="1394">
          <cell r="H1394">
            <v>26435483</v>
          </cell>
          <cell r="M1394">
            <v>0</v>
          </cell>
        </row>
        <row r="1395">
          <cell r="H1395">
            <v>7016461000</v>
          </cell>
          <cell r="M1395">
            <v>0</v>
          </cell>
        </row>
        <row r="1396">
          <cell r="H1396">
            <v>521967</v>
          </cell>
          <cell r="M1396">
            <v>0</v>
          </cell>
        </row>
        <row r="1397">
          <cell r="H1397">
            <v>2423671</v>
          </cell>
          <cell r="M1397">
            <v>0</v>
          </cell>
        </row>
        <row r="1398">
          <cell r="H1398">
            <v>250203</v>
          </cell>
          <cell r="M1398">
            <v>0</v>
          </cell>
        </row>
        <row r="1399">
          <cell r="H1399">
            <v>464825</v>
          </cell>
          <cell r="M1399">
            <v>0</v>
          </cell>
        </row>
        <row r="1400">
          <cell r="H1400">
            <v>2808000</v>
          </cell>
          <cell r="M1400">
            <v>0</v>
          </cell>
        </row>
        <row r="1401">
          <cell r="H1401">
            <v>78499178</v>
          </cell>
          <cell r="M1401">
            <v>0</v>
          </cell>
        </row>
        <row r="1402">
          <cell r="H1402">
            <v>942043</v>
          </cell>
          <cell r="M1402">
            <v>0</v>
          </cell>
        </row>
        <row r="1403">
          <cell r="H1403">
            <v>118543</v>
          </cell>
          <cell r="M1403">
            <v>0</v>
          </cell>
        </row>
        <row r="1404">
          <cell r="H1404">
            <v>1048053</v>
          </cell>
          <cell r="M1404">
            <v>0</v>
          </cell>
        </row>
        <row r="1405">
          <cell r="H1405">
            <v>389829</v>
          </cell>
          <cell r="M1405">
            <v>0</v>
          </cell>
        </row>
        <row r="1406">
          <cell r="H1406">
            <v>498168</v>
          </cell>
          <cell r="M1406">
            <v>0</v>
          </cell>
        </row>
        <row r="1407">
          <cell r="H1407">
            <v>556978</v>
          </cell>
          <cell r="M1407">
            <v>0</v>
          </cell>
        </row>
        <row r="1408">
          <cell r="H1408">
            <v>551532</v>
          </cell>
          <cell r="M1408">
            <v>0</v>
          </cell>
        </row>
        <row r="1409">
          <cell r="H1409">
            <v>632167</v>
          </cell>
          <cell r="M1409">
            <v>0</v>
          </cell>
        </row>
        <row r="1410">
          <cell r="H1410">
            <v>13679561</v>
          </cell>
          <cell r="M1410">
            <v>0</v>
          </cell>
        </row>
        <row r="1411">
          <cell r="H1411">
            <v>115449</v>
          </cell>
          <cell r="M1411">
            <v>0</v>
          </cell>
        </row>
        <row r="1412">
          <cell r="H1412">
            <v>351369</v>
          </cell>
          <cell r="M1412">
            <v>0</v>
          </cell>
        </row>
        <row r="1413">
          <cell r="H1413">
            <v>125330</v>
          </cell>
          <cell r="M1413">
            <v>0</v>
          </cell>
        </row>
        <row r="1414">
          <cell r="H1414">
            <v>3267000</v>
          </cell>
          <cell r="M1414">
            <v>0</v>
          </cell>
        </row>
        <row r="1415">
          <cell r="H1415">
            <v>372038</v>
          </cell>
          <cell r="M1415">
            <v>0</v>
          </cell>
        </row>
        <row r="1416">
          <cell r="H1416">
            <v>256177</v>
          </cell>
          <cell r="M1416">
            <v>0</v>
          </cell>
        </row>
        <row r="1417">
          <cell r="H1417">
            <v>164200</v>
          </cell>
          <cell r="M1417">
            <v>0</v>
          </cell>
        </row>
        <row r="1418">
          <cell r="H1418">
            <v>256247</v>
          </cell>
          <cell r="M1418">
            <v>0</v>
          </cell>
        </row>
        <row r="1419">
          <cell r="H1419">
            <v>158533</v>
          </cell>
          <cell r="M1419">
            <v>0</v>
          </cell>
        </row>
        <row r="1420">
          <cell r="H1420">
            <v>351369</v>
          </cell>
          <cell r="M1420">
            <v>0</v>
          </cell>
        </row>
        <row r="1421">
          <cell r="H1421">
            <v>250660</v>
          </cell>
          <cell r="M1421">
            <v>0</v>
          </cell>
        </row>
        <row r="1422">
          <cell r="H1422">
            <v>240942</v>
          </cell>
          <cell r="M1422">
            <v>0</v>
          </cell>
        </row>
        <row r="1423">
          <cell r="H1423">
            <v>663280</v>
          </cell>
          <cell r="M1423">
            <v>0</v>
          </cell>
        </row>
        <row r="1424">
          <cell r="H1424">
            <v>632237</v>
          </cell>
          <cell r="M1424">
            <v>0</v>
          </cell>
        </row>
        <row r="1425">
          <cell r="H1425">
            <v>1350000</v>
          </cell>
          <cell r="M1425">
            <v>0</v>
          </cell>
        </row>
        <row r="1426">
          <cell r="H1426">
            <v>874593</v>
          </cell>
          <cell r="M1426">
            <v>0</v>
          </cell>
        </row>
        <row r="1427">
          <cell r="H1427">
            <v>115449</v>
          </cell>
          <cell r="M1427">
            <v>0</v>
          </cell>
        </row>
        <row r="1428">
          <cell r="H1428">
            <v>69431</v>
          </cell>
          <cell r="M1428">
            <v>0</v>
          </cell>
        </row>
        <row r="1429">
          <cell r="H1429">
            <v>381507</v>
          </cell>
          <cell r="M1429">
            <v>0</v>
          </cell>
        </row>
        <row r="1430">
          <cell r="H1430">
            <v>18877897</v>
          </cell>
          <cell r="M1430">
            <v>0</v>
          </cell>
        </row>
        <row r="1431">
          <cell r="H1431">
            <v>33636363</v>
          </cell>
          <cell r="M1431">
            <v>0</v>
          </cell>
        </row>
        <row r="1432">
          <cell r="H1432">
            <v>813163</v>
          </cell>
          <cell r="M1432">
            <v>0</v>
          </cell>
        </row>
        <row r="1433">
          <cell r="H1433">
            <v>136686</v>
          </cell>
          <cell r="M1433">
            <v>0</v>
          </cell>
        </row>
        <row r="1434">
          <cell r="H1434">
            <v>5045455</v>
          </cell>
          <cell r="M1434">
            <v>0</v>
          </cell>
        </row>
        <row r="1435">
          <cell r="H1435">
            <v>145564</v>
          </cell>
          <cell r="M1435">
            <v>0</v>
          </cell>
        </row>
        <row r="1436">
          <cell r="H1436">
            <v>250660</v>
          </cell>
          <cell r="M1436">
            <v>0</v>
          </cell>
        </row>
        <row r="1437">
          <cell r="H1437">
            <v>1226504</v>
          </cell>
          <cell r="M1437">
            <v>0</v>
          </cell>
        </row>
        <row r="1438">
          <cell r="H1438">
            <v>3267000</v>
          </cell>
          <cell r="M1438">
            <v>0</v>
          </cell>
        </row>
        <row r="1439">
          <cell r="H1439">
            <v>87500</v>
          </cell>
          <cell r="M1439">
            <v>0</v>
          </cell>
        </row>
        <row r="1440">
          <cell r="H1440">
            <v>375990</v>
          </cell>
          <cell r="M1440">
            <v>0</v>
          </cell>
        </row>
        <row r="1441">
          <cell r="H1441">
            <v>20481437</v>
          </cell>
          <cell r="M1441">
            <v>0</v>
          </cell>
        </row>
        <row r="1442">
          <cell r="H1442">
            <v>7428749</v>
          </cell>
          <cell r="M1442">
            <v>0</v>
          </cell>
        </row>
        <row r="1443">
          <cell r="H1443">
            <v>2916845</v>
          </cell>
          <cell r="M1443">
            <v>0</v>
          </cell>
        </row>
        <row r="1444">
          <cell r="H1444">
            <v>763014</v>
          </cell>
          <cell r="M1444">
            <v>0</v>
          </cell>
        </row>
        <row r="1445">
          <cell r="H1445">
            <v>292307</v>
          </cell>
          <cell r="M1445">
            <v>0</v>
          </cell>
        </row>
        <row r="1446">
          <cell r="H1446">
            <v>4900500</v>
          </cell>
          <cell r="M1446">
            <v>0</v>
          </cell>
        </row>
        <row r="1447">
          <cell r="H1447">
            <v>1044842</v>
          </cell>
          <cell r="M1447">
            <v>0</v>
          </cell>
        </row>
        <row r="1448">
          <cell r="H1448">
            <v>4760530</v>
          </cell>
          <cell r="M1448">
            <v>0</v>
          </cell>
        </row>
        <row r="1449">
          <cell r="H1449">
            <v>487487</v>
          </cell>
          <cell r="M1449">
            <v>0</v>
          </cell>
        </row>
        <row r="1450">
          <cell r="H1450">
            <v>340807</v>
          </cell>
          <cell r="M1450">
            <v>0</v>
          </cell>
        </row>
        <row r="1451">
          <cell r="H1451">
            <v>158533</v>
          </cell>
          <cell r="M1451">
            <v>0</v>
          </cell>
        </row>
        <row r="1452">
          <cell r="H1452">
            <v>158533</v>
          </cell>
          <cell r="M1452">
            <v>0</v>
          </cell>
        </row>
        <row r="1453">
          <cell r="H1453">
            <v>246545</v>
          </cell>
          <cell r="M1453">
            <v>0</v>
          </cell>
        </row>
        <row r="1454">
          <cell r="H1454">
            <v>843878</v>
          </cell>
          <cell r="M1454">
            <v>0</v>
          </cell>
        </row>
        <row r="1455">
          <cell r="H1455">
            <v>362560</v>
          </cell>
          <cell r="M1455">
            <v>0</v>
          </cell>
        </row>
        <row r="1456">
          <cell r="H1456">
            <v>256247</v>
          </cell>
          <cell r="M1456">
            <v>0</v>
          </cell>
        </row>
        <row r="1457">
          <cell r="H1457">
            <v>125330</v>
          </cell>
          <cell r="M1457">
            <v>0</v>
          </cell>
        </row>
        <row r="1458">
          <cell r="H1458">
            <v>1083471</v>
          </cell>
          <cell r="M1458">
            <v>0</v>
          </cell>
        </row>
        <row r="1459">
          <cell r="H1459">
            <v>115449</v>
          </cell>
          <cell r="M1459">
            <v>0</v>
          </cell>
        </row>
        <row r="1460">
          <cell r="H1460">
            <v>22925</v>
          </cell>
          <cell r="M1460">
            <v>0</v>
          </cell>
        </row>
        <row r="1461">
          <cell r="H1461">
            <v>393464</v>
          </cell>
          <cell r="M1461">
            <v>0</v>
          </cell>
        </row>
        <row r="1462">
          <cell r="H1462">
            <v>256247</v>
          </cell>
          <cell r="M1462">
            <v>0</v>
          </cell>
        </row>
        <row r="1463">
          <cell r="H1463">
            <v>744697</v>
          </cell>
          <cell r="M1463">
            <v>0</v>
          </cell>
        </row>
        <row r="1464">
          <cell r="H1464">
            <v>347903</v>
          </cell>
          <cell r="M1464">
            <v>0</v>
          </cell>
        </row>
        <row r="1465">
          <cell r="H1465">
            <v>4536364</v>
          </cell>
          <cell r="M1465">
            <v>0</v>
          </cell>
        </row>
        <row r="1466">
          <cell r="H1466">
            <v>1814546</v>
          </cell>
          <cell r="M1466">
            <v>0</v>
          </cell>
        </row>
        <row r="1467">
          <cell r="H1467">
            <v>147300</v>
          </cell>
          <cell r="M1467">
            <v>0</v>
          </cell>
        </row>
        <row r="1468">
          <cell r="H1468">
            <v>655222</v>
          </cell>
          <cell r="M1468">
            <v>0</v>
          </cell>
        </row>
        <row r="1469">
          <cell r="H1469">
            <v>125330</v>
          </cell>
          <cell r="M1469">
            <v>0</v>
          </cell>
        </row>
        <row r="1470">
          <cell r="H1470">
            <v>241623</v>
          </cell>
          <cell r="M1470">
            <v>0</v>
          </cell>
        </row>
        <row r="1471">
          <cell r="H1471">
            <v>3583000</v>
          </cell>
          <cell r="M1471">
            <v>0</v>
          </cell>
        </row>
        <row r="1472">
          <cell r="H1472">
            <v>130807</v>
          </cell>
          <cell r="M1472">
            <v>0</v>
          </cell>
        </row>
        <row r="1473">
          <cell r="H1473">
            <v>206848</v>
          </cell>
          <cell r="M1473">
            <v>0</v>
          </cell>
        </row>
        <row r="1474">
          <cell r="H1474">
            <v>136874</v>
          </cell>
          <cell r="M1474">
            <v>0</v>
          </cell>
        </row>
        <row r="1475">
          <cell r="H1475">
            <v>264024</v>
          </cell>
          <cell r="M1475">
            <v>0</v>
          </cell>
        </row>
        <row r="1476">
          <cell r="H1476">
            <v>1142500</v>
          </cell>
          <cell r="M1476">
            <v>0</v>
          </cell>
        </row>
        <row r="1477">
          <cell r="H1477">
            <v>802076</v>
          </cell>
          <cell r="M1477">
            <v>0</v>
          </cell>
        </row>
        <row r="1478">
          <cell r="H1478">
            <v>27770200</v>
          </cell>
          <cell r="M1478">
            <v>0</v>
          </cell>
        </row>
        <row r="1479">
          <cell r="H1479">
            <v>132983</v>
          </cell>
          <cell r="M1479">
            <v>0</v>
          </cell>
        </row>
        <row r="1480">
          <cell r="H1480">
            <v>326381</v>
          </cell>
          <cell r="M1480">
            <v>0</v>
          </cell>
        </row>
        <row r="1481">
          <cell r="H1481">
            <v>682322</v>
          </cell>
          <cell r="M1481">
            <v>0</v>
          </cell>
        </row>
        <row r="1482">
          <cell r="H1482">
            <v>5962196</v>
          </cell>
          <cell r="M1482">
            <v>0</v>
          </cell>
        </row>
        <row r="1483">
          <cell r="H1483">
            <v>1052994</v>
          </cell>
          <cell r="M1483">
            <v>0</v>
          </cell>
        </row>
        <row r="1484">
          <cell r="H1484">
            <v>130916</v>
          </cell>
          <cell r="M1484">
            <v>0</v>
          </cell>
        </row>
        <row r="1485">
          <cell r="H1485">
            <v>44854</v>
          </cell>
          <cell r="M1485">
            <v>0</v>
          </cell>
        </row>
        <row r="1486">
          <cell r="H1486">
            <v>262000</v>
          </cell>
          <cell r="M1486">
            <v>0</v>
          </cell>
        </row>
        <row r="1487">
          <cell r="H1487">
            <v>1778901</v>
          </cell>
          <cell r="M1487">
            <v>0</v>
          </cell>
        </row>
        <row r="1488">
          <cell r="H1488">
            <v>102315</v>
          </cell>
          <cell r="M1488">
            <v>0</v>
          </cell>
        </row>
        <row r="1489">
          <cell r="H1489">
            <v>133219</v>
          </cell>
          <cell r="M1489">
            <v>0</v>
          </cell>
        </row>
        <row r="1490">
          <cell r="H1490">
            <v>3985893</v>
          </cell>
          <cell r="M1490">
            <v>0</v>
          </cell>
        </row>
        <row r="1491">
          <cell r="H1491">
            <v>1469000</v>
          </cell>
          <cell r="M1491">
            <v>0</v>
          </cell>
        </row>
        <row r="1492">
          <cell r="H1492">
            <v>156361</v>
          </cell>
          <cell r="M1492">
            <v>0</v>
          </cell>
        </row>
        <row r="1493">
          <cell r="H1493">
            <v>3613893</v>
          </cell>
          <cell r="M1493">
            <v>0</v>
          </cell>
        </row>
        <row r="1494">
          <cell r="H1494">
            <v>63750</v>
          </cell>
          <cell r="M1494">
            <v>0</v>
          </cell>
        </row>
        <row r="1495">
          <cell r="H1495">
            <v>787536</v>
          </cell>
          <cell r="M1495">
            <v>0</v>
          </cell>
        </row>
        <row r="1496">
          <cell r="H1496">
            <v>1699675</v>
          </cell>
          <cell r="M1496">
            <v>0</v>
          </cell>
        </row>
        <row r="1497">
          <cell r="H1497">
            <v>1169136</v>
          </cell>
          <cell r="M1497">
            <v>0</v>
          </cell>
        </row>
        <row r="1498">
          <cell r="H1498">
            <v>234682</v>
          </cell>
          <cell r="M1498">
            <v>0</v>
          </cell>
        </row>
        <row r="1499">
          <cell r="H1499">
            <v>235373</v>
          </cell>
          <cell r="M1499">
            <v>0</v>
          </cell>
        </row>
        <row r="1500">
          <cell r="H1500">
            <v>46832</v>
          </cell>
          <cell r="M1500">
            <v>0</v>
          </cell>
        </row>
        <row r="1501">
          <cell r="H1501">
            <v>120712</v>
          </cell>
          <cell r="M1501">
            <v>0</v>
          </cell>
        </row>
        <row r="1502">
          <cell r="H1502">
            <v>138426</v>
          </cell>
          <cell r="M1502">
            <v>0</v>
          </cell>
        </row>
        <row r="1503">
          <cell r="H1503">
            <v>1265387</v>
          </cell>
          <cell r="M1503">
            <v>0</v>
          </cell>
        </row>
        <row r="1504">
          <cell r="H1504">
            <v>859365</v>
          </cell>
          <cell r="M1504">
            <v>0</v>
          </cell>
        </row>
        <row r="1505">
          <cell r="H1505">
            <v>1554713</v>
          </cell>
          <cell r="M1505">
            <v>0</v>
          </cell>
        </row>
        <row r="1506">
          <cell r="H1506">
            <v>544090</v>
          </cell>
          <cell r="M1506">
            <v>0</v>
          </cell>
        </row>
        <row r="1507">
          <cell r="H1507">
            <v>3627272</v>
          </cell>
          <cell r="M1507">
            <v>0</v>
          </cell>
        </row>
        <row r="1508">
          <cell r="H1508">
            <v>125330</v>
          </cell>
          <cell r="M1508">
            <v>0</v>
          </cell>
        </row>
        <row r="1509">
          <cell r="H1509">
            <v>696125</v>
          </cell>
          <cell r="M1509">
            <v>0</v>
          </cell>
        </row>
        <row r="1510">
          <cell r="H1510">
            <v>540750</v>
          </cell>
          <cell r="M1510">
            <v>0</v>
          </cell>
        </row>
        <row r="1511">
          <cell r="H1511">
            <v>289028</v>
          </cell>
          <cell r="M1511">
            <v>0</v>
          </cell>
        </row>
        <row r="1512">
          <cell r="H1512">
            <v>133219</v>
          </cell>
          <cell r="M1512">
            <v>0</v>
          </cell>
        </row>
        <row r="1513">
          <cell r="H1513">
            <v>1851547</v>
          </cell>
          <cell r="M1513">
            <v>0</v>
          </cell>
        </row>
        <row r="1514">
          <cell r="H1514">
            <v>376716</v>
          </cell>
          <cell r="M1514">
            <v>0</v>
          </cell>
        </row>
        <row r="1515">
          <cell r="H1515">
            <v>1077542</v>
          </cell>
          <cell r="M1515">
            <v>0</v>
          </cell>
        </row>
        <row r="1516">
          <cell r="H1516">
            <v>2182594120</v>
          </cell>
          <cell r="M1516">
            <v>0</v>
          </cell>
        </row>
        <row r="1517">
          <cell r="H1517">
            <v>1960000000</v>
          </cell>
          <cell r="M1517">
            <v>0</v>
          </cell>
        </row>
        <row r="1518">
          <cell r="H1518">
            <v>6437600</v>
          </cell>
          <cell r="M1518">
            <v>0</v>
          </cell>
        </row>
        <row r="1519">
          <cell r="H1519">
            <v>93015</v>
          </cell>
          <cell r="M1519">
            <v>0</v>
          </cell>
        </row>
        <row r="1520">
          <cell r="H1520">
            <v>136788</v>
          </cell>
          <cell r="M1520">
            <v>0</v>
          </cell>
        </row>
        <row r="1521">
          <cell r="H1521">
            <v>206400</v>
          </cell>
          <cell r="M1521">
            <v>0</v>
          </cell>
        </row>
        <row r="1522">
          <cell r="H1522">
            <v>324000</v>
          </cell>
          <cell r="M1522">
            <v>0</v>
          </cell>
        </row>
        <row r="1523">
          <cell r="H1523">
            <v>864000</v>
          </cell>
          <cell r="M1523">
            <v>0</v>
          </cell>
        </row>
        <row r="1524">
          <cell r="H1524">
            <v>156000</v>
          </cell>
          <cell r="M1524">
            <v>0</v>
          </cell>
        </row>
        <row r="1525">
          <cell r="H1525">
            <v>50000</v>
          </cell>
          <cell r="M1525">
            <v>0</v>
          </cell>
        </row>
        <row r="1526">
          <cell r="H1526">
            <v>153454604</v>
          </cell>
          <cell r="M1526">
            <v>0</v>
          </cell>
        </row>
        <row r="1527">
          <cell r="H1527">
            <v>619080</v>
          </cell>
          <cell r="M1527">
            <v>0</v>
          </cell>
        </row>
        <row r="1528">
          <cell r="H1528">
            <v>7357000</v>
          </cell>
          <cell r="M1528">
            <v>0</v>
          </cell>
        </row>
        <row r="1529">
          <cell r="H1529">
            <v>143813</v>
          </cell>
          <cell r="M1529">
            <v>0</v>
          </cell>
        </row>
        <row r="1530">
          <cell r="H1530">
            <v>272490</v>
          </cell>
          <cell r="M1530">
            <v>0</v>
          </cell>
        </row>
        <row r="1531">
          <cell r="H1531">
            <v>1289058</v>
          </cell>
          <cell r="M1531">
            <v>0</v>
          </cell>
        </row>
        <row r="1532">
          <cell r="H1532">
            <v>1562500</v>
          </cell>
          <cell r="M1532">
            <v>0</v>
          </cell>
        </row>
        <row r="1533">
          <cell r="H1533">
            <v>842000</v>
          </cell>
          <cell r="M1533">
            <v>0</v>
          </cell>
        </row>
        <row r="1534">
          <cell r="H1534">
            <v>7359145</v>
          </cell>
          <cell r="M1534">
            <v>0</v>
          </cell>
        </row>
        <row r="1535">
          <cell r="H1535">
            <v>195683238</v>
          </cell>
          <cell r="M1535">
            <v>0</v>
          </cell>
        </row>
        <row r="1536">
          <cell r="H1536">
            <v>15783598</v>
          </cell>
          <cell r="M1536" t="str">
            <v>11PPN Dalam Negeri-2</v>
          </cell>
        </row>
        <row r="1537">
          <cell r="H1537">
            <v>18671806</v>
          </cell>
          <cell r="M1537">
            <v>0</v>
          </cell>
        </row>
        <row r="1538">
          <cell r="H1538">
            <v>716827</v>
          </cell>
          <cell r="M1538">
            <v>0</v>
          </cell>
        </row>
        <row r="1539">
          <cell r="H1539">
            <v>4970244</v>
          </cell>
          <cell r="M1539">
            <v>0</v>
          </cell>
        </row>
        <row r="1540">
          <cell r="H1540">
            <v>907005</v>
          </cell>
          <cell r="M1540">
            <v>0</v>
          </cell>
        </row>
        <row r="1541">
          <cell r="H1541">
            <v>3005187</v>
          </cell>
          <cell r="M1541">
            <v>0</v>
          </cell>
        </row>
        <row r="1542">
          <cell r="H1542">
            <v>2987998</v>
          </cell>
          <cell r="M1542">
            <v>0</v>
          </cell>
        </row>
        <row r="1543">
          <cell r="H1543">
            <v>22173174</v>
          </cell>
          <cell r="M1543">
            <v>0</v>
          </cell>
        </row>
        <row r="1544">
          <cell r="H1544">
            <v>1000000</v>
          </cell>
          <cell r="M1544">
            <v>0</v>
          </cell>
        </row>
        <row r="1545">
          <cell r="H1545">
            <v>935000</v>
          </cell>
          <cell r="M1545">
            <v>0</v>
          </cell>
        </row>
        <row r="1546">
          <cell r="H1546">
            <v>245000</v>
          </cell>
          <cell r="M1546">
            <v>0</v>
          </cell>
        </row>
        <row r="1547">
          <cell r="H1547">
            <v>11180000</v>
          </cell>
          <cell r="M1547">
            <v>0</v>
          </cell>
        </row>
        <row r="1548">
          <cell r="H1548">
            <v>210000</v>
          </cell>
          <cell r="M1548">
            <v>0</v>
          </cell>
        </row>
        <row r="1549">
          <cell r="H1549">
            <v>3225000</v>
          </cell>
          <cell r="M1549">
            <v>0</v>
          </cell>
        </row>
        <row r="1550">
          <cell r="H1550">
            <v>1464000</v>
          </cell>
          <cell r="M1550">
            <v>0</v>
          </cell>
        </row>
        <row r="1551">
          <cell r="H1551">
            <v>2137500</v>
          </cell>
          <cell r="M1551">
            <v>0</v>
          </cell>
        </row>
        <row r="1552">
          <cell r="H1552">
            <v>5250000</v>
          </cell>
          <cell r="M1552">
            <v>0</v>
          </cell>
        </row>
        <row r="1553">
          <cell r="H1553">
            <v>279500</v>
          </cell>
          <cell r="M1553">
            <v>0</v>
          </cell>
        </row>
        <row r="1554">
          <cell r="H1554">
            <v>354000</v>
          </cell>
          <cell r="M1554">
            <v>0</v>
          </cell>
        </row>
        <row r="1555">
          <cell r="H1555">
            <v>3060000</v>
          </cell>
          <cell r="M1555">
            <v>0</v>
          </cell>
        </row>
        <row r="1556">
          <cell r="H1556">
            <v>6340078</v>
          </cell>
          <cell r="M1556">
            <v>0</v>
          </cell>
        </row>
        <row r="1557">
          <cell r="H1557">
            <v>21868084</v>
          </cell>
          <cell r="M1557">
            <v>0</v>
          </cell>
        </row>
        <row r="1558">
          <cell r="H1558">
            <v>2571668</v>
          </cell>
          <cell r="M1558" t="str">
            <v>8PPh Pasal 22-2</v>
          </cell>
        </row>
        <row r="1559">
          <cell r="H1559">
            <v>17144454</v>
          </cell>
          <cell r="M1559" t="str">
            <v>8PPN Dalam Negeri-2</v>
          </cell>
        </row>
        <row r="1560">
          <cell r="H1560">
            <v>3995578</v>
          </cell>
          <cell r="M1560">
            <v>0</v>
          </cell>
        </row>
        <row r="1561">
          <cell r="H1561">
            <v>2791789</v>
          </cell>
          <cell r="M1561">
            <v>0</v>
          </cell>
        </row>
        <row r="1562">
          <cell r="H1562">
            <v>1031642</v>
          </cell>
          <cell r="M1562">
            <v>0</v>
          </cell>
        </row>
        <row r="1563">
          <cell r="H1563">
            <v>4825325</v>
          </cell>
          <cell r="M1563">
            <v>0</v>
          </cell>
        </row>
        <row r="1564">
          <cell r="H1564">
            <v>10543089</v>
          </cell>
          <cell r="M1564">
            <v>0</v>
          </cell>
        </row>
        <row r="1565">
          <cell r="H1565">
            <v>10201060</v>
          </cell>
          <cell r="M1565">
            <v>0</v>
          </cell>
        </row>
        <row r="1566">
          <cell r="H1566">
            <v>2751451</v>
          </cell>
          <cell r="M1566">
            <v>0</v>
          </cell>
        </row>
        <row r="1567">
          <cell r="H1567">
            <v>36857233</v>
          </cell>
          <cell r="M1567">
            <v>0</v>
          </cell>
        </row>
        <row r="1568">
          <cell r="H1568">
            <v>9872454</v>
          </cell>
          <cell r="M1568">
            <v>0</v>
          </cell>
        </row>
        <row r="1569">
          <cell r="H1569">
            <v>88320749</v>
          </cell>
          <cell r="M1569">
            <v>0</v>
          </cell>
        </row>
        <row r="1570">
          <cell r="H1570">
            <v>18197170</v>
          </cell>
          <cell r="M1570">
            <v>0</v>
          </cell>
        </row>
        <row r="1571">
          <cell r="H1571">
            <v>359597</v>
          </cell>
          <cell r="M1571">
            <v>0</v>
          </cell>
        </row>
        <row r="1572">
          <cell r="H1572">
            <v>1430284</v>
          </cell>
          <cell r="M1572">
            <v>0</v>
          </cell>
        </row>
        <row r="1573">
          <cell r="H1573">
            <v>4893594</v>
          </cell>
          <cell r="M1573">
            <v>0</v>
          </cell>
        </row>
        <row r="1574">
          <cell r="H1574">
            <v>920456</v>
          </cell>
          <cell r="M1574">
            <v>0</v>
          </cell>
        </row>
        <row r="1575">
          <cell r="H1575">
            <v>14753300</v>
          </cell>
          <cell r="M1575">
            <v>0</v>
          </cell>
        </row>
        <row r="1576">
          <cell r="H1576">
            <v>6175000</v>
          </cell>
          <cell r="M1576">
            <v>0</v>
          </cell>
        </row>
        <row r="1577">
          <cell r="H1577">
            <v>359597</v>
          </cell>
          <cell r="M1577">
            <v>0</v>
          </cell>
        </row>
        <row r="1578">
          <cell r="H1578">
            <v>192866040</v>
          </cell>
          <cell r="M1578">
            <v>0</v>
          </cell>
        </row>
        <row r="1579">
          <cell r="H1579">
            <v>194357475</v>
          </cell>
          <cell r="M1579">
            <v>0</v>
          </cell>
        </row>
        <row r="1580">
          <cell r="H1580">
            <v>194344020</v>
          </cell>
          <cell r="M1580">
            <v>0</v>
          </cell>
        </row>
        <row r="1581">
          <cell r="H1581">
            <v>57830965</v>
          </cell>
          <cell r="M1581">
            <v>0</v>
          </cell>
        </row>
        <row r="1582">
          <cell r="H1582">
            <v>3490000</v>
          </cell>
          <cell r="M1582" t="str">
            <v>6PPN Dalam Negeri-2</v>
          </cell>
        </row>
        <row r="1583">
          <cell r="H1583">
            <v>10002825</v>
          </cell>
          <cell r="M1583" t="str">
            <v>6PPN Dalam Negeri-2</v>
          </cell>
        </row>
        <row r="1584">
          <cell r="H1584">
            <v>50815806</v>
          </cell>
          <cell r="M1584" t="str">
            <v>6PPN Dalam Negeri-2</v>
          </cell>
        </row>
        <row r="1585">
          <cell r="H1585">
            <v>2556281</v>
          </cell>
          <cell r="M1585" t="str">
            <v>6PPN Dalam Negeri-2</v>
          </cell>
        </row>
        <row r="1586">
          <cell r="H1586">
            <v>289091</v>
          </cell>
          <cell r="M1586">
            <v>0</v>
          </cell>
        </row>
        <row r="1587">
          <cell r="H1587">
            <v>501009</v>
          </cell>
          <cell r="M1587">
            <v>0</v>
          </cell>
        </row>
        <row r="1588">
          <cell r="H1588">
            <v>194592420</v>
          </cell>
          <cell r="M1588">
            <v>0</v>
          </cell>
        </row>
        <row r="1589">
          <cell r="H1589">
            <v>194608980</v>
          </cell>
          <cell r="M1589">
            <v>0</v>
          </cell>
        </row>
        <row r="1590">
          <cell r="H1590">
            <v>194683500</v>
          </cell>
          <cell r="M1590">
            <v>0</v>
          </cell>
        </row>
        <row r="1591">
          <cell r="H1591">
            <v>11623111</v>
          </cell>
          <cell r="M1591">
            <v>0</v>
          </cell>
        </row>
        <row r="1592">
          <cell r="H1592">
            <v>6952500</v>
          </cell>
          <cell r="M1592">
            <v>0</v>
          </cell>
        </row>
        <row r="1593">
          <cell r="H1593">
            <v>7184250</v>
          </cell>
          <cell r="M1593">
            <v>0</v>
          </cell>
        </row>
        <row r="1594">
          <cell r="H1594">
            <v>150000</v>
          </cell>
          <cell r="M1594">
            <v>0</v>
          </cell>
        </row>
        <row r="1595">
          <cell r="H1595">
            <v>255000</v>
          </cell>
          <cell r="M1595">
            <v>0</v>
          </cell>
        </row>
        <row r="1596">
          <cell r="H1596">
            <v>1006850</v>
          </cell>
          <cell r="M1596">
            <v>0</v>
          </cell>
        </row>
        <row r="1597">
          <cell r="H1597">
            <v>525000</v>
          </cell>
          <cell r="M1597">
            <v>0</v>
          </cell>
        </row>
        <row r="1598">
          <cell r="H1598">
            <v>2250000</v>
          </cell>
          <cell r="M1598">
            <v>0</v>
          </cell>
        </row>
        <row r="1599">
          <cell r="H1599">
            <v>250000</v>
          </cell>
          <cell r="M1599">
            <v>0</v>
          </cell>
        </row>
        <row r="1600">
          <cell r="H1600">
            <v>31818182</v>
          </cell>
          <cell r="M1600">
            <v>0</v>
          </cell>
        </row>
        <row r="1601">
          <cell r="H1601">
            <v>4772727</v>
          </cell>
          <cell r="M1601">
            <v>0</v>
          </cell>
        </row>
        <row r="1602">
          <cell r="H1602">
            <v>462258</v>
          </cell>
          <cell r="M1602">
            <v>0</v>
          </cell>
        </row>
        <row r="1603">
          <cell r="H1603">
            <v>3081718</v>
          </cell>
          <cell r="M1603">
            <v>0</v>
          </cell>
        </row>
        <row r="1604">
          <cell r="H1604">
            <v>28262975</v>
          </cell>
          <cell r="M1604">
            <v>0</v>
          </cell>
        </row>
        <row r="1605">
          <cell r="H1605">
            <v>19896219</v>
          </cell>
          <cell r="M1605">
            <v>0</v>
          </cell>
        </row>
        <row r="1606">
          <cell r="H1606">
            <v>22537072</v>
          </cell>
          <cell r="M1606">
            <v>0</v>
          </cell>
        </row>
        <row r="1607">
          <cell r="H1607">
            <v>3307841</v>
          </cell>
          <cell r="M1607">
            <v>0</v>
          </cell>
        </row>
        <row r="1608">
          <cell r="H1608">
            <v>21646800</v>
          </cell>
          <cell r="M1608">
            <v>0</v>
          </cell>
        </row>
        <row r="1609">
          <cell r="H1609">
            <v>32427067</v>
          </cell>
          <cell r="M1609">
            <v>0</v>
          </cell>
        </row>
        <row r="1610">
          <cell r="H1610">
            <v>101446311</v>
          </cell>
          <cell r="M1610">
            <v>0</v>
          </cell>
        </row>
        <row r="1611">
          <cell r="H1611">
            <v>10897250</v>
          </cell>
          <cell r="M1611">
            <v>0</v>
          </cell>
        </row>
        <row r="1612">
          <cell r="H1612">
            <v>160189215</v>
          </cell>
          <cell r="M1612">
            <v>0</v>
          </cell>
        </row>
        <row r="1613">
          <cell r="H1613">
            <v>27707300</v>
          </cell>
          <cell r="M1613">
            <v>0</v>
          </cell>
        </row>
        <row r="1614">
          <cell r="H1614">
            <v>23063266</v>
          </cell>
          <cell r="M1614">
            <v>0</v>
          </cell>
        </row>
        <row r="1615">
          <cell r="H1615">
            <v>9748375</v>
          </cell>
          <cell r="M1615">
            <v>0</v>
          </cell>
        </row>
        <row r="1616">
          <cell r="H1616">
            <v>328743692</v>
          </cell>
          <cell r="M1616">
            <v>0</v>
          </cell>
        </row>
        <row r="1617">
          <cell r="H1617">
            <v>1796090</v>
          </cell>
          <cell r="M1617">
            <v>0</v>
          </cell>
        </row>
        <row r="1618">
          <cell r="H1618">
            <v>249736</v>
          </cell>
          <cell r="M1618">
            <v>0</v>
          </cell>
        </row>
        <row r="1619">
          <cell r="H1619">
            <v>857143</v>
          </cell>
          <cell r="M1619">
            <v>0</v>
          </cell>
        </row>
        <row r="1620">
          <cell r="H1620">
            <v>542857</v>
          </cell>
          <cell r="M1620">
            <v>0</v>
          </cell>
        </row>
        <row r="1621">
          <cell r="H1621">
            <v>54054285</v>
          </cell>
          <cell r="M1621">
            <v>0</v>
          </cell>
        </row>
        <row r="1622">
          <cell r="H1622">
            <v>38595237</v>
          </cell>
          <cell r="M1622">
            <v>0</v>
          </cell>
        </row>
        <row r="1623">
          <cell r="H1623">
            <v>857143</v>
          </cell>
          <cell r="M1623">
            <v>0</v>
          </cell>
        </row>
        <row r="1624">
          <cell r="H1624">
            <v>1707587</v>
          </cell>
          <cell r="M1624">
            <v>0</v>
          </cell>
        </row>
        <row r="1625">
          <cell r="H1625">
            <v>542857</v>
          </cell>
          <cell r="M1625">
            <v>0</v>
          </cell>
        </row>
        <row r="1626">
          <cell r="H1626">
            <v>52832807</v>
          </cell>
          <cell r="M1626">
            <v>0</v>
          </cell>
        </row>
        <row r="1627">
          <cell r="H1627">
            <v>6335129</v>
          </cell>
          <cell r="M1627">
            <v>0</v>
          </cell>
        </row>
        <row r="1628">
          <cell r="H1628">
            <v>56885641</v>
          </cell>
          <cell r="M1628">
            <v>0</v>
          </cell>
        </row>
        <row r="1629">
          <cell r="H1629">
            <v>628000</v>
          </cell>
          <cell r="M1629">
            <v>0</v>
          </cell>
        </row>
        <row r="1630">
          <cell r="H1630">
            <v>740600</v>
          </cell>
          <cell r="M1630">
            <v>0</v>
          </cell>
        </row>
        <row r="1631">
          <cell r="H1631">
            <v>4572500</v>
          </cell>
          <cell r="M1631">
            <v>0</v>
          </cell>
        </row>
        <row r="1632">
          <cell r="H1632">
            <v>48154207</v>
          </cell>
          <cell r="M1632">
            <v>0</v>
          </cell>
        </row>
        <row r="1633">
          <cell r="H1633">
            <v>64283013</v>
          </cell>
          <cell r="M1633">
            <v>0</v>
          </cell>
        </row>
        <row r="1634">
          <cell r="H1634">
            <v>59063872</v>
          </cell>
          <cell r="M1634">
            <v>0</v>
          </cell>
        </row>
        <row r="1635">
          <cell r="H1635">
            <v>457200</v>
          </cell>
          <cell r="M1635">
            <v>0</v>
          </cell>
        </row>
        <row r="1636">
          <cell r="H1636">
            <v>312500</v>
          </cell>
          <cell r="M1636">
            <v>0</v>
          </cell>
        </row>
        <row r="1637">
          <cell r="H1637">
            <v>155000</v>
          </cell>
          <cell r="M1637">
            <v>0</v>
          </cell>
        </row>
        <row r="1638">
          <cell r="H1638">
            <v>520000</v>
          </cell>
          <cell r="M1638">
            <v>0</v>
          </cell>
        </row>
        <row r="1639">
          <cell r="H1639">
            <v>5433640</v>
          </cell>
          <cell r="M1639">
            <v>0</v>
          </cell>
        </row>
        <row r="1640">
          <cell r="H1640">
            <v>4882260</v>
          </cell>
          <cell r="M1640">
            <v>0</v>
          </cell>
        </row>
        <row r="1641">
          <cell r="H1641">
            <v>5806250</v>
          </cell>
          <cell r="M1641">
            <v>0</v>
          </cell>
        </row>
        <row r="1642">
          <cell r="H1642">
            <v>15600175</v>
          </cell>
          <cell r="M1642">
            <v>0</v>
          </cell>
        </row>
        <row r="1643">
          <cell r="H1643">
            <v>6275000</v>
          </cell>
          <cell r="M1643">
            <v>0</v>
          </cell>
        </row>
        <row r="1644">
          <cell r="H1644">
            <v>186413</v>
          </cell>
          <cell r="M1644">
            <v>0</v>
          </cell>
        </row>
        <row r="1645">
          <cell r="H1645">
            <v>5454563</v>
          </cell>
          <cell r="M1645">
            <v>0</v>
          </cell>
        </row>
        <row r="1646">
          <cell r="H1646">
            <v>97088814</v>
          </cell>
          <cell r="M1646">
            <v>0</v>
          </cell>
        </row>
        <row r="1647">
          <cell r="H1647">
            <v>57088992</v>
          </cell>
          <cell r="M1647">
            <v>0</v>
          </cell>
        </row>
        <row r="1648">
          <cell r="H1648">
            <v>32276011</v>
          </cell>
          <cell r="M1648">
            <v>0</v>
          </cell>
        </row>
        <row r="1649">
          <cell r="H1649">
            <v>13648991</v>
          </cell>
          <cell r="M1649">
            <v>0</v>
          </cell>
        </row>
        <row r="1650">
          <cell r="H1650">
            <v>360000</v>
          </cell>
          <cell r="M1650">
            <v>0</v>
          </cell>
        </row>
        <row r="1651">
          <cell r="H1651">
            <v>11886548</v>
          </cell>
          <cell r="M1651">
            <v>0</v>
          </cell>
        </row>
        <row r="1652">
          <cell r="H1652">
            <v>2219544</v>
          </cell>
          <cell r="M1652" t="str">
            <v>11PPN Dalam Negeri-2</v>
          </cell>
        </row>
        <row r="1653">
          <cell r="H1653">
            <v>155672</v>
          </cell>
          <cell r="M1653">
            <v>0</v>
          </cell>
        </row>
        <row r="1654">
          <cell r="H1654">
            <v>845350</v>
          </cell>
          <cell r="M1654">
            <v>0</v>
          </cell>
        </row>
        <row r="1655">
          <cell r="H1655">
            <v>1258560</v>
          </cell>
          <cell r="M1655">
            <v>0</v>
          </cell>
        </row>
        <row r="1656">
          <cell r="H1656">
            <v>29005371</v>
          </cell>
          <cell r="M1656">
            <v>0</v>
          </cell>
        </row>
        <row r="1657">
          <cell r="H1657">
            <v>93015</v>
          </cell>
          <cell r="M1657">
            <v>0</v>
          </cell>
        </row>
        <row r="1658">
          <cell r="H1658">
            <v>279045</v>
          </cell>
          <cell r="M1658">
            <v>0</v>
          </cell>
        </row>
        <row r="1659">
          <cell r="H1659">
            <v>1296000</v>
          </cell>
          <cell r="M1659">
            <v>0</v>
          </cell>
        </row>
        <row r="1660">
          <cell r="H1660">
            <v>176614589</v>
          </cell>
          <cell r="M1660">
            <v>0</v>
          </cell>
        </row>
        <row r="1661">
          <cell r="H1661">
            <v>55809</v>
          </cell>
          <cell r="M1661">
            <v>0</v>
          </cell>
        </row>
        <row r="1662">
          <cell r="H1662">
            <v>279045</v>
          </cell>
          <cell r="M1662">
            <v>0</v>
          </cell>
        </row>
        <row r="1663">
          <cell r="H1663">
            <v>540000</v>
          </cell>
          <cell r="M1663">
            <v>0</v>
          </cell>
        </row>
        <row r="1664">
          <cell r="H1664">
            <v>619200</v>
          </cell>
          <cell r="M1664">
            <v>0</v>
          </cell>
        </row>
        <row r="1665">
          <cell r="H1665">
            <v>37206</v>
          </cell>
          <cell r="M1665" t="str">
            <v>7PPh Pasal 22-2</v>
          </cell>
        </row>
        <row r="1666">
          <cell r="H1666">
            <v>186419078</v>
          </cell>
          <cell r="M1666">
            <v>0</v>
          </cell>
        </row>
        <row r="1667">
          <cell r="H1667">
            <v>5480130</v>
          </cell>
          <cell r="M1667">
            <v>0</v>
          </cell>
        </row>
        <row r="1668">
          <cell r="H1668">
            <v>35221950</v>
          </cell>
          <cell r="M1668">
            <v>0</v>
          </cell>
        </row>
        <row r="1669">
          <cell r="H1669">
            <v>42644666</v>
          </cell>
          <cell r="M1669">
            <v>0</v>
          </cell>
        </row>
        <row r="1670">
          <cell r="H1670">
            <v>29775750</v>
          </cell>
          <cell r="M1670">
            <v>0</v>
          </cell>
        </row>
        <row r="1671">
          <cell r="H1671">
            <v>42644666</v>
          </cell>
          <cell r="M1671">
            <v>0</v>
          </cell>
        </row>
        <row r="1672">
          <cell r="H1672">
            <v>297648</v>
          </cell>
          <cell r="M1672">
            <v>0</v>
          </cell>
        </row>
        <row r="1673">
          <cell r="H1673">
            <v>93015</v>
          </cell>
          <cell r="M1673">
            <v>0</v>
          </cell>
        </row>
        <row r="1674">
          <cell r="H1674">
            <v>93015</v>
          </cell>
          <cell r="M1674" t="str">
            <v>7PPh Pasal 22-2</v>
          </cell>
        </row>
        <row r="1675">
          <cell r="H1675">
            <v>186030</v>
          </cell>
          <cell r="M1675">
            <v>0</v>
          </cell>
        </row>
        <row r="1676">
          <cell r="H1676">
            <v>309600</v>
          </cell>
          <cell r="M1676">
            <v>0</v>
          </cell>
        </row>
        <row r="1677">
          <cell r="H1677">
            <v>62092653</v>
          </cell>
          <cell r="M1677">
            <v>0</v>
          </cell>
        </row>
        <row r="1678">
          <cell r="H1678">
            <v>248370612</v>
          </cell>
          <cell r="M1678">
            <v>0</v>
          </cell>
        </row>
        <row r="1679">
          <cell r="H1679">
            <v>8464833</v>
          </cell>
          <cell r="M1679">
            <v>0</v>
          </cell>
        </row>
        <row r="1680">
          <cell r="H1680">
            <v>412800</v>
          </cell>
          <cell r="M1680">
            <v>0</v>
          </cell>
        </row>
        <row r="1681">
          <cell r="H1681">
            <v>324000</v>
          </cell>
          <cell r="M1681">
            <v>0</v>
          </cell>
        </row>
        <row r="1682">
          <cell r="H1682">
            <v>3233043</v>
          </cell>
          <cell r="M1682">
            <v>0</v>
          </cell>
        </row>
        <row r="1683">
          <cell r="H1683">
            <v>5276756</v>
          </cell>
          <cell r="M1683">
            <v>0</v>
          </cell>
        </row>
        <row r="1684">
          <cell r="H1684">
            <v>621782</v>
          </cell>
          <cell r="M1684">
            <v>0</v>
          </cell>
        </row>
        <row r="1685">
          <cell r="H1685">
            <v>113147039</v>
          </cell>
          <cell r="M1685">
            <v>0</v>
          </cell>
        </row>
        <row r="1686">
          <cell r="H1686">
            <v>28286757</v>
          </cell>
          <cell r="M1686">
            <v>0</v>
          </cell>
        </row>
        <row r="1687">
          <cell r="H1687">
            <v>14220909</v>
          </cell>
          <cell r="M1687">
            <v>0</v>
          </cell>
        </row>
        <row r="1688">
          <cell r="H1688">
            <v>2133136</v>
          </cell>
          <cell r="M1688">
            <v>0</v>
          </cell>
        </row>
        <row r="1689">
          <cell r="H1689">
            <v>184455</v>
          </cell>
          <cell r="M1689">
            <v>0</v>
          </cell>
        </row>
        <row r="1690">
          <cell r="H1690">
            <v>1236364</v>
          </cell>
          <cell r="M1690">
            <v>0</v>
          </cell>
        </row>
        <row r="1691">
          <cell r="H1691">
            <v>3610912</v>
          </cell>
          <cell r="M1691">
            <v>0</v>
          </cell>
        </row>
        <row r="1692">
          <cell r="H1692">
            <v>44932757</v>
          </cell>
          <cell r="M1692">
            <v>0</v>
          </cell>
        </row>
        <row r="1693">
          <cell r="H1693">
            <v>24867172</v>
          </cell>
          <cell r="M1693">
            <v>0</v>
          </cell>
        </row>
        <row r="1694">
          <cell r="H1694">
            <v>10658268</v>
          </cell>
          <cell r="M1694">
            <v>0</v>
          </cell>
        </row>
        <row r="1695">
          <cell r="H1695">
            <v>42633075</v>
          </cell>
          <cell r="M1695">
            <v>0</v>
          </cell>
        </row>
        <row r="1696">
          <cell r="H1696">
            <v>328150</v>
          </cell>
          <cell r="M1696">
            <v>0</v>
          </cell>
        </row>
        <row r="1697">
          <cell r="H1697">
            <v>459200</v>
          </cell>
          <cell r="M1697">
            <v>0</v>
          </cell>
        </row>
        <row r="1698">
          <cell r="H1698">
            <v>1823606</v>
          </cell>
          <cell r="M1698">
            <v>0</v>
          </cell>
        </row>
        <row r="1699">
          <cell r="H1699">
            <v>6194718</v>
          </cell>
          <cell r="M1699">
            <v>0</v>
          </cell>
        </row>
        <row r="1700">
          <cell r="H1700">
            <v>24778877</v>
          </cell>
          <cell r="M1700">
            <v>0</v>
          </cell>
        </row>
        <row r="1701">
          <cell r="H1701">
            <v>2271818</v>
          </cell>
          <cell r="M1701">
            <v>0</v>
          </cell>
        </row>
        <row r="1702">
          <cell r="H1702">
            <v>340773</v>
          </cell>
          <cell r="M1702">
            <v>0</v>
          </cell>
        </row>
        <row r="1703">
          <cell r="H1703">
            <v>5200000</v>
          </cell>
          <cell r="M1703">
            <v>0</v>
          </cell>
        </row>
        <row r="1704">
          <cell r="H1704">
            <v>541250</v>
          </cell>
          <cell r="M1704">
            <v>0</v>
          </cell>
        </row>
        <row r="1705">
          <cell r="H1705">
            <v>814500</v>
          </cell>
          <cell r="M1705">
            <v>0</v>
          </cell>
        </row>
        <row r="1706">
          <cell r="H1706">
            <v>692200</v>
          </cell>
          <cell r="M1706">
            <v>0</v>
          </cell>
        </row>
        <row r="1707">
          <cell r="H1707">
            <v>22345791</v>
          </cell>
          <cell r="M1707">
            <v>0</v>
          </cell>
        </row>
        <row r="1708">
          <cell r="H1708">
            <v>89383171</v>
          </cell>
          <cell r="M1708">
            <v>0</v>
          </cell>
        </row>
        <row r="1709">
          <cell r="H1709">
            <v>1785900</v>
          </cell>
          <cell r="M1709">
            <v>0</v>
          </cell>
        </row>
        <row r="1710">
          <cell r="H1710">
            <v>46525904</v>
          </cell>
          <cell r="M1710">
            <v>0</v>
          </cell>
        </row>
        <row r="1711">
          <cell r="H1711">
            <v>11884450</v>
          </cell>
          <cell r="M1711">
            <v>0</v>
          </cell>
        </row>
        <row r="1712">
          <cell r="H1712">
            <v>3272727</v>
          </cell>
          <cell r="M1712">
            <v>0</v>
          </cell>
        </row>
        <row r="1713">
          <cell r="H1713">
            <v>490909</v>
          </cell>
          <cell r="M1713">
            <v>0</v>
          </cell>
        </row>
        <row r="1714">
          <cell r="H1714">
            <v>1090909</v>
          </cell>
          <cell r="M1714">
            <v>0</v>
          </cell>
        </row>
        <row r="1715">
          <cell r="H1715">
            <v>163636</v>
          </cell>
          <cell r="M1715">
            <v>0</v>
          </cell>
        </row>
        <row r="1716">
          <cell r="H1716">
            <v>17500</v>
          </cell>
          <cell r="M1716">
            <v>0</v>
          </cell>
        </row>
        <row r="1717">
          <cell r="H1717">
            <v>1048700</v>
          </cell>
          <cell r="M1717">
            <v>0</v>
          </cell>
        </row>
        <row r="1718">
          <cell r="H1718">
            <v>457800</v>
          </cell>
          <cell r="M1718">
            <v>0</v>
          </cell>
        </row>
        <row r="1719">
          <cell r="H1719">
            <v>1051932</v>
          </cell>
          <cell r="M1719">
            <v>0</v>
          </cell>
        </row>
        <row r="1720">
          <cell r="H1720">
            <v>1859996</v>
          </cell>
          <cell r="M1720">
            <v>0</v>
          </cell>
        </row>
        <row r="1721">
          <cell r="H1721">
            <v>644889</v>
          </cell>
          <cell r="M1721">
            <v>0</v>
          </cell>
        </row>
        <row r="1722">
          <cell r="H1722">
            <v>22500</v>
          </cell>
          <cell r="M1722">
            <v>0</v>
          </cell>
        </row>
        <row r="1723">
          <cell r="H1723">
            <v>90000</v>
          </cell>
          <cell r="M1723">
            <v>0</v>
          </cell>
        </row>
        <row r="1724">
          <cell r="H1724">
            <v>1360000</v>
          </cell>
          <cell r="M1724">
            <v>0</v>
          </cell>
        </row>
        <row r="1725">
          <cell r="H1725">
            <v>426000</v>
          </cell>
          <cell r="M1725">
            <v>0</v>
          </cell>
        </row>
        <row r="1726">
          <cell r="H1726">
            <v>49999091</v>
          </cell>
          <cell r="M1726">
            <v>0</v>
          </cell>
        </row>
        <row r="1727">
          <cell r="H1727">
            <v>540000</v>
          </cell>
          <cell r="M1727">
            <v>0</v>
          </cell>
        </row>
        <row r="1728">
          <cell r="H1728">
            <v>3980309</v>
          </cell>
          <cell r="M1728">
            <v>0</v>
          </cell>
        </row>
        <row r="1729">
          <cell r="H1729">
            <v>165386956</v>
          </cell>
          <cell r="M1729">
            <v>0</v>
          </cell>
        </row>
        <row r="1730">
          <cell r="H1730">
            <v>798800</v>
          </cell>
          <cell r="M1730">
            <v>0</v>
          </cell>
        </row>
        <row r="1731">
          <cell r="H1731">
            <v>100000</v>
          </cell>
          <cell r="M1731">
            <v>0</v>
          </cell>
        </row>
        <row r="1732">
          <cell r="H1732">
            <v>144000</v>
          </cell>
          <cell r="M1732">
            <v>0</v>
          </cell>
        </row>
        <row r="1733">
          <cell r="H1733">
            <v>92450</v>
          </cell>
          <cell r="M1733">
            <v>0</v>
          </cell>
        </row>
        <row r="1734">
          <cell r="H1734">
            <v>121150</v>
          </cell>
          <cell r="M1734">
            <v>0</v>
          </cell>
        </row>
        <row r="1735">
          <cell r="H1735">
            <v>1358000</v>
          </cell>
          <cell r="M1735">
            <v>0</v>
          </cell>
        </row>
        <row r="1736">
          <cell r="H1736">
            <v>120000</v>
          </cell>
          <cell r="M1736">
            <v>0</v>
          </cell>
        </row>
        <row r="1737">
          <cell r="H1737">
            <v>93050</v>
          </cell>
          <cell r="M1737">
            <v>0</v>
          </cell>
        </row>
        <row r="1738">
          <cell r="H1738">
            <v>150600</v>
          </cell>
          <cell r="M1738">
            <v>0</v>
          </cell>
        </row>
        <row r="1739">
          <cell r="H1739">
            <v>20565</v>
          </cell>
          <cell r="M1739">
            <v>0</v>
          </cell>
        </row>
        <row r="1740">
          <cell r="H1740">
            <v>523950</v>
          </cell>
          <cell r="M1740">
            <v>0</v>
          </cell>
        </row>
        <row r="1741">
          <cell r="H1741">
            <v>195525</v>
          </cell>
          <cell r="M1741">
            <v>0</v>
          </cell>
        </row>
        <row r="1742">
          <cell r="H1742">
            <v>64505235</v>
          </cell>
          <cell r="M1742">
            <v>0</v>
          </cell>
        </row>
        <row r="1743">
          <cell r="H1743">
            <v>695810</v>
          </cell>
          <cell r="M1743">
            <v>0</v>
          </cell>
        </row>
        <row r="1744">
          <cell r="H1744">
            <v>4699091</v>
          </cell>
          <cell r="M1744" t="str">
            <v>8PPh Pasal 22-2</v>
          </cell>
        </row>
        <row r="1745">
          <cell r="H1745">
            <v>52150000</v>
          </cell>
          <cell r="M1745">
            <v>0</v>
          </cell>
        </row>
        <row r="1746">
          <cell r="H1746">
            <v>439806</v>
          </cell>
          <cell r="M1746">
            <v>0</v>
          </cell>
        </row>
        <row r="1747">
          <cell r="H1747">
            <v>60789</v>
          </cell>
          <cell r="M1747">
            <v>0</v>
          </cell>
        </row>
        <row r="1748">
          <cell r="H1748">
            <v>2928121400</v>
          </cell>
          <cell r="M1748">
            <v>0</v>
          </cell>
        </row>
        <row r="1749">
          <cell r="H1749">
            <v>1046646</v>
          </cell>
          <cell r="M1749">
            <v>0</v>
          </cell>
        </row>
        <row r="1750">
          <cell r="H1750">
            <v>4242545</v>
          </cell>
          <cell r="M1750">
            <v>0</v>
          </cell>
        </row>
        <row r="1751">
          <cell r="H1751">
            <v>400000</v>
          </cell>
          <cell r="M1751">
            <v>0</v>
          </cell>
        </row>
        <row r="1752">
          <cell r="H1752">
            <v>12081256</v>
          </cell>
          <cell r="M1752">
            <v>0</v>
          </cell>
        </row>
        <row r="1753">
          <cell r="H1753">
            <v>1450000</v>
          </cell>
          <cell r="M1753">
            <v>0</v>
          </cell>
        </row>
        <row r="1754">
          <cell r="H1754">
            <v>29500</v>
          </cell>
          <cell r="M1754">
            <v>0</v>
          </cell>
        </row>
        <row r="1755">
          <cell r="H1755">
            <v>165000</v>
          </cell>
          <cell r="M1755">
            <v>0</v>
          </cell>
        </row>
        <row r="1756">
          <cell r="H1756">
            <v>393000</v>
          </cell>
          <cell r="M1756">
            <v>0</v>
          </cell>
        </row>
        <row r="1757">
          <cell r="H1757">
            <v>537500</v>
          </cell>
          <cell r="M1757">
            <v>0</v>
          </cell>
        </row>
        <row r="1758">
          <cell r="H1758">
            <v>268500</v>
          </cell>
          <cell r="M1758">
            <v>0</v>
          </cell>
        </row>
        <row r="1759">
          <cell r="H1759">
            <v>220000</v>
          </cell>
          <cell r="M1759">
            <v>0</v>
          </cell>
        </row>
        <row r="1760">
          <cell r="H1760">
            <v>30000</v>
          </cell>
          <cell r="M1760">
            <v>0</v>
          </cell>
        </row>
        <row r="1761">
          <cell r="H1761">
            <v>150000</v>
          </cell>
          <cell r="M1761">
            <v>0</v>
          </cell>
        </row>
        <row r="1762">
          <cell r="H1762">
            <v>100000</v>
          </cell>
          <cell r="M1762">
            <v>0</v>
          </cell>
        </row>
        <row r="1763">
          <cell r="H1763">
            <v>50000</v>
          </cell>
          <cell r="M1763">
            <v>0</v>
          </cell>
        </row>
        <row r="1764">
          <cell r="H1764">
            <v>672500</v>
          </cell>
          <cell r="M1764">
            <v>0</v>
          </cell>
        </row>
        <row r="1765">
          <cell r="H1765">
            <v>95000</v>
          </cell>
          <cell r="M1765">
            <v>0</v>
          </cell>
        </row>
        <row r="1766">
          <cell r="H1766">
            <v>80625</v>
          </cell>
          <cell r="M1766">
            <v>0</v>
          </cell>
        </row>
        <row r="1767">
          <cell r="H1767">
            <v>7500</v>
          </cell>
          <cell r="M1767">
            <v>0</v>
          </cell>
        </row>
        <row r="1768">
          <cell r="H1768">
            <v>15000</v>
          </cell>
          <cell r="M1768">
            <v>0</v>
          </cell>
        </row>
        <row r="1769">
          <cell r="H1769">
            <v>22500</v>
          </cell>
          <cell r="M1769">
            <v>0</v>
          </cell>
        </row>
        <row r="1770">
          <cell r="H1770">
            <v>10125687</v>
          </cell>
          <cell r="M1770">
            <v>0</v>
          </cell>
        </row>
        <row r="1771">
          <cell r="H1771">
            <v>53441250</v>
          </cell>
          <cell r="M1771">
            <v>0</v>
          </cell>
        </row>
        <row r="1772">
          <cell r="H1772">
            <v>103115</v>
          </cell>
          <cell r="M1772">
            <v>0</v>
          </cell>
        </row>
        <row r="1773">
          <cell r="H1773">
            <v>26447</v>
          </cell>
          <cell r="M1773">
            <v>0</v>
          </cell>
        </row>
        <row r="1774">
          <cell r="H1774">
            <v>818003</v>
          </cell>
          <cell r="M1774">
            <v>0</v>
          </cell>
        </row>
        <row r="1775">
          <cell r="H1775">
            <v>25496551</v>
          </cell>
          <cell r="M1775">
            <v>0</v>
          </cell>
        </row>
        <row r="1776">
          <cell r="H1776">
            <v>2920729</v>
          </cell>
          <cell r="M1776">
            <v>0</v>
          </cell>
        </row>
        <row r="1777">
          <cell r="H1777">
            <v>2819238</v>
          </cell>
          <cell r="M1777">
            <v>0</v>
          </cell>
        </row>
        <row r="1778">
          <cell r="H1778">
            <v>104850</v>
          </cell>
          <cell r="M1778">
            <v>0</v>
          </cell>
        </row>
        <row r="1779">
          <cell r="H1779">
            <v>825300</v>
          </cell>
          <cell r="M1779">
            <v>0</v>
          </cell>
        </row>
        <row r="1780">
          <cell r="H1780">
            <v>55976750</v>
          </cell>
          <cell r="M1780">
            <v>0</v>
          </cell>
        </row>
        <row r="1781">
          <cell r="H1781">
            <v>204877</v>
          </cell>
          <cell r="M1781">
            <v>0</v>
          </cell>
        </row>
        <row r="1782">
          <cell r="H1782">
            <v>33000</v>
          </cell>
          <cell r="M1782">
            <v>0</v>
          </cell>
        </row>
        <row r="1783">
          <cell r="H1783">
            <v>24682900</v>
          </cell>
          <cell r="M1783">
            <v>0</v>
          </cell>
        </row>
        <row r="1784">
          <cell r="H1784">
            <v>600000</v>
          </cell>
          <cell r="M1784">
            <v>0</v>
          </cell>
        </row>
        <row r="1785">
          <cell r="H1785">
            <v>249995455</v>
          </cell>
          <cell r="M1785">
            <v>0</v>
          </cell>
        </row>
        <row r="1786">
          <cell r="H1786">
            <v>846000</v>
          </cell>
          <cell r="M1786">
            <v>0</v>
          </cell>
        </row>
        <row r="1787">
          <cell r="H1787">
            <v>12650500</v>
          </cell>
          <cell r="M1787">
            <v>0</v>
          </cell>
        </row>
        <row r="1788">
          <cell r="H1788">
            <v>1465000</v>
          </cell>
          <cell r="M1788">
            <v>0</v>
          </cell>
        </row>
        <row r="1789">
          <cell r="H1789">
            <v>249400</v>
          </cell>
          <cell r="M1789">
            <v>0</v>
          </cell>
        </row>
        <row r="1790">
          <cell r="H1790">
            <v>7273671</v>
          </cell>
          <cell r="M1790">
            <v>0</v>
          </cell>
        </row>
        <row r="1791">
          <cell r="H1791">
            <v>20125989</v>
          </cell>
          <cell r="M1791">
            <v>0</v>
          </cell>
        </row>
        <row r="1792">
          <cell r="H1792">
            <v>25106750</v>
          </cell>
          <cell r="M1792">
            <v>0</v>
          </cell>
        </row>
        <row r="1793">
          <cell r="H1793">
            <v>22010000</v>
          </cell>
          <cell r="M1793">
            <v>0</v>
          </cell>
        </row>
        <row r="1794">
          <cell r="H1794">
            <v>4155166</v>
          </cell>
          <cell r="M1794">
            <v>0</v>
          </cell>
        </row>
        <row r="1795">
          <cell r="H1795">
            <v>25917000</v>
          </cell>
          <cell r="M1795">
            <v>0</v>
          </cell>
        </row>
        <row r="1796">
          <cell r="H1796">
            <v>266554</v>
          </cell>
          <cell r="M1796">
            <v>0</v>
          </cell>
        </row>
        <row r="1797">
          <cell r="H1797">
            <v>5924</v>
          </cell>
          <cell r="M1797">
            <v>0</v>
          </cell>
        </row>
        <row r="1798">
          <cell r="H1798">
            <v>3736790</v>
          </cell>
          <cell r="M1798">
            <v>0</v>
          </cell>
        </row>
        <row r="1799">
          <cell r="H1799">
            <v>2379489</v>
          </cell>
          <cell r="M1799">
            <v>0</v>
          </cell>
        </row>
        <row r="1800">
          <cell r="H1800">
            <v>587619</v>
          </cell>
          <cell r="M1800">
            <v>0</v>
          </cell>
        </row>
        <row r="1801">
          <cell r="H1801">
            <v>699000</v>
          </cell>
          <cell r="M1801">
            <v>0</v>
          </cell>
        </row>
        <row r="1802">
          <cell r="H1802">
            <v>5502000</v>
          </cell>
          <cell r="M1802">
            <v>0</v>
          </cell>
        </row>
        <row r="1803">
          <cell r="H1803">
            <v>115000</v>
          </cell>
          <cell r="M1803">
            <v>0</v>
          </cell>
        </row>
        <row r="1804">
          <cell r="H1804">
            <v>279883750</v>
          </cell>
          <cell r="M1804">
            <v>0</v>
          </cell>
        </row>
        <row r="1805">
          <cell r="H1805">
            <v>189000</v>
          </cell>
          <cell r="M1805">
            <v>0</v>
          </cell>
        </row>
        <row r="1806">
          <cell r="H1806">
            <v>203260</v>
          </cell>
          <cell r="M1806">
            <v>0</v>
          </cell>
        </row>
        <row r="1807">
          <cell r="H1807">
            <v>31327273</v>
          </cell>
          <cell r="M1807" t="str">
            <v>8PPN Dalam Negeri-2</v>
          </cell>
        </row>
        <row r="1808">
          <cell r="H1808">
            <v>1049700</v>
          </cell>
          <cell r="M1808">
            <v>0</v>
          </cell>
        </row>
        <row r="1809">
          <cell r="H1809">
            <v>3927500</v>
          </cell>
          <cell r="M1809">
            <v>0</v>
          </cell>
        </row>
        <row r="1810">
          <cell r="H1810">
            <v>187065045</v>
          </cell>
          <cell r="M1810">
            <v>0</v>
          </cell>
        </row>
        <row r="1811">
          <cell r="H1811">
            <v>103200</v>
          </cell>
          <cell r="M1811">
            <v>0</v>
          </cell>
        </row>
        <row r="1812">
          <cell r="H1812">
            <v>156000</v>
          </cell>
          <cell r="M1812">
            <v>0</v>
          </cell>
        </row>
        <row r="1813">
          <cell r="H1813">
            <v>11044864</v>
          </cell>
          <cell r="M1813">
            <v>0</v>
          </cell>
        </row>
        <row r="1814">
          <cell r="H1814">
            <v>135961851</v>
          </cell>
          <cell r="M1814">
            <v>0</v>
          </cell>
        </row>
        <row r="1815">
          <cell r="H1815">
            <v>67229888</v>
          </cell>
          <cell r="M1815">
            <v>0</v>
          </cell>
        </row>
        <row r="1816">
          <cell r="H1816">
            <v>432000</v>
          </cell>
          <cell r="M1816">
            <v>0</v>
          </cell>
        </row>
        <row r="1817">
          <cell r="H1817">
            <v>10491974</v>
          </cell>
          <cell r="M1817">
            <v>0</v>
          </cell>
        </row>
        <row r="1818">
          <cell r="H1818">
            <v>1755776</v>
          </cell>
          <cell r="M1818">
            <v>0</v>
          </cell>
        </row>
        <row r="1819">
          <cell r="H1819">
            <v>558090</v>
          </cell>
          <cell r="M1819">
            <v>0</v>
          </cell>
        </row>
        <row r="1820">
          <cell r="H1820">
            <v>3640200</v>
          </cell>
          <cell r="M1820">
            <v>0</v>
          </cell>
        </row>
        <row r="1821">
          <cell r="H1821">
            <v>204000</v>
          </cell>
          <cell r="M1821">
            <v>0</v>
          </cell>
        </row>
        <row r="1822">
          <cell r="H1822">
            <v>216000</v>
          </cell>
          <cell r="M1822">
            <v>0</v>
          </cell>
        </row>
        <row r="1823">
          <cell r="H1823">
            <v>156997</v>
          </cell>
          <cell r="M1823">
            <v>0</v>
          </cell>
        </row>
        <row r="1824">
          <cell r="H1824">
            <v>103200</v>
          </cell>
          <cell r="M1824">
            <v>0</v>
          </cell>
        </row>
        <row r="1825">
          <cell r="H1825">
            <v>273541</v>
          </cell>
          <cell r="M1825">
            <v>0</v>
          </cell>
        </row>
        <row r="1826">
          <cell r="H1826">
            <v>21600</v>
          </cell>
          <cell r="M1826">
            <v>0</v>
          </cell>
        </row>
        <row r="1827">
          <cell r="H1827">
            <v>18173</v>
          </cell>
          <cell r="M1827">
            <v>0</v>
          </cell>
        </row>
        <row r="1828">
          <cell r="H1828">
            <v>216000</v>
          </cell>
          <cell r="M1828">
            <v>0</v>
          </cell>
        </row>
        <row r="1829">
          <cell r="H1829">
            <v>108000</v>
          </cell>
          <cell r="M1829">
            <v>0</v>
          </cell>
        </row>
        <row r="1830">
          <cell r="H1830">
            <v>18000</v>
          </cell>
          <cell r="M1830">
            <v>0</v>
          </cell>
        </row>
        <row r="1831">
          <cell r="H1831">
            <v>217500</v>
          </cell>
          <cell r="M1831">
            <v>0</v>
          </cell>
        </row>
        <row r="1832">
          <cell r="H1832">
            <v>309600</v>
          </cell>
          <cell r="M1832">
            <v>0</v>
          </cell>
        </row>
        <row r="1833">
          <cell r="H1833">
            <v>309600</v>
          </cell>
          <cell r="M1833">
            <v>0</v>
          </cell>
        </row>
        <row r="1834">
          <cell r="H1834">
            <v>309600</v>
          </cell>
          <cell r="M1834">
            <v>0</v>
          </cell>
        </row>
        <row r="1835">
          <cell r="H1835">
            <v>250000</v>
          </cell>
          <cell r="M1835">
            <v>0</v>
          </cell>
        </row>
        <row r="1836">
          <cell r="H1836">
            <v>150000</v>
          </cell>
          <cell r="M1836">
            <v>0</v>
          </cell>
        </row>
        <row r="1837">
          <cell r="H1837">
            <v>206400</v>
          </cell>
          <cell r="M1837">
            <v>0</v>
          </cell>
        </row>
        <row r="1838">
          <cell r="H1838">
            <v>93015</v>
          </cell>
          <cell r="M1838">
            <v>0</v>
          </cell>
        </row>
        <row r="1839">
          <cell r="H1839">
            <v>50000</v>
          </cell>
          <cell r="M1839">
            <v>0</v>
          </cell>
        </row>
        <row r="1840">
          <cell r="H1840">
            <v>150000</v>
          </cell>
          <cell r="M1840">
            <v>0</v>
          </cell>
        </row>
        <row r="1841">
          <cell r="H1841">
            <v>1602177</v>
          </cell>
          <cell r="M1841">
            <v>0</v>
          </cell>
        </row>
        <row r="1842">
          <cell r="H1842">
            <v>410627</v>
          </cell>
          <cell r="M1842">
            <v>0</v>
          </cell>
        </row>
        <row r="1843">
          <cell r="H1843">
            <v>418845</v>
          </cell>
          <cell r="M1843">
            <v>0</v>
          </cell>
        </row>
        <row r="1844">
          <cell r="H1844">
            <v>93015</v>
          </cell>
          <cell r="M1844">
            <v>0</v>
          </cell>
        </row>
        <row r="1845">
          <cell r="H1845">
            <v>9365870</v>
          </cell>
          <cell r="M1845">
            <v>0</v>
          </cell>
        </row>
        <row r="1846">
          <cell r="H1846">
            <v>5307981</v>
          </cell>
          <cell r="M1846">
            <v>0</v>
          </cell>
        </row>
        <row r="1847">
          <cell r="H1847">
            <v>3093585</v>
          </cell>
          <cell r="M1847">
            <v>0</v>
          </cell>
        </row>
        <row r="1848">
          <cell r="H1848">
            <v>2497014</v>
          </cell>
          <cell r="M1848">
            <v>0</v>
          </cell>
        </row>
        <row r="1849">
          <cell r="H1849">
            <v>11282590</v>
          </cell>
          <cell r="M1849">
            <v>0</v>
          </cell>
        </row>
        <row r="1850">
          <cell r="H1850">
            <v>12952164</v>
          </cell>
          <cell r="M1850">
            <v>0</v>
          </cell>
        </row>
        <row r="1851">
          <cell r="H1851">
            <v>7809467</v>
          </cell>
          <cell r="M1851">
            <v>0</v>
          </cell>
        </row>
        <row r="1852">
          <cell r="H1852">
            <v>1300775</v>
          </cell>
          <cell r="M1852">
            <v>0</v>
          </cell>
        </row>
        <row r="1853">
          <cell r="H1853">
            <v>2020365</v>
          </cell>
          <cell r="M1853">
            <v>0</v>
          </cell>
        </row>
        <row r="1854">
          <cell r="H1854">
            <v>112500</v>
          </cell>
          <cell r="M1854">
            <v>0</v>
          </cell>
        </row>
        <row r="1855">
          <cell r="H1855">
            <v>80000</v>
          </cell>
          <cell r="M1855">
            <v>0</v>
          </cell>
        </row>
        <row r="1856">
          <cell r="H1856">
            <v>622875</v>
          </cell>
          <cell r="M1856">
            <v>0</v>
          </cell>
        </row>
        <row r="1857">
          <cell r="H1857">
            <v>2187076</v>
          </cell>
          <cell r="M1857">
            <v>0</v>
          </cell>
        </row>
        <row r="1858">
          <cell r="H1858">
            <v>40797955</v>
          </cell>
          <cell r="M1858">
            <v>0</v>
          </cell>
        </row>
        <row r="1859">
          <cell r="H1859">
            <v>1100000</v>
          </cell>
          <cell r="M1859">
            <v>0</v>
          </cell>
        </row>
        <row r="1860">
          <cell r="H1860">
            <v>1260000</v>
          </cell>
          <cell r="M1860">
            <v>0</v>
          </cell>
        </row>
        <row r="1861">
          <cell r="H1861">
            <v>13979184</v>
          </cell>
          <cell r="M1861">
            <v>0</v>
          </cell>
        </row>
        <row r="1862">
          <cell r="H1862">
            <v>2136300</v>
          </cell>
          <cell r="M1862">
            <v>0</v>
          </cell>
        </row>
        <row r="1863">
          <cell r="H1863">
            <v>22886722</v>
          </cell>
          <cell r="M1863">
            <v>0</v>
          </cell>
        </row>
        <row r="1864">
          <cell r="H1864">
            <v>114433609</v>
          </cell>
          <cell r="M1864">
            <v>0</v>
          </cell>
        </row>
        <row r="1865">
          <cell r="H1865">
            <v>20266543</v>
          </cell>
          <cell r="M1865">
            <v>0</v>
          </cell>
        </row>
        <row r="1866">
          <cell r="H1866">
            <v>101332717</v>
          </cell>
          <cell r="M1866">
            <v>0</v>
          </cell>
        </row>
        <row r="1867">
          <cell r="H1867">
            <v>35499</v>
          </cell>
          <cell r="M1867">
            <v>0</v>
          </cell>
        </row>
        <row r="1868">
          <cell r="H1868">
            <v>30644</v>
          </cell>
          <cell r="M1868">
            <v>0</v>
          </cell>
        </row>
        <row r="1869">
          <cell r="H1869">
            <v>153077089</v>
          </cell>
          <cell r="M1869">
            <v>0</v>
          </cell>
        </row>
        <row r="1870">
          <cell r="H1870">
            <v>40275</v>
          </cell>
          <cell r="M1870">
            <v>0</v>
          </cell>
        </row>
        <row r="1871">
          <cell r="H1871">
            <v>58950</v>
          </cell>
          <cell r="M1871">
            <v>0</v>
          </cell>
        </row>
        <row r="1872">
          <cell r="H1872">
            <v>4500</v>
          </cell>
          <cell r="M1872">
            <v>0</v>
          </cell>
        </row>
        <row r="1873">
          <cell r="H1873">
            <v>100875</v>
          </cell>
          <cell r="M1873">
            <v>0</v>
          </cell>
        </row>
        <row r="1874">
          <cell r="H1874">
            <v>14250</v>
          </cell>
          <cell r="M1874">
            <v>0</v>
          </cell>
        </row>
        <row r="1875">
          <cell r="H1875">
            <v>24750</v>
          </cell>
          <cell r="M1875">
            <v>0</v>
          </cell>
        </row>
        <row r="1876">
          <cell r="H1876">
            <v>4425</v>
          </cell>
          <cell r="M1876">
            <v>0</v>
          </cell>
        </row>
        <row r="1877">
          <cell r="H1877">
            <v>864461</v>
          </cell>
          <cell r="M1877">
            <v>0</v>
          </cell>
        </row>
        <row r="1878">
          <cell r="H1878">
            <v>29080540</v>
          </cell>
          <cell r="M1878">
            <v>0</v>
          </cell>
        </row>
        <row r="1879">
          <cell r="H1879">
            <v>103115</v>
          </cell>
          <cell r="M1879">
            <v>0</v>
          </cell>
        </row>
        <row r="1880">
          <cell r="H1880">
            <v>547458</v>
          </cell>
          <cell r="M1880">
            <v>0</v>
          </cell>
        </row>
        <row r="1881">
          <cell r="H1881">
            <v>490909</v>
          </cell>
          <cell r="M1881" t="str">
            <v>8PPN Dalam Negeri-2</v>
          </cell>
        </row>
        <row r="1882">
          <cell r="H1882">
            <v>2581818</v>
          </cell>
          <cell r="M1882">
            <v>0</v>
          </cell>
        </row>
        <row r="1883">
          <cell r="H1883">
            <v>75825</v>
          </cell>
          <cell r="M1883">
            <v>0</v>
          </cell>
        </row>
        <row r="1884">
          <cell r="H1884">
            <v>50400</v>
          </cell>
          <cell r="M1884">
            <v>0</v>
          </cell>
        </row>
        <row r="1885">
          <cell r="H1885">
            <v>846700</v>
          </cell>
          <cell r="M1885">
            <v>0</v>
          </cell>
        </row>
        <row r="1886">
          <cell r="H1886">
            <v>1208560</v>
          </cell>
          <cell r="M1886">
            <v>0</v>
          </cell>
        </row>
        <row r="1887">
          <cell r="H1887">
            <v>6750</v>
          </cell>
          <cell r="M1887">
            <v>0</v>
          </cell>
        </row>
        <row r="1888">
          <cell r="H1888">
            <v>5728619</v>
          </cell>
          <cell r="M1888">
            <v>0</v>
          </cell>
        </row>
        <row r="1889">
          <cell r="H1889">
            <v>1145724</v>
          </cell>
          <cell r="M1889">
            <v>0</v>
          </cell>
        </row>
        <row r="1890">
          <cell r="H1890">
            <v>57286191</v>
          </cell>
          <cell r="M1890">
            <v>0</v>
          </cell>
        </row>
        <row r="1891">
          <cell r="H1891">
            <v>11457238</v>
          </cell>
          <cell r="M1891">
            <v>0</v>
          </cell>
        </row>
        <row r="1892">
          <cell r="H1892">
            <v>5728619</v>
          </cell>
          <cell r="M1892">
            <v>0</v>
          </cell>
        </row>
        <row r="1893">
          <cell r="H1893">
            <v>1145724</v>
          </cell>
          <cell r="M1893">
            <v>0</v>
          </cell>
        </row>
        <row r="1894">
          <cell r="H1894">
            <v>57286191</v>
          </cell>
          <cell r="M1894">
            <v>0</v>
          </cell>
        </row>
        <row r="1895">
          <cell r="H1895">
            <v>11457238</v>
          </cell>
          <cell r="M1895">
            <v>0</v>
          </cell>
        </row>
        <row r="1896">
          <cell r="H1896">
            <v>103200</v>
          </cell>
          <cell r="M1896">
            <v>0</v>
          </cell>
        </row>
        <row r="1897">
          <cell r="H1897">
            <v>30000</v>
          </cell>
          <cell r="M1897">
            <v>0</v>
          </cell>
        </row>
        <row r="1898">
          <cell r="H1898">
            <v>267410754</v>
          </cell>
          <cell r="M1898">
            <v>0</v>
          </cell>
        </row>
        <row r="1899">
          <cell r="H1899">
            <v>200000</v>
          </cell>
          <cell r="M1899">
            <v>0</v>
          </cell>
        </row>
        <row r="1900">
          <cell r="H1900">
            <v>36000</v>
          </cell>
          <cell r="M1900">
            <v>0</v>
          </cell>
        </row>
        <row r="1901">
          <cell r="H1901">
            <v>111100215</v>
          </cell>
          <cell r="M1901">
            <v>0</v>
          </cell>
        </row>
        <row r="1902">
          <cell r="H1902">
            <v>387273</v>
          </cell>
          <cell r="M1902">
            <v>0</v>
          </cell>
        </row>
        <row r="1903">
          <cell r="H1903">
            <v>13650000</v>
          </cell>
          <cell r="M1903">
            <v>0</v>
          </cell>
        </row>
        <row r="1904">
          <cell r="H1904">
            <v>240000</v>
          </cell>
          <cell r="M1904">
            <v>0</v>
          </cell>
        </row>
        <row r="1905">
          <cell r="H1905">
            <v>432000</v>
          </cell>
          <cell r="M1905">
            <v>0</v>
          </cell>
        </row>
        <row r="1906">
          <cell r="H1906">
            <v>73636</v>
          </cell>
          <cell r="M1906" t="str">
            <v>8PPh Pasal 22-2</v>
          </cell>
        </row>
        <row r="1907">
          <cell r="H1907">
            <v>15000000</v>
          </cell>
          <cell r="M1907">
            <v>0</v>
          </cell>
        </row>
        <row r="1908">
          <cell r="H1908">
            <v>14678317</v>
          </cell>
          <cell r="M1908">
            <v>0</v>
          </cell>
        </row>
        <row r="1909">
          <cell r="H1909">
            <v>58713270</v>
          </cell>
          <cell r="M1909">
            <v>0</v>
          </cell>
        </row>
        <row r="1910">
          <cell r="H1910">
            <v>1100000</v>
          </cell>
          <cell r="M1910">
            <v>0</v>
          </cell>
        </row>
        <row r="1911">
          <cell r="H1911">
            <v>186030</v>
          </cell>
          <cell r="M1911" t="str">
            <v>7PPh Pasal 22-2</v>
          </cell>
        </row>
        <row r="1912">
          <cell r="H1912">
            <v>206400</v>
          </cell>
          <cell r="M1912">
            <v>0</v>
          </cell>
        </row>
        <row r="1913">
          <cell r="H1913">
            <v>465075</v>
          </cell>
          <cell r="M1913">
            <v>0</v>
          </cell>
        </row>
        <row r="1914">
          <cell r="H1914">
            <v>108000</v>
          </cell>
          <cell r="M1914">
            <v>0</v>
          </cell>
        </row>
        <row r="1915">
          <cell r="H1915">
            <v>971642</v>
          </cell>
          <cell r="M1915">
            <v>0</v>
          </cell>
        </row>
        <row r="1916">
          <cell r="H1916">
            <v>184090</v>
          </cell>
          <cell r="M1916">
            <v>0</v>
          </cell>
        </row>
        <row r="1917">
          <cell r="H1917">
            <v>90105</v>
          </cell>
          <cell r="M1917">
            <v>0</v>
          </cell>
        </row>
        <row r="1918">
          <cell r="H1918">
            <v>1831650</v>
          </cell>
          <cell r="M1918">
            <v>0</v>
          </cell>
        </row>
        <row r="1919">
          <cell r="H1919">
            <v>1782989</v>
          </cell>
          <cell r="M1919">
            <v>0</v>
          </cell>
        </row>
        <row r="1920">
          <cell r="H1920">
            <v>172480</v>
          </cell>
          <cell r="M1920">
            <v>0</v>
          </cell>
        </row>
        <row r="1921">
          <cell r="H1921">
            <v>27000</v>
          </cell>
          <cell r="M1921">
            <v>0</v>
          </cell>
        </row>
        <row r="1922">
          <cell r="H1922">
            <v>258720</v>
          </cell>
          <cell r="M1922">
            <v>0</v>
          </cell>
        </row>
        <row r="1923">
          <cell r="H1923">
            <v>184090</v>
          </cell>
          <cell r="M1923">
            <v>0</v>
          </cell>
        </row>
        <row r="1924">
          <cell r="H1924">
            <v>23701</v>
          </cell>
          <cell r="M1924">
            <v>0</v>
          </cell>
        </row>
        <row r="1925">
          <cell r="H1925">
            <v>23701</v>
          </cell>
          <cell r="M1925">
            <v>0</v>
          </cell>
        </row>
        <row r="1926">
          <cell r="H1926">
            <v>12654545</v>
          </cell>
          <cell r="M1926">
            <v>0</v>
          </cell>
        </row>
        <row r="1927">
          <cell r="H1927">
            <v>21090909</v>
          </cell>
          <cell r="M1927">
            <v>0</v>
          </cell>
        </row>
        <row r="1928">
          <cell r="H1928">
            <v>1572727</v>
          </cell>
          <cell r="M1928">
            <v>0</v>
          </cell>
        </row>
        <row r="1929">
          <cell r="H1929">
            <v>3931818</v>
          </cell>
          <cell r="M1929">
            <v>0</v>
          </cell>
        </row>
        <row r="1930">
          <cell r="H1930">
            <v>38700</v>
          </cell>
          <cell r="M1930">
            <v>0</v>
          </cell>
        </row>
        <row r="1931">
          <cell r="H1931">
            <v>93015</v>
          </cell>
          <cell r="M1931">
            <v>0</v>
          </cell>
        </row>
        <row r="1932">
          <cell r="H1932">
            <v>375000</v>
          </cell>
          <cell r="M1932">
            <v>0</v>
          </cell>
        </row>
        <row r="1933">
          <cell r="H1933">
            <v>142763</v>
          </cell>
          <cell r="M1933">
            <v>0</v>
          </cell>
        </row>
        <row r="1934">
          <cell r="H1934">
            <v>558090</v>
          </cell>
          <cell r="M1934">
            <v>0</v>
          </cell>
        </row>
        <row r="1935">
          <cell r="H1935">
            <v>41653645</v>
          </cell>
          <cell r="M1935">
            <v>0</v>
          </cell>
        </row>
        <row r="1936">
          <cell r="H1936">
            <v>208268223</v>
          </cell>
          <cell r="M1936">
            <v>0</v>
          </cell>
        </row>
        <row r="1937">
          <cell r="H1937">
            <v>172221913</v>
          </cell>
          <cell r="M1937">
            <v>0</v>
          </cell>
        </row>
        <row r="1938">
          <cell r="H1938">
            <v>103116</v>
          </cell>
          <cell r="M1938">
            <v>0</v>
          </cell>
        </row>
        <row r="1939">
          <cell r="H1939">
            <v>51200</v>
          </cell>
          <cell r="M1939">
            <v>0</v>
          </cell>
        </row>
        <row r="1940">
          <cell r="H1940">
            <v>915477257</v>
          </cell>
          <cell r="M1940">
            <v>0</v>
          </cell>
        </row>
        <row r="1941">
          <cell r="H1941">
            <v>757091</v>
          </cell>
          <cell r="M1941">
            <v>0</v>
          </cell>
        </row>
        <row r="1942">
          <cell r="H1942">
            <v>365200</v>
          </cell>
          <cell r="M1942">
            <v>0</v>
          </cell>
        </row>
        <row r="1943">
          <cell r="H1943">
            <v>214439</v>
          </cell>
          <cell r="M1943">
            <v>0</v>
          </cell>
        </row>
        <row r="1944">
          <cell r="H1944">
            <v>39197</v>
          </cell>
          <cell r="M1944">
            <v>0</v>
          </cell>
        </row>
        <row r="1945">
          <cell r="H1945">
            <v>261318</v>
          </cell>
          <cell r="M1945">
            <v>0</v>
          </cell>
        </row>
        <row r="1946">
          <cell r="H1946">
            <v>5047273</v>
          </cell>
          <cell r="M1946">
            <v>0</v>
          </cell>
        </row>
        <row r="1947">
          <cell r="H1947">
            <v>412300830</v>
          </cell>
          <cell r="M1947">
            <v>0</v>
          </cell>
        </row>
        <row r="1948">
          <cell r="H1948">
            <v>1273356</v>
          </cell>
          <cell r="M1948">
            <v>0</v>
          </cell>
        </row>
        <row r="1949">
          <cell r="H1949">
            <v>5093424</v>
          </cell>
          <cell r="M1949">
            <v>0</v>
          </cell>
        </row>
        <row r="1950">
          <cell r="H1950">
            <v>103200</v>
          </cell>
          <cell r="M1950">
            <v>0</v>
          </cell>
        </row>
        <row r="1951">
          <cell r="H1951">
            <v>106502</v>
          </cell>
          <cell r="M1951">
            <v>0</v>
          </cell>
        </row>
        <row r="1952">
          <cell r="H1952">
            <v>50000</v>
          </cell>
          <cell r="M1952">
            <v>0</v>
          </cell>
        </row>
        <row r="1953">
          <cell r="H1953">
            <v>1236364</v>
          </cell>
          <cell r="M1953">
            <v>0</v>
          </cell>
        </row>
        <row r="1954">
          <cell r="H1954">
            <v>185455</v>
          </cell>
          <cell r="M1954">
            <v>0</v>
          </cell>
        </row>
        <row r="1955">
          <cell r="H1955">
            <v>432000</v>
          </cell>
          <cell r="M1955">
            <v>0</v>
          </cell>
        </row>
        <row r="1956">
          <cell r="H1956">
            <v>3789692</v>
          </cell>
          <cell r="M1956">
            <v>0</v>
          </cell>
        </row>
        <row r="1957">
          <cell r="H1957">
            <v>13164000</v>
          </cell>
          <cell r="M1957">
            <v>0</v>
          </cell>
        </row>
        <row r="1958">
          <cell r="H1958">
            <v>9940392</v>
          </cell>
          <cell r="M1958">
            <v>0</v>
          </cell>
        </row>
        <row r="1959">
          <cell r="H1959">
            <v>34507849</v>
          </cell>
          <cell r="M1959">
            <v>0</v>
          </cell>
        </row>
        <row r="1960">
          <cell r="H1960">
            <v>6901570</v>
          </cell>
          <cell r="M1960">
            <v>0</v>
          </cell>
        </row>
        <row r="1961">
          <cell r="H1961">
            <v>412800</v>
          </cell>
          <cell r="M1961">
            <v>0</v>
          </cell>
        </row>
        <row r="1962">
          <cell r="H1962">
            <v>412800</v>
          </cell>
          <cell r="M1962">
            <v>0</v>
          </cell>
        </row>
        <row r="1963">
          <cell r="H1963">
            <v>412800</v>
          </cell>
          <cell r="M1963">
            <v>0</v>
          </cell>
        </row>
        <row r="1964">
          <cell r="H1964">
            <v>1069912</v>
          </cell>
          <cell r="M1964">
            <v>0</v>
          </cell>
        </row>
        <row r="1965">
          <cell r="H1965">
            <v>4279648</v>
          </cell>
          <cell r="M1965">
            <v>0</v>
          </cell>
        </row>
        <row r="1966">
          <cell r="H1966">
            <v>2082488</v>
          </cell>
          <cell r="M1966">
            <v>0</v>
          </cell>
        </row>
        <row r="1967">
          <cell r="H1967">
            <v>88155270</v>
          </cell>
          <cell r="M1967">
            <v>0</v>
          </cell>
        </row>
        <row r="1968">
          <cell r="H1968">
            <v>342698</v>
          </cell>
          <cell r="M1968">
            <v>0</v>
          </cell>
        </row>
        <row r="1969">
          <cell r="H1969">
            <v>30294</v>
          </cell>
          <cell r="M1969">
            <v>0</v>
          </cell>
        </row>
        <row r="1970">
          <cell r="H1970">
            <v>184090</v>
          </cell>
          <cell r="M1970">
            <v>0</v>
          </cell>
        </row>
        <row r="1971">
          <cell r="H1971">
            <v>4607939</v>
          </cell>
          <cell r="M1971">
            <v>0</v>
          </cell>
        </row>
        <row r="1972">
          <cell r="H1972">
            <v>3968801</v>
          </cell>
          <cell r="M1972">
            <v>0</v>
          </cell>
        </row>
        <row r="1973">
          <cell r="H1973">
            <v>4520000</v>
          </cell>
          <cell r="M1973">
            <v>0</v>
          </cell>
        </row>
        <row r="1974">
          <cell r="H1974">
            <v>678000</v>
          </cell>
          <cell r="M1974">
            <v>0</v>
          </cell>
        </row>
        <row r="1975">
          <cell r="H1975">
            <v>1112000</v>
          </cell>
          <cell r="M1975">
            <v>0</v>
          </cell>
        </row>
        <row r="1976">
          <cell r="H1976">
            <v>7325780</v>
          </cell>
          <cell r="M1976" t="str">
            <v>4PPh Pasal 21-2</v>
          </cell>
        </row>
        <row r="1977">
          <cell r="H1977">
            <v>10112190</v>
          </cell>
          <cell r="M1977" t="str">
            <v>4PPh Pasal 21-2</v>
          </cell>
        </row>
        <row r="1978">
          <cell r="H1978">
            <v>46924790</v>
          </cell>
          <cell r="M1978" t="str">
            <v>4PPh Pasal 21-2</v>
          </cell>
        </row>
        <row r="1979">
          <cell r="H1979">
            <v>2238876</v>
          </cell>
          <cell r="M1979">
            <v>0</v>
          </cell>
        </row>
        <row r="1980">
          <cell r="H1980">
            <v>2238876</v>
          </cell>
          <cell r="M1980">
            <v>0</v>
          </cell>
        </row>
        <row r="1981">
          <cell r="H1981">
            <v>246586</v>
          </cell>
          <cell r="M1981">
            <v>0</v>
          </cell>
        </row>
        <row r="1982">
          <cell r="H1982">
            <v>245000</v>
          </cell>
          <cell r="M1982">
            <v>0</v>
          </cell>
        </row>
        <row r="1983">
          <cell r="H1983">
            <v>165400</v>
          </cell>
          <cell r="M1983">
            <v>0</v>
          </cell>
        </row>
        <row r="1984">
          <cell r="H1984">
            <v>51651</v>
          </cell>
          <cell r="M1984">
            <v>0</v>
          </cell>
        </row>
        <row r="1985">
          <cell r="H1985">
            <v>103200</v>
          </cell>
          <cell r="M1985">
            <v>0</v>
          </cell>
        </row>
        <row r="1986">
          <cell r="H1986">
            <v>1971741</v>
          </cell>
          <cell r="M1986">
            <v>0</v>
          </cell>
        </row>
        <row r="1987">
          <cell r="H1987">
            <v>48575</v>
          </cell>
          <cell r="M1987">
            <v>0</v>
          </cell>
        </row>
        <row r="1988">
          <cell r="H1988">
            <v>191045</v>
          </cell>
          <cell r="M1988">
            <v>0</v>
          </cell>
        </row>
        <row r="1989">
          <cell r="H1989">
            <v>16212</v>
          </cell>
          <cell r="M1989">
            <v>0</v>
          </cell>
        </row>
        <row r="1990">
          <cell r="H1990">
            <v>297400</v>
          </cell>
          <cell r="M1990">
            <v>0</v>
          </cell>
        </row>
        <row r="1991">
          <cell r="H1991">
            <v>200000000</v>
          </cell>
          <cell r="M1991">
            <v>0</v>
          </cell>
        </row>
        <row r="1992">
          <cell r="H1992">
            <v>5722799</v>
          </cell>
          <cell r="M1992">
            <v>0</v>
          </cell>
        </row>
        <row r="1993">
          <cell r="H1993">
            <v>1971741</v>
          </cell>
          <cell r="M1993">
            <v>0</v>
          </cell>
        </row>
        <row r="1994">
          <cell r="H1994">
            <v>48575</v>
          </cell>
          <cell r="M1994">
            <v>0</v>
          </cell>
        </row>
        <row r="1995">
          <cell r="H1995">
            <v>5722799</v>
          </cell>
          <cell r="M1995">
            <v>0</v>
          </cell>
        </row>
        <row r="1996">
          <cell r="H1996">
            <v>4065951</v>
          </cell>
          <cell r="M1996">
            <v>0</v>
          </cell>
        </row>
        <row r="1997">
          <cell r="H1997">
            <v>16263822</v>
          </cell>
          <cell r="M1997">
            <v>0</v>
          </cell>
        </row>
        <row r="1998">
          <cell r="H1998">
            <v>36750</v>
          </cell>
          <cell r="M1998">
            <v>0</v>
          </cell>
        </row>
        <row r="1999">
          <cell r="H1999">
            <v>5722799</v>
          </cell>
          <cell r="M1999">
            <v>0</v>
          </cell>
        </row>
        <row r="2000">
          <cell r="H2000">
            <v>1971741</v>
          </cell>
          <cell r="M2000">
            <v>0</v>
          </cell>
        </row>
        <row r="2001">
          <cell r="H2001">
            <v>791450</v>
          </cell>
          <cell r="M2001">
            <v>0</v>
          </cell>
        </row>
        <row r="2002">
          <cell r="H2002">
            <v>1971741</v>
          </cell>
          <cell r="M2002">
            <v>0</v>
          </cell>
        </row>
        <row r="2003">
          <cell r="H2003">
            <v>7452400</v>
          </cell>
          <cell r="M2003">
            <v>0</v>
          </cell>
        </row>
        <row r="2004">
          <cell r="H2004">
            <v>18427</v>
          </cell>
          <cell r="M2004">
            <v>0</v>
          </cell>
        </row>
        <row r="2005">
          <cell r="H2005">
            <v>296448</v>
          </cell>
          <cell r="M2005">
            <v>0</v>
          </cell>
        </row>
        <row r="2006">
          <cell r="H2006">
            <v>115819</v>
          </cell>
          <cell r="M2006">
            <v>0</v>
          </cell>
        </row>
        <row r="2007">
          <cell r="H2007">
            <v>432000</v>
          </cell>
          <cell r="M2007">
            <v>0</v>
          </cell>
        </row>
        <row r="2008">
          <cell r="H2008">
            <v>65187370</v>
          </cell>
          <cell r="M2008">
            <v>0</v>
          </cell>
        </row>
        <row r="2009">
          <cell r="H2009">
            <v>13037474</v>
          </cell>
          <cell r="M2009">
            <v>0</v>
          </cell>
        </row>
        <row r="2010">
          <cell r="H2010">
            <v>3463157</v>
          </cell>
          <cell r="M2010">
            <v>0</v>
          </cell>
        </row>
        <row r="2011">
          <cell r="H2011">
            <v>19642567</v>
          </cell>
          <cell r="M2011">
            <v>0</v>
          </cell>
        </row>
        <row r="2012">
          <cell r="H2012">
            <v>1971741</v>
          </cell>
          <cell r="M2012">
            <v>0</v>
          </cell>
        </row>
        <row r="2013">
          <cell r="H2013">
            <v>326577</v>
          </cell>
          <cell r="M2013">
            <v>0</v>
          </cell>
        </row>
        <row r="2014">
          <cell r="H2014">
            <v>39168</v>
          </cell>
          <cell r="M2014">
            <v>0</v>
          </cell>
        </row>
        <row r="2015">
          <cell r="H2015">
            <v>1273636</v>
          </cell>
          <cell r="M2015">
            <v>0</v>
          </cell>
        </row>
        <row r="2016">
          <cell r="H2016">
            <v>4558959</v>
          </cell>
          <cell r="M2016">
            <v>0</v>
          </cell>
        </row>
        <row r="2017">
          <cell r="H2017">
            <v>3463157</v>
          </cell>
          <cell r="M2017">
            <v>0</v>
          </cell>
        </row>
        <row r="2018">
          <cell r="H2018">
            <v>1971741</v>
          </cell>
          <cell r="M2018">
            <v>0</v>
          </cell>
        </row>
        <row r="2019">
          <cell r="H2019">
            <v>1421073</v>
          </cell>
          <cell r="M2019">
            <v>0</v>
          </cell>
        </row>
        <row r="2020">
          <cell r="H2020">
            <v>19642567</v>
          </cell>
          <cell r="M2020">
            <v>0</v>
          </cell>
        </row>
        <row r="2021">
          <cell r="H2021">
            <v>247123826</v>
          </cell>
          <cell r="M2021">
            <v>0</v>
          </cell>
        </row>
        <row r="2022">
          <cell r="H2022">
            <v>7374668</v>
          </cell>
          <cell r="M2022">
            <v>0</v>
          </cell>
        </row>
        <row r="2023">
          <cell r="H2023">
            <v>471365</v>
          </cell>
          <cell r="M2023">
            <v>0</v>
          </cell>
        </row>
        <row r="2024">
          <cell r="H2024">
            <v>344960</v>
          </cell>
          <cell r="M2024">
            <v>0</v>
          </cell>
        </row>
        <row r="2025">
          <cell r="H2025">
            <v>247123826</v>
          </cell>
          <cell r="M2025">
            <v>0</v>
          </cell>
        </row>
        <row r="2026">
          <cell r="H2026">
            <v>1421073</v>
          </cell>
          <cell r="M2026">
            <v>0</v>
          </cell>
        </row>
        <row r="2027">
          <cell r="H2027">
            <v>14800</v>
          </cell>
          <cell r="M2027">
            <v>0</v>
          </cell>
        </row>
        <row r="2028">
          <cell r="H2028">
            <v>485955</v>
          </cell>
          <cell r="M2028">
            <v>0</v>
          </cell>
        </row>
        <row r="2029">
          <cell r="H2029">
            <v>7785209</v>
          </cell>
          <cell r="M2029">
            <v>0</v>
          </cell>
        </row>
        <row r="2030">
          <cell r="H2030">
            <v>956485</v>
          </cell>
          <cell r="M2030">
            <v>0</v>
          </cell>
        </row>
        <row r="2031">
          <cell r="H2031">
            <v>829196</v>
          </cell>
          <cell r="M2031">
            <v>0</v>
          </cell>
        </row>
        <row r="2032">
          <cell r="H2032">
            <v>9400711</v>
          </cell>
          <cell r="M2032">
            <v>0</v>
          </cell>
        </row>
        <row r="2033">
          <cell r="H2033">
            <v>144503</v>
          </cell>
          <cell r="M2033">
            <v>0</v>
          </cell>
        </row>
        <row r="2034">
          <cell r="H2034">
            <v>175873</v>
          </cell>
          <cell r="M2034">
            <v>0</v>
          </cell>
        </row>
        <row r="2035">
          <cell r="H2035">
            <v>206400</v>
          </cell>
          <cell r="M2035">
            <v>0</v>
          </cell>
        </row>
        <row r="2036">
          <cell r="H2036">
            <v>746595</v>
          </cell>
          <cell r="M2036">
            <v>0</v>
          </cell>
        </row>
        <row r="2037">
          <cell r="H2037">
            <v>372060</v>
          </cell>
          <cell r="M2037">
            <v>0</v>
          </cell>
        </row>
        <row r="2038">
          <cell r="H2038">
            <v>354614</v>
          </cell>
          <cell r="M2038">
            <v>0</v>
          </cell>
        </row>
        <row r="2039">
          <cell r="H2039">
            <v>80000000</v>
          </cell>
          <cell r="M2039">
            <v>0</v>
          </cell>
        </row>
        <row r="2040">
          <cell r="H2040">
            <v>62358</v>
          </cell>
          <cell r="M2040">
            <v>0</v>
          </cell>
        </row>
        <row r="2041">
          <cell r="H2041">
            <v>5662567</v>
          </cell>
          <cell r="M2041">
            <v>0</v>
          </cell>
        </row>
        <row r="2042">
          <cell r="H2042">
            <v>485955</v>
          </cell>
          <cell r="M2042">
            <v>0</v>
          </cell>
        </row>
        <row r="2043">
          <cell r="H2043">
            <v>7220455</v>
          </cell>
          <cell r="M2043" t="str">
            <v>8PPh Pasal 22 Impor-2</v>
          </cell>
        </row>
        <row r="2044">
          <cell r="H2044">
            <v>16045455</v>
          </cell>
          <cell r="M2044" t="str">
            <v>8PPN Dalam Negeri-2</v>
          </cell>
        </row>
        <row r="2045">
          <cell r="H2045">
            <v>340773</v>
          </cell>
          <cell r="M2045">
            <v>0</v>
          </cell>
        </row>
        <row r="2046">
          <cell r="H2046">
            <v>9400711</v>
          </cell>
          <cell r="M2046">
            <v>0</v>
          </cell>
        </row>
        <row r="2047">
          <cell r="H2047">
            <v>62358</v>
          </cell>
          <cell r="M2047">
            <v>0</v>
          </cell>
        </row>
        <row r="2048">
          <cell r="H2048">
            <v>2271818</v>
          </cell>
          <cell r="M2048">
            <v>0</v>
          </cell>
        </row>
        <row r="2049">
          <cell r="H2049">
            <v>206400</v>
          </cell>
          <cell r="M2049">
            <v>0</v>
          </cell>
        </row>
        <row r="2050">
          <cell r="H2050">
            <v>216000</v>
          </cell>
          <cell r="M2050">
            <v>0</v>
          </cell>
        </row>
        <row r="2051">
          <cell r="H2051">
            <v>243958</v>
          </cell>
          <cell r="M2051">
            <v>0</v>
          </cell>
        </row>
        <row r="2052">
          <cell r="H2052">
            <v>108000</v>
          </cell>
          <cell r="M2052">
            <v>0</v>
          </cell>
        </row>
        <row r="2053">
          <cell r="H2053">
            <v>2512849</v>
          </cell>
          <cell r="M2053">
            <v>0</v>
          </cell>
        </row>
        <row r="2054">
          <cell r="H2054">
            <v>119656</v>
          </cell>
          <cell r="M2054">
            <v>0</v>
          </cell>
        </row>
        <row r="2055">
          <cell r="H2055">
            <v>61753</v>
          </cell>
          <cell r="M2055">
            <v>0</v>
          </cell>
        </row>
        <row r="2056">
          <cell r="H2056">
            <v>6892310</v>
          </cell>
          <cell r="M2056">
            <v>0</v>
          </cell>
        </row>
        <row r="2057">
          <cell r="H2057">
            <v>1204396</v>
          </cell>
          <cell r="M2057">
            <v>0</v>
          </cell>
        </row>
        <row r="2058">
          <cell r="H2058">
            <v>98755257</v>
          </cell>
          <cell r="M2058">
            <v>0</v>
          </cell>
        </row>
        <row r="2059">
          <cell r="H2059">
            <v>395021028</v>
          </cell>
          <cell r="M2059">
            <v>0</v>
          </cell>
        </row>
        <row r="2060">
          <cell r="H2060">
            <v>62599265</v>
          </cell>
          <cell r="M2060">
            <v>0</v>
          </cell>
        </row>
        <row r="2061">
          <cell r="H2061">
            <v>9389890</v>
          </cell>
          <cell r="M2061">
            <v>0</v>
          </cell>
        </row>
        <row r="2062">
          <cell r="H2062">
            <v>51625</v>
          </cell>
          <cell r="M2062">
            <v>0</v>
          </cell>
        </row>
        <row r="2063">
          <cell r="H2063">
            <v>2426415</v>
          </cell>
          <cell r="M2063">
            <v>0</v>
          </cell>
        </row>
        <row r="2064">
          <cell r="H2064">
            <v>9705663</v>
          </cell>
          <cell r="M2064">
            <v>0</v>
          </cell>
        </row>
        <row r="2065">
          <cell r="H2065">
            <v>8150221</v>
          </cell>
          <cell r="M2065">
            <v>0</v>
          </cell>
        </row>
        <row r="2066">
          <cell r="H2066">
            <v>7009760</v>
          </cell>
          <cell r="M2066">
            <v>0</v>
          </cell>
        </row>
        <row r="2067">
          <cell r="H2067">
            <v>4363290</v>
          </cell>
          <cell r="M2067">
            <v>0</v>
          </cell>
        </row>
        <row r="2068">
          <cell r="H2068">
            <v>52500</v>
          </cell>
          <cell r="M2068">
            <v>0</v>
          </cell>
        </row>
        <row r="2069">
          <cell r="H2069">
            <v>202500</v>
          </cell>
          <cell r="M2069">
            <v>0</v>
          </cell>
        </row>
        <row r="2070">
          <cell r="H2070">
            <v>1350000</v>
          </cell>
          <cell r="M2070">
            <v>0</v>
          </cell>
        </row>
        <row r="2071">
          <cell r="H2071">
            <v>350000</v>
          </cell>
          <cell r="M2071">
            <v>0</v>
          </cell>
        </row>
        <row r="2072">
          <cell r="H2072">
            <v>3338182</v>
          </cell>
          <cell r="M2072">
            <v>0</v>
          </cell>
        </row>
        <row r="2073">
          <cell r="H2073">
            <v>22254546</v>
          </cell>
          <cell r="M2073">
            <v>0</v>
          </cell>
        </row>
        <row r="2074">
          <cell r="H2074">
            <v>1482545</v>
          </cell>
          <cell r="M2074">
            <v>0</v>
          </cell>
        </row>
        <row r="2075">
          <cell r="H2075">
            <v>9883636</v>
          </cell>
          <cell r="M2075">
            <v>0</v>
          </cell>
        </row>
        <row r="2076">
          <cell r="H2076">
            <v>3977273</v>
          </cell>
          <cell r="M2076">
            <v>0</v>
          </cell>
        </row>
        <row r="2077">
          <cell r="H2077">
            <v>29500</v>
          </cell>
          <cell r="M2077">
            <v>0</v>
          </cell>
        </row>
        <row r="2078">
          <cell r="H2078">
            <v>340069</v>
          </cell>
          <cell r="M2078">
            <v>0</v>
          </cell>
        </row>
        <row r="2079">
          <cell r="H2079">
            <v>14722728</v>
          </cell>
          <cell r="M2079">
            <v>0</v>
          </cell>
        </row>
        <row r="2080">
          <cell r="H2080">
            <v>2208410</v>
          </cell>
          <cell r="M2080">
            <v>0</v>
          </cell>
        </row>
        <row r="2081">
          <cell r="H2081">
            <v>14722728</v>
          </cell>
          <cell r="M2081">
            <v>0</v>
          </cell>
        </row>
        <row r="2082">
          <cell r="H2082">
            <v>139856462</v>
          </cell>
          <cell r="M2082">
            <v>0</v>
          </cell>
        </row>
        <row r="2083">
          <cell r="H2083">
            <v>4531925</v>
          </cell>
          <cell r="M2083">
            <v>0</v>
          </cell>
        </row>
        <row r="2084">
          <cell r="H2084">
            <v>4537000</v>
          </cell>
          <cell r="M2084">
            <v>0</v>
          </cell>
        </row>
        <row r="2085">
          <cell r="H2085">
            <v>270000000</v>
          </cell>
          <cell r="M2085">
            <v>0</v>
          </cell>
        </row>
        <row r="2086">
          <cell r="H2086">
            <v>185500</v>
          </cell>
          <cell r="M2086">
            <v>0</v>
          </cell>
        </row>
        <row r="2087">
          <cell r="H2087">
            <v>14722728</v>
          </cell>
          <cell r="M2087">
            <v>0</v>
          </cell>
        </row>
        <row r="2088">
          <cell r="H2088">
            <v>1097232</v>
          </cell>
          <cell r="M2088">
            <v>0</v>
          </cell>
        </row>
        <row r="2089">
          <cell r="H2089">
            <v>1296000</v>
          </cell>
          <cell r="M2089">
            <v>0</v>
          </cell>
        </row>
        <row r="2090">
          <cell r="H2090">
            <v>93050</v>
          </cell>
          <cell r="M2090">
            <v>0</v>
          </cell>
        </row>
        <row r="2091">
          <cell r="H2091">
            <v>309600</v>
          </cell>
          <cell r="M2091">
            <v>0</v>
          </cell>
        </row>
        <row r="2092">
          <cell r="H2092">
            <v>1022504</v>
          </cell>
          <cell r="M2092">
            <v>0</v>
          </cell>
        </row>
        <row r="2093">
          <cell r="H2093">
            <v>1332955</v>
          </cell>
          <cell r="M2093">
            <v>0</v>
          </cell>
        </row>
        <row r="2094">
          <cell r="H2094">
            <v>93015</v>
          </cell>
          <cell r="M2094">
            <v>0</v>
          </cell>
        </row>
        <row r="2095">
          <cell r="H2095">
            <v>1538942</v>
          </cell>
          <cell r="M2095">
            <v>0</v>
          </cell>
        </row>
        <row r="2096">
          <cell r="H2096">
            <v>3505782</v>
          </cell>
          <cell r="M2096">
            <v>0</v>
          </cell>
        </row>
        <row r="2097">
          <cell r="H2097">
            <v>171150</v>
          </cell>
          <cell r="M2097">
            <v>0</v>
          </cell>
        </row>
        <row r="2098">
          <cell r="H2098">
            <v>194168</v>
          </cell>
          <cell r="M2098">
            <v>0</v>
          </cell>
        </row>
        <row r="2099">
          <cell r="H2099">
            <v>29966</v>
          </cell>
          <cell r="M2099">
            <v>0</v>
          </cell>
        </row>
        <row r="2100">
          <cell r="H2100">
            <v>369614</v>
          </cell>
          <cell r="M2100">
            <v>0</v>
          </cell>
        </row>
        <row r="2101">
          <cell r="H2101">
            <v>37100</v>
          </cell>
          <cell r="M2101">
            <v>0</v>
          </cell>
        </row>
        <row r="2102">
          <cell r="H2102">
            <v>1827262</v>
          </cell>
          <cell r="M2102">
            <v>0</v>
          </cell>
        </row>
        <row r="2103">
          <cell r="H2103">
            <v>7985486</v>
          </cell>
          <cell r="M2103">
            <v>0</v>
          </cell>
        </row>
        <row r="2104">
          <cell r="H2104">
            <v>48542</v>
          </cell>
          <cell r="M2104">
            <v>0</v>
          </cell>
        </row>
        <row r="2105">
          <cell r="H2105">
            <v>276135</v>
          </cell>
          <cell r="M2105">
            <v>0</v>
          </cell>
        </row>
        <row r="2106">
          <cell r="H2106">
            <v>2464091</v>
          </cell>
          <cell r="M2106">
            <v>0</v>
          </cell>
        </row>
        <row r="2107">
          <cell r="H2107">
            <v>68367</v>
          </cell>
          <cell r="M2107">
            <v>0</v>
          </cell>
        </row>
        <row r="2108">
          <cell r="H2108">
            <v>679789</v>
          </cell>
          <cell r="M2108">
            <v>0</v>
          </cell>
        </row>
        <row r="2109">
          <cell r="H2109">
            <v>680550</v>
          </cell>
          <cell r="M2109">
            <v>0</v>
          </cell>
        </row>
        <row r="2110">
          <cell r="H2110">
            <v>27971293</v>
          </cell>
          <cell r="M2110">
            <v>0</v>
          </cell>
        </row>
        <row r="2111">
          <cell r="H2111">
            <v>14023129</v>
          </cell>
          <cell r="M2111">
            <v>0</v>
          </cell>
        </row>
        <row r="2112">
          <cell r="H2112">
            <v>1272727</v>
          </cell>
          <cell r="M2112">
            <v>0</v>
          </cell>
        </row>
        <row r="2113">
          <cell r="H2113">
            <v>190909</v>
          </cell>
          <cell r="M2113">
            <v>0</v>
          </cell>
        </row>
        <row r="2114">
          <cell r="H2114">
            <v>216000</v>
          </cell>
          <cell r="M2114">
            <v>0</v>
          </cell>
        </row>
        <row r="2115">
          <cell r="H2115">
            <v>309600</v>
          </cell>
          <cell r="M2115">
            <v>0</v>
          </cell>
        </row>
        <row r="2116">
          <cell r="H2116">
            <v>26545650</v>
          </cell>
          <cell r="M2116">
            <v>0</v>
          </cell>
        </row>
        <row r="2117">
          <cell r="H2117">
            <v>50000</v>
          </cell>
          <cell r="M2117">
            <v>0</v>
          </cell>
        </row>
        <row r="2118">
          <cell r="H2118">
            <v>75000</v>
          </cell>
          <cell r="M2118">
            <v>0</v>
          </cell>
        </row>
        <row r="2119">
          <cell r="H2119">
            <v>25000</v>
          </cell>
          <cell r="M2119">
            <v>0</v>
          </cell>
        </row>
        <row r="2120">
          <cell r="H2120">
            <v>301370</v>
          </cell>
          <cell r="M2120">
            <v>0</v>
          </cell>
        </row>
        <row r="2121">
          <cell r="H2121">
            <v>50000</v>
          </cell>
          <cell r="M2121">
            <v>0</v>
          </cell>
        </row>
        <row r="2122">
          <cell r="H2122">
            <v>180822</v>
          </cell>
          <cell r="M2122">
            <v>0</v>
          </cell>
        </row>
        <row r="2123">
          <cell r="H2123">
            <v>25000</v>
          </cell>
          <cell r="M2123">
            <v>0</v>
          </cell>
        </row>
        <row r="2124">
          <cell r="H2124">
            <v>357740</v>
          </cell>
          <cell r="M2124">
            <v>0</v>
          </cell>
        </row>
        <row r="2125">
          <cell r="H2125">
            <v>8597212</v>
          </cell>
          <cell r="M2125">
            <v>0</v>
          </cell>
        </row>
        <row r="2126">
          <cell r="H2126">
            <v>50000</v>
          </cell>
          <cell r="M2126">
            <v>0</v>
          </cell>
        </row>
        <row r="2127">
          <cell r="H2127">
            <v>25000</v>
          </cell>
          <cell r="M2127">
            <v>0</v>
          </cell>
        </row>
        <row r="2128">
          <cell r="H2128">
            <v>8597212</v>
          </cell>
          <cell r="M2128">
            <v>0</v>
          </cell>
        </row>
        <row r="2129">
          <cell r="H2129">
            <v>214644</v>
          </cell>
          <cell r="M2129">
            <v>0</v>
          </cell>
        </row>
        <row r="2130">
          <cell r="H2130">
            <v>633364</v>
          </cell>
          <cell r="M2130">
            <v>0</v>
          </cell>
        </row>
        <row r="2131">
          <cell r="H2131">
            <v>2533458</v>
          </cell>
          <cell r="M2131">
            <v>0</v>
          </cell>
        </row>
        <row r="2132">
          <cell r="H2132">
            <v>108000</v>
          </cell>
          <cell r="M2132">
            <v>0</v>
          </cell>
        </row>
        <row r="2133">
          <cell r="H2133">
            <v>206400</v>
          </cell>
          <cell r="M2133">
            <v>0</v>
          </cell>
        </row>
        <row r="2134">
          <cell r="H2134">
            <v>5280289</v>
          </cell>
          <cell r="M2134">
            <v>0</v>
          </cell>
        </row>
        <row r="2135">
          <cell r="H2135">
            <v>95455</v>
          </cell>
          <cell r="M2135">
            <v>0</v>
          </cell>
        </row>
        <row r="2136">
          <cell r="H2136">
            <v>1331104</v>
          </cell>
          <cell r="M2136" t="str">
            <v>8PPh Pasal 22-2</v>
          </cell>
        </row>
        <row r="2137">
          <cell r="H2137">
            <v>1500004</v>
          </cell>
          <cell r="M2137" t="str">
            <v>8PPh Pasal 22-2</v>
          </cell>
        </row>
        <row r="2138">
          <cell r="H2138">
            <v>184090</v>
          </cell>
          <cell r="M2138">
            <v>0</v>
          </cell>
        </row>
        <row r="2139">
          <cell r="H2139">
            <v>656069</v>
          </cell>
          <cell r="M2139">
            <v>0</v>
          </cell>
        </row>
        <row r="2140">
          <cell r="H2140">
            <v>596591</v>
          </cell>
          <cell r="M2140">
            <v>0</v>
          </cell>
        </row>
        <row r="2141">
          <cell r="H2141">
            <v>217558466</v>
          </cell>
          <cell r="M2141">
            <v>0</v>
          </cell>
        </row>
        <row r="2142">
          <cell r="H2142">
            <v>302552</v>
          </cell>
          <cell r="M2142">
            <v>0</v>
          </cell>
        </row>
        <row r="2143">
          <cell r="H2143">
            <v>1210208</v>
          </cell>
          <cell r="M2143">
            <v>0</v>
          </cell>
        </row>
        <row r="2144">
          <cell r="H2144">
            <v>596591</v>
          </cell>
          <cell r="M2144">
            <v>0</v>
          </cell>
        </row>
        <row r="2145">
          <cell r="H2145">
            <v>24520200</v>
          </cell>
          <cell r="M2145">
            <v>0</v>
          </cell>
        </row>
        <row r="2146">
          <cell r="H2146">
            <v>3818900</v>
          </cell>
          <cell r="M2146">
            <v>0</v>
          </cell>
        </row>
        <row r="2147">
          <cell r="H2147">
            <v>184090</v>
          </cell>
          <cell r="M2147">
            <v>0</v>
          </cell>
        </row>
        <row r="2148">
          <cell r="H2148">
            <v>3407400</v>
          </cell>
          <cell r="M2148">
            <v>0</v>
          </cell>
        </row>
        <row r="2149">
          <cell r="H2149">
            <v>22716000</v>
          </cell>
          <cell r="M2149">
            <v>0</v>
          </cell>
        </row>
        <row r="2150">
          <cell r="H2150">
            <v>5866360</v>
          </cell>
          <cell r="M2150" t="str">
            <v>6PPh Pasal 23-2</v>
          </cell>
        </row>
        <row r="2151">
          <cell r="H2151">
            <v>3453549</v>
          </cell>
          <cell r="M2151">
            <v>0</v>
          </cell>
        </row>
        <row r="2152">
          <cell r="H2152">
            <v>10000025</v>
          </cell>
          <cell r="M2152" t="str">
            <v>8PPN Dalam Negeri-2</v>
          </cell>
        </row>
        <row r="2153">
          <cell r="H2153">
            <v>8874025</v>
          </cell>
          <cell r="M2153" t="str">
            <v>8PPN Dalam Negeri-2</v>
          </cell>
        </row>
        <row r="2154">
          <cell r="H2154">
            <v>636364</v>
          </cell>
          <cell r="M2154">
            <v>0</v>
          </cell>
        </row>
        <row r="2155">
          <cell r="H2155">
            <v>11926993</v>
          </cell>
          <cell r="M2155" t="str">
            <v>6PPh Pasal 21-2</v>
          </cell>
        </row>
        <row r="2156">
          <cell r="H2156">
            <v>93015</v>
          </cell>
          <cell r="M2156">
            <v>0</v>
          </cell>
        </row>
        <row r="2157">
          <cell r="H2157">
            <v>818003</v>
          </cell>
          <cell r="M2157">
            <v>0</v>
          </cell>
        </row>
        <row r="2158">
          <cell r="H2158">
            <v>101690</v>
          </cell>
          <cell r="M2158">
            <v>0</v>
          </cell>
        </row>
        <row r="2159">
          <cell r="H2159">
            <v>7868837</v>
          </cell>
          <cell r="M2159" t="str">
            <v>4PPh Pasal 21-2</v>
          </cell>
        </row>
        <row r="2160">
          <cell r="H2160">
            <v>139523</v>
          </cell>
          <cell r="M2160" t="str">
            <v>7PPh Pasal 22-2</v>
          </cell>
        </row>
        <row r="2161">
          <cell r="H2161">
            <v>1772727</v>
          </cell>
          <cell r="M2161">
            <v>0</v>
          </cell>
        </row>
        <row r="2162">
          <cell r="H2162">
            <v>11818182</v>
          </cell>
          <cell r="M2162">
            <v>0</v>
          </cell>
        </row>
        <row r="2163">
          <cell r="H2163">
            <v>1576445</v>
          </cell>
          <cell r="M2163">
            <v>0</v>
          </cell>
        </row>
        <row r="2164">
          <cell r="H2164">
            <v>394112</v>
          </cell>
          <cell r="M2164">
            <v>0</v>
          </cell>
        </row>
        <row r="2165">
          <cell r="H2165">
            <v>11111</v>
          </cell>
          <cell r="M2165" t="str">
            <v>4PPh Pasal 21-2</v>
          </cell>
        </row>
        <row r="2166">
          <cell r="H2166">
            <v>1434561</v>
          </cell>
          <cell r="M2166" t="str">
            <v>4PPh Pasal 21-2</v>
          </cell>
        </row>
        <row r="2167">
          <cell r="H2167">
            <v>1649255</v>
          </cell>
          <cell r="M2167" t="str">
            <v>4PPh Pasal 21-2</v>
          </cell>
        </row>
        <row r="2168">
          <cell r="H2168">
            <v>11111</v>
          </cell>
          <cell r="M2168" t="str">
            <v>4PPh Pasal 21-2</v>
          </cell>
        </row>
        <row r="2169">
          <cell r="H2169">
            <v>2814390</v>
          </cell>
          <cell r="M2169" t="str">
            <v>4PPh Pasal 21-2</v>
          </cell>
        </row>
        <row r="2170">
          <cell r="H2170">
            <v>186030</v>
          </cell>
          <cell r="M2170">
            <v>0</v>
          </cell>
        </row>
        <row r="2171">
          <cell r="H2171">
            <v>75959</v>
          </cell>
          <cell r="M2171">
            <v>0</v>
          </cell>
        </row>
        <row r="2172">
          <cell r="H2172">
            <v>186030</v>
          </cell>
          <cell r="M2172">
            <v>0</v>
          </cell>
        </row>
        <row r="2173">
          <cell r="H2173">
            <v>397727</v>
          </cell>
          <cell r="M2173">
            <v>0</v>
          </cell>
        </row>
        <row r="2174">
          <cell r="H2174">
            <v>59659</v>
          </cell>
          <cell r="M2174">
            <v>0</v>
          </cell>
        </row>
        <row r="2175">
          <cell r="H2175">
            <v>216000</v>
          </cell>
          <cell r="M2175">
            <v>0</v>
          </cell>
        </row>
        <row r="2176">
          <cell r="H2176">
            <v>11136364</v>
          </cell>
          <cell r="M2176">
            <v>0</v>
          </cell>
        </row>
        <row r="2177">
          <cell r="H2177">
            <v>206400</v>
          </cell>
          <cell r="M2177">
            <v>0</v>
          </cell>
        </row>
        <row r="2178">
          <cell r="H2178">
            <v>156000</v>
          </cell>
          <cell r="M2178">
            <v>0</v>
          </cell>
        </row>
        <row r="2179">
          <cell r="H2179">
            <v>409091</v>
          </cell>
          <cell r="M2179">
            <v>0</v>
          </cell>
        </row>
        <row r="2180">
          <cell r="H2180">
            <v>1670455</v>
          </cell>
          <cell r="M2180">
            <v>0</v>
          </cell>
        </row>
        <row r="2181">
          <cell r="H2181">
            <v>61363</v>
          </cell>
          <cell r="M2181">
            <v>0</v>
          </cell>
        </row>
        <row r="2182">
          <cell r="H2182">
            <v>1000000</v>
          </cell>
          <cell r="M2182">
            <v>0</v>
          </cell>
        </row>
        <row r="2183">
          <cell r="H2183">
            <v>206400</v>
          </cell>
          <cell r="M2183">
            <v>0</v>
          </cell>
        </row>
        <row r="2184">
          <cell r="H2184">
            <v>71301483</v>
          </cell>
          <cell r="M2184">
            <v>0</v>
          </cell>
        </row>
        <row r="2185">
          <cell r="H2185">
            <v>432000</v>
          </cell>
          <cell r="M2185">
            <v>0</v>
          </cell>
        </row>
        <row r="2186">
          <cell r="H2186">
            <v>163250</v>
          </cell>
          <cell r="M2186">
            <v>0</v>
          </cell>
        </row>
        <row r="2187">
          <cell r="H2187">
            <v>24488</v>
          </cell>
          <cell r="M2187">
            <v>0</v>
          </cell>
        </row>
        <row r="2188">
          <cell r="H2188">
            <v>17699</v>
          </cell>
          <cell r="M2188">
            <v>0</v>
          </cell>
        </row>
        <row r="2189">
          <cell r="H2189">
            <v>6853028</v>
          </cell>
          <cell r="M2189">
            <v>0</v>
          </cell>
        </row>
        <row r="2190">
          <cell r="H2190">
            <v>195919</v>
          </cell>
          <cell r="M2190">
            <v>0</v>
          </cell>
        </row>
        <row r="2191">
          <cell r="H2191">
            <v>340807</v>
          </cell>
          <cell r="M2191">
            <v>0</v>
          </cell>
        </row>
        <row r="2192">
          <cell r="H2192">
            <v>6481818</v>
          </cell>
          <cell r="M2192">
            <v>0</v>
          </cell>
        </row>
        <row r="2193">
          <cell r="H2193">
            <v>972272</v>
          </cell>
          <cell r="M2193">
            <v>0</v>
          </cell>
        </row>
        <row r="2194">
          <cell r="H2194">
            <v>121572</v>
          </cell>
          <cell r="M2194">
            <v>0</v>
          </cell>
        </row>
        <row r="2195">
          <cell r="H2195">
            <v>7574</v>
          </cell>
          <cell r="M2195">
            <v>0</v>
          </cell>
        </row>
        <row r="2196">
          <cell r="H2196">
            <v>99474</v>
          </cell>
          <cell r="M2196">
            <v>0</v>
          </cell>
        </row>
        <row r="2197">
          <cell r="H2197">
            <v>10467953</v>
          </cell>
          <cell r="M2197">
            <v>0</v>
          </cell>
        </row>
        <row r="2198">
          <cell r="H2198">
            <v>42800</v>
          </cell>
          <cell r="M2198">
            <v>0</v>
          </cell>
        </row>
        <row r="2199">
          <cell r="H2199">
            <v>226085</v>
          </cell>
          <cell r="M2199">
            <v>0</v>
          </cell>
        </row>
        <row r="2200">
          <cell r="H2200">
            <v>52906990</v>
          </cell>
          <cell r="M2200">
            <v>0</v>
          </cell>
        </row>
        <row r="2201">
          <cell r="H2201">
            <v>216000</v>
          </cell>
          <cell r="M2201">
            <v>0</v>
          </cell>
        </row>
        <row r="2202">
          <cell r="H2202">
            <v>13882345</v>
          </cell>
          <cell r="M2202">
            <v>0</v>
          </cell>
        </row>
        <row r="2203">
          <cell r="H2203">
            <v>1869053</v>
          </cell>
          <cell r="M2203">
            <v>0</v>
          </cell>
        </row>
        <row r="2204">
          <cell r="H2204">
            <v>89847951</v>
          </cell>
          <cell r="M2204">
            <v>0</v>
          </cell>
        </row>
        <row r="2205">
          <cell r="H2205">
            <v>206400</v>
          </cell>
          <cell r="M2205">
            <v>0</v>
          </cell>
        </row>
        <row r="2206">
          <cell r="H2206">
            <v>96345480</v>
          </cell>
          <cell r="M2206">
            <v>0</v>
          </cell>
        </row>
        <row r="2207">
          <cell r="H2207">
            <v>49179726</v>
          </cell>
          <cell r="M2207">
            <v>0</v>
          </cell>
        </row>
        <row r="2208">
          <cell r="H2208">
            <v>9350094</v>
          </cell>
          <cell r="M2208">
            <v>0</v>
          </cell>
        </row>
        <row r="2209">
          <cell r="H2209">
            <v>40722103</v>
          </cell>
          <cell r="M2209">
            <v>0</v>
          </cell>
        </row>
        <row r="2210">
          <cell r="H2210">
            <v>18283258</v>
          </cell>
          <cell r="M2210">
            <v>0</v>
          </cell>
        </row>
        <row r="2211">
          <cell r="H2211">
            <v>279045</v>
          </cell>
          <cell r="M2211">
            <v>0</v>
          </cell>
        </row>
        <row r="2212">
          <cell r="H2212">
            <v>32183009</v>
          </cell>
          <cell r="M2212">
            <v>0</v>
          </cell>
        </row>
        <row r="2213">
          <cell r="H2213">
            <v>5953000</v>
          </cell>
          <cell r="M2213">
            <v>0</v>
          </cell>
        </row>
        <row r="2214">
          <cell r="H2214">
            <v>13122564</v>
          </cell>
          <cell r="M2214">
            <v>0</v>
          </cell>
        </row>
        <row r="2215">
          <cell r="H2215">
            <v>32887092</v>
          </cell>
          <cell r="M2215">
            <v>0</v>
          </cell>
        </row>
        <row r="2216">
          <cell r="H2216">
            <v>103115</v>
          </cell>
          <cell r="M2216">
            <v>0</v>
          </cell>
        </row>
        <row r="2217">
          <cell r="H2217">
            <v>2788659</v>
          </cell>
          <cell r="M2217">
            <v>0</v>
          </cell>
        </row>
        <row r="2218">
          <cell r="H2218">
            <v>1198227</v>
          </cell>
          <cell r="M2218">
            <v>0</v>
          </cell>
        </row>
        <row r="2219">
          <cell r="H2219">
            <v>276135</v>
          </cell>
          <cell r="M2219">
            <v>0</v>
          </cell>
        </row>
        <row r="2220">
          <cell r="H2220">
            <v>7988182</v>
          </cell>
          <cell r="M2220">
            <v>0</v>
          </cell>
        </row>
        <row r="2221">
          <cell r="H2221">
            <v>52827</v>
          </cell>
          <cell r="M2221">
            <v>0</v>
          </cell>
        </row>
        <row r="2222">
          <cell r="H2222">
            <v>4979520</v>
          </cell>
          <cell r="M2222">
            <v>0</v>
          </cell>
        </row>
        <row r="2223">
          <cell r="H2223">
            <v>1260000</v>
          </cell>
          <cell r="M2223">
            <v>0</v>
          </cell>
        </row>
        <row r="2224">
          <cell r="H2224">
            <v>139523</v>
          </cell>
          <cell r="M2224">
            <v>0</v>
          </cell>
        </row>
        <row r="2225">
          <cell r="H2225">
            <v>64439</v>
          </cell>
          <cell r="M2225">
            <v>0</v>
          </cell>
        </row>
        <row r="2226">
          <cell r="H2226">
            <v>61036</v>
          </cell>
          <cell r="M2226">
            <v>0</v>
          </cell>
        </row>
        <row r="2227">
          <cell r="H2227">
            <v>53239</v>
          </cell>
          <cell r="M2227">
            <v>0</v>
          </cell>
        </row>
        <row r="2228">
          <cell r="H2228">
            <v>54109</v>
          </cell>
          <cell r="M2228">
            <v>0</v>
          </cell>
        </row>
        <row r="2229">
          <cell r="H2229">
            <v>62550</v>
          </cell>
          <cell r="M2229">
            <v>0</v>
          </cell>
        </row>
        <row r="2230">
          <cell r="H2230">
            <v>2674000</v>
          </cell>
          <cell r="M2230">
            <v>0</v>
          </cell>
        </row>
        <row r="2231">
          <cell r="H2231">
            <v>67016337</v>
          </cell>
          <cell r="M2231" t="str">
            <v>2PPh Final dan Fiskal LN-2</v>
          </cell>
        </row>
        <row r="2232">
          <cell r="H2232">
            <v>19757504</v>
          </cell>
          <cell r="M2232">
            <v>0</v>
          </cell>
        </row>
        <row r="2233">
          <cell r="H2233">
            <v>79030019</v>
          </cell>
          <cell r="M2233">
            <v>0</v>
          </cell>
        </row>
        <row r="2234">
          <cell r="H2234">
            <v>580909</v>
          </cell>
          <cell r="M2234">
            <v>0</v>
          </cell>
        </row>
        <row r="2235">
          <cell r="H2235">
            <v>291136</v>
          </cell>
          <cell r="M2235">
            <v>0</v>
          </cell>
        </row>
        <row r="2236">
          <cell r="H2236">
            <v>432000</v>
          </cell>
          <cell r="M2236">
            <v>0</v>
          </cell>
        </row>
        <row r="2237">
          <cell r="H2237">
            <v>103200</v>
          </cell>
          <cell r="M2237">
            <v>0</v>
          </cell>
        </row>
        <row r="2238">
          <cell r="H2238">
            <v>261358</v>
          </cell>
          <cell r="M2238">
            <v>0</v>
          </cell>
        </row>
        <row r="2239">
          <cell r="H2239">
            <v>39204</v>
          </cell>
          <cell r="M2239">
            <v>0</v>
          </cell>
        </row>
        <row r="2240">
          <cell r="H2240">
            <v>1087250</v>
          </cell>
          <cell r="M2240">
            <v>0</v>
          </cell>
        </row>
        <row r="2241">
          <cell r="H2241">
            <v>163088</v>
          </cell>
          <cell r="M2241">
            <v>0</v>
          </cell>
        </row>
        <row r="2242">
          <cell r="H2242">
            <v>270920</v>
          </cell>
          <cell r="M2242">
            <v>0</v>
          </cell>
        </row>
        <row r="2243">
          <cell r="H2243">
            <v>40638</v>
          </cell>
          <cell r="M2243">
            <v>0</v>
          </cell>
        </row>
        <row r="2244">
          <cell r="H2244">
            <v>3872727</v>
          </cell>
          <cell r="M2244">
            <v>0</v>
          </cell>
        </row>
        <row r="2245">
          <cell r="H2245">
            <v>1940909</v>
          </cell>
          <cell r="M2245">
            <v>0</v>
          </cell>
        </row>
        <row r="2246">
          <cell r="H2246">
            <v>395455</v>
          </cell>
          <cell r="M2246">
            <v>0</v>
          </cell>
        </row>
        <row r="2247">
          <cell r="H2247">
            <v>2636364</v>
          </cell>
          <cell r="M2247">
            <v>0</v>
          </cell>
        </row>
        <row r="2248">
          <cell r="H2248">
            <v>45744</v>
          </cell>
          <cell r="M2248">
            <v>0</v>
          </cell>
        </row>
        <row r="2249">
          <cell r="H2249">
            <v>181022</v>
          </cell>
          <cell r="M2249">
            <v>0</v>
          </cell>
        </row>
        <row r="2250">
          <cell r="H2250">
            <v>22041</v>
          </cell>
          <cell r="M2250">
            <v>0</v>
          </cell>
        </row>
        <row r="2251">
          <cell r="H2251">
            <v>864000</v>
          </cell>
          <cell r="M2251">
            <v>0</v>
          </cell>
        </row>
        <row r="2252">
          <cell r="H2252">
            <v>129600</v>
          </cell>
          <cell r="M2252">
            <v>0</v>
          </cell>
        </row>
        <row r="2253">
          <cell r="H2253">
            <v>1206815</v>
          </cell>
          <cell r="M2253">
            <v>0</v>
          </cell>
        </row>
        <row r="2254">
          <cell r="H2254">
            <v>146940</v>
          </cell>
          <cell r="M2254">
            <v>0</v>
          </cell>
        </row>
        <row r="2255">
          <cell r="H2255">
            <v>30066</v>
          </cell>
          <cell r="M2255">
            <v>0</v>
          </cell>
        </row>
        <row r="2256">
          <cell r="H2256">
            <v>340807</v>
          </cell>
          <cell r="M2256">
            <v>0</v>
          </cell>
        </row>
        <row r="2257">
          <cell r="H2257">
            <v>55350</v>
          </cell>
          <cell r="M2257">
            <v>0</v>
          </cell>
        </row>
        <row r="2258">
          <cell r="H2258">
            <v>600</v>
          </cell>
          <cell r="M2258">
            <v>0</v>
          </cell>
        </row>
        <row r="2259">
          <cell r="H2259">
            <v>306819</v>
          </cell>
          <cell r="M2259">
            <v>0</v>
          </cell>
        </row>
        <row r="2260">
          <cell r="H2260">
            <v>8147727</v>
          </cell>
          <cell r="M2260">
            <v>0</v>
          </cell>
        </row>
        <row r="2261">
          <cell r="H2261">
            <v>75735</v>
          </cell>
          <cell r="M2261">
            <v>0</v>
          </cell>
        </row>
        <row r="2262">
          <cell r="H2262">
            <v>2045455</v>
          </cell>
          <cell r="M2262">
            <v>0</v>
          </cell>
        </row>
        <row r="2263">
          <cell r="H2263">
            <v>54318182</v>
          </cell>
          <cell r="M2263">
            <v>0</v>
          </cell>
        </row>
        <row r="2264">
          <cell r="H2264">
            <v>29966</v>
          </cell>
          <cell r="M2264">
            <v>0</v>
          </cell>
        </row>
        <row r="2265">
          <cell r="H2265">
            <v>15001338</v>
          </cell>
          <cell r="M2265">
            <v>0</v>
          </cell>
        </row>
        <row r="2266">
          <cell r="H2266">
            <v>60005354</v>
          </cell>
          <cell r="M2266">
            <v>0</v>
          </cell>
        </row>
        <row r="2267">
          <cell r="H2267">
            <v>23596856</v>
          </cell>
          <cell r="M2267">
            <v>0</v>
          </cell>
        </row>
        <row r="2268">
          <cell r="H2268">
            <v>206400</v>
          </cell>
          <cell r="M2268">
            <v>0</v>
          </cell>
        </row>
        <row r="2269">
          <cell r="H2269">
            <v>35201</v>
          </cell>
          <cell r="M2269">
            <v>0</v>
          </cell>
        </row>
        <row r="2270">
          <cell r="H2270">
            <v>3205152</v>
          </cell>
          <cell r="M2270">
            <v>0</v>
          </cell>
        </row>
        <row r="2271">
          <cell r="H2271">
            <v>10112938</v>
          </cell>
          <cell r="M2271">
            <v>0</v>
          </cell>
        </row>
        <row r="2272">
          <cell r="H2272">
            <v>216000</v>
          </cell>
          <cell r="M2272">
            <v>0</v>
          </cell>
        </row>
        <row r="2273">
          <cell r="H2273">
            <v>1785000</v>
          </cell>
          <cell r="M2273">
            <v>0</v>
          </cell>
        </row>
        <row r="2274">
          <cell r="H2274">
            <v>14684408</v>
          </cell>
          <cell r="M2274">
            <v>0</v>
          </cell>
        </row>
        <row r="2275">
          <cell r="H2275">
            <v>58737635</v>
          </cell>
          <cell r="M2275">
            <v>0</v>
          </cell>
        </row>
        <row r="2276">
          <cell r="H2276">
            <v>11900000</v>
          </cell>
          <cell r="M2276">
            <v>0</v>
          </cell>
        </row>
        <row r="2277">
          <cell r="H2277">
            <v>368590</v>
          </cell>
          <cell r="M2277">
            <v>0</v>
          </cell>
        </row>
        <row r="2278">
          <cell r="H2278">
            <v>24545</v>
          </cell>
          <cell r="M2278">
            <v>0</v>
          </cell>
        </row>
        <row r="2279">
          <cell r="H2279">
            <v>1110351</v>
          </cell>
          <cell r="M2279">
            <v>0</v>
          </cell>
        </row>
        <row r="2280">
          <cell r="H2280">
            <v>4998377</v>
          </cell>
          <cell r="M2280">
            <v>0</v>
          </cell>
        </row>
        <row r="2281">
          <cell r="H2281">
            <v>59310</v>
          </cell>
          <cell r="M2281">
            <v>0</v>
          </cell>
        </row>
        <row r="2282">
          <cell r="H2282">
            <v>303603</v>
          </cell>
          <cell r="M2282">
            <v>0</v>
          </cell>
        </row>
        <row r="2283">
          <cell r="H2283">
            <v>163636</v>
          </cell>
          <cell r="M2283">
            <v>0</v>
          </cell>
        </row>
        <row r="2284">
          <cell r="H2284">
            <v>4500</v>
          </cell>
          <cell r="M2284">
            <v>0</v>
          </cell>
        </row>
        <row r="2285">
          <cell r="H2285">
            <v>284726372</v>
          </cell>
          <cell r="M2285">
            <v>0</v>
          </cell>
        </row>
        <row r="2286">
          <cell r="H2286">
            <v>2457272</v>
          </cell>
          <cell r="M2286">
            <v>0</v>
          </cell>
        </row>
        <row r="2287">
          <cell r="H2287">
            <v>6454806</v>
          </cell>
          <cell r="M2287">
            <v>0</v>
          </cell>
        </row>
        <row r="2288">
          <cell r="H2288">
            <v>6337905</v>
          </cell>
          <cell r="M2288">
            <v>0</v>
          </cell>
        </row>
        <row r="2289">
          <cell r="H2289">
            <v>2342180</v>
          </cell>
          <cell r="M2289">
            <v>0</v>
          </cell>
        </row>
        <row r="2290">
          <cell r="H2290">
            <v>497100</v>
          </cell>
          <cell r="M2290">
            <v>0</v>
          </cell>
        </row>
        <row r="2291">
          <cell r="H2291">
            <v>93015</v>
          </cell>
          <cell r="M2291">
            <v>0</v>
          </cell>
        </row>
        <row r="2292">
          <cell r="H2292">
            <v>108000</v>
          </cell>
          <cell r="M2292">
            <v>0</v>
          </cell>
        </row>
        <row r="2293">
          <cell r="H2293">
            <v>838779051</v>
          </cell>
          <cell r="M2293">
            <v>0</v>
          </cell>
        </row>
        <row r="2294">
          <cell r="H2294">
            <v>615331</v>
          </cell>
          <cell r="M2294">
            <v>0</v>
          </cell>
        </row>
        <row r="2295">
          <cell r="H2295">
            <v>922636</v>
          </cell>
          <cell r="M2295">
            <v>0</v>
          </cell>
        </row>
        <row r="2296">
          <cell r="H2296">
            <v>6150909</v>
          </cell>
          <cell r="M2296">
            <v>0</v>
          </cell>
        </row>
        <row r="2297">
          <cell r="H2297">
            <v>93015</v>
          </cell>
          <cell r="M2297">
            <v>0</v>
          </cell>
        </row>
        <row r="2298">
          <cell r="H2298">
            <v>9786243</v>
          </cell>
          <cell r="M2298">
            <v>0</v>
          </cell>
        </row>
        <row r="2299">
          <cell r="H2299">
            <v>349091</v>
          </cell>
          <cell r="M2299">
            <v>0</v>
          </cell>
        </row>
        <row r="2300">
          <cell r="H2300">
            <v>2327273</v>
          </cell>
          <cell r="M2300">
            <v>0</v>
          </cell>
        </row>
        <row r="2301">
          <cell r="H2301">
            <v>306818</v>
          </cell>
          <cell r="M2301">
            <v>0</v>
          </cell>
        </row>
        <row r="2302">
          <cell r="H2302">
            <v>2045455</v>
          </cell>
          <cell r="M2302">
            <v>0</v>
          </cell>
        </row>
        <row r="2303">
          <cell r="H2303">
            <v>1375500</v>
          </cell>
          <cell r="M2303">
            <v>0</v>
          </cell>
        </row>
        <row r="2304">
          <cell r="H2304">
            <v>9170000</v>
          </cell>
          <cell r="M2304">
            <v>0</v>
          </cell>
        </row>
        <row r="2305">
          <cell r="H2305">
            <v>269298</v>
          </cell>
          <cell r="M2305">
            <v>0</v>
          </cell>
        </row>
        <row r="2306">
          <cell r="H2306">
            <v>1645000</v>
          </cell>
          <cell r="M2306">
            <v>0</v>
          </cell>
        </row>
        <row r="2307">
          <cell r="H2307">
            <v>206400</v>
          </cell>
          <cell r="M2307">
            <v>0</v>
          </cell>
        </row>
        <row r="2308">
          <cell r="H2308">
            <v>540000</v>
          </cell>
          <cell r="M2308">
            <v>0</v>
          </cell>
        </row>
        <row r="2309">
          <cell r="H2309">
            <v>125289</v>
          </cell>
          <cell r="M2309">
            <v>0</v>
          </cell>
        </row>
        <row r="2310">
          <cell r="H2310">
            <v>15675</v>
          </cell>
          <cell r="M2310">
            <v>0</v>
          </cell>
        </row>
        <row r="2311">
          <cell r="H2311">
            <v>2454545</v>
          </cell>
          <cell r="M2311">
            <v>0</v>
          </cell>
        </row>
        <row r="2312">
          <cell r="H2312">
            <v>687000</v>
          </cell>
          <cell r="M2312">
            <v>0</v>
          </cell>
        </row>
        <row r="2313">
          <cell r="H2313">
            <v>206400</v>
          </cell>
          <cell r="M2313">
            <v>0</v>
          </cell>
        </row>
        <row r="2314">
          <cell r="H2314">
            <v>39597320</v>
          </cell>
          <cell r="M2314">
            <v>0</v>
          </cell>
        </row>
        <row r="2315">
          <cell r="H2315">
            <v>19039545</v>
          </cell>
          <cell r="M2315">
            <v>0</v>
          </cell>
        </row>
        <row r="2316">
          <cell r="H2316">
            <v>383659</v>
          </cell>
          <cell r="M2316">
            <v>0</v>
          </cell>
        </row>
        <row r="2317">
          <cell r="H2317">
            <v>2557727</v>
          </cell>
          <cell r="M2317">
            <v>0</v>
          </cell>
        </row>
        <row r="2318">
          <cell r="H2318">
            <v>368182</v>
          </cell>
          <cell r="M2318">
            <v>0</v>
          </cell>
        </row>
        <row r="2319">
          <cell r="H2319">
            <v>216000</v>
          </cell>
          <cell r="M2319">
            <v>0</v>
          </cell>
        </row>
        <row r="2320">
          <cell r="H2320">
            <v>93015</v>
          </cell>
          <cell r="M2320" t="str">
            <v>7PPh Pasal 22-2</v>
          </cell>
        </row>
        <row r="2321">
          <cell r="H2321">
            <v>1341364</v>
          </cell>
          <cell r="M2321">
            <v>0</v>
          </cell>
        </row>
        <row r="2322">
          <cell r="H2322">
            <v>201205</v>
          </cell>
          <cell r="M2322">
            <v>0</v>
          </cell>
        </row>
        <row r="2323">
          <cell r="H2323">
            <v>325553</v>
          </cell>
          <cell r="M2323">
            <v>0</v>
          </cell>
        </row>
        <row r="2324">
          <cell r="H2324">
            <v>37206</v>
          </cell>
          <cell r="M2324" t="str">
            <v>7PPh Pasal 22-2</v>
          </cell>
        </row>
        <row r="2325">
          <cell r="H2325">
            <v>2855932</v>
          </cell>
          <cell r="M2325">
            <v>0</v>
          </cell>
        </row>
        <row r="2326">
          <cell r="H2326">
            <v>93015</v>
          </cell>
          <cell r="M2326" t="str">
            <v>7PPh Pasal 22-2</v>
          </cell>
        </row>
        <row r="2327">
          <cell r="H2327">
            <v>6343423</v>
          </cell>
          <cell r="M2327">
            <v>0</v>
          </cell>
        </row>
        <row r="2328">
          <cell r="H2328">
            <v>42289488</v>
          </cell>
          <cell r="M2328">
            <v>0</v>
          </cell>
        </row>
        <row r="2329">
          <cell r="H2329">
            <v>634342</v>
          </cell>
          <cell r="M2329">
            <v>0</v>
          </cell>
        </row>
        <row r="2330">
          <cell r="H2330">
            <v>4228949</v>
          </cell>
          <cell r="M2330">
            <v>0</v>
          </cell>
        </row>
        <row r="2331">
          <cell r="H2331">
            <v>11676408</v>
          </cell>
          <cell r="M2331">
            <v>0</v>
          </cell>
        </row>
        <row r="2332">
          <cell r="H2332">
            <v>70848899375</v>
          </cell>
          <cell r="M2332">
            <v>0</v>
          </cell>
        </row>
      </sheetData>
      <sheetData sheetId="10" refreshError="1">
        <row r="3">
          <cell r="H3" t="str">
            <v>JUMLAH BAYAR (Rp)</v>
          </cell>
          <cell r="M3" t="str">
            <v>Kode</v>
          </cell>
        </row>
        <row r="4">
          <cell r="H4" t="str">
            <v>JUMLAH BAYAR (Rp)</v>
          </cell>
          <cell r="M4">
            <v>0</v>
          </cell>
        </row>
        <row r="5">
          <cell r="H5">
            <v>12427354</v>
          </cell>
          <cell r="M5">
            <v>0</v>
          </cell>
        </row>
        <row r="6">
          <cell r="H6">
            <v>95450</v>
          </cell>
          <cell r="M6">
            <v>0</v>
          </cell>
        </row>
        <row r="7">
          <cell r="H7">
            <v>1396822</v>
          </cell>
          <cell r="M7">
            <v>0</v>
          </cell>
        </row>
        <row r="8">
          <cell r="H8">
            <v>95450</v>
          </cell>
          <cell r="M8">
            <v>0</v>
          </cell>
        </row>
        <row r="9">
          <cell r="H9">
            <v>95450</v>
          </cell>
          <cell r="M9">
            <v>0</v>
          </cell>
        </row>
        <row r="10">
          <cell r="H10">
            <v>1358000</v>
          </cell>
          <cell r="M10">
            <v>0</v>
          </cell>
        </row>
        <row r="11">
          <cell r="H11">
            <v>1545000</v>
          </cell>
          <cell r="M11">
            <v>0</v>
          </cell>
        </row>
        <row r="12">
          <cell r="H12">
            <v>31500</v>
          </cell>
          <cell r="M12">
            <v>0</v>
          </cell>
        </row>
        <row r="13">
          <cell r="H13">
            <v>2953488</v>
          </cell>
          <cell r="M13">
            <v>0</v>
          </cell>
        </row>
        <row r="14">
          <cell r="H14">
            <v>309103</v>
          </cell>
          <cell r="M14">
            <v>0</v>
          </cell>
        </row>
        <row r="15">
          <cell r="H15">
            <v>4992376</v>
          </cell>
          <cell r="M15">
            <v>0</v>
          </cell>
        </row>
        <row r="16">
          <cell r="H16">
            <v>61654</v>
          </cell>
          <cell r="M16">
            <v>0</v>
          </cell>
        </row>
        <row r="17">
          <cell r="H17">
            <v>5197081</v>
          </cell>
          <cell r="M17">
            <v>0</v>
          </cell>
        </row>
        <row r="18">
          <cell r="H18">
            <v>2935582</v>
          </cell>
          <cell r="M18">
            <v>0</v>
          </cell>
        </row>
        <row r="19">
          <cell r="H19">
            <v>2682000</v>
          </cell>
          <cell r="M19">
            <v>0</v>
          </cell>
        </row>
        <row r="20">
          <cell r="H20">
            <v>2906730</v>
          </cell>
          <cell r="M20">
            <v>0</v>
          </cell>
        </row>
        <row r="21">
          <cell r="H21">
            <v>616800</v>
          </cell>
          <cell r="M21">
            <v>0</v>
          </cell>
        </row>
        <row r="22">
          <cell r="H22">
            <v>59593</v>
          </cell>
          <cell r="M22">
            <v>0</v>
          </cell>
        </row>
        <row r="23">
          <cell r="H23">
            <v>23058685</v>
          </cell>
          <cell r="M23">
            <v>0</v>
          </cell>
        </row>
        <row r="24">
          <cell r="H24">
            <v>120000</v>
          </cell>
          <cell r="M24">
            <v>0</v>
          </cell>
        </row>
        <row r="25">
          <cell r="H25">
            <v>278778</v>
          </cell>
          <cell r="M25">
            <v>0</v>
          </cell>
        </row>
        <row r="26">
          <cell r="H26">
            <v>447700</v>
          </cell>
          <cell r="M26">
            <v>0</v>
          </cell>
        </row>
        <row r="27">
          <cell r="H27">
            <v>14076094</v>
          </cell>
          <cell r="M27">
            <v>0</v>
          </cell>
        </row>
        <row r="28">
          <cell r="H28">
            <v>60000</v>
          </cell>
          <cell r="M28">
            <v>0</v>
          </cell>
        </row>
        <row r="29">
          <cell r="H29">
            <v>3640200</v>
          </cell>
          <cell r="M29">
            <v>0</v>
          </cell>
        </row>
        <row r="30">
          <cell r="H30">
            <v>10625</v>
          </cell>
          <cell r="M30">
            <v>0</v>
          </cell>
        </row>
        <row r="31">
          <cell r="H31">
            <v>199500</v>
          </cell>
          <cell r="M31">
            <v>0</v>
          </cell>
        </row>
        <row r="32">
          <cell r="H32">
            <v>62755280</v>
          </cell>
          <cell r="M32">
            <v>0</v>
          </cell>
        </row>
        <row r="33">
          <cell r="H33">
            <v>27900</v>
          </cell>
          <cell r="M33">
            <v>0</v>
          </cell>
        </row>
        <row r="34">
          <cell r="H34">
            <v>1094000</v>
          </cell>
          <cell r="M34">
            <v>0</v>
          </cell>
        </row>
        <row r="35">
          <cell r="H35">
            <v>8429997</v>
          </cell>
          <cell r="M35">
            <v>0</v>
          </cell>
        </row>
        <row r="36">
          <cell r="H36">
            <v>2780541</v>
          </cell>
          <cell r="M36">
            <v>0</v>
          </cell>
        </row>
        <row r="37">
          <cell r="H37">
            <v>7155000</v>
          </cell>
          <cell r="M37">
            <v>0</v>
          </cell>
        </row>
        <row r="38">
          <cell r="H38">
            <v>15900000</v>
          </cell>
          <cell r="M38">
            <v>0</v>
          </cell>
        </row>
        <row r="39">
          <cell r="H39">
            <v>253675</v>
          </cell>
          <cell r="M39">
            <v>0</v>
          </cell>
        </row>
        <row r="40">
          <cell r="H40">
            <v>707039</v>
          </cell>
          <cell r="M40">
            <v>0</v>
          </cell>
        </row>
        <row r="41">
          <cell r="H41">
            <v>1743032</v>
          </cell>
          <cell r="M41">
            <v>0</v>
          </cell>
        </row>
        <row r="42">
          <cell r="H42">
            <v>3873404</v>
          </cell>
          <cell r="M42">
            <v>0</v>
          </cell>
        </row>
        <row r="43">
          <cell r="H43">
            <v>6480000</v>
          </cell>
          <cell r="M43">
            <v>0</v>
          </cell>
        </row>
        <row r="44">
          <cell r="H44">
            <v>14400000</v>
          </cell>
          <cell r="M44">
            <v>0</v>
          </cell>
        </row>
        <row r="45">
          <cell r="H45">
            <v>264024</v>
          </cell>
          <cell r="M45">
            <v>0</v>
          </cell>
        </row>
        <row r="46">
          <cell r="H46">
            <v>147300</v>
          </cell>
          <cell r="M46">
            <v>0</v>
          </cell>
        </row>
        <row r="47">
          <cell r="H47">
            <v>12000000</v>
          </cell>
          <cell r="M47">
            <v>0</v>
          </cell>
        </row>
        <row r="48">
          <cell r="H48">
            <v>12000000</v>
          </cell>
          <cell r="M48">
            <v>0</v>
          </cell>
        </row>
        <row r="49">
          <cell r="H49">
            <v>600000</v>
          </cell>
          <cell r="M49">
            <v>0</v>
          </cell>
        </row>
        <row r="50">
          <cell r="H50">
            <v>4400000</v>
          </cell>
          <cell r="M50">
            <v>0</v>
          </cell>
        </row>
        <row r="51">
          <cell r="H51">
            <v>3300000</v>
          </cell>
          <cell r="M51">
            <v>0</v>
          </cell>
        </row>
        <row r="52">
          <cell r="H52">
            <v>3000000</v>
          </cell>
          <cell r="M52">
            <v>0</v>
          </cell>
        </row>
        <row r="53">
          <cell r="H53">
            <v>38021</v>
          </cell>
          <cell r="M53">
            <v>0</v>
          </cell>
        </row>
        <row r="54">
          <cell r="H54">
            <v>7520625</v>
          </cell>
          <cell r="M54">
            <v>0</v>
          </cell>
        </row>
        <row r="55">
          <cell r="H55">
            <v>3543750</v>
          </cell>
          <cell r="M55">
            <v>0</v>
          </cell>
        </row>
        <row r="56">
          <cell r="H56">
            <v>105000</v>
          </cell>
          <cell r="M56">
            <v>0</v>
          </cell>
        </row>
        <row r="57">
          <cell r="H57">
            <v>125000</v>
          </cell>
          <cell r="M57">
            <v>0</v>
          </cell>
        </row>
        <row r="58">
          <cell r="H58">
            <v>2336509</v>
          </cell>
          <cell r="M58">
            <v>0</v>
          </cell>
        </row>
        <row r="59">
          <cell r="H59">
            <v>5603031</v>
          </cell>
          <cell r="M59">
            <v>0</v>
          </cell>
        </row>
        <row r="60">
          <cell r="H60">
            <v>198666</v>
          </cell>
          <cell r="M60">
            <v>0</v>
          </cell>
        </row>
        <row r="61">
          <cell r="H61">
            <v>18750</v>
          </cell>
          <cell r="M61">
            <v>0</v>
          </cell>
        </row>
        <row r="62">
          <cell r="H62">
            <v>0</v>
          </cell>
          <cell r="M62">
            <v>0</v>
          </cell>
        </row>
        <row r="63">
          <cell r="H63">
            <v>0</v>
          </cell>
          <cell r="M63">
            <v>0</v>
          </cell>
        </row>
        <row r="64">
          <cell r="H64">
            <v>0</v>
          </cell>
          <cell r="M64">
            <v>0</v>
          </cell>
        </row>
        <row r="65">
          <cell r="H65">
            <v>150000</v>
          </cell>
          <cell r="M65">
            <v>0</v>
          </cell>
        </row>
        <row r="66">
          <cell r="H66">
            <v>160826</v>
          </cell>
          <cell r="M66">
            <v>0</v>
          </cell>
        </row>
        <row r="67">
          <cell r="H67">
            <v>1000000</v>
          </cell>
          <cell r="M67">
            <v>0</v>
          </cell>
        </row>
        <row r="68">
          <cell r="H68">
            <v>1072170</v>
          </cell>
          <cell r="M68">
            <v>0</v>
          </cell>
        </row>
        <row r="69">
          <cell r="H69">
            <v>9558300</v>
          </cell>
          <cell r="M69">
            <v>0</v>
          </cell>
        </row>
        <row r="70">
          <cell r="H70">
            <v>810000</v>
          </cell>
          <cell r="M70">
            <v>0</v>
          </cell>
        </row>
        <row r="71">
          <cell r="H71">
            <v>177500</v>
          </cell>
          <cell r="M71">
            <v>0</v>
          </cell>
        </row>
        <row r="72">
          <cell r="H72">
            <v>125000</v>
          </cell>
          <cell r="M72">
            <v>0</v>
          </cell>
        </row>
        <row r="73">
          <cell r="H73">
            <v>18750</v>
          </cell>
          <cell r="M73">
            <v>0</v>
          </cell>
        </row>
        <row r="74">
          <cell r="H74">
            <v>26625</v>
          </cell>
          <cell r="M74">
            <v>0</v>
          </cell>
        </row>
        <row r="75">
          <cell r="H75">
            <v>27480986</v>
          </cell>
          <cell r="M75">
            <v>0</v>
          </cell>
        </row>
        <row r="76">
          <cell r="H76">
            <v>1365125</v>
          </cell>
          <cell r="M76">
            <v>0</v>
          </cell>
        </row>
        <row r="77">
          <cell r="H77">
            <v>13535149</v>
          </cell>
          <cell r="M77">
            <v>0</v>
          </cell>
        </row>
        <row r="78">
          <cell r="H78">
            <v>6605222000</v>
          </cell>
          <cell r="M78">
            <v>0</v>
          </cell>
        </row>
        <row r="79">
          <cell r="H79">
            <v>99675454</v>
          </cell>
          <cell r="M79">
            <v>0</v>
          </cell>
        </row>
        <row r="80">
          <cell r="H80">
            <v>6755294</v>
          </cell>
          <cell r="M80">
            <v>0</v>
          </cell>
        </row>
        <row r="81">
          <cell r="H81">
            <v>0</v>
          </cell>
          <cell r="M81">
            <v>0</v>
          </cell>
        </row>
        <row r="82">
          <cell r="H82">
            <v>0</v>
          </cell>
          <cell r="M82">
            <v>0</v>
          </cell>
        </row>
        <row r="83">
          <cell r="H83">
            <v>0</v>
          </cell>
          <cell r="M83">
            <v>0</v>
          </cell>
        </row>
        <row r="84">
          <cell r="H84">
            <v>0</v>
          </cell>
          <cell r="M84">
            <v>0</v>
          </cell>
        </row>
        <row r="85">
          <cell r="H85">
            <v>0</v>
          </cell>
          <cell r="M85">
            <v>0</v>
          </cell>
        </row>
        <row r="86">
          <cell r="H86">
            <v>0</v>
          </cell>
          <cell r="M86">
            <v>0</v>
          </cell>
        </row>
        <row r="87">
          <cell r="H87">
            <v>0</v>
          </cell>
          <cell r="M87">
            <v>0</v>
          </cell>
        </row>
        <row r="88">
          <cell r="H88">
            <v>607500</v>
          </cell>
          <cell r="M88">
            <v>0</v>
          </cell>
        </row>
        <row r="89">
          <cell r="H89">
            <v>1350000</v>
          </cell>
          <cell r="M89">
            <v>0</v>
          </cell>
        </row>
        <row r="90">
          <cell r="H90">
            <v>0</v>
          </cell>
          <cell r="M90">
            <v>0</v>
          </cell>
        </row>
        <row r="91">
          <cell r="H91">
            <v>0</v>
          </cell>
          <cell r="M91">
            <v>0</v>
          </cell>
        </row>
        <row r="92">
          <cell r="H92">
            <v>49200</v>
          </cell>
          <cell r="M92">
            <v>0</v>
          </cell>
        </row>
        <row r="93">
          <cell r="H93">
            <v>385227</v>
          </cell>
          <cell r="M93">
            <v>0</v>
          </cell>
        </row>
        <row r="94">
          <cell r="H94">
            <v>2568182</v>
          </cell>
          <cell r="M94">
            <v>0</v>
          </cell>
        </row>
        <row r="95">
          <cell r="H95">
            <v>328000</v>
          </cell>
          <cell r="M95">
            <v>0</v>
          </cell>
        </row>
        <row r="96">
          <cell r="H96">
            <v>0</v>
          </cell>
          <cell r="M96">
            <v>0</v>
          </cell>
        </row>
        <row r="97">
          <cell r="H97">
            <v>19125</v>
          </cell>
          <cell r="M97">
            <v>0</v>
          </cell>
        </row>
        <row r="98">
          <cell r="H98">
            <v>127500</v>
          </cell>
          <cell r="M98">
            <v>0</v>
          </cell>
        </row>
        <row r="99">
          <cell r="H99">
            <v>300000</v>
          </cell>
          <cell r="M99">
            <v>0</v>
          </cell>
        </row>
        <row r="100">
          <cell r="H100">
            <v>4888370</v>
          </cell>
          <cell r="M100">
            <v>0</v>
          </cell>
        </row>
        <row r="101">
          <cell r="H101">
            <v>6125000</v>
          </cell>
          <cell r="M101" t="str">
            <v>8PPh Pasal 25/29 Badan-1</v>
          </cell>
        </row>
        <row r="102">
          <cell r="H102">
            <v>4100290</v>
          </cell>
          <cell r="M102" t="str">
            <v>8PPh Pasal 25/29 Badan-1</v>
          </cell>
        </row>
        <row r="103">
          <cell r="H103">
            <v>588000</v>
          </cell>
          <cell r="M103">
            <v>0</v>
          </cell>
        </row>
        <row r="104">
          <cell r="H104">
            <v>235773</v>
          </cell>
          <cell r="M104">
            <v>0</v>
          </cell>
        </row>
        <row r="105">
          <cell r="H105">
            <v>1571818</v>
          </cell>
          <cell r="M105">
            <v>0</v>
          </cell>
        </row>
        <row r="106">
          <cell r="H106">
            <v>172091</v>
          </cell>
          <cell r="M106">
            <v>0</v>
          </cell>
        </row>
        <row r="107">
          <cell r="H107">
            <v>1147273</v>
          </cell>
          <cell r="M107">
            <v>0</v>
          </cell>
        </row>
        <row r="108">
          <cell r="H108">
            <v>3920000</v>
          </cell>
          <cell r="M108">
            <v>0</v>
          </cell>
        </row>
        <row r="109">
          <cell r="H109">
            <v>92045</v>
          </cell>
          <cell r="M109">
            <v>0</v>
          </cell>
        </row>
        <row r="110">
          <cell r="H110">
            <v>1336364</v>
          </cell>
          <cell r="M110">
            <v>0</v>
          </cell>
        </row>
        <row r="111">
          <cell r="H111">
            <v>354545</v>
          </cell>
          <cell r="M111">
            <v>0</v>
          </cell>
        </row>
        <row r="112">
          <cell r="H112">
            <v>220139</v>
          </cell>
          <cell r="M112">
            <v>0</v>
          </cell>
        </row>
        <row r="113">
          <cell r="H113">
            <v>200455</v>
          </cell>
          <cell r="M113">
            <v>0</v>
          </cell>
        </row>
        <row r="114">
          <cell r="H114">
            <v>2363636</v>
          </cell>
          <cell r="M114">
            <v>0</v>
          </cell>
        </row>
        <row r="115">
          <cell r="H115">
            <v>91250</v>
          </cell>
          <cell r="M115">
            <v>0</v>
          </cell>
        </row>
        <row r="116">
          <cell r="H116">
            <v>655650</v>
          </cell>
          <cell r="M116">
            <v>0</v>
          </cell>
        </row>
        <row r="117">
          <cell r="H117">
            <v>73425</v>
          </cell>
          <cell r="M117">
            <v>0</v>
          </cell>
        </row>
        <row r="118">
          <cell r="H118">
            <v>65400</v>
          </cell>
          <cell r="M118">
            <v>0</v>
          </cell>
        </row>
        <row r="119">
          <cell r="H119">
            <v>58800</v>
          </cell>
          <cell r="M119">
            <v>0</v>
          </cell>
        </row>
        <row r="120">
          <cell r="H120">
            <v>39000</v>
          </cell>
          <cell r="M120">
            <v>0</v>
          </cell>
        </row>
        <row r="121">
          <cell r="H121">
            <v>98400</v>
          </cell>
          <cell r="M121">
            <v>0</v>
          </cell>
        </row>
        <row r="122">
          <cell r="H122">
            <v>146625</v>
          </cell>
          <cell r="M122">
            <v>0</v>
          </cell>
        </row>
        <row r="123">
          <cell r="H123">
            <v>122700</v>
          </cell>
          <cell r="M123">
            <v>0</v>
          </cell>
        </row>
        <row r="124">
          <cell r="H124">
            <v>95925</v>
          </cell>
          <cell r="M124">
            <v>0</v>
          </cell>
        </row>
        <row r="125">
          <cell r="H125">
            <v>125625</v>
          </cell>
          <cell r="M125">
            <v>0</v>
          </cell>
        </row>
        <row r="126">
          <cell r="H126">
            <v>10227273</v>
          </cell>
          <cell r="M126">
            <v>0</v>
          </cell>
        </row>
        <row r="127">
          <cell r="H127">
            <v>10227273</v>
          </cell>
          <cell r="M127">
            <v>0</v>
          </cell>
        </row>
        <row r="128">
          <cell r="H128">
            <v>10227273</v>
          </cell>
          <cell r="M128">
            <v>0</v>
          </cell>
        </row>
        <row r="129">
          <cell r="H129">
            <v>3409091</v>
          </cell>
          <cell r="M129">
            <v>0</v>
          </cell>
        </row>
        <row r="130">
          <cell r="H130">
            <v>22727273</v>
          </cell>
          <cell r="M130">
            <v>0</v>
          </cell>
        </row>
        <row r="131">
          <cell r="H131">
            <v>28268</v>
          </cell>
          <cell r="M131">
            <v>0</v>
          </cell>
        </row>
        <row r="132">
          <cell r="H132">
            <v>76993</v>
          </cell>
          <cell r="M132">
            <v>0</v>
          </cell>
        </row>
        <row r="133">
          <cell r="H133">
            <v>2838773</v>
          </cell>
          <cell r="M133">
            <v>0</v>
          </cell>
        </row>
        <row r="134">
          <cell r="H134">
            <v>3024903</v>
          </cell>
          <cell r="M134">
            <v>0</v>
          </cell>
        </row>
        <row r="135">
          <cell r="H135">
            <v>97863</v>
          </cell>
          <cell r="M135">
            <v>0</v>
          </cell>
        </row>
        <row r="136">
          <cell r="H136">
            <v>28268</v>
          </cell>
          <cell r="M136">
            <v>0</v>
          </cell>
        </row>
        <row r="137">
          <cell r="H137">
            <v>185765</v>
          </cell>
          <cell r="M137">
            <v>0</v>
          </cell>
        </row>
        <row r="138">
          <cell r="H138">
            <v>1416553</v>
          </cell>
          <cell r="M138">
            <v>0</v>
          </cell>
        </row>
        <row r="139">
          <cell r="H139">
            <v>1183534</v>
          </cell>
          <cell r="M139">
            <v>0</v>
          </cell>
        </row>
        <row r="140">
          <cell r="H140">
            <v>51648</v>
          </cell>
          <cell r="M140">
            <v>0</v>
          </cell>
        </row>
        <row r="141">
          <cell r="H141">
            <v>18427</v>
          </cell>
          <cell r="M141">
            <v>0</v>
          </cell>
        </row>
        <row r="142">
          <cell r="H142">
            <v>2674128</v>
          </cell>
          <cell r="M142">
            <v>0</v>
          </cell>
        </row>
        <row r="143">
          <cell r="H143">
            <v>1416553</v>
          </cell>
          <cell r="M143">
            <v>0</v>
          </cell>
        </row>
        <row r="144">
          <cell r="H144">
            <v>541700</v>
          </cell>
          <cell r="M144">
            <v>0</v>
          </cell>
        </row>
        <row r="145">
          <cell r="H145">
            <v>368180</v>
          </cell>
          <cell r="M145">
            <v>0</v>
          </cell>
        </row>
        <row r="146">
          <cell r="H146">
            <v>994460</v>
          </cell>
          <cell r="M146">
            <v>0</v>
          </cell>
        </row>
        <row r="147">
          <cell r="H147">
            <v>1677052</v>
          </cell>
          <cell r="M147">
            <v>0</v>
          </cell>
        </row>
        <row r="148">
          <cell r="H148">
            <v>737500</v>
          </cell>
          <cell r="M148">
            <v>0</v>
          </cell>
        </row>
        <row r="149">
          <cell r="H149">
            <v>927000</v>
          </cell>
          <cell r="M149">
            <v>0</v>
          </cell>
        </row>
        <row r="150">
          <cell r="H150">
            <v>1001500</v>
          </cell>
          <cell r="M150">
            <v>0</v>
          </cell>
        </row>
        <row r="151">
          <cell r="H151">
            <v>9998913</v>
          </cell>
          <cell r="M151">
            <v>0</v>
          </cell>
        </row>
        <row r="152">
          <cell r="H152">
            <v>13763</v>
          </cell>
          <cell r="M152">
            <v>0</v>
          </cell>
        </row>
        <row r="153">
          <cell r="H153">
            <v>806553</v>
          </cell>
          <cell r="M153">
            <v>0</v>
          </cell>
        </row>
        <row r="154">
          <cell r="H154">
            <v>1735771</v>
          </cell>
          <cell r="M154">
            <v>0</v>
          </cell>
        </row>
        <row r="155">
          <cell r="H155">
            <v>41898908</v>
          </cell>
          <cell r="M155">
            <v>0</v>
          </cell>
        </row>
        <row r="156">
          <cell r="H156">
            <v>156000</v>
          </cell>
          <cell r="M156">
            <v>0</v>
          </cell>
        </row>
        <row r="157">
          <cell r="H157">
            <v>1042500</v>
          </cell>
          <cell r="M157">
            <v>0</v>
          </cell>
        </row>
        <row r="158">
          <cell r="H158">
            <v>103200</v>
          </cell>
          <cell r="M158">
            <v>0</v>
          </cell>
        </row>
        <row r="159">
          <cell r="H159">
            <v>8929500</v>
          </cell>
          <cell r="M159">
            <v>0</v>
          </cell>
        </row>
        <row r="160">
          <cell r="H160">
            <v>549908</v>
          </cell>
          <cell r="M160">
            <v>0</v>
          </cell>
        </row>
        <row r="161">
          <cell r="H161">
            <v>4221436</v>
          </cell>
          <cell r="M161">
            <v>0</v>
          </cell>
        </row>
        <row r="162">
          <cell r="H162">
            <v>18002663</v>
          </cell>
          <cell r="M162">
            <v>0</v>
          </cell>
        </row>
        <row r="163">
          <cell r="H163">
            <v>34318</v>
          </cell>
          <cell r="M163">
            <v>0</v>
          </cell>
        </row>
        <row r="164">
          <cell r="H164">
            <v>1735771</v>
          </cell>
          <cell r="M164">
            <v>0</v>
          </cell>
        </row>
        <row r="165">
          <cell r="H165">
            <v>14155178</v>
          </cell>
          <cell r="M165">
            <v>0</v>
          </cell>
        </row>
        <row r="166">
          <cell r="H166">
            <v>99432</v>
          </cell>
          <cell r="M166">
            <v>0</v>
          </cell>
        </row>
        <row r="167">
          <cell r="H167">
            <v>30878</v>
          </cell>
          <cell r="M167">
            <v>0</v>
          </cell>
        </row>
        <row r="168">
          <cell r="H168">
            <v>1049383</v>
          </cell>
          <cell r="M168">
            <v>0</v>
          </cell>
        </row>
        <row r="169">
          <cell r="H169">
            <v>59100</v>
          </cell>
          <cell r="M169">
            <v>0</v>
          </cell>
        </row>
        <row r="170">
          <cell r="H170">
            <v>1053296</v>
          </cell>
          <cell r="M170">
            <v>0</v>
          </cell>
        </row>
        <row r="171">
          <cell r="H171">
            <v>441522</v>
          </cell>
          <cell r="M171">
            <v>0</v>
          </cell>
        </row>
        <row r="172">
          <cell r="H172">
            <v>540000</v>
          </cell>
          <cell r="M172">
            <v>0</v>
          </cell>
        </row>
        <row r="173">
          <cell r="H173">
            <v>370887</v>
          </cell>
          <cell r="M173">
            <v>0</v>
          </cell>
        </row>
        <row r="174">
          <cell r="H174">
            <v>734931</v>
          </cell>
          <cell r="M174">
            <v>0</v>
          </cell>
        </row>
        <row r="175">
          <cell r="H175">
            <v>175618</v>
          </cell>
          <cell r="M175">
            <v>0</v>
          </cell>
        </row>
        <row r="176">
          <cell r="H176">
            <v>3556283</v>
          </cell>
          <cell r="M176">
            <v>0</v>
          </cell>
        </row>
        <row r="177">
          <cell r="H177">
            <v>161967</v>
          </cell>
          <cell r="M177">
            <v>0</v>
          </cell>
        </row>
        <row r="178">
          <cell r="H178">
            <v>75382</v>
          </cell>
          <cell r="M178">
            <v>0</v>
          </cell>
        </row>
        <row r="179">
          <cell r="H179">
            <v>61926</v>
          </cell>
          <cell r="M179">
            <v>0</v>
          </cell>
        </row>
        <row r="180">
          <cell r="H180">
            <v>21640</v>
          </cell>
          <cell r="M180">
            <v>0</v>
          </cell>
        </row>
        <row r="181">
          <cell r="H181">
            <v>118129</v>
          </cell>
          <cell r="M181">
            <v>0</v>
          </cell>
        </row>
        <row r="182">
          <cell r="H182">
            <v>1909499</v>
          </cell>
          <cell r="M182">
            <v>0</v>
          </cell>
        </row>
        <row r="183">
          <cell r="H183">
            <v>8027748</v>
          </cell>
          <cell r="M183">
            <v>0</v>
          </cell>
        </row>
        <row r="184">
          <cell r="H184">
            <v>50000</v>
          </cell>
          <cell r="M184">
            <v>0</v>
          </cell>
        </row>
        <row r="185">
          <cell r="H185">
            <v>5473774</v>
          </cell>
          <cell r="M185">
            <v>0</v>
          </cell>
        </row>
        <row r="186">
          <cell r="H186">
            <v>8027748</v>
          </cell>
          <cell r="M186">
            <v>0</v>
          </cell>
        </row>
        <row r="187">
          <cell r="H187">
            <v>1800000</v>
          </cell>
          <cell r="M187">
            <v>0</v>
          </cell>
        </row>
        <row r="188">
          <cell r="H188">
            <v>24488385</v>
          </cell>
          <cell r="M188">
            <v>0</v>
          </cell>
        </row>
        <row r="189">
          <cell r="H189">
            <v>4244400</v>
          </cell>
          <cell r="M189">
            <v>0</v>
          </cell>
        </row>
        <row r="190">
          <cell r="H190">
            <v>28296000</v>
          </cell>
          <cell r="M190">
            <v>0</v>
          </cell>
        </row>
        <row r="191">
          <cell r="H191">
            <v>105793</v>
          </cell>
          <cell r="M191">
            <v>0</v>
          </cell>
        </row>
        <row r="192">
          <cell r="H192">
            <v>931770</v>
          </cell>
          <cell r="M192">
            <v>0</v>
          </cell>
        </row>
        <row r="193">
          <cell r="H193">
            <v>180000000</v>
          </cell>
          <cell r="M193">
            <v>0</v>
          </cell>
        </row>
        <row r="194">
          <cell r="H194">
            <v>300000</v>
          </cell>
          <cell r="M194">
            <v>0</v>
          </cell>
        </row>
        <row r="195">
          <cell r="H195">
            <v>6379729</v>
          </cell>
          <cell r="M195">
            <v>0</v>
          </cell>
        </row>
        <row r="196">
          <cell r="H196">
            <v>12467134</v>
          </cell>
          <cell r="M196">
            <v>0</v>
          </cell>
        </row>
        <row r="197">
          <cell r="H197">
            <v>376498654</v>
          </cell>
          <cell r="M197">
            <v>0</v>
          </cell>
        </row>
        <row r="198">
          <cell r="H198">
            <v>1837270</v>
          </cell>
          <cell r="M198">
            <v>0</v>
          </cell>
        </row>
        <row r="199">
          <cell r="H199">
            <v>553295</v>
          </cell>
          <cell r="M199">
            <v>0</v>
          </cell>
        </row>
        <row r="200">
          <cell r="H200">
            <v>3688636</v>
          </cell>
          <cell r="M200">
            <v>0</v>
          </cell>
        </row>
        <row r="201">
          <cell r="H201">
            <v>471600</v>
          </cell>
          <cell r="M201">
            <v>0</v>
          </cell>
        </row>
        <row r="202">
          <cell r="H202">
            <v>3144000</v>
          </cell>
          <cell r="M202">
            <v>0</v>
          </cell>
        </row>
        <row r="203">
          <cell r="H203">
            <v>7209146</v>
          </cell>
          <cell r="M203">
            <v>0</v>
          </cell>
        </row>
        <row r="204">
          <cell r="H204">
            <v>26753331</v>
          </cell>
          <cell r="M204">
            <v>0</v>
          </cell>
        </row>
        <row r="205">
          <cell r="H205">
            <v>49875</v>
          </cell>
          <cell r="M205">
            <v>0</v>
          </cell>
        </row>
        <row r="206">
          <cell r="H206">
            <v>184914</v>
          </cell>
          <cell r="M206">
            <v>0</v>
          </cell>
        </row>
        <row r="207">
          <cell r="H207">
            <v>48273962</v>
          </cell>
          <cell r="M207">
            <v>0</v>
          </cell>
        </row>
        <row r="208">
          <cell r="H208">
            <v>1159091</v>
          </cell>
          <cell r="M208">
            <v>0</v>
          </cell>
        </row>
        <row r="209">
          <cell r="H209">
            <v>743750</v>
          </cell>
          <cell r="M209">
            <v>0</v>
          </cell>
        </row>
        <row r="210">
          <cell r="H210">
            <v>173864</v>
          </cell>
          <cell r="M210">
            <v>0</v>
          </cell>
        </row>
        <row r="211">
          <cell r="H211">
            <v>589275</v>
          </cell>
          <cell r="M211">
            <v>0</v>
          </cell>
        </row>
        <row r="212">
          <cell r="H212">
            <v>26500</v>
          </cell>
          <cell r="M212">
            <v>0</v>
          </cell>
        </row>
        <row r="213">
          <cell r="H213">
            <v>4918818</v>
          </cell>
          <cell r="M213">
            <v>0</v>
          </cell>
        </row>
        <row r="214">
          <cell r="H214">
            <v>737717</v>
          </cell>
          <cell r="M214">
            <v>0</v>
          </cell>
        </row>
        <row r="215">
          <cell r="H215">
            <v>2459090</v>
          </cell>
          <cell r="M215">
            <v>0</v>
          </cell>
        </row>
        <row r="216">
          <cell r="H216">
            <v>368863</v>
          </cell>
          <cell r="M216">
            <v>0</v>
          </cell>
        </row>
        <row r="217">
          <cell r="H217">
            <v>59700</v>
          </cell>
          <cell r="M217">
            <v>0</v>
          </cell>
        </row>
        <row r="218">
          <cell r="H218">
            <v>397727</v>
          </cell>
          <cell r="M218">
            <v>0</v>
          </cell>
        </row>
        <row r="219">
          <cell r="H219">
            <v>6246150</v>
          </cell>
          <cell r="M219">
            <v>0</v>
          </cell>
        </row>
        <row r="220">
          <cell r="H220">
            <v>1383100</v>
          </cell>
          <cell r="M220">
            <v>0</v>
          </cell>
        </row>
        <row r="221">
          <cell r="H221">
            <v>92800</v>
          </cell>
          <cell r="M221">
            <v>0</v>
          </cell>
        </row>
        <row r="222">
          <cell r="H222">
            <v>3053469</v>
          </cell>
          <cell r="M222">
            <v>0</v>
          </cell>
        </row>
        <row r="223">
          <cell r="H223">
            <v>1179529</v>
          </cell>
          <cell r="M223">
            <v>0</v>
          </cell>
        </row>
        <row r="224">
          <cell r="H224">
            <v>276483</v>
          </cell>
          <cell r="M224">
            <v>0</v>
          </cell>
        </row>
        <row r="225">
          <cell r="H225">
            <v>170000</v>
          </cell>
          <cell r="M225">
            <v>0</v>
          </cell>
        </row>
        <row r="226">
          <cell r="H226">
            <v>412800</v>
          </cell>
          <cell r="M226">
            <v>0</v>
          </cell>
        </row>
        <row r="227">
          <cell r="H227">
            <v>17495</v>
          </cell>
          <cell r="M227">
            <v>0</v>
          </cell>
        </row>
        <row r="228">
          <cell r="H228">
            <v>375000</v>
          </cell>
          <cell r="M228">
            <v>0</v>
          </cell>
        </row>
        <row r="229">
          <cell r="H229">
            <v>6225507</v>
          </cell>
          <cell r="M229">
            <v>0</v>
          </cell>
        </row>
        <row r="230">
          <cell r="H230">
            <v>516000</v>
          </cell>
          <cell r="M230">
            <v>0</v>
          </cell>
        </row>
        <row r="231">
          <cell r="H231">
            <v>1296000</v>
          </cell>
          <cell r="M231">
            <v>0</v>
          </cell>
        </row>
        <row r="232">
          <cell r="H232">
            <v>51701156</v>
          </cell>
          <cell r="M232">
            <v>0</v>
          </cell>
        </row>
        <row r="233">
          <cell r="H233">
            <v>206804626</v>
          </cell>
          <cell r="M233">
            <v>0</v>
          </cell>
        </row>
        <row r="234">
          <cell r="H234">
            <v>3525000</v>
          </cell>
          <cell r="M234">
            <v>0</v>
          </cell>
        </row>
        <row r="235">
          <cell r="H235">
            <v>3573750</v>
          </cell>
          <cell r="M235">
            <v>0</v>
          </cell>
        </row>
        <row r="236">
          <cell r="H236">
            <v>1056818</v>
          </cell>
          <cell r="M236">
            <v>0</v>
          </cell>
        </row>
        <row r="237">
          <cell r="H237">
            <v>5284090</v>
          </cell>
          <cell r="M237">
            <v>0</v>
          </cell>
        </row>
        <row r="238">
          <cell r="H238">
            <v>182808</v>
          </cell>
          <cell r="M238">
            <v>0</v>
          </cell>
        </row>
        <row r="239">
          <cell r="H239">
            <v>111111</v>
          </cell>
          <cell r="M239">
            <v>0</v>
          </cell>
        </row>
        <row r="240">
          <cell r="H240">
            <v>8159137</v>
          </cell>
          <cell r="M240" t="str">
            <v>2PPh Pasal 21-1</v>
          </cell>
        </row>
        <row r="241">
          <cell r="H241">
            <v>36112</v>
          </cell>
          <cell r="M241" t="str">
            <v>2PPh Pasal 21-1</v>
          </cell>
        </row>
        <row r="242">
          <cell r="H242">
            <v>3500395</v>
          </cell>
          <cell r="M242" t="str">
            <v>2PPh Pasal 21-1</v>
          </cell>
        </row>
        <row r="243">
          <cell r="H243">
            <v>318545</v>
          </cell>
          <cell r="M243">
            <v>0</v>
          </cell>
        </row>
        <row r="244">
          <cell r="H244">
            <v>30000</v>
          </cell>
          <cell r="M244">
            <v>0</v>
          </cell>
        </row>
        <row r="245">
          <cell r="H245">
            <v>80300</v>
          </cell>
          <cell r="M245">
            <v>0</v>
          </cell>
        </row>
        <row r="246">
          <cell r="H246">
            <v>152500</v>
          </cell>
          <cell r="M246">
            <v>0</v>
          </cell>
        </row>
        <row r="247">
          <cell r="H247">
            <v>22875</v>
          </cell>
          <cell r="M247">
            <v>0</v>
          </cell>
        </row>
        <row r="248">
          <cell r="H248">
            <v>439746</v>
          </cell>
          <cell r="M248">
            <v>0</v>
          </cell>
        </row>
        <row r="249">
          <cell r="H249">
            <v>65962</v>
          </cell>
          <cell r="M249">
            <v>0</v>
          </cell>
        </row>
        <row r="250">
          <cell r="H250">
            <v>47117</v>
          </cell>
          <cell r="M250">
            <v>0</v>
          </cell>
        </row>
        <row r="251">
          <cell r="H251">
            <v>314113</v>
          </cell>
          <cell r="M251">
            <v>0</v>
          </cell>
        </row>
        <row r="252">
          <cell r="H252">
            <v>3933165</v>
          </cell>
          <cell r="M252">
            <v>0</v>
          </cell>
        </row>
        <row r="253">
          <cell r="H253">
            <v>4469318</v>
          </cell>
          <cell r="M253">
            <v>0</v>
          </cell>
        </row>
        <row r="254">
          <cell r="H254">
            <v>589975</v>
          </cell>
          <cell r="M254">
            <v>0</v>
          </cell>
        </row>
        <row r="255">
          <cell r="H255">
            <v>2681590</v>
          </cell>
          <cell r="M255">
            <v>0</v>
          </cell>
        </row>
        <row r="256">
          <cell r="H256">
            <v>4312500</v>
          </cell>
          <cell r="M256">
            <v>0</v>
          </cell>
        </row>
        <row r="257">
          <cell r="H257">
            <v>2587500</v>
          </cell>
          <cell r="M257">
            <v>0</v>
          </cell>
        </row>
        <row r="258">
          <cell r="H258">
            <v>733294</v>
          </cell>
          <cell r="M258">
            <v>0</v>
          </cell>
        </row>
        <row r="259">
          <cell r="H259">
            <v>109994</v>
          </cell>
          <cell r="M259">
            <v>0</v>
          </cell>
        </row>
        <row r="260">
          <cell r="H260">
            <v>420200</v>
          </cell>
          <cell r="M260">
            <v>0</v>
          </cell>
        </row>
        <row r="261">
          <cell r="H261">
            <v>63030</v>
          </cell>
          <cell r="M261">
            <v>0</v>
          </cell>
        </row>
        <row r="262">
          <cell r="H262">
            <v>856800</v>
          </cell>
          <cell r="M262">
            <v>0</v>
          </cell>
        </row>
        <row r="263">
          <cell r="H263">
            <v>128520</v>
          </cell>
          <cell r="M263">
            <v>0</v>
          </cell>
        </row>
        <row r="264">
          <cell r="H264">
            <v>1859147</v>
          </cell>
          <cell r="M264">
            <v>0</v>
          </cell>
        </row>
        <row r="265">
          <cell r="H265">
            <v>278872</v>
          </cell>
          <cell r="M265">
            <v>0</v>
          </cell>
        </row>
        <row r="266">
          <cell r="H266">
            <v>3619131</v>
          </cell>
          <cell r="M266">
            <v>0</v>
          </cell>
        </row>
        <row r="267">
          <cell r="H267">
            <v>542870</v>
          </cell>
          <cell r="M267">
            <v>0</v>
          </cell>
        </row>
        <row r="268">
          <cell r="H268">
            <v>509922</v>
          </cell>
          <cell r="M268">
            <v>0</v>
          </cell>
        </row>
        <row r="269">
          <cell r="H269">
            <v>76488</v>
          </cell>
          <cell r="M269">
            <v>0</v>
          </cell>
        </row>
        <row r="270">
          <cell r="H270">
            <v>2421728</v>
          </cell>
          <cell r="M270">
            <v>0</v>
          </cell>
        </row>
        <row r="271">
          <cell r="H271">
            <v>363259</v>
          </cell>
          <cell r="M271">
            <v>0</v>
          </cell>
        </row>
        <row r="272">
          <cell r="H272">
            <v>772359</v>
          </cell>
          <cell r="M272">
            <v>0</v>
          </cell>
        </row>
        <row r="273">
          <cell r="H273">
            <v>11586</v>
          </cell>
          <cell r="M273">
            <v>0</v>
          </cell>
        </row>
        <row r="274">
          <cell r="H274">
            <v>305376</v>
          </cell>
          <cell r="M274">
            <v>0</v>
          </cell>
        </row>
        <row r="275">
          <cell r="H275">
            <v>381720</v>
          </cell>
          <cell r="M275">
            <v>0</v>
          </cell>
        </row>
        <row r="276">
          <cell r="H276">
            <v>8303467</v>
          </cell>
          <cell r="M276">
            <v>0</v>
          </cell>
        </row>
        <row r="277">
          <cell r="H277">
            <v>216000</v>
          </cell>
          <cell r="M277">
            <v>0</v>
          </cell>
        </row>
        <row r="278">
          <cell r="H278">
            <v>206400</v>
          </cell>
          <cell r="M278">
            <v>0</v>
          </cell>
        </row>
        <row r="279">
          <cell r="H279">
            <v>184090</v>
          </cell>
          <cell r="M279">
            <v>0</v>
          </cell>
        </row>
        <row r="280">
          <cell r="H280">
            <v>133229</v>
          </cell>
          <cell r="M280">
            <v>0</v>
          </cell>
        </row>
        <row r="281">
          <cell r="H281">
            <v>909142</v>
          </cell>
          <cell r="M281">
            <v>0</v>
          </cell>
        </row>
        <row r="282">
          <cell r="H282">
            <v>6010008</v>
          </cell>
          <cell r="M282">
            <v>0</v>
          </cell>
        </row>
        <row r="283">
          <cell r="H283">
            <v>909142</v>
          </cell>
          <cell r="M283">
            <v>0</v>
          </cell>
        </row>
        <row r="284">
          <cell r="H284">
            <v>5155097</v>
          </cell>
          <cell r="M284">
            <v>0</v>
          </cell>
        </row>
        <row r="285">
          <cell r="H285">
            <v>2201807</v>
          </cell>
          <cell r="M285">
            <v>0</v>
          </cell>
        </row>
        <row r="286">
          <cell r="H286">
            <v>90000</v>
          </cell>
          <cell r="M286">
            <v>0</v>
          </cell>
        </row>
        <row r="287">
          <cell r="H287">
            <v>161439</v>
          </cell>
          <cell r="M287">
            <v>0</v>
          </cell>
        </row>
        <row r="288">
          <cell r="H288">
            <v>184090</v>
          </cell>
          <cell r="M288">
            <v>0</v>
          </cell>
        </row>
        <row r="289">
          <cell r="H289">
            <v>184090</v>
          </cell>
          <cell r="M289">
            <v>0</v>
          </cell>
        </row>
        <row r="290">
          <cell r="H290">
            <v>4488092</v>
          </cell>
          <cell r="M290">
            <v>0</v>
          </cell>
        </row>
        <row r="291">
          <cell r="H291">
            <v>4488092</v>
          </cell>
          <cell r="M291">
            <v>0</v>
          </cell>
        </row>
        <row r="292">
          <cell r="H292">
            <v>2235287</v>
          </cell>
          <cell r="M292">
            <v>0</v>
          </cell>
        </row>
        <row r="293">
          <cell r="H293">
            <v>7983140</v>
          </cell>
          <cell r="M293">
            <v>0</v>
          </cell>
        </row>
        <row r="294">
          <cell r="H294">
            <v>668010</v>
          </cell>
          <cell r="M294">
            <v>0</v>
          </cell>
        </row>
        <row r="295">
          <cell r="H295">
            <v>19634425</v>
          </cell>
          <cell r="M295">
            <v>0</v>
          </cell>
        </row>
        <row r="296">
          <cell r="H296">
            <v>12664647</v>
          </cell>
          <cell r="M296">
            <v>0</v>
          </cell>
        </row>
        <row r="297">
          <cell r="H297">
            <v>138707</v>
          </cell>
          <cell r="M297">
            <v>0</v>
          </cell>
        </row>
        <row r="298">
          <cell r="H298">
            <v>1555427</v>
          </cell>
          <cell r="M298">
            <v>0</v>
          </cell>
        </row>
        <row r="299">
          <cell r="H299">
            <v>592975</v>
          </cell>
          <cell r="M299">
            <v>0</v>
          </cell>
        </row>
        <row r="300">
          <cell r="H300">
            <v>48245578</v>
          </cell>
          <cell r="M300">
            <v>0</v>
          </cell>
        </row>
        <row r="301">
          <cell r="H301">
            <v>3850003</v>
          </cell>
          <cell r="M301">
            <v>0</v>
          </cell>
        </row>
        <row r="302">
          <cell r="H302">
            <v>34195030</v>
          </cell>
          <cell r="M302">
            <v>0</v>
          </cell>
        </row>
        <row r="303">
          <cell r="H303">
            <v>7983140</v>
          </cell>
          <cell r="M303">
            <v>0</v>
          </cell>
        </row>
        <row r="304">
          <cell r="H304">
            <v>39141950</v>
          </cell>
          <cell r="M304">
            <v>0</v>
          </cell>
        </row>
        <row r="305">
          <cell r="H305">
            <v>96933</v>
          </cell>
          <cell r="M305">
            <v>0</v>
          </cell>
        </row>
        <row r="306">
          <cell r="H306">
            <v>505451</v>
          </cell>
          <cell r="M306">
            <v>0</v>
          </cell>
        </row>
        <row r="307">
          <cell r="H307">
            <v>370057</v>
          </cell>
          <cell r="M307">
            <v>0</v>
          </cell>
        </row>
        <row r="308">
          <cell r="H308">
            <v>184090</v>
          </cell>
          <cell r="M308">
            <v>0</v>
          </cell>
        </row>
        <row r="309">
          <cell r="H309">
            <v>299168</v>
          </cell>
          <cell r="M309">
            <v>0</v>
          </cell>
        </row>
        <row r="310">
          <cell r="H310">
            <v>61198921</v>
          </cell>
          <cell r="M310">
            <v>0</v>
          </cell>
        </row>
        <row r="311">
          <cell r="H311">
            <v>216000</v>
          </cell>
          <cell r="M311">
            <v>0</v>
          </cell>
        </row>
        <row r="312">
          <cell r="H312">
            <v>329428</v>
          </cell>
          <cell r="M312">
            <v>0</v>
          </cell>
        </row>
        <row r="313">
          <cell r="H313">
            <v>6266273</v>
          </cell>
          <cell r="M313">
            <v>0</v>
          </cell>
        </row>
        <row r="314">
          <cell r="H314">
            <v>245668</v>
          </cell>
          <cell r="M314">
            <v>0</v>
          </cell>
        </row>
        <row r="315">
          <cell r="H315">
            <v>309600</v>
          </cell>
          <cell r="M315">
            <v>0</v>
          </cell>
        </row>
        <row r="316">
          <cell r="H316">
            <v>495091</v>
          </cell>
          <cell r="M316">
            <v>0</v>
          </cell>
        </row>
        <row r="317">
          <cell r="H317">
            <v>329428</v>
          </cell>
          <cell r="M317">
            <v>0</v>
          </cell>
        </row>
        <row r="318">
          <cell r="H318">
            <v>93581670</v>
          </cell>
          <cell r="M318">
            <v>0</v>
          </cell>
        </row>
        <row r="319">
          <cell r="H319">
            <v>444608</v>
          </cell>
          <cell r="M319">
            <v>0</v>
          </cell>
        </row>
        <row r="320">
          <cell r="H320">
            <v>1046587</v>
          </cell>
          <cell r="M320">
            <v>0</v>
          </cell>
        </row>
        <row r="321">
          <cell r="H321">
            <v>4705854</v>
          </cell>
          <cell r="M321">
            <v>0</v>
          </cell>
        </row>
        <row r="322">
          <cell r="H322">
            <v>3417715</v>
          </cell>
          <cell r="M322">
            <v>0</v>
          </cell>
        </row>
        <row r="323">
          <cell r="H323">
            <v>1046587</v>
          </cell>
          <cell r="M323">
            <v>0</v>
          </cell>
        </row>
        <row r="324">
          <cell r="H324">
            <v>629919</v>
          </cell>
          <cell r="M324">
            <v>0</v>
          </cell>
        </row>
        <row r="325">
          <cell r="H325">
            <v>1972606</v>
          </cell>
          <cell r="M325">
            <v>0</v>
          </cell>
        </row>
        <row r="326">
          <cell r="H326">
            <v>37712200</v>
          </cell>
          <cell r="M326">
            <v>0</v>
          </cell>
        </row>
        <row r="327">
          <cell r="H327">
            <v>1447130</v>
          </cell>
          <cell r="M327">
            <v>0</v>
          </cell>
        </row>
        <row r="328">
          <cell r="H328">
            <v>20437400</v>
          </cell>
          <cell r="M328">
            <v>0</v>
          </cell>
        </row>
        <row r="329">
          <cell r="H329">
            <v>30292248</v>
          </cell>
          <cell r="M329">
            <v>0</v>
          </cell>
        </row>
        <row r="330">
          <cell r="H330">
            <v>16829026</v>
          </cell>
          <cell r="M330">
            <v>0</v>
          </cell>
        </row>
        <row r="331">
          <cell r="H331">
            <v>3365805</v>
          </cell>
          <cell r="M331">
            <v>0</v>
          </cell>
        </row>
        <row r="332">
          <cell r="H332">
            <v>206400</v>
          </cell>
          <cell r="M332">
            <v>0</v>
          </cell>
        </row>
        <row r="333">
          <cell r="H333">
            <v>432000</v>
          </cell>
          <cell r="M333">
            <v>0</v>
          </cell>
        </row>
        <row r="334">
          <cell r="H334">
            <v>151461238</v>
          </cell>
          <cell r="M334">
            <v>0</v>
          </cell>
        </row>
        <row r="335">
          <cell r="H335">
            <v>2878710</v>
          </cell>
          <cell r="M335">
            <v>0</v>
          </cell>
        </row>
        <row r="336">
          <cell r="H336">
            <v>560700</v>
          </cell>
          <cell r="M336">
            <v>0</v>
          </cell>
        </row>
        <row r="337">
          <cell r="H337">
            <v>127570</v>
          </cell>
          <cell r="M337">
            <v>0</v>
          </cell>
        </row>
        <row r="338">
          <cell r="H338">
            <v>2238457</v>
          </cell>
          <cell r="M338">
            <v>0</v>
          </cell>
        </row>
        <row r="339">
          <cell r="H339">
            <v>127570</v>
          </cell>
          <cell r="M339">
            <v>0</v>
          </cell>
        </row>
        <row r="340">
          <cell r="H340">
            <v>4357539</v>
          </cell>
          <cell r="M340">
            <v>0</v>
          </cell>
        </row>
        <row r="341">
          <cell r="H341">
            <v>20193810</v>
          </cell>
          <cell r="M341">
            <v>0</v>
          </cell>
        </row>
        <row r="342">
          <cell r="H342">
            <v>80775240</v>
          </cell>
          <cell r="M342">
            <v>0</v>
          </cell>
        </row>
        <row r="343">
          <cell r="H343">
            <v>1273636</v>
          </cell>
          <cell r="M343">
            <v>0</v>
          </cell>
        </row>
        <row r="344">
          <cell r="H344">
            <v>191045</v>
          </cell>
          <cell r="M344">
            <v>0</v>
          </cell>
        </row>
        <row r="345">
          <cell r="H345">
            <v>191045</v>
          </cell>
          <cell r="M345">
            <v>0</v>
          </cell>
        </row>
        <row r="346">
          <cell r="H346">
            <v>204341</v>
          </cell>
          <cell r="M346">
            <v>0</v>
          </cell>
        </row>
        <row r="347">
          <cell r="H347">
            <v>1273636</v>
          </cell>
          <cell r="M347">
            <v>0</v>
          </cell>
        </row>
        <row r="348">
          <cell r="H348">
            <v>1273636</v>
          </cell>
          <cell r="M348">
            <v>0</v>
          </cell>
        </row>
        <row r="349">
          <cell r="H349">
            <v>1273636</v>
          </cell>
          <cell r="M349">
            <v>0</v>
          </cell>
        </row>
        <row r="350">
          <cell r="H350">
            <v>191045</v>
          </cell>
          <cell r="M350">
            <v>0</v>
          </cell>
        </row>
        <row r="351">
          <cell r="H351">
            <v>191045</v>
          </cell>
          <cell r="M351">
            <v>0</v>
          </cell>
        </row>
        <row r="352">
          <cell r="H352">
            <v>1273636</v>
          </cell>
          <cell r="M352">
            <v>0</v>
          </cell>
        </row>
        <row r="353">
          <cell r="H353">
            <v>1362273</v>
          </cell>
          <cell r="M353">
            <v>0</v>
          </cell>
        </row>
        <row r="354">
          <cell r="H354">
            <v>191045</v>
          </cell>
          <cell r="M354">
            <v>0</v>
          </cell>
        </row>
        <row r="355">
          <cell r="H355">
            <v>1273636</v>
          </cell>
          <cell r="M355">
            <v>0</v>
          </cell>
        </row>
        <row r="356">
          <cell r="H356">
            <v>190860</v>
          </cell>
          <cell r="M356">
            <v>0</v>
          </cell>
        </row>
        <row r="357">
          <cell r="H357">
            <v>191045</v>
          </cell>
          <cell r="M357">
            <v>0</v>
          </cell>
        </row>
        <row r="358">
          <cell r="H358">
            <v>2732460</v>
          </cell>
          <cell r="M358">
            <v>0</v>
          </cell>
        </row>
        <row r="359">
          <cell r="H359">
            <v>3300</v>
          </cell>
          <cell r="M359">
            <v>0</v>
          </cell>
        </row>
        <row r="360">
          <cell r="H360">
            <v>138001</v>
          </cell>
          <cell r="M360">
            <v>0</v>
          </cell>
        </row>
        <row r="361">
          <cell r="H361">
            <v>184002</v>
          </cell>
          <cell r="M361">
            <v>0</v>
          </cell>
        </row>
        <row r="362">
          <cell r="H362">
            <v>412800</v>
          </cell>
          <cell r="M362">
            <v>0</v>
          </cell>
        </row>
        <row r="363">
          <cell r="H363">
            <v>2282970</v>
          </cell>
          <cell r="M363">
            <v>0</v>
          </cell>
        </row>
        <row r="364">
          <cell r="H364">
            <v>464919</v>
          </cell>
          <cell r="M364">
            <v>0</v>
          </cell>
        </row>
        <row r="365">
          <cell r="H365">
            <v>26250000</v>
          </cell>
          <cell r="M365">
            <v>0</v>
          </cell>
        </row>
        <row r="366">
          <cell r="H366">
            <v>2931300</v>
          </cell>
          <cell r="M366">
            <v>0</v>
          </cell>
        </row>
        <row r="367">
          <cell r="H367">
            <v>324000</v>
          </cell>
          <cell r="M367">
            <v>0</v>
          </cell>
        </row>
        <row r="368">
          <cell r="H368">
            <v>1128342</v>
          </cell>
          <cell r="M368">
            <v>0</v>
          </cell>
        </row>
        <row r="369">
          <cell r="H369">
            <v>495838</v>
          </cell>
          <cell r="M369">
            <v>0</v>
          </cell>
        </row>
        <row r="370">
          <cell r="H370">
            <v>3937500</v>
          </cell>
          <cell r="M370">
            <v>0</v>
          </cell>
        </row>
        <row r="371">
          <cell r="H371">
            <v>432791</v>
          </cell>
          <cell r="M371">
            <v>0</v>
          </cell>
        </row>
        <row r="372">
          <cell r="H372">
            <v>1239462</v>
          </cell>
          <cell r="M372">
            <v>0</v>
          </cell>
        </row>
        <row r="373">
          <cell r="H373">
            <v>4950</v>
          </cell>
          <cell r="M373">
            <v>0</v>
          </cell>
        </row>
        <row r="374">
          <cell r="H374">
            <v>187159</v>
          </cell>
          <cell r="M374">
            <v>0</v>
          </cell>
        </row>
        <row r="375">
          <cell r="H375">
            <v>1211364</v>
          </cell>
          <cell r="M375">
            <v>0</v>
          </cell>
        </row>
        <row r="376">
          <cell r="H376">
            <v>121520</v>
          </cell>
          <cell r="M376">
            <v>0</v>
          </cell>
        </row>
        <row r="377">
          <cell r="H377">
            <v>1333400</v>
          </cell>
          <cell r="M377">
            <v>0</v>
          </cell>
        </row>
        <row r="378">
          <cell r="H378">
            <v>42192</v>
          </cell>
          <cell r="M378">
            <v>0</v>
          </cell>
        </row>
        <row r="379">
          <cell r="H379">
            <v>15461213</v>
          </cell>
          <cell r="M379">
            <v>0</v>
          </cell>
        </row>
        <row r="380">
          <cell r="H380">
            <v>741439</v>
          </cell>
          <cell r="M380">
            <v>0</v>
          </cell>
        </row>
        <row r="381">
          <cell r="H381">
            <v>1100000</v>
          </cell>
          <cell r="M381">
            <v>0</v>
          </cell>
        </row>
        <row r="382">
          <cell r="H382">
            <v>4532520</v>
          </cell>
          <cell r="M382">
            <v>0</v>
          </cell>
        </row>
        <row r="383">
          <cell r="H383">
            <v>679878</v>
          </cell>
          <cell r="M383">
            <v>0</v>
          </cell>
        </row>
        <row r="384">
          <cell r="H384">
            <v>657009</v>
          </cell>
          <cell r="M384">
            <v>0</v>
          </cell>
        </row>
        <row r="385">
          <cell r="H385">
            <v>4380062</v>
          </cell>
          <cell r="M385">
            <v>0</v>
          </cell>
        </row>
        <row r="386">
          <cell r="H386">
            <v>284295</v>
          </cell>
          <cell r="M386">
            <v>0</v>
          </cell>
        </row>
        <row r="387">
          <cell r="H387">
            <v>626765</v>
          </cell>
          <cell r="M387">
            <v>0</v>
          </cell>
        </row>
        <row r="388">
          <cell r="H388">
            <v>1247727</v>
          </cell>
          <cell r="M388">
            <v>0</v>
          </cell>
        </row>
        <row r="389">
          <cell r="H389">
            <v>39890048</v>
          </cell>
          <cell r="M389">
            <v>0</v>
          </cell>
        </row>
        <row r="390">
          <cell r="H390">
            <v>181705</v>
          </cell>
          <cell r="M390">
            <v>0</v>
          </cell>
        </row>
        <row r="391">
          <cell r="H391">
            <v>70420832</v>
          </cell>
          <cell r="M391" t="str">
            <v>2PPh Final dan Fiskal LN-1</v>
          </cell>
        </row>
        <row r="392">
          <cell r="H392">
            <v>235883</v>
          </cell>
          <cell r="M392">
            <v>0</v>
          </cell>
        </row>
        <row r="393">
          <cell r="H393">
            <v>395591</v>
          </cell>
          <cell r="M393">
            <v>0</v>
          </cell>
        </row>
        <row r="394">
          <cell r="H394">
            <v>2637273</v>
          </cell>
          <cell r="M394">
            <v>0</v>
          </cell>
        </row>
        <row r="395">
          <cell r="H395">
            <v>645545</v>
          </cell>
          <cell r="M395">
            <v>0</v>
          </cell>
        </row>
        <row r="396">
          <cell r="H396">
            <v>4304455</v>
          </cell>
          <cell r="M396">
            <v>0</v>
          </cell>
        </row>
        <row r="397">
          <cell r="H397">
            <v>347591</v>
          </cell>
          <cell r="M397">
            <v>0</v>
          </cell>
        </row>
        <row r="398">
          <cell r="H398">
            <v>2317273</v>
          </cell>
          <cell r="M398">
            <v>0</v>
          </cell>
        </row>
        <row r="399">
          <cell r="H399">
            <v>1219464</v>
          </cell>
          <cell r="M399">
            <v>0</v>
          </cell>
        </row>
        <row r="400">
          <cell r="H400">
            <v>7462916</v>
          </cell>
          <cell r="M400">
            <v>0</v>
          </cell>
        </row>
        <row r="401">
          <cell r="H401">
            <v>551330</v>
          </cell>
          <cell r="M401">
            <v>0</v>
          </cell>
        </row>
        <row r="402">
          <cell r="H402">
            <v>5562072</v>
          </cell>
          <cell r="M402">
            <v>0</v>
          </cell>
        </row>
        <row r="403">
          <cell r="H403">
            <v>595773</v>
          </cell>
          <cell r="M403">
            <v>0</v>
          </cell>
        </row>
        <row r="404">
          <cell r="H404">
            <v>2301371</v>
          </cell>
          <cell r="M404">
            <v>0</v>
          </cell>
        </row>
        <row r="405">
          <cell r="H405">
            <v>70406900</v>
          </cell>
          <cell r="M405">
            <v>0</v>
          </cell>
        </row>
        <row r="406">
          <cell r="H406">
            <v>7291300</v>
          </cell>
          <cell r="M406">
            <v>0</v>
          </cell>
        </row>
        <row r="407">
          <cell r="H407">
            <v>551330</v>
          </cell>
          <cell r="M407">
            <v>0</v>
          </cell>
        </row>
        <row r="408">
          <cell r="H408">
            <v>595773</v>
          </cell>
          <cell r="M408">
            <v>0</v>
          </cell>
        </row>
        <row r="409">
          <cell r="H409">
            <v>2227273</v>
          </cell>
          <cell r="M409">
            <v>0</v>
          </cell>
        </row>
        <row r="410">
          <cell r="H410">
            <v>749030</v>
          </cell>
          <cell r="M410">
            <v>0</v>
          </cell>
        </row>
        <row r="411">
          <cell r="H411">
            <v>334091</v>
          </cell>
          <cell r="M411">
            <v>0</v>
          </cell>
        </row>
        <row r="412">
          <cell r="H412">
            <v>103200</v>
          </cell>
          <cell r="M412">
            <v>0</v>
          </cell>
        </row>
        <row r="413">
          <cell r="H413">
            <v>909800</v>
          </cell>
          <cell r="M413">
            <v>0</v>
          </cell>
        </row>
        <row r="414">
          <cell r="H414">
            <v>6923250</v>
          </cell>
          <cell r="M414">
            <v>0</v>
          </cell>
        </row>
        <row r="415">
          <cell r="H415">
            <v>4153950</v>
          </cell>
          <cell r="M415">
            <v>0</v>
          </cell>
        </row>
        <row r="416">
          <cell r="H416">
            <v>3444004</v>
          </cell>
          <cell r="M416">
            <v>0</v>
          </cell>
        </row>
        <row r="417">
          <cell r="H417">
            <v>861001</v>
          </cell>
          <cell r="M417">
            <v>0</v>
          </cell>
        </row>
        <row r="418">
          <cell r="H418">
            <v>40286203</v>
          </cell>
          <cell r="M418" t="str">
            <v>3PPh Final dan Fiskal LN-1</v>
          </cell>
        </row>
        <row r="419">
          <cell r="H419">
            <v>6622585</v>
          </cell>
          <cell r="M419">
            <v>0</v>
          </cell>
        </row>
        <row r="420">
          <cell r="H420">
            <v>184432</v>
          </cell>
          <cell r="M420">
            <v>0</v>
          </cell>
        </row>
        <row r="421">
          <cell r="H421">
            <v>1229545</v>
          </cell>
          <cell r="M421">
            <v>0</v>
          </cell>
        </row>
        <row r="422">
          <cell r="H422">
            <v>432000</v>
          </cell>
          <cell r="M422">
            <v>0</v>
          </cell>
        </row>
        <row r="423">
          <cell r="H423">
            <v>156000</v>
          </cell>
          <cell r="M423">
            <v>0</v>
          </cell>
        </row>
        <row r="424">
          <cell r="H424">
            <v>59151473</v>
          </cell>
          <cell r="M424" t="str">
            <v>3PPh Final dan Fiskal LN-1</v>
          </cell>
        </row>
        <row r="425">
          <cell r="H425">
            <v>574631</v>
          </cell>
          <cell r="M425">
            <v>0</v>
          </cell>
        </row>
        <row r="426">
          <cell r="H426">
            <v>7989512</v>
          </cell>
          <cell r="M426" t="str">
            <v>3PPh Pasal 21-1</v>
          </cell>
        </row>
        <row r="427">
          <cell r="H427">
            <v>15798862</v>
          </cell>
          <cell r="M427" t="str">
            <v>3PPh Final dan Fiskal LN-1</v>
          </cell>
        </row>
        <row r="428">
          <cell r="H428">
            <v>1453991</v>
          </cell>
          <cell r="M428">
            <v>0</v>
          </cell>
        </row>
        <row r="429">
          <cell r="H429">
            <v>3481389</v>
          </cell>
          <cell r="M429">
            <v>0</v>
          </cell>
        </row>
        <row r="430">
          <cell r="H430">
            <v>606093</v>
          </cell>
          <cell r="M430">
            <v>0</v>
          </cell>
        </row>
        <row r="431">
          <cell r="H431">
            <v>17019</v>
          </cell>
          <cell r="M431">
            <v>0</v>
          </cell>
        </row>
        <row r="432">
          <cell r="H432">
            <v>184091</v>
          </cell>
          <cell r="M432" t="str">
            <v>2PPh Pasal 23-1</v>
          </cell>
        </row>
        <row r="433">
          <cell r="H433">
            <v>3792457</v>
          </cell>
          <cell r="M433">
            <v>0</v>
          </cell>
        </row>
        <row r="434">
          <cell r="H434">
            <v>397543244</v>
          </cell>
          <cell r="M434">
            <v>0</v>
          </cell>
        </row>
        <row r="435">
          <cell r="H435">
            <v>197523</v>
          </cell>
          <cell r="M435">
            <v>0</v>
          </cell>
        </row>
        <row r="436">
          <cell r="H436">
            <v>1316818</v>
          </cell>
          <cell r="M436">
            <v>0</v>
          </cell>
        </row>
        <row r="437">
          <cell r="H437">
            <v>143182</v>
          </cell>
          <cell r="M437" t="str">
            <v>2PPh Pasal 23-1</v>
          </cell>
        </row>
        <row r="438">
          <cell r="H438">
            <v>103200</v>
          </cell>
          <cell r="M438">
            <v>0</v>
          </cell>
        </row>
        <row r="439">
          <cell r="H439">
            <v>108000</v>
          </cell>
          <cell r="M439">
            <v>0</v>
          </cell>
        </row>
        <row r="440">
          <cell r="H440">
            <v>1341364</v>
          </cell>
          <cell r="M440">
            <v>0</v>
          </cell>
        </row>
        <row r="441">
          <cell r="H441">
            <v>201205</v>
          </cell>
          <cell r="M441">
            <v>0</v>
          </cell>
        </row>
        <row r="442">
          <cell r="H442">
            <v>572756</v>
          </cell>
          <cell r="M442">
            <v>0</v>
          </cell>
        </row>
        <row r="443">
          <cell r="H443">
            <v>38475</v>
          </cell>
          <cell r="M443">
            <v>0</v>
          </cell>
        </row>
        <row r="444">
          <cell r="H444">
            <v>2644642</v>
          </cell>
          <cell r="M444">
            <v>0</v>
          </cell>
        </row>
        <row r="445">
          <cell r="H445">
            <v>100413774</v>
          </cell>
          <cell r="M445">
            <v>0</v>
          </cell>
        </row>
        <row r="446">
          <cell r="H446">
            <v>1477103</v>
          </cell>
          <cell r="M446">
            <v>0</v>
          </cell>
        </row>
        <row r="447">
          <cell r="H447">
            <v>616153</v>
          </cell>
          <cell r="M447">
            <v>0</v>
          </cell>
        </row>
        <row r="448">
          <cell r="H448">
            <v>244228</v>
          </cell>
          <cell r="M448">
            <v>0</v>
          </cell>
        </row>
        <row r="449">
          <cell r="H449">
            <v>227205379</v>
          </cell>
          <cell r="M449">
            <v>0</v>
          </cell>
        </row>
        <row r="450">
          <cell r="H450">
            <v>1450248</v>
          </cell>
          <cell r="M450">
            <v>0</v>
          </cell>
        </row>
        <row r="451">
          <cell r="H451">
            <v>173669050</v>
          </cell>
          <cell r="M451">
            <v>0</v>
          </cell>
        </row>
        <row r="452">
          <cell r="H452">
            <v>9976035</v>
          </cell>
          <cell r="M452">
            <v>0</v>
          </cell>
        </row>
        <row r="453">
          <cell r="H453">
            <v>1241815</v>
          </cell>
          <cell r="M453">
            <v>0</v>
          </cell>
        </row>
        <row r="454">
          <cell r="H454">
            <v>644106</v>
          </cell>
          <cell r="M454">
            <v>0</v>
          </cell>
        </row>
        <row r="455">
          <cell r="H455">
            <v>186272</v>
          </cell>
          <cell r="M455">
            <v>0</v>
          </cell>
        </row>
        <row r="456">
          <cell r="H456">
            <v>4294040</v>
          </cell>
          <cell r="M456">
            <v>0</v>
          </cell>
        </row>
        <row r="457">
          <cell r="H457">
            <v>15727273</v>
          </cell>
          <cell r="M457">
            <v>0</v>
          </cell>
        </row>
        <row r="458">
          <cell r="H458">
            <v>49424239</v>
          </cell>
          <cell r="M458">
            <v>0</v>
          </cell>
        </row>
        <row r="459">
          <cell r="H459">
            <v>67500</v>
          </cell>
          <cell r="M459">
            <v>0</v>
          </cell>
        </row>
        <row r="460">
          <cell r="H460">
            <v>2335500</v>
          </cell>
          <cell r="M460">
            <v>0</v>
          </cell>
        </row>
        <row r="461">
          <cell r="H461">
            <v>494403</v>
          </cell>
          <cell r="M461">
            <v>0</v>
          </cell>
        </row>
        <row r="462">
          <cell r="H462">
            <v>2359091</v>
          </cell>
          <cell r="M462">
            <v>0</v>
          </cell>
        </row>
        <row r="463">
          <cell r="H463">
            <v>100000</v>
          </cell>
          <cell r="M463">
            <v>0</v>
          </cell>
        </row>
        <row r="464">
          <cell r="H464">
            <v>503369</v>
          </cell>
          <cell r="M464">
            <v>0</v>
          </cell>
        </row>
        <row r="465">
          <cell r="H465">
            <v>100000</v>
          </cell>
          <cell r="M465">
            <v>0</v>
          </cell>
        </row>
        <row r="466">
          <cell r="H466">
            <v>1080000</v>
          </cell>
          <cell r="M466">
            <v>0</v>
          </cell>
        </row>
        <row r="467">
          <cell r="H467">
            <v>503369</v>
          </cell>
          <cell r="M467">
            <v>0</v>
          </cell>
        </row>
        <row r="468">
          <cell r="H468">
            <v>48152635</v>
          </cell>
          <cell r="M468">
            <v>0</v>
          </cell>
        </row>
        <row r="469">
          <cell r="H469">
            <v>535776</v>
          </cell>
          <cell r="M469">
            <v>0</v>
          </cell>
        </row>
        <row r="470">
          <cell r="H470">
            <v>1529550</v>
          </cell>
          <cell r="M470">
            <v>0</v>
          </cell>
        </row>
        <row r="471">
          <cell r="H471">
            <v>190860</v>
          </cell>
          <cell r="M471">
            <v>0</v>
          </cell>
        </row>
        <row r="472">
          <cell r="H472">
            <v>1962821</v>
          </cell>
          <cell r="M472">
            <v>0</v>
          </cell>
        </row>
        <row r="473">
          <cell r="H473">
            <v>7851288</v>
          </cell>
          <cell r="M473">
            <v>0</v>
          </cell>
        </row>
        <row r="474">
          <cell r="H474">
            <v>1318182</v>
          </cell>
          <cell r="M474">
            <v>0</v>
          </cell>
        </row>
        <row r="475">
          <cell r="H475">
            <v>197727</v>
          </cell>
          <cell r="M475">
            <v>0</v>
          </cell>
        </row>
        <row r="476">
          <cell r="H476">
            <v>99095</v>
          </cell>
          <cell r="M476">
            <v>0</v>
          </cell>
        </row>
        <row r="477">
          <cell r="H477">
            <v>4950</v>
          </cell>
          <cell r="M477">
            <v>0</v>
          </cell>
        </row>
        <row r="478">
          <cell r="H478">
            <v>961364</v>
          </cell>
          <cell r="M478">
            <v>0</v>
          </cell>
        </row>
        <row r="479">
          <cell r="H479">
            <v>4950</v>
          </cell>
          <cell r="M479">
            <v>0</v>
          </cell>
        </row>
        <row r="480">
          <cell r="H480">
            <v>162725</v>
          </cell>
          <cell r="M480">
            <v>0</v>
          </cell>
        </row>
        <row r="481">
          <cell r="H481">
            <v>606127</v>
          </cell>
          <cell r="M481">
            <v>0</v>
          </cell>
        </row>
        <row r="482">
          <cell r="H482">
            <v>14125550</v>
          </cell>
          <cell r="M482">
            <v>0</v>
          </cell>
        </row>
        <row r="483">
          <cell r="H483">
            <v>99095</v>
          </cell>
          <cell r="M483">
            <v>0</v>
          </cell>
        </row>
        <row r="484">
          <cell r="H484">
            <v>74208000</v>
          </cell>
          <cell r="M484">
            <v>0</v>
          </cell>
        </row>
        <row r="485">
          <cell r="H485">
            <v>99095</v>
          </cell>
          <cell r="M485">
            <v>0</v>
          </cell>
        </row>
        <row r="486">
          <cell r="H486">
            <v>8478</v>
          </cell>
          <cell r="M486">
            <v>0</v>
          </cell>
        </row>
        <row r="487">
          <cell r="H487">
            <v>197727</v>
          </cell>
          <cell r="M487">
            <v>0</v>
          </cell>
        </row>
        <row r="488">
          <cell r="H488">
            <v>88986</v>
          </cell>
          <cell r="M488">
            <v>0</v>
          </cell>
        </row>
        <row r="489">
          <cell r="H489">
            <v>6409091</v>
          </cell>
          <cell r="M489">
            <v>0</v>
          </cell>
        </row>
        <row r="490">
          <cell r="H490">
            <v>1318182</v>
          </cell>
          <cell r="M490">
            <v>0</v>
          </cell>
        </row>
        <row r="491">
          <cell r="H491">
            <v>231700</v>
          </cell>
          <cell r="M491">
            <v>0</v>
          </cell>
        </row>
        <row r="492">
          <cell r="H492">
            <v>51250</v>
          </cell>
          <cell r="M492">
            <v>0</v>
          </cell>
        </row>
        <row r="493">
          <cell r="H493">
            <v>4091</v>
          </cell>
          <cell r="M493" t="str">
            <v>2PPh Pasal 23-1</v>
          </cell>
        </row>
        <row r="494">
          <cell r="H494">
            <v>2473300</v>
          </cell>
          <cell r="M494">
            <v>0</v>
          </cell>
        </row>
        <row r="495">
          <cell r="H495">
            <v>133090</v>
          </cell>
          <cell r="M495">
            <v>0</v>
          </cell>
        </row>
        <row r="496">
          <cell r="H496">
            <v>788100</v>
          </cell>
          <cell r="M496">
            <v>0</v>
          </cell>
        </row>
        <row r="497">
          <cell r="H497">
            <v>4950</v>
          </cell>
          <cell r="M497">
            <v>0</v>
          </cell>
        </row>
        <row r="498">
          <cell r="H498">
            <v>105675</v>
          </cell>
          <cell r="M498">
            <v>0</v>
          </cell>
        </row>
        <row r="499">
          <cell r="H499">
            <v>150525</v>
          </cell>
          <cell r="M499">
            <v>0</v>
          </cell>
        </row>
        <row r="500">
          <cell r="H500">
            <v>2106818</v>
          </cell>
          <cell r="M500">
            <v>0</v>
          </cell>
        </row>
        <row r="501">
          <cell r="H501">
            <v>1524200</v>
          </cell>
          <cell r="M501">
            <v>0</v>
          </cell>
        </row>
        <row r="502">
          <cell r="H502">
            <v>4000000</v>
          </cell>
          <cell r="M502">
            <v>0</v>
          </cell>
        </row>
        <row r="503">
          <cell r="H503">
            <v>10000000</v>
          </cell>
          <cell r="M503">
            <v>0</v>
          </cell>
        </row>
        <row r="504">
          <cell r="H504">
            <v>15522145</v>
          </cell>
          <cell r="M504">
            <v>0</v>
          </cell>
        </row>
        <row r="505">
          <cell r="H505">
            <v>103200</v>
          </cell>
          <cell r="M505">
            <v>0</v>
          </cell>
        </row>
        <row r="506">
          <cell r="H506">
            <v>3104429</v>
          </cell>
          <cell r="M506">
            <v>0</v>
          </cell>
        </row>
        <row r="507">
          <cell r="H507">
            <v>1039000</v>
          </cell>
          <cell r="M507">
            <v>0</v>
          </cell>
        </row>
        <row r="508">
          <cell r="H508">
            <v>305376</v>
          </cell>
          <cell r="M508">
            <v>0</v>
          </cell>
        </row>
        <row r="509">
          <cell r="H509">
            <v>14045455</v>
          </cell>
          <cell r="M509">
            <v>0</v>
          </cell>
        </row>
        <row r="510">
          <cell r="H510">
            <v>432000</v>
          </cell>
          <cell r="M510">
            <v>0</v>
          </cell>
        </row>
        <row r="511">
          <cell r="H511">
            <v>1950000</v>
          </cell>
          <cell r="M511">
            <v>0</v>
          </cell>
        </row>
        <row r="512">
          <cell r="H512">
            <v>2647300</v>
          </cell>
          <cell r="M512">
            <v>0</v>
          </cell>
        </row>
        <row r="513">
          <cell r="H513">
            <v>34658209</v>
          </cell>
          <cell r="M513">
            <v>0</v>
          </cell>
        </row>
        <row r="514">
          <cell r="H514">
            <v>5755500</v>
          </cell>
          <cell r="M514">
            <v>0</v>
          </cell>
        </row>
        <row r="515">
          <cell r="H515">
            <v>9850242</v>
          </cell>
          <cell r="M515">
            <v>0</v>
          </cell>
        </row>
        <row r="516">
          <cell r="H516">
            <v>45300344</v>
          </cell>
          <cell r="M516">
            <v>0</v>
          </cell>
        </row>
        <row r="517">
          <cell r="H517">
            <v>327000</v>
          </cell>
          <cell r="M517">
            <v>0</v>
          </cell>
        </row>
        <row r="518">
          <cell r="H518">
            <v>89200</v>
          </cell>
          <cell r="M518">
            <v>0</v>
          </cell>
        </row>
        <row r="519">
          <cell r="H519">
            <v>54595445</v>
          </cell>
          <cell r="M519">
            <v>0</v>
          </cell>
        </row>
        <row r="520">
          <cell r="H520">
            <v>199227</v>
          </cell>
          <cell r="M520">
            <v>0</v>
          </cell>
        </row>
        <row r="521">
          <cell r="H521">
            <v>45741970</v>
          </cell>
          <cell r="M521" t="str">
            <v>1PPh Pasal 21-1</v>
          </cell>
        </row>
        <row r="522">
          <cell r="H522">
            <v>1328182</v>
          </cell>
          <cell r="M522">
            <v>0</v>
          </cell>
        </row>
        <row r="523">
          <cell r="H523">
            <v>10919087</v>
          </cell>
          <cell r="M523">
            <v>0</v>
          </cell>
        </row>
        <row r="524">
          <cell r="H524">
            <v>1272727</v>
          </cell>
          <cell r="M524">
            <v>0</v>
          </cell>
        </row>
        <row r="525">
          <cell r="H525">
            <v>254545</v>
          </cell>
          <cell r="M525">
            <v>0</v>
          </cell>
        </row>
        <row r="526">
          <cell r="H526">
            <v>1667552</v>
          </cell>
          <cell r="M526">
            <v>0</v>
          </cell>
        </row>
        <row r="527">
          <cell r="H527">
            <v>1381540</v>
          </cell>
          <cell r="M527">
            <v>0</v>
          </cell>
        </row>
        <row r="528">
          <cell r="H528">
            <v>593182</v>
          </cell>
          <cell r="M528">
            <v>0</v>
          </cell>
        </row>
        <row r="529">
          <cell r="H529">
            <v>3954545</v>
          </cell>
          <cell r="M529">
            <v>0</v>
          </cell>
        </row>
        <row r="530">
          <cell r="H530">
            <v>142678027</v>
          </cell>
          <cell r="M530">
            <v>0</v>
          </cell>
        </row>
        <row r="531">
          <cell r="H531">
            <v>12500000</v>
          </cell>
          <cell r="M531">
            <v>0</v>
          </cell>
        </row>
        <row r="532">
          <cell r="H532">
            <v>1229545</v>
          </cell>
          <cell r="M532">
            <v>0</v>
          </cell>
        </row>
        <row r="533">
          <cell r="H533">
            <v>184432</v>
          </cell>
          <cell r="M533">
            <v>0</v>
          </cell>
        </row>
        <row r="534">
          <cell r="H534">
            <v>368864</v>
          </cell>
          <cell r="M534">
            <v>0</v>
          </cell>
        </row>
        <row r="535">
          <cell r="H535">
            <v>2459091</v>
          </cell>
          <cell r="M535">
            <v>0</v>
          </cell>
        </row>
        <row r="536">
          <cell r="H536">
            <v>151235</v>
          </cell>
          <cell r="M536">
            <v>0</v>
          </cell>
        </row>
        <row r="537">
          <cell r="H537">
            <v>2843119</v>
          </cell>
          <cell r="M537">
            <v>0</v>
          </cell>
        </row>
        <row r="538">
          <cell r="H538">
            <v>1020972</v>
          </cell>
          <cell r="M538">
            <v>0</v>
          </cell>
        </row>
        <row r="539">
          <cell r="H539">
            <v>1478000</v>
          </cell>
          <cell r="M539">
            <v>0</v>
          </cell>
        </row>
        <row r="540">
          <cell r="H540">
            <v>5573944</v>
          </cell>
          <cell r="M540">
            <v>0</v>
          </cell>
        </row>
        <row r="541">
          <cell r="H541">
            <v>7291833</v>
          </cell>
          <cell r="M541">
            <v>0</v>
          </cell>
        </row>
        <row r="542">
          <cell r="H542">
            <v>507600</v>
          </cell>
          <cell r="M542">
            <v>0</v>
          </cell>
        </row>
        <row r="543">
          <cell r="H543">
            <v>7291833</v>
          </cell>
          <cell r="M543">
            <v>0</v>
          </cell>
        </row>
        <row r="544">
          <cell r="H544">
            <v>206400</v>
          </cell>
          <cell r="M544">
            <v>0</v>
          </cell>
        </row>
        <row r="545">
          <cell r="H545">
            <v>1053287</v>
          </cell>
          <cell r="M545">
            <v>0</v>
          </cell>
        </row>
        <row r="546">
          <cell r="H546">
            <v>59161692</v>
          </cell>
          <cell r="M546">
            <v>0</v>
          </cell>
        </row>
        <row r="547">
          <cell r="H547">
            <v>323560</v>
          </cell>
          <cell r="M547">
            <v>0</v>
          </cell>
        </row>
        <row r="548">
          <cell r="H548">
            <v>68091</v>
          </cell>
          <cell r="M548">
            <v>0</v>
          </cell>
        </row>
        <row r="549">
          <cell r="H549">
            <v>506311</v>
          </cell>
          <cell r="M549">
            <v>0</v>
          </cell>
        </row>
        <row r="550">
          <cell r="H550">
            <v>21500</v>
          </cell>
          <cell r="M550">
            <v>0</v>
          </cell>
        </row>
        <row r="551">
          <cell r="H551">
            <v>119700</v>
          </cell>
          <cell r="M551">
            <v>0</v>
          </cell>
        </row>
        <row r="552">
          <cell r="H552">
            <v>103500</v>
          </cell>
          <cell r="M552">
            <v>0</v>
          </cell>
        </row>
        <row r="553">
          <cell r="H553">
            <v>103500</v>
          </cell>
          <cell r="M553">
            <v>0</v>
          </cell>
        </row>
        <row r="554">
          <cell r="H554">
            <v>94050</v>
          </cell>
          <cell r="M554">
            <v>0</v>
          </cell>
        </row>
        <row r="555">
          <cell r="H555">
            <v>368775</v>
          </cell>
          <cell r="M555">
            <v>0</v>
          </cell>
        </row>
        <row r="556">
          <cell r="H556">
            <v>10681528</v>
          </cell>
          <cell r="M556">
            <v>0</v>
          </cell>
        </row>
        <row r="557">
          <cell r="H557">
            <v>8829291</v>
          </cell>
          <cell r="M557">
            <v>0</v>
          </cell>
        </row>
        <row r="558">
          <cell r="H558">
            <v>106315</v>
          </cell>
          <cell r="M558">
            <v>0</v>
          </cell>
        </row>
        <row r="559">
          <cell r="H559">
            <v>266342</v>
          </cell>
          <cell r="M559">
            <v>0</v>
          </cell>
        </row>
        <row r="560">
          <cell r="H560">
            <v>300000</v>
          </cell>
          <cell r="M560">
            <v>0</v>
          </cell>
        </row>
        <row r="561">
          <cell r="H561">
            <v>270000</v>
          </cell>
          <cell r="M561">
            <v>0</v>
          </cell>
        </row>
        <row r="562">
          <cell r="H562">
            <v>6211288</v>
          </cell>
          <cell r="M562">
            <v>0</v>
          </cell>
        </row>
        <row r="563">
          <cell r="H563">
            <v>7823700</v>
          </cell>
          <cell r="M563">
            <v>0</v>
          </cell>
        </row>
        <row r="564">
          <cell r="H564">
            <v>79950</v>
          </cell>
          <cell r="M564">
            <v>0</v>
          </cell>
        </row>
        <row r="565">
          <cell r="H565">
            <v>45000</v>
          </cell>
          <cell r="M565">
            <v>0</v>
          </cell>
        </row>
        <row r="566">
          <cell r="H566">
            <v>34514500</v>
          </cell>
          <cell r="M566">
            <v>0</v>
          </cell>
        </row>
        <row r="567">
          <cell r="H567">
            <v>12946869</v>
          </cell>
          <cell r="M567">
            <v>0</v>
          </cell>
        </row>
        <row r="568">
          <cell r="H568">
            <v>90000</v>
          </cell>
          <cell r="M568">
            <v>0</v>
          </cell>
        </row>
        <row r="569">
          <cell r="H569">
            <v>236802</v>
          </cell>
          <cell r="M569">
            <v>0</v>
          </cell>
        </row>
        <row r="570">
          <cell r="H570">
            <v>197047</v>
          </cell>
          <cell r="M570">
            <v>0</v>
          </cell>
        </row>
        <row r="571">
          <cell r="H571">
            <v>181280</v>
          </cell>
          <cell r="M571">
            <v>0</v>
          </cell>
        </row>
        <row r="572">
          <cell r="H572">
            <v>323560</v>
          </cell>
          <cell r="M572">
            <v>0</v>
          </cell>
        </row>
        <row r="573">
          <cell r="H573">
            <v>20232511</v>
          </cell>
          <cell r="M573">
            <v>0</v>
          </cell>
        </row>
        <row r="574">
          <cell r="H574">
            <v>51235705</v>
          </cell>
          <cell r="M574">
            <v>0</v>
          </cell>
        </row>
        <row r="575">
          <cell r="H575">
            <v>956123</v>
          </cell>
          <cell r="M575">
            <v>0</v>
          </cell>
        </row>
        <row r="576">
          <cell r="H576">
            <v>452530</v>
          </cell>
          <cell r="M576">
            <v>0</v>
          </cell>
        </row>
        <row r="577">
          <cell r="H577">
            <v>56250</v>
          </cell>
          <cell r="M577">
            <v>0</v>
          </cell>
        </row>
        <row r="578">
          <cell r="H578">
            <v>430374</v>
          </cell>
          <cell r="M578">
            <v>0</v>
          </cell>
        </row>
        <row r="579">
          <cell r="H579">
            <v>418800</v>
          </cell>
          <cell r="M579">
            <v>0</v>
          </cell>
        </row>
        <row r="580">
          <cell r="H580">
            <v>48534</v>
          </cell>
          <cell r="M580">
            <v>0</v>
          </cell>
        </row>
        <row r="581">
          <cell r="H581">
            <v>62820</v>
          </cell>
          <cell r="M581">
            <v>0</v>
          </cell>
        </row>
        <row r="582">
          <cell r="H582">
            <v>3616606</v>
          </cell>
          <cell r="M582">
            <v>0</v>
          </cell>
        </row>
        <row r="583">
          <cell r="H583">
            <v>39285</v>
          </cell>
          <cell r="M583">
            <v>0</v>
          </cell>
        </row>
        <row r="584">
          <cell r="H584">
            <v>39285</v>
          </cell>
          <cell r="M584">
            <v>0</v>
          </cell>
        </row>
        <row r="585">
          <cell r="H585">
            <v>534720</v>
          </cell>
          <cell r="M585">
            <v>0</v>
          </cell>
        </row>
        <row r="586">
          <cell r="H586">
            <v>47133</v>
          </cell>
          <cell r="M586">
            <v>0</v>
          </cell>
        </row>
        <row r="587">
          <cell r="H587">
            <v>85661564</v>
          </cell>
          <cell r="M587">
            <v>0</v>
          </cell>
        </row>
        <row r="588">
          <cell r="H588">
            <v>35106</v>
          </cell>
          <cell r="M588">
            <v>0</v>
          </cell>
        </row>
        <row r="589">
          <cell r="H589">
            <v>205000</v>
          </cell>
          <cell r="M589">
            <v>0</v>
          </cell>
        </row>
        <row r="590">
          <cell r="H590">
            <v>112500</v>
          </cell>
          <cell r="M590">
            <v>0</v>
          </cell>
        </row>
        <row r="591">
          <cell r="H591">
            <v>692200</v>
          </cell>
          <cell r="M591">
            <v>0</v>
          </cell>
        </row>
        <row r="592">
          <cell r="H592">
            <v>229600</v>
          </cell>
          <cell r="M592">
            <v>0</v>
          </cell>
        </row>
        <row r="593">
          <cell r="H593">
            <v>375000</v>
          </cell>
          <cell r="M593">
            <v>0</v>
          </cell>
        </row>
        <row r="594">
          <cell r="H594">
            <v>52500</v>
          </cell>
          <cell r="M594">
            <v>0</v>
          </cell>
        </row>
        <row r="595">
          <cell r="H595">
            <v>83253</v>
          </cell>
          <cell r="M595">
            <v>0</v>
          </cell>
        </row>
        <row r="596">
          <cell r="H596">
            <v>829787</v>
          </cell>
          <cell r="M596">
            <v>0</v>
          </cell>
        </row>
        <row r="597">
          <cell r="H597">
            <v>95430</v>
          </cell>
          <cell r="M597">
            <v>0</v>
          </cell>
        </row>
        <row r="598">
          <cell r="H598">
            <v>1089704</v>
          </cell>
          <cell r="M598">
            <v>0</v>
          </cell>
        </row>
        <row r="599">
          <cell r="H599">
            <v>52718</v>
          </cell>
          <cell r="M599">
            <v>0</v>
          </cell>
        </row>
        <row r="600">
          <cell r="H600">
            <v>2987874</v>
          </cell>
          <cell r="M600">
            <v>0</v>
          </cell>
        </row>
        <row r="601">
          <cell r="H601">
            <v>7592892</v>
          </cell>
          <cell r="M601">
            <v>0</v>
          </cell>
        </row>
        <row r="602">
          <cell r="H602">
            <v>21099917</v>
          </cell>
          <cell r="M602">
            <v>0</v>
          </cell>
        </row>
        <row r="603">
          <cell r="H603">
            <v>15098</v>
          </cell>
          <cell r="M603">
            <v>0</v>
          </cell>
        </row>
        <row r="604">
          <cell r="H604">
            <v>30750</v>
          </cell>
          <cell r="M604">
            <v>0</v>
          </cell>
        </row>
        <row r="605">
          <cell r="H605">
            <v>67880</v>
          </cell>
          <cell r="M605">
            <v>0</v>
          </cell>
        </row>
        <row r="606">
          <cell r="H606">
            <v>314220</v>
          </cell>
          <cell r="M606">
            <v>0</v>
          </cell>
        </row>
        <row r="607">
          <cell r="H607">
            <v>328150</v>
          </cell>
          <cell r="M607">
            <v>0</v>
          </cell>
        </row>
        <row r="608">
          <cell r="H608">
            <v>80208</v>
          </cell>
          <cell r="M608">
            <v>0</v>
          </cell>
        </row>
        <row r="609">
          <cell r="H609">
            <v>33525</v>
          </cell>
          <cell r="M609">
            <v>0</v>
          </cell>
        </row>
        <row r="610">
          <cell r="H610">
            <v>67356</v>
          </cell>
          <cell r="M610">
            <v>0</v>
          </cell>
        </row>
        <row r="611">
          <cell r="H611">
            <v>39862291</v>
          </cell>
          <cell r="M611">
            <v>0</v>
          </cell>
        </row>
        <row r="612">
          <cell r="H612">
            <v>454000</v>
          </cell>
          <cell r="M612">
            <v>0</v>
          </cell>
        </row>
        <row r="613">
          <cell r="H613">
            <v>61355</v>
          </cell>
          <cell r="M613">
            <v>0</v>
          </cell>
        </row>
        <row r="614">
          <cell r="H614">
            <v>2230370</v>
          </cell>
          <cell r="M614">
            <v>0</v>
          </cell>
        </row>
        <row r="615">
          <cell r="H615">
            <v>449040</v>
          </cell>
          <cell r="M615">
            <v>0</v>
          </cell>
        </row>
        <row r="616">
          <cell r="H616">
            <v>1840213</v>
          </cell>
          <cell r="M616">
            <v>0</v>
          </cell>
        </row>
        <row r="617">
          <cell r="H617">
            <v>5489325</v>
          </cell>
          <cell r="M617">
            <v>0</v>
          </cell>
        </row>
        <row r="618">
          <cell r="H618">
            <v>68100</v>
          </cell>
          <cell r="M618">
            <v>0</v>
          </cell>
        </row>
        <row r="619">
          <cell r="H619">
            <v>15000</v>
          </cell>
          <cell r="M619">
            <v>0</v>
          </cell>
        </row>
        <row r="620">
          <cell r="H620">
            <v>64500</v>
          </cell>
          <cell r="M620">
            <v>0</v>
          </cell>
        </row>
        <row r="621">
          <cell r="H621">
            <v>714883</v>
          </cell>
          <cell r="M621">
            <v>0</v>
          </cell>
        </row>
        <row r="622">
          <cell r="H622">
            <v>13632</v>
          </cell>
          <cell r="M622" t="str">
            <v>3PPh Pasal 23-1</v>
          </cell>
        </row>
        <row r="623">
          <cell r="H623">
            <v>53889</v>
          </cell>
          <cell r="M623">
            <v>0</v>
          </cell>
        </row>
        <row r="624">
          <cell r="H624">
            <v>53210</v>
          </cell>
          <cell r="M624">
            <v>0</v>
          </cell>
        </row>
        <row r="625">
          <cell r="H625">
            <v>132040</v>
          </cell>
          <cell r="M625">
            <v>0</v>
          </cell>
        </row>
        <row r="626">
          <cell r="H626">
            <v>46575</v>
          </cell>
          <cell r="M626">
            <v>0</v>
          </cell>
        </row>
        <row r="627">
          <cell r="H627">
            <v>57000</v>
          </cell>
          <cell r="M627">
            <v>0</v>
          </cell>
        </row>
        <row r="628">
          <cell r="H628">
            <v>354730</v>
          </cell>
          <cell r="M628">
            <v>0</v>
          </cell>
        </row>
        <row r="629">
          <cell r="H629">
            <v>310500</v>
          </cell>
          <cell r="M629">
            <v>0</v>
          </cell>
        </row>
        <row r="630">
          <cell r="H630">
            <v>450000</v>
          </cell>
          <cell r="M630">
            <v>0</v>
          </cell>
        </row>
        <row r="631">
          <cell r="H631">
            <v>92800</v>
          </cell>
          <cell r="M631">
            <v>0</v>
          </cell>
        </row>
        <row r="632">
          <cell r="H632">
            <v>130587</v>
          </cell>
          <cell r="M632">
            <v>0</v>
          </cell>
        </row>
        <row r="633">
          <cell r="H633">
            <v>380000</v>
          </cell>
          <cell r="M633">
            <v>0</v>
          </cell>
        </row>
        <row r="634">
          <cell r="H634">
            <v>92800</v>
          </cell>
          <cell r="M634">
            <v>0</v>
          </cell>
        </row>
        <row r="635">
          <cell r="H635">
            <v>430000</v>
          </cell>
          <cell r="M635">
            <v>0</v>
          </cell>
        </row>
        <row r="636">
          <cell r="H636">
            <v>359260</v>
          </cell>
          <cell r="M636">
            <v>0</v>
          </cell>
        </row>
        <row r="637">
          <cell r="H637">
            <v>61200</v>
          </cell>
          <cell r="M637">
            <v>0</v>
          </cell>
        </row>
        <row r="638">
          <cell r="H638">
            <v>2889942</v>
          </cell>
          <cell r="M638">
            <v>0</v>
          </cell>
        </row>
        <row r="639">
          <cell r="H639">
            <v>408000</v>
          </cell>
          <cell r="M639">
            <v>0</v>
          </cell>
        </row>
        <row r="640">
          <cell r="H640">
            <v>997481</v>
          </cell>
          <cell r="M640" t="str">
            <v>3PPh Pasal 23-1</v>
          </cell>
        </row>
        <row r="641">
          <cell r="H641">
            <v>839154</v>
          </cell>
          <cell r="M641">
            <v>0</v>
          </cell>
        </row>
        <row r="642">
          <cell r="H642">
            <v>19806</v>
          </cell>
          <cell r="M642">
            <v>0</v>
          </cell>
        </row>
        <row r="643">
          <cell r="H643">
            <v>315100</v>
          </cell>
          <cell r="M643">
            <v>0</v>
          </cell>
        </row>
        <row r="644">
          <cell r="H644">
            <v>92800</v>
          </cell>
          <cell r="M644">
            <v>0</v>
          </cell>
        </row>
        <row r="645">
          <cell r="H645">
            <v>18784526</v>
          </cell>
          <cell r="M645">
            <v>0</v>
          </cell>
        </row>
        <row r="646">
          <cell r="H646">
            <v>1624594</v>
          </cell>
          <cell r="M646">
            <v>0</v>
          </cell>
        </row>
        <row r="647">
          <cell r="H647">
            <v>593174</v>
          </cell>
          <cell r="M647">
            <v>0</v>
          </cell>
        </row>
        <row r="648">
          <cell r="H648">
            <v>1682018</v>
          </cell>
          <cell r="M648">
            <v>0</v>
          </cell>
        </row>
        <row r="649">
          <cell r="H649">
            <v>458000</v>
          </cell>
          <cell r="M649">
            <v>0</v>
          </cell>
        </row>
        <row r="650">
          <cell r="H650">
            <v>7685900</v>
          </cell>
          <cell r="M650">
            <v>0</v>
          </cell>
        </row>
        <row r="651">
          <cell r="H651">
            <v>3463300</v>
          </cell>
          <cell r="M651">
            <v>0</v>
          </cell>
        </row>
        <row r="652">
          <cell r="H652">
            <v>4950</v>
          </cell>
          <cell r="M652">
            <v>0</v>
          </cell>
        </row>
        <row r="653">
          <cell r="H653">
            <v>69949</v>
          </cell>
          <cell r="M653">
            <v>0</v>
          </cell>
        </row>
        <row r="654">
          <cell r="H654">
            <v>162400</v>
          </cell>
          <cell r="M654">
            <v>0</v>
          </cell>
        </row>
        <row r="655">
          <cell r="H655">
            <v>6293333</v>
          </cell>
          <cell r="M655">
            <v>0</v>
          </cell>
        </row>
        <row r="656">
          <cell r="H656">
            <v>1691850</v>
          </cell>
          <cell r="M656">
            <v>0</v>
          </cell>
        </row>
        <row r="657">
          <cell r="H657">
            <v>5000000</v>
          </cell>
          <cell r="M657">
            <v>0</v>
          </cell>
        </row>
        <row r="658">
          <cell r="H658">
            <v>2487044</v>
          </cell>
          <cell r="M658">
            <v>0</v>
          </cell>
        </row>
        <row r="659">
          <cell r="H659">
            <v>4851700</v>
          </cell>
          <cell r="M659">
            <v>0</v>
          </cell>
        </row>
        <row r="660">
          <cell r="H660">
            <v>4900500</v>
          </cell>
          <cell r="M660">
            <v>0</v>
          </cell>
        </row>
        <row r="661">
          <cell r="H661">
            <v>8495236</v>
          </cell>
          <cell r="M661">
            <v>0</v>
          </cell>
        </row>
        <row r="662">
          <cell r="H662">
            <v>66832046</v>
          </cell>
          <cell r="M662">
            <v>0</v>
          </cell>
        </row>
        <row r="663">
          <cell r="H663">
            <v>820125</v>
          </cell>
          <cell r="M663">
            <v>0</v>
          </cell>
        </row>
        <row r="664">
          <cell r="H664">
            <v>1273900</v>
          </cell>
          <cell r="M664">
            <v>0</v>
          </cell>
        </row>
        <row r="665">
          <cell r="H665">
            <v>672562</v>
          </cell>
          <cell r="M665">
            <v>0</v>
          </cell>
        </row>
        <row r="666">
          <cell r="H666">
            <v>59825041</v>
          </cell>
          <cell r="M666">
            <v>0</v>
          </cell>
        </row>
        <row r="667">
          <cell r="H667">
            <v>25000000</v>
          </cell>
          <cell r="M667">
            <v>0</v>
          </cell>
        </row>
        <row r="668">
          <cell r="H668">
            <v>709050</v>
          </cell>
          <cell r="M668">
            <v>0</v>
          </cell>
        </row>
        <row r="669">
          <cell r="H669">
            <v>34453302</v>
          </cell>
          <cell r="M669">
            <v>0</v>
          </cell>
        </row>
        <row r="670">
          <cell r="H670">
            <v>1212355</v>
          </cell>
          <cell r="M670">
            <v>0</v>
          </cell>
        </row>
        <row r="671">
          <cell r="H671">
            <v>673800</v>
          </cell>
          <cell r="M671">
            <v>0</v>
          </cell>
        </row>
        <row r="672">
          <cell r="H672">
            <v>12239062</v>
          </cell>
          <cell r="M672">
            <v>0</v>
          </cell>
        </row>
        <row r="673">
          <cell r="H673">
            <v>3750000</v>
          </cell>
          <cell r="M673">
            <v>0</v>
          </cell>
        </row>
        <row r="674">
          <cell r="H674">
            <v>1304350</v>
          </cell>
          <cell r="M674">
            <v>0</v>
          </cell>
        </row>
        <row r="675">
          <cell r="H675">
            <v>266500</v>
          </cell>
          <cell r="M675">
            <v>0</v>
          </cell>
        </row>
        <row r="676">
          <cell r="H676">
            <v>3203577</v>
          </cell>
          <cell r="M676">
            <v>0</v>
          </cell>
        </row>
        <row r="677">
          <cell r="H677">
            <v>249750</v>
          </cell>
          <cell r="M677">
            <v>0</v>
          </cell>
        </row>
        <row r="678">
          <cell r="H678">
            <v>8754652</v>
          </cell>
          <cell r="M678">
            <v>0</v>
          </cell>
        </row>
        <row r="679">
          <cell r="H679">
            <v>540000</v>
          </cell>
          <cell r="M679">
            <v>0</v>
          </cell>
        </row>
        <row r="680">
          <cell r="H680">
            <v>103200</v>
          </cell>
          <cell r="M680">
            <v>0</v>
          </cell>
        </row>
        <row r="681">
          <cell r="H681">
            <v>15000000</v>
          </cell>
          <cell r="M681">
            <v>0</v>
          </cell>
        </row>
        <row r="682">
          <cell r="H682">
            <v>497821</v>
          </cell>
          <cell r="M682">
            <v>0</v>
          </cell>
        </row>
        <row r="683">
          <cell r="H683">
            <v>35018608</v>
          </cell>
          <cell r="M683">
            <v>0</v>
          </cell>
        </row>
        <row r="684">
          <cell r="H684">
            <v>23515320</v>
          </cell>
          <cell r="M684">
            <v>0</v>
          </cell>
        </row>
        <row r="685">
          <cell r="H685">
            <v>35018615</v>
          </cell>
          <cell r="M685">
            <v>0</v>
          </cell>
        </row>
        <row r="686">
          <cell r="H686">
            <v>326018485</v>
          </cell>
          <cell r="M686">
            <v>0</v>
          </cell>
        </row>
        <row r="687">
          <cell r="H687">
            <v>13863732</v>
          </cell>
          <cell r="M687">
            <v>0</v>
          </cell>
        </row>
        <row r="688">
          <cell r="H688">
            <v>13863732</v>
          </cell>
          <cell r="M688">
            <v>0</v>
          </cell>
        </row>
        <row r="689">
          <cell r="H689">
            <v>38681</v>
          </cell>
          <cell r="M689">
            <v>0</v>
          </cell>
        </row>
        <row r="690">
          <cell r="H690">
            <v>428826</v>
          </cell>
          <cell r="M690">
            <v>0</v>
          </cell>
        </row>
        <row r="691">
          <cell r="H691">
            <v>9455126</v>
          </cell>
          <cell r="M691">
            <v>0</v>
          </cell>
        </row>
        <row r="692">
          <cell r="H692">
            <v>627014</v>
          </cell>
          <cell r="M692">
            <v>0</v>
          </cell>
        </row>
        <row r="693">
          <cell r="H693">
            <v>3171954</v>
          </cell>
          <cell r="M693">
            <v>0</v>
          </cell>
        </row>
        <row r="694">
          <cell r="H694">
            <v>547706</v>
          </cell>
          <cell r="M694">
            <v>0</v>
          </cell>
        </row>
        <row r="695">
          <cell r="H695">
            <v>4531710</v>
          </cell>
          <cell r="M695">
            <v>0</v>
          </cell>
        </row>
        <row r="696">
          <cell r="H696">
            <v>717359</v>
          </cell>
          <cell r="M696">
            <v>0</v>
          </cell>
        </row>
        <row r="697">
          <cell r="H697">
            <v>28329</v>
          </cell>
          <cell r="M697">
            <v>0</v>
          </cell>
        </row>
        <row r="698">
          <cell r="H698">
            <v>1154262</v>
          </cell>
          <cell r="M698">
            <v>0</v>
          </cell>
        </row>
        <row r="699">
          <cell r="H699">
            <v>33422610</v>
          </cell>
          <cell r="M699">
            <v>0</v>
          </cell>
        </row>
        <row r="700">
          <cell r="H700">
            <v>594000</v>
          </cell>
          <cell r="M700">
            <v>0</v>
          </cell>
        </row>
        <row r="701">
          <cell r="H701">
            <v>2785000</v>
          </cell>
          <cell r="M701">
            <v>0</v>
          </cell>
        </row>
        <row r="702">
          <cell r="H702">
            <v>19485535</v>
          </cell>
          <cell r="M702">
            <v>0</v>
          </cell>
        </row>
        <row r="703">
          <cell r="H703">
            <v>11193152</v>
          </cell>
          <cell r="M703">
            <v>0</v>
          </cell>
        </row>
        <row r="704">
          <cell r="H704">
            <v>99396679</v>
          </cell>
          <cell r="M704">
            <v>0</v>
          </cell>
        </row>
        <row r="705">
          <cell r="H705">
            <v>154545</v>
          </cell>
          <cell r="M705">
            <v>0</v>
          </cell>
        </row>
        <row r="706">
          <cell r="H706">
            <v>154545</v>
          </cell>
          <cell r="M706">
            <v>0</v>
          </cell>
        </row>
        <row r="707">
          <cell r="H707">
            <v>2057182</v>
          </cell>
          <cell r="M707">
            <v>0</v>
          </cell>
        </row>
        <row r="708">
          <cell r="H708">
            <v>28329</v>
          </cell>
          <cell r="M708">
            <v>0</v>
          </cell>
        </row>
        <row r="709">
          <cell r="H709">
            <v>4603508</v>
          </cell>
          <cell r="M709">
            <v>0</v>
          </cell>
        </row>
        <row r="710">
          <cell r="H710">
            <v>38681</v>
          </cell>
          <cell r="M710">
            <v>0</v>
          </cell>
        </row>
        <row r="711">
          <cell r="H711">
            <v>283350</v>
          </cell>
          <cell r="M711">
            <v>0</v>
          </cell>
        </row>
        <row r="712">
          <cell r="H712">
            <v>12458869</v>
          </cell>
          <cell r="M712">
            <v>0</v>
          </cell>
        </row>
        <row r="713">
          <cell r="H713">
            <v>2045185</v>
          </cell>
          <cell r="M713">
            <v>0</v>
          </cell>
        </row>
        <row r="714">
          <cell r="H714">
            <v>24913587</v>
          </cell>
          <cell r="M714">
            <v>0</v>
          </cell>
        </row>
        <row r="715">
          <cell r="H715">
            <v>298650</v>
          </cell>
          <cell r="M715">
            <v>0</v>
          </cell>
        </row>
        <row r="716">
          <cell r="H716">
            <v>110798440</v>
          </cell>
          <cell r="M716">
            <v>0</v>
          </cell>
        </row>
        <row r="717">
          <cell r="H717">
            <v>1442172</v>
          </cell>
          <cell r="M717">
            <v>0</v>
          </cell>
        </row>
        <row r="718">
          <cell r="H718">
            <v>255033</v>
          </cell>
          <cell r="M718">
            <v>0</v>
          </cell>
        </row>
        <row r="719">
          <cell r="H719">
            <v>7000000</v>
          </cell>
          <cell r="M719">
            <v>0</v>
          </cell>
        </row>
        <row r="720">
          <cell r="H720">
            <v>810560</v>
          </cell>
          <cell r="M720">
            <v>0</v>
          </cell>
        </row>
        <row r="721">
          <cell r="H721">
            <v>1885304</v>
          </cell>
          <cell r="M721">
            <v>0</v>
          </cell>
        </row>
        <row r="722">
          <cell r="H722">
            <v>901253219</v>
          </cell>
          <cell r="M722" t="str">
            <v>1PPh Final dan Fiskal LN-1</v>
          </cell>
        </row>
        <row r="723">
          <cell r="H723">
            <v>9059755</v>
          </cell>
          <cell r="M723">
            <v>0</v>
          </cell>
        </row>
        <row r="724">
          <cell r="H724">
            <v>1291364</v>
          </cell>
          <cell r="M724">
            <v>0</v>
          </cell>
        </row>
        <row r="725">
          <cell r="H725">
            <v>3108600</v>
          </cell>
          <cell r="M725">
            <v>0</v>
          </cell>
        </row>
        <row r="726">
          <cell r="H726">
            <v>8441297</v>
          </cell>
          <cell r="M726">
            <v>0</v>
          </cell>
        </row>
        <row r="727">
          <cell r="H727">
            <v>602350</v>
          </cell>
          <cell r="M727">
            <v>0</v>
          </cell>
        </row>
        <row r="728">
          <cell r="H728">
            <v>82800</v>
          </cell>
          <cell r="M728">
            <v>0</v>
          </cell>
        </row>
        <row r="729">
          <cell r="H729">
            <v>717750</v>
          </cell>
          <cell r="M729">
            <v>0</v>
          </cell>
        </row>
        <row r="730">
          <cell r="H730">
            <v>132720</v>
          </cell>
          <cell r="M730">
            <v>0</v>
          </cell>
        </row>
        <row r="731">
          <cell r="H731">
            <v>946195</v>
          </cell>
          <cell r="M731">
            <v>0</v>
          </cell>
        </row>
        <row r="732">
          <cell r="H732">
            <v>91935373</v>
          </cell>
          <cell r="M732">
            <v>0</v>
          </cell>
        </row>
        <row r="733">
          <cell r="H733">
            <v>301095</v>
          </cell>
          <cell r="M733">
            <v>0</v>
          </cell>
        </row>
        <row r="734">
          <cell r="H734">
            <v>679986305</v>
          </cell>
          <cell r="M734">
            <v>0</v>
          </cell>
        </row>
        <row r="735">
          <cell r="H735">
            <v>928123</v>
          </cell>
          <cell r="M735">
            <v>0</v>
          </cell>
        </row>
        <row r="736">
          <cell r="H736">
            <v>1135393</v>
          </cell>
          <cell r="M736">
            <v>0</v>
          </cell>
        </row>
        <row r="737">
          <cell r="H737">
            <v>4333333</v>
          </cell>
          <cell r="M737">
            <v>0</v>
          </cell>
        </row>
        <row r="738">
          <cell r="H738">
            <v>24562423</v>
          </cell>
          <cell r="M738">
            <v>0</v>
          </cell>
        </row>
        <row r="739">
          <cell r="H739">
            <v>3607101</v>
          </cell>
          <cell r="M739">
            <v>0</v>
          </cell>
        </row>
        <row r="740">
          <cell r="H740">
            <v>27059625</v>
          </cell>
          <cell r="M740">
            <v>0</v>
          </cell>
        </row>
        <row r="741">
          <cell r="H741">
            <v>450000</v>
          </cell>
          <cell r="M741">
            <v>0</v>
          </cell>
        </row>
        <row r="742">
          <cell r="H742">
            <v>41091</v>
          </cell>
          <cell r="M742">
            <v>0</v>
          </cell>
        </row>
        <row r="743">
          <cell r="H743">
            <v>342203</v>
          </cell>
          <cell r="M743">
            <v>0</v>
          </cell>
        </row>
        <row r="744">
          <cell r="H744">
            <v>8254599</v>
          </cell>
          <cell r="M744">
            <v>0</v>
          </cell>
        </row>
        <row r="745">
          <cell r="H745">
            <v>381720</v>
          </cell>
          <cell r="M745">
            <v>0</v>
          </cell>
        </row>
        <row r="746">
          <cell r="H746">
            <v>16382606</v>
          </cell>
          <cell r="M746" t="str">
            <v>2PPh Final dan Fiskal LN-1</v>
          </cell>
        </row>
        <row r="747">
          <cell r="H747">
            <v>545455</v>
          </cell>
          <cell r="M747">
            <v>0</v>
          </cell>
        </row>
        <row r="748">
          <cell r="H748">
            <v>68748944</v>
          </cell>
          <cell r="M748" t="str">
            <v>2PPh Final dan Fiskal LN-1</v>
          </cell>
        </row>
        <row r="749">
          <cell r="H749">
            <v>1363636</v>
          </cell>
          <cell r="M749">
            <v>0</v>
          </cell>
        </row>
        <row r="750">
          <cell r="H750">
            <v>23182</v>
          </cell>
          <cell r="M750">
            <v>0</v>
          </cell>
        </row>
        <row r="751">
          <cell r="H751">
            <v>86048412</v>
          </cell>
          <cell r="M751" t="str">
            <v>2PPh Final dan Fiskal LN-1</v>
          </cell>
        </row>
        <row r="752">
          <cell r="H752">
            <v>23182</v>
          </cell>
          <cell r="M752">
            <v>0</v>
          </cell>
        </row>
        <row r="753">
          <cell r="H753">
            <v>143137</v>
          </cell>
          <cell r="M753">
            <v>0</v>
          </cell>
        </row>
        <row r="754">
          <cell r="H754">
            <v>72397</v>
          </cell>
          <cell r="M754">
            <v>0</v>
          </cell>
        </row>
        <row r="755">
          <cell r="H755">
            <v>16068</v>
          </cell>
          <cell r="M755">
            <v>0</v>
          </cell>
        </row>
        <row r="756">
          <cell r="H756">
            <v>534932</v>
          </cell>
          <cell r="M756">
            <v>0</v>
          </cell>
        </row>
        <row r="757">
          <cell r="H757">
            <v>60863537</v>
          </cell>
          <cell r="M757">
            <v>0</v>
          </cell>
        </row>
        <row r="758">
          <cell r="H758">
            <v>18186</v>
          </cell>
          <cell r="M758">
            <v>0</v>
          </cell>
        </row>
        <row r="759">
          <cell r="H759">
            <v>800000</v>
          </cell>
          <cell r="M759">
            <v>0</v>
          </cell>
        </row>
        <row r="760">
          <cell r="H760">
            <v>720685</v>
          </cell>
          <cell r="M760">
            <v>0</v>
          </cell>
        </row>
        <row r="761">
          <cell r="H761">
            <v>166920</v>
          </cell>
          <cell r="M761">
            <v>0</v>
          </cell>
        </row>
        <row r="762">
          <cell r="H762">
            <v>18186</v>
          </cell>
          <cell r="M762">
            <v>0</v>
          </cell>
        </row>
        <row r="763">
          <cell r="H763">
            <v>2974397</v>
          </cell>
          <cell r="M763">
            <v>0</v>
          </cell>
        </row>
        <row r="764">
          <cell r="H764">
            <v>2199331</v>
          </cell>
          <cell r="M764">
            <v>0</v>
          </cell>
        </row>
        <row r="765">
          <cell r="H765">
            <v>172160</v>
          </cell>
          <cell r="M765">
            <v>0</v>
          </cell>
        </row>
        <row r="766">
          <cell r="H766">
            <v>1043038</v>
          </cell>
          <cell r="M766">
            <v>0</v>
          </cell>
        </row>
        <row r="767">
          <cell r="H767">
            <v>18186</v>
          </cell>
          <cell r="M767">
            <v>0</v>
          </cell>
        </row>
        <row r="768">
          <cell r="H768">
            <v>375600</v>
          </cell>
          <cell r="M768">
            <v>0</v>
          </cell>
        </row>
        <row r="769">
          <cell r="H769">
            <v>154500</v>
          </cell>
          <cell r="M769">
            <v>0</v>
          </cell>
        </row>
        <row r="770">
          <cell r="H770">
            <v>1734843</v>
          </cell>
          <cell r="M770">
            <v>0</v>
          </cell>
        </row>
        <row r="771">
          <cell r="H771">
            <v>6198884</v>
          </cell>
          <cell r="M771">
            <v>0</v>
          </cell>
        </row>
        <row r="772">
          <cell r="H772">
            <v>351000</v>
          </cell>
          <cell r="M772">
            <v>0</v>
          </cell>
        </row>
        <row r="773">
          <cell r="H773">
            <v>76752</v>
          </cell>
          <cell r="M773">
            <v>0</v>
          </cell>
        </row>
        <row r="774">
          <cell r="H774">
            <v>725303</v>
          </cell>
          <cell r="M774">
            <v>0</v>
          </cell>
        </row>
        <row r="775">
          <cell r="H775">
            <v>25783088</v>
          </cell>
          <cell r="M775">
            <v>0</v>
          </cell>
        </row>
        <row r="776">
          <cell r="H776">
            <v>166920</v>
          </cell>
          <cell r="M776">
            <v>0</v>
          </cell>
        </row>
        <row r="777">
          <cell r="H777">
            <v>90960</v>
          </cell>
          <cell r="M777">
            <v>0</v>
          </cell>
        </row>
        <row r="778">
          <cell r="H778">
            <v>72397</v>
          </cell>
          <cell r="M778">
            <v>0</v>
          </cell>
        </row>
        <row r="779">
          <cell r="H779">
            <v>543834</v>
          </cell>
          <cell r="M779">
            <v>0</v>
          </cell>
        </row>
        <row r="780">
          <cell r="H780">
            <v>35410</v>
          </cell>
          <cell r="M780">
            <v>0</v>
          </cell>
        </row>
        <row r="781">
          <cell r="H781">
            <v>31675</v>
          </cell>
          <cell r="M781">
            <v>0</v>
          </cell>
        </row>
        <row r="782">
          <cell r="H782">
            <v>258269</v>
          </cell>
          <cell r="M782">
            <v>0</v>
          </cell>
        </row>
        <row r="783">
          <cell r="H783">
            <v>48858</v>
          </cell>
          <cell r="M783">
            <v>0</v>
          </cell>
        </row>
        <row r="784">
          <cell r="H784">
            <v>7906505</v>
          </cell>
          <cell r="M784">
            <v>0</v>
          </cell>
        </row>
        <row r="785">
          <cell r="H785">
            <v>161318</v>
          </cell>
          <cell r="M785">
            <v>0</v>
          </cell>
        </row>
        <row r="786">
          <cell r="H786">
            <v>1075455</v>
          </cell>
          <cell r="M786">
            <v>0</v>
          </cell>
        </row>
        <row r="787">
          <cell r="H787">
            <v>36372</v>
          </cell>
          <cell r="M787">
            <v>0</v>
          </cell>
        </row>
        <row r="788">
          <cell r="H788">
            <v>29700</v>
          </cell>
          <cell r="M788">
            <v>0</v>
          </cell>
        </row>
        <row r="789">
          <cell r="H789">
            <v>1064270</v>
          </cell>
          <cell r="M789">
            <v>0</v>
          </cell>
        </row>
        <row r="790">
          <cell r="H790">
            <v>244561</v>
          </cell>
          <cell r="M790">
            <v>0</v>
          </cell>
        </row>
        <row r="791">
          <cell r="H791">
            <v>14888959</v>
          </cell>
          <cell r="M791">
            <v>0</v>
          </cell>
        </row>
        <row r="792">
          <cell r="H792">
            <v>18204</v>
          </cell>
          <cell r="M792">
            <v>0</v>
          </cell>
        </row>
        <row r="793">
          <cell r="H793">
            <v>3746297</v>
          </cell>
          <cell r="M793">
            <v>0</v>
          </cell>
        </row>
        <row r="794">
          <cell r="H794">
            <v>1620826</v>
          </cell>
          <cell r="M794">
            <v>0</v>
          </cell>
        </row>
        <row r="795">
          <cell r="H795">
            <v>1327903</v>
          </cell>
          <cell r="M795">
            <v>0</v>
          </cell>
        </row>
        <row r="796">
          <cell r="H796">
            <v>1234731</v>
          </cell>
          <cell r="M796">
            <v>0</v>
          </cell>
        </row>
        <row r="797">
          <cell r="H797">
            <v>12064400</v>
          </cell>
          <cell r="M797">
            <v>0</v>
          </cell>
        </row>
        <row r="798">
          <cell r="H798">
            <v>1031424</v>
          </cell>
          <cell r="M798">
            <v>0</v>
          </cell>
        </row>
        <row r="799">
          <cell r="H799">
            <v>7247690</v>
          </cell>
          <cell r="M799">
            <v>0</v>
          </cell>
        </row>
        <row r="800">
          <cell r="H800">
            <v>24671616</v>
          </cell>
          <cell r="M800">
            <v>0</v>
          </cell>
        </row>
        <row r="801">
          <cell r="H801">
            <v>46621816</v>
          </cell>
          <cell r="M801">
            <v>0</v>
          </cell>
        </row>
        <row r="802">
          <cell r="H802">
            <v>3750000</v>
          </cell>
          <cell r="M802">
            <v>0</v>
          </cell>
        </row>
        <row r="803">
          <cell r="H803">
            <v>78734234</v>
          </cell>
          <cell r="M803">
            <v>0</v>
          </cell>
        </row>
        <row r="804">
          <cell r="H804">
            <v>61330</v>
          </cell>
          <cell r="M804">
            <v>0</v>
          </cell>
        </row>
        <row r="805">
          <cell r="H805">
            <v>221264958</v>
          </cell>
          <cell r="M805">
            <v>0</v>
          </cell>
        </row>
        <row r="806">
          <cell r="H806">
            <v>1076519</v>
          </cell>
          <cell r="M806">
            <v>0</v>
          </cell>
        </row>
        <row r="807">
          <cell r="H807">
            <v>1382996</v>
          </cell>
          <cell r="M807">
            <v>0</v>
          </cell>
        </row>
        <row r="808">
          <cell r="H808">
            <v>1852125</v>
          </cell>
          <cell r="M808" t="str">
            <v>12PPh Pasal 23-1</v>
          </cell>
        </row>
        <row r="809">
          <cell r="H809">
            <v>1589655</v>
          </cell>
          <cell r="M809">
            <v>0</v>
          </cell>
        </row>
        <row r="810">
          <cell r="H810">
            <v>5775000</v>
          </cell>
          <cell r="M810">
            <v>0</v>
          </cell>
        </row>
        <row r="811">
          <cell r="H811">
            <v>5775000</v>
          </cell>
          <cell r="M811">
            <v>0</v>
          </cell>
        </row>
        <row r="812">
          <cell r="H812">
            <v>80000</v>
          </cell>
          <cell r="M812">
            <v>0</v>
          </cell>
        </row>
        <row r="813">
          <cell r="H813">
            <v>5934848</v>
          </cell>
          <cell r="M813">
            <v>0</v>
          </cell>
        </row>
        <row r="814">
          <cell r="H814">
            <v>18251300</v>
          </cell>
          <cell r="M814">
            <v>0</v>
          </cell>
        </row>
        <row r="815">
          <cell r="H815">
            <v>425000</v>
          </cell>
          <cell r="M815">
            <v>0</v>
          </cell>
        </row>
        <row r="816">
          <cell r="H816">
            <v>131606</v>
          </cell>
          <cell r="M816">
            <v>0</v>
          </cell>
        </row>
        <row r="817">
          <cell r="H817">
            <v>61330</v>
          </cell>
          <cell r="M817">
            <v>0</v>
          </cell>
        </row>
        <row r="818">
          <cell r="H818">
            <v>15246924</v>
          </cell>
          <cell r="M818">
            <v>0</v>
          </cell>
        </row>
        <row r="819">
          <cell r="H819">
            <v>4155166</v>
          </cell>
          <cell r="M819">
            <v>0</v>
          </cell>
        </row>
        <row r="820">
          <cell r="H820">
            <v>19500</v>
          </cell>
          <cell r="M820">
            <v>0</v>
          </cell>
        </row>
        <row r="821">
          <cell r="H821">
            <v>200276</v>
          </cell>
          <cell r="M821">
            <v>0</v>
          </cell>
        </row>
        <row r="822">
          <cell r="H822">
            <v>3450100</v>
          </cell>
          <cell r="M822">
            <v>0</v>
          </cell>
        </row>
        <row r="823">
          <cell r="H823">
            <v>91691720</v>
          </cell>
          <cell r="M823">
            <v>0</v>
          </cell>
        </row>
        <row r="824">
          <cell r="H824">
            <v>2372781</v>
          </cell>
          <cell r="M824">
            <v>0</v>
          </cell>
        </row>
        <row r="825">
          <cell r="H825">
            <v>542480</v>
          </cell>
          <cell r="M825">
            <v>0</v>
          </cell>
        </row>
        <row r="826">
          <cell r="H826">
            <v>1961286</v>
          </cell>
          <cell r="M826">
            <v>0</v>
          </cell>
        </row>
        <row r="827">
          <cell r="H827">
            <v>1119905</v>
          </cell>
          <cell r="M827">
            <v>0</v>
          </cell>
        </row>
        <row r="828">
          <cell r="H828">
            <v>500000</v>
          </cell>
          <cell r="M828">
            <v>0</v>
          </cell>
        </row>
        <row r="829">
          <cell r="H829">
            <v>63066831</v>
          </cell>
          <cell r="M829">
            <v>0</v>
          </cell>
        </row>
        <row r="830">
          <cell r="H830">
            <v>5991816</v>
          </cell>
          <cell r="M830" t="str">
            <v>12PPh Pasal 21-1</v>
          </cell>
        </row>
        <row r="831">
          <cell r="H831">
            <v>38634000</v>
          </cell>
          <cell r="M831">
            <v>0</v>
          </cell>
        </row>
        <row r="832">
          <cell r="H832">
            <v>73104</v>
          </cell>
          <cell r="M832">
            <v>0</v>
          </cell>
        </row>
        <row r="833">
          <cell r="H833">
            <v>5000000</v>
          </cell>
          <cell r="M833">
            <v>0</v>
          </cell>
        </row>
        <row r="834">
          <cell r="H834">
            <v>1421200</v>
          </cell>
          <cell r="M834">
            <v>0</v>
          </cell>
        </row>
        <row r="835">
          <cell r="H835">
            <v>15683767</v>
          </cell>
          <cell r="M835" t="str">
            <v>5PPh Pasal 21-1</v>
          </cell>
        </row>
        <row r="836">
          <cell r="H836">
            <v>15721566</v>
          </cell>
          <cell r="M836" t="str">
            <v>5PPh Pasal 25/29 Badan-1</v>
          </cell>
        </row>
        <row r="837">
          <cell r="H837">
            <v>19864058</v>
          </cell>
          <cell r="M837">
            <v>0</v>
          </cell>
        </row>
        <row r="838">
          <cell r="H838">
            <v>113737</v>
          </cell>
          <cell r="M838">
            <v>0</v>
          </cell>
        </row>
        <row r="839">
          <cell r="H839">
            <v>4155166</v>
          </cell>
          <cell r="M839">
            <v>0</v>
          </cell>
        </row>
        <row r="840">
          <cell r="H840">
            <v>74671096</v>
          </cell>
          <cell r="M840">
            <v>0</v>
          </cell>
        </row>
        <row r="841">
          <cell r="H841">
            <v>70000000</v>
          </cell>
          <cell r="M841">
            <v>0</v>
          </cell>
        </row>
        <row r="842">
          <cell r="H842">
            <v>510469</v>
          </cell>
          <cell r="M842">
            <v>0</v>
          </cell>
        </row>
        <row r="843">
          <cell r="H843">
            <v>400000</v>
          </cell>
          <cell r="M843">
            <v>0</v>
          </cell>
        </row>
        <row r="844">
          <cell r="H844">
            <v>25000</v>
          </cell>
          <cell r="M844">
            <v>0</v>
          </cell>
        </row>
        <row r="845">
          <cell r="H845">
            <v>13350</v>
          </cell>
          <cell r="M845">
            <v>0</v>
          </cell>
        </row>
        <row r="846">
          <cell r="H846">
            <v>4700000</v>
          </cell>
          <cell r="M846">
            <v>0</v>
          </cell>
        </row>
        <row r="847">
          <cell r="H847">
            <v>13778097</v>
          </cell>
          <cell r="M847">
            <v>0</v>
          </cell>
        </row>
        <row r="848">
          <cell r="H848">
            <v>1300000</v>
          </cell>
          <cell r="M848">
            <v>0</v>
          </cell>
        </row>
        <row r="849">
          <cell r="H849">
            <v>136784</v>
          </cell>
          <cell r="M849">
            <v>0</v>
          </cell>
        </row>
        <row r="850">
          <cell r="H850">
            <v>14102696</v>
          </cell>
          <cell r="M850">
            <v>0</v>
          </cell>
        </row>
        <row r="851">
          <cell r="H851">
            <v>804775</v>
          </cell>
          <cell r="M851">
            <v>0</v>
          </cell>
        </row>
        <row r="852">
          <cell r="H852">
            <v>1193617</v>
          </cell>
          <cell r="M852">
            <v>0</v>
          </cell>
        </row>
        <row r="853">
          <cell r="H853">
            <v>49518000</v>
          </cell>
          <cell r="M853">
            <v>0</v>
          </cell>
        </row>
        <row r="854">
          <cell r="H854">
            <v>7558818</v>
          </cell>
          <cell r="M854">
            <v>0</v>
          </cell>
        </row>
        <row r="855">
          <cell r="H855">
            <v>3089812</v>
          </cell>
          <cell r="M855">
            <v>0</v>
          </cell>
        </row>
        <row r="856">
          <cell r="H856">
            <v>1025000</v>
          </cell>
          <cell r="M856">
            <v>0</v>
          </cell>
        </row>
        <row r="857">
          <cell r="H857">
            <v>26700</v>
          </cell>
          <cell r="M857">
            <v>0</v>
          </cell>
        </row>
        <row r="858">
          <cell r="H858">
            <v>4600</v>
          </cell>
          <cell r="M858">
            <v>0</v>
          </cell>
        </row>
        <row r="859">
          <cell r="H859">
            <v>5968600</v>
          </cell>
          <cell r="M859">
            <v>0</v>
          </cell>
        </row>
        <row r="860">
          <cell r="H860">
            <v>2838900</v>
          </cell>
          <cell r="M860">
            <v>0</v>
          </cell>
        </row>
        <row r="861">
          <cell r="H861">
            <v>2838900</v>
          </cell>
          <cell r="M861">
            <v>0</v>
          </cell>
        </row>
        <row r="862">
          <cell r="H862">
            <v>2838900</v>
          </cell>
          <cell r="M862">
            <v>0</v>
          </cell>
        </row>
        <row r="863">
          <cell r="H863">
            <v>97773</v>
          </cell>
          <cell r="M863">
            <v>0</v>
          </cell>
        </row>
        <row r="864">
          <cell r="H864">
            <v>165000</v>
          </cell>
          <cell r="M864">
            <v>0</v>
          </cell>
        </row>
        <row r="865">
          <cell r="H865">
            <v>97773</v>
          </cell>
          <cell r="M865">
            <v>0</v>
          </cell>
        </row>
        <row r="866">
          <cell r="H866">
            <v>107305</v>
          </cell>
          <cell r="M866">
            <v>0</v>
          </cell>
        </row>
        <row r="867">
          <cell r="H867">
            <v>536295</v>
          </cell>
          <cell r="M867">
            <v>0</v>
          </cell>
        </row>
        <row r="868">
          <cell r="H868">
            <v>299621364</v>
          </cell>
          <cell r="M868">
            <v>0</v>
          </cell>
        </row>
        <row r="869">
          <cell r="H869">
            <v>1465000</v>
          </cell>
          <cell r="M869">
            <v>0</v>
          </cell>
        </row>
        <row r="870">
          <cell r="H870">
            <v>128700</v>
          </cell>
          <cell r="M870">
            <v>0</v>
          </cell>
        </row>
        <row r="871">
          <cell r="H871">
            <v>158847000</v>
          </cell>
          <cell r="M871">
            <v>0</v>
          </cell>
        </row>
        <row r="872">
          <cell r="H872">
            <v>9235900</v>
          </cell>
          <cell r="M872">
            <v>0</v>
          </cell>
        </row>
        <row r="873">
          <cell r="H873">
            <v>178200</v>
          </cell>
          <cell r="M873">
            <v>0</v>
          </cell>
        </row>
        <row r="874">
          <cell r="H874">
            <v>286200</v>
          </cell>
          <cell r="M874">
            <v>0</v>
          </cell>
        </row>
        <row r="875">
          <cell r="H875">
            <v>27225</v>
          </cell>
          <cell r="M875">
            <v>0</v>
          </cell>
        </row>
        <row r="876">
          <cell r="H876">
            <v>3720000</v>
          </cell>
          <cell r="M876">
            <v>0</v>
          </cell>
        </row>
        <row r="877">
          <cell r="H877">
            <v>122400</v>
          </cell>
          <cell r="M877">
            <v>0</v>
          </cell>
        </row>
        <row r="878">
          <cell r="H878">
            <v>9000</v>
          </cell>
          <cell r="M878">
            <v>0</v>
          </cell>
        </row>
        <row r="879">
          <cell r="H879">
            <v>1721591</v>
          </cell>
          <cell r="M879">
            <v>0</v>
          </cell>
        </row>
        <row r="880">
          <cell r="H880">
            <v>11477273</v>
          </cell>
          <cell r="M880">
            <v>0</v>
          </cell>
        </row>
        <row r="881">
          <cell r="H881">
            <v>41540</v>
          </cell>
          <cell r="M881" t="str">
            <v>1PPh Pasal 23-1</v>
          </cell>
        </row>
        <row r="882">
          <cell r="H882">
            <v>26250</v>
          </cell>
          <cell r="M882" t="str">
            <v>1PPh Pasal 21-1</v>
          </cell>
        </row>
        <row r="883">
          <cell r="H883">
            <v>1068527</v>
          </cell>
          <cell r="M883">
            <v>0</v>
          </cell>
        </row>
        <row r="884">
          <cell r="H884">
            <v>2565000</v>
          </cell>
          <cell r="M884">
            <v>0</v>
          </cell>
        </row>
        <row r="885">
          <cell r="H885">
            <v>2838900</v>
          </cell>
          <cell r="M885">
            <v>0</v>
          </cell>
        </row>
        <row r="886">
          <cell r="H886">
            <v>314359</v>
          </cell>
          <cell r="M886">
            <v>0</v>
          </cell>
        </row>
        <row r="887">
          <cell r="H887">
            <v>2522728</v>
          </cell>
          <cell r="M887">
            <v>0</v>
          </cell>
        </row>
        <row r="888">
          <cell r="H888">
            <v>2838900</v>
          </cell>
          <cell r="M888">
            <v>0</v>
          </cell>
        </row>
        <row r="889">
          <cell r="H889">
            <v>930654</v>
          </cell>
          <cell r="M889" t="str">
            <v>1PPh Pasal 21-1</v>
          </cell>
        </row>
        <row r="890">
          <cell r="H890">
            <v>9512192</v>
          </cell>
          <cell r="M890">
            <v>0</v>
          </cell>
        </row>
        <row r="891">
          <cell r="H891">
            <v>25246809</v>
          </cell>
          <cell r="M891">
            <v>0</v>
          </cell>
        </row>
        <row r="892">
          <cell r="H892">
            <v>10721</v>
          </cell>
          <cell r="M892">
            <v>0</v>
          </cell>
        </row>
        <row r="893">
          <cell r="H893">
            <v>50000000</v>
          </cell>
          <cell r="M893">
            <v>0</v>
          </cell>
        </row>
        <row r="894">
          <cell r="H894">
            <v>930654</v>
          </cell>
          <cell r="M894" t="str">
            <v>1PPh Pasal 21-1</v>
          </cell>
        </row>
        <row r="895">
          <cell r="H895">
            <v>2233063</v>
          </cell>
          <cell r="M895">
            <v>0</v>
          </cell>
        </row>
        <row r="896">
          <cell r="H896">
            <v>6787900</v>
          </cell>
          <cell r="M896">
            <v>0</v>
          </cell>
        </row>
        <row r="897">
          <cell r="H897">
            <v>20250</v>
          </cell>
          <cell r="M897">
            <v>0</v>
          </cell>
        </row>
        <row r="898">
          <cell r="H898">
            <v>875000</v>
          </cell>
          <cell r="M898">
            <v>0</v>
          </cell>
        </row>
        <row r="899">
          <cell r="H899">
            <v>2838900</v>
          </cell>
          <cell r="M899">
            <v>0</v>
          </cell>
        </row>
        <row r="900">
          <cell r="H900">
            <v>2838900</v>
          </cell>
          <cell r="M900">
            <v>0</v>
          </cell>
        </row>
        <row r="901">
          <cell r="H901">
            <v>2198499</v>
          </cell>
          <cell r="M901">
            <v>0</v>
          </cell>
        </row>
        <row r="902">
          <cell r="H902">
            <v>129486</v>
          </cell>
          <cell r="M902" t="str">
            <v>1PPh Pasal 23-1</v>
          </cell>
        </row>
        <row r="903">
          <cell r="H903">
            <v>1465000</v>
          </cell>
          <cell r="M903">
            <v>0</v>
          </cell>
        </row>
        <row r="904">
          <cell r="H904">
            <v>8037600</v>
          </cell>
          <cell r="M904">
            <v>0</v>
          </cell>
        </row>
        <row r="905">
          <cell r="H905">
            <v>35881777</v>
          </cell>
          <cell r="M905">
            <v>0</v>
          </cell>
        </row>
        <row r="906">
          <cell r="H906">
            <v>97773</v>
          </cell>
          <cell r="M906">
            <v>0</v>
          </cell>
        </row>
        <row r="907">
          <cell r="H907">
            <v>97365444</v>
          </cell>
          <cell r="M907">
            <v>0</v>
          </cell>
        </row>
        <row r="908">
          <cell r="H908">
            <v>525000</v>
          </cell>
          <cell r="M908">
            <v>0</v>
          </cell>
        </row>
        <row r="909">
          <cell r="H909">
            <v>1629030</v>
          </cell>
          <cell r="M909">
            <v>0</v>
          </cell>
        </row>
        <row r="910">
          <cell r="H910">
            <v>35828225</v>
          </cell>
          <cell r="M910">
            <v>0</v>
          </cell>
        </row>
        <row r="911">
          <cell r="H911">
            <v>10042033</v>
          </cell>
          <cell r="M911">
            <v>0</v>
          </cell>
        </row>
        <row r="912">
          <cell r="H912">
            <v>2686600</v>
          </cell>
          <cell r="M912">
            <v>0</v>
          </cell>
        </row>
        <row r="913">
          <cell r="H913">
            <v>2377639</v>
          </cell>
          <cell r="M913">
            <v>0</v>
          </cell>
        </row>
        <row r="914">
          <cell r="H914">
            <v>16834986</v>
          </cell>
          <cell r="M914">
            <v>0</v>
          </cell>
        </row>
        <row r="915">
          <cell r="H915">
            <v>16834986</v>
          </cell>
          <cell r="M915">
            <v>0</v>
          </cell>
        </row>
        <row r="916">
          <cell r="H916">
            <v>11250</v>
          </cell>
          <cell r="M916">
            <v>0</v>
          </cell>
        </row>
        <row r="917">
          <cell r="H917">
            <v>6612800</v>
          </cell>
          <cell r="M917">
            <v>0</v>
          </cell>
        </row>
        <row r="918">
          <cell r="H918">
            <v>20089760</v>
          </cell>
          <cell r="M918">
            <v>0</v>
          </cell>
        </row>
        <row r="919">
          <cell r="H919">
            <v>4403611</v>
          </cell>
          <cell r="M919">
            <v>0</v>
          </cell>
        </row>
        <row r="920">
          <cell r="H920">
            <v>4473661</v>
          </cell>
          <cell r="M920">
            <v>0</v>
          </cell>
        </row>
        <row r="921">
          <cell r="H921">
            <v>226114040</v>
          </cell>
          <cell r="M921" t="str">
            <v>4PPh Pasal 23-1</v>
          </cell>
        </row>
        <row r="922">
          <cell r="H922">
            <v>8631463</v>
          </cell>
          <cell r="M922" t="str">
            <v>4PPh Pasal 23-1</v>
          </cell>
        </row>
        <row r="923">
          <cell r="H923">
            <v>26551273</v>
          </cell>
          <cell r="M923">
            <v>0</v>
          </cell>
        </row>
        <row r="924">
          <cell r="H924">
            <v>6801200</v>
          </cell>
          <cell r="M924">
            <v>0</v>
          </cell>
        </row>
        <row r="925">
          <cell r="H925">
            <v>34140743</v>
          </cell>
          <cell r="M925">
            <v>0</v>
          </cell>
        </row>
        <row r="926">
          <cell r="H926">
            <v>5712500</v>
          </cell>
          <cell r="M926" t="str">
            <v>1PPh Final dan Fiskal LN-1</v>
          </cell>
        </row>
        <row r="927">
          <cell r="H927">
            <v>616700</v>
          </cell>
          <cell r="M927">
            <v>0</v>
          </cell>
        </row>
        <row r="928">
          <cell r="H928">
            <v>1075278</v>
          </cell>
          <cell r="M928">
            <v>0</v>
          </cell>
        </row>
        <row r="929">
          <cell r="H929">
            <v>5413015</v>
          </cell>
          <cell r="M929">
            <v>0</v>
          </cell>
        </row>
        <row r="930">
          <cell r="H930">
            <v>1130000</v>
          </cell>
          <cell r="M930">
            <v>0</v>
          </cell>
        </row>
        <row r="931">
          <cell r="H931">
            <v>12731459</v>
          </cell>
          <cell r="M931">
            <v>0</v>
          </cell>
        </row>
        <row r="932">
          <cell r="H932">
            <v>351919</v>
          </cell>
          <cell r="M932" t="str">
            <v>4PPh Pasal 23-1</v>
          </cell>
        </row>
        <row r="933">
          <cell r="H933">
            <v>175367</v>
          </cell>
          <cell r="M933" t="str">
            <v>1PPh Pasal 23-1</v>
          </cell>
        </row>
        <row r="934">
          <cell r="H934">
            <v>80798</v>
          </cell>
          <cell r="M934">
            <v>0</v>
          </cell>
        </row>
        <row r="935">
          <cell r="H935">
            <v>2176904</v>
          </cell>
          <cell r="M935">
            <v>0</v>
          </cell>
        </row>
        <row r="936">
          <cell r="H936">
            <v>593200</v>
          </cell>
          <cell r="M936">
            <v>0</v>
          </cell>
        </row>
        <row r="937">
          <cell r="H937">
            <v>593200</v>
          </cell>
          <cell r="M937">
            <v>0</v>
          </cell>
        </row>
        <row r="938">
          <cell r="H938">
            <v>8306146</v>
          </cell>
          <cell r="M938">
            <v>0</v>
          </cell>
        </row>
        <row r="939">
          <cell r="H939">
            <v>1708340</v>
          </cell>
          <cell r="M939">
            <v>0</v>
          </cell>
        </row>
        <row r="940">
          <cell r="H940">
            <v>1638940</v>
          </cell>
          <cell r="M940">
            <v>0</v>
          </cell>
        </row>
        <row r="941">
          <cell r="H941">
            <v>285000</v>
          </cell>
          <cell r="M941">
            <v>0</v>
          </cell>
        </row>
        <row r="942">
          <cell r="H942">
            <v>365000</v>
          </cell>
          <cell r="M942" t="str">
            <v>7PPh Pasal 21-1</v>
          </cell>
        </row>
        <row r="943">
          <cell r="H943">
            <v>15588896</v>
          </cell>
          <cell r="M943">
            <v>0</v>
          </cell>
        </row>
        <row r="944">
          <cell r="H944">
            <v>11311406</v>
          </cell>
          <cell r="M944">
            <v>0</v>
          </cell>
        </row>
        <row r="945">
          <cell r="H945">
            <v>4021100</v>
          </cell>
          <cell r="M945">
            <v>0</v>
          </cell>
        </row>
        <row r="946">
          <cell r="H946">
            <v>4730564</v>
          </cell>
          <cell r="M946">
            <v>0</v>
          </cell>
        </row>
        <row r="947">
          <cell r="H947">
            <v>1504589</v>
          </cell>
          <cell r="M947">
            <v>0</v>
          </cell>
        </row>
        <row r="948">
          <cell r="H948">
            <v>750000</v>
          </cell>
          <cell r="M948">
            <v>0</v>
          </cell>
        </row>
        <row r="949">
          <cell r="H949">
            <v>3936400</v>
          </cell>
          <cell r="M949">
            <v>0</v>
          </cell>
        </row>
        <row r="950">
          <cell r="H950">
            <v>3703300</v>
          </cell>
          <cell r="M950">
            <v>0</v>
          </cell>
        </row>
        <row r="951">
          <cell r="H951">
            <v>371385</v>
          </cell>
          <cell r="M951">
            <v>0</v>
          </cell>
        </row>
        <row r="952">
          <cell r="H952">
            <v>20300</v>
          </cell>
          <cell r="M952">
            <v>0</v>
          </cell>
        </row>
        <row r="953">
          <cell r="H953">
            <v>479600</v>
          </cell>
          <cell r="M953">
            <v>0</v>
          </cell>
        </row>
        <row r="954">
          <cell r="H954">
            <v>4940000</v>
          </cell>
          <cell r="M954">
            <v>0</v>
          </cell>
        </row>
        <row r="955">
          <cell r="H955">
            <v>267508</v>
          </cell>
          <cell r="M955">
            <v>0</v>
          </cell>
        </row>
        <row r="956">
          <cell r="H956">
            <v>7515709</v>
          </cell>
          <cell r="M956">
            <v>0</v>
          </cell>
        </row>
        <row r="957">
          <cell r="H957">
            <v>267508</v>
          </cell>
          <cell r="M957">
            <v>0</v>
          </cell>
        </row>
        <row r="958">
          <cell r="H958">
            <v>3233700</v>
          </cell>
          <cell r="M958">
            <v>0</v>
          </cell>
        </row>
        <row r="959">
          <cell r="H959">
            <v>85000</v>
          </cell>
          <cell r="M959">
            <v>0</v>
          </cell>
        </row>
        <row r="960">
          <cell r="H960">
            <v>1819079</v>
          </cell>
          <cell r="M960">
            <v>0</v>
          </cell>
        </row>
        <row r="961">
          <cell r="H961">
            <v>3331877</v>
          </cell>
          <cell r="M961">
            <v>0</v>
          </cell>
        </row>
        <row r="962">
          <cell r="H962">
            <v>28873554</v>
          </cell>
          <cell r="M962">
            <v>0</v>
          </cell>
        </row>
        <row r="963">
          <cell r="H963">
            <v>4033896</v>
          </cell>
          <cell r="M963">
            <v>0</v>
          </cell>
        </row>
        <row r="964">
          <cell r="H964">
            <v>63309509</v>
          </cell>
          <cell r="M964">
            <v>0</v>
          </cell>
        </row>
        <row r="965">
          <cell r="H965">
            <v>2867300</v>
          </cell>
          <cell r="M965">
            <v>0</v>
          </cell>
        </row>
        <row r="966">
          <cell r="H966">
            <v>5894820</v>
          </cell>
          <cell r="M966">
            <v>0</v>
          </cell>
        </row>
        <row r="967">
          <cell r="H967">
            <v>4449606</v>
          </cell>
          <cell r="M967">
            <v>0</v>
          </cell>
        </row>
        <row r="968">
          <cell r="H968">
            <v>14708100</v>
          </cell>
          <cell r="M968">
            <v>0</v>
          </cell>
        </row>
        <row r="969">
          <cell r="H969">
            <v>31873765</v>
          </cell>
          <cell r="M969" t="str">
            <v>13PPh Pasal 23-1</v>
          </cell>
        </row>
        <row r="970">
          <cell r="H970">
            <v>12896753</v>
          </cell>
          <cell r="M970" t="str">
            <v>13PPh Pasal 23-1</v>
          </cell>
        </row>
        <row r="971">
          <cell r="H971">
            <v>400000</v>
          </cell>
          <cell r="M971">
            <v>0</v>
          </cell>
        </row>
        <row r="972">
          <cell r="H972">
            <v>1515400</v>
          </cell>
          <cell r="M972">
            <v>0</v>
          </cell>
        </row>
        <row r="973">
          <cell r="H973">
            <v>9678347</v>
          </cell>
          <cell r="M973">
            <v>0</v>
          </cell>
        </row>
        <row r="974">
          <cell r="H974">
            <v>4800000</v>
          </cell>
          <cell r="M974" t="str">
            <v>13PPh Pasal 21-1</v>
          </cell>
        </row>
        <row r="975">
          <cell r="H975">
            <v>1528000</v>
          </cell>
          <cell r="M975">
            <v>0</v>
          </cell>
        </row>
        <row r="976">
          <cell r="H976">
            <v>319400</v>
          </cell>
          <cell r="M976">
            <v>0</v>
          </cell>
        </row>
        <row r="977">
          <cell r="H977">
            <v>150550</v>
          </cell>
          <cell r="M977">
            <v>0</v>
          </cell>
        </row>
        <row r="978">
          <cell r="H978">
            <v>52021770</v>
          </cell>
          <cell r="M978">
            <v>0</v>
          </cell>
        </row>
        <row r="979">
          <cell r="H979">
            <v>1008200</v>
          </cell>
          <cell r="M979">
            <v>0</v>
          </cell>
        </row>
        <row r="980">
          <cell r="H980">
            <v>849500</v>
          </cell>
          <cell r="M980">
            <v>0</v>
          </cell>
        </row>
        <row r="981">
          <cell r="H981">
            <v>5000</v>
          </cell>
          <cell r="M981">
            <v>0</v>
          </cell>
        </row>
        <row r="982">
          <cell r="H982">
            <v>652500</v>
          </cell>
          <cell r="M982">
            <v>0</v>
          </cell>
        </row>
        <row r="983">
          <cell r="H983">
            <v>34025</v>
          </cell>
          <cell r="M983">
            <v>0</v>
          </cell>
        </row>
        <row r="984">
          <cell r="H984">
            <v>47571892</v>
          </cell>
          <cell r="M984" t="str">
            <v>13PPh Pasal 23-1</v>
          </cell>
        </row>
        <row r="985">
          <cell r="H985">
            <v>150550</v>
          </cell>
          <cell r="M985">
            <v>0</v>
          </cell>
        </row>
        <row r="986">
          <cell r="H986">
            <v>2825979</v>
          </cell>
          <cell r="M986">
            <v>0</v>
          </cell>
        </row>
        <row r="987">
          <cell r="H987">
            <v>807858</v>
          </cell>
          <cell r="M987">
            <v>0</v>
          </cell>
        </row>
        <row r="988">
          <cell r="H988">
            <v>1987399</v>
          </cell>
          <cell r="M988">
            <v>0</v>
          </cell>
        </row>
        <row r="989">
          <cell r="H989">
            <v>12354977</v>
          </cell>
          <cell r="M989">
            <v>0</v>
          </cell>
        </row>
        <row r="990">
          <cell r="H990">
            <v>3138778</v>
          </cell>
          <cell r="M990">
            <v>0</v>
          </cell>
        </row>
        <row r="991">
          <cell r="H991">
            <v>2658766</v>
          </cell>
          <cell r="M991">
            <v>0</v>
          </cell>
        </row>
        <row r="992">
          <cell r="H992">
            <v>267508</v>
          </cell>
          <cell r="M992">
            <v>0</v>
          </cell>
        </row>
        <row r="993">
          <cell r="H993">
            <v>267508</v>
          </cell>
          <cell r="M993">
            <v>0</v>
          </cell>
        </row>
        <row r="994">
          <cell r="H994">
            <v>267508</v>
          </cell>
          <cell r="M994">
            <v>0</v>
          </cell>
        </row>
        <row r="995">
          <cell r="H995">
            <v>267508</v>
          </cell>
          <cell r="M995">
            <v>0</v>
          </cell>
        </row>
        <row r="996">
          <cell r="H996">
            <v>267508</v>
          </cell>
          <cell r="M996">
            <v>0</v>
          </cell>
        </row>
        <row r="997">
          <cell r="H997">
            <v>10000777</v>
          </cell>
          <cell r="M997">
            <v>0</v>
          </cell>
        </row>
        <row r="998">
          <cell r="H998">
            <v>167467101</v>
          </cell>
          <cell r="M998">
            <v>0</v>
          </cell>
        </row>
        <row r="999">
          <cell r="H999">
            <v>7948967</v>
          </cell>
          <cell r="M999">
            <v>0</v>
          </cell>
        </row>
        <row r="1000">
          <cell r="H1000">
            <v>9750</v>
          </cell>
          <cell r="M1000" t="str">
            <v>3PPh Pasal 21-1</v>
          </cell>
        </row>
        <row r="1001">
          <cell r="H1001">
            <v>482287</v>
          </cell>
          <cell r="M1001">
            <v>0</v>
          </cell>
        </row>
        <row r="1002">
          <cell r="H1002">
            <v>30375</v>
          </cell>
          <cell r="M1002">
            <v>0</v>
          </cell>
        </row>
        <row r="1003">
          <cell r="H1003">
            <v>3537824</v>
          </cell>
          <cell r="M1003">
            <v>0</v>
          </cell>
        </row>
        <row r="1004">
          <cell r="H1004">
            <v>35466522</v>
          </cell>
          <cell r="M1004">
            <v>0</v>
          </cell>
        </row>
        <row r="1005">
          <cell r="H1005">
            <v>29265778</v>
          </cell>
          <cell r="M1005">
            <v>0</v>
          </cell>
        </row>
        <row r="1006">
          <cell r="H1006">
            <v>3925800</v>
          </cell>
          <cell r="M1006">
            <v>0</v>
          </cell>
        </row>
        <row r="1007">
          <cell r="H1007">
            <v>65000</v>
          </cell>
          <cell r="M1007">
            <v>0</v>
          </cell>
        </row>
        <row r="1008">
          <cell r="H1008">
            <v>15877114</v>
          </cell>
          <cell r="M1008">
            <v>0</v>
          </cell>
        </row>
        <row r="1009">
          <cell r="H1009">
            <v>267508</v>
          </cell>
          <cell r="M1009">
            <v>0</v>
          </cell>
        </row>
        <row r="1010">
          <cell r="H1010">
            <v>267508</v>
          </cell>
          <cell r="M1010">
            <v>0</v>
          </cell>
        </row>
        <row r="1011">
          <cell r="H1011">
            <v>2230900</v>
          </cell>
          <cell r="M1011">
            <v>0</v>
          </cell>
        </row>
        <row r="1012">
          <cell r="H1012">
            <v>2258300</v>
          </cell>
          <cell r="M1012">
            <v>0</v>
          </cell>
        </row>
        <row r="1013">
          <cell r="H1013">
            <v>947202</v>
          </cell>
          <cell r="M1013" t="str">
            <v>4PPh Pasal 23-1</v>
          </cell>
        </row>
        <row r="1014">
          <cell r="H1014">
            <v>39225466</v>
          </cell>
          <cell r="M1014" t="str">
            <v>4PPh Pasal 23-1</v>
          </cell>
        </row>
        <row r="1015">
          <cell r="H1015">
            <v>15579633</v>
          </cell>
          <cell r="M1015">
            <v>0</v>
          </cell>
        </row>
        <row r="1016">
          <cell r="H1016">
            <v>900000</v>
          </cell>
          <cell r="M1016">
            <v>0</v>
          </cell>
        </row>
        <row r="1017">
          <cell r="H1017">
            <v>15012588</v>
          </cell>
          <cell r="M1017">
            <v>0</v>
          </cell>
        </row>
        <row r="1018">
          <cell r="H1018">
            <v>14983291</v>
          </cell>
          <cell r="M1018">
            <v>0</v>
          </cell>
        </row>
        <row r="1019">
          <cell r="H1019">
            <v>58900</v>
          </cell>
          <cell r="M1019" t="str">
            <v>1PPh Pasal 23-1</v>
          </cell>
        </row>
        <row r="1020">
          <cell r="H1020">
            <v>1423350</v>
          </cell>
          <cell r="M1020">
            <v>0</v>
          </cell>
        </row>
        <row r="1021">
          <cell r="H1021">
            <v>882840</v>
          </cell>
          <cell r="M1021" t="str">
            <v>4PPh Pasal 23-1</v>
          </cell>
        </row>
        <row r="1022">
          <cell r="H1022">
            <v>67400</v>
          </cell>
          <cell r="M1022">
            <v>0</v>
          </cell>
        </row>
        <row r="1023">
          <cell r="H1023">
            <v>3545200</v>
          </cell>
          <cell r="M1023">
            <v>0</v>
          </cell>
        </row>
        <row r="1024">
          <cell r="H1024">
            <v>9723000</v>
          </cell>
          <cell r="M1024">
            <v>0</v>
          </cell>
        </row>
        <row r="1025">
          <cell r="H1025">
            <v>1065126</v>
          </cell>
          <cell r="M1025">
            <v>0</v>
          </cell>
        </row>
        <row r="1026">
          <cell r="H1026">
            <v>14438000</v>
          </cell>
          <cell r="M1026">
            <v>0</v>
          </cell>
        </row>
        <row r="1027">
          <cell r="H1027">
            <v>2748755</v>
          </cell>
          <cell r="M1027">
            <v>0</v>
          </cell>
        </row>
        <row r="1028">
          <cell r="H1028">
            <v>105000</v>
          </cell>
          <cell r="M1028">
            <v>0</v>
          </cell>
        </row>
        <row r="1029">
          <cell r="H1029">
            <v>41860129</v>
          </cell>
          <cell r="M1029">
            <v>0</v>
          </cell>
        </row>
        <row r="1030">
          <cell r="H1030">
            <v>22875000</v>
          </cell>
          <cell r="M1030">
            <v>0</v>
          </cell>
        </row>
        <row r="1031">
          <cell r="H1031">
            <v>40500</v>
          </cell>
          <cell r="M1031">
            <v>0</v>
          </cell>
        </row>
        <row r="1032">
          <cell r="H1032">
            <v>36352</v>
          </cell>
          <cell r="M1032">
            <v>0</v>
          </cell>
        </row>
        <row r="1033">
          <cell r="H1033">
            <v>11250</v>
          </cell>
          <cell r="M1033">
            <v>0</v>
          </cell>
        </row>
        <row r="1034">
          <cell r="H1034">
            <v>2209855</v>
          </cell>
          <cell r="M1034" t="str">
            <v>1PPh Pasal 23-1</v>
          </cell>
        </row>
        <row r="1035">
          <cell r="H1035">
            <v>135785</v>
          </cell>
          <cell r="M1035" t="str">
            <v>4PPh Pasal 23-1</v>
          </cell>
        </row>
        <row r="1036">
          <cell r="H1036">
            <v>12746600</v>
          </cell>
          <cell r="M1036">
            <v>0</v>
          </cell>
        </row>
        <row r="1037">
          <cell r="H1037">
            <v>623900</v>
          </cell>
          <cell r="M1037">
            <v>0</v>
          </cell>
        </row>
        <row r="1038">
          <cell r="H1038">
            <v>25000</v>
          </cell>
          <cell r="M1038">
            <v>0</v>
          </cell>
        </row>
        <row r="1039">
          <cell r="H1039">
            <v>4920047</v>
          </cell>
          <cell r="M1039" t="str">
            <v>4PPh Pasal 23-1</v>
          </cell>
        </row>
        <row r="1040">
          <cell r="H1040">
            <v>10014084</v>
          </cell>
          <cell r="M1040">
            <v>0</v>
          </cell>
        </row>
        <row r="1041">
          <cell r="H1041">
            <v>114600</v>
          </cell>
          <cell r="M1041">
            <v>0</v>
          </cell>
        </row>
        <row r="1042">
          <cell r="H1042">
            <v>453500</v>
          </cell>
          <cell r="M1042">
            <v>0</v>
          </cell>
        </row>
        <row r="1043">
          <cell r="H1043">
            <v>25000000</v>
          </cell>
          <cell r="M1043">
            <v>0</v>
          </cell>
        </row>
        <row r="1044">
          <cell r="H1044">
            <v>11898000</v>
          </cell>
          <cell r="M1044">
            <v>0</v>
          </cell>
        </row>
        <row r="1045">
          <cell r="H1045">
            <v>1824000</v>
          </cell>
          <cell r="M1045">
            <v>0</v>
          </cell>
        </row>
        <row r="1046">
          <cell r="H1046">
            <v>2045215</v>
          </cell>
          <cell r="M1046">
            <v>0</v>
          </cell>
        </row>
        <row r="1047">
          <cell r="H1047">
            <v>19441000</v>
          </cell>
          <cell r="M1047">
            <v>0</v>
          </cell>
        </row>
        <row r="1048">
          <cell r="H1048">
            <v>511584</v>
          </cell>
          <cell r="M1048">
            <v>0</v>
          </cell>
        </row>
        <row r="1049">
          <cell r="H1049">
            <v>15000</v>
          </cell>
          <cell r="M1049">
            <v>0</v>
          </cell>
        </row>
        <row r="1050">
          <cell r="H1050">
            <v>3666100</v>
          </cell>
          <cell r="M1050">
            <v>0</v>
          </cell>
        </row>
        <row r="1051">
          <cell r="H1051">
            <v>150550</v>
          </cell>
          <cell r="M1051">
            <v>0</v>
          </cell>
        </row>
        <row r="1052">
          <cell r="H1052">
            <v>294900</v>
          </cell>
          <cell r="M1052">
            <v>0</v>
          </cell>
        </row>
        <row r="1053">
          <cell r="H1053">
            <v>2318167</v>
          </cell>
          <cell r="M1053">
            <v>0</v>
          </cell>
        </row>
        <row r="1054">
          <cell r="H1054">
            <v>1908771</v>
          </cell>
          <cell r="M1054">
            <v>0</v>
          </cell>
        </row>
        <row r="1055">
          <cell r="H1055">
            <v>178441</v>
          </cell>
          <cell r="M1055">
            <v>0</v>
          </cell>
        </row>
        <row r="1056">
          <cell r="H1056">
            <v>2008273</v>
          </cell>
          <cell r="M1056">
            <v>0</v>
          </cell>
        </row>
        <row r="1057">
          <cell r="H1057">
            <v>31472</v>
          </cell>
          <cell r="M1057">
            <v>0</v>
          </cell>
        </row>
        <row r="1058">
          <cell r="H1058">
            <v>75000000</v>
          </cell>
          <cell r="M1058">
            <v>0</v>
          </cell>
        </row>
        <row r="1059">
          <cell r="H1059">
            <v>27959</v>
          </cell>
          <cell r="M1059">
            <v>0</v>
          </cell>
        </row>
        <row r="1060">
          <cell r="H1060">
            <v>27959</v>
          </cell>
          <cell r="M1060">
            <v>0</v>
          </cell>
        </row>
        <row r="1061">
          <cell r="H1061">
            <v>1290557</v>
          </cell>
          <cell r="M1061">
            <v>0</v>
          </cell>
        </row>
        <row r="1062">
          <cell r="H1062">
            <v>37500</v>
          </cell>
          <cell r="M1062">
            <v>0</v>
          </cell>
        </row>
        <row r="1063">
          <cell r="H1063">
            <v>9785192</v>
          </cell>
          <cell r="M1063">
            <v>0</v>
          </cell>
        </row>
        <row r="1064">
          <cell r="H1064">
            <v>926640</v>
          </cell>
          <cell r="M1064">
            <v>0</v>
          </cell>
        </row>
        <row r="1065">
          <cell r="H1065">
            <v>55000</v>
          </cell>
          <cell r="M1065">
            <v>0</v>
          </cell>
        </row>
        <row r="1066">
          <cell r="H1066">
            <v>27959</v>
          </cell>
          <cell r="M1066">
            <v>0</v>
          </cell>
        </row>
        <row r="1067">
          <cell r="H1067">
            <v>770100</v>
          </cell>
          <cell r="M1067">
            <v>0</v>
          </cell>
        </row>
        <row r="1068">
          <cell r="H1068">
            <v>55000</v>
          </cell>
          <cell r="M1068">
            <v>0</v>
          </cell>
        </row>
        <row r="1069">
          <cell r="H1069">
            <v>217361753</v>
          </cell>
          <cell r="M1069">
            <v>0</v>
          </cell>
        </row>
        <row r="1070">
          <cell r="H1070">
            <v>36351</v>
          </cell>
          <cell r="M1070" t="str">
            <v>10PPh Pasal 23-1</v>
          </cell>
        </row>
        <row r="1071">
          <cell r="H1071">
            <v>17064658</v>
          </cell>
          <cell r="M1071" t="str">
            <v>10PPh Pasal 21-1</v>
          </cell>
        </row>
        <row r="1072">
          <cell r="H1072">
            <v>3588656</v>
          </cell>
          <cell r="M1072">
            <v>0</v>
          </cell>
        </row>
        <row r="1073">
          <cell r="H1073">
            <v>2318167</v>
          </cell>
          <cell r="M1073">
            <v>0</v>
          </cell>
        </row>
        <row r="1074">
          <cell r="H1074">
            <v>4633200</v>
          </cell>
          <cell r="M1074">
            <v>0</v>
          </cell>
        </row>
        <row r="1075">
          <cell r="H1075">
            <v>322640</v>
          </cell>
          <cell r="M1075">
            <v>0</v>
          </cell>
        </row>
        <row r="1076">
          <cell r="H1076">
            <v>833335</v>
          </cell>
          <cell r="M1076">
            <v>0</v>
          </cell>
        </row>
        <row r="1077">
          <cell r="H1077">
            <v>55000</v>
          </cell>
          <cell r="M1077">
            <v>0</v>
          </cell>
        </row>
        <row r="1078">
          <cell r="H1078">
            <v>25000000</v>
          </cell>
          <cell r="M1078">
            <v>0</v>
          </cell>
        </row>
        <row r="1079">
          <cell r="H1079">
            <v>37500</v>
          </cell>
          <cell r="M1079">
            <v>0</v>
          </cell>
        </row>
        <row r="1080">
          <cell r="H1080">
            <v>2318167</v>
          </cell>
          <cell r="M1080">
            <v>0</v>
          </cell>
        </row>
        <row r="1081">
          <cell r="H1081">
            <v>1211150</v>
          </cell>
          <cell r="M1081">
            <v>0</v>
          </cell>
        </row>
        <row r="1082">
          <cell r="H1082">
            <v>27000</v>
          </cell>
          <cell r="M1082">
            <v>0</v>
          </cell>
        </row>
        <row r="1083">
          <cell r="H1083">
            <v>695000</v>
          </cell>
          <cell r="M1083">
            <v>0</v>
          </cell>
        </row>
        <row r="1084">
          <cell r="H1084">
            <v>70681</v>
          </cell>
          <cell r="M1084">
            <v>0</v>
          </cell>
        </row>
        <row r="1085">
          <cell r="H1085">
            <v>129056</v>
          </cell>
          <cell r="M1085">
            <v>0</v>
          </cell>
        </row>
        <row r="1086">
          <cell r="H1086">
            <v>150000</v>
          </cell>
          <cell r="M1086">
            <v>0</v>
          </cell>
        </row>
        <row r="1087">
          <cell r="H1087">
            <v>2494590</v>
          </cell>
          <cell r="M1087">
            <v>0</v>
          </cell>
        </row>
        <row r="1088">
          <cell r="H1088">
            <v>68607</v>
          </cell>
          <cell r="M1088">
            <v>0</v>
          </cell>
        </row>
        <row r="1089">
          <cell r="H1089">
            <v>2008273</v>
          </cell>
          <cell r="M1089">
            <v>0</v>
          </cell>
        </row>
        <row r="1090">
          <cell r="H1090">
            <v>645278</v>
          </cell>
          <cell r="M1090">
            <v>0</v>
          </cell>
        </row>
        <row r="1091">
          <cell r="H1091">
            <v>645279</v>
          </cell>
          <cell r="M1091">
            <v>0</v>
          </cell>
        </row>
        <row r="1092">
          <cell r="H1092">
            <v>3462788</v>
          </cell>
          <cell r="M1092">
            <v>0</v>
          </cell>
        </row>
        <row r="1093">
          <cell r="H1093">
            <v>203085</v>
          </cell>
          <cell r="M1093">
            <v>0</v>
          </cell>
        </row>
        <row r="1094">
          <cell r="H1094">
            <v>38024</v>
          </cell>
          <cell r="M1094">
            <v>0</v>
          </cell>
        </row>
        <row r="1095">
          <cell r="H1095">
            <v>3911600</v>
          </cell>
          <cell r="M1095">
            <v>0</v>
          </cell>
        </row>
        <row r="1096">
          <cell r="H1096">
            <v>412800</v>
          </cell>
          <cell r="M1096">
            <v>0</v>
          </cell>
        </row>
        <row r="1097">
          <cell r="H1097">
            <v>156000</v>
          </cell>
          <cell r="M1097">
            <v>0</v>
          </cell>
        </row>
        <row r="1098">
          <cell r="H1098">
            <v>4500000</v>
          </cell>
          <cell r="M1098">
            <v>0</v>
          </cell>
        </row>
        <row r="1099">
          <cell r="H1099">
            <v>283875</v>
          </cell>
          <cell r="M1099">
            <v>0</v>
          </cell>
        </row>
        <row r="1100">
          <cell r="H1100">
            <v>1296000</v>
          </cell>
          <cell r="M1100">
            <v>0</v>
          </cell>
        </row>
        <row r="1101">
          <cell r="H1101">
            <v>412800</v>
          </cell>
          <cell r="M1101">
            <v>0</v>
          </cell>
        </row>
        <row r="1102">
          <cell r="H1102">
            <v>434651</v>
          </cell>
          <cell r="M1102">
            <v>0</v>
          </cell>
        </row>
        <row r="1103">
          <cell r="H1103">
            <v>19000000</v>
          </cell>
          <cell r="M1103">
            <v>0</v>
          </cell>
        </row>
        <row r="1104">
          <cell r="H1104">
            <v>5795454</v>
          </cell>
          <cell r="M1104">
            <v>0</v>
          </cell>
        </row>
        <row r="1105">
          <cell r="H1105">
            <v>28977227</v>
          </cell>
          <cell r="M1105">
            <v>0</v>
          </cell>
        </row>
        <row r="1106">
          <cell r="H1106">
            <v>2831400</v>
          </cell>
          <cell r="M1106">
            <v>0</v>
          </cell>
        </row>
        <row r="1107">
          <cell r="H1107">
            <v>3057500</v>
          </cell>
          <cell r="M1107">
            <v>0</v>
          </cell>
        </row>
        <row r="1108">
          <cell r="H1108">
            <v>36576488</v>
          </cell>
          <cell r="M1108">
            <v>0</v>
          </cell>
        </row>
        <row r="1109">
          <cell r="H1109">
            <v>1326364</v>
          </cell>
          <cell r="M1109">
            <v>0</v>
          </cell>
        </row>
        <row r="1110">
          <cell r="H1110">
            <v>198955</v>
          </cell>
          <cell r="M1110">
            <v>0</v>
          </cell>
        </row>
        <row r="1111">
          <cell r="H1111">
            <v>49559500</v>
          </cell>
          <cell r="M1111">
            <v>0</v>
          </cell>
        </row>
        <row r="1112">
          <cell r="H1112">
            <v>1721606</v>
          </cell>
          <cell r="M1112">
            <v>0</v>
          </cell>
        </row>
        <row r="1113">
          <cell r="H1113">
            <v>27074915</v>
          </cell>
          <cell r="M1113">
            <v>0</v>
          </cell>
        </row>
        <row r="1114">
          <cell r="H1114">
            <v>26048100</v>
          </cell>
          <cell r="M1114">
            <v>0</v>
          </cell>
        </row>
        <row r="1115">
          <cell r="H1115">
            <v>1768129</v>
          </cell>
          <cell r="M1115">
            <v>0</v>
          </cell>
        </row>
        <row r="1116">
          <cell r="H1116">
            <v>4410518</v>
          </cell>
          <cell r="M1116">
            <v>0</v>
          </cell>
        </row>
        <row r="1117">
          <cell r="H1117">
            <v>25246809</v>
          </cell>
          <cell r="M1117">
            <v>0</v>
          </cell>
        </row>
        <row r="1118">
          <cell r="H1118">
            <v>2547000</v>
          </cell>
          <cell r="M1118">
            <v>0</v>
          </cell>
        </row>
        <row r="1119">
          <cell r="H1119">
            <v>514000</v>
          </cell>
          <cell r="M1119">
            <v>0</v>
          </cell>
        </row>
        <row r="1120">
          <cell r="H1120">
            <v>47500000</v>
          </cell>
          <cell r="M1120">
            <v>0</v>
          </cell>
        </row>
        <row r="1121">
          <cell r="H1121">
            <v>1304585</v>
          </cell>
          <cell r="M1121">
            <v>0</v>
          </cell>
        </row>
        <row r="1122">
          <cell r="H1122">
            <v>205228000</v>
          </cell>
          <cell r="M1122">
            <v>0</v>
          </cell>
        </row>
        <row r="1123">
          <cell r="H1123">
            <v>504000</v>
          </cell>
          <cell r="M1123">
            <v>0</v>
          </cell>
        </row>
        <row r="1124">
          <cell r="H1124">
            <v>141467185</v>
          </cell>
          <cell r="M1124">
            <v>0</v>
          </cell>
        </row>
        <row r="1125">
          <cell r="H1125">
            <v>1090909</v>
          </cell>
          <cell r="M1125">
            <v>0</v>
          </cell>
        </row>
        <row r="1126">
          <cell r="H1126">
            <v>373193</v>
          </cell>
          <cell r="M1126">
            <v>0</v>
          </cell>
        </row>
        <row r="1127">
          <cell r="H1127">
            <v>90840946</v>
          </cell>
          <cell r="M1127">
            <v>0</v>
          </cell>
        </row>
        <row r="1128">
          <cell r="H1128">
            <v>267325</v>
          </cell>
          <cell r="M1128">
            <v>0</v>
          </cell>
        </row>
        <row r="1129">
          <cell r="H1129">
            <v>5154545</v>
          </cell>
          <cell r="M1129">
            <v>0</v>
          </cell>
        </row>
        <row r="1130">
          <cell r="H1130">
            <v>4009090</v>
          </cell>
          <cell r="M1130">
            <v>0</v>
          </cell>
        </row>
        <row r="1131">
          <cell r="H1131">
            <v>5178750</v>
          </cell>
          <cell r="M1131">
            <v>0</v>
          </cell>
        </row>
        <row r="1132">
          <cell r="H1132">
            <v>138890</v>
          </cell>
          <cell r="M1132">
            <v>0</v>
          </cell>
        </row>
        <row r="1133">
          <cell r="H1133">
            <v>422491</v>
          </cell>
          <cell r="M1133">
            <v>0</v>
          </cell>
        </row>
        <row r="1134">
          <cell r="H1134">
            <v>8544736</v>
          </cell>
          <cell r="M1134">
            <v>0</v>
          </cell>
        </row>
        <row r="1135">
          <cell r="H1135">
            <v>16374840</v>
          </cell>
          <cell r="M1135">
            <v>0</v>
          </cell>
        </row>
        <row r="1136">
          <cell r="H1136">
            <v>11893996</v>
          </cell>
          <cell r="M1136">
            <v>0</v>
          </cell>
        </row>
        <row r="1137">
          <cell r="H1137">
            <v>47430690</v>
          </cell>
          <cell r="M1137">
            <v>0</v>
          </cell>
        </row>
        <row r="1138">
          <cell r="H1138">
            <v>6008900</v>
          </cell>
          <cell r="M1138">
            <v>0</v>
          </cell>
        </row>
        <row r="1139">
          <cell r="H1139">
            <v>4685300</v>
          </cell>
          <cell r="M1139">
            <v>0</v>
          </cell>
        </row>
        <row r="1140">
          <cell r="H1140">
            <v>1881850</v>
          </cell>
          <cell r="M1140">
            <v>0</v>
          </cell>
        </row>
        <row r="1141">
          <cell r="H1141">
            <v>129295064</v>
          </cell>
          <cell r="M1141">
            <v>0</v>
          </cell>
        </row>
        <row r="1142">
          <cell r="H1142">
            <v>8621147</v>
          </cell>
          <cell r="M1142">
            <v>0</v>
          </cell>
        </row>
        <row r="1143">
          <cell r="H1143">
            <v>192205</v>
          </cell>
          <cell r="M1143">
            <v>0</v>
          </cell>
        </row>
        <row r="1144">
          <cell r="H1144">
            <v>8592687</v>
          </cell>
          <cell r="M1144">
            <v>0</v>
          </cell>
        </row>
        <row r="1145">
          <cell r="H1145">
            <v>2148171</v>
          </cell>
          <cell r="M1145">
            <v>0</v>
          </cell>
        </row>
        <row r="1146">
          <cell r="H1146">
            <v>6437600</v>
          </cell>
          <cell r="M1146">
            <v>0</v>
          </cell>
        </row>
        <row r="1147">
          <cell r="H1147">
            <v>4540909</v>
          </cell>
          <cell r="M1147">
            <v>0</v>
          </cell>
        </row>
        <row r="1148">
          <cell r="H1148">
            <v>52302979</v>
          </cell>
          <cell r="M1148">
            <v>0</v>
          </cell>
        </row>
        <row r="1149">
          <cell r="H1149">
            <v>5470000</v>
          </cell>
          <cell r="M1149">
            <v>0</v>
          </cell>
        </row>
        <row r="1150">
          <cell r="H1150">
            <v>56222362</v>
          </cell>
          <cell r="M1150">
            <v>0</v>
          </cell>
        </row>
        <row r="1151">
          <cell r="H1151">
            <v>44992692</v>
          </cell>
          <cell r="M1151">
            <v>0</v>
          </cell>
        </row>
        <row r="1152">
          <cell r="H1152">
            <v>8525676</v>
          </cell>
          <cell r="M1152">
            <v>0</v>
          </cell>
        </row>
        <row r="1153">
          <cell r="H1153">
            <v>14353500</v>
          </cell>
          <cell r="M1153">
            <v>0</v>
          </cell>
        </row>
        <row r="1154">
          <cell r="H1154">
            <v>10896300</v>
          </cell>
          <cell r="M1154">
            <v>0</v>
          </cell>
        </row>
        <row r="1155">
          <cell r="H1155">
            <v>185750</v>
          </cell>
          <cell r="M1155">
            <v>0</v>
          </cell>
        </row>
        <row r="1156">
          <cell r="H1156">
            <v>391300</v>
          </cell>
          <cell r="M1156">
            <v>0</v>
          </cell>
        </row>
        <row r="1157">
          <cell r="H1157">
            <v>986100</v>
          </cell>
          <cell r="M1157">
            <v>0</v>
          </cell>
        </row>
        <row r="1158">
          <cell r="H1158">
            <v>798800</v>
          </cell>
          <cell r="M1158">
            <v>0</v>
          </cell>
        </row>
        <row r="1159">
          <cell r="H1159">
            <v>66860</v>
          </cell>
          <cell r="M1159">
            <v>0</v>
          </cell>
        </row>
        <row r="1160">
          <cell r="H1160">
            <v>64140</v>
          </cell>
          <cell r="M1160">
            <v>0</v>
          </cell>
        </row>
        <row r="1161">
          <cell r="H1161">
            <v>445730</v>
          </cell>
          <cell r="M1161">
            <v>0</v>
          </cell>
        </row>
        <row r="1162">
          <cell r="H1162">
            <v>445730</v>
          </cell>
          <cell r="M1162">
            <v>0</v>
          </cell>
        </row>
        <row r="1163">
          <cell r="H1163">
            <v>35160</v>
          </cell>
          <cell r="M1163">
            <v>0</v>
          </cell>
        </row>
        <row r="1164">
          <cell r="H1164">
            <v>61415</v>
          </cell>
          <cell r="M1164">
            <v>0</v>
          </cell>
        </row>
        <row r="1165">
          <cell r="H1165">
            <v>333900</v>
          </cell>
          <cell r="M1165">
            <v>0</v>
          </cell>
        </row>
        <row r="1166">
          <cell r="H1166">
            <v>66860</v>
          </cell>
          <cell r="M1166">
            <v>0</v>
          </cell>
        </row>
        <row r="1167">
          <cell r="H1167">
            <v>570000</v>
          </cell>
          <cell r="M1167">
            <v>0</v>
          </cell>
        </row>
        <row r="1168">
          <cell r="H1168">
            <v>234400</v>
          </cell>
          <cell r="M1168">
            <v>0</v>
          </cell>
        </row>
        <row r="1169">
          <cell r="H1169">
            <v>427600</v>
          </cell>
          <cell r="M1169">
            <v>0</v>
          </cell>
        </row>
        <row r="1170">
          <cell r="H1170">
            <v>445730</v>
          </cell>
          <cell r="M1170">
            <v>0</v>
          </cell>
        </row>
        <row r="1171">
          <cell r="H1171">
            <v>66860</v>
          </cell>
          <cell r="M1171">
            <v>0</v>
          </cell>
        </row>
        <row r="1172">
          <cell r="H1172">
            <v>65955</v>
          </cell>
          <cell r="M1172">
            <v>0</v>
          </cell>
        </row>
        <row r="1173">
          <cell r="H1173">
            <v>409430</v>
          </cell>
          <cell r="M1173">
            <v>0</v>
          </cell>
        </row>
        <row r="1174">
          <cell r="H1174">
            <v>53595</v>
          </cell>
          <cell r="M1174">
            <v>0</v>
          </cell>
        </row>
        <row r="1175">
          <cell r="H1175">
            <v>438500</v>
          </cell>
          <cell r="M1175">
            <v>0</v>
          </cell>
        </row>
        <row r="1176">
          <cell r="H1176">
            <v>114900</v>
          </cell>
          <cell r="M1176">
            <v>0</v>
          </cell>
        </row>
        <row r="1177">
          <cell r="H1177">
            <v>387200</v>
          </cell>
          <cell r="M1177">
            <v>0</v>
          </cell>
        </row>
        <row r="1178">
          <cell r="H1178">
            <v>604520</v>
          </cell>
          <cell r="M1178">
            <v>0</v>
          </cell>
        </row>
        <row r="1179">
          <cell r="H1179">
            <v>439700</v>
          </cell>
          <cell r="M1179">
            <v>0</v>
          </cell>
        </row>
        <row r="1180">
          <cell r="H1180">
            <v>357300</v>
          </cell>
          <cell r="M1180">
            <v>0</v>
          </cell>
        </row>
        <row r="1181">
          <cell r="H1181">
            <v>489500</v>
          </cell>
          <cell r="M1181">
            <v>0</v>
          </cell>
        </row>
        <row r="1182">
          <cell r="H1182">
            <v>489500</v>
          </cell>
          <cell r="M1182">
            <v>0</v>
          </cell>
        </row>
        <row r="1183">
          <cell r="H1183">
            <v>58080</v>
          </cell>
          <cell r="M1183">
            <v>0</v>
          </cell>
        </row>
        <row r="1184">
          <cell r="H1184">
            <v>340773</v>
          </cell>
          <cell r="M1184">
            <v>0</v>
          </cell>
        </row>
        <row r="1185">
          <cell r="H1185">
            <v>2271818</v>
          </cell>
          <cell r="M1185">
            <v>0</v>
          </cell>
        </row>
        <row r="1186">
          <cell r="H1186">
            <v>1136364</v>
          </cell>
          <cell r="M1186">
            <v>0</v>
          </cell>
        </row>
        <row r="1187">
          <cell r="H1187">
            <v>170455</v>
          </cell>
          <cell r="M1187">
            <v>0</v>
          </cell>
        </row>
        <row r="1188">
          <cell r="H1188">
            <v>17235</v>
          </cell>
          <cell r="M1188">
            <v>0</v>
          </cell>
        </row>
        <row r="1189">
          <cell r="H1189">
            <v>67500</v>
          </cell>
          <cell r="M1189">
            <v>0</v>
          </cell>
        </row>
        <row r="1190">
          <cell r="H1190">
            <v>443500</v>
          </cell>
          <cell r="M1190">
            <v>0</v>
          </cell>
        </row>
        <row r="1191">
          <cell r="H1191">
            <v>450000</v>
          </cell>
          <cell r="M1191">
            <v>0</v>
          </cell>
        </row>
        <row r="1192">
          <cell r="H1192">
            <v>48600</v>
          </cell>
          <cell r="M1192">
            <v>0</v>
          </cell>
        </row>
        <row r="1193">
          <cell r="H1193">
            <v>91184</v>
          </cell>
          <cell r="M1193">
            <v>0</v>
          </cell>
        </row>
        <row r="1194">
          <cell r="H1194">
            <v>2032989</v>
          </cell>
          <cell r="M1194">
            <v>0</v>
          </cell>
        </row>
        <row r="1195">
          <cell r="H1195">
            <v>1312313</v>
          </cell>
          <cell r="M1195">
            <v>0</v>
          </cell>
        </row>
        <row r="1196">
          <cell r="H1196">
            <v>334800</v>
          </cell>
          <cell r="M1196">
            <v>0</v>
          </cell>
        </row>
        <row r="1197">
          <cell r="H1197">
            <v>1347225</v>
          </cell>
          <cell r="M1197">
            <v>0</v>
          </cell>
        </row>
        <row r="1198">
          <cell r="H1198">
            <v>297000</v>
          </cell>
          <cell r="M1198">
            <v>0</v>
          </cell>
        </row>
        <row r="1199">
          <cell r="H1199">
            <v>1236975</v>
          </cell>
          <cell r="M1199">
            <v>0</v>
          </cell>
        </row>
        <row r="1200">
          <cell r="H1200">
            <v>298800</v>
          </cell>
          <cell r="M1200">
            <v>0</v>
          </cell>
        </row>
        <row r="1201">
          <cell r="H1201">
            <v>904500</v>
          </cell>
          <cell r="M1201">
            <v>0</v>
          </cell>
        </row>
        <row r="1202">
          <cell r="H1202">
            <v>276525</v>
          </cell>
          <cell r="M1202">
            <v>0</v>
          </cell>
        </row>
        <row r="1203">
          <cell r="H1203">
            <v>1747200</v>
          </cell>
          <cell r="M1203">
            <v>0</v>
          </cell>
        </row>
        <row r="1204">
          <cell r="H1204">
            <v>500400</v>
          </cell>
          <cell r="M1204">
            <v>0</v>
          </cell>
        </row>
        <row r="1205">
          <cell r="H1205">
            <v>150000</v>
          </cell>
          <cell r="M1205">
            <v>0</v>
          </cell>
        </row>
        <row r="1206">
          <cell r="H1206">
            <v>1831650</v>
          </cell>
          <cell r="M1206">
            <v>0</v>
          </cell>
        </row>
        <row r="1207">
          <cell r="H1207">
            <v>73425</v>
          </cell>
          <cell r="M1207">
            <v>0</v>
          </cell>
        </row>
        <row r="1208">
          <cell r="H1208">
            <v>1627500</v>
          </cell>
          <cell r="M1208">
            <v>0</v>
          </cell>
        </row>
        <row r="1209">
          <cell r="H1209">
            <v>316125</v>
          </cell>
          <cell r="M1209">
            <v>0</v>
          </cell>
        </row>
        <row r="1210">
          <cell r="H1210">
            <v>1990800</v>
          </cell>
          <cell r="M1210">
            <v>0</v>
          </cell>
        </row>
        <row r="1211">
          <cell r="H1211">
            <v>38214545</v>
          </cell>
          <cell r="M1211">
            <v>0</v>
          </cell>
        </row>
        <row r="1212">
          <cell r="H1212">
            <v>5732182</v>
          </cell>
          <cell r="M1212">
            <v>0</v>
          </cell>
        </row>
        <row r="1213">
          <cell r="H1213">
            <v>32070</v>
          </cell>
          <cell r="M1213">
            <v>0</v>
          </cell>
        </row>
        <row r="1214">
          <cell r="H1214">
            <v>324000</v>
          </cell>
          <cell r="M1214">
            <v>0</v>
          </cell>
        </row>
        <row r="1215">
          <cell r="H1215">
            <v>67500</v>
          </cell>
          <cell r="M1215">
            <v>0</v>
          </cell>
        </row>
        <row r="1216">
          <cell r="H1216">
            <v>73425</v>
          </cell>
          <cell r="M1216">
            <v>0</v>
          </cell>
        </row>
        <row r="1217">
          <cell r="H1217">
            <v>66525</v>
          </cell>
          <cell r="M1217">
            <v>0</v>
          </cell>
        </row>
        <row r="1218">
          <cell r="H1218">
            <v>65775</v>
          </cell>
          <cell r="M1218">
            <v>0</v>
          </cell>
        </row>
        <row r="1219">
          <cell r="H1219">
            <v>324000</v>
          </cell>
          <cell r="M1219">
            <v>0</v>
          </cell>
        </row>
        <row r="1220">
          <cell r="H1220">
            <v>9492750</v>
          </cell>
          <cell r="M1220">
            <v>0</v>
          </cell>
        </row>
        <row r="1221">
          <cell r="H1221">
            <v>9641500</v>
          </cell>
          <cell r="M1221">
            <v>0</v>
          </cell>
        </row>
        <row r="1222">
          <cell r="H1222">
            <v>8910500</v>
          </cell>
          <cell r="M1222">
            <v>0</v>
          </cell>
        </row>
        <row r="1223">
          <cell r="H1223">
            <v>6644500</v>
          </cell>
          <cell r="M1223">
            <v>0</v>
          </cell>
        </row>
        <row r="1224">
          <cell r="H1224">
            <v>12760000</v>
          </cell>
          <cell r="M1224">
            <v>0</v>
          </cell>
        </row>
        <row r="1225">
          <cell r="H1225">
            <v>1045000</v>
          </cell>
          <cell r="M1225">
            <v>0</v>
          </cell>
        </row>
        <row r="1226">
          <cell r="H1226">
            <v>11552500</v>
          </cell>
          <cell r="M1226">
            <v>0</v>
          </cell>
        </row>
        <row r="1227">
          <cell r="H1227">
            <v>14507000</v>
          </cell>
          <cell r="M1227">
            <v>0</v>
          </cell>
        </row>
        <row r="1228">
          <cell r="H1228">
            <v>311560</v>
          </cell>
          <cell r="M1228">
            <v>0</v>
          </cell>
        </row>
        <row r="1229">
          <cell r="H1229">
            <v>30272728</v>
          </cell>
          <cell r="M1229">
            <v>0</v>
          </cell>
        </row>
        <row r="1230">
          <cell r="H1230">
            <v>50085</v>
          </cell>
          <cell r="M1230">
            <v>0</v>
          </cell>
        </row>
        <row r="1231">
          <cell r="H1231">
            <v>432000</v>
          </cell>
          <cell r="M1231">
            <v>0</v>
          </cell>
        </row>
        <row r="1232">
          <cell r="H1232">
            <v>272300</v>
          </cell>
          <cell r="M1232">
            <v>0</v>
          </cell>
        </row>
        <row r="1233">
          <cell r="H1233">
            <v>40845</v>
          </cell>
          <cell r="M1233">
            <v>0</v>
          </cell>
        </row>
        <row r="1234">
          <cell r="H1234">
            <v>20250</v>
          </cell>
          <cell r="M1234">
            <v>0</v>
          </cell>
        </row>
        <row r="1235">
          <cell r="H1235">
            <v>555750</v>
          </cell>
          <cell r="M1235">
            <v>0</v>
          </cell>
        </row>
        <row r="1236">
          <cell r="H1236">
            <v>213800</v>
          </cell>
          <cell r="M1236">
            <v>0</v>
          </cell>
        </row>
        <row r="1237">
          <cell r="H1237">
            <v>11022727</v>
          </cell>
          <cell r="M1237">
            <v>0</v>
          </cell>
        </row>
        <row r="1238">
          <cell r="H1238">
            <v>398819463</v>
          </cell>
          <cell r="M1238">
            <v>0</v>
          </cell>
        </row>
        <row r="1239">
          <cell r="H1239">
            <v>1653409</v>
          </cell>
          <cell r="M1239">
            <v>0</v>
          </cell>
        </row>
        <row r="1240">
          <cell r="H1240">
            <v>19136364</v>
          </cell>
          <cell r="M1240">
            <v>0</v>
          </cell>
        </row>
        <row r="1241">
          <cell r="H1241">
            <v>34977273</v>
          </cell>
          <cell r="M1241">
            <v>0</v>
          </cell>
        </row>
        <row r="1242">
          <cell r="H1242">
            <v>440264</v>
          </cell>
          <cell r="M1242">
            <v>0</v>
          </cell>
        </row>
        <row r="1243">
          <cell r="H1243">
            <v>124874</v>
          </cell>
          <cell r="M1243">
            <v>0</v>
          </cell>
        </row>
        <row r="1244">
          <cell r="H1244">
            <v>711246</v>
          </cell>
          <cell r="M1244">
            <v>0</v>
          </cell>
        </row>
        <row r="1245">
          <cell r="H1245">
            <v>85414</v>
          </cell>
          <cell r="M1245">
            <v>0</v>
          </cell>
        </row>
        <row r="1246">
          <cell r="H1246">
            <v>5246591</v>
          </cell>
          <cell r="M1246">
            <v>0</v>
          </cell>
        </row>
        <row r="1247">
          <cell r="H1247">
            <v>2870455</v>
          </cell>
          <cell r="M1247">
            <v>0</v>
          </cell>
        </row>
        <row r="1248">
          <cell r="H1248">
            <v>206400</v>
          </cell>
          <cell r="M1248">
            <v>0</v>
          </cell>
        </row>
        <row r="1249">
          <cell r="H1249">
            <v>121818</v>
          </cell>
          <cell r="M1249">
            <v>0</v>
          </cell>
        </row>
        <row r="1250">
          <cell r="H1250">
            <v>103200</v>
          </cell>
          <cell r="M1250">
            <v>0</v>
          </cell>
        </row>
        <row r="1251">
          <cell r="H1251">
            <v>100000</v>
          </cell>
          <cell r="M1251">
            <v>0</v>
          </cell>
        </row>
        <row r="1252">
          <cell r="H1252">
            <v>216000</v>
          </cell>
          <cell r="M1252">
            <v>0</v>
          </cell>
        </row>
        <row r="1253">
          <cell r="H1253">
            <v>206400</v>
          </cell>
          <cell r="M1253">
            <v>0</v>
          </cell>
        </row>
        <row r="1254">
          <cell r="H1254">
            <v>1000000</v>
          </cell>
          <cell r="M1254">
            <v>0</v>
          </cell>
        </row>
        <row r="1255">
          <cell r="H1255">
            <v>59170</v>
          </cell>
          <cell r="M1255">
            <v>0</v>
          </cell>
        </row>
        <row r="1256">
          <cell r="H1256">
            <v>100000</v>
          </cell>
          <cell r="M1256">
            <v>0</v>
          </cell>
        </row>
        <row r="1257">
          <cell r="H1257">
            <v>1362000</v>
          </cell>
          <cell r="M1257">
            <v>0</v>
          </cell>
        </row>
        <row r="1258">
          <cell r="H1258">
            <v>1169384</v>
          </cell>
          <cell r="M1258">
            <v>0</v>
          </cell>
        </row>
        <row r="1259">
          <cell r="H1259">
            <v>175408</v>
          </cell>
          <cell r="M1259">
            <v>0</v>
          </cell>
        </row>
        <row r="1260">
          <cell r="H1260">
            <v>66040</v>
          </cell>
          <cell r="M1260">
            <v>0</v>
          </cell>
        </row>
        <row r="1261">
          <cell r="H1261">
            <v>13476994</v>
          </cell>
          <cell r="M1261">
            <v>0</v>
          </cell>
        </row>
        <row r="1262">
          <cell r="H1262">
            <v>2627918</v>
          </cell>
          <cell r="M1262">
            <v>0</v>
          </cell>
        </row>
        <row r="1263">
          <cell r="H1263">
            <v>62303245</v>
          </cell>
          <cell r="M1263">
            <v>0</v>
          </cell>
        </row>
        <row r="1264">
          <cell r="H1264">
            <v>4052182</v>
          </cell>
          <cell r="M1264">
            <v>0</v>
          </cell>
        </row>
        <row r="1265">
          <cell r="H1265">
            <v>27014545</v>
          </cell>
          <cell r="M1265">
            <v>0</v>
          </cell>
        </row>
        <row r="1266">
          <cell r="H1266">
            <v>204300</v>
          </cell>
          <cell r="M1266">
            <v>0</v>
          </cell>
        </row>
        <row r="1267">
          <cell r="H1267">
            <v>6924939</v>
          </cell>
          <cell r="M1267">
            <v>0</v>
          </cell>
        </row>
        <row r="1268">
          <cell r="H1268">
            <v>1863626</v>
          </cell>
          <cell r="M1268">
            <v>0</v>
          </cell>
        </row>
        <row r="1269">
          <cell r="H1269">
            <v>18273</v>
          </cell>
          <cell r="M1269">
            <v>0</v>
          </cell>
        </row>
        <row r="1270">
          <cell r="H1270">
            <v>2072882</v>
          </cell>
          <cell r="M1270">
            <v>0</v>
          </cell>
        </row>
        <row r="1271">
          <cell r="H1271">
            <v>2853354</v>
          </cell>
          <cell r="M1271">
            <v>0</v>
          </cell>
        </row>
        <row r="1272">
          <cell r="H1272">
            <v>521514671</v>
          </cell>
          <cell r="M1272">
            <v>0</v>
          </cell>
        </row>
        <row r="1273">
          <cell r="H1273">
            <v>279544</v>
          </cell>
          <cell r="M1273">
            <v>0</v>
          </cell>
        </row>
        <row r="1274">
          <cell r="H1274">
            <v>153391</v>
          </cell>
          <cell r="M1274">
            <v>0</v>
          </cell>
        </row>
        <row r="1275">
          <cell r="H1275">
            <v>21772076</v>
          </cell>
          <cell r="M1275">
            <v>0</v>
          </cell>
        </row>
        <row r="1276">
          <cell r="H1276">
            <v>20709</v>
          </cell>
          <cell r="M1276">
            <v>0</v>
          </cell>
        </row>
        <row r="1277">
          <cell r="H1277">
            <v>25060086</v>
          </cell>
          <cell r="M1277">
            <v>0</v>
          </cell>
        </row>
        <row r="1278">
          <cell r="H1278">
            <v>30093508</v>
          </cell>
          <cell r="M1278">
            <v>0</v>
          </cell>
        </row>
        <row r="1279">
          <cell r="H1279">
            <v>2355000</v>
          </cell>
          <cell r="M1279">
            <v>0</v>
          </cell>
        </row>
        <row r="1280">
          <cell r="H1280">
            <v>216000</v>
          </cell>
          <cell r="M1280">
            <v>0</v>
          </cell>
        </row>
        <row r="1281">
          <cell r="H1281">
            <v>68046</v>
          </cell>
          <cell r="M1281">
            <v>0</v>
          </cell>
        </row>
        <row r="1282">
          <cell r="H1282">
            <v>453940</v>
          </cell>
          <cell r="M1282">
            <v>0</v>
          </cell>
        </row>
        <row r="1283">
          <cell r="H1283">
            <v>44627545</v>
          </cell>
          <cell r="M1283">
            <v>0</v>
          </cell>
        </row>
        <row r="1284">
          <cell r="H1284">
            <v>1233182</v>
          </cell>
          <cell r="M1284">
            <v>0</v>
          </cell>
        </row>
        <row r="1285">
          <cell r="H1285">
            <v>48196628</v>
          </cell>
          <cell r="M1285">
            <v>0</v>
          </cell>
        </row>
        <row r="1286">
          <cell r="H1286">
            <v>23682430</v>
          </cell>
          <cell r="M1286">
            <v>0</v>
          </cell>
        </row>
        <row r="1287">
          <cell r="H1287">
            <v>453640</v>
          </cell>
          <cell r="M1287">
            <v>0</v>
          </cell>
        </row>
        <row r="1288">
          <cell r="H1288">
            <v>95430</v>
          </cell>
          <cell r="M1288">
            <v>0</v>
          </cell>
        </row>
        <row r="1289">
          <cell r="H1289">
            <v>67809</v>
          </cell>
          <cell r="M1289">
            <v>0</v>
          </cell>
        </row>
        <row r="1290">
          <cell r="H1290">
            <v>452060</v>
          </cell>
          <cell r="M1290">
            <v>0</v>
          </cell>
        </row>
        <row r="1291">
          <cell r="H1291">
            <v>216000</v>
          </cell>
          <cell r="M1291">
            <v>0</v>
          </cell>
        </row>
        <row r="1292">
          <cell r="H1292">
            <v>51792</v>
          </cell>
          <cell r="M1292">
            <v>0</v>
          </cell>
        </row>
        <row r="1293">
          <cell r="H1293">
            <v>66957</v>
          </cell>
          <cell r="M1293">
            <v>0</v>
          </cell>
        </row>
        <row r="1294">
          <cell r="H1294">
            <v>1242686</v>
          </cell>
          <cell r="M1294">
            <v>0</v>
          </cell>
        </row>
        <row r="1295">
          <cell r="H1295">
            <v>3234000</v>
          </cell>
          <cell r="M1295">
            <v>0</v>
          </cell>
        </row>
        <row r="1296">
          <cell r="H1296">
            <v>103200</v>
          </cell>
          <cell r="M1296">
            <v>0</v>
          </cell>
        </row>
        <row r="1297">
          <cell r="H1297">
            <v>19742773</v>
          </cell>
          <cell r="M1297">
            <v>0</v>
          </cell>
        </row>
        <row r="1298">
          <cell r="H1298">
            <v>35412924</v>
          </cell>
          <cell r="M1298">
            <v>0</v>
          </cell>
        </row>
        <row r="1299">
          <cell r="H1299">
            <v>7793226</v>
          </cell>
          <cell r="M1299">
            <v>0</v>
          </cell>
        </row>
        <row r="1300">
          <cell r="H1300">
            <v>12730970</v>
          </cell>
          <cell r="M1300">
            <v>0</v>
          </cell>
        </row>
        <row r="1301">
          <cell r="H1301">
            <v>184977</v>
          </cell>
          <cell r="M1301">
            <v>0</v>
          </cell>
        </row>
        <row r="1302">
          <cell r="H1302">
            <v>345280</v>
          </cell>
          <cell r="M1302">
            <v>0</v>
          </cell>
        </row>
        <row r="1303">
          <cell r="H1303">
            <v>150000</v>
          </cell>
          <cell r="M1303">
            <v>0</v>
          </cell>
        </row>
        <row r="1304">
          <cell r="H1304">
            <v>305376</v>
          </cell>
          <cell r="M1304">
            <v>0</v>
          </cell>
        </row>
        <row r="1305">
          <cell r="H1305">
            <v>63360</v>
          </cell>
          <cell r="M1305">
            <v>0</v>
          </cell>
        </row>
        <row r="1306">
          <cell r="H1306">
            <v>39350117</v>
          </cell>
          <cell r="M1306">
            <v>0</v>
          </cell>
        </row>
        <row r="1307">
          <cell r="H1307">
            <v>422400</v>
          </cell>
          <cell r="M1307">
            <v>0</v>
          </cell>
        </row>
        <row r="1308">
          <cell r="H1308">
            <v>446380</v>
          </cell>
          <cell r="M1308">
            <v>0</v>
          </cell>
        </row>
        <row r="1309">
          <cell r="H1309">
            <v>625000</v>
          </cell>
          <cell r="M1309">
            <v>0</v>
          </cell>
        </row>
        <row r="1310">
          <cell r="H1310">
            <v>575504</v>
          </cell>
          <cell r="M1310">
            <v>0</v>
          </cell>
        </row>
        <row r="1311">
          <cell r="H1311">
            <v>3836691</v>
          </cell>
          <cell r="M1311">
            <v>0</v>
          </cell>
        </row>
        <row r="1312">
          <cell r="H1312">
            <v>665345</v>
          </cell>
          <cell r="M1312">
            <v>0</v>
          </cell>
        </row>
        <row r="1313">
          <cell r="H1313">
            <v>4435630</v>
          </cell>
          <cell r="M1313">
            <v>0</v>
          </cell>
        </row>
        <row r="1314">
          <cell r="H1314">
            <v>34370744</v>
          </cell>
          <cell r="M1314">
            <v>0</v>
          </cell>
        </row>
        <row r="1315">
          <cell r="H1315">
            <v>206400</v>
          </cell>
          <cell r="M1315">
            <v>0</v>
          </cell>
        </row>
        <row r="1316">
          <cell r="H1316">
            <v>139500</v>
          </cell>
          <cell r="M1316">
            <v>0</v>
          </cell>
        </row>
        <row r="1317">
          <cell r="H1317">
            <v>58274868</v>
          </cell>
          <cell r="M1317">
            <v>0</v>
          </cell>
        </row>
        <row r="1318">
          <cell r="H1318">
            <v>6003376</v>
          </cell>
          <cell r="M1318">
            <v>0</v>
          </cell>
        </row>
        <row r="1319">
          <cell r="H1319">
            <v>613600</v>
          </cell>
          <cell r="M1319">
            <v>0</v>
          </cell>
        </row>
        <row r="1320">
          <cell r="H1320">
            <v>541250</v>
          </cell>
          <cell r="M1320">
            <v>0</v>
          </cell>
        </row>
        <row r="1321">
          <cell r="H1321">
            <v>2267</v>
          </cell>
          <cell r="M1321">
            <v>0</v>
          </cell>
        </row>
        <row r="1322">
          <cell r="H1322">
            <v>814500</v>
          </cell>
          <cell r="M1322">
            <v>0</v>
          </cell>
        </row>
        <row r="1323">
          <cell r="H1323">
            <v>545062</v>
          </cell>
          <cell r="M1323">
            <v>0</v>
          </cell>
        </row>
        <row r="1324">
          <cell r="H1324">
            <v>534375</v>
          </cell>
          <cell r="M1324">
            <v>0</v>
          </cell>
        </row>
        <row r="1325">
          <cell r="H1325">
            <v>216000</v>
          </cell>
          <cell r="M1325">
            <v>0</v>
          </cell>
        </row>
        <row r="1326">
          <cell r="H1326">
            <v>101160900</v>
          </cell>
          <cell r="M1326">
            <v>0</v>
          </cell>
        </row>
        <row r="1327">
          <cell r="H1327">
            <v>324784</v>
          </cell>
          <cell r="M1327">
            <v>0</v>
          </cell>
        </row>
        <row r="1328">
          <cell r="H1328">
            <v>774097</v>
          </cell>
          <cell r="M1328">
            <v>0</v>
          </cell>
        </row>
        <row r="1329">
          <cell r="H1329">
            <v>15684236</v>
          </cell>
          <cell r="M1329">
            <v>0</v>
          </cell>
        </row>
        <row r="1330">
          <cell r="H1330">
            <v>2920729</v>
          </cell>
          <cell r="M1330">
            <v>0</v>
          </cell>
        </row>
        <row r="1331">
          <cell r="H1331">
            <v>380150</v>
          </cell>
          <cell r="M1331">
            <v>0</v>
          </cell>
        </row>
        <row r="1332">
          <cell r="H1332">
            <v>19937704</v>
          </cell>
          <cell r="M1332">
            <v>0</v>
          </cell>
        </row>
        <row r="1333">
          <cell r="H1333">
            <v>79750817</v>
          </cell>
          <cell r="M1333">
            <v>0</v>
          </cell>
        </row>
        <row r="1334">
          <cell r="H1334">
            <v>2291600</v>
          </cell>
          <cell r="M1334">
            <v>0</v>
          </cell>
        </row>
        <row r="1335">
          <cell r="H1335">
            <v>26013</v>
          </cell>
          <cell r="M1335">
            <v>0</v>
          </cell>
        </row>
        <row r="1336">
          <cell r="H1336">
            <v>20928342</v>
          </cell>
          <cell r="M1336">
            <v>0</v>
          </cell>
        </row>
        <row r="1337">
          <cell r="H1337">
            <v>650154</v>
          </cell>
          <cell r="M1337">
            <v>0</v>
          </cell>
        </row>
        <row r="1338">
          <cell r="H1338">
            <v>35499</v>
          </cell>
          <cell r="M1338">
            <v>0</v>
          </cell>
        </row>
        <row r="1339">
          <cell r="H1339">
            <v>893125</v>
          </cell>
          <cell r="M1339">
            <v>0</v>
          </cell>
        </row>
        <row r="1340">
          <cell r="H1340">
            <v>540000</v>
          </cell>
          <cell r="M1340">
            <v>0</v>
          </cell>
        </row>
        <row r="1341">
          <cell r="H1341">
            <v>3363636</v>
          </cell>
          <cell r="M1341">
            <v>0</v>
          </cell>
        </row>
        <row r="1342">
          <cell r="H1342">
            <v>49492</v>
          </cell>
          <cell r="M1342">
            <v>0</v>
          </cell>
        </row>
        <row r="1343">
          <cell r="H1343">
            <v>309832</v>
          </cell>
          <cell r="M1343">
            <v>0</v>
          </cell>
        </row>
        <row r="1344">
          <cell r="H1344">
            <v>103200</v>
          </cell>
          <cell r="M1344">
            <v>0</v>
          </cell>
        </row>
        <row r="1345">
          <cell r="H1345">
            <v>4950</v>
          </cell>
          <cell r="M1345">
            <v>0</v>
          </cell>
        </row>
        <row r="1346">
          <cell r="H1346">
            <v>381720</v>
          </cell>
          <cell r="M1346">
            <v>0</v>
          </cell>
        </row>
        <row r="1347">
          <cell r="H1347">
            <v>12600</v>
          </cell>
          <cell r="M1347">
            <v>0</v>
          </cell>
        </row>
        <row r="1348">
          <cell r="H1348">
            <v>109267</v>
          </cell>
          <cell r="M1348">
            <v>0</v>
          </cell>
        </row>
        <row r="1349">
          <cell r="H1349">
            <v>16244800</v>
          </cell>
          <cell r="M1349">
            <v>0</v>
          </cell>
        </row>
        <row r="1350">
          <cell r="H1350">
            <v>25000</v>
          </cell>
          <cell r="M1350">
            <v>0</v>
          </cell>
        </row>
        <row r="1351">
          <cell r="H1351">
            <v>572580</v>
          </cell>
          <cell r="M1351">
            <v>0</v>
          </cell>
        </row>
        <row r="1352">
          <cell r="H1352">
            <v>2093061</v>
          </cell>
          <cell r="M1352">
            <v>0</v>
          </cell>
        </row>
        <row r="1353">
          <cell r="H1353">
            <v>100000</v>
          </cell>
          <cell r="M1353">
            <v>0</v>
          </cell>
        </row>
        <row r="1354">
          <cell r="H1354">
            <v>105793</v>
          </cell>
          <cell r="M1354">
            <v>0</v>
          </cell>
        </row>
        <row r="1355">
          <cell r="H1355">
            <v>4730523</v>
          </cell>
          <cell r="M1355">
            <v>0</v>
          </cell>
        </row>
        <row r="1356">
          <cell r="H1356">
            <v>80208500</v>
          </cell>
          <cell r="M1356">
            <v>0</v>
          </cell>
        </row>
        <row r="1357">
          <cell r="H1357">
            <v>549600</v>
          </cell>
          <cell r="M1357">
            <v>0</v>
          </cell>
        </row>
        <row r="1358">
          <cell r="H1358">
            <v>538121</v>
          </cell>
          <cell r="M1358">
            <v>0</v>
          </cell>
        </row>
        <row r="1359">
          <cell r="H1359">
            <v>35603400</v>
          </cell>
          <cell r="M1359">
            <v>0</v>
          </cell>
        </row>
        <row r="1360">
          <cell r="H1360">
            <v>58970</v>
          </cell>
          <cell r="M1360">
            <v>0</v>
          </cell>
        </row>
        <row r="1361">
          <cell r="H1361">
            <v>300000</v>
          </cell>
          <cell r="M1361" t="str">
            <v>5PPh Pasal 23-1</v>
          </cell>
        </row>
        <row r="1362">
          <cell r="H1362">
            <v>163700</v>
          </cell>
          <cell r="M1362">
            <v>0</v>
          </cell>
        </row>
        <row r="1363">
          <cell r="H1363">
            <v>45500</v>
          </cell>
          <cell r="M1363">
            <v>0</v>
          </cell>
        </row>
        <row r="1364">
          <cell r="H1364">
            <v>17100</v>
          </cell>
          <cell r="M1364">
            <v>0</v>
          </cell>
        </row>
        <row r="1365">
          <cell r="H1365">
            <v>218200</v>
          </cell>
          <cell r="M1365">
            <v>0</v>
          </cell>
        </row>
        <row r="1366">
          <cell r="H1366">
            <v>81900</v>
          </cell>
          <cell r="M1366">
            <v>0</v>
          </cell>
        </row>
        <row r="1367">
          <cell r="H1367">
            <v>272800</v>
          </cell>
          <cell r="M1367">
            <v>0</v>
          </cell>
        </row>
        <row r="1368">
          <cell r="H1368">
            <v>75113884</v>
          </cell>
          <cell r="M1368">
            <v>0</v>
          </cell>
        </row>
        <row r="1369">
          <cell r="H1369">
            <v>340773</v>
          </cell>
          <cell r="M1369">
            <v>0</v>
          </cell>
        </row>
        <row r="1370">
          <cell r="H1370">
            <v>2271818</v>
          </cell>
          <cell r="M1370">
            <v>0</v>
          </cell>
        </row>
        <row r="1371">
          <cell r="H1371">
            <v>115097631</v>
          </cell>
          <cell r="M1371" t="str">
            <v>5PPN Dalam Negeri-1</v>
          </cell>
        </row>
        <row r="1372">
          <cell r="H1372">
            <v>1600000</v>
          </cell>
          <cell r="M1372">
            <v>0</v>
          </cell>
        </row>
        <row r="1373">
          <cell r="H1373">
            <v>1025000</v>
          </cell>
          <cell r="M1373">
            <v>0</v>
          </cell>
        </row>
        <row r="1374">
          <cell r="H1374">
            <v>689000</v>
          </cell>
          <cell r="M1374">
            <v>0</v>
          </cell>
        </row>
        <row r="1375">
          <cell r="H1375">
            <v>52000</v>
          </cell>
          <cell r="M1375">
            <v>0</v>
          </cell>
        </row>
        <row r="1376">
          <cell r="H1376">
            <v>89083816</v>
          </cell>
          <cell r="M1376">
            <v>0</v>
          </cell>
        </row>
        <row r="1377">
          <cell r="H1377">
            <v>103350</v>
          </cell>
          <cell r="M1377">
            <v>0</v>
          </cell>
        </row>
        <row r="1378">
          <cell r="H1378">
            <v>448780</v>
          </cell>
          <cell r="M1378">
            <v>0</v>
          </cell>
        </row>
        <row r="1379">
          <cell r="H1379">
            <v>67317</v>
          </cell>
          <cell r="M1379">
            <v>0</v>
          </cell>
        </row>
        <row r="1380">
          <cell r="H1380">
            <v>1800000</v>
          </cell>
          <cell r="M1380">
            <v>0</v>
          </cell>
        </row>
        <row r="1381">
          <cell r="H1381">
            <v>1381700</v>
          </cell>
          <cell r="M1381">
            <v>0</v>
          </cell>
        </row>
        <row r="1382">
          <cell r="H1382">
            <v>758500</v>
          </cell>
          <cell r="M1382">
            <v>0</v>
          </cell>
        </row>
        <row r="1383">
          <cell r="H1383">
            <v>3409090</v>
          </cell>
          <cell r="M1383">
            <v>0</v>
          </cell>
        </row>
        <row r="1384">
          <cell r="H1384">
            <v>22727272</v>
          </cell>
          <cell r="M1384">
            <v>0</v>
          </cell>
        </row>
        <row r="1385">
          <cell r="H1385">
            <v>27703948</v>
          </cell>
          <cell r="M1385">
            <v>0</v>
          </cell>
        </row>
        <row r="1386">
          <cell r="H1386">
            <v>6000000</v>
          </cell>
          <cell r="M1386">
            <v>0</v>
          </cell>
        </row>
        <row r="1387">
          <cell r="H1387">
            <v>73636</v>
          </cell>
          <cell r="M1387">
            <v>0</v>
          </cell>
        </row>
        <row r="1388">
          <cell r="H1388">
            <v>490909</v>
          </cell>
          <cell r="M1388">
            <v>0</v>
          </cell>
        </row>
        <row r="1389">
          <cell r="H1389">
            <v>3135350</v>
          </cell>
          <cell r="M1389">
            <v>0</v>
          </cell>
        </row>
        <row r="1390">
          <cell r="H1390">
            <v>318494730</v>
          </cell>
          <cell r="M1390">
            <v>0</v>
          </cell>
        </row>
        <row r="1391">
          <cell r="H1391">
            <v>21804243</v>
          </cell>
          <cell r="M1391">
            <v>0</v>
          </cell>
        </row>
        <row r="1392">
          <cell r="H1392">
            <v>889100</v>
          </cell>
          <cell r="M1392">
            <v>0</v>
          </cell>
        </row>
        <row r="1393">
          <cell r="H1393">
            <v>613636</v>
          </cell>
          <cell r="M1393">
            <v>0</v>
          </cell>
        </row>
        <row r="1394">
          <cell r="H1394">
            <v>596591</v>
          </cell>
          <cell r="M1394">
            <v>0</v>
          </cell>
        </row>
        <row r="1395">
          <cell r="H1395">
            <v>4090909</v>
          </cell>
          <cell r="M1395">
            <v>0</v>
          </cell>
        </row>
        <row r="1396">
          <cell r="H1396">
            <v>3135350</v>
          </cell>
          <cell r="M1396">
            <v>0</v>
          </cell>
        </row>
        <row r="1397">
          <cell r="H1397">
            <v>3977273</v>
          </cell>
          <cell r="M1397">
            <v>0</v>
          </cell>
        </row>
        <row r="1398">
          <cell r="H1398">
            <v>74920</v>
          </cell>
          <cell r="M1398">
            <v>0</v>
          </cell>
        </row>
        <row r="1399">
          <cell r="H1399">
            <v>319617350</v>
          </cell>
          <cell r="M1399">
            <v>0</v>
          </cell>
        </row>
        <row r="1400">
          <cell r="H1400">
            <v>889100</v>
          </cell>
          <cell r="M1400">
            <v>0</v>
          </cell>
        </row>
        <row r="1401">
          <cell r="H1401">
            <v>16309040</v>
          </cell>
          <cell r="M1401">
            <v>0</v>
          </cell>
        </row>
        <row r="1402">
          <cell r="H1402">
            <v>20598657</v>
          </cell>
          <cell r="M1402">
            <v>0</v>
          </cell>
        </row>
        <row r="1403">
          <cell r="H1403">
            <v>265380</v>
          </cell>
          <cell r="M1403">
            <v>0</v>
          </cell>
        </row>
        <row r="1404">
          <cell r="H1404">
            <v>95430</v>
          </cell>
          <cell r="M1404">
            <v>0</v>
          </cell>
        </row>
        <row r="1405">
          <cell r="H1405">
            <v>1251364</v>
          </cell>
          <cell r="M1405">
            <v>0</v>
          </cell>
        </row>
        <row r="1406">
          <cell r="H1406">
            <v>187705</v>
          </cell>
          <cell r="M1406">
            <v>0</v>
          </cell>
        </row>
        <row r="1407">
          <cell r="H1407">
            <v>155272727</v>
          </cell>
          <cell r="M1407">
            <v>0</v>
          </cell>
        </row>
        <row r="1408">
          <cell r="H1408">
            <v>442300</v>
          </cell>
          <cell r="M1408">
            <v>0</v>
          </cell>
        </row>
        <row r="1409">
          <cell r="H1409">
            <v>23290909</v>
          </cell>
          <cell r="M1409">
            <v>0</v>
          </cell>
        </row>
        <row r="1410">
          <cell r="H1410">
            <v>7363216</v>
          </cell>
          <cell r="M1410">
            <v>0</v>
          </cell>
        </row>
        <row r="1411">
          <cell r="H1411">
            <v>12518492</v>
          </cell>
          <cell r="M1411">
            <v>0</v>
          </cell>
        </row>
        <row r="1412">
          <cell r="H1412">
            <v>7373000</v>
          </cell>
          <cell r="M1412">
            <v>0</v>
          </cell>
        </row>
        <row r="1413">
          <cell r="H1413">
            <v>1978670</v>
          </cell>
          <cell r="M1413">
            <v>0</v>
          </cell>
        </row>
        <row r="1414">
          <cell r="H1414">
            <v>23859641</v>
          </cell>
          <cell r="M1414">
            <v>0</v>
          </cell>
        </row>
        <row r="1415">
          <cell r="H1415">
            <v>11514308</v>
          </cell>
          <cell r="M1415" t="str">
            <v>12PPN Dalam Negeri-1</v>
          </cell>
        </row>
        <row r="1416">
          <cell r="H1416">
            <v>279800</v>
          </cell>
          <cell r="M1416">
            <v>0</v>
          </cell>
        </row>
        <row r="1417">
          <cell r="H1417">
            <v>17889589</v>
          </cell>
          <cell r="M1417">
            <v>0</v>
          </cell>
        </row>
        <row r="1418">
          <cell r="H1418">
            <v>8909091</v>
          </cell>
          <cell r="M1418">
            <v>0</v>
          </cell>
        </row>
        <row r="1419">
          <cell r="H1419">
            <v>100000</v>
          </cell>
          <cell r="M1419">
            <v>0</v>
          </cell>
        </row>
        <row r="1420">
          <cell r="H1420">
            <v>203260</v>
          </cell>
          <cell r="M1420">
            <v>0</v>
          </cell>
        </row>
        <row r="1421">
          <cell r="H1421">
            <v>175591</v>
          </cell>
          <cell r="M1421">
            <v>0</v>
          </cell>
        </row>
        <row r="1422">
          <cell r="H1422">
            <v>38375625</v>
          </cell>
          <cell r="M1422">
            <v>0</v>
          </cell>
        </row>
        <row r="1423">
          <cell r="H1423">
            <v>681900</v>
          </cell>
          <cell r="M1423">
            <v>0</v>
          </cell>
        </row>
        <row r="1424">
          <cell r="H1424">
            <v>670300</v>
          </cell>
          <cell r="M1424">
            <v>0</v>
          </cell>
        </row>
        <row r="1425">
          <cell r="H1425">
            <v>9142579</v>
          </cell>
          <cell r="M1425">
            <v>0</v>
          </cell>
        </row>
        <row r="1426">
          <cell r="H1426">
            <v>90500</v>
          </cell>
          <cell r="M1426">
            <v>0</v>
          </cell>
        </row>
        <row r="1427">
          <cell r="H1427">
            <v>36412930</v>
          </cell>
          <cell r="M1427">
            <v>0</v>
          </cell>
        </row>
        <row r="1428">
          <cell r="H1428">
            <v>9103232</v>
          </cell>
          <cell r="M1428">
            <v>0</v>
          </cell>
        </row>
        <row r="1429">
          <cell r="H1429">
            <v>103200</v>
          </cell>
          <cell r="M1429">
            <v>0</v>
          </cell>
        </row>
        <row r="1430">
          <cell r="H1430">
            <v>655650</v>
          </cell>
          <cell r="M1430">
            <v>0</v>
          </cell>
        </row>
        <row r="1431">
          <cell r="H1431">
            <v>545500</v>
          </cell>
          <cell r="M1431">
            <v>0</v>
          </cell>
        </row>
        <row r="1432">
          <cell r="H1432">
            <v>2756774</v>
          </cell>
          <cell r="M1432">
            <v>0</v>
          </cell>
        </row>
        <row r="1433">
          <cell r="H1433">
            <v>4069800</v>
          </cell>
          <cell r="M1433">
            <v>0</v>
          </cell>
        </row>
        <row r="1434">
          <cell r="H1434">
            <v>545500</v>
          </cell>
          <cell r="M1434">
            <v>0</v>
          </cell>
        </row>
        <row r="1435">
          <cell r="H1435">
            <v>113700</v>
          </cell>
          <cell r="M1435">
            <v>0</v>
          </cell>
        </row>
        <row r="1436">
          <cell r="H1436">
            <v>113700</v>
          </cell>
          <cell r="M1436">
            <v>0</v>
          </cell>
        </row>
        <row r="1437">
          <cell r="H1437">
            <v>151850</v>
          </cell>
          <cell r="M1437">
            <v>0</v>
          </cell>
        </row>
        <row r="1438">
          <cell r="H1438">
            <v>409100</v>
          </cell>
          <cell r="M1438">
            <v>0</v>
          </cell>
        </row>
        <row r="1439">
          <cell r="H1439">
            <v>1721000</v>
          </cell>
          <cell r="M1439">
            <v>0</v>
          </cell>
        </row>
        <row r="1440">
          <cell r="H1440">
            <v>442250</v>
          </cell>
          <cell r="M1440">
            <v>0</v>
          </cell>
        </row>
        <row r="1441">
          <cell r="H1441">
            <v>66337</v>
          </cell>
          <cell r="M1441">
            <v>0</v>
          </cell>
        </row>
        <row r="1442">
          <cell r="H1442">
            <v>433050</v>
          </cell>
          <cell r="M1442">
            <v>0</v>
          </cell>
        </row>
        <row r="1443">
          <cell r="H1443">
            <v>64957</v>
          </cell>
          <cell r="M1443">
            <v>0</v>
          </cell>
        </row>
        <row r="1444">
          <cell r="H1444">
            <v>428700</v>
          </cell>
          <cell r="M1444">
            <v>0</v>
          </cell>
        </row>
        <row r="1445">
          <cell r="H1445">
            <v>64305</v>
          </cell>
          <cell r="M1445">
            <v>0</v>
          </cell>
        </row>
        <row r="1446">
          <cell r="H1446">
            <v>446500</v>
          </cell>
          <cell r="M1446">
            <v>0</v>
          </cell>
        </row>
        <row r="1447">
          <cell r="H1447">
            <v>66975</v>
          </cell>
          <cell r="M1447">
            <v>0</v>
          </cell>
        </row>
        <row r="1448">
          <cell r="H1448">
            <v>423500</v>
          </cell>
          <cell r="M1448">
            <v>0</v>
          </cell>
        </row>
        <row r="1449">
          <cell r="H1449">
            <v>444500</v>
          </cell>
          <cell r="M1449">
            <v>0</v>
          </cell>
        </row>
        <row r="1450">
          <cell r="H1450">
            <v>66675</v>
          </cell>
          <cell r="M1450">
            <v>0</v>
          </cell>
        </row>
        <row r="1451">
          <cell r="H1451">
            <v>540000</v>
          </cell>
          <cell r="M1451">
            <v>0</v>
          </cell>
        </row>
        <row r="1452">
          <cell r="H1452">
            <v>63525</v>
          </cell>
          <cell r="M1452">
            <v>0</v>
          </cell>
        </row>
        <row r="1453">
          <cell r="H1453">
            <v>1087780</v>
          </cell>
          <cell r="M1453">
            <v>0</v>
          </cell>
        </row>
        <row r="1454">
          <cell r="H1454">
            <v>267273</v>
          </cell>
          <cell r="M1454">
            <v>0</v>
          </cell>
        </row>
        <row r="1455">
          <cell r="H1455">
            <v>40091</v>
          </cell>
          <cell r="M1455">
            <v>0</v>
          </cell>
        </row>
        <row r="1456">
          <cell r="H1456">
            <v>66180</v>
          </cell>
          <cell r="M1456">
            <v>0</v>
          </cell>
        </row>
        <row r="1457">
          <cell r="H1457">
            <v>447000</v>
          </cell>
          <cell r="M1457">
            <v>0</v>
          </cell>
        </row>
        <row r="1458">
          <cell r="H1458">
            <v>67050</v>
          </cell>
          <cell r="M1458">
            <v>0</v>
          </cell>
        </row>
        <row r="1459">
          <cell r="H1459">
            <v>441200</v>
          </cell>
          <cell r="M1459">
            <v>0</v>
          </cell>
        </row>
        <row r="1460">
          <cell r="H1460">
            <v>318475</v>
          </cell>
          <cell r="M1460">
            <v>0</v>
          </cell>
        </row>
        <row r="1461">
          <cell r="H1461">
            <v>47771</v>
          </cell>
          <cell r="M1461">
            <v>0</v>
          </cell>
        </row>
        <row r="1462">
          <cell r="H1462">
            <v>55149949</v>
          </cell>
          <cell r="M1462">
            <v>0</v>
          </cell>
        </row>
        <row r="1463">
          <cell r="H1463">
            <v>48521</v>
          </cell>
          <cell r="M1463">
            <v>0</v>
          </cell>
        </row>
        <row r="1464">
          <cell r="H1464">
            <v>417700</v>
          </cell>
          <cell r="M1464">
            <v>0</v>
          </cell>
        </row>
        <row r="1465">
          <cell r="H1465">
            <v>1687659</v>
          </cell>
          <cell r="M1465">
            <v>0</v>
          </cell>
        </row>
        <row r="1466">
          <cell r="H1466">
            <v>64800</v>
          </cell>
          <cell r="M1466">
            <v>0</v>
          </cell>
        </row>
        <row r="1467">
          <cell r="H1467">
            <v>432000</v>
          </cell>
          <cell r="M1467">
            <v>0</v>
          </cell>
        </row>
        <row r="1468">
          <cell r="H1468">
            <v>64800</v>
          </cell>
          <cell r="M1468">
            <v>0</v>
          </cell>
        </row>
        <row r="1469">
          <cell r="H1469">
            <v>323475</v>
          </cell>
          <cell r="M1469">
            <v>0</v>
          </cell>
        </row>
        <row r="1470">
          <cell r="H1470">
            <v>610020</v>
          </cell>
          <cell r="M1470">
            <v>0</v>
          </cell>
        </row>
        <row r="1471">
          <cell r="H1471">
            <v>235373</v>
          </cell>
          <cell r="M1471">
            <v>0</v>
          </cell>
        </row>
        <row r="1472">
          <cell r="H1472">
            <v>237354</v>
          </cell>
          <cell r="M1472">
            <v>0</v>
          </cell>
        </row>
        <row r="1473">
          <cell r="H1473">
            <v>540186</v>
          </cell>
          <cell r="M1473">
            <v>0</v>
          </cell>
        </row>
        <row r="1474">
          <cell r="H1474">
            <v>797628</v>
          </cell>
          <cell r="M1474">
            <v>0</v>
          </cell>
        </row>
        <row r="1475">
          <cell r="H1475">
            <v>146603519</v>
          </cell>
          <cell r="M1475">
            <v>0</v>
          </cell>
        </row>
        <row r="1476">
          <cell r="H1476">
            <v>155898</v>
          </cell>
          <cell r="M1476">
            <v>0</v>
          </cell>
        </row>
        <row r="1477">
          <cell r="H1477">
            <v>208800</v>
          </cell>
          <cell r="M1477">
            <v>0</v>
          </cell>
        </row>
        <row r="1478">
          <cell r="H1478">
            <v>632237</v>
          </cell>
          <cell r="M1478">
            <v>0</v>
          </cell>
        </row>
        <row r="1479">
          <cell r="H1479">
            <v>1034543</v>
          </cell>
          <cell r="M1479">
            <v>0</v>
          </cell>
        </row>
        <row r="1480">
          <cell r="H1480">
            <v>250660</v>
          </cell>
          <cell r="M1480">
            <v>0</v>
          </cell>
        </row>
        <row r="1481">
          <cell r="H1481">
            <v>804920</v>
          </cell>
          <cell r="M1481">
            <v>0</v>
          </cell>
        </row>
        <row r="1482">
          <cell r="H1482">
            <v>2777800</v>
          </cell>
          <cell r="M1482">
            <v>0</v>
          </cell>
        </row>
        <row r="1483">
          <cell r="H1483">
            <v>428145</v>
          </cell>
          <cell r="M1483">
            <v>0</v>
          </cell>
        </row>
        <row r="1484">
          <cell r="H1484">
            <v>3718000</v>
          </cell>
          <cell r="M1484" t="str">
            <v>9PPN Dalam Negeri-1</v>
          </cell>
        </row>
        <row r="1485">
          <cell r="H1485">
            <v>158533</v>
          </cell>
          <cell r="M1485">
            <v>0</v>
          </cell>
        </row>
        <row r="1486">
          <cell r="H1486">
            <v>447140</v>
          </cell>
          <cell r="M1486">
            <v>0</v>
          </cell>
        </row>
        <row r="1487">
          <cell r="H1487">
            <v>1061353</v>
          </cell>
          <cell r="M1487">
            <v>0</v>
          </cell>
        </row>
        <row r="1488">
          <cell r="H1488">
            <v>1376600</v>
          </cell>
          <cell r="M1488">
            <v>0</v>
          </cell>
        </row>
        <row r="1489">
          <cell r="H1489">
            <v>250660</v>
          </cell>
          <cell r="M1489">
            <v>0</v>
          </cell>
        </row>
        <row r="1490">
          <cell r="H1490">
            <v>69600</v>
          </cell>
          <cell r="M1490" t="str">
            <v>9PPh Pasal 21-1</v>
          </cell>
        </row>
        <row r="1491">
          <cell r="H1491">
            <v>211536</v>
          </cell>
          <cell r="M1491">
            <v>0</v>
          </cell>
        </row>
        <row r="1492">
          <cell r="H1492">
            <v>594193</v>
          </cell>
          <cell r="M1492">
            <v>0</v>
          </cell>
        </row>
        <row r="1493">
          <cell r="H1493">
            <v>10862000</v>
          </cell>
          <cell r="M1493" t="str">
            <v>9PPN Dalam Negeri-1</v>
          </cell>
        </row>
        <row r="1494">
          <cell r="H1494">
            <v>256247</v>
          </cell>
          <cell r="M1494">
            <v>0</v>
          </cell>
        </row>
        <row r="1495">
          <cell r="H1495">
            <v>6740000</v>
          </cell>
          <cell r="M1495" t="str">
            <v>9PPN Dalam Negeri-1</v>
          </cell>
        </row>
        <row r="1496">
          <cell r="H1496">
            <v>156361</v>
          </cell>
          <cell r="M1496">
            <v>0</v>
          </cell>
        </row>
        <row r="1497">
          <cell r="H1497">
            <v>256247</v>
          </cell>
          <cell r="M1497">
            <v>0</v>
          </cell>
        </row>
        <row r="1498">
          <cell r="H1498">
            <v>330207</v>
          </cell>
          <cell r="M1498">
            <v>0</v>
          </cell>
        </row>
        <row r="1499">
          <cell r="H1499">
            <v>256177</v>
          </cell>
          <cell r="M1499">
            <v>0</v>
          </cell>
        </row>
        <row r="1500">
          <cell r="H1500">
            <v>393311</v>
          </cell>
          <cell r="M1500">
            <v>0</v>
          </cell>
        </row>
        <row r="1501">
          <cell r="H1501">
            <v>351369</v>
          </cell>
          <cell r="M1501">
            <v>0</v>
          </cell>
        </row>
        <row r="1502">
          <cell r="H1502">
            <v>326381</v>
          </cell>
          <cell r="M1502">
            <v>0</v>
          </cell>
        </row>
        <row r="1503">
          <cell r="H1503">
            <v>915777</v>
          </cell>
          <cell r="M1503">
            <v>0</v>
          </cell>
        </row>
        <row r="1504">
          <cell r="H1504">
            <v>632167</v>
          </cell>
          <cell r="M1504">
            <v>0</v>
          </cell>
        </row>
        <row r="1505">
          <cell r="H1505">
            <v>521967</v>
          </cell>
          <cell r="M1505">
            <v>0</v>
          </cell>
        </row>
        <row r="1506">
          <cell r="H1506">
            <v>100000</v>
          </cell>
          <cell r="M1506">
            <v>0</v>
          </cell>
        </row>
        <row r="1507">
          <cell r="H1507">
            <v>115449</v>
          </cell>
          <cell r="M1507">
            <v>0</v>
          </cell>
        </row>
        <row r="1508">
          <cell r="H1508">
            <v>292307</v>
          </cell>
          <cell r="M1508">
            <v>0</v>
          </cell>
        </row>
        <row r="1509">
          <cell r="H1509">
            <v>655976</v>
          </cell>
          <cell r="M1509">
            <v>0</v>
          </cell>
        </row>
        <row r="1510">
          <cell r="H1510">
            <v>234682</v>
          </cell>
          <cell r="M1510">
            <v>0</v>
          </cell>
        </row>
        <row r="1511">
          <cell r="H1511">
            <v>675856</v>
          </cell>
          <cell r="M1511">
            <v>0</v>
          </cell>
        </row>
        <row r="1512">
          <cell r="H1512">
            <v>235136</v>
          </cell>
          <cell r="M1512">
            <v>0</v>
          </cell>
        </row>
        <row r="1513">
          <cell r="H1513">
            <v>697715</v>
          </cell>
          <cell r="M1513">
            <v>0</v>
          </cell>
        </row>
        <row r="1514">
          <cell r="H1514">
            <v>426262</v>
          </cell>
          <cell r="M1514">
            <v>0</v>
          </cell>
        </row>
        <row r="1515">
          <cell r="H1515">
            <v>2423671</v>
          </cell>
          <cell r="M1515">
            <v>0</v>
          </cell>
        </row>
        <row r="1516">
          <cell r="H1516">
            <v>158533</v>
          </cell>
          <cell r="M1516">
            <v>0</v>
          </cell>
        </row>
        <row r="1517">
          <cell r="H1517">
            <v>115449</v>
          </cell>
          <cell r="M1517">
            <v>0</v>
          </cell>
        </row>
        <row r="1518">
          <cell r="H1518">
            <v>1787000</v>
          </cell>
          <cell r="M1518" t="str">
            <v>9PPh Pasal 25/29 Badan-1</v>
          </cell>
        </row>
        <row r="1519">
          <cell r="H1519">
            <v>171475</v>
          </cell>
          <cell r="M1519" t="str">
            <v>9PPh Pasal 21-1</v>
          </cell>
        </row>
        <row r="1520">
          <cell r="H1520">
            <v>393464</v>
          </cell>
          <cell r="M1520">
            <v>0</v>
          </cell>
        </row>
        <row r="1521">
          <cell r="H1521">
            <v>489965</v>
          </cell>
          <cell r="M1521">
            <v>0</v>
          </cell>
        </row>
        <row r="1522">
          <cell r="H1522">
            <v>3509866</v>
          </cell>
          <cell r="M1522">
            <v>0</v>
          </cell>
        </row>
        <row r="1523">
          <cell r="H1523">
            <v>1597760</v>
          </cell>
          <cell r="M1523">
            <v>0</v>
          </cell>
        </row>
        <row r="1524">
          <cell r="H1524">
            <v>445643</v>
          </cell>
          <cell r="M1524">
            <v>0</v>
          </cell>
        </row>
        <row r="1525">
          <cell r="H1525">
            <v>302055</v>
          </cell>
          <cell r="M1525">
            <v>0</v>
          </cell>
        </row>
        <row r="1526">
          <cell r="H1526">
            <v>125330</v>
          </cell>
          <cell r="M1526">
            <v>0</v>
          </cell>
        </row>
        <row r="1527">
          <cell r="H1527">
            <v>1605421</v>
          </cell>
          <cell r="M1527">
            <v>0</v>
          </cell>
        </row>
        <row r="1528">
          <cell r="H1528">
            <v>4760530</v>
          </cell>
          <cell r="M1528">
            <v>0</v>
          </cell>
        </row>
        <row r="1529">
          <cell r="H1529">
            <v>664025</v>
          </cell>
          <cell r="M1529">
            <v>0</v>
          </cell>
        </row>
        <row r="1530">
          <cell r="H1530">
            <v>551532</v>
          </cell>
          <cell r="M1530">
            <v>0</v>
          </cell>
        </row>
        <row r="1531">
          <cell r="H1531">
            <v>446279</v>
          </cell>
          <cell r="M1531">
            <v>0</v>
          </cell>
        </row>
        <row r="1532">
          <cell r="H1532">
            <v>38888885</v>
          </cell>
          <cell r="M1532">
            <v>0</v>
          </cell>
        </row>
        <row r="1533">
          <cell r="H1533">
            <v>375990</v>
          </cell>
          <cell r="M1533">
            <v>0</v>
          </cell>
        </row>
        <row r="1534">
          <cell r="H1534">
            <v>8895000</v>
          </cell>
          <cell r="M1534">
            <v>0</v>
          </cell>
        </row>
        <row r="1535">
          <cell r="H1535">
            <v>372038</v>
          </cell>
          <cell r="M1535">
            <v>0</v>
          </cell>
        </row>
        <row r="1536">
          <cell r="H1536">
            <v>954702</v>
          </cell>
          <cell r="M1536">
            <v>0</v>
          </cell>
        </row>
        <row r="1537">
          <cell r="H1537">
            <v>358481</v>
          </cell>
          <cell r="M1537">
            <v>0</v>
          </cell>
        </row>
        <row r="1538">
          <cell r="H1538">
            <v>843878</v>
          </cell>
          <cell r="M1538">
            <v>0</v>
          </cell>
        </row>
        <row r="1539">
          <cell r="H1539">
            <v>384423</v>
          </cell>
          <cell r="M1539">
            <v>0</v>
          </cell>
        </row>
        <row r="1540">
          <cell r="H1540">
            <v>441226</v>
          </cell>
          <cell r="M1540">
            <v>0</v>
          </cell>
        </row>
        <row r="1541">
          <cell r="H1541">
            <v>6469200</v>
          </cell>
          <cell r="M1541" t="str">
            <v>9PPN Dalam Negeri-1</v>
          </cell>
        </row>
        <row r="1542">
          <cell r="H1542">
            <v>125330</v>
          </cell>
          <cell r="M1542">
            <v>0</v>
          </cell>
        </row>
        <row r="1543">
          <cell r="H1543">
            <v>885786</v>
          </cell>
          <cell r="M1543">
            <v>0</v>
          </cell>
        </row>
        <row r="1544">
          <cell r="H1544">
            <v>132983</v>
          </cell>
          <cell r="M1544">
            <v>0</v>
          </cell>
        </row>
        <row r="1545">
          <cell r="H1545">
            <v>1066485</v>
          </cell>
          <cell r="M1545">
            <v>0</v>
          </cell>
        </row>
        <row r="1546">
          <cell r="H1546">
            <v>110306</v>
          </cell>
          <cell r="M1546">
            <v>0</v>
          </cell>
        </row>
        <row r="1547">
          <cell r="H1547">
            <v>589201</v>
          </cell>
          <cell r="M1547">
            <v>0</v>
          </cell>
        </row>
        <row r="1548">
          <cell r="H1548">
            <v>696125</v>
          </cell>
          <cell r="M1548">
            <v>0</v>
          </cell>
        </row>
        <row r="1549">
          <cell r="H1549">
            <v>621665</v>
          </cell>
          <cell r="M1549">
            <v>0</v>
          </cell>
        </row>
        <row r="1550">
          <cell r="H1550">
            <v>63750</v>
          </cell>
          <cell r="M1550">
            <v>0</v>
          </cell>
        </row>
        <row r="1551">
          <cell r="H1551">
            <v>475808</v>
          </cell>
          <cell r="M1551">
            <v>0</v>
          </cell>
        </row>
        <row r="1552">
          <cell r="H1552">
            <v>102315</v>
          </cell>
          <cell r="M1552">
            <v>0</v>
          </cell>
        </row>
        <row r="1553">
          <cell r="H1553">
            <v>763014</v>
          </cell>
          <cell r="M1553">
            <v>0</v>
          </cell>
        </row>
        <row r="1554">
          <cell r="H1554">
            <v>893154</v>
          </cell>
          <cell r="M1554">
            <v>0</v>
          </cell>
        </row>
        <row r="1555">
          <cell r="H1555">
            <v>133219</v>
          </cell>
          <cell r="M1555">
            <v>0</v>
          </cell>
        </row>
        <row r="1556">
          <cell r="H1556">
            <v>567664</v>
          </cell>
          <cell r="M1556">
            <v>0</v>
          </cell>
        </row>
        <row r="1557">
          <cell r="H1557">
            <v>667275</v>
          </cell>
          <cell r="M1557">
            <v>0</v>
          </cell>
        </row>
        <row r="1558">
          <cell r="H1558">
            <v>464825</v>
          </cell>
          <cell r="M1558">
            <v>0</v>
          </cell>
        </row>
        <row r="1559">
          <cell r="H1559">
            <v>347903</v>
          </cell>
          <cell r="M1559">
            <v>0</v>
          </cell>
        </row>
        <row r="1560">
          <cell r="H1560">
            <v>3750520</v>
          </cell>
          <cell r="M1560">
            <v>0</v>
          </cell>
        </row>
        <row r="1561">
          <cell r="H1561">
            <v>1554713</v>
          </cell>
          <cell r="M1561">
            <v>0</v>
          </cell>
        </row>
        <row r="1562">
          <cell r="H1562">
            <v>1699675</v>
          </cell>
          <cell r="M1562">
            <v>0</v>
          </cell>
        </row>
        <row r="1563">
          <cell r="H1563">
            <v>864593</v>
          </cell>
          <cell r="M1563">
            <v>0</v>
          </cell>
        </row>
        <row r="1564">
          <cell r="H1564">
            <v>786451</v>
          </cell>
          <cell r="M1564">
            <v>0</v>
          </cell>
        </row>
        <row r="1565">
          <cell r="H1565">
            <v>256247</v>
          </cell>
          <cell r="M1565">
            <v>0</v>
          </cell>
        </row>
        <row r="1566">
          <cell r="H1566">
            <v>256247</v>
          </cell>
          <cell r="M1566">
            <v>0</v>
          </cell>
        </row>
        <row r="1567">
          <cell r="H1567">
            <v>829130</v>
          </cell>
          <cell r="M1567">
            <v>0</v>
          </cell>
        </row>
        <row r="1568">
          <cell r="H1568">
            <v>250203</v>
          </cell>
          <cell r="M1568">
            <v>0</v>
          </cell>
        </row>
        <row r="1569">
          <cell r="H1569">
            <v>206400</v>
          </cell>
          <cell r="M1569">
            <v>0</v>
          </cell>
        </row>
        <row r="1570">
          <cell r="H1570">
            <v>206848</v>
          </cell>
          <cell r="M1570">
            <v>0</v>
          </cell>
        </row>
        <row r="1571">
          <cell r="H1571">
            <v>30472300</v>
          </cell>
          <cell r="M1571">
            <v>0</v>
          </cell>
        </row>
        <row r="1572">
          <cell r="H1572">
            <v>1169136</v>
          </cell>
          <cell r="M1572">
            <v>0</v>
          </cell>
        </row>
        <row r="1573">
          <cell r="H1573">
            <v>125330</v>
          </cell>
          <cell r="M1573">
            <v>0</v>
          </cell>
        </row>
        <row r="1574">
          <cell r="H1574">
            <v>303873</v>
          </cell>
          <cell r="M1574">
            <v>0</v>
          </cell>
        </row>
        <row r="1575">
          <cell r="H1575">
            <v>370040</v>
          </cell>
          <cell r="M1575">
            <v>0</v>
          </cell>
        </row>
        <row r="1576">
          <cell r="H1576">
            <v>1077542</v>
          </cell>
          <cell r="M1576">
            <v>0</v>
          </cell>
        </row>
        <row r="1577">
          <cell r="H1577">
            <v>850533</v>
          </cell>
          <cell r="M1577">
            <v>0</v>
          </cell>
        </row>
        <row r="1578">
          <cell r="H1578">
            <v>1226504</v>
          </cell>
          <cell r="M1578">
            <v>0</v>
          </cell>
        </row>
        <row r="1579">
          <cell r="H1579">
            <v>345137</v>
          </cell>
          <cell r="M1579">
            <v>0</v>
          </cell>
        </row>
        <row r="1580">
          <cell r="H1580">
            <v>37854084</v>
          </cell>
          <cell r="M1580">
            <v>0</v>
          </cell>
        </row>
        <row r="1581">
          <cell r="H1581">
            <v>108438</v>
          </cell>
          <cell r="M1581">
            <v>0</v>
          </cell>
        </row>
        <row r="1582">
          <cell r="H1582">
            <v>120712</v>
          </cell>
          <cell r="M1582">
            <v>0</v>
          </cell>
        </row>
        <row r="1583">
          <cell r="H1583">
            <v>118543</v>
          </cell>
          <cell r="M1583">
            <v>0</v>
          </cell>
        </row>
        <row r="1584">
          <cell r="H1584">
            <v>370040</v>
          </cell>
          <cell r="M1584">
            <v>0</v>
          </cell>
        </row>
        <row r="1585">
          <cell r="H1585">
            <v>376716</v>
          </cell>
          <cell r="M1585">
            <v>0</v>
          </cell>
        </row>
        <row r="1586">
          <cell r="H1586">
            <v>432149</v>
          </cell>
          <cell r="M1586">
            <v>0</v>
          </cell>
        </row>
        <row r="1587">
          <cell r="H1587">
            <v>1083471</v>
          </cell>
          <cell r="M1587">
            <v>0</v>
          </cell>
        </row>
        <row r="1588">
          <cell r="H1588">
            <v>130366</v>
          </cell>
          <cell r="M1588">
            <v>0</v>
          </cell>
        </row>
        <row r="1589">
          <cell r="H1589">
            <v>889500</v>
          </cell>
          <cell r="M1589">
            <v>0</v>
          </cell>
        </row>
        <row r="1590">
          <cell r="H1590">
            <v>465279</v>
          </cell>
          <cell r="M1590">
            <v>0</v>
          </cell>
        </row>
        <row r="1591">
          <cell r="H1591">
            <v>136686</v>
          </cell>
          <cell r="M1591">
            <v>0</v>
          </cell>
        </row>
        <row r="1592">
          <cell r="H1592">
            <v>487487</v>
          </cell>
          <cell r="M1592">
            <v>0</v>
          </cell>
        </row>
        <row r="1593">
          <cell r="H1593">
            <v>1985448</v>
          </cell>
          <cell r="M1593">
            <v>0</v>
          </cell>
        </row>
        <row r="1594">
          <cell r="H1594">
            <v>942043</v>
          </cell>
          <cell r="M1594">
            <v>0</v>
          </cell>
        </row>
        <row r="1595">
          <cell r="H1595">
            <v>133219</v>
          </cell>
          <cell r="M1595">
            <v>0</v>
          </cell>
        </row>
        <row r="1596">
          <cell r="H1596">
            <v>663280</v>
          </cell>
          <cell r="M1596">
            <v>0</v>
          </cell>
        </row>
        <row r="1597">
          <cell r="H1597">
            <v>918502</v>
          </cell>
          <cell r="M1597">
            <v>0</v>
          </cell>
        </row>
        <row r="1598">
          <cell r="H1598">
            <v>130807</v>
          </cell>
          <cell r="M1598">
            <v>0</v>
          </cell>
        </row>
        <row r="1599">
          <cell r="H1599">
            <v>191657160</v>
          </cell>
          <cell r="M1599">
            <v>0</v>
          </cell>
        </row>
        <row r="1600">
          <cell r="H1600">
            <v>189284940</v>
          </cell>
          <cell r="M1600">
            <v>0</v>
          </cell>
        </row>
        <row r="1601">
          <cell r="H1601">
            <v>884408</v>
          </cell>
          <cell r="M1601">
            <v>0</v>
          </cell>
        </row>
        <row r="1602">
          <cell r="H1602">
            <v>362560</v>
          </cell>
          <cell r="M1602">
            <v>0</v>
          </cell>
        </row>
        <row r="1603">
          <cell r="H1603">
            <v>3556615</v>
          </cell>
          <cell r="M1603">
            <v>0</v>
          </cell>
        </row>
        <row r="1604">
          <cell r="H1604">
            <v>19472266</v>
          </cell>
          <cell r="M1604">
            <v>0</v>
          </cell>
        </row>
        <row r="1605">
          <cell r="H1605">
            <v>10066614</v>
          </cell>
          <cell r="M1605">
            <v>0</v>
          </cell>
        </row>
        <row r="1606">
          <cell r="H1606">
            <v>156847110</v>
          </cell>
          <cell r="M1606">
            <v>0</v>
          </cell>
        </row>
        <row r="1607">
          <cell r="H1607">
            <v>32517029</v>
          </cell>
          <cell r="M1607">
            <v>0</v>
          </cell>
        </row>
        <row r="1608">
          <cell r="H1608">
            <v>76988383</v>
          </cell>
          <cell r="M1608">
            <v>0</v>
          </cell>
        </row>
        <row r="1609">
          <cell r="H1609">
            <v>101087981</v>
          </cell>
          <cell r="M1609">
            <v>0</v>
          </cell>
        </row>
        <row r="1610">
          <cell r="H1610">
            <v>1044842</v>
          </cell>
          <cell r="M1610">
            <v>0</v>
          </cell>
        </row>
        <row r="1611">
          <cell r="H1611">
            <v>1601360</v>
          </cell>
          <cell r="M1611">
            <v>0</v>
          </cell>
        </row>
        <row r="1612">
          <cell r="H1612">
            <v>145564</v>
          </cell>
          <cell r="M1612">
            <v>0</v>
          </cell>
        </row>
        <row r="1613">
          <cell r="H1613">
            <v>1265387</v>
          </cell>
          <cell r="M1613">
            <v>0</v>
          </cell>
        </row>
        <row r="1614">
          <cell r="H1614">
            <v>377817</v>
          </cell>
          <cell r="M1614">
            <v>0</v>
          </cell>
        </row>
        <row r="1615">
          <cell r="H1615">
            <v>884408</v>
          </cell>
          <cell r="M1615">
            <v>0</v>
          </cell>
        </row>
        <row r="1616">
          <cell r="H1616">
            <v>9048078</v>
          </cell>
          <cell r="M1616">
            <v>0</v>
          </cell>
        </row>
        <row r="1617">
          <cell r="H1617">
            <v>3492511</v>
          </cell>
          <cell r="M1617">
            <v>0</v>
          </cell>
        </row>
        <row r="1618">
          <cell r="H1618">
            <v>12656968</v>
          </cell>
          <cell r="M1618">
            <v>0</v>
          </cell>
        </row>
        <row r="1619">
          <cell r="H1619">
            <v>46832</v>
          </cell>
          <cell r="M1619">
            <v>0</v>
          </cell>
        </row>
        <row r="1620">
          <cell r="H1620">
            <v>788757</v>
          </cell>
          <cell r="M1620">
            <v>0</v>
          </cell>
        </row>
        <row r="1621">
          <cell r="H1621">
            <v>556978</v>
          </cell>
          <cell r="M1621">
            <v>0</v>
          </cell>
        </row>
        <row r="1622">
          <cell r="H1622">
            <v>200000</v>
          </cell>
          <cell r="M1622">
            <v>0</v>
          </cell>
        </row>
        <row r="1623">
          <cell r="H1623">
            <v>351369</v>
          </cell>
          <cell r="M1623">
            <v>0</v>
          </cell>
        </row>
        <row r="1624">
          <cell r="H1624">
            <v>516000</v>
          </cell>
          <cell r="M1624">
            <v>0</v>
          </cell>
        </row>
        <row r="1625">
          <cell r="H1625">
            <v>200000</v>
          </cell>
          <cell r="M1625">
            <v>0</v>
          </cell>
        </row>
        <row r="1626">
          <cell r="H1626">
            <v>7220000</v>
          </cell>
          <cell r="M1626">
            <v>0</v>
          </cell>
        </row>
        <row r="1627">
          <cell r="H1627">
            <v>340000</v>
          </cell>
          <cell r="M1627">
            <v>0</v>
          </cell>
        </row>
        <row r="1628">
          <cell r="H1628">
            <v>1375000</v>
          </cell>
          <cell r="M1628">
            <v>0</v>
          </cell>
        </row>
        <row r="1629">
          <cell r="H1629">
            <v>800000</v>
          </cell>
          <cell r="M1629">
            <v>0</v>
          </cell>
        </row>
        <row r="1630">
          <cell r="H1630">
            <v>375000</v>
          </cell>
          <cell r="M1630">
            <v>0</v>
          </cell>
        </row>
        <row r="1631">
          <cell r="H1631">
            <v>1746754</v>
          </cell>
          <cell r="M1631">
            <v>0</v>
          </cell>
        </row>
        <row r="1632">
          <cell r="H1632">
            <v>220000</v>
          </cell>
          <cell r="M1632">
            <v>0</v>
          </cell>
        </row>
        <row r="1633">
          <cell r="H1633">
            <v>118000</v>
          </cell>
          <cell r="M1633">
            <v>0</v>
          </cell>
        </row>
        <row r="1634">
          <cell r="H1634">
            <v>110000</v>
          </cell>
          <cell r="M1634">
            <v>0</v>
          </cell>
        </row>
        <row r="1635">
          <cell r="H1635">
            <v>110000</v>
          </cell>
          <cell r="M1635">
            <v>0</v>
          </cell>
        </row>
        <row r="1636">
          <cell r="H1636">
            <v>30398750</v>
          </cell>
          <cell r="M1636">
            <v>0</v>
          </cell>
        </row>
        <row r="1637">
          <cell r="H1637">
            <v>2791789</v>
          </cell>
          <cell r="M1637">
            <v>0</v>
          </cell>
        </row>
        <row r="1638">
          <cell r="H1638">
            <v>21309565</v>
          </cell>
          <cell r="M1638">
            <v>0</v>
          </cell>
        </row>
        <row r="1639">
          <cell r="H1639">
            <v>328175</v>
          </cell>
          <cell r="M1639">
            <v>0</v>
          </cell>
        </row>
        <row r="1640">
          <cell r="H1640">
            <v>1052994</v>
          </cell>
          <cell r="M1640">
            <v>0</v>
          </cell>
        </row>
        <row r="1641">
          <cell r="H1641">
            <v>103988</v>
          </cell>
          <cell r="M1641">
            <v>0</v>
          </cell>
        </row>
        <row r="1642">
          <cell r="H1642">
            <v>498168</v>
          </cell>
          <cell r="M1642">
            <v>0</v>
          </cell>
        </row>
        <row r="1643">
          <cell r="H1643">
            <v>874592</v>
          </cell>
          <cell r="M1643">
            <v>0</v>
          </cell>
        </row>
        <row r="1644">
          <cell r="H1644">
            <v>748298</v>
          </cell>
          <cell r="M1644">
            <v>0</v>
          </cell>
        </row>
        <row r="1645">
          <cell r="H1645">
            <v>12850162</v>
          </cell>
          <cell r="M1645">
            <v>0</v>
          </cell>
        </row>
        <row r="1646">
          <cell r="H1646">
            <v>32365162</v>
          </cell>
          <cell r="M1646">
            <v>0</v>
          </cell>
        </row>
        <row r="1647">
          <cell r="H1647">
            <v>3084309</v>
          </cell>
          <cell r="M1647">
            <v>0</v>
          </cell>
        </row>
        <row r="1648">
          <cell r="H1648">
            <v>35452282</v>
          </cell>
          <cell r="M1648">
            <v>0</v>
          </cell>
        </row>
        <row r="1649">
          <cell r="H1649">
            <v>42210390</v>
          </cell>
          <cell r="M1649">
            <v>0</v>
          </cell>
        </row>
        <row r="1650">
          <cell r="H1650">
            <v>22541302</v>
          </cell>
          <cell r="M1650">
            <v>0</v>
          </cell>
        </row>
        <row r="1651">
          <cell r="H1651">
            <v>6643582</v>
          </cell>
          <cell r="M1651">
            <v>0</v>
          </cell>
        </row>
        <row r="1652">
          <cell r="H1652">
            <v>106213</v>
          </cell>
          <cell r="M1652">
            <v>0</v>
          </cell>
        </row>
        <row r="1653">
          <cell r="H1653">
            <v>2909814</v>
          </cell>
          <cell r="M1653">
            <v>0</v>
          </cell>
        </row>
        <row r="1654">
          <cell r="H1654">
            <v>18197170</v>
          </cell>
          <cell r="M1654">
            <v>0</v>
          </cell>
        </row>
        <row r="1655">
          <cell r="H1655">
            <v>6733301</v>
          </cell>
          <cell r="M1655">
            <v>0</v>
          </cell>
        </row>
        <row r="1656">
          <cell r="H1656">
            <v>1316496</v>
          </cell>
          <cell r="M1656">
            <v>0</v>
          </cell>
        </row>
        <row r="1657">
          <cell r="H1657">
            <v>8156423</v>
          </cell>
          <cell r="M1657">
            <v>0</v>
          </cell>
        </row>
        <row r="1658">
          <cell r="H1658">
            <v>18197170</v>
          </cell>
          <cell r="M1658">
            <v>0</v>
          </cell>
        </row>
        <row r="1659">
          <cell r="H1659">
            <v>10987746</v>
          </cell>
          <cell r="M1659">
            <v>0</v>
          </cell>
        </row>
        <row r="1660">
          <cell r="H1660">
            <v>4510723</v>
          </cell>
          <cell r="M1660">
            <v>0</v>
          </cell>
        </row>
        <row r="1661">
          <cell r="H1661">
            <v>11374051</v>
          </cell>
          <cell r="M1661">
            <v>0</v>
          </cell>
        </row>
        <row r="1662">
          <cell r="H1662">
            <v>31112958</v>
          </cell>
          <cell r="M1662">
            <v>0</v>
          </cell>
        </row>
        <row r="1663">
          <cell r="H1663">
            <v>4951487</v>
          </cell>
          <cell r="M1663">
            <v>0</v>
          </cell>
        </row>
        <row r="1664">
          <cell r="H1664">
            <v>6270875</v>
          </cell>
          <cell r="M1664">
            <v>0</v>
          </cell>
        </row>
        <row r="1665">
          <cell r="H1665">
            <v>5796108</v>
          </cell>
          <cell r="M1665">
            <v>0</v>
          </cell>
        </row>
        <row r="1666">
          <cell r="H1666">
            <v>8095928</v>
          </cell>
          <cell r="M1666">
            <v>0</v>
          </cell>
        </row>
        <row r="1667">
          <cell r="H1667">
            <v>150000</v>
          </cell>
          <cell r="M1667">
            <v>0</v>
          </cell>
        </row>
        <row r="1668">
          <cell r="H1668">
            <v>7382563</v>
          </cell>
          <cell r="M1668">
            <v>0</v>
          </cell>
        </row>
        <row r="1669">
          <cell r="H1669">
            <v>359597</v>
          </cell>
          <cell r="M1669">
            <v>0</v>
          </cell>
        </row>
        <row r="1670">
          <cell r="H1670">
            <v>2162307</v>
          </cell>
          <cell r="M1670">
            <v>0</v>
          </cell>
        </row>
        <row r="1671">
          <cell r="H1671">
            <v>4572314</v>
          </cell>
          <cell r="M1671">
            <v>0</v>
          </cell>
        </row>
        <row r="1672">
          <cell r="H1672">
            <v>158533</v>
          </cell>
          <cell r="M1672">
            <v>0</v>
          </cell>
        </row>
        <row r="1673">
          <cell r="H1673">
            <v>779726</v>
          </cell>
          <cell r="M1673">
            <v>0</v>
          </cell>
        </row>
        <row r="1674">
          <cell r="H1674">
            <v>273758</v>
          </cell>
          <cell r="M1674">
            <v>0</v>
          </cell>
        </row>
        <row r="1675">
          <cell r="H1675">
            <v>2500379</v>
          </cell>
          <cell r="M1675">
            <v>0</v>
          </cell>
        </row>
        <row r="1676">
          <cell r="H1676">
            <v>8156204</v>
          </cell>
          <cell r="M1676">
            <v>0</v>
          </cell>
        </row>
        <row r="1677">
          <cell r="H1677">
            <v>883742</v>
          </cell>
          <cell r="M1677">
            <v>0</v>
          </cell>
        </row>
        <row r="1678">
          <cell r="H1678">
            <v>35219623</v>
          </cell>
          <cell r="M1678">
            <v>0</v>
          </cell>
        </row>
        <row r="1679">
          <cell r="H1679">
            <v>100189</v>
          </cell>
          <cell r="M1679">
            <v>0</v>
          </cell>
        </row>
        <row r="1680">
          <cell r="H1680">
            <v>135811</v>
          </cell>
          <cell r="M1680">
            <v>0</v>
          </cell>
        </row>
        <row r="1681">
          <cell r="H1681">
            <v>216000</v>
          </cell>
          <cell r="M1681">
            <v>0</v>
          </cell>
        </row>
        <row r="1682">
          <cell r="H1682">
            <v>115449</v>
          </cell>
          <cell r="M1682">
            <v>0</v>
          </cell>
        </row>
        <row r="1683">
          <cell r="H1683">
            <v>246545</v>
          </cell>
          <cell r="M1683">
            <v>0</v>
          </cell>
        </row>
        <row r="1684">
          <cell r="H1684">
            <v>207823</v>
          </cell>
          <cell r="M1684">
            <v>0</v>
          </cell>
        </row>
        <row r="1685">
          <cell r="H1685">
            <v>381507</v>
          </cell>
          <cell r="M1685">
            <v>0</v>
          </cell>
        </row>
        <row r="1686">
          <cell r="H1686">
            <v>6010321</v>
          </cell>
          <cell r="M1686">
            <v>0</v>
          </cell>
        </row>
        <row r="1687">
          <cell r="H1687">
            <v>1849978</v>
          </cell>
          <cell r="M1687">
            <v>0</v>
          </cell>
        </row>
        <row r="1688">
          <cell r="H1688">
            <v>115449</v>
          </cell>
          <cell r="M1688">
            <v>0</v>
          </cell>
        </row>
        <row r="1689">
          <cell r="H1689">
            <v>1513428</v>
          </cell>
          <cell r="M1689" t="str">
            <v>11PPN Dalam Negeri-1</v>
          </cell>
        </row>
        <row r="1690">
          <cell r="H1690">
            <v>2577284</v>
          </cell>
          <cell r="M1690" t="str">
            <v>11PPN Dalam Negeri-1</v>
          </cell>
        </row>
        <row r="1691">
          <cell r="H1691">
            <v>26218756</v>
          </cell>
          <cell r="M1691">
            <v>0</v>
          </cell>
        </row>
        <row r="1692">
          <cell r="H1692">
            <v>64514285</v>
          </cell>
          <cell r="M1692">
            <v>0</v>
          </cell>
        </row>
        <row r="1693">
          <cell r="H1693">
            <v>986600</v>
          </cell>
          <cell r="M1693">
            <v>0</v>
          </cell>
        </row>
        <row r="1694">
          <cell r="H1694">
            <v>11064559</v>
          </cell>
          <cell r="M1694">
            <v>0</v>
          </cell>
        </row>
        <row r="1695">
          <cell r="H1695">
            <v>60336196</v>
          </cell>
          <cell r="M1695">
            <v>0</v>
          </cell>
        </row>
        <row r="1696">
          <cell r="H1696">
            <v>6692764</v>
          </cell>
          <cell r="M1696">
            <v>0</v>
          </cell>
        </row>
        <row r="1697">
          <cell r="H1697">
            <v>22286867</v>
          </cell>
          <cell r="M1697">
            <v>0</v>
          </cell>
        </row>
        <row r="1698">
          <cell r="H1698">
            <v>202501683</v>
          </cell>
          <cell r="M1698">
            <v>0</v>
          </cell>
        </row>
        <row r="1699">
          <cell r="H1699">
            <v>140000</v>
          </cell>
          <cell r="M1699">
            <v>0</v>
          </cell>
        </row>
        <row r="1700">
          <cell r="H1700">
            <v>2910323</v>
          </cell>
          <cell r="M1700" t="str">
            <v>6PPN Dalam Negeri-1</v>
          </cell>
        </row>
        <row r="1701">
          <cell r="H1701">
            <v>2535372</v>
          </cell>
          <cell r="M1701" t="str">
            <v>6PPN Dalam Negeri-1</v>
          </cell>
        </row>
        <row r="1702">
          <cell r="H1702">
            <v>12568425</v>
          </cell>
          <cell r="M1702" t="str">
            <v>6PPN Dalam Negeri-1</v>
          </cell>
        </row>
        <row r="1703">
          <cell r="H1703">
            <v>57388548</v>
          </cell>
          <cell r="M1703" t="str">
            <v>6PPN Dalam Negeri-1</v>
          </cell>
        </row>
        <row r="1704">
          <cell r="H1704">
            <v>5883226</v>
          </cell>
          <cell r="M1704" t="str">
            <v>6PPN Dalam Negeri-1</v>
          </cell>
        </row>
        <row r="1705">
          <cell r="H1705">
            <v>1625000</v>
          </cell>
          <cell r="M1705" t="str">
            <v>6PPN Dalam Negeri-1</v>
          </cell>
        </row>
        <row r="1706">
          <cell r="H1706">
            <v>535000</v>
          </cell>
          <cell r="M1706" t="str">
            <v>6PPN Dalam Negeri-1</v>
          </cell>
        </row>
        <row r="1707">
          <cell r="H1707">
            <v>15549975</v>
          </cell>
          <cell r="M1707">
            <v>0</v>
          </cell>
        </row>
        <row r="1708">
          <cell r="H1708">
            <v>2537000</v>
          </cell>
          <cell r="M1708">
            <v>0</v>
          </cell>
        </row>
        <row r="1709">
          <cell r="H1709">
            <v>112500</v>
          </cell>
          <cell r="M1709" t="str">
            <v>14PPh Pasal 23-2</v>
          </cell>
        </row>
        <row r="1710">
          <cell r="H1710">
            <v>475150</v>
          </cell>
          <cell r="M1710" t="str">
            <v>14PPh Pasal 21-2</v>
          </cell>
        </row>
        <row r="1711">
          <cell r="H1711">
            <v>542000</v>
          </cell>
          <cell r="M1711" t="str">
            <v>14PPh Pasal 25/29 Badan-2</v>
          </cell>
        </row>
        <row r="1712">
          <cell r="H1712">
            <v>1425115</v>
          </cell>
          <cell r="M1712">
            <v>0</v>
          </cell>
        </row>
        <row r="1713">
          <cell r="H1713">
            <v>4588132</v>
          </cell>
          <cell r="M1713">
            <v>0</v>
          </cell>
        </row>
        <row r="1714">
          <cell r="H1714">
            <v>274598</v>
          </cell>
          <cell r="M1714">
            <v>0</v>
          </cell>
        </row>
        <row r="1715">
          <cell r="H1715">
            <v>288000</v>
          </cell>
          <cell r="M1715">
            <v>0</v>
          </cell>
        </row>
        <row r="1716">
          <cell r="H1716">
            <v>126500</v>
          </cell>
          <cell r="M1716">
            <v>0</v>
          </cell>
        </row>
        <row r="1717">
          <cell r="H1717">
            <v>4049780</v>
          </cell>
          <cell r="M1717">
            <v>0</v>
          </cell>
        </row>
        <row r="1718">
          <cell r="H1718">
            <v>3583000</v>
          </cell>
          <cell r="M1718">
            <v>0</v>
          </cell>
        </row>
        <row r="1719">
          <cell r="H1719">
            <v>3215730</v>
          </cell>
          <cell r="M1719" t="str">
            <v>14PPN Dalam Negeri-2</v>
          </cell>
        </row>
        <row r="1720">
          <cell r="H1720">
            <v>13912697</v>
          </cell>
          <cell r="M1720">
            <v>0</v>
          </cell>
        </row>
        <row r="1721">
          <cell r="H1721">
            <v>13588361</v>
          </cell>
          <cell r="M1721">
            <v>0</v>
          </cell>
        </row>
        <row r="1722">
          <cell r="H1722">
            <v>13331</v>
          </cell>
          <cell r="M1722">
            <v>0</v>
          </cell>
        </row>
        <row r="1723">
          <cell r="H1723">
            <v>4161999</v>
          </cell>
          <cell r="M1723">
            <v>0</v>
          </cell>
        </row>
        <row r="1724">
          <cell r="H1724">
            <v>5458419</v>
          </cell>
          <cell r="M1724">
            <v>0</v>
          </cell>
        </row>
        <row r="1725">
          <cell r="H1725">
            <v>240000</v>
          </cell>
          <cell r="M1725">
            <v>0</v>
          </cell>
        </row>
        <row r="1726">
          <cell r="H1726">
            <v>1480000</v>
          </cell>
          <cell r="M1726" t="str">
            <v>14PPN Dalam Negeri-2</v>
          </cell>
        </row>
        <row r="1727">
          <cell r="H1727">
            <v>3912261</v>
          </cell>
          <cell r="M1727" t="str">
            <v>14PPN Dalam Negeri-2</v>
          </cell>
        </row>
        <row r="1728">
          <cell r="H1728">
            <v>712720</v>
          </cell>
          <cell r="M1728">
            <v>0</v>
          </cell>
        </row>
        <row r="1729">
          <cell r="H1729">
            <v>1871591</v>
          </cell>
          <cell r="M1729">
            <v>0</v>
          </cell>
        </row>
        <row r="1730">
          <cell r="H1730">
            <v>6983400</v>
          </cell>
          <cell r="M1730">
            <v>0</v>
          </cell>
        </row>
        <row r="1731">
          <cell r="H1731">
            <v>9500000</v>
          </cell>
          <cell r="M1731">
            <v>0</v>
          </cell>
        </row>
        <row r="1732">
          <cell r="H1732">
            <v>240000</v>
          </cell>
          <cell r="M1732">
            <v>0</v>
          </cell>
        </row>
        <row r="1733">
          <cell r="H1733">
            <v>500000</v>
          </cell>
          <cell r="M1733">
            <v>0</v>
          </cell>
        </row>
        <row r="1734">
          <cell r="H1734">
            <v>3662500</v>
          </cell>
          <cell r="M1734">
            <v>0</v>
          </cell>
        </row>
        <row r="1735">
          <cell r="H1735">
            <v>2573000</v>
          </cell>
          <cell r="M1735">
            <v>0</v>
          </cell>
        </row>
        <row r="1736">
          <cell r="H1736">
            <v>250000</v>
          </cell>
          <cell r="M1736">
            <v>0</v>
          </cell>
        </row>
        <row r="1737">
          <cell r="H1737">
            <v>352000</v>
          </cell>
          <cell r="M1737">
            <v>0</v>
          </cell>
        </row>
        <row r="1738">
          <cell r="H1738">
            <v>279700</v>
          </cell>
          <cell r="M1738">
            <v>0</v>
          </cell>
        </row>
        <row r="1739">
          <cell r="H1739">
            <v>107846</v>
          </cell>
          <cell r="M1739">
            <v>0</v>
          </cell>
        </row>
        <row r="1740">
          <cell r="H1740">
            <v>156700</v>
          </cell>
          <cell r="M1740">
            <v>0</v>
          </cell>
        </row>
        <row r="1741">
          <cell r="H1741">
            <v>248982</v>
          </cell>
          <cell r="M1741">
            <v>0</v>
          </cell>
        </row>
        <row r="1742">
          <cell r="H1742">
            <v>125000</v>
          </cell>
          <cell r="M1742">
            <v>0</v>
          </cell>
        </row>
        <row r="1743">
          <cell r="H1743">
            <v>226500</v>
          </cell>
          <cell r="M1743">
            <v>0</v>
          </cell>
        </row>
        <row r="1744">
          <cell r="H1744">
            <v>61598466</v>
          </cell>
          <cell r="M1744">
            <v>0</v>
          </cell>
        </row>
        <row r="1745">
          <cell r="H1745">
            <v>862000</v>
          </cell>
          <cell r="M1745">
            <v>0</v>
          </cell>
        </row>
        <row r="1746">
          <cell r="H1746">
            <v>2925000</v>
          </cell>
          <cell r="M1746">
            <v>0</v>
          </cell>
        </row>
        <row r="1747">
          <cell r="H1747">
            <v>1454129</v>
          </cell>
          <cell r="M1747">
            <v>0</v>
          </cell>
        </row>
        <row r="1748">
          <cell r="H1748">
            <v>9850269</v>
          </cell>
          <cell r="M1748">
            <v>0</v>
          </cell>
        </row>
        <row r="1749">
          <cell r="H1749">
            <v>17761140</v>
          </cell>
          <cell r="M1749">
            <v>0</v>
          </cell>
        </row>
        <row r="1750">
          <cell r="H1750">
            <v>12477273</v>
          </cell>
          <cell r="M1750">
            <v>0</v>
          </cell>
        </row>
        <row r="1751">
          <cell r="H1751">
            <v>1392766</v>
          </cell>
          <cell r="M1751">
            <v>0</v>
          </cell>
        </row>
        <row r="1752">
          <cell r="H1752">
            <v>1832032</v>
          </cell>
          <cell r="M1752">
            <v>0</v>
          </cell>
        </row>
        <row r="1753">
          <cell r="H1753">
            <v>5454563</v>
          </cell>
          <cell r="M1753">
            <v>0</v>
          </cell>
        </row>
        <row r="1754">
          <cell r="H1754">
            <v>186413</v>
          </cell>
          <cell r="M1754">
            <v>0</v>
          </cell>
        </row>
        <row r="1755">
          <cell r="H1755">
            <v>368875</v>
          </cell>
          <cell r="M1755">
            <v>0</v>
          </cell>
        </row>
        <row r="1756">
          <cell r="H1756">
            <v>1392766</v>
          </cell>
          <cell r="M1756">
            <v>0</v>
          </cell>
        </row>
        <row r="1757">
          <cell r="H1757">
            <v>6662727</v>
          </cell>
          <cell r="M1757">
            <v>0</v>
          </cell>
        </row>
        <row r="1758">
          <cell r="H1758">
            <v>4989545</v>
          </cell>
          <cell r="M1758">
            <v>0</v>
          </cell>
        </row>
        <row r="1759">
          <cell r="H1759">
            <v>6114465</v>
          </cell>
          <cell r="M1759">
            <v>0</v>
          </cell>
        </row>
        <row r="1760">
          <cell r="H1760">
            <v>2826961</v>
          </cell>
          <cell r="M1760">
            <v>0</v>
          </cell>
        </row>
        <row r="1761">
          <cell r="H1761">
            <v>148294599</v>
          </cell>
          <cell r="M1761">
            <v>0</v>
          </cell>
        </row>
        <row r="1762">
          <cell r="H1762">
            <v>8615916</v>
          </cell>
          <cell r="M1762">
            <v>0</v>
          </cell>
        </row>
        <row r="1763">
          <cell r="H1763">
            <v>8358478</v>
          </cell>
          <cell r="M1763">
            <v>0</v>
          </cell>
        </row>
        <row r="1764">
          <cell r="H1764">
            <v>3156881</v>
          </cell>
          <cell r="M1764">
            <v>0</v>
          </cell>
        </row>
        <row r="1765">
          <cell r="H1765">
            <v>35345337</v>
          </cell>
          <cell r="M1765">
            <v>0</v>
          </cell>
        </row>
        <row r="1766">
          <cell r="H1766">
            <v>731182</v>
          </cell>
          <cell r="M1766">
            <v>0</v>
          </cell>
        </row>
        <row r="1767">
          <cell r="H1767">
            <v>400000</v>
          </cell>
          <cell r="M1767">
            <v>0</v>
          </cell>
        </row>
        <row r="1768">
          <cell r="H1768">
            <v>12727158</v>
          </cell>
          <cell r="M1768">
            <v>0</v>
          </cell>
        </row>
        <row r="1769">
          <cell r="H1769">
            <v>385200</v>
          </cell>
          <cell r="M1769">
            <v>0</v>
          </cell>
        </row>
        <row r="1770">
          <cell r="H1770">
            <v>579950</v>
          </cell>
          <cell r="M1770">
            <v>0</v>
          </cell>
        </row>
        <row r="1771">
          <cell r="H1771">
            <v>72239403</v>
          </cell>
          <cell r="M1771">
            <v>0</v>
          </cell>
        </row>
        <row r="1772">
          <cell r="H1772">
            <v>57780</v>
          </cell>
          <cell r="M1772">
            <v>0</v>
          </cell>
        </row>
        <row r="1773">
          <cell r="H1773">
            <v>79426897</v>
          </cell>
          <cell r="M1773">
            <v>0</v>
          </cell>
        </row>
        <row r="1774">
          <cell r="H1774">
            <v>705078</v>
          </cell>
          <cell r="M1774">
            <v>0</v>
          </cell>
        </row>
        <row r="1775">
          <cell r="H1775">
            <v>333939602</v>
          </cell>
          <cell r="M1775">
            <v>0</v>
          </cell>
        </row>
        <row r="1776">
          <cell r="H1776">
            <v>1345508</v>
          </cell>
          <cell r="M1776">
            <v>0</v>
          </cell>
        </row>
        <row r="1777">
          <cell r="H1777">
            <v>24765600</v>
          </cell>
          <cell r="M1777">
            <v>0</v>
          </cell>
        </row>
        <row r="1778">
          <cell r="H1778">
            <v>3951818</v>
          </cell>
          <cell r="M1778">
            <v>0</v>
          </cell>
        </row>
        <row r="1779">
          <cell r="H1779">
            <v>49314600</v>
          </cell>
          <cell r="M1779">
            <v>0</v>
          </cell>
        </row>
        <row r="1780">
          <cell r="H1780">
            <v>3284924</v>
          </cell>
          <cell r="M1780">
            <v>0</v>
          </cell>
        </row>
        <row r="1781">
          <cell r="H1781">
            <v>592773</v>
          </cell>
          <cell r="M1781">
            <v>0</v>
          </cell>
        </row>
        <row r="1782">
          <cell r="H1782">
            <v>5147645</v>
          </cell>
          <cell r="M1782">
            <v>0</v>
          </cell>
        </row>
        <row r="1783">
          <cell r="H1783">
            <v>343758068</v>
          </cell>
          <cell r="M1783">
            <v>0</v>
          </cell>
        </row>
        <row r="1784">
          <cell r="H1784">
            <v>7181416</v>
          </cell>
          <cell r="M1784">
            <v>0</v>
          </cell>
        </row>
        <row r="1785">
          <cell r="H1785">
            <v>12971981</v>
          </cell>
          <cell r="M1785">
            <v>0</v>
          </cell>
        </row>
        <row r="1786">
          <cell r="H1786">
            <v>52150500</v>
          </cell>
          <cell r="M1786">
            <v>0</v>
          </cell>
        </row>
        <row r="1787">
          <cell r="H1787">
            <v>1643700</v>
          </cell>
          <cell r="M1787">
            <v>0</v>
          </cell>
        </row>
        <row r="1788">
          <cell r="H1788">
            <v>1776600</v>
          </cell>
          <cell r="M1788">
            <v>0</v>
          </cell>
        </row>
        <row r="1789">
          <cell r="H1789">
            <v>357400</v>
          </cell>
          <cell r="M1789">
            <v>0</v>
          </cell>
        </row>
        <row r="1790">
          <cell r="H1790">
            <v>1279474</v>
          </cell>
          <cell r="M1790">
            <v>0</v>
          </cell>
        </row>
        <row r="1791">
          <cell r="H1791">
            <v>10125687</v>
          </cell>
          <cell r="M1791">
            <v>0</v>
          </cell>
        </row>
        <row r="1792">
          <cell r="H1792">
            <v>30652757</v>
          </cell>
          <cell r="M1792">
            <v>0</v>
          </cell>
        </row>
        <row r="1793">
          <cell r="H1793">
            <v>366770703</v>
          </cell>
          <cell r="M1793">
            <v>0</v>
          </cell>
        </row>
        <row r="1794">
          <cell r="H1794">
            <v>419577</v>
          </cell>
          <cell r="M1794">
            <v>0</v>
          </cell>
        </row>
        <row r="1795">
          <cell r="H1795">
            <v>839154</v>
          </cell>
          <cell r="M1795">
            <v>0</v>
          </cell>
        </row>
        <row r="1796">
          <cell r="H1796">
            <v>538959</v>
          </cell>
          <cell r="M1796">
            <v>0</v>
          </cell>
        </row>
        <row r="1797">
          <cell r="H1797">
            <v>12650500</v>
          </cell>
          <cell r="M1797">
            <v>0</v>
          </cell>
        </row>
        <row r="1798">
          <cell r="H1798">
            <v>24356150</v>
          </cell>
          <cell r="M1798">
            <v>0</v>
          </cell>
        </row>
        <row r="1799">
          <cell r="H1799">
            <v>51900179</v>
          </cell>
          <cell r="M1799">
            <v>0</v>
          </cell>
        </row>
        <row r="1800">
          <cell r="H1800">
            <v>975000</v>
          </cell>
          <cell r="M1800">
            <v>0</v>
          </cell>
        </row>
        <row r="1801">
          <cell r="H1801">
            <v>12069957</v>
          </cell>
          <cell r="M1801">
            <v>0</v>
          </cell>
        </row>
        <row r="1802">
          <cell r="H1802">
            <v>2958312</v>
          </cell>
          <cell r="M1802">
            <v>0</v>
          </cell>
        </row>
        <row r="1803">
          <cell r="H1803">
            <v>14441223</v>
          </cell>
          <cell r="M1803">
            <v>0</v>
          </cell>
        </row>
        <row r="1804">
          <cell r="H1804">
            <v>30294327</v>
          </cell>
          <cell r="M1804">
            <v>0</v>
          </cell>
        </row>
        <row r="1805">
          <cell r="H1805">
            <v>396256</v>
          </cell>
          <cell r="M1805">
            <v>0</v>
          </cell>
        </row>
        <row r="1806">
          <cell r="H1806">
            <v>103200</v>
          </cell>
          <cell r="M1806">
            <v>0</v>
          </cell>
        </row>
        <row r="1807">
          <cell r="H1807">
            <v>25106750</v>
          </cell>
          <cell r="M1807">
            <v>0</v>
          </cell>
        </row>
        <row r="1808">
          <cell r="H1808">
            <v>538750</v>
          </cell>
          <cell r="M1808">
            <v>0</v>
          </cell>
        </row>
        <row r="1809">
          <cell r="H1809">
            <v>129545</v>
          </cell>
          <cell r="M1809">
            <v>0</v>
          </cell>
        </row>
        <row r="1810">
          <cell r="H1810">
            <v>432000</v>
          </cell>
          <cell r="M1810">
            <v>0</v>
          </cell>
        </row>
        <row r="1811">
          <cell r="H1811">
            <v>432000</v>
          </cell>
          <cell r="M1811">
            <v>0</v>
          </cell>
        </row>
        <row r="1812">
          <cell r="H1812">
            <v>19392993</v>
          </cell>
          <cell r="M1812">
            <v>0</v>
          </cell>
        </row>
        <row r="1813">
          <cell r="H1813">
            <v>1275597700</v>
          </cell>
          <cell r="M1813">
            <v>0</v>
          </cell>
        </row>
        <row r="1814">
          <cell r="H1814">
            <v>47064300</v>
          </cell>
          <cell r="M1814">
            <v>0</v>
          </cell>
        </row>
        <row r="1815">
          <cell r="H1815">
            <v>2563540</v>
          </cell>
          <cell r="M1815">
            <v>0</v>
          </cell>
        </row>
        <row r="1816">
          <cell r="H1816">
            <v>49200</v>
          </cell>
          <cell r="M1816">
            <v>0</v>
          </cell>
        </row>
        <row r="1817">
          <cell r="H1817">
            <v>1047497</v>
          </cell>
          <cell r="M1817">
            <v>0</v>
          </cell>
        </row>
        <row r="1818">
          <cell r="H1818">
            <v>88516</v>
          </cell>
          <cell r="M1818">
            <v>0</v>
          </cell>
        </row>
        <row r="1819">
          <cell r="H1819">
            <v>50389</v>
          </cell>
          <cell r="M1819">
            <v>0</v>
          </cell>
        </row>
        <row r="1820">
          <cell r="H1820">
            <v>3700000</v>
          </cell>
          <cell r="M1820">
            <v>0</v>
          </cell>
        </row>
        <row r="1821">
          <cell r="H1821">
            <v>188350</v>
          </cell>
          <cell r="M1821">
            <v>0</v>
          </cell>
        </row>
        <row r="1822">
          <cell r="H1822">
            <v>6272727</v>
          </cell>
          <cell r="M1822">
            <v>0</v>
          </cell>
        </row>
        <row r="1823">
          <cell r="H1823">
            <v>6900</v>
          </cell>
          <cell r="M1823">
            <v>0</v>
          </cell>
        </row>
        <row r="1824">
          <cell r="H1824">
            <v>6035800</v>
          </cell>
          <cell r="M1824">
            <v>0</v>
          </cell>
        </row>
        <row r="1825">
          <cell r="H1825">
            <v>7782002</v>
          </cell>
          <cell r="M1825">
            <v>0</v>
          </cell>
        </row>
        <row r="1826">
          <cell r="H1826">
            <v>87819</v>
          </cell>
          <cell r="M1826">
            <v>0</v>
          </cell>
        </row>
        <row r="1827">
          <cell r="H1827">
            <v>52500</v>
          </cell>
          <cell r="M1827">
            <v>0</v>
          </cell>
        </row>
        <row r="1828">
          <cell r="H1828">
            <v>1484200</v>
          </cell>
          <cell r="M1828">
            <v>0</v>
          </cell>
        </row>
        <row r="1829">
          <cell r="H1829">
            <v>38660150</v>
          </cell>
          <cell r="M1829">
            <v>0</v>
          </cell>
        </row>
        <row r="1830">
          <cell r="H1830">
            <v>206400</v>
          </cell>
          <cell r="M1830">
            <v>0</v>
          </cell>
        </row>
        <row r="1831">
          <cell r="H1831">
            <v>222299198</v>
          </cell>
          <cell r="M1831" t="str">
            <v>7PPN Dalam Negeri-2</v>
          </cell>
        </row>
        <row r="1832">
          <cell r="H1832">
            <v>19729727</v>
          </cell>
          <cell r="M1832">
            <v>0</v>
          </cell>
        </row>
        <row r="1833">
          <cell r="H1833">
            <v>3340050</v>
          </cell>
          <cell r="M1833">
            <v>0</v>
          </cell>
        </row>
        <row r="1834">
          <cell r="H1834">
            <v>1686369</v>
          </cell>
          <cell r="M1834">
            <v>0</v>
          </cell>
        </row>
        <row r="1835">
          <cell r="H1835">
            <v>628782</v>
          </cell>
          <cell r="M1835">
            <v>0</v>
          </cell>
        </row>
        <row r="1836">
          <cell r="H1836">
            <v>167883247</v>
          </cell>
          <cell r="M1836">
            <v>0</v>
          </cell>
        </row>
        <row r="1837">
          <cell r="H1837">
            <v>2999757</v>
          </cell>
          <cell r="M1837">
            <v>0</v>
          </cell>
        </row>
        <row r="1838">
          <cell r="H1838">
            <v>61221265</v>
          </cell>
          <cell r="M1838">
            <v>0</v>
          </cell>
        </row>
        <row r="1839">
          <cell r="H1839">
            <v>4277662</v>
          </cell>
          <cell r="M1839">
            <v>0</v>
          </cell>
        </row>
        <row r="1840">
          <cell r="H1840">
            <v>1723131</v>
          </cell>
          <cell r="M1840">
            <v>0</v>
          </cell>
        </row>
        <row r="1841">
          <cell r="H1841">
            <v>744697</v>
          </cell>
          <cell r="M1841">
            <v>0</v>
          </cell>
        </row>
        <row r="1842">
          <cell r="H1842">
            <v>3246603</v>
          </cell>
          <cell r="M1842">
            <v>0</v>
          </cell>
        </row>
        <row r="1843">
          <cell r="H1843">
            <v>1686369</v>
          </cell>
          <cell r="M1843">
            <v>0</v>
          </cell>
        </row>
        <row r="1844">
          <cell r="H1844">
            <v>2838074</v>
          </cell>
          <cell r="M1844">
            <v>0</v>
          </cell>
        </row>
        <row r="1845">
          <cell r="H1845">
            <v>10154702</v>
          </cell>
          <cell r="M1845">
            <v>0</v>
          </cell>
        </row>
        <row r="1846">
          <cell r="H1846">
            <v>14584071</v>
          </cell>
          <cell r="M1846">
            <v>0</v>
          </cell>
        </row>
        <row r="1847">
          <cell r="H1847">
            <v>2500000</v>
          </cell>
          <cell r="M1847">
            <v>0</v>
          </cell>
        </row>
        <row r="1848">
          <cell r="H1848">
            <v>214595621</v>
          </cell>
          <cell r="M1848">
            <v>0</v>
          </cell>
        </row>
        <row r="1849">
          <cell r="H1849">
            <v>61221265</v>
          </cell>
          <cell r="M1849">
            <v>0</v>
          </cell>
        </row>
        <row r="1850">
          <cell r="H1850">
            <v>14930073</v>
          </cell>
          <cell r="M1850">
            <v>0</v>
          </cell>
        </row>
        <row r="1851">
          <cell r="H1851">
            <v>3929639</v>
          </cell>
          <cell r="M1851">
            <v>0</v>
          </cell>
        </row>
        <row r="1852">
          <cell r="H1852">
            <v>10686400</v>
          </cell>
          <cell r="M1852">
            <v>0</v>
          </cell>
        </row>
        <row r="1853">
          <cell r="H1853">
            <v>10125802</v>
          </cell>
          <cell r="M1853">
            <v>0</v>
          </cell>
        </row>
        <row r="1854">
          <cell r="H1854">
            <v>2532990</v>
          </cell>
          <cell r="M1854">
            <v>0</v>
          </cell>
        </row>
        <row r="1855">
          <cell r="H1855">
            <v>1194688</v>
          </cell>
          <cell r="M1855">
            <v>0</v>
          </cell>
        </row>
        <row r="1856">
          <cell r="H1856">
            <v>50121526</v>
          </cell>
          <cell r="M1856">
            <v>0</v>
          </cell>
        </row>
        <row r="1857">
          <cell r="H1857">
            <v>567014</v>
          </cell>
          <cell r="M1857">
            <v>0</v>
          </cell>
        </row>
        <row r="1858">
          <cell r="H1858">
            <v>2517545</v>
          </cell>
          <cell r="M1858">
            <v>0</v>
          </cell>
        </row>
        <row r="1859">
          <cell r="H1859">
            <v>52855494</v>
          </cell>
          <cell r="M1859" t="str">
            <v>7PPN Dalam Negeri-2</v>
          </cell>
        </row>
        <row r="1860">
          <cell r="H1860">
            <v>678385</v>
          </cell>
          <cell r="M1860">
            <v>0</v>
          </cell>
        </row>
        <row r="1861">
          <cell r="H1861">
            <v>20705</v>
          </cell>
          <cell r="M1861">
            <v>0</v>
          </cell>
        </row>
        <row r="1862">
          <cell r="H1862">
            <v>71040</v>
          </cell>
          <cell r="M1862">
            <v>0</v>
          </cell>
        </row>
        <row r="1863">
          <cell r="H1863">
            <v>164200</v>
          </cell>
          <cell r="M1863">
            <v>0</v>
          </cell>
        </row>
        <row r="1864">
          <cell r="H1864">
            <v>307778</v>
          </cell>
          <cell r="M1864">
            <v>0</v>
          </cell>
        </row>
        <row r="1865">
          <cell r="H1865">
            <v>286290</v>
          </cell>
          <cell r="M1865">
            <v>0</v>
          </cell>
        </row>
        <row r="1866">
          <cell r="H1866">
            <v>2517545</v>
          </cell>
          <cell r="M1866">
            <v>0</v>
          </cell>
        </row>
        <row r="1867">
          <cell r="H1867">
            <v>837020</v>
          </cell>
          <cell r="M1867">
            <v>0</v>
          </cell>
        </row>
        <row r="1868">
          <cell r="H1868">
            <v>2999757</v>
          </cell>
          <cell r="M1868">
            <v>0</v>
          </cell>
        </row>
        <row r="1869">
          <cell r="H1869">
            <v>3714210</v>
          </cell>
          <cell r="M1869">
            <v>0</v>
          </cell>
        </row>
        <row r="1870">
          <cell r="H1870">
            <v>521369</v>
          </cell>
          <cell r="M1870">
            <v>0</v>
          </cell>
        </row>
        <row r="1871">
          <cell r="H1871">
            <v>593631</v>
          </cell>
          <cell r="M1871">
            <v>0</v>
          </cell>
        </row>
        <row r="1872">
          <cell r="H1872">
            <v>307778</v>
          </cell>
          <cell r="M1872">
            <v>0</v>
          </cell>
        </row>
        <row r="1873">
          <cell r="H1873">
            <v>108000</v>
          </cell>
          <cell r="M1873">
            <v>0</v>
          </cell>
        </row>
        <row r="1874">
          <cell r="H1874">
            <v>913912</v>
          </cell>
          <cell r="M1874">
            <v>0</v>
          </cell>
        </row>
        <row r="1875">
          <cell r="H1875">
            <v>474695</v>
          </cell>
          <cell r="M1875">
            <v>0</v>
          </cell>
        </row>
        <row r="1876">
          <cell r="H1876">
            <v>1792686</v>
          </cell>
          <cell r="M1876">
            <v>0</v>
          </cell>
        </row>
        <row r="1877">
          <cell r="H1877">
            <v>64424034</v>
          </cell>
          <cell r="M1877">
            <v>0</v>
          </cell>
        </row>
        <row r="1878">
          <cell r="H1878">
            <v>7372110</v>
          </cell>
          <cell r="M1878">
            <v>0</v>
          </cell>
        </row>
        <row r="1879">
          <cell r="H1879">
            <v>21258297</v>
          </cell>
          <cell r="M1879">
            <v>0</v>
          </cell>
        </row>
        <row r="1880">
          <cell r="H1880">
            <v>21344070</v>
          </cell>
          <cell r="M1880">
            <v>0</v>
          </cell>
        </row>
        <row r="1881">
          <cell r="H1881">
            <v>36229947</v>
          </cell>
          <cell r="M1881">
            <v>0</v>
          </cell>
        </row>
        <row r="1882">
          <cell r="H1882">
            <v>4516022</v>
          </cell>
          <cell r="M1882">
            <v>0</v>
          </cell>
        </row>
        <row r="1883">
          <cell r="H1883">
            <v>4179433</v>
          </cell>
          <cell r="M1883">
            <v>0</v>
          </cell>
        </row>
        <row r="1884">
          <cell r="H1884">
            <v>1100000</v>
          </cell>
          <cell r="M1884">
            <v>0</v>
          </cell>
        </row>
        <row r="1885">
          <cell r="H1885">
            <v>1260000</v>
          </cell>
          <cell r="M1885">
            <v>0</v>
          </cell>
        </row>
        <row r="1886">
          <cell r="H1886">
            <v>3762500</v>
          </cell>
          <cell r="M1886">
            <v>0</v>
          </cell>
        </row>
        <row r="1887">
          <cell r="H1887">
            <v>360470</v>
          </cell>
          <cell r="M1887">
            <v>0</v>
          </cell>
        </row>
        <row r="1888">
          <cell r="H1888">
            <v>360470</v>
          </cell>
          <cell r="M1888">
            <v>0</v>
          </cell>
        </row>
        <row r="1889">
          <cell r="H1889">
            <v>112500</v>
          </cell>
          <cell r="M1889">
            <v>0</v>
          </cell>
        </row>
        <row r="1890">
          <cell r="H1890">
            <v>914120</v>
          </cell>
          <cell r="M1890">
            <v>0</v>
          </cell>
        </row>
        <row r="1891">
          <cell r="H1891">
            <v>1681311</v>
          </cell>
          <cell r="M1891">
            <v>0</v>
          </cell>
        </row>
        <row r="1892">
          <cell r="H1892">
            <v>331868</v>
          </cell>
          <cell r="M1892">
            <v>0</v>
          </cell>
        </row>
        <row r="1893">
          <cell r="H1893">
            <v>78255457</v>
          </cell>
          <cell r="M1893">
            <v>0</v>
          </cell>
        </row>
        <row r="1894">
          <cell r="H1894">
            <v>20961</v>
          </cell>
          <cell r="M1894">
            <v>0</v>
          </cell>
        </row>
        <row r="1895">
          <cell r="H1895">
            <v>94893757</v>
          </cell>
          <cell r="M1895">
            <v>0</v>
          </cell>
        </row>
        <row r="1896">
          <cell r="H1896">
            <v>80365659</v>
          </cell>
          <cell r="M1896">
            <v>0</v>
          </cell>
        </row>
        <row r="1897">
          <cell r="H1897">
            <v>3743182</v>
          </cell>
          <cell r="M1897">
            <v>0</v>
          </cell>
        </row>
        <row r="1898">
          <cell r="H1898">
            <v>93405</v>
          </cell>
          <cell r="M1898">
            <v>0</v>
          </cell>
        </row>
        <row r="1899">
          <cell r="H1899">
            <v>123609287</v>
          </cell>
          <cell r="M1899">
            <v>0</v>
          </cell>
        </row>
        <row r="1900">
          <cell r="H1900">
            <v>561477</v>
          </cell>
          <cell r="M1900">
            <v>0</v>
          </cell>
        </row>
        <row r="1901">
          <cell r="H1901">
            <v>187159</v>
          </cell>
          <cell r="M1901">
            <v>0</v>
          </cell>
        </row>
        <row r="1902">
          <cell r="H1902">
            <v>1247727</v>
          </cell>
          <cell r="M1902">
            <v>0</v>
          </cell>
        </row>
        <row r="1903">
          <cell r="H1903">
            <v>108000</v>
          </cell>
          <cell r="M1903">
            <v>0</v>
          </cell>
        </row>
        <row r="1904">
          <cell r="H1904">
            <v>1273636</v>
          </cell>
          <cell r="M1904">
            <v>0</v>
          </cell>
        </row>
        <row r="1905">
          <cell r="H1905">
            <v>205295</v>
          </cell>
          <cell r="M1905">
            <v>0</v>
          </cell>
        </row>
        <row r="1906">
          <cell r="H1906">
            <v>191045</v>
          </cell>
          <cell r="M1906">
            <v>0</v>
          </cell>
        </row>
        <row r="1907">
          <cell r="H1907">
            <v>49935600</v>
          </cell>
          <cell r="M1907">
            <v>0</v>
          </cell>
        </row>
        <row r="1908">
          <cell r="H1908">
            <v>103200</v>
          </cell>
          <cell r="M1908">
            <v>0</v>
          </cell>
        </row>
        <row r="1909">
          <cell r="H1909">
            <v>1368636</v>
          </cell>
          <cell r="M1909">
            <v>0</v>
          </cell>
        </row>
        <row r="1910">
          <cell r="H1910">
            <v>5286101</v>
          </cell>
          <cell r="M1910">
            <v>0</v>
          </cell>
        </row>
        <row r="1911">
          <cell r="H1911">
            <v>20181818</v>
          </cell>
          <cell r="M1911">
            <v>0</v>
          </cell>
        </row>
        <row r="1912">
          <cell r="H1912">
            <v>13454545</v>
          </cell>
          <cell r="M1912">
            <v>0</v>
          </cell>
        </row>
        <row r="1913">
          <cell r="H1913">
            <v>7630597</v>
          </cell>
          <cell r="M1913">
            <v>0</v>
          </cell>
        </row>
        <row r="1914">
          <cell r="H1914">
            <v>11006030</v>
          </cell>
          <cell r="M1914">
            <v>0</v>
          </cell>
        </row>
        <row r="1915">
          <cell r="H1915">
            <v>16516113</v>
          </cell>
          <cell r="M1915">
            <v>0</v>
          </cell>
        </row>
        <row r="1916">
          <cell r="H1916">
            <v>134545455</v>
          </cell>
          <cell r="M1916">
            <v>0</v>
          </cell>
        </row>
        <row r="1917">
          <cell r="H1917">
            <v>108014</v>
          </cell>
          <cell r="M1917">
            <v>0</v>
          </cell>
        </row>
        <row r="1918">
          <cell r="H1918">
            <v>720091</v>
          </cell>
          <cell r="M1918">
            <v>0</v>
          </cell>
        </row>
        <row r="1919">
          <cell r="H1919">
            <v>2018182</v>
          </cell>
          <cell r="M1919">
            <v>0</v>
          </cell>
        </row>
        <row r="1920">
          <cell r="H1920">
            <v>3107638</v>
          </cell>
          <cell r="M1920">
            <v>0</v>
          </cell>
        </row>
        <row r="1921">
          <cell r="H1921">
            <v>1907725</v>
          </cell>
          <cell r="M1921">
            <v>0</v>
          </cell>
        </row>
        <row r="1922">
          <cell r="H1922">
            <v>309600</v>
          </cell>
          <cell r="M1922">
            <v>0</v>
          </cell>
        </row>
        <row r="1923">
          <cell r="H1923">
            <v>1296000</v>
          </cell>
          <cell r="M1923">
            <v>0</v>
          </cell>
        </row>
        <row r="1924">
          <cell r="H1924">
            <v>471545</v>
          </cell>
          <cell r="M1924">
            <v>0</v>
          </cell>
        </row>
        <row r="1925">
          <cell r="H1925">
            <v>235773</v>
          </cell>
          <cell r="M1925">
            <v>0</v>
          </cell>
        </row>
        <row r="1926">
          <cell r="H1926">
            <v>2481818</v>
          </cell>
          <cell r="M1926">
            <v>0</v>
          </cell>
        </row>
        <row r="1927">
          <cell r="H1927">
            <v>105793</v>
          </cell>
          <cell r="M1927">
            <v>0</v>
          </cell>
        </row>
        <row r="1928">
          <cell r="H1928">
            <v>174000</v>
          </cell>
          <cell r="M1928">
            <v>0</v>
          </cell>
        </row>
        <row r="1929">
          <cell r="H1929">
            <v>261100</v>
          </cell>
          <cell r="M1929">
            <v>0</v>
          </cell>
        </row>
        <row r="1930">
          <cell r="H1930">
            <v>1469000</v>
          </cell>
          <cell r="M1930">
            <v>0</v>
          </cell>
        </row>
        <row r="1931">
          <cell r="H1931">
            <v>1571818</v>
          </cell>
          <cell r="M1931">
            <v>0</v>
          </cell>
        </row>
        <row r="1932">
          <cell r="H1932">
            <v>16545455</v>
          </cell>
          <cell r="M1932">
            <v>0</v>
          </cell>
        </row>
        <row r="1933">
          <cell r="H1933">
            <v>5298425</v>
          </cell>
          <cell r="M1933">
            <v>0</v>
          </cell>
        </row>
        <row r="1934">
          <cell r="H1934">
            <v>46919800</v>
          </cell>
          <cell r="M1934">
            <v>0</v>
          </cell>
        </row>
        <row r="1935">
          <cell r="H1935">
            <v>3143636</v>
          </cell>
          <cell r="M1935">
            <v>0</v>
          </cell>
        </row>
        <row r="1936">
          <cell r="H1936">
            <v>457800</v>
          </cell>
          <cell r="M1936">
            <v>0</v>
          </cell>
        </row>
        <row r="1937">
          <cell r="H1937">
            <v>17500</v>
          </cell>
          <cell r="M1937">
            <v>0</v>
          </cell>
        </row>
        <row r="1938">
          <cell r="H1938">
            <v>1048700</v>
          </cell>
          <cell r="M1938">
            <v>0</v>
          </cell>
        </row>
        <row r="1939">
          <cell r="H1939">
            <v>26492127</v>
          </cell>
          <cell r="M1939">
            <v>0</v>
          </cell>
        </row>
        <row r="1940">
          <cell r="H1940">
            <v>22500</v>
          </cell>
          <cell r="M1940">
            <v>0</v>
          </cell>
        </row>
        <row r="1941">
          <cell r="H1941">
            <v>49559500</v>
          </cell>
          <cell r="M1941">
            <v>0</v>
          </cell>
        </row>
        <row r="1942">
          <cell r="H1942">
            <v>412800</v>
          </cell>
          <cell r="M1942">
            <v>0</v>
          </cell>
        </row>
        <row r="1943">
          <cell r="H1943">
            <v>38000000</v>
          </cell>
          <cell r="M1943">
            <v>0</v>
          </cell>
        </row>
        <row r="1944">
          <cell r="H1944">
            <v>48313935</v>
          </cell>
          <cell r="M1944">
            <v>0</v>
          </cell>
        </row>
        <row r="1945">
          <cell r="H1945">
            <v>150</v>
          </cell>
          <cell r="M1945">
            <v>0</v>
          </cell>
        </row>
        <row r="1946">
          <cell r="H1946">
            <v>14250</v>
          </cell>
          <cell r="M1946">
            <v>0</v>
          </cell>
        </row>
        <row r="1947">
          <cell r="H1947">
            <v>2360619</v>
          </cell>
          <cell r="M1947">
            <v>0</v>
          </cell>
        </row>
        <row r="1948">
          <cell r="H1948">
            <v>4714811</v>
          </cell>
          <cell r="M1948">
            <v>0</v>
          </cell>
        </row>
        <row r="1949">
          <cell r="H1949">
            <v>425131</v>
          </cell>
          <cell r="M1949">
            <v>0</v>
          </cell>
        </row>
        <row r="1950">
          <cell r="H1950">
            <v>5467767</v>
          </cell>
          <cell r="M1950">
            <v>0</v>
          </cell>
        </row>
        <row r="1951">
          <cell r="H1951">
            <v>1363636</v>
          </cell>
          <cell r="M1951">
            <v>0</v>
          </cell>
        </row>
        <row r="1952">
          <cell r="H1952">
            <v>545454</v>
          </cell>
          <cell r="M1952">
            <v>0</v>
          </cell>
        </row>
        <row r="1953">
          <cell r="H1953">
            <v>818181</v>
          </cell>
          <cell r="M1953">
            <v>0</v>
          </cell>
        </row>
        <row r="1954">
          <cell r="H1954">
            <v>327272</v>
          </cell>
          <cell r="M1954">
            <v>0</v>
          </cell>
        </row>
        <row r="1955">
          <cell r="H1955">
            <v>290909</v>
          </cell>
          <cell r="M1955">
            <v>0</v>
          </cell>
        </row>
        <row r="1956">
          <cell r="H1956">
            <v>727272</v>
          </cell>
          <cell r="M1956">
            <v>0</v>
          </cell>
        </row>
        <row r="1957">
          <cell r="H1957">
            <v>1000000</v>
          </cell>
          <cell r="M1957">
            <v>0</v>
          </cell>
        </row>
        <row r="1958">
          <cell r="H1958">
            <v>400000</v>
          </cell>
          <cell r="M1958">
            <v>0</v>
          </cell>
        </row>
        <row r="1959">
          <cell r="H1959">
            <v>400000</v>
          </cell>
          <cell r="M1959">
            <v>0</v>
          </cell>
        </row>
        <row r="1960">
          <cell r="H1960">
            <v>1000000</v>
          </cell>
          <cell r="M1960">
            <v>0</v>
          </cell>
        </row>
        <row r="1961">
          <cell r="H1961">
            <v>1632454</v>
          </cell>
          <cell r="M1961">
            <v>0</v>
          </cell>
        </row>
        <row r="1962">
          <cell r="H1962">
            <v>652981</v>
          </cell>
          <cell r="M1962">
            <v>0</v>
          </cell>
        </row>
        <row r="1963">
          <cell r="H1963">
            <v>581818</v>
          </cell>
          <cell r="M1963">
            <v>0</v>
          </cell>
        </row>
        <row r="1964">
          <cell r="H1964">
            <v>1454545</v>
          </cell>
          <cell r="M1964">
            <v>0</v>
          </cell>
        </row>
        <row r="1965">
          <cell r="H1965">
            <v>245944</v>
          </cell>
          <cell r="M1965">
            <v>0</v>
          </cell>
        </row>
        <row r="1966">
          <cell r="H1966">
            <v>95789</v>
          </cell>
          <cell r="M1966">
            <v>0</v>
          </cell>
        </row>
        <row r="1967">
          <cell r="H1967">
            <v>18913811</v>
          </cell>
          <cell r="M1967">
            <v>0</v>
          </cell>
        </row>
        <row r="1968">
          <cell r="H1968">
            <v>94569056</v>
          </cell>
          <cell r="M1968">
            <v>0</v>
          </cell>
        </row>
        <row r="1969">
          <cell r="H1969">
            <v>16286715</v>
          </cell>
          <cell r="M1969">
            <v>0</v>
          </cell>
        </row>
        <row r="1970">
          <cell r="H1970">
            <v>81433577</v>
          </cell>
          <cell r="M1970">
            <v>0</v>
          </cell>
        </row>
        <row r="1971">
          <cell r="H1971">
            <v>7665500</v>
          </cell>
          <cell r="M1971">
            <v>0</v>
          </cell>
        </row>
        <row r="1972">
          <cell r="H1972">
            <v>387700</v>
          </cell>
          <cell r="M1972">
            <v>0</v>
          </cell>
        </row>
        <row r="1973">
          <cell r="H1973">
            <v>6888500</v>
          </cell>
          <cell r="M1973">
            <v>0</v>
          </cell>
        </row>
        <row r="1974">
          <cell r="H1974">
            <v>1675000</v>
          </cell>
          <cell r="M1974">
            <v>0</v>
          </cell>
        </row>
        <row r="1975">
          <cell r="H1975">
            <v>1450000</v>
          </cell>
          <cell r="M1975">
            <v>0</v>
          </cell>
        </row>
        <row r="1976">
          <cell r="H1976">
            <v>7850000</v>
          </cell>
          <cell r="M1976">
            <v>0</v>
          </cell>
        </row>
        <row r="1977">
          <cell r="H1977">
            <v>7850000</v>
          </cell>
          <cell r="M1977">
            <v>0</v>
          </cell>
        </row>
        <row r="1978">
          <cell r="H1978">
            <v>900000</v>
          </cell>
          <cell r="M1978">
            <v>0</v>
          </cell>
        </row>
        <row r="1979">
          <cell r="H1979">
            <v>10000000</v>
          </cell>
          <cell r="M1979">
            <v>0</v>
          </cell>
        </row>
        <row r="1980">
          <cell r="H1980">
            <v>500000</v>
          </cell>
          <cell r="M1980">
            <v>0</v>
          </cell>
        </row>
        <row r="1981">
          <cell r="H1981">
            <v>239000</v>
          </cell>
          <cell r="M1981">
            <v>0</v>
          </cell>
        </row>
        <row r="1982">
          <cell r="H1982">
            <v>398455</v>
          </cell>
          <cell r="M1982">
            <v>0</v>
          </cell>
        </row>
        <row r="1983">
          <cell r="H1983">
            <v>2656364</v>
          </cell>
          <cell r="M1983">
            <v>0</v>
          </cell>
        </row>
        <row r="1984">
          <cell r="H1984">
            <v>197727</v>
          </cell>
          <cell r="M1984">
            <v>0</v>
          </cell>
        </row>
        <row r="1985">
          <cell r="H1985">
            <v>1318182</v>
          </cell>
          <cell r="M1985">
            <v>0</v>
          </cell>
        </row>
        <row r="1986">
          <cell r="H1986">
            <v>216000</v>
          </cell>
          <cell r="M1986">
            <v>0</v>
          </cell>
        </row>
        <row r="1987">
          <cell r="H1987">
            <v>103200</v>
          </cell>
          <cell r="M1987">
            <v>0</v>
          </cell>
        </row>
        <row r="1988">
          <cell r="H1988">
            <v>540000</v>
          </cell>
          <cell r="M1988">
            <v>0</v>
          </cell>
        </row>
        <row r="1989">
          <cell r="H1989">
            <v>206400</v>
          </cell>
          <cell r="M1989">
            <v>0</v>
          </cell>
        </row>
        <row r="1990">
          <cell r="H1990">
            <v>26227782</v>
          </cell>
          <cell r="M1990">
            <v>0</v>
          </cell>
        </row>
        <row r="1991">
          <cell r="H1991">
            <v>131138908</v>
          </cell>
          <cell r="M1991">
            <v>0</v>
          </cell>
        </row>
        <row r="1992">
          <cell r="H1992">
            <v>115909</v>
          </cell>
          <cell r="M1992">
            <v>0</v>
          </cell>
        </row>
        <row r="1993">
          <cell r="H1993">
            <v>16636</v>
          </cell>
          <cell r="M1993">
            <v>0</v>
          </cell>
        </row>
        <row r="1994">
          <cell r="H1994">
            <v>17386</v>
          </cell>
          <cell r="M1994">
            <v>0</v>
          </cell>
        </row>
        <row r="1995">
          <cell r="H1995">
            <v>110909</v>
          </cell>
          <cell r="M1995">
            <v>0</v>
          </cell>
        </row>
        <row r="1996">
          <cell r="H1996">
            <v>6196934</v>
          </cell>
          <cell r="M1996">
            <v>0</v>
          </cell>
        </row>
        <row r="1997">
          <cell r="H1997">
            <v>4977308</v>
          </cell>
          <cell r="M1997">
            <v>0</v>
          </cell>
        </row>
        <row r="1998">
          <cell r="H1998">
            <v>1853520</v>
          </cell>
          <cell r="M1998">
            <v>0</v>
          </cell>
        </row>
        <row r="1999">
          <cell r="H1999">
            <v>7500</v>
          </cell>
          <cell r="M1999">
            <v>0</v>
          </cell>
        </row>
        <row r="2000">
          <cell r="H2000">
            <v>562500</v>
          </cell>
          <cell r="M2000">
            <v>0</v>
          </cell>
        </row>
        <row r="2001">
          <cell r="H2001">
            <v>7397135</v>
          </cell>
          <cell r="M2001">
            <v>0</v>
          </cell>
        </row>
        <row r="2002">
          <cell r="H2002">
            <v>1409224</v>
          </cell>
          <cell r="M2002">
            <v>0</v>
          </cell>
        </row>
        <row r="2003">
          <cell r="H2003">
            <v>7583691</v>
          </cell>
          <cell r="M2003">
            <v>0</v>
          </cell>
        </row>
        <row r="2004">
          <cell r="H2004">
            <v>7532772</v>
          </cell>
          <cell r="M2004">
            <v>0</v>
          </cell>
        </row>
        <row r="2005">
          <cell r="H2005">
            <v>2288612</v>
          </cell>
          <cell r="M2005">
            <v>0</v>
          </cell>
        </row>
        <row r="2006">
          <cell r="H2006">
            <v>9823978</v>
          </cell>
          <cell r="M2006">
            <v>0</v>
          </cell>
        </row>
        <row r="2007">
          <cell r="H2007">
            <v>178003055</v>
          </cell>
          <cell r="M2007">
            <v>0</v>
          </cell>
        </row>
        <row r="2008">
          <cell r="H2008">
            <v>605184</v>
          </cell>
          <cell r="M2008">
            <v>0</v>
          </cell>
        </row>
        <row r="2009">
          <cell r="H2009">
            <v>2204075</v>
          </cell>
          <cell r="M2009">
            <v>0</v>
          </cell>
        </row>
        <row r="2010">
          <cell r="H2010">
            <v>7658500</v>
          </cell>
          <cell r="M2010">
            <v>0</v>
          </cell>
        </row>
        <row r="2011">
          <cell r="H2011">
            <v>730253</v>
          </cell>
          <cell r="M2011">
            <v>0</v>
          </cell>
        </row>
        <row r="2012">
          <cell r="H2012">
            <v>35600611</v>
          </cell>
          <cell r="M2012">
            <v>0</v>
          </cell>
        </row>
        <row r="2013">
          <cell r="H2013">
            <v>615000</v>
          </cell>
          <cell r="M2013">
            <v>0</v>
          </cell>
        </row>
        <row r="2014">
          <cell r="H2014">
            <v>1026805</v>
          </cell>
          <cell r="M2014">
            <v>0</v>
          </cell>
        </row>
        <row r="2015">
          <cell r="H2015">
            <v>324000</v>
          </cell>
          <cell r="M2015">
            <v>0</v>
          </cell>
        </row>
        <row r="2016">
          <cell r="H2016">
            <v>412800</v>
          </cell>
          <cell r="M2016">
            <v>0</v>
          </cell>
        </row>
        <row r="2017">
          <cell r="H2017">
            <v>1180366</v>
          </cell>
          <cell r="M2017">
            <v>0</v>
          </cell>
        </row>
        <row r="2018">
          <cell r="H2018">
            <v>4721464</v>
          </cell>
          <cell r="M2018">
            <v>0</v>
          </cell>
        </row>
        <row r="2019">
          <cell r="H2019">
            <v>668010</v>
          </cell>
          <cell r="M2019">
            <v>0</v>
          </cell>
        </row>
        <row r="2020">
          <cell r="H2020">
            <v>72933153</v>
          </cell>
          <cell r="M2020">
            <v>0</v>
          </cell>
        </row>
        <row r="2021">
          <cell r="H2021">
            <v>14586631</v>
          </cell>
          <cell r="M2021">
            <v>0</v>
          </cell>
        </row>
        <row r="2022">
          <cell r="H2022">
            <v>9079646</v>
          </cell>
          <cell r="M2022">
            <v>0</v>
          </cell>
        </row>
        <row r="2023">
          <cell r="H2023">
            <v>38539000</v>
          </cell>
          <cell r="M2023">
            <v>0</v>
          </cell>
        </row>
        <row r="2024">
          <cell r="H2024">
            <v>51228380</v>
          </cell>
          <cell r="M2024">
            <v>0</v>
          </cell>
        </row>
        <row r="2025">
          <cell r="H2025">
            <v>7055932</v>
          </cell>
          <cell r="M2025">
            <v>0</v>
          </cell>
        </row>
        <row r="2026">
          <cell r="H2026">
            <v>2517322</v>
          </cell>
          <cell r="M2026">
            <v>0</v>
          </cell>
        </row>
        <row r="2027">
          <cell r="H2027">
            <v>29365000</v>
          </cell>
          <cell r="M2027">
            <v>0</v>
          </cell>
        </row>
        <row r="2028">
          <cell r="H2028">
            <v>50000</v>
          </cell>
          <cell r="M2028">
            <v>0</v>
          </cell>
        </row>
        <row r="2029">
          <cell r="H2029">
            <v>317617682</v>
          </cell>
          <cell r="M2029">
            <v>0</v>
          </cell>
        </row>
        <row r="2030">
          <cell r="H2030">
            <v>53079000</v>
          </cell>
          <cell r="M2030">
            <v>0</v>
          </cell>
        </row>
        <row r="2031">
          <cell r="H2031">
            <v>100000</v>
          </cell>
          <cell r="M2031">
            <v>0</v>
          </cell>
        </row>
        <row r="2032">
          <cell r="H2032">
            <v>56225</v>
          </cell>
          <cell r="M2032">
            <v>0</v>
          </cell>
        </row>
        <row r="2033">
          <cell r="H2033">
            <v>3032475</v>
          </cell>
          <cell r="M2033">
            <v>0</v>
          </cell>
        </row>
        <row r="2034">
          <cell r="H2034">
            <v>432000</v>
          </cell>
          <cell r="M2034">
            <v>0</v>
          </cell>
        </row>
        <row r="2035">
          <cell r="H2035">
            <v>55303500</v>
          </cell>
          <cell r="M2035">
            <v>0</v>
          </cell>
        </row>
        <row r="2036">
          <cell r="H2036">
            <v>511900</v>
          </cell>
          <cell r="M2036">
            <v>0</v>
          </cell>
        </row>
        <row r="2037">
          <cell r="H2037">
            <v>50000</v>
          </cell>
          <cell r="M2037">
            <v>0</v>
          </cell>
        </row>
        <row r="2038">
          <cell r="H2038">
            <v>73863636</v>
          </cell>
          <cell r="M2038">
            <v>0</v>
          </cell>
        </row>
        <row r="2039">
          <cell r="H2039">
            <v>11079545</v>
          </cell>
          <cell r="M2039">
            <v>0</v>
          </cell>
        </row>
        <row r="2040">
          <cell r="H2040">
            <v>50000</v>
          </cell>
          <cell r="M2040">
            <v>0</v>
          </cell>
        </row>
        <row r="2041">
          <cell r="H2041">
            <v>17592444</v>
          </cell>
          <cell r="M2041">
            <v>0</v>
          </cell>
        </row>
        <row r="2042">
          <cell r="H2042">
            <v>50000</v>
          </cell>
          <cell r="M2042">
            <v>0</v>
          </cell>
        </row>
        <row r="2043">
          <cell r="H2043">
            <v>50000</v>
          </cell>
          <cell r="M2043">
            <v>0</v>
          </cell>
        </row>
        <row r="2044">
          <cell r="H2044">
            <v>87962218</v>
          </cell>
          <cell r="M2044">
            <v>0</v>
          </cell>
        </row>
        <row r="2045">
          <cell r="H2045">
            <v>50000</v>
          </cell>
          <cell r="M2045">
            <v>0</v>
          </cell>
        </row>
        <row r="2046">
          <cell r="H2046">
            <v>381720</v>
          </cell>
          <cell r="M2046">
            <v>0</v>
          </cell>
        </row>
        <row r="2047">
          <cell r="H2047">
            <v>22121400</v>
          </cell>
          <cell r="M2047">
            <v>0</v>
          </cell>
        </row>
        <row r="2048">
          <cell r="H2048">
            <v>148500</v>
          </cell>
          <cell r="M2048">
            <v>0</v>
          </cell>
        </row>
        <row r="2049">
          <cell r="H2049">
            <v>31326</v>
          </cell>
          <cell r="M2049">
            <v>0</v>
          </cell>
        </row>
        <row r="2050">
          <cell r="H2050">
            <v>62653</v>
          </cell>
          <cell r="M2050">
            <v>0</v>
          </cell>
        </row>
        <row r="2051">
          <cell r="H2051">
            <v>215405</v>
          </cell>
          <cell r="M2051">
            <v>0</v>
          </cell>
        </row>
        <row r="2052">
          <cell r="H2052">
            <v>250000</v>
          </cell>
          <cell r="M2052">
            <v>0</v>
          </cell>
        </row>
        <row r="2053">
          <cell r="H2053">
            <v>103200</v>
          </cell>
          <cell r="M2053">
            <v>0</v>
          </cell>
        </row>
        <row r="2054">
          <cell r="H2054">
            <v>59111</v>
          </cell>
          <cell r="M2054">
            <v>0</v>
          </cell>
        </row>
        <row r="2055">
          <cell r="H2055">
            <v>95430</v>
          </cell>
          <cell r="M2055">
            <v>0</v>
          </cell>
        </row>
        <row r="2056">
          <cell r="H2056">
            <v>95430</v>
          </cell>
          <cell r="M2056">
            <v>0</v>
          </cell>
        </row>
        <row r="2057">
          <cell r="H2057">
            <v>839154</v>
          </cell>
          <cell r="M2057">
            <v>0</v>
          </cell>
        </row>
        <row r="2058">
          <cell r="H2058">
            <v>143145</v>
          </cell>
          <cell r="M2058">
            <v>0</v>
          </cell>
        </row>
        <row r="2059">
          <cell r="H2059">
            <v>3730080</v>
          </cell>
          <cell r="M2059">
            <v>0</v>
          </cell>
        </row>
        <row r="2060">
          <cell r="H2060">
            <v>7910000</v>
          </cell>
          <cell r="M2060">
            <v>0</v>
          </cell>
        </row>
        <row r="2061">
          <cell r="H2061">
            <v>1186500</v>
          </cell>
          <cell r="M2061">
            <v>0</v>
          </cell>
        </row>
        <row r="2062">
          <cell r="H2062">
            <v>365200</v>
          </cell>
          <cell r="M2062">
            <v>0</v>
          </cell>
        </row>
        <row r="2063">
          <cell r="H2063">
            <v>87100</v>
          </cell>
          <cell r="M2063">
            <v>0</v>
          </cell>
        </row>
        <row r="2064">
          <cell r="H2064">
            <v>190860</v>
          </cell>
          <cell r="M2064" t="str">
            <v>7PPh Pasal 22-2</v>
          </cell>
        </row>
        <row r="2065">
          <cell r="H2065">
            <v>190860</v>
          </cell>
          <cell r="M2065" t="str">
            <v>7PPh Pasal 22-2</v>
          </cell>
        </row>
        <row r="2066">
          <cell r="H2066">
            <v>6250000</v>
          </cell>
          <cell r="M2066">
            <v>0</v>
          </cell>
        </row>
        <row r="2067">
          <cell r="H2067">
            <v>50000</v>
          </cell>
          <cell r="M2067">
            <v>0</v>
          </cell>
        </row>
        <row r="2068">
          <cell r="H2068">
            <v>50000</v>
          </cell>
          <cell r="M2068">
            <v>0</v>
          </cell>
        </row>
        <row r="2069">
          <cell r="H2069">
            <v>50000</v>
          </cell>
          <cell r="M2069">
            <v>0</v>
          </cell>
        </row>
        <row r="2070">
          <cell r="H2070">
            <v>971642</v>
          </cell>
          <cell r="M2070">
            <v>0</v>
          </cell>
        </row>
        <row r="2071">
          <cell r="H2071">
            <v>50000</v>
          </cell>
          <cell r="M2071">
            <v>0</v>
          </cell>
        </row>
        <row r="2072">
          <cell r="H2072">
            <v>50000</v>
          </cell>
          <cell r="M2072">
            <v>0</v>
          </cell>
        </row>
        <row r="2073">
          <cell r="H2073">
            <v>54225</v>
          </cell>
          <cell r="M2073">
            <v>0</v>
          </cell>
        </row>
        <row r="2074">
          <cell r="H2074">
            <v>968706</v>
          </cell>
          <cell r="M2074">
            <v>0</v>
          </cell>
        </row>
        <row r="2075">
          <cell r="H2075">
            <v>436400</v>
          </cell>
          <cell r="M2075">
            <v>0</v>
          </cell>
        </row>
        <row r="2076">
          <cell r="H2076">
            <v>436400</v>
          </cell>
          <cell r="M2076">
            <v>0</v>
          </cell>
        </row>
        <row r="2077">
          <cell r="H2077">
            <v>436400</v>
          </cell>
          <cell r="M2077">
            <v>0</v>
          </cell>
        </row>
        <row r="2078">
          <cell r="H2078">
            <v>436400</v>
          </cell>
          <cell r="M2078">
            <v>0</v>
          </cell>
        </row>
        <row r="2079">
          <cell r="H2079">
            <v>65500</v>
          </cell>
          <cell r="M2079">
            <v>0</v>
          </cell>
        </row>
        <row r="2080">
          <cell r="H2080">
            <v>65500</v>
          </cell>
          <cell r="M2080">
            <v>0</v>
          </cell>
        </row>
        <row r="2081">
          <cell r="H2081">
            <v>65500</v>
          </cell>
          <cell r="M2081">
            <v>0</v>
          </cell>
        </row>
        <row r="2082">
          <cell r="H2082">
            <v>65500</v>
          </cell>
          <cell r="M2082">
            <v>0</v>
          </cell>
        </row>
        <row r="2083">
          <cell r="H2083">
            <v>44550</v>
          </cell>
          <cell r="M2083">
            <v>0</v>
          </cell>
        </row>
        <row r="2084">
          <cell r="H2084">
            <v>41419</v>
          </cell>
          <cell r="M2084">
            <v>0</v>
          </cell>
        </row>
        <row r="2085">
          <cell r="H2085">
            <v>6705062</v>
          </cell>
          <cell r="M2085">
            <v>0</v>
          </cell>
        </row>
        <row r="2086">
          <cell r="H2086">
            <v>983183</v>
          </cell>
          <cell r="M2086">
            <v>0</v>
          </cell>
        </row>
        <row r="2087">
          <cell r="H2087">
            <v>1208402</v>
          </cell>
          <cell r="M2087">
            <v>0</v>
          </cell>
        </row>
        <row r="2088">
          <cell r="H2088">
            <v>1476430</v>
          </cell>
          <cell r="M2088">
            <v>0</v>
          </cell>
        </row>
        <row r="2089">
          <cell r="H2089">
            <v>1434972</v>
          </cell>
          <cell r="M2089">
            <v>0</v>
          </cell>
        </row>
        <row r="2090">
          <cell r="H2090">
            <v>2002800</v>
          </cell>
          <cell r="M2090">
            <v>0</v>
          </cell>
        </row>
        <row r="2091">
          <cell r="H2091">
            <v>921350</v>
          </cell>
          <cell r="M2091">
            <v>0</v>
          </cell>
        </row>
        <row r="2092">
          <cell r="H2092">
            <v>2220450</v>
          </cell>
          <cell r="M2092">
            <v>0</v>
          </cell>
        </row>
        <row r="2093">
          <cell r="H2093">
            <v>9571325</v>
          </cell>
          <cell r="M2093">
            <v>0</v>
          </cell>
        </row>
        <row r="2094">
          <cell r="H2094">
            <v>1292128</v>
          </cell>
          <cell r="M2094">
            <v>0</v>
          </cell>
        </row>
        <row r="2095">
          <cell r="H2095">
            <v>1553346</v>
          </cell>
          <cell r="M2095">
            <v>0</v>
          </cell>
        </row>
        <row r="2096">
          <cell r="H2096">
            <v>3665230</v>
          </cell>
          <cell r="M2096">
            <v>0</v>
          </cell>
        </row>
        <row r="2097">
          <cell r="H2097">
            <v>3873640</v>
          </cell>
          <cell r="M2097">
            <v>0</v>
          </cell>
        </row>
        <row r="2098">
          <cell r="H2098">
            <v>1100000</v>
          </cell>
          <cell r="M2098">
            <v>0</v>
          </cell>
        </row>
        <row r="2099">
          <cell r="H2099">
            <v>1095288</v>
          </cell>
          <cell r="M2099">
            <v>0</v>
          </cell>
        </row>
        <row r="2100">
          <cell r="H2100">
            <v>621480</v>
          </cell>
          <cell r="M2100">
            <v>0</v>
          </cell>
        </row>
        <row r="2101">
          <cell r="H2101">
            <v>533716</v>
          </cell>
          <cell r="M2101">
            <v>0</v>
          </cell>
        </row>
        <row r="2102">
          <cell r="H2102">
            <v>226800</v>
          </cell>
          <cell r="M2102">
            <v>0</v>
          </cell>
        </row>
        <row r="2103">
          <cell r="H2103">
            <v>1234216</v>
          </cell>
          <cell r="M2103">
            <v>0</v>
          </cell>
        </row>
        <row r="2104">
          <cell r="H2104">
            <v>599450</v>
          </cell>
          <cell r="M2104">
            <v>0</v>
          </cell>
        </row>
        <row r="2105">
          <cell r="H2105">
            <v>1289640</v>
          </cell>
          <cell r="M2105">
            <v>0</v>
          </cell>
        </row>
        <row r="2106">
          <cell r="H2106">
            <v>208000</v>
          </cell>
          <cell r="M2106">
            <v>0</v>
          </cell>
        </row>
        <row r="2107">
          <cell r="H2107">
            <v>10159910</v>
          </cell>
          <cell r="M2107">
            <v>0</v>
          </cell>
        </row>
        <row r="2108">
          <cell r="H2108">
            <v>1371588</v>
          </cell>
          <cell r="M2108">
            <v>0</v>
          </cell>
        </row>
        <row r="2109">
          <cell r="H2109">
            <v>1453808</v>
          </cell>
          <cell r="M2109">
            <v>0</v>
          </cell>
        </row>
        <row r="2110">
          <cell r="H2110">
            <v>1808000</v>
          </cell>
          <cell r="M2110">
            <v>0</v>
          </cell>
        </row>
        <row r="2111">
          <cell r="H2111">
            <v>1118248</v>
          </cell>
          <cell r="M2111">
            <v>0</v>
          </cell>
        </row>
        <row r="2112">
          <cell r="H2112">
            <v>1877851</v>
          </cell>
          <cell r="M2112">
            <v>0</v>
          </cell>
        </row>
        <row r="2113">
          <cell r="H2113">
            <v>2727910</v>
          </cell>
          <cell r="M2113">
            <v>0</v>
          </cell>
        </row>
        <row r="2114">
          <cell r="H2114">
            <v>2160042</v>
          </cell>
          <cell r="M2114">
            <v>0</v>
          </cell>
        </row>
        <row r="2115">
          <cell r="H2115">
            <v>267204</v>
          </cell>
          <cell r="M2115">
            <v>0</v>
          </cell>
        </row>
        <row r="2116">
          <cell r="H2116">
            <v>34876907</v>
          </cell>
          <cell r="M2116">
            <v>0</v>
          </cell>
        </row>
        <row r="2117">
          <cell r="H2117">
            <v>25105000</v>
          </cell>
          <cell r="M2117">
            <v>0</v>
          </cell>
        </row>
        <row r="2118">
          <cell r="H2118">
            <v>1103848</v>
          </cell>
          <cell r="M2118">
            <v>0</v>
          </cell>
        </row>
        <row r="2119">
          <cell r="H2119">
            <v>217558466</v>
          </cell>
          <cell r="M2119">
            <v>0</v>
          </cell>
        </row>
        <row r="2120">
          <cell r="H2120">
            <v>24520200</v>
          </cell>
          <cell r="M2120">
            <v>0</v>
          </cell>
        </row>
        <row r="2121">
          <cell r="H2121">
            <v>655650</v>
          </cell>
          <cell r="M2121">
            <v>0</v>
          </cell>
        </row>
        <row r="2122">
          <cell r="H2122">
            <v>388977</v>
          </cell>
          <cell r="M2122">
            <v>0</v>
          </cell>
        </row>
        <row r="2123">
          <cell r="H2123">
            <v>8454545</v>
          </cell>
          <cell r="M2123">
            <v>0</v>
          </cell>
        </row>
        <row r="2124">
          <cell r="H2124">
            <v>2593182</v>
          </cell>
          <cell r="M2124">
            <v>0</v>
          </cell>
        </row>
        <row r="2125">
          <cell r="H2125">
            <v>3453549</v>
          </cell>
          <cell r="M2125">
            <v>0</v>
          </cell>
        </row>
        <row r="2126">
          <cell r="H2126">
            <v>1268182</v>
          </cell>
          <cell r="M2126">
            <v>0</v>
          </cell>
        </row>
        <row r="2127">
          <cell r="H2127">
            <v>95430</v>
          </cell>
          <cell r="M2127">
            <v>0</v>
          </cell>
        </row>
        <row r="2128">
          <cell r="H2128">
            <v>504544</v>
          </cell>
          <cell r="M2128">
            <v>0</v>
          </cell>
        </row>
        <row r="2129">
          <cell r="H2129">
            <v>75680</v>
          </cell>
          <cell r="M2129">
            <v>0</v>
          </cell>
        </row>
        <row r="2130">
          <cell r="H2130">
            <v>90941</v>
          </cell>
          <cell r="M2130">
            <v>0</v>
          </cell>
        </row>
        <row r="2131">
          <cell r="H2131">
            <v>190860</v>
          </cell>
          <cell r="M2131">
            <v>0</v>
          </cell>
        </row>
        <row r="2132">
          <cell r="H2132">
            <v>606273</v>
          </cell>
          <cell r="M2132">
            <v>0</v>
          </cell>
        </row>
        <row r="2133">
          <cell r="H2133">
            <v>11681818</v>
          </cell>
          <cell r="M2133">
            <v>0</v>
          </cell>
        </row>
        <row r="2134">
          <cell r="H2134">
            <v>486563</v>
          </cell>
          <cell r="M2134">
            <v>0</v>
          </cell>
        </row>
        <row r="2135">
          <cell r="H2135">
            <v>72985</v>
          </cell>
          <cell r="M2135">
            <v>0</v>
          </cell>
        </row>
        <row r="2136">
          <cell r="H2136">
            <v>839154</v>
          </cell>
          <cell r="M2136">
            <v>0</v>
          </cell>
        </row>
        <row r="2137">
          <cell r="H2137">
            <v>1752273</v>
          </cell>
          <cell r="M2137">
            <v>0</v>
          </cell>
        </row>
        <row r="2138">
          <cell r="H2138">
            <v>103200</v>
          </cell>
          <cell r="M2138">
            <v>0</v>
          </cell>
        </row>
        <row r="2139">
          <cell r="H2139">
            <v>158232</v>
          </cell>
          <cell r="M2139">
            <v>0</v>
          </cell>
        </row>
        <row r="2140">
          <cell r="H2140">
            <v>1726364</v>
          </cell>
          <cell r="M2140">
            <v>0</v>
          </cell>
        </row>
        <row r="2141">
          <cell r="H2141">
            <v>11509091</v>
          </cell>
          <cell r="M2141">
            <v>0</v>
          </cell>
        </row>
        <row r="2142">
          <cell r="H2142">
            <v>760897</v>
          </cell>
          <cell r="M2142">
            <v>0</v>
          </cell>
        </row>
        <row r="2143">
          <cell r="H2143">
            <v>7207570</v>
          </cell>
          <cell r="M2143">
            <v>0</v>
          </cell>
        </row>
        <row r="2144">
          <cell r="H2144">
            <v>48746</v>
          </cell>
          <cell r="M2144">
            <v>0</v>
          </cell>
        </row>
        <row r="2145">
          <cell r="H2145">
            <v>249400</v>
          </cell>
          <cell r="M2145">
            <v>0</v>
          </cell>
        </row>
        <row r="2146">
          <cell r="H2146">
            <v>432000</v>
          </cell>
          <cell r="M2146">
            <v>0</v>
          </cell>
        </row>
        <row r="2147">
          <cell r="H2147">
            <v>68114</v>
          </cell>
          <cell r="M2147">
            <v>0</v>
          </cell>
        </row>
        <row r="2148">
          <cell r="H2148">
            <v>454091</v>
          </cell>
          <cell r="M2148">
            <v>0</v>
          </cell>
        </row>
        <row r="2149">
          <cell r="H2149">
            <v>175591</v>
          </cell>
          <cell r="M2149">
            <v>0</v>
          </cell>
        </row>
        <row r="2150">
          <cell r="H2150">
            <v>206400</v>
          </cell>
          <cell r="M2150">
            <v>0</v>
          </cell>
        </row>
        <row r="2151">
          <cell r="H2151">
            <v>216000</v>
          </cell>
          <cell r="M2151">
            <v>0</v>
          </cell>
        </row>
        <row r="2152">
          <cell r="H2152">
            <v>50000</v>
          </cell>
          <cell r="M2152">
            <v>0</v>
          </cell>
        </row>
        <row r="2153">
          <cell r="H2153">
            <v>477150</v>
          </cell>
          <cell r="M2153">
            <v>0</v>
          </cell>
        </row>
        <row r="2154">
          <cell r="H2154">
            <v>206400</v>
          </cell>
          <cell r="M2154">
            <v>0</v>
          </cell>
        </row>
        <row r="2155">
          <cell r="H2155">
            <v>216000</v>
          </cell>
          <cell r="M2155">
            <v>0</v>
          </cell>
        </row>
        <row r="2156">
          <cell r="H2156">
            <v>108000</v>
          </cell>
          <cell r="M2156">
            <v>0</v>
          </cell>
        </row>
        <row r="2157">
          <cell r="H2157">
            <v>2894719</v>
          </cell>
          <cell r="M2157">
            <v>0</v>
          </cell>
        </row>
        <row r="2158">
          <cell r="H2158">
            <v>206400</v>
          </cell>
          <cell r="M2158">
            <v>0</v>
          </cell>
        </row>
        <row r="2159">
          <cell r="H2159">
            <v>541182</v>
          </cell>
          <cell r="M2159">
            <v>0</v>
          </cell>
        </row>
        <row r="2160">
          <cell r="H2160">
            <v>378500</v>
          </cell>
          <cell r="M2160">
            <v>0</v>
          </cell>
        </row>
        <row r="2161">
          <cell r="H2161">
            <v>3932273</v>
          </cell>
          <cell r="M2161">
            <v>0</v>
          </cell>
        </row>
        <row r="2162">
          <cell r="H2162">
            <v>1276818</v>
          </cell>
          <cell r="M2162">
            <v>0</v>
          </cell>
        </row>
        <row r="2163">
          <cell r="H2163">
            <v>190860</v>
          </cell>
          <cell r="M2163">
            <v>0</v>
          </cell>
        </row>
        <row r="2164">
          <cell r="H2164">
            <v>2109468</v>
          </cell>
          <cell r="M2164">
            <v>0</v>
          </cell>
        </row>
        <row r="2165">
          <cell r="H2165">
            <v>81177</v>
          </cell>
          <cell r="M2165">
            <v>0</v>
          </cell>
        </row>
        <row r="2166">
          <cell r="H2166">
            <v>589841</v>
          </cell>
          <cell r="M2166">
            <v>0</v>
          </cell>
        </row>
        <row r="2167">
          <cell r="H2167">
            <v>79527</v>
          </cell>
          <cell r="M2167">
            <v>0</v>
          </cell>
        </row>
        <row r="2168">
          <cell r="H2168">
            <v>87660</v>
          </cell>
          <cell r="M2168">
            <v>0</v>
          </cell>
        </row>
        <row r="2169">
          <cell r="H2169">
            <v>9938</v>
          </cell>
          <cell r="M2169">
            <v>0</v>
          </cell>
        </row>
        <row r="2170">
          <cell r="H2170">
            <v>1441595</v>
          </cell>
          <cell r="M2170">
            <v>0</v>
          </cell>
        </row>
        <row r="2171">
          <cell r="H2171">
            <v>191523</v>
          </cell>
          <cell r="M2171">
            <v>0</v>
          </cell>
        </row>
        <row r="2172">
          <cell r="H2172">
            <v>201818</v>
          </cell>
          <cell r="M2172">
            <v>0</v>
          </cell>
        </row>
        <row r="2173">
          <cell r="H2173">
            <v>1345455</v>
          </cell>
          <cell r="M2173">
            <v>0</v>
          </cell>
        </row>
        <row r="2174">
          <cell r="H2174">
            <v>7884242</v>
          </cell>
          <cell r="M2174">
            <v>0</v>
          </cell>
        </row>
        <row r="2175">
          <cell r="H2175">
            <v>178694</v>
          </cell>
          <cell r="M2175">
            <v>0</v>
          </cell>
        </row>
        <row r="2176">
          <cell r="H2176">
            <v>9539</v>
          </cell>
          <cell r="M2176">
            <v>0</v>
          </cell>
        </row>
        <row r="2177">
          <cell r="H2177">
            <v>13015982</v>
          </cell>
          <cell r="M2177">
            <v>0</v>
          </cell>
        </row>
        <row r="2178">
          <cell r="H2178">
            <v>6637354</v>
          </cell>
          <cell r="M2178">
            <v>0</v>
          </cell>
        </row>
        <row r="2179">
          <cell r="H2179">
            <v>35764</v>
          </cell>
          <cell r="M2179">
            <v>0</v>
          </cell>
        </row>
        <row r="2180">
          <cell r="H2180">
            <v>688190</v>
          </cell>
          <cell r="M2180">
            <v>0</v>
          </cell>
        </row>
        <row r="2181">
          <cell r="H2181">
            <v>7091255</v>
          </cell>
          <cell r="M2181">
            <v>0</v>
          </cell>
        </row>
        <row r="2182">
          <cell r="H2182">
            <v>337904</v>
          </cell>
          <cell r="M2182">
            <v>0</v>
          </cell>
        </row>
        <row r="2183">
          <cell r="H2183">
            <v>842011</v>
          </cell>
          <cell r="M2183">
            <v>0</v>
          </cell>
        </row>
        <row r="2184">
          <cell r="H2184">
            <v>2109841</v>
          </cell>
          <cell r="M2184">
            <v>0</v>
          </cell>
        </row>
        <row r="2185">
          <cell r="H2185">
            <v>1677722</v>
          </cell>
          <cell r="M2185">
            <v>0</v>
          </cell>
        </row>
        <row r="2186">
          <cell r="H2186">
            <v>9539</v>
          </cell>
          <cell r="M2186">
            <v>0</v>
          </cell>
        </row>
        <row r="2187">
          <cell r="H2187">
            <v>68509</v>
          </cell>
          <cell r="M2187">
            <v>0</v>
          </cell>
        </row>
        <row r="2188">
          <cell r="H2188">
            <v>4063636</v>
          </cell>
          <cell r="M2188">
            <v>0</v>
          </cell>
        </row>
        <row r="2189">
          <cell r="H2189">
            <v>320234</v>
          </cell>
          <cell r="M2189">
            <v>0</v>
          </cell>
        </row>
        <row r="2190">
          <cell r="H2190">
            <v>600000</v>
          </cell>
          <cell r="M2190">
            <v>0</v>
          </cell>
        </row>
        <row r="2191">
          <cell r="H2191">
            <v>609545</v>
          </cell>
          <cell r="M2191">
            <v>0</v>
          </cell>
        </row>
        <row r="2192">
          <cell r="H2192">
            <v>35764</v>
          </cell>
          <cell r="M2192">
            <v>0</v>
          </cell>
        </row>
        <row r="2193">
          <cell r="H2193">
            <v>160195</v>
          </cell>
          <cell r="M2193">
            <v>0</v>
          </cell>
        </row>
        <row r="2194">
          <cell r="H2194">
            <v>206400</v>
          </cell>
          <cell r="M2194">
            <v>0</v>
          </cell>
        </row>
        <row r="2195">
          <cell r="H2195">
            <v>763440</v>
          </cell>
          <cell r="M2195">
            <v>0</v>
          </cell>
        </row>
        <row r="2196">
          <cell r="H2196">
            <v>160195</v>
          </cell>
          <cell r="M2196">
            <v>0</v>
          </cell>
        </row>
        <row r="2197">
          <cell r="H2197">
            <v>167930</v>
          </cell>
          <cell r="M2197">
            <v>0</v>
          </cell>
        </row>
        <row r="2198">
          <cell r="H2198">
            <v>108000</v>
          </cell>
          <cell r="M2198">
            <v>0</v>
          </cell>
        </row>
        <row r="2199">
          <cell r="H2199">
            <v>449240</v>
          </cell>
          <cell r="M2199">
            <v>0</v>
          </cell>
        </row>
        <row r="2200">
          <cell r="H2200">
            <v>190860</v>
          </cell>
          <cell r="M2200">
            <v>0</v>
          </cell>
        </row>
        <row r="2201">
          <cell r="H2201">
            <v>166245</v>
          </cell>
          <cell r="M2201">
            <v>0</v>
          </cell>
        </row>
        <row r="2202">
          <cell r="H2202">
            <v>23381</v>
          </cell>
          <cell r="M2202">
            <v>0</v>
          </cell>
        </row>
        <row r="2203">
          <cell r="H2203">
            <v>173800</v>
          </cell>
          <cell r="M2203">
            <v>0</v>
          </cell>
        </row>
        <row r="2204">
          <cell r="H2204">
            <v>26070</v>
          </cell>
          <cell r="M2204">
            <v>0</v>
          </cell>
        </row>
        <row r="2205">
          <cell r="H2205">
            <v>264400</v>
          </cell>
          <cell r="M2205">
            <v>0</v>
          </cell>
        </row>
        <row r="2206">
          <cell r="H2206">
            <v>39660</v>
          </cell>
          <cell r="M2206">
            <v>0</v>
          </cell>
        </row>
        <row r="2207">
          <cell r="H2207">
            <v>155875</v>
          </cell>
          <cell r="M2207">
            <v>0</v>
          </cell>
        </row>
        <row r="2208">
          <cell r="H2208">
            <v>54865</v>
          </cell>
          <cell r="M2208">
            <v>0</v>
          </cell>
        </row>
        <row r="2209">
          <cell r="H2209">
            <v>365764</v>
          </cell>
          <cell r="M2209">
            <v>0</v>
          </cell>
        </row>
        <row r="2210">
          <cell r="H2210">
            <v>28905</v>
          </cell>
          <cell r="M2210">
            <v>0</v>
          </cell>
        </row>
        <row r="2211">
          <cell r="H2211">
            <v>192700</v>
          </cell>
          <cell r="M2211">
            <v>0</v>
          </cell>
        </row>
        <row r="2212">
          <cell r="H2212">
            <v>433960</v>
          </cell>
          <cell r="M2212">
            <v>0</v>
          </cell>
        </row>
        <row r="2213">
          <cell r="H2213">
            <v>65094</v>
          </cell>
          <cell r="M2213">
            <v>0</v>
          </cell>
        </row>
        <row r="2214">
          <cell r="H2214">
            <v>67386</v>
          </cell>
          <cell r="M2214">
            <v>0</v>
          </cell>
        </row>
        <row r="2215">
          <cell r="H2215">
            <v>64796</v>
          </cell>
          <cell r="M2215">
            <v>0</v>
          </cell>
        </row>
        <row r="2216">
          <cell r="H2216">
            <v>431970</v>
          </cell>
          <cell r="M2216">
            <v>0</v>
          </cell>
        </row>
        <row r="2217">
          <cell r="H2217">
            <v>327600</v>
          </cell>
          <cell r="M2217">
            <v>0</v>
          </cell>
        </row>
        <row r="2218">
          <cell r="H2218">
            <v>49140</v>
          </cell>
          <cell r="M2218">
            <v>0</v>
          </cell>
        </row>
        <row r="2219">
          <cell r="H2219">
            <v>456727</v>
          </cell>
          <cell r="M2219">
            <v>0</v>
          </cell>
        </row>
        <row r="2220">
          <cell r="H2220">
            <v>103200</v>
          </cell>
          <cell r="M2220">
            <v>0</v>
          </cell>
        </row>
        <row r="2221">
          <cell r="H2221">
            <v>26269635</v>
          </cell>
          <cell r="M2221">
            <v>0</v>
          </cell>
        </row>
        <row r="2222">
          <cell r="H2222">
            <v>818241</v>
          </cell>
          <cell r="M2222">
            <v>0</v>
          </cell>
        </row>
        <row r="2223">
          <cell r="H2223">
            <v>540000</v>
          </cell>
          <cell r="M2223">
            <v>0</v>
          </cell>
        </row>
        <row r="2224">
          <cell r="H2224">
            <v>19048026</v>
          </cell>
          <cell r="M2224">
            <v>0</v>
          </cell>
        </row>
        <row r="2225">
          <cell r="H2225">
            <v>19048026</v>
          </cell>
          <cell r="M2225">
            <v>0</v>
          </cell>
        </row>
        <row r="2226">
          <cell r="H2226">
            <v>421692</v>
          </cell>
          <cell r="M2226">
            <v>0</v>
          </cell>
        </row>
        <row r="2227">
          <cell r="H2227">
            <v>745131</v>
          </cell>
          <cell r="M2227">
            <v>0</v>
          </cell>
        </row>
        <row r="2228">
          <cell r="H2228">
            <v>63254</v>
          </cell>
          <cell r="M2228">
            <v>0</v>
          </cell>
        </row>
        <row r="2229">
          <cell r="H2229">
            <v>3427102</v>
          </cell>
          <cell r="M2229">
            <v>0</v>
          </cell>
        </row>
        <row r="2230">
          <cell r="H2230">
            <v>13708409</v>
          </cell>
          <cell r="M2230">
            <v>0</v>
          </cell>
        </row>
        <row r="2231">
          <cell r="H2231">
            <v>1662948</v>
          </cell>
          <cell r="M2231">
            <v>0</v>
          </cell>
        </row>
        <row r="2232">
          <cell r="H2232">
            <v>10501106</v>
          </cell>
          <cell r="M2232">
            <v>0</v>
          </cell>
        </row>
        <row r="2233">
          <cell r="H2233">
            <v>818241</v>
          </cell>
          <cell r="M2233">
            <v>0</v>
          </cell>
        </row>
        <row r="2234">
          <cell r="H2234">
            <v>637777</v>
          </cell>
          <cell r="M2234">
            <v>0</v>
          </cell>
        </row>
        <row r="2235">
          <cell r="H2235">
            <v>1022727</v>
          </cell>
          <cell r="M2235">
            <v>0</v>
          </cell>
        </row>
        <row r="2236">
          <cell r="H2236">
            <v>568342</v>
          </cell>
          <cell r="M2236">
            <v>0</v>
          </cell>
        </row>
        <row r="2237">
          <cell r="H2237">
            <v>6037186</v>
          </cell>
          <cell r="M2237">
            <v>0</v>
          </cell>
        </row>
        <row r="2238">
          <cell r="H2238">
            <v>184988</v>
          </cell>
          <cell r="M2238">
            <v>0</v>
          </cell>
        </row>
        <row r="2239">
          <cell r="H2239">
            <v>1605504</v>
          </cell>
          <cell r="M2239">
            <v>0</v>
          </cell>
        </row>
        <row r="2240">
          <cell r="H2240">
            <v>4142562</v>
          </cell>
          <cell r="M2240">
            <v>0</v>
          </cell>
        </row>
        <row r="2241">
          <cell r="H2241">
            <v>73674</v>
          </cell>
          <cell r="M2241">
            <v>0</v>
          </cell>
        </row>
        <row r="2242">
          <cell r="H2242">
            <v>2548468</v>
          </cell>
          <cell r="M2242">
            <v>0</v>
          </cell>
        </row>
        <row r="2243">
          <cell r="H2243">
            <v>10193870</v>
          </cell>
          <cell r="M2243">
            <v>0</v>
          </cell>
        </row>
        <row r="2244">
          <cell r="H2244">
            <v>751241</v>
          </cell>
          <cell r="M2244">
            <v>0</v>
          </cell>
        </row>
        <row r="2245">
          <cell r="H2245">
            <v>55757231</v>
          </cell>
          <cell r="M2245">
            <v>0</v>
          </cell>
        </row>
        <row r="2246">
          <cell r="H2246">
            <v>13939306</v>
          </cell>
          <cell r="M2246">
            <v>0</v>
          </cell>
        </row>
        <row r="2247">
          <cell r="H2247">
            <v>213790160</v>
          </cell>
          <cell r="M2247">
            <v>0</v>
          </cell>
        </row>
        <row r="2248">
          <cell r="H2248">
            <v>1605504</v>
          </cell>
          <cell r="M2248">
            <v>0</v>
          </cell>
        </row>
        <row r="2249">
          <cell r="H2249">
            <v>10185547</v>
          </cell>
          <cell r="M2249">
            <v>0</v>
          </cell>
        </row>
        <row r="2250">
          <cell r="H2250">
            <v>2937817</v>
          </cell>
          <cell r="M2250">
            <v>0</v>
          </cell>
        </row>
        <row r="2251">
          <cell r="H2251">
            <v>4884687</v>
          </cell>
          <cell r="M2251">
            <v>0</v>
          </cell>
        </row>
        <row r="2252">
          <cell r="H2252">
            <v>44450000</v>
          </cell>
          <cell r="M2252">
            <v>0</v>
          </cell>
        </row>
        <row r="2253">
          <cell r="H2253">
            <v>45950000</v>
          </cell>
          <cell r="M2253">
            <v>0</v>
          </cell>
        </row>
        <row r="2254">
          <cell r="H2254">
            <v>40742193</v>
          </cell>
          <cell r="M2254">
            <v>0</v>
          </cell>
        </row>
        <row r="2255">
          <cell r="H2255">
            <v>1605504</v>
          </cell>
          <cell r="M2255">
            <v>0</v>
          </cell>
        </row>
        <row r="2256">
          <cell r="H2256">
            <v>44210</v>
          </cell>
          <cell r="M2256">
            <v>0</v>
          </cell>
        </row>
        <row r="2257">
          <cell r="H2257">
            <v>7109544</v>
          </cell>
          <cell r="M2257">
            <v>0</v>
          </cell>
        </row>
        <row r="2258">
          <cell r="H2258">
            <v>11868600</v>
          </cell>
          <cell r="M2258">
            <v>0</v>
          </cell>
        </row>
        <row r="2259">
          <cell r="H2259">
            <v>1050859</v>
          </cell>
          <cell r="M2259">
            <v>0</v>
          </cell>
        </row>
        <row r="2260">
          <cell r="H2260">
            <v>2250000</v>
          </cell>
          <cell r="M2260">
            <v>0</v>
          </cell>
        </row>
        <row r="2261">
          <cell r="H2261">
            <v>2250000</v>
          </cell>
          <cell r="M2261">
            <v>0</v>
          </cell>
        </row>
        <row r="2262">
          <cell r="H2262">
            <v>415043</v>
          </cell>
          <cell r="M2262">
            <v>0</v>
          </cell>
        </row>
        <row r="2263">
          <cell r="H2263">
            <v>2250000</v>
          </cell>
          <cell r="M2263">
            <v>0</v>
          </cell>
        </row>
        <row r="2264">
          <cell r="H2264">
            <v>3720000</v>
          </cell>
          <cell r="M2264">
            <v>0</v>
          </cell>
        </row>
        <row r="2265">
          <cell r="H2265">
            <v>558000</v>
          </cell>
          <cell r="M2265">
            <v>0</v>
          </cell>
        </row>
        <row r="2266">
          <cell r="H2266">
            <v>51625</v>
          </cell>
          <cell r="M2266">
            <v>0</v>
          </cell>
        </row>
        <row r="2267">
          <cell r="H2267">
            <v>364555</v>
          </cell>
          <cell r="M2267">
            <v>0</v>
          </cell>
        </row>
        <row r="2268">
          <cell r="H2268">
            <v>71591</v>
          </cell>
          <cell r="M2268">
            <v>0</v>
          </cell>
        </row>
        <row r="2269">
          <cell r="H2269">
            <v>494932</v>
          </cell>
          <cell r="M2269">
            <v>0</v>
          </cell>
        </row>
        <row r="2270">
          <cell r="H2270">
            <v>96136</v>
          </cell>
          <cell r="M2270">
            <v>0</v>
          </cell>
        </row>
        <row r="2271">
          <cell r="H2271">
            <v>435154</v>
          </cell>
          <cell r="M2271">
            <v>0</v>
          </cell>
        </row>
        <row r="2272">
          <cell r="H2272">
            <v>96545</v>
          </cell>
          <cell r="M2272">
            <v>0</v>
          </cell>
        </row>
        <row r="2273">
          <cell r="H2273">
            <v>58295</v>
          </cell>
          <cell r="M2273">
            <v>0</v>
          </cell>
        </row>
        <row r="2274">
          <cell r="H2274">
            <v>3115573</v>
          </cell>
          <cell r="M2274">
            <v>0</v>
          </cell>
        </row>
        <row r="2275">
          <cell r="H2275">
            <v>2589455</v>
          </cell>
          <cell r="M2275">
            <v>0</v>
          </cell>
        </row>
        <row r="2276">
          <cell r="H2276">
            <v>3599545</v>
          </cell>
          <cell r="M2276">
            <v>0</v>
          </cell>
        </row>
        <row r="2277">
          <cell r="H2277">
            <v>3513182</v>
          </cell>
          <cell r="M2277">
            <v>0</v>
          </cell>
        </row>
        <row r="2278">
          <cell r="H2278">
            <v>2736696</v>
          </cell>
          <cell r="M2278">
            <v>0</v>
          </cell>
        </row>
        <row r="2279">
          <cell r="H2279">
            <v>4617552</v>
          </cell>
          <cell r="M2279">
            <v>0</v>
          </cell>
        </row>
        <row r="2280">
          <cell r="H2280">
            <v>839154</v>
          </cell>
          <cell r="M2280">
            <v>0</v>
          </cell>
        </row>
        <row r="2281">
          <cell r="H2281">
            <v>506182</v>
          </cell>
          <cell r="M2281">
            <v>0</v>
          </cell>
        </row>
        <row r="2282">
          <cell r="H2282">
            <v>101250</v>
          </cell>
          <cell r="M2282">
            <v>0</v>
          </cell>
        </row>
        <row r="2283">
          <cell r="H2283">
            <v>120600</v>
          </cell>
          <cell r="M2283">
            <v>0</v>
          </cell>
        </row>
        <row r="2284">
          <cell r="H2284">
            <v>3150</v>
          </cell>
          <cell r="M2284">
            <v>0</v>
          </cell>
        </row>
        <row r="2285">
          <cell r="H2285">
            <v>71250000</v>
          </cell>
          <cell r="M2285">
            <v>0</v>
          </cell>
        </row>
        <row r="2286">
          <cell r="H2286">
            <v>309600</v>
          </cell>
          <cell r="M2286">
            <v>0</v>
          </cell>
        </row>
        <row r="2287">
          <cell r="H2287">
            <v>1296000</v>
          </cell>
          <cell r="M2287">
            <v>0</v>
          </cell>
        </row>
        <row r="2288">
          <cell r="H2288">
            <v>174000</v>
          </cell>
          <cell r="M2288">
            <v>0</v>
          </cell>
        </row>
        <row r="2289">
          <cell r="H2289">
            <v>1134193</v>
          </cell>
          <cell r="M2289">
            <v>0</v>
          </cell>
        </row>
        <row r="2290">
          <cell r="H2290">
            <v>139524</v>
          </cell>
          <cell r="M2290">
            <v>0</v>
          </cell>
        </row>
        <row r="2291">
          <cell r="H2291">
            <v>381720</v>
          </cell>
          <cell r="M2291">
            <v>0</v>
          </cell>
        </row>
        <row r="2292">
          <cell r="H2292">
            <v>44017624</v>
          </cell>
          <cell r="M2292">
            <v>0</v>
          </cell>
        </row>
        <row r="2293">
          <cell r="H2293">
            <v>176070496</v>
          </cell>
          <cell r="M2293">
            <v>0</v>
          </cell>
        </row>
        <row r="2294">
          <cell r="H2294">
            <v>60641896</v>
          </cell>
          <cell r="M2294">
            <v>0</v>
          </cell>
        </row>
        <row r="2295">
          <cell r="H2295">
            <v>82177575</v>
          </cell>
          <cell r="M2295">
            <v>0</v>
          </cell>
        </row>
        <row r="2296">
          <cell r="H2296">
            <v>305376</v>
          </cell>
          <cell r="M2296">
            <v>0</v>
          </cell>
        </row>
        <row r="2297">
          <cell r="H2297">
            <v>63636</v>
          </cell>
          <cell r="M2297">
            <v>0</v>
          </cell>
        </row>
        <row r="2298">
          <cell r="H2298">
            <v>159091</v>
          </cell>
          <cell r="M2298">
            <v>0</v>
          </cell>
        </row>
        <row r="2299">
          <cell r="H2299">
            <v>136364</v>
          </cell>
          <cell r="M2299">
            <v>0</v>
          </cell>
        </row>
        <row r="2300">
          <cell r="H2300">
            <v>95430</v>
          </cell>
          <cell r="M2300">
            <v>0</v>
          </cell>
        </row>
        <row r="2301">
          <cell r="H2301">
            <v>54546</v>
          </cell>
          <cell r="M2301">
            <v>0</v>
          </cell>
        </row>
        <row r="2302">
          <cell r="H2302">
            <v>16162</v>
          </cell>
          <cell r="M2302">
            <v>0</v>
          </cell>
        </row>
        <row r="2303">
          <cell r="H2303">
            <v>7424</v>
          </cell>
          <cell r="M2303">
            <v>0</v>
          </cell>
        </row>
        <row r="2304">
          <cell r="H2304">
            <v>47603031</v>
          </cell>
          <cell r="M2304">
            <v>0</v>
          </cell>
        </row>
        <row r="2305">
          <cell r="H2305">
            <v>11900757</v>
          </cell>
          <cell r="M2305">
            <v>0</v>
          </cell>
        </row>
        <row r="2306">
          <cell r="H2306">
            <v>1749600</v>
          </cell>
          <cell r="M2306">
            <v>0</v>
          </cell>
        </row>
        <row r="2307">
          <cell r="H2307">
            <v>459000</v>
          </cell>
          <cell r="M2307">
            <v>0</v>
          </cell>
        </row>
        <row r="2308">
          <cell r="H2308">
            <v>2522775</v>
          </cell>
          <cell r="M2308">
            <v>0</v>
          </cell>
        </row>
        <row r="2309">
          <cell r="H2309">
            <v>478800</v>
          </cell>
          <cell r="M2309">
            <v>0</v>
          </cell>
        </row>
        <row r="2310">
          <cell r="H2310">
            <v>1460925</v>
          </cell>
          <cell r="M2310">
            <v>0</v>
          </cell>
        </row>
        <row r="2311">
          <cell r="H2311">
            <v>466650</v>
          </cell>
          <cell r="M2311">
            <v>0</v>
          </cell>
        </row>
        <row r="2312">
          <cell r="H2312">
            <v>2136600</v>
          </cell>
          <cell r="M2312">
            <v>0</v>
          </cell>
        </row>
        <row r="2313">
          <cell r="H2313">
            <v>454275</v>
          </cell>
          <cell r="M2313">
            <v>0</v>
          </cell>
        </row>
        <row r="2314">
          <cell r="H2314">
            <v>98553</v>
          </cell>
          <cell r="M2314">
            <v>0</v>
          </cell>
        </row>
        <row r="2315">
          <cell r="H2315">
            <v>2679234</v>
          </cell>
          <cell r="M2315">
            <v>0</v>
          </cell>
        </row>
        <row r="2316">
          <cell r="H2316">
            <v>401885</v>
          </cell>
          <cell r="M2316">
            <v>0</v>
          </cell>
        </row>
        <row r="2317">
          <cell r="H2317">
            <v>17882500</v>
          </cell>
          <cell r="M2317">
            <v>0</v>
          </cell>
        </row>
        <row r="2318">
          <cell r="H2318">
            <v>12684000</v>
          </cell>
          <cell r="M2318">
            <v>0</v>
          </cell>
        </row>
        <row r="2319">
          <cell r="H2319">
            <v>15253500</v>
          </cell>
          <cell r="M2319">
            <v>0</v>
          </cell>
        </row>
        <row r="2320">
          <cell r="H2320">
            <v>10776500</v>
          </cell>
          <cell r="M2320">
            <v>0</v>
          </cell>
        </row>
        <row r="2321">
          <cell r="H2321">
            <v>412800</v>
          </cell>
          <cell r="M2321">
            <v>0</v>
          </cell>
        </row>
        <row r="2322">
          <cell r="H2322">
            <v>248118</v>
          </cell>
          <cell r="M2322">
            <v>0</v>
          </cell>
        </row>
        <row r="2323">
          <cell r="H2323">
            <v>95430</v>
          </cell>
          <cell r="M2323">
            <v>0</v>
          </cell>
        </row>
        <row r="2324">
          <cell r="H2324">
            <v>340069</v>
          </cell>
          <cell r="M2324">
            <v>0</v>
          </cell>
        </row>
        <row r="2325">
          <cell r="H2325">
            <v>980000000</v>
          </cell>
          <cell r="M2325">
            <v>0</v>
          </cell>
        </row>
        <row r="2326">
          <cell r="H2326">
            <v>29500</v>
          </cell>
          <cell r="M2326">
            <v>0</v>
          </cell>
        </row>
        <row r="2327">
          <cell r="H2327">
            <v>233955</v>
          </cell>
          <cell r="M2327">
            <v>0</v>
          </cell>
        </row>
        <row r="2328">
          <cell r="H2328">
            <v>216000</v>
          </cell>
          <cell r="M2328">
            <v>0</v>
          </cell>
        </row>
        <row r="2329">
          <cell r="H2329">
            <v>206400</v>
          </cell>
          <cell r="M2329">
            <v>0</v>
          </cell>
        </row>
        <row r="2330">
          <cell r="H2330">
            <v>730909</v>
          </cell>
          <cell r="M2330">
            <v>0</v>
          </cell>
        </row>
        <row r="2331">
          <cell r="H2331">
            <v>10941766</v>
          </cell>
          <cell r="M2331">
            <v>0</v>
          </cell>
        </row>
        <row r="2332">
          <cell r="H2332">
            <v>5752222</v>
          </cell>
          <cell r="M2332">
            <v>0</v>
          </cell>
        </row>
        <row r="2333">
          <cell r="H2333">
            <v>78930</v>
          </cell>
          <cell r="M2333">
            <v>0</v>
          </cell>
        </row>
        <row r="2334">
          <cell r="H2334">
            <v>4872727</v>
          </cell>
          <cell r="M2334">
            <v>0</v>
          </cell>
        </row>
        <row r="2335">
          <cell r="H2335">
            <v>184091</v>
          </cell>
          <cell r="M2335">
            <v>0</v>
          </cell>
        </row>
        <row r="2336">
          <cell r="H2336">
            <v>4052182</v>
          </cell>
          <cell r="M2336">
            <v>0</v>
          </cell>
        </row>
        <row r="2337">
          <cell r="H2337">
            <v>27014545</v>
          </cell>
          <cell r="M2337">
            <v>0</v>
          </cell>
        </row>
        <row r="2338">
          <cell r="H2338">
            <v>514841</v>
          </cell>
          <cell r="M2338">
            <v>0</v>
          </cell>
        </row>
        <row r="2339">
          <cell r="H2339">
            <v>2156288</v>
          </cell>
          <cell r="M2339">
            <v>0</v>
          </cell>
        </row>
        <row r="2340">
          <cell r="H2340">
            <v>497700</v>
          </cell>
          <cell r="M2340">
            <v>0</v>
          </cell>
        </row>
        <row r="2341">
          <cell r="H2341">
            <v>3432273</v>
          </cell>
          <cell r="M2341">
            <v>0</v>
          </cell>
        </row>
        <row r="2342">
          <cell r="H2342">
            <v>1227273</v>
          </cell>
          <cell r="M2342">
            <v>0</v>
          </cell>
        </row>
        <row r="2343">
          <cell r="H2343">
            <v>15481250</v>
          </cell>
          <cell r="M2343">
            <v>0</v>
          </cell>
        </row>
        <row r="2344">
          <cell r="H2344">
            <v>49337710</v>
          </cell>
          <cell r="M2344">
            <v>0</v>
          </cell>
        </row>
        <row r="2345">
          <cell r="H2345">
            <v>9867542</v>
          </cell>
          <cell r="M2345">
            <v>0</v>
          </cell>
        </row>
        <row r="2346">
          <cell r="H2346">
            <v>1667712</v>
          </cell>
          <cell r="M2346">
            <v>0</v>
          </cell>
        </row>
        <row r="2347">
          <cell r="H2347">
            <v>103200</v>
          </cell>
          <cell r="M2347">
            <v>0</v>
          </cell>
        </row>
        <row r="2348">
          <cell r="H2348">
            <v>17495</v>
          </cell>
          <cell r="M2348">
            <v>0</v>
          </cell>
        </row>
        <row r="2349">
          <cell r="H2349">
            <v>540000</v>
          </cell>
          <cell r="M2349">
            <v>0</v>
          </cell>
        </row>
        <row r="2350">
          <cell r="H2350">
            <v>7500</v>
          </cell>
          <cell r="M2350">
            <v>0</v>
          </cell>
        </row>
        <row r="2351">
          <cell r="H2351">
            <v>100000</v>
          </cell>
          <cell r="M2351">
            <v>0</v>
          </cell>
        </row>
        <row r="2352">
          <cell r="H2352">
            <v>86606</v>
          </cell>
          <cell r="M2352">
            <v>0</v>
          </cell>
        </row>
        <row r="2353">
          <cell r="H2353">
            <v>516000</v>
          </cell>
          <cell r="M2353">
            <v>0</v>
          </cell>
        </row>
        <row r="2354">
          <cell r="H2354">
            <v>15562</v>
          </cell>
          <cell r="M2354">
            <v>0</v>
          </cell>
        </row>
        <row r="2355">
          <cell r="H2355">
            <v>216000</v>
          </cell>
          <cell r="M2355">
            <v>0</v>
          </cell>
        </row>
        <row r="2356">
          <cell r="H2356">
            <v>2236762</v>
          </cell>
          <cell r="M2356">
            <v>0</v>
          </cell>
        </row>
        <row r="2357">
          <cell r="H2357">
            <v>50000</v>
          </cell>
          <cell r="M2357">
            <v>0</v>
          </cell>
        </row>
        <row r="2358">
          <cell r="H2358">
            <v>200000000</v>
          </cell>
          <cell r="M2358">
            <v>0</v>
          </cell>
        </row>
        <row r="2359">
          <cell r="H2359">
            <v>11734825</v>
          </cell>
          <cell r="M2359">
            <v>0</v>
          </cell>
        </row>
        <row r="2360">
          <cell r="H2360">
            <v>1090909</v>
          </cell>
          <cell r="M2360">
            <v>0</v>
          </cell>
        </row>
        <row r="2361">
          <cell r="H2361">
            <v>7272727</v>
          </cell>
          <cell r="M2361">
            <v>0</v>
          </cell>
        </row>
        <row r="2362">
          <cell r="H2362">
            <v>378500</v>
          </cell>
          <cell r="M2362">
            <v>0</v>
          </cell>
        </row>
        <row r="2363">
          <cell r="H2363">
            <v>2153153</v>
          </cell>
          <cell r="M2363">
            <v>0</v>
          </cell>
        </row>
        <row r="2364">
          <cell r="H2364">
            <v>37103</v>
          </cell>
          <cell r="M2364">
            <v>0</v>
          </cell>
        </row>
        <row r="2365">
          <cell r="H2365">
            <v>908856</v>
          </cell>
          <cell r="M2365">
            <v>0</v>
          </cell>
        </row>
        <row r="2366">
          <cell r="H2366">
            <v>7225000</v>
          </cell>
          <cell r="M2366">
            <v>0</v>
          </cell>
        </row>
        <row r="2367">
          <cell r="H2367">
            <v>1083750</v>
          </cell>
          <cell r="M2367">
            <v>0</v>
          </cell>
        </row>
        <row r="2368">
          <cell r="H2368">
            <v>425909</v>
          </cell>
          <cell r="M2368">
            <v>0</v>
          </cell>
        </row>
        <row r="2369">
          <cell r="H2369">
            <v>255545</v>
          </cell>
          <cell r="M2369">
            <v>0</v>
          </cell>
        </row>
        <row r="2370">
          <cell r="H2370">
            <v>305376</v>
          </cell>
          <cell r="M2370">
            <v>0</v>
          </cell>
        </row>
        <row r="2371">
          <cell r="H2371">
            <v>926591</v>
          </cell>
          <cell r="M2371">
            <v>0</v>
          </cell>
        </row>
        <row r="2372">
          <cell r="H2372">
            <v>8400</v>
          </cell>
          <cell r="M2372">
            <v>0</v>
          </cell>
        </row>
        <row r="2373">
          <cell r="H2373">
            <v>6177273</v>
          </cell>
          <cell r="M2373">
            <v>0</v>
          </cell>
        </row>
        <row r="2374">
          <cell r="H2374">
            <v>163121</v>
          </cell>
          <cell r="M2374">
            <v>0</v>
          </cell>
        </row>
        <row r="2375">
          <cell r="H2375">
            <v>2741591</v>
          </cell>
          <cell r="M2375" t="str">
            <v>8PPh Pasal 22-2</v>
          </cell>
        </row>
        <row r="2376">
          <cell r="H2376">
            <v>2846103</v>
          </cell>
          <cell r="M2376" t="str">
            <v>8PPh Pasal 22-2</v>
          </cell>
        </row>
        <row r="2377">
          <cell r="H2377">
            <v>88614</v>
          </cell>
          <cell r="M2377">
            <v>0</v>
          </cell>
        </row>
        <row r="2378">
          <cell r="H2378">
            <v>8120890</v>
          </cell>
          <cell r="M2378" t="str">
            <v>8PPN Dalam Negeri-2</v>
          </cell>
        </row>
        <row r="2379">
          <cell r="H2379">
            <v>1218133</v>
          </cell>
          <cell r="M2379" t="str">
            <v>8PPh Pasal 22-2</v>
          </cell>
        </row>
        <row r="2380">
          <cell r="H2380">
            <v>3202724</v>
          </cell>
          <cell r="M2380">
            <v>0</v>
          </cell>
        </row>
        <row r="2381">
          <cell r="H2381">
            <v>10344301</v>
          </cell>
          <cell r="M2381">
            <v>0</v>
          </cell>
        </row>
        <row r="2382">
          <cell r="H2382">
            <v>3681818</v>
          </cell>
          <cell r="M2382">
            <v>0</v>
          </cell>
        </row>
        <row r="2383">
          <cell r="H2383">
            <v>1744773</v>
          </cell>
          <cell r="M2383">
            <v>0</v>
          </cell>
        </row>
        <row r="2384">
          <cell r="H2384">
            <v>11631818</v>
          </cell>
          <cell r="M2384">
            <v>0</v>
          </cell>
        </row>
        <row r="2385">
          <cell r="H2385">
            <v>76374</v>
          </cell>
          <cell r="M2385">
            <v>0</v>
          </cell>
        </row>
        <row r="2386">
          <cell r="H2386">
            <v>509160</v>
          </cell>
          <cell r="M2386">
            <v>0</v>
          </cell>
        </row>
        <row r="2387">
          <cell r="H2387">
            <v>447300</v>
          </cell>
          <cell r="M2387">
            <v>0</v>
          </cell>
        </row>
        <row r="2388">
          <cell r="H2388">
            <v>18277273</v>
          </cell>
          <cell r="M2388" t="str">
            <v>8PPN Dalam Negeri-2</v>
          </cell>
        </row>
        <row r="2389">
          <cell r="H2389">
            <v>18974023</v>
          </cell>
          <cell r="M2389" t="str">
            <v>8PPN Dalam Negeri-2</v>
          </cell>
        </row>
        <row r="2390">
          <cell r="H2390">
            <v>24545455</v>
          </cell>
          <cell r="M2390">
            <v>0</v>
          </cell>
        </row>
        <row r="2391">
          <cell r="H2391">
            <v>214657</v>
          </cell>
          <cell r="M2391">
            <v>0</v>
          </cell>
        </row>
        <row r="2392">
          <cell r="H2392">
            <v>181750</v>
          </cell>
          <cell r="M2392">
            <v>0</v>
          </cell>
        </row>
        <row r="2393">
          <cell r="H2393">
            <v>103200</v>
          </cell>
          <cell r="M2393">
            <v>0</v>
          </cell>
        </row>
        <row r="2394">
          <cell r="H2394">
            <v>540000</v>
          </cell>
          <cell r="M2394">
            <v>0</v>
          </cell>
        </row>
        <row r="2395">
          <cell r="H2395">
            <v>27262</v>
          </cell>
          <cell r="M2395">
            <v>0</v>
          </cell>
        </row>
        <row r="2396">
          <cell r="H2396">
            <v>1398350</v>
          </cell>
          <cell r="M2396">
            <v>0</v>
          </cell>
        </row>
        <row r="2397">
          <cell r="H2397">
            <v>328000</v>
          </cell>
          <cell r="M2397">
            <v>0</v>
          </cell>
        </row>
        <row r="2398">
          <cell r="H2398">
            <v>305376</v>
          </cell>
          <cell r="M2398">
            <v>0</v>
          </cell>
        </row>
        <row r="2399">
          <cell r="H2399">
            <v>381720</v>
          </cell>
          <cell r="M2399">
            <v>0</v>
          </cell>
        </row>
        <row r="2400">
          <cell r="H2400">
            <v>95430</v>
          </cell>
          <cell r="M2400">
            <v>0</v>
          </cell>
        </row>
        <row r="2401">
          <cell r="H2401">
            <v>216000</v>
          </cell>
          <cell r="M2401">
            <v>0</v>
          </cell>
        </row>
        <row r="2402">
          <cell r="H2402">
            <v>105793</v>
          </cell>
          <cell r="M2402">
            <v>0</v>
          </cell>
        </row>
        <row r="2403">
          <cell r="H2403">
            <v>328000</v>
          </cell>
          <cell r="M2403">
            <v>0</v>
          </cell>
        </row>
        <row r="2404">
          <cell r="H2404">
            <v>209753</v>
          </cell>
          <cell r="M2404">
            <v>0</v>
          </cell>
        </row>
        <row r="2405">
          <cell r="H2405">
            <v>206400</v>
          </cell>
          <cell r="M2405">
            <v>0</v>
          </cell>
        </row>
        <row r="2406">
          <cell r="H2406">
            <v>328000</v>
          </cell>
          <cell r="M2406">
            <v>0</v>
          </cell>
        </row>
        <row r="2407">
          <cell r="H2407">
            <v>67095</v>
          </cell>
          <cell r="M2407">
            <v>0</v>
          </cell>
        </row>
        <row r="2408">
          <cell r="H2408">
            <v>175591</v>
          </cell>
          <cell r="M2408">
            <v>0</v>
          </cell>
        </row>
        <row r="2409">
          <cell r="H2409">
            <v>48540</v>
          </cell>
          <cell r="M2409">
            <v>0</v>
          </cell>
        </row>
        <row r="2410">
          <cell r="H2410">
            <v>449000</v>
          </cell>
          <cell r="M2410">
            <v>0</v>
          </cell>
        </row>
        <row r="2411">
          <cell r="H2411">
            <v>66180</v>
          </cell>
          <cell r="M2411">
            <v>0</v>
          </cell>
        </row>
        <row r="2412">
          <cell r="H2412">
            <v>27300</v>
          </cell>
          <cell r="M2412">
            <v>0</v>
          </cell>
        </row>
        <row r="2413">
          <cell r="H2413">
            <v>441200</v>
          </cell>
          <cell r="M2413">
            <v>0</v>
          </cell>
        </row>
        <row r="2414">
          <cell r="H2414">
            <v>19950</v>
          </cell>
          <cell r="M2414">
            <v>0</v>
          </cell>
        </row>
        <row r="2415">
          <cell r="H2415">
            <v>182000</v>
          </cell>
          <cell r="M2415">
            <v>0</v>
          </cell>
        </row>
        <row r="2416">
          <cell r="H2416">
            <v>67350</v>
          </cell>
          <cell r="M2416">
            <v>0</v>
          </cell>
        </row>
        <row r="2417">
          <cell r="H2417">
            <v>133000</v>
          </cell>
          <cell r="M2417">
            <v>0</v>
          </cell>
        </row>
        <row r="2418">
          <cell r="H2418">
            <v>50400</v>
          </cell>
          <cell r="M2418">
            <v>0</v>
          </cell>
        </row>
        <row r="2419">
          <cell r="H2419">
            <v>441200</v>
          </cell>
          <cell r="M2419">
            <v>0</v>
          </cell>
        </row>
        <row r="2420">
          <cell r="H2420">
            <v>66180</v>
          </cell>
          <cell r="M2420">
            <v>0</v>
          </cell>
        </row>
        <row r="2421">
          <cell r="H2421">
            <v>66820</v>
          </cell>
          <cell r="M2421">
            <v>0</v>
          </cell>
        </row>
        <row r="2422">
          <cell r="H2422">
            <v>75825</v>
          </cell>
          <cell r="M2422">
            <v>0</v>
          </cell>
        </row>
        <row r="2423">
          <cell r="H2423">
            <v>14470</v>
          </cell>
          <cell r="M2423">
            <v>0</v>
          </cell>
        </row>
        <row r="2424">
          <cell r="H2424">
            <v>445470</v>
          </cell>
          <cell r="M2424">
            <v>0</v>
          </cell>
        </row>
        <row r="2425">
          <cell r="H2425">
            <v>445470</v>
          </cell>
          <cell r="M2425">
            <v>0</v>
          </cell>
        </row>
        <row r="2426">
          <cell r="H2426">
            <v>75735</v>
          </cell>
          <cell r="M2426">
            <v>0</v>
          </cell>
        </row>
        <row r="2427">
          <cell r="H2427">
            <v>96470</v>
          </cell>
          <cell r="M2427">
            <v>0</v>
          </cell>
        </row>
        <row r="2428">
          <cell r="H2428">
            <v>2250</v>
          </cell>
          <cell r="M2428">
            <v>0</v>
          </cell>
        </row>
        <row r="2429">
          <cell r="H2429">
            <v>66820</v>
          </cell>
          <cell r="M2429">
            <v>0</v>
          </cell>
        </row>
        <row r="2430">
          <cell r="H2430">
            <v>7574</v>
          </cell>
          <cell r="M2430">
            <v>0</v>
          </cell>
        </row>
        <row r="2431">
          <cell r="H2431">
            <v>1361068</v>
          </cell>
          <cell r="M2431">
            <v>0</v>
          </cell>
        </row>
        <row r="2432">
          <cell r="H2432">
            <v>15219992</v>
          </cell>
          <cell r="M2432">
            <v>0</v>
          </cell>
        </row>
        <row r="2433">
          <cell r="H2433">
            <v>60879986</v>
          </cell>
          <cell r="M2433">
            <v>0</v>
          </cell>
        </row>
        <row r="2434">
          <cell r="H2434">
            <v>81546282</v>
          </cell>
          <cell r="M2434">
            <v>0</v>
          </cell>
        </row>
        <row r="2435">
          <cell r="H2435">
            <v>16309256</v>
          </cell>
          <cell r="M2435">
            <v>0</v>
          </cell>
        </row>
        <row r="2436">
          <cell r="H2436">
            <v>75367000</v>
          </cell>
          <cell r="M2436">
            <v>0</v>
          </cell>
        </row>
        <row r="2437">
          <cell r="H2437">
            <v>15073400</v>
          </cell>
          <cell r="M2437">
            <v>0</v>
          </cell>
        </row>
        <row r="2438">
          <cell r="H2438">
            <v>7250000</v>
          </cell>
          <cell r="M2438">
            <v>0</v>
          </cell>
        </row>
        <row r="2439">
          <cell r="H2439">
            <v>1273636</v>
          </cell>
          <cell r="M2439">
            <v>0</v>
          </cell>
        </row>
        <row r="2440">
          <cell r="H2440">
            <v>55802000</v>
          </cell>
          <cell r="M2440">
            <v>0</v>
          </cell>
        </row>
        <row r="2441">
          <cell r="H2441">
            <v>11160400</v>
          </cell>
          <cell r="M2441">
            <v>0</v>
          </cell>
        </row>
        <row r="2442">
          <cell r="H2442">
            <v>50604150</v>
          </cell>
          <cell r="M2442">
            <v>0</v>
          </cell>
        </row>
        <row r="2443">
          <cell r="H2443">
            <v>1665827</v>
          </cell>
          <cell r="M2443">
            <v>0</v>
          </cell>
        </row>
        <row r="2444">
          <cell r="H2444">
            <v>1625282</v>
          </cell>
          <cell r="M2444">
            <v>0</v>
          </cell>
        </row>
        <row r="2445">
          <cell r="H2445">
            <v>60000</v>
          </cell>
          <cell r="M2445">
            <v>0</v>
          </cell>
        </row>
        <row r="2446">
          <cell r="H2446">
            <v>163588</v>
          </cell>
          <cell r="M2446">
            <v>0</v>
          </cell>
        </row>
        <row r="2447">
          <cell r="H2447">
            <v>161022</v>
          </cell>
          <cell r="M2447">
            <v>0</v>
          </cell>
        </row>
        <row r="2448">
          <cell r="H2448">
            <v>1847273</v>
          </cell>
          <cell r="M2448">
            <v>0</v>
          </cell>
        </row>
        <row r="2449">
          <cell r="H2449">
            <v>277091</v>
          </cell>
          <cell r="M2449">
            <v>0</v>
          </cell>
        </row>
        <row r="2450">
          <cell r="H2450">
            <v>168386</v>
          </cell>
          <cell r="M2450">
            <v>0</v>
          </cell>
        </row>
        <row r="2451">
          <cell r="H2451">
            <v>3750000</v>
          </cell>
          <cell r="M2451">
            <v>0</v>
          </cell>
        </row>
        <row r="2452">
          <cell r="H2452">
            <v>60000</v>
          </cell>
          <cell r="M2452">
            <v>0</v>
          </cell>
        </row>
        <row r="2453">
          <cell r="H2453">
            <v>191045</v>
          </cell>
          <cell r="M2453">
            <v>0</v>
          </cell>
        </row>
        <row r="2454">
          <cell r="H2454">
            <v>36000</v>
          </cell>
          <cell r="M2454">
            <v>0</v>
          </cell>
        </row>
        <row r="2455">
          <cell r="H2455">
            <v>1273636</v>
          </cell>
          <cell r="M2455">
            <v>0</v>
          </cell>
        </row>
        <row r="2456">
          <cell r="H2456">
            <v>500000</v>
          </cell>
          <cell r="M2456">
            <v>0</v>
          </cell>
        </row>
        <row r="2457">
          <cell r="H2457">
            <v>60000</v>
          </cell>
          <cell r="M2457">
            <v>0</v>
          </cell>
        </row>
        <row r="2458">
          <cell r="H2458">
            <v>1273636</v>
          </cell>
          <cell r="M2458">
            <v>0</v>
          </cell>
        </row>
        <row r="2459">
          <cell r="H2459">
            <v>36000</v>
          </cell>
          <cell r="M2459">
            <v>0</v>
          </cell>
        </row>
        <row r="2460">
          <cell r="H2460">
            <v>161022</v>
          </cell>
          <cell r="M2460">
            <v>0</v>
          </cell>
        </row>
        <row r="2461">
          <cell r="H2461">
            <v>191045</v>
          </cell>
          <cell r="M2461">
            <v>0</v>
          </cell>
        </row>
        <row r="2462">
          <cell r="H2462">
            <v>177672</v>
          </cell>
          <cell r="M2462">
            <v>0</v>
          </cell>
        </row>
        <row r="2463">
          <cell r="H2463">
            <v>177672</v>
          </cell>
          <cell r="M2463">
            <v>0</v>
          </cell>
        </row>
        <row r="2464">
          <cell r="H2464">
            <v>3250000</v>
          </cell>
          <cell r="M2464">
            <v>0</v>
          </cell>
        </row>
        <row r="2465">
          <cell r="H2465">
            <v>60000</v>
          </cell>
          <cell r="M2465">
            <v>0</v>
          </cell>
        </row>
        <row r="2466">
          <cell r="H2466">
            <v>168386</v>
          </cell>
          <cell r="M2466">
            <v>0</v>
          </cell>
        </row>
        <row r="2467">
          <cell r="H2467">
            <v>2750000</v>
          </cell>
          <cell r="M2467">
            <v>0</v>
          </cell>
        </row>
        <row r="2468">
          <cell r="H2468">
            <v>1273636</v>
          </cell>
          <cell r="M2468">
            <v>0</v>
          </cell>
        </row>
        <row r="2469">
          <cell r="H2469">
            <v>191045</v>
          </cell>
          <cell r="M2469">
            <v>0</v>
          </cell>
        </row>
        <row r="2470">
          <cell r="H2470">
            <v>60000</v>
          </cell>
          <cell r="M2470">
            <v>0</v>
          </cell>
        </row>
        <row r="2471">
          <cell r="H2471">
            <v>191045</v>
          </cell>
          <cell r="M2471">
            <v>0</v>
          </cell>
        </row>
        <row r="2472">
          <cell r="H2472">
            <v>7852727</v>
          </cell>
          <cell r="M2472">
            <v>0</v>
          </cell>
        </row>
        <row r="2473">
          <cell r="H2473">
            <v>191045</v>
          </cell>
          <cell r="M2473">
            <v>0</v>
          </cell>
        </row>
        <row r="2474">
          <cell r="H2474">
            <v>36000</v>
          </cell>
          <cell r="M2474">
            <v>0</v>
          </cell>
        </row>
        <row r="2475">
          <cell r="H2475">
            <v>163588</v>
          </cell>
          <cell r="M2475">
            <v>0</v>
          </cell>
        </row>
        <row r="2476">
          <cell r="H2476">
            <v>25000000</v>
          </cell>
          <cell r="M2476">
            <v>0</v>
          </cell>
        </row>
        <row r="2477">
          <cell r="H2477">
            <v>4727273</v>
          </cell>
          <cell r="M2477">
            <v>0</v>
          </cell>
        </row>
        <row r="2478">
          <cell r="H2478">
            <v>60000</v>
          </cell>
          <cell r="M2478">
            <v>0</v>
          </cell>
        </row>
        <row r="2479">
          <cell r="H2479">
            <v>1177909</v>
          </cell>
          <cell r="M2479">
            <v>0</v>
          </cell>
        </row>
        <row r="2480">
          <cell r="H2480">
            <v>709091</v>
          </cell>
          <cell r="M2480">
            <v>0</v>
          </cell>
        </row>
        <row r="2481">
          <cell r="H2481">
            <v>170386</v>
          </cell>
          <cell r="M2481">
            <v>0</v>
          </cell>
        </row>
        <row r="2482">
          <cell r="H2482">
            <v>1135909</v>
          </cell>
          <cell r="M2482">
            <v>0</v>
          </cell>
        </row>
        <row r="2483">
          <cell r="H2483">
            <v>750000</v>
          </cell>
          <cell r="M2483">
            <v>0</v>
          </cell>
        </row>
        <row r="2484">
          <cell r="H2484">
            <v>191045</v>
          </cell>
          <cell r="M2484">
            <v>0</v>
          </cell>
        </row>
        <row r="2485">
          <cell r="H2485">
            <v>60000</v>
          </cell>
          <cell r="M2485">
            <v>0</v>
          </cell>
        </row>
        <row r="2486">
          <cell r="H2486">
            <v>177672</v>
          </cell>
          <cell r="M2486">
            <v>0</v>
          </cell>
        </row>
        <row r="2487">
          <cell r="H2487">
            <v>7967243</v>
          </cell>
          <cell r="M2487">
            <v>0</v>
          </cell>
        </row>
        <row r="2488">
          <cell r="H2488">
            <v>1273636</v>
          </cell>
          <cell r="M2488">
            <v>0</v>
          </cell>
        </row>
        <row r="2489">
          <cell r="H2489">
            <v>36000</v>
          </cell>
          <cell r="M2489">
            <v>0</v>
          </cell>
        </row>
        <row r="2490">
          <cell r="H2490">
            <v>36000</v>
          </cell>
          <cell r="M2490">
            <v>0</v>
          </cell>
        </row>
        <row r="2491">
          <cell r="H2491">
            <v>163588</v>
          </cell>
          <cell r="M2491">
            <v>0</v>
          </cell>
        </row>
        <row r="2492">
          <cell r="H2492">
            <v>168386</v>
          </cell>
          <cell r="M2492">
            <v>0</v>
          </cell>
        </row>
        <row r="2493">
          <cell r="H2493">
            <v>60000</v>
          </cell>
          <cell r="M2493">
            <v>0</v>
          </cell>
        </row>
        <row r="2494">
          <cell r="H2494">
            <v>1273636</v>
          </cell>
          <cell r="M2494">
            <v>0</v>
          </cell>
        </row>
        <row r="2495">
          <cell r="H2495">
            <v>161022</v>
          </cell>
          <cell r="M2495">
            <v>0</v>
          </cell>
        </row>
        <row r="2496">
          <cell r="H2496">
            <v>675000</v>
          </cell>
          <cell r="M2496">
            <v>0</v>
          </cell>
        </row>
        <row r="2497">
          <cell r="H2497">
            <v>1318182</v>
          </cell>
          <cell r="M2497">
            <v>0</v>
          </cell>
        </row>
        <row r="2498">
          <cell r="H2498">
            <v>197727</v>
          </cell>
          <cell r="M2498">
            <v>0</v>
          </cell>
        </row>
        <row r="2499">
          <cell r="H2499">
            <v>49153273</v>
          </cell>
          <cell r="M2499">
            <v>0</v>
          </cell>
        </row>
        <row r="2500">
          <cell r="H2500">
            <v>1636364</v>
          </cell>
          <cell r="M2500">
            <v>0</v>
          </cell>
        </row>
        <row r="2501">
          <cell r="H2501">
            <v>381720</v>
          </cell>
          <cell r="M2501">
            <v>0</v>
          </cell>
        </row>
        <row r="2502">
          <cell r="H2502">
            <v>63500</v>
          </cell>
          <cell r="M2502" t="str">
            <v>7PPh Pasal 22-2</v>
          </cell>
        </row>
        <row r="2503">
          <cell r="H2503">
            <v>103200</v>
          </cell>
          <cell r="M2503">
            <v>0</v>
          </cell>
        </row>
        <row r="2504">
          <cell r="H2504">
            <v>432000</v>
          </cell>
          <cell r="M2504">
            <v>0</v>
          </cell>
        </row>
        <row r="2505">
          <cell r="H2505">
            <v>184432</v>
          </cell>
          <cell r="M2505">
            <v>0</v>
          </cell>
        </row>
        <row r="2506">
          <cell r="H2506">
            <v>1229545</v>
          </cell>
          <cell r="M2506">
            <v>0</v>
          </cell>
        </row>
        <row r="2507">
          <cell r="H2507">
            <v>55828</v>
          </cell>
          <cell r="M2507">
            <v>0</v>
          </cell>
        </row>
        <row r="2508">
          <cell r="H2508">
            <v>395448</v>
          </cell>
          <cell r="M2508">
            <v>0</v>
          </cell>
        </row>
        <row r="2509">
          <cell r="H2509">
            <v>2636318</v>
          </cell>
          <cell r="M2509">
            <v>0</v>
          </cell>
        </row>
        <row r="2510">
          <cell r="H2510">
            <v>245766364</v>
          </cell>
          <cell r="M2510">
            <v>0</v>
          </cell>
        </row>
        <row r="2511">
          <cell r="H2511">
            <v>34225015</v>
          </cell>
          <cell r="M2511">
            <v>0</v>
          </cell>
        </row>
        <row r="2512">
          <cell r="H2512">
            <v>95430</v>
          </cell>
          <cell r="M2512" t="str">
            <v>7PPh Pasal 22-2</v>
          </cell>
        </row>
        <row r="2513">
          <cell r="H2513">
            <v>115819</v>
          </cell>
          <cell r="M2513">
            <v>0</v>
          </cell>
        </row>
        <row r="2514">
          <cell r="H2514">
            <v>45450401</v>
          </cell>
          <cell r="M2514">
            <v>0</v>
          </cell>
        </row>
        <row r="2515">
          <cell r="H2515">
            <v>30199602</v>
          </cell>
          <cell r="M2515">
            <v>0</v>
          </cell>
        </row>
        <row r="2516">
          <cell r="H2516">
            <v>8818</v>
          </cell>
          <cell r="M2516">
            <v>0</v>
          </cell>
        </row>
        <row r="2517">
          <cell r="H2517">
            <v>195919</v>
          </cell>
          <cell r="M2517">
            <v>0</v>
          </cell>
        </row>
        <row r="2518">
          <cell r="H2518">
            <v>99888601</v>
          </cell>
          <cell r="M2518">
            <v>0</v>
          </cell>
        </row>
        <row r="2519">
          <cell r="H2519">
            <v>68367</v>
          </cell>
          <cell r="M2519">
            <v>0</v>
          </cell>
        </row>
        <row r="2520">
          <cell r="H2520">
            <v>36214129</v>
          </cell>
          <cell r="M2520">
            <v>0</v>
          </cell>
        </row>
        <row r="2521">
          <cell r="H2521">
            <v>45519657</v>
          </cell>
          <cell r="M2521">
            <v>0</v>
          </cell>
        </row>
        <row r="2522">
          <cell r="H2522">
            <v>99080967</v>
          </cell>
          <cell r="M2522">
            <v>0</v>
          </cell>
        </row>
        <row r="2523">
          <cell r="H2523">
            <v>29009812</v>
          </cell>
          <cell r="M2523">
            <v>0</v>
          </cell>
        </row>
        <row r="2524">
          <cell r="H2524">
            <v>226085</v>
          </cell>
          <cell r="M2524">
            <v>0</v>
          </cell>
        </row>
        <row r="2525">
          <cell r="H2525">
            <v>439103267</v>
          </cell>
          <cell r="M2525">
            <v>0</v>
          </cell>
        </row>
        <row r="2526">
          <cell r="H2526">
            <v>17949427</v>
          </cell>
          <cell r="M2526">
            <v>0</v>
          </cell>
        </row>
        <row r="2527">
          <cell r="H2527">
            <v>30294</v>
          </cell>
          <cell r="M2527">
            <v>0</v>
          </cell>
        </row>
        <row r="2528">
          <cell r="H2528">
            <v>675000</v>
          </cell>
          <cell r="M2528">
            <v>0</v>
          </cell>
        </row>
        <row r="2529">
          <cell r="H2529">
            <v>55350</v>
          </cell>
          <cell r="M2529">
            <v>0</v>
          </cell>
        </row>
        <row r="2530">
          <cell r="H2530">
            <v>309600</v>
          </cell>
          <cell r="M2530">
            <v>0</v>
          </cell>
        </row>
        <row r="2531">
          <cell r="H2531">
            <v>309600</v>
          </cell>
          <cell r="M2531">
            <v>0</v>
          </cell>
        </row>
        <row r="2532">
          <cell r="H2532">
            <v>15161315</v>
          </cell>
          <cell r="M2532">
            <v>0</v>
          </cell>
        </row>
        <row r="2533">
          <cell r="H2533">
            <v>60645261</v>
          </cell>
          <cell r="M2533">
            <v>0</v>
          </cell>
        </row>
        <row r="2534">
          <cell r="H2534">
            <v>12129052</v>
          </cell>
          <cell r="M2534">
            <v>0</v>
          </cell>
        </row>
        <row r="2535">
          <cell r="H2535">
            <v>48516209</v>
          </cell>
          <cell r="M2535">
            <v>0</v>
          </cell>
        </row>
        <row r="2536">
          <cell r="H2536">
            <v>347679</v>
          </cell>
          <cell r="M2536">
            <v>0</v>
          </cell>
        </row>
        <row r="2537">
          <cell r="H2537">
            <v>1390716</v>
          </cell>
          <cell r="M2537">
            <v>0</v>
          </cell>
        </row>
        <row r="2538">
          <cell r="H2538">
            <v>37352568684</v>
          </cell>
        </row>
      </sheetData>
      <sheetData sheetId="11" refreshError="1">
        <row r="3">
          <cell r="H3" t="str">
            <v>JUMLAH BAYAR (Rp)</v>
          </cell>
          <cell r="M3" t="str">
            <v>Kode</v>
          </cell>
        </row>
        <row r="4">
          <cell r="M4">
            <v>0</v>
          </cell>
        </row>
      </sheetData>
      <sheetData sheetId="12" refreshError="1">
        <row r="3">
          <cell r="H3" t="str">
            <v>JUMLAH BAYAR (Rp)</v>
          </cell>
          <cell r="M3" t="str">
            <v>Kode</v>
          </cell>
        </row>
        <row r="4">
          <cell r="H4">
            <v>9040830</v>
          </cell>
          <cell r="M4">
            <v>0</v>
          </cell>
        </row>
        <row r="5">
          <cell r="H5">
            <v>8323332</v>
          </cell>
          <cell r="M5">
            <v>0</v>
          </cell>
        </row>
        <row r="6">
          <cell r="H6">
            <v>44992692</v>
          </cell>
          <cell r="M6">
            <v>0</v>
          </cell>
        </row>
        <row r="7">
          <cell r="H7">
            <v>210000</v>
          </cell>
          <cell r="M7">
            <v>0</v>
          </cell>
        </row>
        <row r="8">
          <cell r="H8">
            <v>1302750</v>
          </cell>
          <cell r="M8">
            <v>0</v>
          </cell>
        </row>
        <row r="9">
          <cell r="H9">
            <v>8580031</v>
          </cell>
          <cell r="M9">
            <v>0</v>
          </cell>
        </row>
        <row r="10">
          <cell r="H10">
            <v>5605790</v>
          </cell>
          <cell r="M10">
            <v>0</v>
          </cell>
        </row>
        <row r="11">
          <cell r="H11">
            <v>5219399</v>
          </cell>
          <cell r="M11">
            <v>0</v>
          </cell>
        </row>
        <row r="12">
          <cell r="H12">
            <v>366335</v>
          </cell>
          <cell r="M12">
            <v>0</v>
          </cell>
        </row>
        <row r="13">
          <cell r="H13">
            <v>67390</v>
          </cell>
          <cell r="M13">
            <v>0</v>
          </cell>
        </row>
        <row r="14">
          <cell r="H14">
            <v>23436</v>
          </cell>
          <cell r="M14">
            <v>0</v>
          </cell>
        </row>
        <row r="15">
          <cell r="H15">
            <v>14648</v>
          </cell>
          <cell r="M15">
            <v>0</v>
          </cell>
        </row>
        <row r="16">
          <cell r="H16">
            <v>38745</v>
          </cell>
          <cell r="M16">
            <v>0</v>
          </cell>
        </row>
        <row r="17">
          <cell r="H17">
            <v>14648</v>
          </cell>
          <cell r="M17">
            <v>0</v>
          </cell>
        </row>
        <row r="18">
          <cell r="H18">
            <v>461751</v>
          </cell>
          <cell r="M18">
            <v>0</v>
          </cell>
        </row>
        <row r="19">
          <cell r="H19">
            <v>26056039</v>
          </cell>
          <cell r="M19">
            <v>0</v>
          </cell>
        </row>
        <row r="20">
          <cell r="H20">
            <v>887161</v>
          </cell>
          <cell r="M20">
            <v>0</v>
          </cell>
        </row>
        <row r="21">
          <cell r="H21">
            <v>862500</v>
          </cell>
          <cell r="M21">
            <v>0</v>
          </cell>
        </row>
        <row r="22">
          <cell r="H22">
            <v>541250</v>
          </cell>
          <cell r="M22">
            <v>0</v>
          </cell>
        </row>
        <row r="23">
          <cell r="H23">
            <v>814500</v>
          </cell>
          <cell r="M23">
            <v>0</v>
          </cell>
        </row>
        <row r="24">
          <cell r="H24">
            <v>22500</v>
          </cell>
          <cell r="M24">
            <v>0</v>
          </cell>
        </row>
        <row r="25">
          <cell r="H25">
            <v>3996199</v>
          </cell>
          <cell r="M25">
            <v>0</v>
          </cell>
        </row>
        <row r="26">
          <cell r="H26">
            <v>1193617</v>
          </cell>
          <cell r="M26">
            <v>0</v>
          </cell>
        </row>
        <row r="27">
          <cell r="H27">
            <v>428040</v>
          </cell>
          <cell r="M27">
            <v>0</v>
          </cell>
        </row>
        <row r="28">
          <cell r="H28">
            <v>998760</v>
          </cell>
          <cell r="M28">
            <v>0</v>
          </cell>
        </row>
        <row r="29">
          <cell r="H29">
            <v>998760</v>
          </cell>
          <cell r="M29">
            <v>0</v>
          </cell>
        </row>
        <row r="30">
          <cell r="H30">
            <v>428040</v>
          </cell>
          <cell r="M30">
            <v>0</v>
          </cell>
        </row>
        <row r="31">
          <cell r="H31">
            <v>142680</v>
          </cell>
          <cell r="M31">
            <v>0</v>
          </cell>
        </row>
        <row r="32">
          <cell r="H32">
            <v>171216</v>
          </cell>
          <cell r="M32">
            <v>0</v>
          </cell>
        </row>
        <row r="33">
          <cell r="H33">
            <v>499380</v>
          </cell>
          <cell r="M33">
            <v>0</v>
          </cell>
        </row>
        <row r="34">
          <cell r="H34">
            <v>214020</v>
          </cell>
          <cell r="M34">
            <v>0</v>
          </cell>
        </row>
        <row r="35">
          <cell r="H35">
            <v>42804</v>
          </cell>
          <cell r="M35">
            <v>0</v>
          </cell>
        </row>
        <row r="36">
          <cell r="H36">
            <v>142680</v>
          </cell>
          <cell r="M36">
            <v>0</v>
          </cell>
        </row>
        <row r="37">
          <cell r="H37">
            <v>48307934</v>
          </cell>
          <cell r="M37">
            <v>0</v>
          </cell>
        </row>
        <row r="38">
          <cell r="H38">
            <v>40687692</v>
          </cell>
          <cell r="M38">
            <v>0</v>
          </cell>
        </row>
        <row r="39">
          <cell r="H39">
            <v>50000</v>
          </cell>
          <cell r="M39">
            <v>0</v>
          </cell>
        </row>
        <row r="40">
          <cell r="H40">
            <v>268594</v>
          </cell>
          <cell r="M40">
            <v>0</v>
          </cell>
        </row>
        <row r="41">
          <cell r="H41">
            <v>3902516</v>
          </cell>
          <cell r="M41">
            <v>0</v>
          </cell>
        </row>
        <row r="42">
          <cell r="H42">
            <v>654545</v>
          </cell>
          <cell r="M42">
            <v>0</v>
          </cell>
        </row>
        <row r="43">
          <cell r="H43">
            <v>257727</v>
          </cell>
          <cell r="M43">
            <v>0</v>
          </cell>
        </row>
        <row r="44">
          <cell r="H44">
            <v>80055376</v>
          </cell>
          <cell r="M44">
            <v>0</v>
          </cell>
        </row>
        <row r="45">
          <cell r="H45">
            <v>169908308</v>
          </cell>
          <cell r="M45">
            <v>0</v>
          </cell>
        </row>
        <row r="46">
          <cell r="H46">
            <v>574500</v>
          </cell>
          <cell r="M46">
            <v>0</v>
          </cell>
        </row>
        <row r="47">
          <cell r="H47">
            <v>19840927</v>
          </cell>
          <cell r="M47">
            <v>0</v>
          </cell>
        </row>
        <row r="48">
          <cell r="H48">
            <v>138502</v>
          </cell>
          <cell r="M48">
            <v>0</v>
          </cell>
        </row>
        <row r="49">
          <cell r="H49">
            <v>691228484</v>
          </cell>
          <cell r="M49">
            <v>0</v>
          </cell>
        </row>
        <row r="50">
          <cell r="H50">
            <v>8878063</v>
          </cell>
          <cell r="M50" t="str">
            <v>10PPh Pasal 21-1</v>
          </cell>
        </row>
        <row r="51">
          <cell r="H51">
            <v>36351</v>
          </cell>
          <cell r="M51" t="str">
            <v>10PPh Pasal 23-1</v>
          </cell>
        </row>
        <row r="52">
          <cell r="H52">
            <v>101818</v>
          </cell>
          <cell r="M52" t="str">
            <v>10PPh Final dan Fiskal LN-1</v>
          </cell>
        </row>
        <row r="53">
          <cell r="H53">
            <v>64800</v>
          </cell>
          <cell r="M53" t="str">
            <v>2PPh Pasal 23-2</v>
          </cell>
        </row>
        <row r="54">
          <cell r="H54">
            <v>252000</v>
          </cell>
          <cell r="M54" t="str">
            <v>2PPh Pasal 23-2</v>
          </cell>
        </row>
        <row r="55">
          <cell r="H55">
            <v>141000</v>
          </cell>
          <cell r="M55">
            <v>0</v>
          </cell>
        </row>
        <row r="56">
          <cell r="H56">
            <v>150794005</v>
          </cell>
          <cell r="M56">
            <v>0</v>
          </cell>
        </row>
        <row r="57">
          <cell r="H57">
            <v>630000</v>
          </cell>
          <cell r="M57">
            <v>0</v>
          </cell>
        </row>
        <row r="58">
          <cell r="H58">
            <v>177879</v>
          </cell>
          <cell r="M58">
            <v>0</v>
          </cell>
        </row>
        <row r="59">
          <cell r="H59">
            <v>1434467</v>
          </cell>
          <cell r="M59">
            <v>0</v>
          </cell>
        </row>
        <row r="60">
          <cell r="H60">
            <v>71350</v>
          </cell>
          <cell r="M60">
            <v>0</v>
          </cell>
        </row>
        <row r="61">
          <cell r="H61">
            <v>1250000</v>
          </cell>
          <cell r="M61">
            <v>0</v>
          </cell>
        </row>
        <row r="62">
          <cell r="H62">
            <v>58200</v>
          </cell>
          <cell r="M62">
            <v>0</v>
          </cell>
        </row>
        <row r="63">
          <cell r="H63">
            <v>2449217</v>
          </cell>
          <cell r="M63">
            <v>0</v>
          </cell>
        </row>
        <row r="64">
          <cell r="H64">
            <v>504700</v>
          </cell>
          <cell r="M64">
            <v>0</v>
          </cell>
        </row>
        <row r="65">
          <cell r="H65">
            <v>3541750</v>
          </cell>
          <cell r="M65">
            <v>0</v>
          </cell>
        </row>
        <row r="66">
          <cell r="H66">
            <v>7371135</v>
          </cell>
          <cell r="M66">
            <v>0</v>
          </cell>
        </row>
        <row r="67">
          <cell r="H67">
            <v>4044285</v>
          </cell>
          <cell r="M67">
            <v>0</v>
          </cell>
        </row>
        <row r="68">
          <cell r="H68">
            <v>2017793</v>
          </cell>
          <cell r="M68">
            <v>0</v>
          </cell>
        </row>
        <row r="69">
          <cell r="H69">
            <v>584470</v>
          </cell>
          <cell r="M69">
            <v>0</v>
          </cell>
        </row>
        <row r="70">
          <cell r="H70">
            <v>125038</v>
          </cell>
          <cell r="M70">
            <v>0</v>
          </cell>
        </row>
        <row r="71">
          <cell r="H71">
            <v>71250</v>
          </cell>
          <cell r="M71">
            <v>0</v>
          </cell>
        </row>
        <row r="72">
          <cell r="H72">
            <v>1942000</v>
          </cell>
          <cell r="M72">
            <v>0</v>
          </cell>
        </row>
        <row r="73">
          <cell r="H73">
            <v>15082908</v>
          </cell>
          <cell r="M73">
            <v>0</v>
          </cell>
        </row>
        <row r="74">
          <cell r="H74">
            <v>1030099</v>
          </cell>
          <cell r="M74">
            <v>0</v>
          </cell>
        </row>
        <row r="75">
          <cell r="H75">
            <v>913590</v>
          </cell>
          <cell r="M75">
            <v>0</v>
          </cell>
        </row>
        <row r="76">
          <cell r="H76">
            <v>10625</v>
          </cell>
          <cell r="M76">
            <v>0</v>
          </cell>
        </row>
        <row r="77">
          <cell r="H77">
            <v>191500</v>
          </cell>
          <cell r="M77">
            <v>0</v>
          </cell>
        </row>
        <row r="78">
          <cell r="H78">
            <v>400000</v>
          </cell>
          <cell r="M78">
            <v>0</v>
          </cell>
        </row>
        <row r="79">
          <cell r="H79">
            <v>3048650</v>
          </cell>
          <cell r="M79">
            <v>0</v>
          </cell>
        </row>
        <row r="80">
          <cell r="H80">
            <v>442750</v>
          </cell>
          <cell r="M80">
            <v>0</v>
          </cell>
        </row>
        <row r="81">
          <cell r="H81">
            <v>685256</v>
          </cell>
          <cell r="M81">
            <v>0</v>
          </cell>
        </row>
        <row r="82">
          <cell r="H82">
            <v>1306515</v>
          </cell>
          <cell r="M82">
            <v>0</v>
          </cell>
        </row>
        <row r="83">
          <cell r="H83">
            <v>122647</v>
          </cell>
          <cell r="M83">
            <v>0</v>
          </cell>
        </row>
        <row r="84">
          <cell r="H84">
            <v>240000</v>
          </cell>
          <cell r="M84">
            <v>0</v>
          </cell>
        </row>
        <row r="85">
          <cell r="H85">
            <v>345000</v>
          </cell>
          <cell r="M85">
            <v>0</v>
          </cell>
        </row>
        <row r="86">
          <cell r="H86">
            <v>450000</v>
          </cell>
          <cell r="M86">
            <v>0</v>
          </cell>
        </row>
        <row r="87">
          <cell r="H87">
            <v>245000</v>
          </cell>
          <cell r="M87">
            <v>0</v>
          </cell>
        </row>
        <row r="88">
          <cell r="H88">
            <v>2544000</v>
          </cell>
          <cell r="M88">
            <v>0</v>
          </cell>
        </row>
        <row r="89">
          <cell r="H89">
            <v>11750000</v>
          </cell>
          <cell r="M89">
            <v>0</v>
          </cell>
        </row>
        <row r="90">
          <cell r="H90">
            <v>11484260</v>
          </cell>
          <cell r="M90">
            <v>0</v>
          </cell>
        </row>
        <row r="91">
          <cell r="H91">
            <v>2523036</v>
          </cell>
          <cell r="M91">
            <v>0</v>
          </cell>
        </row>
        <row r="92">
          <cell r="H92">
            <v>1777775</v>
          </cell>
          <cell r="M92">
            <v>0</v>
          </cell>
        </row>
        <row r="93">
          <cell r="H93">
            <v>320781</v>
          </cell>
          <cell r="M93">
            <v>0</v>
          </cell>
        </row>
        <row r="94">
          <cell r="H94">
            <v>364091</v>
          </cell>
          <cell r="M94">
            <v>0</v>
          </cell>
        </row>
        <row r="95">
          <cell r="H95">
            <v>147300</v>
          </cell>
          <cell r="M95">
            <v>0</v>
          </cell>
        </row>
        <row r="96">
          <cell r="H96">
            <v>4142295</v>
          </cell>
          <cell r="M96">
            <v>0</v>
          </cell>
        </row>
        <row r="97">
          <cell r="H97">
            <v>606818</v>
          </cell>
          <cell r="M97">
            <v>0</v>
          </cell>
        </row>
        <row r="98">
          <cell r="H98">
            <v>485294</v>
          </cell>
          <cell r="M98">
            <v>0</v>
          </cell>
        </row>
        <row r="99">
          <cell r="H99">
            <v>960000</v>
          </cell>
          <cell r="M99">
            <v>0</v>
          </cell>
        </row>
        <row r="100">
          <cell r="H100">
            <v>2700000</v>
          </cell>
          <cell r="M100">
            <v>0</v>
          </cell>
        </row>
        <row r="101">
          <cell r="H101">
            <v>3722070</v>
          </cell>
          <cell r="M101">
            <v>0</v>
          </cell>
        </row>
        <row r="102">
          <cell r="H102">
            <v>21000</v>
          </cell>
          <cell r="M102">
            <v>0</v>
          </cell>
        </row>
        <row r="103">
          <cell r="H103">
            <v>11853</v>
          </cell>
          <cell r="M103">
            <v>0</v>
          </cell>
        </row>
        <row r="104">
          <cell r="H104">
            <v>1732433</v>
          </cell>
          <cell r="M104">
            <v>0</v>
          </cell>
        </row>
        <row r="105">
          <cell r="H105">
            <v>148246</v>
          </cell>
          <cell r="M105">
            <v>0</v>
          </cell>
        </row>
        <row r="106">
          <cell r="H106">
            <v>2482857</v>
          </cell>
          <cell r="M106">
            <v>0</v>
          </cell>
        </row>
        <row r="107">
          <cell r="H107">
            <v>3869382</v>
          </cell>
          <cell r="M107">
            <v>0</v>
          </cell>
        </row>
        <row r="108">
          <cell r="H108">
            <v>196184</v>
          </cell>
          <cell r="M108">
            <v>0</v>
          </cell>
        </row>
        <row r="109">
          <cell r="H109">
            <v>7868878</v>
          </cell>
          <cell r="M109">
            <v>0</v>
          </cell>
        </row>
        <row r="110">
          <cell r="H110">
            <v>4413922</v>
          </cell>
          <cell r="M110">
            <v>0</v>
          </cell>
        </row>
        <row r="111">
          <cell r="H111">
            <v>60782</v>
          </cell>
          <cell r="M111">
            <v>0</v>
          </cell>
        </row>
        <row r="112">
          <cell r="H112">
            <v>304191</v>
          </cell>
          <cell r="M112">
            <v>0</v>
          </cell>
        </row>
        <row r="113">
          <cell r="H113">
            <v>1196821</v>
          </cell>
          <cell r="M113">
            <v>0</v>
          </cell>
        </row>
        <row r="114">
          <cell r="H114">
            <v>1151020</v>
          </cell>
          <cell r="M114">
            <v>0</v>
          </cell>
        </row>
        <row r="115">
          <cell r="H115">
            <v>12809</v>
          </cell>
          <cell r="M115">
            <v>0</v>
          </cell>
        </row>
        <row r="116">
          <cell r="H116">
            <v>6125</v>
          </cell>
          <cell r="M116">
            <v>0</v>
          </cell>
        </row>
        <row r="117">
          <cell r="H117">
            <v>118277</v>
          </cell>
          <cell r="M117">
            <v>0</v>
          </cell>
        </row>
        <row r="118">
          <cell r="H118">
            <v>84565</v>
          </cell>
          <cell r="M118">
            <v>0</v>
          </cell>
        </row>
        <row r="119">
          <cell r="H119">
            <v>4703574</v>
          </cell>
          <cell r="M119">
            <v>0</v>
          </cell>
        </row>
        <row r="120">
          <cell r="H120">
            <v>10929930</v>
          </cell>
          <cell r="M120">
            <v>0</v>
          </cell>
        </row>
        <row r="121">
          <cell r="H121">
            <v>19290846</v>
          </cell>
          <cell r="M121">
            <v>0</v>
          </cell>
        </row>
        <row r="122">
          <cell r="H122">
            <v>3088697</v>
          </cell>
          <cell r="M122">
            <v>0</v>
          </cell>
        </row>
        <row r="123">
          <cell r="H123">
            <v>3077178</v>
          </cell>
          <cell r="M123">
            <v>0</v>
          </cell>
        </row>
        <row r="124">
          <cell r="H124">
            <v>9621439</v>
          </cell>
          <cell r="M124">
            <v>0</v>
          </cell>
        </row>
        <row r="125">
          <cell r="H125">
            <v>170040</v>
          </cell>
          <cell r="M125">
            <v>0</v>
          </cell>
        </row>
        <row r="126">
          <cell r="H126">
            <v>97934</v>
          </cell>
          <cell r="M126">
            <v>0</v>
          </cell>
        </row>
        <row r="127">
          <cell r="H127">
            <v>93490</v>
          </cell>
          <cell r="M127">
            <v>0</v>
          </cell>
        </row>
        <row r="128">
          <cell r="H128">
            <v>69150</v>
          </cell>
          <cell r="M128">
            <v>0</v>
          </cell>
        </row>
        <row r="129">
          <cell r="H129">
            <v>126560</v>
          </cell>
          <cell r="M129">
            <v>0</v>
          </cell>
        </row>
        <row r="130">
          <cell r="H130">
            <v>6846964</v>
          </cell>
          <cell r="M130">
            <v>0</v>
          </cell>
        </row>
        <row r="131">
          <cell r="H131">
            <v>669596</v>
          </cell>
          <cell r="M131">
            <v>0</v>
          </cell>
        </row>
        <row r="132">
          <cell r="H132">
            <v>8523</v>
          </cell>
          <cell r="M132">
            <v>0</v>
          </cell>
        </row>
        <row r="133">
          <cell r="H133">
            <v>11952</v>
          </cell>
          <cell r="M133">
            <v>0</v>
          </cell>
        </row>
        <row r="134">
          <cell r="H134">
            <v>12746</v>
          </cell>
          <cell r="M134">
            <v>0</v>
          </cell>
        </row>
        <row r="135">
          <cell r="H135">
            <v>100162</v>
          </cell>
          <cell r="M135">
            <v>0</v>
          </cell>
        </row>
        <row r="136">
          <cell r="H136">
            <v>5000489</v>
          </cell>
          <cell r="M136">
            <v>0</v>
          </cell>
        </row>
        <row r="137">
          <cell r="H137">
            <v>1381584</v>
          </cell>
          <cell r="M137">
            <v>0</v>
          </cell>
        </row>
        <row r="138">
          <cell r="H138">
            <v>4606086</v>
          </cell>
          <cell r="M138">
            <v>0</v>
          </cell>
        </row>
        <row r="139">
          <cell r="H139">
            <v>50000</v>
          </cell>
          <cell r="M139">
            <v>0</v>
          </cell>
        </row>
        <row r="140">
          <cell r="H140">
            <v>53000</v>
          </cell>
          <cell r="M140">
            <v>0</v>
          </cell>
        </row>
        <row r="141">
          <cell r="H141">
            <v>1006948</v>
          </cell>
          <cell r="M141">
            <v>0</v>
          </cell>
        </row>
        <row r="142">
          <cell r="H142">
            <v>9587071</v>
          </cell>
          <cell r="M142">
            <v>0</v>
          </cell>
        </row>
        <row r="143">
          <cell r="H143">
            <v>185033</v>
          </cell>
          <cell r="M143">
            <v>0</v>
          </cell>
        </row>
        <row r="144">
          <cell r="H144">
            <v>9749561</v>
          </cell>
          <cell r="M144">
            <v>0</v>
          </cell>
        </row>
        <row r="145">
          <cell r="H145">
            <v>1276663</v>
          </cell>
          <cell r="M145">
            <v>0</v>
          </cell>
        </row>
        <row r="146">
          <cell r="H146">
            <v>3773883</v>
          </cell>
          <cell r="M146">
            <v>0</v>
          </cell>
        </row>
        <row r="147">
          <cell r="H147">
            <v>55000</v>
          </cell>
          <cell r="M147">
            <v>0</v>
          </cell>
        </row>
        <row r="148">
          <cell r="H148">
            <v>9452621</v>
          </cell>
          <cell r="M148">
            <v>0</v>
          </cell>
        </row>
        <row r="149">
          <cell r="H149">
            <v>2442969</v>
          </cell>
          <cell r="M149" t="str">
            <v>11PPh Pasal 21-2</v>
          </cell>
        </row>
        <row r="150">
          <cell r="H150">
            <v>732108</v>
          </cell>
          <cell r="M150" t="str">
            <v>4PPh Pasal 21-2</v>
          </cell>
        </row>
        <row r="151">
          <cell r="H151">
            <v>226720</v>
          </cell>
          <cell r="M151" t="str">
            <v>4PPh Pasal 21-2</v>
          </cell>
        </row>
        <row r="152">
          <cell r="H152">
            <v>226720</v>
          </cell>
          <cell r="M152" t="str">
            <v>4PPh Pasal 21-2</v>
          </cell>
        </row>
        <row r="153">
          <cell r="H153">
            <v>4514796</v>
          </cell>
          <cell r="M153" t="str">
            <v>4PPh Pasal 21-2</v>
          </cell>
        </row>
        <row r="154">
          <cell r="H154">
            <v>732108</v>
          </cell>
          <cell r="M154" t="str">
            <v>4PPh Pasal 21-2</v>
          </cell>
        </row>
        <row r="155">
          <cell r="H155">
            <v>11111</v>
          </cell>
          <cell r="M155" t="str">
            <v>4PPh Pasal 21-2</v>
          </cell>
        </row>
        <row r="156">
          <cell r="H156">
            <v>4514796</v>
          </cell>
          <cell r="M156" t="str">
            <v>4PPh Pasal 21-2</v>
          </cell>
        </row>
        <row r="157">
          <cell r="H157">
            <v>11111</v>
          </cell>
          <cell r="M157" t="str">
            <v>4PPh Pasal 21-2</v>
          </cell>
        </row>
        <row r="158">
          <cell r="H158">
            <v>657744</v>
          </cell>
          <cell r="M158" t="str">
            <v>4PPh Pasal 21-2</v>
          </cell>
        </row>
        <row r="159">
          <cell r="H159">
            <v>7588414</v>
          </cell>
          <cell r="M159" t="str">
            <v>4PPh Pasal 21-2</v>
          </cell>
        </row>
        <row r="160">
          <cell r="H160">
            <v>5212764</v>
          </cell>
          <cell r="M160">
            <v>0</v>
          </cell>
        </row>
        <row r="161">
          <cell r="H161">
            <v>900000</v>
          </cell>
          <cell r="M161">
            <v>0</v>
          </cell>
        </row>
        <row r="162">
          <cell r="H162">
            <v>457800</v>
          </cell>
          <cell r="M162">
            <v>0</v>
          </cell>
        </row>
        <row r="163">
          <cell r="H163">
            <v>22500</v>
          </cell>
          <cell r="M163">
            <v>0</v>
          </cell>
        </row>
        <row r="164">
          <cell r="H164">
            <v>17500</v>
          </cell>
          <cell r="M164">
            <v>0</v>
          </cell>
        </row>
        <row r="165">
          <cell r="H165">
            <v>63550000</v>
          </cell>
          <cell r="M165">
            <v>0</v>
          </cell>
        </row>
        <row r="166">
          <cell r="H166">
            <v>87588599</v>
          </cell>
          <cell r="M166">
            <v>0</v>
          </cell>
        </row>
        <row r="167">
          <cell r="H167">
            <v>23634742</v>
          </cell>
          <cell r="M167">
            <v>0</v>
          </cell>
        </row>
        <row r="168">
          <cell r="H168">
            <v>15908331</v>
          </cell>
          <cell r="M168">
            <v>0</v>
          </cell>
        </row>
        <row r="169">
          <cell r="H169">
            <v>662000</v>
          </cell>
          <cell r="M169">
            <v>0</v>
          </cell>
        </row>
        <row r="170">
          <cell r="H170">
            <v>99616498</v>
          </cell>
          <cell r="M170">
            <v>0</v>
          </cell>
        </row>
        <row r="171">
          <cell r="H171">
            <v>53987929</v>
          </cell>
          <cell r="M171">
            <v>0</v>
          </cell>
        </row>
        <row r="172">
          <cell r="H172">
            <v>15826985</v>
          </cell>
          <cell r="M172">
            <v>0</v>
          </cell>
        </row>
        <row r="173">
          <cell r="H173">
            <v>1200000</v>
          </cell>
          <cell r="M173">
            <v>0</v>
          </cell>
        </row>
        <row r="174">
          <cell r="H174">
            <v>1679725</v>
          </cell>
          <cell r="M174">
            <v>0</v>
          </cell>
        </row>
        <row r="175">
          <cell r="H175">
            <v>2595500</v>
          </cell>
          <cell r="M175">
            <v>0</v>
          </cell>
        </row>
        <row r="176">
          <cell r="H176">
            <v>26500</v>
          </cell>
          <cell r="M176">
            <v>0</v>
          </cell>
        </row>
        <row r="177">
          <cell r="H177">
            <v>1100000</v>
          </cell>
          <cell r="M177">
            <v>0</v>
          </cell>
        </row>
        <row r="178">
          <cell r="H178">
            <v>2657599</v>
          </cell>
          <cell r="M178">
            <v>0</v>
          </cell>
        </row>
        <row r="179">
          <cell r="H179">
            <v>4728800</v>
          </cell>
          <cell r="M179">
            <v>0</v>
          </cell>
        </row>
        <row r="180">
          <cell r="H180">
            <v>44809361</v>
          </cell>
          <cell r="M180">
            <v>0</v>
          </cell>
        </row>
        <row r="181">
          <cell r="H181">
            <v>1118421</v>
          </cell>
          <cell r="M181">
            <v>0</v>
          </cell>
        </row>
        <row r="182">
          <cell r="H182">
            <v>3559237</v>
          </cell>
          <cell r="M182">
            <v>0</v>
          </cell>
        </row>
        <row r="183">
          <cell r="H183">
            <v>6829637</v>
          </cell>
          <cell r="M183">
            <v>0</v>
          </cell>
        </row>
        <row r="184">
          <cell r="H184">
            <v>300000</v>
          </cell>
          <cell r="M184">
            <v>0</v>
          </cell>
        </row>
        <row r="185">
          <cell r="H185">
            <v>4800000</v>
          </cell>
          <cell r="M185" t="str">
            <v>13PPh Pasal 21-1</v>
          </cell>
        </row>
        <row r="186">
          <cell r="H186">
            <v>3850342</v>
          </cell>
          <cell r="M186">
            <v>0</v>
          </cell>
        </row>
        <row r="187">
          <cell r="H187">
            <v>275235</v>
          </cell>
          <cell r="M187">
            <v>0</v>
          </cell>
        </row>
        <row r="188">
          <cell r="H188">
            <v>5453699</v>
          </cell>
          <cell r="M188">
            <v>0</v>
          </cell>
        </row>
        <row r="189">
          <cell r="H189">
            <v>116810636</v>
          </cell>
          <cell r="M189">
            <v>0</v>
          </cell>
        </row>
        <row r="190">
          <cell r="H190">
            <v>2462300</v>
          </cell>
          <cell r="M190">
            <v>0</v>
          </cell>
        </row>
        <row r="191">
          <cell r="H191">
            <v>35000000</v>
          </cell>
          <cell r="M191">
            <v>0</v>
          </cell>
        </row>
        <row r="192">
          <cell r="H192">
            <v>14890162</v>
          </cell>
          <cell r="M192">
            <v>0</v>
          </cell>
        </row>
        <row r="193">
          <cell r="H193">
            <v>23962892</v>
          </cell>
          <cell r="M193">
            <v>0</v>
          </cell>
        </row>
        <row r="194">
          <cell r="H194">
            <v>397386</v>
          </cell>
          <cell r="M194">
            <v>0</v>
          </cell>
        </row>
        <row r="195">
          <cell r="H195">
            <v>5105</v>
          </cell>
          <cell r="M195">
            <v>0</v>
          </cell>
        </row>
        <row r="196">
          <cell r="H196">
            <v>4140780</v>
          </cell>
          <cell r="M196">
            <v>0</v>
          </cell>
        </row>
        <row r="197">
          <cell r="H197">
            <v>43799944</v>
          </cell>
          <cell r="M197">
            <v>0</v>
          </cell>
        </row>
        <row r="198">
          <cell r="H198">
            <v>1073866</v>
          </cell>
          <cell r="M198">
            <v>0</v>
          </cell>
        </row>
        <row r="199">
          <cell r="H199">
            <v>170917651</v>
          </cell>
          <cell r="M199">
            <v>0</v>
          </cell>
        </row>
        <row r="200">
          <cell r="H200">
            <v>2052100</v>
          </cell>
          <cell r="M200">
            <v>0</v>
          </cell>
        </row>
        <row r="201">
          <cell r="H201">
            <v>1059917</v>
          </cell>
          <cell r="M201">
            <v>0</v>
          </cell>
        </row>
        <row r="202">
          <cell r="H202">
            <v>12813000</v>
          </cell>
          <cell r="M202">
            <v>0</v>
          </cell>
        </row>
        <row r="203">
          <cell r="H203">
            <v>12813000</v>
          </cell>
          <cell r="M203">
            <v>0</v>
          </cell>
        </row>
        <row r="204">
          <cell r="H204">
            <v>94600</v>
          </cell>
          <cell r="M204">
            <v>0</v>
          </cell>
        </row>
        <row r="205">
          <cell r="H205">
            <v>1593061</v>
          </cell>
          <cell r="M205">
            <v>0</v>
          </cell>
        </row>
        <row r="206">
          <cell r="H206">
            <v>318400</v>
          </cell>
          <cell r="M206">
            <v>0</v>
          </cell>
        </row>
        <row r="207">
          <cell r="H207">
            <v>337552</v>
          </cell>
          <cell r="M207">
            <v>0</v>
          </cell>
        </row>
        <row r="208">
          <cell r="H208">
            <v>50000</v>
          </cell>
          <cell r="M208">
            <v>0</v>
          </cell>
        </row>
        <row r="209">
          <cell r="H209">
            <v>21107233</v>
          </cell>
          <cell r="M209">
            <v>0</v>
          </cell>
        </row>
        <row r="210">
          <cell r="H210">
            <v>25000</v>
          </cell>
          <cell r="M210">
            <v>0</v>
          </cell>
        </row>
        <row r="211">
          <cell r="H211">
            <v>52500</v>
          </cell>
          <cell r="M211">
            <v>0</v>
          </cell>
        </row>
        <row r="212">
          <cell r="H212">
            <v>3044668</v>
          </cell>
          <cell r="M212">
            <v>0</v>
          </cell>
        </row>
        <row r="213">
          <cell r="H213">
            <v>105000</v>
          </cell>
          <cell r="M213">
            <v>0</v>
          </cell>
        </row>
        <row r="214">
          <cell r="H214">
            <v>50000</v>
          </cell>
          <cell r="M214">
            <v>0</v>
          </cell>
        </row>
        <row r="215">
          <cell r="H215">
            <v>812553</v>
          </cell>
          <cell r="M215">
            <v>0</v>
          </cell>
        </row>
        <row r="216">
          <cell r="H216">
            <v>54000</v>
          </cell>
          <cell r="M216">
            <v>0</v>
          </cell>
        </row>
        <row r="217">
          <cell r="H217">
            <v>354225</v>
          </cell>
          <cell r="M217">
            <v>0</v>
          </cell>
        </row>
        <row r="218">
          <cell r="H218">
            <v>1478000</v>
          </cell>
          <cell r="M218">
            <v>0</v>
          </cell>
        </row>
        <row r="219">
          <cell r="H219">
            <v>961300</v>
          </cell>
          <cell r="M219">
            <v>0</v>
          </cell>
        </row>
        <row r="220">
          <cell r="H220">
            <v>2000000</v>
          </cell>
          <cell r="M220">
            <v>0</v>
          </cell>
        </row>
        <row r="221">
          <cell r="H221">
            <v>1776600</v>
          </cell>
          <cell r="M221">
            <v>0</v>
          </cell>
        </row>
        <row r="222">
          <cell r="H222">
            <v>1122950</v>
          </cell>
          <cell r="M222">
            <v>0</v>
          </cell>
        </row>
        <row r="223">
          <cell r="H223">
            <v>140011</v>
          </cell>
          <cell r="M223">
            <v>0</v>
          </cell>
        </row>
        <row r="224">
          <cell r="H224">
            <v>270000</v>
          </cell>
          <cell r="M224">
            <v>0</v>
          </cell>
        </row>
        <row r="225">
          <cell r="H225">
            <v>1465000</v>
          </cell>
          <cell r="M225">
            <v>0</v>
          </cell>
        </row>
        <row r="226">
          <cell r="H226">
            <v>197046</v>
          </cell>
          <cell r="M226">
            <v>0</v>
          </cell>
        </row>
        <row r="227">
          <cell r="H227">
            <v>18000000</v>
          </cell>
          <cell r="M227">
            <v>0</v>
          </cell>
        </row>
        <row r="228">
          <cell r="H228">
            <v>2469900</v>
          </cell>
          <cell r="M228">
            <v>0</v>
          </cell>
        </row>
        <row r="229">
          <cell r="H229">
            <v>1456436</v>
          </cell>
          <cell r="M229">
            <v>0</v>
          </cell>
        </row>
        <row r="230">
          <cell r="H230">
            <v>3904540</v>
          </cell>
          <cell r="M230">
            <v>0</v>
          </cell>
        </row>
        <row r="231">
          <cell r="H231">
            <v>13000000</v>
          </cell>
          <cell r="M231">
            <v>0</v>
          </cell>
        </row>
        <row r="232">
          <cell r="H232">
            <v>236100</v>
          </cell>
          <cell r="M232">
            <v>0</v>
          </cell>
        </row>
        <row r="233">
          <cell r="H233">
            <v>65000</v>
          </cell>
          <cell r="M233">
            <v>0</v>
          </cell>
        </row>
        <row r="234">
          <cell r="H234">
            <v>78850</v>
          </cell>
          <cell r="M234">
            <v>0</v>
          </cell>
        </row>
        <row r="235">
          <cell r="H235">
            <v>7304153</v>
          </cell>
          <cell r="M235">
            <v>0</v>
          </cell>
        </row>
        <row r="236">
          <cell r="H236">
            <v>79000</v>
          </cell>
          <cell r="M236">
            <v>0</v>
          </cell>
        </row>
        <row r="237">
          <cell r="H237">
            <v>340000</v>
          </cell>
          <cell r="M237">
            <v>0</v>
          </cell>
        </row>
        <row r="238">
          <cell r="H238">
            <v>60000</v>
          </cell>
          <cell r="M238">
            <v>0</v>
          </cell>
        </row>
        <row r="239">
          <cell r="H239">
            <v>51250</v>
          </cell>
          <cell r="M239">
            <v>0</v>
          </cell>
        </row>
        <row r="240">
          <cell r="H240">
            <v>423500</v>
          </cell>
          <cell r="M240">
            <v>0</v>
          </cell>
        </row>
        <row r="241">
          <cell r="H241">
            <v>20688069</v>
          </cell>
          <cell r="M241">
            <v>0</v>
          </cell>
        </row>
        <row r="242">
          <cell r="H242">
            <v>3720000</v>
          </cell>
          <cell r="M242">
            <v>0</v>
          </cell>
        </row>
        <row r="243">
          <cell r="H243">
            <v>21500</v>
          </cell>
          <cell r="M243">
            <v>0</v>
          </cell>
        </row>
        <row r="244">
          <cell r="H244">
            <v>50000</v>
          </cell>
          <cell r="M244">
            <v>0</v>
          </cell>
        </row>
        <row r="245">
          <cell r="H245">
            <v>110000</v>
          </cell>
          <cell r="M245">
            <v>0</v>
          </cell>
        </row>
        <row r="246">
          <cell r="H246">
            <v>8275</v>
          </cell>
          <cell r="M246">
            <v>0</v>
          </cell>
        </row>
        <row r="247">
          <cell r="H247">
            <v>50000</v>
          </cell>
          <cell r="M247">
            <v>0</v>
          </cell>
        </row>
        <row r="248">
          <cell r="H248">
            <v>3130456</v>
          </cell>
          <cell r="M248">
            <v>0</v>
          </cell>
        </row>
        <row r="249">
          <cell r="H249">
            <v>279800</v>
          </cell>
          <cell r="M249">
            <v>0</v>
          </cell>
        </row>
        <row r="250">
          <cell r="H250">
            <v>1200000</v>
          </cell>
          <cell r="M250">
            <v>0</v>
          </cell>
        </row>
        <row r="251">
          <cell r="H251">
            <v>690000</v>
          </cell>
          <cell r="M251">
            <v>0</v>
          </cell>
        </row>
        <row r="252">
          <cell r="H252">
            <v>391300</v>
          </cell>
          <cell r="M252">
            <v>0</v>
          </cell>
        </row>
        <row r="253">
          <cell r="H253">
            <v>479500</v>
          </cell>
          <cell r="M253">
            <v>0</v>
          </cell>
        </row>
        <row r="254">
          <cell r="H254">
            <v>69600</v>
          </cell>
          <cell r="M254" t="str">
            <v>9PPh Pasal 21-1</v>
          </cell>
        </row>
        <row r="255">
          <cell r="H255">
            <v>205500</v>
          </cell>
          <cell r="M255" t="str">
            <v>14PPh Pasal 21-1</v>
          </cell>
        </row>
        <row r="256">
          <cell r="H256">
            <v>566099</v>
          </cell>
          <cell r="M256">
            <v>0</v>
          </cell>
        </row>
        <row r="257">
          <cell r="H257">
            <v>70934130</v>
          </cell>
          <cell r="M257">
            <v>0</v>
          </cell>
        </row>
        <row r="258">
          <cell r="H258">
            <v>255000</v>
          </cell>
          <cell r="M258">
            <v>0</v>
          </cell>
        </row>
        <row r="259">
          <cell r="H259">
            <v>151215</v>
          </cell>
          <cell r="M259">
            <v>0</v>
          </cell>
        </row>
        <row r="260">
          <cell r="H260">
            <v>145800</v>
          </cell>
          <cell r="M260">
            <v>0</v>
          </cell>
        </row>
        <row r="261">
          <cell r="H261">
            <v>2171459</v>
          </cell>
          <cell r="M261">
            <v>0</v>
          </cell>
        </row>
        <row r="262">
          <cell r="H262">
            <v>785561</v>
          </cell>
          <cell r="M262">
            <v>0</v>
          </cell>
        </row>
        <row r="263">
          <cell r="H263">
            <v>14455</v>
          </cell>
          <cell r="M263">
            <v>0</v>
          </cell>
        </row>
        <row r="264">
          <cell r="H264">
            <v>229600</v>
          </cell>
          <cell r="M264">
            <v>0</v>
          </cell>
        </row>
        <row r="265">
          <cell r="H265">
            <v>365000</v>
          </cell>
          <cell r="M265" t="str">
            <v>7PPh Pasal 21-1</v>
          </cell>
        </row>
        <row r="266">
          <cell r="H266">
            <v>285000</v>
          </cell>
          <cell r="M266">
            <v>0</v>
          </cell>
        </row>
        <row r="267">
          <cell r="H267">
            <v>2686540</v>
          </cell>
          <cell r="M267">
            <v>0</v>
          </cell>
        </row>
        <row r="268">
          <cell r="H268">
            <v>713969</v>
          </cell>
          <cell r="M268" t="str">
            <v>4PPh Pasal 21-2</v>
          </cell>
        </row>
        <row r="269">
          <cell r="H269">
            <v>2867300</v>
          </cell>
          <cell r="M269">
            <v>0</v>
          </cell>
        </row>
        <row r="270">
          <cell r="H270">
            <v>1258000</v>
          </cell>
          <cell r="M270">
            <v>0</v>
          </cell>
        </row>
        <row r="271">
          <cell r="H271">
            <v>164200</v>
          </cell>
          <cell r="M271">
            <v>0</v>
          </cell>
        </row>
        <row r="272">
          <cell r="H272">
            <v>63000</v>
          </cell>
          <cell r="M272">
            <v>0</v>
          </cell>
        </row>
        <row r="273">
          <cell r="H273">
            <v>1331758</v>
          </cell>
          <cell r="M273">
            <v>0</v>
          </cell>
        </row>
        <row r="274">
          <cell r="H274">
            <v>1248359</v>
          </cell>
          <cell r="M274">
            <v>0</v>
          </cell>
        </row>
        <row r="275">
          <cell r="H275">
            <v>99262</v>
          </cell>
          <cell r="M275">
            <v>0</v>
          </cell>
        </row>
        <row r="276">
          <cell r="H276">
            <v>2338186</v>
          </cell>
          <cell r="M276">
            <v>0</v>
          </cell>
        </row>
        <row r="277">
          <cell r="H277">
            <v>4364043</v>
          </cell>
          <cell r="M277">
            <v>0</v>
          </cell>
        </row>
        <row r="278">
          <cell r="H278">
            <v>452194</v>
          </cell>
          <cell r="M278">
            <v>0</v>
          </cell>
        </row>
        <row r="279">
          <cell r="H279">
            <v>61641</v>
          </cell>
          <cell r="M279">
            <v>0</v>
          </cell>
        </row>
        <row r="280">
          <cell r="H280">
            <v>59250</v>
          </cell>
          <cell r="M280">
            <v>0</v>
          </cell>
        </row>
        <row r="281">
          <cell r="H281">
            <v>61641</v>
          </cell>
          <cell r="M281">
            <v>0</v>
          </cell>
        </row>
        <row r="282">
          <cell r="H282">
            <v>59250</v>
          </cell>
          <cell r="M282">
            <v>0</v>
          </cell>
        </row>
        <row r="283">
          <cell r="H283">
            <v>64875</v>
          </cell>
          <cell r="M283">
            <v>0</v>
          </cell>
        </row>
        <row r="284">
          <cell r="H284">
            <v>22869</v>
          </cell>
          <cell r="M284">
            <v>0</v>
          </cell>
        </row>
        <row r="285">
          <cell r="H285">
            <v>1195200</v>
          </cell>
          <cell r="M285">
            <v>0</v>
          </cell>
        </row>
        <row r="286">
          <cell r="H286">
            <v>1578</v>
          </cell>
          <cell r="M286">
            <v>0</v>
          </cell>
        </row>
        <row r="287">
          <cell r="H287">
            <v>889100</v>
          </cell>
          <cell r="M287">
            <v>0</v>
          </cell>
        </row>
        <row r="288">
          <cell r="H288">
            <v>1154286</v>
          </cell>
          <cell r="M288">
            <v>0</v>
          </cell>
        </row>
        <row r="289">
          <cell r="H289">
            <v>23363636</v>
          </cell>
          <cell r="M289">
            <v>0</v>
          </cell>
        </row>
        <row r="290">
          <cell r="H290">
            <v>187500</v>
          </cell>
          <cell r="M290">
            <v>0</v>
          </cell>
        </row>
        <row r="291">
          <cell r="H291">
            <v>241592002</v>
          </cell>
          <cell r="M291">
            <v>0</v>
          </cell>
        </row>
        <row r="292">
          <cell r="H292">
            <v>150000</v>
          </cell>
          <cell r="M292">
            <v>0</v>
          </cell>
        </row>
        <row r="293">
          <cell r="H293">
            <v>1394173</v>
          </cell>
          <cell r="M293">
            <v>0</v>
          </cell>
        </row>
        <row r="294">
          <cell r="H294">
            <v>118000</v>
          </cell>
          <cell r="M294">
            <v>0</v>
          </cell>
        </row>
        <row r="295">
          <cell r="H295">
            <v>103200</v>
          </cell>
          <cell r="M295">
            <v>0</v>
          </cell>
        </row>
        <row r="296">
          <cell r="H296">
            <v>216000</v>
          </cell>
          <cell r="M296">
            <v>0</v>
          </cell>
        </row>
        <row r="297">
          <cell r="H297">
            <v>206400</v>
          </cell>
          <cell r="M297">
            <v>0</v>
          </cell>
        </row>
        <row r="298">
          <cell r="H298">
            <v>198341</v>
          </cell>
          <cell r="M298">
            <v>0</v>
          </cell>
        </row>
        <row r="299">
          <cell r="H299">
            <v>17148417</v>
          </cell>
          <cell r="M299">
            <v>0</v>
          </cell>
        </row>
        <row r="300">
          <cell r="H300">
            <v>119250</v>
          </cell>
          <cell r="M300">
            <v>0</v>
          </cell>
        </row>
        <row r="301">
          <cell r="H301">
            <v>103200</v>
          </cell>
          <cell r="M301">
            <v>0</v>
          </cell>
        </row>
        <row r="302">
          <cell r="H302">
            <v>216000</v>
          </cell>
          <cell r="M302">
            <v>0</v>
          </cell>
        </row>
        <row r="303">
          <cell r="H303">
            <v>540000</v>
          </cell>
          <cell r="M303">
            <v>0</v>
          </cell>
        </row>
        <row r="304">
          <cell r="H304">
            <v>40909</v>
          </cell>
          <cell r="M304">
            <v>0</v>
          </cell>
        </row>
        <row r="305">
          <cell r="H305">
            <v>372818</v>
          </cell>
          <cell r="M305">
            <v>0</v>
          </cell>
        </row>
        <row r="306">
          <cell r="H306">
            <v>126897</v>
          </cell>
          <cell r="M306">
            <v>0</v>
          </cell>
        </row>
        <row r="307">
          <cell r="H307">
            <v>27273</v>
          </cell>
          <cell r="M307">
            <v>0</v>
          </cell>
        </row>
        <row r="308">
          <cell r="H308">
            <v>216972</v>
          </cell>
          <cell r="M308">
            <v>0</v>
          </cell>
        </row>
        <row r="309">
          <cell r="H309">
            <v>28570</v>
          </cell>
          <cell r="M309">
            <v>0</v>
          </cell>
        </row>
        <row r="310">
          <cell r="H310">
            <v>135209</v>
          </cell>
          <cell r="M310">
            <v>0</v>
          </cell>
        </row>
        <row r="311">
          <cell r="H311">
            <v>201818</v>
          </cell>
          <cell r="M311">
            <v>0</v>
          </cell>
        </row>
        <row r="312">
          <cell r="H312">
            <v>363477</v>
          </cell>
          <cell r="M312">
            <v>0</v>
          </cell>
        </row>
        <row r="313">
          <cell r="H313">
            <v>324000</v>
          </cell>
          <cell r="M313">
            <v>0</v>
          </cell>
        </row>
        <row r="314">
          <cell r="H314">
            <v>81684</v>
          </cell>
          <cell r="M314">
            <v>0</v>
          </cell>
        </row>
        <row r="315">
          <cell r="H315">
            <v>146000</v>
          </cell>
          <cell r="M315">
            <v>0</v>
          </cell>
        </row>
        <row r="316">
          <cell r="H316">
            <v>309600</v>
          </cell>
          <cell r="M316">
            <v>0</v>
          </cell>
        </row>
        <row r="317">
          <cell r="H317">
            <v>71340</v>
          </cell>
          <cell r="M317">
            <v>0</v>
          </cell>
        </row>
        <row r="318">
          <cell r="H318">
            <v>71340</v>
          </cell>
          <cell r="M318">
            <v>0</v>
          </cell>
        </row>
        <row r="319">
          <cell r="H319">
            <v>79086</v>
          </cell>
          <cell r="M319">
            <v>0</v>
          </cell>
        </row>
        <row r="320">
          <cell r="H320">
            <v>1137682</v>
          </cell>
          <cell r="M320">
            <v>0</v>
          </cell>
        </row>
        <row r="321">
          <cell r="H321">
            <v>63636</v>
          </cell>
          <cell r="M321">
            <v>0</v>
          </cell>
        </row>
        <row r="322">
          <cell r="H322">
            <v>540000</v>
          </cell>
          <cell r="M322">
            <v>0</v>
          </cell>
        </row>
        <row r="323">
          <cell r="H323">
            <v>103200</v>
          </cell>
          <cell r="M323">
            <v>0</v>
          </cell>
        </row>
        <row r="324">
          <cell r="H324">
            <v>51750</v>
          </cell>
          <cell r="M324">
            <v>0</v>
          </cell>
        </row>
        <row r="325">
          <cell r="H325">
            <v>470428</v>
          </cell>
          <cell r="M325">
            <v>0</v>
          </cell>
        </row>
        <row r="326">
          <cell r="H326">
            <v>64500</v>
          </cell>
          <cell r="M326">
            <v>0</v>
          </cell>
        </row>
        <row r="327">
          <cell r="H327">
            <v>337500</v>
          </cell>
          <cell r="M327">
            <v>0</v>
          </cell>
        </row>
        <row r="328">
          <cell r="H328">
            <v>140250</v>
          </cell>
          <cell r="M328">
            <v>0</v>
          </cell>
        </row>
        <row r="329">
          <cell r="H329">
            <v>144900</v>
          </cell>
          <cell r="M329">
            <v>0</v>
          </cell>
        </row>
        <row r="330">
          <cell r="H330">
            <v>194475</v>
          </cell>
          <cell r="M330">
            <v>0</v>
          </cell>
        </row>
        <row r="331">
          <cell r="H331">
            <v>76500</v>
          </cell>
          <cell r="M331">
            <v>0</v>
          </cell>
        </row>
        <row r="332">
          <cell r="H332">
            <v>129000</v>
          </cell>
          <cell r="M332">
            <v>0</v>
          </cell>
        </row>
        <row r="333">
          <cell r="H333">
            <v>129000</v>
          </cell>
          <cell r="M333">
            <v>0</v>
          </cell>
        </row>
        <row r="334">
          <cell r="H334">
            <v>64500</v>
          </cell>
          <cell r="M334">
            <v>0</v>
          </cell>
        </row>
        <row r="335">
          <cell r="H335">
            <v>405000</v>
          </cell>
          <cell r="M335">
            <v>0</v>
          </cell>
        </row>
        <row r="336">
          <cell r="H336">
            <v>108000</v>
          </cell>
          <cell r="M336">
            <v>0</v>
          </cell>
        </row>
        <row r="337">
          <cell r="H337">
            <v>129000</v>
          </cell>
          <cell r="M337">
            <v>0</v>
          </cell>
        </row>
        <row r="338">
          <cell r="H338">
            <v>126068</v>
          </cell>
          <cell r="M338">
            <v>0</v>
          </cell>
        </row>
        <row r="339">
          <cell r="H339">
            <v>337500</v>
          </cell>
          <cell r="M339">
            <v>0</v>
          </cell>
        </row>
        <row r="340">
          <cell r="H340">
            <v>345000</v>
          </cell>
          <cell r="M340">
            <v>0</v>
          </cell>
        </row>
        <row r="341">
          <cell r="H341">
            <v>135000</v>
          </cell>
          <cell r="M341">
            <v>0</v>
          </cell>
        </row>
        <row r="342">
          <cell r="H342">
            <v>129000</v>
          </cell>
          <cell r="M342">
            <v>0</v>
          </cell>
        </row>
        <row r="343">
          <cell r="H343">
            <v>405000</v>
          </cell>
          <cell r="M343">
            <v>0</v>
          </cell>
        </row>
        <row r="344">
          <cell r="H344">
            <v>64500</v>
          </cell>
          <cell r="M344">
            <v>0</v>
          </cell>
        </row>
        <row r="345">
          <cell r="H345">
            <v>64500</v>
          </cell>
          <cell r="M345">
            <v>0</v>
          </cell>
        </row>
        <row r="346">
          <cell r="H346">
            <v>206400</v>
          </cell>
          <cell r="M346">
            <v>0</v>
          </cell>
        </row>
        <row r="347">
          <cell r="H347">
            <v>783273</v>
          </cell>
          <cell r="M347">
            <v>0</v>
          </cell>
        </row>
        <row r="348">
          <cell r="H348">
            <v>2105318</v>
          </cell>
          <cell r="M348">
            <v>0</v>
          </cell>
        </row>
        <row r="349">
          <cell r="H349">
            <v>309600</v>
          </cell>
          <cell r="M349">
            <v>0</v>
          </cell>
        </row>
        <row r="350">
          <cell r="H350">
            <v>405000</v>
          </cell>
          <cell r="M350">
            <v>0</v>
          </cell>
        </row>
        <row r="351">
          <cell r="H351">
            <v>285360</v>
          </cell>
          <cell r="M351">
            <v>0</v>
          </cell>
        </row>
        <row r="352">
          <cell r="H352">
            <v>1620000</v>
          </cell>
          <cell r="M352">
            <v>0</v>
          </cell>
        </row>
        <row r="353">
          <cell r="H353">
            <v>206400</v>
          </cell>
          <cell r="M353">
            <v>0</v>
          </cell>
        </row>
        <row r="354">
          <cell r="H354">
            <v>216000</v>
          </cell>
          <cell r="M354">
            <v>0</v>
          </cell>
        </row>
        <row r="355">
          <cell r="H355">
            <v>202500</v>
          </cell>
          <cell r="M355">
            <v>0</v>
          </cell>
        </row>
        <row r="356">
          <cell r="H356">
            <v>405000</v>
          </cell>
          <cell r="M356">
            <v>0</v>
          </cell>
        </row>
        <row r="357">
          <cell r="H357">
            <v>193500</v>
          </cell>
          <cell r="M357">
            <v>0</v>
          </cell>
        </row>
        <row r="358">
          <cell r="H358">
            <v>337500</v>
          </cell>
          <cell r="M358">
            <v>0</v>
          </cell>
        </row>
        <row r="359">
          <cell r="H359">
            <v>541841</v>
          </cell>
          <cell r="M359">
            <v>0</v>
          </cell>
        </row>
        <row r="360">
          <cell r="H360">
            <v>73000</v>
          </cell>
          <cell r="M360">
            <v>0</v>
          </cell>
        </row>
        <row r="361">
          <cell r="H361">
            <v>79086</v>
          </cell>
          <cell r="M361">
            <v>0</v>
          </cell>
        </row>
        <row r="362">
          <cell r="H362">
            <v>540000</v>
          </cell>
          <cell r="M362">
            <v>0</v>
          </cell>
        </row>
        <row r="363">
          <cell r="H363">
            <v>784167</v>
          </cell>
          <cell r="M363">
            <v>0</v>
          </cell>
        </row>
        <row r="364">
          <cell r="H364">
            <v>216000</v>
          </cell>
          <cell r="M364">
            <v>0</v>
          </cell>
        </row>
        <row r="365">
          <cell r="H365">
            <v>103200</v>
          </cell>
          <cell r="M365">
            <v>0</v>
          </cell>
        </row>
        <row r="366">
          <cell r="H366">
            <v>67500</v>
          </cell>
          <cell r="M366">
            <v>0</v>
          </cell>
        </row>
        <row r="367">
          <cell r="H367">
            <v>206400</v>
          </cell>
          <cell r="M367">
            <v>0</v>
          </cell>
        </row>
        <row r="368">
          <cell r="H368">
            <v>197523</v>
          </cell>
          <cell r="M368">
            <v>0</v>
          </cell>
        </row>
        <row r="369">
          <cell r="H369">
            <v>380932</v>
          </cell>
          <cell r="M369">
            <v>0</v>
          </cell>
        </row>
        <row r="370">
          <cell r="H370">
            <v>74000</v>
          </cell>
          <cell r="M370">
            <v>0</v>
          </cell>
        </row>
        <row r="371">
          <cell r="H371">
            <v>183409</v>
          </cell>
          <cell r="M371">
            <v>0</v>
          </cell>
        </row>
        <row r="372">
          <cell r="H372">
            <v>197523</v>
          </cell>
          <cell r="M372">
            <v>0</v>
          </cell>
        </row>
        <row r="373">
          <cell r="H373">
            <v>142680</v>
          </cell>
          <cell r="M373">
            <v>0</v>
          </cell>
        </row>
        <row r="374">
          <cell r="H374">
            <v>1316818</v>
          </cell>
          <cell r="M374">
            <v>0</v>
          </cell>
        </row>
        <row r="375">
          <cell r="H375">
            <v>380932</v>
          </cell>
          <cell r="M375">
            <v>0</v>
          </cell>
        </row>
        <row r="376">
          <cell r="H376">
            <v>197523</v>
          </cell>
          <cell r="M376">
            <v>0</v>
          </cell>
        </row>
        <row r="377">
          <cell r="H377">
            <v>183409</v>
          </cell>
          <cell r="M377">
            <v>0</v>
          </cell>
        </row>
        <row r="378">
          <cell r="H378">
            <v>181705</v>
          </cell>
          <cell r="M378">
            <v>0</v>
          </cell>
        </row>
        <row r="379">
          <cell r="H379">
            <v>146000</v>
          </cell>
          <cell r="M379">
            <v>0</v>
          </cell>
        </row>
        <row r="380">
          <cell r="H380">
            <v>4141768</v>
          </cell>
          <cell r="M380">
            <v>0</v>
          </cell>
        </row>
        <row r="381">
          <cell r="H381">
            <v>31176570</v>
          </cell>
          <cell r="M381">
            <v>0</v>
          </cell>
        </row>
        <row r="382">
          <cell r="H382">
            <v>73000</v>
          </cell>
          <cell r="M382">
            <v>0</v>
          </cell>
        </row>
        <row r="383">
          <cell r="H383">
            <v>16762408</v>
          </cell>
          <cell r="M383">
            <v>0</v>
          </cell>
        </row>
        <row r="384">
          <cell r="H384">
            <v>4465500</v>
          </cell>
          <cell r="M384">
            <v>0</v>
          </cell>
        </row>
        <row r="385">
          <cell r="H385">
            <v>29455</v>
          </cell>
          <cell r="M385">
            <v>0</v>
          </cell>
        </row>
        <row r="386">
          <cell r="H386">
            <v>5939500</v>
          </cell>
          <cell r="M386">
            <v>0</v>
          </cell>
        </row>
        <row r="387">
          <cell r="H387">
            <v>196364</v>
          </cell>
          <cell r="M387">
            <v>0</v>
          </cell>
        </row>
        <row r="388">
          <cell r="H388">
            <v>216000</v>
          </cell>
          <cell r="M388">
            <v>0</v>
          </cell>
        </row>
        <row r="389">
          <cell r="H389">
            <v>1132500</v>
          </cell>
          <cell r="M389">
            <v>0</v>
          </cell>
        </row>
        <row r="390">
          <cell r="H390">
            <v>206400</v>
          </cell>
          <cell r="M390">
            <v>0</v>
          </cell>
        </row>
        <row r="391">
          <cell r="H391">
            <v>216000</v>
          </cell>
          <cell r="M391">
            <v>0</v>
          </cell>
        </row>
        <row r="392">
          <cell r="H392">
            <v>206400</v>
          </cell>
          <cell r="M392">
            <v>0</v>
          </cell>
        </row>
        <row r="393">
          <cell r="H393">
            <v>10981837</v>
          </cell>
          <cell r="M393">
            <v>0</v>
          </cell>
        </row>
        <row r="394">
          <cell r="H394">
            <v>559227</v>
          </cell>
          <cell r="M394">
            <v>0</v>
          </cell>
        </row>
        <row r="395">
          <cell r="H395">
            <v>195818</v>
          </cell>
          <cell r="M395">
            <v>0</v>
          </cell>
        </row>
        <row r="396">
          <cell r="H396">
            <v>120188</v>
          </cell>
          <cell r="M396">
            <v>0</v>
          </cell>
        </row>
        <row r="397">
          <cell r="H397">
            <v>81684</v>
          </cell>
          <cell r="M397">
            <v>0</v>
          </cell>
        </row>
        <row r="398">
          <cell r="H398">
            <v>163400</v>
          </cell>
          <cell r="M398">
            <v>0</v>
          </cell>
        </row>
        <row r="399">
          <cell r="H399">
            <v>783273</v>
          </cell>
          <cell r="M399">
            <v>0</v>
          </cell>
        </row>
        <row r="400">
          <cell r="H400">
            <v>103200</v>
          </cell>
          <cell r="M400">
            <v>0</v>
          </cell>
        </row>
        <row r="401">
          <cell r="H401">
            <v>67500</v>
          </cell>
          <cell r="M401">
            <v>0</v>
          </cell>
        </row>
        <row r="402">
          <cell r="H402">
            <v>142680</v>
          </cell>
          <cell r="M402" t="str">
            <v>7PPh Pasal 22-2</v>
          </cell>
        </row>
        <row r="403">
          <cell r="H403">
            <v>540000</v>
          </cell>
          <cell r="M403">
            <v>0</v>
          </cell>
        </row>
        <row r="404">
          <cell r="H404">
            <v>142680</v>
          </cell>
          <cell r="M404">
            <v>0</v>
          </cell>
        </row>
        <row r="405">
          <cell r="H405">
            <v>784167</v>
          </cell>
          <cell r="M405">
            <v>0</v>
          </cell>
        </row>
        <row r="406">
          <cell r="H406">
            <v>540000</v>
          </cell>
          <cell r="M406">
            <v>0</v>
          </cell>
        </row>
        <row r="407">
          <cell r="H407">
            <v>52717</v>
          </cell>
          <cell r="M407">
            <v>0</v>
          </cell>
        </row>
        <row r="408">
          <cell r="H408">
            <v>21420000</v>
          </cell>
          <cell r="M408">
            <v>0</v>
          </cell>
        </row>
        <row r="409">
          <cell r="H409">
            <v>71340</v>
          </cell>
          <cell r="M409">
            <v>0</v>
          </cell>
        </row>
        <row r="410">
          <cell r="H410">
            <v>3161274</v>
          </cell>
          <cell r="M410">
            <v>0</v>
          </cell>
        </row>
        <row r="411">
          <cell r="H411">
            <v>142680</v>
          </cell>
          <cell r="M411" t="str">
            <v>7PPh Pasal 22-1</v>
          </cell>
        </row>
        <row r="412">
          <cell r="H412">
            <v>103200</v>
          </cell>
          <cell r="M412">
            <v>0</v>
          </cell>
        </row>
        <row r="413">
          <cell r="H413">
            <v>72501</v>
          </cell>
          <cell r="M413">
            <v>0</v>
          </cell>
        </row>
        <row r="414">
          <cell r="H414">
            <v>206400</v>
          </cell>
          <cell r="M414">
            <v>0</v>
          </cell>
        </row>
        <row r="415">
          <cell r="H415">
            <v>73000</v>
          </cell>
          <cell r="M415">
            <v>0</v>
          </cell>
        </row>
        <row r="416">
          <cell r="H416">
            <v>103200</v>
          </cell>
          <cell r="M416">
            <v>0</v>
          </cell>
        </row>
        <row r="417">
          <cell r="H417">
            <v>5173275</v>
          </cell>
          <cell r="M417">
            <v>0</v>
          </cell>
        </row>
        <row r="418">
          <cell r="H418">
            <v>77295</v>
          </cell>
          <cell r="M418">
            <v>0</v>
          </cell>
        </row>
        <row r="419">
          <cell r="H419">
            <v>171886</v>
          </cell>
          <cell r="M419">
            <v>0</v>
          </cell>
        </row>
        <row r="420">
          <cell r="H420">
            <v>79086</v>
          </cell>
          <cell r="M420">
            <v>0</v>
          </cell>
        </row>
        <row r="421">
          <cell r="H421">
            <v>540000</v>
          </cell>
          <cell r="M421">
            <v>0</v>
          </cell>
        </row>
        <row r="422">
          <cell r="H422">
            <v>71340</v>
          </cell>
          <cell r="M422" t="str">
            <v>7PPh Pasal 22-1</v>
          </cell>
        </row>
        <row r="423">
          <cell r="H423">
            <v>198341</v>
          </cell>
          <cell r="M423">
            <v>0</v>
          </cell>
        </row>
        <row r="424">
          <cell r="H424">
            <v>154800</v>
          </cell>
          <cell r="M424">
            <v>0</v>
          </cell>
        </row>
        <row r="425">
          <cell r="H425">
            <v>198341</v>
          </cell>
          <cell r="M425">
            <v>0</v>
          </cell>
        </row>
        <row r="426">
          <cell r="H426">
            <v>206400</v>
          </cell>
          <cell r="M426">
            <v>0</v>
          </cell>
        </row>
        <row r="427">
          <cell r="H427">
            <v>378545</v>
          </cell>
          <cell r="M427">
            <v>0</v>
          </cell>
        </row>
        <row r="428">
          <cell r="H428">
            <v>270866</v>
          </cell>
          <cell r="M428">
            <v>0</v>
          </cell>
        </row>
        <row r="429">
          <cell r="H429">
            <v>163400</v>
          </cell>
          <cell r="M429">
            <v>0</v>
          </cell>
        </row>
        <row r="430">
          <cell r="H430">
            <v>57773</v>
          </cell>
          <cell r="M430">
            <v>0</v>
          </cell>
        </row>
        <row r="431">
          <cell r="H431">
            <v>60525</v>
          </cell>
          <cell r="M431">
            <v>0</v>
          </cell>
        </row>
        <row r="432">
          <cell r="H432">
            <v>57096</v>
          </cell>
          <cell r="M432">
            <v>0</v>
          </cell>
        </row>
        <row r="433">
          <cell r="H433">
            <v>1620000</v>
          </cell>
          <cell r="M433">
            <v>0</v>
          </cell>
        </row>
        <row r="434">
          <cell r="H434">
            <v>21750</v>
          </cell>
          <cell r="M434">
            <v>0</v>
          </cell>
        </row>
        <row r="435">
          <cell r="H435">
            <v>66450</v>
          </cell>
          <cell r="M435">
            <v>0</v>
          </cell>
        </row>
        <row r="436">
          <cell r="H436">
            <v>232500</v>
          </cell>
          <cell r="M436">
            <v>0</v>
          </cell>
        </row>
        <row r="437">
          <cell r="H437">
            <v>23760</v>
          </cell>
          <cell r="M437">
            <v>0</v>
          </cell>
        </row>
        <row r="438">
          <cell r="H438">
            <v>62667</v>
          </cell>
          <cell r="M438">
            <v>0</v>
          </cell>
        </row>
        <row r="439">
          <cell r="H439">
            <v>66750</v>
          </cell>
          <cell r="M439">
            <v>0</v>
          </cell>
        </row>
        <row r="440">
          <cell r="H440">
            <v>16880</v>
          </cell>
          <cell r="M440">
            <v>0</v>
          </cell>
        </row>
        <row r="441">
          <cell r="H441">
            <v>64400</v>
          </cell>
          <cell r="M441">
            <v>0</v>
          </cell>
        </row>
        <row r="442">
          <cell r="H442">
            <v>65408</v>
          </cell>
          <cell r="M442">
            <v>0</v>
          </cell>
        </row>
        <row r="443">
          <cell r="H443">
            <v>412800</v>
          </cell>
          <cell r="M443">
            <v>0</v>
          </cell>
        </row>
        <row r="444">
          <cell r="H444">
            <v>62667</v>
          </cell>
          <cell r="M444">
            <v>0</v>
          </cell>
        </row>
        <row r="445">
          <cell r="H445">
            <v>62667</v>
          </cell>
          <cell r="M445">
            <v>0</v>
          </cell>
        </row>
        <row r="446">
          <cell r="H446">
            <v>108000</v>
          </cell>
          <cell r="M446">
            <v>0</v>
          </cell>
        </row>
        <row r="447">
          <cell r="H447">
            <v>309600</v>
          </cell>
          <cell r="M447">
            <v>0</v>
          </cell>
        </row>
        <row r="448">
          <cell r="H448">
            <v>30525</v>
          </cell>
          <cell r="M448">
            <v>0</v>
          </cell>
        </row>
        <row r="449">
          <cell r="H449">
            <v>22950</v>
          </cell>
          <cell r="M449">
            <v>0</v>
          </cell>
        </row>
        <row r="450">
          <cell r="H450">
            <v>216000</v>
          </cell>
          <cell r="M450">
            <v>0</v>
          </cell>
        </row>
        <row r="451">
          <cell r="H451">
            <v>36136</v>
          </cell>
          <cell r="M451">
            <v>0</v>
          </cell>
        </row>
        <row r="452">
          <cell r="H452">
            <v>540000</v>
          </cell>
          <cell r="M452">
            <v>0</v>
          </cell>
        </row>
        <row r="453">
          <cell r="H453">
            <v>54000</v>
          </cell>
          <cell r="M453">
            <v>0</v>
          </cell>
        </row>
        <row r="454">
          <cell r="H454">
            <v>103200</v>
          </cell>
          <cell r="M454">
            <v>0</v>
          </cell>
        </row>
        <row r="455">
          <cell r="H455">
            <v>49445</v>
          </cell>
          <cell r="M455">
            <v>0</v>
          </cell>
        </row>
        <row r="456">
          <cell r="H456">
            <v>142680</v>
          </cell>
          <cell r="M456" t="str">
            <v>7PPh Pasal 22-2</v>
          </cell>
        </row>
        <row r="457">
          <cell r="H457">
            <v>154800</v>
          </cell>
          <cell r="M457">
            <v>0</v>
          </cell>
        </row>
        <row r="458">
          <cell r="H458">
            <v>68148</v>
          </cell>
          <cell r="M458">
            <v>0</v>
          </cell>
        </row>
        <row r="459">
          <cell r="H459">
            <v>206400</v>
          </cell>
          <cell r="M459">
            <v>0</v>
          </cell>
        </row>
        <row r="460">
          <cell r="H460">
            <v>216000</v>
          </cell>
          <cell r="M460">
            <v>0</v>
          </cell>
        </row>
        <row r="461">
          <cell r="H461">
            <v>2304927</v>
          </cell>
          <cell r="M461">
            <v>0</v>
          </cell>
        </row>
        <row r="462">
          <cell r="H462">
            <v>170455</v>
          </cell>
          <cell r="M462">
            <v>0</v>
          </cell>
        </row>
        <row r="463">
          <cell r="H463">
            <v>1620000</v>
          </cell>
          <cell r="M463">
            <v>0</v>
          </cell>
        </row>
        <row r="464">
          <cell r="H464">
            <v>653600</v>
          </cell>
          <cell r="M464">
            <v>0</v>
          </cell>
        </row>
        <row r="465">
          <cell r="H465">
            <v>4280590</v>
          </cell>
          <cell r="M465">
            <v>0</v>
          </cell>
        </row>
        <row r="466">
          <cell r="H466">
            <v>196909</v>
          </cell>
          <cell r="M466">
            <v>0</v>
          </cell>
        </row>
        <row r="467">
          <cell r="H467">
            <v>197795</v>
          </cell>
          <cell r="M467">
            <v>0</v>
          </cell>
        </row>
        <row r="468">
          <cell r="H468">
            <v>206400</v>
          </cell>
          <cell r="M468">
            <v>0</v>
          </cell>
        </row>
        <row r="469">
          <cell r="H469">
            <v>1714842</v>
          </cell>
          <cell r="M469">
            <v>0</v>
          </cell>
        </row>
        <row r="470">
          <cell r="H470">
            <v>490200</v>
          </cell>
          <cell r="M470">
            <v>0</v>
          </cell>
        </row>
        <row r="471">
          <cell r="H471">
            <v>313619</v>
          </cell>
          <cell r="M471">
            <v>0</v>
          </cell>
        </row>
        <row r="472">
          <cell r="H472">
            <v>71340</v>
          </cell>
          <cell r="M472">
            <v>0</v>
          </cell>
        </row>
        <row r="473">
          <cell r="H473">
            <v>394705</v>
          </cell>
          <cell r="M473">
            <v>0</v>
          </cell>
        </row>
        <row r="474">
          <cell r="H474">
            <v>79086</v>
          </cell>
          <cell r="M474">
            <v>0</v>
          </cell>
        </row>
        <row r="475">
          <cell r="H475">
            <v>216000</v>
          </cell>
          <cell r="M475">
            <v>0</v>
          </cell>
        </row>
        <row r="476">
          <cell r="H476">
            <v>82041</v>
          </cell>
          <cell r="M476" t="str">
            <v>7PPh Pasal 22-2</v>
          </cell>
        </row>
        <row r="477">
          <cell r="H477">
            <v>570720</v>
          </cell>
          <cell r="M477">
            <v>0</v>
          </cell>
        </row>
        <row r="478">
          <cell r="H478">
            <v>394705</v>
          </cell>
          <cell r="M478">
            <v>0</v>
          </cell>
        </row>
        <row r="479">
          <cell r="H479">
            <v>163400</v>
          </cell>
          <cell r="M479">
            <v>0</v>
          </cell>
        </row>
        <row r="480">
          <cell r="H480">
            <v>38280</v>
          </cell>
          <cell r="M480">
            <v>0</v>
          </cell>
        </row>
        <row r="481">
          <cell r="H481">
            <v>206400</v>
          </cell>
          <cell r="M481">
            <v>0</v>
          </cell>
        </row>
        <row r="482">
          <cell r="H482">
            <v>29755</v>
          </cell>
          <cell r="M482">
            <v>0</v>
          </cell>
        </row>
        <row r="483">
          <cell r="H483">
            <v>154800</v>
          </cell>
          <cell r="M483">
            <v>0</v>
          </cell>
        </row>
        <row r="484">
          <cell r="H484">
            <v>61734</v>
          </cell>
          <cell r="M484">
            <v>0</v>
          </cell>
        </row>
        <row r="485">
          <cell r="H485">
            <v>197795</v>
          </cell>
          <cell r="M485">
            <v>0</v>
          </cell>
        </row>
        <row r="486">
          <cell r="H486">
            <v>196909</v>
          </cell>
          <cell r="M486">
            <v>0</v>
          </cell>
        </row>
        <row r="487">
          <cell r="H487">
            <v>587455</v>
          </cell>
          <cell r="M487">
            <v>0</v>
          </cell>
        </row>
        <row r="488">
          <cell r="H488">
            <v>73000</v>
          </cell>
          <cell r="M488">
            <v>0</v>
          </cell>
        </row>
        <row r="489">
          <cell r="H489">
            <v>206400</v>
          </cell>
          <cell r="M489">
            <v>0</v>
          </cell>
        </row>
        <row r="490">
          <cell r="H490">
            <v>326800</v>
          </cell>
          <cell r="M490">
            <v>0</v>
          </cell>
        </row>
        <row r="491">
          <cell r="H491">
            <v>206400</v>
          </cell>
          <cell r="M491">
            <v>0</v>
          </cell>
        </row>
        <row r="492">
          <cell r="H492">
            <v>285360</v>
          </cell>
          <cell r="M492">
            <v>0</v>
          </cell>
        </row>
        <row r="493">
          <cell r="H493">
            <v>394705</v>
          </cell>
          <cell r="M493">
            <v>0</v>
          </cell>
        </row>
        <row r="494">
          <cell r="H494">
            <v>1228705</v>
          </cell>
          <cell r="M494">
            <v>0</v>
          </cell>
        </row>
        <row r="495">
          <cell r="H495">
            <v>142680</v>
          </cell>
          <cell r="M495" t="str">
            <v>7PPh Pasal 22-2</v>
          </cell>
        </row>
        <row r="496">
          <cell r="H496">
            <v>216000</v>
          </cell>
          <cell r="M496">
            <v>0</v>
          </cell>
        </row>
        <row r="497">
          <cell r="H497">
            <v>470428</v>
          </cell>
          <cell r="M497">
            <v>0</v>
          </cell>
        </row>
        <row r="498">
          <cell r="H498">
            <v>784167</v>
          </cell>
          <cell r="M498">
            <v>0</v>
          </cell>
        </row>
        <row r="499">
          <cell r="H499">
            <v>103200</v>
          </cell>
          <cell r="M499">
            <v>0</v>
          </cell>
        </row>
        <row r="500">
          <cell r="H500">
            <v>540000</v>
          </cell>
          <cell r="M500">
            <v>0</v>
          </cell>
        </row>
        <row r="501">
          <cell r="H501">
            <v>103200</v>
          </cell>
          <cell r="M501">
            <v>0</v>
          </cell>
        </row>
        <row r="502">
          <cell r="H502">
            <v>79086</v>
          </cell>
          <cell r="M502">
            <v>0</v>
          </cell>
        </row>
        <row r="503">
          <cell r="H503">
            <v>540000</v>
          </cell>
          <cell r="M503">
            <v>0</v>
          </cell>
        </row>
        <row r="504">
          <cell r="H504">
            <v>216000</v>
          </cell>
          <cell r="M504">
            <v>0</v>
          </cell>
        </row>
        <row r="505">
          <cell r="H505">
            <v>183068</v>
          </cell>
          <cell r="M505">
            <v>0</v>
          </cell>
        </row>
        <row r="506">
          <cell r="H506">
            <v>206400</v>
          </cell>
          <cell r="M506">
            <v>0</v>
          </cell>
        </row>
        <row r="507">
          <cell r="H507">
            <v>154800</v>
          </cell>
          <cell r="M507">
            <v>0</v>
          </cell>
        </row>
        <row r="508">
          <cell r="H508">
            <v>6489205</v>
          </cell>
          <cell r="M508">
            <v>0</v>
          </cell>
        </row>
        <row r="509">
          <cell r="H509">
            <v>103200</v>
          </cell>
          <cell r="M509">
            <v>0</v>
          </cell>
        </row>
        <row r="510">
          <cell r="H510">
            <v>184091</v>
          </cell>
          <cell r="M510">
            <v>0</v>
          </cell>
        </row>
        <row r="511">
          <cell r="H511">
            <v>395591</v>
          </cell>
          <cell r="M511">
            <v>0</v>
          </cell>
        </row>
        <row r="512">
          <cell r="H512">
            <v>13704</v>
          </cell>
          <cell r="M512">
            <v>0</v>
          </cell>
        </row>
        <row r="513">
          <cell r="H513">
            <v>71340</v>
          </cell>
          <cell r="M513" t="str">
            <v>7PPh Pasal 22-2</v>
          </cell>
        </row>
        <row r="514">
          <cell r="H514">
            <v>197727</v>
          </cell>
          <cell r="M514">
            <v>0</v>
          </cell>
        </row>
        <row r="515">
          <cell r="H515">
            <v>32032</v>
          </cell>
          <cell r="M515">
            <v>0</v>
          </cell>
        </row>
        <row r="516">
          <cell r="H516">
            <v>540000</v>
          </cell>
          <cell r="M516">
            <v>0</v>
          </cell>
        </row>
        <row r="517">
          <cell r="H517">
            <v>71340</v>
          </cell>
          <cell r="M517">
            <v>0</v>
          </cell>
        </row>
        <row r="518">
          <cell r="H518">
            <v>751241</v>
          </cell>
          <cell r="M518">
            <v>0</v>
          </cell>
        </row>
        <row r="519">
          <cell r="H519">
            <v>515659</v>
          </cell>
          <cell r="M519">
            <v>0</v>
          </cell>
        </row>
        <row r="520">
          <cell r="H520">
            <v>387273</v>
          </cell>
          <cell r="M520">
            <v>0</v>
          </cell>
        </row>
        <row r="521">
          <cell r="H521">
            <v>71340</v>
          </cell>
          <cell r="M521" t="str">
            <v>7PPh Pasal 22-2</v>
          </cell>
        </row>
        <row r="522">
          <cell r="H522">
            <v>197795</v>
          </cell>
          <cell r="M522">
            <v>0</v>
          </cell>
        </row>
        <row r="523">
          <cell r="H523">
            <v>103200</v>
          </cell>
          <cell r="M523">
            <v>0</v>
          </cell>
        </row>
        <row r="524">
          <cell r="H524">
            <v>3504545</v>
          </cell>
          <cell r="M524">
            <v>0</v>
          </cell>
        </row>
        <row r="525">
          <cell r="H525">
            <v>46932</v>
          </cell>
          <cell r="M525">
            <v>0</v>
          </cell>
        </row>
        <row r="526">
          <cell r="H526">
            <v>412800</v>
          </cell>
          <cell r="M526">
            <v>0</v>
          </cell>
        </row>
        <row r="527">
          <cell r="H527">
            <v>73000</v>
          </cell>
          <cell r="M527">
            <v>0</v>
          </cell>
        </row>
        <row r="528">
          <cell r="H528">
            <v>103200</v>
          </cell>
          <cell r="M528">
            <v>0</v>
          </cell>
        </row>
        <row r="529">
          <cell r="H529">
            <v>193500</v>
          </cell>
          <cell r="M529">
            <v>0</v>
          </cell>
        </row>
        <row r="530">
          <cell r="H530">
            <v>183409</v>
          </cell>
          <cell r="M530">
            <v>0</v>
          </cell>
        </row>
        <row r="531">
          <cell r="H531">
            <v>771614</v>
          </cell>
          <cell r="M531">
            <v>0</v>
          </cell>
        </row>
        <row r="532">
          <cell r="H532">
            <v>405000</v>
          </cell>
          <cell r="M532">
            <v>0</v>
          </cell>
        </row>
        <row r="533">
          <cell r="H533">
            <v>540000</v>
          </cell>
          <cell r="M533">
            <v>0</v>
          </cell>
        </row>
        <row r="534">
          <cell r="H534">
            <v>183409</v>
          </cell>
          <cell r="M534">
            <v>0</v>
          </cell>
        </row>
        <row r="535">
          <cell r="H535">
            <v>216000</v>
          </cell>
          <cell r="M535">
            <v>0</v>
          </cell>
        </row>
        <row r="536">
          <cell r="H536">
            <v>9077345</v>
          </cell>
          <cell r="M536">
            <v>0</v>
          </cell>
        </row>
        <row r="537">
          <cell r="H537">
            <v>17248970</v>
          </cell>
          <cell r="M537">
            <v>0</v>
          </cell>
        </row>
        <row r="538">
          <cell r="H538">
            <v>5479091</v>
          </cell>
          <cell r="M538">
            <v>0</v>
          </cell>
        </row>
        <row r="539">
          <cell r="H539">
            <v>17248970</v>
          </cell>
          <cell r="M539">
            <v>0</v>
          </cell>
        </row>
        <row r="540">
          <cell r="H540">
            <v>4694570</v>
          </cell>
          <cell r="M540">
            <v>0</v>
          </cell>
        </row>
        <row r="541">
          <cell r="H541">
            <v>76501185</v>
          </cell>
          <cell r="M541">
            <v>0</v>
          </cell>
        </row>
        <row r="542">
          <cell r="H542">
            <v>8834502</v>
          </cell>
          <cell r="M542">
            <v>0</v>
          </cell>
        </row>
        <row r="543">
          <cell r="H543">
            <v>6879231</v>
          </cell>
          <cell r="M543">
            <v>0</v>
          </cell>
        </row>
        <row r="544">
          <cell r="H544">
            <v>1949920</v>
          </cell>
          <cell r="M544">
            <v>0</v>
          </cell>
        </row>
        <row r="545">
          <cell r="H545">
            <v>5252541</v>
          </cell>
          <cell r="M545">
            <v>0</v>
          </cell>
        </row>
        <row r="546">
          <cell r="H546">
            <v>6264355</v>
          </cell>
          <cell r="M546">
            <v>0</v>
          </cell>
        </row>
        <row r="547">
          <cell r="H547">
            <v>312906</v>
          </cell>
          <cell r="M547">
            <v>0</v>
          </cell>
        </row>
        <row r="548">
          <cell r="H548">
            <v>7071776</v>
          </cell>
          <cell r="M548">
            <v>0</v>
          </cell>
        </row>
        <row r="549">
          <cell r="H549">
            <v>191250</v>
          </cell>
          <cell r="M549">
            <v>0</v>
          </cell>
        </row>
        <row r="550">
          <cell r="H550">
            <v>17005651</v>
          </cell>
          <cell r="M550">
            <v>0</v>
          </cell>
        </row>
        <row r="551">
          <cell r="H551">
            <v>749824</v>
          </cell>
          <cell r="M551">
            <v>0</v>
          </cell>
        </row>
        <row r="552">
          <cell r="H552">
            <v>5625</v>
          </cell>
          <cell r="M552">
            <v>0</v>
          </cell>
        </row>
        <row r="553">
          <cell r="H553">
            <v>38115</v>
          </cell>
          <cell r="M553">
            <v>0</v>
          </cell>
        </row>
        <row r="554">
          <cell r="H554">
            <v>900</v>
          </cell>
          <cell r="M554">
            <v>0</v>
          </cell>
        </row>
        <row r="555">
          <cell r="H555">
            <v>18135</v>
          </cell>
          <cell r="M555">
            <v>0</v>
          </cell>
        </row>
        <row r="556">
          <cell r="H556">
            <v>3583594</v>
          </cell>
          <cell r="M556">
            <v>0</v>
          </cell>
        </row>
        <row r="557">
          <cell r="H557">
            <v>15619500</v>
          </cell>
          <cell r="M557">
            <v>0</v>
          </cell>
        </row>
        <row r="558">
          <cell r="H558">
            <v>5067500</v>
          </cell>
          <cell r="M558">
            <v>0</v>
          </cell>
        </row>
        <row r="559">
          <cell r="H559">
            <v>20250</v>
          </cell>
          <cell r="M559">
            <v>0</v>
          </cell>
        </row>
        <row r="560">
          <cell r="H560">
            <v>242700</v>
          </cell>
          <cell r="M560">
            <v>0</v>
          </cell>
        </row>
        <row r="561">
          <cell r="H561">
            <v>3000000</v>
          </cell>
          <cell r="M561">
            <v>0</v>
          </cell>
        </row>
        <row r="562">
          <cell r="H562">
            <v>357407</v>
          </cell>
          <cell r="M562">
            <v>0</v>
          </cell>
        </row>
        <row r="563">
          <cell r="H563">
            <v>170558</v>
          </cell>
          <cell r="M563">
            <v>0</v>
          </cell>
        </row>
        <row r="564">
          <cell r="H564">
            <v>2207</v>
          </cell>
          <cell r="M564">
            <v>0</v>
          </cell>
        </row>
        <row r="565">
          <cell r="H565">
            <v>308824</v>
          </cell>
          <cell r="M565">
            <v>0</v>
          </cell>
        </row>
        <row r="566">
          <cell r="H566">
            <v>356080</v>
          </cell>
          <cell r="M566">
            <v>0</v>
          </cell>
        </row>
        <row r="567">
          <cell r="H567">
            <v>736999</v>
          </cell>
          <cell r="M567">
            <v>0</v>
          </cell>
        </row>
        <row r="568">
          <cell r="H568">
            <v>5290</v>
          </cell>
          <cell r="M568">
            <v>0</v>
          </cell>
        </row>
        <row r="569">
          <cell r="H569">
            <v>20460</v>
          </cell>
          <cell r="M569">
            <v>0</v>
          </cell>
        </row>
        <row r="570">
          <cell r="H570">
            <v>32236</v>
          </cell>
          <cell r="M570">
            <v>0</v>
          </cell>
        </row>
        <row r="571">
          <cell r="H571">
            <v>6985</v>
          </cell>
          <cell r="M571">
            <v>0</v>
          </cell>
        </row>
        <row r="572">
          <cell r="H572">
            <v>5202</v>
          </cell>
          <cell r="M572">
            <v>0</v>
          </cell>
        </row>
        <row r="573">
          <cell r="H573">
            <v>6638</v>
          </cell>
          <cell r="M573">
            <v>0</v>
          </cell>
        </row>
        <row r="574">
          <cell r="H574">
            <v>115</v>
          </cell>
          <cell r="M574">
            <v>0</v>
          </cell>
        </row>
        <row r="575">
          <cell r="H575">
            <v>230</v>
          </cell>
          <cell r="M575">
            <v>0</v>
          </cell>
        </row>
        <row r="576">
          <cell r="H576">
            <v>230</v>
          </cell>
          <cell r="M576">
            <v>0</v>
          </cell>
        </row>
        <row r="577">
          <cell r="H577">
            <v>14791</v>
          </cell>
          <cell r="M577">
            <v>0</v>
          </cell>
        </row>
        <row r="578">
          <cell r="H578">
            <v>14370</v>
          </cell>
          <cell r="M578">
            <v>0</v>
          </cell>
        </row>
        <row r="579">
          <cell r="H579">
            <v>7779</v>
          </cell>
          <cell r="M579">
            <v>0</v>
          </cell>
        </row>
        <row r="580">
          <cell r="H580">
            <v>61251</v>
          </cell>
          <cell r="M580">
            <v>0</v>
          </cell>
        </row>
        <row r="581">
          <cell r="H581">
            <v>16989700</v>
          </cell>
          <cell r="M581">
            <v>0</v>
          </cell>
        </row>
        <row r="582">
          <cell r="H582">
            <v>1771</v>
          </cell>
          <cell r="M582">
            <v>0</v>
          </cell>
        </row>
        <row r="583">
          <cell r="H583">
            <v>49653</v>
          </cell>
          <cell r="M583">
            <v>0</v>
          </cell>
        </row>
        <row r="584">
          <cell r="H584">
            <v>20792</v>
          </cell>
          <cell r="M584">
            <v>0</v>
          </cell>
        </row>
        <row r="585">
          <cell r="H585">
            <v>43014246</v>
          </cell>
          <cell r="M585">
            <v>0</v>
          </cell>
        </row>
        <row r="586">
          <cell r="H586">
            <v>884356</v>
          </cell>
          <cell r="M586">
            <v>0</v>
          </cell>
        </row>
        <row r="587">
          <cell r="H587">
            <v>2008273</v>
          </cell>
          <cell r="M587">
            <v>0</v>
          </cell>
        </row>
        <row r="588">
          <cell r="H588">
            <v>37800</v>
          </cell>
          <cell r="M588">
            <v>0</v>
          </cell>
        </row>
        <row r="589">
          <cell r="H589">
            <v>930000</v>
          </cell>
          <cell r="M589">
            <v>0</v>
          </cell>
        </row>
        <row r="590">
          <cell r="H590">
            <v>238500</v>
          </cell>
          <cell r="M590">
            <v>0</v>
          </cell>
        </row>
        <row r="591">
          <cell r="H591">
            <v>322068</v>
          </cell>
          <cell r="M591" t="str">
            <v>1PPh Pasal 23-1</v>
          </cell>
        </row>
        <row r="592">
          <cell r="H592">
            <v>3462788</v>
          </cell>
          <cell r="M592">
            <v>0</v>
          </cell>
        </row>
        <row r="593">
          <cell r="H593">
            <v>2001680</v>
          </cell>
          <cell r="M593">
            <v>0</v>
          </cell>
        </row>
        <row r="594">
          <cell r="H594">
            <v>2060824</v>
          </cell>
          <cell r="M594">
            <v>0</v>
          </cell>
        </row>
        <row r="595">
          <cell r="H595">
            <v>238830</v>
          </cell>
          <cell r="M595">
            <v>0</v>
          </cell>
        </row>
        <row r="596">
          <cell r="H596">
            <v>6459408</v>
          </cell>
          <cell r="M596">
            <v>0</v>
          </cell>
        </row>
        <row r="597">
          <cell r="H597">
            <v>757133</v>
          </cell>
          <cell r="M597">
            <v>0</v>
          </cell>
        </row>
        <row r="598">
          <cell r="H598">
            <v>43072757</v>
          </cell>
          <cell r="M598" t="str">
            <v>13PPh Pasal 23-1</v>
          </cell>
        </row>
        <row r="599">
          <cell r="H599">
            <v>8265058</v>
          </cell>
          <cell r="M599" t="str">
            <v>13PPh Pasal 23-1</v>
          </cell>
        </row>
        <row r="600">
          <cell r="H600">
            <v>878667</v>
          </cell>
          <cell r="M600" t="str">
            <v>1PPh Pasal 23-1</v>
          </cell>
        </row>
        <row r="601">
          <cell r="H601">
            <v>1305</v>
          </cell>
          <cell r="M601">
            <v>0</v>
          </cell>
        </row>
        <row r="602">
          <cell r="H602">
            <v>2503171</v>
          </cell>
          <cell r="M602">
            <v>0</v>
          </cell>
        </row>
        <row r="603">
          <cell r="H603">
            <v>450000</v>
          </cell>
          <cell r="M603">
            <v>0</v>
          </cell>
        </row>
        <row r="604">
          <cell r="H604">
            <v>1664634</v>
          </cell>
          <cell r="M604">
            <v>0</v>
          </cell>
        </row>
        <row r="605">
          <cell r="H605">
            <v>56295659</v>
          </cell>
          <cell r="M605" t="str">
            <v>13PPh Pasal 23-1</v>
          </cell>
        </row>
        <row r="606">
          <cell r="H606">
            <v>1135152</v>
          </cell>
          <cell r="M606">
            <v>0</v>
          </cell>
        </row>
        <row r="607">
          <cell r="H607">
            <v>11156818</v>
          </cell>
          <cell r="M607">
            <v>0</v>
          </cell>
        </row>
        <row r="608">
          <cell r="H608">
            <v>396000</v>
          </cell>
          <cell r="M608">
            <v>0</v>
          </cell>
        </row>
        <row r="609">
          <cell r="H609">
            <v>3543506</v>
          </cell>
          <cell r="M609">
            <v>0</v>
          </cell>
        </row>
        <row r="610">
          <cell r="H610">
            <v>4545455</v>
          </cell>
          <cell r="M610">
            <v>0</v>
          </cell>
        </row>
        <row r="611">
          <cell r="H611">
            <v>32608</v>
          </cell>
          <cell r="M611" t="str">
            <v>1PPh Pasal 23-1</v>
          </cell>
        </row>
        <row r="612">
          <cell r="H612">
            <v>13603056</v>
          </cell>
          <cell r="M612">
            <v>0</v>
          </cell>
        </row>
        <row r="613">
          <cell r="H613">
            <v>144270</v>
          </cell>
          <cell r="M613" t="str">
            <v>1PPh Pasal 23-1</v>
          </cell>
        </row>
        <row r="614">
          <cell r="H614">
            <v>2364774</v>
          </cell>
          <cell r="M614">
            <v>0</v>
          </cell>
        </row>
        <row r="615">
          <cell r="H615">
            <v>24485762</v>
          </cell>
          <cell r="M615">
            <v>0</v>
          </cell>
        </row>
        <row r="616">
          <cell r="H616">
            <v>2727273</v>
          </cell>
          <cell r="M616">
            <v>0</v>
          </cell>
        </row>
        <row r="617">
          <cell r="H617">
            <v>27000</v>
          </cell>
          <cell r="M617">
            <v>0</v>
          </cell>
        </row>
        <row r="618">
          <cell r="H618">
            <v>1407563</v>
          </cell>
          <cell r="M618">
            <v>0</v>
          </cell>
        </row>
        <row r="619">
          <cell r="H619">
            <v>129173498</v>
          </cell>
          <cell r="M619">
            <v>0</v>
          </cell>
        </row>
        <row r="620">
          <cell r="H620">
            <v>84480</v>
          </cell>
          <cell r="M620">
            <v>0</v>
          </cell>
        </row>
        <row r="621">
          <cell r="H621">
            <v>6261597</v>
          </cell>
          <cell r="M621" t="str">
            <v>5PPh Pasal 23-1</v>
          </cell>
        </row>
        <row r="622">
          <cell r="H622">
            <v>10052</v>
          </cell>
          <cell r="M622">
            <v>0</v>
          </cell>
        </row>
        <row r="623">
          <cell r="H623">
            <v>2208760</v>
          </cell>
          <cell r="M623">
            <v>0</v>
          </cell>
        </row>
        <row r="624">
          <cell r="H624">
            <v>920188</v>
          </cell>
          <cell r="M624">
            <v>0</v>
          </cell>
        </row>
        <row r="625">
          <cell r="H625">
            <v>11250</v>
          </cell>
          <cell r="M625">
            <v>0</v>
          </cell>
        </row>
        <row r="626">
          <cell r="H626">
            <v>54402</v>
          </cell>
          <cell r="M626">
            <v>0</v>
          </cell>
        </row>
        <row r="627">
          <cell r="H627">
            <v>1614770</v>
          </cell>
          <cell r="M627">
            <v>0</v>
          </cell>
        </row>
        <row r="628">
          <cell r="H628">
            <v>57375</v>
          </cell>
          <cell r="M628">
            <v>0</v>
          </cell>
        </row>
        <row r="629">
          <cell r="H629">
            <v>3130500</v>
          </cell>
          <cell r="M629">
            <v>0</v>
          </cell>
        </row>
        <row r="630">
          <cell r="H630">
            <v>143703</v>
          </cell>
          <cell r="M630">
            <v>0</v>
          </cell>
        </row>
        <row r="631">
          <cell r="H631">
            <v>5994690</v>
          </cell>
          <cell r="M631">
            <v>0</v>
          </cell>
        </row>
        <row r="632">
          <cell r="H632">
            <v>10367115</v>
          </cell>
          <cell r="M632">
            <v>0</v>
          </cell>
        </row>
        <row r="633">
          <cell r="H633">
            <v>4784161</v>
          </cell>
          <cell r="M633">
            <v>0</v>
          </cell>
        </row>
        <row r="634">
          <cell r="H634">
            <v>1663624</v>
          </cell>
          <cell r="M634">
            <v>0</v>
          </cell>
        </row>
        <row r="635">
          <cell r="H635">
            <v>1781943</v>
          </cell>
          <cell r="M635">
            <v>0</v>
          </cell>
        </row>
        <row r="636">
          <cell r="H636">
            <v>1331818</v>
          </cell>
          <cell r="M636">
            <v>0</v>
          </cell>
        </row>
        <row r="637">
          <cell r="H637">
            <v>1331818</v>
          </cell>
          <cell r="M637">
            <v>0</v>
          </cell>
        </row>
        <row r="638">
          <cell r="H638">
            <v>1960293</v>
          </cell>
          <cell r="M638">
            <v>0</v>
          </cell>
        </row>
        <row r="639">
          <cell r="H639">
            <v>50000</v>
          </cell>
          <cell r="M639">
            <v>0</v>
          </cell>
        </row>
        <row r="640">
          <cell r="H640">
            <v>840213</v>
          </cell>
          <cell r="M640">
            <v>0</v>
          </cell>
        </row>
        <row r="641">
          <cell r="H641">
            <v>23103</v>
          </cell>
          <cell r="M641">
            <v>0</v>
          </cell>
        </row>
        <row r="642">
          <cell r="H642">
            <v>25670295</v>
          </cell>
          <cell r="M642">
            <v>0</v>
          </cell>
        </row>
        <row r="643">
          <cell r="H643">
            <v>50000</v>
          </cell>
          <cell r="M643">
            <v>0</v>
          </cell>
        </row>
        <row r="644">
          <cell r="H644">
            <v>125700</v>
          </cell>
          <cell r="M644">
            <v>0</v>
          </cell>
        </row>
        <row r="645">
          <cell r="H645">
            <v>2337235</v>
          </cell>
          <cell r="M645">
            <v>0</v>
          </cell>
        </row>
        <row r="646">
          <cell r="H646">
            <v>1848894</v>
          </cell>
          <cell r="M646">
            <v>0</v>
          </cell>
        </row>
        <row r="647">
          <cell r="H647">
            <v>28329</v>
          </cell>
          <cell r="M647">
            <v>0</v>
          </cell>
        </row>
        <row r="648">
          <cell r="H648">
            <v>122720</v>
          </cell>
          <cell r="M648">
            <v>0</v>
          </cell>
        </row>
        <row r="649">
          <cell r="H649">
            <v>9000</v>
          </cell>
          <cell r="M649">
            <v>0</v>
          </cell>
        </row>
        <row r="650">
          <cell r="H650">
            <v>417279</v>
          </cell>
          <cell r="M650">
            <v>0</v>
          </cell>
        </row>
        <row r="651">
          <cell r="H651">
            <v>1441440</v>
          </cell>
          <cell r="M651">
            <v>0</v>
          </cell>
        </row>
        <row r="652">
          <cell r="H652">
            <v>149064</v>
          </cell>
          <cell r="M652">
            <v>0</v>
          </cell>
        </row>
        <row r="653">
          <cell r="H653">
            <v>61326</v>
          </cell>
          <cell r="M653" t="str">
            <v>4PPh Pasal 23-1</v>
          </cell>
        </row>
        <row r="654">
          <cell r="H654">
            <v>29700</v>
          </cell>
          <cell r="M654">
            <v>0</v>
          </cell>
        </row>
        <row r="655">
          <cell r="H655">
            <v>112500</v>
          </cell>
          <cell r="M655" t="str">
            <v>14PPh Pasal 23-1</v>
          </cell>
        </row>
        <row r="656">
          <cell r="H656">
            <v>3171</v>
          </cell>
          <cell r="M656">
            <v>0</v>
          </cell>
        </row>
        <row r="657">
          <cell r="H657">
            <v>112273</v>
          </cell>
          <cell r="M657">
            <v>0</v>
          </cell>
        </row>
        <row r="658">
          <cell r="H658">
            <v>562500</v>
          </cell>
          <cell r="M658">
            <v>0</v>
          </cell>
        </row>
        <row r="659">
          <cell r="H659">
            <v>363432</v>
          </cell>
          <cell r="M659">
            <v>0</v>
          </cell>
        </row>
        <row r="660">
          <cell r="H660">
            <v>67150</v>
          </cell>
          <cell r="M660">
            <v>0</v>
          </cell>
        </row>
        <row r="661">
          <cell r="H661">
            <v>325523</v>
          </cell>
          <cell r="M661" t="str">
            <v>4PPh Pasal 23-1</v>
          </cell>
        </row>
        <row r="662">
          <cell r="H662">
            <v>5471909</v>
          </cell>
          <cell r="M662" t="str">
            <v>4PPh Pasal 23-1</v>
          </cell>
        </row>
        <row r="663">
          <cell r="H663">
            <v>217989966</v>
          </cell>
          <cell r="M663" t="str">
            <v>4PPh Pasal 23-1</v>
          </cell>
        </row>
        <row r="664">
          <cell r="H664">
            <v>125036</v>
          </cell>
          <cell r="M664" t="str">
            <v>4PPh Pasal 23-1</v>
          </cell>
        </row>
        <row r="665">
          <cell r="H665">
            <v>465567</v>
          </cell>
          <cell r="M665">
            <v>0</v>
          </cell>
        </row>
        <row r="666">
          <cell r="H666">
            <v>22500</v>
          </cell>
          <cell r="M666">
            <v>0</v>
          </cell>
        </row>
        <row r="667">
          <cell r="H667">
            <v>28751</v>
          </cell>
          <cell r="M667" t="str">
            <v>4PPh Pasal 23-1</v>
          </cell>
        </row>
        <row r="668">
          <cell r="H668">
            <v>51000</v>
          </cell>
          <cell r="M668">
            <v>0</v>
          </cell>
        </row>
        <row r="669">
          <cell r="H669">
            <v>24545</v>
          </cell>
          <cell r="M669">
            <v>0</v>
          </cell>
        </row>
        <row r="670">
          <cell r="H670">
            <v>5182946</v>
          </cell>
          <cell r="M670" t="str">
            <v>4PPh Pasal 23-1</v>
          </cell>
        </row>
        <row r="671">
          <cell r="H671">
            <v>130335</v>
          </cell>
          <cell r="M671">
            <v>0</v>
          </cell>
        </row>
        <row r="672">
          <cell r="H672">
            <v>586080</v>
          </cell>
          <cell r="M672">
            <v>0</v>
          </cell>
        </row>
        <row r="673">
          <cell r="H673">
            <v>414545</v>
          </cell>
          <cell r="M673">
            <v>0</v>
          </cell>
        </row>
        <row r="674">
          <cell r="H674">
            <v>586080</v>
          </cell>
          <cell r="M674">
            <v>0</v>
          </cell>
        </row>
        <row r="675">
          <cell r="H675">
            <v>131937</v>
          </cell>
          <cell r="M675">
            <v>0</v>
          </cell>
        </row>
        <row r="676">
          <cell r="H676">
            <v>197906</v>
          </cell>
          <cell r="M676">
            <v>0</v>
          </cell>
        </row>
        <row r="677">
          <cell r="H677">
            <v>141361</v>
          </cell>
          <cell r="M677">
            <v>0</v>
          </cell>
        </row>
        <row r="678">
          <cell r="H678">
            <v>47120</v>
          </cell>
          <cell r="M678">
            <v>0</v>
          </cell>
        </row>
        <row r="679">
          <cell r="H679">
            <v>188482</v>
          </cell>
          <cell r="M679">
            <v>0</v>
          </cell>
        </row>
        <row r="680">
          <cell r="H680">
            <v>37696</v>
          </cell>
          <cell r="M680">
            <v>0</v>
          </cell>
        </row>
        <row r="681">
          <cell r="H681">
            <v>7788</v>
          </cell>
          <cell r="M681">
            <v>0</v>
          </cell>
        </row>
        <row r="682">
          <cell r="H682">
            <v>53273</v>
          </cell>
          <cell r="M682">
            <v>0</v>
          </cell>
        </row>
        <row r="683">
          <cell r="H683">
            <v>8498</v>
          </cell>
          <cell r="M683">
            <v>0</v>
          </cell>
        </row>
        <row r="684">
          <cell r="H684">
            <v>113288</v>
          </cell>
          <cell r="M684">
            <v>0</v>
          </cell>
        </row>
        <row r="685">
          <cell r="H685">
            <v>48431</v>
          </cell>
          <cell r="M685">
            <v>0</v>
          </cell>
        </row>
        <row r="686">
          <cell r="H686">
            <v>20919</v>
          </cell>
          <cell r="M686">
            <v>0</v>
          </cell>
        </row>
        <row r="687">
          <cell r="H687">
            <v>3402</v>
          </cell>
          <cell r="M687">
            <v>0</v>
          </cell>
        </row>
        <row r="688">
          <cell r="H688">
            <v>84375</v>
          </cell>
          <cell r="M688">
            <v>0</v>
          </cell>
        </row>
        <row r="689">
          <cell r="H689">
            <v>105874</v>
          </cell>
          <cell r="M689">
            <v>0</v>
          </cell>
        </row>
        <row r="690">
          <cell r="H690">
            <v>203364</v>
          </cell>
          <cell r="M690">
            <v>0</v>
          </cell>
        </row>
        <row r="691">
          <cell r="H691">
            <v>45685</v>
          </cell>
          <cell r="M691">
            <v>0</v>
          </cell>
        </row>
        <row r="692">
          <cell r="H692">
            <v>304540</v>
          </cell>
          <cell r="M692">
            <v>0</v>
          </cell>
        </row>
        <row r="693">
          <cell r="H693">
            <v>15228</v>
          </cell>
          <cell r="M693">
            <v>0</v>
          </cell>
        </row>
        <row r="694">
          <cell r="H694">
            <v>136323</v>
          </cell>
          <cell r="M694">
            <v>0</v>
          </cell>
        </row>
        <row r="695">
          <cell r="H695">
            <v>75825</v>
          </cell>
          <cell r="M695">
            <v>0</v>
          </cell>
        </row>
        <row r="696">
          <cell r="H696">
            <v>186131</v>
          </cell>
          <cell r="M696">
            <v>0</v>
          </cell>
        </row>
        <row r="697">
          <cell r="H697">
            <v>50400</v>
          </cell>
          <cell r="M697">
            <v>0</v>
          </cell>
        </row>
        <row r="698">
          <cell r="H698">
            <v>30294</v>
          </cell>
          <cell r="M698">
            <v>0</v>
          </cell>
        </row>
        <row r="699">
          <cell r="H699">
            <v>8438</v>
          </cell>
          <cell r="M699">
            <v>0</v>
          </cell>
        </row>
        <row r="700">
          <cell r="H700">
            <v>7574</v>
          </cell>
          <cell r="M700">
            <v>0</v>
          </cell>
        </row>
        <row r="701">
          <cell r="H701">
            <v>9076</v>
          </cell>
          <cell r="M701">
            <v>0</v>
          </cell>
        </row>
        <row r="702">
          <cell r="H702">
            <v>8958</v>
          </cell>
          <cell r="M702">
            <v>0</v>
          </cell>
        </row>
        <row r="703">
          <cell r="H703">
            <v>292080</v>
          </cell>
          <cell r="M703">
            <v>0</v>
          </cell>
        </row>
        <row r="704">
          <cell r="H704">
            <v>6853</v>
          </cell>
          <cell r="M704">
            <v>0</v>
          </cell>
        </row>
        <row r="705">
          <cell r="H705">
            <v>115819</v>
          </cell>
          <cell r="M705">
            <v>0</v>
          </cell>
        </row>
        <row r="706">
          <cell r="H706">
            <v>7290</v>
          </cell>
          <cell r="M706">
            <v>0</v>
          </cell>
        </row>
        <row r="707">
          <cell r="H707">
            <v>6939</v>
          </cell>
          <cell r="M707">
            <v>0</v>
          </cell>
        </row>
        <row r="708">
          <cell r="H708">
            <v>45787</v>
          </cell>
          <cell r="M708">
            <v>0</v>
          </cell>
        </row>
        <row r="709">
          <cell r="H709">
            <v>332573</v>
          </cell>
          <cell r="M709">
            <v>0</v>
          </cell>
        </row>
        <row r="710">
          <cell r="H710">
            <v>25106750</v>
          </cell>
          <cell r="M710">
            <v>0</v>
          </cell>
        </row>
        <row r="711">
          <cell r="H711">
            <v>52000</v>
          </cell>
          <cell r="M711">
            <v>0</v>
          </cell>
        </row>
        <row r="712">
          <cell r="H712">
            <v>38539000</v>
          </cell>
          <cell r="M712">
            <v>0</v>
          </cell>
        </row>
        <row r="713">
          <cell r="H713">
            <v>30884124</v>
          </cell>
          <cell r="M713">
            <v>0</v>
          </cell>
        </row>
        <row r="714">
          <cell r="H714">
            <v>1423200</v>
          </cell>
          <cell r="M714">
            <v>0</v>
          </cell>
        </row>
        <row r="715">
          <cell r="H715">
            <v>35499</v>
          </cell>
          <cell r="M715">
            <v>0</v>
          </cell>
        </row>
        <row r="716">
          <cell r="H716">
            <v>614600</v>
          </cell>
          <cell r="M716">
            <v>0</v>
          </cell>
        </row>
        <row r="717">
          <cell r="H717">
            <v>314359</v>
          </cell>
          <cell r="M717">
            <v>0</v>
          </cell>
        </row>
        <row r="718">
          <cell r="H718">
            <v>7159882</v>
          </cell>
          <cell r="M718">
            <v>0</v>
          </cell>
        </row>
        <row r="719">
          <cell r="H719">
            <v>32000</v>
          </cell>
          <cell r="M719">
            <v>0</v>
          </cell>
        </row>
        <row r="720">
          <cell r="H720">
            <v>635257352</v>
          </cell>
          <cell r="M720">
            <v>0</v>
          </cell>
        </row>
        <row r="721">
          <cell r="H721">
            <v>317628676</v>
          </cell>
          <cell r="M721">
            <v>0</v>
          </cell>
        </row>
        <row r="722">
          <cell r="H722">
            <v>200724676</v>
          </cell>
          <cell r="M722">
            <v>0</v>
          </cell>
        </row>
        <row r="723">
          <cell r="H723">
            <v>317628676</v>
          </cell>
          <cell r="M723">
            <v>0</v>
          </cell>
        </row>
        <row r="724">
          <cell r="H724">
            <v>750000</v>
          </cell>
          <cell r="M724" t="str">
            <v>11PPh Pasal 25/29 Badan-2</v>
          </cell>
        </row>
        <row r="725">
          <cell r="H725">
            <v>111975245</v>
          </cell>
          <cell r="M725">
            <v>0</v>
          </cell>
        </row>
        <row r="726">
          <cell r="H726">
            <v>250000</v>
          </cell>
          <cell r="M726">
            <v>0</v>
          </cell>
        </row>
        <row r="727">
          <cell r="H727">
            <v>438422068</v>
          </cell>
          <cell r="M727">
            <v>0</v>
          </cell>
        </row>
        <row r="728">
          <cell r="H728">
            <v>568600</v>
          </cell>
          <cell r="M728">
            <v>0</v>
          </cell>
        </row>
        <row r="729">
          <cell r="H729">
            <v>247000</v>
          </cell>
          <cell r="M729">
            <v>0</v>
          </cell>
        </row>
        <row r="730">
          <cell r="H730">
            <v>15000</v>
          </cell>
          <cell r="M730">
            <v>0</v>
          </cell>
        </row>
        <row r="731">
          <cell r="H731">
            <v>24356150</v>
          </cell>
          <cell r="M731">
            <v>0</v>
          </cell>
        </row>
        <row r="732">
          <cell r="H732">
            <v>162330000</v>
          </cell>
          <cell r="M732">
            <v>0</v>
          </cell>
        </row>
        <row r="733">
          <cell r="H733">
            <v>5755500</v>
          </cell>
          <cell r="M733">
            <v>0</v>
          </cell>
        </row>
        <row r="734">
          <cell r="H734">
            <v>26025750</v>
          </cell>
          <cell r="M734">
            <v>0</v>
          </cell>
        </row>
        <row r="735">
          <cell r="H735">
            <v>12746600</v>
          </cell>
          <cell r="M735">
            <v>0</v>
          </cell>
        </row>
        <row r="736">
          <cell r="H736">
            <v>4900500</v>
          </cell>
          <cell r="M736">
            <v>0</v>
          </cell>
        </row>
        <row r="737">
          <cell r="H737">
            <v>589275</v>
          </cell>
          <cell r="M737">
            <v>0</v>
          </cell>
        </row>
        <row r="738">
          <cell r="H738">
            <v>535776</v>
          </cell>
          <cell r="M738">
            <v>0</v>
          </cell>
        </row>
        <row r="739">
          <cell r="H739">
            <v>823000</v>
          </cell>
          <cell r="M739">
            <v>0</v>
          </cell>
        </row>
        <row r="740">
          <cell r="H740">
            <v>12064400</v>
          </cell>
          <cell r="M740">
            <v>0</v>
          </cell>
        </row>
        <row r="741">
          <cell r="H741">
            <v>7823700</v>
          </cell>
          <cell r="M741">
            <v>0</v>
          </cell>
        </row>
        <row r="742">
          <cell r="H742">
            <v>1630000</v>
          </cell>
          <cell r="M742">
            <v>0</v>
          </cell>
        </row>
        <row r="743">
          <cell r="H743">
            <v>62002000</v>
          </cell>
          <cell r="M743">
            <v>0</v>
          </cell>
        </row>
        <row r="744">
          <cell r="H744">
            <v>19441000</v>
          </cell>
          <cell r="M744">
            <v>0</v>
          </cell>
        </row>
        <row r="745">
          <cell r="H745">
            <v>2889942</v>
          </cell>
          <cell r="M745">
            <v>0</v>
          </cell>
        </row>
        <row r="746">
          <cell r="H746">
            <v>34025</v>
          </cell>
          <cell r="M746">
            <v>0</v>
          </cell>
        </row>
        <row r="747">
          <cell r="H747">
            <v>1708340</v>
          </cell>
          <cell r="M747">
            <v>0</v>
          </cell>
        </row>
        <row r="748">
          <cell r="H748">
            <v>62002000</v>
          </cell>
          <cell r="M748">
            <v>0</v>
          </cell>
        </row>
        <row r="749">
          <cell r="H749">
            <v>1528000</v>
          </cell>
          <cell r="M749">
            <v>0</v>
          </cell>
        </row>
        <row r="750">
          <cell r="H750">
            <v>21099917</v>
          </cell>
          <cell r="M750">
            <v>0</v>
          </cell>
        </row>
        <row r="751">
          <cell r="H751">
            <v>2258300</v>
          </cell>
          <cell r="M751">
            <v>0</v>
          </cell>
        </row>
        <row r="752">
          <cell r="H752">
            <v>1130000</v>
          </cell>
          <cell r="M752">
            <v>0</v>
          </cell>
        </row>
        <row r="753">
          <cell r="H753">
            <v>13476994</v>
          </cell>
          <cell r="M753">
            <v>0</v>
          </cell>
        </row>
        <row r="754">
          <cell r="H754">
            <v>10896300</v>
          </cell>
          <cell r="M754">
            <v>0</v>
          </cell>
        </row>
        <row r="755">
          <cell r="H755">
            <v>9336850</v>
          </cell>
          <cell r="M755">
            <v>0</v>
          </cell>
        </row>
        <row r="756">
          <cell r="H756">
            <v>30909367</v>
          </cell>
          <cell r="M756">
            <v>0</v>
          </cell>
        </row>
        <row r="757">
          <cell r="H757">
            <v>236802</v>
          </cell>
          <cell r="M757">
            <v>0</v>
          </cell>
        </row>
        <row r="758">
          <cell r="H758">
            <v>315100</v>
          </cell>
          <cell r="M758">
            <v>0</v>
          </cell>
        </row>
        <row r="759">
          <cell r="H759">
            <v>1721000</v>
          </cell>
          <cell r="M759">
            <v>0</v>
          </cell>
        </row>
        <row r="760">
          <cell r="H760">
            <v>56222362</v>
          </cell>
          <cell r="M760">
            <v>0</v>
          </cell>
        </row>
        <row r="761">
          <cell r="H761">
            <v>1643692</v>
          </cell>
          <cell r="M761">
            <v>0</v>
          </cell>
        </row>
        <row r="762">
          <cell r="H762">
            <v>9678347</v>
          </cell>
          <cell r="M762">
            <v>0</v>
          </cell>
        </row>
        <row r="763">
          <cell r="H763">
            <v>16019851</v>
          </cell>
          <cell r="M763">
            <v>0</v>
          </cell>
        </row>
        <row r="764">
          <cell r="H764">
            <v>24754500</v>
          </cell>
          <cell r="M764">
            <v>0</v>
          </cell>
        </row>
        <row r="765">
          <cell r="H765">
            <v>2355000</v>
          </cell>
          <cell r="M765">
            <v>0</v>
          </cell>
        </row>
        <row r="766">
          <cell r="H766">
            <v>188741900</v>
          </cell>
          <cell r="M766">
            <v>0</v>
          </cell>
        </row>
        <row r="767">
          <cell r="H767">
            <v>188741900</v>
          </cell>
          <cell r="M767">
            <v>0</v>
          </cell>
        </row>
        <row r="768">
          <cell r="H768">
            <v>1211150</v>
          </cell>
          <cell r="M768">
            <v>0</v>
          </cell>
        </row>
        <row r="769">
          <cell r="H769">
            <v>2537000</v>
          </cell>
          <cell r="M769">
            <v>0</v>
          </cell>
        </row>
        <row r="770">
          <cell r="H770">
            <v>3463300</v>
          </cell>
          <cell r="M770">
            <v>0</v>
          </cell>
        </row>
        <row r="771">
          <cell r="H771">
            <v>380150</v>
          </cell>
          <cell r="M771">
            <v>0</v>
          </cell>
        </row>
        <row r="772">
          <cell r="H772">
            <v>3583000</v>
          </cell>
          <cell r="M772">
            <v>0</v>
          </cell>
        </row>
        <row r="773">
          <cell r="H773">
            <v>1524200</v>
          </cell>
          <cell r="M773">
            <v>0</v>
          </cell>
        </row>
        <row r="774">
          <cell r="H774">
            <v>92800</v>
          </cell>
          <cell r="M774">
            <v>0</v>
          </cell>
        </row>
        <row r="775">
          <cell r="H775">
            <v>7952892</v>
          </cell>
          <cell r="M775">
            <v>0</v>
          </cell>
        </row>
        <row r="776">
          <cell r="H776">
            <v>200000000</v>
          </cell>
          <cell r="M776">
            <v>0</v>
          </cell>
        </row>
        <row r="777">
          <cell r="H777">
            <v>60000</v>
          </cell>
          <cell r="M777">
            <v>0</v>
          </cell>
        </row>
        <row r="778">
          <cell r="H778">
            <v>7800000</v>
          </cell>
          <cell r="M778">
            <v>0</v>
          </cell>
        </row>
        <row r="779">
          <cell r="H779">
            <v>130587</v>
          </cell>
          <cell r="M779">
            <v>0</v>
          </cell>
        </row>
        <row r="780">
          <cell r="H780">
            <v>188741900</v>
          </cell>
          <cell r="M780">
            <v>0</v>
          </cell>
        </row>
        <row r="781">
          <cell r="H781">
            <v>711246</v>
          </cell>
          <cell r="M781">
            <v>0</v>
          </cell>
        </row>
        <row r="782">
          <cell r="H782">
            <v>4155166</v>
          </cell>
          <cell r="M782">
            <v>0</v>
          </cell>
        </row>
        <row r="783">
          <cell r="H783">
            <v>758500</v>
          </cell>
          <cell r="M783">
            <v>0</v>
          </cell>
        </row>
        <row r="784">
          <cell r="H784">
            <v>1908771</v>
          </cell>
          <cell r="M784">
            <v>0</v>
          </cell>
        </row>
        <row r="785">
          <cell r="H785">
            <v>59170</v>
          </cell>
          <cell r="M785">
            <v>0</v>
          </cell>
        </row>
        <row r="786">
          <cell r="H786">
            <v>1376600</v>
          </cell>
          <cell r="M786">
            <v>0</v>
          </cell>
        </row>
        <row r="787">
          <cell r="H787">
            <v>1025000</v>
          </cell>
          <cell r="M787">
            <v>0</v>
          </cell>
        </row>
        <row r="788">
          <cell r="H788">
            <v>542000</v>
          </cell>
          <cell r="M788" t="str">
            <v>14PPh Pasal 25/29 Badan-1</v>
          </cell>
        </row>
        <row r="789">
          <cell r="H789">
            <v>188741900</v>
          </cell>
          <cell r="M789">
            <v>0</v>
          </cell>
        </row>
        <row r="790">
          <cell r="H790">
            <v>5770267</v>
          </cell>
          <cell r="M790">
            <v>0</v>
          </cell>
        </row>
        <row r="791">
          <cell r="H791">
            <v>162330000</v>
          </cell>
          <cell r="M791">
            <v>0</v>
          </cell>
        </row>
        <row r="792">
          <cell r="H792">
            <v>986100</v>
          </cell>
          <cell r="M792">
            <v>0</v>
          </cell>
        </row>
        <row r="793">
          <cell r="H793">
            <v>352000</v>
          </cell>
          <cell r="M793">
            <v>0</v>
          </cell>
        </row>
        <row r="794">
          <cell r="H794">
            <v>6000000</v>
          </cell>
          <cell r="M794">
            <v>0</v>
          </cell>
        </row>
        <row r="795">
          <cell r="H795">
            <v>188741900</v>
          </cell>
          <cell r="M795">
            <v>0</v>
          </cell>
        </row>
        <row r="796">
          <cell r="H796">
            <v>10342459</v>
          </cell>
          <cell r="M796">
            <v>0</v>
          </cell>
        </row>
        <row r="797">
          <cell r="H797">
            <v>234851</v>
          </cell>
          <cell r="M797">
            <v>0</v>
          </cell>
        </row>
        <row r="798">
          <cell r="H798">
            <v>26700</v>
          </cell>
          <cell r="M798">
            <v>0</v>
          </cell>
        </row>
        <row r="799">
          <cell r="H799">
            <v>188741900</v>
          </cell>
          <cell r="M799">
            <v>0</v>
          </cell>
        </row>
        <row r="800">
          <cell r="H800">
            <v>188741900</v>
          </cell>
          <cell r="M800">
            <v>0</v>
          </cell>
        </row>
        <row r="801">
          <cell r="H801">
            <v>146603519</v>
          </cell>
          <cell r="M801">
            <v>0</v>
          </cell>
        </row>
        <row r="802">
          <cell r="H802">
            <v>17165746</v>
          </cell>
          <cell r="M802">
            <v>0</v>
          </cell>
        </row>
        <row r="803">
          <cell r="H803">
            <v>90500</v>
          </cell>
          <cell r="M803">
            <v>0</v>
          </cell>
        </row>
        <row r="804">
          <cell r="H804">
            <v>7363216</v>
          </cell>
          <cell r="M804">
            <v>0</v>
          </cell>
        </row>
        <row r="805">
          <cell r="H805">
            <v>32000</v>
          </cell>
          <cell r="M805">
            <v>0</v>
          </cell>
        </row>
        <row r="806">
          <cell r="H806">
            <v>400000</v>
          </cell>
          <cell r="M806">
            <v>0</v>
          </cell>
        </row>
        <row r="807">
          <cell r="H807">
            <v>774097</v>
          </cell>
          <cell r="M807">
            <v>0</v>
          </cell>
        </row>
        <row r="808">
          <cell r="H808">
            <v>973300</v>
          </cell>
          <cell r="M808">
            <v>0</v>
          </cell>
        </row>
        <row r="809">
          <cell r="H809">
            <v>950000000</v>
          </cell>
          <cell r="M809">
            <v>0</v>
          </cell>
        </row>
        <row r="810">
          <cell r="H810">
            <v>2920729</v>
          </cell>
          <cell r="M810">
            <v>0</v>
          </cell>
        </row>
        <row r="811">
          <cell r="H811">
            <v>1741000</v>
          </cell>
          <cell r="M811" t="str">
            <v>9PPh Pasal 25/29 Badan-1</v>
          </cell>
        </row>
        <row r="812">
          <cell r="H812">
            <v>24828619</v>
          </cell>
          <cell r="M812">
            <v>0</v>
          </cell>
        </row>
        <row r="813">
          <cell r="H813">
            <v>1787000</v>
          </cell>
          <cell r="M813" t="str">
            <v>9PPh Pasal 25/29 Badan-1</v>
          </cell>
        </row>
        <row r="814">
          <cell r="H814">
            <v>188741900</v>
          </cell>
          <cell r="M814">
            <v>0</v>
          </cell>
        </row>
        <row r="815">
          <cell r="H815">
            <v>2291600</v>
          </cell>
          <cell r="M815">
            <v>0</v>
          </cell>
        </row>
        <row r="816">
          <cell r="H816">
            <v>4021100</v>
          </cell>
          <cell r="M816">
            <v>0</v>
          </cell>
        </row>
        <row r="817">
          <cell r="H817">
            <v>12620900</v>
          </cell>
          <cell r="M817">
            <v>0</v>
          </cell>
        </row>
        <row r="818">
          <cell r="H818">
            <v>203260</v>
          </cell>
          <cell r="M818">
            <v>0</v>
          </cell>
        </row>
        <row r="819">
          <cell r="H819">
            <v>538750</v>
          </cell>
          <cell r="M819">
            <v>0</v>
          </cell>
        </row>
        <row r="820">
          <cell r="H820">
            <v>670300</v>
          </cell>
          <cell r="M820">
            <v>0</v>
          </cell>
        </row>
        <row r="821">
          <cell r="H821">
            <v>798800</v>
          </cell>
          <cell r="M821">
            <v>0</v>
          </cell>
        </row>
        <row r="822">
          <cell r="H822">
            <v>328150</v>
          </cell>
          <cell r="M822">
            <v>0</v>
          </cell>
        </row>
        <row r="823">
          <cell r="H823">
            <v>692200</v>
          </cell>
          <cell r="M823">
            <v>0</v>
          </cell>
        </row>
        <row r="824">
          <cell r="H824">
            <v>4069800</v>
          </cell>
          <cell r="M824">
            <v>0</v>
          </cell>
        </row>
        <row r="825">
          <cell r="H825">
            <v>6612850</v>
          </cell>
          <cell r="M825">
            <v>0</v>
          </cell>
        </row>
        <row r="826">
          <cell r="H826">
            <v>14706100</v>
          </cell>
          <cell r="M826">
            <v>0</v>
          </cell>
        </row>
        <row r="827">
          <cell r="H827">
            <v>849500</v>
          </cell>
          <cell r="M827">
            <v>0</v>
          </cell>
        </row>
        <row r="828">
          <cell r="H828">
            <v>901028</v>
          </cell>
          <cell r="M828">
            <v>0</v>
          </cell>
        </row>
        <row r="829">
          <cell r="H829">
            <v>808308</v>
          </cell>
          <cell r="M829">
            <v>0</v>
          </cell>
        </row>
        <row r="830">
          <cell r="H830">
            <v>4033896</v>
          </cell>
          <cell r="M830">
            <v>0</v>
          </cell>
        </row>
        <row r="831">
          <cell r="H831">
            <v>744697</v>
          </cell>
          <cell r="M831">
            <v>0</v>
          </cell>
        </row>
        <row r="832">
          <cell r="H832">
            <v>12518492</v>
          </cell>
          <cell r="M832">
            <v>0</v>
          </cell>
        </row>
        <row r="833">
          <cell r="H833">
            <v>25105000</v>
          </cell>
          <cell r="M833">
            <v>0</v>
          </cell>
        </row>
        <row r="834">
          <cell r="H834">
            <v>5000000</v>
          </cell>
          <cell r="M834">
            <v>0</v>
          </cell>
        </row>
        <row r="835">
          <cell r="H835">
            <v>8303467</v>
          </cell>
          <cell r="M835">
            <v>0</v>
          </cell>
        </row>
        <row r="836">
          <cell r="H836">
            <v>15000000</v>
          </cell>
          <cell r="M836">
            <v>0</v>
          </cell>
        </row>
        <row r="837">
          <cell r="H837">
            <v>136788</v>
          </cell>
          <cell r="M837">
            <v>0</v>
          </cell>
        </row>
        <row r="838">
          <cell r="H838">
            <v>4082</v>
          </cell>
          <cell r="M838">
            <v>0</v>
          </cell>
        </row>
        <row r="839">
          <cell r="H839">
            <v>18248000</v>
          </cell>
          <cell r="M839">
            <v>0</v>
          </cell>
        </row>
        <row r="840">
          <cell r="H840">
            <v>1360276</v>
          </cell>
          <cell r="M840">
            <v>0</v>
          </cell>
        </row>
        <row r="841">
          <cell r="H841">
            <v>1616895</v>
          </cell>
          <cell r="M841">
            <v>0</v>
          </cell>
        </row>
        <row r="842">
          <cell r="H842">
            <v>65013279</v>
          </cell>
          <cell r="M842">
            <v>0</v>
          </cell>
        </row>
        <row r="843">
          <cell r="H843">
            <v>109090</v>
          </cell>
          <cell r="M843">
            <v>0</v>
          </cell>
        </row>
        <row r="844">
          <cell r="H844">
            <v>7135301</v>
          </cell>
          <cell r="M844">
            <v>0</v>
          </cell>
        </row>
        <row r="845">
          <cell r="H845">
            <v>2400000</v>
          </cell>
          <cell r="M845">
            <v>0</v>
          </cell>
        </row>
        <row r="846">
          <cell r="H846">
            <v>2484000</v>
          </cell>
          <cell r="M846">
            <v>0</v>
          </cell>
        </row>
        <row r="847">
          <cell r="H847">
            <v>1350000</v>
          </cell>
          <cell r="M847">
            <v>0</v>
          </cell>
        </row>
        <row r="848">
          <cell r="H848">
            <v>97829</v>
          </cell>
          <cell r="M848">
            <v>0</v>
          </cell>
        </row>
        <row r="849">
          <cell r="H849">
            <v>2660194</v>
          </cell>
          <cell r="M849" t="str">
            <v>1PPh Final dan Fiskal LN-1</v>
          </cell>
        </row>
        <row r="850">
          <cell r="H850">
            <v>9239166</v>
          </cell>
          <cell r="M850">
            <v>0</v>
          </cell>
        </row>
        <row r="851">
          <cell r="H851">
            <v>8258624</v>
          </cell>
          <cell r="M851">
            <v>0</v>
          </cell>
        </row>
        <row r="852">
          <cell r="H852">
            <v>42850000</v>
          </cell>
          <cell r="M852" t="str">
            <v>1PPh Final dan Fiskal LN-1</v>
          </cell>
        </row>
        <row r="853">
          <cell r="H853">
            <v>11510612</v>
          </cell>
          <cell r="M853">
            <v>0</v>
          </cell>
        </row>
        <row r="854">
          <cell r="H854">
            <v>3811111</v>
          </cell>
          <cell r="M854">
            <v>0</v>
          </cell>
        </row>
        <row r="855">
          <cell r="H855">
            <v>4193335</v>
          </cell>
          <cell r="M855">
            <v>0</v>
          </cell>
        </row>
        <row r="856">
          <cell r="H856">
            <v>2257880</v>
          </cell>
          <cell r="M856">
            <v>0</v>
          </cell>
        </row>
        <row r="857">
          <cell r="H857">
            <v>389600</v>
          </cell>
          <cell r="M857">
            <v>0</v>
          </cell>
        </row>
        <row r="858">
          <cell r="H858">
            <v>230619713</v>
          </cell>
          <cell r="M858">
            <v>0</v>
          </cell>
        </row>
        <row r="859">
          <cell r="H859">
            <v>2650000</v>
          </cell>
          <cell r="M859">
            <v>0</v>
          </cell>
        </row>
        <row r="860">
          <cell r="H860">
            <v>8073841</v>
          </cell>
          <cell r="M860">
            <v>0</v>
          </cell>
        </row>
        <row r="861">
          <cell r="H861">
            <v>3655710</v>
          </cell>
          <cell r="M861">
            <v>0</v>
          </cell>
        </row>
        <row r="862">
          <cell r="H862">
            <v>15944445</v>
          </cell>
          <cell r="M862">
            <v>0</v>
          </cell>
        </row>
        <row r="863">
          <cell r="H863">
            <v>14020340</v>
          </cell>
          <cell r="M863">
            <v>0</v>
          </cell>
        </row>
        <row r="864">
          <cell r="H864">
            <v>209877</v>
          </cell>
          <cell r="M864">
            <v>0</v>
          </cell>
        </row>
        <row r="865">
          <cell r="H865">
            <v>62500000</v>
          </cell>
          <cell r="M865">
            <v>0</v>
          </cell>
        </row>
        <row r="866">
          <cell r="H866">
            <v>18546</v>
          </cell>
          <cell r="M866">
            <v>0</v>
          </cell>
        </row>
        <row r="867">
          <cell r="H867">
            <v>85742083</v>
          </cell>
          <cell r="M867">
            <v>0</v>
          </cell>
        </row>
        <row r="868">
          <cell r="H868">
            <v>795000</v>
          </cell>
          <cell r="M868">
            <v>0</v>
          </cell>
        </row>
        <row r="869">
          <cell r="H869">
            <v>28180454</v>
          </cell>
          <cell r="M869">
            <v>0</v>
          </cell>
        </row>
        <row r="870">
          <cell r="H870">
            <v>1322273</v>
          </cell>
          <cell r="M870">
            <v>0</v>
          </cell>
        </row>
        <row r="871">
          <cell r="H871">
            <v>351900498</v>
          </cell>
          <cell r="M871">
            <v>0</v>
          </cell>
        </row>
        <row r="872">
          <cell r="H872">
            <v>8148636</v>
          </cell>
          <cell r="M872">
            <v>0</v>
          </cell>
        </row>
        <row r="873">
          <cell r="H873">
            <v>124055630</v>
          </cell>
          <cell r="M873">
            <v>0</v>
          </cell>
        </row>
        <row r="874">
          <cell r="H874">
            <v>1345455</v>
          </cell>
          <cell r="M874">
            <v>0</v>
          </cell>
        </row>
        <row r="875">
          <cell r="H875">
            <v>190000</v>
          </cell>
          <cell r="M875">
            <v>0</v>
          </cell>
        </row>
        <row r="876">
          <cell r="H876">
            <v>50000</v>
          </cell>
          <cell r="M876">
            <v>0</v>
          </cell>
        </row>
        <row r="877">
          <cell r="H877">
            <v>2423182</v>
          </cell>
          <cell r="M877">
            <v>0</v>
          </cell>
        </row>
        <row r="878">
          <cell r="H878">
            <v>2485455</v>
          </cell>
          <cell r="M878">
            <v>0</v>
          </cell>
        </row>
        <row r="879">
          <cell r="H879">
            <v>845980</v>
          </cell>
          <cell r="M879">
            <v>0</v>
          </cell>
        </row>
        <row r="880">
          <cell r="H880">
            <v>901390</v>
          </cell>
          <cell r="M880">
            <v>0</v>
          </cell>
        </row>
        <row r="881">
          <cell r="H881">
            <v>7584546</v>
          </cell>
          <cell r="M881">
            <v>0</v>
          </cell>
        </row>
        <row r="882">
          <cell r="H882">
            <v>1168622</v>
          </cell>
          <cell r="M882">
            <v>0</v>
          </cell>
        </row>
        <row r="883">
          <cell r="H883">
            <v>421000</v>
          </cell>
          <cell r="M883">
            <v>0</v>
          </cell>
        </row>
        <row r="884">
          <cell r="H884">
            <v>4681459</v>
          </cell>
          <cell r="M884">
            <v>0</v>
          </cell>
        </row>
        <row r="885">
          <cell r="H885">
            <v>272727</v>
          </cell>
          <cell r="M885">
            <v>0</v>
          </cell>
        </row>
        <row r="886">
          <cell r="H886">
            <v>159090</v>
          </cell>
          <cell r="M886">
            <v>0</v>
          </cell>
        </row>
        <row r="887">
          <cell r="H887">
            <v>909090</v>
          </cell>
          <cell r="M887">
            <v>0</v>
          </cell>
        </row>
        <row r="888">
          <cell r="H888">
            <v>5221818</v>
          </cell>
          <cell r="M888">
            <v>0</v>
          </cell>
        </row>
        <row r="889">
          <cell r="H889">
            <v>3612273</v>
          </cell>
          <cell r="M889">
            <v>0</v>
          </cell>
        </row>
        <row r="890">
          <cell r="H890">
            <v>840450</v>
          </cell>
          <cell r="M890">
            <v>0</v>
          </cell>
        </row>
        <row r="891">
          <cell r="H891">
            <v>5145730</v>
          </cell>
          <cell r="M891">
            <v>0</v>
          </cell>
        </row>
        <row r="892">
          <cell r="H892">
            <v>31163760</v>
          </cell>
          <cell r="M892">
            <v>0</v>
          </cell>
        </row>
        <row r="893">
          <cell r="H893">
            <v>1296500</v>
          </cell>
          <cell r="M893">
            <v>0</v>
          </cell>
        </row>
        <row r="894">
          <cell r="H894">
            <v>966000</v>
          </cell>
          <cell r="M894">
            <v>0</v>
          </cell>
        </row>
        <row r="895">
          <cell r="H895">
            <v>935000</v>
          </cell>
          <cell r="M895">
            <v>0</v>
          </cell>
        </row>
        <row r="896">
          <cell r="H896">
            <v>510000</v>
          </cell>
          <cell r="M896">
            <v>0</v>
          </cell>
        </row>
        <row r="897">
          <cell r="H897">
            <v>25881003</v>
          </cell>
          <cell r="M897">
            <v>0</v>
          </cell>
        </row>
        <row r="898">
          <cell r="H898">
            <v>14035454</v>
          </cell>
          <cell r="M898">
            <v>0</v>
          </cell>
        </row>
        <row r="899">
          <cell r="H899">
            <v>1211364</v>
          </cell>
          <cell r="M899">
            <v>0</v>
          </cell>
        </row>
        <row r="900">
          <cell r="H900">
            <v>2853318</v>
          </cell>
          <cell r="M900">
            <v>0</v>
          </cell>
        </row>
        <row r="901">
          <cell r="H901">
            <v>589567</v>
          </cell>
          <cell r="M901">
            <v>0</v>
          </cell>
        </row>
        <row r="902">
          <cell r="H902">
            <v>9543023</v>
          </cell>
          <cell r="M902">
            <v>0</v>
          </cell>
        </row>
        <row r="903">
          <cell r="H903">
            <v>58596279</v>
          </cell>
          <cell r="M903">
            <v>0</v>
          </cell>
        </row>
        <row r="904">
          <cell r="H904">
            <v>1537764</v>
          </cell>
          <cell r="M904">
            <v>0</v>
          </cell>
        </row>
        <row r="905">
          <cell r="H905">
            <v>50000</v>
          </cell>
          <cell r="M905">
            <v>0</v>
          </cell>
        </row>
        <row r="906">
          <cell r="H906">
            <v>16855668</v>
          </cell>
          <cell r="M906">
            <v>0</v>
          </cell>
        </row>
        <row r="907">
          <cell r="H907">
            <v>444068</v>
          </cell>
          <cell r="M907">
            <v>0</v>
          </cell>
        </row>
        <row r="908">
          <cell r="H908">
            <v>48274903</v>
          </cell>
          <cell r="M908">
            <v>0</v>
          </cell>
        </row>
        <row r="909">
          <cell r="H909">
            <v>3728182</v>
          </cell>
          <cell r="M909">
            <v>0</v>
          </cell>
        </row>
        <row r="910">
          <cell r="H910">
            <v>1305455</v>
          </cell>
          <cell r="M910">
            <v>0</v>
          </cell>
        </row>
        <row r="911">
          <cell r="H911">
            <v>24358676</v>
          </cell>
          <cell r="M911">
            <v>0</v>
          </cell>
        </row>
        <row r="912">
          <cell r="H912">
            <v>62822504</v>
          </cell>
          <cell r="M912">
            <v>0</v>
          </cell>
        </row>
        <row r="913">
          <cell r="H913">
            <v>122845213</v>
          </cell>
          <cell r="M913" t="str">
            <v>5PPN Dalam Negeri-1</v>
          </cell>
        </row>
        <row r="914">
          <cell r="H914">
            <v>342126474</v>
          </cell>
          <cell r="M914">
            <v>0</v>
          </cell>
        </row>
        <row r="915">
          <cell r="H915">
            <v>16695460</v>
          </cell>
          <cell r="M915">
            <v>0</v>
          </cell>
        </row>
        <row r="916">
          <cell r="H916">
            <v>16676246</v>
          </cell>
          <cell r="M916">
            <v>0</v>
          </cell>
        </row>
        <row r="917">
          <cell r="H917">
            <v>11282058</v>
          </cell>
          <cell r="M917">
            <v>0</v>
          </cell>
        </row>
        <row r="918">
          <cell r="H918">
            <v>33484211</v>
          </cell>
          <cell r="M918">
            <v>0</v>
          </cell>
        </row>
        <row r="919">
          <cell r="H919">
            <v>110954114</v>
          </cell>
          <cell r="M919">
            <v>0</v>
          </cell>
        </row>
        <row r="920">
          <cell r="H920">
            <v>1145909</v>
          </cell>
          <cell r="M920">
            <v>0</v>
          </cell>
        </row>
        <row r="921">
          <cell r="H921">
            <v>50000</v>
          </cell>
          <cell r="M921">
            <v>0</v>
          </cell>
        </row>
        <row r="922">
          <cell r="H922">
            <v>251500</v>
          </cell>
          <cell r="M922">
            <v>0</v>
          </cell>
        </row>
        <row r="923">
          <cell r="H923">
            <v>1634758</v>
          </cell>
          <cell r="M923">
            <v>0</v>
          </cell>
        </row>
        <row r="924">
          <cell r="H924">
            <v>127876000</v>
          </cell>
          <cell r="M924">
            <v>0</v>
          </cell>
        </row>
        <row r="925">
          <cell r="H925">
            <v>109649626</v>
          </cell>
          <cell r="M925">
            <v>0</v>
          </cell>
        </row>
        <row r="926">
          <cell r="H926">
            <v>14954480</v>
          </cell>
          <cell r="M926">
            <v>0</v>
          </cell>
        </row>
        <row r="927">
          <cell r="H927">
            <v>1099924</v>
          </cell>
          <cell r="M927">
            <v>0</v>
          </cell>
        </row>
        <row r="928">
          <cell r="H928">
            <v>49329225</v>
          </cell>
          <cell r="M928">
            <v>0</v>
          </cell>
        </row>
        <row r="929">
          <cell r="H929">
            <v>39285294</v>
          </cell>
          <cell r="M929">
            <v>0</v>
          </cell>
        </row>
        <row r="930">
          <cell r="H930">
            <v>68228428</v>
          </cell>
          <cell r="M930">
            <v>0</v>
          </cell>
        </row>
        <row r="931">
          <cell r="H931">
            <v>13144643</v>
          </cell>
          <cell r="M931">
            <v>0</v>
          </cell>
        </row>
        <row r="932">
          <cell r="H932">
            <v>3150687</v>
          </cell>
          <cell r="M932" t="str">
            <v>14PPN Dalam Negeri-1</v>
          </cell>
        </row>
        <row r="933">
          <cell r="H933">
            <v>10152375</v>
          </cell>
          <cell r="M933">
            <v>0</v>
          </cell>
        </row>
        <row r="934">
          <cell r="H934">
            <v>2273850</v>
          </cell>
          <cell r="M934">
            <v>0</v>
          </cell>
        </row>
        <row r="935">
          <cell r="H935">
            <v>1217357</v>
          </cell>
          <cell r="M935" t="str">
            <v>12PPN Dalam Negeri-1</v>
          </cell>
        </row>
        <row r="936">
          <cell r="H936">
            <v>5501546</v>
          </cell>
          <cell r="M936" t="str">
            <v>12PPN Dalam Negeri-1</v>
          </cell>
        </row>
        <row r="937">
          <cell r="H937">
            <v>1322273</v>
          </cell>
          <cell r="M937">
            <v>0</v>
          </cell>
        </row>
        <row r="938">
          <cell r="H938">
            <v>110257</v>
          </cell>
          <cell r="M938">
            <v>0</v>
          </cell>
        </row>
        <row r="939">
          <cell r="H939">
            <v>4676375</v>
          </cell>
          <cell r="M939">
            <v>0</v>
          </cell>
        </row>
        <row r="940">
          <cell r="H940">
            <v>1322273</v>
          </cell>
          <cell r="M940">
            <v>0</v>
          </cell>
        </row>
        <row r="941">
          <cell r="H941">
            <v>2523636</v>
          </cell>
          <cell r="M941">
            <v>0</v>
          </cell>
        </row>
        <row r="942">
          <cell r="H942">
            <v>352500</v>
          </cell>
          <cell r="M942" t="str">
            <v>14PPN Dalam Negeri-1</v>
          </cell>
        </row>
        <row r="943">
          <cell r="H943">
            <v>61343013</v>
          </cell>
          <cell r="M943">
            <v>0</v>
          </cell>
        </row>
        <row r="944">
          <cell r="H944">
            <v>13585200</v>
          </cell>
          <cell r="M944">
            <v>0</v>
          </cell>
        </row>
        <row r="945">
          <cell r="H945">
            <v>1925735</v>
          </cell>
          <cell r="M945">
            <v>0</v>
          </cell>
        </row>
        <row r="946">
          <cell r="H946">
            <v>364921257</v>
          </cell>
          <cell r="M946">
            <v>0</v>
          </cell>
        </row>
        <row r="947">
          <cell r="H947">
            <v>1780000</v>
          </cell>
          <cell r="M947">
            <v>0</v>
          </cell>
        </row>
        <row r="948">
          <cell r="H948">
            <v>2186025</v>
          </cell>
          <cell r="M948" t="str">
            <v>12PPN Dalam Negeri-1</v>
          </cell>
        </row>
        <row r="949">
          <cell r="H949">
            <v>320821550</v>
          </cell>
          <cell r="M949">
            <v>0</v>
          </cell>
        </row>
        <row r="950">
          <cell r="H950">
            <v>16023740</v>
          </cell>
          <cell r="M950">
            <v>0</v>
          </cell>
        </row>
        <row r="951">
          <cell r="H951">
            <v>48129906</v>
          </cell>
          <cell r="M951">
            <v>0</v>
          </cell>
        </row>
        <row r="952">
          <cell r="H952">
            <v>1550000</v>
          </cell>
          <cell r="M952">
            <v>0</v>
          </cell>
        </row>
        <row r="953">
          <cell r="H953">
            <v>9749000</v>
          </cell>
          <cell r="M953" t="str">
            <v>9PPN Dalam Negeri-1</v>
          </cell>
        </row>
        <row r="954">
          <cell r="H954">
            <v>1192700</v>
          </cell>
          <cell r="M954">
            <v>0</v>
          </cell>
        </row>
        <row r="955">
          <cell r="H955">
            <v>364516546</v>
          </cell>
          <cell r="M955">
            <v>0</v>
          </cell>
        </row>
        <row r="956">
          <cell r="H956">
            <v>4009649</v>
          </cell>
          <cell r="M956">
            <v>0</v>
          </cell>
        </row>
        <row r="957">
          <cell r="H957">
            <v>822861</v>
          </cell>
          <cell r="M957">
            <v>0</v>
          </cell>
        </row>
        <row r="958">
          <cell r="H958">
            <v>26751216</v>
          </cell>
          <cell r="M958">
            <v>0</v>
          </cell>
        </row>
        <row r="959">
          <cell r="H959">
            <v>100047452</v>
          </cell>
          <cell r="M959">
            <v>0</v>
          </cell>
        </row>
        <row r="960">
          <cell r="H960">
            <v>4586500</v>
          </cell>
          <cell r="M960">
            <v>0</v>
          </cell>
        </row>
        <row r="961">
          <cell r="H961">
            <v>50178514</v>
          </cell>
          <cell r="M961">
            <v>0</v>
          </cell>
        </row>
        <row r="962">
          <cell r="H962">
            <v>380640</v>
          </cell>
          <cell r="M962">
            <v>0</v>
          </cell>
        </row>
        <row r="963">
          <cell r="H963">
            <v>417780</v>
          </cell>
          <cell r="M963">
            <v>0</v>
          </cell>
        </row>
        <row r="964">
          <cell r="H964">
            <v>443000</v>
          </cell>
          <cell r="M964">
            <v>0</v>
          </cell>
        </row>
        <row r="965">
          <cell r="H965">
            <v>417780</v>
          </cell>
          <cell r="M965">
            <v>0</v>
          </cell>
        </row>
        <row r="966">
          <cell r="H966">
            <v>15683230</v>
          </cell>
          <cell r="M966">
            <v>0</v>
          </cell>
        </row>
        <row r="967">
          <cell r="H967">
            <v>17208198</v>
          </cell>
          <cell r="M967">
            <v>0</v>
          </cell>
        </row>
        <row r="968">
          <cell r="H968">
            <v>10018653</v>
          </cell>
          <cell r="M968">
            <v>0</v>
          </cell>
        </row>
        <row r="969">
          <cell r="H969">
            <v>15163417</v>
          </cell>
          <cell r="M969">
            <v>0</v>
          </cell>
        </row>
        <row r="970">
          <cell r="H970">
            <v>403500</v>
          </cell>
          <cell r="M970">
            <v>0</v>
          </cell>
        </row>
        <row r="971">
          <cell r="H971">
            <v>417780</v>
          </cell>
          <cell r="M971">
            <v>0</v>
          </cell>
        </row>
        <row r="972">
          <cell r="H972">
            <v>1120009</v>
          </cell>
          <cell r="M972">
            <v>0</v>
          </cell>
        </row>
        <row r="973">
          <cell r="H973">
            <v>158400</v>
          </cell>
          <cell r="M973">
            <v>0</v>
          </cell>
        </row>
        <row r="974">
          <cell r="H974">
            <v>8990500</v>
          </cell>
          <cell r="M974" t="str">
            <v>9PPN Dalam Negeri-1</v>
          </cell>
        </row>
        <row r="975">
          <cell r="H975">
            <v>112530</v>
          </cell>
          <cell r="M975">
            <v>0</v>
          </cell>
        </row>
        <row r="976">
          <cell r="H976">
            <v>15325906</v>
          </cell>
          <cell r="M976">
            <v>0</v>
          </cell>
        </row>
        <row r="977">
          <cell r="H977">
            <v>24644947</v>
          </cell>
          <cell r="M977">
            <v>0</v>
          </cell>
        </row>
        <row r="978">
          <cell r="H978">
            <v>69720850</v>
          </cell>
          <cell r="M978">
            <v>0</v>
          </cell>
        </row>
        <row r="979">
          <cell r="H979">
            <v>9644000</v>
          </cell>
          <cell r="M979" t="str">
            <v>9PPN Dalam Negeri-1</v>
          </cell>
        </row>
        <row r="980">
          <cell r="H980">
            <v>16056959</v>
          </cell>
          <cell r="M980">
            <v>0</v>
          </cell>
        </row>
        <row r="981">
          <cell r="H981">
            <v>436050</v>
          </cell>
          <cell r="M981">
            <v>0</v>
          </cell>
        </row>
        <row r="982">
          <cell r="H982">
            <v>26322795</v>
          </cell>
          <cell r="M982">
            <v>0</v>
          </cell>
        </row>
        <row r="983">
          <cell r="H983">
            <v>385150</v>
          </cell>
          <cell r="M983">
            <v>0</v>
          </cell>
        </row>
        <row r="984">
          <cell r="H984">
            <v>203500</v>
          </cell>
          <cell r="M984">
            <v>0</v>
          </cell>
        </row>
        <row r="985">
          <cell r="H985">
            <v>445000</v>
          </cell>
          <cell r="M985">
            <v>0</v>
          </cell>
        </row>
        <row r="986">
          <cell r="H986">
            <v>10142000</v>
          </cell>
          <cell r="M986" t="str">
            <v>9PPN Dalam Negeri-1</v>
          </cell>
        </row>
        <row r="987">
          <cell r="H987">
            <v>429330</v>
          </cell>
          <cell r="M987">
            <v>0</v>
          </cell>
        </row>
        <row r="988">
          <cell r="H988">
            <v>16176142</v>
          </cell>
          <cell r="M988">
            <v>0</v>
          </cell>
        </row>
        <row r="989">
          <cell r="H989">
            <v>145000</v>
          </cell>
          <cell r="M989">
            <v>0</v>
          </cell>
        </row>
        <row r="990">
          <cell r="H990">
            <v>224301019</v>
          </cell>
          <cell r="M990">
            <v>0</v>
          </cell>
        </row>
        <row r="991">
          <cell r="H991">
            <v>53636</v>
          </cell>
          <cell r="M991">
            <v>0</v>
          </cell>
        </row>
        <row r="992">
          <cell r="H992">
            <v>16191140</v>
          </cell>
          <cell r="M992">
            <v>0</v>
          </cell>
        </row>
        <row r="993">
          <cell r="H993">
            <v>150446170</v>
          </cell>
          <cell r="M993">
            <v>0</v>
          </cell>
        </row>
        <row r="994">
          <cell r="H994">
            <v>153000</v>
          </cell>
          <cell r="M994">
            <v>0</v>
          </cell>
        </row>
        <row r="995">
          <cell r="H995">
            <v>50000</v>
          </cell>
          <cell r="M995" t="str">
            <v>8PPN Dalam Negeri-1</v>
          </cell>
        </row>
        <row r="996">
          <cell r="H996">
            <v>55310491</v>
          </cell>
          <cell r="M996">
            <v>0</v>
          </cell>
        </row>
        <row r="997">
          <cell r="H997">
            <v>7266000</v>
          </cell>
          <cell r="M997">
            <v>0</v>
          </cell>
        </row>
        <row r="998">
          <cell r="H998">
            <v>262700720</v>
          </cell>
          <cell r="M998">
            <v>0</v>
          </cell>
        </row>
        <row r="999">
          <cell r="H999">
            <v>360000</v>
          </cell>
          <cell r="M999">
            <v>0</v>
          </cell>
        </row>
        <row r="1000">
          <cell r="H1000">
            <v>589100</v>
          </cell>
          <cell r="M1000">
            <v>0</v>
          </cell>
        </row>
        <row r="1001">
          <cell r="H1001">
            <v>16224960</v>
          </cell>
          <cell r="M1001">
            <v>0</v>
          </cell>
        </row>
        <row r="1002">
          <cell r="H1002">
            <v>526134350</v>
          </cell>
          <cell r="M1002" t="str">
            <v>7PPN Dalam Negeri-2</v>
          </cell>
        </row>
        <row r="1003">
          <cell r="H1003">
            <v>240909</v>
          </cell>
          <cell r="M1003">
            <v>0</v>
          </cell>
        </row>
        <row r="1004">
          <cell r="H1004">
            <v>167351</v>
          </cell>
          <cell r="M1004">
            <v>0</v>
          </cell>
        </row>
        <row r="1005">
          <cell r="H1005">
            <v>280755</v>
          </cell>
          <cell r="M1005">
            <v>0</v>
          </cell>
        </row>
        <row r="1006">
          <cell r="H1006">
            <v>454318</v>
          </cell>
          <cell r="M1006">
            <v>0</v>
          </cell>
        </row>
        <row r="1007">
          <cell r="H1007">
            <v>25591235</v>
          </cell>
          <cell r="M1007">
            <v>0</v>
          </cell>
        </row>
        <row r="1008">
          <cell r="H1008">
            <v>41896536</v>
          </cell>
          <cell r="M1008">
            <v>0</v>
          </cell>
        </row>
        <row r="1009">
          <cell r="H1009">
            <v>329636</v>
          </cell>
          <cell r="M1009">
            <v>0</v>
          </cell>
        </row>
        <row r="1010">
          <cell r="H1010">
            <v>30267917</v>
          </cell>
          <cell r="M1010">
            <v>0</v>
          </cell>
        </row>
        <row r="1011">
          <cell r="H1011">
            <v>11003021</v>
          </cell>
          <cell r="M1011">
            <v>0</v>
          </cell>
        </row>
        <row r="1012">
          <cell r="H1012">
            <v>9951840</v>
          </cell>
          <cell r="M1012">
            <v>0</v>
          </cell>
        </row>
        <row r="1013">
          <cell r="H1013">
            <v>13123862</v>
          </cell>
          <cell r="M1013">
            <v>0</v>
          </cell>
        </row>
        <row r="1014">
          <cell r="H1014">
            <v>47593500</v>
          </cell>
          <cell r="M1014">
            <v>0</v>
          </cell>
        </row>
        <row r="1015">
          <cell r="H1015">
            <v>28537272</v>
          </cell>
          <cell r="M1015">
            <v>0</v>
          </cell>
        </row>
        <row r="1016">
          <cell r="H1016">
            <v>15366181</v>
          </cell>
          <cell r="M1016">
            <v>0</v>
          </cell>
        </row>
        <row r="1017">
          <cell r="H1017">
            <v>685702</v>
          </cell>
          <cell r="M1017">
            <v>0</v>
          </cell>
        </row>
        <row r="1018">
          <cell r="H1018">
            <v>8574208</v>
          </cell>
          <cell r="M1018">
            <v>0</v>
          </cell>
        </row>
        <row r="1019">
          <cell r="H1019">
            <v>1312727</v>
          </cell>
          <cell r="M1019">
            <v>0</v>
          </cell>
        </row>
        <row r="1020">
          <cell r="H1020">
            <v>1318636</v>
          </cell>
          <cell r="M1020">
            <v>0</v>
          </cell>
        </row>
        <row r="1021">
          <cell r="H1021">
            <v>2631364</v>
          </cell>
          <cell r="M1021">
            <v>0</v>
          </cell>
        </row>
        <row r="1022">
          <cell r="H1022">
            <v>198364</v>
          </cell>
          <cell r="M1022">
            <v>0</v>
          </cell>
        </row>
        <row r="1023">
          <cell r="H1023">
            <v>2631364</v>
          </cell>
          <cell r="M1023">
            <v>0</v>
          </cell>
        </row>
        <row r="1024">
          <cell r="H1024">
            <v>3916364</v>
          </cell>
          <cell r="M1024">
            <v>0</v>
          </cell>
        </row>
        <row r="1025">
          <cell r="H1025">
            <v>1136364</v>
          </cell>
          <cell r="M1025">
            <v>0</v>
          </cell>
        </row>
        <row r="1026">
          <cell r="H1026">
            <v>1059542</v>
          </cell>
          <cell r="M1026">
            <v>0</v>
          </cell>
        </row>
        <row r="1027">
          <cell r="H1027">
            <v>50000</v>
          </cell>
          <cell r="M1027">
            <v>0</v>
          </cell>
        </row>
        <row r="1028">
          <cell r="H1028">
            <v>255200</v>
          </cell>
          <cell r="M1028">
            <v>0</v>
          </cell>
        </row>
        <row r="1029">
          <cell r="H1029">
            <v>411560</v>
          </cell>
          <cell r="M1029">
            <v>0</v>
          </cell>
        </row>
        <row r="1030">
          <cell r="H1030">
            <v>2631364</v>
          </cell>
          <cell r="M1030">
            <v>0</v>
          </cell>
        </row>
        <row r="1031">
          <cell r="H1031">
            <v>1220455</v>
          </cell>
          <cell r="M1031">
            <v>0</v>
          </cell>
        </row>
        <row r="1032">
          <cell r="H1032">
            <v>382000</v>
          </cell>
          <cell r="M1032">
            <v>0</v>
          </cell>
        </row>
        <row r="1033">
          <cell r="H1033">
            <v>57300</v>
          </cell>
          <cell r="M1033">
            <v>0</v>
          </cell>
        </row>
        <row r="1034">
          <cell r="H1034">
            <v>410940</v>
          </cell>
          <cell r="M1034">
            <v>0</v>
          </cell>
        </row>
        <row r="1035">
          <cell r="H1035">
            <v>410940</v>
          </cell>
          <cell r="M1035">
            <v>0</v>
          </cell>
        </row>
        <row r="1036">
          <cell r="H1036">
            <v>395000</v>
          </cell>
          <cell r="M1036">
            <v>0</v>
          </cell>
        </row>
        <row r="1037">
          <cell r="H1037">
            <v>432500</v>
          </cell>
          <cell r="M1037">
            <v>0</v>
          </cell>
        </row>
        <row r="1038">
          <cell r="H1038">
            <v>16767525</v>
          </cell>
          <cell r="M1038">
            <v>0</v>
          </cell>
        </row>
        <row r="1039">
          <cell r="H1039">
            <v>395000</v>
          </cell>
          <cell r="M1039">
            <v>0</v>
          </cell>
        </row>
        <row r="1040">
          <cell r="H1040">
            <v>8191364</v>
          </cell>
          <cell r="M1040">
            <v>0</v>
          </cell>
        </row>
        <row r="1041">
          <cell r="H1041">
            <v>1312727</v>
          </cell>
          <cell r="M1041">
            <v>0</v>
          </cell>
        </row>
        <row r="1042">
          <cell r="H1042">
            <v>1318636</v>
          </cell>
          <cell r="M1042">
            <v>0</v>
          </cell>
        </row>
        <row r="1043">
          <cell r="H1043">
            <v>43261364</v>
          </cell>
          <cell r="M1043">
            <v>0</v>
          </cell>
        </row>
        <row r="1044">
          <cell r="H1044">
            <v>1227273</v>
          </cell>
          <cell r="M1044">
            <v>0</v>
          </cell>
        </row>
        <row r="1045">
          <cell r="H1045">
            <v>213545</v>
          </cell>
          <cell r="M1045">
            <v>0</v>
          </cell>
        </row>
        <row r="1046">
          <cell r="H1046">
            <v>1318182</v>
          </cell>
          <cell r="M1046">
            <v>0</v>
          </cell>
        </row>
        <row r="1047">
          <cell r="H1047">
            <v>1318636</v>
          </cell>
          <cell r="M1047">
            <v>0</v>
          </cell>
        </row>
        <row r="1048">
          <cell r="H1048">
            <v>5008273</v>
          </cell>
          <cell r="M1048">
            <v>0</v>
          </cell>
        </row>
        <row r="1049">
          <cell r="H1049">
            <v>2637273</v>
          </cell>
          <cell r="M1049">
            <v>0</v>
          </cell>
        </row>
        <row r="1050">
          <cell r="H1050">
            <v>3437727</v>
          </cell>
          <cell r="M1050">
            <v>0</v>
          </cell>
        </row>
        <row r="1051">
          <cell r="H1051">
            <v>2581818</v>
          </cell>
          <cell r="M1051">
            <v>0</v>
          </cell>
        </row>
        <row r="1052">
          <cell r="H1052">
            <v>91363</v>
          </cell>
          <cell r="M1052">
            <v>0</v>
          </cell>
        </row>
        <row r="1053">
          <cell r="H1053">
            <v>5144091</v>
          </cell>
          <cell r="M1053">
            <v>0</v>
          </cell>
        </row>
        <row r="1054">
          <cell r="H1054">
            <v>11904545</v>
          </cell>
          <cell r="M1054">
            <v>0</v>
          </cell>
        </row>
        <row r="1055">
          <cell r="H1055">
            <v>1222727</v>
          </cell>
          <cell r="M1055">
            <v>0</v>
          </cell>
        </row>
        <row r="1056">
          <cell r="H1056">
            <v>312880</v>
          </cell>
          <cell r="M1056">
            <v>0</v>
          </cell>
        </row>
        <row r="1057">
          <cell r="H1057">
            <v>1222727</v>
          </cell>
          <cell r="M1057">
            <v>0</v>
          </cell>
        </row>
        <row r="1058">
          <cell r="H1058">
            <v>36309394</v>
          </cell>
          <cell r="M1058">
            <v>0</v>
          </cell>
        </row>
        <row r="1059">
          <cell r="H1059">
            <v>68995883</v>
          </cell>
          <cell r="M1059">
            <v>0</v>
          </cell>
        </row>
        <row r="1060">
          <cell r="H1060">
            <v>68995883</v>
          </cell>
          <cell r="M1060">
            <v>0</v>
          </cell>
        </row>
        <row r="1061">
          <cell r="H1061">
            <v>21916373</v>
          </cell>
          <cell r="M1061">
            <v>0</v>
          </cell>
        </row>
        <row r="1062">
          <cell r="H1062">
            <v>27516924</v>
          </cell>
          <cell r="M1062">
            <v>0</v>
          </cell>
        </row>
        <row r="1063">
          <cell r="H1063">
            <v>3564126</v>
          </cell>
          <cell r="M1063">
            <v>0</v>
          </cell>
        </row>
        <row r="1064">
          <cell r="H1064">
            <v>306004740</v>
          </cell>
          <cell r="M1064">
            <v>0</v>
          </cell>
        </row>
        <row r="1065">
          <cell r="H1065">
            <v>18778281</v>
          </cell>
          <cell r="M1065">
            <v>0</v>
          </cell>
        </row>
        <row r="1066">
          <cell r="H1066">
            <v>35338013</v>
          </cell>
          <cell r="M1066">
            <v>0</v>
          </cell>
        </row>
        <row r="1067">
          <cell r="H1067">
            <v>7799683</v>
          </cell>
          <cell r="M1067">
            <v>0</v>
          </cell>
        </row>
        <row r="1068">
          <cell r="H1068">
            <v>21010178</v>
          </cell>
          <cell r="M1068">
            <v>0</v>
          </cell>
        </row>
        <row r="1069">
          <cell r="H1069">
            <v>25057422</v>
          </cell>
          <cell r="M1069">
            <v>0</v>
          </cell>
        </row>
        <row r="1070">
          <cell r="H1070">
            <v>28287107</v>
          </cell>
          <cell r="M1070">
            <v>0</v>
          </cell>
        </row>
        <row r="1071">
          <cell r="H1071">
            <v>152093463</v>
          </cell>
          <cell r="M1071">
            <v>0</v>
          </cell>
        </row>
        <row r="1072">
          <cell r="H1072">
            <v>1251627</v>
          </cell>
          <cell r="M1072">
            <v>0</v>
          </cell>
        </row>
        <row r="1073">
          <cell r="H1073">
            <v>68022610</v>
          </cell>
          <cell r="M1073">
            <v>0</v>
          </cell>
        </row>
        <row r="1074">
          <cell r="H1074">
            <v>2999299</v>
          </cell>
          <cell r="M1074">
            <v>0</v>
          </cell>
        </row>
        <row r="1075">
          <cell r="H1075">
            <v>5221818</v>
          </cell>
          <cell r="M1075">
            <v>0</v>
          </cell>
        </row>
        <row r="1076">
          <cell r="H1076">
            <v>1316818</v>
          </cell>
          <cell r="M1076">
            <v>0</v>
          </cell>
        </row>
        <row r="1077">
          <cell r="H1077">
            <v>2539545</v>
          </cell>
          <cell r="M1077">
            <v>0</v>
          </cell>
        </row>
        <row r="1078">
          <cell r="H1078">
            <v>1222727</v>
          </cell>
          <cell r="M1078">
            <v>0</v>
          </cell>
        </row>
        <row r="1079">
          <cell r="H1079">
            <v>2539545</v>
          </cell>
          <cell r="M1079">
            <v>0</v>
          </cell>
        </row>
        <row r="1080">
          <cell r="H1080">
            <v>1316818</v>
          </cell>
          <cell r="M1080">
            <v>0</v>
          </cell>
        </row>
        <row r="1081">
          <cell r="H1081">
            <v>1222727</v>
          </cell>
          <cell r="M1081">
            <v>0</v>
          </cell>
        </row>
        <row r="1082">
          <cell r="H1082">
            <v>52705283</v>
          </cell>
          <cell r="M1082">
            <v>0</v>
          </cell>
        </row>
        <row r="1083">
          <cell r="H1083">
            <v>30651935</v>
          </cell>
          <cell r="M1083">
            <v>0</v>
          </cell>
        </row>
        <row r="1084">
          <cell r="H1084">
            <v>3558</v>
          </cell>
          <cell r="M1084">
            <v>0</v>
          </cell>
        </row>
        <row r="1085">
          <cell r="H1085">
            <v>325259</v>
          </cell>
          <cell r="M1085">
            <v>0</v>
          </cell>
        </row>
        <row r="1086">
          <cell r="H1086">
            <v>59110</v>
          </cell>
          <cell r="M1086">
            <v>0</v>
          </cell>
        </row>
        <row r="1087">
          <cell r="H1087">
            <v>30610</v>
          </cell>
          <cell r="M1087">
            <v>0</v>
          </cell>
        </row>
        <row r="1088">
          <cell r="H1088">
            <v>614363</v>
          </cell>
          <cell r="M1088">
            <v>0</v>
          </cell>
        </row>
        <row r="1089">
          <cell r="H1089">
            <v>55991602</v>
          </cell>
          <cell r="M1089">
            <v>0</v>
          </cell>
        </row>
        <row r="1090">
          <cell r="H1090">
            <v>38943931</v>
          </cell>
          <cell r="M1090">
            <v>0</v>
          </cell>
        </row>
        <row r="1091">
          <cell r="H1091">
            <v>1835</v>
          </cell>
          <cell r="M1091">
            <v>0</v>
          </cell>
        </row>
        <row r="1092">
          <cell r="H1092">
            <v>134218</v>
          </cell>
          <cell r="M1092">
            <v>0</v>
          </cell>
        </row>
        <row r="1093">
          <cell r="H1093">
            <v>558313</v>
          </cell>
          <cell r="M1093">
            <v>0</v>
          </cell>
        </row>
        <row r="1094">
          <cell r="H1094">
            <v>13185830</v>
          </cell>
          <cell r="M1094">
            <v>0</v>
          </cell>
        </row>
        <row r="1095">
          <cell r="H1095">
            <v>877227</v>
          </cell>
          <cell r="M1095">
            <v>0</v>
          </cell>
        </row>
        <row r="1096">
          <cell r="H1096">
            <v>29895148</v>
          </cell>
          <cell r="M1096">
            <v>0</v>
          </cell>
        </row>
        <row r="1097">
          <cell r="H1097">
            <v>5760634</v>
          </cell>
          <cell r="M1097">
            <v>0</v>
          </cell>
        </row>
        <row r="1098">
          <cell r="H1098">
            <v>506083</v>
          </cell>
          <cell r="M1098">
            <v>0</v>
          </cell>
        </row>
        <row r="1099">
          <cell r="H1099">
            <v>699120</v>
          </cell>
          <cell r="M1099">
            <v>0</v>
          </cell>
        </row>
        <row r="1100">
          <cell r="H1100">
            <v>301622876</v>
          </cell>
          <cell r="M1100">
            <v>0</v>
          </cell>
        </row>
        <row r="1101">
          <cell r="H1101">
            <v>11810197</v>
          </cell>
          <cell r="M1101">
            <v>0</v>
          </cell>
        </row>
        <row r="1102">
          <cell r="H1102">
            <v>8190610</v>
          </cell>
          <cell r="M1102">
            <v>0</v>
          </cell>
        </row>
        <row r="1103">
          <cell r="H1103">
            <v>8401772</v>
          </cell>
          <cell r="M1103">
            <v>0</v>
          </cell>
        </row>
        <row r="1104">
          <cell r="H1104">
            <v>5732005</v>
          </cell>
          <cell r="M1104">
            <v>0</v>
          </cell>
        </row>
        <row r="1105">
          <cell r="H1105">
            <v>365458</v>
          </cell>
          <cell r="M1105">
            <v>0</v>
          </cell>
        </row>
        <row r="1106">
          <cell r="H1106">
            <v>1011015</v>
          </cell>
          <cell r="M1106">
            <v>0</v>
          </cell>
        </row>
        <row r="1107">
          <cell r="H1107">
            <v>241684</v>
          </cell>
          <cell r="M1107">
            <v>0</v>
          </cell>
        </row>
        <row r="1108">
          <cell r="H1108">
            <v>722690</v>
          </cell>
          <cell r="M1108">
            <v>0</v>
          </cell>
        </row>
        <row r="1109">
          <cell r="H1109">
            <v>307484</v>
          </cell>
          <cell r="M1109">
            <v>0</v>
          </cell>
        </row>
        <row r="1110">
          <cell r="H1110">
            <v>21133</v>
          </cell>
          <cell r="M1110">
            <v>0</v>
          </cell>
        </row>
        <row r="1111">
          <cell r="H1111">
            <v>1043283</v>
          </cell>
          <cell r="M1111">
            <v>0</v>
          </cell>
        </row>
        <row r="1112">
          <cell r="H1112">
            <v>2747265</v>
          </cell>
          <cell r="M1112">
            <v>0</v>
          </cell>
        </row>
        <row r="1113">
          <cell r="H1113">
            <v>138931621</v>
          </cell>
          <cell r="M1113">
            <v>0</v>
          </cell>
        </row>
        <row r="1114">
          <cell r="H1114">
            <v>45640</v>
          </cell>
          <cell r="M1114">
            <v>0</v>
          </cell>
        </row>
        <row r="1115">
          <cell r="H1115">
            <v>766101</v>
          </cell>
          <cell r="M1115">
            <v>0</v>
          </cell>
        </row>
        <row r="1116">
          <cell r="H1116">
            <v>14463087</v>
          </cell>
          <cell r="M1116">
            <v>0</v>
          </cell>
        </row>
        <row r="1117">
          <cell r="H1117">
            <v>192402</v>
          </cell>
          <cell r="M1117">
            <v>0</v>
          </cell>
        </row>
        <row r="1118">
          <cell r="H1118">
            <v>72756</v>
          </cell>
          <cell r="M1118">
            <v>0</v>
          </cell>
        </row>
        <row r="1119">
          <cell r="H1119">
            <v>947262</v>
          </cell>
          <cell r="M1119">
            <v>0</v>
          </cell>
        </row>
        <row r="1120">
          <cell r="H1120">
            <v>21023708</v>
          </cell>
          <cell r="M1120">
            <v>0</v>
          </cell>
        </row>
        <row r="1121">
          <cell r="H1121">
            <v>25758296</v>
          </cell>
          <cell r="M1121">
            <v>0</v>
          </cell>
        </row>
        <row r="1122">
          <cell r="H1122">
            <v>551734</v>
          </cell>
          <cell r="M1122">
            <v>0</v>
          </cell>
        </row>
        <row r="1123">
          <cell r="H1123">
            <v>794945</v>
          </cell>
          <cell r="M1123">
            <v>0</v>
          </cell>
        </row>
        <row r="1124">
          <cell r="H1124">
            <v>6556</v>
          </cell>
          <cell r="M1124">
            <v>0</v>
          </cell>
        </row>
        <row r="1125">
          <cell r="H1125">
            <v>144146</v>
          </cell>
          <cell r="M1125">
            <v>0</v>
          </cell>
        </row>
        <row r="1126">
          <cell r="H1126">
            <v>19309286</v>
          </cell>
          <cell r="M1126">
            <v>0</v>
          </cell>
        </row>
        <row r="1127">
          <cell r="H1127">
            <v>21230993</v>
          </cell>
          <cell r="M1127">
            <v>0</v>
          </cell>
        </row>
        <row r="1128">
          <cell r="H1128">
            <v>7200</v>
          </cell>
          <cell r="M1128">
            <v>0</v>
          </cell>
        </row>
        <row r="1129">
          <cell r="H1129">
            <v>12300</v>
          </cell>
          <cell r="M1129">
            <v>0</v>
          </cell>
        </row>
        <row r="1130">
          <cell r="H1130">
            <v>22507474</v>
          </cell>
          <cell r="M1130">
            <v>0</v>
          </cell>
        </row>
        <row r="1131">
          <cell r="H1131">
            <v>3946684</v>
          </cell>
          <cell r="M1131">
            <v>0</v>
          </cell>
        </row>
        <row r="1132">
          <cell r="H1132">
            <v>13087</v>
          </cell>
          <cell r="M1132">
            <v>0</v>
          </cell>
        </row>
        <row r="1133">
          <cell r="H1133">
            <v>146072</v>
          </cell>
          <cell r="M1133">
            <v>0</v>
          </cell>
        </row>
        <row r="1134">
          <cell r="H1134">
            <v>38950010</v>
          </cell>
          <cell r="M1134">
            <v>0</v>
          </cell>
        </row>
        <row r="1135">
          <cell r="H1135">
            <v>6129327</v>
          </cell>
          <cell r="M1135">
            <v>0</v>
          </cell>
        </row>
        <row r="1136">
          <cell r="H1136">
            <v>19546287</v>
          </cell>
          <cell r="M1136">
            <v>0</v>
          </cell>
        </row>
        <row r="1137">
          <cell r="H1137">
            <v>48561837</v>
          </cell>
          <cell r="M1137">
            <v>0</v>
          </cell>
        </row>
        <row r="1138">
          <cell r="H1138">
            <v>1444895</v>
          </cell>
          <cell r="M1138">
            <v>0</v>
          </cell>
        </row>
        <row r="1139">
          <cell r="H1139">
            <v>118216</v>
          </cell>
          <cell r="M1139">
            <v>0</v>
          </cell>
        </row>
        <row r="1140">
          <cell r="H1140">
            <v>164453905</v>
          </cell>
          <cell r="M1140">
            <v>0</v>
          </cell>
        </row>
        <row r="1141">
          <cell r="H1141">
            <v>3608840</v>
          </cell>
          <cell r="M1141">
            <v>0</v>
          </cell>
        </row>
        <row r="1142">
          <cell r="H1142">
            <v>1537747</v>
          </cell>
          <cell r="M1142">
            <v>0</v>
          </cell>
        </row>
        <row r="1143">
          <cell r="H1143">
            <v>45819330</v>
          </cell>
          <cell r="M1143">
            <v>0</v>
          </cell>
        </row>
        <row r="1144">
          <cell r="H1144">
            <v>12655968</v>
          </cell>
          <cell r="M1144">
            <v>0</v>
          </cell>
        </row>
        <row r="1145">
          <cell r="H1145">
            <v>248315</v>
          </cell>
          <cell r="M1145">
            <v>0</v>
          </cell>
        </row>
        <row r="1146">
          <cell r="H1146">
            <v>30916</v>
          </cell>
          <cell r="M1146">
            <v>0</v>
          </cell>
        </row>
        <row r="1147">
          <cell r="H1147">
            <v>892710</v>
          </cell>
          <cell r="M1147">
            <v>0</v>
          </cell>
        </row>
        <row r="1148">
          <cell r="H1148">
            <v>40969516</v>
          </cell>
          <cell r="M1148">
            <v>0</v>
          </cell>
        </row>
        <row r="1149">
          <cell r="H1149">
            <v>90134106</v>
          </cell>
          <cell r="M1149">
            <v>0</v>
          </cell>
        </row>
        <row r="1150">
          <cell r="H1150">
            <v>5421288</v>
          </cell>
          <cell r="M1150">
            <v>0</v>
          </cell>
        </row>
        <row r="1151">
          <cell r="H1151">
            <v>138530</v>
          </cell>
          <cell r="M1151">
            <v>0</v>
          </cell>
        </row>
        <row r="1152">
          <cell r="H1152">
            <v>304585</v>
          </cell>
          <cell r="M1152">
            <v>0</v>
          </cell>
        </row>
        <row r="1153">
          <cell r="H1153">
            <v>95741</v>
          </cell>
          <cell r="M1153">
            <v>0</v>
          </cell>
        </row>
        <row r="1154">
          <cell r="H1154">
            <v>2344778</v>
          </cell>
          <cell r="M1154">
            <v>0</v>
          </cell>
        </row>
        <row r="1155">
          <cell r="H1155">
            <v>81830</v>
          </cell>
          <cell r="M1155">
            <v>0</v>
          </cell>
        </row>
        <row r="1156">
          <cell r="H1156">
            <v>29850150</v>
          </cell>
          <cell r="M1156">
            <v>0</v>
          </cell>
        </row>
        <row r="1157">
          <cell r="H1157">
            <v>91861</v>
          </cell>
          <cell r="M1157">
            <v>0</v>
          </cell>
        </row>
        <row r="1158">
          <cell r="H1158">
            <v>18068254</v>
          </cell>
          <cell r="M1158">
            <v>0</v>
          </cell>
        </row>
        <row r="1159">
          <cell r="H1159">
            <v>33182210</v>
          </cell>
          <cell r="M1159">
            <v>0</v>
          </cell>
        </row>
        <row r="1160">
          <cell r="H1160">
            <v>30288707</v>
          </cell>
          <cell r="M1160">
            <v>0</v>
          </cell>
        </row>
        <row r="1161">
          <cell r="H1161">
            <v>8773</v>
          </cell>
          <cell r="M1161">
            <v>0</v>
          </cell>
        </row>
        <row r="1162">
          <cell r="H1162">
            <v>39757774</v>
          </cell>
          <cell r="M1162">
            <v>0</v>
          </cell>
        </row>
        <row r="1163">
          <cell r="H1163">
            <v>29734474</v>
          </cell>
          <cell r="M1163">
            <v>0</v>
          </cell>
        </row>
        <row r="1164">
          <cell r="H1164">
            <v>101094</v>
          </cell>
          <cell r="M1164">
            <v>0</v>
          </cell>
        </row>
        <row r="1165">
          <cell r="H1165">
            <v>322977</v>
          </cell>
          <cell r="M1165">
            <v>0</v>
          </cell>
        </row>
        <row r="1166">
          <cell r="H1166">
            <v>28079594</v>
          </cell>
          <cell r="M1166">
            <v>0</v>
          </cell>
        </row>
        <row r="1167">
          <cell r="H1167">
            <v>3732</v>
          </cell>
          <cell r="M1167">
            <v>0</v>
          </cell>
        </row>
        <row r="1168">
          <cell r="H1168">
            <v>449946</v>
          </cell>
          <cell r="M1168">
            <v>0</v>
          </cell>
        </row>
        <row r="1169">
          <cell r="H1169">
            <v>9324</v>
          </cell>
          <cell r="M1169">
            <v>0</v>
          </cell>
        </row>
        <row r="1170">
          <cell r="H1170">
            <v>3852195</v>
          </cell>
          <cell r="M1170">
            <v>0</v>
          </cell>
        </row>
        <row r="1171">
          <cell r="H1171">
            <v>29669242</v>
          </cell>
          <cell r="M1171">
            <v>0</v>
          </cell>
        </row>
        <row r="1172">
          <cell r="H1172">
            <v>8023386</v>
          </cell>
          <cell r="M1172">
            <v>0</v>
          </cell>
        </row>
        <row r="1173">
          <cell r="H1173">
            <v>26350</v>
          </cell>
          <cell r="M1173">
            <v>0</v>
          </cell>
        </row>
        <row r="1174">
          <cell r="H1174">
            <v>137263</v>
          </cell>
          <cell r="M1174">
            <v>0</v>
          </cell>
        </row>
        <row r="1175">
          <cell r="H1175">
            <v>1544137</v>
          </cell>
          <cell r="M1175">
            <v>0</v>
          </cell>
        </row>
        <row r="1176">
          <cell r="H1176">
            <v>62199</v>
          </cell>
          <cell r="M1176">
            <v>0</v>
          </cell>
        </row>
        <row r="1177">
          <cell r="H1177">
            <v>19396556</v>
          </cell>
          <cell r="M1177">
            <v>0</v>
          </cell>
        </row>
        <row r="1178">
          <cell r="H1178">
            <v>232007</v>
          </cell>
          <cell r="M1178">
            <v>0</v>
          </cell>
        </row>
        <row r="1179">
          <cell r="H1179">
            <v>321559779</v>
          </cell>
          <cell r="M1179">
            <v>0</v>
          </cell>
        </row>
        <row r="1180">
          <cell r="H1180">
            <v>253802</v>
          </cell>
          <cell r="M1180">
            <v>0</v>
          </cell>
        </row>
        <row r="1181">
          <cell r="H1181">
            <v>57402404</v>
          </cell>
          <cell r="M1181">
            <v>0</v>
          </cell>
        </row>
        <row r="1182">
          <cell r="H1182">
            <v>189843229</v>
          </cell>
          <cell r="M1182">
            <v>0</v>
          </cell>
        </row>
        <row r="1183">
          <cell r="H1183">
            <v>134105</v>
          </cell>
          <cell r="M1183">
            <v>0</v>
          </cell>
        </row>
        <row r="1184">
          <cell r="H1184">
            <v>8344339</v>
          </cell>
          <cell r="M1184">
            <v>0</v>
          </cell>
        </row>
        <row r="1185">
          <cell r="H1185">
            <v>569528</v>
          </cell>
          <cell r="M1185">
            <v>0</v>
          </cell>
        </row>
        <row r="1186">
          <cell r="H1186">
            <v>2286759</v>
          </cell>
          <cell r="M1186">
            <v>0</v>
          </cell>
        </row>
        <row r="1187">
          <cell r="H1187">
            <v>10605847</v>
          </cell>
          <cell r="M1187">
            <v>0</v>
          </cell>
        </row>
        <row r="1188">
          <cell r="H1188">
            <v>20921629</v>
          </cell>
          <cell r="M1188">
            <v>0</v>
          </cell>
        </row>
        <row r="1189">
          <cell r="H1189">
            <v>336598</v>
          </cell>
          <cell r="M1189">
            <v>0</v>
          </cell>
        </row>
        <row r="1190">
          <cell r="H1190">
            <v>396026</v>
          </cell>
          <cell r="M1190">
            <v>0</v>
          </cell>
        </row>
        <row r="1191">
          <cell r="H1191">
            <v>86636</v>
          </cell>
          <cell r="M1191">
            <v>0</v>
          </cell>
        </row>
        <row r="1192">
          <cell r="H1192">
            <v>108024</v>
          </cell>
          <cell r="M1192">
            <v>0</v>
          </cell>
        </row>
        <row r="1193">
          <cell r="H1193">
            <v>230011</v>
          </cell>
          <cell r="M1193">
            <v>0</v>
          </cell>
        </row>
        <row r="1194">
          <cell r="H1194">
            <v>37765099</v>
          </cell>
          <cell r="M1194">
            <v>0</v>
          </cell>
        </row>
        <row r="1195">
          <cell r="H1195">
            <v>750964</v>
          </cell>
          <cell r="M1195">
            <v>0</v>
          </cell>
        </row>
        <row r="1196">
          <cell r="H1196">
            <v>2001942</v>
          </cell>
          <cell r="M1196">
            <v>0</v>
          </cell>
        </row>
        <row r="1197">
          <cell r="H1197">
            <v>20827049</v>
          </cell>
          <cell r="M1197">
            <v>0</v>
          </cell>
        </row>
        <row r="1198">
          <cell r="H1198">
            <v>50000</v>
          </cell>
          <cell r="M1198">
            <v>0</v>
          </cell>
        </row>
        <row r="1199">
          <cell r="H1199">
            <v>50000</v>
          </cell>
          <cell r="M1199">
            <v>0</v>
          </cell>
        </row>
        <row r="1200">
          <cell r="H1200">
            <v>50000</v>
          </cell>
          <cell r="M1200">
            <v>0</v>
          </cell>
        </row>
        <row r="1201">
          <cell r="H1201">
            <v>50000</v>
          </cell>
          <cell r="M1201">
            <v>0</v>
          </cell>
        </row>
        <row r="1202">
          <cell r="H1202">
            <v>50000</v>
          </cell>
          <cell r="M1202">
            <v>0</v>
          </cell>
        </row>
        <row r="1203">
          <cell r="H1203">
            <v>19064586713</v>
          </cell>
        </row>
      </sheetData>
      <sheetData sheetId="13" refreshError="1">
        <row r="3">
          <cell r="H3" t="str">
            <v>JUMLAH BAYAR (Rp)</v>
          </cell>
          <cell r="M3" t="str">
            <v>Kode</v>
          </cell>
        </row>
        <row r="4">
          <cell r="H4">
            <v>18508538</v>
          </cell>
          <cell r="M4">
            <v>0</v>
          </cell>
        </row>
        <row r="5">
          <cell r="H5">
            <v>6443241</v>
          </cell>
          <cell r="M5">
            <v>0</v>
          </cell>
        </row>
        <row r="6">
          <cell r="H6">
            <v>44992692</v>
          </cell>
          <cell r="M6">
            <v>0</v>
          </cell>
        </row>
        <row r="7">
          <cell r="H7">
            <v>8775204</v>
          </cell>
          <cell r="M7">
            <v>0</v>
          </cell>
        </row>
        <row r="8">
          <cell r="H8">
            <v>6315158</v>
          </cell>
          <cell r="M8">
            <v>0</v>
          </cell>
        </row>
        <row r="9">
          <cell r="H9">
            <v>674342</v>
          </cell>
          <cell r="M9">
            <v>0</v>
          </cell>
        </row>
        <row r="10">
          <cell r="H10">
            <v>222222</v>
          </cell>
          <cell r="M10">
            <v>0</v>
          </cell>
        </row>
        <row r="11">
          <cell r="H11">
            <v>14648</v>
          </cell>
          <cell r="M11">
            <v>0</v>
          </cell>
        </row>
        <row r="12">
          <cell r="H12">
            <v>365026</v>
          </cell>
          <cell r="M12">
            <v>0</v>
          </cell>
        </row>
        <row r="13">
          <cell r="H13">
            <v>37721</v>
          </cell>
          <cell r="M13">
            <v>0</v>
          </cell>
        </row>
        <row r="14">
          <cell r="H14">
            <v>83677</v>
          </cell>
          <cell r="M14">
            <v>0</v>
          </cell>
        </row>
        <row r="15">
          <cell r="H15">
            <v>71966</v>
          </cell>
          <cell r="M15">
            <v>0</v>
          </cell>
        </row>
        <row r="16">
          <cell r="H16">
            <v>132256</v>
          </cell>
          <cell r="M16">
            <v>0</v>
          </cell>
        </row>
        <row r="17">
          <cell r="H17">
            <v>522021</v>
          </cell>
          <cell r="M17">
            <v>0</v>
          </cell>
        </row>
        <row r="18">
          <cell r="H18">
            <v>170810</v>
          </cell>
          <cell r="M18">
            <v>0</v>
          </cell>
        </row>
        <row r="19">
          <cell r="H19">
            <v>206848</v>
          </cell>
          <cell r="M19">
            <v>0</v>
          </cell>
        </row>
        <row r="20">
          <cell r="H20">
            <v>256215</v>
          </cell>
          <cell r="M20">
            <v>0</v>
          </cell>
        </row>
        <row r="21">
          <cell r="H21">
            <v>133219</v>
          </cell>
          <cell r="M21">
            <v>0</v>
          </cell>
        </row>
        <row r="22">
          <cell r="H22">
            <v>170810</v>
          </cell>
          <cell r="M22">
            <v>0</v>
          </cell>
        </row>
        <row r="23">
          <cell r="H23">
            <v>529223</v>
          </cell>
          <cell r="M23">
            <v>0</v>
          </cell>
        </row>
        <row r="24">
          <cell r="H24">
            <v>1413850</v>
          </cell>
          <cell r="M24">
            <v>0</v>
          </cell>
        </row>
        <row r="25">
          <cell r="H25">
            <v>385333</v>
          </cell>
          <cell r="M25">
            <v>0</v>
          </cell>
        </row>
        <row r="26">
          <cell r="H26">
            <v>339055</v>
          </cell>
          <cell r="M26">
            <v>0</v>
          </cell>
        </row>
        <row r="27">
          <cell r="H27">
            <v>95311</v>
          </cell>
          <cell r="M27">
            <v>0</v>
          </cell>
        </row>
        <row r="28">
          <cell r="H28">
            <v>5921783</v>
          </cell>
          <cell r="M28">
            <v>0</v>
          </cell>
        </row>
        <row r="29">
          <cell r="H29">
            <v>525713</v>
          </cell>
          <cell r="M29">
            <v>0</v>
          </cell>
        </row>
        <row r="30">
          <cell r="H30">
            <v>1169136</v>
          </cell>
          <cell r="M30">
            <v>0</v>
          </cell>
        </row>
        <row r="31">
          <cell r="H31">
            <v>438906</v>
          </cell>
          <cell r="M31">
            <v>0</v>
          </cell>
        </row>
        <row r="32">
          <cell r="H32">
            <v>243719</v>
          </cell>
          <cell r="M32">
            <v>0</v>
          </cell>
        </row>
        <row r="33">
          <cell r="H33">
            <v>290858</v>
          </cell>
          <cell r="M33">
            <v>0</v>
          </cell>
        </row>
        <row r="34">
          <cell r="H34">
            <v>500488</v>
          </cell>
          <cell r="M34">
            <v>0</v>
          </cell>
        </row>
        <row r="35">
          <cell r="H35">
            <v>108081</v>
          </cell>
          <cell r="M35">
            <v>0</v>
          </cell>
        </row>
        <row r="36">
          <cell r="H36">
            <v>245762</v>
          </cell>
          <cell r="M36">
            <v>0</v>
          </cell>
        </row>
        <row r="37">
          <cell r="H37">
            <v>170810</v>
          </cell>
          <cell r="M37">
            <v>0</v>
          </cell>
        </row>
        <row r="38">
          <cell r="H38">
            <v>4266409</v>
          </cell>
          <cell r="M38">
            <v>0</v>
          </cell>
        </row>
        <row r="39">
          <cell r="H39">
            <v>256215</v>
          </cell>
          <cell r="M39">
            <v>0</v>
          </cell>
        </row>
        <row r="40">
          <cell r="H40">
            <v>597834</v>
          </cell>
          <cell r="M40">
            <v>0</v>
          </cell>
        </row>
        <row r="41">
          <cell r="H41">
            <v>130807</v>
          </cell>
          <cell r="M41">
            <v>0</v>
          </cell>
        </row>
        <row r="42">
          <cell r="H42">
            <v>544904</v>
          </cell>
          <cell r="M42">
            <v>0</v>
          </cell>
        </row>
        <row r="43">
          <cell r="H43">
            <v>108081</v>
          </cell>
          <cell r="M43">
            <v>0</v>
          </cell>
        </row>
        <row r="44">
          <cell r="H44">
            <v>545508</v>
          </cell>
          <cell r="M44">
            <v>0</v>
          </cell>
        </row>
        <row r="45">
          <cell r="H45">
            <v>102315</v>
          </cell>
          <cell r="M45">
            <v>0</v>
          </cell>
        </row>
        <row r="46">
          <cell r="H46">
            <v>132983</v>
          </cell>
          <cell r="M46">
            <v>0</v>
          </cell>
        </row>
        <row r="47">
          <cell r="H47">
            <v>256215</v>
          </cell>
          <cell r="M47">
            <v>0</v>
          </cell>
        </row>
        <row r="48">
          <cell r="H48">
            <v>1959345</v>
          </cell>
          <cell r="M48">
            <v>0</v>
          </cell>
        </row>
        <row r="49">
          <cell r="H49">
            <v>683239</v>
          </cell>
          <cell r="M49">
            <v>0</v>
          </cell>
        </row>
        <row r="50">
          <cell r="H50">
            <v>120712</v>
          </cell>
          <cell r="M50">
            <v>0</v>
          </cell>
        </row>
        <row r="51">
          <cell r="H51">
            <v>96775</v>
          </cell>
          <cell r="M51">
            <v>0</v>
          </cell>
        </row>
        <row r="52">
          <cell r="H52">
            <v>1699675</v>
          </cell>
          <cell r="M52">
            <v>0</v>
          </cell>
        </row>
        <row r="53">
          <cell r="H53">
            <v>85405</v>
          </cell>
          <cell r="M53">
            <v>0</v>
          </cell>
        </row>
        <row r="54">
          <cell r="H54">
            <v>406198</v>
          </cell>
          <cell r="M54">
            <v>0</v>
          </cell>
        </row>
        <row r="55">
          <cell r="H55">
            <v>220703</v>
          </cell>
          <cell r="M55">
            <v>0</v>
          </cell>
        </row>
        <row r="56">
          <cell r="H56">
            <v>290324</v>
          </cell>
          <cell r="M56">
            <v>0</v>
          </cell>
        </row>
        <row r="57">
          <cell r="H57">
            <v>170810</v>
          </cell>
          <cell r="M57">
            <v>0</v>
          </cell>
        </row>
        <row r="58">
          <cell r="H58">
            <v>327305</v>
          </cell>
          <cell r="M58">
            <v>0</v>
          </cell>
        </row>
        <row r="59">
          <cell r="H59">
            <v>3982211</v>
          </cell>
          <cell r="M59">
            <v>0</v>
          </cell>
        </row>
        <row r="60">
          <cell r="H60">
            <v>85405</v>
          </cell>
          <cell r="M60">
            <v>0</v>
          </cell>
        </row>
        <row r="61">
          <cell r="H61">
            <v>1022916</v>
          </cell>
          <cell r="M61">
            <v>0</v>
          </cell>
        </row>
        <row r="62">
          <cell r="H62">
            <v>1077542</v>
          </cell>
          <cell r="M62">
            <v>0</v>
          </cell>
        </row>
        <row r="63">
          <cell r="H63">
            <v>580649</v>
          </cell>
          <cell r="M63">
            <v>0</v>
          </cell>
        </row>
        <row r="64">
          <cell r="H64">
            <v>2108992</v>
          </cell>
          <cell r="M64">
            <v>0</v>
          </cell>
        </row>
        <row r="65">
          <cell r="H65">
            <v>545508</v>
          </cell>
          <cell r="M65">
            <v>0</v>
          </cell>
        </row>
        <row r="66">
          <cell r="H66">
            <v>245572</v>
          </cell>
          <cell r="M66">
            <v>0</v>
          </cell>
        </row>
        <row r="67">
          <cell r="H67">
            <v>316329</v>
          </cell>
          <cell r="M67">
            <v>0</v>
          </cell>
        </row>
        <row r="68">
          <cell r="H68">
            <v>1103055</v>
          </cell>
          <cell r="M68">
            <v>0</v>
          </cell>
        </row>
        <row r="69">
          <cell r="H69">
            <v>46832</v>
          </cell>
          <cell r="M69">
            <v>0</v>
          </cell>
        </row>
        <row r="70">
          <cell r="H70">
            <v>170810</v>
          </cell>
          <cell r="M70">
            <v>0</v>
          </cell>
        </row>
        <row r="71">
          <cell r="H71">
            <v>289383</v>
          </cell>
          <cell r="M71">
            <v>0</v>
          </cell>
        </row>
        <row r="72">
          <cell r="H72">
            <v>170810</v>
          </cell>
          <cell r="M72">
            <v>0</v>
          </cell>
        </row>
        <row r="73">
          <cell r="H73">
            <v>326738</v>
          </cell>
          <cell r="M73">
            <v>0</v>
          </cell>
        </row>
        <row r="74">
          <cell r="H74">
            <v>108081</v>
          </cell>
          <cell r="M74">
            <v>0</v>
          </cell>
        </row>
        <row r="75">
          <cell r="H75">
            <v>485541</v>
          </cell>
          <cell r="M75">
            <v>0</v>
          </cell>
        </row>
        <row r="76">
          <cell r="H76">
            <v>341620</v>
          </cell>
          <cell r="M76">
            <v>0</v>
          </cell>
        </row>
        <row r="77">
          <cell r="H77">
            <v>484566</v>
          </cell>
          <cell r="M77">
            <v>0</v>
          </cell>
        </row>
        <row r="78">
          <cell r="H78">
            <v>210886</v>
          </cell>
          <cell r="M78">
            <v>0</v>
          </cell>
        </row>
        <row r="79">
          <cell r="H79">
            <v>406288</v>
          </cell>
          <cell r="M79">
            <v>0</v>
          </cell>
        </row>
        <row r="80">
          <cell r="H80">
            <v>246956</v>
          </cell>
          <cell r="M80">
            <v>0</v>
          </cell>
        </row>
        <row r="81">
          <cell r="H81">
            <v>432024</v>
          </cell>
          <cell r="M81">
            <v>0</v>
          </cell>
        </row>
        <row r="82">
          <cell r="H82">
            <v>327305</v>
          </cell>
          <cell r="M82">
            <v>0</v>
          </cell>
        </row>
        <row r="83">
          <cell r="H83">
            <v>1066165</v>
          </cell>
          <cell r="M83">
            <v>0</v>
          </cell>
        </row>
        <row r="84">
          <cell r="H84">
            <v>869576</v>
          </cell>
          <cell r="M84">
            <v>0</v>
          </cell>
        </row>
        <row r="85">
          <cell r="H85">
            <v>427024</v>
          </cell>
          <cell r="M85">
            <v>0</v>
          </cell>
        </row>
        <row r="86">
          <cell r="H86">
            <v>447198</v>
          </cell>
          <cell r="M86">
            <v>0</v>
          </cell>
        </row>
        <row r="87">
          <cell r="H87">
            <v>1554713</v>
          </cell>
          <cell r="M87">
            <v>0</v>
          </cell>
        </row>
        <row r="88">
          <cell r="H88">
            <v>318655</v>
          </cell>
          <cell r="M88">
            <v>0</v>
          </cell>
        </row>
        <row r="89">
          <cell r="H89">
            <v>2833154</v>
          </cell>
          <cell r="M89">
            <v>0</v>
          </cell>
        </row>
        <row r="90">
          <cell r="H90">
            <v>838246</v>
          </cell>
          <cell r="M90">
            <v>0</v>
          </cell>
        </row>
        <row r="91">
          <cell r="H91">
            <v>108081</v>
          </cell>
          <cell r="M91">
            <v>0</v>
          </cell>
        </row>
        <row r="92">
          <cell r="H92">
            <v>387099</v>
          </cell>
          <cell r="M92">
            <v>0</v>
          </cell>
        </row>
        <row r="93">
          <cell r="H93">
            <v>327305</v>
          </cell>
          <cell r="M93">
            <v>0</v>
          </cell>
        </row>
        <row r="94">
          <cell r="H94">
            <v>649917</v>
          </cell>
          <cell r="M94">
            <v>0</v>
          </cell>
        </row>
        <row r="95">
          <cell r="H95">
            <v>696523</v>
          </cell>
          <cell r="M95">
            <v>0</v>
          </cell>
        </row>
        <row r="96">
          <cell r="H96">
            <v>636133</v>
          </cell>
          <cell r="M96">
            <v>0</v>
          </cell>
        </row>
        <row r="97">
          <cell r="H97">
            <v>269498</v>
          </cell>
          <cell r="M97">
            <v>0</v>
          </cell>
        </row>
        <row r="98">
          <cell r="H98">
            <v>81240</v>
          </cell>
          <cell r="M98">
            <v>0</v>
          </cell>
        </row>
        <row r="99">
          <cell r="H99">
            <v>66610</v>
          </cell>
          <cell r="M99">
            <v>0</v>
          </cell>
        </row>
        <row r="100">
          <cell r="H100">
            <v>1827329</v>
          </cell>
          <cell r="M100">
            <v>0</v>
          </cell>
        </row>
        <row r="101">
          <cell r="H101">
            <v>318297</v>
          </cell>
          <cell r="M101">
            <v>0</v>
          </cell>
        </row>
        <row r="102">
          <cell r="H102">
            <v>376716</v>
          </cell>
          <cell r="M102">
            <v>0</v>
          </cell>
        </row>
        <row r="103">
          <cell r="H103">
            <v>184093</v>
          </cell>
          <cell r="M103">
            <v>0</v>
          </cell>
        </row>
        <row r="104">
          <cell r="H104">
            <v>4902132</v>
          </cell>
          <cell r="M104">
            <v>0</v>
          </cell>
        </row>
        <row r="105">
          <cell r="H105">
            <v>341620</v>
          </cell>
          <cell r="M105">
            <v>0</v>
          </cell>
        </row>
        <row r="106">
          <cell r="H106">
            <v>257881</v>
          </cell>
          <cell r="M106">
            <v>0</v>
          </cell>
        </row>
        <row r="107">
          <cell r="H107">
            <v>14648</v>
          </cell>
          <cell r="M107">
            <v>0</v>
          </cell>
        </row>
        <row r="108">
          <cell r="H108">
            <v>67390</v>
          </cell>
          <cell r="M108">
            <v>0</v>
          </cell>
        </row>
        <row r="109">
          <cell r="H109">
            <v>23436</v>
          </cell>
          <cell r="M109">
            <v>0</v>
          </cell>
        </row>
        <row r="110">
          <cell r="H110">
            <v>14648</v>
          </cell>
          <cell r="M110">
            <v>0</v>
          </cell>
        </row>
        <row r="111">
          <cell r="H111">
            <v>650985</v>
          </cell>
          <cell r="M111">
            <v>0</v>
          </cell>
        </row>
        <row r="112">
          <cell r="H112">
            <v>54434760</v>
          </cell>
          <cell r="M112">
            <v>0</v>
          </cell>
        </row>
        <row r="113">
          <cell r="H113">
            <v>722351</v>
          </cell>
          <cell r="M113">
            <v>0</v>
          </cell>
        </row>
        <row r="114">
          <cell r="H114">
            <v>3217045</v>
          </cell>
          <cell r="M114">
            <v>0</v>
          </cell>
        </row>
        <row r="115">
          <cell r="H115">
            <v>10027546</v>
          </cell>
          <cell r="M115">
            <v>0</v>
          </cell>
        </row>
        <row r="116">
          <cell r="H116">
            <v>266800</v>
          </cell>
          <cell r="M116">
            <v>0</v>
          </cell>
        </row>
        <row r="117">
          <cell r="H117">
            <v>814500</v>
          </cell>
          <cell r="M117">
            <v>0</v>
          </cell>
        </row>
        <row r="118">
          <cell r="H118">
            <v>541250</v>
          </cell>
          <cell r="M118">
            <v>0</v>
          </cell>
        </row>
        <row r="119">
          <cell r="H119">
            <v>4464966</v>
          </cell>
          <cell r="M119">
            <v>0</v>
          </cell>
        </row>
        <row r="120">
          <cell r="H120">
            <v>1193617</v>
          </cell>
          <cell r="M120">
            <v>0</v>
          </cell>
        </row>
        <row r="121">
          <cell r="H121">
            <v>4110807</v>
          </cell>
          <cell r="M121">
            <v>0</v>
          </cell>
        </row>
        <row r="122">
          <cell r="H122">
            <v>463140</v>
          </cell>
          <cell r="M122">
            <v>0</v>
          </cell>
        </row>
        <row r="123">
          <cell r="H123">
            <v>463140</v>
          </cell>
          <cell r="M123">
            <v>0</v>
          </cell>
        </row>
        <row r="124">
          <cell r="H124">
            <v>463140</v>
          </cell>
          <cell r="M124">
            <v>0</v>
          </cell>
        </row>
        <row r="125">
          <cell r="H125">
            <v>9514095</v>
          </cell>
          <cell r="M125">
            <v>0</v>
          </cell>
        </row>
        <row r="126">
          <cell r="H126">
            <v>2773972</v>
          </cell>
          <cell r="M126">
            <v>0</v>
          </cell>
        </row>
        <row r="127">
          <cell r="H127">
            <v>32085204</v>
          </cell>
          <cell r="M127">
            <v>0</v>
          </cell>
        </row>
        <row r="128">
          <cell r="H128">
            <v>308760</v>
          </cell>
          <cell r="M128">
            <v>0</v>
          </cell>
        </row>
        <row r="129">
          <cell r="H129">
            <v>34678455</v>
          </cell>
          <cell r="M129">
            <v>0</v>
          </cell>
        </row>
        <row r="130">
          <cell r="H130">
            <v>463140</v>
          </cell>
          <cell r="M130">
            <v>0</v>
          </cell>
        </row>
        <row r="131">
          <cell r="H131">
            <v>308760</v>
          </cell>
          <cell r="M131">
            <v>0</v>
          </cell>
        </row>
        <row r="132">
          <cell r="H132">
            <v>46314</v>
          </cell>
          <cell r="M132">
            <v>0</v>
          </cell>
        </row>
        <row r="133">
          <cell r="H133">
            <v>154380</v>
          </cell>
          <cell r="M133">
            <v>0</v>
          </cell>
        </row>
        <row r="134">
          <cell r="H134">
            <v>463140</v>
          </cell>
          <cell r="M134">
            <v>0</v>
          </cell>
        </row>
        <row r="135">
          <cell r="H135">
            <v>1495438</v>
          </cell>
          <cell r="M135">
            <v>0</v>
          </cell>
        </row>
        <row r="136">
          <cell r="H136">
            <v>15777177</v>
          </cell>
          <cell r="M136">
            <v>0</v>
          </cell>
        </row>
        <row r="137">
          <cell r="H137">
            <v>267475</v>
          </cell>
          <cell r="M137">
            <v>0</v>
          </cell>
        </row>
        <row r="138">
          <cell r="H138">
            <v>3293360</v>
          </cell>
          <cell r="M138">
            <v>0</v>
          </cell>
        </row>
        <row r="139">
          <cell r="H139">
            <v>17577</v>
          </cell>
          <cell r="M139">
            <v>0</v>
          </cell>
        </row>
        <row r="140">
          <cell r="H140">
            <v>36528974</v>
          </cell>
          <cell r="M140">
            <v>0</v>
          </cell>
        </row>
        <row r="141">
          <cell r="H141">
            <v>78943371</v>
          </cell>
          <cell r="M141">
            <v>0</v>
          </cell>
        </row>
        <row r="142">
          <cell r="H142">
            <v>155347127</v>
          </cell>
          <cell r="M142">
            <v>0</v>
          </cell>
        </row>
        <row r="143">
          <cell r="H143">
            <v>17577</v>
          </cell>
          <cell r="M143">
            <v>0</v>
          </cell>
        </row>
        <row r="144">
          <cell r="H144">
            <v>138502</v>
          </cell>
          <cell r="M144">
            <v>0</v>
          </cell>
        </row>
        <row r="145">
          <cell r="H145">
            <v>736143607</v>
          </cell>
          <cell r="M145">
            <v>0</v>
          </cell>
        </row>
        <row r="146">
          <cell r="H146">
            <v>14734017</v>
          </cell>
          <cell r="M146" t="str">
            <v>10PPh Pasal 21-1</v>
          </cell>
        </row>
        <row r="147">
          <cell r="H147">
            <v>88169</v>
          </cell>
          <cell r="M147" t="str">
            <v>10PPh Pasal 23-1</v>
          </cell>
        </row>
        <row r="148">
          <cell r="H148">
            <v>175637</v>
          </cell>
          <cell r="M148" t="str">
            <v>2PPh Pasal 21-1</v>
          </cell>
        </row>
        <row r="149">
          <cell r="H149">
            <v>73173</v>
          </cell>
          <cell r="M149" t="str">
            <v>2PPh Pasal 21-1</v>
          </cell>
        </row>
        <row r="150">
          <cell r="H150">
            <v>539800</v>
          </cell>
          <cell r="M150" t="str">
            <v>2PPh Pasal 21-1</v>
          </cell>
        </row>
        <row r="151">
          <cell r="H151">
            <v>6350217</v>
          </cell>
          <cell r="M151" t="str">
            <v>2PPh Pasal 21-1</v>
          </cell>
        </row>
        <row r="152">
          <cell r="H152">
            <v>13242987</v>
          </cell>
          <cell r="M152" t="str">
            <v>2PPh Pasal 21-1</v>
          </cell>
        </row>
        <row r="153">
          <cell r="H153">
            <v>274091</v>
          </cell>
          <cell r="M153" t="str">
            <v>2PPh Pasal 23-1</v>
          </cell>
        </row>
        <row r="154">
          <cell r="H154">
            <v>8459080</v>
          </cell>
          <cell r="M154" t="str">
            <v>2PPh Final dan Fiskal LN-1</v>
          </cell>
        </row>
        <row r="155">
          <cell r="H155">
            <v>80343942</v>
          </cell>
          <cell r="M155" t="str">
            <v>2PPh Final dan Fiskal LN-1</v>
          </cell>
        </row>
        <row r="156">
          <cell r="H156">
            <v>11301171</v>
          </cell>
          <cell r="M156" t="str">
            <v>2PPh Final dan Fiskal LN-1</v>
          </cell>
        </row>
        <row r="157">
          <cell r="H157">
            <v>77717281</v>
          </cell>
          <cell r="M157" t="str">
            <v>2PPh Final dan Fiskal LN-1</v>
          </cell>
        </row>
        <row r="158">
          <cell r="H158">
            <v>58093912</v>
          </cell>
          <cell r="M158" t="str">
            <v>2PPh Final dan Fiskal LN-1</v>
          </cell>
        </row>
        <row r="159">
          <cell r="H159">
            <v>64800</v>
          </cell>
          <cell r="M159" t="str">
            <v>2PPh Pasal 23-2</v>
          </cell>
        </row>
        <row r="160">
          <cell r="H160">
            <v>252000</v>
          </cell>
          <cell r="M160" t="str">
            <v>2PPh Pasal 23-2</v>
          </cell>
        </row>
        <row r="161">
          <cell r="H161">
            <v>18000</v>
          </cell>
          <cell r="M161" t="str">
            <v>2PPh Final dan Fiskal LN-2</v>
          </cell>
        </row>
        <row r="162">
          <cell r="H162">
            <v>1445425</v>
          </cell>
          <cell r="M162">
            <v>0</v>
          </cell>
        </row>
        <row r="163">
          <cell r="H163">
            <v>77200</v>
          </cell>
          <cell r="M163">
            <v>0</v>
          </cell>
        </row>
        <row r="164">
          <cell r="H164">
            <v>285600</v>
          </cell>
          <cell r="M164">
            <v>0</v>
          </cell>
        </row>
        <row r="165">
          <cell r="H165">
            <v>1250000</v>
          </cell>
          <cell r="M165">
            <v>0</v>
          </cell>
        </row>
        <row r="166">
          <cell r="H166">
            <v>4650317</v>
          </cell>
          <cell r="M166">
            <v>0</v>
          </cell>
        </row>
        <row r="167">
          <cell r="H167">
            <v>6674654</v>
          </cell>
          <cell r="M167">
            <v>0</v>
          </cell>
        </row>
        <row r="168">
          <cell r="H168">
            <v>2353102</v>
          </cell>
          <cell r="M168">
            <v>0</v>
          </cell>
        </row>
        <row r="169">
          <cell r="H169">
            <v>180000</v>
          </cell>
          <cell r="M169">
            <v>0</v>
          </cell>
        </row>
        <row r="170">
          <cell r="H170">
            <v>43650</v>
          </cell>
          <cell r="M170">
            <v>0</v>
          </cell>
        </row>
        <row r="171">
          <cell r="H171">
            <v>108000</v>
          </cell>
          <cell r="M171">
            <v>0</v>
          </cell>
        </row>
        <row r="172">
          <cell r="H172">
            <v>2449217</v>
          </cell>
          <cell r="M172">
            <v>0</v>
          </cell>
        </row>
        <row r="173">
          <cell r="H173">
            <v>1333363</v>
          </cell>
          <cell r="M173">
            <v>0</v>
          </cell>
        </row>
        <row r="174">
          <cell r="H174">
            <v>2051770</v>
          </cell>
          <cell r="M174">
            <v>0</v>
          </cell>
        </row>
        <row r="175">
          <cell r="H175">
            <v>102684</v>
          </cell>
          <cell r="M175">
            <v>0</v>
          </cell>
        </row>
        <row r="176">
          <cell r="H176">
            <v>26250</v>
          </cell>
          <cell r="M176">
            <v>0</v>
          </cell>
        </row>
        <row r="177">
          <cell r="H177">
            <v>2716000</v>
          </cell>
          <cell r="M177">
            <v>0</v>
          </cell>
        </row>
        <row r="178">
          <cell r="H178">
            <v>4149504</v>
          </cell>
          <cell r="M178">
            <v>0</v>
          </cell>
        </row>
        <row r="179">
          <cell r="H179">
            <v>738901</v>
          </cell>
          <cell r="M179">
            <v>0</v>
          </cell>
        </row>
        <row r="180">
          <cell r="H180">
            <v>19500000</v>
          </cell>
          <cell r="M180">
            <v>0</v>
          </cell>
        </row>
        <row r="181">
          <cell r="H181">
            <v>17139029</v>
          </cell>
          <cell r="M181">
            <v>0</v>
          </cell>
        </row>
        <row r="182">
          <cell r="H182">
            <v>418676180</v>
          </cell>
          <cell r="M182">
            <v>0</v>
          </cell>
        </row>
        <row r="183">
          <cell r="H183">
            <v>14133345</v>
          </cell>
          <cell r="M183">
            <v>0</v>
          </cell>
        </row>
        <row r="184">
          <cell r="H184">
            <v>245366</v>
          </cell>
          <cell r="M184">
            <v>0</v>
          </cell>
        </row>
        <row r="185">
          <cell r="H185">
            <v>1777689</v>
          </cell>
          <cell r="M185">
            <v>0</v>
          </cell>
        </row>
        <row r="186">
          <cell r="H186">
            <v>1508760</v>
          </cell>
          <cell r="M186">
            <v>0</v>
          </cell>
        </row>
        <row r="187">
          <cell r="H187">
            <v>60000</v>
          </cell>
          <cell r="M187">
            <v>0</v>
          </cell>
        </row>
        <row r="188">
          <cell r="H188">
            <v>2238576</v>
          </cell>
          <cell r="M188">
            <v>0</v>
          </cell>
        </row>
        <row r="189">
          <cell r="H189">
            <v>671880</v>
          </cell>
          <cell r="M189">
            <v>0</v>
          </cell>
        </row>
        <row r="190">
          <cell r="H190">
            <v>10625</v>
          </cell>
          <cell r="M190">
            <v>0</v>
          </cell>
        </row>
        <row r="191">
          <cell r="H191">
            <v>199500</v>
          </cell>
          <cell r="M191">
            <v>0</v>
          </cell>
        </row>
        <row r="192">
          <cell r="H192">
            <v>257427</v>
          </cell>
          <cell r="M192">
            <v>0</v>
          </cell>
        </row>
        <row r="193">
          <cell r="H193">
            <v>6000000</v>
          </cell>
          <cell r="M193">
            <v>0</v>
          </cell>
        </row>
        <row r="194">
          <cell r="H194">
            <v>40000</v>
          </cell>
          <cell r="M194">
            <v>0</v>
          </cell>
        </row>
        <row r="195">
          <cell r="H195">
            <v>2500000</v>
          </cell>
          <cell r="M195">
            <v>0</v>
          </cell>
        </row>
        <row r="196">
          <cell r="H196">
            <v>364550</v>
          </cell>
          <cell r="M196">
            <v>0</v>
          </cell>
        </row>
        <row r="197">
          <cell r="H197">
            <v>3900000</v>
          </cell>
          <cell r="M197">
            <v>0</v>
          </cell>
        </row>
        <row r="198">
          <cell r="H198">
            <v>1094000</v>
          </cell>
          <cell r="M198">
            <v>0</v>
          </cell>
        </row>
        <row r="199">
          <cell r="H199">
            <v>27900</v>
          </cell>
          <cell r="M199">
            <v>0</v>
          </cell>
        </row>
        <row r="200">
          <cell r="H200">
            <v>5164040</v>
          </cell>
          <cell r="M200">
            <v>0</v>
          </cell>
        </row>
        <row r="201">
          <cell r="H201">
            <v>5913198</v>
          </cell>
          <cell r="M201">
            <v>0</v>
          </cell>
        </row>
        <row r="202">
          <cell r="H202">
            <v>1043636</v>
          </cell>
          <cell r="M202">
            <v>0</v>
          </cell>
        </row>
        <row r="203">
          <cell r="H203">
            <v>2609091</v>
          </cell>
          <cell r="M203">
            <v>0</v>
          </cell>
        </row>
        <row r="204">
          <cell r="H204">
            <v>253675</v>
          </cell>
          <cell r="M204">
            <v>0</v>
          </cell>
        </row>
        <row r="205">
          <cell r="H205">
            <v>614694</v>
          </cell>
          <cell r="M205">
            <v>0</v>
          </cell>
        </row>
        <row r="206">
          <cell r="H206">
            <v>320781</v>
          </cell>
          <cell r="M206">
            <v>0</v>
          </cell>
        </row>
        <row r="207">
          <cell r="H207">
            <v>147300</v>
          </cell>
          <cell r="M207">
            <v>0</v>
          </cell>
        </row>
        <row r="208">
          <cell r="H208">
            <v>108300</v>
          </cell>
          <cell r="M208">
            <v>0</v>
          </cell>
        </row>
        <row r="209">
          <cell r="H209">
            <v>108300</v>
          </cell>
          <cell r="M209">
            <v>0</v>
          </cell>
        </row>
        <row r="210">
          <cell r="H210">
            <v>108300</v>
          </cell>
          <cell r="M210">
            <v>0</v>
          </cell>
        </row>
        <row r="211">
          <cell r="H211">
            <v>6800000</v>
          </cell>
          <cell r="M211">
            <v>0</v>
          </cell>
        </row>
        <row r="212">
          <cell r="H212">
            <v>95000</v>
          </cell>
          <cell r="M212">
            <v>0</v>
          </cell>
        </row>
        <row r="213">
          <cell r="H213">
            <v>108300</v>
          </cell>
          <cell r="M213">
            <v>0</v>
          </cell>
        </row>
        <row r="214">
          <cell r="H214">
            <v>108300</v>
          </cell>
          <cell r="M214">
            <v>0</v>
          </cell>
        </row>
        <row r="215">
          <cell r="H215">
            <v>108300</v>
          </cell>
          <cell r="M215">
            <v>0</v>
          </cell>
        </row>
        <row r="216">
          <cell r="H216">
            <v>10000000</v>
          </cell>
          <cell r="M216">
            <v>0</v>
          </cell>
        </row>
        <row r="217">
          <cell r="H217">
            <v>108300</v>
          </cell>
          <cell r="M217">
            <v>0</v>
          </cell>
        </row>
        <row r="218">
          <cell r="H218">
            <v>108300</v>
          </cell>
          <cell r="M218">
            <v>0</v>
          </cell>
        </row>
        <row r="219">
          <cell r="H219">
            <v>228000</v>
          </cell>
          <cell r="M219">
            <v>0</v>
          </cell>
        </row>
        <row r="220">
          <cell r="H220">
            <v>200000</v>
          </cell>
          <cell r="M220">
            <v>0</v>
          </cell>
        </row>
        <row r="221">
          <cell r="H221">
            <v>820000</v>
          </cell>
          <cell r="M221">
            <v>0</v>
          </cell>
        </row>
        <row r="222">
          <cell r="H222">
            <v>7000000</v>
          </cell>
          <cell r="M222">
            <v>0</v>
          </cell>
        </row>
        <row r="223">
          <cell r="H223">
            <v>12600000</v>
          </cell>
          <cell r="M223">
            <v>0</v>
          </cell>
        </row>
        <row r="224">
          <cell r="H224">
            <v>168084</v>
          </cell>
          <cell r="M224">
            <v>0</v>
          </cell>
        </row>
        <row r="225">
          <cell r="H225">
            <v>3569295</v>
          </cell>
          <cell r="M225">
            <v>0</v>
          </cell>
        </row>
        <row r="226">
          <cell r="H226">
            <v>5247362</v>
          </cell>
          <cell r="M226">
            <v>0</v>
          </cell>
        </row>
        <row r="227">
          <cell r="H227">
            <v>8814449</v>
          </cell>
          <cell r="M227">
            <v>0</v>
          </cell>
        </row>
        <row r="228">
          <cell r="H228">
            <v>11515508</v>
          </cell>
          <cell r="M228">
            <v>0</v>
          </cell>
        </row>
        <row r="229">
          <cell r="H229">
            <v>20850</v>
          </cell>
          <cell r="M229">
            <v>0</v>
          </cell>
        </row>
        <row r="230">
          <cell r="H230">
            <v>34335</v>
          </cell>
          <cell r="M230">
            <v>0</v>
          </cell>
        </row>
        <row r="231">
          <cell r="H231">
            <v>2540198</v>
          </cell>
          <cell r="M231">
            <v>0</v>
          </cell>
        </row>
        <row r="232">
          <cell r="H232">
            <v>1905151</v>
          </cell>
          <cell r="M232">
            <v>0</v>
          </cell>
        </row>
        <row r="233">
          <cell r="H233">
            <v>1877028</v>
          </cell>
          <cell r="M233">
            <v>0</v>
          </cell>
        </row>
        <row r="234">
          <cell r="H234">
            <v>7782527</v>
          </cell>
          <cell r="M234">
            <v>0</v>
          </cell>
        </row>
        <row r="235">
          <cell r="H235">
            <v>34653213</v>
          </cell>
          <cell r="M235">
            <v>0</v>
          </cell>
        </row>
        <row r="236">
          <cell r="H236">
            <v>121689975</v>
          </cell>
          <cell r="M236">
            <v>0</v>
          </cell>
        </row>
        <row r="237">
          <cell r="H237">
            <v>150000</v>
          </cell>
          <cell r="M237">
            <v>0</v>
          </cell>
        </row>
        <row r="238">
          <cell r="H238">
            <v>443000</v>
          </cell>
          <cell r="M238">
            <v>0</v>
          </cell>
        </row>
        <row r="239">
          <cell r="H239">
            <v>1000000</v>
          </cell>
          <cell r="M239">
            <v>0</v>
          </cell>
        </row>
        <row r="240">
          <cell r="H240">
            <v>139000</v>
          </cell>
          <cell r="M240">
            <v>0</v>
          </cell>
        </row>
        <row r="241">
          <cell r="H241">
            <v>228900</v>
          </cell>
          <cell r="M241">
            <v>0</v>
          </cell>
        </row>
        <row r="242">
          <cell r="H242">
            <v>7116816</v>
          </cell>
          <cell r="M242">
            <v>0</v>
          </cell>
        </row>
        <row r="243">
          <cell r="H243">
            <v>397502</v>
          </cell>
          <cell r="M243">
            <v>0</v>
          </cell>
        </row>
        <row r="244">
          <cell r="H244">
            <v>2063398</v>
          </cell>
          <cell r="M244">
            <v>0</v>
          </cell>
        </row>
        <row r="245">
          <cell r="H245">
            <v>41718</v>
          </cell>
          <cell r="M245">
            <v>0</v>
          </cell>
        </row>
        <row r="246">
          <cell r="H246">
            <v>2486015</v>
          </cell>
          <cell r="M246">
            <v>0</v>
          </cell>
        </row>
        <row r="247">
          <cell r="H247">
            <v>15487845</v>
          </cell>
          <cell r="M247">
            <v>0</v>
          </cell>
        </row>
        <row r="248">
          <cell r="H248">
            <v>2173395</v>
          </cell>
          <cell r="M248">
            <v>0</v>
          </cell>
        </row>
        <row r="249">
          <cell r="H249">
            <v>618873</v>
          </cell>
          <cell r="M249">
            <v>0</v>
          </cell>
        </row>
        <row r="250">
          <cell r="H250">
            <v>967640</v>
          </cell>
          <cell r="M250">
            <v>0</v>
          </cell>
        </row>
        <row r="251">
          <cell r="H251">
            <v>14428886</v>
          </cell>
          <cell r="M251">
            <v>0</v>
          </cell>
        </row>
        <row r="252">
          <cell r="H252">
            <v>8143980</v>
          </cell>
          <cell r="M252">
            <v>0</v>
          </cell>
        </row>
        <row r="253">
          <cell r="H253">
            <v>6986026</v>
          </cell>
          <cell r="M253">
            <v>0</v>
          </cell>
        </row>
        <row r="254">
          <cell r="H254">
            <v>9984216</v>
          </cell>
          <cell r="M254">
            <v>0</v>
          </cell>
        </row>
        <row r="255">
          <cell r="H255">
            <v>8365009</v>
          </cell>
          <cell r="M255">
            <v>0</v>
          </cell>
        </row>
        <row r="256">
          <cell r="H256">
            <v>961871</v>
          </cell>
          <cell r="M256">
            <v>0</v>
          </cell>
        </row>
        <row r="257">
          <cell r="H257">
            <v>27344441</v>
          </cell>
          <cell r="M257">
            <v>0</v>
          </cell>
        </row>
        <row r="258">
          <cell r="H258">
            <v>9521475</v>
          </cell>
          <cell r="M258">
            <v>0</v>
          </cell>
        </row>
        <row r="259">
          <cell r="H259">
            <v>5396500</v>
          </cell>
          <cell r="M259">
            <v>0</v>
          </cell>
        </row>
        <row r="260">
          <cell r="H260">
            <v>4223503</v>
          </cell>
          <cell r="M260">
            <v>0</v>
          </cell>
        </row>
        <row r="261">
          <cell r="H261">
            <v>15367</v>
          </cell>
          <cell r="M261">
            <v>0</v>
          </cell>
        </row>
        <row r="262">
          <cell r="H262">
            <v>45488</v>
          </cell>
          <cell r="M262">
            <v>0</v>
          </cell>
        </row>
        <row r="263">
          <cell r="H263">
            <v>11863549</v>
          </cell>
          <cell r="M263">
            <v>0</v>
          </cell>
        </row>
        <row r="264">
          <cell r="H264">
            <v>2825523</v>
          </cell>
          <cell r="M264">
            <v>0</v>
          </cell>
        </row>
        <row r="265">
          <cell r="H265">
            <v>2928922</v>
          </cell>
          <cell r="M265">
            <v>0</v>
          </cell>
        </row>
        <row r="266">
          <cell r="H266">
            <v>855557</v>
          </cell>
          <cell r="M266">
            <v>0</v>
          </cell>
        </row>
        <row r="267">
          <cell r="H267">
            <v>900600</v>
          </cell>
          <cell r="M267">
            <v>0</v>
          </cell>
        </row>
        <row r="268">
          <cell r="H268">
            <v>9464739</v>
          </cell>
          <cell r="M268">
            <v>0</v>
          </cell>
        </row>
        <row r="269">
          <cell r="H269">
            <v>2549387</v>
          </cell>
          <cell r="M269">
            <v>0</v>
          </cell>
        </row>
        <row r="270">
          <cell r="H270">
            <v>33728796</v>
          </cell>
          <cell r="M270">
            <v>0</v>
          </cell>
        </row>
        <row r="271">
          <cell r="H271">
            <v>81103746</v>
          </cell>
          <cell r="M271">
            <v>0</v>
          </cell>
        </row>
        <row r="272">
          <cell r="H272">
            <v>19870588</v>
          </cell>
          <cell r="M272">
            <v>0</v>
          </cell>
        </row>
        <row r="273">
          <cell r="H273">
            <v>1020000</v>
          </cell>
          <cell r="M273">
            <v>0</v>
          </cell>
        </row>
        <row r="274">
          <cell r="H274">
            <v>6356156000</v>
          </cell>
          <cell r="M274">
            <v>0</v>
          </cell>
        </row>
        <row r="275">
          <cell r="H275">
            <v>1523636</v>
          </cell>
          <cell r="M275">
            <v>0</v>
          </cell>
        </row>
        <row r="276">
          <cell r="H276">
            <v>228545</v>
          </cell>
          <cell r="M276">
            <v>0</v>
          </cell>
        </row>
        <row r="277">
          <cell r="H277">
            <v>8738075</v>
          </cell>
          <cell r="M277">
            <v>0</v>
          </cell>
        </row>
        <row r="278">
          <cell r="H278">
            <v>11394954</v>
          </cell>
          <cell r="M278">
            <v>0</v>
          </cell>
        </row>
        <row r="279">
          <cell r="H279">
            <v>3278509</v>
          </cell>
          <cell r="M279">
            <v>0</v>
          </cell>
        </row>
        <row r="280">
          <cell r="H280">
            <v>3996195</v>
          </cell>
          <cell r="M280">
            <v>0</v>
          </cell>
        </row>
        <row r="281">
          <cell r="H281">
            <v>854000</v>
          </cell>
          <cell r="M281">
            <v>0</v>
          </cell>
        </row>
        <row r="282">
          <cell r="H282">
            <v>4772580</v>
          </cell>
          <cell r="M282">
            <v>0</v>
          </cell>
        </row>
        <row r="283">
          <cell r="H283">
            <v>71875</v>
          </cell>
          <cell r="M283">
            <v>0</v>
          </cell>
        </row>
        <row r="284">
          <cell r="H284">
            <v>45350</v>
          </cell>
          <cell r="M284">
            <v>0</v>
          </cell>
        </row>
        <row r="285">
          <cell r="H285">
            <v>9702656</v>
          </cell>
          <cell r="M285">
            <v>0</v>
          </cell>
        </row>
        <row r="286">
          <cell r="H286">
            <v>12023571</v>
          </cell>
          <cell r="M286">
            <v>0</v>
          </cell>
        </row>
        <row r="287">
          <cell r="H287">
            <v>3911839</v>
          </cell>
          <cell r="M287">
            <v>0</v>
          </cell>
        </row>
        <row r="288">
          <cell r="H288">
            <v>17127494</v>
          </cell>
          <cell r="M288">
            <v>0</v>
          </cell>
        </row>
        <row r="289">
          <cell r="H289">
            <v>217401</v>
          </cell>
          <cell r="M289">
            <v>0</v>
          </cell>
        </row>
        <row r="290">
          <cell r="H290">
            <v>13101351</v>
          </cell>
          <cell r="M290">
            <v>0</v>
          </cell>
        </row>
        <row r="291">
          <cell r="H291">
            <v>5181740</v>
          </cell>
          <cell r="M291">
            <v>0</v>
          </cell>
        </row>
        <row r="292">
          <cell r="H292">
            <v>7018729</v>
          </cell>
          <cell r="M292">
            <v>0</v>
          </cell>
        </row>
        <row r="293">
          <cell r="H293">
            <v>1023736</v>
          </cell>
          <cell r="M293">
            <v>0</v>
          </cell>
        </row>
        <row r="294">
          <cell r="H294">
            <v>72725</v>
          </cell>
          <cell r="M294">
            <v>0</v>
          </cell>
        </row>
        <row r="295">
          <cell r="H295">
            <v>4153681</v>
          </cell>
          <cell r="M295">
            <v>0</v>
          </cell>
        </row>
        <row r="296">
          <cell r="H296">
            <v>4459650</v>
          </cell>
          <cell r="M296">
            <v>0</v>
          </cell>
        </row>
        <row r="297">
          <cell r="H297">
            <v>891930</v>
          </cell>
          <cell r="M297">
            <v>0</v>
          </cell>
        </row>
        <row r="298">
          <cell r="H298">
            <v>8914280</v>
          </cell>
          <cell r="M298">
            <v>0</v>
          </cell>
        </row>
        <row r="299">
          <cell r="H299">
            <v>6722823</v>
          </cell>
          <cell r="M299">
            <v>0</v>
          </cell>
        </row>
        <row r="300">
          <cell r="H300">
            <v>4177569</v>
          </cell>
          <cell r="M300">
            <v>0</v>
          </cell>
        </row>
        <row r="301">
          <cell r="H301">
            <v>5673069</v>
          </cell>
          <cell r="M301">
            <v>0</v>
          </cell>
        </row>
        <row r="302">
          <cell r="H302">
            <v>3812718</v>
          </cell>
          <cell r="M302">
            <v>0</v>
          </cell>
        </row>
        <row r="303">
          <cell r="H303">
            <v>8940250</v>
          </cell>
          <cell r="M303">
            <v>0</v>
          </cell>
        </row>
        <row r="304">
          <cell r="H304">
            <v>6355837</v>
          </cell>
          <cell r="M304">
            <v>0</v>
          </cell>
        </row>
        <row r="305">
          <cell r="H305">
            <v>5467614</v>
          </cell>
          <cell r="M305">
            <v>0</v>
          </cell>
        </row>
        <row r="306">
          <cell r="H306">
            <v>4537535</v>
          </cell>
          <cell r="M306">
            <v>0</v>
          </cell>
        </row>
        <row r="307">
          <cell r="H307">
            <v>9163112</v>
          </cell>
          <cell r="M307">
            <v>0</v>
          </cell>
        </row>
        <row r="308">
          <cell r="H308">
            <v>8305510</v>
          </cell>
          <cell r="M308">
            <v>0</v>
          </cell>
        </row>
        <row r="309">
          <cell r="H309">
            <v>5276173</v>
          </cell>
          <cell r="M309">
            <v>0</v>
          </cell>
        </row>
        <row r="310">
          <cell r="H310">
            <v>7951251</v>
          </cell>
          <cell r="M310">
            <v>0</v>
          </cell>
        </row>
        <row r="311">
          <cell r="H311">
            <v>811410</v>
          </cell>
          <cell r="M311">
            <v>0</v>
          </cell>
        </row>
        <row r="312">
          <cell r="H312">
            <v>8905905</v>
          </cell>
          <cell r="M312">
            <v>0</v>
          </cell>
        </row>
        <row r="313">
          <cell r="H313">
            <v>12480824</v>
          </cell>
          <cell r="M313">
            <v>0</v>
          </cell>
        </row>
        <row r="314">
          <cell r="H314">
            <v>7966501</v>
          </cell>
          <cell r="M314">
            <v>0</v>
          </cell>
        </row>
        <row r="315">
          <cell r="H315">
            <v>6566817</v>
          </cell>
          <cell r="M315">
            <v>0</v>
          </cell>
        </row>
        <row r="316">
          <cell r="H316">
            <v>24636264</v>
          </cell>
          <cell r="M316">
            <v>0</v>
          </cell>
        </row>
        <row r="317">
          <cell r="H317">
            <v>7601798</v>
          </cell>
          <cell r="M317">
            <v>0</v>
          </cell>
        </row>
        <row r="318">
          <cell r="H318">
            <v>31495379</v>
          </cell>
          <cell r="M318">
            <v>0</v>
          </cell>
        </row>
        <row r="319">
          <cell r="H319">
            <v>6187117</v>
          </cell>
          <cell r="M319">
            <v>0</v>
          </cell>
        </row>
        <row r="320">
          <cell r="H320">
            <v>179520</v>
          </cell>
          <cell r="M320">
            <v>0</v>
          </cell>
        </row>
        <row r="321">
          <cell r="H321">
            <v>7906571</v>
          </cell>
          <cell r="M321">
            <v>0</v>
          </cell>
        </row>
        <row r="322">
          <cell r="H322">
            <v>10231791</v>
          </cell>
          <cell r="M322">
            <v>0</v>
          </cell>
        </row>
        <row r="323">
          <cell r="H323">
            <v>16003155</v>
          </cell>
          <cell r="M323">
            <v>0</v>
          </cell>
        </row>
        <row r="324">
          <cell r="H324">
            <v>19200011</v>
          </cell>
          <cell r="M324">
            <v>0</v>
          </cell>
        </row>
        <row r="325">
          <cell r="H325">
            <v>8483531</v>
          </cell>
          <cell r="M325">
            <v>0</v>
          </cell>
        </row>
        <row r="326">
          <cell r="H326">
            <v>6597869</v>
          </cell>
          <cell r="M326">
            <v>0</v>
          </cell>
        </row>
        <row r="327">
          <cell r="H327">
            <v>6920913</v>
          </cell>
          <cell r="M327">
            <v>0</v>
          </cell>
        </row>
        <row r="328">
          <cell r="H328">
            <v>5753351</v>
          </cell>
          <cell r="M328">
            <v>0</v>
          </cell>
        </row>
        <row r="329">
          <cell r="H329">
            <v>7741605</v>
          </cell>
          <cell r="M329">
            <v>0</v>
          </cell>
        </row>
        <row r="330">
          <cell r="H330">
            <v>7842309</v>
          </cell>
          <cell r="M330">
            <v>0</v>
          </cell>
        </row>
        <row r="331">
          <cell r="H331">
            <v>6649802</v>
          </cell>
          <cell r="M331">
            <v>0</v>
          </cell>
        </row>
        <row r="332">
          <cell r="H332">
            <v>1336738</v>
          </cell>
          <cell r="M332">
            <v>0</v>
          </cell>
        </row>
        <row r="333">
          <cell r="H333">
            <v>5726376</v>
          </cell>
          <cell r="M333">
            <v>0</v>
          </cell>
        </row>
        <row r="334">
          <cell r="H334">
            <v>4524566</v>
          </cell>
          <cell r="M334">
            <v>0</v>
          </cell>
        </row>
        <row r="335">
          <cell r="H335">
            <v>3231822</v>
          </cell>
          <cell r="M335">
            <v>0</v>
          </cell>
        </row>
        <row r="336">
          <cell r="H336">
            <v>63360</v>
          </cell>
          <cell r="M336">
            <v>0</v>
          </cell>
        </row>
        <row r="337">
          <cell r="H337">
            <v>1768015</v>
          </cell>
          <cell r="M337">
            <v>0</v>
          </cell>
        </row>
        <row r="338">
          <cell r="H338">
            <v>46870731</v>
          </cell>
          <cell r="M338">
            <v>0</v>
          </cell>
        </row>
        <row r="339">
          <cell r="H339">
            <v>19937200</v>
          </cell>
          <cell r="M339">
            <v>0</v>
          </cell>
        </row>
        <row r="340">
          <cell r="H340">
            <v>2027986</v>
          </cell>
          <cell r="M340">
            <v>0</v>
          </cell>
        </row>
        <row r="341">
          <cell r="H341">
            <v>29788441</v>
          </cell>
          <cell r="M341">
            <v>0</v>
          </cell>
        </row>
        <row r="342">
          <cell r="H342">
            <v>1661318</v>
          </cell>
          <cell r="M342">
            <v>0</v>
          </cell>
        </row>
        <row r="343">
          <cell r="H343">
            <v>18748343</v>
          </cell>
          <cell r="M343">
            <v>0</v>
          </cell>
        </row>
        <row r="344">
          <cell r="H344">
            <v>7936976</v>
          </cell>
          <cell r="M344">
            <v>0</v>
          </cell>
        </row>
        <row r="345">
          <cell r="H345">
            <v>6108219</v>
          </cell>
          <cell r="M345">
            <v>0</v>
          </cell>
        </row>
        <row r="346">
          <cell r="H346">
            <v>35948668</v>
          </cell>
          <cell r="M346">
            <v>0</v>
          </cell>
        </row>
        <row r="347">
          <cell r="H347">
            <v>1275000</v>
          </cell>
          <cell r="M347">
            <v>0</v>
          </cell>
        </row>
        <row r="348">
          <cell r="H348">
            <v>217875</v>
          </cell>
          <cell r="M348">
            <v>0</v>
          </cell>
        </row>
        <row r="349">
          <cell r="H349">
            <v>1452500</v>
          </cell>
          <cell r="M349">
            <v>0</v>
          </cell>
        </row>
        <row r="350">
          <cell r="H350">
            <v>8472882700</v>
          </cell>
          <cell r="M350">
            <v>0</v>
          </cell>
        </row>
        <row r="351">
          <cell r="H351">
            <v>2370622</v>
          </cell>
          <cell r="M351">
            <v>0</v>
          </cell>
        </row>
        <row r="352">
          <cell r="H352">
            <v>1854810</v>
          </cell>
          <cell r="M352">
            <v>0</v>
          </cell>
        </row>
        <row r="353">
          <cell r="H353">
            <v>100000</v>
          </cell>
          <cell r="M353">
            <v>0</v>
          </cell>
        </row>
        <row r="354">
          <cell r="H354">
            <v>150000</v>
          </cell>
          <cell r="M354">
            <v>0</v>
          </cell>
        </row>
        <row r="355">
          <cell r="H355">
            <v>22500</v>
          </cell>
          <cell r="M355">
            <v>0</v>
          </cell>
        </row>
        <row r="356">
          <cell r="H356">
            <v>1029520050</v>
          </cell>
          <cell r="M356">
            <v>0</v>
          </cell>
        </row>
        <row r="357">
          <cell r="H357">
            <v>2495821</v>
          </cell>
          <cell r="M357">
            <v>0</v>
          </cell>
        </row>
        <row r="358">
          <cell r="H358">
            <v>94600</v>
          </cell>
          <cell r="M358">
            <v>0</v>
          </cell>
        </row>
        <row r="359">
          <cell r="H359">
            <v>113737</v>
          </cell>
          <cell r="M359">
            <v>0</v>
          </cell>
        </row>
        <row r="360">
          <cell r="H360">
            <v>12886950</v>
          </cell>
          <cell r="M360">
            <v>0</v>
          </cell>
        </row>
        <row r="361">
          <cell r="H361">
            <v>270000</v>
          </cell>
          <cell r="M361">
            <v>0</v>
          </cell>
        </row>
        <row r="362">
          <cell r="H362">
            <v>231700</v>
          </cell>
          <cell r="M362">
            <v>0</v>
          </cell>
        </row>
        <row r="363">
          <cell r="H363">
            <v>255033</v>
          </cell>
          <cell r="M363">
            <v>0</v>
          </cell>
        </row>
        <row r="364">
          <cell r="H364">
            <v>280000</v>
          </cell>
          <cell r="M364">
            <v>0</v>
          </cell>
        </row>
        <row r="365">
          <cell r="H365">
            <v>318400</v>
          </cell>
          <cell r="M365">
            <v>0</v>
          </cell>
        </row>
        <row r="366">
          <cell r="H366">
            <v>5878493</v>
          </cell>
          <cell r="M366">
            <v>0</v>
          </cell>
        </row>
        <row r="367">
          <cell r="H367">
            <v>1504800</v>
          </cell>
          <cell r="M367">
            <v>0</v>
          </cell>
        </row>
        <row r="368">
          <cell r="H368">
            <v>229600</v>
          </cell>
          <cell r="M368">
            <v>0</v>
          </cell>
        </row>
        <row r="369">
          <cell r="H369">
            <v>758006</v>
          </cell>
          <cell r="M369">
            <v>0</v>
          </cell>
        </row>
        <row r="370">
          <cell r="H370">
            <v>210000</v>
          </cell>
          <cell r="M370">
            <v>0</v>
          </cell>
        </row>
        <row r="371">
          <cell r="H371">
            <v>87100</v>
          </cell>
          <cell r="M371">
            <v>0</v>
          </cell>
        </row>
        <row r="372">
          <cell r="H372">
            <v>52500</v>
          </cell>
          <cell r="M372">
            <v>0</v>
          </cell>
        </row>
        <row r="373">
          <cell r="H373">
            <v>87100</v>
          </cell>
          <cell r="M373">
            <v>0</v>
          </cell>
        </row>
        <row r="374">
          <cell r="H374">
            <v>52500</v>
          </cell>
          <cell r="M374">
            <v>0</v>
          </cell>
        </row>
        <row r="375">
          <cell r="H375">
            <v>210000</v>
          </cell>
          <cell r="M375">
            <v>0</v>
          </cell>
        </row>
        <row r="376">
          <cell r="H376">
            <v>52500</v>
          </cell>
          <cell r="M376">
            <v>0</v>
          </cell>
        </row>
        <row r="377">
          <cell r="H377">
            <v>87100</v>
          </cell>
          <cell r="M377">
            <v>0</v>
          </cell>
        </row>
        <row r="378">
          <cell r="H378">
            <v>479100</v>
          </cell>
          <cell r="M378">
            <v>0</v>
          </cell>
        </row>
        <row r="379">
          <cell r="H379">
            <v>49875</v>
          </cell>
          <cell r="M379">
            <v>0</v>
          </cell>
        </row>
        <row r="380">
          <cell r="H380">
            <v>273509</v>
          </cell>
          <cell r="M380">
            <v>0</v>
          </cell>
        </row>
        <row r="381">
          <cell r="H381">
            <v>479500</v>
          </cell>
          <cell r="M381">
            <v>0</v>
          </cell>
        </row>
        <row r="382">
          <cell r="H382">
            <v>236100</v>
          </cell>
          <cell r="M382">
            <v>0</v>
          </cell>
        </row>
        <row r="383">
          <cell r="H383">
            <v>25000</v>
          </cell>
          <cell r="M383">
            <v>0</v>
          </cell>
        </row>
        <row r="384">
          <cell r="H384">
            <v>1512924</v>
          </cell>
          <cell r="M384">
            <v>0</v>
          </cell>
        </row>
        <row r="385">
          <cell r="H385">
            <v>1036167</v>
          </cell>
          <cell r="M385">
            <v>0</v>
          </cell>
        </row>
        <row r="386">
          <cell r="H386">
            <v>31285000</v>
          </cell>
          <cell r="M386">
            <v>0</v>
          </cell>
        </row>
        <row r="387">
          <cell r="H387">
            <v>22961308</v>
          </cell>
          <cell r="M387">
            <v>0</v>
          </cell>
        </row>
        <row r="388">
          <cell r="H388">
            <v>393661612</v>
          </cell>
          <cell r="M388" t="str">
            <v>1PPh Pasal 21-1</v>
          </cell>
        </row>
        <row r="389">
          <cell r="H389">
            <v>7481028</v>
          </cell>
          <cell r="M389">
            <v>0</v>
          </cell>
        </row>
        <row r="390">
          <cell r="H390">
            <v>286285</v>
          </cell>
          <cell r="M390">
            <v>0</v>
          </cell>
        </row>
        <row r="391">
          <cell r="H391">
            <v>52034137</v>
          </cell>
          <cell r="M391">
            <v>0</v>
          </cell>
        </row>
        <row r="392">
          <cell r="H392">
            <v>1943583</v>
          </cell>
          <cell r="M392">
            <v>0</v>
          </cell>
        </row>
        <row r="393">
          <cell r="H393">
            <v>1150000</v>
          </cell>
          <cell r="M393">
            <v>0</v>
          </cell>
        </row>
        <row r="394">
          <cell r="H394">
            <v>563600</v>
          </cell>
          <cell r="M394">
            <v>0</v>
          </cell>
        </row>
        <row r="395">
          <cell r="H395">
            <v>302604</v>
          </cell>
          <cell r="M395" t="str">
            <v>3PPh Pasal 21-1</v>
          </cell>
        </row>
        <row r="396">
          <cell r="H396">
            <v>23268390</v>
          </cell>
          <cell r="M396" t="str">
            <v>3PPh Pasal 21-1</v>
          </cell>
        </row>
        <row r="397">
          <cell r="H397">
            <v>362308101</v>
          </cell>
          <cell r="M397" t="str">
            <v>3PPh Pasal 21-1</v>
          </cell>
        </row>
        <row r="398">
          <cell r="H398">
            <v>380145</v>
          </cell>
          <cell r="M398">
            <v>0</v>
          </cell>
        </row>
        <row r="399">
          <cell r="H399">
            <v>200000</v>
          </cell>
          <cell r="M399">
            <v>0</v>
          </cell>
        </row>
        <row r="400">
          <cell r="H400">
            <v>1213800</v>
          </cell>
          <cell r="M400">
            <v>0</v>
          </cell>
        </row>
        <row r="401">
          <cell r="H401">
            <v>950500</v>
          </cell>
          <cell r="M401">
            <v>0</v>
          </cell>
        </row>
        <row r="402">
          <cell r="H402">
            <v>2000000</v>
          </cell>
          <cell r="M402">
            <v>0</v>
          </cell>
        </row>
        <row r="403">
          <cell r="H403">
            <v>5000</v>
          </cell>
          <cell r="M403">
            <v>0</v>
          </cell>
        </row>
        <row r="404">
          <cell r="H404">
            <v>175245122</v>
          </cell>
          <cell r="M404">
            <v>0</v>
          </cell>
        </row>
        <row r="405">
          <cell r="H405">
            <v>4796685</v>
          </cell>
          <cell r="M405">
            <v>0</v>
          </cell>
        </row>
        <row r="406">
          <cell r="H406">
            <v>5919509</v>
          </cell>
          <cell r="M406">
            <v>0</v>
          </cell>
        </row>
        <row r="407">
          <cell r="H407">
            <v>5000000</v>
          </cell>
          <cell r="M407">
            <v>0</v>
          </cell>
        </row>
        <row r="408">
          <cell r="H408">
            <v>4369995</v>
          </cell>
          <cell r="M408">
            <v>0</v>
          </cell>
        </row>
        <row r="409">
          <cell r="H409">
            <v>394903</v>
          </cell>
          <cell r="M409">
            <v>0</v>
          </cell>
        </row>
        <row r="410">
          <cell r="H410">
            <v>1100000</v>
          </cell>
          <cell r="M410">
            <v>0</v>
          </cell>
        </row>
        <row r="411">
          <cell r="H411">
            <v>80000</v>
          </cell>
          <cell r="M411">
            <v>0</v>
          </cell>
        </row>
        <row r="412">
          <cell r="H412">
            <v>2774634</v>
          </cell>
          <cell r="M412">
            <v>0</v>
          </cell>
        </row>
        <row r="413">
          <cell r="H413">
            <v>47500000</v>
          </cell>
          <cell r="M413">
            <v>0</v>
          </cell>
        </row>
        <row r="414">
          <cell r="H414">
            <v>13350</v>
          </cell>
          <cell r="M414">
            <v>0</v>
          </cell>
        </row>
        <row r="415">
          <cell r="H415">
            <v>285000</v>
          </cell>
          <cell r="M415">
            <v>0</v>
          </cell>
        </row>
        <row r="416">
          <cell r="H416">
            <v>19202400</v>
          </cell>
          <cell r="M416">
            <v>0</v>
          </cell>
        </row>
        <row r="417">
          <cell r="H417">
            <v>3094509</v>
          </cell>
          <cell r="M417">
            <v>0</v>
          </cell>
        </row>
        <row r="418">
          <cell r="H418">
            <v>231461</v>
          </cell>
          <cell r="M418">
            <v>0</v>
          </cell>
        </row>
        <row r="419">
          <cell r="H419">
            <v>6437600</v>
          </cell>
          <cell r="M419">
            <v>0</v>
          </cell>
        </row>
        <row r="420">
          <cell r="H420">
            <v>165000</v>
          </cell>
          <cell r="M420">
            <v>0</v>
          </cell>
        </row>
        <row r="421">
          <cell r="H421">
            <v>57888359</v>
          </cell>
          <cell r="M421">
            <v>0</v>
          </cell>
        </row>
        <row r="422">
          <cell r="H422">
            <v>804600</v>
          </cell>
          <cell r="M422">
            <v>0</v>
          </cell>
        </row>
        <row r="423">
          <cell r="H423">
            <v>393347</v>
          </cell>
          <cell r="M423">
            <v>0</v>
          </cell>
        </row>
        <row r="424">
          <cell r="H424">
            <v>15000000</v>
          </cell>
          <cell r="M424">
            <v>0</v>
          </cell>
        </row>
        <row r="425">
          <cell r="H425">
            <v>16121253</v>
          </cell>
          <cell r="M425">
            <v>0</v>
          </cell>
        </row>
        <row r="426">
          <cell r="H426">
            <v>2928200</v>
          </cell>
          <cell r="M426">
            <v>0</v>
          </cell>
        </row>
        <row r="427">
          <cell r="H427">
            <v>43802636</v>
          </cell>
          <cell r="M427">
            <v>0</v>
          </cell>
        </row>
        <row r="428">
          <cell r="H428">
            <v>2052100</v>
          </cell>
          <cell r="M428">
            <v>0</v>
          </cell>
        </row>
        <row r="429">
          <cell r="H429">
            <v>41856643</v>
          </cell>
          <cell r="M429">
            <v>0</v>
          </cell>
        </row>
        <row r="430">
          <cell r="H430">
            <v>365000</v>
          </cell>
          <cell r="M430" t="str">
            <v>7PPh Pasal 21-1</v>
          </cell>
        </row>
        <row r="431">
          <cell r="H431">
            <v>5096800</v>
          </cell>
          <cell r="M431">
            <v>0</v>
          </cell>
        </row>
        <row r="432">
          <cell r="H432">
            <v>170237509</v>
          </cell>
          <cell r="M432">
            <v>0</v>
          </cell>
        </row>
        <row r="433">
          <cell r="H433">
            <v>15000000</v>
          </cell>
          <cell r="M433">
            <v>0</v>
          </cell>
        </row>
        <row r="434">
          <cell r="H434">
            <v>896400</v>
          </cell>
          <cell r="M434">
            <v>0</v>
          </cell>
        </row>
        <row r="435">
          <cell r="H435">
            <v>38108560</v>
          </cell>
          <cell r="M435">
            <v>0</v>
          </cell>
        </row>
        <row r="436">
          <cell r="H436">
            <v>53500</v>
          </cell>
          <cell r="M436">
            <v>0</v>
          </cell>
        </row>
        <row r="437">
          <cell r="H437">
            <v>16278613</v>
          </cell>
          <cell r="M437">
            <v>0</v>
          </cell>
        </row>
        <row r="438">
          <cell r="H438">
            <v>343593637</v>
          </cell>
          <cell r="M438">
            <v>0</v>
          </cell>
        </row>
        <row r="439">
          <cell r="H439">
            <v>3860825</v>
          </cell>
          <cell r="M439">
            <v>0</v>
          </cell>
        </row>
        <row r="440">
          <cell r="H440">
            <v>354225</v>
          </cell>
          <cell r="M440">
            <v>0</v>
          </cell>
        </row>
        <row r="441">
          <cell r="H441">
            <v>149100</v>
          </cell>
          <cell r="M441">
            <v>0</v>
          </cell>
        </row>
        <row r="442">
          <cell r="H442">
            <v>50000</v>
          </cell>
          <cell r="M442">
            <v>0</v>
          </cell>
        </row>
        <row r="443">
          <cell r="H443">
            <v>5675276</v>
          </cell>
          <cell r="M443">
            <v>0</v>
          </cell>
        </row>
        <row r="444">
          <cell r="H444">
            <v>2686600</v>
          </cell>
          <cell r="M444">
            <v>0</v>
          </cell>
        </row>
        <row r="445">
          <cell r="H445">
            <v>285000</v>
          </cell>
          <cell r="M445">
            <v>0</v>
          </cell>
        </row>
        <row r="446">
          <cell r="H446">
            <v>43169188</v>
          </cell>
          <cell r="M446">
            <v>0</v>
          </cell>
        </row>
        <row r="447">
          <cell r="H447">
            <v>3889486</v>
          </cell>
          <cell r="M447">
            <v>0</v>
          </cell>
        </row>
        <row r="448">
          <cell r="H448">
            <v>1694350</v>
          </cell>
          <cell r="M448">
            <v>0</v>
          </cell>
        </row>
        <row r="449">
          <cell r="H449">
            <v>1657989</v>
          </cell>
          <cell r="M449">
            <v>0</v>
          </cell>
        </row>
        <row r="450">
          <cell r="H450">
            <v>110000</v>
          </cell>
          <cell r="M450">
            <v>0</v>
          </cell>
        </row>
        <row r="451">
          <cell r="H451">
            <v>2537118</v>
          </cell>
          <cell r="M451">
            <v>0</v>
          </cell>
        </row>
        <row r="452">
          <cell r="H452">
            <v>187500</v>
          </cell>
          <cell r="M452">
            <v>0</v>
          </cell>
        </row>
        <row r="453">
          <cell r="H453">
            <v>961300</v>
          </cell>
          <cell r="M453">
            <v>0</v>
          </cell>
        </row>
        <row r="454">
          <cell r="H454">
            <v>35552540</v>
          </cell>
          <cell r="M454">
            <v>0</v>
          </cell>
        </row>
        <row r="455">
          <cell r="H455">
            <v>338471</v>
          </cell>
          <cell r="M455">
            <v>0</v>
          </cell>
        </row>
        <row r="456">
          <cell r="H456">
            <v>589475</v>
          </cell>
          <cell r="M456">
            <v>0</v>
          </cell>
        </row>
        <row r="457">
          <cell r="H457">
            <v>39304525</v>
          </cell>
          <cell r="M457">
            <v>0</v>
          </cell>
        </row>
        <row r="458">
          <cell r="H458">
            <v>16935940</v>
          </cell>
          <cell r="M458">
            <v>0</v>
          </cell>
        </row>
        <row r="459">
          <cell r="H459">
            <v>1146267</v>
          </cell>
          <cell r="M459">
            <v>0</v>
          </cell>
        </row>
        <row r="460">
          <cell r="H460">
            <v>22500</v>
          </cell>
          <cell r="M460">
            <v>0</v>
          </cell>
        </row>
        <row r="461">
          <cell r="H461">
            <v>60000</v>
          </cell>
          <cell r="M461">
            <v>0</v>
          </cell>
        </row>
        <row r="462">
          <cell r="H462">
            <v>3519516</v>
          </cell>
          <cell r="M462">
            <v>0</v>
          </cell>
        </row>
        <row r="463">
          <cell r="H463">
            <v>151215</v>
          </cell>
          <cell r="M463">
            <v>0</v>
          </cell>
        </row>
        <row r="464">
          <cell r="H464">
            <v>26500</v>
          </cell>
          <cell r="M464">
            <v>0</v>
          </cell>
        </row>
        <row r="465">
          <cell r="H465">
            <v>580037</v>
          </cell>
          <cell r="M465">
            <v>0</v>
          </cell>
        </row>
        <row r="466">
          <cell r="H466">
            <v>539936</v>
          </cell>
          <cell r="M466">
            <v>0</v>
          </cell>
        </row>
        <row r="467">
          <cell r="H467">
            <v>393980</v>
          </cell>
          <cell r="M467">
            <v>0</v>
          </cell>
        </row>
        <row r="468">
          <cell r="H468">
            <v>137148</v>
          </cell>
          <cell r="M468">
            <v>0</v>
          </cell>
        </row>
        <row r="469">
          <cell r="H469">
            <v>138669</v>
          </cell>
          <cell r="M469">
            <v>0</v>
          </cell>
        </row>
        <row r="470">
          <cell r="H470">
            <v>214214</v>
          </cell>
          <cell r="M470">
            <v>0</v>
          </cell>
        </row>
        <row r="471">
          <cell r="H471">
            <v>50000</v>
          </cell>
          <cell r="M471">
            <v>0</v>
          </cell>
        </row>
        <row r="472">
          <cell r="H472">
            <v>269526</v>
          </cell>
          <cell r="M472">
            <v>0</v>
          </cell>
        </row>
        <row r="473">
          <cell r="H473">
            <v>5904494</v>
          </cell>
          <cell r="M473">
            <v>0</v>
          </cell>
        </row>
        <row r="474">
          <cell r="H474">
            <v>469322</v>
          </cell>
          <cell r="M474">
            <v>0</v>
          </cell>
        </row>
        <row r="475">
          <cell r="H475">
            <v>76047</v>
          </cell>
          <cell r="M475">
            <v>0</v>
          </cell>
        </row>
        <row r="476">
          <cell r="H476">
            <v>63000</v>
          </cell>
          <cell r="M476">
            <v>0</v>
          </cell>
        </row>
        <row r="477">
          <cell r="H477">
            <v>190119</v>
          </cell>
          <cell r="M477">
            <v>0</v>
          </cell>
        </row>
        <row r="478">
          <cell r="H478">
            <v>51250</v>
          </cell>
          <cell r="M478">
            <v>0</v>
          </cell>
        </row>
        <row r="479">
          <cell r="H479">
            <v>500000</v>
          </cell>
          <cell r="M479">
            <v>0</v>
          </cell>
        </row>
        <row r="480">
          <cell r="H480">
            <v>60000</v>
          </cell>
          <cell r="M480">
            <v>0</v>
          </cell>
        </row>
        <row r="481">
          <cell r="H481">
            <v>305450</v>
          </cell>
          <cell r="M481">
            <v>0</v>
          </cell>
        </row>
        <row r="482">
          <cell r="H482">
            <v>21500</v>
          </cell>
          <cell r="M482">
            <v>0</v>
          </cell>
        </row>
        <row r="483">
          <cell r="H483">
            <v>7934800</v>
          </cell>
          <cell r="M483">
            <v>0</v>
          </cell>
        </row>
        <row r="484">
          <cell r="H484">
            <v>6023918</v>
          </cell>
          <cell r="M484" t="str">
            <v>12PPh Pasal 21-1</v>
          </cell>
        </row>
        <row r="485">
          <cell r="H485">
            <v>5353912</v>
          </cell>
          <cell r="M485">
            <v>0</v>
          </cell>
        </row>
        <row r="486">
          <cell r="H486">
            <v>51306497</v>
          </cell>
          <cell r="M486">
            <v>0</v>
          </cell>
        </row>
        <row r="487">
          <cell r="H487">
            <v>776000</v>
          </cell>
          <cell r="M487">
            <v>0</v>
          </cell>
        </row>
        <row r="488">
          <cell r="H488">
            <v>365106</v>
          </cell>
          <cell r="M488">
            <v>0</v>
          </cell>
        </row>
        <row r="489">
          <cell r="H489">
            <v>162725</v>
          </cell>
          <cell r="M489">
            <v>0</v>
          </cell>
        </row>
        <row r="490">
          <cell r="H490">
            <v>3582468</v>
          </cell>
          <cell r="M490">
            <v>0</v>
          </cell>
        </row>
        <row r="491">
          <cell r="H491">
            <v>300000</v>
          </cell>
          <cell r="M491">
            <v>0</v>
          </cell>
        </row>
        <row r="492">
          <cell r="H492">
            <v>2788071</v>
          </cell>
          <cell r="M492">
            <v>0</v>
          </cell>
        </row>
        <row r="493">
          <cell r="H493">
            <v>2395809</v>
          </cell>
          <cell r="M493">
            <v>0</v>
          </cell>
        </row>
        <row r="494">
          <cell r="H494">
            <v>4000000</v>
          </cell>
          <cell r="M494">
            <v>0</v>
          </cell>
        </row>
        <row r="495">
          <cell r="H495">
            <v>1804444</v>
          </cell>
          <cell r="M495">
            <v>0</v>
          </cell>
        </row>
        <row r="496">
          <cell r="H496">
            <v>4800000</v>
          </cell>
          <cell r="M496" t="str">
            <v>13PPh Pasal 21-1</v>
          </cell>
        </row>
        <row r="497">
          <cell r="H497">
            <v>17500000</v>
          </cell>
          <cell r="M497">
            <v>0</v>
          </cell>
        </row>
        <row r="498">
          <cell r="H498">
            <v>1293715</v>
          </cell>
          <cell r="M498">
            <v>0</v>
          </cell>
        </row>
        <row r="499">
          <cell r="H499">
            <v>292950</v>
          </cell>
          <cell r="M499">
            <v>0</v>
          </cell>
        </row>
        <row r="500">
          <cell r="H500">
            <v>2469900</v>
          </cell>
          <cell r="M500">
            <v>0</v>
          </cell>
        </row>
        <row r="501">
          <cell r="H501">
            <v>4204378</v>
          </cell>
          <cell r="M501">
            <v>0</v>
          </cell>
        </row>
        <row r="502">
          <cell r="H502">
            <v>584209</v>
          </cell>
          <cell r="M502" t="str">
            <v>1PPh Pasal 21-1</v>
          </cell>
        </row>
        <row r="503">
          <cell r="H503">
            <v>3395227</v>
          </cell>
          <cell r="M503">
            <v>0</v>
          </cell>
        </row>
        <row r="504">
          <cell r="H504">
            <v>900000</v>
          </cell>
          <cell r="M504">
            <v>0</v>
          </cell>
        </row>
        <row r="505">
          <cell r="H505">
            <v>423500</v>
          </cell>
          <cell r="M505">
            <v>0</v>
          </cell>
        </row>
        <row r="506">
          <cell r="H506">
            <v>36000</v>
          </cell>
          <cell r="M506" t="str">
            <v>1PPh Pasal 21-1</v>
          </cell>
        </row>
        <row r="507">
          <cell r="H507">
            <v>197046</v>
          </cell>
          <cell r="M507">
            <v>0</v>
          </cell>
        </row>
        <row r="508">
          <cell r="H508">
            <v>338620556</v>
          </cell>
          <cell r="M508">
            <v>0</v>
          </cell>
        </row>
        <row r="509">
          <cell r="H509">
            <v>312358</v>
          </cell>
          <cell r="M509">
            <v>0</v>
          </cell>
        </row>
        <row r="510">
          <cell r="H510">
            <v>25000</v>
          </cell>
          <cell r="M510">
            <v>0</v>
          </cell>
        </row>
        <row r="511">
          <cell r="H511">
            <v>1466212</v>
          </cell>
          <cell r="M511">
            <v>0</v>
          </cell>
        </row>
        <row r="512">
          <cell r="H512">
            <v>105000</v>
          </cell>
          <cell r="M512">
            <v>0</v>
          </cell>
        </row>
        <row r="513">
          <cell r="H513">
            <v>355233</v>
          </cell>
          <cell r="M513">
            <v>0</v>
          </cell>
        </row>
        <row r="514">
          <cell r="H514">
            <v>8275</v>
          </cell>
          <cell r="M514">
            <v>0</v>
          </cell>
        </row>
        <row r="515">
          <cell r="H515">
            <v>17183600</v>
          </cell>
          <cell r="M515">
            <v>0</v>
          </cell>
        </row>
        <row r="516">
          <cell r="H516">
            <v>17364186</v>
          </cell>
          <cell r="M516">
            <v>0</v>
          </cell>
        </row>
        <row r="517">
          <cell r="H517">
            <v>11389775</v>
          </cell>
          <cell r="M517">
            <v>0</v>
          </cell>
        </row>
        <row r="518">
          <cell r="H518">
            <v>2339417</v>
          </cell>
          <cell r="M518">
            <v>0</v>
          </cell>
        </row>
        <row r="519">
          <cell r="H519">
            <v>37500</v>
          </cell>
          <cell r="M519">
            <v>0</v>
          </cell>
        </row>
        <row r="520">
          <cell r="H520">
            <v>109178</v>
          </cell>
          <cell r="M520">
            <v>0</v>
          </cell>
        </row>
        <row r="521">
          <cell r="H521">
            <v>25000</v>
          </cell>
          <cell r="M521">
            <v>0</v>
          </cell>
        </row>
        <row r="522">
          <cell r="H522">
            <v>1200000</v>
          </cell>
          <cell r="M522">
            <v>0</v>
          </cell>
        </row>
        <row r="523">
          <cell r="H523">
            <v>714900</v>
          </cell>
          <cell r="M523">
            <v>0</v>
          </cell>
        </row>
        <row r="524">
          <cell r="H524">
            <v>50000</v>
          </cell>
          <cell r="M524">
            <v>0</v>
          </cell>
        </row>
        <row r="525">
          <cell r="H525">
            <v>1776600</v>
          </cell>
          <cell r="M525">
            <v>0</v>
          </cell>
        </row>
        <row r="526">
          <cell r="H526">
            <v>255000</v>
          </cell>
          <cell r="M526">
            <v>0</v>
          </cell>
        </row>
        <row r="527">
          <cell r="H527">
            <v>127488856</v>
          </cell>
          <cell r="M527">
            <v>0</v>
          </cell>
        </row>
        <row r="528">
          <cell r="H528">
            <v>650000</v>
          </cell>
          <cell r="M528">
            <v>0</v>
          </cell>
        </row>
        <row r="529">
          <cell r="H529">
            <v>5478325</v>
          </cell>
          <cell r="M529">
            <v>0</v>
          </cell>
        </row>
        <row r="530">
          <cell r="H530">
            <v>22542242</v>
          </cell>
          <cell r="M530">
            <v>0</v>
          </cell>
        </row>
        <row r="531">
          <cell r="H531">
            <v>289841</v>
          </cell>
          <cell r="M531">
            <v>0</v>
          </cell>
        </row>
        <row r="532">
          <cell r="H532">
            <v>2163050</v>
          </cell>
          <cell r="M532">
            <v>0</v>
          </cell>
        </row>
        <row r="533">
          <cell r="H533">
            <v>32166922</v>
          </cell>
          <cell r="M533">
            <v>0</v>
          </cell>
        </row>
        <row r="534">
          <cell r="H534">
            <v>18000000</v>
          </cell>
          <cell r="M534">
            <v>0</v>
          </cell>
        </row>
        <row r="535">
          <cell r="H535">
            <v>231461</v>
          </cell>
          <cell r="M535">
            <v>0</v>
          </cell>
        </row>
        <row r="536">
          <cell r="H536">
            <v>2141899</v>
          </cell>
          <cell r="M536">
            <v>0</v>
          </cell>
        </row>
        <row r="537">
          <cell r="H537">
            <v>328331899</v>
          </cell>
          <cell r="M537">
            <v>0</v>
          </cell>
        </row>
        <row r="538">
          <cell r="H538">
            <v>1505718</v>
          </cell>
          <cell r="M538">
            <v>0</v>
          </cell>
        </row>
        <row r="539">
          <cell r="H539">
            <v>138193</v>
          </cell>
          <cell r="M539">
            <v>0</v>
          </cell>
        </row>
        <row r="540">
          <cell r="H540">
            <v>2505946</v>
          </cell>
          <cell r="M540">
            <v>0</v>
          </cell>
        </row>
        <row r="541">
          <cell r="H541">
            <v>146464</v>
          </cell>
          <cell r="M541">
            <v>0</v>
          </cell>
        </row>
        <row r="542">
          <cell r="H542">
            <v>2505946</v>
          </cell>
          <cell r="M542">
            <v>0</v>
          </cell>
        </row>
        <row r="543">
          <cell r="H543">
            <v>53071190</v>
          </cell>
          <cell r="M543">
            <v>0</v>
          </cell>
        </row>
        <row r="544">
          <cell r="H544">
            <v>165000</v>
          </cell>
          <cell r="M544">
            <v>0</v>
          </cell>
        </row>
        <row r="545">
          <cell r="H545">
            <v>32135570</v>
          </cell>
          <cell r="M545">
            <v>0</v>
          </cell>
        </row>
        <row r="546">
          <cell r="H546">
            <v>974989</v>
          </cell>
          <cell r="M546">
            <v>0</v>
          </cell>
        </row>
        <row r="547">
          <cell r="H547">
            <v>12737539</v>
          </cell>
          <cell r="M547">
            <v>0</v>
          </cell>
        </row>
        <row r="548">
          <cell r="H548">
            <v>1465000</v>
          </cell>
          <cell r="M548">
            <v>0</v>
          </cell>
        </row>
        <row r="549">
          <cell r="H549">
            <v>498889</v>
          </cell>
          <cell r="M549">
            <v>0</v>
          </cell>
        </row>
        <row r="550">
          <cell r="H550">
            <v>406503</v>
          </cell>
          <cell r="M550">
            <v>0</v>
          </cell>
        </row>
        <row r="551">
          <cell r="H551">
            <v>5385886</v>
          </cell>
          <cell r="M551">
            <v>0</v>
          </cell>
        </row>
        <row r="552">
          <cell r="H552">
            <v>65000</v>
          </cell>
          <cell r="M552">
            <v>0</v>
          </cell>
        </row>
        <row r="553">
          <cell r="H553">
            <v>78735000</v>
          </cell>
          <cell r="M553">
            <v>0</v>
          </cell>
        </row>
        <row r="554">
          <cell r="H554">
            <v>157100</v>
          </cell>
          <cell r="M554">
            <v>0</v>
          </cell>
        </row>
        <row r="555">
          <cell r="H555">
            <v>4618000</v>
          </cell>
          <cell r="M555">
            <v>0</v>
          </cell>
        </row>
        <row r="556">
          <cell r="H556">
            <v>177273</v>
          </cell>
          <cell r="M556">
            <v>0</v>
          </cell>
        </row>
        <row r="557">
          <cell r="H557">
            <v>2187500</v>
          </cell>
          <cell r="M557">
            <v>0</v>
          </cell>
        </row>
        <row r="558">
          <cell r="H558">
            <v>79804241</v>
          </cell>
          <cell r="M558">
            <v>0</v>
          </cell>
        </row>
        <row r="559">
          <cell r="H559">
            <v>11624454</v>
          </cell>
          <cell r="M559">
            <v>0</v>
          </cell>
        </row>
        <row r="560">
          <cell r="H560">
            <v>255929</v>
          </cell>
          <cell r="M560">
            <v>0</v>
          </cell>
        </row>
        <row r="561">
          <cell r="H561">
            <v>28500000</v>
          </cell>
          <cell r="M561">
            <v>0</v>
          </cell>
        </row>
        <row r="562">
          <cell r="H562">
            <v>5024854</v>
          </cell>
          <cell r="M562" t="str">
            <v>5PPh Pasal 21-1</v>
          </cell>
        </row>
        <row r="563">
          <cell r="H563">
            <v>52500</v>
          </cell>
          <cell r="M563">
            <v>0</v>
          </cell>
        </row>
        <row r="564">
          <cell r="H564">
            <v>249684</v>
          </cell>
          <cell r="M564">
            <v>0</v>
          </cell>
        </row>
        <row r="565">
          <cell r="H565">
            <v>544400</v>
          </cell>
          <cell r="M565">
            <v>0</v>
          </cell>
        </row>
        <row r="566">
          <cell r="H566">
            <v>529891</v>
          </cell>
          <cell r="M566">
            <v>0</v>
          </cell>
        </row>
        <row r="567">
          <cell r="H567">
            <v>52500</v>
          </cell>
          <cell r="M567">
            <v>0</v>
          </cell>
        </row>
        <row r="568">
          <cell r="H568">
            <v>3750000</v>
          </cell>
          <cell r="M568">
            <v>0</v>
          </cell>
        </row>
        <row r="569">
          <cell r="H569">
            <v>112500</v>
          </cell>
          <cell r="M569">
            <v>0</v>
          </cell>
        </row>
        <row r="570">
          <cell r="H570">
            <v>1375000</v>
          </cell>
          <cell r="M570">
            <v>0</v>
          </cell>
        </row>
        <row r="571">
          <cell r="H571">
            <v>25209760</v>
          </cell>
          <cell r="M571">
            <v>0</v>
          </cell>
        </row>
        <row r="572">
          <cell r="H572">
            <v>151277</v>
          </cell>
          <cell r="M572">
            <v>0</v>
          </cell>
        </row>
        <row r="573">
          <cell r="H573">
            <v>627233</v>
          </cell>
          <cell r="M573">
            <v>0</v>
          </cell>
        </row>
        <row r="574">
          <cell r="H574">
            <v>15000000</v>
          </cell>
          <cell r="M574">
            <v>0</v>
          </cell>
        </row>
        <row r="575">
          <cell r="H575">
            <v>91250</v>
          </cell>
          <cell r="M575">
            <v>0</v>
          </cell>
        </row>
        <row r="576">
          <cell r="H576">
            <v>342961</v>
          </cell>
          <cell r="M576">
            <v>0</v>
          </cell>
        </row>
        <row r="577">
          <cell r="H577">
            <v>1205647</v>
          </cell>
          <cell r="M577">
            <v>0</v>
          </cell>
        </row>
        <row r="578">
          <cell r="H578">
            <v>87700</v>
          </cell>
          <cell r="M578">
            <v>0</v>
          </cell>
        </row>
        <row r="579">
          <cell r="H579">
            <v>186545</v>
          </cell>
          <cell r="M579">
            <v>0</v>
          </cell>
        </row>
        <row r="580">
          <cell r="H580">
            <v>8681000</v>
          </cell>
          <cell r="M580">
            <v>0</v>
          </cell>
        </row>
        <row r="581">
          <cell r="H581">
            <v>472500</v>
          </cell>
          <cell r="M581">
            <v>0</v>
          </cell>
        </row>
        <row r="582">
          <cell r="H582">
            <v>162360</v>
          </cell>
          <cell r="M582">
            <v>0</v>
          </cell>
        </row>
        <row r="583">
          <cell r="H583">
            <v>324000</v>
          </cell>
          <cell r="M583">
            <v>0</v>
          </cell>
        </row>
        <row r="584">
          <cell r="H584">
            <v>124410</v>
          </cell>
          <cell r="M584">
            <v>0</v>
          </cell>
        </row>
        <row r="585">
          <cell r="H585">
            <v>206400</v>
          </cell>
          <cell r="M585">
            <v>0</v>
          </cell>
        </row>
        <row r="586">
          <cell r="H586">
            <v>648000</v>
          </cell>
          <cell r="M586">
            <v>0</v>
          </cell>
        </row>
        <row r="587">
          <cell r="H587">
            <v>103200</v>
          </cell>
          <cell r="M587">
            <v>0</v>
          </cell>
        </row>
        <row r="588">
          <cell r="H588">
            <v>231570</v>
          </cell>
          <cell r="M588">
            <v>0</v>
          </cell>
        </row>
        <row r="589">
          <cell r="H589">
            <v>216000</v>
          </cell>
          <cell r="M589">
            <v>0</v>
          </cell>
        </row>
        <row r="590">
          <cell r="H590">
            <v>16363</v>
          </cell>
          <cell r="M590">
            <v>0</v>
          </cell>
        </row>
        <row r="591">
          <cell r="H591">
            <v>190909</v>
          </cell>
          <cell r="M591">
            <v>0</v>
          </cell>
        </row>
        <row r="592">
          <cell r="H592">
            <v>222314</v>
          </cell>
          <cell r="M592">
            <v>0</v>
          </cell>
        </row>
        <row r="593">
          <cell r="H593">
            <v>173860</v>
          </cell>
          <cell r="M593">
            <v>0</v>
          </cell>
        </row>
        <row r="594">
          <cell r="H594">
            <v>78900</v>
          </cell>
          <cell r="M594">
            <v>0</v>
          </cell>
        </row>
        <row r="595">
          <cell r="H595">
            <v>129000</v>
          </cell>
          <cell r="M595">
            <v>0</v>
          </cell>
        </row>
        <row r="596">
          <cell r="H596">
            <v>103200</v>
          </cell>
          <cell r="M596">
            <v>0</v>
          </cell>
        </row>
        <row r="597">
          <cell r="H597">
            <v>337500</v>
          </cell>
          <cell r="M597">
            <v>0</v>
          </cell>
        </row>
        <row r="598">
          <cell r="H598">
            <v>216000</v>
          </cell>
          <cell r="M598">
            <v>0</v>
          </cell>
        </row>
        <row r="599">
          <cell r="H599">
            <v>353625</v>
          </cell>
          <cell r="M599">
            <v>0</v>
          </cell>
        </row>
        <row r="600">
          <cell r="H600">
            <v>20245</v>
          </cell>
          <cell r="M600">
            <v>0</v>
          </cell>
        </row>
        <row r="601">
          <cell r="H601">
            <v>473737</v>
          </cell>
          <cell r="M601">
            <v>0</v>
          </cell>
        </row>
        <row r="602">
          <cell r="H602">
            <v>33415</v>
          </cell>
          <cell r="M602">
            <v>0</v>
          </cell>
        </row>
        <row r="603">
          <cell r="H603">
            <v>229560</v>
          </cell>
          <cell r="M603">
            <v>0</v>
          </cell>
        </row>
        <row r="604">
          <cell r="H604">
            <v>103200</v>
          </cell>
          <cell r="M604">
            <v>0</v>
          </cell>
        </row>
        <row r="605">
          <cell r="H605">
            <v>20455</v>
          </cell>
          <cell r="M605">
            <v>0</v>
          </cell>
        </row>
        <row r="606">
          <cell r="H606">
            <v>27273</v>
          </cell>
          <cell r="M606">
            <v>0</v>
          </cell>
        </row>
        <row r="607">
          <cell r="H607">
            <v>648000</v>
          </cell>
          <cell r="M607">
            <v>0</v>
          </cell>
        </row>
        <row r="608">
          <cell r="H608">
            <v>77297</v>
          </cell>
          <cell r="M608">
            <v>0</v>
          </cell>
        </row>
        <row r="609">
          <cell r="H609">
            <v>27273</v>
          </cell>
          <cell r="M609">
            <v>0</v>
          </cell>
        </row>
        <row r="610">
          <cell r="H610">
            <v>848475</v>
          </cell>
          <cell r="M610">
            <v>0</v>
          </cell>
        </row>
        <row r="611">
          <cell r="H611">
            <v>77190</v>
          </cell>
          <cell r="M611">
            <v>0</v>
          </cell>
        </row>
        <row r="612">
          <cell r="H612">
            <v>27273</v>
          </cell>
          <cell r="M612">
            <v>0</v>
          </cell>
        </row>
        <row r="613">
          <cell r="H613">
            <v>206400</v>
          </cell>
          <cell r="M613">
            <v>0</v>
          </cell>
        </row>
        <row r="614">
          <cell r="H614">
            <v>27273</v>
          </cell>
          <cell r="M614">
            <v>0</v>
          </cell>
        </row>
        <row r="615">
          <cell r="H615">
            <v>81800</v>
          </cell>
          <cell r="M615">
            <v>0</v>
          </cell>
        </row>
        <row r="616">
          <cell r="H616">
            <v>197727</v>
          </cell>
          <cell r="M616">
            <v>0</v>
          </cell>
        </row>
        <row r="617">
          <cell r="H617">
            <v>85600</v>
          </cell>
          <cell r="M617">
            <v>0</v>
          </cell>
        </row>
        <row r="618">
          <cell r="H618">
            <v>4596</v>
          </cell>
          <cell r="M618">
            <v>0</v>
          </cell>
        </row>
        <row r="619">
          <cell r="H619">
            <v>5342419</v>
          </cell>
          <cell r="M619">
            <v>0</v>
          </cell>
        </row>
        <row r="620">
          <cell r="H620">
            <v>648000</v>
          </cell>
          <cell r="M620">
            <v>0</v>
          </cell>
        </row>
        <row r="621">
          <cell r="H621">
            <v>229560</v>
          </cell>
          <cell r="M621">
            <v>0</v>
          </cell>
        </row>
        <row r="622">
          <cell r="H622">
            <v>86700</v>
          </cell>
          <cell r="M622">
            <v>0</v>
          </cell>
        </row>
        <row r="623">
          <cell r="H623">
            <v>255044</v>
          </cell>
          <cell r="M623">
            <v>0</v>
          </cell>
        </row>
        <row r="624">
          <cell r="H624">
            <v>2743961</v>
          </cell>
          <cell r="M624">
            <v>0</v>
          </cell>
        </row>
        <row r="625">
          <cell r="H625">
            <v>103200</v>
          </cell>
          <cell r="M625">
            <v>0</v>
          </cell>
        </row>
        <row r="626">
          <cell r="H626">
            <v>24034</v>
          </cell>
          <cell r="M626">
            <v>0</v>
          </cell>
        </row>
        <row r="627">
          <cell r="H627">
            <v>475800</v>
          </cell>
          <cell r="M627">
            <v>0</v>
          </cell>
        </row>
        <row r="628">
          <cell r="H628">
            <v>61530</v>
          </cell>
          <cell r="M628">
            <v>0</v>
          </cell>
        </row>
        <row r="629">
          <cell r="H629">
            <v>64134</v>
          </cell>
          <cell r="M629">
            <v>0</v>
          </cell>
        </row>
        <row r="630">
          <cell r="H630">
            <v>64500</v>
          </cell>
          <cell r="M630">
            <v>0</v>
          </cell>
        </row>
        <row r="631">
          <cell r="H631">
            <v>530400</v>
          </cell>
          <cell r="M631">
            <v>0</v>
          </cell>
        </row>
        <row r="632">
          <cell r="H632">
            <v>61050</v>
          </cell>
          <cell r="M632">
            <v>0</v>
          </cell>
        </row>
        <row r="633">
          <cell r="H633">
            <v>66450</v>
          </cell>
          <cell r="M633">
            <v>0</v>
          </cell>
        </row>
        <row r="634">
          <cell r="H634">
            <v>31084</v>
          </cell>
          <cell r="M634">
            <v>0</v>
          </cell>
        </row>
        <row r="635">
          <cell r="H635">
            <v>309600</v>
          </cell>
          <cell r="M635">
            <v>0</v>
          </cell>
        </row>
        <row r="636">
          <cell r="H636">
            <v>66450</v>
          </cell>
          <cell r="M636">
            <v>0</v>
          </cell>
        </row>
        <row r="637">
          <cell r="H637">
            <v>64650</v>
          </cell>
          <cell r="M637">
            <v>0</v>
          </cell>
        </row>
        <row r="638">
          <cell r="H638">
            <v>66930</v>
          </cell>
          <cell r="M638">
            <v>0</v>
          </cell>
        </row>
        <row r="639">
          <cell r="H639">
            <v>60960</v>
          </cell>
          <cell r="M639">
            <v>0</v>
          </cell>
        </row>
        <row r="640">
          <cell r="H640">
            <v>169818</v>
          </cell>
          <cell r="M640" t="str">
            <v>7PPh Pasal 22-1</v>
          </cell>
        </row>
        <row r="641">
          <cell r="H641">
            <v>648000</v>
          </cell>
          <cell r="M641">
            <v>0</v>
          </cell>
        </row>
        <row r="642">
          <cell r="H642">
            <v>63360</v>
          </cell>
          <cell r="M642">
            <v>0</v>
          </cell>
        </row>
        <row r="643">
          <cell r="H643">
            <v>68040</v>
          </cell>
          <cell r="M643">
            <v>0</v>
          </cell>
        </row>
        <row r="644">
          <cell r="H644">
            <v>2897022</v>
          </cell>
          <cell r="M644">
            <v>0</v>
          </cell>
        </row>
        <row r="645">
          <cell r="H645">
            <v>216000</v>
          </cell>
          <cell r="M645">
            <v>0</v>
          </cell>
        </row>
        <row r="646">
          <cell r="H646">
            <v>25118</v>
          </cell>
          <cell r="M646">
            <v>0</v>
          </cell>
        </row>
        <row r="647">
          <cell r="H647">
            <v>61050</v>
          </cell>
          <cell r="M647">
            <v>0</v>
          </cell>
        </row>
        <row r="648">
          <cell r="H648">
            <v>61650</v>
          </cell>
          <cell r="M648">
            <v>0</v>
          </cell>
        </row>
        <row r="649">
          <cell r="H649">
            <v>337500</v>
          </cell>
          <cell r="M649">
            <v>0</v>
          </cell>
        </row>
        <row r="650">
          <cell r="H650">
            <v>59250</v>
          </cell>
          <cell r="M650">
            <v>0</v>
          </cell>
        </row>
        <row r="651">
          <cell r="H651">
            <v>60900</v>
          </cell>
          <cell r="M651">
            <v>0</v>
          </cell>
        </row>
        <row r="652">
          <cell r="H652">
            <v>103200</v>
          </cell>
          <cell r="M652">
            <v>0</v>
          </cell>
        </row>
        <row r="653">
          <cell r="H653">
            <v>31420</v>
          </cell>
          <cell r="M653">
            <v>0</v>
          </cell>
        </row>
        <row r="654">
          <cell r="H654">
            <v>75225</v>
          </cell>
          <cell r="M654">
            <v>0</v>
          </cell>
        </row>
        <row r="655">
          <cell r="H655">
            <v>27367</v>
          </cell>
          <cell r="M655">
            <v>0</v>
          </cell>
        </row>
        <row r="656">
          <cell r="H656">
            <v>8664200</v>
          </cell>
          <cell r="M656">
            <v>0</v>
          </cell>
        </row>
        <row r="657">
          <cell r="H657">
            <v>158400</v>
          </cell>
          <cell r="M657">
            <v>0</v>
          </cell>
        </row>
        <row r="658">
          <cell r="H658">
            <v>63684</v>
          </cell>
          <cell r="M658">
            <v>0</v>
          </cell>
        </row>
        <row r="659">
          <cell r="H659">
            <v>60600</v>
          </cell>
          <cell r="M659">
            <v>0</v>
          </cell>
        </row>
        <row r="660">
          <cell r="H660">
            <v>206400</v>
          </cell>
          <cell r="M660">
            <v>0</v>
          </cell>
        </row>
        <row r="661">
          <cell r="H661">
            <v>66450</v>
          </cell>
          <cell r="M661">
            <v>0</v>
          </cell>
        </row>
        <row r="662">
          <cell r="H662">
            <v>43765</v>
          </cell>
          <cell r="M662">
            <v>0</v>
          </cell>
        </row>
        <row r="663">
          <cell r="H663">
            <v>75225</v>
          </cell>
          <cell r="M663">
            <v>0</v>
          </cell>
        </row>
        <row r="664">
          <cell r="H664">
            <v>12150</v>
          </cell>
          <cell r="M664">
            <v>0</v>
          </cell>
        </row>
        <row r="665">
          <cell r="H665">
            <v>66450</v>
          </cell>
          <cell r="M665">
            <v>0</v>
          </cell>
        </row>
        <row r="666">
          <cell r="H666">
            <v>60180</v>
          </cell>
          <cell r="M666">
            <v>0</v>
          </cell>
        </row>
        <row r="667">
          <cell r="H667">
            <v>56850</v>
          </cell>
          <cell r="M667">
            <v>0</v>
          </cell>
        </row>
        <row r="668">
          <cell r="H668">
            <v>62820</v>
          </cell>
          <cell r="M668">
            <v>0</v>
          </cell>
        </row>
        <row r="669">
          <cell r="H669">
            <v>37180</v>
          </cell>
          <cell r="M669">
            <v>0</v>
          </cell>
        </row>
        <row r="670">
          <cell r="H670">
            <v>216000</v>
          </cell>
          <cell r="M670">
            <v>0</v>
          </cell>
        </row>
        <row r="671">
          <cell r="H671">
            <v>540000</v>
          </cell>
          <cell r="M671">
            <v>0</v>
          </cell>
        </row>
        <row r="672">
          <cell r="H672">
            <v>40897</v>
          </cell>
          <cell r="M672">
            <v>0</v>
          </cell>
        </row>
        <row r="673">
          <cell r="H673">
            <v>23891</v>
          </cell>
          <cell r="M673">
            <v>0</v>
          </cell>
        </row>
        <row r="674">
          <cell r="H674">
            <v>197523</v>
          </cell>
          <cell r="M674">
            <v>0</v>
          </cell>
        </row>
        <row r="675">
          <cell r="H675">
            <v>55313</v>
          </cell>
          <cell r="M675">
            <v>0</v>
          </cell>
        </row>
        <row r="676">
          <cell r="H676">
            <v>67065</v>
          </cell>
          <cell r="M676">
            <v>0</v>
          </cell>
        </row>
        <row r="677">
          <cell r="H677">
            <v>40527</v>
          </cell>
          <cell r="M677">
            <v>0</v>
          </cell>
        </row>
        <row r="678">
          <cell r="H678">
            <v>85571</v>
          </cell>
          <cell r="M678" t="str">
            <v>7PPh Pasal 22-1</v>
          </cell>
        </row>
        <row r="679">
          <cell r="H679">
            <v>85571</v>
          </cell>
          <cell r="M679">
            <v>0</v>
          </cell>
        </row>
        <row r="680">
          <cell r="H680">
            <v>61364</v>
          </cell>
          <cell r="M680">
            <v>0</v>
          </cell>
        </row>
        <row r="681">
          <cell r="H681">
            <v>77190</v>
          </cell>
          <cell r="M681">
            <v>0</v>
          </cell>
        </row>
        <row r="682">
          <cell r="H682">
            <v>38343666</v>
          </cell>
          <cell r="M682">
            <v>0</v>
          </cell>
        </row>
        <row r="683">
          <cell r="H683">
            <v>508940</v>
          </cell>
          <cell r="M683">
            <v>0</v>
          </cell>
        </row>
        <row r="684">
          <cell r="H684">
            <v>4993665</v>
          </cell>
          <cell r="M684">
            <v>0</v>
          </cell>
        </row>
        <row r="685">
          <cell r="H685">
            <v>61050</v>
          </cell>
          <cell r="M685">
            <v>0</v>
          </cell>
        </row>
        <row r="686">
          <cell r="H686">
            <v>206400</v>
          </cell>
          <cell r="M686">
            <v>0</v>
          </cell>
        </row>
        <row r="687">
          <cell r="H687">
            <v>1629545</v>
          </cell>
          <cell r="M687">
            <v>0</v>
          </cell>
        </row>
        <row r="688">
          <cell r="H688">
            <v>26792685</v>
          </cell>
          <cell r="M688">
            <v>0</v>
          </cell>
        </row>
        <row r="689">
          <cell r="H689">
            <v>726818</v>
          </cell>
          <cell r="M689">
            <v>0</v>
          </cell>
        </row>
        <row r="690">
          <cell r="H690">
            <v>171435</v>
          </cell>
          <cell r="M690">
            <v>0</v>
          </cell>
        </row>
        <row r="691">
          <cell r="H691">
            <v>1189500</v>
          </cell>
          <cell r="M691">
            <v>0</v>
          </cell>
        </row>
        <row r="692">
          <cell r="H692">
            <v>2120562</v>
          </cell>
          <cell r="M692">
            <v>0</v>
          </cell>
        </row>
        <row r="693">
          <cell r="H693">
            <v>951600</v>
          </cell>
          <cell r="M693">
            <v>0</v>
          </cell>
        </row>
        <row r="694">
          <cell r="H694">
            <v>256715</v>
          </cell>
          <cell r="M694">
            <v>0</v>
          </cell>
        </row>
        <row r="695">
          <cell r="H695">
            <v>158400</v>
          </cell>
          <cell r="M695">
            <v>0</v>
          </cell>
        </row>
        <row r="696">
          <cell r="H696">
            <v>515659</v>
          </cell>
          <cell r="M696">
            <v>0</v>
          </cell>
        </row>
        <row r="697">
          <cell r="H697">
            <v>188610</v>
          </cell>
          <cell r="M697">
            <v>0</v>
          </cell>
        </row>
        <row r="698">
          <cell r="H698">
            <v>2180455</v>
          </cell>
          <cell r="M698">
            <v>0</v>
          </cell>
        </row>
        <row r="699">
          <cell r="H699">
            <v>67500</v>
          </cell>
          <cell r="M699">
            <v>0</v>
          </cell>
        </row>
        <row r="700">
          <cell r="H700">
            <v>109091</v>
          </cell>
          <cell r="M700">
            <v>0</v>
          </cell>
        </row>
        <row r="701">
          <cell r="H701">
            <v>103200</v>
          </cell>
          <cell r="M701">
            <v>0</v>
          </cell>
        </row>
        <row r="702">
          <cell r="H702">
            <v>85571</v>
          </cell>
          <cell r="M702">
            <v>0</v>
          </cell>
        </row>
        <row r="703">
          <cell r="H703">
            <v>167654</v>
          </cell>
          <cell r="M703">
            <v>0</v>
          </cell>
        </row>
        <row r="704">
          <cell r="H704">
            <v>176607</v>
          </cell>
          <cell r="M704">
            <v>0</v>
          </cell>
        </row>
        <row r="705">
          <cell r="H705">
            <v>154380</v>
          </cell>
          <cell r="M705" t="str">
            <v>7PPh Pasal 22-1</v>
          </cell>
        </row>
        <row r="706">
          <cell r="H706">
            <v>103200</v>
          </cell>
          <cell r="M706">
            <v>0</v>
          </cell>
        </row>
        <row r="707">
          <cell r="H707">
            <v>76520</v>
          </cell>
          <cell r="M707">
            <v>0</v>
          </cell>
        </row>
        <row r="708">
          <cell r="H708">
            <v>68659</v>
          </cell>
          <cell r="M708">
            <v>0</v>
          </cell>
        </row>
        <row r="709">
          <cell r="H709">
            <v>508940</v>
          </cell>
          <cell r="M709">
            <v>0</v>
          </cell>
        </row>
        <row r="710">
          <cell r="H710">
            <v>52159091</v>
          </cell>
          <cell r="M710">
            <v>0</v>
          </cell>
        </row>
        <row r="711">
          <cell r="H711">
            <v>22808</v>
          </cell>
          <cell r="M711">
            <v>0</v>
          </cell>
        </row>
        <row r="712">
          <cell r="H712">
            <v>530400</v>
          </cell>
          <cell r="M712">
            <v>0</v>
          </cell>
        </row>
        <row r="713">
          <cell r="H713">
            <v>648000</v>
          </cell>
          <cell r="M713">
            <v>0</v>
          </cell>
        </row>
        <row r="714">
          <cell r="H714">
            <v>183068</v>
          </cell>
          <cell r="M714">
            <v>0</v>
          </cell>
        </row>
        <row r="715">
          <cell r="H715">
            <v>216000</v>
          </cell>
          <cell r="M715">
            <v>0</v>
          </cell>
        </row>
        <row r="716">
          <cell r="H716">
            <v>625298</v>
          </cell>
          <cell r="M716">
            <v>0</v>
          </cell>
        </row>
        <row r="717">
          <cell r="H717">
            <v>77986</v>
          </cell>
          <cell r="M717">
            <v>0</v>
          </cell>
        </row>
        <row r="718">
          <cell r="H718">
            <v>64690</v>
          </cell>
          <cell r="M718">
            <v>0</v>
          </cell>
        </row>
        <row r="719">
          <cell r="H719">
            <v>437580</v>
          </cell>
          <cell r="M719">
            <v>0</v>
          </cell>
        </row>
        <row r="720">
          <cell r="H720">
            <v>216000</v>
          </cell>
          <cell r="M720">
            <v>0</v>
          </cell>
        </row>
        <row r="721">
          <cell r="H721">
            <v>64090</v>
          </cell>
          <cell r="M721">
            <v>0</v>
          </cell>
        </row>
        <row r="722">
          <cell r="H722">
            <v>16745</v>
          </cell>
          <cell r="M722">
            <v>0</v>
          </cell>
        </row>
        <row r="723">
          <cell r="H723">
            <v>5714618</v>
          </cell>
          <cell r="M723">
            <v>0</v>
          </cell>
        </row>
        <row r="724">
          <cell r="H724">
            <v>9004573</v>
          </cell>
          <cell r="M724">
            <v>0</v>
          </cell>
        </row>
        <row r="725">
          <cell r="H725">
            <v>339293</v>
          </cell>
          <cell r="M725">
            <v>0</v>
          </cell>
        </row>
        <row r="726">
          <cell r="H726">
            <v>86609</v>
          </cell>
          <cell r="M726">
            <v>0</v>
          </cell>
        </row>
        <row r="727">
          <cell r="H727">
            <v>540330</v>
          </cell>
          <cell r="M727">
            <v>0</v>
          </cell>
        </row>
        <row r="728">
          <cell r="H728">
            <v>49137</v>
          </cell>
          <cell r="M728">
            <v>0</v>
          </cell>
        </row>
        <row r="729">
          <cell r="H729">
            <v>6550000</v>
          </cell>
          <cell r="M729">
            <v>0</v>
          </cell>
        </row>
        <row r="730">
          <cell r="H730">
            <v>206400</v>
          </cell>
          <cell r="M730">
            <v>0</v>
          </cell>
        </row>
        <row r="731">
          <cell r="H731">
            <v>256715</v>
          </cell>
          <cell r="M731">
            <v>0</v>
          </cell>
        </row>
        <row r="732">
          <cell r="H732">
            <v>103200</v>
          </cell>
          <cell r="M732">
            <v>0</v>
          </cell>
        </row>
        <row r="733">
          <cell r="H733">
            <v>974727</v>
          </cell>
          <cell r="M733">
            <v>0</v>
          </cell>
        </row>
        <row r="734">
          <cell r="H734">
            <v>313526</v>
          </cell>
          <cell r="M734">
            <v>0</v>
          </cell>
        </row>
        <row r="735">
          <cell r="H735">
            <v>400909</v>
          </cell>
          <cell r="M735">
            <v>0</v>
          </cell>
        </row>
        <row r="736">
          <cell r="H736">
            <v>85572</v>
          </cell>
          <cell r="M736">
            <v>0</v>
          </cell>
        </row>
        <row r="737">
          <cell r="H737">
            <v>66782</v>
          </cell>
          <cell r="M737">
            <v>0</v>
          </cell>
        </row>
        <row r="738">
          <cell r="H738">
            <v>60859</v>
          </cell>
          <cell r="M738">
            <v>0</v>
          </cell>
        </row>
        <row r="739">
          <cell r="H739">
            <v>80213</v>
          </cell>
          <cell r="M739">
            <v>0</v>
          </cell>
        </row>
        <row r="740">
          <cell r="H740">
            <v>848475</v>
          </cell>
          <cell r="M740">
            <v>0</v>
          </cell>
        </row>
        <row r="741">
          <cell r="H741">
            <v>265200</v>
          </cell>
          <cell r="M741">
            <v>0</v>
          </cell>
        </row>
        <row r="742">
          <cell r="H742">
            <v>648000</v>
          </cell>
          <cell r="M742">
            <v>0</v>
          </cell>
        </row>
        <row r="743">
          <cell r="H743">
            <v>127669049</v>
          </cell>
          <cell r="M743">
            <v>0</v>
          </cell>
        </row>
        <row r="744">
          <cell r="H744">
            <v>50284659</v>
          </cell>
          <cell r="M744">
            <v>0</v>
          </cell>
        </row>
        <row r="745">
          <cell r="H745">
            <v>103200</v>
          </cell>
          <cell r="M745">
            <v>0</v>
          </cell>
        </row>
        <row r="746">
          <cell r="H746">
            <v>216000</v>
          </cell>
          <cell r="M746">
            <v>0</v>
          </cell>
        </row>
        <row r="747">
          <cell r="H747">
            <v>642000</v>
          </cell>
          <cell r="M747">
            <v>0</v>
          </cell>
        </row>
        <row r="748">
          <cell r="H748">
            <v>176800</v>
          </cell>
          <cell r="M748">
            <v>0</v>
          </cell>
        </row>
        <row r="749">
          <cell r="H749">
            <v>1299804</v>
          </cell>
          <cell r="M749">
            <v>0</v>
          </cell>
        </row>
        <row r="750">
          <cell r="H750">
            <v>108000</v>
          </cell>
          <cell r="M750">
            <v>0</v>
          </cell>
        </row>
        <row r="751">
          <cell r="H751">
            <v>182045</v>
          </cell>
          <cell r="M751">
            <v>0</v>
          </cell>
        </row>
        <row r="752">
          <cell r="H752">
            <v>371795</v>
          </cell>
          <cell r="M752">
            <v>0</v>
          </cell>
        </row>
        <row r="753">
          <cell r="H753">
            <v>181705</v>
          </cell>
          <cell r="M753">
            <v>0</v>
          </cell>
        </row>
        <row r="754">
          <cell r="H754">
            <v>14177527</v>
          </cell>
          <cell r="M754">
            <v>0</v>
          </cell>
        </row>
        <row r="755">
          <cell r="H755">
            <v>82369</v>
          </cell>
          <cell r="M755">
            <v>0</v>
          </cell>
        </row>
        <row r="756">
          <cell r="H756">
            <v>153040</v>
          </cell>
          <cell r="M756">
            <v>0</v>
          </cell>
        </row>
        <row r="757">
          <cell r="H757">
            <v>103200</v>
          </cell>
          <cell r="M757">
            <v>0</v>
          </cell>
        </row>
        <row r="758">
          <cell r="H758">
            <v>596600</v>
          </cell>
          <cell r="M758">
            <v>0</v>
          </cell>
        </row>
        <row r="759">
          <cell r="H759">
            <v>76520</v>
          </cell>
          <cell r="M759">
            <v>0</v>
          </cell>
        </row>
        <row r="760">
          <cell r="H760">
            <v>2897022</v>
          </cell>
          <cell r="M760">
            <v>0</v>
          </cell>
        </row>
        <row r="761">
          <cell r="H761">
            <v>88383</v>
          </cell>
          <cell r="M761">
            <v>0</v>
          </cell>
        </row>
        <row r="762">
          <cell r="H762">
            <v>309600</v>
          </cell>
          <cell r="M762">
            <v>0</v>
          </cell>
        </row>
        <row r="763">
          <cell r="H763">
            <v>7568182</v>
          </cell>
          <cell r="M763">
            <v>0</v>
          </cell>
        </row>
        <row r="764">
          <cell r="H764">
            <v>5113636</v>
          </cell>
          <cell r="M764">
            <v>0</v>
          </cell>
        </row>
        <row r="765">
          <cell r="H765">
            <v>32250</v>
          </cell>
          <cell r="M765">
            <v>0</v>
          </cell>
        </row>
        <row r="766">
          <cell r="H766">
            <v>154380</v>
          </cell>
          <cell r="M766">
            <v>0</v>
          </cell>
        </row>
        <row r="767">
          <cell r="H767">
            <v>306080</v>
          </cell>
          <cell r="M767">
            <v>0</v>
          </cell>
        </row>
        <row r="768">
          <cell r="H768">
            <v>195682</v>
          </cell>
          <cell r="M768">
            <v>0</v>
          </cell>
        </row>
        <row r="769">
          <cell r="H769">
            <v>129000</v>
          </cell>
          <cell r="M769">
            <v>0</v>
          </cell>
        </row>
        <row r="770">
          <cell r="H770">
            <v>103200</v>
          </cell>
          <cell r="M770">
            <v>0</v>
          </cell>
        </row>
        <row r="771">
          <cell r="H771">
            <v>5959162</v>
          </cell>
          <cell r="M771">
            <v>0</v>
          </cell>
        </row>
        <row r="772">
          <cell r="H772">
            <v>308760</v>
          </cell>
          <cell r="M772">
            <v>0</v>
          </cell>
        </row>
        <row r="773">
          <cell r="H773">
            <v>67522</v>
          </cell>
          <cell r="M773">
            <v>0</v>
          </cell>
        </row>
        <row r="774">
          <cell r="H774">
            <v>405000</v>
          </cell>
          <cell r="M774">
            <v>0</v>
          </cell>
        </row>
        <row r="775">
          <cell r="H775">
            <v>848475</v>
          </cell>
          <cell r="M775">
            <v>0</v>
          </cell>
        </row>
        <row r="776">
          <cell r="H776">
            <v>1620000</v>
          </cell>
          <cell r="M776">
            <v>0</v>
          </cell>
        </row>
        <row r="777">
          <cell r="H777">
            <v>46575</v>
          </cell>
          <cell r="M777">
            <v>0</v>
          </cell>
        </row>
        <row r="778">
          <cell r="H778">
            <v>65394</v>
          </cell>
          <cell r="M778">
            <v>0</v>
          </cell>
        </row>
        <row r="779">
          <cell r="H779">
            <v>197795</v>
          </cell>
          <cell r="M779">
            <v>0</v>
          </cell>
        </row>
        <row r="780">
          <cell r="H780">
            <v>197795</v>
          </cell>
          <cell r="M780">
            <v>0</v>
          </cell>
        </row>
        <row r="781">
          <cell r="H781">
            <v>66750</v>
          </cell>
          <cell r="M781">
            <v>0</v>
          </cell>
        </row>
        <row r="782">
          <cell r="H782">
            <v>58677</v>
          </cell>
          <cell r="M782">
            <v>0</v>
          </cell>
        </row>
        <row r="783">
          <cell r="H783">
            <v>66450</v>
          </cell>
          <cell r="M783">
            <v>0</v>
          </cell>
        </row>
        <row r="784">
          <cell r="H784">
            <v>228263</v>
          </cell>
          <cell r="M784">
            <v>0</v>
          </cell>
        </row>
        <row r="785">
          <cell r="H785">
            <v>126267</v>
          </cell>
          <cell r="M785">
            <v>0</v>
          </cell>
        </row>
        <row r="786">
          <cell r="H786">
            <v>216000</v>
          </cell>
          <cell r="M786">
            <v>0</v>
          </cell>
        </row>
        <row r="787">
          <cell r="H787">
            <v>22950</v>
          </cell>
          <cell r="M787">
            <v>0</v>
          </cell>
        </row>
        <row r="788">
          <cell r="H788">
            <v>158400</v>
          </cell>
          <cell r="M788">
            <v>0</v>
          </cell>
        </row>
        <row r="789">
          <cell r="H789">
            <v>66262</v>
          </cell>
          <cell r="M789">
            <v>0</v>
          </cell>
        </row>
        <row r="790">
          <cell r="H790">
            <v>65880</v>
          </cell>
          <cell r="M790">
            <v>0</v>
          </cell>
        </row>
        <row r="791">
          <cell r="H791">
            <v>23112</v>
          </cell>
          <cell r="M791">
            <v>0</v>
          </cell>
        </row>
        <row r="792">
          <cell r="H792">
            <v>176800</v>
          </cell>
          <cell r="M792">
            <v>0</v>
          </cell>
        </row>
        <row r="793">
          <cell r="H793">
            <v>63860</v>
          </cell>
          <cell r="M793">
            <v>0</v>
          </cell>
        </row>
        <row r="794">
          <cell r="H794">
            <v>211877</v>
          </cell>
          <cell r="M794">
            <v>0</v>
          </cell>
        </row>
        <row r="795">
          <cell r="H795">
            <v>42199</v>
          </cell>
          <cell r="M795">
            <v>0</v>
          </cell>
        </row>
        <row r="796">
          <cell r="H796">
            <v>67491</v>
          </cell>
          <cell r="M796">
            <v>0</v>
          </cell>
        </row>
        <row r="797">
          <cell r="H797">
            <v>42198</v>
          </cell>
          <cell r="M797">
            <v>0</v>
          </cell>
        </row>
        <row r="798">
          <cell r="H798">
            <v>50617</v>
          </cell>
          <cell r="M798">
            <v>0</v>
          </cell>
        </row>
        <row r="799">
          <cell r="H799">
            <v>163636</v>
          </cell>
          <cell r="M799">
            <v>0</v>
          </cell>
        </row>
        <row r="800">
          <cell r="H800">
            <v>63660</v>
          </cell>
          <cell r="M800">
            <v>0</v>
          </cell>
        </row>
        <row r="801">
          <cell r="H801">
            <v>195000</v>
          </cell>
          <cell r="M801">
            <v>0</v>
          </cell>
        </row>
        <row r="802">
          <cell r="H802">
            <v>206400</v>
          </cell>
          <cell r="M802">
            <v>0</v>
          </cell>
        </row>
        <row r="803">
          <cell r="H803">
            <v>308760</v>
          </cell>
          <cell r="M803">
            <v>0</v>
          </cell>
        </row>
        <row r="804">
          <cell r="H804">
            <v>66315</v>
          </cell>
          <cell r="M804">
            <v>0</v>
          </cell>
        </row>
        <row r="805">
          <cell r="H805">
            <v>221045</v>
          </cell>
          <cell r="M805">
            <v>0</v>
          </cell>
        </row>
        <row r="806">
          <cell r="H806">
            <v>59168</v>
          </cell>
          <cell r="M806">
            <v>0</v>
          </cell>
        </row>
        <row r="807">
          <cell r="H807">
            <v>77190</v>
          </cell>
          <cell r="M807">
            <v>0</v>
          </cell>
        </row>
        <row r="808">
          <cell r="H808">
            <v>153040</v>
          </cell>
          <cell r="M808">
            <v>0</v>
          </cell>
        </row>
        <row r="809">
          <cell r="H809">
            <v>309600</v>
          </cell>
          <cell r="M809">
            <v>0</v>
          </cell>
        </row>
        <row r="810">
          <cell r="H810">
            <v>176800</v>
          </cell>
          <cell r="M810">
            <v>0</v>
          </cell>
        </row>
        <row r="811">
          <cell r="H811">
            <v>66221</v>
          </cell>
          <cell r="M811">
            <v>0</v>
          </cell>
        </row>
        <row r="812">
          <cell r="H812">
            <v>68112</v>
          </cell>
          <cell r="M812">
            <v>0</v>
          </cell>
        </row>
        <row r="813">
          <cell r="H813">
            <v>10971797</v>
          </cell>
          <cell r="M813">
            <v>0</v>
          </cell>
        </row>
        <row r="814">
          <cell r="H814">
            <v>64500</v>
          </cell>
          <cell r="M814">
            <v>0</v>
          </cell>
        </row>
        <row r="815">
          <cell r="H815">
            <v>5079224</v>
          </cell>
          <cell r="M815">
            <v>0</v>
          </cell>
        </row>
        <row r="816">
          <cell r="H816">
            <v>1620000</v>
          </cell>
          <cell r="M816">
            <v>0</v>
          </cell>
        </row>
        <row r="817">
          <cell r="H817">
            <v>405000</v>
          </cell>
          <cell r="M817">
            <v>0</v>
          </cell>
        </row>
        <row r="818">
          <cell r="H818">
            <v>13388</v>
          </cell>
          <cell r="M818">
            <v>0</v>
          </cell>
        </row>
        <row r="819">
          <cell r="H819">
            <v>129000</v>
          </cell>
          <cell r="M819">
            <v>0</v>
          </cell>
        </row>
        <row r="820">
          <cell r="H820">
            <v>635981</v>
          </cell>
          <cell r="M820">
            <v>0</v>
          </cell>
        </row>
        <row r="821">
          <cell r="H821">
            <v>309600</v>
          </cell>
          <cell r="M821">
            <v>0</v>
          </cell>
        </row>
        <row r="822">
          <cell r="H822">
            <v>18000</v>
          </cell>
          <cell r="M822">
            <v>0</v>
          </cell>
        </row>
        <row r="823">
          <cell r="H823">
            <v>15662</v>
          </cell>
          <cell r="M823">
            <v>0</v>
          </cell>
        </row>
        <row r="824">
          <cell r="H824">
            <v>64911</v>
          </cell>
          <cell r="M824">
            <v>0</v>
          </cell>
        </row>
        <row r="825">
          <cell r="H825">
            <v>10932696</v>
          </cell>
          <cell r="M825">
            <v>0</v>
          </cell>
        </row>
        <row r="826">
          <cell r="H826">
            <v>1488612</v>
          </cell>
          <cell r="M826">
            <v>0</v>
          </cell>
        </row>
        <row r="827">
          <cell r="H827">
            <v>18591</v>
          </cell>
          <cell r="M827">
            <v>0</v>
          </cell>
        </row>
        <row r="828">
          <cell r="H828">
            <v>11992600</v>
          </cell>
          <cell r="M828">
            <v>0</v>
          </cell>
        </row>
        <row r="829">
          <cell r="H829">
            <v>18490274</v>
          </cell>
          <cell r="M829">
            <v>0</v>
          </cell>
        </row>
        <row r="830">
          <cell r="H830">
            <v>37369306</v>
          </cell>
          <cell r="M830">
            <v>0</v>
          </cell>
        </row>
        <row r="831">
          <cell r="H831">
            <v>678185</v>
          </cell>
          <cell r="M831">
            <v>0</v>
          </cell>
        </row>
        <row r="832">
          <cell r="H832">
            <v>125289</v>
          </cell>
          <cell r="M832">
            <v>0</v>
          </cell>
        </row>
        <row r="833">
          <cell r="H833">
            <v>16997354</v>
          </cell>
          <cell r="M833">
            <v>0</v>
          </cell>
        </row>
        <row r="834">
          <cell r="H834">
            <v>9455</v>
          </cell>
          <cell r="M834">
            <v>0</v>
          </cell>
        </row>
        <row r="835">
          <cell r="H835">
            <v>22364</v>
          </cell>
          <cell r="M835">
            <v>0</v>
          </cell>
        </row>
        <row r="836">
          <cell r="H836">
            <v>493402</v>
          </cell>
          <cell r="M836">
            <v>0</v>
          </cell>
        </row>
        <row r="837">
          <cell r="H837">
            <v>27272727</v>
          </cell>
          <cell r="M837">
            <v>0</v>
          </cell>
        </row>
        <row r="838">
          <cell r="H838">
            <v>341075</v>
          </cell>
          <cell r="M838">
            <v>0</v>
          </cell>
        </row>
        <row r="839">
          <cell r="H839">
            <v>11044</v>
          </cell>
          <cell r="M839">
            <v>0</v>
          </cell>
        </row>
        <row r="840">
          <cell r="H840">
            <v>23328</v>
          </cell>
          <cell r="M840">
            <v>0</v>
          </cell>
        </row>
        <row r="841">
          <cell r="H841">
            <v>3768814</v>
          </cell>
          <cell r="M841">
            <v>0</v>
          </cell>
        </row>
        <row r="842">
          <cell r="H842">
            <v>2200875</v>
          </cell>
          <cell r="M842">
            <v>0</v>
          </cell>
        </row>
        <row r="843">
          <cell r="H843">
            <v>42500</v>
          </cell>
          <cell r="M843">
            <v>0</v>
          </cell>
        </row>
        <row r="844">
          <cell r="H844">
            <v>88057</v>
          </cell>
          <cell r="M844">
            <v>0</v>
          </cell>
        </row>
        <row r="845">
          <cell r="H845">
            <v>15960</v>
          </cell>
          <cell r="M845">
            <v>0</v>
          </cell>
        </row>
        <row r="846">
          <cell r="H846">
            <v>40000</v>
          </cell>
          <cell r="M846">
            <v>0</v>
          </cell>
        </row>
        <row r="847">
          <cell r="H847">
            <v>255930</v>
          </cell>
          <cell r="M847">
            <v>0</v>
          </cell>
        </row>
        <row r="848">
          <cell r="H848">
            <v>132700</v>
          </cell>
          <cell r="M848">
            <v>0</v>
          </cell>
        </row>
        <row r="849">
          <cell r="H849">
            <v>1489048</v>
          </cell>
          <cell r="M849">
            <v>0</v>
          </cell>
        </row>
        <row r="850">
          <cell r="H850">
            <v>26865</v>
          </cell>
          <cell r="M850">
            <v>0</v>
          </cell>
        </row>
        <row r="851">
          <cell r="H851">
            <v>53312</v>
          </cell>
          <cell r="M851">
            <v>0</v>
          </cell>
        </row>
        <row r="852">
          <cell r="H852">
            <v>5973</v>
          </cell>
          <cell r="M852">
            <v>0</v>
          </cell>
        </row>
        <row r="853">
          <cell r="H853">
            <v>205911</v>
          </cell>
          <cell r="M853">
            <v>0</v>
          </cell>
        </row>
        <row r="854">
          <cell r="H854">
            <v>132700</v>
          </cell>
          <cell r="M854">
            <v>0</v>
          </cell>
        </row>
        <row r="855">
          <cell r="H855">
            <v>10688</v>
          </cell>
          <cell r="M855">
            <v>0</v>
          </cell>
        </row>
        <row r="856">
          <cell r="H856">
            <v>10206</v>
          </cell>
          <cell r="M856">
            <v>0</v>
          </cell>
        </row>
        <row r="857">
          <cell r="H857">
            <v>218318</v>
          </cell>
          <cell r="M857">
            <v>0</v>
          </cell>
        </row>
        <row r="858">
          <cell r="H858">
            <v>93443</v>
          </cell>
          <cell r="M858">
            <v>0</v>
          </cell>
        </row>
        <row r="859">
          <cell r="H859">
            <v>15840</v>
          </cell>
          <cell r="M859">
            <v>0</v>
          </cell>
        </row>
        <row r="860">
          <cell r="H860">
            <v>12089</v>
          </cell>
          <cell r="M860">
            <v>0</v>
          </cell>
        </row>
        <row r="861">
          <cell r="H861">
            <v>2775040</v>
          </cell>
          <cell r="M861">
            <v>0</v>
          </cell>
        </row>
        <row r="862">
          <cell r="H862">
            <v>2617785</v>
          </cell>
          <cell r="M862">
            <v>0</v>
          </cell>
        </row>
        <row r="863">
          <cell r="H863">
            <v>419732</v>
          </cell>
          <cell r="M863" t="str">
            <v>3PPh Pasal 23-1</v>
          </cell>
        </row>
        <row r="864">
          <cell r="H864">
            <v>187332</v>
          </cell>
          <cell r="M864">
            <v>0</v>
          </cell>
        </row>
        <row r="865">
          <cell r="H865">
            <v>562500</v>
          </cell>
          <cell r="M865">
            <v>0</v>
          </cell>
        </row>
        <row r="866">
          <cell r="H866">
            <v>1559555</v>
          </cell>
          <cell r="M866">
            <v>0</v>
          </cell>
        </row>
        <row r="867">
          <cell r="H867">
            <v>270000</v>
          </cell>
          <cell r="M867">
            <v>0</v>
          </cell>
        </row>
        <row r="868">
          <cell r="H868">
            <v>161052</v>
          </cell>
          <cell r="M868" t="str">
            <v>3PPh Pasal 23-1</v>
          </cell>
        </row>
        <row r="869">
          <cell r="H869">
            <v>162000</v>
          </cell>
          <cell r="M869">
            <v>0</v>
          </cell>
        </row>
        <row r="870">
          <cell r="H870">
            <v>5308783</v>
          </cell>
          <cell r="M870">
            <v>0</v>
          </cell>
        </row>
        <row r="871">
          <cell r="H871">
            <v>164897</v>
          </cell>
          <cell r="M871">
            <v>0</v>
          </cell>
        </row>
        <row r="872">
          <cell r="H872">
            <v>4652120</v>
          </cell>
          <cell r="M872">
            <v>0</v>
          </cell>
        </row>
        <row r="873">
          <cell r="H873">
            <v>182820</v>
          </cell>
          <cell r="M873" t="str">
            <v>3PPh Pasal 23-1</v>
          </cell>
        </row>
        <row r="874">
          <cell r="H874">
            <v>7319</v>
          </cell>
          <cell r="M874" t="str">
            <v>3PPh Pasal 23-1</v>
          </cell>
        </row>
        <row r="875">
          <cell r="H875">
            <v>210982644</v>
          </cell>
          <cell r="M875" t="str">
            <v>4PPh Pasal 23-1</v>
          </cell>
        </row>
        <row r="876">
          <cell r="H876">
            <v>40500</v>
          </cell>
          <cell r="M876" t="str">
            <v>3PPh Pasal 23-1</v>
          </cell>
        </row>
        <row r="877">
          <cell r="H877">
            <v>112545</v>
          </cell>
          <cell r="M877">
            <v>0</v>
          </cell>
        </row>
        <row r="878">
          <cell r="H878">
            <v>1247477</v>
          </cell>
          <cell r="M878">
            <v>0</v>
          </cell>
        </row>
        <row r="879">
          <cell r="H879">
            <v>99970</v>
          </cell>
          <cell r="M879" t="str">
            <v>3PPh Pasal 23-1</v>
          </cell>
        </row>
        <row r="880">
          <cell r="H880">
            <v>210341</v>
          </cell>
          <cell r="M880" t="str">
            <v>3PPh Pasal 23-1</v>
          </cell>
        </row>
        <row r="881">
          <cell r="H881">
            <v>1331818</v>
          </cell>
          <cell r="M881">
            <v>0</v>
          </cell>
        </row>
        <row r="882">
          <cell r="H882">
            <v>59648</v>
          </cell>
          <cell r="M882">
            <v>0</v>
          </cell>
        </row>
        <row r="883">
          <cell r="H883">
            <v>13632</v>
          </cell>
          <cell r="M883" t="str">
            <v>3PPh Pasal 23-1</v>
          </cell>
        </row>
        <row r="884">
          <cell r="H884">
            <v>4500</v>
          </cell>
          <cell r="M884" t="str">
            <v>3PPh Pasal 23-1</v>
          </cell>
        </row>
        <row r="885">
          <cell r="H885">
            <v>35812</v>
          </cell>
          <cell r="M885" t="str">
            <v>3PPh Pasal 23-1</v>
          </cell>
        </row>
        <row r="886">
          <cell r="H886">
            <v>13500</v>
          </cell>
          <cell r="M886">
            <v>0</v>
          </cell>
        </row>
        <row r="887">
          <cell r="H887">
            <v>22500</v>
          </cell>
          <cell r="M887">
            <v>0</v>
          </cell>
        </row>
        <row r="888">
          <cell r="H888">
            <v>3000</v>
          </cell>
          <cell r="M888" t="str">
            <v>3PPh Pasal 23-1</v>
          </cell>
        </row>
        <row r="889">
          <cell r="H889">
            <v>13620</v>
          </cell>
          <cell r="M889">
            <v>0</v>
          </cell>
        </row>
        <row r="890">
          <cell r="H890">
            <v>293000</v>
          </cell>
          <cell r="M890">
            <v>0</v>
          </cell>
        </row>
        <row r="891">
          <cell r="H891">
            <v>1407564</v>
          </cell>
          <cell r="M891">
            <v>0</v>
          </cell>
        </row>
        <row r="892">
          <cell r="H892">
            <v>3986861</v>
          </cell>
          <cell r="M892">
            <v>0</v>
          </cell>
        </row>
        <row r="893">
          <cell r="H893">
            <v>1331818</v>
          </cell>
          <cell r="M893">
            <v>0</v>
          </cell>
        </row>
        <row r="894">
          <cell r="H894">
            <v>1135152</v>
          </cell>
          <cell r="M894">
            <v>0</v>
          </cell>
        </row>
        <row r="895">
          <cell r="H895">
            <v>33120</v>
          </cell>
          <cell r="M895">
            <v>0</v>
          </cell>
        </row>
        <row r="896">
          <cell r="H896">
            <v>1654455</v>
          </cell>
          <cell r="M896">
            <v>0</v>
          </cell>
        </row>
        <row r="897">
          <cell r="H897">
            <v>6197143</v>
          </cell>
          <cell r="M897" t="str">
            <v>4PPh Pasal 23-1</v>
          </cell>
        </row>
        <row r="898">
          <cell r="H898">
            <v>4774412</v>
          </cell>
          <cell r="M898">
            <v>0</v>
          </cell>
        </row>
        <row r="899">
          <cell r="H899">
            <v>6074504</v>
          </cell>
          <cell r="M899">
            <v>0</v>
          </cell>
        </row>
        <row r="900">
          <cell r="H900">
            <v>5495490</v>
          </cell>
          <cell r="M900" t="str">
            <v>5PPh Pasal 23-1</v>
          </cell>
        </row>
        <row r="901">
          <cell r="H901">
            <v>4833104</v>
          </cell>
          <cell r="M901">
            <v>0</v>
          </cell>
        </row>
        <row r="902">
          <cell r="H902">
            <v>27000</v>
          </cell>
          <cell r="M902">
            <v>0</v>
          </cell>
        </row>
        <row r="903">
          <cell r="H903">
            <v>45000</v>
          </cell>
          <cell r="M903">
            <v>0</v>
          </cell>
        </row>
        <row r="904">
          <cell r="H904">
            <v>410300</v>
          </cell>
          <cell r="M904" t="str">
            <v>1PPh Pasal 23-1</v>
          </cell>
        </row>
        <row r="905">
          <cell r="H905">
            <v>12542798</v>
          </cell>
          <cell r="M905">
            <v>0</v>
          </cell>
        </row>
        <row r="906">
          <cell r="H906">
            <v>403507</v>
          </cell>
          <cell r="M906">
            <v>0</v>
          </cell>
        </row>
        <row r="907">
          <cell r="H907">
            <v>358411</v>
          </cell>
          <cell r="M907">
            <v>0</v>
          </cell>
        </row>
        <row r="908">
          <cell r="H908">
            <v>373772</v>
          </cell>
          <cell r="M908" t="str">
            <v>4PPh Pasal 23-1</v>
          </cell>
        </row>
        <row r="909">
          <cell r="H909">
            <v>10832083</v>
          </cell>
          <cell r="M909">
            <v>0</v>
          </cell>
        </row>
        <row r="910">
          <cell r="H910">
            <v>38044877</v>
          </cell>
          <cell r="M910">
            <v>0</v>
          </cell>
        </row>
        <row r="911">
          <cell r="H911">
            <v>2710747</v>
          </cell>
          <cell r="M911">
            <v>0</v>
          </cell>
        </row>
        <row r="912">
          <cell r="H912">
            <v>11250</v>
          </cell>
          <cell r="M912">
            <v>0</v>
          </cell>
        </row>
        <row r="913">
          <cell r="H913">
            <v>841462</v>
          </cell>
          <cell r="M913" t="str">
            <v>4PPh Pasal 23-1</v>
          </cell>
        </row>
        <row r="914">
          <cell r="H914">
            <v>28329</v>
          </cell>
          <cell r="M914">
            <v>0</v>
          </cell>
        </row>
        <row r="915">
          <cell r="H915">
            <v>2522437</v>
          </cell>
          <cell r="M915">
            <v>0</v>
          </cell>
        </row>
        <row r="916">
          <cell r="H916">
            <v>1885269</v>
          </cell>
          <cell r="M916">
            <v>0</v>
          </cell>
        </row>
        <row r="917">
          <cell r="H917">
            <v>4792442</v>
          </cell>
          <cell r="M917">
            <v>0</v>
          </cell>
        </row>
        <row r="918">
          <cell r="H918">
            <v>6740422</v>
          </cell>
          <cell r="M918">
            <v>0</v>
          </cell>
        </row>
        <row r="919">
          <cell r="H919">
            <v>450000</v>
          </cell>
          <cell r="M919">
            <v>0</v>
          </cell>
        </row>
        <row r="920">
          <cell r="H920">
            <v>1920059</v>
          </cell>
          <cell r="M920">
            <v>0</v>
          </cell>
        </row>
        <row r="921">
          <cell r="H921">
            <v>36000</v>
          </cell>
          <cell r="M921">
            <v>0</v>
          </cell>
        </row>
        <row r="922">
          <cell r="H922">
            <v>10357500</v>
          </cell>
          <cell r="M922">
            <v>0</v>
          </cell>
        </row>
        <row r="923">
          <cell r="H923">
            <v>737971</v>
          </cell>
          <cell r="M923">
            <v>0</v>
          </cell>
        </row>
        <row r="924">
          <cell r="H924">
            <v>679856</v>
          </cell>
          <cell r="M924">
            <v>0</v>
          </cell>
        </row>
        <row r="925">
          <cell r="H925">
            <v>484999</v>
          </cell>
          <cell r="M925">
            <v>0</v>
          </cell>
        </row>
        <row r="926">
          <cell r="H926">
            <v>10052</v>
          </cell>
          <cell r="M926">
            <v>0</v>
          </cell>
        </row>
        <row r="927">
          <cell r="H927">
            <v>450000</v>
          </cell>
          <cell r="M927">
            <v>0</v>
          </cell>
        </row>
        <row r="928">
          <cell r="H928">
            <v>10052</v>
          </cell>
          <cell r="M928">
            <v>0</v>
          </cell>
        </row>
        <row r="929">
          <cell r="H929">
            <v>111111</v>
          </cell>
          <cell r="M929">
            <v>0</v>
          </cell>
        </row>
        <row r="930">
          <cell r="H930">
            <v>190000</v>
          </cell>
          <cell r="M930">
            <v>0</v>
          </cell>
        </row>
        <row r="931">
          <cell r="H931">
            <v>235704</v>
          </cell>
          <cell r="M931">
            <v>0</v>
          </cell>
        </row>
        <row r="932">
          <cell r="H932">
            <v>8591</v>
          </cell>
          <cell r="M932">
            <v>0</v>
          </cell>
        </row>
        <row r="933">
          <cell r="H933">
            <v>27000</v>
          </cell>
          <cell r="M933">
            <v>0</v>
          </cell>
        </row>
        <row r="934">
          <cell r="H934">
            <v>10052</v>
          </cell>
          <cell r="M934">
            <v>0</v>
          </cell>
        </row>
        <row r="935">
          <cell r="H935">
            <v>3193943</v>
          </cell>
          <cell r="M935">
            <v>0</v>
          </cell>
        </row>
        <row r="936">
          <cell r="H936">
            <v>88860</v>
          </cell>
          <cell r="M936">
            <v>0</v>
          </cell>
        </row>
        <row r="937">
          <cell r="H937">
            <v>7192601</v>
          </cell>
          <cell r="M937">
            <v>0</v>
          </cell>
        </row>
        <row r="938">
          <cell r="H938">
            <v>5534706</v>
          </cell>
          <cell r="M938">
            <v>0</v>
          </cell>
        </row>
        <row r="939">
          <cell r="H939">
            <v>10840614</v>
          </cell>
          <cell r="M939">
            <v>0</v>
          </cell>
        </row>
        <row r="940">
          <cell r="H940">
            <v>5348582</v>
          </cell>
          <cell r="M940">
            <v>0</v>
          </cell>
        </row>
        <row r="941">
          <cell r="H941">
            <v>74636625</v>
          </cell>
          <cell r="M941">
            <v>0</v>
          </cell>
        </row>
        <row r="942">
          <cell r="H942">
            <v>2892399</v>
          </cell>
          <cell r="M942">
            <v>0</v>
          </cell>
        </row>
        <row r="943">
          <cell r="H943">
            <v>45000</v>
          </cell>
          <cell r="M943">
            <v>0</v>
          </cell>
        </row>
        <row r="944">
          <cell r="H944">
            <v>1553008</v>
          </cell>
          <cell r="M944">
            <v>0</v>
          </cell>
        </row>
        <row r="945">
          <cell r="H945">
            <v>5167046</v>
          </cell>
          <cell r="M945">
            <v>0</v>
          </cell>
        </row>
        <row r="946">
          <cell r="H946">
            <v>4415772</v>
          </cell>
          <cell r="M946">
            <v>0</v>
          </cell>
        </row>
        <row r="947">
          <cell r="H947">
            <v>1197410</v>
          </cell>
          <cell r="M947">
            <v>0</v>
          </cell>
        </row>
        <row r="948">
          <cell r="H948">
            <v>15960</v>
          </cell>
          <cell r="M948">
            <v>0</v>
          </cell>
        </row>
        <row r="949">
          <cell r="H949">
            <v>10500</v>
          </cell>
          <cell r="M949">
            <v>0</v>
          </cell>
        </row>
        <row r="950">
          <cell r="H950">
            <v>26820</v>
          </cell>
          <cell r="M950">
            <v>0</v>
          </cell>
        </row>
        <row r="951">
          <cell r="H951">
            <v>17526</v>
          </cell>
          <cell r="M951" t="str">
            <v>1PPh Pasal 23-1</v>
          </cell>
        </row>
        <row r="952">
          <cell r="H952">
            <v>69885</v>
          </cell>
          <cell r="M952">
            <v>0</v>
          </cell>
        </row>
        <row r="953">
          <cell r="H953">
            <v>52380911</v>
          </cell>
          <cell r="M953" t="str">
            <v>13PPh Pasal 23-1</v>
          </cell>
        </row>
        <row r="954">
          <cell r="H954">
            <v>1135152</v>
          </cell>
          <cell r="M954">
            <v>0</v>
          </cell>
        </row>
        <row r="955">
          <cell r="H955">
            <v>10673442</v>
          </cell>
          <cell r="M955" t="str">
            <v>13PPh Pasal 23-1</v>
          </cell>
        </row>
        <row r="956">
          <cell r="H956">
            <v>3221786</v>
          </cell>
          <cell r="M956" t="str">
            <v>1PPh Pasal 23-1</v>
          </cell>
        </row>
        <row r="957">
          <cell r="H957">
            <v>1318215</v>
          </cell>
          <cell r="M957">
            <v>0</v>
          </cell>
        </row>
        <row r="958">
          <cell r="H958">
            <v>1900</v>
          </cell>
          <cell r="M958">
            <v>0</v>
          </cell>
        </row>
        <row r="959">
          <cell r="H959">
            <v>2853172</v>
          </cell>
          <cell r="M959">
            <v>0</v>
          </cell>
        </row>
        <row r="960">
          <cell r="H960">
            <v>337363</v>
          </cell>
          <cell r="M960" t="str">
            <v>1PPh Pasal 23-1</v>
          </cell>
        </row>
        <row r="961">
          <cell r="H961">
            <v>43046999</v>
          </cell>
          <cell r="M961" t="str">
            <v>13PPh Pasal 23-1</v>
          </cell>
        </row>
        <row r="962">
          <cell r="H962">
            <v>1439155</v>
          </cell>
          <cell r="M962">
            <v>0</v>
          </cell>
        </row>
        <row r="963">
          <cell r="H963">
            <v>2008273</v>
          </cell>
          <cell r="M963">
            <v>0</v>
          </cell>
        </row>
        <row r="964">
          <cell r="H964">
            <v>937500</v>
          </cell>
          <cell r="M964">
            <v>0</v>
          </cell>
        </row>
        <row r="965">
          <cell r="H965">
            <v>337500</v>
          </cell>
          <cell r="M965">
            <v>0</v>
          </cell>
        </row>
        <row r="966">
          <cell r="H966">
            <v>43795923</v>
          </cell>
          <cell r="M966">
            <v>0</v>
          </cell>
        </row>
        <row r="967">
          <cell r="H967">
            <v>11636364</v>
          </cell>
          <cell r="M967">
            <v>0</v>
          </cell>
        </row>
        <row r="968">
          <cell r="H968">
            <v>10052</v>
          </cell>
          <cell r="M968">
            <v>0</v>
          </cell>
        </row>
        <row r="969">
          <cell r="H969">
            <v>146639</v>
          </cell>
          <cell r="M969">
            <v>0</v>
          </cell>
        </row>
        <row r="970">
          <cell r="H970">
            <v>8100</v>
          </cell>
          <cell r="M970">
            <v>0</v>
          </cell>
        </row>
        <row r="971">
          <cell r="H971">
            <v>3462788</v>
          </cell>
          <cell r="M971">
            <v>0</v>
          </cell>
        </row>
        <row r="972">
          <cell r="H972">
            <v>3636364</v>
          </cell>
          <cell r="M972">
            <v>0</v>
          </cell>
        </row>
        <row r="973">
          <cell r="H973">
            <v>7446720</v>
          </cell>
          <cell r="M973">
            <v>0</v>
          </cell>
        </row>
        <row r="974">
          <cell r="H974">
            <v>708749</v>
          </cell>
          <cell r="M974">
            <v>0</v>
          </cell>
        </row>
        <row r="975">
          <cell r="H975">
            <v>2745067</v>
          </cell>
          <cell r="M975">
            <v>0</v>
          </cell>
        </row>
        <row r="976">
          <cell r="H976">
            <v>2183436</v>
          </cell>
          <cell r="M976">
            <v>0</v>
          </cell>
        </row>
        <row r="977">
          <cell r="H977">
            <v>105044</v>
          </cell>
          <cell r="M977" t="str">
            <v>4PPh Pasal 23-1</v>
          </cell>
        </row>
        <row r="978">
          <cell r="H978">
            <v>1693966</v>
          </cell>
          <cell r="M978">
            <v>0</v>
          </cell>
        </row>
        <row r="979">
          <cell r="H979">
            <v>11544014</v>
          </cell>
          <cell r="M979">
            <v>0</v>
          </cell>
        </row>
        <row r="980">
          <cell r="H980">
            <v>4897620</v>
          </cell>
          <cell r="M980">
            <v>0</v>
          </cell>
        </row>
        <row r="981">
          <cell r="H981">
            <v>14244</v>
          </cell>
          <cell r="M981" t="str">
            <v>4PPh Pasal 23-1</v>
          </cell>
        </row>
        <row r="982">
          <cell r="H982">
            <v>610222</v>
          </cell>
          <cell r="M982">
            <v>0</v>
          </cell>
        </row>
        <row r="983">
          <cell r="H983">
            <v>2363239</v>
          </cell>
          <cell r="M983">
            <v>0</v>
          </cell>
        </row>
        <row r="984">
          <cell r="H984">
            <v>737971</v>
          </cell>
          <cell r="M984">
            <v>0</v>
          </cell>
        </row>
        <row r="985">
          <cell r="H985">
            <v>16091700</v>
          </cell>
          <cell r="M985">
            <v>0</v>
          </cell>
        </row>
        <row r="986">
          <cell r="H986">
            <v>5134818</v>
          </cell>
          <cell r="M986" t="str">
            <v>4PPh Pasal 23-1</v>
          </cell>
        </row>
        <row r="987">
          <cell r="H987">
            <v>3629509</v>
          </cell>
          <cell r="M987">
            <v>0</v>
          </cell>
        </row>
        <row r="988">
          <cell r="H988">
            <v>39600</v>
          </cell>
          <cell r="M988">
            <v>0</v>
          </cell>
        </row>
        <row r="989">
          <cell r="H989">
            <v>144737</v>
          </cell>
          <cell r="M989">
            <v>0</v>
          </cell>
        </row>
        <row r="990">
          <cell r="H990">
            <v>30000</v>
          </cell>
          <cell r="M990">
            <v>0</v>
          </cell>
        </row>
        <row r="991">
          <cell r="H991">
            <v>836057</v>
          </cell>
          <cell r="M991">
            <v>0</v>
          </cell>
        </row>
        <row r="992">
          <cell r="H992">
            <v>51229637</v>
          </cell>
          <cell r="M992">
            <v>0</v>
          </cell>
        </row>
        <row r="993">
          <cell r="H993">
            <v>6750</v>
          </cell>
          <cell r="M993">
            <v>0</v>
          </cell>
        </row>
        <row r="994">
          <cell r="H994">
            <v>1560428</v>
          </cell>
          <cell r="M994">
            <v>0</v>
          </cell>
        </row>
        <row r="995">
          <cell r="H995">
            <v>28406</v>
          </cell>
          <cell r="M995">
            <v>0</v>
          </cell>
        </row>
        <row r="996">
          <cell r="H996">
            <v>97438</v>
          </cell>
          <cell r="M996">
            <v>0</v>
          </cell>
        </row>
        <row r="997">
          <cell r="H997">
            <v>1263750</v>
          </cell>
          <cell r="M997" t="str">
            <v>12PPh Pasal 23-1</v>
          </cell>
        </row>
        <row r="998">
          <cell r="H998">
            <v>4489502</v>
          </cell>
          <cell r="M998">
            <v>0</v>
          </cell>
        </row>
        <row r="999">
          <cell r="H999">
            <v>385207</v>
          </cell>
          <cell r="M999">
            <v>0</v>
          </cell>
        </row>
        <row r="1000">
          <cell r="H1000">
            <v>54000</v>
          </cell>
          <cell r="M1000" t="str">
            <v>12PPh Pasal 23-1</v>
          </cell>
        </row>
        <row r="1001">
          <cell r="H1001">
            <v>10406</v>
          </cell>
          <cell r="M1001">
            <v>0</v>
          </cell>
        </row>
        <row r="1002">
          <cell r="H1002">
            <v>15750</v>
          </cell>
          <cell r="M1002">
            <v>0</v>
          </cell>
        </row>
        <row r="1003">
          <cell r="H1003">
            <v>11345770</v>
          </cell>
          <cell r="M1003">
            <v>0</v>
          </cell>
        </row>
        <row r="1004">
          <cell r="H1004">
            <v>15789</v>
          </cell>
          <cell r="M1004">
            <v>0</v>
          </cell>
        </row>
        <row r="1005">
          <cell r="H1005">
            <v>2338872</v>
          </cell>
          <cell r="M1005">
            <v>0</v>
          </cell>
        </row>
        <row r="1006">
          <cell r="H1006">
            <v>48174588</v>
          </cell>
          <cell r="M1006">
            <v>0</v>
          </cell>
        </row>
        <row r="1007">
          <cell r="H1007">
            <v>2551800</v>
          </cell>
          <cell r="M1007">
            <v>0</v>
          </cell>
        </row>
        <row r="1008">
          <cell r="H1008">
            <v>593200</v>
          </cell>
          <cell r="M1008">
            <v>0</v>
          </cell>
        </row>
        <row r="1009">
          <cell r="H1009">
            <v>130587</v>
          </cell>
          <cell r="M1009">
            <v>0</v>
          </cell>
        </row>
        <row r="1010">
          <cell r="H1010">
            <v>13829235</v>
          </cell>
          <cell r="M1010">
            <v>0</v>
          </cell>
        </row>
        <row r="1011">
          <cell r="H1011">
            <v>2335500</v>
          </cell>
          <cell r="M1011">
            <v>0</v>
          </cell>
        </row>
        <row r="1012">
          <cell r="H1012">
            <v>535776</v>
          </cell>
          <cell r="M1012">
            <v>0</v>
          </cell>
        </row>
        <row r="1013">
          <cell r="H1013">
            <v>788100</v>
          </cell>
          <cell r="M1013">
            <v>0</v>
          </cell>
        </row>
        <row r="1014">
          <cell r="H1014">
            <v>300000</v>
          </cell>
          <cell r="M1014">
            <v>0</v>
          </cell>
        </row>
        <row r="1015">
          <cell r="H1015">
            <v>7232892</v>
          </cell>
          <cell r="M1015">
            <v>0</v>
          </cell>
        </row>
        <row r="1016">
          <cell r="H1016">
            <v>328150</v>
          </cell>
          <cell r="M1016">
            <v>0</v>
          </cell>
        </row>
        <row r="1017">
          <cell r="H1017">
            <v>3925800</v>
          </cell>
          <cell r="M1017">
            <v>0</v>
          </cell>
        </row>
        <row r="1018">
          <cell r="H1018">
            <v>1036140</v>
          </cell>
          <cell r="M1018">
            <v>0</v>
          </cell>
        </row>
        <row r="1019">
          <cell r="H1019">
            <v>798800</v>
          </cell>
          <cell r="M1019">
            <v>0</v>
          </cell>
        </row>
        <row r="1020">
          <cell r="H1020">
            <v>21099917</v>
          </cell>
          <cell r="M1020">
            <v>0</v>
          </cell>
        </row>
        <row r="1021">
          <cell r="H1021">
            <v>692200</v>
          </cell>
          <cell r="M1021">
            <v>0</v>
          </cell>
        </row>
        <row r="1022">
          <cell r="H1022">
            <v>2931300</v>
          </cell>
          <cell r="M1022">
            <v>0</v>
          </cell>
        </row>
        <row r="1023">
          <cell r="H1023">
            <v>721303</v>
          </cell>
          <cell r="M1023">
            <v>0</v>
          </cell>
        </row>
        <row r="1024">
          <cell r="H1024">
            <v>7823700</v>
          </cell>
          <cell r="M1024">
            <v>0</v>
          </cell>
        </row>
        <row r="1025">
          <cell r="H1025">
            <v>460000</v>
          </cell>
          <cell r="M1025">
            <v>0</v>
          </cell>
        </row>
        <row r="1026">
          <cell r="H1026">
            <v>690760</v>
          </cell>
          <cell r="M1026">
            <v>0</v>
          </cell>
        </row>
        <row r="1027">
          <cell r="H1027">
            <v>345380</v>
          </cell>
          <cell r="M1027">
            <v>0</v>
          </cell>
        </row>
        <row r="1028">
          <cell r="H1028">
            <v>5136710</v>
          </cell>
          <cell r="M1028">
            <v>0</v>
          </cell>
        </row>
        <row r="1029">
          <cell r="H1029">
            <v>460000</v>
          </cell>
          <cell r="M1029">
            <v>0</v>
          </cell>
        </row>
        <row r="1030">
          <cell r="H1030">
            <v>460000</v>
          </cell>
          <cell r="M1030">
            <v>0</v>
          </cell>
        </row>
        <row r="1031">
          <cell r="H1031">
            <v>5755500</v>
          </cell>
          <cell r="M1031">
            <v>0</v>
          </cell>
        </row>
        <row r="1032">
          <cell r="H1032">
            <v>2230900</v>
          </cell>
          <cell r="M1032">
            <v>0</v>
          </cell>
        </row>
        <row r="1033">
          <cell r="H1033">
            <v>92800</v>
          </cell>
          <cell r="M1033">
            <v>0</v>
          </cell>
        </row>
        <row r="1034">
          <cell r="H1034">
            <v>1726900</v>
          </cell>
          <cell r="M1034">
            <v>0</v>
          </cell>
        </row>
        <row r="1035">
          <cell r="H1035">
            <v>56222362</v>
          </cell>
          <cell r="M1035">
            <v>0</v>
          </cell>
        </row>
        <row r="1036">
          <cell r="H1036">
            <v>10000000</v>
          </cell>
          <cell r="M1036">
            <v>0</v>
          </cell>
        </row>
        <row r="1037">
          <cell r="H1037">
            <v>849500</v>
          </cell>
          <cell r="M1037">
            <v>0</v>
          </cell>
        </row>
        <row r="1038">
          <cell r="H1038">
            <v>16019851</v>
          </cell>
          <cell r="M1038">
            <v>0</v>
          </cell>
        </row>
        <row r="1039">
          <cell r="H1039">
            <v>4851700</v>
          </cell>
          <cell r="M1039">
            <v>0</v>
          </cell>
        </row>
        <row r="1040">
          <cell r="H1040">
            <v>9336250</v>
          </cell>
          <cell r="M1040">
            <v>0</v>
          </cell>
        </row>
        <row r="1041">
          <cell r="H1041">
            <v>19441000</v>
          </cell>
          <cell r="M1041">
            <v>0</v>
          </cell>
        </row>
        <row r="1042">
          <cell r="H1042">
            <v>5000000</v>
          </cell>
          <cell r="M1042">
            <v>0</v>
          </cell>
        </row>
        <row r="1043">
          <cell r="H1043">
            <v>1211150</v>
          </cell>
          <cell r="M1043">
            <v>0</v>
          </cell>
        </row>
        <row r="1044">
          <cell r="H1044">
            <v>1643692</v>
          </cell>
          <cell r="M1044">
            <v>0</v>
          </cell>
        </row>
        <row r="1045">
          <cell r="H1045">
            <v>18251300</v>
          </cell>
          <cell r="M1045">
            <v>0</v>
          </cell>
        </row>
        <row r="1046">
          <cell r="H1046">
            <v>13476994</v>
          </cell>
          <cell r="M1046">
            <v>0</v>
          </cell>
        </row>
        <row r="1047">
          <cell r="H1047">
            <v>200000000</v>
          </cell>
          <cell r="M1047">
            <v>0</v>
          </cell>
        </row>
        <row r="1048">
          <cell r="H1048">
            <v>4347356</v>
          </cell>
          <cell r="M1048">
            <v>0</v>
          </cell>
        </row>
        <row r="1049">
          <cell r="H1049">
            <v>823000</v>
          </cell>
          <cell r="M1049">
            <v>0</v>
          </cell>
        </row>
        <row r="1050">
          <cell r="H1050">
            <v>542480</v>
          </cell>
          <cell r="M1050">
            <v>0</v>
          </cell>
        </row>
        <row r="1051">
          <cell r="H1051">
            <v>266700</v>
          </cell>
          <cell r="M1051" t="str">
            <v>8PPh Pasal 25/29 Badan-1</v>
          </cell>
        </row>
        <row r="1052">
          <cell r="H1052">
            <v>3583000</v>
          </cell>
          <cell r="M1052">
            <v>0</v>
          </cell>
        </row>
        <row r="1053">
          <cell r="H1053">
            <v>710900</v>
          </cell>
          <cell r="M1053" t="str">
            <v>8PPh Pasal 25/29 Badan-1</v>
          </cell>
        </row>
        <row r="1054">
          <cell r="H1054">
            <v>218570501</v>
          </cell>
          <cell r="M1054">
            <v>0</v>
          </cell>
        </row>
        <row r="1055">
          <cell r="H1055">
            <v>1524200</v>
          </cell>
          <cell r="M1055">
            <v>0</v>
          </cell>
        </row>
        <row r="1056">
          <cell r="H1056">
            <v>352000</v>
          </cell>
          <cell r="M1056">
            <v>0</v>
          </cell>
        </row>
        <row r="1057">
          <cell r="H1057">
            <v>20021892</v>
          </cell>
          <cell r="M1057">
            <v>0</v>
          </cell>
        </row>
        <row r="1058">
          <cell r="H1058">
            <v>84139</v>
          </cell>
          <cell r="M1058">
            <v>0</v>
          </cell>
        </row>
        <row r="1059">
          <cell r="H1059">
            <v>35499</v>
          </cell>
          <cell r="M1059">
            <v>0</v>
          </cell>
        </row>
        <row r="1060">
          <cell r="H1060">
            <v>314359</v>
          </cell>
          <cell r="M1060">
            <v>0</v>
          </cell>
        </row>
        <row r="1061">
          <cell r="H1061">
            <v>12746600</v>
          </cell>
          <cell r="M1061">
            <v>0</v>
          </cell>
        </row>
        <row r="1062">
          <cell r="H1062">
            <v>185750</v>
          </cell>
          <cell r="M1062">
            <v>0</v>
          </cell>
        </row>
        <row r="1063">
          <cell r="H1063">
            <v>30909367</v>
          </cell>
          <cell r="M1063">
            <v>0</v>
          </cell>
        </row>
        <row r="1064">
          <cell r="H1064">
            <v>1831650</v>
          </cell>
          <cell r="M1064">
            <v>0</v>
          </cell>
        </row>
        <row r="1065">
          <cell r="H1065">
            <v>23366290</v>
          </cell>
          <cell r="M1065">
            <v>0</v>
          </cell>
        </row>
        <row r="1066">
          <cell r="H1066">
            <v>8303467</v>
          </cell>
          <cell r="M1066">
            <v>0</v>
          </cell>
        </row>
        <row r="1067">
          <cell r="H1067">
            <v>589275</v>
          </cell>
          <cell r="M1067">
            <v>0</v>
          </cell>
        </row>
        <row r="1068">
          <cell r="H1068">
            <v>291793</v>
          </cell>
          <cell r="M1068">
            <v>0</v>
          </cell>
        </row>
        <row r="1069">
          <cell r="H1069">
            <v>6612800</v>
          </cell>
          <cell r="M1069">
            <v>0</v>
          </cell>
        </row>
        <row r="1070">
          <cell r="H1070">
            <v>443300</v>
          </cell>
          <cell r="M1070" t="str">
            <v>8PPh Pasal 25/29 Badan-1</v>
          </cell>
        </row>
        <row r="1071">
          <cell r="H1071">
            <v>26025750</v>
          </cell>
          <cell r="M1071">
            <v>0</v>
          </cell>
        </row>
        <row r="1072">
          <cell r="H1072">
            <v>6801200</v>
          </cell>
          <cell r="M1072">
            <v>0</v>
          </cell>
        </row>
        <row r="1073">
          <cell r="H1073">
            <v>2537000</v>
          </cell>
          <cell r="M1073">
            <v>0</v>
          </cell>
        </row>
        <row r="1074">
          <cell r="H1074">
            <v>1908771</v>
          </cell>
          <cell r="M1074">
            <v>0</v>
          </cell>
        </row>
        <row r="1075">
          <cell r="H1075">
            <v>293200</v>
          </cell>
          <cell r="M1075" t="str">
            <v>8PPh Pasal 25/29 Badan-1</v>
          </cell>
        </row>
        <row r="1076">
          <cell r="H1076">
            <v>401400</v>
          </cell>
          <cell r="M1076" t="str">
            <v>8PPh Pasal 25/29 Badan-1</v>
          </cell>
        </row>
        <row r="1077">
          <cell r="H1077">
            <v>6008900</v>
          </cell>
          <cell r="M1077">
            <v>0</v>
          </cell>
        </row>
        <row r="1078">
          <cell r="H1078">
            <v>7000400</v>
          </cell>
          <cell r="M1078">
            <v>0</v>
          </cell>
        </row>
        <row r="1079">
          <cell r="H1079">
            <v>2093061</v>
          </cell>
          <cell r="M1079">
            <v>0</v>
          </cell>
        </row>
        <row r="1080">
          <cell r="H1080">
            <v>1885304</v>
          </cell>
          <cell r="M1080">
            <v>0</v>
          </cell>
        </row>
        <row r="1081">
          <cell r="H1081">
            <v>2889942</v>
          </cell>
          <cell r="M1081">
            <v>0</v>
          </cell>
        </row>
        <row r="1082">
          <cell r="H1082">
            <v>2258300</v>
          </cell>
          <cell r="M1082">
            <v>0</v>
          </cell>
        </row>
        <row r="1083">
          <cell r="H1083">
            <v>184914</v>
          </cell>
          <cell r="M1083">
            <v>0</v>
          </cell>
        </row>
        <row r="1084">
          <cell r="H1084">
            <v>74208000</v>
          </cell>
          <cell r="M1084">
            <v>0</v>
          </cell>
        </row>
        <row r="1085">
          <cell r="H1085">
            <v>3666100</v>
          </cell>
          <cell r="M1085">
            <v>0</v>
          </cell>
        </row>
        <row r="1086">
          <cell r="H1086">
            <v>2785000</v>
          </cell>
          <cell r="M1086">
            <v>0</v>
          </cell>
        </row>
        <row r="1087">
          <cell r="H1087">
            <v>4033896</v>
          </cell>
          <cell r="M1087">
            <v>0</v>
          </cell>
        </row>
        <row r="1088">
          <cell r="H1088">
            <v>3098500</v>
          </cell>
          <cell r="M1088">
            <v>0</v>
          </cell>
        </row>
        <row r="1089">
          <cell r="H1089">
            <v>4155166</v>
          </cell>
          <cell r="M1089">
            <v>0</v>
          </cell>
        </row>
        <row r="1090">
          <cell r="H1090">
            <v>5968600</v>
          </cell>
          <cell r="M1090">
            <v>0</v>
          </cell>
        </row>
        <row r="1091">
          <cell r="H1091">
            <v>21067457</v>
          </cell>
          <cell r="M1091">
            <v>0</v>
          </cell>
        </row>
        <row r="1092">
          <cell r="H1092">
            <v>782496</v>
          </cell>
          <cell r="M1092">
            <v>0</v>
          </cell>
        </row>
        <row r="1093">
          <cell r="H1093">
            <v>1025000</v>
          </cell>
          <cell r="M1093">
            <v>0</v>
          </cell>
        </row>
        <row r="1094">
          <cell r="H1094">
            <v>9723000</v>
          </cell>
          <cell r="M1094">
            <v>0</v>
          </cell>
        </row>
        <row r="1095">
          <cell r="H1095">
            <v>1708340</v>
          </cell>
          <cell r="M1095">
            <v>0</v>
          </cell>
        </row>
        <row r="1096">
          <cell r="H1096">
            <v>454545</v>
          </cell>
          <cell r="M1096">
            <v>0</v>
          </cell>
        </row>
        <row r="1097">
          <cell r="H1097">
            <v>536295</v>
          </cell>
          <cell r="M1097">
            <v>0</v>
          </cell>
        </row>
        <row r="1098">
          <cell r="H1098">
            <v>294109</v>
          </cell>
          <cell r="M1098">
            <v>0</v>
          </cell>
        </row>
        <row r="1099">
          <cell r="H1099">
            <v>538121</v>
          </cell>
          <cell r="M1099">
            <v>0</v>
          </cell>
        </row>
        <row r="1100">
          <cell r="H1100">
            <v>1528000</v>
          </cell>
          <cell r="M1100">
            <v>0</v>
          </cell>
        </row>
        <row r="1101">
          <cell r="H1101">
            <v>2920729</v>
          </cell>
          <cell r="M1101">
            <v>0</v>
          </cell>
        </row>
        <row r="1102">
          <cell r="H1102">
            <v>1025000</v>
          </cell>
          <cell r="M1102">
            <v>0</v>
          </cell>
        </row>
        <row r="1103">
          <cell r="H1103">
            <v>2400000</v>
          </cell>
          <cell r="M1103">
            <v>0</v>
          </cell>
        </row>
        <row r="1104">
          <cell r="H1104">
            <v>7761467</v>
          </cell>
          <cell r="M1104">
            <v>0</v>
          </cell>
        </row>
        <row r="1105">
          <cell r="H1105">
            <v>236802</v>
          </cell>
          <cell r="M1105">
            <v>0</v>
          </cell>
        </row>
        <row r="1106">
          <cell r="H1106">
            <v>1130000</v>
          </cell>
          <cell r="M1106">
            <v>0</v>
          </cell>
        </row>
        <row r="1107">
          <cell r="H1107">
            <v>39862291</v>
          </cell>
          <cell r="M1107">
            <v>0</v>
          </cell>
        </row>
        <row r="1108">
          <cell r="H1108">
            <v>34025</v>
          </cell>
          <cell r="M1108">
            <v>0</v>
          </cell>
        </row>
        <row r="1109">
          <cell r="H1109">
            <v>250000</v>
          </cell>
          <cell r="M1109">
            <v>0</v>
          </cell>
        </row>
        <row r="1110">
          <cell r="H1110">
            <v>3936400</v>
          </cell>
          <cell r="M1110">
            <v>0</v>
          </cell>
        </row>
        <row r="1111">
          <cell r="H1111">
            <v>4021100</v>
          </cell>
          <cell r="M1111">
            <v>0</v>
          </cell>
        </row>
        <row r="1112">
          <cell r="H1112">
            <v>315100</v>
          </cell>
          <cell r="M1112">
            <v>0</v>
          </cell>
        </row>
        <row r="1113">
          <cell r="H1113">
            <v>12064400</v>
          </cell>
          <cell r="M1113">
            <v>0</v>
          </cell>
        </row>
        <row r="1114">
          <cell r="H1114">
            <v>3463300</v>
          </cell>
          <cell r="M1114">
            <v>0</v>
          </cell>
        </row>
        <row r="1115">
          <cell r="H1115">
            <v>15721566</v>
          </cell>
          <cell r="M1115" t="str">
            <v>5PPh Pasal 25/29 Badan-1</v>
          </cell>
        </row>
        <row r="1116">
          <cell r="H1116">
            <v>170000</v>
          </cell>
          <cell r="M1116">
            <v>0</v>
          </cell>
        </row>
        <row r="1117">
          <cell r="H1117">
            <v>7291300</v>
          </cell>
          <cell r="M1117">
            <v>0</v>
          </cell>
        </row>
        <row r="1118">
          <cell r="H1118">
            <v>380150</v>
          </cell>
          <cell r="M1118">
            <v>0</v>
          </cell>
        </row>
        <row r="1119">
          <cell r="H1119">
            <v>511900</v>
          </cell>
          <cell r="M1119">
            <v>0</v>
          </cell>
        </row>
        <row r="1120">
          <cell r="H1120">
            <v>711246</v>
          </cell>
          <cell r="M1120">
            <v>0</v>
          </cell>
        </row>
        <row r="1121">
          <cell r="H1121">
            <v>80300</v>
          </cell>
          <cell r="M1121">
            <v>0</v>
          </cell>
        </row>
        <row r="1122">
          <cell r="H1122">
            <v>9678347</v>
          </cell>
          <cell r="M1122">
            <v>0</v>
          </cell>
        </row>
        <row r="1123">
          <cell r="H1123">
            <v>2291600</v>
          </cell>
          <cell r="M1123">
            <v>0</v>
          </cell>
        </row>
        <row r="1124">
          <cell r="H1124">
            <v>327000</v>
          </cell>
          <cell r="M1124">
            <v>0</v>
          </cell>
        </row>
        <row r="1125">
          <cell r="H1125">
            <v>59170</v>
          </cell>
          <cell r="M1125">
            <v>0</v>
          </cell>
        </row>
        <row r="1126">
          <cell r="H1126">
            <v>3545200</v>
          </cell>
          <cell r="M1126">
            <v>0</v>
          </cell>
        </row>
        <row r="1127">
          <cell r="H1127">
            <v>3500000</v>
          </cell>
          <cell r="M1127" t="str">
            <v>8PPh Pasal 25/29 Badan-1</v>
          </cell>
        </row>
        <row r="1128">
          <cell r="H1128">
            <v>874438686</v>
          </cell>
          <cell r="M1128" t="str">
            <v>1PPh Final dan Fiskal LN-1</v>
          </cell>
        </row>
        <row r="1129">
          <cell r="H1129">
            <v>5287681</v>
          </cell>
          <cell r="M1129">
            <v>0</v>
          </cell>
        </row>
        <row r="1130">
          <cell r="H1130">
            <v>31467380</v>
          </cell>
          <cell r="M1130">
            <v>0</v>
          </cell>
        </row>
        <row r="1131">
          <cell r="H1131">
            <v>909225</v>
          </cell>
          <cell r="M1131">
            <v>0</v>
          </cell>
        </row>
        <row r="1132">
          <cell r="H1132">
            <v>1296719</v>
          </cell>
          <cell r="M1132">
            <v>0</v>
          </cell>
        </row>
        <row r="1133">
          <cell r="H1133">
            <v>1475579</v>
          </cell>
          <cell r="M1133">
            <v>0</v>
          </cell>
        </row>
        <row r="1134">
          <cell r="H1134">
            <v>7149791</v>
          </cell>
          <cell r="M1134">
            <v>0</v>
          </cell>
        </row>
        <row r="1135">
          <cell r="H1135">
            <v>8367245</v>
          </cell>
          <cell r="M1135">
            <v>0</v>
          </cell>
        </row>
        <row r="1136">
          <cell r="H1136">
            <v>7911563</v>
          </cell>
          <cell r="M1136">
            <v>0</v>
          </cell>
        </row>
        <row r="1137">
          <cell r="H1137">
            <v>13848591</v>
          </cell>
          <cell r="M1137">
            <v>0</v>
          </cell>
        </row>
        <row r="1138">
          <cell r="H1138">
            <v>88122418</v>
          </cell>
          <cell r="M1138">
            <v>0</v>
          </cell>
        </row>
        <row r="1139">
          <cell r="H1139">
            <v>5562872</v>
          </cell>
          <cell r="M1139">
            <v>0</v>
          </cell>
        </row>
        <row r="1140">
          <cell r="H1140">
            <v>1331569</v>
          </cell>
          <cell r="M1140">
            <v>0</v>
          </cell>
        </row>
        <row r="1141">
          <cell r="H1141">
            <v>208801</v>
          </cell>
          <cell r="M1141">
            <v>0</v>
          </cell>
        </row>
        <row r="1142">
          <cell r="H1142">
            <v>1889025</v>
          </cell>
          <cell r="M1142">
            <v>0</v>
          </cell>
        </row>
        <row r="1143">
          <cell r="H1143">
            <v>2398212</v>
          </cell>
          <cell r="M1143">
            <v>0</v>
          </cell>
        </row>
        <row r="1144">
          <cell r="H1144">
            <v>1042914</v>
          </cell>
          <cell r="M1144">
            <v>0</v>
          </cell>
        </row>
        <row r="1145">
          <cell r="H1145">
            <v>2631606</v>
          </cell>
          <cell r="M1145">
            <v>0</v>
          </cell>
        </row>
        <row r="1146">
          <cell r="H1146">
            <v>2318196</v>
          </cell>
          <cell r="M1146">
            <v>0</v>
          </cell>
        </row>
        <row r="1147">
          <cell r="H1147">
            <v>939725</v>
          </cell>
          <cell r="M1147">
            <v>0</v>
          </cell>
        </row>
        <row r="1148">
          <cell r="H1148">
            <v>4437873</v>
          </cell>
          <cell r="M1148">
            <v>0</v>
          </cell>
        </row>
        <row r="1149">
          <cell r="H1149">
            <v>612489</v>
          </cell>
          <cell r="M1149">
            <v>0</v>
          </cell>
        </row>
        <row r="1150">
          <cell r="H1150">
            <v>74846874</v>
          </cell>
          <cell r="M1150">
            <v>0</v>
          </cell>
        </row>
        <row r="1151">
          <cell r="H1151">
            <v>1578318</v>
          </cell>
          <cell r="M1151">
            <v>0</v>
          </cell>
        </row>
        <row r="1152">
          <cell r="H1152">
            <v>496902</v>
          </cell>
          <cell r="M1152">
            <v>0</v>
          </cell>
        </row>
        <row r="1153">
          <cell r="H1153">
            <v>105787</v>
          </cell>
          <cell r="M1153">
            <v>0</v>
          </cell>
        </row>
        <row r="1154">
          <cell r="H1154">
            <v>4917399</v>
          </cell>
          <cell r="M1154">
            <v>0</v>
          </cell>
        </row>
        <row r="1155">
          <cell r="H1155">
            <v>900000</v>
          </cell>
          <cell r="M1155">
            <v>0</v>
          </cell>
        </row>
        <row r="1156">
          <cell r="H1156">
            <v>1944444</v>
          </cell>
          <cell r="M1156">
            <v>0</v>
          </cell>
        </row>
        <row r="1157">
          <cell r="H1157">
            <v>809866</v>
          </cell>
          <cell r="M1157">
            <v>0</v>
          </cell>
        </row>
        <row r="1158">
          <cell r="H1158">
            <v>163636</v>
          </cell>
          <cell r="M1158">
            <v>0</v>
          </cell>
        </row>
        <row r="1159">
          <cell r="H1159">
            <v>1412926</v>
          </cell>
          <cell r="M1159">
            <v>0</v>
          </cell>
        </row>
        <row r="1160">
          <cell r="H1160">
            <v>342546</v>
          </cell>
          <cell r="M1160">
            <v>0</v>
          </cell>
        </row>
        <row r="1161">
          <cell r="H1161">
            <v>21812400</v>
          </cell>
          <cell r="M1161">
            <v>0</v>
          </cell>
        </row>
        <row r="1162">
          <cell r="H1162">
            <v>17112500</v>
          </cell>
          <cell r="M1162">
            <v>0</v>
          </cell>
        </row>
        <row r="1163">
          <cell r="H1163">
            <v>463162500</v>
          </cell>
          <cell r="M1163">
            <v>0</v>
          </cell>
        </row>
        <row r="1164">
          <cell r="H1164">
            <v>3720000</v>
          </cell>
          <cell r="M1164">
            <v>0</v>
          </cell>
        </row>
        <row r="1165">
          <cell r="H1165">
            <v>7800000</v>
          </cell>
          <cell r="M1165">
            <v>0</v>
          </cell>
        </row>
        <row r="1166">
          <cell r="H1166">
            <v>2771273</v>
          </cell>
          <cell r="M1166">
            <v>0</v>
          </cell>
        </row>
        <row r="1167">
          <cell r="H1167">
            <v>14020340</v>
          </cell>
          <cell r="M1167">
            <v>0</v>
          </cell>
        </row>
        <row r="1168">
          <cell r="H1168">
            <v>700000</v>
          </cell>
          <cell r="M1168">
            <v>0</v>
          </cell>
        </row>
        <row r="1169">
          <cell r="H1169">
            <v>350000</v>
          </cell>
          <cell r="M1169">
            <v>0</v>
          </cell>
        </row>
        <row r="1170">
          <cell r="H1170">
            <v>3978750</v>
          </cell>
          <cell r="M1170">
            <v>0</v>
          </cell>
        </row>
        <row r="1171">
          <cell r="H1171">
            <v>34299408</v>
          </cell>
          <cell r="M1171">
            <v>0</v>
          </cell>
        </row>
        <row r="1172">
          <cell r="H1172">
            <v>242912500</v>
          </cell>
          <cell r="M1172">
            <v>0</v>
          </cell>
        </row>
        <row r="1173">
          <cell r="H1173">
            <v>37712500</v>
          </cell>
          <cell r="M1173">
            <v>0</v>
          </cell>
        </row>
        <row r="1174">
          <cell r="H1174">
            <v>145852047</v>
          </cell>
          <cell r="M1174">
            <v>0</v>
          </cell>
        </row>
        <row r="1175">
          <cell r="H1175">
            <v>72880569</v>
          </cell>
          <cell r="M1175" t="str">
            <v>3PPh Final dan Fiskal LN-1</v>
          </cell>
        </row>
        <row r="1176">
          <cell r="H1176">
            <v>13511116</v>
          </cell>
          <cell r="M1176" t="str">
            <v>3PPh Final dan Fiskal LN-1</v>
          </cell>
        </row>
        <row r="1177">
          <cell r="H1177">
            <v>78381522</v>
          </cell>
          <cell r="M1177" t="str">
            <v>3PPh Final dan Fiskal LN-1</v>
          </cell>
        </row>
        <row r="1178">
          <cell r="H1178">
            <v>142254</v>
          </cell>
          <cell r="M1178">
            <v>0</v>
          </cell>
        </row>
        <row r="1179">
          <cell r="H1179">
            <v>221791</v>
          </cell>
          <cell r="M1179">
            <v>0</v>
          </cell>
        </row>
        <row r="1180">
          <cell r="H1180">
            <v>237753675</v>
          </cell>
          <cell r="M1180">
            <v>0</v>
          </cell>
        </row>
        <row r="1181">
          <cell r="H1181">
            <v>89991269</v>
          </cell>
          <cell r="M1181">
            <v>0</v>
          </cell>
        </row>
        <row r="1182">
          <cell r="H1182">
            <v>85723</v>
          </cell>
          <cell r="M1182">
            <v>0</v>
          </cell>
        </row>
        <row r="1183">
          <cell r="H1183">
            <v>2149050</v>
          </cell>
          <cell r="M1183">
            <v>0</v>
          </cell>
        </row>
        <row r="1184">
          <cell r="H1184">
            <v>30000000</v>
          </cell>
          <cell r="M1184">
            <v>0</v>
          </cell>
        </row>
        <row r="1185">
          <cell r="H1185">
            <v>189444</v>
          </cell>
          <cell r="M1185" t="str">
            <v>1PPh Final dan Fiskal LN-1</v>
          </cell>
        </row>
        <row r="1186">
          <cell r="H1186">
            <v>7273</v>
          </cell>
          <cell r="M1186">
            <v>0</v>
          </cell>
        </row>
        <row r="1187">
          <cell r="H1187">
            <v>650154</v>
          </cell>
          <cell r="M1187">
            <v>0</v>
          </cell>
        </row>
        <row r="1188">
          <cell r="H1188">
            <v>141722</v>
          </cell>
          <cell r="M1188">
            <v>0</v>
          </cell>
        </row>
        <row r="1189">
          <cell r="H1189">
            <v>199524410</v>
          </cell>
          <cell r="M1189">
            <v>0</v>
          </cell>
        </row>
        <row r="1190">
          <cell r="H1190">
            <v>11111111</v>
          </cell>
          <cell r="M1190" t="str">
            <v>4PPh Final dan Fiskal LN-1</v>
          </cell>
        </row>
        <row r="1191">
          <cell r="H1191">
            <v>49827</v>
          </cell>
          <cell r="M1191">
            <v>0</v>
          </cell>
        </row>
        <row r="1192">
          <cell r="H1192">
            <v>40511236</v>
          </cell>
          <cell r="M1192">
            <v>0</v>
          </cell>
        </row>
        <row r="1193">
          <cell r="H1193">
            <v>80638361</v>
          </cell>
          <cell r="M1193">
            <v>0</v>
          </cell>
        </row>
        <row r="1194">
          <cell r="H1194">
            <v>80701906</v>
          </cell>
          <cell r="M1194">
            <v>0</v>
          </cell>
        </row>
        <row r="1195">
          <cell r="H1195">
            <v>13153500</v>
          </cell>
          <cell r="M1195">
            <v>0</v>
          </cell>
        </row>
        <row r="1196">
          <cell r="H1196">
            <v>25228766</v>
          </cell>
          <cell r="M1196">
            <v>0</v>
          </cell>
        </row>
        <row r="1197">
          <cell r="H1197">
            <v>884833</v>
          </cell>
          <cell r="M1197">
            <v>0</v>
          </cell>
        </row>
        <row r="1198">
          <cell r="H1198">
            <v>16331291</v>
          </cell>
          <cell r="M1198">
            <v>0</v>
          </cell>
        </row>
        <row r="1199">
          <cell r="H1199">
            <v>64330736</v>
          </cell>
          <cell r="M1199">
            <v>0</v>
          </cell>
        </row>
        <row r="1200">
          <cell r="H1200">
            <v>105091</v>
          </cell>
          <cell r="M1200">
            <v>0</v>
          </cell>
        </row>
        <row r="1201">
          <cell r="H1201">
            <v>8691025</v>
          </cell>
          <cell r="M1201">
            <v>0</v>
          </cell>
        </row>
        <row r="1202">
          <cell r="H1202">
            <v>13968254</v>
          </cell>
          <cell r="M1202">
            <v>0</v>
          </cell>
        </row>
        <row r="1203">
          <cell r="H1203">
            <v>2777778</v>
          </cell>
          <cell r="M1203">
            <v>0</v>
          </cell>
        </row>
        <row r="1204">
          <cell r="H1204">
            <v>31083</v>
          </cell>
          <cell r="M1204">
            <v>0</v>
          </cell>
        </row>
        <row r="1205">
          <cell r="H1205">
            <v>2000000</v>
          </cell>
          <cell r="M1205" t="str">
            <v>12PPh Final dan Fiskal LN-1</v>
          </cell>
        </row>
        <row r="1206">
          <cell r="H1206">
            <v>480393</v>
          </cell>
          <cell r="M1206">
            <v>0</v>
          </cell>
        </row>
        <row r="1207">
          <cell r="H1207">
            <v>3916120</v>
          </cell>
          <cell r="M1207">
            <v>0</v>
          </cell>
        </row>
        <row r="1208">
          <cell r="H1208">
            <v>222773</v>
          </cell>
          <cell r="M1208">
            <v>0</v>
          </cell>
        </row>
        <row r="1209">
          <cell r="H1209">
            <v>3158245</v>
          </cell>
          <cell r="M1209">
            <v>0</v>
          </cell>
        </row>
        <row r="1210">
          <cell r="H1210">
            <v>2490450</v>
          </cell>
          <cell r="M1210">
            <v>0</v>
          </cell>
        </row>
        <row r="1211">
          <cell r="H1211">
            <v>80449658</v>
          </cell>
          <cell r="M1211">
            <v>0</v>
          </cell>
        </row>
        <row r="1212">
          <cell r="H1212">
            <v>1272727</v>
          </cell>
          <cell r="M1212">
            <v>0</v>
          </cell>
        </row>
        <row r="1213">
          <cell r="H1213">
            <v>515318</v>
          </cell>
          <cell r="M1213">
            <v>0</v>
          </cell>
        </row>
        <row r="1214">
          <cell r="H1214">
            <v>109090</v>
          </cell>
          <cell r="M1214">
            <v>0</v>
          </cell>
        </row>
        <row r="1215">
          <cell r="H1215">
            <v>120228</v>
          </cell>
          <cell r="M1215">
            <v>0</v>
          </cell>
        </row>
        <row r="1216">
          <cell r="H1216">
            <v>181818</v>
          </cell>
          <cell r="M1216">
            <v>0</v>
          </cell>
        </row>
        <row r="1217">
          <cell r="H1217">
            <v>1318182</v>
          </cell>
          <cell r="M1217">
            <v>0</v>
          </cell>
        </row>
        <row r="1218">
          <cell r="H1218">
            <v>1700291</v>
          </cell>
          <cell r="M1218">
            <v>0</v>
          </cell>
        </row>
        <row r="1219">
          <cell r="H1219">
            <v>136364</v>
          </cell>
          <cell r="M1219">
            <v>0</v>
          </cell>
        </row>
        <row r="1220">
          <cell r="H1220">
            <v>136364</v>
          </cell>
          <cell r="M1220">
            <v>0</v>
          </cell>
        </row>
        <row r="1221">
          <cell r="H1221">
            <v>63997</v>
          </cell>
          <cell r="M1221">
            <v>0</v>
          </cell>
        </row>
        <row r="1222">
          <cell r="H1222">
            <v>1974860</v>
          </cell>
          <cell r="M1222">
            <v>0</v>
          </cell>
        </row>
        <row r="1223">
          <cell r="H1223">
            <v>72392</v>
          </cell>
          <cell r="M1223">
            <v>0</v>
          </cell>
        </row>
        <row r="1224">
          <cell r="H1224">
            <v>181818</v>
          </cell>
          <cell r="M1224">
            <v>0</v>
          </cell>
        </row>
        <row r="1225">
          <cell r="H1225">
            <v>450000</v>
          </cell>
          <cell r="M1225">
            <v>0</v>
          </cell>
        </row>
        <row r="1226">
          <cell r="H1226">
            <v>2662116</v>
          </cell>
          <cell r="M1226">
            <v>0</v>
          </cell>
        </row>
        <row r="1227">
          <cell r="H1227">
            <v>14536364</v>
          </cell>
          <cell r="M1227">
            <v>0</v>
          </cell>
        </row>
        <row r="1228">
          <cell r="H1228">
            <v>443000</v>
          </cell>
          <cell r="M1228">
            <v>0</v>
          </cell>
        </row>
        <row r="1229">
          <cell r="H1229">
            <v>431000</v>
          </cell>
          <cell r="M1229">
            <v>0</v>
          </cell>
        </row>
        <row r="1230">
          <cell r="H1230">
            <v>407000</v>
          </cell>
          <cell r="M1230">
            <v>0</v>
          </cell>
        </row>
        <row r="1231">
          <cell r="H1231">
            <v>411000</v>
          </cell>
          <cell r="M1231">
            <v>0</v>
          </cell>
        </row>
        <row r="1232">
          <cell r="H1232">
            <v>247872</v>
          </cell>
          <cell r="M1232">
            <v>0</v>
          </cell>
        </row>
        <row r="1233">
          <cell r="H1233">
            <v>427560</v>
          </cell>
          <cell r="M1233">
            <v>0</v>
          </cell>
        </row>
        <row r="1234">
          <cell r="H1234">
            <v>315861</v>
          </cell>
          <cell r="M1234">
            <v>0</v>
          </cell>
        </row>
        <row r="1235">
          <cell r="H1235">
            <v>395000</v>
          </cell>
          <cell r="M1235">
            <v>0</v>
          </cell>
        </row>
        <row r="1236">
          <cell r="H1236">
            <v>406000</v>
          </cell>
          <cell r="M1236">
            <v>0</v>
          </cell>
        </row>
        <row r="1237">
          <cell r="H1237">
            <v>422400</v>
          </cell>
          <cell r="M1237">
            <v>0</v>
          </cell>
        </row>
        <row r="1238">
          <cell r="H1238">
            <v>291764</v>
          </cell>
          <cell r="M1238">
            <v>0</v>
          </cell>
        </row>
        <row r="1239">
          <cell r="H1239">
            <v>453600</v>
          </cell>
          <cell r="M1239">
            <v>0</v>
          </cell>
        </row>
        <row r="1240">
          <cell r="H1240">
            <v>446200</v>
          </cell>
          <cell r="M1240">
            <v>0</v>
          </cell>
        </row>
        <row r="1241">
          <cell r="H1241">
            <v>410200</v>
          </cell>
          <cell r="M1241">
            <v>0</v>
          </cell>
        </row>
        <row r="1242">
          <cell r="H1242">
            <v>524000</v>
          </cell>
          <cell r="M1242">
            <v>0</v>
          </cell>
        </row>
        <row r="1243">
          <cell r="H1243">
            <v>524200</v>
          </cell>
          <cell r="M1243">
            <v>0</v>
          </cell>
        </row>
        <row r="1244">
          <cell r="H1244">
            <v>447100</v>
          </cell>
          <cell r="M1244">
            <v>0</v>
          </cell>
        </row>
        <row r="1245">
          <cell r="H1245">
            <v>407000</v>
          </cell>
          <cell r="M1245">
            <v>0</v>
          </cell>
        </row>
        <row r="1246">
          <cell r="H1246">
            <v>443000</v>
          </cell>
          <cell r="M1246">
            <v>0</v>
          </cell>
        </row>
        <row r="1247">
          <cell r="H1247">
            <v>2478636</v>
          </cell>
          <cell r="M1247">
            <v>0</v>
          </cell>
        </row>
        <row r="1248">
          <cell r="H1248">
            <v>443000</v>
          </cell>
          <cell r="M1248">
            <v>0</v>
          </cell>
        </row>
        <row r="1249">
          <cell r="H1249">
            <v>443000</v>
          </cell>
          <cell r="M1249">
            <v>0</v>
          </cell>
        </row>
        <row r="1250">
          <cell r="H1250">
            <v>404000</v>
          </cell>
          <cell r="M1250">
            <v>0</v>
          </cell>
        </row>
        <row r="1251">
          <cell r="H1251">
            <v>136200</v>
          </cell>
          <cell r="M1251">
            <v>0</v>
          </cell>
        </row>
        <row r="1252">
          <cell r="H1252">
            <v>368750</v>
          </cell>
          <cell r="M1252">
            <v>0</v>
          </cell>
        </row>
        <row r="1253">
          <cell r="H1253">
            <v>401200</v>
          </cell>
          <cell r="M1253">
            <v>0</v>
          </cell>
        </row>
        <row r="1254">
          <cell r="H1254">
            <v>379000</v>
          </cell>
          <cell r="M1254">
            <v>0</v>
          </cell>
        </row>
        <row r="1255">
          <cell r="H1255">
            <v>406400</v>
          </cell>
          <cell r="M1255">
            <v>0</v>
          </cell>
        </row>
        <row r="1256">
          <cell r="H1256">
            <v>424560</v>
          </cell>
          <cell r="M1256">
            <v>0</v>
          </cell>
        </row>
        <row r="1257">
          <cell r="H1257">
            <v>50000</v>
          </cell>
          <cell r="M1257">
            <v>0</v>
          </cell>
        </row>
        <row r="1258">
          <cell r="H1258">
            <v>270180</v>
          </cell>
          <cell r="M1258">
            <v>0</v>
          </cell>
        </row>
        <row r="1259">
          <cell r="H1259">
            <v>418800</v>
          </cell>
          <cell r="M1259">
            <v>0</v>
          </cell>
        </row>
        <row r="1260">
          <cell r="H1260">
            <v>84094172</v>
          </cell>
          <cell r="M1260">
            <v>0</v>
          </cell>
        </row>
        <row r="1261">
          <cell r="H1261">
            <v>391182</v>
          </cell>
          <cell r="M1261">
            <v>0</v>
          </cell>
        </row>
        <row r="1262">
          <cell r="H1262">
            <v>1436700</v>
          </cell>
          <cell r="M1262">
            <v>0</v>
          </cell>
        </row>
        <row r="1263">
          <cell r="H1263">
            <v>3567787</v>
          </cell>
          <cell r="M1263">
            <v>0</v>
          </cell>
        </row>
        <row r="1264">
          <cell r="H1264">
            <v>647602288</v>
          </cell>
          <cell r="M1264">
            <v>0</v>
          </cell>
        </row>
        <row r="1265">
          <cell r="H1265">
            <v>1316818</v>
          </cell>
          <cell r="M1265">
            <v>0</v>
          </cell>
        </row>
        <row r="1266">
          <cell r="H1266">
            <v>150000</v>
          </cell>
          <cell r="M1266">
            <v>0</v>
          </cell>
        </row>
        <row r="1267">
          <cell r="H1267">
            <v>435960</v>
          </cell>
          <cell r="M1267">
            <v>0</v>
          </cell>
        </row>
        <row r="1268">
          <cell r="H1268">
            <v>12659912</v>
          </cell>
          <cell r="M1268">
            <v>0</v>
          </cell>
        </row>
        <row r="1269">
          <cell r="H1269">
            <v>10863637</v>
          </cell>
          <cell r="M1269">
            <v>0</v>
          </cell>
        </row>
        <row r="1270">
          <cell r="H1270">
            <v>110662471</v>
          </cell>
          <cell r="M1270">
            <v>0</v>
          </cell>
        </row>
        <row r="1271">
          <cell r="H1271">
            <v>727273</v>
          </cell>
          <cell r="M1271">
            <v>0</v>
          </cell>
        </row>
        <row r="1272">
          <cell r="H1272">
            <v>32119385</v>
          </cell>
          <cell r="M1272">
            <v>0</v>
          </cell>
        </row>
        <row r="1273">
          <cell r="H1273">
            <v>442100</v>
          </cell>
          <cell r="M1273">
            <v>0</v>
          </cell>
        </row>
        <row r="1274">
          <cell r="H1274">
            <v>80903349</v>
          </cell>
          <cell r="M1274">
            <v>0</v>
          </cell>
        </row>
        <row r="1275">
          <cell r="H1275">
            <v>56721519</v>
          </cell>
          <cell r="M1275">
            <v>0</v>
          </cell>
        </row>
        <row r="1276">
          <cell r="H1276">
            <v>3437727</v>
          </cell>
          <cell r="M1276">
            <v>0</v>
          </cell>
        </row>
        <row r="1277">
          <cell r="H1277">
            <v>313129</v>
          </cell>
          <cell r="M1277">
            <v>0</v>
          </cell>
        </row>
        <row r="1278">
          <cell r="H1278">
            <v>2090178</v>
          </cell>
          <cell r="M1278">
            <v>0</v>
          </cell>
        </row>
        <row r="1279">
          <cell r="H1279">
            <v>1117696</v>
          </cell>
          <cell r="M1279">
            <v>0</v>
          </cell>
        </row>
        <row r="1280">
          <cell r="H1280">
            <v>457727</v>
          </cell>
          <cell r="M1280">
            <v>0</v>
          </cell>
        </row>
        <row r="1281">
          <cell r="H1281">
            <v>1142900</v>
          </cell>
          <cell r="M1281">
            <v>0</v>
          </cell>
        </row>
        <row r="1282">
          <cell r="H1282">
            <v>4168550</v>
          </cell>
          <cell r="M1282">
            <v>0</v>
          </cell>
        </row>
        <row r="1283">
          <cell r="H1283">
            <v>519909</v>
          </cell>
          <cell r="M1283">
            <v>0</v>
          </cell>
        </row>
        <row r="1284">
          <cell r="H1284">
            <v>40000</v>
          </cell>
          <cell r="M1284">
            <v>0</v>
          </cell>
        </row>
        <row r="1285">
          <cell r="H1285">
            <v>1257400</v>
          </cell>
          <cell r="M1285">
            <v>0</v>
          </cell>
        </row>
        <row r="1286">
          <cell r="H1286">
            <v>1177380</v>
          </cell>
          <cell r="M1286">
            <v>0</v>
          </cell>
        </row>
        <row r="1287">
          <cell r="H1287">
            <v>752013</v>
          </cell>
          <cell r="M1287">
            <v>0</v>
          </cell>
        </row>
        <row r="1288">
          <cell r="H1288">
            <v>260795455</v>
          </cell>
          <cell r="M1288">
            <v>0</v>
          </cell>
        </row>
        <row r="1289">
          <cell r="H1289">
            <v>152050</v>
          </cell>
          <cell r="M1289">
            <v>0</v>
          </cell>
        </row>
        <row r="1290">
          <cell r="H1290">
            <v>454080</v>
          </cell>
          <cell r="M1290">
            <v>0</v>
          </cell>
        </row>
        <row r="1291">
          <cell r="H1291">
            <v>427272</v>
          </cell>
          <cell r="M1291">
            <v>0</v>
          </cell>
        </row>
        <row r="1292">
          <cell r="H1292">
            <v>38097455</v>
          </cell>
          <cell r="M1292">
            <v>0</v>
          </cell>
        </row>
        <row r="1293">
          <cell r="H1293">
            <v>1220455</v>
          </cell>
          <cell r="M1293">
            <v>0</v>
          </cell>
        </row>
        <row r="1294">
          <cell r="H1294">
            <v>111636</v>
          </cell>
          <cell r="M1294">
            <v>0</v>
          </cell>
        </row>
        <row r="1295">
          <cell r="H1295">
            <v>136363636</v>
          </cell>
          <cell r="M1295">
            <v>0</v>
          </cell>
        </row>
        <row r="1296">
          <cell r="H1296">
            <v>6498182</v>
          </cell>
          <cell r="M1296">
            <v>0</v>
          </cell>
        </row>
        <row r="1297">
          <cell r="H1297">
            <v>2672727</v>
          </cell>
          <cell r="M1297">
            <v>0</v>
          </cell>
        </row>
        <row r="1298">
          <cell r="H1298">
            <v>17547767</v>
          </cell>
          <cell r="M1298">
            <v>0</v>
          </cell>
        </row>
        <row r="1299">
          <cell r="H1299">
            <v>1213636</v>
          </cell>
          <cell r="M1299">
            <v>0</v>
          </cell>
        </row>
        <row r="1300">
          <cell r="H1300">
            <v>1132800</v>
          </cell>
          <cell r="M1300">
            <v>0</v>
          </cell>
        </row>
        <row r="1301">
          <cell r="H1301">
            <v>52284863</v>
          </cell>
          <cell r="M1301">
            <v>0</v>
          </cell>
        </row>
        <row r="1302">
          <cell r="H1302">
            <v>3246880</v>
          </cell>
          <cell r="M1302">
            <v>0</v>
          </cell>
        </row>
        <row r="1303">
          <cell r="H1303">
            <v>377000</v>
          </cell>
          <cell r="M1303">
            <v>0</v>
          </cell>
        </row>
        <row r="1304">
          <cell r="H1304">
            <v>14252600</v>
          </cell>
          <cell r="M1304">
            <v>0</v>
          </cell>
        </row>
        <row r="1305">
          <cell r="H1305">
            <v>16573254</v>
          </cell>
          <cell r="M1305">
            <v>0</v>
          </cell>
        </row>
        <row r="1306">
          <cell r="H1306">
            <v>50000</v>
          </cell>
          <cell r="M1306">
            <v>0</v>
          </cell>
        </row>
        <row r="1307">
          <cell r="H1307">
            <v>71724169</v>
          </cell>
          <cell r="M1307" t="str">
            <v>5PPN Dalam Negeri-1</v>
          </cell>
        </row>
        <row r="1308">
          <cell r="H1308">
            <v>13588586</v>
          </cell>
          <cell r="M1308">
            <v>0</v>
          </cell>
        </row>
        <row r="1309">
          <cell r="H1309">
            <v>1211364</v>
          </cell>
          <cell r="M1309">
            <v>0</v>
          </cell>
        </row>
        <row r="1310">
          <cell r="H1310">
            <v>1120714</v>
          </cell>
          <cell r="M1310">
            <v>0</v>
          </cell>
        </row>
        <row r="1311">
          <cell r="H1311">
            <v>288000</v>
          </cell>
          <cell r="M1311">
            <v>0</v>
          </cell>
        </row>
        <row r="1312">
          <cell r="H1312">
            <v>14805388</v>
          </cell>
          <cell r="M1312">
            <v>0</v>
          </cell>
        </row>
        <row r="1313">
          <cell r="H1313">
            <v>34534700</v>
          </cell>
          <cell r="M1313">
            <v>0</v>
          </cell>
        </row>
        <row r="1314">
          <cell r="H1314">
            <v>407000</v>
          </cell>
          <cell r="M1314">
            <v>0</v>
          </cell>
        </row>
        <row r="1315">
          <cell r="H1315">
            <v>11639866</v>
          </cell>
          <cell r="M1315">
            <v>0</v>
          </cell>
        </row>
        <row r="1316">
          <cell r="H1316">
            <v>3562565</v>
          </cell>
          <cell r="M1316">
            <v>0</v>
          </cell>
        </row>
        <row r="1317">
          <cell r="H1317">
            <v>325261</v>
          </cell>
          <cell r="M1317">
            <v>0</v>
          </cell>
        </row>
        <row r="1318">
          <cell r="H1318">
            <v>22878478</v>
          </cell>
          <cell r="M1318">
            <v>0</v>
          </cell>
        </row>
        <row r="1319">
          <cell r="H1319">
            <v>215000</v>
          </cell>
          <cell r="M1319">
            <v>0</v>
          </cell>
        </row>
        <row r="1320">
          <cell r="H1320">
            <v>281325</v>
          </cell>
          <cell r="M1320">
            <v>0</v>
          </cell>
        </row>
        <row r="1321">
          <cell r="H1321">
            <v>1260000</v>
          </cell>
          <cell r="M1321">
            <v>0</v>
          </cell>
        </row>
        <row r="1322">
          <cell r="H1322">
            <v>645000</v>
          </cell>
          <cell r="M1322">
            <v>0</v>
          </cell>
        </row>
        <row r="1323">
          <cell r="H1323">
            <v>516000</v>
          </cell>
          <cell r="M1323">
            <v>0</v>
          </cell>
        </row>
        <row r="1324">
          <cell r="H1324">
            <v>4845455</v>
          </cell>
          <cell r="M1324">
            <v>0</v>
          </cell>
        </row>
        <row r="1325">
          <cell r="H1325">
            <v>2160000</v>
          </cell>
          <cell r="M1325">
            <v>0</v>
          </cell>
        </row>
        <row r="1326">
          <cell r="H1326">
            <v>720000</v>
          </cell>
          <cell r="M1326">
            <v>0</v>
          </cell>
        </row>
        <row r="1327">
          <cell r="H1327">
            <v>1464000</v>
          </cell>
          <cell r="M1327">
            <v>0</v>
          </cell>
        </row>
        <row r="1328">
          <cell r="H1328">
            <v>105000</v>
          </cell>
          <cell r="M1328">
            <v>0</v>
          </cell>
        </row>
        <row r="1329">
          <cell r="H1329">
            <v>1318636</v>
          </cell>
          <cell r="M1329">
            <v>0</v>
          </cell>
        </row>
        <row r="1330">
          <cell r="H1330">
            <v>231396129</v>
          </cell>
          <cell r="M1330">
            <v>0</v>
          </cell>
        </row>
        <row r="1331">
          <cell r="H1331">
            <v>1304545</v>
          </cell>
          <cell r="M1331">
            <v>0</v>
          </cell>
        </row>
        <row r="1332">
          <cell r="H1332">
            <v>450150</v>
          </cell>
          <cell r="M1332">
            <v>0</v>
          </cell>
        </row>
        <row r="1333">
          <cell r="H1333">
            <v>54601200</v>
          </cell>
          <cell r="M1333">
            <v>0</v>
          </cell>
        </row>
        <row r="1334">
          <cell r="H1334">
            <v>236457458</v>
          </cell>
          <cell r="M1334">
            <v>0</v>
          </cell>
        </row>
        <row r="1335">
          <cell r="H1335">
            <v>54733200</v>
          </cell>
          <cell r="M1335">
            <v>0</v>
          </cell>
        </row>
        <row r="1336">
          <cell r="H1336">
            <v>236180103</v>
          </cell>
          <cell r="M1336">
            <v>0</v>
          </cell>
        </row>
        <row r="1337">
          <cell r="H1337">
            <v>54669000</v>
          </cell>
          <cell r="M1337">
            <v>0</v>
          </cell>
        </row>
        <row r="1338">
          <cell r="H1338">
            <v>443000</v>
          </cell>
          <cell r="M1338">
            <v>0</v>
          </cell>
        </row>
        <row r="1339">
          <cell r="H1339">
            <v>858217</v>
          </cell>
          <cell r="M1339">
            <v>0</v>
          </cell>
        </row>
        <row r="1340">
          <cell r="H1340">
            <v>2410450</v>
          </cell>
          <cell r="M1340">
            <v>0</v>
          </cell>
        </row>
        <row r="1341">
          <cell r="H1341">
            <v>1318636</v>
          </cell>
          <cell r="M1341">
            <v>0</v>
          </cell>
        </row>
        <row r="1342">
          <cell r="H1342">
            <v>281325</v>
          </cell>
          <cell r="M1342">
            <v>0</v>
          </cell>
        </row>
        <row r="1343">
          <cell r="H1343">
            <v>1300000</v>
          </cell>
          <cell r="M1343">
            <v>0</v>
          </cell>
        </row>
        <row r="1344">
          <cell r="H1344">
            <v>1412510</v>
          </cell>
          <cell r="M1344">
            <v>0</v>
          </cell>
        </row>
        <row r="1345">
          <cell r="H1345">
            <v>154080</v>
          </cell>
          <cell r="M1345">
            <v>0</v>
          </cell>
        </row>
        <row r="1346">
          <cell r="H1346">
            <v>107500</v>
          </cell>
          <cell r="M1346">
            <v>0</v>
          </cell>
        </row>
        <row r="1347">
          <cell r="H1347">
            <v>313100</v>
          </cell>
          <cell r="M1347">
            <v>0</v>
          </cell>
        </row>
        <row r="1348">
          <cell r="H1348">
            <v>409091</v>
          </cell>
          <cell r="M1348">
            <v>0</v>
          </cell>
        </row>
        <row r="1349">
          <cell r="H1349">
            <v>665500</v>
          </cell>
          <cell r="M1349">
            <v>0</v>
          </cell>
        </row>
        <row r="1350">
          <cell r="H1350">
            <v>449940</v>
          </cell>
          <cell r="M1350">
            <v>0</v>
          </cell>
        </row>
        <row r="1351">
          <cell r="H1351">
            <v>424400</v>
          </cell>
          <cell r="M1351">
            <v>0</v>
          </cell>
        </row>
        <row r="1352">
          <cell r="H1352">
            <v>10379091</v>
          </cell>
          <cell r="M1352">
            <v>0</v>
          </cell>
        </row>
        <row r="1353">
          <cell r="H1353">
            <v>841780</v>
          </cell>
          <cell r="M1353">
            <v>0</v>
          </cell>
        </row>
        <row r="1354">
          <cell r="H1354">
            <v>87000</v>
          </cell>
          <cell r="M1354">
            <v>0</v>
          </cell>
        </row>
        <row r="1355">
          <cell r="H1355">
            <v>2480000</v>
          </cell>
          <cell r="M1355">
            <v>0</v>
          </cell>
        </row>
        <row r="1356">
          <cell r="H1356">
            <v>310500</v>
          </cell>
          <cell r="M1356">
            <v>0</v>
          </cell>
        </row>
        <row r="1357">
          <cell r="H1357">
            <v>337445</v>
          </cell>
          <cell r="M1357">
            <v>0</v>
          </cell>
        </row>
        <row r="1358">
          <cell r="H1358">
            <v>425750</v>
          </cell>
          <cell r="M1358">
            <v>0</v>
          </cell>
        </row>
        <row r="1359">
          <cell r="H1359">
            <v>512000</v>
          </cell>
          <cell r="M1359">
            <v>0</v>
          </cell>
        </row>
        <row r="1360">
          <cell r="H1360">
            <v>445000</v>
          </cell>
          <cell r="M1360">
            <v>0</v>
          </cell>
        </row>
        <row r="1361">
          <cell r="H1361">
            <v>439200</v>
          </cell>
          <cell r="M1361">
            <v>0</v>
          </cell>
        </row>
        <row r="1362">
          <cell r="H1362">
            <v>512000</v>
          </cell>
          <cell r="M1362">
            <v>0</v>
          </cell>
        </row>
        <row r="1363">
          <cell r="H1363">
            <v>441750</v>
          </cell>
          <cell r="M1363">
            <v>0</v>
          </cell>
        </row>
        <row r="1364">
          <cell r="H1364">
            <v>30031348</v>
          </cell>
          <cell r="M1364">
            <v>0</v>
          </cell>
        </row>
        <row r="1365">
          <cell r="H1365">
            <v>123000</v>
          </cell>
          <cell r="M1365">
            <v>0</v>
          </cell>
        </row>
        <row r="1366">
          <cell r="H1366">
            <v>1181818</v>
          </cell>
          <cell r="M1366">
            <v>0</v>
          </cell>
        </row>
        <row r="1367">
          <cell r="H1367">
            <v>1473636</v>
          </cell>
          <cell r="M1367">
            <v>0</v>
          </cell>
        </row>
        <row r="1368">
          <cell r="H1368">
            <v>33992314</v>
          </cell>
          <cell r="M1368">
            <v>0</v>
          </cell>
        </row>
        <row r="1369">
          <cell r="H1369">
            <v>1521750</v>
          </cell>
          <cell r="M1369">
            <v>0</v>
          </cell>
        </row>
        <row r="1370">
          <cell r="H1370">
            <v>1090909</v>
          </cell>
          <cell r="M1370">
            <v>0</v>
          </cell>
        </row>
        <row r="1371">
          <cell r="H1371">
            <v>1090909</v>
          </cell>
          <cell r="M1371">
            <v>0</v>
          </cell>
        </row>
        <row r="1372">
          <cell r="H1372">
            <v>47970000</v>
          </cell>
          <cell r="M1372">
            <v>0</v>
          </cell>
        </row>
        <row r="1373">
          <cell r="H1373">
            <v>104410</v>
          </cell>
          <cell r="M1373">
            <v>0</v>
          </cell>
        </row>
        <row r="1374">
          <cell r="H1374">
            <v>19423035</v>
          </cell>
          <cell r="M1374">
            <v>0</v>
          </cell>
        </row>
        <row r="1375">
          <cell r="H1375">
            <v>8051772</v>
          </cell>
          <cell r="M1375">
            <v>0</v>
          </cell>
        </row>
        <row r="1376">
          <cell r="H1376">
            <v>432740</v>
          </cell>
          <cell r="M1376">
            <v>0</v>
          </cell>
        </row>
        <row r="1377">
          <cell r="H1377">
            <v>441470</v>
          </cell>
          <cell r="M1377">
            <v>0</v>
          </cell>
        </row>
        <row r="1378">
          <cell r="H1378">
            <v>327580</v>
          </cell>
          <cell r="M1378">
            <v>0</v>
          </cell>
        </row>
        <row r="1379">
          <cell r="H1379">
            <v>153000</v>
          </cell>
          <cell r="M1379">
            <v>0</v>
          </cell>
        </row>
        <row r="1380">
          <cell r="H1380">
            <v>142000</v>
          </cell>
          <cell r="M1380">
            <v>0</v>
          </cell>
        </row>
        <row r="1381">
          <cell r="H1381">
            <v>120000</v>
          </cell>
          <cell r="M1381">
            <v>0</v>
          </cell>
        </row>
        <row r="1382">
          <cell r="H1382">
            <v>394450</v>
          </cell>
          <cell r="M1382">
            <v>0</v>
          </cell>
        </row>
        <row r="1383">
          <cell r="H1383">
            <v>370000</v>
          </cell>
          <cell r="M1383">
            <v>0</v>
          </cell>
        </row>
        <row r="1384">
          <cell r="H1384">
            <v>288500</v>
          </cell>
          <cell r="M1384">
            <v>0</v>
          </cell>
        </row>
        <row r="1385">
          <cell r="H1385">
            <v>89250</v>
          </cell>
          <cell r="M1385">
            <v>0</v>
          </cell>
        </row>
        <row r="1386">
          <cell r="H1386">
            <v>4239875</v>
          </cell>
          <cell r="M1386">
            <v>0</v>
          </cell>
        </row>
        <row r="1387">
          <cell r="H1387">
            <v>74365</v>
          </cell>
          <cell r="M1387">
            <v>0</v>
          </cell>
        </row>
        <row r="1388">
          <cell r="H1388">
            <v>5954448</v>
          </cell>
          <cell r="M1388">
            <v>0</v>
          </cell>
        </row>
        <row r="1389">
          <cell r="H1389">
            <v>43730789</v>
          </cell>
          <cell r="M1389">
            <v>0</v>
          </cell>
        </row>
        <row r="1390">
          <cell r="H1390">
            <v>45856387</v>
          </cell>
          <cell r="M1390">
            <v>0</v>
          </cell>
        </row>
        <row r="1391">
          <cell r="H1391">
            <v>73961098</v>
          </cell>
          <cell r="M1391">
            <v>0</v>
          </cell>
        </row>
        <row r="1392">
          <cell r="H1392">
            <v>149477225</v>
          </cell>
          <cell r="M1392">
            <v>0</v>
          </cell>
        </row>
        <row r="1393">
          <cell r="H1393">
            <v>1973609</v>
          </cell>
          <cell r="M1393">
            <v>0</v>
          </cell>
        </row>
        <row r="1394">
          <cell r="H1394">
            <v>67989433</v>
          </cell>
          <cell r="M1394">
            <v>0</v>
          </cell>
        </row>
        <row r="1395">
          <cell r="H1395">
            <v>311534</v>
          </cell>
          <cell r="M1395">
            <v>0</v>
          </cell>
        </row>
        <row r="1396">
          <cell r="H1396">
            <v>8776755</v>
          </cell>
          <cell r="M1396">
            <v>0</v>
          </cell>
        </row>
        <row r="1397">
          <cell r="H1397">
            <v>96730</v>
          </cell>
          <cell r="M1397">
            <v>0</v>
          </cell>
        </row>
        <row r="1398">
          <cell r="H1398">
            <v>24786888</v>
          </cell>
          <cell r="M1398">
            <v>0</v>
          </cell>
        </row>
        <row r="1399">
          <cell r="H1399">
            <v>2924690</v>
          </cell>
          <cell r="M1399">
            <v>0</v>
          </cell>
        </row>
        <row r="1400">
          <cell r="H1400">
            <v>66677544</v>
          </cell>
          <cell r="M1400">
            <v>0</v>
          </cell>
        </row>
        <row r="1401">
          <cell r="H1401">
            <v>32093945</v>
          </cell>
          <cell r="M1401">
            <v>0</v>
          </cell>
        </row>
        <row r="1402">
          <cell r="H1402">
            <v>205337</v>
          </cell>
          <cell r="M1402">
            <v>0</v>
          </cell>
        </row>
        <row r="1403">
          <cell r="H1403">
            <v>750548</v>
          </cell>
          <cell r="M1403">
            <v>0</v>
          </cell>
        </row>
        <row r="1404">
          <cell r="H1404">
            <v>184737</v>
          </cell>
          <cell r="M1404">
            <v>0</v>
          </cell>
        </row>
        <row r="1405">
          <cell r="H1405">
            <v>18215668</v>
          </cell>
          <cell r="M1405">
            <v>0</v>
          </cell>
        </row>
        <row r="1406">
          <cell r="H1406">
            <v>76284</v>
          </cell>
          <cell r="M1406">
            <v>0</v>
          </cell>
        </row>
        <row r="1407">
          <cell r="H1407">
            <v>360037</v>
          </cell>
          <cell r="M1407">
            <v>0</v>
          </cell>
        </row>
        <row r="1408">
          <cell r="H1408">
            <v>37647</v>
          </cell>
          <cell r="M1408">
            <v>0</v>
          </cell>
        </row>
        <row r="1409">
          <cell r="H1409">
            <v>261229</v>
          </cell>
          <cell r="M1409">
            <v>0</v>
          </cell>
        </row>
        <row r="1410">
          <cell r="H1410">
            <v>10916062</v>
          </cell>
          <cell r="M1410">
            <v>0</v>
          </cell>
        </row>
        <row r="1411">
          <cell r="H1411">
            <v>5958</v>
          </cell>
          <cell r="M1411">
            <v>0</v>
          </cell>
        </row>
        <row r="1412">
          <cell r="H1412">
            <v>495335</v>
          </cell>
          <cell r="M1412">
            <v>0</v>
          </cell>
        </row>
        <row r="1413">
          <cell r="H1413">
            <v>17847960</v>
          </cell>
          <cell r="M1413">
            <v>0</v>
          </cell>
        </row>
        <row r="1414">
          <cell r="H1414">
            <v>18501393</v>
          </cell>
          <cell r="M1414">
            <v>0</v>
          </cell>
        </row>
        <row r="1415">
          <cell r="H1415">
            <v>18235563</v>
          </cell>
          <cell r="M1415">
            <v>0</v>
          </cell>
        </row>
        <row r="1416">
          <cell r="H1416">
            <v>68280</v>
          </cell>
          <cell r="M1416">
            <v>0</v>
          </cell>
        </row>
        <row r="1417">
          <cell r="H1417">
            <v>31824</v>
          </cell>
          <cell r="M1417">
            <v>0</v>
          </cell>
        </row>
        <row r="1418">
          <cell r="H1418">
            <v>389953</v>
          </cell>
          <cell r="M1418">
            <v>0</v>
          </cell>
        </row>
        <row r="1419">
          <cell r="H1419">
            <v>93472118</v>
          </cell>
          <cell r="M1419">
            <v>0</v>
          </cell>
        </row>
        <row r="1420">
          <cell r="H1420">
            <v>558080</v>
          </cell>
          <cell r="M1420">
            <v>0</v>
          </cell>
        </row>
        <row r="1421">
          <cell r="H1421">
            <v>17262085</v>
          </cell>
          <cell r="M1421">
            <v>0</v>
          </cell>
        </row>
        <row r="1422">
          <cell r="H1422">
            <v>2196195</v>
          </cell>
          <cell r="M1422">
            <v>0</v>
          </cell>
        </row>
        <row r="1423">
          <cell r="H1423">
            <v>83155</v>
          </cell>
          <cell r="M1423">
            <v>0</v>
          </cell>
        </row>
        <row r="1424">
          <cell r="H1424">
            <v>25613347</v>
          </cell>
          <cell r="M1424">
            <v>0</v>
          </cell>
        </row>
        <row r="1425">
          <cell r="H1425">
            <v>237201913</v>
          </cell>
          <cell r="M1425">
            <v>0</v>
          </cell>
        </row>
        <row r="1426">
          <cell r="H1426">
            <v>77491</v>
          </cell>
          <cell r="M1426">
            <v>0</v>
          </cell>
        </row>
        <row r="1427">
          <cell r="H1427">
            <v>7339541</v>
          </cell>
          <cell r="M1427">
            <v>0</v>
          </cell>
        </row>
        <row r="1428">
          <cell r="H1428">
            <v>96895</v>
          </cell>
          <cell r="M1428">
            <v>0</v>
          </cell>
        </row>
        <row r="1429">
          <cell r="H1429">
            <v>356274</v>
          </cell>
          <cell r="M1429">
            <v>0</v>
          </cell>
        </row>
        <row r="1430">
          <cell r="H1430">
            <v>46307237</v>
          </cell>
          <cell r="M1430">
            <v>0</v>
          </cell>
        </row>
        <row r="1431">
          <cell r="H1431">
            <v>26334400</v>
          </cell>
          <cell r="M1431">
            <v>0</v>
          </cell>
        </row>
        <row r="1432">
          <cell r="H1432">
            <v>30273216</v>
          </cell>
          <cell r="M1432">
            <v>0</v>
          </cell>
        </row>
        <row r="1433">
          <cell r="H1433">
            <v>448138</v>
          </cell>
          <cell r="M1433">
            <v>0</v>
          </cell>
        </row>
        <row r="1434">
          <cell r="H1434">
            <v>11912241</v>
          </cell>
          <cell r="M1434">
            <v>0</v>
          </cell>
        </row>
        <row r="1435">
          <cell r="H1435">
            <v>14094826</v>
          </cell>
          <cell r="M1435">
            <v>0</v>
          </cell>
        </row>
        <row r="1436">
          <cell r="H1436">
            <v>17863968</v>
          </cell>
          <cell r="M1436">
            <v>0</v>
          </cell>
        </row>
        <row r="1437">
          <cell r="H1437">
            <v>59321</v>
          </cell>
          <cell r="M1437">
            <v>0</v>
          </cell>
        </row>
        <row r="1438">
          <cell r="H1438">
            <v>9719291</v>
          </cell>
          <cell r="M1438">
            <v>0</v>
          </cell>
        </row>
        <row r="1439">
          <cell r="H1439">
            <v>9451</v>
          </cell>
          <cell r="M1439">
            <v>0</v>
          </cell>
        </row>
        <row r="1440">
          <cell r="H1440">
            <v>9451</v>
          </cell>
          <cell r="M1440">
            <v>0</v>
          </cell>
        </row>
        <row r="1441">
          <cell r="H1441">
            <v>38013049</v>
          </cell>
          <cell r="M1441">
            <v>0</v>
          </cell>
        </row>
        <row r="1442">
          <cell r="H1442">
            <v>436690</v>
          </cell>
          <cell r="M1442">
            <v>0</v>
          </cell>
        </row>
        <row r="1443">
          <cell r="H1443">
            <v>44548</v>
          </cell>
          <cell r="M1443">
            <v>0</v>
          </cell>
        </row>
        <row r="1444">
          <cell r="H1444">
            <v>20143499</v>
          </cell>
          <cell r="M1444">
            <v>0</v>
          </cell>
        </row>
        <row r="1445">
          <cell r="H1445">
            <v>6654</v>
          </cell>
          <cell r="M1445">
            <v>0</v>
          </cell>
        </row>
        <row r="1446">
          <cell r="H1446">
            <v>75690</v>
          </cell>
          <cell r="M1446">
            <v>0</v>
          </cell>
        </row>
        <row r="1447">
          <cell r="H1447">
            <v>48518</v>
          </cell>
          <cell r="M1447">
            <v>0</v>
          </cell>
        </row>
        <row r="1448">
          <cell r="H1448">
            <v>5342822</v>
          </cell>
          <cell r="M1448">
            <v>0</v>
          </cell>
        </row>
        <row r="1449">
          <cell r="H1449">
            <v>7456199</v>
          </cell>
          <cell r="M1449">
            <v>0</v>
          </cell>
        </row>
        <row r="1450">
          <cell r="H1450">
            <v>1923019</v>
          </cell>
          <cell r="M1450">
            <v>0</v>
          </cell>
        </row>
        <row r="1451">
          <cell r="H1451">
            <v>40375</v>
          </cell>
          <cell r="M1451">
            <v>0</v>
          </cell>
        </row>
        <row r="1452">
          <cell r="H1452">
            <v>6394287</v>
          </cell>
          <cell r="M1452">
            <v>0</v>
          </cell>
        </row>
        <row r="1453">
          <cell r="H1453">
            <v>39916</v>
          </cell>
          <cell r="M1453">
            <v>0</v>
          </cell>
        </row>
        <row r="1454">
          <cell r="H1454">
            <v>160429</v>
          </cell>
          <cell r="M1454">
            <v>0</v>
          </cell>
        </row>
        <row r="1455">
          <cell r="H1455">
            <v>48489311</v>
          </cell>
          <cell r="M1455">
            <v>0</v>
          </cell>
        </row>
        <row r="1456">
          <cell r="H1456">
            <v>5505</v>
          </cell>
          <cell r="M1456">
            <v>0</v>
          </cell>
        </row>
        <row r="1457">
          <cell r="H1457">
            <v>21953</v>
          </cell>
          <cell r="M1457">
            <v>0</v>
          </cell>
        </row>
        <row r="1458">
          <cell r="H1458">
            <v>52296483</v>
          </cell>
          <cell r="M1458">
            <v>0</v>
          </cell>
        </row>
        <row r="1459">
          <cell r="H1459">
            <v>312806</v>
          </cell>
          <cell r="M1459">
            <v>0</v>
          </cell>
        </row>
        <row r="1460">
          <cell r="H1460">
            <v>13814715</v>
          </cell>
          <cell r="M1460">
            <v>0</v>
          </cell>
        </row>
        <row r="1461">
          <cell r="H1461">
            <v>132469517</v>
          </cell>
          <cell r="M1461">
            <v>0</v>
          </cell>
        </row>
        <row r="1462">
          <cell r="H1462">
            <v>924862</v>
          </cell>
          <cell r="M1462">
            <v>0</v>
          </cell>
        </row>
        <row r="1463">
          <cell r="H1463">
            <v>508625</v>
          </cell>
          <cell r="M1463">
            <v>0</v>
          </cell>
        </row>
        <row r="1464">
          <cell r="H1464">
            <v>5727</v>
          </cell>
          <cell r="M1464">
            <v>0</v>
          </cell>
        </row>
        <row r="1465">
          <cell r="H1465">
            <v>347810</v>
          </cell>
          <cell r="M1465">
            <v>0</v>
          </cell>
        </row>
        <row r="1466">
          <cell r="H1466">
            <v>21707007</v>
          </cell>
          <cell r="M1466">
            <v>0</v>
          </cell>
        </row>
        <row r="1467">
          <cell r="H1467">
            <v>2187659</v>
          </cell>
          <cell r="M1467">
            <v>0</v>
          </cell>
        </row>
        <row r="1468">
          <cell r="H1468">
            <v>79399304</v>
          </cell>
          <cell r="M1468">
            <v>0</v>
          </cell>
        </row>
        <row r="1469">
          <cell r="H1469">
            <v>18027576</v>
          </cell>
          <cell r="M1469">
            <v>0</v>
          </cell>
        </row>
        <row r="1470">
          <cell r="H1470">
            <v>2867300</v>
          </cell>
          <cell r="M1470">
            <v>0</v>
          </cell>
        </row>
        <row r="1471">
          <cell r="H1471">
            <v>309600</v>
          </cell>
          <cell r="M1471">
            <v>0</v>
          </cell>
        </row>
        <row r="1472">
          <cell r="H1472">
            <v>324000</v>
          </cell>
          <cell r="M1472">
            <v>0</v>
          </cell>
        </row>
        <row r="1473">
          <cell r="H1473">
            <v>1895455</v>
          </cell>
          <cell r="M1473">
            <v>0</v>
          </cell>
        </row>
        <row r="1474">
          <cell r="H1474">
            <v>1352318</v>
          </cell>
          <cell r="M1474">
            <v>0</v>
          </cell>
        </row>
        <row r="1475">
          <cell r="H1475">
            <v>1346135</v>
          </cell>
          <cell r="M1475">
            <v>0</v>
          </cell>
        </row>
        <row r="1476">
          <cell r="H1476">
            <v>14708100</v>
          </cell>
          <cell r="M1476">
            <v>0</v>
          </cell>
        </row>
        <row r="1477">
          <cell r="H1477">
            <v>370000</v>
          </cell>
          <cell r="M1477">
            <v>0</v>
          </cell>
        </row>
        <row r="1478">
          <cell r="H1478">
            <v>2750455</v>
          </cell>
          <cell r="M1478">
            <v>0</v>
          </cell>
        </row>
        <row r="1479">
          <cell r="H1479">
            <v>332714764</v>
          </cell>
          <cell r="M1479">
            <v>0</v>
          </cell>
        </row>
        <row r="1480">
          <cell r="H1480">
            <v>16855897</v>
          </cell>
          <cell r="M1480">
            <v>0</v>
          </cell>
        </row>
        <row r="1481">
          <cell r="H1481">
            <v>9751650</v>
          </cell>
          <cell r="M1481">
            <v>0</v>
          </cell>
        </row>
        <row r="1482">
          <cell r="H1482">
            <v>1426200</v>
          </cell>
          <cell r="M1482">
            <v>0</v>
          </cell>
        </row>
        <row r="1483">
          <cell r="H1483">
            <v>155000</v>
          </cell>
          <cell r="M1483">
            <v>0</v>
          </cell>
        </row>
        <row r="1484">
          <cell r="H1484">
            <v>1072727</v>
          </cell>
          <cell r="M1484">
            <v>0</v>
          </cell>
        </row>
        <row r="1485">
          <cell r="H1485">
            <v>1906674</v>
          </cell>
          <cell r="M1485">
            <v>0</v>
          </cell>
        </row>
        <row r="1486">
          <cell r="H1486">
            <v>55500</v>
          </cell>
          <cell r="M1486">
            <v>0</v>
          </cell>
        </row>
        <row r="1487">
          <cell r="H1487">
            <v>1210455</v>
          </cell>
          <cell r="M1487">
            <v>0</v>
          </cell>
        </row>
        <row r="1488">
          <cell r="H1488">
            <v>25105000</v>
          </cell>
          <cell r="M1488">
            <v>0</v>
          </cell>
        </row>
        <row r="1489">
          <cell r="H1489">
            <v>494403</v>
          </cell>
          <cell r="M1489">
            <v>0</v>
          </cell>
        </row>
        <row r="1490">
          <cell r="H1490">
            <v>67500</v>
          </cell>
          <cell r="M1490">
            <v>0</v>
          </cell>
        </row>
        <row r="1491">
          <cell r="H1491">
            <v>3390000</v>
          </cell>
          <cell r="M1491">
            <v>0</v>
          </cell>
        </row>
        <row r="1492">
          <cell r="H1492">
            <v>1878636</v>
          </cell>
          <cell r="M1492">
            <v>0</v>
          </cell>
        </row>
        <row r="1493">
          <cell r="H1493">
            <v>64718</v>
          </cell>
          <cell r="M1493">
            <v>0</v>
          </cell>
        </row>
        <row r="1494">
          <cell r="H1494">
            <v>277781</v>
          </cell>
          <cell r="M1494">
            <v>0</v>
          </cell>
        </row>
        <row r="1495">
          <cell r="H1495">
            <v>98800</v>
          </cell>
          <cell r="M1495">
            <v>0</v>
          </cell>
        </row>
        <row r="1496">
          <cell r="H1496">
            <v>114000</v>
          </cell>
          <cell r="M1496">
            <v>0</v>
          </cell>
        </row>
        <row r="1497">
          <cell r="H1497">
            <v>157182</v>
          </cell>
          <cell r="M1497">
            <v>0</v>
          </cell>
        </row>
        <row r="1498">
          <cell r="H1498">
            <v>314160</v>
          </cell>
          <cell r="M1498">
            <v>0</v>
          </cell>
        </row>
        <row r="1499">
          <cell r="H1499">
            <v>650930</v>
          </cell>
          <cell r="M1499">
            <v>0</v>
          </cell>
        </row>
        <row r="1500">
          <cell r="H1500">
            <v>2137834</v>
          </cell>
          <cell r="M1500">
            <v>0</v>
          </cell>
        </row>
        <row r="1501">
          <cell r="H1501">
            <v>917219</v>
          </cell>
          <cell r="M1501">
            <v>0</v>
          </cell>
        </row>
        <row r="1502">
          <cell r="H1502">
            <v>160000</v>
          </cell>
          <cell r="M1502">
            <v>0</v>
          </cell>
        </row>
        <row r="1503">
          <cell r="H1503">
            <v>536364</v>
          </cell>
          <cell r="M1503">
            <v>0</v>
          </cell>
        </row>
        <row r="1504">
          <cell r="H1504">
            <v>433563</v>
          </cell>
          <cell r="M1504">
            <v>0</v>
          </cell>
        </row>
        <row r="1505">
          <cell r="H1505">
            <v>57906</v>
          </cell>
          <cell r="M1505">
            <v>0</v>
          </cell>
        </row>
        <row r="1506">
          <cell r="H1506">
            <v>431450</v>
          </cell>
          <cell r="M1506">
            <v>0</v>
          </cell>
        </row>
        <row r="1507">
          <cell r="H1507">
            <v>1080000</v>
          </cell>
          <cell r="M1507">
            <v>0</v>
          </cell>
        </row>
        <row r="1508">
          <cell r="H1508">
            <v>218570501</v>
          </cell>
          <cell r="M1508">
            <v>0</v>
          </cell>
        </row>
        <row r="1509">
          <cell r="H1509">
            <v>135943825</v>
          </cell>
          <cell r="M1509">
            <v>0</v>
          </cell>
        </row>
        <row r="1510">
          <cell r="H1510">
            <v>386040</v>
          </cell>
          <cell r="M1510">
            <v>0</v>
          </cell>
        </row>
        <row r="1511">
          <cell r="H1511">
            <v>436100</v>
          </cell>
          <cell r="M1511">
            <v>0</v>
          </cell>
        </row>
        <row r="1512">
          <cell r="H1512">
            <v>97640</v>
          </cell>
          <cell r="M1512">
            <v>0</v>
          </cell>
        </row>
        <row r="1513">
          <cell r="H1513">
            <v>80455</v>
          </cell>
          <cell r="M1513">
            <v>0</v>
          </cell>
        </row>
        <row r="1514">
          <cell r="H1514">
            <v>536364</v>
          </cell>
          <cell r="M1514">
            <v>0</v>
          </cell>
        </row>
        <row r="1515">
          <cell r="H1515">
            <v>160909</v>
          </cell>
          <cell r="M1515">
            <v>0</v>
          </cell>
        </row>
        <row r="1516">
          <cell r="H1516">
            <v>23250</v>
          </cell>
          <cell r="M1516">
            <v>0</v>
          </cell>
        </row>
        <row r="1517">
          <cell r="H1517">
            <v>65415</v>
          </cell>
          <cell r="M1517">
            <v>0</v>
          </cell>
        </row>
        <row r="1518">
          <cell r="H1518">
            <v>286001</v>
          </cell>
          <cell r="M1518">
            <v>0</v>
          </cell>
        </row>
        <row r="1519">
          <cell r="H1519">
            <v>65034</v>
          </cell>
          <cell r="M1519">
            <v>0</v>
          </cell>
        </row>
        <row r="1520">
          <cell r="H1520">
            <v>80455</v>
          </cell>
          <cell r="M1520">
            <v>0</v>
          </cell>
        </row>
        <row r="1521">
          <cell r="H1521">
            <v>213930</v>
          </cell>
          <cell r="M1521">
            <v>0</v>
          </cell>
        </row>
        <row r="1522">
          <cell r="H1522">
            <v>1331758</v>
          </cell>
          <cell r="M1522">
            <v>0</v>
          </cell>
        </row>
        <row r="1523">
          <cell r="H1523">
            <v>76718489</v>
          </cell>
          <cell r="M1523">
            <v>0</v>
          </cell>
        </row>
        <row r="1524">
          <cell r="H1524">
            <v>348059</v>
          </cell>
          <cell r="M1524">
            <v>0</v>
          </cell>
        </row>
        <row r="1525">
          <cell r="H1525">
            <v>41667</v>
          </cell>
          <cell r="M1525">
            <v>0</v>
          </cell>
        </row>
        <row r="1526">
          <cell r="H1526">
            <v>40909</v>
          </cell>
          <cell r="M1526">
            <v>0</v>
          </cell>
        </row>
        <row r="1527">
          <cell r="H1527">
            <v>441400</v>
          </cell>
          <cell r="M1527">
            <v>0</v>
          </cell>
        </row>
        <row r="1528">
          <cell r="H1528">
            <v>320675</v>
          </cell>
          <cell r="M1528">
            <v>0</v>
          </cell>
        </row>
        <row r="1529">
          <cell r="H1529">
            <v>137583</v>
          </cell>
          <cell r="M1529">
            <v>0</v>
          </cell>
        </row>
        <row r="1530">
          <cell r="H1530">
            <v>2320394</v>
          </cell>
          <cell r="M1530">
            <v>0</v>
          </cell>
        </row>
        <row r="1531">
          <cell r="H1531">
            <v>272727</v>
          </cell>
          <cell r="M1531">
            <v>0</v>
          </cell>
        </row>
        <row r="1532">
          <cell r="H1532">
            <v>508500</v>
          </cell>
          <cell r="M1532">
            <v>0</v>
          </cell>
        </row>
        <row r="1533">
          <cell r="H1533">
            <v>16173344</v>
          </cell>
          <cell r="M1533">
            <v>0</v>
          </cell>
        </row>
        <row r="1534">
          <cell r="H1534">
            <v>62247</v>
          </cell>
          <cell r="M1534">
            <v>0</v>
          </cell>
        </row>
        <row r="1535">
          <cell r="H1535">
            <v>370000</v>
          </cell>
          <cell r="M1535">
            <v>0</v>
          </cell>
        </row>
        <row r="1536">
          <cell r="H1536">
            <v>425440</v>
          </cell>
          <cell r="M1536">
            <v>0</v>
          </cell>
        </row>
        <row r="1537">
          <cell r="H1537">
            <v>435475</v>
          </cell>
          <cell r="M1537">
            <v>0</v>
          </cell>
        </row>
        <row r="1538">
          <cell r="H1538">
            <v>1123750</v>
          </cell>
          <cell r="M1538">
            <v>0</v>
          </cell>
        </row>
        <row r="1539">
          <cell r="H1539">
            <v>85571</v>
          </cell>
          <cell r="M1539">
            <v>0</v>
          </cell>
        </row>
        <row r="1540">
          <cell r="H1540">
            <v>55500</v>
          </cell>
          <cell r="M1540">
            <v>0</v>
          </cell>
        </row>
        <row r="1541">
          <cell r="H1541">
            <v>69893594</v>
          </cell>
          <cell r="M1541">
            <v>0</v>
          </cell>
        </row>
        <row r="1542">
          <cell r="H1542">
            <v>1721000</v>
          </cell>
          <cell r="M1542">
            <v>0</v>
          </cell>
        </row>
        <row r="1543">
          <cell r="H1543">
            <v>400000</v>
          </cell>
          <cell r="M1543">
            <v>0</v>
          </cell>
        </row>
        <row r="1544">
          <cell r="H1544">
            <v>51301654</v>
          </cell>
          <cell r="M1544">
            <v>0</v>
          </cell>
        </row>
        <row r="1545">
          <cell r="H1545">
            <v>412600</v>
          </cell>
          <cell r="M1545">
            <v>0</v>
          </cell>
        </row>
        <row r="1546">
          <cell r="H1546">
            <v>2355000</v>
          </cell>
          <cell r="M1546">
            <v>0</v>
          </cell>
        </row>
        <row r="1547">
          <cell r="H1547">
            <v>61890</v>
          </cell>
          <cell r="M1547">
            <v>0</v>
          </cell>
        </row>
        <row r="1548">
          <cell r="H1548">
            <v>234851</v>
          </cell>
          <cell r="M1548">
            <v>0</v>
          </cell>
        </row>
        <row r="1549">
          <cell r="H1549">
            <v>65321</v>
          </cell>
          <cell r="M1549">
            <v>0</v>
          </cell>
        </row>
        <row r="1550">
          <cell r="H1550">
            <v>414980</v>
          </cell>
          <cell r="M1550">
            <v>0</v>
          </cell>
        </row>
        <row r="1551">
          <cell r="H1551">
            <v>47124</v>
          </cell>
          <cell r="M1551">
            <v>0</v>
          </cell>
        </row>
        <row r="1552">
          <cell r="H1552">
            <v>275000</v>
          </cell>
          <cell r="M1552">
            <v>0</v>
          </cell>
        </row>
        <row r="1553">
          <cell r="H1553">
            <v>318182</v>
          </cell>
          <cell r="M1553">
            <v>0</v>
          </cell>
        </row>
        <row r="1554">
          <cell r="H1554">
            <v>47727</v>
          </cell>
          <cell r="M1554">
            <v>0</v>
          </cell>
        </row>
        <row r="1555">
          <cell r="H1555">
            <v>225091</v>
          </cell>
          <cell r="M1555">
            <v>0</v>
          </cell>
        </row>
        <row r="1556">
          <cell r="H1556">
            <v>33764</v>
          </cell>
          <cell r="M1556">
            <v>0</v>
          </cell>
        </row>
        <row r="1557">
          <cell r="H1557">
            <v>66210</v>
          </cell>
          <cell r="M1557">
            <v>0</v>
          </cell>
        </row>
        <row r="1558">
          <cell r="H1558">
            <v>209091</v>
          </cell>
          <cell r="M1558">
            <v>0</v>
          </cell>
        </row>
        <row r="1559">
          <cell r="H1559">
            <v>31363</v>
          </cell>
          <cell r="M1559">
            <v>0</v>
          </cell>
        </row>
        <row r="1560">
          <cell r="H1560">
            <v>237594</v>
          </cell>
          <cell r="M1560">
            <v>0</v>
          </cell>
        </row>
        <row r="1561">
          <cell r="H1561">
            <v>41250</v>
          </cell>
          <cell r="M1561">
            <v>0</v>
          </cell>
        </row>
        <row r="1562">
          <cell r="H1562">
            <v>181569</v>
          </cell>
          <cell r="M1562">
            <v>0</v>
          </cell>
        </row>
        <row r="1563">
          <cell r="H1563">
            <v>309600</v>
          </cell>
          <cell r="M1563">
            <v>0</v>
          </cell>
        </row>
        <row r="1564">
          <cell r="H1564">
            <v>8974236</v>
          </cell>
          <cell r="M1564">
            <v>0</v>
          </cell>
        </row>
        <row r="1565">
          <cell r="H1565">
            <v>9015455</v>
          </cell>
          <cell r="M1565">
            <v>0</v>
          </cell>
        </row>
        <row r="1566">
          <cell r="H1566">
            <v>12636364</v>
          </cell>
          <cell r="M1566">
            <v>0</v>
          </cell>
        </row>
        <row r="1567">
          <cell r="H1567">
            <v>54647232</v>
          </cell>
          <cell r="M1567">
            <v>0</v>
          </cell>
        </row>
        <row r="1568">
          <cell r="H1568">
            <v>142717882</v>
          </cell>
          <cell r="M1568">
            <v>0</v>
          </cell>
        </row>
        <row r="1569">
          <cell r="H1569">
            <v>28543576</v>
          </cell>
          <cell r="M1569">
            <v>0</v>
          </cell>
        </row>
        <row r="1570">
          <cell r="H1570">
            <v>1610900</v>
          </cell>
          <cell r="M1570">
            <v>0</v>
          </cell>
        </row>
        <row r="1571">
          <cell r="H1571">
            <v>3400000</v>
          </cell>
          <cell r="M1571">
            <v>0</v>
          </cell>
        </row>
        <row r="1572">
          <cell r="H1572">
            <v>1168622</v>
          </cell>
          <cell r="M1572">
            <v>0</v>
          </cell>
        </row>
        <row r="1573">
          <cell r="H1573">
            <v>12606840</v>
          </cell>
          <cell r="M1573">
            <v>0</v>
          </cell>
        </row>
        <row r="1574">
          <cell r="H1574">
            <v>4455200</v>
          </cell>
          <cell r="M1574">
            <v>0</v>
          </cell>
        </row>
        <row r="1575">
          <cell r="H1575">
            <v>153040</v>
          </cell>
          <cell r="M1575">
            <v>0</v>
          </cell>
        </row>
        <row r="1576">
          <cell r="H1576">
            <v>64125</v>
          </cell>
          <cell r="M1576">
            <v>0</v>
          </cell>
        </row>
        <row r="1577">
          <cell r="H1577">
            <v>612157</v>
          </cell>
          <cell r="M1577">
            <v>0</v>
          </cell>
        </row>
        <row r="1578">
          <cell r="H1578">
            <v>7175</v>
          </cell>
          <cell r="M1578">
            <v>0</v>
          </cell>
        </row>
        <row r="1579">
          <cell r="H1579">
            <v>7320790</v>
          </cell>
          <cell r="M1579">
            <v>0</v>
          </cell>
        </row>
        <row r="1580">
          <cell r="H1580">
            <v>146603519</v>
          </cell>
          <cell r="M1580">
            <v>0</v>
          </cell>
        </row>
        <row r="1581">
          <cell r="H1581">
            <v>69505</v>
          </cell>
          <cell r="M1581">
            <v>0</v>
          </cell>
        </row>
        <row r="1582">
          <cell r="H1582">
            <v>63816</v>
          </cell>
          <cell r="M1582">
            <v>0</v>
          </cell>
        </row>
        <row r="1583">
          <cell r="H1583">
            <v>4765209</v>
          </cell>
          <cell r="M1583">
            <v>0</v>
          </cell>
        </row>
        <row r="1584">
          <cell r="H1584">
            <v>900000</v>
          </cell>
          <cell r="M1584">
            <v>0</v>
          </cell>
        </row>
        <row r="1585">
          <cell r="H1585">
            <v>538750</v>
          </cell>
          <cell r="M1585">
            <v>0</v>
          </cell>
        </row>
        <row r="1586">
          <cell r="H1586">
            <v>167334</v>
          </cell>
          <cell r="M1586">
            <v>0</v>
          </cell>
        </row>
        <row r="1587">
          <cell r="H1587">
            <v>776322</v>
          </cell>
          <cell r="M1587">
            <v>0</v>
          </cell>
        </row>
        <row r="1588">
          <cell r="H1588">
            <v>670300</v>
          </cell>
          <cell r="M1588">
            <v>0</v>
          </cell>
        </row>
        <row r="1589">
          <cell r="H1589">
            <v>36784</v>
          </cell>
          <cell r="M1589">
            <v>0</v>
          </cell>
        </row>
        <row r="1590">
          <cell r="H1590">
            <v>29084724</v>
          </cell>
          <cell r="M1590">
            <v>0</v>
          </cell>
        </row>
        <row r="1591">
          <cell r="H1591">
            <v>68999</v>
          </cell>
          <cell r="M1591">
            <v>0</v>
          </cell>
        </row>
        <row r="1592">
          <cell r="H1592">
            <v>13453746</v>
          </cell>
          <cell r="M1592">
            <v>0</v>
          </cell>
        </row>
        <row r="1593">
          <cell r="H1593">
            <v>646866</v>
          </cell>
          <cell r="M1593">
            <v>0</v>
          </cell>
        </row>
        <row r="1594">
          <cell r="H1594">
            <v>500000</v>
          </cell>
          <cell r="M1594">
            <v>0</v>
          </cell>
        </row>
        <row r="1595">
          <cell r="H1595">
            <v>158938</v>
          </cell>
          <cell r="M1595">
            <v>0</v>
          </cell>
        </row>
        <row r="1596">
          <cell r="H1596">
            <v>23258705</v>
          </cell>
          <cell r="M1596">
            <v>0</v>
          </cell>
        </row>
        <row r="1597">
          <cell r="H1597">
            <v>3790912</v>
          </cell>
          <cell r="M1597">
            <v>0</v>
          </cell>
        </row>
        <row r="1598">
          <cell r="H1598">
            <v>206400</v>
          </cell>
          <cell r="M1598">
            <v>0</v>
          </cell>
        </row>
        <row r="1599">
          <cell r="H1599">
            <v>32218307</v>
          </cell>
          <cell r="M1599">
            <v>0</v>
          </cell>
        </row>
        <row r="1600">
          <cell r="H1600">
            <v>16850000</v>
          </cell>
          <cell r="M1600" t="str">
            <v>9PPN Dalam Negeri-1</v>
          </cell>
        </row>
        <row r="1601">
          <cell r="H1601">
            <v>187398740</v>
          </cell>
          <cell r="M1601">
            <v>0</v>
          </cell>
        </row>
        <row r="1602">
          <cell r="H1602">
            <v>158400</v>
          </cell>
          <cell r="M1602">
            <v>0</v>
          </cell>
        </row>
        <row r="1603">
          <cell r="H1603">
            <v>4044000</v>
          </cell>
          <cell r="M1603" t="str">
            <v>9PPN Dalam Negeri-1</v>
          </cell>
        </row>
        <row r="1604">
          <cell r="H1604">
            <v>176800</v>
          </cell>
          <cell r="M1604">
            <v>0</v>
          </cell>
        </row>
        <row r="1605">
          <cell r="H1605">
            <v>50086</v>
          </cell>
          <cell r="M1605">
            <v>0</v>
          </cell>
        </row>
        <row r="1606">
          <cell r="H1606">
            <v>4044000</v>
          </cell>
          <cell r="M1606" t="str">
            <v>9PPN Dalam Negeri-1</v>
          </cell>
        </row>
        <row r="1607">
          <cell r="H1607">
            <v>3488805</v>
          </cell>
          <cell r="M1607">
            <v>0</v>
          </cell>
        </row>
        <row r="1608">
          <cell r="H1608">
            <v>23996</v>
          </cell>
          <cell r="M1608">
            <v>0</v>
          </cell>
        </row>
        <row r="1609">
          <cell r="H1609">
            <v>2250</v>
          </cell>
          <cell r="M1609">
            <v>0</v>
          </cell>
        </row>
        <row r="1610">
          <cell r="H1610">
            <v>69600</v>
          </cell>
          <cell r="M1610" t="str">
            <v>9PPh Pasal 21-1</v>
          </cell>
        </row>
        <row r="1611">
          <cell r="H1611">
            <v>11392500</v>
          </cell>
          <cell r="M1611" t="str">
            <v>9PPN Dalam Negeri-1</v>
          </cell>
        </row>
        <row r="1612">
          <cell r="H1612">
            <v>8574000</v>
          </cell>
          <cell r="M1612" t="str">
            <v>9PPN Dalam Negeri-1</v>
          </cell>
        </row>
        <row r="1613">
          <cell r="H1613">
            <v>4044000</v>
          </cell>
          <cell r="M1613" t="str">
            <v>9PPN Dalam Negeri-1</v>
          </cell>
        </row>
        <row r="1614">
          <cell r="H1614">
            <v>90500</v>
          </cell>
          <cell r="M1614">
            <v>0</v>
          </cell>
        </row>
        <row r="1615">
          <cell r="H1615">
            <v>20928342</v>
          </cell>
          <cell r="M1615">
            <v>0</v>
          </cell>
        </row>
        <row r="1616">
          <cell r="H1616">
            <v>1787000</v>
          </cell>
          <cell r="M1616" t="str">
            <v>9PPh Pasal 25/29 Badan-1</v>
          </cell>
        </row>
        <row r="1617">
          <cell r="H1617">
            <v>113636</v>
          </cell>
          <cell r="M1617">
            <v>0</v>
          </cell>
        </row>
        <row r="1618">
          <cell r="H1618">
            <v>113636</v>
          </cell>
          <cell r="M1618">
            <v>0</v>
          </cell>
        </row>
        <row r="1619">
          <cell r="H1619">
            <v>253350</v>
          </cell>
          <cell r="M1619">
            <v>0</v>
          </cell>
        </row>
        <row r="1620">
          <cell r="H1620">
            <v>207500</v>
          </cell>
          <cell r="M1620">
            <v>0</v>
          </cell>
        </row>
        <row r="1621">
          <cell r="H1621">
            <v>14665836</v>
          </cell>
          <cell r="M1621">
            <v>0</v>
          </cell>
        </row>
        <row r="1622">
          <cell r="H1622">
            <v>216000</v>
          </cell>
          <cell r="M1622">
            <v>0</v>
          </cell>
        </row>
        <row r="1623">
          <cell r="H1623">
            <v>4069800</v>
          </cell>
          <cell r="M1623">
            <v>0</v>
          </cell>
        </row>
        <row r="1624">
          <cell r="H1624">
            <v>472500</v>
          </cell>
          <cell r="M1624">
            <v>0</v>
          </cell>
        </row>
        <row r="1625">
          <cell r="H1625">
            <v>97030</v>
          </cell>
          <cell r="M1625">
            <v>0</v>
          </cell>
        </row>
        <row r="1626">
          <cell r="H1626">
            <v>7363216</v>
          </cell>
          <cell r="M1626">
            <v>0</v>
          </cell>
        </row>
        <row r="1627">
          <cell r="H1627">
            <v>758500</v>
          </cell>
          <cell r="M1627">
            <v>0</v>
          </cell>
        </row>
        <row r="1628">
          <cell r="H1628">
            <v>129000</v>
          </cell>
          <cell r="M1628">
            <v>0</v>
          </cell>
        </row>
        <row r="1629">
          <cell r="H1629">
            <v>2025244</v>
          </cell>
          <cell r="M1629">
            <v>0</v>
          </cell>
        </row>
        <row r="1630">
          <cell r="H1630">
            <v>6618374</v>
          </cell>
          <cell r="M1630" t="str">
            <v>12PPN Dalam Negeri-2</v>
          </cell>
        </row>
        <row r="1631">
          <cell r="H1631">
            <v>13500</v>
          </cell>
          <cell r="M1631">
            <v>0</v>
          </cell>
        </row>
        <row r="1632">
          <cell r="H1632">
            <v>583100</v>
          </cell>
          <cell r="M1632" t="str">
            <v>14PPN Dalam Negeri-2</v>
          </cell>
        </row>
        <row r="1633">
          <cell r="H1633">
            <v>3621538</v>
          </cell>
          <cell r="M1633" t="str">
            <v>14PPN Dalam Negeri-2</v>
          </cell>
        </row>
        <row r="1634">
          <cell r="H1634">
            <v>75225</v>
          </cell>
          <cell r="M1634">
            <v>0</v>
          </cell>
        </row>
        <row r="1635">
          <cell r="H1635">
            <v>35939105</v>
          </cell>
          <cell r="M1635">
            <v>0</v>
          </cell>
        </row>
        <row r="1636">
          <cell r="H1636">
            <v>932400</v>
          </cell>
          <cell r="M1636" t="str">
            <v>12PPN Dalam Negeri-2</v>
          </cell>
        </row>
        <row r="1637">
          <cell r="H1637">
            <v>1733125</v>
          </cell>
          <cell r="M1637" t="str">
            <v>12PPN Dalam Negeri-2</v>
          </cell>
        </row>
        <row r="1638">
          <cell r="H1638">
            <v>17165746</v>
          </cell>
          <cell r="M1638">
            <v>0</v>
          </cell>
        </row>
        <row r="1639">
          <cell r="H1639">
            <v>38539000</v>
          </cell>
          <cell r="M1639">
            <v>0</v>
          </cell>
        </row>
        <row r="1640">
          <cell r="H1640">
            <v>68703370</v>
          </cell>
          <cell r="M1640">
            <v>0</v>
          </cell>
        </row>
        <row r="1641">
          <cell r="H1641">
            <v>540000</v>
          </cell>
          <cell r="M1641">
            <v>0</v>
          </cell>
        </row>
        <row r="1642">
          <cell r="H1642">
            <v>69524034</v>
          </cell>
          <cell r="M1642">
            <v>0</v>
          </cell>
        </row>
        <row r="1643">
          <cell r="H1643">
            <v>123417944</v>
          </cell>
          <cell r="M1643">
            <v>0</v>
          </cell>
        </row>
        <row r="1644">
          <cell r="H1644">
            <v>36892827</v>
          </cell>
          <cell r="M1644">
            <v>0</v>
          </cell>
        </row>
        <row r="1645">
          <cell r="H1645">
            <v>46089601</v>
          </cell>
          <cell r="M1645">
            <v>0</v>
          </cell>
        </row>
        <row r="1646">
          <cell r="H1646">
            <v>11560000</v>
          </cell>
          <cell r="M1646">
            <v>0</v>
          </cell>
        </row>
        <row r="1647">
          <cell r="H1647">
            <v>1849481</v>
          </cell>
          <cell r="M1647">
            <v>0</v>
          </cell>
        </row>
        <row r="1648">
          <cell r="H1648">
            <v>524000</v>
          </cell>
          <cell r="M1648">
            <v>0</v>
          </cell>
        </row>
        <row r="1649">
          <cell r="H1649">
            <v>112500</v>
          </cell>
          <cell r="M1649" t="str">
            <v>14PPh Pasal 23-2</v>
          </cell>
        </row>
        <row r="1650">
          <cell r="H1650">
            <v>179825</v>
          </cell>
          <cell r="M1650" t="str">
            <v>14PPh Pasal 21-2</v>
          </cell>
        </row>
        <row r="1651">
          <cell r="H1651">
            <v>542000</v>
          </cell>
          <cell r="M1651" t="str">
            <v>14PPh Pasal 25/29 Badan-2</v>
          </cell>
        </row>
        <row r="1652">
          <cell r="H1652">
            <v>72060971</v>
          </cell>
          <cell r="M1652">
            <v>0</v>
          </cell>
        </row>
        <row r="1653">
          <cell r="H1653">
            <v>18015242</v>
          </cell>
          <cell r="M1653">
            <v>0</v>
          </cell>
        </row>
        <row r="1654">
          <cell r="H1654">
            <v>15000000</v>
          </cell>
          <cell r="M1654">
            <v>0</v>
          </cell>
        </row>
        <row r="1655">
          <cell r="H1655">
            <v>209348</v>
          </cell>
          <cell r="M1655">
            <v>0</v>
          </cell>
        </row>
        <row r="1656">
          <cell r="H1656">
            <v>1035735</v>
          </cell>
          <cell r="M1656">
            <v>0</v>
          </cell>
        </row>
        <row r="1657">
          <cell r="H1657">
            <v>13446200</v>
          </cell>
          <cell r="M1657">
            <v>0</v>
          </cell>
        </row>
        <row r="1658">
          <cell r="H1658">
            <v>21852399</v>
          </cell>
          <cell r="M1658">
            <v>0</v>
          </cell>
        </row>
        <row r="1659">
          <cell r="H1659">
            <v>8427740</v>
          </cell>
          <cell r="M1659">
            <v>0</v>
          </cell>
        </row>
        <row r="1660">
          <cell r="H1660">
            <v>1682650</v>
          </cell>
          <cell r="M1660">
            <v>0</v>
          </cell>
        </row>
        <row r="1661">
          <cell r="H1661">
            <v>26700</v>
          </cell>
          <cell r="M1661">
            <v>0</v>
          </cell>
        </row>
        <row r="1662">
          <cell r="H1662">
            <v>24356150</v>
          </cell>
          <cell r="M1662">
            <v>0</v>
          </cell>
        </row>
        <row r="1663">
          <cell r="H1663">
            <v>77190</v>
          </cell>
          <cell r="M1663">
            <v>0</v>
          </cell>
        </row>
        <row r="1664">
          <cell r="H1664">
            <v>1766500</v>
          </cell>
          <cell r="M1664">
            <v>0</v>
          </cell>
        </row>
        <row r="1665">
          <cell r="H1665">
            <v>400952784</v>
          </cell>
          <cell r="M1665">
            <v>0</v>
          </cell>
        </row>
        <row r="1666">
          <cell r="H1666">
            <v>823835</v>
          </cell>
          <cell r="M1666">
            <v>0</v>
          </cell>
        </row>
        <row r="1667">
          <cell r="H1667">
            <v>254430822</v>
          </cell>
          <cell r="M1667">
            <v>0</v>
          </cell>
        </row>
        <row r="1668">
          <cell r="H1668">
            <v>82500</v>
          </cell>
          <cell r="M1668">
            <v>0</v>
          </cell>
        </row>
        <row r="1669">
          <cell r="H1669">
            <v>4900500</v>
          </cell>
          <cell r="M1669">
            <v>0</v>
          </cell>
        </row>
        <row r="1670">
          <cell r="H1670">
            <v>157500</v>
          </cell>
          <cell r="M1670">
            <v>0</v>
          </cell>
        </row>
        <row r="1671">
          <cell r="H1671">
            <v>103200</v>
          </cell>
          <cell r="M1671">
            <v>0</v>
          </cell>
        </row>
        <row r="1672">
          <cell r="H1672">
            <v>74358103</v>
          </cell>
          <cell r="M1672">
            <v>0</v>
          </cell>
        </row>
        <row r="1673">
          <cell r="H1673">
            <v>68483179</v>
          </cell>
          <cell r="M1673">
            <v>0</v>
          </cell>
        </row>
        <row r="1674">
          <cell r="H1674">
            <v>212504</v>
          </cell>
          <cell r="M1674">
            <v>0</v>
          </cell>
        </row>
        <row r="1675">
          <cell r="H1675">
            <v>163781000</v>
          </cell>
          <cell r="M1675">
            <v>0</v>
          </cell>
        </row>
        <row r="1676">
          <cell r="H1676">
            <v>50000</v>
          </cell>
          <cell r="M1676">
            <v>0</v>
          </cell>
        </row>
        <row r="1677">
          <cell r="H1677">
            <v>9683653</v>
          </cell>
          <cell r="M1677">
            <v>0</v>
          </cell>
        </row>
        <row r="1678">
          <cell r="H1678">
            <v>18273631</v>
          </cell>
          <cell r="M1678">
            <v>0</v>
          </cell>
        </row>
        <row r="1679">
          <cell r="H1679">
            <v>338905</v>
          </cell>
          <cell r="M1679">
            <v>0</v>
          </cell>
        </row>
        <row r="1680">
          <cell r="H1680">
            <v>154380</v>
          </cell>
          <cell r="M1680" t="str">
            <v>7PPh Pasal 22-2</v>
          </cell>
        </row>
        <row r="1681">
          <cell r="H1681">
            <v>231497</v>
          </cell>
          <cell r="M1681">
            <v>0</v>
          </cell>
        </row>
        <row r="1682">
          <cell r="H1682">
            <v>209379677</v>
          </cell>
          <cell r="M1682">
            <v>0</v>
          </cell>
        </row>
        <row r="1683">
          <cell r="H1683">
            <v>508940</v>
          </cell>
          <cell r="M1683">
            <v>0</v>
          </cell>
        </row>
        <row r="1684">
          <cell r="H1684">
            <v>21454518</v>
          </cell>
          <cell r="M1684">
            <v>0</v>
          </cell>
        </row>
        <row r="1685">
          <cell r="H1685">
            <v>58081800</v>
          </cell>
          <cell r="M1685" t="str">
            <v>7PPN Dalam Negeri-2</v>
          </cell>
        </row>
        <row r="1686">
          <cell r="H1686">
            <v>159100539</v>
          </cell>
          <cell r="M1686">
            <v>0</v>
          </cell>
        </row>
        <row r="1687">
          <cell r="H1687">
            <v>7151506</v>
          </cell>
          <cell r="M1687">
            <v>0</v>
          </cell>
        </row>
        <row r="1688">
          <cell r="H1688">
            <v>128082400</v>
          </cell>
          <cell r="M1688">
            <v>0</v>
          </cell>
        </row>
        <row r="1689">
          <cell r="H1689">
            <v>106288457</v>
          </cell>
          <cell r="M1689">
            <v>0</v>
          </cell>
        </row>
        <row r="1690">
          <cell r="H1690">
            <v>26572112</v>
          </cell>
          <cell r="M1690">
            <v>0</v>
          </cell>
        </row>
        <row r="1691">
          <cell r="H1691">
            <v>712720</v>
          </cell>
          <cell r="M1691">
            <v>0</v>
          </cell>
        </row>
        <row r="1692">
          <cell r="H1692">
            <v>391300</v>
          </cell>
          <cell r="M1692">
            <v>0</v>
          </cell>
        </row>
        <row r="1693">
          <cell r="H1693">
            <v>1603835</v>
          </cell>
          <cell r="M1693">
            <v>0</v>
          </cell>
        </row>
        <row r="1694">
          <cell r="H1694">
            <v>24754500</v>
          </cell>
          <cell r="M1694">
            <v>0</v>
          </cell>
        </row>
        <row r="1695">
          <cell r="H1695">
            <v>15569902</v>
          </cell>
          <cell r="M1695">
            <v>0</v>
          </cell>
        </row>
        <row r="1696">
          <cell r="H1696">
            <v>5200000</v>
          </cell>
          <cell r="M1696">
            <v>0</v>
          </cell>
        </row>
        <row r="1697">
          <cell r="H1697">
            <v>81257</v>
          </cell>
          <cell r="M1697">
            <v>0</v>
          </cell>
        </row>
        <row r="1698">
          <cell r="H1698">
            <v>77200</v>
          </cell>
          <cell r="M1698">
            <v>0</v>
          </cell>
        </row>
        <row r="1699">
          <cell r="H1699">
            <v>369062</v>
          </cell>
          <cell r="M1699">
            <v>0</v>
          </cell>
        </row>
        <row r="1700">
          <cell r="H1700">
            <v>164000</v>
          </cell>
          <cell r="M1700">
            <v>0</v>
          </cell>
        </row>
        <row r="1701">
          <cell r="H1701">
            <v>1376600</v>
          </cell>
          <cell r="M1701">
            <v>0</v>
          </cell>
        </row>
        <row r="1702">
          <cell r="H1702">
            <v>2287648</v>
          </cell>
          <cell r="M1702">
            <v>0</v>
          </cell>
        </row>
        <row r="1703">
          <cell r="H1703">
            <v>9091</v>
          </cell>
          <cell r="M1703">
            <v>0</v>
          </cell>
        </row>
        <row r="1704">
          <cell r="H1704">
            <v>10125687</v>
          </cell>
          <cell r="M1704">
            <v>0</v>
          </cell>
        </row>
        <row r="1705">
          <cell r="H1705">
            <v>108750</v>
          </cell>
          <cell r="M1705">
            <v>0</v>
          </cell>
        </row>
        <row r="1706">
          <cell r="H1706">
            <v>12155670</v>
          </cell>
          <cell r="M1706">
            <v>0</v>
          </cell>
        </row>
        <row r="1707">
          <cell r="H1707">
            <v>952250</v>
          </cell>
          <cell r="M1707">
            <v>0</v>
          </cell>
        </row>
        <row r="1708">
          <cell r="H1708">
            <v>774097</v>
          </cell>
          <cell r="M1708">
            <v>0</v>
          </cell>
        </row>
        <row r="1709">
          <cell r="H1709">
            <v>87411</v>
          </cell>
          <cell r="M1709">
            <v>0</v>
          </cell>
        </row>
        <row r="1710">
          <cell r="H1710">
            <v>82615275</v>
          </cell>
          <cell r="M1710">
            <v>0</v>
          </cell>
        </row>
        <row r="1711">
          <cell r="H1711">
            <v>203261</v>
          </cell>
          <cell r="M1711">
            <v>0</v>
          </cell>
        </row>
        <row r="1712">
          <cell r="H1712">
            <v>188350</v>
          </cell>
          <cell r="M1712">
            <v>0</v>
          </cell>
        </row>
        <row r="1713">
          <cell r="H1713">
            <v>11362528</v>
          </cell>
          <cell r="M1713">
            <v>0</v>
          </cell>
        </row>
        <row r="1714">
          <cell r="H1714">
            <v>135945</v>
          </cell>
          <cell r="M1714">
            <v>0</v>
          </cell>
        </row>
        <row r="1715">
          <cell r="H1715">
            <v>49200</v>
          </cell>
          <cell r="M1715">
            <v>0</v>
          </cell>
        </row>
        <row r="1716">
          <cell r="H1716">
            <v>7500000</v>
          </cell>
          <cell r="M1716">
            <v>0</v>
          </cell>
        </row>
        <row r="1717">
          <cell r="H1717">
            <v>137256</v>
          </cell>
          <cell r="M1717">
            <v>0</v>
          </cell>
        </row>
        <row r="1718">
          <cell r="H1718">
            <v>750000</v>
          </cell>
          <cell r="M1718">
            <v>0</v>
          </cell>
        </row>
        <row r="1719">
          <cell r="H1719">
            <v>973300</v>
          </cell>
          <cell r="M1719">
            <v>0</v>
          </cell>
        </row>
        <row r="1720">
          <cell r="H1720">
            <v>3123634</v>
          </cell>
          <cell r="M1720">
            <v>0</v>
          </cell>
        </row>
        <row r="1721">
          <cell r="H1721">
            <v>135945</v>
          </cell>
          <cell r="M1721">
            <v>0</v>
          </cell>
        </row>
        <row r="1722">
          <cell r="H1722">
            <v>1627169</v>
          </cell>
          <cell r="M1722">
            <v>0</v>
          </cell>
        </row>
        <row r="1723">
          <cell r="H1723">
            <v>14845244</v>
          </cell>
          <cell r="M1723">
            <v>0</v>
          </cell>
        </row>
        <row r="1724">
          <cell r="H1724">
            <v>26270424</v>
          </cell>
          <cell r="M1724">
            <v>0</v>
          </cell>
        </row>
        <row r="1725">
          <cell r="H1725">
            <v>19200</v>
          </cell>
          <cell r="M1725">
            <v>0</v>
          </cell>
        </row>
        <row r="1726">
          <cell r="H1726">
            <v>184977</v>
          </cell>
          <cell r="M1726">
            <v>0</v>
          </cell>
        </row>
        <row r="1727">
          <cell r="H1727">
            <v>1233182</v>
          </cell>
          <cell r="M1727">
            <v>0</v>
          </cell>
        </row>
        <row r="1728">
          <cell r="H1728">
            <v>7242675</v>
          </cell>
          <cell r="M1728">
            <v>0</v>
          </cell>
        </row>
        <row r="1729">
          <cell r="H1729">
            <v>986100</v>
          </cell>
          <cell r="M1729">
            <v>0</v>
          </cell>
        </row>
        <row r="1730">
          <cell r="H1730">
            <v>6795000</v>
          </cell>
          <cell r="M1730" t="str">
            <v>8PPN Dalam Negeri-2</v>
          </cell>
        </row>
        <row r="1731">
          <cell r="H1731">
            <v>216000</v>
          </cell>
          <cell r="M1731">
            <v>0</v>
          </cell>
        </row>
        <row r="1732">
          <cell r="H1732">
            <v>648000</v>
          </cell>
          <cell r="M1732">
            <v>0</v>
          </cell>
        </row>
        <row r="1733">
          <cell r="H1733">
            <v>28606024</v>
          </cell>
          <cell r="M1733">
            <v>0</v>
          </cell>
        </row>
        <row r="1734">
          <cell r="H1734">
            <v>206400</v>
          </cell>
          <cell r="M1734">
            <v>0</v>
          </cell>
        </row>
        <row r="1735">
          <cell r="H1735">
            <v>48227237</v>
          </cell>
          <cell r="M1735">
            <v>0</v>
          </cell>
        </row>
        <row r="1736">
          <cell r="H1736">
            <v>12518492</v>
          </cell>
          <cell r="M1736">
            <v>0</v>
          </cell>
        </row>
        <row r="1737">
          <cell r="H1737">
            <v>1019250</v>
          </cell>
          <cell r="M1737" t="str">
            <v>8PPh Pasal 22-2</v>
          </cell>
        </row>
        <row r="1738">
          <cell r="H1738">
            <v>614600</v>
          </cell>
          <cell r="M1738">
            <v>0</v>
          </cell>
        </row>
        <row r="1739">
          <cell r="H1739">
            <v>11472574</v>
          </cell>
          <cell r="M1739">
            <v>0</v>
          </cell>
        </row>
        <row r="1740">
          <cell r="H1740">
            <v>58983747</v>
          </cell>
          <cell r="M1740">
            <v>0</v>
          </cell>
        </row>
        <row r="1741">
          <cell r="H1741">
            <v>606879</v>
          </cell>
          <cell r="M1741">
            <v>0</v>
          </cell>
        </row>
        <row r="1742">
          <cell r="H1742">
            <v>62000</v>
          </cell>
          <cell r="M1742">
            <v>0</v>
          </cell>
        </row>
        <row r="1743">
          <cell r="H1743">
            <v>57000</v>
          </cell>
          <cell r="M1743">
            <v>0</v>
          </cell>
        </row>
        <row r="1744">
          <cell r="H1744">
            <v>279800</v>
          </cell>
          <cell r="M1744">
            <v>0</v>
          </cell>
        </row>
        <row r="1745">
          <cell r="H1745">
            <v>13950</v>
          </cell>
          <cell r="M1745">
            <v>0</v>
          </cell>
        </row>
        <row r="1746">
          <cell r="H1746">
            <v>92800</v>
          </cell>
          <cell r="M1746">
            <v>0</v>
          </cell>
        </row>
        <row r="1747">
          <cell r="H1747">
            <v>15415</v>
          </cell>
          <cell r="M1747">
            <v>0</v>
          </cell>
        </row>
        <row r="1748">
          <cell r="H1748">
            <v>10946</v>
          </cell>
          <cell r="M1748">
            <v>0</v>
          </cell>
        </row>
        <row r="1749">
          <cell r="H1749">
            <v>540330</v>
          </cell>
          <cell r="M1749">
            <v>0</v>
          </cell>
        </row>
        <row r="1750">
          <cell r="H1750">
            <v>10675504</v>
          </cell>
          <cell r="M1750">
            <v>0</v>
          </cell>
        </row>
        <row r="1751">
          <cell r="H1751">
            <v>30764</v>
          </cell>
          <cell r="M1751">
            <v>0</v>
          </cell>
        </row>
        <row r="1752">
          <cell r="H1752">
            <v>1746937</v>
          </cell>
          <cell r="M1752">
            <v>0</v>
          </cell>
        </row>
        <row r="1753">
          <cell r="H1753">
            <v>2000000</v>
          </cell>
          <cell r="M1753">
            <v>0</v>
          </cell>
        </row>
        <row r="1754">
          <cell r="H1754">
            <v>398094</v>
          </cell>
          <cell r="M1754">
            <v>0</v>
          </cell>
        </row>
        <row r="1755">
          <cell r="H1755">
            <v>1356747</v>
          </cell>
          <cell r="M1755">
            <v>0</v>
          </cell>
        </row>
        <row r="1756">
          <cell r="H1756">
            <v>299754504</v>
          </cell>
          <cell r="M1756">
            <v>0</v>
          </cell>
        </row>
        <row r="1757">
          <cell r="H1757">
            <v>24443854</v>
          </cell>
          <cell r="M1757">
            <v>0</v>
          </cell>
        </row>
        <row r="1758">
          <cell r="H1758">
            <v>13425692</v>
          </cell>
          <cell r="M1758">
            <v>0</v>
          </cell>
        </row>
        <row r="1759">
          <cell r="H1759">
            <v>2857500</v>
          </cell>
          <cell r="M1759">
            <v>0</v>
          </cell>
        </row>
        <row r="1760">
          <cell r="H1760">
            <v>77190</v>
          </cell>
          <cell r="M1760" t="str">
            <v>7PPh Pasal 22-2</v>
          </cell>
        </row>
        <row r="1761">
          <cell r="H1761">
            <v>36366620</v>
          </cell>
          <cell r="M1761">
            <v>0</v>
          </cell>
        </row>
        <row r="1762">
          <cell r="H1762">
            <v>117721</v>
          </cell>
          <cell r="M1762">
            <v>0</v>
          </cell>
        </row>
        <row r="1763">
          <cell r="H1763">
            <v>131720</v>
          </cell>
          <cell r="M1763">
            <v>0</v>
          </cell>
        </row>
        <row r="1764">
          <cell r="H1764">
            <v>1116669</v>
          </cell>
          <cell r="M1764">
            <v>0</v>
          </cell>
        </row>
        <row r="1765">
          <cell r="H1765">
            <v>184397</v>
          </cell>
          <cell r="M1765">
            <v>0</v>
          </cell>
        </row>
        <row r="1766">
          <cell r="H1766">
            <v>29075353</v>
          </cell>
          <cell r="M1766">
            <v>0</v>
          </cell>
        </row>
        <row r="1767">
          <cell r="H1767">
            <v>73925</v>
          </cell>
          <cell r="M1767">
            <v>0</v>
          </cell>
        </row>
        <row r="1768">
          <cell r="H1768">
            <v>575896</v>
          </cell>
          <cell r="M1768">
            <v>0</v>
          </cell>
        </row>
        <row r="1769">
          <cell r="H1769">
            <v>74252</v>
          </cell>
          <cell r="M1769">
            <v>0</v>
          </cell>
        </row>
        <row r="1770">
          <cell r="H1770">
            <v>163958</v>
          </cell>
          <cell r="M1770">
            <v>0</v>
          </cell>
        </row>
        <row r="1771">
          <cell r="H1771">
            <v>16798755</v>
          </cell>
          <cell r="M1771">
            <v>0</v>
          </cell>
        </row>
        <row r="1772">
          <cell r="H1772">
            <v>146036</v>
          </cell>
          <cell r="M1772">
            <v>0</v>
          </cell>
        </row>
        <row r="1773">
          <cell r="H1773">
            <v>8307</v>
          </cell>
          <cell r="M1773">
            <v>0</v>
          </cell>
        </row>
        <row r="1774">
          <cell r="H1774">
            <v>14484891</v>
          </cell>
          <cell r="M1774">
            <v>0</v>
          </cell>
        </row>
        <row r="1775">
          <cell r="H1775">
            <v>10122982</v>
          </cell>
          <cell r="M1775">
            <v>0</v>
          </cell>
        </row>
        <row r="1776">
          <cell r="H1776">
            <v>54550</v>
          </cell>
          <cell r="M1776">
            <v>0</v>
          </cell>
        </row>
        <row r="1777">
          <cell r="H1777">
            <v>1136557</v>
          </cell>
          <cell r="M1777">
            <v>0</v>
          </cell>
        </row>
        <row r="1778">
          <cell r="H1778">
            <v>22066626</v>
          </cell>
          <cell r="M1778">
            <v>0</v>
          </cell>
        </row>
        <row r="1779">
          <cell r="H1779">
            <v>6007554</v>
          </cell>
          <cell r="M1779">
            <v>0</v>
          </cell>
        </row>
        <row r="1780">
          <cell r="H1780">
            <v>4621715</v>
          </cell>
          <cell r="M1780">
            <v>0</v>
          </cell>
        </row>
        <row r="1781">
          <cell r="H1781">
            <v>1150000000</v>
          </cell>
          <cell r="M1781">
            <v>0</v>
          </cell>
        </row>
        <row r="1782">
          <cell r="H1782">
            <v>10912192</v>
          </cell>
          <cell r="M1782">
            <v>0</v>
          </cell>
        </row>
        <row r="1783">
          <cell r="H1783">
            <v>210586</v>
          </cell>
          <cell r="M1783">
            <v>0</v>
          </cell>
        </row>
        <row r="1784">
          <cell r="H1784">
            <v>18335888</v>
          </cell>
          <cell r="M1784">
            <v>0</v>
          </cell>
        </row>
        <row r="1785">
          <cell r="H1785">
            <v>1478000</v>
          </cell>
          <cell r="M1785">
            <v>0</v>
          </cell>
        </row>
        <row r="1786">
          <cell r="H1786">
            <v>12626835</v>
          </cell>
          <cell r="M1786">
            <v>0</v>
          </cell>
        </row>
        <row r="1787">
          <cell r="H1787">
            <v>206400</v>
          </cell>
          <cell r="M1787">
            <v>0</v>
          </cell>
        </row>
        <row r="1788">
          <cell r="H1788">
            <v>154380</v>
          </cell>
          <cell r="M1788" t="str">
            <v>7PPh Pasal 22-2</v>
          </cell>
        </row>
        <row r="1789">
          <cell r="H1789">
            <v>58675523</v>
          </cell>
          <cell r="M1789">
            <v>0</v>
          </cell>
        </row>
        <row r="1790">
          <cell r="H1790">
            <v>5589720</v>
          </cell>
          <cell r="M1790">
            <v>0</v>
          </cell>
        </row>
        <row r="1791">
          <cell r="H1791">
            <v>46638690</v>
          </cell>
          <cell r="M1791">
            <v>0</v>
          </cell>
        </row>
        <row r="1792">
          <cell r="H1792">
            <v>172742969</v>
          </cell>
          <cell r="M1792">
            <v>0</v>
          </cell>
        </row>
        <row r="1793">
          <cell r="H1793">
            <v>333162</v>
          </cell>
          <cell r="M1793">
            <v>0</v>
          </cell>
        </row>
        <row r="1794">
          <cell r="H1794">
            <v>2128900</v>
          </cell>
          <cell r="M1794">
            <v>0</v>
          </cell>
        </row>
        <row r="1795">
          <cell r="H1795">
            <v>87369194</v>
          </cell>
          <cell r="M1795">
            <v>0</v>
          </cell>
        </row>
        <row r="1796">
          <cell r="H1796">
            <v>186805</v>
          </cell>
          <cell r="M1796">
            <v>0</v>
          </cell>
        </row>
        <row r="1797">
          <cell r="H1797">
            <v>337500</v>
          </cell>
          <cell r="M1797">
            <v>0</v>
          </cell>
        </row>
        <row r="1798">
          <cell r="H1798">
            <v>835012</v>
          </cell>
          <cell r="M1798">
            <v>0</v>
          </cell>
        </row>
        <row r="1799">
          <cell r="H1799">
            <v>17500</v>
          </cell>
          <cell r="M1799">
            <v>0</v>
          </cell>
        </row>
        <row r="1800">
          <cell r="H1800">
            <v>568600</v>
          </cell>
          <cell r="M1800">
            <v>0</v>
          </cell>
        </row>
        <row r="1801">
          <cell r="H1801">
            <v>457800</v>
          </cell>
          <cell r="M1801">
            <v>0</v>
          </cell>
        </row>
        <row r="1802">
          <cell r="H1802">
            <v>22500</v>
          </cell>
          <cell r="M1802">
            <v>0</v>
          </cell>
        </row>
        <row r="1803">
          <cell r="H1803">
            <v>4175060</v>
          </cell>
          <cell r="M1803">
            <v>0</v>
          </cell>
        </row>
        <row r="1804">
          <cell r="H1804">
            <v>129000</v>
          </cell>
          <cell r="M1804">
            <v>0</v>
          </cell>
        </row>
        <row r="1805">
          <cell r="H1805">
            <v>28800</v>
          </cell>
          <cell r="M1805">
            <v>0</v>
          </cell>
        </row>
        <row r="1806">
          <cell r="H1806">
            <v>309600</v>
          </cell>
          <cell r="M1806">
            <v>0</v>
          </cell>
        </row>
        <row r="1807">
          <cell r="H1807">
            <v>19872</v>
          </cell>
          <cell r="M1807">
            <v>0</v>
          </cell>
        </row>
        <row r="1808">
          <cell r="H1808">
            <v>848475</v>
          </cell>
          <cell r="M1808">
            <v>0</v>
          </cell>
        </row>
        <row r="1809">
          <cell r="H1809">
            <v>125289</v>
          </cell>
          <cell r="M1809">
            <v>0</v>
          </cell>
        </row>
        <row r="1810">
          <cell r="H1810">
            <v>3131143</v>
          </cell>
          <cell r="M1810">
            <v>0</v>
          </cell>
        </row>
        <row r="1811">
          <cell r="H1811">
            <v>216000</v>
          </cell>
          <cell r="M1811">
            <v>0</v>
          </cell>
        </row>
        <row r="1812">
          <cell r="H1812">
            <v>10388573</v>
          </cell>
          <cell r="M1812">
            <v>0</v>
          </cell>
        </row>
        <row r="1813">
          <cell r="H1813">
            <v>1188000</v>
          </cell>
          <cell r="M1813">
            <v>0</v>
          </cell>
        </row>
        <row r="1814">
          <cell r="H1814">
            <v>85571</v>
          </cell>
          <cell r="M1814">
            <v>0</v>
          </cell>
        </row>
        <row r="1815">
          <cell r="H1815">
            <v>12952091</v>
          </cell>
          <cell r="M1815" t="str">
            <v>8PPN Dalam Negeri-2</v>
          </cell>
        </row>
        <row r="1816">
          <cell r="H1816">
            <v>2422727</v>
          </cell>
          <cell r="M1816">
            <v>0</v>
          </cell>
        </row>
        <row r="1817">
          <cell r="H1817">
            <v>363409</v>
          </cell>
          <cell r="M1817">
            <v>0</v>
          </cell>
        </row>
        <row r="1818">
          <cell r="H1818">
            <v>25106750</v>
          </cell>
          <cell r="M1818">
            <v>0</v>
          </cell>
        </row>
        <row r="1819">
          <cell r="H1819">
            <v>12620900</v>
          </cell>
          <cell r="M1819">
            <v>0</v>
          </cell>
        </row>
        <row r="1820">
          <cell r="H1820">
            <v>236948</v>
          </cell>
          <cell r="M1820">
            <v>0</v>
          </cell>
        </row>
        <row r="1821">
          <cell r="H1821">
            <v>161124</v>
          </cell>
          <cell r="M1821">
            <v>0</v>
          </cell>
        </row>
        <row r="1822">
          <cell r="H1822">
            <v>6895734</v>
          </cell>
          <cell r="M1822">
            <v>0</v>
          </cell>
        </row>
        <row r="1823">
          <cell r="H1823">
            <v>3674250</v>
          </cell>
          <cell r="M1823">
            <v>0</v>
          </cell>
        </row>
        <row r="1824">
          <cell r="H1824">
            <v>176800</v>
          </cell>
          <cell r="M1824">
            <v>0</v>
          </cell>
        </row>
        <row r="1825">
          <cell r="H1825">
            <v>1942814</v>
          </cell>
          <cell r="M1825" t="str">
            <v>8PPh Pasal 22-2</v>
          </cell>
        </row>
        <row r="1826">
          <cell r="H1826">
            <v>14531232</v>
          </cell>
          <cell r="M1826">
            <v>0</v>
          </cell>
        </row>
        <row r="1827">
          <cell r="H1827">
            <v>12075657</v>
          </cell>
          <cell r="M1827">
            <v>0</v>
          </cell>
        </row>
        <row r="1828">
          <cell r="H1828">
            <v>540000</v>
          </cell>
          <cell r="M1828">
            <v>0</v>
          </cell>
        </row>
        <row r="1829">
          <cell r="H1829">
            <v>516000</v>
          </cell>
          <cell r="M1829">
            <v>0</v>
          </cell>
        </row>
        <row r="1830">
          <cell r="H1830">
            <v>18486150</v>
          </cell>
          <cell r="M1830">
            <v>0</v>
          </cell>
        </row>
        <row r="1831">
          <cell r="H1831">
            <v>58590510</v>
          </cell>
          <cell r="M1831">
            <v>0</v>
          </cell>
        </row>
        <row r="1832">
          <cell r="H1832">
            <v>12933720</v>
          </cell>
          <cell r="M1832">
            <v>0</v>
          </cell>
        </row>
        <row r="1833">
          <cell r="H1833">
            <v>10173388</v>
          </cell>
          <cell r="M1833">
            <v>0</v>
          </cell>
        </row>
        <row r="1834">
          <cell r="H1834">
            <v>412800</v>
          </cell>
          <cell r="M1834">
            <v>0</v>
          </cell>
        </row>
        <row r="1835">
          <cell r="H1835">
            <v>158400</v>
          </cell>
          <cell r="M1835">
            <v>0</v>
          </cell>
        </row>
        <row r="1836">
          <cell r="H1836">
            <v>1620000</v>
          </cell>
          <cell r="M1836">
            <v>0</v>
          </cell>
        </row>
        <row r="1837">
          <cell r="H1837">
            <v>154380</v>
          </cell>
          <cell r="M1837">
            <v>0</v>
          </cell>
        </row>
        <row r="1838">
          <cell r="H1838">
            <v>135000</v>
          </cell>
          <cell r="M1838">
            <v>0</v>
          </cell>
        </row>
        <row r="1839">
          <cell r="H1839">
            <v>3375</v>
          </cell>
          <cell r="M1839">
            <v>0</v>
          </cell>
        </row>
        <row r="1840">
          <cell r="H1840">
            <v>4380000</v>
          </cell>
          <cell r="M1840">
            <v>0</v>
          </cell>
        </row>
        <row r="1841">
          <cell r="H1841">
            <v>129000</v>
          </cell>
          <cell r="M1841">
            <v>0</v>
          </cell>
        </row>
        <row r="1842">
          <cell r="H1842">
            <v>270000</v>
          </cell>
          <cell r="M1842">
            <v>0</v>
          </cell>
        </row>
        <row r="1843">
          <cell r="H1843">
            <v>12500</v>
          </cell>
          <cell r="M1843">
            <v>0</v>
          </cell>
        </row>
        <row r="1844">
          <cell r="H1844">
            <v>722000</v>
          </cell>
          <cell r="M1844">
            <v>0</v>
          </cell>
        </row>
        <row r="1845">
          <cell r="H1845">
            <v>1005510</v>
          </cell>
          <cell r="M1845">
            <v>0</v>
          </cell>
        </row>
        <row r="1846">
          <cell r="H1846">
            <v>350000</v>
          </cell>
          <cell r="M1846">
            <v>0</v>
          </cell>
        </row>
        <row r="1847">
          <cell r="H1847">
            <v>32670</v>
          </cell>
          <cell r="M1847">
            <v>0</v>
          </cell>
        </row>
        <row r="1848">
          <cell r="H1848">
            <v>42500</v>
          </cell>
          <cell r="M1848">
            <v>0</v>
          </cell>
        </row>
        <row r="1849">
          <cell r="H1849">
            <v>65247</v>
          </cell>
          <cell r="M1849">
            <v>0</v>
          </cell>
        </row>
        <row r="1850">
          <cell r="H1850">
            <v>38873</v>
          </cell>
          <cell r="M1850">
            <v>0</v>
          </cell>
        </row>
        <row r="1851">
          <cell r="H1851">
            <v>48563</v>
          </cell>
          <cell r="M1851">
            <v>0</v>
          </cell>
        </row>
        <row r="1852">
          <cell r="H1852">
            <v>434983</v>
          </cell>
          <cell r="M1852">
            <v>0</v>
          </cell>
        </row>
        <row r="1853">
          <cell r="H1853">
            <v>323750</v>
          </cell>
          <cell r="M1853">
            <v>0</v>
          </cell>
        </row>
        <row r="1854">
          <cell r="H1854">
            <v>3257880</v>
          </cell>
          <cell r="M1854">
            <v>0</v>
          </cell>
        </row>
        <row r="1855">
          <cell r="H1855">
            <v>105000</v>
          </cell>
          <cell r="M1855">
            <v>0</v>
          </cell>
        </row>
        <row r="1856">
          <cell r="H1856">
            <v>63000</v>
          </cell>
          <cell r="M1856">
            <v>0</v>
          </cell>
        </row>
        <row r="1857">
          <cell r="H1857">
            <v>212000</v>
          </cell>
          <cell r="M1857">
            <v>0</v>
          </cell>
        </row>
        <row r="1858">
          <cell r="H1858">
            <v>325000</v>
          </cell>
          <cell r="M1858">
            <v>0</v>
          </cell>
        </row>
        <row r="1859">
          <cell r="H1859">
            <v>207750</v>
          </cell>
          <cell r="M1859">
            <v>0</v>
          </cell>
        </row>
        <row r="1860">
          <cell r="H1860">
            <v>193636</v>
          </cell>
          <cell r="M1860">
            <v>0</v>
          </cell>
        </row>
        <row r="1861">
          <cell r="H1861">
            <v>263000</v>
          </cell>
          <cell r="M1861">
            <v>0</v>
          </cell>
        </row>
        <row r="1862">
          <cell r="H1862">
            <v>366500</v>
          </cell>
          <cell r="M1862">
            <v>0</v>
          </cell>
        </row>
        <row r="1863">
          <cell r="H1863">
            <v>191000</v>
          </cell>
          <cell r="M1863">
            <v>0</v>
          </cell>
        </row>
        <row r="1864">
          <cell r="H1864">
            <v>99500</v>
          </cell>
          <cell r="M1864">
            <v>0</v>
          </cell>
        </row>
        <row r="1865">
          <cell r="H1865">
            <v>488682</v>
          </cell>
          <cell r="M1865">
            <v>0</v>
          </cell>
        </row>
        <row r="1866">
          <cell r="H1866">
            <v>270000</v>
          </cell>
          <cell r="M1866">
            <v>0</v>
          </cell>
        </row>
        <row r="1867">
          <cell r="H1867">
            <v>78500</v>
          </cell>
          <cell r="M1867">
            <v>0</v>
          </cell>
        </row>
        <row r="1868">
          <cell r="H1868">
            <v>131125</v>
          </cell>
          <cell r="M1868">
            <v>0</v>
          </cell>
        </row>
        <row r="1869">
          <cell r="H1869">
            <v>229850</v>
          </cell>
          <cell r="M1869">
            <v>0</v>
          </cell>
        </row>
        <row r="1870">
          <cell r="H1870">
            <v>2155974</v>
          </cell>
          <cell r="M1870">
            <v>0</v>
          </cell>
        </row>
        <row r="1871">
          <cell r="H1871">
            <v>10000000</v>
          </cell>
          <cell r="M1871">
            <v>0</v>
          </cell>
        </row>
        <row r="1872">
          <cell r="H1872">
            <v>1300000</v>
          </cell>
          <cell r="M1872">
            <v>0</v>
          </cell>
        </row>
        <row r="1873">
          <cell r="H1873">
            <v>1290909</v>
          </cell>
          <cell r="M1873">
            <v>0</v>
          </cell>
        </row>
        <row r="1874">
          <cell r="H1874">
            <v>217800</v>
          </cell>
          <cell r="M1874">
            <v>0</v>
          </cell>
        </row>
        <row r="1875">
          <cell r="H1875">
            <v>259150</v>
          </cell>
          <cell r="M1875">
            <v>0</v>
          </cell>
        </row>
        <row r="1876">
          <cell r="H1876">
            <v>216000</v>
          </cell>
          <cell r="M1876">
            <v>0</v>
          </cell>
        </row>
        <row r="1877">
          <cell r="H1877">
            <v>58926360</v>
          </cell>
          <cell r="M1877">
            <v>0</v>
          </cell>
        </row>
        <row r="1878">
          <cell r="H1878">
            <v>1290000</v>
          </cell>
          <cell r="M1878">
            <v>0</v>
          </cell>
        </row>
        <row r="1879">
          <cell r="H1879">
            <v>193500</v>
          </cell>
          <cell r="M1879">
            <v>0</v>
          </cell>
        </row>
        <row r="1880">
          <cell r="H1880">
            <v>540000</v>
          </cell>
          <cell r="M1880">
            <v>0</v>
          </cell>
        </row>
        <row r="1881">
          <cell r="H1881">
            <v>75150</v>
          </cell>
          <cell r="M1881">
            <v>0</v>
          </cell>
        </row>
        <row r="1882">
          <cell r="H1882">
            <v>13500</v>
          </cell>
          <cell r="M1882">
            <v>0</v>
          </cell>
        </row>
        <row r="1883">
          <cell r="H1883">
            <v>1238032</v>
          </cell>
          <cell r="M1883">
            <v>0</v>
          </cell>
        </row>
        <row r="1884">
          <cell r="H1884">
            <v>88383</v>
          </cell>
          <cell r="M1884">
            <v>0</v>
          </cell>
        </row>
        <row r="1885">
          <cell r="H1885">
            <v>1361755</v>
          </cell>
          <cell r="M1885">
            <v>0</v>
          </cell>
        </row>
        <row r="1886">
          <cell r="H1886">
            <v>103200</v>
          </cell>
          <cell r="M1886">
            <v>0</v>
          </cell>
        </row>
        <row r="1887">
          <cell r="H1887">
            <v>206400</v>
          </cell>
          <cell r="M1887">
            <v>0</v>
          </cell>
        </row>
        <row r="1888">
          <cell r="H1888">
            <v>181500</v>
          </cell>
          <cell r="M1888">
            <v>0</v>
          </cell>
        </row>
        <row r="1889">
          <cell r="H1889">
            <v>158400</v>
          </cell>
          <cell r="M1889">
            <v>0</v>
          </cell>
        </row>
        <row r="1890">
          <cell r="H1890">
            <v>472500</v>
          </cell>
          <cell r="M1890">
            <v>0</v>
          </cell>
        </row>
        <row r="1891">
          <cell r="H1891">
            <v>523500</v>
          </cell>
          <cell r="M1891">
            <v>0</v>
          </cell>
        </row>
        <row r="1892">
          <cell r="H1892">
            <v>183908</v>
          </cell>
          <cell r="M1892">
            <v>0</v>
          </cell>
        </row>
        <row r="1893">
          <cell r="H1893">
            <v>146822727</v>
          </cell>
          <cell r="M1893">
            <v>0</v>
          </cell>
        </row>
        <row r="1894">
          <cell r="H1894">
            <v>1423200</v>
          </cell>
          <cell r="M1894">
            <v>0</v>
          </cell>
        </row>
        <row r="1895">
          <cell r="H1895">
            <v>10123729</v>
          </cell>
          <cell r="M1895">
            <v>0</v>
          </cell>
        </row>
        <row r="1896">
          <cell r="H1896">
            <v>9078364</v>
          </cell>
          <cell r="M1896">
            <v>0</v>
          </cell>
        </row>
        <row r="1897">
          <cell r="H1897">
            <v>8253545</v>
          </cell>
          <cell r="M1897">
            <v>0</v>
          </cell>
        </row>
        <row r="1898">
          <cell r="H1898">
            <v>33750</v>
          </cell>
          <cell r="M1898">
            <v>0</v>
          </cell>
        </row>
        <row r="1899">
          <cell r="H1899">
            <v>129000</v>
          </cell>
          <cell r="M1899">
            <v>0</v>
          </cell>
        </row>
        <row r="1900">
          <cell r="H1900">
            <v>198645</v>
          </cell>
          <cell r="M1900">
            <v>0</v>
          </cell>
        </row>
        <row r="1901">
          <cell r="H1901">
            <v>309600</v>
          </cell>
          <cell r="M1901">
            <v>0</v>
          </cell>
        </row>
        <row r="1902">
          <cell r="H1902">
            <v>4800</v>
          </cell>
          <cell r="M1902">
            <v>0</v>
          </cell>
        </row>
        <row r="1903">
          <cell r="H1903">
            <v>1134123</v>
          </cell>
          <cell r="M1903">
            <v>0</v>
          </cell>
        </row>
        <row r="1904">
          <cell r="H1904">
            <v>132480</v>
          </cell>
          <cell r="M1904">
            <v>0</v>
          </cell>
        </row>
        <row r="1905">
          <cell r="H1905">
            <v>537650</v>
          </cell>
          <cell r="M1905">
            <v>0</v>
          </cell>
        </row>
        <row r="1906">
          <cell r="H1906">
            <v>48015</v>
          </cell>
          <cell r="M1906">
            <v>0</v>
          </cell>
        </row>
        <row r="1907">
          <cell r="H1907">
            <v>709091</v>
          </cell>
          <cell r="M1907">
            <v>0</v>
          </cell>
        </row>
        <row r="1908">
          <cell r="H1908">
            <v>4727273</v>
          </cell>
          <cell r="M1908">
            <v>0</v>
          </cell>
        </row>
        <row r="1909">
          <cell r="H1909">
            <v>100909</v>
          </cell>
          <cell r="M1909">
            <v>0</v>
          </cell>
        </row>
        <row r="1910">
          <cell r="H1910">
            <v>1964659</v>
          </cell>
          <cell r="M1910">
            <v>0</v>
          </cell>
        </row>
        <row r="1911">
          <cell r="H1911">
            <v>13097727</v>
          </cell>
          <cell r="M1911">
            <v>0</v>
          </cell>
        </row>
        <row r="1912">
          <cell r="H1912">
            <v>168182</v>
          </cell>
          <cell r="M1912">
            <v>0</v>
          </cell>
        </row>
        <row r="1913">
          <cell r="H1913">
            <v>140909</v>
          </cell>
          <cell r="M1913">
            <v>0</v>
          </cell>
        </row>
        <row r="1914">
          <cell r="H1914">
            <v>206400</v>
          </cell>
          <cell r="M1914">
            <v>0</v>
          </cell>
        </row>
        <row r="1915">
          <cell r="H1915">
            <v>216000</v>
          </cell>
          <cell r="M1915">
            <v>0</v>
          </cell>
        </row>
        <row r="1916">
          <cell r="H1916">
            <v>85572</v>
          </cell>
          <cell r="M1916">
            <v>0</v>
          </cell>
        </row>
        <row r="1917">
          <cell r="H1917">
            <v>62651</v>
          </cell>
          <cell r="M1917">
            <v>0</v>
          </cell>
        </row>
        <row r="1918">
          <cell r="H1918">
            <v>136788</v>
          </cell>
          <cell r="M1918">
            <v>0</v>
          </cell>
        </row>
        <row r="1919">
          <cell r="H1919">
            <v>417670</v>
          </cell>
          <cell r="M1919">
            <v>0</v>
          </cell>
        </row>
        <row r="1920">
          <cell r="H1920">
            <v>320100</v>
          </cell>
          <cell r="M1920">
            <v>0</v>
          </cell>
        </row>
        <row r="1921">
          <cell r="H1921">
            <v>8232273</v>
          </cell>
          <cell r="M1921">
            <v>0</v>
          </cell>
        </row>
        <row r="1922">
          <cell r="H1922">
            <v>176800</v>
          </cell>
          <cell r="M1922">
            <v>0</v>
          </cell>
        </row>
        <row r="1923">
          <cell r="H1923">
            <v>15875455</v>
          </cell>
          <cell r="M1923">
            <v>0</v>
          </cell>
        </row>
        <row r="1924">
          <cell r="H1924">
            <v>6223636</v>
          </cell>
          <cell r="M1924">
            <v>0</v>
          </cell>
        </row>
        <row r="1925">
          <cell r="H1925">
            <v>2941364</v>
          </cell>
          <cell r="M1925">
            <v>0</v>
          </cell>
        </row>
        <row r="1926">
          <cell r="H1926">
            <v>5932273</v>
          </cell>
          <cell r="M1926">
            <v>0</v>
          </cell>
        </row>
        <row r="1927">
          <cell r="H1927">
            <v>6502273</v>
          </cell>
          <cell r="M1927">
            <v>0</v>
          </cell>
        </row>
        <row r="1928">
          <cell r="H1928">
            <v>316890</v>
          </cell>
          <cell r="M1928">
            <v>0</v>
          </cell>
        </row>
        <row r="1929">
          <cell r="H1929">
            <v>84545</v>
          </cell>
          <cell r="M1929">
            <v>0</v>
          </cell>
        </row>
        <row r="1930">
          <cell r="H1930">
            <v>71079151</v>
          </cell>
          <cell r="M1930">
            <v>0</v>
          </cell>
        </row>
        <row r="1931">
          <cell r="H1931">
            <v>17769784</v>
          </cell>
          <cell r="M1931">
            <v>0</v>
          </cell>
        </row>
        <row r="1932">
          <cell r="H1932">
            <v>2112601</v>
          </cell>
          <cell r="M1932">
            <v>0</v>
          </cell>
        </row>
        <row r="1933">
          <cell r="H1933">
            <v>6539579</v>
          </cell>
          <cell r="M1933">
            <v>0</v>
          </cell>
        </row>
        <row r="1934">
          <cell r="H1934">
            <v>154380</v>
          </cell>
          <cell r="M1934">
            <v>0</v>
          </cell>
        </row>
        <row r="1935">
          <cell r="H1935">
            <v>229560</v>
          </cell>
          <cell r="M1935">
            <v>0</v>
          </cell>
        </row>
        <row r="1936">
          <cell r="H1936">
            <v>389454</v>
          </cell>
          <cell r="M1936">
            <v>0</v>
          </cell>
        </row>
        <row r="1937">
          <cell r="H1937">
            <v>2440840</v>
          </cell>
          <cell r="M1937">
            <v>0</v>
          </cell>
        </row>
        <row r="1938">
          <cell r="H1938">
            <v>28632273</v>
          </cell>
          <cell r="M1938">
            <v>0</v>
          </cell>
        </row>
        <row r="1939">
          <cell r="H1939">
            <v>15000</v>
          </cell>
          <cell r="M1939">
            <v>0</v>
          </cell>
        </row>
        <row r="1940">
          <cell r="H1940">
            <v>389045</v>
          </cell>
          <cell r="M1940">
            <v>0</v>
          </cell>
        </row>
        <row r="1941">
          <cell r="H1941">
            <v>2593636</v>
          </cell>
          <cell r="M1941">
            <v>0</v>
          </cell>
        </row>
        <row r="1942">
          <cell r="H1942">
            <v>16272272</v>
          </cell>
          <cell r="M1942">
            <v>0</v>
          </cell>
        </row>
        <row r="1943">
          <cell r="H1943">
            <v>306000</v>
          </cell>
          <cell r="M1943">
            <v>0</v>
          </cell>
        </row>
        <row r="1944">
          <cell r="H1944">
            <v>103200</v>
          </cell>
          <cell r="M1944">
            <v>0</v>
          </cell>
        </row>
        <row r="1945">
          <cell r="H1945">
            <v>42880974</v>
          </cell>
          <cell r="M1945">
            <v>0</v>
          </cell>
        </row>
        <row r="1946">
          <cell r="H1946">
            <v>540000</v>
          </cell>
          <cell r="M1946">
            <v>0</v>
          </cell>
        </row>
        <row r="1947">
          <cell r="H1947">
            <v>2596363</v>
          </cell>
          <cell r="M1947">
            <v>0</v>
          </cell>
        </row>
        <row r="1948">
          <cell r="H1948">
            <v>508940</v>
          </cell>
          <cell r="M1948">
            <v>0</v>
          </cell>
        </row>
        <row r="1949">
          <cell r="H1949">
            <v>18000</v>
          </cell>
          <cell r="M1949">
            <v>0</v>
          </cell>
        </row>
        <row r="1950">
          <cell r="H1950">
            <v>176800</v>
          </cell>
          <cell r="M1950">
            <v>0</v>
          </cell>
        </row>
        <row r="1951">
          <cell r="H1951">
            <v>86000</v>
          </cell>
          <cell r="M1951">
            <v>0</v>
          </cell>
        </row>
        <row r="1952">
          <cell r="H1952">
            <v>154380</v>
          </cell>
          <cell r="M1952" t="str">
            <v>7PPh Pasal 22-2</v>
          </cell>
        </row>
        <row r="1953">
          <cell r="H1953">
            <v>530400</v>
          </cell>
          <cell r="M1953">
            <v>0</v>
          </cell>
        </row>
        <row r="1954">
          <cell r="H1954">
            <v>77190</v>
          </cell>
          <cell r="M1954" t="str">
            <v>7PPh Pasal 22-2</v>
          </cell>
        </row>
        <row r="1955">
          <cell r="H1955">
            <v>4294841</v>
          </cell>
          <cell r="M1955">
            <v>0</v>
          </cell>
        </row>
        <row r="1956">
          <cell r="H1956">
            <v>100585</v>
          </cell>
          <cell r="M1956">
            <v>0</v>
          </cell>
        </row>
        <row r="1957">
          <cell r="H1957">
            <v>206400</v>
          </cell>
          <cell r="M1957">
            <v>0</v>
          </cell>
        </row>
        <row r="1958">
          <cell r="H1958">
            <v>108000</v>
          </cell>
          <cell r="M1958">
            <v>0</v>
          </cell>
        </row>
        <row r="1959">
          <cell r="H1959">
            <v>18182300</v>
          </cell>
          <cell r="M1959">
            <v>0</v>
          </cell>
        </row>
        <row r="1960">
          <cell r="H1960">
            <v>10896300</v>
          </cell>
          <cell r="M1960">
            <v>0</v>
          </cell>
        </row>
        <row r="1961">
          <cell r="H1961">
            <v>16947135</v>
          </cell>
          <cell r="M1961">
            <v>0</v>
          </cell>
        </row>
        <row r="1962">
          <cell r="H1962">
            <v>2542070</v>
          </cell>
          <cell r="M1962">
            <v>0</v>
          </cell>
        </row>
        <row r="1963">
          <cell r="H1963">
            <v>5625</v>
          </cell>
          <cell r="M1963">
            <v>0</v>
          </cell>
        </row>
        <row r="1964">
          <cell r="H1964">
            <v>39015</v>
          </cell>
          <cell r="M1964">
            <v>0</v>
          </cell>
        </row>
        <row r="1965">
          <cell r="H1965">
            <v>52000</v>
          </cell>
          <cell r="M1965">
            <v>0</v>
          </cell>
        </row>
        <row r="1966">
          <cell r="H1966">
            <v>14130</v>
          </cell>
          <cell r="M1966">
            <v>0</v>
          </cell>
        </row>
        <row r="1967">
          <cell r="H1967">
            <v>354545</v>
          </cell>
          <cell r="M1967">
            <v>0</v>
          </cell>
        </row>
        <row r="1968">
          <cell r="H1968">
            <v>158400</v>
          </cell>
          <cell r="M1968">
            <v>0</v>
          </cell>
        </row>
        <row r="1969">
          <cell r="H1969">
            <v>3135350</v>
          </cell>
          <cell r="M1969">
            <v>0</v>
          </cell>
        </row>
        <row r="1970">
          <cell r="H1970">
            <v>1650000</v>
          </cell>
          <cell r="M1970">
            <v>0</v>
          </cell>
        </row>
        <row r="1971">
          <cell r="H1971">
            <v>77190</v>
          </cell>
          <cell r="M1971">
            <v>0</v>
          </cell>
        </row>
        <row r="1972">
          <cell r="H1972">
            <v>1099757</v>
          </cell>
          <cell r="M1972">
            <v>0</v>
          </cell>
        </row>
        <row r="1973">
          <cell r="H1973">
            <v>7524223</v>
          </cell>
          <cell r="M1973">
            <v>0</v>
          </cell>
        </row>
        <row r="1974">
          <cell r="H1974">
            <v>540000</v>
          </cell>
          <cell r="M1974">
            <v>0</v>
          </cell>
        </row>
        <row r="1975">
          <cell r="H1975">
            <v>15000</v>
          </cell>
          <cell r="M1975">
            <v>0</v>
          </cell>
        </row>
        <row r="1976">
          <cell r="H1976">
            <v>157500</v>
          </cell>
          <cell r="M1976">
            <v>0</v>
          </cell>
        </row>
        <row r="1977">
          <cell r="H1977">
            <v>1127808</v>
          </cell>
          <cell r="M1977">
            <v>0</v>
          </cell>
        </row>
        <row r="1978">
          <cell r="H1978">
            <v>103200</v>
          </cell>
          <cell r="M1978">
            <v>0</v>
          </cell>
        </row>
        <row r="1979">
          <cell r="H1979">
            <v>216000</v>
          </cell>
          <cell r="M1979">
            <v>0</v>
          </cell>
        </row>
        <row r="1980">
          <cell r="H1980">
            <v>889100</v>
          </cell>
          <cell r="M1980">
            <v>0</v>
          </cell>
        </row>
        <row r="1981">
          <cell r="H1981">
            <v>300694</v>
          </cell>
          <cell r="M1981">
            <v>0</v>
          </cell>
        </row>
        <row r="1982">
          <cell r="H1982">
            <v>129000</v>
          </cell>
          <cell r="M1982">
            <v>0</v>
          </cell>
        </row>
        <row r="1983">
          <cell r="H1983">
            <v>463140</v>
          </cell>
          <cell r="M1983">
            <v>0</v>
          </cell>
        </row>
        <row r="1984">
          <cell r="H1984">
            <v>3135350</v>
          </cell>
          <cell r="M1984">
            <v>0</v>
          </cell>
        </row>
        <row r="1985">
          <cell r="H1985">
            <v>34491039</v>
          </cell>
          <cell r="M1985">
            <v>0</v>
          </cell>
        </row>
        <row r="1986">
          <cell r="H1986">
            <v>405000</v>
          </cell>
          <cell r="M1986">
            <v>0</v>
          </cell>
        </row>
        <row r="1987">
          <cell r="H1987">
            <v>2004628</v>
          </cell>
          <cell r="M1987">
            <v>0</v>
          </cell>
        </row>
        <row r="1988">
          <cell r="H1988">
            <v>3747700</v>
          </cell>
          <cell r="M1988">
            <v>0</v>
          </cell>
        </row>
        <row r="1989">
          <cell r="H1989">
            <v>562155</v>
          </cell>
          <cell r="M1989">
            <v>0</v>
          </cell>
        </row>
        <row r="1990">
          <cell r="H1990">
            <v>15707</v>
          </cell>
          <cell r="M1990">
            <v>0</v>
          </cell>
        </row>
        <row r="1991">
          <cell r="H1991">
            <v>7543</v>
          </cell>
          <cell r="M1991">
            <v>0</v>
          </cell>
        </row>
        <row r="1992">
          <cell r="H1992">
            <v>12319</v>
          </cell>
          <cell r="M1992">
            <v>0</v>
          </cell>
        </row>
        <row r="1993">
          <cell r="H1993">
            <v>31998</v>
          </cell>
          <cell r="M1993">
            <v>0</v>
          </cell>
        </row>
        <row r="1994">
          <cell r="H1994">
            <v>55922</v>
          </cell>
          <cell r="M1994">
            <v>0</v>
          </cell>
        </row>
        <row r="1995">
          <cell r="H1995">
            <v>34588</v>
          </cell>
          <cell r="M1995">
            <v>0</v>
          </cell>
        </row>
        <row r="1996">
          <cell r="H1996">
            <v>15578</v>
          </cell>
          <cell r="M1996">
            <v>0</v>
          </cell>
        </row>
        <row r="1997">
          <cell r="H1997">
            <v>5257919</v>
          </cell>
          <cell r="M1997" t="str">
            <v>6PPh Pasal 23-2</v>
          </cell>
        </row>
        <row r="1998">
          <cell r="H1998">
            <v>10655</v>
          </cell>
          <cell r="M1998">
            <v>0</v>
          </cell>
        </row>
        <row r="1999">
          <cell r="H1999">
            <v>10655</v>
          </cell>
          <cell r="M1999">
            <v>0</v>
          </cell>
        </row>
        <row r="2000">
          <cell r="H2000">
            <v>61921</v>
          </cell>
          <cell r="M2000">
            <v>0</v>
          </cell>
        </row>
        <row r="2001">
          <cell r="H2001">
            <v>206400</v>
          </cell>
          <cell r="M2001">
            <v>0</v>
          </cell>
        </row>
        <row r="2002">
          <cell r="H2002">
            <v>38403</v>
          </cell>
          <cell r="M2002">
            <v>0</v>
          </cell>
        </row>
        <row r="2003">
          <cell r="H2003">
            <v>8022</v>
          </cell>
          <cell r="M2003">
            <v>0</v>
          </cell>
        </row>
        <row r="2004">
          <cell r="H2004">
            <v>23125</v>
          </cell>
          <cell r="M2004">
            <v>0</v>
          </cell>
        </row>
        <row r="2005">
          <cell r="H2005">
            <v>817029</v>
          </cell>
          <cell r="M2005">
            <v>0</v>
          </cell>
        </row>
        <row r="2006">
          <cell r="H2006">
            <v>34763274</v>
          </cell>
          <cell r="M2006">
            <v>0</v>
          </cell>
        </row>
        <row r="2007">
          <cell r="H2007">
            <v>750000</v>
          </cell>
          <cell r="M2007" t="str">
            <v>11PPh Pasal 25/29 Badan-2</v>
          </cell>
        </row>
        <row r="2008">
          <cell r="H2008">
            <v>3207688</v>
          </cell>
          <cell r="M2008" t="str">
            <v>11PPh Pasal 21-2</v>
          </cell>
        </row>
        <row r="2009">
          <cell r="H2009">
            <v>1147727</v>
          </cell>
          <cell r="M2009">
            <v>0</v>
          </cell>
        </row>
        <row r="2010">
          <cell r="H2010">
            <v>848475</v>
          </cell>
          <cell r="M2010">
            <v>0</v>
          </cell>
        </row>
        <row r="2011">
          <cell r="H2011">
            <v>153040</v>
          </cell>
          <cell r="M2011">
            <v>0</v>
          </cell>
        </row>
        <row r="2012">
          <cell r="H2012">
            <v>2363636</v>
          </cell>
          <cell r="M2012">
            <v>0</v>
          </cell>
        </row>
        <row r="2013">
          <cell r="H2013">
            <v>2535000</v>
          </cell>
          <cell r="M2013">
            <v>0</v>
          </cell>
        </row>
        <row r="2014">
          <cell r="H2014">
            <v>16272272</v>
          </cell>
          <cell r="M2014">
            <v>0</v>
          </cell>
        </row>
        <row r="2015">
          <cell r="H2015">
            <v>172159</v>
          </cell>
          <cell r="M2015">
            <v>0</v>
          </cell>
        </row>
        <row r="2016">
          <cell r="H2016">
            <v>77190</v>
          </cell>
          <cell r="M2016">
            <v>0</v>
          </cell>
        </row>
        <row r="2017">
          <cell r="H2017">
            <v>380250</v>
          </cell>
          <cell r="M2017">
            <v>0</v>
          </cell>
        </row>
        <row r="2018">
          <cell r="H2018">
            <v>2440840</v>
          </cell>
          <cell r="M2018">
            <v>0</v>
          </cell>
        </row>
        <row r="2019">
          <cell r="H2019">
            <v>153040</v>
          </cell>
          <cell r="M2019">
            <v>0</v>
          </cell>
        </row>
        <row r="2020">
          <cell r="H2020">
            <v>29640</v>
          </cell>
          <cell r="M2020">
            <v>0</v>
          </cell>
        </row>
        <row r="2021">
          <cell r="H2021">
            <v>100000</v>
          </cell>
          <cell r="M2021">
            <v>0</v>
          </cell>
        </row>
        <row r="2022">
          <cell r="H2022">
            <v>20685</v>
          </cell>
          <cell r="M2022">
            <v>0</v>
          </cell>
        </row>
        <row r="2023">
          <cell r="H2023">
            <v>15000</v>
          </cell>
          <cell r="M2023">
            <v>0</v>
          </cell>
        </row>
        <row r="2024">
          <cell r="H2024">
            <v>253950</v>
          </cell>
          <cell r="M2024">
            <v>0</v>
          </cell>
        </row>
        <row r="2025">
          <cell r="H2025">
            <v>142030</v>
          </cell>
          <cell r="M2025">
            <v>0</v>
          </cell>
        </row>
        <row r="2026">
          <cell r="H2026">
            <v>113636</v>
          </cell>
          <cell r="M2026">
            <v>0</v>
          </cell>
        </row>
        <row r="2027">
          <cell r="H2027">
            <v>128834</v>
          </cell>
          <cell r="M2027">
            <v>0</v>
          </cell>
        </row>
        <row r="2028">
          <cell r="H2028">
            <v>30496</v>
          </cell>
          <cell r="M2028">
            <v>0</v>
          </cell>
        </row>
        <row r="2029">
          <cell r="H2029">
            <v>197600</v>
          </cell>
          <cell r="M2029">
            <v>0</v>
          </cell>
        </row>
        <row r="2030">
          <cell r="H2030">
            <v>583853</v>
          </cell>
          <cell r="M2030">
            <v>0</v>
          </cell>
        </row>
        <row r="2031">
          <cell r="H2031">
            <v>19486</v>
          </cell>
          <cell r="M2031">
            <v>0</v>
          </cell>
        </row>
        <row r="2032">
          <cell r="H2032">
            <v>3892353</v>
          </cell>
          <cell r="M2032">
            <v>0</v>
          </cell>
        </row>
        <row r="2033">
          <cell r="H2033">
            <v>142045</v>
          </cell>
          <cell r="M2033">
            <v>0</v>
          </cell>
        </row>
        <row r="2034">
          <cell r="H2034">
            <v>746025</v>
          </cell>
          <cell r="M2034">
            <v>0</v>
          </cell>
        </row>
        <row r="2035">
          <cell r="H2035">
            <v>15293056</v>
          </cell>
          <cell r="M2035">
            <v>0</v>
          </cell>
        </row>
        <row r="2036">
          <cell r="H2036">
            <v>471149</v>
          </cell>
          <cell r="M2036">
            <v>0</v>
          </cell>
        </row>
        <row r="2037">
          <cell r="H2037">
            <v>26564</v>
          </cell>
          <cell r="M2037">
            <v>0</v>
          </cell>
        </row>
        <row r="2038">
          <cell r="H2038">
            <v>249400</v>
          </cell>
          <cell r="M2038">
            <v>0</v>
          </cell>
        </row>
        <row r="2039">
          <cell r="H2039">
            <v>155600</v>
          </cell>
          <cell r="M2039">
            <v>0</v>
          </cell>
        </row>
        <row r="2040">
          <cell r="H2040">
            <v>212850</v>
          </cell>
          <cell r="M2040">
            <v>0</v>
          </cell>
        </row>
        <row r="2041">
          <cell r="H2041">
            <v>17045</v>
          </cell>
          <cell r="M2041">
            <v>0</v>
          </cell>
        </row>
        <row r="2042">
          <cell r="H2042">
            <v>358621</v>
          </cell>
          <cell r="M2042">
            <v>0</v>
          </cell>
        </row>
        <row r="2043">
          <cell r="H2043">
            <v>140319</v>
          </cell>
          <cell r="M2043">
            <v>0</v>
          </cell>
        </row>
        <row r="2044">
          <cell r="H2044">
            <v>20659</v>
          </cell>
          <cell r="M2044">
            <v>0</v>
          </cell>
        </row>
        <row r="2045">
          <cell r="H2045">
            <v>459120</v>
          </cell>
          <cell r="M2045">
            <v>0</v>
          </cell>
        </row>
        <row r="2046">
          <cell r="H2046">
            <v>38007383</v>
          </cell>
          <cell r="M2046">
            <v>0</v>
          </cell>
        </row>
        <row r="2047">
          <cell r="H2047">
            <v>952427</v>
          </cell>
          <cell r="M2047">
            <v>0</v>
          </cell>
        </row>
        <row r="2048">
          <cell r="H2048">
            <v>65482412</v>
          </cell>
          <cell r="M2048">
            <v>0</v>
          </cell>
        </row>
        <row r="2049">
          <cell r="H2049">
            <v>5834541</v>
          </cell>
          <cell r="M2049">
            <v>0</v>
          </cell>
        </row>
        <row r="2050">
          <cell r="H2050">
            <v>3556206</v>
          </cell>
          <cell r="M2050">
            <v>0</v>
          </cell>
        </row>
        <row r="2051">
          <cell r="H2051">
            <v>2272727</v>
          </cell>
          <cell r="M2051">
            <v>0</v>
          </cell>
        </row>
        <row r="2052">
          <cell r="H2052">
            <v>42569</v>
          </cell>
          <cell r="M2052">
            <v>0</v>
          </cell>
        </row>
        <row r="2053">
          <cell r="H2053">
            <v>398266</v>
          </cell>
          <cell r="M2053">
            <v>0</v>
          </cell>
        </row>
        <row r="2054">
          <cell r="H2054">
            <v>23117903</v>
          </cell>
          <cell r="M2054">
            <v>0</v>
          </cell>
        </row>
        <row r="2055">
          <cell r="H2055">
            <v>13587447</v>
          </cell>
          <cell r="M2055">
            <v>0</v>
          </cell>
        </row>
        <row r="2056">
          <cell r="H2056">
            <v>340909</v>
          </cell>
          <cell r="M2056">
            <v>0</v>
          </cell>
        </row>
        <row r="2057">
          <cell r="H2057">
            <v>353600</v>
          </cell>
          <cell r="M2057">
            <v>0</v>
          </cell>
        </row>
        <row r="2058">
          <cell r="H2058">
            <v>7574</v>
          </cell>
          <cell r="M2058">
            <v>0</v>
          </cell>
        </row>
        <row r="2059">
          <cell r="H2059">
            <v>124256</v>
          </cell>
          <cell r="M2059">
            <v>0</v>
          </cell>
        </row>
        <row r="2060">
          <cell r="H2060">
            <v>186131</v>
          </cell>
          <cell r="M2060">
            <v>0</v>
          </cell>
        </row>
        <row r="2061">
          <cell r="H2061">
            <v>3950000</v>
          </cell>
          <cell r="M2061">
            <v>0</v>
          </cell>
        </row>
        <row r="2062">
          <cell r="H2062">
            <v>50000</v>
          </cell>
          <cell r="M2062">
            <v>0</v>
          </cell>
        </row>
        <row r="2063">
          <cell r="H2063">
            <v>592500</v>
          </cell>
          <cell r="M2063">
            <v>0</v>
          </cell>
        </row>
        <row r="2064">
          <cell r="H2064">
            <v>137900</v>
          </cell>
          <cell r="M2064">
            <v>0</v>
          </cell>
        </row>
        <row r="2065">
          <cell r="H2065">
            <v>50000</v>
          </cell>
          <cell r="M2065">
            <v>0</v>
          </cell>
        </row>
        <row r="2066">
          <cell r="H2066">
            <v>18358</v>
          </cell>
          <cell r="M2066">
            <v>0</v>
          </cell>
        </row>
        <row r="2067">
          <cell r="H2067">
            <v>24622655</v>
          </cell>
          <cell r="M2067">
            <v>0</v>
          </cell>
        </row>
        <row r="2068">
          <cell r="H2068">
            <v>1184977</v>
          </cell>
          <cell r="M2068">
            <v>0</v>
          </cell>
        </row>
        <row r="2069">
          <cell r="H2069">
            <v>370159</v>
          </cell>
          <cell r="M2069">
            <v>0</v>
          </cell>
        </row>
        <row r="2070">
          <cell r="H2070">
            <v>17594</v>
          </cell>
          <cell r="M2070">
            <v>0</v>
          </cell>
        </row>
        <row r="2071">
          <cell r="H2071">
            <v>16916</v>
          </cell>
          <cell r="M2071">
            <v>0</v>
          </cell>
        </row>
        <row r="2072">
          <cell r="H2072">
            <v>3922840</v>
          </cell>
          <cell r="M2072">
            <v>0</v>
          </cell>
        </row>
        <row r="2073">
          <cell r="H2073">
            <v>22433698</v>
          </cell>
          <cell r="M2073">
            <v>0</v>
          </cell>
        </row>
        <row r="2074">
          <cell r="H2074">
            <v>13421797</v>
          </cell>
          <cell r="M2074">
            <v>0</v>
          </cell>
        </row>
        <row r="2075">
          <cell r="H2075">
            <v>174218908</v>
          </cell>
          <cell r="M2075">
            <v>0</v>
          </cell>
        </row>
        <row r="2076">
          <cell r="H2076">
            <v>30203</v>
          </cell>
          <cell r="M2076">
            <v>0</v>
          </cell>
        </row>
        <row r="2077">
          <cell r="H2077">
            <v>7532640</v>
          </cell>
          <cell r="M2077">
            <v>0</v>
          </cell>
        </row>
        <row r="2078">
          <cell r="H2078">
            <v>121921</v>
          </cell>
          <cell r="M2078">
            <v>0</v>
          </cell>
        </row>
        <row r="2079">
          <cell r="H2079">
            <v>23828808</v>
          </cell>
          <cell r="M2079">
            <v>0</v>
          </cell>
        </row>
        <row r="2080">
          <cell r="H2080">
            <v>267289</v>
          </cell>
          <cell r="M2080">
            <v>0</v>
          </cell>
        </row>
        <row r="2081">
          <cell r="H2081">
            <v>27128</v>
          </cell>
          <cell r="M2081">
            <v>0</v>
          </cell>
        </row>
        <row r="2082">
          <cell r="H2082">
            <v>167659</v>
          </cell>
          <cell r="M2082">
            <v>0</v>
          </cell>
        </row>
        <row r="2083">
          <cell r="H2083">
            <v>203364</v>
          </cell>
          <cell r="M2083">
            <v>0</v>
          </cell>
        </row>
        <row r="2084">
          <cell r="H2084">
            <v>7779</v>
          </cell>
          <cell r="M2084">
            <v>0</v>
          </cell>
        </row>
        <row r="2085">
          <cell r="H2085">
            <v>430105</v>
          </cell>
          <cell r="M2085">
            <v>0</v>
          </cell>
        </row>
        <row r="2086">
          <cell r="H2086">
            <v>32343834</v>
          </cell>
          <cell r="M2086">
            <v>0</v>
          </cell>
        </row>
        <row r="2087">
          <cell r="H2087">
            <v>295167</v>
          </cell>
          <cell r="M2087">
            <v>0</v>
          </cell>
        </row>
        <row r="2088">
          <cell r="H2088">
            <v>1721081</v>
          </cell>
          <cell r="M2088">
            <v>0</v>
          </cell>
        </row>
        <row r="2089">
          <cell r="H2089">
            <v>128749</v>
          </cell>
          <cell r="M2089">
            <v>0</v>
          </cell>
        </row>
        <row r="2090">
          <cell r="H2090">
            <v>704165</v>
          </cell>
          <cell r="M2090">
            <v>0</v>
          </cell>
        </row>
        <row r="2091">
          <cell r="H2091">
            <v>206400</v>
          </cell>
          <cell r="M2091">
            <v>0</v>
          </cell>
        </row>
        <row r="2092">
          <cell r="H2092">
            <v>154380</v>
          </cell>
          <cell r="M2092">
            <v>0</v>
          </cell>
        </row>
        <row r="2093">
          <cell r="H2093">
            <v>77190</v>
          </cell>
          <cell r="M2093">
            <v>0</v>
          </cell>
        </row>
        <row r="2094">
          <cell r="H2094">
            <v>26823</v>
          </cell>
          <cell r="M2094">
            <v>0</v>
          </cell>
        </row>
        <row r="2095">
          <cell r="H2095">
            <v>525886</v>
          </cell>
          <cell r="M2095" t="str">
            <v>8PPh Pasal 22-2</v>
          </cell>
        </row>
        <row r="2096">
          <cell r="H2096">
            <v>38093</v>
          </cell>
          <cell r="M2096">
            <v>0</v>
          </cell>
        </row>
        <row r="2097">
          <cell r="H2097">
            <v>3505909</v>
          </cell>
          <cell r="M2097" t="str">
            <v>8PPN Dalam Negeri-2</v>
          </cell>
        </row>
        <row r="2098">
          <cell r="H2098">
            <v>376661</v>
          </cell>
          <cell r="M2098">
            <v>0</v>
          </cell>
        </row>
        <row r="2099">
          <cell r="H2099">
            <v>27522497</v>
          </cell>
          <cell r="M2099">
            <v>0</v>
          </cell>
        </row>
        <row r="2100">
          <cell r="H2100">
            <v>31928</v>
          </cell>
          <cell r="M2100">
            <v>0</v>
          </cell>
        </row>
        <row r="2101">
          <cell r="H2101">
            <v>23340</v>
          </cell>
          <cell r="M2101">
            <v>0</v>
          </cell>
        </row>
        <row r="2102">
          <cell r="H2102">
            <v>21307</v>
          </cell>
          <cell r="M2102">
            <v>0</v>
          </cell>
        </row>
        <row r="2103">
          <cell r="H2103">
            <v>12373639</v>
          </cell>
          <cell r="M2103">
            <v>0</v>
          </cell>
        </row>
        <row r="2104">
          <cell r="H2104">
            <v>1468455</v>
          </cell>
          <cell r="M2104">
            <v>0</v>
          </cell>
        </row>
        <row r="2105">
          <cell r="H2105">
            <v>587382</v>
          </cell>
          <cell r="M2105">
            <v>0</v>
          </cell>
        </row>
        <row r="2106">
          <cell r="H2106">
            <v>50000</v>
          </cell>
          <cell r="M2106">
            <v>0</v>
          </cell>
        </row>
        <row r="2107">
          <cell r="H2107">
            <v>540000</v>
          </cell>
          <cell r="M2107">
            <v>0</v>
          </cell>
        </row>
        <row r="2108">
          <cell r="H2108">
            <v>1427400</v>
          </cell>
          <cell r="M2108">
            <v>0</v>
          </cell>
        </row>
        <row r="2109">
          <cell r="H2109">
            <v>4151</v>
          </cell>
          <cell r="M2109">
            <v>0</v>
          </cell>
        </row>
        <row r="2110">
          <cell r="H2110">
            <v>1636365</v>
          </cell>
          <cell r="M2110">
            <v>0</v>
          </cell>
        </row>
        <row r="2111">
          <cell r="H2111">
            <v>50000</v>
          </cell>
          <cell r="M2111">
            <v>0</v>
          </cell>
        </row>
        <row r="2112">
          <cell r="H2112">
            <v>50000</v>
          </cell>
          <cell r="M2112">
            <v>0</v>
          </cell>
        </row>
        <row r="2113">
          <cell r="H2113">
            <v>50000</v>
          </cell>
          <cell r="M2113">
            <v>0</v>
          </cell>
        </row>
        <row r="2114">
          <cell r="H2114">
            <v>730694</v>
          </cell>
          <cell r="M2114">
            <v>0</v>
          </cell>
        </row>
        <row r="2115">
          <cell r="H2115">
            <v>182673</v>
          </cell>
          <cell r="M2115">
            <v>0</v>
          </cell>
        </row>
        <row r="2116">
          <cell r="H2116">
            <v>1211364</v>
          </cell>
          <cell r="M2116">
            <v>0</v>
          </cell>
        </row>
        <row r="2117">
          <cell r="H2117">
            <v>181705</v>
          </cell>
          <cell r="M2117">
            <v>0</v>
          </cell>
        </row>
        <row r="2118">
          <cell r="H2118">
            <v>181705</v>
          </cell>
          <cell r="M2118">
            <v>0</v>
          </cell>
        </row>
        <row r="2119">
          <cell r="H2119">
            <v>1211364</v>
          </cell>
          <cell r="M2119">
            <v>0</v>
          </cell>
        </row>
        <row r="2120">
          <cell r="H2120">
            <v>200000</v>
          </cell>
          <cell r="M2120">
            <v>0</v>
          </cell>
        </row>
        <row r="2121">
          <cell r="H2121">
            <v>76520</v>
          </cell>
          <cell r="M2121">
            <v>0</v>
          </cell>
        </row>
        <row r="2122">
          <cell r="H2122">
            <v>145364</v>
          </cell>
          <cell r="M2122">
            <v>0</v>
          </cell>
        </row>
        <row r="2123">
          <cell r="H2123">
            <v>969091</v>
          </cell>
          <cell r="M2123">
            <v>0</v>
          </cell>
        </row>
        <row r="2124">
          <cell r="H2124">
            <v>61200</v>
          </cell>
          <cell r="M2124">
            <v>0</v>
          </cell>
        </row>
        <row r="2125">
          <cell r="H2125">
            <v>15059814</v>
          </cell>
          <cell r="M2125">
            <v>0</v>
          </cell>
        </row>
        <row r="2126">
          <cell r="H2126">
            <v>225776</v>
          </cell>
          <cell r="M2126">
            <v>0</v>
          </cell>
        </row>
        <row r="2127">
          <cell r="H2127">
            <v>153040</v>
          </cell>
          <cell r="M2127">
            <v>0</v>
          </cell>
        </row>
        <row r="2128">
          <cell r="H2128">
            <v>721200</v>
          </cell>
          <cell r="M2128">
            <v>0</v>
          </cell>
        </row>
        <row r="2129">
          <cell r="H2129">
            <v>430050</v>
          </cell>
          <cell r="M2129">
            <v>0</v>
          </cell>
        </row>
        <row r="2130">
          <cell r="H2130">
            <v>4910000</v>
          </cell>
          <cell r="M2130">
            <v>0</v>
          </cell>
        </row>
        <row r="2131">
          <cell r="H2131">
            <v>2867000</v>
          </cell>
          <cell r="M2131">
            <v>0</v>
          </cell>
        </row>
        <row r="2132">
          <cell r="H2132">
            <v>77190</v>
          </cell>
          <cell r="M2132">
            <v>0</v>
          </cell>
        </row>
        <row r="2133">
          <cell r="H2133">
            <v>157500</v>
          </cell>
          <cell r="M2133">
            <v>0</v>
          </cell>
        </row>
        <row r="2134">
          <cell r="H2134">
            <v>131870</v>
          </cell>
          <cell r="M2134">
            <v>0</v>
          </cell>
        </row>
        <row r="2135">
          <cell r="H2135">
            <v>78000</v>
          </cell>
          <cell r="M2135">
            <v>0</v>
          </cell>
        </row>
        <row r="2136">
          <cell r="H2136">
            <v>41000</v>
          </cell>
          <cell r="M2136">
            <v>0</v>
          </cell>
        </row>
        <row r="2137">
          <cell r="H2137">
            <v>4300908</v>
          </cell>
          <cell r="M2137">
            <v>0</v>
          </cell>
        </row>
        <row r="2138">
          <cell r="H2138">
            <v>14085</v>
          </cell>
          <cell r="M2138">
            <v>0</v>
          </cell>
        </row>
        <row r="2139">
          <cell r="H2139">
            <v>138312</v>
          </cell>
          <cell r="M2139">
            <v>0</v>
          </cell>
        </row>
        <row r="2140">
          <cell r="H2140">
            <v>2545455</v>
          </cell>
          <cell r="M2140">
            <v>0</v>
          </cell>
        </row>
        <row r="2141">
          <cell r="H2141">
            <v>22500</v>
          </cell>
          <cell r="M2141">
            <v>0</v>
          </cell>
        </row>
        <row r="2142">
          <cell r="H2142">
            <v>387273</v>
          </cell>
          <cell r="M2142">
            <v>0</v>
          </cell>
        </row>
        <row r="2143">
          <cell r="H2143">
            <v>2581818</v>
          </cell>
          <cell r="M2143">
            <v>0</v>
          </cell>
        </row>
        <row r="2144">
          <cell r="H2144">
            <v>412800</v>
          </cell>
          <cell r="M2144">
            <v>0</v>
          </cell>
        </row>
        <row r="2145">
          <cell r="H2145">
            <v>1620000</v>
          </cell>
          <cell r="M2145">
            <v>0</v>
          </cell>
        </row>
        <row r="2146">
          <cell r="H2146">
            <v>206400</v>
          </cell>
          <cell r="M2146">
            <v>0</v>
          </cell>
        </row>
        <row r="2147">
          <cell r="H2147">
            <v>216000</v>
          </cell>
          <cell r="M2147">
            <v>0</v>
          </cell>
        </row>
        <row r="2148">
          <cell r="H2148">
            <v>85571</v>
          </cell>
          <cell r="M2148">
            <v>0</v>
          </cell>
        </row>
        <row r="2149">
          <cell r="H2149">
            <v>1350</v>
          </cell>
          <cell r="M2149">
            <v>0</v>
          </cell>
        </row>
        <row r="2150">
          <cell r="H2150">
            <v>270000</v>
          </cell>
          <cell r="M2150">
            <v>0</v>
          </cell>
        </row>
        <row r="2151">
          <cell r="H2151">
            <v>129000</v>
          </cell>
          <cell r="M2151">
            <v>0</v>
          </cell>
        </row>
        <row r="2152">
          <cell r="H2152">
            <v>38250</v>
          </cell>
          <cell r="M2152">
            <v>0</v>
          </cell>
        </row>
        <row r="2153">
          <cell r="H2153">
            <v>1394049</v>
          </cell>
          <cell r="M2153">
            <v>0</v>
          </cell>
        </row>
        <row r="2154">
          <cell r="H2154">
            <v>1155865</v>
          </cell>
          <cell r="M2154">
            <v>0</v>
          </cell>
        </row>
        <row r="2155">
          <cell r="H2155">
            <v>140927</v>
          </cell>
          <cell r="M2155">
            <v>0</v>
          </cell>
        </row>
        <row r="2156">
          <cell r="H2156">
            <v>12522072</v>
          </cell>
          <cell r="M2156">
            <v>0</v>
          </cell>
        </row>
        <row r="2157">
          <cell r="H2157">
            <v>381818</v>
          </cell>
          <cell r="M2157">
            <v>0</v>
          </cell>
        </row>
        <row r="2158">
          <cell r="H2158">
            <v>412800</v>
          </cell>
          <cell r="M2158">
            <v>0</v>
          </cell>
        </row>
        <row r="2159">
          <cell r="H2159">
            <v>306080</v>
          </cell>
          <cell r="M2159">
            <v>0</v>
          </cell>
        </row>
        <row r="2160">
          <cell r="H2160">
            <v>540000</v>
          </cell>
          <cell r="M2160">
            <v>0</v>
          </cell>
        </row>
        <row r="2161">
          <cell r="H2161">
            <v>61752</v>
          </cell>
          <cell r="M2161" t="str">
            <v>7PPh Pasal 22-2</v>
          </cell>
        </row>
        <row r="2162">
          <cell r="H2162">
            <v>181705</v>
          </cell>
          <cell r="M2162">
            <v>0</v>
          </cell>
        </row>
        <row r="2163">
          <cell r="H2163">
            <v>1211364</v>
          </cell>
          <cell r="M2163">
            <v>0</v>
          </cell>
        </row>
        <row r="2164">
          <cell r="H2164">
            <v>1483640</v>
          </cell>
          <cell r="M2164">
            <v>0</v>
          </cell>
        </row>
        <row r="2165">
          <cell r="H2165">
            <v>2134091</v>
          </cell>
          <cell r="M2165">
            <v>0</v>
          </cell>
        </row>
        <row r="2166">
          <cell r="H2166">
            <v>25000</v>
          </cell>
          <cell r="M2166">
            <v>0</v>
          </cell>
        </row>
        <row r="2167">
          <cell r="H2167">
            <v>432000</v>
          </cell>
          <cell r="M2167">
            <v>0</v>
          </cell>
        </row>
        <row r="2168">
          <cell r="H2168">
            <v>412284</v>
          </cell>
          <cell r="M2168">
            <v>0</v>
          </cell>
        </row>
        <row r="2169">
          <cell r="H2169">
            <v>313500</v>
          </cell>
          <cell r="M2169">
            <v>0</v>
          </cell>
        </row>
        <row r="2170">
          <cell r="H2170">
            <v>403800</v>
          </cell>
          <cell r="M2170">
            <v>0</v>
          </cell>
        </row>
        <row r="2171">
          <cell r="H2171">
            <v>1740975</v>
          </cell>
          <cell r="M2171">
            <v>0</v>
          </cell>
        </row>
        <row r="2172">
          <cell r="H2172">
            <v>372300</v>
          </cell>
          <cell r="M2172">
            <v>0</v>
          </cell>
        </row>
        <row r="2173">
          <cell r="H2173">
            <v>1108125</v>
          </cell>
          <cell r="M2173">
            <v>0</v>
          </cell>
        </row>
        <row r="2174">
          <cell r="H2174">
            <v>8172500</v>
          </cell>
          <cell r="M2174">
            <v>0</v>
          </cell>
        </row>
        <row r="2175">
          <cell r="H2175">
            <v>12546500</v>
          </cell>
          <cell r="M2175">
            <v>0</v>
          </cell>
        </row>
        <row r="2176">
          <cell r="H2176">
            <v>8008000</v>
          </cell>
          <cell r="M2176">
            <v>0</v>
          </cell>
        </row>
        <row r="2177">
          <cell r="H2177">
            <v>1124925</v>
          </cell>
          <cell r="M2177">
            <v>0</v>
          </cell>
        </row>
        <row r="2178">
          <cell r="H2178">
            <v>564000</v>
          </cell>
          <cell r="M2178">
            <v>0</v>
          </cell>
        </row>
        <row r="2179">
          <cell r="H2179">
            <v>102000</v>
          </cell>
          <cell r="M2179">
            <v>0</v>
          </cell>
        </row>
        <row r="2180">
          <cell r="H2180">
            <v>508940</v>
          </cell>
          <cell r="M2180">
            <v>0</v>
          </cell>
        </row>
        <row r="2181">
          <cell r="H2181">
            <v>25000</v>
          </cell>
          <cell r="M2181">
            <v>0</v>
          </cell>
        </row>
        <row r="2182">
          <cell r="H2182">
            <v>158400</v>
          </cell>
          <cell r="M2182">
            <v>0</v>
          </cell>
        </row>
        <row r="2183">
          <cell r="H2183">
            <v>25000</v>
          </cell>
          <cell r="M2183">
            <v>0</v>
          </cell>
        </row>
        <row r="2184">
          <cell r="H2184">
            <v>353600</v>
          </cell>
          <cell r="M2184">
            <v>0</v>
          </cell>
        </row>
        <row r="2185">
          <cell r="H2185">
            <v>688</v>
          </cell>
          <cell r="M2185">
            <v>0</v>
          </cell>
        </row>
        <row r="2186">
          <cell r="H2186">
            <v>688</v>
          </cell>
          <cell r="M2186">
            <v>0</v>
          </cell>
        </row>
        <row r="2187">
          <cell r="H2187">
            <v>8629954</v>
          </cell>
          <cell r="M2187">
            <v>0</v>
          </cell>
        </row>
        <row r="2188">
          <cell r="H2188">
            <v>103200</v>
          </cell>
          <cell r="M2188">
            <v>0</v>
          </cell>
        </row>
        <row r="2189">
          <cell r="H2189">
            <v>459</v>
          </cell>
          <cell r="M2189">
            <v>0</v>
          </cell>
        </row>
        <row r="2190">
          <cell r="H2190">
            <v>278019</v>
          </cell>
          <cell r="M2190">
            <v>0</v>
          </cell>
        </row>
        <row r="2191">
          <cell r="H2191">
            <v>2065</v>
          </cell>
          <cell r="M2191">
            <v>0</v>
          </cell>
        </row>
        <row r="2192">
          <cell r="H2192">
            <v>9526545</v>
          </cell>
          <cell r="M2192">
            <v>0</v>
          </cell>
        </row>
        <row r="2193">
          <cell r="H2193">
            <v>86892185</v>
          </cell>
          <cell r="M2193">
            <v>0</v>
          </cell>
        </row>
        <row r="2194">
          <cell r="H2194">
            <v>3216000</v>
          </cell>
          <cell r="M2194">
            <v>0</v>
          </cell>
        </row>
        <row r="2195">
          <cell r="H2195">
            <v>3578</v>
          </cell>
          <cell r="M2195">
            <v>0</v>
          </cell>
        </row>
        <row r="2196">
          <cell r="H2196">
            <v>21723044</v>
          </cell>
          <cell r="M2196">
            <v>0</v>
          </cell>
        </row>
        <row r="2197">
          <cell r="H2197">
            <v>6082</v>
          </cell>
          <cell r="M2197">
            <v>0</v>
          </cell>
        </row>
        <row r="2198">
          <cell r="H2198">
            <v>17386636</v>
          </cell>
          <cell r="M2198" t="str">
            <v>8PPN Dalam Negeri-2</v>
          </cell>
        </row>
        <row r="2199">
          <cell r="H2199">
            <v>21366</v>
          </cell>
          <cell r="M2199">
            <v>0</v>
          </cell>
        </row>
        <row r="2200">
          <cell r="H2200">
            <v>3111690</v>
          </cell>
          <cell r="M2200">
            <v>0</v>
          </cell>
        </row>
        <row r="2201">
          <cell r="H2201">
            <v>6409090</v>
          </cell>
          <cell r="M2201" t="str">
            <v>8PPh Pasal 21-2</v>
          </cell>
        </row>
        <row r="2202">
          <cell r="H2202">
            <v>961363</v>
          </cell>
          <cell r="M2202" t="str">
            <v>8PPh Pasal 21-2</v>
          </cell>
        </row>
        <row r="2203">
          <cell r="H2203">
            <v>256715</v>
          </cell>
          <cell r="M2203">
            <v>0</v>
          </cell>
        </row>
        <row r="2204">
          <cell r="H2204">
            <v>1269545</v>
          </cell>
          <cell r="M2204">
            <v>0</v>
          </cell>
        </row>
        <row r="2205">
          <cell r="H2205">
            <v>8463363</v>
          </cell>
          <cell r="M2205">
            <v>0</v>
          </cell>
        </row>
        <row r="2206">
          <cell r="H2206">
            <v>405000</v>
          </cell>
          <cell r="M2206">
            <v>0</v>
          </cell>
        </row>
        <row r="2207">
          <cell r="H2207">
            <v>216000</v>
          </cell>
          <cell r="M2207">
            <v>0</v>
          </cell>
        </row>
        <row r="2208">
          <cell r="H2208">
            <v>206400</v>
          </cell>
          <cell r="M2208">
            <v>0</v>
          </cell>
        </row>
        <row r="2209">
          <cell r="H2209">
            <v>50000</v>
          </cell>
          <cell r="M2209">
            <v>0</v>
          </cell>
        </row>
        <row r="2210">
          <cell r="H2210">
            <v>129000</v>
          </cell>
          <cell r="M2210">
            <v>0</v>
          </cell>
        </row>
        <row r="2211">
          <cell r="H2211">
            <v>2607995</v>
          </cell>
          <cell r="M2211" t="str">
            <v>8PPh Pasal 22-2</v>
          </cell>
        </row>
        <row r="2212">
          <cell r="H2212">
            <v>119375</v>
          </cell>
          <cell r="M2212">
            <v>0</v>
          </cell>
        </row>
        <row r="2213">
          <cell r="H2213">
            <v>2311364</v>
          </cell>
          <cell r="M2213">
            <v>0</v>
          </cell>
        </row>
        <row r="2214">
          <cell r="H2214">
            <v>24497650</v>
          </cell>
          <cell r="M2214">
            <v>0</v>
          </cell>
        </row>
        <row r="2215">
          <cell r="H2215">
            <v>90308</v>
          </cell>
          <cell r="M2215">
            <v>0</v>
          </cell>
        </row>
        <row r="2216">
          <cell r="H2216">
            <v>283820</v>
          </cell>
          <cell r="M2216">
            <v>0</v>
          </cell>
        </row>
        <row r="2217">
          <cell r="H2217">
            <v>1363636</v>
          </cell>
          <cell r="M2217">
            <v>0</v>
          </cell>
        </row>
        <row r="2218">
          <cell r="H2218">
            <v>95197</v>
          </cell>
          <cell r="M2218">
            <v>0</v>
          </cell>
        </row>
        <row r="2219">
          <cell r="H2219">
            <v>204545</v>
          </cell>
          <cell r="M2219">
            <v>0</v>
          </cell>
        </row>
        <row r="2220">
          <cell r="H2220">
            <v>15409091</v>
          </cell>
          <cell r="M2220">
            <v>0</v>
          </cell>
        </row>
        <row r="2221">
          <cell r="H2221">
            <v>98390</v>
          </cell>
          <cell r="M2221">
            <v>0</v>
          </cell>
        </row>
        <row r="2222">
          <cell r="H2222">
            <v>135076</v>
          </cell>
          <cell r="M2222">
            <v>0</v>
          </cell>
        </row>
        <row r="2223">
          <cell r="H2223">
            <v>38124</v>
          </cell>
          <cell r="M2223">
            <v>0</v>
          </cell>
        </row>
        <row r="2224">
          <cell r="H2224">
            <v>68100</v>
          </cell>
          <cell r="M2224">
            <v>0</v>
          </cell>
        </row>
        <row r="2225">
          <cell r="H2225">
            <v>531920</v>
          </cell>
          <cell r="M2225">
            <v>0</v>
          </cell>
        </row>
        <row r="2226">
          <cell r="H2226">
            <v>726297</v>
          </cell>
          <cell r="M2226">
            <v>0</v>
          </cell>
        </row>
        <row r="2227">
          <cell r="H2227">
            <v>429691</v>
          </cell>
          <cell r="M2227">
            <v>0</v>
          </cell>
        </row>
        <row r="2228">
          <cell r="H2228">
            <v>108000</v>
          </cell>
          <cell r="M2228">
            <v>0</v>
          </cell>
        </row>
        <row r="2229">
          <cell r="H2229">
            <v>153040</v>
          </cell>
          <cell r="M2229">
            <v>0</v>
          </cell>
        </row>
        <row r="2230">
          <cell r="H2230">
            <v>222978</v>
          </cell>
          <cell r="M2230">
            <v>0</v>
          </cell>
        </row>
        <row r="2231">
          <cell r="H2231">
            <v>222978</v>
          </cell>
          <cell r="M2231">
            <v>0</v>
          </cell>
        </row>
        <row r="2232">
          <cell r="H2232">
            <v>206400</v>
          </cell>
          <cell r="M2232">
            <v>0</v>
          </cell>
        </row>
        <row r="2233">
          <cell r="H2233">
            <v>77190</v>
          </cell>
          <cell r="M2233">
            <v>0</v>
          </cell>
        </row>
        <row r="2234">
          <cell r="H2234">
            <v>176800</v>
          </cell>
          <cell r="M2234">
            <v>0</v>
          </cell>
        </row>
        <row r="2235">
          <cell r="H2235">
            <v>848475</v>
          </cell>
          <cell r="M2235">
            <v>0</v>
          </cell>
        </row>
        <row r="2236">
          <cell r="H2236">
            <v>50400</v>
          </cell>
          <cell r="M2236">
            <v>0</v>
          </cell>
        </row>
        <row r="2237">
          <cell r="H2237">
            <v>75825</v>
          </cell>
          <cell r="M2237">
            <v>0</v>
          </cell>
        </row>
        <row r="2238">
          <cell r="H2238">
            <v>97500</v>
          </cell>
          <cell r="M2238">
            <v>0</v>
          </cell>
        </row>
        <row r="2239">
          <cell r="H2239">
            <v>48431</v>
          </cell>
          <cell r="M2239">
            <v>0</v>
          </cell>
        </row>
        <row r="2240">
          <cell r="H2240">
            <v>105458611</v>
          </cell>
          <cell r="M2240">
            <v>0</v>
          </cell>
        </row>
        <row r="2241">
          <cell r="H2241">
            <v>26364652</v>
          </cell>
          <cell r="M2241">
            <v>0</v>
          </cell>
        </row>
        <row r="2242">
          <cell r="H2242">
            <v>342000</v>
          </cell>
          <cell r="M2242">
            <v>0</v>
          </cell>
        </row>
        <row r="2243">
          <cell r="H2243">
            <v>1363636</v>
          </cell>
          <cell r="M2243">
            <v>0</v>
          </cell>
        </row>
        <row r="2244">
          <cell r="H2244">
            <v>175075605</v>
          </cell>
          <cell r="M2244">
            <v>0</v>
          </cell>
        </row>
        <row r="2245">
          <cell r="H2245">
            <v>85571</v>
          </cell>
          <cell r="M2245">
            <v>0</v>
          </cell>
        </row>
        <row r="2246">
          <cell r="H2246">
            <v>15437190</v>
          </cell>
          <cell r="M2246">
            <v>0</v>
          </cell>
        </row>
        <row r="2247">
          <cell r="H2247">
            <v>204545</v>
          </cell>
          <cell r="M2247">
            <v>0</v>
          </cell>
        </row>
        <row r="2248">
          <cell r="H2248">
            <v>760000</v>
          </cell>
          <cell r="M2248">
            <v>0</v>
          </cell>
        </row>
        <row r="2249">
          <cell r="H2249">
            <v>4854627</v>
          </cell>
          <cell r="M2249" t="str">
            <v>6PPh Pasal 21-2</v>
          </cell>
        </row>
        <row r="2250">
          <cell r="H2250">
            <v>453000</v>
          </cell>
          <cell r="M2250">
            <v>0</v>
          </cell>
        </row>
        <row r="2251">
          <cell r="H2251">
            <v>540000</v>
          </cell>
          <cell r="M2251">
            <v>0</v>
          </cell>
        </row>
        <row r="2252">
          <cell r="H2252">
            <v>447740</v>
          </cell>
          <cell r="M2252">
            <v>0</v>
          </cell>
        </row>
        <row r="2253">
          <cell r="H2253">
            <v>21479646</v>
          </cell>
          <cell r="M2253">
            <v>0</v>
          </cell>
        </row>
        <row r="2254">
          <cell r="H2254">
            <v>23877940</v>
          </cell>
          <cell r="M2254">
            <v>0</v>
          </cell>
        </row>
        <row r="2255">
          <cell r="H2255">
            <v>540330</v>
          </cell>
          <cell r="M2255">
            <v>0</v>
          </cell>
        </row>
        <row r="2256">
          <cell r="H2256">
            <v>67950</v>
          </cell>
          <cell r="M2256">
            <v>0</v>
          </cell>
        </row>
        <row r="2257">
          <cell r="H2257">
            <v>3136364</v>
          </cell>
          <cell r="M2257">
            <v>0</v>
          </cell>
        </row>
        <row r="2258">
          <cell r="H2258">
            <v>254160</v>
          </cell>
          <cell r="M2258">
            <v>0</v>
          </cell>
        </row>
        <row r="2259">
          <cell r="H2259">
            <v>67161</v>
          </cell>
          <cell r="M2259">
            <v>0</v>
          </cell>
        </row>
        <row r="2260">
          <cell r="H2260">
            <v>385930</v>
          </cell>
          <cell r="M2260">
            <v>0</v>
          </cell>
        </row>
        <row r="2261">
          <cell r="H2261">
            <v>454000</v>
          </cell>
          <cell r="M2261">
            <v>0</v>
          </cell>
        </row>
        <row r="2262">
          <cell r="H2262">
            <v>67830</v>
          </cell>
          <cell r="M2262">
            <v>0</v>
          </cell>
        </row>
        <row r="2263">
          <cell r="H2263">
            <v>452200</v>
          </cell>
          <cell r="M2263">
            <v>0</v>
          </cell>
        </row>
        <row r="2264">
          <cell r="H2264">
            <v>67284</v>
          </cell>
          <cell r="M2264">
            <v>0</v>
          </cell>
        </row>
        <row r="2265">
          <cell r="H2265">
            <v>448560</v>
          </cell>
          <cell r="M2265">
            <v>0</v>
          </cell>
        </row>
        <row r="2266">
          <cell r="H2266">
            <v>68115</v>
          </cell>
          <cell r="M2266">
            <v>0</v>
          </cell>
        </row>
        <row r="2267">
          <cell r="H2267">
            <v>454100</v>
          </cell>
          <cell r="M2267">
            <v>0</v>
          </cell>
        </row>
        <row r="2268">
          <cell r="H2268">
            <v>181705</v>
          </cell>
          <cell r="M2268">
            <v>0</v>
          </cell>
        </row>
        <row r="2269">
          <cell r="H2269">
            <v>440909</v>
          </cell>
          <cell r="M2269">
            <v>0</v>
          </cell>
        </row>
        <row r="2270">
          <cell r="H2270">
            <v>66136</v>
          </cell>
          <cell r="M2270">
            <v>0</v>
          </cell>
        </row>
        <row r="2271">
          <cell r="H2271">
            <v>1211364</v>
          </cell>
          <cell r="M2271">
            <v>0</v>
          </cell>
        </row>
        <row r="2272">
          <cell r="H2272">
            <v>449000</v>
          </cell>
          <cell r="M2272">
            <v>0</v>
          </cell>
        </row>
        <row r="2273">
          <cell r="H2273">
            <v>596591</v>
          </cell>
          <cell r="M2273">
            <v>0</v>
          </cell>
        </row>
        <row r="2274">
          <cell r="H2274">
            <v>3977273</v>
          </cell>
          <cell r="M2274">
            <v>0</v>
          </cell>
        </row>
        <row r="2275">
          <cell r="H2275">
            <v>470455</v>
          </cell>
          <cell r="M2275">
            <v>0</v>
          </cell>
        </row>
        <row r="2276">
          <cell r="H2276">
            <v>185270</v>
          </cell>
          <cell r="M2276">
            <v>0</v>
          </cell>
        </row>
        <row r="2277">
          <cell r="H2277">
            <v>27790</v>
          </cell>
          <cell r="M2277">
            <v>0</v>
          </cell>
        </row>
        <row r="2278">
          <cell r="H2278">
            <v>1211364</v>
          </cell>
          <cell r="M2278">
            <v>0</v>
          </cell>
        </row>
        <row r="2279">
          <cell r="H2279">
            <v>181705</v>
          </cell>
          <cell r="M2279">
            <v>0</v>
          </cell>
        </row>
        <row r="2280">
          <cell r="H2280">
            <v>67440</v>
          </cell>
          <cell r="M2280">
            <v>0</v>
          </cell>
        </row>
        <row r="2281">
          <cell r="H2281">
            <v>50709</v>
          </cell>
          <cell r="M2281">
            <v>0</v>
          </cell>
        </row>
        <row r="2282">
          <cell r="H2282">
            <v>338060</v>
          </cell>
          <cell r="M2282">
            <v>0</v>
          </cell>
        </row>
        <row r="2283">
          <cell r="H2283">
            <v>449600</v>
          </cell>
          <cell r="M2283">
            <v>0</v>
          </cell>
        </row>
        <row r="2284">
          <cell r="H2284">
            <v>67350</v>
          </cell>
          <cell r="M2284">
            <v>0</v>
          </cell>
        </row>
        <row r="2285">
          <cell r="H2285">
            <v>1130000</v>
          </cell>
          <cell r="M2285">
            <v>0</v>
          </cell>
        </row>
        <row r="2286">
          <cell r="H2286">
            <v>449000</v>
          </cell>
          <cell r="M2286">
            <v>0</v>
          </cell>
        </row>
        <row r="2287">
          <cell r="H2287">
            <v>66249</v>
          </cell>
          <cell r="M2287">
            <v>0</v>
          </cell>
        </row>
        <row r="2288">
          <cell r="H2288">
            <v>67500</v>
          </cell>
          <cell r="M2288">
            <v>0</v>
          </cell>
        </row>
        <row r="2289">
          <cell r="H2289">
            <v>169500</v>
          </cell>
          <cell r="M2289">
            <v>0</v>
          </cell>
        </row>
        <row r="2290">
          <cell r="H2290">
            <v>103200</v>
          </cell>
          <cell r="M2290">
            <v>0</v>
          </cell>
        </row>
        <row r="2291">
          <cell r="H2291">
            <v>441660</v>
          </cell>
          <cell r="M2291">
            <v>0</v>
          </cell>
        </row>
        <row r="2292">
          <cell r="H2292">
            <v>417000</v>
          </cell>
          <cell r="M2292">
            <v>0</v>
          </cell>
        </row>
        <row r="2293">
          <cell r="H2293">
            <v>62550</v>
          </cell>
          <cell r="M2293">
            <v>0</v>
          </cell>
        </row>
        <row r="2294">
          <cell r="H2294">
            <v>2126059</v>
          </cell>
          <cell r="M2294">
            <v>0</v>
          </cell>
        </row>
        <row r="2295">
          <cell r="H2295">
            <v>318909</v>
          </cell>
          <cell r="M2295">
            <v>0</v>
          </cell>
        </row>
        <row r="2296">
          <cell r="H2296">
            <v>450000</v>
          </cell>
          <cell r="M2296">
            <v>0</v>
          </cell>
        </row>
        <row r="2297">
          <cell r="H2297">
            <v>68181</v>
          </cell>
          <cell r="M2297">
            <v>0</v>
          </cell>
        </row>
        <row r="2298">
          <cell r="H2298">
            <v>67500</v>
          </cell>
          <cell r="M2298">
            <v>0</v>
          </cell>
        </row>
        <row r="2299">
          <cell r="H2299">
            <v>454540</v>
          </cell>
          <cell r="M2299">
            <v>0</v>
          </cell>
        </row>
        <row r="2300">
          <cell r="H2300">
            <v>450000</v>
          </cell>
          <cell r="M2300">
            <v>0</v>
          </cell>
        </row>
        <row r="2301">
          <cell r="H2301">
            <v>67350</v>
          </cell>
          <cell r="M2301">
            <v>0</v>
          </cell>
        </row>
        <row r="2302">
          <cell r="H2302">
            <v>59250</v>
          </cell>
          <cell r="M2302">
            <v>0</v>
          </cell>
        </row>
        <row r="2303">
          <cell r="H2303">
            <v>57890</v>
          </cell>
          <cell r="M2303">
            <v>0</v>
          </cell>
        </row>
        <row r="2304">
          <cell r="H2304">
            <v>540000</v>
          </cell>
          <cell r="M2304">
            <v>0</v>
          </cell>
        </row>
        <row r="2305">
          <cell r="H2305">
            <v>58125</v>
          </cell>
          <cell r="M2305">
            <v>0</v>
          </cell>
        </row>
        <row r="2306">
          <cell r="H2306">
            <v>395000</v>
          </cell>
          <cell r="M2306">
            <v>0</v>
          </cell>
        </row>
        <row r="2307">
          <cell r="H2307">
            <v>60375</v>
          </cell>
          <cell r="M2307">
            <v>0</v>
          </cell>
        </row>
        <row r="2308">
          <cell r="H2308">
            <v>402500</v>
          </cell>
          <cell r="M2308">
            <v>0</v>
          </cell>
        </row>
        <row r="2309">
          <cell r="H2309">
            <v>226511</v>
          </cell>
          <cell r="M2309">
            <v>0</v>
          </cell>
        </row>
        <row r="2310">
          <cell r="H2310">
            <v>2868192</v>
          </cell>
          <cell r="M2310">
            <v>0</v>
          </cell>
        </row>
        <row r="2311">
          <cell r="H2311">
            <v>21150</v>
          </cell>
          <cell r="M2311">
            <v>0</v>
          </cell>
        </row>
        <row r="2312">
          <cell r="H2312">
            <v>138909</v>
          </cell>
          <cell r="M2312">
            <v>0</v>
          </cell>
        </row>
        <row r="2313">
          <cell r="H2313">
            <v>453000</v>
          </cell>
          <cell r="M2313">
            <v>0</v>
          </cell>
        </row>
        <row r="2314">
          <cell r="H2314">
            <v>445500</v>
          </cell>
          <cell r="M2314">
            <v>0</v>
          </cell>
        </row>
        <row r="2315">
          <cell r="H2315">
            <v>47100</v>
          </cell>
          <cell r="M2315">
            <v>0</v>
          </cell>
        </row>
        <row r="2316">
          <cell r="H2316">
            <v>61425</v>
          </cell>
          <cell r="M2316">
            <v>0</v>
          </cell>
        </row>
        <row r="2317">
          <cell r="H2317">
            <v>327500</v>
          </cell>
          <cell r="M2317">
            <v>0</v>
          </cell>
        </row>
        <row r="2318">
          <cell r="H2318">
            <v>314000</v>
          </cell>
          <cell r="M2318">
            <v>0</v>
          </cell>
        </row>
        <row r="2319">
          <cell r="H2319">
            <v>41700</v>
          </cell>
          <cell r="M2319">
            <v>0</v>
          </cell>
        </row>
        <row r="2320">
          <cell r="H2320">
            <v>35902762</v>
          </cell>
          <cell r="M2320">
            <v>0</v>
          </cell>
        </row>
        <row r="2321">
          <cell r="H2321">
            <v>143611051</v>
          </cell>
          <cell r="M2321">
            <v>0</v>
          </cell>
        </row>
        <row r="2322">
          <cell r="H2322">
            <v>67875</v>
          </cell>
          <cell r="M2322">
            <v>0</v>
          </cell>
        </row>
        <row r="2323">
          <cell r="H2323">
            <v>49125</v>
          </cell>
          <cell r="M2323">
            <v>0</v>
          </cell>
        </row>
        <row r="2324">
          <cell r="H2324">
            <v>278000</v>
          </cell>
          <cell r="M2324">
            <v>0</v>
          </cell>
        </row>
        <row r="2325">
          <cell r="H2325">
            <v>50000</v>
          </cell>
          <cell r="M2325">
            <v>0</v>
          </cell>
        </row>
        <row r="2326">
          <cell r="H2326">
            <v>452500</v>
          </cell>
          <cell r="M2326">
            <v>0</v>
          </cell>
        </row>
        <row r="2327">
          <cell r="H2327">
            <v>68010</v>
          </cell>
          <cell r="M2327">
            <v>0</v>
          </cell>
        </row>
        <row r="2328">
          <cell r="H2328">
            <v>77771</v>
          </cell>
          <cell r="M2328">
            <v>0</v>
          </cell>
        </row>
        <row r="2329">
          <cell r="H2329">
            <v>5263636</v>
          </cell>
          <cell r="M2329">
            <v>0</v>
          </cell>
        </row>
        <row r="2330">
          <cell r="H2330">
            <v>67950</v>
          </cell>
          <cell r="M2330">
            <v>0</v>
          </cell>
        </row>
        <row r="2331">
          <cell r="H2331">
            <v>67500</v>
          </cell>
          <cell r="M2331">
            <v>0</v>
          </cell>
        </row>
        <row r="2332">
          <cell r="H2332">
            <v>453400</v>
          </cell>
          <cell r="M2332">
            <v>0</v>
          </cell>
        </row>
        <row r="2333">
          <cell r="H2333">
            <v>65625</v>
          </cell>
          <cell r="M2333">
            <v>0</v>
          </cell>
        </row>
        <row r="2334">
          <cell r="H2334">
            <v>60750</v>
          </cell>
          <cell r="M2334">
            <v>0</v>
          </cell>
        </row>
        <row r="2335">
          <cell r="H2335">
            <v>141000</v>
          </cell>
          <cell r="M2335">
            <v>0</v>
          </cell>
        </row>
        <row r="2336">
          <cell r="H2336">
            <v>450000</v>
          </cell>
          <cell r="M2336">
            <v>0</v>
          </cell>
        </row>
        <row r="2337">
          <cell r="H2337">
            <v>66825</v>
          </cell>
          <cell r="M2337">
            <v>0</v>
          </cell>
        </row>
        <row r="2338">
          <cell r="H2338">
            <v>3977273</v>
          </cell>
          <cell r="M2338">
            <v>0</v>
          </cell>
        </row>
        <row r="2339">
          <cell r="H2339">
            <v>30294</v>
          </cell>
          <cell r="M2339">
            <v>0</v>
          </cell>
        </row>
        <row r="2340">
          <cell r="H2340">
            <v>437500</v>
          </cell>
          <cell r="M2340">
            <v>0</v>
          </cell>
        </row>
        <row r="2341">
          <cell r="H2341">
            <v>20104</v>
          </cell>
          <cell r="M2341">
            <v>0</v>
          </cell>
        </row>
        <row r="2342">
          <cell r="H2342">
            <v>12319</v>
          </cell>
          <cell r="M2342">
            <v>0</v>
          </cell>
        </row>
        <row r="2343">
          <cell r="H2343">
            <v>99434</v>
          </cell>
          <cell r="M2343">
            <v>0</v>
          </cell>
        </row>
        <row r="2344">
          <cell r="H2344">
            <v>8022</v>
          </cell>
          <cell r="M2344">
            <v>0</v>
          </cell>
        </row>
        <row r="2345">
          <cell r="H2345">
            <v>596591</v>
          </cell>
          <cell r="M2345">
            <v>0</v>
          </cell>
        </row>
        <row r="2346">
          <cell r="H2346">
            <v>678168</v>
          </cell>
          <cell r="M2346" t="str">
            <v>4PPh Pasal 21-2</v>
          </cell>
        </row>
        <row r="2347">
          <cell r="H2347">
            <v>5080554</v>
          </cell>
          <cell r="M2347" t="str">
            <v>4PPh Pasal 21-2</v>
          </cell>
        </row>
        <row r="2348">
          <cell r="H2348">
            <v>789544</v>
          </cell>
          <cell r="M2348">
            <v>0</v>
          </cell>
        </row>
        <row r="2349">
          <cell r="H2349">
            <v>187500</v>
          </cell>
          <cell r="M2349">
            <v>0</v>
          </cell>
        </row>
        <row r="2350">
          <cell r="H2350">
            <v>150000</v>
          </cell>
          <cell r="M2350">
            <v>0</v>
          </cell>
        </row>
        <row r="2351">
          <cell r="H2351">
            <v>16711916</v>
          </cell>
          <cell r="M2351">
            <v>0</v>
          </cell>
        </row>
        <row r="2352">
          <cell r="H2352">
            <v>1540276</v>
          </cell>
          <cell r="M2352">
            <v>0</v>
          </cell>
        </row>
        <row r="2353">
          <cell r="H2353">
            <v>103200</v>
          </cell>
          <cell r="M2353">
            <v>0</v>
          </cell>
        </row>
        <row r="2354">
          <cell r="H2354">
            <v>438000</v>
          </cell>
          <cell r="M2354">
            <v>0</v>
          </cell>
        </row>
        <row r="2355">
          <cell r="H2355">
            <v>1295455</v>
          </cell>
          <cell r="M2355">
            <v>0</v>
          </cell>
        </row>
        <row r="2356">
          <cell r="H2356">
            <v>387500</v>
          </cell>
          <cell r="M2356">
            <v>0</v>
          </cell>
        </row>
        <row r="2357">
          <cell r="H2357">
            <v>412800</v>
          </cell>
          <cell r="M2357">
            <v>0</v>
          </cell>
        </row>
        <row r="2358">
          <cell r="H2358">
            <v>65700</v>
          </cell>
          <cell r="M2358">
            <v>0</v>
          </cell>
        </row>
        <row r="2359">
          <cell r="H2359">
            <v>804798</v>
          </cell>
          <cell r="M2359" t="str">
            <v>4PPh Pasal 21-2</v>
          </cell>
        </row>
        <row r="2360">
          <cell r="H2360">
            <v>444000</v>
          </cell>
          <cell r="M2360">
            <v>0</v>
          </cell>
        </row>
        <row r="2361">
          <cell r="H2361">
            <v>66600</v>
          </cell>
          <cell r="M2361">
            <v>0</v>
          </cell>
        </row>
        <row r="2362">
          <cell r="H2362">
            <v>409500</v>
          </cell>
          <cell r="M2362">
            <v>0</v>
          </cell>
        </row>
        <row r="2363">
          <cell r="H2363">
            <v>195308037</v>
          </cell>
          <cell r="M2363">
            <v>0</v>
          </cell>
        </row>
        <row r="2364">
          <cell r="H2364">
            <v>110109525</v>
          </cell>
          <cell r="M2364">
            <v>0</v>
          </cell>
        </row>
        <row r="2365">
          <cell r="H2365">
            <v>8527273</v>
          </cell>
          <cell r="M2365">
            <v>0</v>
          </cell>
        </row>
        <row r="2366">
          <cell r="H2366">
            <v>194318</v>
          </cell>
          <cell r="M2366">
            <v>0</v>
          </cell>
        </row>
        <row r="2367">
          <cell r="H2367">
            <v>66858</v>
          </cell>
          <cell r="M2367">
            <v>0</v>
          </cell>
        </row>
        <row r="2368">
          <cell r="H2368">
            <v>61425</v>
          </cell>
          <cell r="M2368">
            <v>0</v>
          </cell>
        </row>
        <row r="2369">
          <cell r="H2369">
            <v>377523</v>
          </cell>
          <cell r="M2369">
            <v>0</v>
          </cell>
        </row>
        <row r="2370">
          <cell r="H2370">
            <v>15382</v>
          </cell>
          <cell r="M2370">
            <v>0</v>
          </cell>
        </row>
        <row r="2371">
          <cell r="H2371">
            <v>445720</v>
          </cell>
          <cell r="M2371">
            <v>0</v>
          </cell>
        </row>
        <row r="2372">
          <cell r="H2372">
            <v>67500</v>
          </cell>
          <cell r="M2372">
            <v>0</v>
          </cell>
        </row>
        <row r="2373">
          <cell r="H2373">
            <v>2516818</v>
          </cell>
          <cell r="M2373">
            <v>0</v>
          </cell>
        </row>
        <row r="2374">
          <cell r="H2374">
            <v>1279091</v>
          </cell>
          <cell r="M2374">
            <v>0</v>
          </cell>
        </row>
        <row r="2375">
          <cell r="H2375">
            <v>409500</v>
          </cell>
          <cell r="M2375">
            <v>0</v>
          </cell>
        </row>
        <row r="2376">
          <cell r="H2376">
            <v>193500</v>
          </cell>
          <cell r="M2376">
            <v>0</v>
          </cell>
        </row>
        <row r="2377">
          <cell r="H2377">
            <v>405000</v>
          </cell>
          <cell r="M2377">
            <v>0</v>
          </cell>
        </row>
        <row r="2378">
          <cell r="H2378">
            <v>450000</v>
          </cell>
          <cell r="M2378">
            <v>0</v>
          </cell>
        </row>
        <row r="2379">
          <cell r="H2379">
            <v>181705</v>
          </cell>
          <cell r="M2379">
            <v>0</v>
          </cell>
        </row>
        <row r="2380">
          <cell r="H2380">
            <v>136364</v>
          </cell>
          <cell r="M2380">
            <v>0</v>
          </cell>
        </row>
        <row r="2381">
          <cell r="H2381">
            <v>258545</v>
          </cell>
          <cell r="M2381">
            <v>0</v>
          </cell>
        </row>
        <row r="2382">
          <cell r="H2382">
            <v>6967008</v>
          </cell>
          <cell r="M2382">
            <v>0</v>
          </cell>
        </row>
        <row r="2383">
          <cell r="H2383">
            <v>3504770</v>
          </cell>
          <cell r="M2383" t="str">
            <v>4PPh Pasal 21-2</v>
          </cell>
        </row>
        <row r="2384">
          <cell r="H2384">
            <v>11111</v>
          </cell>
          <cell r="M2384" t="str">
            <v>4PPh Pasal 21-2</v>
          </cell>
        </row>
        <row r="2385">
          <cell r="H2385">
            <v>11111</v>
          </cell>
          <cell r="M2385" t="str">
            <v>4PPh Pasal 21-2</v>
          </cell>
        </row>
        <row r="2386">
          <cell r="H2386">
            <v>3141600</v>
          </cell>
          <cell r="M2386">
            <v>0</v>
          </cell>
        </row>
        <row r="2387">
          <cell r="H2387">
            <v>1790000</v>
          </cell>
          <cell r="M2387">
            <v>0</v>
          </cell>
        </row>
        <row r="2388">
          <cell r="H2388">
            <v>10638071</v>
          </cell>
          <cell r="M2388">
            <v>0</v>
          </cell>
        </row>
        <row r="2389">
          <cell r="H2389">
            <v>1018754160</v>
          </cell>
          <cell r="M2389">
            <v>0</v>
          </cell>
        </row>
        <row r="2390">
          <cell r="H2390">
            <v>156500</v>
          </cell>
          <cell r="M2390">
            <v>0</v>
          </cell>
        </row>
        <row r="2391">
          <cell r="H2391">
            <v>1312727</v>
          </cell>
          <cell r="M2391">
            <v>0</v>
          </cell>
        </row>
        <row r="2392">
          <cell r="H2392">
            <v>1312727</v>
          </cell>
          <cell r="M2392">
            <v>0</v>
          </cell>
        </row>
        <row r="2393">
          <cell r="H2393">
            <v>263399</v>
          </cell>
          <cell r="M2393">
            <v>0</v>
          </cell>
        </row>
        <row r="2394">
          <cell r="H2394">
            <v>1130000</v>
          </cell>
          <cell r="M2394">
            <v>0</v>
          </cell>
        </row>
        <row r="2395">
          <cell r="H2395">
            <v>33750</v>
          </cell>
          <cell r="M2395">
            <v>0</v>
          </cell>
        </row>
        <row r="2396">
          <cell r="H2396">
            <v>184977</v>
          </cell>
          <cell r="M2396">
            <v>0</v>
          </cell>
        </row>
        <row r="2397">
          <cell r="H2397">
            <v>32376875</v>
          </cell>
          <cell r="M2397">
            <v>0</v>
          </cell>
        </row>
        <row r="2398">
          <cell r="H2398">
            <v>8094218</v>
          </cell>
          <cell r="M2398">
            <v>0</v>
          </cell>
        </row>
        <row r="2399">
          <cell r="H2399">
            <v>347500</v>
          </cell>
          <cell r="M2399">
            <v>0</v>
          </cell>
        </row>
        <row r="2400">
          <cell r="H2400">
            <v>155150</v>
          </cell>
          <cell r="M2400">
            <v>0</v>
          </cell>
        </row>
        <row r="2401">
          <cell r="H2401">
            <v>1233182</v>
          </cell>
          <cell r="M2401">
            <v>0</v>
          </cell>
        </row>
        <row r="2402">
          <cell r="H2402">
            <v>1322273</v>
          </cell>
          <cell r="M2402">
            <v>0</v>
          </cell>
        </row>
        <row r="2403">
          <cell r="H2403">
            <v>3600000</v>
          </cell>
          <cell r="M2403">
            <v>0</v>
          </cell>
        </row>
        <row r="2404">
          <cell r="H2404">
            <v>62000</v>
          </cell>
          <cell r="M2404">
            <v>0</v>
          </cell>
        </row>
        <row r="2405">
          <cell r="H2405">
            <v>66568</v>
          </cell>
          <cell r="M2405">
            <v>0</v>
          </cell>
        </row>
        <row r="2406">
          <cell r="H2406">
            <v>58598</v>
          </cell>
          <cell r="M2406">
            <v>0</v>
          </cell>
        </row>
        <row r="2407">
          <cell r="H2407">
            <v>370854</v>
          </cell>
          <cell r="M2407">
            <v>0</v>
          </cell>
        </row>
        <row r="2408">
          <cell r="H2408">
            <v>693124984</v>
          </cell>
          <cell r="M2408">
            <v>0</v>
          </cell>
        </row>
        <row r="2409">
          <cell r="H2409">
            <v>275650</v>
          </cell>
          <cell r="M2409">
            <v>0</v>
          </cell>
        </row>
        <row r="2410">
          <cell r="H2410">
            <v>1211364</v>
          </cell>
          <cell r="M2410">
            <v>0</v>
          </cell>
        </row>
        <row r="2411">
          <cell r="H2411">
            <v>19387701</v>
          </cell>
          <cell r="M2411">
            <v>0</v>
          </cell>
        </row>
        <row r="2412">
          <cell r="H2412">
            <v>198341</v>
          </cell>
          <cell r="M2412">
            <v>0</v>
          </cell>
        </row>
        <row r="2413">
          <cell r="H2413">
            <v>423400</v>
          </cell>
          <cell r="M2413">
            <v>0</v>
          </cell>
        </row>
        <row r="2414">
          <cell r="H2414">
            <v>585147</v>
          </cell>
          <cell r="M2414">
            <v>0</v>
          </cell>
        </row>
        <row r="2415">
          <cell r="H2415">
            <v>585147</v>
          </cell>
          <cell r="M2415">
            <v>0</v>
          </cell>
        </row>
        <row r="2416">
          <cell r="H2416">
            <v>129598337</v>
          </cell>
          <cell r="M2416">
            <v>0</v>
          </cell>
        </row>
        <row r="2417">
          <cell r="H2417">
            <v>169500</v>
          </cell>
          <cell r="M2417">
            <v>0</v>
          </cell>
        </row>
        <row r="2418">
          <cell r="H2418">
            <v>154380</v>
          </cell>
          <cell r="M2418" t="str">
            <v>7PPh Pasal 22-2</v>
          </cell>
        </row>
        <row r="2419">
          <cell r="H2419">
            <v>196909</v>
          </cell>
          <cell r="M2419">
            <v>0</v>
          </cell>
        </row>
        <row r="2420">
          <cell r="H2420">
            <v>3535000</v>
          </cell>
          <cell r="M2420">
            <v>0</v>
          </cell>
        </row>
        <row r="2421">
          <cell r="H2421">
            <v>196909</v>
          </cell>
          <cell r="M2421">
            <v>0</v>
          </cell>
        </row>
        <row r="2422">
          <cell r="H2422">
            <v>2160000</v>
          </cell>
          <cell r="M2422">
            <v>0</v>
          </cell>
        </row>
        <row r="2423">
          <cell r="H2423">
            <v>42629092</v>
          </cell>
          <cell r="M2423">
            <v>0</v>
          </cell>
        </row>
        <row r="2424">
          <cell r="H2424">
            <v>153000</v>
          </cell>
          <cell r="M2424">
            <v>0</v>
          </cell>
        </row>
        <row r="2425">
          <cell r="H2425">
            <v>1401969</v>
          </cell>
          <cell r="M2425">
            <v>0</v>
          </cell>
        </row>
        <row r="2426">
          <cell r="H2426">
            <v>118300</v>
          </cell>
          <cell r="M2426">
            <v>0</v>
          </cell>
        </row>
        <row r="2427">
          <cell r="H2427">
            <v>156500</v>
          </cell>
          <cell r="M2427">
            <v>0</v>
          </cell>
        </row>
        <row r="2428">
          <cell r="H2428">
            <v>9320163</v>
          </cell>
          <cell r="M2428">
            <v>0</v>
          </cell>
        </row>
        <row r="2429">
          <cell r="H2429">
            <v>55000</v>
          </cell>
          <cell r="M2429">
            <v>0</v>
          </cell>
        </row>
        <row r="2430">
          <cell r="H2430">
            <v>423400</v>
          </cell>
          <cell r="M2430">
            <v>0</v>
          </cell>
        </row>
        <row r="2431">
          <cell r="H2431">
            <v>423400</v>
          </cell>
          <cell r="M2431">
            <v>0</v>
          </cell>
        </row>
        <row r="2432">
          <cell r="H2432">
            <v>41337292</v>
          </cell>
          <cell r="M2432">
            <v>0</v>
          </cell>
        </row>
        <row r="2433">
          <cell r="H2433">
            <v>37652</v>
          </cell>
          <cell r="M2433">
            <v>0</v>
          </cell>
        </row>
        <row r="2434">
          <cell r="H2434">
            <v>52159</v>
          </cell>
          <cell r="M2434">
            <v>0</v>
          </cell>
        </row>
        <row r="2435">
          <cell r="H2435">
            <v>163935</v>
          </cell>
          <cell r="M2435">
            <v>0</v>
          </cell>
        </row>
        <row r="2436">
          <cell r="H2436">
            <v>37592985</v>
          </cell>
          <cell r="M2436">
            <v>0</v>
          </cell>
        </row>
        <row r="2437">
          <cell r="H2437">
            <v>68100</v>
          </cell>
          <cell r="M2437">
            <v>0</v>
          </cell>
        </row>
        <row r="2438">
          <cell r="H2438">
            <v>129435</v>
          </cell>
          <cell r="M2438">
            <v>0</v>
          </cell>
        </row>
        <row r="2439">
          <cell r="H2439">
            <v>5345</v>
          </cell>
          <cell r="M2439">
            <v>0</v>
          </cell>
        </row>
        <row r="2440">
          <cell r="H2440">
            <v>414827</v>
          </cell>
          <cell r="M2440">
            <v>0</v>
          </cell>
        </row>
        <row r="2441">
          <cell r="H2441">
            <v>155150</v>
          </cell>
          <cell r="M2441">
            <v>0</v>
          </cell>
        </row>
        <row r="2442">
          <cell r="H2442">
            <v>54100</v>
          </cell>
          <cell r="M2442">
            <v>0</v>
          </cell>
        </row>
        <row r="2443">
          <cell r="H2443">
            <v>364500</v>
          </cell>
          <cell r="M2443">
            <v>0</v>
          </cell>
        </row>
        <row r="2444">
          <cell r="H2444">
            <v>54100</v>
          </cell>
          <cell r="M2444">
            <v>0</v>
          </cell>
        </row>
        <row r="2445">
          <cell r="H2445">
            <v>355269</v>
          </cell>
          <cell r="M2445">
            <v>0</v>
          </cell>
        </row>
        <row r="2446">
          <cell r="H2446">
            <v>28966241</v>
          </cell>
          <cell r="M2446">
            <v>0</v>
          </cell>
        </row>
        <row r="2447">
          <cell r="H2447">
            <v>168009</v>
          </cell>
          <cell r="M2447">
            <v>0</v>
          </cell>
        </row>
        <row r="2448">
          <cell r="H2448">
            <v>32968643</v>
          </cell>
          <cell r="M2448">
            <v>0</v>
          </cell>
        </row>
        <row r="2449">
          <cell r="H2449">
            <v>204149451</v>
          </cell>
          <cell r="M2449">
            <v>0</v>
          </cell>
        </row>
        <row r="2450">
          <cell r="H2450">
            <v>2727157</v>
          </cell>
          <cell r="M2450">
            <v>0</v>
          </cell>
        </row>
        <row r="2451">
          <cell r="H2451">
            <v>1224284</v>
          </cell>
          <cell r="M2451">
            <v>0</v>
          </cell>
        </row>
        <row r="2452">
          <cell r="H2452">
            <v>3688025</v>
          </cell>
          <cell r="M2452">
            <v>0</v>
          </cell>
        </row>
        <row r="2453">
          <cell r="H2453">
            <v>130451179</v>
          </cell>
          <cell r="M2453">
            <v>0</v>
          </cell>
        </row>
        <row r="2454">
          <cell r="H2454">
            <v>1277768</v>
          </cell>
          <cell r="M2454">
            <v>0</v>
          </cell>
        </row>
        <row r="2455">
          <cell r="H2455">
            <v>900000</v>
          </cell>
          <cell r="M2455">
            <v>0</v>
          </cell>
        </row>
        <row r="2456">
          <cell r="H2456">
            <v>2774277</v>
          </cell>
          <cell r="M2456">
            <v>0</v>
          </cell>
        </row>
        <row r="2457">
          <cell r="H2457">
            <v>2476865</v>
          </cell>
          <cell r="M2457">
            <v>0</v>
          </cell>
        </row>
        <row r="2458">
          <cell r="H2458">
            <v>4550221</v>
          </cell>
          <cell r="M2458">
            <v>0</v>
          </cell>
        </row>
        <row r="2459">
          <cell r="H2459">
            <v>104691</v>
          </cell>
          <cell r="M2459">
            <v>0</v>
          </cell>
        </row>
        <row r="2460">
          <cell r="H2460">
            <v>13532428</v>
          </cell>
          <cell r="M2460">
            <v>0</v>
          </cell>
        </row>
        <row r="2461">
          <cell r="H2461">
            <v>31713497</v>
          </cell>
          <cell r="M2461">
            <v>0</v>
          </cell>
        </row>
        <row r="2462">
          <cell r="H2462">
            <v>128011</v>
          </cell>
          <cell r="M2462">
            <v>0</v>
          </cell>
        </row>
        <row r="2463">
          <cell r="H2463">
            <v>1460692</v>
          </cell>
          <cell r="M2463">
            <v>0</v>
          </cell>
        </row>
        <row r="2464">
          <cell r="H2464">
            <v>74550</v>
          </cell>
          <cell r="M2464">
            <v>0</v>
          </cell>
        </row>
        <row r="2465">
          <cell r="H2465">
            <v>209500</v>
          </cell>
          <cell r="M2465">
            <v>0</v>
          </cell>
        </row>
        <row r="2466">
          <cell r="H2466">
            <v>51000</v>
          </cell>
          <cell r="M2466">
            <v>0</v>
          </cell>
        </row>
        <row r="2467">
          <cell r="H2467">
            <v>25631</v>
          </cell>
          <cell r="M2467">
            <v>0</v>
          </cell>
        </row>
        <row r="2468">
          <cell r="H2468">
            <v>19079689</v>
          </cell>
          <cell r="M2468">
            <v>0</v>
          </cell>
        </row>
        <row r="2469">
          <cell r="H2469">
            <v>280406</v>
          </cell>
          <cell r="M2469">
            <v>0</v>
          </cell>
        </row>
        <row r="2470">
          <cell r="H2470">
            <v>243998</v>
          </cell>
          <cell r="M2470">
            <v>0</v>
          </cell>
        </row>
        <row r="2471">
          <cell r="H2471">
            <v>508940</v>
          </cell>
          <cell r="M2471">
            <v>0</v>
          </cell>
        </row>
        <row r="2472">
          <cell r="H2472">
            <v>16113060</v>
          </cell>
          <cell r="M2472">
            <v>0</v>
          </cell>
        </row>
        <row r="2473">
          <cell r="H2473">
            <v>154380</v>
          </cell>
          <cell r="M2473">
            <v>0</v>
          </cell>
        </row>
        <row r="2474">
          <cell r="H2474">
            <v>148211</v>
          </cell>
          <cell r="M2474">
            <v>0</v>
          </cell>
        </row>
        <row r="2475">
          <cell r="H2475">
            <v>412800</v>
          </cell>
          <cell r="M2475">
            <v>0</v>
          </cell>
        </row>
        <row r="2476">
          <cell r="H2476">
            <v>1629467</v>
          </cell>
          <cell r="M2476">
            <v>0</v>
          </cell>
        </row>
        <row r="2477">
          <cell r="H2477">
            <v>42096183</v>
          </cell>
          <cell r="M2477">
            <v>0</v>
          </cell>
        </row>
        <row r="2478">
          <cell r="H2478">
            <v>655410203</v>
          </cell>
          <cell r="M2478">
            <v>0</v>
          </cell>
        </row>
        <row r="2479">
          <cell r="H2479">
            <v>115250</v>
          </cell>
          <cell r="M2479" t="str">
            <v>8PPN Dalam Negeri-2</v>
          </cell>
        </row>
        <row r="2480">
          <cell r="H2480">
            <v>17887</v>
          </cell>
          <cell r="M2480" t="str">
            <v>8PPh Pasal 22-2</v>
          </cell>
        </row>
        <row r="2481">
          <cell r="H2481">
            <v>1818182</v>
          </cell>
          <cell r="M2481" t="str">
            <v>8PPN Dalam Negeri-2</v>
          </cell>
        </row>
        <row r="2482">
          <cell r="H2482">
            <v>104954</v>
          </cell>
          <cell r="M2482">
            <v>0</v>
          </cell>
        </row>
        <row r="2483">
          <cell r="H2483">
            <v>272727</v>
          </cell>
          <cell r="M2483" t="str">
            <v>8PPh Pasal 22-2</v>
          </cell>
        </row>
        <row r="2484">
          <cell r="H2484">
            <v>1723636</v>
          </cell>
          <cell r="M2484">
            <v>0</v>
          </cell>
        </row>
        <row r="2485">
          <cell r="H2485">
            <v>810077</v>
          </cell>
          <cell r="M2485">
            <v>0</v>
          </cell>
        </row>
        <row r="2486">
          <cell r="H2486">
            <v>886740</v>
          </cell>
          <cell r="M2486" t="str">
            <v>8PPh Pasal 22-2</v>
          </cell>
        </row>
        <row r="2487">
          <cell r="H2487">
            <v>516000</v>
          </cell>
          <cell r="M2487">
            <v>0</v>
          </cell>
        </row>
        <row r="2488">
          <cell r="H2488">
            <v>622725</v>
          </cell>
          <cell r="M2488" t="str">
            <v>8PPN Dalam Negeri-2</v>
          </cell>
        </row>
        <row r="2489">
          <cell r="H2489">
            <v>432000</v>
          </cell>
          <cell r="M2489">
            <v>0</v>
          </cell>
        </row>
        <row r="2490">
          <cell r="H2490">
            <v>93409</v>
          </cell>
          <cell r="M2490" t="str">
            <v>8PPh Pasal 22-2</v>
          </cell>
        </row>
        <row r="2491">
          <cell r="H2491">
            <v>85571</v>
          </cell>
          <cell r="M2491">
            <v>0</v>
          </cell>
        </row>
        <row r="2492">
          <cell r="H2492">
            <v>3420000</v>
          </cell>
          <cell r="M2492" t="str">
            <v>8PPN Dalam Negeri-2</v>
          </cell>
        </row>
        <row r="2493">
          <cell r="H2493">
            <v>10000</v>
          </cell>
          <cell r="M2493">
            <v>0</v>
          </cell>
        </row>
        <row r="2494">
          <cell r="H2494">
            <v>355038</v>
          </cell>
          <cell r="M2494">
            <v>0</v>
          </cell>
        </row>
        <row r="2495">
          <cell r="H2495">
            <v>513000</v>
          </cell>
          <cell r="M2495" t="str">
            <v>8PPh Pasal 22-2</v>
          </cell>
        </row>
        <row r="2496">
          <cell r="H2496">
            <v>50000</v>
          </cell>
          <cell r="M2496">
            <v>0</v>
          </cell>
        </row>
        <row r="2497">
          <cell r="H2497">
            <v>2240000</v>
          </cell>
          <cell r="M2497" t="str">
            <v>8PPN Dalam Negeri-2</v>
          </cell>
        </row>
        <row r="2498">
          <cell r="H2498">
            <v>336000</v>
          </cell>
          <cell r="M2498" t="str">
            <v>8PPh Pasal 22-2</v>
          </cell>
        </row>
        <row r="2499">
          <cell r="H2499">
            <v>5911600</v>
          </cell>
          <cell r="M2499" t="str">
            <v>8PPN Dalam Negeri-2</v>
          </cell>
        </row>
        <row r="2500">
          <cell r="H2500">
            <v>50000</v>
          </cell>
          <cell r="M2500">
            <v>0</v>
          </cell>
        </row>
        <row r="2501">
          <cell r="H2501">
            <v>45842279252</v>
          </cell>
        </row>
      </sheetData>
      <sheetData sheetId="14" refreshError="1">
        <row r="3">
          <cell r="H3" t="str">
            <v>JUMLAH BAYAR (Rp)</v>
          </cell>
          <cell r="M3" t="str">
            <v>Kode</v>
          </cell>
        </row>
        <row r="4">
          <cell r="H4">
            <v>6443241</v>
          </cell>
          <cell r="M4">
            <v>0</v>
          </cell>
        </row>
        <row r="5">
          <cell r="H5">
            <v>44992692</v>
          </cell>
          <cell r="M5">
            <v>0</v>
          </cell>
        </row>
        <row r="6">
          <cell r="H6">
            <v>11309009</v>
          </cell>
          <cell r="M6">
            <v>0</v>
          </cell>
        </row>
        <row r="7">
          <cell r="H7">
            <v>55000</v>
          </cell>
          <cell r="M7">
            <v>0</v>
          </cell>
        </row>
        <row r="8">
          <cell r="H8">
            <v>2027500</v>
          </cell>
          <cell r="M8">
            <v>0</v>
          </cell>
        </row>
        <row r="9">
          <cell r="H9">
            <v>55000</v>
          </cell>
          <cell r="M9">
            <v>0</v>
          </cell>
        </row>
        <row r="10">
          <cell r="H10">
            <v>6469300</v>
          </cell>
          <cell r="M10">
            <v>0</v>
          </cell>
        </row>
        <row r="11">
          <cell r="H11">
            <v>105500</v>
          </cell>
          <cell r="M11">
            <v>0</v>
          </cell>
        </row>
        <row r="12">
          <cell r="H12">
            <v>55000</v>
          </cell>
          <cell r="M12">
            <v>0</v>
          </cell>
        </row>
        <row r="13">
          <cell r="H13">
            <v>13149411</v>
          </cell>
          <cell r="M13">
            <v>0</v>
          </cell>
        </row>
        <row r="14">
          <cell r="H14">
            <v>9552518</v>
          </cell>
          <cell r="M14">
            <v>0</v>
          </cell>
        </row>
        <row r="15">
          <cell r="H15">
            <v>10835819</v>
          </cell>
          <cell r="M15">
            <v>0</v>
          </cell>
        </row>
        <row r="16">
          <cell r="H16">
            <v>12372223</v>
          </cell>
          <cell r="M16">
            <v>0</v>
          </cell>
        </row>
        <row r="17">
          <cell r="H17">
            <v>2382500</v>
          </cell>
          <cell r="M17">
            <v>0</v>
          </cell>
        </row>
        <row r="18">
          <cell r="H18">
            <v>124979</v>
          </cell>
          <cell r="M18">
            <v>0</v>
          </cell>
        </row>
        <row r="19">
          <cell r="H19">
            <v>81363</v>
          </cell>
          <cell r="M19">
            <v>0</v>
          </cell>
        </row>
        <row r="20">
          <cell r="H20">
            <v>257881</v>
          </cell>
          <cell r="M20">
            <v>0</v>
          </cell>
        </row>
        <row r="21">
          <cell r="H21">
            <v>318297</v>
          </cell>
          <cell r="M21">
            <v>0</v>
          </cell>
        </row>
        <row r="22">
          <cell r="H22">
            <v>341620</v>
          </cell>
          <cell r="M22">
            <v>0</v>
          </cell>
        </row>
        <row r="23">
          <cell r="H23">
            <v>696523</v>
          </cell>
          <cell r="M23">
            <v>0</v>
          </cell>
        </row>
        <row r="24">
          <cell r="H24">
            <v>432024</v>
          </cell>
          <cell r="M24">
            <v>0</v>
          </cell>
        </row>
        <row r="25">
          <cell r="H25">
            <v>2108992</v>
          </cell>
          <cell r="M25">
            <v>0</v>
          </cell>
        </row>
        <row r="26">
          <cell r="H26">
            <v>170810</v>
          </cell>
          <cell r="M26">
            <v>0</v>
          </cell>
        </row>
        <row r="27">
          <cell r="H27">
            <v>170810</v>
          </cell>
          <cell r="M27">
            <v>0</v>
          </cell>
        </row>
        <row r="28">
          <cell r="H28">
            <v>32225</v>
          </cell>
          <cell r="M28">
            <v>0</v>
          </cell>
        </row>
        <row r="29">
          <cell r="H29">
            <v>484566</v>
          </cell>
          <cell r="M29">
            <v>0</v>
          </cell>
        </row>
        <row r="30">
          <cell r="H30">
            <v>436406</v>
          </cell>
          <cell r="M30">
            <v>0</v>
          </cell>
        </row>
        <row r="31">
          <cell r="H31">
            <v>210886</v>
          </cell>
          <cell r="M31">
            <v>0</v>
          </cell>
        </row>
        <row r="32">
          <cell r="H32">
            <v>545508</v>
          </cell>
          <cell r="M32">
            <v>0</v>
          </cell>
        </row>
        <row r="33">
          <cell r="H33">
            <v>170810</v>
          </cell>
          <cell r="M33">
            <v>0</v>
          </cell>
        </row>
        <row r="34">
          <cell r="H34">
            <v>245572</v>
          </cell>
          <cell r="M34">
            <v>0</v>
          </cell>
        </row>
        <row r="35">
          <cell r="H35">
            <v>289383</v>
          </cell>
          <cell r="M35">
            <v>0</v>
          </cell>
        </row>
        <row r="36">
          <cell r="H36">
            <v>327305</v>
          </cell>
          <cell r="M36">
            <v>0</v>
          </cell>
        </row>
        <row r="37">
          <cell r="H37">
            <v>290324</v>
          </cell>
          <cell r="M37">
            <v>0</v>
          </cell>
        </row>
        <row r="38">
          <cell r="H38">
            <v>385332</v>
          </cell>
          <cell r="M38">
            <v>0</v>
          </cell>
        </row>
        <row r="39">
          <cell r="H39">
            <v>1827329</v>
          </cell>
          <cell r="M39">
            <v>0</v>
          </cell>
        </row>
        <row r="40">
          <cell r="H40">
            <v>544904</v>
          </cell>
          <cell r="M40">
            <v>0</v>
          </cell>
        </row>
        <row r="41">
          <cell r="H41">
            <v>341620</v>
          </cell>
          <cell r="M41">
            <v>0</v>
          </cell>
        </row>
        <row r="42">
          <cell r="H42">
            <v>529223</v>
          </cell>
          <cell r="M42">
            <v>0</v>
          </cell>
        </row>
        <row r="43">
          <cell r="H43">
            <v>447198</v>
          </cell>
          <cell r="M43">
            <v>0</v>
          </cell>
        </row>
        <row r="44">
          <cell r="H44">
            <v>485541</v>
          </cell>
          <cell r="M44">
            <v>0</v>
          </cell>
        </row>
        <row r="45">
          <cell r="H45">
            <v>525713</v>
          </cell>
          <cell r="M45">
            <v>0</v>
          </cell>
        </row>
        <row r="46">
          <cell r="H46">
            <v>597834</v>
          </cell>
          <cell r="M46">
            <v>0</v>
          </cell>
        </row>
        <row r="47">
          <cell r="H47">
            <v>387099</v>
          </cell>
          <cell r="M47">
            <v>0</v>
          </cell>
        </row>
        <row r="48">
          <cell r="H48">
            <v>649917</v>
          </cell>
          <cell r="M48">
            <v>0</v>
          </cell>
        </row>
        <row r="49">
          <cell r="H49">
            <v>2992116</v>
          </cell>
          <cell r="M49">
            <v>0</v>
          </cell>
        </row>
        <row r="50">
          <cell r="H50">
            <v>683239</v>
          </cell>
          <cell r="M50">
            <v>0</v>
          </cell>
        </row>
        <row r="51">
          <cell r="H51">
            <v>133219</v>
          </cell>
          <cell r="M51">
            <v>0</v>
          </cell>
        </row>
        <row r="52">
          <cell r="H52">
            <v>1851547</v>
          </cell>
          <cell r="M52">
            <v>0</v>
          </cell>
        </row>
        <row r="53">
          <cell r="H53">
            <v>327305</v>
          </cell>
          <cell r="M53">
            <v>0</v>
          </cell>
        </row>
        <row r="54">
          <cell r="H54">
            <v>269498</v>
          </cell>
          <cell r="M54">
            <v>0</v>
          </cell>
        </row>
        <row r="55">
          <cell r="H55">
            <v>1205372</v>
          </cell>
          <cell r="M55">
            <v>0</v>
          </cell>
        </row>
        <row r="56">
          <cell r="H56">
            <v>1169136</v>
          </cell>
          <cell r="M56">
            <v>0</v>
          </cell>
        </row>
        <row r="57">
          <cell r="H57">
            <v>170810</v>
          </cell>
          <cell r="M57">
            <v>0</v>
          </cell>
        </row>
        <row r="58">
          <cell r="H58">
            <v>663627</v>
          </cell>
          <cell r="M58">
            <v>0</v>
          </cell>
        </row>
        <row r="59">
          <cell r="H59">
            <v>522021</v>
          </cell>
          <cell r="M59">
            <v>0</v>
          </cell>
        </row>
        <row r="60">
          <cell r="H60">
            <v>334840</v>
          </cell>
          <cell r="M60">
            <v>0</v>
          </cell>
        </row>
        <row r="61">
          <cell r="H61">
            <v>5772691</v>
          </cell>
          <cell r="M61">
            <v>0</v>
          </cell>
        </row>
        <row r="62">
          <cell r="H62">
            <v>95311</v>
          </cell>
          <cell r="M62">
            <v>0</v>
          </cell>
        </row>
        <row r="63">
          <cell r="H63">
            <v>406288</v>
          </cell>
          <cell r="M63">
            <v>0</v>
          </cell>
        </row>
        <row r="64">
          <cell r="H64">
            <v>120712</v>
          </cell>
          <cell r="M64">
            <v>0</v>
          </cell>
        </row>
        <row r="65">
          <cell r="H65">
            <v>376716</v>
          </cell>
          <cell r="M65">
            <v>0</v>
          </cell>
        </row>
        <row r="66">
          <cell r="H66">
            <v>427024</v>
          </cell>
          <cell r="M66">
            <v>0</v>
          </cell>
        </row>
        <row r="67">
          <cell r="H67">
            <v>96775</v>
          </cell>
          <cell r="M67">
            <v>0</v>
          </cell>
        </row>
        <row r="68">
          <cell r="H68">
            <v>133219</v>
          </cell>
          <cell r="M68">
            <v>0</v>
          </cell>
        </row>
        <row r="69">
          <cell r="H69">
            <v>869231</v>
          </cell>
          <cell r="M69">
            <v>0</v>
          </cell>
        </row>
        <row r="70">
          <cell r="H70">
            <v>170810</v>
          </cell>
          <cell r="M70">
            <v>0</v>
          </cell>
        </row>
        <row r="71">
          <cell r="H71">
            <v>102315</v>
          </cell>
          <cell r="M71">
            <v>0</v>
          </cell>
        </row>
        <row r="72">
          <cell r="H72">
            <v>108081</v>
          </cell>
          <cell r="M72">
            <v>0</v>
          </cell>
        </row>
        <row r="73">
          <cell r="H73">
            <v>108081</v>
          </cell>
          <cell r="M73">
            <v>0</v>
          </cell>
        </row>
        <row r="74">
          <cell r="H74">
            <v>406198</v>
          </cell>
          <cell r="M74">
            <v>0</v>
          </cell>
        </row>
        <row r="75">
          <cell r="H75">
            <v>4330660</v>
          </cell>
          <cell r="M75">
            <v>0</v>
          </cell>
        </row>
        <row r="76">
          <cell r="H76">
            <v>243719</v>
          </cell>
          <cell r="M76">
            <v>0</v>
          </cell>
        </row>
        <row r="77">
          <cell r="H77">
            <v>132983</v>
          </cell>
          <cell r="M77">
            <v>0</v>
          </cell>
        </row>
        <row r="78">
          <cell r="H78">
            <v>85405</v>
          </cell>
          <cell r="M78">
            <v>0</v>
          </cell>
        </row>
        <row r="79">
          <cell r="H79">
            <v>436406</v>
          </cell>
          <cell r="M79">
            <v>0</v>
          </cell>
        </row>
        <row r="80">
          <cell r="H80">
            <v>1072709</v>
          </cell>
          <cell r="M80">
            <v>0</v>
          </cell>
        </row>
        <row r="81">
          <cell r="H81">
            <v>85405</v>
          </cell>
          <cell r="M81">
            <v>0</v>
          </cell>
        </row>
        <row r="82">
          <cell r="H82">
            <v>108081</v>
          </cell>
          <cell r="M82">
            <v>0</v>
          </cell>
        </row>
        <row r="83">
          <cell r="H83">
            <v>324238</v>
          </cell>
          <cell r="M83">
            <v>0</v>
          </cell>
        </row>
        <row r="84">
          <cell r="H84">
            <v>500488</v>
          </cell>
          <cell r="M84">
            <v>0</v>
          </cell>
        </row>
        <row r="85">
          <cell r="H85">
            <v>206848</v>
          </cell>
          <cell r="M85">
            <v>0</v>
          </cell>
        </row>
        <row r="86">
          <cell r="H86">
            <v>256215</v>
          </cell>
          <cell r="M86">
            <v>0</v>
          </cell>
        </row>
        <row r="87">
          <cell r="H87">
            <v>1077542</v>
          </cell>
          <cell r="M87">
            <v>0</v>
          </cell>
        </row>
        <row r="88">
          <cell r="H88">
            <v>256215</v>
          </cell>
          <cell r="M88">
            <v>0</v>
          </cell>
        </row>
        <row r="89">
          <cell r="H89">
            <v>130807</v>
          </cell>
          <cell r="M89">
            <v>0</v>
          </cell>
        </row>
        <row r="90">
          <cell r="H90">
            <v>46832</v>
          </cell>
          <cell r="M90">
            <v>0</v>
          </cell>
        </row>
        <row r="91">
          <cell r="H91">
            <v>339055</v>
          </cell>
          <cell r="M91">
            <v>0</v>
          </cell>
        </row>
        <row r="92">
          <cell r="H92">
            <v>108081</v>
          </cell>
          <cell r="M92">
            <v>0</v>
          </cell>
        </row>
        <row r="93">
          <cell r="H93">
            <v>1413850</v>
          </cell>
          <cell r="M93">
            <v>0</v>
          </cell>
        </row>
        <row r="94">
          <cell r="H94">
            <v>318655</v>
          </cell>
          <cell r="M94">
            <v>0</v>
          </cell>
        </row>
        <row r="95">
          <cell r="H95">
            <v>246955</v>
          </cell>
          <cell r="M95">
            <v>0</v>
          </cell>
        </row>
        <row r="96">
          <cell r="H96">
            <v>4915257</v>
          </cell>
          <cell r="M96">
            <v>0</v>
          </cell>
        </row>
        <row r="97">
          <cell r="H97">
            <v>1699675</v>
          </cell>
          <cell r="M97">
            <v>0</v>
          </cell>
        </row>
        <row r="98">
          <cell r="H98">
            <v>170810</v>
          </cell>
          <cell r="M98">
            <v>0</v>
          </cell>
        </row>
        <row r="99">
          <cell r="H99">
            <v>1554713</v>
          </cell>
          <cell r="M99">
            <v>0</v>
          </cell>
        </row>
        <row r="100">
          <cell r="H100">
            <v>184093</v>
          </cell>
          <cell r="M100">
            <v>0</v>
          </cell>
        </row>
        <row r="101">
          <cell r="H101">
            <v>3875619</v>
          </cell>
          <cell r="M101">
            <v>0</v>
          </cell>
        </row>
        <row r="102">
          <cell r="H102">
            <v>256215</v>
          </cell>
          <cell r="M102">
            <v>0</v>
          </cell>
        </row>
        <row r="103">
          <cell r="H103">
            <v>580649</v>
          </cell>
          <cell r="M103">
            <v>0</v>
          </cell>
        </row>
        <row r="104">
          <cell r="H104">
            <v>81240</v>
          </cell>
          <cell r="M104">
            <v>0</v>
          </cell>
        </row>
        <row r="105">
          <cell r="H105">
            <v>1022916</v>
          </cell>
          <cell r="M105">
            <v>0</v>
          </cell>
        </row>
        <row r="106">
          <cell r="H106">
            <v>327305</v>
          </cell>
          <cell r="M106">
            <v>0</v>
          </cell>
        </row>
        <row r="107">
          <cell r="H107">
            <v>218203</v>
          </cell>
          <cell r="M107">
            <v>0</v>
          </cell>
        </row>
        <row r="108">
          <cell r="H108">
            <v>290858</v>
          </cell>
          <cell r="M108">
            <v>0</v>
          </cell>
        </row>
        <row r="109">
          <cell r="H109">
            <v>869576</v>
          </cell>
          <cell r="M109">
            <v>0</v>
          </cell>
        </row>
        <row r="110">
          <cell r="H110">
            <v>316329</v>
          </cell>
          <cell r="M110">
            <v>0</v>
          </cell>
        </row>
        <row r="111">
          <cell r="H111">
            <v>39115</v>
          </cell>
          <cell r="M111">
            <v>0</v>
          </cell>
        </row>
        <row r="112">
          <cell r="H112">
            <v>57252</v>
          </cell>
          <cell r="M112">
            <v>0</v>
          </cell>
        </row>
        <row r="113">
          <cell r="H113">
            <v>29909</v>
          </cell>
          <cell r="M113">
            <v>0</v>
          </cell>
        </row>
        <row r="114">
          <cell r="H114">
            <v>17495</v>
          </cell>
          <cell r="M114">
            <v>0</v>
          </cell>
        </row>
        <row r="115">
          <cell r="H115">
            <v>35201</v>
          </cell>
          <cell r="M115">
            <v>0</v>
          </cell>
        </row>
        <row r="116">
          <cell r="H116">
            <v>12004</v>
          </cell>
          <cell r="M116">
            <v>0</v>
          </cell>
        </row>
        <row r="117">
          <cell r="H117">
            <v>25866719</v>
          </cell>
          <cell r="M117">
            <v>0</v>
          </cell>
        </row>
        <row r="118">
          <cell r="H118">
            <v>717975</v>
          </cell>
          <cell r="M118">
            <v>0</v>
          </cell>
        </row>
        <row r="119">
          <cell r="H119">
            <v>578481</v>
          </cell>
          <cell r="M119">
            <v>0</v>
          </cell>
        </row>
        <row r="120">
          <cell r="H120">
            <v>11361111</v>
          </cell>
          <cell r="M120">
            <v>0</v>
          </cell>
        </row>
        <row r="121">
          <cell r="H121">
            <v>23565520</v>
          </cell>
          <cell r="M121">
            <v>0</v>
          </cell>
        </row>
        <row r="122">
          <cell r="H122">
            <v>10932740</v>
          </cell>
          <cell r="M122">
            <v>0</v>
          </cell>
        </row>
        <row r="123">
          <cell r="H123">
            <v>600000</v>
          </cell>
          <cell r="M123">
            <v>0</v>
          </cell>
        </row>
        <row r="124">
          <cell r="H124">
            <v>4870469</v>
          </cell>
          <cell r="M124">
            <v>0</v>
          </cell>
        </row>
        <row r="125">
          <cell r="H125">
            <v>12161941</v>
          </cell>
          <cell r="M125">
            <v>0</v>
          </cell>
        </row>
        <row r="126">
          <cell r="H126">
            <v>13257833</v>
          </cell>
          <cell r="M126">
            <v>0</v>
          </cell>
        </row>
        <row r="127">
          <cell r="H127">
            <v>39229228</v>
          </cell>
          <cell r="M127">
            <v>0</v>
          </cell>
        </row>
        <row r="128">
          <cell r="H128">
            <v>1100000</v>
          </cell>
          <cell r="M128">
            <v>0</v>
          </cell>
        </row>
        <row r="129">
          <cell r="H129">
            <v>3675000</v>
          </cell>
          <cell r="M129">
            <v>0</v>
          </cell>
        </row>
        <row r="130">
          <cell r="H130">
            <v>4925769</v>
          </cell>
          <cell r="M130">
            <v>0</v>
          </cell>
        </row>
        <row r="131">
          <cell r="H131">
            <v>11898893</v>
          </cell>
          <cell r="M131">
            <v>0</v>
          </cell>
        </row>
        <row r="132">
          <cell r="H132">
            <v>2533752</v>
          </cell>
          <cell r="M132">
            <v>0</v>
          </cell>
        </row>
        <row r="133">
          <cell r="H133">
            <v>4032070</v>
          </cell>
          <cell r="M133">
            <v>0</v>
          </cell>
        </row>
        <row r="134">
          <cell r="H134">
            <v>2520000</v>
          </cell>
          <cell r="M134">
            <v>0</v>
          </cell>
        </row>
        <row r="135">
          <cell r="H135">
            <v>75000</v>
          </cell>
          <cell r="M135">
            <v>0</v>
          </cell>
        </row>
        <row r="136">
          <cell r="H136">
            <v>547910</v>
          </cell>
          <cell r="M136">
            <v>0</v>
          </cell>
        </row>
        <row r="137">
          <cell r="H137">
            <v>1358500</v>
          </cell>
          <cell r="M137">
            <v>0</v>
          </cell>
        </row>
        <row r="138">
          <cell r="H138">
            <v>1300780</v>
          </cell>
          <cell r="M138">
            <v>0</v>
          </cell>
        </row>
        <row r="139">
          <cell r="H139">
            <v>541250</v>
          </cell>
          <cell r="M139">
            <v>0</v>
          </cell>
        </row>
        <row r="140">
          <cell r="H140">
            <v>12821</v>
          </cell>
          <cell r="M140">
            <v>0</v>
          </cell>
        </row>
        <row r="141">
          <cell r="H141">
            <v>814500</v>
          </cell>
          <cell r="M141">
            <v>0</v>
          </cell>
        </row>
        <row r="142">
          <cell r="H142">
            <v>4547233</v>
          </cell>
          <cell r="M142">
            <v>0</v>
          </cell>
        </row>
        <row r="143">
          <cell r="H143">
            <v>1193617</v>
          </cell>
          <cell r="M143">
            <v>0</v>
          </cell>
        </row>
        <row r="144">
          <cell r="H144">
            <v>1235040</v>
          </cell>
          <cell r="M144">
            <v>0</v>
          </cell>
        </row>
        <row r="145">
          <cell r="H145">
            <v>154380</v>
          </cell>
          <cell r="M145">
            <v>0</v>
          </cell>
        </row>
        <row r="146">
          <cell r="H146">
            <v>46314</v>
          </cell>
          <cell r="M146">
            <v>0</v>
          </cell>
        </row>
        <row r="147">
          <cell r="H147">
            <v>322740</v>
          </cell>
          <cell r="M147">
            <v>0</v>
          </cell>
        </row>
        <row r="148">
          <cell r="H148">
            <v>161370</v>
          </cell>
          <cell r="M148">
            <v>0</v>
          </cell>
        </row>
        <row r="149">
          <cell r="H149">
            <v>403425</v>
          </cell>
          <cell r="M149">
            <v>0</v>
          </cell>
        </row>
        <row r="150">
          <cell r="H150">
            <v>23997459</v>
          </cell>
          <cell r="M150">
            <v>0</v>
          </cell>
        </row>
        <row r="151">
          <cell r="H151">
            <v>5188004</v>
          </cell>
          <cell r="M151">
            <v>0</v>
          </cell>
        </row>
        <row r="152">
          <cell r="H152">
            <v>4110807</v>
          </cell>
          <cell r="M152">
            <v>0</v>
          </cell>
        </row>
        <row r="153">
          <cell r="H153">
            <v>48157891</v>
          </cell>
          <cell r="M153">
            <v>0</v>
          </cell>
        </row>
        <row r="154">
          <cell r="H154">
            <v>484110</v>
          </cell>
          <cell r="M154">
            <v>0</v>
          </cell>
        </row>
        <row r="155">
          <cell r="H155">
            <v>403425</v>
          </cell>
          <cell r="M155">
            <v>0</v>
          </cell>
        </row>
        <row r="156">
          <cell r="H156">
            <v>64548</v>
          </cell>
          <cell r="M156">
            <v>0</v>
          </cell>
        </row>
        <row r="157">
          <cell r="H157">
            <v>242055</v>
          </cell>
          <cell r="M157">
            <v>0</v>
          </cell>
        </row>
        <row r="158">
          <cell r="H158">
            <v>6654250</v>
          </cell>
          <cell r="M158">
            <v>0</v>
          </cell>
        </row>
        <row r="159">
          <cell r="H159">
            <v>161370</v>
          </cell>
          <cell r="M159">
            <v>0</v>
          </cell>
        </row>
        <row r="160">
          <cell r="H160">
            <v>484110</v>
          </cell>
          <cell r="M160">
            <v>0</v>
          </cell>
        </row>
        <row r="161">
          <cell r="H161">
            <v>322740</v>
          </cell>
          <cell r="M161">
            <v>0</v>
          </cell>
        </row>
        <row r="162">
          <cell r="H162">
            <v>1495438</v>
          </cell>
          <cell r="M162">
            <v>0</v>
          </cell>
        </row>
        <row r="163">
          <cell r="H163">
            <v>42489436</v>
          </cell>
          <cell r="M163">
            <v>0</v>
          </cell>
        </row>
        <row r="164">
          <cell r="H164">
            <v>232491647</v>
          </cell>
          <cell r="M164">
            <v>0</v>
          </cell>
        </row>
        <row r="165">
          <cell r="H165">
            <v>320484850</v>
          </cell>
          <cell r="M165">
            <v>0</v>
          </cell>
        </row>
        <row r="166">
          <cell r="H166">
            <v>823700</v>
          </cell>
          <cell r="M166">
            <v>0</v>
          </cell>
        </row>
        <row r="167">
          <cell r="H167">
            <v>3933220</v>
          </cell>
          <cell r="M167">
            <v>0</v>
          </cell>
        </row>
        <row r="168">
          <cell r="H168">
            <v>149069981</v>
          </cell>
          <cell r="M168">
            <v>0</v>
          </cell>
        </row>
        <row r="169">
          <cell r="H169">
            <v>71431468</v>
          </cell>
          <cell r="M169">
            <v>0</v>
          </cell>
        </row>
        <row r="170">
          <cell r="H170">
            <v>47622181</v>
          </cell>
          <cell r="M170">
            <v>0</v>
          </cell>
        </row>
        <row r="171">
          <cell r="H171">
            <v>650500</v>
          </cell>
          <cell r="M171">
            <v>0</v>
          </cell>
        </row>
        <row r="172">
          <cell r="H172">
            <v>49992</v>
          </cell>
          <cell r="M172">
            <v>0</v>
          </cell>
        </row>
        <row r="173">
          <cell r="H173">
            <v>34822239</v>
          </cell>
          <cell r="M173">
            <v>0</v>
          </cell>
        </row>
        <row r="174">
          <cell r="H174">
            <v>683258264</v>
          </cell>
          <cell r="M174">
            <v>0</v>
          </cell>
        </row>
        <row r="175">
          <cell r="H175">
            <v>156690</v>
          </cell>
          <cell r="M175">
            <v>0</v>
          </cell>
        </row>
        <row r="176">
          <cell r="H176">
            <v>327273</v>
          </cell>
          <cell r="M176" t="str">
            <v>10PPh Final dan Fiskal LN-1</v>
          </cell>
        </row>
        <row r="177">
          <cell r="H177">
            <v>56004340</v>
          </cell>
          <cell r="M177" t="str">
            <v>10PPh Pasal 21-1</v>
          </cell>
        </row>
        <row r="178">
          <cell r="H178">
            <v>36351</v>
          </cell>
          <cell r="M178" t="str">
            <v>10PPh Pasal 23-1</v>
          </cell>
        </row>
        <row r="179">
          <cell r="H179">
            <v>92409</v>
          </cell>
          <cell r="M179" t="str">
            <v>2PPh Pasal 21-1</v>
          </cell>
        </row>
        <row r="180">
          <cell r="H180">
            <v>1092288</v>
          </cell>
          <cell r="M180" t="str">
            <v>2PPh Pasal 21-1</v>
          </cell>
        </row>
        <row r="181">
          <cell r="H181">
            <v>7049618</v>
          </cell>
          <cell r="M181" t="str">
            <v>2PPh Pasal 21-1</v>
          </cell>
        </row>
        <row r="182">
          <cell r="H182">
            <v>56096341</v>
          </cell>
          <cell r="M182" t="str">
            <v>2PPh Final dan Fiskal LN-1</v>
          </cell>
        </row>
        <row r="183">
          <cell r="H183">
            <v>7272727</v>
          </cell>
          <cell r="M183" t="str">
            <v>2PPh Pasal 23-1</v>
          </cell>
        </row>
        <row r="184">
          <cell r="H184">
            <v>127842</v>
          </cell>
          <cell r="M184" t="str">
            <v>2PPh Pasal 21-1</v>
          </cell>
        </row>
        <row r="185">
          <cell r="H185">
            <v>10089319</v>
          </cell>
          <cell r="M185" t="str">
            <v>2PPh Final dan Fiskal LN-1</v>
          </cell>
        </row>
        <row r="186">
          <cell r="H186">
            <v>11718</v>
          </cell>
          <cell r="M186" t="str">
            <v>2PPh Pasal 23-1</v>
          </cell>
        </row>
        <row r="187">
          <cell r="H187">
            <v>85911467</v>
          </cell>
          <cell r="M187" t="str">
            <v>2PPh Final dan Fiskal LN-1</v>
          </cell>
        </row>
        <row r="188">
          <cell r="H188">
            <v>12190048</v>
          </cell>
          <cell r="M188" t="str">
            <v>2PPh Final dan Fiskal LN-1</v>
          </cell>
        </row>
        <row r="189">
          <cell r="H189">
            <v>68912190</v>
          </cell>
          <cell r="M189" t="str">
            <v>2PPh Final dan Fiskal LN-1</v>
          </cell>
        </row>
        <row r="190">
          <cell r="H190">
            <v>309264</v>
          </cell>
          <cell r="M190" t="str">
            <v>2PPh Pasal 21-1</v>
          </cell>
        </row>
        <row r="191">
          <cell r="H191">
            <v>11718</v>
          </cell>
          <cell r="M191" t="str">
            <v>2PPh Pasal 23-1</v>
          </cell>
        </row>
        <row r="192">
          <cell r="H192">
            <v>5000000</v>
          </cell>
          <cell r="M192" t="str">
            <v>2PPh Pasal 22-2</v>
          </cell>
        </row>
        <row r="193">
          <cell r="H193">
            <v>252000</v>
          </cell>
          <cell r="M193" t="str">
            <v>2PPh Pasal 23-2</v>
          </cell>
        </row>
        <row r="194">
          <cell r="H194">
            <v>64800</v>
          </cell>
          <cell r="M194" t="str">
            <v>2PPh Pasal 23-2</v>
          </cell>
        </row>
        <row r="195">
          <cell r="H195">
            <v>143182</v>
          </cell>
          <cell r="M195" t="str">
            <v>2PPh Pasal 23-2</v>
          </cell>
        </row>
        <row r="196">
          <cell r="H196">
            <v>220526</v>
          </cell>
          <cell r="M196" t="str">
            <v>2PPh Pasal 21-2</v>
          </cell>
        </row>
        <row r="197">
          <cell r="H197">
            <v>17695</v>
          </cell>
          <cell r="M197" t="str">
            <v>2PPh Pasal 23-2</v>
          </cell>
        </row>
        <row r="198">
          <cell r="H198">
            <v>80700</v>
          </cell>
          <cell r="M198">
            <v>0</v>
          </cell>
        </row>
        <row r="199">
          <cell r="H199">
            <v>1462271</v>
          </cell>
          <cell r="M199">
            <v>0</v>
          </cell>
        </row>
        <row r="200">
          <cell r="H200">
            <v>80700</v>
          </cell>
          <cell r="M200">
            <v>0</v>
          </cell>
        </row>
        <row r="201">
          <cell r="H201">
            <v>80700</v>
          </cell>
          <cell r="M201">
            <v>0</v>
          </cell>
        </row>
        <row r="202">
          <cell r="H202">
            <v>375482</v>
          </cell>
          <cell r="M202">
            <v>0</v>
          </cell>
        </row>
        <row r="203">
          <cell r="H203">
            <v>2449217</v>
          </cell>
          <cell r="M203">
            <v>0</v>
          </cell>
        </row>
        <row r="204">
          <cell r="H204">
            <v>907000</v>
          </cell>
          <cell r="M204">
            <v>0</v>
          </cell>
        </row>
        <row r="205">
          <cell r="H205">
            <v>43650</v>
          </cell>
          <cell r="M205">
            <v>0</v>
          </cell>
        </row>
        <row r="206">
          <cell r="H206">
            <v>1623681</v>
          </cell>
          <cell r="M206">
            <v>0</v>
          </cell>
        </row>
        <row r="207">
          <cell r="H207">
            <v>2089133</v>
          </cell>
          <cell r="M207">
            <v>0</v>
          </cell>
        </row>
        <row r="208">
          <cell r="H208">
            <v>4097870</v>
          </cell>
          <cell r="M208">
            <v>0</v>
          </cell>
        </row>
        <row r="209">
          <cell r="H209">
            <v>4554973</v>
          </cell>
          <cell r="M209">
            <v>0</v>
          </cell>
        </row>
        <row r="210">
          <cell r="H210">
            <v>302450</v>
          </cell>
          <cell r="M210">
            <v>0</v>
          </cell>
        </row>
        <row r="211">
          <cell r="H211">
            <v>2585988</v>
          </cell>
          <cell r="M211">
            <v>0</v>
          </cell>
        </row>
        <row r="212">
          <cell r="H212">
            <v>3656680</v>
          </cell>
          <cell r="M212">
            <v>0</v>
          </cell>
        </row>
        <row r="213">
          <cell r="H213">
            <v>28161</v>
          </cell>
          <cell r="M213">
            <v>0</v>
          </cell>
        </row>
        <row r="214">
          <cell r="H214">
            <v>679611</v>
          </cell>
          <cell r="M214">
            <v>0</v>
          </cell>
        </row>
        <row r="215">
          <cell r="H215">
            <v>9188881</v>
          </cell>
          <cell r="M215">
            <v>0</v>
          </cell>
        </row>
        <row r="216">
          <cell r="H216">
            <v>3644000</v>
          </cell>
          <cell r="M216">
            <v>0</v>
          </cell>
        </row>
        <row r="217">
          <cell r="H217">
            <v>66000</v>
          </cell>
          <cell r="M217">
            <v>0</v>
          </cell>
        </row>
        <row r="218">
          <cell r="H218">
            <v>10526703</v>
          </cell>
          <cell r="M218">
            <v>0</v>
          </cell>
        </row>
        <row r="219">
          <cell r="H219">
            <v>119250</v>
          </cell>
          <cell r="M219">
            <v>0</v>
          </cell>
        </row>
        <row r="220">
          <cell r="H220">
            <v>17845704</v>
          </cell>
          <cell r="M220">
            <v>0</v>
          </cell>
        </row>
        <row r="221">
          <cell r="H221">
            <v>582443</v>
          </cell>
          <cell r="M221">
            <v>0</v>
          </cell>
        </row>
        <row r="222">
          <cell r="H222">
            <v>253839</v>
          </cell>
          <cell r="M222">
            <v>0</v>
          </cell>
        </row>
        <row r="223">
          <cell r="H223">
            <v>360000</v>
          </cell>
          <cell r="M223">
            <v>0</v>
          </cell>
        </row>
        <row r="224">
          <cell r="H224">
            <v>6787762</v>
          </cell>
          <cell r="M224">
            <v>0</v>
          </cell>
        </row>
        <row r="225">
          <cell r="H225">
            <v>745387958</v>
          </cell>
          <cell r="M225">
            <v>0</v>
          </cell>
        </row>
        <row r="226">
          <cell r="H226">
            <v>1562127</v>
          </cell>
          <cell r="M226">
            <v>0</v>
          </cell>
        </row>
        <row r="227">
          <cell r="H227">
            <v>60000</v>
          </cell>
          <cell r="M227">
            <v>0</v>
          </cell>
        </row>
        <row r="228">
          <cell r="H228">
            <v>1467823</v>
          </cell>
          <cell r="M228">
            <v>0</v>
          </cell>
        </row>
        <row r="229">
          <cell r="H229">
            <v>192500</v>
          </cell>
          <cell r="M229">
            <v>0</v>
          </cell>
        </row>
        <row r="230">
          <cell r="H230">
            <v>10625</v>
          </cell>
          <cell r="M230">
            <v>0</v>
          </cell>
        </row>
        <row r="231">
          <cell r="H231">
            <v>2091250</v>
          </cell>
          <cell r="M231">
            <v>0</v>
          </cell>
        </row>
        <row r="232">
          <cell r="H232">
            <v>95000</v>
          </cell>
          <cell r="M232">
            <v>0</v>
          </cell>
        </row>
        <row r="233">
          <cell r="H233">
            <v>1442550</v>
          </cell>
          <cell r="M233">
            <v>0</v>
          </cell>
        </row>
        <row r="234">
          <cell r="H234">
            <v>38182</v>
          </cell>
          <cell r="M234">
            <v>0</v>
          </cell>
        </row>
        <row r="235">
          <cell r="H235">
            <v>2695000</v>
          </cell>
          <cell r="M235">
            <v>0</v>
          </cell>
        </row>
        <row r="236">
          <cell r="H236">
            <v>500000</v>
          </cell>
          <cell r="M236">
            <v>0</v>
          </cell>
        </row>
        <row r="237">
          <cell r="H237">
            <v>80000</v>
          </cell>
          <cell r="M237">
            <v>0</v>
          </cell>
        </row>
        <row r="238">
          <cell r="H238">
            <v>666800</v>
          </cell>
          <cell r="M238">
            <v>0</v>
          </cell>
        </row>
        <row r="239">
          <cell r="H239">
            <v>185000</v>
          </cell>
          <cell r="M239">
            <v>0</v>
          </cell>
        </row>
        <row r="240">
          <cell r="H240">
            <v>205000</v>
          </cell>
          <cell r="M240">
            <v>0</v>
          </cell>
        </row>
        <row r="241">
          <cell r="H241">
            <v>2114300</v>
          </cell>
          <cell r="M241">
            <v>0</v>
          </cell>
        </row>
        <row r="242">
          <cell r="H242">
            <v>1000000</v>
          </cell>
          <cell r="M242">
            <v>0</v>
          </cell>
        </row>
        <row r="243">
          <cell r="H243">
            <v>960000</v>
          </cell>
          <cell r="M243">
            <v>0</v>
          </cell>
        </row>
        <row r="244">
          <cell r="H244">
            <v>700000</v>
          </cell>
          <cell r="M244">
            <v>0</v>
          </cell>
        </row>
        <row r="245">
          <cell r="H245">
            <v>758137</v>
          </cell>
          <cell r="M245">
            <v>0</v>
          </cell>
        </row>
        <row r="246">
          <cell r="H246">
            <v>1777320</v>
          </cell>
          <cell r="M246">
            <v>0</v>
          </cell>
        </row>
        <row r="247">
          <cell r="H247">
            <v>610000</v>
          </cell>
          <cell r="M247">
            <v>0</v>
          </cell>
        </row>
        <row r="248">
          <cell r="H248">
            <v>545000</v>
          </cell>
          <cell r="M248">
            <v>0</v>
          </cell>
        </row>
        <row r="249">
          <cell r="H249">
            <v>2072000</v>
          </cell>
          <cell r="M249">
            <v>0</v>
          </cell>
        </row>
        <row r="250">
          <cell r="H250">
            <v>1513000</v>
          </cell>
          <cell r="M250">
            <v>0</v>
          </cell>
        </row>
        <row r="251">
          <cell r="H251">
            <v>800000</v>
          </cell>
          <cell r="M251">
            <v>0</v>
          </cell>
        </row>
        <row r="252">
          <cell r="H252">
            <v>220000</v>
          </cell>
          <cell r="M252">
            <v>0</v>
          </cell>
        </row>
        <row r="253">
          <cell r="H253">
            <v>106200</v>
          </cell>
          <cell r="M253">
            <v>0</v>
          </cell>
        </row>
        <row r="254">
          <cell r="H254">
            <v>1094000</v>
          </cell>
          <cell r="M254">
            <v>0</v>
          </cell>
        </row>
        <row r="255">
          <cell r="H255">
            <v>27900</v>
          </cell>
          <cell r="M255">
            <v>0</v>
          </cell>
        </row>
        <row r="256">
          <cell r="H256">
            <v>38393600</v>
          </cell>
          <cell r="M256">
            <v>0</v>
          </cell>
        </row>
        <row r="257">
          <cell r="H257">
            <v>7779578</v>
          </cell>
          <cell r="M257">
            <v>0</v>
          </cell>
        </row>
        <row r="258">
          <cell r="H258">
            <v>2346920</v>
          </cell>
          <cell r="M258">
            <v>0</v>
          </cell>
        </row>
        <row r="259">
          <cell r="H259">
            <v>2094545</v>
          </cell>
          <cell r="M259">
            <v>0</v>
          </cell>
        </row>
        <row r="260">
          <cell r="H260">
            <v>837820</v>
          </cell>
          <cell r="M260">
            <v>0</v>
          </cell>
        </row>
        <row r="261">
          <cell r="H261">
            <v>232727</v>
          </cell>
          <cell r="M261">
            <v>0</v>
          </cell>
        </row>
        <row r="262">
          <cell r="H262">
            <v>93090</v>
          </cell>
          <cell r="M262">
            <v>0</v>
          </cell>
        </row>
        <row r="263">
          <cell r="H263">
            <v>253675</v>
          </cell>
          <cell r="M263">
            <v>0</v>
          </cell>
        </row>
        <row r="264">
          <cell r="H264">
            <v>614694</v>
          </cell>
          <cell r="M264">
            <v>0</v>
          </cell>
        </row>
        <row r="265">
          <cell r="H265">
            <v>16800000</v>
          </cell>
          <cell r="M265">
            <v>0</v>
          </cell>
        </row>
        <row r="266">
          <cell r="H266">
            <v>10080000</v>
          </cell>
          <cell r="M266">
            <v>0</v>
          </cell>
        </row>
        <row r="267">
          <cell r="H267">
            <v>2337523</v>
          </cell>
          <cell r="M267">
            <v>0</v>
          </cell>
        </row>
        <row r="268">
          <cell r="H268">
            <v>286574</v>
          </cell>
          <cell r="M268">
            <v>0</v>
          </cell>
        </row>
        <row r="269">
          <cell r="H269">
            <v>147300</v>
          </cell>
          <cell r="M269">
            <v>0</v>
          </cell>
        </row>
        <row r="270">
          <cell r="H270">
            <v>38021</v>
          </cell>
          <cell r="M270">
            <v>0</v>
          </cell>
        </row>
        <row r="271">
          <cell r="H271">
            <v>800000</v>
          </cell>
          <cell r="M271">
            <v>0</v>
          </cell>
        </row>
        <row r="272">
          <cell r="H272">
            <v>750000</v>
          </cell>
          <cell r="M272">
            <v>0</v>
          </cell>
        </row>
        <row r="273">
          <cell r="H273">
            <v>7500000</v>
          </cell>
          <cell r="M273">
            <v>0</v>
          </cell>
        </row>
        <row r="274">
          <cell r="H274">
            <v>712500</v>
          </cell>
          <cell r="M274">
            <v>0</v>
          </cell>
        </row>
        <row r="275">
          <cell r="H275">
            <v>4800000</v>
          </cell>
          <cell r="M275">
            <v>0</v>
          </cell>
        </row>
        <row r="276">
          <cell r="H276">
            <v>251200</v>
          </cell>
          <cell r="M276">
            <v>0</v>
          </cell>
        </row>
        <row r="277">
          <cell r="H277">
            <v>3400000</v>
          </cell>
          <cell r="M277">
            <v>0</v>
          </cell>
        </row>
        <row r="278">
          <cell r="H278">
            <v>192000</v>
          </cell>
          <cell r="M278">
            <v>0</v>
          </cell>
        </row>
        <row r="279">
          <cell r="H279">
            <v>3300000</v>
          </cell>
          <cell r="M279">
            <v>0</v>
          </cell>
        </row>
        <row r="280">
          <cell r="H280">
            <v>2700000</v>
          </cell>
          <cell r="M280">
            <v>0</v>
          </cell>
        </row>
        <row r="281">
          <cell r="H281">
            <v>101975</v>
          </cell>
          <cell r="M281">
            <v>0</v>
          </cell>
        </row>
        <row r="282">
          <cell r="H282">
            <v>11830094</v>
          </cell>
          <cell r="M282">
            <v>0</v>
          </cell>
        </row>
        <row r="283">
          <cell r="H283">
            <v>621785</v>
          </cell>
          <cell r="M283">
            <v>0</v>
          </cell>
        </row>
        <row r="284">
          <cell r="H284">
            <v>2826296</v>
          </cell>
          <cell r="M284">
            <v>0</v>
          </cell>
        </row>
        <row r="285">
          <cell r="H285">
            <v>32250</v>
          </cell>
          <cell r="M285">
            <v>0</v>
          </cell>
        </row>
        <row r="286">
          <cell r="H286">
            <v>215000</v>
          </cell>
          <cell r="M286">
            <v>0</v>
          </cell>
        </row>
        <row r="287">
          <cell r="H287">
            <v>48750</v>
          </cell>
          <cell r="M287">
            <v>0</v>
          </cell>
        </row>
        <row r="288">
          <cell r="H288">
            <v>325000</v>
          </cell>
          <cell r="M288">
            <v>0</v>
          </cell>
        </row>
        <row r="289">
          <cell r="H289">
            <v>5597508</v>
          </cell>
          <cell r="M289">
            <v>0</v>
          </cell>
        </row>
        <row r="290">
          <cell r="H290">
            <v>2000219</v>
          </cell>
          <cell r="M290">
            <v>0</v>
          </cell>
        </row>
        <row r="291">
          <cell r="H291">
            <v>126545</v>
          </cell>
          <cell r="M291">
            <v>0</v>
          </cell>
        </row>
        <row r="292">
          <cell r="H292">
            <v>800000</v>
          </cell>
          <cell r="M292">
            <v>0</v>
          </cell>
        </row>
        <row r="293">
          <cell r="H293">
            <v>22367332</v>
          </cell>
          <cell r="M293">
            <v>0</v>
          </cell>
        </row>
        <row r="294">
          <cell r="H294">
            <v>160000</v>
          </cell>
          <cell r="M294">
            <v>0</v>
          </cell>
        </row>
        <row r="295">
          <cell r="H295">
            <v>165645297</v>
          </cell>
          <cell r="M295">
            <v>0</v>
          </cell>
        </row>
        <row r="296">
          <cell r="H296">
            <v>37432118</v>
          </cell>
          <cell r="M296">
            <v>0</v>
          </cell>
        </row>
        <row r="297">
          <cell r="H297">
            <v>6928821</v>
          </cell>
          <cell r="M297">
            <v>0</v>
          </cell>
        </row>
        <row r="298">
          <cell r="H298">
            <v>2077710</v>
          </cell>
          <cell r="M298">
            <v>0</v>
          </cell>
        </row>
        <row r="299">
          <cell r="H299">
            <v>1829690</v>
          </cell>
          <cell r="M299">
            <v>0</v>
          </cell>
        </row>
        <row r="300">
          <cell r="H300">
            <v>3198276</v>
          </cell>
          <cell r="M300">
            <v>0</v>
          </cell>
        </row>
        <row r="301">
          <cell r="H301">
            <v>1000000</v>
          </cell>
          <cell r="M301">
            <v>0</v>
          </cell>
        </row>
        <row r="302">
          <cell r="H302">
            <v>29336670</v>
          </cell>
          <cell r="M302">
            <v>0</v>
          </cell>
        </row>
        <row r="303">
          <cell r="H303">
            <v>150000</v>
          </cell>
          <cell r="M303">
            <v>0</v>
          </cell>
        </row>
        <row r="304">
          <cell r="H304">
            <v>150595282</v>
          </cell>
          <cell r="M304">
            <v>0</v>
          </cell>
        </row>
        <row r="305">
          <cell r="H305">
            <v>442305608</v>
          </cell>
          <cell r="M305">
            <v>0</v>
          </cell>
        </row>
        <row r="306">
          <cell r="H306">
            <v>123266987</v>
          </cell>
          <cell r="M306">
            <v>0</v>
          </cell>
        </row>
        <row r="307">
          <cell r="H307">
            <v>3195000</v>
          </cell>
          <cell r="M307">
            <v>0</v>
          </cell>
        </row>
        <row r="308">
          <cell r="H308">
            <v>138900</v>
          </cell>
          <cell r="M308">
            <v>0</v>
          </cell>
        </row>
        <row r="309">
          <cell r="H309">
            <v>20835</v>
          </cell>
          <cell r="M309">
            <v>0</v>
          </cell>
        </row>
        <row r="310">
          <cell r="H310">
            <v>61120</v>
          </cell>
          <cell r="M310">
            <v>0</v>
          </cell>
        </row>
        <row r="311">
          <cell r="H311">
            <v>830523</v>
          </cell>
          <cell r="M311">
            <v>0</v>
          </cell>
        </row>
        <row r="312">
          <cell r="H312">
            <v>10669651</v>
          </cell>
          <cell r="M312">
            <v>0</v>
          </cell>
        </row>
        <row r="313">
          <cell r="H313">
            <v>1744846</v>
          </cell>
          <cell r="M313">
            <v>0</v>
          </cell>
        </row>
        <row r="314">
          <cell r="H314">
            <v>1924245</v>
          </cell>
          <cell r="M314">
            <v>0</v>
          </cell>
        </row>
        <row r="315">
          <cell r="H315">
            <v>264160</v>
          </cell>
          <cell r="M315">
            <v>0</v>
          </cell>
        </row>
        <row r="316">
          <cell r="H316">
            <v>243356</v>
          </cell>
          <cell r="M316">
            <v>0</v>
          </cell>
        </row>
        <row r="317">
          <cell r="H317">
            <v>479250</v>
          </cell>
          <cell r="M317">
            <v>0</v>
          </cell>
        </row>
        <row r="318">
          <cell r="H318">
            <v>6356156000</v>
          </cell>
          <cell r="M318">
            <v>0</v>
          </cell>
        </row>
        <row r="319">
          <cell r="H319">
            <v>3465000</v>
          </cell>
          <cell r="M319">
            <v>0</v>
          </cell>
        </row>
        <row r="320">
          <cell r="H320">
            <v>30000</v>
          </cell>
          <cell r="M320">
            <v>0</v>
          </cell>
        </row>
        <row r="321">
          <cell r="H321">
            <v>200000</v>
          </cell>
          <cell r="M321">
            <v>0</v>
          </cell>
        </row>
        <row r="322">
          <cell r="H322">
            <v>259091</v>
          </cell>
          <cell r="M322">
            <v>0</v>
          </cell>
        </row>
        <row r="323">
          <cell r="H323">
            <v>1727273</v>
          </cell>
          <cell r="M323">
            <v>0</v>
          </cell>
        </row>
        <row r="324">
          <cell r="H324">
            <v>192064</v>
          </cell>
          <cell r="M324">
            <v>0</v>
          </cell>
        </row>
        <row r="325">
          <cell r="H325">
            <v>5666115</v>
          </cell>
          <cell r="M325">
            <v>0</v>
          </cell>
        </row>
        <row r="326">
          <cell r="H326">
            <v>1680557</v>
          </cell>
          <cell r="M326">
            <v>0</v>
          </cell>
        </row>
        <row r="327">
          <cell r="H327">
            <v>136364</v>
          </cell>
          <cell r="M327">
            <v>0</v>
          </cell>
        </row>
        <row r="328">
          <cell r="H328">
            <v>20455</v>
          </cell>
          <cell r="M328">
            <v>0</v>
          </cell>
        </row>
        <row r="329">
          <cell r="H329">
            <v>8157512</v>
          </cell>
          <cell r="M329">
            <v>0</v>
          </cell>
        </row>
        <row r="330">
          <cell r="H330">
            <v>3600000</v>
          </cell>
          <cell r="M330">
            <v>0</v>
          </cell>
        </row>
        <row r="331">
          <cell r="H331">
            <v>720000</v>
          </cell>
          <cell r="M331">
            <v>0</v>
          </cell>
        </row>
        <row r="332">
          <cell r="H332">
            <v>270000</v>
          </cell>
          <cell r="M332">
            <v>0</v>
          </cell>
        </row>
        <row r="333">
          <cell r="H333">
            <v>129000</v>
          </cell>
          <cell r="M333">
            <v>0</v>
          </cell>
        </row>
        <row r="334">
          <cell r="H334">
            <v>6000000</v>
          </cell>
          <cell r="M334">
            <v>0</v>
          </cell>
        </row>
        <row r="335">
          <cell r="H335">
            <v>122025</v>
          </cell>
          <cell r="M335">
            <v>0</v>
          </cell>
        </row>
        <row r="336">
          <cell r="H336">
            <v>813500</v>
          </cell>
          <cell r="M336">
            <v>0</v>
          </cell>
        </row>
        <row r="337">
          <cell r="H337">
            <v>651500</v>
          </cell>
          <cell r="M337">
            <v>0</v>
          </cell>
        </row>
        <row r="338">
          <cell r="H338">
            <v>80685</v>
          </cell>
          <cell r="M338">
            <v>0</v>
          </cell>
        </row>
        <row r="339">
          <cell r="H339">
            <v>22014</v>
          </cell>
          <cell r="M339">
            <v>0</v>
          </cell>
        </row>
        <row r="340">
          <cell r="H340">
            <v>75225</v>
          </cell>
          <cell r="M340">
            <v>0</v>
          </cell>
        </row>
        <row r="341">
          <cell r="H341">
            <v>216000</v>
          </cell>
          <cell r="M341">
            <v>0</v>
          </cell>
        </row>
        <row r="342">
          <cell r="H342">
            <v>13500</v>
          </cell>
          <cell r="M342">
            <v>0</v>
          </cell>
        </row>
        <row r="343">
          <cell r="H343">
            <v>677170</v>
          </cell>
          <cell r="M343">
            <v>0</v>
          </cell>
        </row>
        <row r="344">
          <cell r="H344">
            <v>663210</v>
          </cell>
          <cell r="M344">
            <v>0</v>
          </cell>
        </row>
        <row r="345">
          <cell r="H345">
            <v>309600</v>
          </cell>
          <cell r="M345">
            <v>0</v>
          </cell>
        </row>
        <row r="346">
          <cell r="H346">
            <v>540000</v>
          </cell>
          <cell r="M346">
            <v>0</v>
          </cell>
        </row>
        <row r="347">
          <cell r="H347">
            <v>129000</v>
          </cell>
          <cell r="M347">
            <v>0</v>
          </cell>
        </row>
        <row r="348">
          <cell r="H348">
            <v>886890</v>
          </cell>
          <cell r="M348">
            <v>0</v>
          </cell>
        </row>
        <row r="349">
          <cell r="H349">
            <v>159600</v>
          </cell>
          <cell r="M349">
            <v>0</v>
          </cell>
        </row>
        <row r="350">
          <cell r="H350">
            <v>103200</v>
          </cell>
          <cell r="M350">
            <v>0</v>
          </cell>
        </row>
        <row r="351">
          <cell r="H351">
            <v>337500</v>
          </cell>
          <cell r="M351">
            <v>0</v>
          </cell>
        </row>
        <row r="352">
          <cell r="H352">
            <v>286382</v>
          </cell>
          <cell r="M352">
            <v>0</v>
          </cell>
        </row>
        <row r="353">
          <cell r="H353">
            <v>26500</v>
          </cell>
          <cell r="M353">
            <v>0</v>
          </cell>
        </row>
        <row r="354">
          <cell r="H354">
            <v>4514465</v>
          </cell>
          <cell r="M354">
            <v>0</v>
          </cell>
        </row>
        <row r="355">
          <cell r="H355">
            <v>4421399</v>
          </cell>
          <cell r="M355">
            <v>0</v>
          </cell>
        </row>
        <row r="356">
          <cell r="H356">
            <v>589275</v>
          </cell>
          <cell r="M356">
            <v>0</v>
          </cell>
        </row>
        <row r="357">
          <cell r="H357">
            <v>524000</v>
          </cell>
          <cell r="M357">
            <v>0</v>
          </cell>
        </row>
        <row r="358">
          <cell r="H358">
            <v>5243471</v>
          </cell>
          <cell r="M358">
            <v>0</v>
          </cell>
        </row>
        <row r="359">
          <cell r="H359">
            <v>128000</v>
          </cell>
          <cell r="M359">
            <v>0</v>
          </cell>
        </row>
        <row r="360">
          <cell r="H360">
            <v>725130</v>
          </cell>
          <cell r="M360">
            <v>0</v>
          </cell>
        </row>
        <row r="361">
          <cell r="H361">
            <v>67304</v>
          </cell>
          <cell r="M361">
            <v>0</v>
          </cell>
        </row>
        <row r="362">
          <cell r="H362">
            <v>136613</v>
          </cell>
          <cell r="M362">
            <v>0</v>
          </cell>
        </row>
        <row r="363">
          <cell r="H363">
            <v>1798764</v>
          </cell>
          <cell r="M363">
            <v>0</v>
          </cell>
        </row>
        <row r="364">
          <cell r="H364">
            <v>50000</v>
          </cell>
          <cell r="M364">
            <v>0</v>
          </cell>
        </row>
        <row r="365">
          <cell r="H365">
            <v>4834200</v>
          </cell>
          <cell r="M365">
            <v>0</v>
          </cell>
        </row>
        <row r="366">
          <cell r="H366">
            <v>50000</v>
          </cell>
          <cell r="M366">
            <v>0</v>
          </cell>
        </row>
        <row r="367">
          <cell r="H367">
            <v>100000</v>
          </cell>
          <cell r="M367">
            <v>0</v>
          </cell>
        </row>
        <row r="368">
          <cell r="H368">
            <v>9225</v>
          </cell>
          <cell r="M368">
            <v>0</v>
          </cell>
        </row>
        <row r="369">
          <cell r="H369">
            <v>125289</v>
          </cell>
          <cell r="M369">
            <v>0</v>
          </cell>
        </row>
        <row r="370">
          <cell r="H370">
            <v>18279464</v>
          </cell>
          <cell r="M370">
            <v>0</v>
          </cell>
        </row>
        <row r="371">
          <cell r="H371">
            <v>54148</v>
          </cell>
          <cell r="M371">
            <v>0</v>
          </cell>
        </row>
        <row r="372">
          <cell r="H372">
            <v>50000</v>
          </cell>
          <cell r="M372">
            <v>0</v>
          </cell>
        </row>
        <row r="373">
          <cell r="H373">
            <v>50000</v>
          </cell>
          <cell r="M373">
            <v>0</v>
          </cell>
        </row>
        <row r="374">
          <cell r="H374">
            <v>50000</v>
          </cell>
          <cell r="M374">
            <v>0</v>
          </cell>
        </row>
        <row r="375">
          <cell r="H375">
            <v>50000</v>
          </cell>
          <cell r="M375">
            <v>0</v>
          </cell>
        </row>
        <row r="376">
          <cell r="H376">
            <v>19200</v>
          </cell>
          <cell r="M376">
            <v>0</v>
          </cell>
        </row>
        <row r="377">
          <cell r="H377">
            <v>237597</v>
          </cell>
          <cell r="M377">
            <v>0</v>
          </cell>
        </row>
        <row r="378">
          <cell r="H378">
            <v>752713</v>
          </cell>
          <cell r="M378">
            <v>0</v>
          </cell>
        </row>
        <row r="379">
          <cell r="H379">
            <v>1386578</v>
          </cell>
          <cell r="M379">
            <v>0</v>
          </cell>
        </row>
        <row r="380">
          <cell r="H380">
            <v>3327937</v>
          </cell>
          <cell r="M380">
            <v>0</v>
          </cell>
        </row>
        <row r="381">
          <cell r="H381">
            <v>3714618</v>
          </cell>
          <cell r="M381">
            <v>0</v>
          </cell>
        </row>
        <row r="382">
          <cell r="H382">
            <v>156203</v>
          </cell>
          <cell r="M382">
            <v>0</v>
          </cell>
        </row>
        <row r="383">
          <cell r="H383">
            <v>103200</v>
          </cell>
          <cell r="M383">
            <v>0</v>
          </cell>
        </row>
        <row r="384">
          <cell r="H384">
            <v>1324540</v>
          </cell>
          <cell r="M384">
            <v>0</v>
          </cell>
        </row>
        <row r="385">
          <cell r="H385">
            <v>216000</v>
          </cell>
          <cell r="M385">
            <v>0</v>
          </cell>
        </row>
        <row r="386">
          <cell r="H386">
            <v>80685</v>
          </cell>
          <cell r="M386">
            <v>0</v>
          </cell>
        </row>
        <row r="387">
          <cell r="H387">
            <v>2335500</v>
          </cell>
          <cell r="M387">
            <v>0</v>
          </cell>
        </row>
        <row r="388">
          <cell r="H388">
            <v>31540</v>
          </cell>
          <cell r="M388">
            <v>0</v>
          </cell>
        </row>
        <row r="389">
          <cell r="H389">
            <v>18115</v>
          </cell>
          <cell r="M389">
            <v>0</v>
          </cell>
        </row>
        <row r="390">
          <cell r="H390">
            <v>15721566</v>
          </cell>
          <cell r="M390" t="str">
            <v>5PPh Pasal 25/29 Badan-1</v>
          </cell>
        </row>
        <row r="391">
          <cell r="H391">
            <v>1344088</v>
          </cell>
          <cell r="M391">
            <v>0</v>
          </cell>
        </row>
        <row r="392">
          <cell r="H392">
            <v>336022</v>
          </cell>
          <cell r="M392">
            <v>0</v>
          </cell>
        </row>
        <row r="393">
          <cell r="H393">
            <v>5038545</v>
          </cell>
          <cell r="M393" t="str">
            <v>5PPh Pasal 21-1</v>
          </cell>
        </row>
        <row r="394">
          <cell r="H394">
            <v>142067</v>
          </cell>
          <cell r="M394">
            <v>0</v>
          </cell>
        </row>
        <row r="395">
          <cell r="H395">
            <v>106550</v>
          </cell>
          <cell r="M395">
            <v>0</v>
          </cell>
        </row>
        <row r="396">
          <cell r="H396">
            <v>2321433</v>
          </cell>
          <cell r="M396">
            <v>0</v>
          </cell>
        </row>
        <row r="397">
          <cell r="H397">
            <v>90000</v>
          </cell>
          <cell r="M397">
            <v>0</v>
          </cell>
        </row>
        <row r="398">
          <cell r="H398">
            <v>150523</v>
          </cell>
          <cell r="M398">
            <v>0</v>
          </cell>
        </row>
        <row r="399">
          <cell r="H399">
            <v>90000</v>
          </cell>
          <cell r="M399">
            <v>0</v>
          </cell>
        </row>
        <row r="400">
          <cell r="H400">
            <v>8303467</v>
          </cell>
          <cell r="M400">
            <v>0</v>
          </cell>
        </row>
        <row r="401">
          <cell r="H401">
            <v>4186794</v>
          </cell>
          <cell r="M401">
            <v>0</v>
          </cell>
        </row>
        <row r="402">
          <cell r="H402">
            <v>216000</v>
          </cell>
          <cell r="M402">
            <v>0</v>
          </cell>
        </row>
        <row r="403">
          <cell r="H403">
            <v>206400</v>
          </cell>
          <cell r="M403">
            <v>0</v>
          </cell>
        </row>
        <row r="404">
          <cell r="H404">
            <v>282696</v>
          </cell>
          <cell r="M404">
            <v>0</v>
          </cell>
        </row>
        <row r="405">
          <cell r="H405">
            <v>2162679</v>
          </cell>
          <cell r="M405">
            <v>0</v>
          </cell>
        </row>
        <row r="406">
          <cell r="H406">
            <v>2513564</v>
          </cell>
          <cell r="M406">
            <v>0</v>
          </cell>
        </row>
        <row r="407">
          <cell r="H407">
            <v>748342</v>
          </cell>
          <cell r="M407">
            <v>0</v>
          </cell>
        </row>
        <row r="408">
          <cell r="H408">
            <v>7934800</v>
          </cell>
          <cell r="M408">
            <v>0</v>
          </cell>
        </row>
        <row r="409">
          <cell r="H409">
            <v>72932</v>
          </cell>
          <cell r="M409">
            <v>0</v>
          </cell>
        </row>
        <row r="410">
          <cell r="H410">
            <v>1502343</v>
          </cell>
          <cell r="M410">
            <v>0</v>
          </cell>
        </row>
        <row r="411">
          <cell r="H411">
            <v>59170</v>
          </cell>
          <cell r="M411">
            <v>0</v>
          </cell>
        </row>
        <row r="412">
          <cell r="H412">
            <v>170000</v>
          </cell>
          <cell r="M412">
            <v>0</v>
          </cell>
        </row>
        <row r="413">
          <cell r="H413">
            <v>199531</v>
          </cell>
          <cell r="M413">
            <v>0</v>
          </cell>
        </row>
        <row r="414">
          <cell r="H414">
            <v>103200</v>
          </cell>
          <cell r="M414">
            <v>0</v>
          </cell>
        </row>
        <row r="415">
          <cell r="H415">
            <v>2343742</v>
          </cell>
          <cell r="M415">
            <v>0</v>
          </cell>
        </row>
        <row r="416">
          <cell r="H416">
            <v>5501596</v>
          </cell>
          <cell r="M416">
            <v>0</v>
          </cell>
        </row>
        <row r="417">
          <cell r="H417">
            <v>2525276</v>
          </cell>
          <cell r="M417">
            <v>0</v>
          </cell>
        </row>
        <row r="418">
          <cell r="H418">
            <v>2837986</v>
          </cell>
          <cell r="M418">
            <v>0</v>
          </cell>
        </row>
        <row r="419">
          <cell r="H419">
            <v>385015</v>
          </cell>
          <cell r="M419">
            <v>0</v>
          </cell>
        </row>
        <row r="420">
          <cell r="H420">
            <v>540000</v>
          </cell>
          <cell r="M420">
            <v>0</v>
          </cell>
        </row>
        <row r="421">
          <cell r="H421">
            <v>4421410</v>
          </cell>
          <cell r="M421">
            <v>0</v>
          </cell>
        </row>
        <row r="422">
          <cell r="H422">
            <v>107795</v>
          </cell>
          <cell r="M422">
            <v>0</v>
          </cell>
        </row>
        <row r="423">
          <cell r="H423">
            <v>352000</v>
          </cell>
          <cell r="M423">
            <v>0</v>
          </cell>
        </row>
        <row r="424">
          <cell r="H424">
            <v>149100</v>
          </cell>
          <cell r="M424">
            <v>0</v>
          </cell>
        </row>
        <row r="425">
          <cell r="H425">
            <v>63264</v>
          </cell>
          <cell r="M425">
            <v>0</v>
          </cell>
        </row>
        <row r="426">
          <cell r="H426">
            <v>3936400</v>
          </cell>
          <cell r="M426">
            <v>0</v>
          </cell>
        </row>
        <row r="427">
          <cell r="H427">
            <v>312358</v>
          </cell>
          <cell r="M427">
            <v>0</v>
          </cell>
        </row>
        <row r="428">
          <cell r="H428">
            <v>375491</v>
          </cell>
          <cell r="M428">
            <v>0</v>
          </cell>
        </row>
        <row r="429">
          <cell r="H429">
            <v>75098</v>
          </cell>
          <cell r="M429">
            <v>0</v>
          </cell>
        </row>
        <row r="430">
          <cell r="H430">
            <v>390909</v>
          </cell>
          <cell r="M430">
            <v>0</v>
          </cell>
        </row>
        <row r="431">
          <cell r="H431">
            <v>1976871</v>
          </cell>
          <cell r="M431">
            <v>0</v>
          </cell>
        </row>
        <row r="432">
          <cell r="H432">
            <v>390593</v>
          </cell>
          <cell r="M432">
            <v>0</v>
          </cell>
        </row>
        <row r="433">
          <cell r="H433">
            <v>327000</v>
          </cell>
          <cell r="M433">
            <v>0</v>
          </cell>
        </row>
        <row r="434">
          <cell r="H434">
            <v>80685</v>
          </cell>
          <cell r="M434">
            <v>0</v>
          </cell>
        </row>
        <row r="435">
          <cell r="H435">
            <v>195818</v>
          </cell>
          <cell r="M435">
            <v>0</v>
          </cell>
        </row>
        <row r="436">
          <cell r="H436">
            <v>1305454</v>
          </cell>
          <cell r="M436">
            <v>0</v>
          </cell>
        </row>
        <row r="437">
          <cell r="H437">
            <v>2215630</v>
          </cell>
          <cell r="M437">
            <v>0</v>
          </cell>
        </row>
        <row r="438">
          <cell r="H438">
            <v>443126</v>
          </cell>
          <cell r="M438">
            <v>0</v>
          </cell>
        </row>
        <row r="439">
          <cell r="H439">
            <v>237040</v>
          </cell>
          <cell r="M439">
            <v>0</v>
          </cell>
        </row>
        <row r="440">
          <cell r="H440">
            <v>4388149</v>
          </cell>
          <cell r="M440">
            <v>0</v>
          </cell>
        </row>
        <row r="441">
          <cell r="H441">
            <v>805809</v>
          </cell>
          <cell r="M441">
            <v>0</v>
          </cell>
        </row>
        <row r="442">
          <cell r="H442">
            <v>758173</v>
          </cell>
          <cell r="M442">
            <v>0</v>
          </cell>
        </row>
        <row r="443">
          <cell r="H443">
            <v>377608</v>
          </cell>
          <cell r="M443">
            <v>0</v>
          </cell>
        </row>
        <row r="444">
          <cell r="H444">
            <v>468173</v>
          </cell>
          <cell r="M444">
            <v>0</v>
          </cell>
        </row>
        <row r="445">
          <cell r="H445">
            <v>90700</v>
          </cell>
          <cell r="M445">
            <v>0</v>
          </cell>
        </row>
        <row r="446">
          <cell r="H446">
            <v>148182</v>
          </cell>
          <cell r="M446">
            <v>0</v>
          </cell>
        </row>
        <row r="447">
          <cell r="H447">
            <v>718636</v>
          </cell>
          <cell r="M447">
            <v>0</v>
          </cell>
        </row>
        <row r="448">
          <cell r="H448">
            <v>70875</v>
          </cell>
          <cell r="M448">
            <v>0</v>
          </cell>
        </row>
        <row r="449">
          <cell r="H449">
            <v>3545200</v>
          </cell>
          <cell r="M449">
            <v>0</v>
          </cell>
        </row>
        <row r="450">
          <cell r="H450">
            <v>10052</v>
          </cell>
          <cell r="M450">
            <v>0</v>
          </cell>
        </row>
        <row r="451">
          <cell r="H451">
            <v>58636</v>
          </cell>
          <cell r="M451">
            <v>0</v>
          </cell>
        </row>
        <row r="452">
          <cell r="H452">
            <v>3286640</v>
          </cell>
          <cell r="M452">
            <v>0</v>
          </cell>
        </row>
        <row r="453">
          <cell r="H453">
            <v>67816</v>
          </cell>
          <cell r="M453">
            <v>0</v>
          </cell>
        </row>
        <row r="454">
          <cell r="H454">
            <v>111111</v>
          </cell>
          <cell r="M454">
            <v>0</v>
          </cell>
        </row>
        <row r="455">
          <cell r="H455">
            <v>654298</v>
          </cell>
          <cell r="M455">
            <v>0</v>
          </cell>
        </row>
        <row r="456">
          <cell r="H456">
            <v>387700</v>
          </cell>
          <cell r="M456">
            <v>0</v>
          </cell>
        </row>
        <row r="457">
          <cell r="H457">
            <v>387700</v>
          </cell>
          <cell r="M457">
            <v>0</v>
          </cell>
        </row>
        <row r="458">
          <cell r="H458">
            <v>387700</v>
          </cell>
          <cell r="M458">
            <v>0</v>
          </cell>
        </row>
        <row r="459">
          <cell r="H459">
            <v>387700</v>
          </cell>
          <cell r="M459">
            <v>0</v>
          </cell>
        </row>
        <row r="460">
          <cell r="H460">
            <v>257476</v>
          </cell>
          <cell r="M460">
            <v>0</v>
          </cell>
        </row>
        <row r="461">
          <cell r="H461">
            <v>694203</v>
          </cell>
          <cell r="M461">
            <v>0</v>
          </cell>
        </row>
        <row r="462">
          <cell r="H462">
            <v>387700</v>
          </cell>
          <cell r="M462">
            <v>0</v>
          </cell>
        </row>
        <row r="463">
          <cell r="H463">
            <v>58296659</v>
          </cell>
          <cell r="M463" t="str">
            <v>3PPh Final dan Fiskal LN-1</v>
          </cell>
        </row>
        <row r="464">
          <cell r="H464">
            <v>543950</v>
          </cell>
          <cell r="M464">
            <v>0</v>
          </cell>
        </row>
        <row r="465">
          <cell r="H465">
            <v>200044</v>
          </cell>
          <cell r="M465">
            <v>0</v>
          </cell>
        </row>
        <row r="466">
          <cell r="H466">
            <v>3129339</v>
          </cell>
          <cell r="M466">
            <v>0</v>
          </cell>
        </row>
        <row r="467">
          <cell r="H467">
            <v>1545947</v>
          </cell>
          <cell r="M467">
            <v>0</v>
          </cell>
        </row>
        <row r="468">
          <cell r="H468">
            <v>7069151</v>
          </cell>
          <cell r="M468">
            <v>0</v>
          </cell>
        </row>
        <row r="469">
          <cell r="H469">
            <v>7291300</v>
          </cell>
          <cell r="M469">
            <v>0</v>
          </cell>
        </row>
        <row r="470">
          <cell r="H470">
            <v>71469106</v>
          </cell>
          <cell r="M470" t="str">
            <v>3PPh Final dan Fiskal LN-1</v>
          </cell>
        </row>
        <row r="471">
          <cell r="H471">
            <v>17085165</v>
          </cell>
          <cell r="M471" t="str">
            <v>3PPh Final dan Fiskal LN-1</v>
          </cell>
        </row>
        <row r="472">
          <cell r="H472">
            <v>1375637</v>
          </cell>
          <cell r="M472">
            <v>0</v>
          </cell>
        </row>
        <row r="473">
          <cell r="H473">
            <v>11151768</v>
          </cell>
          <cell r="M473">
            <v>0</v>
          </cell>
        </row>
        <row r="474">
          <cell r="H474">
            <v>90529125</v>
          </cell>
          <cell r="M474">
            <v>0</v>
          </cell>
        </row>
        <row r="475">
          <cell r="H475">
            <v>79891355</v>
          </cell>
          <cell r="M475">
            <v>0</v>
          </cell>
        </row>
        <row r="476">
          <cell r="H476">
            <v>231470</v>
          </cell>
          <cell r="M476">
            <v>0</v>
          </cell>
        </row>
        <row r="477">
          <cell r="H477">
            <v>17170798</v>
          </cell>
          <cell r="M477">
            <v>0</v>
          </cell>
        </row>
        <row r="478">
          <cell r="H478">
            <v>1157095</v>
          </cell>
          <cell r="M478">
            <v>0</v>
          </cell>
        </row>
        <row r="479">
          <cell r="H479">
            <v>72376612</v>
          </cell>
          <cell r="M479">
            <v>0</v>
          </cell>
        </row>
        <row r="480">
          <cell r="H480">
            <v>4505681</v>
          </cell>
          <cell r="M480">
            <v>0</v>
          </cell>
        </row>
        <row r="481">
          <cell r="H481">
            <v>18105825</v>
          </cell>
          <cell r="M481">
            <v>0</v>
          </cell>
        </row>
        <row r="482">
          <cell r="H482">
            <v>3150100</v>
          </cell>
          <cell r="M482">
            <v>0</v>
          </cell>
        </row>
        <row r="483">
          <cell r="H483">
            <v>337964</v>
          </cell>
          <cell r="M483">
            <v>0</v>
          </cell>
        </row>
        <row r="484">
          <cell r="H484">
            <v>2253095</v>
          </cell>
          <cell r="M484">
            <v>0</v>
          </cell>
        </row>
        <row r="485">
          <cell r="H485">
            <v>328150</v>
          </cell>
          <cell r="M485">
            <v>0</v>
          </cell>
        </row>
        <row r="486">
          <cell r="H486">
            <v>377523</v>
          </cell>
          <cell r="M486">
            <v>0</v>
          </cell>
        </row>
        <row r="487">
          <cell r="H487">
            <v>2516818</v>
          </cell>
          <cell r="M487">
            <v>0</v>
          </cell>
        </row>
        <row r="488">
          <cell r="H488">
            <v>557523</v>
          </cell>
          <cell r="M488">
            <v>0</v>
          </cell>
        </row>
        <row r="489">
          <cell r="H489">
            <v>3716818</v>
          </cell>
          <cell r="M489">
            <v>0</v>
          </cell>
        </row>
        <row r="490">
          <cell r="H490">
            <v>51250</v>
          </cell>
          <cell r="M490">
            <v>0</v>
          </cell>
        </row>
        <row r="491">
          <cell r="H491">
            <v>10367273</v>
          </cell>
          <cell r="M491">
            <v>0</v>
          </cell>
        </row>
        <row r="492">
          <cell r="H492">
            <v>1295909</v>
          </cell>
          <cell r="M492">
            <v>0</v>
          </cell>
        </row>
        <row r="493">
          <cell r="H493">
            <v>1145500</v>
          </cell>
          <cell r="M493">
            <v>0</v>
          </cell>
        </row>
        <row r="494">
          <cell r="H494">
            <v>206400</v>
          </cell>
          <cell r="M494">
            <v>0</v>
          </cell>
        </row>
        <row r="495">
          <cell r="H495">
            <v>229600</v>
          </cell>
          <cell r="M495">
            <v>0</v>
          </cell>
        </row>
        <row r="496">
          <cell r="H496">
            <v>436365</v>
          </cell>
          <cell r="M496">
            <v>0</v>
          </cell>
        </row>
        <row r="497">
          <cell r="H497">
            <v>798800</v>
          </cell>
          <cell r="M497">
            <v>0</v>
          </cell>
        </row>
        <row r="498">
          <cell r="H498">
            <v>692200</v>
          </cell>
          <cell r="M498">
            <v>0</v>
          </cell>
        </row>
        <row r="499">
          <cell r="H499">
            <v>951600</v>
          </cell>
          <cell r="M499">
            <v>0</v>
          </cell>
        </row>
        <row r="500">
          <cell r="H500">
            <v>64319753</v>
          </cell>
          <cell r="M500">
            <v>0</v>
          </cell>
        </row>
        <row r="501">
          <cell r="H501">
            <v>261820</v>
          </cell>
          <cell r="M501">
            <v>0</v>
          </cell>
        </row>
        <row r="502">
          <cell r="H502">
            <v>231700</v>
          </cell>
          <cell r="M502">
            <v>0</v>
          </cell>
        </row>
        <row r="503">
          <cell r="H503">
            <v>161370</v>
          </cell>
          <cell r="M503" t="str">
            <v>7PPh Pasal 22-1</v>
          </cell>
        </row>
        <row r="504">
          <cell r="H504">
            <v>2551800</v>
          </cell>
          <cell r="M504">
            <v>0</v>
          </cell>
        </row>
        <row r="505">
          <cell r="H505">
            <v>8959091</v>
          </cell>
          <cell r="M505">
            <v>0</v>
          </cell>
        </row>
        <row r="506">
          <cell r="H506">
            <v>1555091</v>
          </cell>
          <cell r="M506">
            <v>0</v>
          </cell>
        </row>
        <row r="507">
          <cell r="H507">
            <v>1555091</v>
          </cell>
          <cell r="M507">
            <v>0</v>
          </cell>
        </row>
        <row r="508">
          <cell r="H508">
            <v>1524200</v>
          </cell>
          <cell r="M508">
            <v>0</v>
          </cell>
        </row>
        <row r="509">
          <cell r="H509">
            <v>194386</v>
          </cell>
          <cell r="M509">
            <v>0</v>
          </cell>
        </row>
        <row r="510">
          <cell r="H510">
            <v>58202494</v>
          </cell>
          <cell r="M510">
            <v>0</v>
          </cell>
        </row>
        <row r="511">
          <cell r="H511">
            <v>14550623</v>
          </cell>
          <cell r="M511">
            <v>0</v>
          </cell>
        </row>
        <row r="512">
          <cell r="H512">
            <v>46236387</v>
          </cell>
          <cell r="M512">
            <v>0</v>
          </cell>
        </row>
        <row r="513">
          <cell r="H513">
            <v>11559096</v>
          </cell>
          <cell r="M513">
            <v>0</v>
          </cell>
        </row>
        <row r="514">
          <cell r="H514">
            <v>80685</v>
          </cell>
          <cell r="M514">
            <v>0</v>
          </cell>
        </row>
        <row r="515">
          <cell r="H515">
            <v>52500</v>
          </cell>
          <cell r="M515">
            <v>0</v>
          </cell>
        </row>
        <row r="516">
          <cell r="H516">
            <v>216000</v>
          </cell>
          <cell r="M516">
            <v>0</v>
          </cell>
        </row>
        <row r="517">
          <cell r="H517">
            <v>2634634</v>
          </cell>
          <cell r="M517">
            <v>0</v>
          </cell>
        </row>
        <row r="518">
          <cell r="H518">
            <v>346173</v>
          </cell>
          <cell r="M518">
            <v>0</v>
          </cell>
        </row>
        <row r="519">
          <cell r="H519">
            <v>86542</v>
          </cell>
          <cell r="M519">
            <v>0</v>
          </cell>
        </row>
        <row r="520">
          <cell r="H520">
            <v>2230900</v>
          </cell>
          <cell r="M520">
            <v>0</v>
          </cell>
        </row>
        <row r="521">
          <cell r="H521">
            <v>315000</v>
          </cell>
          <cell r="M521">
            <v>0</v>
          </cell>
        </row>
        <row r="522">
          <cell r="H522">
            <v>17420935</v>
          </cell>
          <cell r="M522">
            <v>0</v>
          </cell>
        </row>
        <row r="523">
          <cell r="H523">
            <v>17420935</v>
          </cell>
          <cell r="M523">
            <v>0</v>
          </cell>
        </row>
        <row r="524">
          <cell r="H524">
            <v>3778446</v>
          </cell>
          <cell r="M524">
            <v>0</v>
          </cell>
        </row>
        <row r="525">
          <cell r="H525">
            <v>1262157</v>
          </cell>
          <cell r="M525">
            <v>0</v>
          </cell>
        </row>
        <row r="526">
          <cell r="H526">
            <v>1053339</v>
          </cell>
          <cell r="M526">
            <v>0</v>
          </cell>
        </row>
        <row r="527">
          <cell r="H527">
            <v>160385</v>
          </cell>
          <cell r="M527">
            <v>0</v>
          </cell>
        </row>
        <row r="528">
          <cell r="H528">
            <v>805067</v>
          </cell>
          <cell r="M528">
            <v>0</v>
          </cell>
        </row>
        <row r="529">
          <cell r="H529">
            <v>143158437</v>
          </cell>
          <cell r="M529">
            <v>0</v>
          </cell>
        </row>
        <row r="530">
          <cell r="H530">
            <v>3495430</v>
          </cell>
          <cell r="M530">
            <v>0</v>
          </cell>
        </row>
        <row r="531">
          <cell r="H531">
            <v>21173975</v>
          </cell>
          <cell r="M531">
            <v>0</v>
          </cell>
        </row>
        <row r="532">
          <cell r="H532">
            <v>184914</v>
          </cell>
          <cell r="M532">
            <v>0</v>
          </cell>
        </row>
        <row r="533">
          <cell r="H533">
            <v>1302061</v>
          </cell>
          <cell r="M533">
            <v>0</v>
          </cell>
        </row>
        <row r="534">
          <cell r="H534">
            <v>3291544</v>
          </cell>
          <cell r="M534">
            <v>0</v>
          </cell>
        </row>
        <row r="535">
          <cell r="H535">
            <v>106955621</v>
          </cell>
          <cell r="M535">
            <v>0</v>
          </cell>
        </row>
        <row r="536">
          <cell r="H536">
            <v>877619</v>
          </cell>
          <cell r="M536">
            <v>0</v>
          </cell>
        </row>
        <row r="537">
          <cell r="H537">
            <v>59739</v>
          </cell>
          <cell r="M537">
            <v>0</v>
          </cell>
        </row>
        <row r="538">
          <cell r="H538">
            <v>354543</v>
          </cell>
          <cell r="M538">
            <v>0</v>
          </cell>
        </row>
        <row r="539">
          <cell r="H539">
            <v>3625863</v>
          </cell>
          <cell r="M539">
            <v>0</v>
          </cell>
        </row>
        <row r="540">
          <cell r="H540">
            <v>428013152</v>
          </cell>
          <cell r="M540">
            <v>0</v>
          </cell>
        </row>
        <row r="541">
          <cell r="H541">
            <v>164706</v>
          </cell>
          <cell r="M541">
            <v>0</v>
          </cell>
        </row>
        <row r="542">
          <cell r="H542">
            <v>202048</v>
          </cell>
          <cell r="M542">
            <v>0</v>
          </cell>
        </row>
        <row r="543">
          <cell r="H543">
            <v>27437390</v>
          </cell>
          <cell r="M543">
            <v>0</v>
          </cell>
        </row>
        <row r="544">
          <cell r="H544">
            <v>292950</v>
          </cell>
          <cell r="M544">
            <v>0</v>
          </cell>
        </row>
        <row r="545">
          <cell r="H545">
            <v>16926693</v>
          </cell>
          <cell r="M545">
            <v>0</v>
          </cell>
        </row>
        <row r="546">
          <cell r="H546">
            <v>114111</v>
          </cell>
          <cell r="M546">
            <v>0</v>
          </cell>
        </row>
        <row r="547">
          <cell r="H547">
            <v>12925200</v>
          </cell>
          <cell r="M547">
            <v>0</v>
          </cell>
        </row>
        <row r="548">
          <cell r="H548">
            <v>10052</v>
          </cell>
          <cell r="M548">
            <v>0</v>
          </cell>
        </row>
        <row r="549">
          <cell r="H549">
            <v>1890000</v>
          </cell>
          <cell r="M549">
            <v>0</v>
          </cell>
        </row>
        <row r="550">
          <cell r="H550">
            <v>211836</v>
          </cell>
          <cell r="M550">
            <v>0</v>
          </cell>
        </row>
        <row r="551">
          <cell r="H551">
            <v>3770632</v>
          </cell>
          <cell r="M551">
            <v>0</v>
          </cell>
        </row>
        <row r="552">
          <cell r="H552">
            <v>114973</v>
          </cell>
          <cell r="M552">
            <v>0</v>
          </cell>
        </row>
        <row r="553">
          <cell r="H553">
            <v>317777</v>
          </cell>
          <cell r="M553">
            <v>0</v>
          </cell>
        </row>
        <row r="554">
          <cell r="H554">
            <v>1802153</v>
          </cell>
          <cell r="M554">
            <v>0</v>
          </cell>
        </row>
        <row r="555">
          <cell r="H555">
            <v>1802153</v>
          </cell>
          <cell r="M555">
            <v>0</v>
          </cell>
        </row>
        <row r="556">
          <cell r="H556">
            <v>19453698</v>
          </cell>
          <cell r="M556">
            <v>0</v>
          </cell>
        </row>
        <row r="557">
          <cell r="H557">
            <v>5008566</v>
          </cell>
          <cell r="M557">
            <v>0</v>
          </cell>
        </row>
        <row r="558">
          <cell r="H558">
            <v>206400</v>
          </cell>
          <cell r="M558">
            <v>0</v>
          </cell>
        </row>
        <row r="559">
          <cell r="H559">
            <v>9723000</v>
          </cell>
          <cell r="M559">
            <v>0</v>
          </cell>
        </row>
        <row r="560">
          <cell r="H560">
            <v>65959</v>
          </cell>
          <cell r="M560">
            <v>0</v>
          </cell>
        </row>
        <row r="561">
          <cell r="H561">
            <v>337500</v>
          </cell>
          <cell r="M561">
            <v>0</v>
          </cell>
        </row>
        <row r="562">
          <cell r="H562">
            <v>240154</v>
          </cell>
          <cell r="M562">
            <v>0</v>
          </cell>
        </row>
        <row r="563">
          <cell r="H563">
            <v>7548356</v>
          </cell>
          <cell r="M563">
            <v>0</v>
          </cell>
        </row>
        <row r="564">
          <cell r="H564">
            <v>5342</v>
          </cell>
          <cell r="M564">
            <v>0</v>
          </cell>
        </row>
        <row r="565">
          <cell r="H565">
            <v>59200</v>
          </cell>
          <cell r="M565">
            <v>0</v>
          </cell>
        </row>
        <row r="566">
          <cell r="H566">
            <v>61864</v>
          </cell>
          <cell r="M566">
            <v>0</v>
          </cell>
        </row>
        <row r="567">
          <cell r="H567">
            <v>92800</v>
          </cell>
          <cell r="M567">
            <v>0</v>
          </cell>
        </row>
        <row r="568">
          <cell r="H568">
            <v>500000</v>
          </cell>
          <cell r="M568">
            <v>0</v>
          </cell>
        </row>
        <row r="569">
          <cell r="H569">
            <v>7292</v>
          </cell>
          <cell r="M569">
            <v>0</v>
          </cell>
        </row>
        <row r="570">
          <cell r="H570">
            <v>8692187</v>
          </cell>
          <cell r="M570">
            <v>0</v>
          </cell>
        </row>
        <row r="571">
          <cell r="H571">
            <v>38846</v>
          </cell>
          <cell r="M571">
            <v>0</v>
          </cell>
        </row>
        <row r="572">
          <cell r="H572">
            <v>7853085</v>
          </cell>
          <cell r="M572">
            <v>0</v>
          </cell>
        </row>
        <row r="573">
          <cell r="H573">
            <v>59200</v>
          </cell>
          <cell r="M573">
            <v>0</v>
          </cell>
        </row>
        <row r="574">
          <cell r="H574">
            <v>1833333</v>
          </cell>
          <cell r="M574">
            <v>0</v>
          </cell>
        </row>
        <row r="575">
          <cell r="H575">
            <v>183416</v>
          </cell>
          <cell r="M575">
            <v>0</v>
          </cell>
        </row>
        <row r="576">
          <cell r="H576">
            <v>320827</v>
          </cell>
          <cell r="M576">
            <v>0</v>
          </cell>
        </row>
        <row r="577">
          <cell r="H577">
            <v>346226</v>
          </cell>
          <cell r="M577">
            <v>0</v>
          </cell>
        </row>
        <row r="578">
          <cell r="H578">
            <v>1038294</v>
          </cell>
          <cell r="M578">
            <v>0</v>
          </cell>
        </row>
        <row r="579">
          <cell r="H579">
            <v>532087</v>
          </cell>
          <cell r="M579">
            <v>0</v>
          </cell>
        </row>
        <row r="580">
          <cell r="H580">
            <v>554400</v>
          </cell>
          <cell r="M580">
            <v>0</v>
          </cell>
        </row>
        <row r="581">
          <cell r="H581">
            <v>672366</v>
          </cell>
          <cell r="M581">
            <v>0</v>
          </cell>
        </row>
        <row r="582">
          <cell r="H582">
            <v>3876721</v>
          </cell>
          <cell r="M582">
            <v>0</v>
          </cell>
        </row>
        <row r="583">
          <cell r="H583">
            <v>124357</v>
          </cell>
          <cell r="M583">
            <v>0</v>
          </cell>
        </row>
        <row r="584">
          <cell r="H584">
            <v>650154</v>
          </cell>
          <cell r="M584">
            <v>0</v>
          </cell>
        </row>
        <row r="585">
          <cell r="H585">
            <v>852513</v>
          </cell>
          <cell r="M585">
            <v>0</v>
          </cell>
        </row>
        <row r="586">
          <cell r="H586">
            <v>959135</v>
          </cell>
          <cell r="M586">
            <v>0</v>
          </cell>
        </row>
        <row r="587">
          <cell r="H587">
            <v>37894634</v>
          </cell>
          <cell r="M587">
            <v>0</v>
          </cell>
        </row>
        <row r="588">
          <cell r="H588">
            <v>9473658</v>
          </cell>
          <cell r="M588">
            <v>0</v>
          </cell>
        </row>
        <row r="589">
          <cell r="H589">
            <v>230292</v>
          </cell>
          <cell r="M589">
            <v>0</v>
          </cell>
        </row>
        <row r="590">
          <cell r="H590">
            <v>537618</v>
          </cell>
          <cell r="M590">
            <v>0</v>
          </cell>
        </row>
        <row r="591">
          <cell r="H591">
            <v>1157212</v>
          </cell>
          <cell r="M591">
            <v>0</v>
          </cell>
        </row>
        <row r="592">
          <cell r="H592">
            <v>148810</v>
          </cell>
          <cell r="M592">
            <v>0</v>
          </cell>
        </row>
        <row r="593">
          <cell r="H593">
            <v>201273</v>
          </cell>
          <cell r="M593">
            <v>0</v>
          </cell>
        </row>
        <row r="594">
          <cell r="H594">
            <v>32950663</v>
          </cell>
          <cell r="M594">
            <v>0</v>
          </cell>
        </row>
        <row r="595">
          <cell r="H595">
            <v>249750</v>
          </cell>
          <cell r="M595">
            <v>0</v>
          </cell>
        </row>
        <row r="596">
          <cell r="H596">
            <v>30191</v>
          </cell>
          <cell r="M596">
            <v>0</v>
          </cell>
        </row>
        <row r="597">
          <cell r="H597">
            <v>8060455</v>
          </cell>
          <cell r="M597">
            <v>0</v>
          </cell>
        </row>
        <row r="598">
          <cell r="H598">
            <v>4544727</v>
          </cell>
          <cell r="M598">
            <v>0</v>
          </cell>
        </row>
        <row r="599">
          <cell r="H599">
            <v>305727</v>
          </cell>
          <cell r="M599">
            <v>0</v>
          </cell>
        </row>
        <row r="600">
          <cell r="H600">
            <v>767727</v>
          </cell>
          <cell r="M600">
            <v>0</v>
          </cell>
        </row>
        <row r="601">
          <cell r="H601">
            <v>1288636</v>
          </cell>
          <cell r="M601">
            <v>0</v>
          </cell>
        </row>
        <row r="602">
          <cell r="H602">
            <v>1665000</v>
          </cell>
          <cell r="M602">
            <v>0</v>
          </cell>
        </row>
        <row r="603">
          <cell r="H603">
            <v>193295</v>
          </cell>
          <cell r="M603">
            <v>0</v>
          </cell>
        </row>
        <row r="604">
          <cell r="H604">
            <v>115159</v>
          </cell>
          <cell r="M604">
            <v>0</v>
          </cell>
        </row>
        <row r="605">
          <cell r="H605">
            <v>45859</v>
          </cell>
          <cell r="M605">
            <v>0</v>
          </cell>
        </row>
        <row r="606">
          <cell r="H606">
            <v>681709</v>
          </cell>
          <cell r="M606">
            <v>0</v>
          </cell>
        </row>
        <row r="607">
          <cell r="H607">
            <v>1209068</v>
          </cell>
          <cell r="M607">
            <v>0</v>
          </cell>
        </row>
        <row r="608">
          <cell r="H608">
            <v>589705</v>
          </cell>
          <cell r="M608">
            <v>0</v>
          </cell>
        </row>
        <row r="609">
          <cell r="H609">
            <v>618182</v>
          </cell>
          <cell r="M609">
            <v>0</v>
          </cell>
        </row>
        <row r="610">
          <cell r="H610">
            <v>3931364</v>
          </cell>
          <cell r="M610">
            <v>0</v>
          </cell>
        </row>
        <row r="611">
          <cell r="H611">
            <v>92727</v>
          </cell>
          <cell r="M611">
            <v>0</v>
          </cell>
        </row>
        <row r="612">
          <cell r="H612">
            <v>34851461</v>
          </cell>
          <cell r="M612">
            <v>0</v>
          </cell>
        </row>
        <row r="613">
          <cell r="H613">
            <v>52500</v>
          </cell>
          <cell r="M613">
            <v>0</v>
          </cell>
        </row>
        <row r="614">
          <cell r="H614">
            <v>103200</v>
          </cell>
          <cell r="M614">
            <v>0</v>
          </cell>
        </row>
        <row r="615">
          <cell r="H615">
            <v>159600</v>
          </cell>
          <cell r="M615">
            <v>0</v>
          </cell>
        </row>
        <row r="616">
          <cell r="H616">
            <v>540000</v>
          </cell>
          <cell r="M616">
            <v>0</v>
          </cell>
        </row>
        <row r="617">
          <cell r="H617">
            <v>112500</v>
          </cell>
          <cell r="M617">
            <v>0</v>
          </cell>
        </row>
        <row r="618">
          <cell r="H618">
            <v>318400</v>
          </cell>
          <cell r="M618">
            <v>0</v>
          </cell>
        </row>
        <row r="619">
          <cell r="H619">
            <v>94600</v>
          </cell>
          <cell r="M619">
            <v>0</v>
          </cell>
        </row>
        <row r="620">
          <cell r="H620">
            <v>2789667</v>
          </cell>
          <cell r="M620">
            <v>0</v>
          </cell>
        </row>
        <row r="621">
          <cell r="H621">
            <v>49049</v>
          </cell>
          <cell r="M621">
            <v>0</v>
          </cell>
        </row>
        <row r="622">
          <cell r="H622">
            <v>4858741</v>
          </cell>
          <cell r="M622">
            <v>0</v>
          </cell>
        </row>
        <row r="623">
          <cell r="H623">
            <v>1090944</v>
          </cell>
          <cell r="M623" t="str">
            <v>8PPh Pasal 21-1</v>
          </cell>
        </row>
        <row r="624">
          <cell r="H624">
            <v>1165634</v>
          </cell>
          <cell r="M624" t="str">
            <v>8PPh Pasal 21-1</v>
          </cell>
        </row>
        <row r="625">
          <cell r="H625">
            <v>1110434</v>
          </cell>
          <cell r="M625" t="str">
            <v>8PPh Pasal 21-1</v>
          </cell>
        </row>
        <row r="626">
          <cell r="H626">
            <v>21500</v>
          </cell>
          <cell r="M626">
            <v>0</v>
          </cell>
        </row>
        <row r="627">
          <cell r="H627">
            <v>1131830</v>
          </cell>
          <cell r="M627" t="str">
            <v>8PPh Pasal 21-1</v>
          </cell>
        </row>
        <row r="628">
          <cell r="H628">
            <v>2258300</v>
          </cell>
          <cell r="M628">
            <v>0</v>
          </cell>
        </row>
        <row r="629">
          <cell r="H629">
            <v>5015988</v>
          </cell>
          <cell r="M629">
            <v>0</v>
          </cell>
        </row>
        <row r="630">
          <cell r="H630">
            <v>50000</v>
          </cell>
          <cell r="M630">
            <v>0</v>
          </cell>
        </row>
        <row r="631">
          <cell r="H631">
            <v>454250</v>
          </cell>
          <cell r="M631">
            <v>0</v>
          </cell>
        </row>
        <row r="632">
          <cell r="H632">
            <v>329460</v>
          </cell>
          <cell r="M632">
            <v>0</v>
          </cell>
        </row>
        <row r="633">
          <cell r="H633">
            <v>823000</v>
          </cell>
          <cell r="M633">
            <v>0</v>
          </cell>
        </row>
        <row r="634">
          <cell r="H634">
            <v>2271713</v>
          </cell>
          <cell r="M634">
            <v>0</v>
          </cell>
        </row>
        <row r="635">
          <cell r="H635">
            <v>715000</v>
          </cell>
          <cell r="M635">
            <v>0</v>
          </cell>
        </row>
        <row r="636">
          <cell r="H636">
            <v>77096229</v>
          </cell>
          <cell r="M636">
            <v>0</v>
          </cell>
        </row>
        <row r="637">
          <cell r="H637">
            <v>3000</v>
          </cell>
          <cell r="M637">
            <v>0</v>
          </cell>
        </row>
        <row r="638">
          <cell r="H638">
            <v>4575385</v>
          </cell>
          <cell r="M638">
            <v>0</v>
          </cell>
        </row>
        <row r="639">
          <cell r="H639">
            <v>14149</v>
          </cell>
          <cell r="M639">
            <v>0</v>
          </cell>
        </row>
        <row r="640">
          <cell r="H640">
            <v>345307</v>
          </cell>
          <cell r="M640">
            <v>0</v>
          </cell>
        </row>
        <row r="641">
          <cell r="H641">
            <v>505323</v>
          </cell>
          <cell r="M641">
            <v>0</v>
          </cell>
        </row>
        <row r="642">
          <cell r="H642">
            <v>528750</v>
          </cell>
          <cell r="M642">
            <v>0</v>
          </cell>
        </row>
        <row r="643">
          <cell r="H643">
            <v>1006335</v>
          </cell>
          <cell r="M643">
            <v>0</v>
          </cell>
        </row>
        <row r="644">
          <cell r="H644">
            <v>216000</v>
          </cell>
          <cell r="M644">
            <v>0</v>
          </cell>
        </row>
        <row r="645">
          <cell r="H645">
            <v>103200</v>
          </cell>
          <cell r="M645">
            <v>0</v>
          </cell>
        </row>
        <row r="646">
          <cell r="H646">
            <v>129000</v>
          </cell>
          <cell r="M646">
            <v>0</v>
          </cell>
        </row>
        <row r="647">
          <cell r="H647">
            <v>540000</v>
          </cell>
          <cell r="M647">
            <v>0</v>
          </cell>
        </row>
        <row r="648">
          <cell r="H648">
            <v>81000</v>
          </cell>
          <cell r="M648">
            <v>0</v>
          </cell>
        </row>
        <row r="649">
          <cell r="H649">
            <v>184768</v>
          </cell>
          <cell r="M649">
            <v>0</v>
          </cell>
        </row>
        <row r="650">
          <cell r="H650">
            <v>334368</v>
          </cell>
          <cell r="M650">
            <v>0</v>
          </cell>
        </row>
        <row r="651">
          <cell r="H651">
            <v>50155</v>
          </cell>
          <cell r="M651">
            <v>0</v>
          </cell>
        </row>
        <row r="652">
          <cell r="H652">
            <v>329460</v>
          </cell>
          <cell r="M652">
            <v>0</v>
          </cell>
        </row>
        <row r="653">
          <cell r="H653">
            <v>49419</v>
          </cell>
          <cell r="M653">
            <v>0</v>
          </cell>
        </row>
        <row r="654">
          <cell r="H654">
            <v>68137</v>
          </cell>
          <cell r="M654">
            <v>0</v>
          </cell>
        </row>
        <row r="655">
          <cell r="H655">
            <v>68137</v>
          </cell>
          <cell r="M655">
            <v>0</v>
          </cell>
        </row>
        <row r="656">
          <cell r="H656">
            <v>454250</v>
          </cell>
          <cell r="M656">
            <v>0</v>
          </cell>
        </row>
        <row r="657">
          <cell r="H657">
            <v>49419</v>
          </cell>
          <cell r="M657">
            <v>0</v>
          </cell>
        </row>
        <row r="658">
          <cell r="H658">
            <v>392400</v>
          </cell>
          <cell r="M658">
            <v>0</v>
          </cell>
        </row>
        <row r="659">
          <cell r="H659">
            <v>59130</v>
          </cell>
          <cell r="M659">
            <v>0</v>
          </cell>
        </row>
        <row r="660">
          <cell r="H660">
            <v>394200</v>
          </cell>
          <cell r="M660">
            <v>0</v>
          </cell>
        </row>
        <row r="661">
          <cell r="H661">
            <v>429660</v>
          </cell>
          <cell r="M661">
            <v>0</v>
          </cell>
        </row>
        <row r="662">
          <cell r="H662">
            <v>64449</v>
          </cell>
          <cell r="M662">
            <v>0</v>
          </cell>
        </row>
        <row r="663">
          <cell r="H663">
            <v>58860</v>
          </cell>
          <cell r="M663">
            <v>0</v>
          </cell>
        </row>
        <row r="664">
          <cell r="H664">
            <v>392400</v>
          </cell>
          <cell r="M664">
            <v>0</v>
          </cell>
        </row>
        <row r="665">
          <cell r="H665">
            <v>64449</v>
          </cell>
          <cell r="M665">
            <v>0</v>
          </cell>
        </row>
        <row r="666">
          <cell r="H666">
            <v>429660</v>
          </cell>
          <cell r="M666">
            <v>0</v>
          </cell>
        </row>
        <row r="667">
          <cell r="H667">
            <v>329460</v>
          </cell>
          <cell r="M667">
            <v>0</v>
          </cell>
        </row>
        <row r="668">
          <cell r="H668">
            <v>49419</v>
          </cell>
          <cell r="M668">
            <v>0</v>
          </cell>
        </row>
        <row r="669">
          <cell r="H669">
            <v>58860</v>
          </cell>
          <cell r="M669">
            <v>0</v>
          </cell>
        </row>
        <row r="670">
          <cell r="H670">
            <v>72757</v>
          </cell>
          <cell r="M670" t="str">
            <v>8PPh Pasal 21-1</v>
          </cell>
        </row>
        <row r="671">
          <cell r="H671">
            <v>50000</v>
          </cell>
          <cell r="M671" t="str">
            <v>8PPN Dalam Negeri-1</v>
          </cell>
        </row>
        <row r="672">
          <cell r="H672">
            <v>14168479</v>
          </cell>
          <cell r="M672">
            <v>0</v>
          </cell>
        </row>
        <row r="673">
          <cell r="H673">
            <v>900000</v>
          </cell>
          <cell r="M673">
            <v>0</v>
          </cell>
        </row>
        <row r="674">
          <cell r="H674">
            <v>1442035</v>
          </cell>
          <cell r="M674">
            <v>0</v>
          </cell>
        </row>
        <row r="675">
          <cell r="H675">
            <v>7732</v>
          </cell>
          <cell r="M675">
            <v>0</v>
          </cell>
        </row>
        <row r="676">
          <cell r="H676">
            <v>3450100</v>
          </cell>
          <cell r="M676">
            <v>0</v>
          </cell>
        </row>
        <row r="677">
          <cell r="H677">
            <v>16961</v>
          </cell>
          <cell r="M677">
            <v>0</v>
          </cell>
        </row>
        <row r="678">
          <cell r="H678">
            <v>1100000</v>
          </cell>
          <cell r="M678">
            <v>0</v>
          </cell>
        </row>
        <row r="679">
          <cell r="H679">
            <v>360000</v>
          </cell>
          <cell r="M679">
            <v>0</v>
          </cell>
        </row>
        <row r="680">
          <cell r="H680">
            <v>85214606</v>
          </cell>
          <cell r="M680">
            <v>0</v>
          </cell>
        </row>
        <row r="681">
          <cell r="H681">
            <v>16966304</v>
          </cell>
          <cell r="M681" t="str">
            <v>4PPh Pasal 21-1</v>
          </cell>
        </row>
        <row r="682">
          <cell r="H682">
            <v>4000479</v>
          </cell>
          <cell r="M682" t="str">
            <v>4PPh Pasal 21-1</v>
          </cell>
        </row>
        <row r="683">
          <cell r="H683">
            <v>3445965</v>
          </cell>
          <cell r="M683" t="str">
            <v>4PPh Pasal 21-1</v>
          </cell>
        </row>
        <row r="684">
          <cell r="H684">
            <v>2010144</v>
          </cell>
          <cell r="M684">
            <v>0</v>
          </cell>
        </row>
        <row r="685">
          <cell r="H685">
            <v>131225</v>
          </cell>
          <cell r="M685">
            <v>0</v>
          </cell>
        </row>
        <row r="686">
          <cell r="H686">
            <v>41861984</v>
          </cell>
          <cell r="M686">
            <v>0</v>
          </cell>
        </row>
        <row r="687">
          <cell r="H687">
            <v>886890</v>
          </cell>
          <cell r="M687">
            <v>0</v>
          </cell>
        </row>
        <row r="688">
          <cell r="H688">
            <v>577813</v>
          </cell>
          <cell r="M688">
            <v>0</v>
          </cell>
        </row>
        <row r="689">
          <cell r="H689">
            <v>545455</v>
          </cell>
          <cell r="M689">
            <v>0</v>
          </cell>
        </row>
        <row r="690">
          <cell r="H690">
            <v>202126</v>
          </cell>
          <cell r="M690">
            <v>0</v>
          </cell>
        </row>
        <row r="691">
          <cell r="H691">
            <v>2312919</v>
          </cell>
          <cell r="M691">
            <v>0</v>
          </cell>
        </row>
        <row r="692">
          <cell r="H692">
            <v>80685</v>
          </cell>
          <cell r="M692" t="str">
            <v>7PPh Pasal 22-1</v>
          </cell>
        </row>
        <row r="693">
          <cell r="H693">
            <v>5000000</v>
          </cell>
          <cell r="M693">
            <v>0</v>
          </cell>
        </row>
        <row r="694">
          <cell r="H694">
            <v>157500</v>
          </cell>
          <cell r="M694">
            <v>0</v>
          </cell>
        </row>
        <row r="695">
          <cell r="H695">
            <v>788100</v>
          </cell>
          <cell r="M695">
            <v>0</v>
          </cell>
        </row>
        <row r="696">
          <cell r="H696">
            <v>1712091</v>
          </cell>
          <cell r="M696">
            <v>0</v>
          </cell>
        </row>
        <row r="697">
          <cell r="H697">
            <v>139986</v>
          </cell>
          <cell r="M697">
            <v>0</v>
          </cell>
        </row>
        <row r="698">
          <cell r="H698">
            <v>165000</v>
          </cell>
          <cell r="M698">
            <v>0</v>
          </cell>
        </row>
        <row r="699">
          <cell r="H699">
            <v>4851700</v>
          </cell>
          <cell r="M699">
            <v>0</v>
          </cell>
        </row>
        <row r="700">
          <cell r="H700">
            <v>872976858</v>
          </cell>
          <cell r="M700" t="str">
            <v>1PPh Final dan Fiskal LN-1</v>
          </cell>
        </row>
        <row r="701">
          <cell r="H701">
            <v>1320566</v>
          </cell>
          <cell r="M701">
            <v>0</v>
          </cell>
        </row>
        <row r="702">
          <cell r="H702">
            <v>146661</v>
          </cell>
          <cell r="M702">
            <v>0</v>
          </cell>
        </row>
        <row r="703">
          <cell r="H703">
            <v>10052</v>
          </cell>
          <cell r="M703">
            <v>0</v>
          </cell>
        </row>
        <row r="704">
          <cell r="H704">
            <v>4000000</v>
          </cell>
          <cell r="M704">
            <v>0</v>
          </cell>
        </row>
        <row r="705">
          <cell r="H705">
            <v>3145050</v>
          </cell>
          <cell r="M705">
            <v>0</v>
          </cell>
        </row>
        <row r="706">
          <cell r="H706">
            <v>63200</v>
          </cell>
          <cell r="M706">
            <v>0</v>
          </cell>
        </row>
        <row r="707">
          <cell r="H707">
            <v>27837220</v>
          </cell>
          <cell r="M707">
            <v>0</v>
          </cell>
        </row>
        <row r="708">
          <cell r="H708">
            <v>6638275</v>
          </cell>
          <cell r="M708">
            <v>0</v>
          </cell>
        </row>
        <row r="709">
          <cell r="H709">
            <v>162725</v>
          </cell>
          <cell r="M709">
            <v>0</v>
          </cell>
        </row>
        <row r="710">
          <cell r="H710">
            <v>1002060</v>
          </cell>
          <cell r="M710">
            <v>0</v>
          </cell>
        </row>
        <row r="711">
          <cell r="H711">
            <v>1150650</v>
          </cell>
          <cell r="M711">
            <v>0</v>
          </cell>
        </row>
        <row r="712">
          <cell r="H712">
            <v>89865591</v>
          </cell>
          <cell r="M712">
            <v>0</v>
          </cell>
        </row>
        <row r="713">
          <cell r="H713">
            <v>51313049</v>
          </cell>
          <cell r="M713" t="str">
            <v>1PPh Pasal 21-1</v>
          </cell>
        </row>
        <row r="714">
          <cell r="H714">
            <v>138492496</v>
          </cell>
          <cell r="M714">
            <v>0</v>
          </cell>
        </row>
        <row r="715">
          <cell r="H715">
            <v>159640</v>
          </cell>
          <cell r="M715">
            <v>0</v>
          </cell>
        </row>
        <row r="716">
          <cell r="H716">
            <v>101250</v>
          </cell>
          <cell r="M716">
            <v>0</v>
          </cell>
        </row>
        <row r="717">
          <cell r="H717">
            <v>51313049</v>
          </cell>
          <cell r="M717" t="str">
            <v>1PPh Pasal 21-1</v>
          </cell>
        </row>
        <row r="718">
          <cell r="H718">
            <v>10000000</v>
          </cell>
          <cell r="M718">
            <v>0</v>
          </cell>
        </row>
        <row r="719">
          <cell r="H719">
            <v>89183</v>
          </cell>
          <cell r="M719">
            <v>0</v>
          </cell>
        </row>
        <row r="720">
          <cell r="H720">
            <v>105000</v>
          </cell>
          <cell r="M720">
            <v>0</v>
          </cell>
        </row>
        <row r="721">
          <cell r="H721">
            <v>659800</v>
          </cell>
          <cell r="M721">
            <v>0</v>
          </cell>
        </row>
        <row r="722">
          <cell r="H722">
            <v>668908</v>
          </cell>
          <cell r="M722">
            <v>0</v>
          </cell>
        </row>
        <row r="723">
          <cell r="H723">
            <v>215794618</v>
          </cell>
          <cell r="M723">
            <v>0</v>
          </cell>
        </row>
        <row r="724">
          <cell r="H724">
            <v>15960</v>
          </cell>
          <cell r="M724">
            <v>0</v>
          </cell>
        </row>
        <row r="725">
          <cell r="H725">
            <v>2785000</v>
          </cell>
          <cell r="M725">
            <v>0</v>
          </cell>
        </row>
        <row r="726">
          <cell r="H726">
            <v>81817</v>
          </cell>
          <cell r="M726">
            <v>0</v>
          </cell>
        </row>
        <row r="727">
          <cell r="H727">
            <v>542480</v>
          </cell>
          <cell r="M727">
            <v>0</v>
          </cell>
        </row>
        <row r="728">
          <cell r="H728">
            <v>55476606</v>
          </cell>
          <cell r="M728">
            <v>0</v>
          </cell>
        </row>
        <row r="729">
          <cell r="H729">
            <v>23347400</v>
          </cell>
          <cell r="M729">
            <v>0</v>
          </cell>
        </row>
        <row r="730">
          <cell r="H730">
            <v>712400</v>
          </cell>
          <cell r="M730">
            <v>0</v>
          </cell>
        </row>
        <row r="731">
          <cell r="H731">
            <v>37500</v>
          </cell>
          <cell r="M731">
            <v>0</v>
          </cell>
        </row>
        <row r="732">
          <cell r="H732">
            <v>2000000</v>
          </cell>
          <cell r="M732">
            <v>0</v>
          </cell>
        </row>
        <row r="733">
          <cell r="H733">
            <v>658055</v>
          </cell>
          <cell r="M733">
            <v>0</v>
          </cell>
        </row>
        <row r="734">
          <cell r="H734">
            <v>174000</v>
          </cell>
          <cell r="M734">
            <v>0</v>
          </cell>
        </row>
        <row r="735">
          <cell r="H735">
            <v>18521300</v>
          </cell>
          <cell r="M735">
            <v>0</v>
          </cell>
        </row>
        <row r="736">
          <cell r="H736">
            <v>350000</v>
          </cell>
          <cell r="M736">
            <v>0</v>
          </cell>
        </row>
        <row r="737">
          <cell r="H737">
            <v>5691203</v>
          </cell>
          <cell r="M737" t="str">
            <v>12PPh Pasal 21-1</v>
          </cell>
        </row>
        <row r="738">
          <cell r="H738">
            <v>7144320</v>
          </cell>
          <cell r="M738" t="str">
            <v>3PPh Pasal 21-1</v>
          </cell>
        </row>
        <row r="739">
          <cell r="H739">
            <v>122727</v>
          </cell>
          <cell r="M739">
            <v>0</v>
          </cell>
        </row>
        <row r="740">
          <cell r="H740">
            <v>2469900</v>
          </cell>
          <cell r="M740">
            <v>0</v>
          </cell>
        </row>
        <row r="741">
          <cell r="H741">
            <v>1523600</v>
          </cell>
          <cell r="M741">
            <v>0</v>
          </cell>
        </row>
        <row r="742">
          <cell r="H742">
            <v>479100</v>
          </cell>
          <cell r="M742">
            <v>0</v>
          </cell>
        </row>
        <row r="743">
          <cell r="H743">
            <v>238000</v>
          </cell>
          <cell r="M743">
            <v>0</v>
          </cell>
        </row>
        <row r="744">
          <cell r="H744">
            <v>1648875</v>
          </cell>
          <cell r="M744" t="str">
            <v>12PPh Pasal 23-1</v>
          </cell>
        </row>
        <row r="745">
          <cell r="H745">
            <v>53013</v>
          </cell>
          <cell r="M745">
            <v>0</v>
          </cell>
        </row>
        <row r="746">
          <cell r="H746">
            <v>7000400</v>
          </cell>
          <cell r="M746">
            <v>0</v>
          </cell>
        </row>
        <row r="747">
          <cell r="H747">
            <v>485300</v>
          </cell>
          <cell r="M747">
            <v>0</v>
          </cell>
        </row>
        <row r="748">
          <cell r="H748">
            <v>61421509</v>
          </cell>
          <cell r="M748">
            <v>0</v>
          </cell>
        </row>
        <row r="749">
          <cell r="H749">
            <v>105335</v>
          </cell>
          <cell r="M749" t="str">
            <v>3PPh Pasal 21-1</v>
          </cell>
        </row>
        <row r="750">
          <cell r="H750">
            <v>106812133</v>
          </cell>
          <cell r="M750">
            <v>0</v>
          </cell>
        </row>
        <row r="751">
          <cell r="H751">
            <v>13632</v>
          </cell>
          <cell r="M751" t="str">
            <v>3PPh Pasal 23-1</v>
          </cell>
        </row>
        <row r="752">
          <cell r="H752">
            <v>1403007</v>
          </cell>
          <cell r="M752">
            <v>0</v>
          </cell>
        </row>
        <row r="753">
          <cell r="H753">
            <v>2093061</v>
          </cell>
          <cell r="M753">
            <v>0</v>
          </cell>
        </row>
        <row r="754">
          <cell r="H754">
            <v>85294059</v>
          </cell>
          <cell r="M754">
            <v>0</v>
          </cell>
        </row>
        <row r="755">
          <cell r="H755">
            <v>3666100</v>
          </cell>
          <cell r="M755">
            <v>0</v>
          </cell>
        </row>
        <row r="756">
          <cell r="H756">
            <v>6315488</v>
          </cell>
          <cell r="M756">
            <v>0</v>
          </cell>
        </row>
        <row r="757">
          <cell r="H757">
            <v>4271501</v>
          </cell>
          <cell r="M757">
            <v>0</v>
          </cell>
        </row>
        <row r="758">
          <cell r="H758">
            <v>54000</v>
          </cell>
          <cell r="M758" t="str">
            <v>12PPh Pasal 23-1</v>
          </cell>
        </row>
        <row r="759">
          <cell r="H759">
            <v>2889942</v>
          </cell>
          <cell r="M759">
            <v>0</v>
          </cell>
        </row>
        <row r="760">
          <cell r="H760">
            <v>7200297</v>
          </cell>
          <cell r="M760">
            <v>0</v>
          </cell>
        </row>
        <row r="761">
          <cell r="H761">
            <v>289145</v>
          </cell>
          <cell r="M761">
            <v>0</v>
          </cell>
        </row>
        <row r="762">
          <cell r="H762">
            <v>18000</v>
          </cell>
          <cell r="M762">
            <v>0</v>
          </cell>
        </row>
        <row r="763">
          <cell r="H763">
            <v>2138563</v>
          </cell>
          <cell r="M763">
            <v>0</v>
          </cell>
        </row>
        <row r="764">
          <cell r="H764">
            <v>1297277</v>
          </cell>
          <cell r="M764">
            <v>0</v>
          </cell>
        </row>
        <row r="765">
          <cell r="H765">
            <v>305450</v>
          </cell>
          <cell r="M765">
            <v>0</v>
          </cell>
        </row>
        <row r="766">
          <cell r="H766">
            <v>479500</v>
          </cell>
          <cell r="M766">
            <v>0</v>
          </cell>
        </row>
        <row r="767">
          <cell r="H767">
            <v>156148</v>
          </cell>
          <cell r="M767">
            <v>0</v>
          </cell>
        </row>
        <row r="768">
          <cell r="H768">
            <v>159345</v>
          </cell>
          <cell r="M768">
            <v>0</v>
          </cell>
        </row>
        <row r="769">
          <cell r="H769">
            <v>178509929</v>
          </cell>
          <cell r="M769">
            <v>0</v>
          </cell>
        </row>
        <row r="770">
          <cell r="H770">
            <v>7592892</v>
          </cell>
          <cell r="M770">
            <v>0</v>
          </cell>
        </row>
        <row r="771">
          <cell r="H771">
            <v>291793</v>
          </cell>
          <cell r="M771">
            <v>0</v>
          </cell>
        </row>
        <row r="772">
          <cell r="H772">
            <v>1025000</v>
          </cell>
          <cell r="M772">
            <v>0</v>
          </cell>
        </row>
        <row r="773">
          <cell r="H773">
            <v>25000</v>
          </cell>
          <cell r="M773">
            <v>0</v>
          </cell>
        </row>
        <row r="774">
          <cell r="H774">
            <v>10052</v>
          </cell>
          <cell r="M774">
            <v>0</v>
          </cell>
        </row>
        <row r="775">
          <cell r="H775">
            <v>5268852</v>
          </cell>
          <cell r="M775">
            <v>0</v>
          </cell>
        </row>
        <row r="776">
          <cell r="H776">
            <v>514243</v>
          </cell>
          <cell r="M776">
            <v>0</v>
          </cell>
        </row>
        <row r="777">
          <cell r="H777">
            <v>3462206</v>
          </cell>
          <cell r="M777">
            <v>0</v>
          </cell>
        </row>
        <row r="778">
          <cell r="H778">
            <v>142052</v>
          </cell>
          <cell r="M778">
            <v>0</v>
          </cell>
        </row>
        <row r="779">
          <cell r="H779">
            <v>3750000</v>
          </cell>
          <cell r="M779">
            <v>0</v>
          </cell>
        </row>
        <row r="780">
          <cell r="H780">
            <v>17992062</v>
          </cell>
          <cell r="M780">
            <v>0</v>
          </cell>
        </row>
        <row r="781">
          <cell r="H781">
            <v>293600</v>
          </cell>
          <cell r="M781">
            <v>0</v>
          </cell>
        </row>
        <row r="782">
          <cell r="H782">
            <v>430286</v>
          </cell>
          <cell r="M782">
            <v>0</v>
          </cell>
        </row>
        <row r="783">
          <cell r="H783">
            <v>157100</v>
          </cell>
          <cell r="M783">
            <v>0</v>
          </cell>
        </row>
        <row r="784">
          <cell r="H784">
            <v>355500</v>
          </cell>
          <cell r="M784">
            <v>0</v>
          </cell>
        </row>
        <row r="785">
          <cell r="H785">
            <v>70506</v>
          </cell>
          <cell r="M785">
            <v>0</v>
          </cell>
        </row>
        <row r="786">
          <cell r="H786">
            <v>9432</v>
          </cell>
          <cell r="M786">
            <v>0</v>
          </cell>
        </row>
        <row r="787">
          <cell r="H787">
            <v>6722727</v>
          </cell>
          <cell r="M787">
            <v>0</v>
          </cell>
        </row>
        <row r="788">
          <cell r="H788">
            <v>1465000</v>
          </cell>
          <cell r="M788">
            <v>0</v>
          </cell>
        </row>
        <row r="789">
          <cell r="H789">
            <v>2484213</v>
          </cell>
          <cell r="M789">
            <v>0</v>
          </cell>
        </row>
        <row r="790">
          <cell r="H790">
            <v>4155166</v>
          </cell>
          <cell r="M790">
            <v>0</v>
          </cell>
        </row>
        <row r="791">
          <cell r="H791">
            <v>60880</v>
          </cell>
          <cell r="M791">
            <v>0</v>
          </cell>
        </row>
        <row r="792">
          <cell r="H792">
            <v>23366290</v>
          </cell>
          <cell r="M792">
            <v>0</v>
          </cell>
        </row>
        <row r="793">
          <cell r="H793">
            <v>227273</v>
          </cell>
          <cell r="M793">
            <v>0</v>
          </cell>
        </row>
        <row r="794">
          <cell r="H794">
            <v>2931300</v>
          </cell>
          <cell r="M794">
            <v>0</v>
          </cell>
        </row>
        <row r="795">
          <cell r="H795">
            <v>535776</v>
          </cell>
          <cell r="M795">
            <v>0</v>
          </cell>
        </row>
        <row r="796">
          <cell r="H796">
            <v>1307500</v>
          </cell>
          <cell r="M796">
            <v>0</v>
          </cell>
        </row>
        <row r="797">
          <cell r="H797">
            <v>136364</v>
          </cell>
          <cell r="M797">
            <v>0</v>
          </cell>
        </row>
        <row r="798">
          <cell r="H798">
            <v>91250</v>
          </cell>
          <cell r="M798">
            <v>0</v>
          </cell>
        </row>
        <row r="799">
          <cell r="H799">
            <v>26700</v>
          </cell>
          <cell r="M799">
            <v>0</v>
          </cell>
        </row>
        <row r="800">
          <cell r="H800">
            <v>1009500</v>
          </cell>
          <cell r="M800">
            <v>0</v>
          </cell>
        </row>
        <row r="801">
          <cell r="H801">
            <v>16227273</v>
          </cell>
          <cell r="M801">
            <v>0</v>
          </cell>
        </row>
        <row r="802">
          <cell r="H802">
            <v>961300</v>
          </cell>
          <cell r="M802">
            <v>0</v>
          </cell>
        </row>
        <row r="803">
          <cell r="H803">
            <v>11250</v>
          </cell>
          <cell r="M803">
            <v>0</v>
          </cell>
        </row>
        <row r="804">
          <cell r="H804">
            <v>49875</v>
          </cell>
          <cell r="M804">
            <v>0</v>
          </cell>
        </row>
        <row r="805">
          <cell r="H805">
            <v>15740348</v>
          </cell>
          <cell r="M805">
            <v>0</v>
          </cell>
        </row>
        <row r="806">
          <cell r="H806">
            <v>1908771</v>
          </cell>
          <cell r="M806">
            <v>0</v>
          </cell>
        </row>
        <row r="807">
          <cell r="H807">
            <v>12746600</v>
          </cell>
          <cell r="M807">
            <v>0</v>
          </cell>
        </row>
        <row r="808">
          <cell r="H808">
            <v>206336853</v>
          </cell>
          <cell r="M808" t="str">
            <v>4PPh Pasal 23-1</v>
          </cell>
        </row>
        <row r="809">
          <cell r="H809">
            <v>11054677</v>
          </cell>
          <cell r="M809">
            <v>0</v>
          </cell>
        </row>
        <row r="810">
          <cell r="H810">
            <v>161370</v>
          </cell>
          <cell r="M810" t="str">
            <v>7PPh Pasal 22-1</v>
          </cell>
        </row>
        <row r="811">
          <cell r="H811">
            <v>5820098</v>
          </cell>
          <cell r="M811" t="str">
            <v>4PPh Pasal 23-1</v>
          </cell>
        </row>
        <row r="812">
          <cell r="H812">
            <v>1109676</v>
          </cell>
          <cell r="M812" t="str">
            <v>4PPh Pasal 23-1</v>
          </cell>
        </row>
        <row r="813">
          <cell r="H813">
            <v>40433284</v>
          </cell>
          <cell r="M813">
            <v>0</v>
          </cell>
        </row>
        <row r="814">
          <cell r="H814">
            <v>880469</v>
          </cell>
          <cell r="M814">
            <v>0</v>
          </cell>
        </row>
        <row r="815">
          <cell r="H815">
            <v>1776600</v>
          </cell>
          <cell r="M815">
            <v>0</v>
          </cell>
        </row>
        <row r="816">
          <cell r="H816">
            <v>10968746</v>
          </cell>
          <cell r="M816" t="str">
            <v>4PPh Pasal 23-1</v>
          </cell>
        </row>
        <row r="817">
          <cell r="H817">
            <v>7029592</v>
          </cell>
          <cell r="M817">
            <v>0</v>
          </cell>
        </row>
        <row r="818">
          <cell r="H818">
            <v>2460000</v>
          </cell>
          <cell r="M818">
            <v>0</v>
          </cell>
        </row>
        <row r="819">
          <cell r="H819">
            <v>11193152</v>
          </cell>
          <cell r="M819">
            <v>0</v>
          </cell>
        </row>
        <row r="820">
          <cell r="H820">
            <v>9901200</v>
          </cell>
          <cell r="M820">
            <v>0</v>
          </cell>
        </row>
        <row r="821">
          <cell r="H821">
            <v>536295</v>
          </cell>
          <cell r="M821">
            <v>0</v>
          </cell>
        </row>
        <row r="822">
          <cell r="H822">
            <v>255033</v>
          </cell>
          <cell r="M822">
            <v>0</v>
          </cell>
        </row>
        <row r="823">
          <cell r="H823">
            <v>3152524</v>
          </cell>
          <cell r="M823">
            <v>0</v>
          </cell>
        </row>
        <row r="824">
          <cell r="H824">
            <v>34025</v>
          </cell>
          <cell r="M824">
            <v>0</v>
          </cell>
        </row>
        <row r="825">
          <cell r="H825">
            <v>758657</v>
          </cell>
          <cell r="M825">
            <v>0</v>
          </cell>
        </row>
        <row r="826">
          <cell r="H826">
            <v>17949270</v>
          </cell>
          <cell r="M826">
            <v>0</v>
          </cell>
        </row>
        <row r="827">
          <cell r="H827">
            <v>12294584</v>
          </cell>
          <cell r="M827">
            <v>0</v>
          </cell>
        </row>
        <row r="828">
          <cell r="H828">
            <v>27844611</v>
          </cell>
          <cell r="M828">
            <v>0</v>
          </cell>
        </row>
        <row r="829">
          <cell r="H829">
            <v>4033896</v>
          </cell>
          <cell r="M829">
            <v>0</v>
          </cell>
        </row>
        <row r="830">
          <cell r="H830">
            <v>184768</v>
          </cell>
          <cell r="M830">
            <v>0</v>
          </cell>
        </row>
        <row r="831">
          <cell r="H831">
            <v>24534989</v>
          </cell>
          <cell r="M831">
            <v>0</v>
          </cell>
        </row>
        <row r="832">
          <cell r="H832">
            <v>1806760</v>
          </cell>
          <cell r="M832">
            <v>0</v>
          </cell>
        </row>
        <row r="833">
          <cell r="H833">
            <v>11054677</v>
          </cell>
          <cell r="M833">
            <v>0</v>
          </cell>
        </row>
        <row r="834">
          <cell r="H834">
            <v>44818182</v>
          </cell>
          <cell r="M834">
            <v>0</v>
          </cell>
        </row>
        <row r="835">
          <cell r="H835">
            <v>4189996</v>
          </cell>
          <cell r="M835">
            <v>0</v>
          </cell>
        </row>
        <row r="836">
          <cell r="H836">
            <v>309600</v>
          </cell>
          <cell r="M836">
            <v>0</v>
          </cell>
        </row>
        <row r="837">
          <cell r="H837">
            <v>24079851</v>
          </cell>
          <cell r="M837">
            <v>0</v>
          </cell>
        </row>
        <row r="838">
          <cell r="H838">
            <v>39115</v>
          </cell>
          <cell r="M838">
            <v>0</v>
          </cell>
        </row>
        <row r="839">
          <cell r="H839">
            <v>1287000</v>
          </cell>
          <cell r="M839">
            <v>0</v>
          </cell>
        </row>
        <row r="840">
          <cell r="H840">
            <v>68844896</v>
          </cell>
          <cell r="M840">
            <v>0</v>
          </cell>
        </row>
        <row r="841">
          <cell r="H841">
            <v>18000000</v>
          </cell>
          <cell r="M841">
            <v>0</v>
          </cell>
        </row>
        <row r="842">
          <cell r="H842">
            <v>452595</v>
          </cell>
          <cell r="M842">
            <v>0</v>
          </cell>
        </row>
        <row r="843">
          <cell r="H843">
            <v>516271</v>
          </cell>
          <cell r="M843" t="str">
            <v>4PPh Pasal 23-1</v>
          </cell>
        </row>
        <row r="844">
          <cell r="H844">
            <v>9901200</v>
          </cell>
          <cell r="M844">
            <v>0</v>
          </cell>
        </row>
        <row r="845">
          <cell r="H845">
            <v>721303</v>
          </cell>
          <cell r="M845">
            <v>0</v>
          </cell>
        </row>
        <row r="846">
          <cell r="H846">
            <v>871360</v>
          </cell>
          <cell r="M846">
            <v>0</v>
          </cell>
        </row>
        <row r="847">
          <cell r="H847">
            <v>53002704</v>
          </cell>
          <cell r="M847">
            <v>0</v>
          </cell>
        </row>
        <row r="848">
          <cell r="H848">
            <v>114000</v>
          </cell>
          <cell r="M848">
            <v>0</v>
          </cell>
        </row>
        <row r="849">
          <cell r="H849">
            <v>200000000</v>
          </cell>
          <cell r="M849">
            <v>0</v>
          </cell>
        </row>
        <row r="850">
          <cell r="H850">
            <v>4800000</v>
          </cell>
          <cell r="M850" t="str">
            <v>13PPh Pasal 21-1</v>
          </cell>
        </row>
        <row r="851">
          <cell r="H851">
            <v>5000000</v>
          </cell>
          <cell r="M851">
            <v>0</v>
          </cell>
        </row>
        <row r="852">
          <cell r="H852">
            <v>208705</v>
          </cell>
          <cell r="M852" t="str">
            <v>3PPh Pasal 23-1</v>
          </cell>
        </row>
        <row r="853">
          <cell r="H853">
            <v>1478866</v>
          </cell>
          <cell r="M853">
            <v>0</v>
          </cell>
        </row>
        <row r="854">
          <cell r="H854">
            <v>750000</v>
          </cell>
          <cell r="M854">
            <v>0</v>
          </cell>
        </row>
        <row r="855">
          <cell r="H855">
            <v>10604430</v>
          </cell>
          <cell r="M855">
            <v>0</v>
          </cell>
        </row>
        <row r="856">
          <cell r="H856">
            <v>1414944</v>
          </cell>
          <cell r="M856" t="str">
            <v>1PPh Final dan Fiskal LN-1</v>
          </cell>
        </row>
        <row r="857">
          <cell r="H857">
            <v>50000</v>
          </cell>
          <cell r="M857">
            <v>0</v>
          </cell>
        </row>
        <row r="858">
          <cell r="H858">
            <v>1287000</v>
          </cell>
          <cell r="M858">
            <v>0</v>
          </cell>
        </row>
        <row r="859">
          <cell r="H859">
            <v>354225</v>
          </cell>
          <cell r="M859">
            <v>0</v>
          </cell>
        </row>
        <row r="860">
          <cell r="H860">
            <v>7411</v>
          </cell>
          <cell r="M860" t="str">
            <v>3PPh Pasal 23-1</v>
          </cell>
        </row>
        <row r="861">
          <cell r="H861">
            <v>9919492</v>
          </cell>
          <cell r="M861">
            <v>0</v>
          </cell>
        </row>
        <row r="862">
          <cell r="H862">
            <v>432000</v>
          </cell>
          <cell r="M862">
            <v>0</v>
          </cell>
        </row>
        <row r="863">
          <cell r="H863">
            <v>1222780</v>
          </cell>
          <cell r="M863">
            <v>0</v>
          </cell>
        </row>
        <row r="864">
          <cell r="H864">
            <v>58042</v>
          </cell>
          <cell r="M864" t="str">
            <v>4PPh Pasal 23-1</v>
          </cell>
        </row>
        <row r="865">
          <cell r="H865">
            <v>218570501</v>
          </cell>
          <cell r="M865">
            <v>0</v>
          </cell>
        </row>
        <row r="866">
          <cell r="H866">
            <v>50000</v>
          </cell>
          <cell r="M866">
            <v>0</v>
          </cell>
        </row>
        <row r="867">
          <cell r="H867">
            <v>47500000</v>
          </cell>
          <cell r="M867">
            <v>0</v>
          </cell>
        </row>
        <row r="868">
          <cell r="H868">
            <v>1025000</v>
          </cell>
          <cell r="M868">
            <v>0</v>
          </cell>
        </row>
        <row r="869">
          <cell r="H869">
            <v>4420845</v>
          </cell>
          <cell r="M869" t="str">
            <v>5PPh Pasal 23-1</v>
          </cell>
        </row>
        <row r="870">
          <cell r="H870">
            <v>117856103</v>
          </cell>
          <cell r="M870">
            <v>0</v>
          </cell>
        </row>
        <row r="871">
          <cell r="H871">
            <v>2911300</v>
          </cell>
          <cell r="M871">
            <v>0</v>
          </cell>
        </row>
        <row r="872">
          <cell r="H872">
            <v>4633200</v>
          </cell>
          <cell r="M872">
            <v>0</v>
          </cell>
        </row>
        <row r="873">
          <cell r="H873">
            <v>40500</v>
          </cell>
          <cell r="M873" t="str">
            <v>3PPh Pasal 23-1</v>
          </cell>
        </row>
        <row r="874">
          <cell r="H874">
            <v>4633200</v>
          </cell>
          <cell r="M874">
            <v>0</v>
          </cell>
        </row>
        <row r="875">
          <cell r="H875">
            <v>18431143</v>
          </cell>
          <cell r="M875">
            <v>0</v>
          </cell>
        </row>
        <row r="876">
          <cell r="H876">
            <v>38747593</v>
          </cell>
          <cell r="M876" t="str">
            <v>13PPh Pasal 23-1</v>
          </cell>
        </row>
        <row r="877">
          <cell r="H877">
            <v>2220929</v>
          </cell>
          <cell r="M877">
            <v>0</v>
          </cell>
        </row>
        <row r="878">
          <cell r="H878">
            <v>99970</v>
          </cell>
          <cell r="M878" t="str">
            <v>3PPh Pasal 23-1</v>
          </cell>
        </row>
        <row r="879">
          <cell r="H879">
            <v>4287885</v>
          </cell>
          <cell r="M879">
            <v>0</v>
          </cell>
        </row>
        <row r="880">
          <cell r="H880">
            <v>4500</v>
          </cell>
          <cell r="M880" t="str">
            <v>3PPh Pasal 23-1</v>
          </cell>
        </row>
        <row r="881">
          <cell r="H881">
            <v>3867132</v>
          </cell>
          <cell r="M881">
            <v>0</v>
          </cell>
        </row>
        <row r="882">
          <cell r="H882">
            <v>5000</v>
          </cell>
          <cell r="M882">
            <v>0</v>
          </cell>
        </row>
        <row r="883">
          <cell r="H883">
            <v>16953953</v>
          </cell>
          <cell r="M883" t="str">
            <v>13PPh Pasal 23-1</v>
          </cell>
        </row>
        <row r="884">
          <cell r="H884">
            <v>258189</v>
          </cell>
          <cell r="M884" t="str">
            <v>1PPh Pasal 23-1</v>
          </cell>
        </row>
        <row r="885">
          <cell r="H885">
            <v>1200000</v>
          </cell>
          <cell r="M885">
            <v>0</v>
          </cell>
        </row>
        <row r="886">
          <cell r="H886">
            <v>12064400</v>
          </cell>
          <cell r="M886">
            <v>0</v>
          </cell>
        </row>
        <row r="887">
          <cell r="H887">
            <v>1211150</v>
          </cell>
          <cell r="M887">
            <v>0</v>
          </cell>
        </row>
        <row r="888">
          <cell r="H888">
            <v>315000</v>
          </cell>
          <cell r="M888">
            <v>0</v>
          </cell>
        </row>
        <row r="889">
          <cell r="H889">
            <v>670851</v>
          </cell>
          <cell r="M889">
            <v>0</v>
          </cell>
        </row>
        <row r="890">
          <cell r="H890">
            <v>3690999</v>
          </cell>
          <cell r="M890">
            <v>0</v>
          </cell>
        </row>
        <row r="891">
          <cell r="H891">
            <v>1620000</v>
          </cell>
          <cell r="M891">
            <v>0</v>
          </cell>
        </row>
        <row r="892">
          <cell r="H892">
            <v>162018</v>
          </cell>
          <cell r="M892" t="str">
            <v>3PPh Pasal 23-1</v>
          </cell>
        </row>
        <row r="893">
          <cell r="H893">
            <v>8493723</v>
          </cell>
          <cell r="M893">
            <v>0</v>
          </cell>
        </row>
        <row r="894">
          <cell r="H894">
            <v>1489090</v>
          </cell>
          <cell r="M894">
            <v>0</v>
          </cell>
        </row>
        <row r="895">
          <cell r="H895">
            <v>1135152</v>
          </cell>
          <cell r="M895">
            <v>0</v>
          </cell>
        </row>
        <row r="896">
          <cell r="H896">
            <v>412800</v>
          </cell>
          <cell r="M896">
            <v>0</v>
          </cell>
        </row>
        <row r="897">
          <cell r="H897">
            <v>41244</v>
          </cell>
          <cell r="M897" t="str">
            <v>3PPh Pasal 23-1</v>
          </cell>
        </row>
        <row r="898">
          <cell r="H898">
            <v>151215</v>
          </cell>
          <cell r="M898">
            <v>0</v>
          </cell>
        </row>
        <row r="899">
          <cell r="H899">
            <v>1881850</v>
          </cell>
          <cell r="M899">
            <v>0</v>
          </cell>
        </row>
        <row r="900">
          <cell r="H900">
            <v>179700</v>
          </cell>
          <cell r="M900">
            <v>0</v>
          </cell>
        </row>
        <row r="901">
          <cell r="H901">
            <v>270000</v>
          </cell>
          <cell r="M901">
            <v>0</v>
          </cell>
        </row>
        <row r="902">
          <cell r="H902">
            <v>4159091</v>
          </cell>
          <cell r="M902">
            <v>0</v>
          </cell>
        </row>
        <row r="903">
          <cell r="H903">
            <v>62400</v>
          </cell>
          <cell r="M903">
            <v>0</v>
          </cell>
        </row>
        <row r="904">
          <cell r="H904">
            <v>425417707</v>
          </cell>
          <cell r="M904">
            <v>0</v>
          </cell>
        </row>
        <row r="905">
          <cell r="H905">
            <v>39862291</v>
          </cell>
          <cell r="M905">
            <v>0</v>
          </cell>
        </row>
        <row r="906">
          <cell r="H906">
            <v>773740</v>
          </cell>
          <cell r="M906" t="str">
            <v>1PPh Pasal 23-1</v>
          </cell>
        </row>
        <row r="907">
          <cell r="H907">
            <v>444143</v>
          </cell>
          <cell r="M907">
            <v>0</v>
          </cell>
        </row>
        <row r="908">
          <cell r="H908">
            <v>1190343</v>
          </cell>
          <cell r="M908">
            <v>0</v>
          </cell>
        </row>
        <row r="909">
          <cell r="H909">
            <v>4786286</v>
          </cell>
          <cell r="M909">
            <v>0</v>
          </cell>
        </row>
        <row r="910">
          <cell r="H910">
            <v>4639920</v>
          </cell>
          <cell r="M910">
            <v>0</v>
          </cell>
        </row>
        <row r="911">
          <cell r="H911">
            <v>80685</v>
          </cell>
          <cell r="M911">
            <v>0</v>
          </cell>
        </row>
        <row r="912">
          <cell r="H912">
            <v>168587</v>
          </cell>
          <cell r="M912" t="str">
            <v>3PPh Pasal 23-1</v>
          </cell>
        </row>
        <row r="913">
          <cell r="H913">
            <v>1455000</v>
          </cell>
          <cell r="M913">
            <v>0</v>
          </cell>
        </row>
        <row r="914">
          <cell r="H914">
            <v>822750</v>
          </cell>
          <cell r="M914">
            <v>0</v>
          </cell>
        </row>
        <row r="915">
          <cell r="H915">
            <v>429390</v>
          </cell>
          <cell r="M915" t="str">
            <v>3PPh Pasal 23-1</v>
          </cell>
        </row>
        <row r="916">
          <cell r="H916">
            <v>22500</v>
          </cell>
          <cell r="M916">
            <v>0</v>
          </cell>
        </row>
        <row r="917">
          <cell r="H917">
            <v>3000</v>
          </cell>
          <cell r="M917" t="str">
            <v>3PPh Pasal 23-1</v>
          </cell>
        </row>
        <row r="918">
          <cell r="H918">
            <v>49895888</v>
          </cell>
          <cell r="M918" t="str">
            <v>13PPh Pasal 23-1</v>
          </cell>
        </row>
        <row r="919">
          <cell r="H919">
            <v>65589</v>
          </cell>
          <cell r="M919" t="str">
            <v>1PPh Pasal 23-1</v>
          </cell>
        </row>
        <row r="920">
          <cell r="H920">
            <v>65589</v>
          </cell>
          <cell r="M920" t="str">
            <v>1PPh Pasal 23-1</v>
          </cell>
        </row>
        <row r="921">
          <cell r="H921">
            <v>65589</v>
          </cell>
          <cell r="M921" t="str">
            <v>1PPh Pasal 23-1</v>
          </cell>
        </row>
        <row r="922">
          <cell r="H922">
            <v>380649</v>
          </cell>
          <cell r="M922">
            <v>0</v>
          </cell>
        </row>
        <row r="923">
          <cell r="H923">
            <v>106500</v>
          </cell>
          <cell r="M923">
            <v>0</v>
          </cell>
        </row>
        <row r="924">
          <cell r="H924">
            <v>2434091</v>
          </cell>
          <cell r="M924">
            <v>0</v>
          </cell>
        </row>
        <row r="925">
          <cell r="H925">
            <v>165009972</v>
          </cell>
          <cell r="M925">
            <v>0</v>
          </cell>
        </row>
        <row r="926">
          <cell r="H926">
            <v>1703182</v>
          </cell>
          <cell r="M926">
            <v>0</v>
          </cell>
        </row>
        <row r="927">
          <cell r="H927">
            <v>1703182</v>
          </cell>
          <cell r="M927">
            <v>0</v>
          </cell>
        </row>
        <row r="928">
          <cell r="H928">
            <v>2228182</v>
          </cell>
          <cell r="M928">
            <v>0</v>
          </cell>
        </row>
        <row r="929">
          <cell r="H929">
            <v>1703182</v>
          </cell>
          <cell r="M929">
            <v>0</v>
          </cell>
        </row>
        <row r="930">
          <cell r="H930">
            <v>9604546</v>
          </cell>
          <cell r="M930">
            <v>0</v>
          </cell>
        </row>
        <row r="931">
          <cell r="H931">
            <v>188700</v>
          </cell>
          <cell r="M931">
            <v>0</v>
          </cell>
        </row>
        <row r="932">
          <cell r="H932">
            <v>1455950</v>
          </cell>
          <cell r="M932">
            <v>0</v>
          </cell>
        </row>
        <row r="933">
          <cell r="H933">
            <v>1029600</v>
          </cell>
          <cell r="M933">
            <v>0</v>
          </cell>
        </row>
        <row r="934">
          <cell r="H934">
            <v>4500</v>
          </cell>
          <cell r="M934">
            <v>0</v>
          </cell>
        </row>
        <row r="935">
          <cell r="H935">
            <v>1331818</v>
          </cell>
          <cell r="M935">
            <v>0</v>
          </cell>
        </row>
        <row r="936">
          <cell r="H936">
            <v>2025231</v>
          </cell>
          <cell r="M936">
            <v>0</v>
          </cell>
        </row>
        <row r="937">
          <cell r="H937">
            <v>315306</v>
          </cell>
          <cell r="M937">
            <v>0</v>
          </cell>
        </row>
        <row r="938">
          <cell r="H938">
            <v>13661487</v>
          </cell>
          <cell r="M938">
            <v>0</v>
          </cell>
        </row>
        <row r="939">
          <cell r="H939">
            <v>2403782</v>
          </cell>
          <cell r="M939">
            <v>0</v>
          </cell>
        </row>
        <row r="940">
          <cell r="H940">
            <v>11623994</v>
          </cell>
          <cell r="M940">
            <v>0</v>
          </cell>
        </row>
        <row r="941">
          <cell r="H941">
            <v>8550</v>
          </cell>
          <cell r="M941">
            <v>0</v>
          </cell>
        </row>
        <row r="942">
          <cell r="H942">
            <v>962701</v>
          </cell>
          <cell r="M942">
            <v>0</v>
          </cell>
        </row>
        <row r="943">
          <cell r="H943">
            <v>123481</v>
          </cell>
          <cell r="M943" t="str">
            <v>4PPh Pasal 23-1</v>
          </cell>
        </row>
        <row r="944">
          <cell r="H944">
            <v>737971</v>
          </cell>
          <cell r="M944">
            <v>0</v>
          </cell>
        </row>
        <row r="945">
          <cell r="H945">
            <v>6403485</v>
          </cell>
          <cell r="M945">
            <v>0</v>
          </cell>
        </row>
        <row r="946">
          <cell r="H946">
            <v>14200000</v>
          </cell>
          <cell r="M946">
            <v>0</v>
          </cell>
        </row>
        <row r="947">
          <cell r="H947">
            <v>124124</v>
          </cell>
          <cell r="M947">
            <v>0</v>
          </cell>
        </row>
        <row r="948">
          <cell r="H948">
            <v>98273845</v>
          </cell>
          <cell r="M948">
            <v>0</v>
          </cell>
        </row>
        <row r="949">
          <cell r="H949">
            <v>285000</v>
          </cell>
          <cell r="M949">
            <v>0</v>
          </cell>
        </row>
        <row r="950">
          <cell r="H950">
            <v>13068</v>
          </cell>
          <cell r="M950">
            <v>0</v>
          </cell>
        </row>
        <row r="951">
          <cell r="H951">
            <v>123136</v>
          </cell>
          <cell r="M951">
            <v>0</v>
          </cell>
        </row>
        <row r="952">
          <cell r="H952">
            <v>817102</v>
          </cell>
          <cell r="M952" t="str">
            <v>1PPh Pasal 21-1</v>
          </cell>
        </row>
        <row r="953">
          <cell r="H953">
            <v>4132379</v>
          </cell>
          <cell r="M953">
            <v>0</v>
          </cell>
        </row>
        <row r="954">
          <cell r="H954">
            <v>159233060</v>
          </cell>
          <cell r="M954">
            <v>0</v>
          </cell>
        </row>
        <row r="955">
          <cell r="H955">
            <v>996865</v>
          </cell>
          <cell r="M955">
            <v>0</v>
          </cell>
        </row>
        <row r="956">
          <cell r="H956">
            <v>74208000</v>
          </cell>
          <cell r="M956">
            <v>0</v>
          </cell>
        </row>
        <row r="957">
          <cell r="H957">
            <v>39574284</v>
          </cell>
          <cell r="M957">
            <v>0</v>
          </cell>
        </row>
        <row r="958">
          <cell r="H958">
            <v>1664634</v>
          </cell>
          <cell r="M958">
            <v>0</v>
          </cell>
        </row>
        <row r="959">
          <cell r="H959">
            <v>131746</v>
          </cell>
          <cell r="M959">
            <v>0</v>
          </cell>
        </row>
        <row r="960">
          <cell r="H960">
            <v>188480</v>
          </cell>
          <cell r="M960" t="str">
            <v>1PPh Pasal 23-1</v>
          </cell>
        </row>
        <row r="961">
          <cell r="H961">
            <v>9000000</v>
          </cell>
          <cell r="M961">
            <v>0</v>
          </cell>
        </row>
        <row r="962">
          <cell r="H962">
            <v>2154000</v>
          </cell>
          <cell r="M962">
            <v>0</v>
          </cell>
        </row>
        <row r="963">
          <cell r="H963">
            <v>135000</v>
          </cell>
          <cell r="M963">
            <v>0</v>
          </cell>
        </row>
        <row r="964">
          <cell r="H964">
            <v>162375</v>
          </cell>
          <cell r="M964">
            <v>0</v>
          </cell>
        </row>
        <row r="965">
          <cell r="H965">
            <v>3925800</v>
          </cell>
          <cell r="M965">
            <v>0</v>
          </cell>
        </row>
        <row r="966">
          <cell r="H966">
            <v>39849</v>
          </cell>
          <cell r="M966">
            <v>0</v>
          </cell>
        </row>
        <row r="967">
          <cell r="H967">
            <v>499212</v>
          </cell>
          <cell r="M967">
            <v>0</v>
          </cell>
        </row>
        <row r="968">
          <cell r="H968">
            <v>4618000</v>
          </cell>
          <cell r="M968">
            <v>0</v>
          </cell>
        </row>
        <row r="969">
          <cell r="H969">
            <v>2052100</v>
          </cell>
          <cell r="M969">
            <v>0</v>
          </cell>
        </row>
        <row r="970">
          <cell r="H970">
            <v>3462788</v>
          </cell>
          <cell r="M970">
            <v>0</v>
          </cell>
        </row>
        <row r="971">
          <cell r="H971">
            <v>3966480</v>
          </cell>
          <cell r="M971">
            <v>0</v>
          </cell>
        </row>
        <row r="972">
          <cell r="H972">
            <v>2861111</v>
          </cell>
          <cell r="M972">
            <v>0</v>
          </cell>
        </row>
        <row r="973">
          <cell r="H973">
            <v>1050000</v>
          </cell>
          <cell r="M973">
            <v>0</v>
          </cell>
        </row>
        <row r="974">
          <cell r="H974">
            <v>53500</v>
          </cell>
          <cell r="M974">
            <v>0</v>
          </cell>
        </row>
        <row r="975">
          <cell r="H975">
            <v>7761467</v>
          </cell>
          <cell r="M975">
            <v>0</v>
          </cell>
        </row>
        <row r="976">
          <cell r="H976">
            <v>200000</v>
          </cell>
          <cell r="M976">
            <v>0</v>
          </cell>
        </row>
        <row r="977">
          <cell r="H977">
            <v>5755500</v>
          </cell>
          <cell r="M977">
            <v>0</v>
          </cell>
        </row>
        <row r="978">
          <cell r="H978">
            <v>7727600</v>
          </cell>
          <cell r="M978">
            <v>0</v>
          </cell>
        </row>
        <row r="979">
          <cell r="H979">
            <v>28722466</v>
          </cell>
          <cell r="M979">
            <v>0</v>
          </cell>
        </row>
        <row r="980">
          <cell r="H980">
            <v>25227273</v>
          </cell>
          <cell r="M980">
            <v>0</v>
          </cell>
        </row>
        <row r="981">
          <cell r="H981">
            <v>193650</v>
          </cell>
          <cell r="M981">
            <v>0</v>
          </cell>
        </row>
        <row r="982">
          <cell r="H982">
            <v>88057</v>
          </cell>
          <cell r="M982">
            <v>0</v>
          </cell>
        </row>
        <row r="983">
          <cell r="H983">
            <v>2091880</v>
          </cell>
          <cell r="M983">
            <v>0</v>
          </cell>
        </row>
        <row r="984">
          <cell r="H984">
            <v>9304413</v>
          </cell>
          <cell r="M984">
            <v>0</v>
          </cell>
        </row>
        <row r="985">
          <cell r="H985">
            <v>29500</v>
          </cell>
          <cell r="M985">
            <v>0</v>
          </cell>
        </row>
        <row r="986">
          <cell r="H986">
            <v>36564501</v>
          </cell>
          <cell r="M986">
            <v>0</v>
          </cell>
        </row>
        <row r="987">
          <cell r="H987">
            <v>817102</v>
          </cell>
          <cell r="M987" t="str">
            <v>1PPh Pasal 21-1</v>
          </cell>
        </row>
        <row r="988">
          <cell r="H988">
            <v>19441000</v>
          </cell>
          <cell r="M988">
            <v>0</v>
          </cell>
        </row>
        <row r="989">
          <cell r="H989">
            <v>6008900</v>
          </cell>
          <cell r="M989">
            <v>0</v>
          </cell>
        </row>
        <row r="990">
          <cell r="H990">
            <v>1664634</v>
          </cell>
          <cell r="M990">
            <v>0</v>
          </cell>
        </row>
        <row r="991">
          <cell r="H991">
            <v>522900</v>
          </cell>
          <cell r="M991">
            <v>0</v>
          </cell>
        </row>
        <row r="992">
          <cell r="H992">
            <v>150700</v>
          </cell>
          <cell r="M992">
            <v>0</v>
          </cell>
        </row>
        <row r="993">
          <cell r="H993">
            <v>82677157</v>
          </cell>
          <cell r="M993">
            <v>0</v>
          </cell>
        </row>
        <row r="994">
          <cell r="H994">
            <v>44130</v>
          </cell>
          <cell r="M994">
            <v>0</v>
          </cell>
        </row>
        <row r="995">
          <cell r="H995">
            <v>39180</v>
          </cell>
          <cell r="M995" t="str">
            <v>1PPh Pasal 23-1</v>
          </cell>
        </row>
        <row r="996">
          <cell r="H996">
            <v>141362</v>
          </cell>
          <cell r="M996">
            <v>0</v>
          </cell>
        </row>
        <row r="997">
          <cell r="H997">
            <v>2339504</v>
          </cell>
          <cell r="M997">
            <v>0</v>
          </cell>
        </row>
        <row r="998">
          <cell r="H998">
            <v>1638940</v>
          </cell>
          <cell r="M998">
            <v>0</v>
          </cell>
        </row>
        <row r="999">
          <cell r="H999">
            <v>1885304</v>
          </cell>
          <cell r="M999">
            <v>0</v>
          </cell>
        </row>
        <row r="1000">
          <cell r="H1000">
            <v>140015348</v>
          </cell>
          <cell r="M1000">
            <v>0</v>
          </cell>
        </row>
        <row r="1001">
          <cell r="H1001">
            <v>64500</v>
          </cell>
          <cell r="M1001">
            <v>0</v>
          </cell>
        </row>
        <row r="1002">
          <cell r="H1002">
            <v>1407564</v>
          </cell>
          <cell r="M1002">
            <v>0</v>
          </cell>
        </row>
        <row r="1003">
          <cell r="H1003">
            <v>1638940</v>
          </cell>
          <cell r="M1003">
            <v>0</v>
          </cell>
        </row>
        <row r="1004">
          <cell r="H1004">
            <v>881790</v>
          </cell>
          <cell r="M1004">
            <v>0</v>
          </cell>
        </row>
        <row r="1005">
          <cell r="H1005">
            <v>1331818</v>
          </cell>
          <cell r="M1005">
            <v>0</v>
          </cell>
        </row>
        <row r="1006">
          <cell r="H1006">
            <v>27000</v>
          </cell>
          <cell r="M1006">
            <v>0</v>
          </cell>
        </row>
        <row r="1007">
          <cell r="H1007">
            <v>26025750</v>
          </cell>
          <cell r="M1007">
            <v>0</v>
          </cell>
        </row>
        <row r="1008">
          <cell r="H1008">
            <v>340069</v>
          </cell>
          <cell r="M1008">
            <v>0</v>
          </cell>
        </row>
        <row r="1009">
          <cell r="H1009">
            <v>202500</v>
          </cell>
          <cell r="M1009">
            <v>0</v>
          </cell>
        </row>
        <row r="1010">
          <cell r="H1010">
            <v>200000</v>
          </cell>
          <cell r="M1010">
            <v>0</v>
          </cell>
        </row>
        <row r="1011">
          <cell r="H1011">
            <v>44233</v>
          </cell>
          <cell r="M1011">
            <v>0</v>
          </cell>
        </row>
        <row r="1012">
          <cell r="H1012">
            <v>54000000</v>
          </cell>
          <cell r="M1012">
            <v>0</v>
          </cell>
        </row>
        <row r="1013">
          <cell r="H1013">
            <v>5299781</v>
          </cell>
          <cell r="M1013">
            <v>0</v>
          </cell>
        </row>
        <row r="1014">
          <cell r="H1014">
            <v>74208000</v>
          </cell>
          <cell r="M1014">
            <v>0</v>
          </cell>
        </row>
        <row r="1015">
          <cell r="H1015">
            <v>23564</v>
          </cell>
          <cell r="M1015">
            <v>0</v>
          </cell>
        </row>
        <row r="1016">
          <cell r="H1016">
            <v>30909367</v>
          </cell>
          <cell r="M1016">
            <v>0</v>
          </cell>
        </row>
        <row r="1017">
          <cell r="H1017">
            <v>3044427</v>
          </cell>
          <cell r="M1017">
            <v>0</v>
          </cell>
        </row>
        <row r="1018">
          <cell r="H1018">
            <v>65885870</v>
          </cell>
          <cell r="M1018">
            <v>0</v>
          </cell>
        </row>
        <row r="1019">
          <cell r="H1019">
            <v>1708340</v>
          </cell>
          <cell r="M1019">
            <v>0</v>
          </cell>
        </row>
        <row r="1020">
          <cell r="H1020">
            <v>273684</v>
          </cell>
          <cell r="M1020">
            <v>0</v>
          </cell>
        </row>
        <row r="1021">
          <cell r="H1021">
            <v>2008273</v>
          </cell>
          <cell r="M1021">
            <v>0</v>
          </cell>
        </row>
        <row r="1022">
          <cell r="H1022">
            <v>28329</v>
          </cell>
          <cell r="M1022">
            <v>0</v>
          </cell>
        </row>
        <row r="1023">
          <cell r="H1023">
            <v>2677466</v>
          </cell>
          <cell r="M1023">
            <v>0</v>
          </cell>
        </row>
        <row r="1024">
          <cell r="H1024">
            <v>30909367</v>
          </cell>
          <cell r="M1024">
            <v>0</v>
          </cell>
        </row>
        <row r="1025">
          <cell r="H1025">
            <v>23409091</v>
          </cell>
          <cell r="M1025">
            <v>0</v>
          </cell>
        </row>
        <row r="1026">
          <cell r="H1026">
            <v>30909367</v>
          </cell>
          <cell r="M1026">
            <v>0</v>
          </cell>
        </row>
        <row r="1027">
          <cell r="H1027">
            <v>12512720</v>
          </cell>
          <cell r="M1027">
            <v>0</v>
          </cell>
        </row>
        <row r="1028">
          <cell r="H1028">
            <v>2677466</v>
          </cell>
          <cell r="M1028">
            <v>0</v>
          </cell>
        </row>
        <row r="1029">
          <cell r="H1029">
            <v>314359</v>
          </cell>
          <cell r="M1029">
            <v>0</v>
          </cell>
        </row>
        <row r="1030">
          <cell r="H1030">
            <v>3883864</v>
          </cell>
          <cell r="M1030">
            <v>0</v>
          </cell>
        </row>
        <row r="1031">
          <cell r="H1031">
            <v>76500</v>
          </cell>
          <cell r="M1031">
            <v>0</v>
          </cell>
        </row>
        <row r="1032">
          <cell r="H1032">
            <v>206400</v>
          </cell>
          <cell r="M1032">
            <v>0</v>
          </cell>
        </row>
        <row r="1033">
          <cell r="H1033">
            <v>6333515</v>
          </cell>
          <cell r="M1033">
            <v>0</v>
          </cell>
        </row>
        <row r="1034">
          <cell r="H1034">
            <v>309600</v>
          </cell>
          <cell r="M1034">
            <v>0</v>
          </cell>
        </row>
        <row r="1035">
          <cell r="H1035">
            <v>14020340</v>
          </cell>
          <cell r="M1035">
            <v>0</v>
          </cell>
        </row>
        <row r="1036">
          <cell r="H1036">
            <v>7823700</v>
          </cell>
          <cell r="M1036">
            <v>0</v>
          </cell>
        </row>
        <row r="1037">
          <cell r="H1037">
            <v>950500</v>
          </cell>
          <cell r="M1037">
            <v>0</v>
          </cell>
        </row>
        <row r="1038">
          <cell r="H1038">
            <v>555500</v>
          </cell>
          <cell r="M1038">
            <v>0</v>
          </cell>
        </row>
        <row r="1039">
          <cell r="H1039">
            <v>8000000</v>
          </cell>
          <cell r="M1039">
            <v>0</v>
          </cell>
        </row>
        <row r="1040">
          <cell r="H1040">
            <v>13000000</v>
          </cell>
          <cell r="M1040">
            <v>0</v>
          </cell>
        </row>
        <row r="1041">
          <cell r="H1041">
            <v>2047417</v>
          </cell>
          <cell r="M1041">
            <v>0</v>
          </cell>
        </row>
        <row r="1042">
          <cell r="H1042">
            <v>59648</v>
          </cell>
          <cell r="M1042">
            <v>0</v>
          </cell>
        </row>
        <row r="1043">
          <cell r="H1043">
            <v>426456</v>
          </cell>
          <cell r="M1043">
            <v>0</v>
          </cell>
        </row>
        <row r="1044">
          <cell r="H1044">
            <v>292080</v>
          </cell>
          <cell r="M1044">
            <v>0</v>
          </cell>
        </row>
        <row r="1045">
          <cell r="H1045">
            <v>2677466</v>
          </cell>
          <cell r="M1045">
            <v>0</v>
          </cell>
        </row>
        <row r="1046">
          <cell r="H1046">
            <v>240848</v>
          </cell>
          <cell r="M1046">
            <v>0</v>
          </cell>
        </row>
        <row r="1047">
          <cell r="H1047">
            <v>1040125</v>
          </cell>
          <cell r="M1047">
            <v>0</v>
          </cell>
        </row>
        <row r="1048">
          <cell r="H1048">
            <v>1066850</v>
          </cell>
          <cell r="M1048">
            <v>0</v>
          </cell>
        </row>
        <row r="1049">
          <cell r="H1049">
            <v>39174086</v>
          </cell>
          <cell r="M1049">
            <v>0</v>
          </cell>
        </row>
        <row r="1050">
          <cell r="H1050">
            <v>1433487</v>
          </cell>
          <cell r="M1050">
            <v>0</v>
          </cell>
        </row>
        <row r="1051">
          <cell r="H1051">
            <v>162000</v>
          </cell>
          <cell r="M1051">
            <v>0</v>
          </cell>
        </row>
        <row r="1052">
          <cell r="H1052">
            <v>670628</v>
          </cell>
          <cell r="M1052">
            <v>0</v>
          </cell>
        </row>
        <row r="1053">
          <cell r="H1053">
            <v>341075</v>
          </cell>
          <cell r="M1053">
            <v>0</v>
          </cell>
        </row>
        <row r="1054">
          <cell r="H1054">
            <v>130587</v>
          </cell>
          <cell r="M1054">
            <v>0</v>
          </cell>
        </row>
        <row r="1055">
          <cell r="H1055">
            <v>15022752</v>
          </cell>
          <cell r="M1055">
            <v>0</v>
          </cell>
        </row>
        <row r="1056">
          <cell r="H1056">
            <v>25000</v>
          </cell>
          <cell r="M1056">
            <v>0</v>
          </cell>
        </row>
        <row r="1057">
          <cell r="H1057">
            <v>3463300</v>
          </cell>
          <cell r="M1057">
            <v>0</v>
          </cell>
        </row>
        <row r="1058">
          <cell r="H1058">
            <v>29702000</v>
          </cell>
          <cell r="M1058">
            <v>0</v>
          </cell>
        </row>
        <row r="1059">
          <cell r="H1059">
            <v>3720000</v>
          </cell>
          <cell r="M1059">
            <v>0</v>
          </cell>
        </row>
        <row r="1060">
          <cell r="H1060">
            <v>146040</v>
          </cell>
          <cell r="M1060">
            <v>0</v>
          </cell>
        </row>
        <row r="1061">
          <cell r="H1061">
            <v>779000</v>
          </cell>
          <cell r="M1061">
            <v>0</v>
          </cell>
        </row>
        <row r="1062">
          <cell r="H1062">
            <v>7800000</v>
          </cell>
          <cell r="M1062">
            <v>0</v>
          </cell>
        </row>
        <row r="1063">
          <cell r="H1063">
            <v>7788132</v>
          </cell>
          <cell r="M1063">
            <v>0</v>
          </cell>
        </row>
        <row r="1064">
          <cell r="H1064">
            <v>21099917</v>
          </cell>
          <cell r="M1064">
            <v>0</v>
          </cell>
        </row>
        <row r="1065">
          <cell r="H1065">
            <v>9337450</v>
          </cell>
          <cell r="M1065">
            <v>0</v>
          </cell>
        </row>
        <row r="1066">
          <cell r="H1066">
            <v>2962793</v>
          </cell>
          <cell r="M1066">
            <v>0</v>
          </cell>
        </row>
        <row r="1067">
          <cell r="H1067">
            <v>146603519</v>
          </cell>
          <cell r="M1067">
            <v>0</v>
          </cell>
        </row>
        <row r="1068">
          <cell r="H1068">
            <v>17500000</v>
          </cell>
          <cell r="M1068">
            <v>0</v>
          </cell>
        </row>
        <row r="1069">
          <cell r="H1069">
            <v>113737</v>
          </cell>
          <cell r="M1069">
            <v>0</v>
          </cell>
        </row>
        <row r="1070">
          <cell r="H1070">
            <v>8275</v>
          </cell>
          <cell r="M1070">
            <v>0</v>
          </cell>
        </row>
        <row r="1071">
          <cell r="H1071">
            <v>2927880</v>
          </cell>
          <cell r="M1071">
            <v>0</v>
          </cell>
        </row>
        <row r="1072">
          <cell r="H1072">
            <v>13814505</v>
          </cell>
          <cell r="M1072">
            <v>0</v>
          </cell>
        </row>
        <row r="1073">
          <cell r="H1073">
            <v>21099917</v>
          </cell>
          <cell r="M1073">
            <v>0</v>
          </cell>
        </row>
        <row r="1074">
          <cell r="H1074">
            <v>340000</v>
          </cell>
          <cell r="M1074">
            <v>0</v>
          </cell>
        </row>
        <row r="1075">
          <cell r="H1075">
            <v>13282371</v>
          </cell>
          <cell r="M1075">
            <v>0</v>
          </cell>
        </row>
        <row r="1076">
          <cell r="H1076">
            <v>750000</v>
          </cell>
          <cell r="M1076">
            <v>0</v>
          </cell>
        </row>
        <row r="1077">
          <cell r="H1077">
            <v>2099092</v>
          </cell>
          <cell r="M1077">
            <v>0</v>
          </cell>
        </row>
        <row r="1078">
          <cell r="H1078">
            <v>423500</v>
          </cell>
          <cell r="M1078">
            <v>0</v>
          </cell>
        </row>
        <row r="1079">
          <cell r="H1079">
            <v>69885</v>
          </cell>
          <cell r="M1079">
            <v>0</v>
          </cell>
        </row>
        <row r="1080">
          <cell r="H1080">
            <v>4774412</v>
          </cell>
          <cell r="M1080">
            <v>0</v>
          </cell>
        </row>
        <row r="1081">
          <cell r="H1081">
            <v>23683479</v>
          </cell>
          <cell r="M1081">
            <v>0</v>
          </cell>
        </row>
        <row r="1082">
          <cell r="H1082">
            <v>69631384</v>
          </cell>
          <cell r="M1082">
            <v>0</v>
          </cell>
        </row>
        <row r="1083">
          <cell r="H1083">
            <v>124075453</v>
          </cell>
          <cell r="M1083">
            <v>0</v>
          </cell>
        </row>
        <row r="1084">
          <cell r="H1084">
            <v>239000</v>
          </cell>
          <cell r="M1084">
            <v>0</v>
          </cell>
        </row>
        <row r="1085">
          <cell r="H1085">
            <v>4583075</v>
          </cell>
          <cell r="M1085">
            <v>0</v>
          </cell>
        </row>
        <row r="1086">
          <cell r="H1086">
            <v>1500582</v>
          </cell>
          <cell r="M1086">
            <v>0</v>
          </cell>
        </row>
        <row r="1087">
          <cell r="H1087">
            <v>13476994</v>
          </cell>
          <cell r="M1087">
            <v>0</v>
          </cell>
        </row>
        <row r="1088">
          <cell r="H1088">
            <v>60480000</v>
          </cell>
          <cell r="M1088">
            <v>0</v>
          </cell>
        </row>
        <row r="1089">
          <cell r="H1089">
            <v>6801200</v>
          </cell>
          <cell r="M1089">
            <v>0</v>
          </cell>
        </row>
        <row r="1090">
          <cell r="H1090">
            <v>5518950</v>
          </cell>
          <cell r="M1090">
            <v>0</v>
          </cell>
        </row>
        <row r="1091">
          <cell r="H1091">
            <v>23181818</v>
          </cell>
          <cell r="M1091">
            <v>0</v>
          </cell>
        </row>
        <row r="1092">
          <cell r="H1092">
            <v>1528000</v>
          </cell>
          <cell r="M1092">
            <v>0</v>
          </cell>
        </row>
        <row r="1093">
          <cell r="H1093">
            <v>249156836</v>
          </cell>
          <cell r="M1093">
            <v>0</v>
          </cell>
        </row>
        <row r="1094">
          <cell r="H1094">
            <v>1440038</v>
          </cell>
          <cell r="M1094">
            <v>0</v>
          </cell>
        </row>
        <row r="1095">
          <cell r="H1095">
            <v>13503700</v>
          </cell>
          <cell r="M1095">
            <v>0</v>
          </cell>
        </row>
        <row r="1096">
          <cell r="H1096">
            <v>849500</v>
          </cell>
          <cell r="M1096">
            <v>0</v>
          </cell>
        </row>
        <row r="1097">
          <cell r="H1097">
            <v>32568983</v>
          </cell>
          <cell r="M1097">
            <v>0</v>
          </cell>
        </row>
        <row r="1098">
          <cell r="H1098">
            <v>397737</v>
          </cell>
          <cell r="M1098">
            <v>0</v>
          </cell>
        </row>
        <row r="1099">
          <cell r="H1099">
            <v>6437600</v>
          </cell>
          <cell r="M1099">
            <v>0</v>
          </cell>
        </row>
        <row r="1100">
          <cell r="H1100">
            <v>1350000</v>
          </cell>
          <cell r="M1100">
            <v>0</v>
          </cell>
        </row>
        <row r="1101">
          <cell r="H1101">
            <v>2156979</v>
          </cell>
          <cell r="M1101">
            <v>0</v>
          </cell>
        </row>
        <row r="1102">
          <cell r="H1102">
            <v>92800</v>
          </cell>
          <cell r="M1102">
            <v>0</v>
          </cell>
        </row>
        <row r="1103">
          <cell r="H1103">
            <v>8009728</v>
          </cell>
          <cell r="M1103">
            <v>0</v>
          </cell>
        </row>
        <row r="1104">
          <cell r="H1104">
            <v>92800</v>
          </cell>
          <cell r="M1104">
            <v>0</v>
          </cell>
        </row>
        <row r="1105">
          <cell r="H1105">
            <v>504356</v>
          </cell>
          <cell r="M1105">
            <v>0</v>
          </cell>
        </row>
        <row r="1106">
          <cell r="H1106">
            <v>33906368</v>
          </cell>
          <cell r="M1106">
            <v>0</v>
          </cell>
        </row>
        <row r="1107">
          <cell r="H1107">
            <v>4035</v>
          </cell>
          <cell r="M1107">
            <v>0</v>
          </cell>
        </row>
        <row r="1108">
          <cell r="H1108">
            <v>364646</v>
          </cell>
          <cell r="M1108">
            <v>0</v>
          </cell>
        </row>
        <row r="1109">
          <cell r="H1109">
            <v>40872</v>
          </cell>
          <cell r="M1109">
            <v>0</v>
          </cell>
        </row>
        <row r="1110">
          <cell r="H1110">
            <v>5248700</v>
          </cell>
          <cell r="M1110">
            <v>0</v>
          </cell>
        </row>
        <row r="1111">
          <cell r="H1111">
            <v>315100</v>
          </cell>
          <cell r="M1111">
            <v>0</v>
          </cell>
        </row>
        <row r="1112">
          <cell r="H1112">
            <v>5551969</v>
          </cell>
          <cell r="M1112">
            <v>0</v>
          </cell>
        </row>
        <row r="1113">
          <cell r="H1113">
            <v>96062</v>
          </cell>
          <cell r="M1113">
            <v>0</v>
          </cell>
        </row>
        <row r="1114">
          <cell r="H1114">
            <v>1423350</v>
          </cell>
          <cell r="M1114">
            <v>0</v>
          </cell>
        </row>
        <row r="1115">
          <cell r="H1115">
            <v>80300</v>
          </cell>
          <cell r="M1115">
            <v>0</v>
          </cell>
        </row>
        <row r="1116">
          <cell r="H1116">
            <v>13927110</v>
          </cell>
          <cell r="M1116">
            <v>0</v>
          </cell>
        </row>
        <row r="1117">
          <cell r="H1117">
            <v>299800</v>
          </cell>
          <cell r="M1117">
            <v>0</v>
          </cell>
        </row>
        <row r="1118">
          <cell r="H1118">
            <v>573710</v>
          </cell>
          <cell r="M1118">
            <v>0</v>
          </cell>
        </row>
        <row r="1119">
          <cell r="H1119">
            <v>67500</v>
          </cell>
          <cell r="M1119">
            <v>0</v>
          </cell>
        </row>
        <row r="1120">
          <cell r="H1120">
            <v>67542</v>
          </cell>
          <cell r="M1120">
            <v>0</v>
          </cell>
        </row>
        <row r="1121">
          <cell r="H1121">
            <v>494403</v>
          </cell>
          <cell r="M1121">
            <v>0</v>
          </cell>
        </row>
        <row r="1122">
          <cell r="H1122">
            <v>66701</v>
          </cell>
          <cell r="M1122">
            <v>0</v>
          </cell>
        </row>
        <row r="1123">
          <cell r="H1123">
            <v>380000</v>
          </cell>
          <cell r="M1123">
            <v>0</v>
          </cell>
        </row>
        <row r="1124">
          <cell r="H1124">
            <v>25964742</v>
          </cell>
          <cell r="M1124">
            <v>0</v>
          </cell>
        </row>
        <row r="1125">
          <cell r="H1125">
            <v>44970</v>
          </cell>
          <cell r="M1125">
            <v>0</v>
          </cell>
        </row>
        <row r="1126">
          <cell r="H1126">
            <v>23951170</v>
          </cell>
          <cell r="M1126">
            <v>0</v>
          </cell>
        </row>
        <row r="1127">
          <cell r="H1127">
            <v>450280</v>
          </cell>
          <cell r="M1127">
            <v>0</v>
          </cell>
        </row>
        <row r="1128">
          <cell r="H1128">
            <v>36000</v>
          </cell>
          <cell r="M1128">
            <v>0</v>
          </cell>
        </row>
        <row r="1129">
          <cell r="H1129">
            <v>5968600</v>
          </cell>
          <cell r="M1129">
            <v>0</v>
          </cell>
        </row>
        <row r="1130">
          <cell r="H1130">
            <v>444670</v>
          </cell>
          <cell r="M1130">
            <v>0</v>
          </cell>
        </row>
        <row r="1131">
          <cell r="H1131">
            <v>165000</v>
          </cell>
          <cell r="M1131">
            <v>0</v>
          </cell>
        </row>
        <row r="1132">
          <cell r="H1132">
            <v>17854507</v>
          </cell>
          <cell r="M1132">
            <v>0</v>
          </cell>
        </row>
        <row r="1133">
          <cell r="H1133">
            <v>1831650</v>
          </cell>
          <cell r="M1133">
            <v>0</v>
          </cell>
        </row>
        <row r="1134">
          <cell r="H1134">
            <v>750000</v>
          </cell>
          <cell r="M1134" t="str">
            <v>11PPh Pasal 25/29 Badan-1</v>
          </cell>
        </row>
        <row r="1135">
          <cell r="H1135">
            <v>57000</v>
          </cell>
          <cell r="M1135">
            <v>0</v>
          </cell>
        </row>
        <row r="1136">
          <cell r="H1136">
            <v>67500</v>
          </cell>
          <cell r="M1136">
            <v>0</v>
          </cell>
        </row>
        <row r="1137">
          <cell r="H1137">
            <v>450000</v>
          </cell>
          <cell r="M1137">
            <v>0</v>
          </cell>
        </row>
        <row r="1138">
          <cell r="H1138">
            <v>1782989</v>
          </cell>
          <cell r="M1138">
            <v>0</v>
          </cell>
        </row>
        <row r="1139">
          <cell r="H1139">
            <v>86057</v>
          </cell>
          <cell r="M1139">
            <v>0</v>
          </cell>
        </row>
        <row r="1140">
          <cell r="H1140">
            <v>441000</v>
          </cell>
          <cell r="M1140">
            <v>0</v>
          </cell>
        </row>
        <row r="1141">
          <cell r="H1141">
            <v>67823</v>
          </cell>
          <cell r="M1141">
            <v>0</v>
          </cell>
        </row>
        <row r="1142">
          <cell r="H1142">
            <v>318500</v>
          </cell>
          <cell r="M1142">
            <v>0</v>
          </cell>
        </row>
        <row r="1143">
          <cell r="H1143">
            <v>31520</v>
          </cell>
          <cell r="M1143">
            <v>0</v>
          </cell>
        </row>
        <row r="1144">
          <cell r="H1144">
            <v>452150</v>
          </cell>
          <cell r="M1144">
            <v>0</v>
          </cell>
        </row>
        <row r="1145">
          <cell r="H1145">
            <v>425200</v>
          </cell>
          <cell r="M1145">
            <v>0</v>
          </cell>
        </row>
        <row r="1146">
          <cell r="H1146">
            <v>63780</v>
          </cell>
          <cell r="M1146">
            <v>0</v>
          </cell>
        </row>
        <row r="1147">
          <cell r="H1147">
            <v>67809</v>
          </cell>
          <cell r="M1147">
            <v>0</v>
          </cell>
        </row>
        <row r="1148">
          <cell r="H1148">
            <v>67500</v>
          </cell>
          <cell r="M1148">
            <v>0</v>
          </cell>
        </row>
        <row r="1149">
          <cell r="H1149">
            <v>1716000</v>
          </cell>
          <cell r="M1149">
            <v>0</v>
          </cell>
        </row>
        <row r="1150">
          <cell r="H1150">
            <v>5652273</v>
          </cell>
          <cell r="M1150">
            <v>0</v>
          </cell>
        </row>
        <row r="1151">
          <cell r="H1151">
            <v>450000</v>
          </cell>
          <cell r="M1151">
            <v>0</v>
          </cell>
        </row>
        <row r="1152">
          <cell r="H1152">
            <v>65955</v>
          </cell>
          <cell r="M1152">
            <v>0</v>
          </cell>
        </row>
        <row r="1153">
          <cell r="H1153">
            <v>439700</v>
          </cell>
          <cell r="M1153">
            <v>0</v>
          </cell>
        </row>
        <row r="1154">
          <cell r="H1154">
            <v>17158520</v>
          </cell>
          <cell r="M1154">
            <v>0</v>
          </cell>
        </row>
        <row r="1155">
          <cell r="H1155">
            <v>452060</v>
          </cell>
          <cell r="M1155">
            <v>0</v>
          </cell>
        </row>
        <row r="1156">
          <cell r="H1156">
            <v>67500</v>
          </cell>
          <cell r="M1156">
            <v>0</v>
          </cell>
        </row>
        <row r="1157">
          <cell r="H1157">
            <v>210130</v>
          </cell>
          <cell r="M1157">
            <v>0</v>
          </cell>
        </row>
        <row r="1158">
          <cell r="H1158">
            <v>4021100</v>
          </cell>
          <cell r="M1158">
            <v>0</v>
          </cell>
        </row>
        <row r="1159">
          <cell r="H1159">
            <v>26940</v>
          </cell>
          <cell r="M1159">
            <v>0</v>
          </cell>
        </row>
        <row r="1160">
          <cell r="H1160">
            <v>67500</v>
          </cell>
          <cell r="M1160">
            <v>0</v>
          </cell>
        </row>
        <row r="1161">
          <cell r="H1161">
            <v>48416</v>
          </cell>
          <cell r="M1161">
            <v>0</v>
          </cell>
        </row>
        <row r="1162">
          <cell r="H1162">
            <v>2355000</v>
          </cell>
          <cell r="M1162">
            <v>0</v>
          </cell>
        </row>
        <row r="1163">
          <cell r="H1163">
            <v>270000</v>
          </cell>
          <cell r="M1163">
            <v>0</v>
          </cell>
        </row>
        <row r="1164">
          <cell r="H1164">
            <v>18900</v>
          </cell>
          <cell r="M1164">
            <v>0</v>
          </cell>
        </row>
        <row r="1165">
          <cell r="H1165">
            <v>50455</v>
          </cell>
          <cell r="M1165">
            <v>0</v>
          </cell>
        </row>
        <row r="1166">
          <cell r="H1166">
            <v>322770</v>
          </cell>
          <cell r="M1166">
            <v>0</v>
          </cell>
        </row>
        <row r="1167">
          <cell r="H1167">
            <v>36203</v>
          </cell>
          <cell r="M1167">
            <v>0</v>
          </cell>
        </row>
        <row r="1168">
          <cell r="H1168">
            <v>450000</v>
          </cell>
          <cell r="M1168">
            <v>0</v>
          </cell>
        </row>
        <row r="1169">
          <cell r="H1169">
            <v>268200</v>
          </cell>
          <cell r="M1169">
            <v>0</v>
          </cell>
        </row>
        <row r="1170">
          <cell r="H1170">
            <v>847841</v>
          </cell>
          <cell r="M1170">
            <v>0</v>
          </cell>
        </row>
        <row r="1171">
          <cell r="H1171">
            <v>66150</v>
          </cell>
          <cell r="M1171">
            <v>0</v>
          </cell>
        </row>
        <row r="1172">
          <cell r="H1172">
            <v>126000</v>
          </cell>
          <cell r="M1172">
            <v>0</v>
          </cell>
        </row>
        <row r="1173">
          <cell r="H1173">
            <v>179600</v>
          </cell>
          <cell r="M1173">
            <v>0</v>
          </cell>
        </row>
        <row r="1174">
          <cell r="H1174">
            <v>37500</v>
          </cell>
          <cell r="M1174">
            <v>0</v>
          </cell>
        </row>
        <row r="1175">
          <cell r="H1175">
            <v>31016</v>
          </cell>
          <cell r="M1175">
            <v>0</v>
          </cell>
        </row>
        <row r="1176">
          <cell r="H1176">
            <v>250000</v>
          </cell>
          <cell r="M1176">
            <v>0</v>
          </cell>
        </row>
        <row r="1177">
          <cell r="H1177">
            <v>16393</v>
          </cell>
          <cell r="M1177">
            <v>0</v>
          </cell>
        </row>
        <row r="1178">
          <cell r="H1178">
            <v>450000</v>
          </cell>
          <cell r="M1178">
            <v>0</v>
          </cell>
        </row>
        <row r="1179">
          <cell r="H1179">
            <v>190350</v>
          </cell>
          <cell r="M1179">
            <v>0</v>
          </cell>
        </row>
        <row r="1180">
          <cell r="H1180">
            <v>129000</v>
          </cell>
          <cell r="M1180">
            <v>0</v>
          </cell>
        </row>
        <row r="1181">
          <cell r="H1181">
            <v>407642</v>
          </cell>
          <cell r="M1181">
            <v>0</v>
          </cell>
        </row>
        <row r="1182">
          <cell r="H1182">
            <v>408640</v>
          </cell>
          <cell r="M1182">
            <v>0</v>
          </cell>
        </row>
        <row r="1183">
          <cell r="H1183">
            <v>380000</v>
          </cell>
          <cell r="M1183">
            <v>0</v>
          </cell>
        </row>
        <row r="1184">
          <cell r="H1184">
            <v>153626</v>
          </cell>
          <cell r="M1184">
            <v>0</v>
          </cell>
        </row>
        <row r="1185">
          <cell r="H1185">
            <v>30000</v>
          </cell>
          <cell r="M1185">
            <v>0</v>
          </cell>
        </row>
        <row r="1186">
          <cell r="H1186">
            <v>445060</v>
          </cell>
          <cell r="M1186">
            <v>0</v>
          </cell>
        </row>
        <row r="1187">
          <cell r="H1187">
            <v>60993</v>
          </cell>
          <cell r="M1187">
            <v>0</v>
          </cell>
        </row>
        <row r="1188">
          <cell r="H1188">
            <v>35067</v>
          </cell>
          <cell r="M1188">
            <v>0</v>
          </cell>
        </row>
        <row r="1189">
          <cell r="H1189">
            <v>159769</v>
          </cell>
          <cell r="M1189">
            <v>0</v>
          </cell>
        </row>
        <row r="1190">
          <cell r="H1190">
            <v>365040</v>
          </cell>
          <cell r="M1190">
            <v>0</v>
          </cell>
        </row>
        <row r="1191">
          <cell r="H1191">
            <v>1721000</v>
          </cell>
          <cell r="M1191">
            <v>0</v>
          </cell>
        </row>
        <row r="1192">
          <cell r="H1192">
            <v>744000</v>
          </cell>
          <cell r="M1192">
            <v>0</v>
          </cell>
        </row>
        <row r="1193">
          <cell r="H1193">
            <v>11511907</v>
          </cell>
          <cell r="M1193">
            <v>0</v>
          </cell>
        </row>
        <row r="1194">
          <cell r="H1194">
            <v>66759</v>
          </cell>
          <cell r="M1194">
            <v>0</v>
          </cell>
        </row>
        <row r="1195">
          <cell r="H1195">
            <v>4960000</v>
          </cell>
          <cell r="M1195">
            <v>0</v>
          </cell>
        </row>
        <row r="1196">
          <cell r="H1196">
            <v>133139</v>
          </cell>
          <cell r="M1196">
            <v>0</v>
          </cell>
        </row>
        <row r="1197">
          <cell r="H1197">
            <v>217470</v>
          </cell>
          <cell r="M1197">
            <v>0</v>
          </cell>
        </row>
        <row r="1198">
          <cell r="H1198">
            <v>23726</v>
          </cell>
          <cell r="M1198">
            <v>0</v>
          </cell>
        </row>
        <row r="1199">
          <cell r="H1199">
            <v>620900</v>
          </cell>
          <cell r="M1199">
            <v>0</v>
          </cell>
        </row>
        <row r="1200">
          <cell r="H1200">
            <v>50000</v>
          </cell>
          <cell r="M1200">
            <v>0</v>
          </cell>
        </row>
        <row r="1201">
          <cell r="H1201">
            <v>406620</v>
          </cell>
          <cell r="M1201">
            <v>0</v>
          </cell>
        </row>
        <row r="1202">
          <cell r="H1202">
            <v>50000</v>
          </cell>
          <cell r="M1202">
            <v>0</v>
          </cell>
        </row>
        <row r="1203">
          <cell r="H1203">
            <v>60000</v>
          </cell>
          <cell r="M1203">
            <v>0</v>
          </cell>
        </row>
        <row r="1204">
          <cell r="H1204">
            <v>437660</v>
          </cell>
          <cell r="M1204">
            <v>0</v>
          </cell>
        </row>
        <row r="1205">
          <cell r="H1205">
            <v>2264000</v>
          </cell>
          <cell r="M1205" t="str">
            <v>8PPh Pasal 25/29 Badan-1</v>
          </cell>
        </row>
        <row r="1206">
          <cell r="H1206">
            <v>7500</v>
          </cell>
          <cell r="M1206">
            <v>0</v>
          </cell>
        </row>
        <row r="1207">
          <cell r="H1207">
            <v>103200</v>
          </cell>
          <cell r="M1207">
            <v>0</v>
          </cell>
        </row>
        <row r="1208">
          <cell r="H1208">
            <v>60993</v>
          </cell>
          <cell r="M1208">
            <v>0</v>
          </cell>
        </row>
        <row r="1209">
          <cell r="H1209">
            <v>159600</v>
          </cell>
          <cell r="M1209">
            <v>0</v>
          </cell>
        </row>
        <row r="1210">
          <cell r="H1210">
            <v>50455</v>
          </cell>
          <cell r="M1210">
            <v>0</v>
          </cell>
        </row>
        <row r="1211">
          <cell r="H1211">
            <v>202576</v>
          </cell>
          <cell r="M1211">
            <v>0</v>
          </cell>
        </row>
        <row r="1212">
          <cell r="H1212">
            <v>57000</v>
          </cell>
          <cell r="M1212">
            <v>0</v>
          </cell>
        </row>
        <row r="1213">
          <cell r="H1213">
            <v>41182</v>
          </cell>
          <cell r="M1213">
            <v>0</v>
          </cell>
        </row>
        <row r="1214">
          <cell r="H1214">
            <v>406620</v>
          </cell>
          <cell r="M1214">
            <v>0</v>
          </cell>
        </row>
        <row r="1215">
          <cell r="H1215">
            <v>22304</v>
          </cell>
          <cell r="M1215">
            <v>0</v>
          </cell>
        </row>
        <row r="1216">
          <cell r="H1216">
            <v>100000</v>
          </cell>
          <cell r="M1216">
            <v>0</v>
          </cell>
        </row>
        <row r="1217">
          <cell r="H1217">
            <v>37500</v>
          </cell>
          <cell r="M1217">
            <v>0</v>
          </cell>
        </row>
        <row r="1218">
          <cell r="H1218">
            <v>50000</v>
          </cell>
          <cell r="M1218">
            <v>0</v>
          </cell>
        </row>
        <row r="1219">
          <cell r="H1219">
            <v>50000</v>
          </cell>
          <cell r="M1219">
            <v>0</v>
          </cell>
        </row>
        <row r="1220">
          <cell r="H1220">
            <v>50000</v>
          </cell>
          <cell r="M1220">
            <v>0</v>
          </cell>
        </row>
        <row r="1221">
          <cell r="H1221">
            <v>50000</v>
          </cell>
          <cell r="M1221">
            <v>0</v>
          </cell>
        </row>
        <row r="1222">
          <cell r="H1222">
            <v>38175</v>
          </cell>
          <cell r="M1222">
            <v>0</v>
          </cell>
        </row>
        <row r="1223">
          <cell r="H1223">
            <v>57000</v>
          </cell>
          <cell r="M1223">
            <v>0</v>
          </cell>
        </row>
        <row r="1224">
          <cell r="H1224">
            <v>216000</v>
          </cell>
          <cell r="M1224">
            <v>0</v>
          </cell>
        </row>
        <row r="1225">
          <cell r="H1225">
            <v>3182902</v>
          </cell>
          <cell r="M1225" t="str">
            <v>11PPh Pasal 21-1</v>
          </cell>
        </row>
        <row r="1226">
          <cell r="H1226">
            <v>1130000</v>
          </cell>
          <cell r="M1226">
            <v>0</v>
          </cell>
        </row>
        <row r="1227">
          <cell r="H1227">
            <v>47775</v>
          </cell>
          <cell r="M1227">
            <v>0</v>
          </cell>
        </row>
        <row r="1228">
          <cell r="H1228">
            <v>324900</v>
          </cell>
          <cell r="M1228">
            <v>0</v>
          </cell>
        </row>
        <row r="1229">
          <cell r="H1229">
            <v>48430</v>
          </cell>
          <cell r="M1229">
            <v>0</v>
          </cell>
        </row>
        <row r="1230">
          <cell r="H1230">
            <v>540000</v>
          </cell>
          <cell r="M1230">
            <v>0</v>
          </cell>
        </row>
        <row r="1231">
          <cell r="H1231">
            <v>34295</v>
          </cell>
          <cell r="M1231">
            <v>0</v>
          </cell>
        </row>
        <row r="1232">
          <cell r="H1232">
            <v>380000</v>
          </cell>
          <cell r="M1232">
            <v>0</v>
          </cell>
        </row>
        <row r="1233">
          <cell r="H1233">
            <v>150000</v>
          </cell>
          <cell r="M1233" t="str">
            <v>8PPN Dalam Negeri-1</v>
          </cell>
        </row>
        <row r="1234">
          <cell r="H1234">
            <v>2264000</v>
          </cell>
          <cell r="M1234" t="str">
            <v>8PPh Pasal 25/29 Badan-1</v>
          </cell>
        </row>
        <row r="1235">
          <cell r="H1235">
            <v>22398156</v>
          </cell>
          <cell r="M1235">
            <v>0</v>
          </cell>
        </row>
        <row r="1236">
          <cell r="H1236">
            <v>35636010</v>
          </cell>
          <cell r="M1236">
            <v>0</v>
          </cell>
        </row>
        <row r="1237">
          <cell r="H1237">
            <v>224030</v>
          </cell>
          <cell r="M1237">
            <v>0</v>
          </cell>
        </row>
        <row r="1238">
          <cell r="H1238">
            <v>484110</v>
          </cell>
          <cell r="M1238">
            <v>0</v>
          </cell>
        </row>
        <row r="1239">
          <cell r="H1239">
            <v>92384</v>
          </cell>
          <cell r="M1239">
            <v>0</v>
          </cell>
        </row>
        <row r="1240">
          <cell r="H1240">
            <v>184768</v>
          </cell>
          <cell r="M1240">
            <v>0</v>
          </cell>
        </row>
        <row r="1241">
          <cell r="H1241">
            <v>59100</v>
          </cell>
          <cell r="M1241">
            <v>0</v>
          </cell>
        </row>
        <row r="1242">
          <cell r="H1242">
            <v>48735</v>
          </cell>
          <cell r="M1242">
            <v>0</v>
          </cell>
        </row>
        <row r="1243">
          <cell r="H1243">
            <v>2088000</v>
          </cell>
          <cell r="M1243">
            <v>0</v>
          </cell>
        </row>
        <row r="1244">
          <cell r="H1244">
            <v>360000</v>
          </cell>
          <cell r="M1244">
            <v>0</v>
          </cell>
        </row>
        <row r="1245">
          <cell r="H1245">
            <v>105000</v>
          </cell>
          <cell r="M1245">
            <v>0</v>
          </cell>
        </row>
        <row r="1246">
          <cell r="H1246">
            <v>36355643</v>
          </cell>
          <cell r="M1246">
            <v>0</v>
          </cell>
        </row>
        <row r="1247">
          <cell r="H1247">
            <v>2724272</v>
          </cell>
          <cell r="M1247">
            <v>0</v>
          </cell>
        </row>
        <row r="1248">
          <cell r="H1248">
            <v>423880</v>
          </cell>
          <cell r="M1248">
            <v>0</v>
          </cell>
        </row>
        <row r="1249">
          <cell r="H1249">
            <v>206400</v>
          </cell>
          <cell r="M1249">
            <v>0</v>
          </cell>
        </row>
        <row r="1250">
          <cell r="H1250">
            <v>887592</v>
          </cell>
          <cell r="M1250">
            <v>0</v>
          </cell>
        </row>
        <row r="1251">
          <cell r="H1251">
            <v>394000</v>
          </cell>
          <cell r="M1251">
            <v>0</v>
          </cell>
        </row>
        <row r="1252">
          <cell r="H1252">
            <v>1449800</v>
          </cell>
          <cell r="M1252">
            <v>0</v>
          </cell>
        </row>
        <row r="1253">
          <cell r="H1253">
            <v>158170</v>
          </cell>
          <cell r="M1253">
            <v>0</v>
          </cell>
        </row>
        <row r="1254">
          <cell r="H1254">
            <v>2717613</v>
          </cell>
          <cell r="M1254">
            <v>0</v>
          </cell>
        </row>
        <row r="1255">
          <cell r="H1255">
            <v>33605</v>
          </cell>
          <cell r="M1255">
            <v>0</v>
          </cell>
        </row>
        <row r="1256">
          <cell r="H1256">
            <v>9678347</v>
          </cell>
          <cell r="M1256">
            <v>0</v>
          </cell>
        </row>
        <row r="1257">
          <cell r="H1257">
            <v>4900500</v>
          </cell>
          <cell r="M1257">
            <v>0</v>
          </cell>
        </row>
        <row r="1258">
          <cell r="H1258">
            <v>1065124</v>
          </cell>
          <cell r="M1258">
            <v>0</v>
          </cell>
        </row>
        <row r="1259">
          <cell r="H1259">
            <v>92384</v>
          </cell>
          <cell r="M1259">
            <v>0</v>
          </cell>
        </row>
        <row r="1260">
          <cell r="H1260">
            <v>15244</v>
          </cell>
          <cell r="M1260">
            <v>0</v>
          </cell>
        </row>
        <row r="1261">
          <cell r="H1261">
            <v>1678300</v>
          </cell>
          <cell r="M1261">
            <v>0</v>
          </cell>
        </row>
        <row r="1262">
          <cell r="H1262">
            <v>63582</v>
          </cell>
          <cell r="M1262">
            <v>0</v>
          </cell>
        </row>
        <row r="1263">
          <cell r="H1263">
            <v>65000</v>
          </cell>
          <cell r="M1263">
            <v>0</v>
          </cell>
        </row>
        <row r="1264">
          <cell r="H1264">
            <v>9666892</v>
          </cell>
          <cell r="M1264">
            <v>0</v>
          </cell>
        </row>
        <row r="1265">
          <cell r="H1265">
            <v>57000</v>
          </cell>
          <cell r="M1265">
            <v>0</v>
          </cell>
        </row>
        <row r="1266">
          <cell r="H1266">
            <v>380000</v>
          </cell>
          <cell r="M1266">
            <v>0</v>
          </cell>
        </row>
        <row r="1267">
          <cell r="H1267">
            <v>870000</v>
          </cell>
          <cell r="M1267">
            <v>0</v>
          </cell>
        </row>
        <row r="1268">
          <cell r="H1268">
            <v>15281</v>
          </cell>
          <cell r="M1268">
            <v>0</v>
          </cell>
        </row>
        <row r="1269">
          <cell r="H1269">
            <v>47727</v>
          </cell>
          <cell r="M1269">
            <v>0</v>
          </cell>
        </row>
        <row r="1270">
          <cell r="H1270">
            <v>20496</v>
          </cell>
          <cell r="M1270">
            <v>0</v>
          </cell>
        </row>
        <row r="1271">
          <cell r="H1271">
            <v>142193</v>
          </cell>
          <cell r="M1271">
            <v>0</v>
          </cell>
        </row>
        <row r="1272">
          <cell r="H1272">
            <v>253268</v>
          </cell>
          <cell r="M1272">
            <v>0</v>
          </cell>
        </row>
        <row r="1273">
          <cell r="H1273">
            <v>1024176</v>
          </cell>
          <cell r="M1273">
            <v>0</v>
          </cell>
        </row>
        <row r="1274">
          <cell r="H1274">
            <v>20895</v>
          </cell>
          <cell r="M1274">
            <v>0</v>
          </cell>
        </row>
        <row r="1275">
          <cell r="H1275">
            <v>57000</v>
          </cell>
          <cell r="M1275">
            <v>0</v>
          </cell>
        </row>
        <row r="1276">
          <cell r="H1276">
            <v>109290</v>
          </cell>
          <cell r="M1276">
            <v>0</v>
          </cell>
        </row>
        <row r="1277">
          <cell r="H1277">
            <v>2433600</v>
          </cell>
          <cell r="M1277">
            <v>0</v>
          </cell>
        </row>
        <row r="1278">
          <cell r="H1278">
            <v>243000</v>
          </cell>
          <cell r="M1278">
            <v>0</v>
          </cell>
        </row>
        <row r="1279">
          <cell r="H1279">
            <v>69750</v>
          </cell>
          <cell r="M1279">
            <v>0</v>
          </cell>
        </row>
        <row r="1280">
          <cell r="H1280">
            <v>17127272</v>
          </cell>
          <cell r="M1280">
            <v>0</v>
          </cell>
        </row>
        <row r="1281">
          <cell r="H1281">
            <v>114181818</v>
          </cell>
          <cell r="M1281">
            <v>0</v>
          </cell>
        </row>
        <row r="1282">
          <cell r="H1282">
            <v>7348476</v>
          </cell>
          <cell r="M1282">
            <v>0</v>
          </cell>
        </row>
        <row r="1283">
          <cell r="H1283">
            <v>56222362</v>
          </cell>
          <cell r="M1283">
            <v>0</v>
          </cell>
        </row>
        <row r="1284">
          <cell r="H1284">
            <v>340909</v>
          </cell>
          <cell r="M1284">
            <v>0</v>
          </cell>
        </row>
        <row r="1285">
          <cell r="H1285">
            <v>68182</v>
          </cell>
          <cell r="M1285">
            <v>0</v>
          </cell>
        </row>
        <row r="1286">
          <cell r="H1286">
            <v>159640</v>
          </cell>
          <cell r="M1286">
            <v>0</v>
          </cell>
        </row>
        <row r="1287">
          <cell r="H1287">
            <v>295455</v>
          </cell>
          <cell r="M1287">
            <v>0</v>
          </cell>
        </row>
        <row r="1288">
          <cell r="H1288">
            <v>454545</v>
          </cell>
          <cell r="M1288">
            <v>0</v>
          </cell>
        </row>
        <row r="1289">
          <cell r="H1289">
            <v>44318</v>
          </cell>
          <cell r="M1289">
            <v>0</v>
          </cell>
        </row>
        <row r="1290">
          <cell r="H1290">
            <v>98295245</v>
          </cell>
          <cell r="M1290" t="str">
            <v>5PPN Dalam Negeri-1</v>
          </cell>
        </row>
        <row r="1291">
          <cell r="H1291">
            <v>51136</v>
          </cell>
          <cell r="M1291">
            <v>0</v>
          </cell>
        </row>
        <row r="1292">
          <cell r="H1292">
            <v>369600</v>
          </cell>
          <cell r="M1292">
            <v>0</v>
          </cell>
        </row>
        <row r="1293">
          <cell r="H1293">
            <v>2867300</v>
          </cell>
          <cell r="M1293">
            <v>0</v>
          </cell>
        </row>
        <row r="1294">
          <cell r="H1294">
            <v>14706100</v>
          </cell>
          <cell r="M1294">
            <v>0</v>
          </cell>
        </row>
        <row r="1295">
          <cell r="H1295">
            <v>886890</v>
          </cell>
          <cell r="M1295">
            <v>0</v>
          </cell>
        </row>
        <row r="1296">
          <cell r="H1296">
            <v>500000</v>
          </cell>
          <cell r="M1296">
            <v>0</v>
          </cell>
        </row>
        <row r="1297">
          <cell r="H1297">
            <v>809000</v>
          </cell>
          <cell r="M1297">
            <v>0</v>
          </cell>
        </row>
        <row r="1298">
          <cell r="H1298">
            <v>82500</v>
          </cell>
          <cell r="M1298">
            <v>0</v>
          </cell>
        </row>
        <row r="1299">
          <cell r="H1299">
            <v>917272</v>
          </cell>
          <cell r="M1299">
            <v>0</v>
          </cell>
        </row>
        <row r="1300">
          <cell r="H1300">
            <v>229318</v>
          </cell>
          <cell r="M1300">
            <v>0</v>
          </cell>
        </row>
        <row r="1301">
          <cell r="H1301">
            <v>4069800</v>
          </cell>
          <cell r="M1301">
            <v>0</v>
          </cell>
        </row>
        <row r="1302">
          <cell r="H1302">
            <v>611074499</v>
          </cell>
          <cell r="M1302">
            <v>0</v>
          </cell>
        </row>
        <row r="1303">
          <cell r="H1303">
            <v>98644061</v>
          </cell>
          <cell r="M1303">
            <v>0</v>
          </cell>
        </row>
        <row r="1304">
          <cell r="H1304">
            <v>1300000</v>
          </cell>
          <cell r="M1304">
            <v>0</v>
          </cell>
        </row>
        <row r="1305">
          <cell r="H1305">
            <v>12150450</v>
          </cell>
          <cell r="M1305">
            <v>0</v>
          </cell>
        </row>
        <row r="1306">
          <cell r="H1306">
            <v>3037610</v>
          </cell>
          <cell r="M1306">
            <v>0</v>
          </cell>
        </row>
        <row r="1307">
          <cell r="H1307">
            <v>809000</v>
          </cell>
          <cell r="M1307">
            <v>0</v>
          </cell>
        </row>
        <row r="1308">
          <cell r="H1308">
            <v>13350</v>
          </cell>
          <cell r="M1308">
            <v>0</v>
          </cell>
        </row>
        <row r="1309">
          <cell r="H1309">
            <v>433400</v>
          </cell>
          <cell r="M1309">
            <v>0</v>
          </cell>
        </row>
        <row r="1310">
          <cell r="H1310">
            <v>309600</v>
          </cell>
          <cell r="M1310">
            <v>0</v>
          </cell>
        </row>
        <row r="1311">
          <cell r="H1311">
            <v>25105000</v>
          </cell>
          <cell r="M1311">
            <v>0</v>
          </cell>
        </row>
        <row r="1312">
          <cell r="H1312">
            <v>1331758</v>
          </cell>
          <cell r="M1312">
            <v>0</v>
          </cell>
        </row>
        <row r="1313">
          <cell r="H1313">
            <v>361636</v>
          </cell>
          <cell r="M1313">
            <v>0</v>
          </cell>
        </row>
        <row r="1314">
          <cell r="H1314">
            <v>110729541</v>
          </cell>
          <cell r="M1314">
            <v>0</v>
          </cell>
        </row>
        <row r="1315">
          <cell r="H1315">
            <v>662465</v>
          </cell>
          <cell r="M1315">
            <v>0</v>
          </cell>
        </row>
        <row r="1316">
          <cell r="H1316">
            <v>108000</v>
          </cell>
          <cell r="M1316">
            <v>0</v>
          </cell>
        </row>
        <row r="1317">
          <cell r="H1317">
            <v>4416432</v>
          </cell>
          <cell r="M1317">
            <v>0</v>
          </cell>
        </row>
        <row r="1318">
          <cell r="H1318">
            <v>809000</v>
          </cell>
          <cell r="M1318">
            <v>0</v>
          </cell>
        </row>
        <row r="1319">
          <cell r="H1319">
            <v>675440</v>
          </cell>
          <cell r="M1319">
            <v>0</v>
          </cell>
        </row>
        <row r="1320">
          <cell r="H1320">
            <v>110504461</v>
          </cell>
          <cell r="M1320">
            <v>0</v>
          </cell>
        </row>
        <row r="1321">
          <cell r="H1321">
            <v>4347356</v>
          </cell>
          <cell r="M1321">
            <v>0</v>
          </cell>
        </row>
        <row r="1322">
          <cell r="H1322">
            <v>2410909</v>
          </cell>
          <cell r="M1322">
            <v>0</v>
          </cell>
        </row>
        <row r="1323">
          <cell r="H1323">
            <v>394364</v>
          </cell>
          <cell r="M1323">
            <v>0</v>
          </cell>
        </row>
        <row r="1324">
          <cell r="H1324">
            <v>2629091</v>
          </cell>
          <cell r="M1324">
            <v>0</v>
          </cell>
        </row>
        <row r="1325">
          <cell r="H1325">
            <v>161370</v>
          </cell>
          <cell r="M1325">
            <v>0</v>
          </cell>
        </row>
        <row r="1326">
          <cell r="H1326">
            <v>900000</v>
          </cell>
          <cell r="M1326">
            <v>0</v>
          </cell>
        </row>
        <row r="1327">
          <cell r="H1327">
            <v>364500</v>
          </cell>
          <cell r="M1327">
            <v>0</v>
          </cell>
        </row>
        <row r="1328">
          <cell r="H1328">
            <v>103200</v>
          </cell>
          <cell r="M1328">
            <v>0</v>
          </cell>
        </row>
        <row r="1329">
          <cell r="H1329">
            <v>391100</v>
          </cell>
          <cell r="M1329">
            <v>0</v>
          </cell>
        </row>
        <row r="1330">
          <cell r="H1330">
            <v>540000</v>
          </cell>
          <cell r="M1330">
            <v>0</v>
          </cell>
        </row>
        <row r="1331">
          <cell r="H1331">
            <v>58665</v>
          </cell>
          <cell r="M1331">
            <v>0</v>
          </cell>
        </row>
        <row r="1332">
          <cell r="H1332">
            <v>24685717</v>
          </cell>
          <cell r="M1332">
            <v>0</v>
          </cell>
        </row>
        <row r="1333">
          <cell r="H1333">
            <v>12737539</v>
          </cell>
          <cell r="M1333">
            <v>0</v>
          </cell>
        </row>
        <row r="1334">
          <cell r="H1334">
            <v>401373314</v>
          </cell>
          <cell r="M1334">
            <v>0</v>
          </cell>
        </row>
        <row r="1335">
          <cell r="H1335">
            <v>62205</v>
          </cell>
          <cell r="M1335">
            <v>0</v>
          </cell>
        </row>
        <row r="1336">
          <cell r="H1336">
            <v>414700</v>
          </cell>
          <cell r="M1336">
            <v>0</v>
          </cell>
        </row>
        <row r="1337">
          <cell r="H1337">
            <v>227276</v>
          </cell>
          <cell r="M1337">
            <v>0</v>
          </cell>
        </row>
        <row r="1338">
          <cell r="H1338">
            <v>48757</v>
          </cell>
          <cell r="M1338">
            <v>0</v>
          </cell>
        </row>
        <row r="1339">
          <cell r="H1339">
            <v>66750</v>
          </cell>
          <cell r="M1339">
            <v>0</v>
          </cell>
        </row>
        <row r="1340">
          <cell r="H1340">
            <v>445000</v>
          </cell>
          <cell r="M1340">
            <v>0</v>
          </cell>
        </row>
        <row r="1341">
          <cell r="H1341">
            <v>325050</v>
          </cell>
          <cell r="M1341">
            <v>0</v>
          </cell>
        </row>
        <row r="1342">
          <cell r="H1342">
            <v>34091</v>
          </cell>
          <cell r="M1342">
            <v>0</v>
          </cell>
        </row>
        <row r="1343">
          <cell r="H1343">
            <v>64575</v>
          </cell>
          <cell r="M1343">
            <v>0</v>
          </cell>
        </row>
        <row r="1344">
          <cell r="H1344">
            <v>55426</v>
          </cell>
          <cell r="M1344">
            <v>0</v>
          </cell>
        </row>
        <row r="1345">
          <cell r="H1345">
            <v>67518</v>
          </cell>
          <cell r="M1345">
            <v>0</v>
          </cell>
        </row>
        <row r="1346">
          <cell r="H1346">
            <v>3150</v>
          </cell>
          <cell r="M1346">
            <v>0</v>
          </cell>
        </row>
        <row r="1347">
          <cell r="H1347">
            <v>369510</v>
          </cell>
          <cell r="M1347">
            <v>0</v>
          </cell>
        </row>
        <row r="1348">
          <cell r="H1348">
            <v>450120</v>
          </cell>
          <cell r="M1348">
            <v>0</v>
          </cell>
        </row>
        <row r="1349">
          <cell r="H1349">
            <v>79820</v>
          </cell>
          <cell r="M1349">
            <v>0</v>
          </cell>
        </row>
        <row r="1350">
          <cell r="H1350">
            <v>429000</v>
          </cell>
          <cell r="M1350">
            <v>0</v>
          </cell>
        </row>
        <row r="1351">
          <cell r="H1351">
            <v>319850</v>
          </cell>
          <cell r="M1351">
            <v>0</v>
          </cell>
        </row>
        <row r="1352">
          <cell r="H1352">
            <v>62925</v>
          </cell>
          <cell r="M1352">
            <v>0</v>
          </cell>
        </row>
        <row r="1353">
          <cell r="H1353">
            <v>419500</v>
          </cell>
          <cell r="M1353">
            <v>0</v>
          </cell>
        </row>
        <row r="1354">
          <cell r="H1354">
            <v>55650</v>
          </cell>
          <cell r="M1354">
            <v>0</v>
          </cell>
        </row>
        <row r="1355">
          <cell r="H1355">
            <v>38948</v>
          </cell>
          <cell r="M1355">
            <v>0</v>
          </cell>
        </row>
        <row r="1356">
          <cell r="H1356">
            <v>259655</v>
          </cell>
          <cell r="M1356">
            <v>0</v>
          </cell>
        </row>
        <row r="1357">
          <cell r="H1357">
            <v>371000</v>
          </cell>
          <cell r="M1357">
            <v>0</v>
          </cell>
        </row>
        <row r="1358">
          <cell r="H1358">
            <v>6612800</v>
          </cell>
          <cell r="M1358">
            <v>0</v>
          </cell>
        </row>
        <row r="1359">
          <cell r="H1359">
            <v>173482</v>
          </cell>
          <cell r="M1359">
            <v>0</v>
          </cell>
        </row>
        <row r="1360">
          <cell r="H1360">
            <v>65010</v>
          </cell>
          <cell r="M1360">
            <v>0</v>
          </cell>
        </row>
        <row r="1361">
          <cell r="H1361">
            <v>64350</v>
          </cell>
          <cell r="M1361">
            <v>0</v>
          </cell>
        </row>
        <row r="1362">
          <cell r="H1362">
            <v>63246</v>
          </cell>
          <cell r="M1362">
            <v>0</v>
          </cell>
        </row>
        <row r="1363">
          <cell r="H1363">
            <v>421640</v>
          </cell>
          <cell r="M1363">
            <v>0</v>
          </cell>
        </row>
        <row r="1364">
          <cell r="H1364">
            <v>2686500</v>
          </cell>
          <cell r="M1364">
            <v>0</v>
          </cell>
        </row>
        <row r="1365">
          <cell r="H1365">
            <v>405700</v>
          </cell>
          <cell r="M1365">
            <v>0</v>
          </cell>
        </row>
        <row r="1366">
          <cell r="H1366">
            <v>47977</v>
          </cell>
          <cell r="M1366">
            <v>0</v>
          </cell>
        </row>
        <row r="1367">
          <cell r="H1367">
            <v>60855</v>
          </cell>
          <cell r="M1367">
            <v>0</v>
          </cell>
        </row>
        <row r="1368">
          <cell r="H1368">
            <v>612120</v>
          </cell>
          <cell r="M1368">
            <v>0</v>
          </cell>
        </row>
        <row r="1369">
          <cell r="H1369">
            <v>1156547</v>
          </cell>
          <cell r="M1369">
            <v>0</v>
          </cell>
        </row>
        <row r="1370">
          <cell r="H1370">
            <v>79820</v>
          </cell>
          <cell r="M1370">
            <v>0</v>
          </cell>
        </row>
        <row r="1371">
          <cell r="H1371">
            <v>43050000</v>
          </cell>
          <cell r="M1371">
            <v>0</v>
          </cell>
        </row>
        <row r="1372">
          <cell r="H1372">
            <v>354725</v>
          </cell>
          <cell r="M1372">
            <v>0</v>
          </cell>
        </row>
        <row r="1373">
          <cell r="H1373">
            <v>400000</v>
          </cell>
          <cell r="M1373">
            <v>0</v>
          </cell>
        </row>
        <row r="1374">
          <cell r="H1374">
            <v>273</v>
          </cell>
          <cell r="M1374">
            <v>0</v>
          </cell>
        </row>
        <row r="1375">
          <cell r="H1375">
            <v>82500</v>
          </cell>
          <cell r="M1375">
            <v>0</v>
          </cell>
        </row>
        <row r="1376">
          <cell r="H1376">
            <v>711246</v>
          </cell>
          <cell r="M1376">
            <v>0</v>
          </cell>
        </row>
        <row r="1377">
          <cell r="H1377">
            <v>275454</v>
          </cell>
          <cell r="M1377">
            <v>0</v>
          </cell>
        </row>
        <row r="1378">
          <cell r="H1378">
            <v>41318</v>
          </cell>
          <cell r="M1378">
            <v>0</v>
          </cell>
        </row>
        <row r="1379">
          <cell r="H1379">
            <v>2920729</v>
          </cell>
          <cell r="M1379">
            <v>0</v>
          </cell>
        </row>
        <row r="1380">
          <cell r="H1380">
            <v>511900</v>
          </cell>
          <cell r="M1380">
            <v>0</v>
          </cell>
        </row>
        <row r="1381">
          <cell r="H1381">
            <v>137272</v>
          </cell>
          <cell r="M1381">
            <v>0</v>
          </cell>
        </row>
        <row r="1382">
          <cell r="H1382">
            <v>1381700</v>
          </cell>
          <cell r="M1382">
            <v>0</v>
          </cell>
        </row>
        <row r="1383">
          <cell r="H1383">
            <v>391300</v>
          </cell>
          <cell r="M1383">
            <v>0</v>
          </cell>
        </row>
        <row r="1384">
          <cell r="H1384">
            <v>26684</v>
          </cell>
          <cell r="M1384">
            <v>0</v>
          </cell>
        </row>
        <row r="1385">
          <cell r="H1385">
            <v>80000000</v>
          </cell>
          <cell r="M1385">
            <v>0</v>
          </cell>
        </row>
        <row r="1386">
          <cell r="H1386">
            <v>986100</v>
          </cell>
          <cell r="M1386">
            <v>0</v>
          </cell>
        </row>
        <row r="1387">
          <cell r="H1387">
            <v>255000</v>
          </cell>
          <cell r="M1387">
            <v>0</v>
          </cell>
        </row>
        <row r="1388">
          <cell r="H1388">
            <v>50000</v>
          </cell>
          <cell r="M1388">
            <v>0</v>
          </cell>
        </row>
        <row r="1389">
          <cell r="H1389">
            <v>32100</v>
          </cell>
          <cell r="M1389">
            <v>0</v>
          </cell>
        </row>
        <row r="1390">
          <cell r="H1390">
            <v>216000</v>
          </cell>
          <cell r="M1390">
            <v>0</v>
          </cell>
        </row>
        <row r="1391">
          <cell r="H1391">
            <v>236802</v>
          </cell>
          <cell r="M1391">
            <v>0</v>
          </cell>
        </row>
        <row r="1392">
          <cell r="H1392">
            <v>76520</v>
          </cell>
          <cell r="M1392">
            <v>0</v>
          </cell>
        </row>
        <row r="1393">
          <cell r="H1393">
            <v>2291600</v>
          </cell>
          <cell r="M1393">
            <v>0</v>
          </cell>
        </row>
        <row r="1394">
          <cell r="H1394">
            <v>206400</v>
          </cell>
          <cell r="M1394">
            <v>0</v>
          </cell>
        </row>
        <row r="1395">
          <cell r="H1395">
            <v>80685</v>
          </cell>
          <cell r="M1395">
            <v>0</v>
          </cell>
        </row>
        <row r="1396">
          <cell r="H1396">
            <v>17439336</v>
          </cell>
          <cell r="M1396">
            <v>0</v>
          </cell>
        </row>
        <row r="1397">
          <cell r="H1397">
            <v>16389581</v>
          </cell>
          <cell r="M1397">
            <v>0</v>
          </cell>
        </row>
        <row r="1398">
          <cell r="H1398">
            <v>540000</v>
          </cell>
          <cell r="M1398">
            <v>0</v>
          </cell>
        </row>
        <row r="1399">
          <cell r="H1399">
            <v>52500</v>
          </cell>
          <cell r="M1399">
            <v>0</v>
          </cell>
        </row>
        <row r="1400">
          <cell r="H1400">
            <v>89447</v>
          </cell>
          <cell r="M1400">
            <v>0</v>
          </cell>
        </row>
        <row r="1401">
          <cell r="H1401">
            <v>197046</v>
          </cell>
          <cell r="M1401">
            <v>0</v>
          </cell>
        </row>
        <row r="1402">
          <cell r="H1402">
            <v>1024144</v>
          </cell>
          <cell r="M1402">
            <v>0</v>
          </cell>
        </row>
        <row r="1403">
          <cell r="H1403">
            <v>4186364</v>
          </cell>
          <cell r="M1403">
            <v>0</v>
          </cell>
        </row>
        <row r="1404">
          <cell r="H1404">
            <v>363409</v>
          </cell>
          <cell r="M1404">
            <v>0</v>
          </cell>
        </row>
        <row r="1405">
          <cell r="H1405">
            <v>75000</v>
          </cell>
          <cell r="M1405">
            <v>0</v>
          </cell>
        </row>
        <row r="1406">
          <cell r="H1406">
            <v>30737496</v>
          </cell>
          <cell r="M1406">
            <v>0</v>
          </cell>
        </row>
        <row r="1407">
          <cell r="H1407">
            <v>112582</v>
          </cell>
          <cell r="M1407">
            <v>0</v>
          </cell>
        </row>
        <row r="1408">
          <cell r="H1408">
            <v>2409091</v>
          </cell>
          <cell r="M1408">
            <v>0</v>
          </cell>
        </row>
        <row r="1409">
          <cell r="H1409">
            <v>3888888</v>
          </cell>
          <cell r="M1409">
            <v>0</v>
          </cell>
        </row>
        <row r="1410">
          <cell r="H1410">
            <v>300487775</v>
          </cell>
          <cell r="M1410">
            <v>0</v>
          </cell>
        </row>
        <row r="1411">
          <cell r="H1411">
            <v>2422727</v>
          </cell>
          <cell r="M1411">
            <v>0</v>
          </cell>
        </row>
        <row r="1412">
          <cell r="H1412">
            <v>20928342</v>
          </cell>
          <cell r="M1412">
            <v>0</v>
          </cell>
        </row>
        <row r="1413">
          <cell r="H1413">
            <v>52500</v>
          </cell>
          <cell r="M1413">
            <v>0</v>
          </cell>
        </row>
        <row r="1414">
          <cell r="H1414">
            <v>74920</v>
          </cell>
          <cell r="M1414">
            <v>0</v>
          </cell>
        </row>
        <row r="1415">
          <cell r="H1415">
            <v>37500</v>
          </cell>
          <cell r="M1415">
            <v>0</v>
          </cell>
        </row>
        <row r="1416">
          <cell r="H1416">
            <v>1796090</v>
          </cell>
          <cell r="M1416">
            <v>0</v>
          </cell>
        </row>
        <row r="1417">
          <cell r="H1417">
            <v>1796090</v>
          </cell>
          <cell r="M1417">
            <v>0</v>
          </cell>
        </row>
        <row r="1418">
          <cell r="H1418">
            <v>753363</v>
          </cell>
          <cell r="M1418">
            <v>0</v>
          </cell>
        </row>
        <row r="1419">
          <cell r="H1419">
            <v>5910660</v>
          </cell>
          <cell r="M1419">
            <v>0</v>
          </cell>
        </row>
        <row r="1420">
          <cell r="H1420">
            <v>857143</v>
          </cell>
          <cell r="M1420">
            <v>0</v>
          </cell>
        </row>
        <row r="1421">
          <cell r="H1421">
            <v>8517600</v>
          </cell>
          <cell r="M1421">
            <v>0</v>
          </cell>
        </row>
        <row r="1422">
          <cell r="H1422">
            <v>52063636</v>
          </cell>
          <cell r="M1422">
            <v>0</v>
          </cell>
        </row>
        <row r="1423">
          <cell r="H1423">
            <v>24068192</v>
          </cell>
          <cell r="M1423">
            <v>0</v>
          </cell>
        </row>
        <row r="1424">
          <cell r="H1424">
            <v>482079</v>
          </cell>
          <cell r="M1424">
            <v>0</v>
          </cell>
        </row>
        <row r="1425">
          <cell r="H1425">
            <v>993080</v>
          </cell>
          <cell r="M1425">
            <v>0</v>
          </cell>
        </row>
        <row r="1426">
          <cell r="H1426">
            <v>27039936</v>
          </cell>
          <cell r="M1426">
            <v>0</v>
          </cell>
        </row>
        <row r="1427">
          <cell r="H1427">
            <v>2650000</v>
          </cell>
          <cell r="M1427">
            <v>0</v>
          </cell>
        </row>
        <row r="1428">
          <cell r="H1428">
            <v>280000</v>
          </cell>
          <cell r="M1428">
            <v>0</v>
          </cell>
        </row>
        <row r="1429">
          <cell r="H1429">
            <v>200000</v>
          </cell>
          <cell r="M1429">
            <v>0</v>
          </cell>
        </row>
        <row r="1430">
          <cell r="H1430">
            <v>180000</v>
          </cell>
          <cell r="M1430">
            <v>0</v>
          </cell>
        </row>
        <row r="1431">
          <cell r="H1431">
            <v>41447662</v>
          </cell>
          <cell r="M1431">
            <v>0</v>
          </cell>
        </row>
        <row r="1432">
          <cell r="H1432">
            <v>54554400</v>
          </cell>
          <cell r="M1432">
            <v>0</v>
          </cell>
        </row>
        <row r="1433">
          <cell r="H1433">
            <v>500000</v>
          </cell>
          <cell r="M1433">
            <v>0</v>
          </cell>
        </row>
        <row r="1434">
          <cell r="H1434">
            <v>518000</v>
          </cell>
          <cell r="M1434">
            <v>0</v>
          </cell>
        </row>
        <row r="1435">
          <cell r="H1435">
            <v>224050</v>
          </cell>
          <cell r="M1435">
            <v>0</v>
          </cell>
        </row>
        <row r="1436">
          <cell r="H1436">
            <v>175000</v>
          </cell>
          <cell r="M1436">
            <v>0</v>
          </cell>
        </row>
        <row r="1437">
          <cell r="H1437">
            <v>16742500</v>
          </cell>
          <cell r="M1437">
            <v>0</v>
          </cell>
        </row>
        <row r="1438">
          <cell r="H1438">
            <v>14892500</v>
          </cell>
          <cell r="M1438">
            <v>0</v>
          </cell>
        </row>
        <row r="1439">
          <cell r="H1439">
            <v>54519600</v>
          </cell>
          <cell r="M1439">
            <v>0</v>
          </cell>
        </row>
        <row r="1440">
          <cell r="H1440">
            <v>14030126</v>
          </cell>
          <cell r="M1440">
            <v>0</v>
          </cell>
        </row>
        <row r="1441">
          <cell r="H1441">
            <v>19883386</v>
          </cell>
          <cell r="M1441">
            <v>0</v>
          </cell>
        </row>
        <row r="1442">
          <cell r="H1442">
            <v>348468</v>
          </cell>
          <cell r="M1442">
            <v>0</v>
          </cell>
        </row>
        <row r="1443">
          <cell r="H1443">
            <v>6999008</v>
          </cell>
          <cell r="M1443">
            <v>0</v>
          </cell>
        </row>
        <row r="1444">
          <cell r="H1444">
            <v>1209780</v>
          </cell>
          <cell r="M1444">
            <v>0</v>
          </cell>
        </row>
        <row r="1445">
          <cell r="H1445">
            <v>2466502</v>
          </cell>
          <cell r="M1445">
            <v>0</v>
          </cell>
        </row>
        <row r="1446">
          <cell r="H1446">
            <v>3997664</v>
          </cell>
          <cell r="M1446">
            <v>0</v>
          </cell>
        </row>
        <row r="1447">
          <cell r="H1447">
            <v>6000000</v>
          </cell>
          <cell r="M1447">
            <v>0</v>
          </cell>
        </row>
        <row r="1448">
          <cell r="H1448">
            <v>5244720</v>
          </cell>
          <cell r="M1448">
            <v>0</v>
          </cell>
        </row>
        <row r="1449">
          <cell r="H1449">
            <v>27250753</v>
          </cell>
          <cell r="M1449">
            <v>0</v>
          </cell>
        </row>
        <row r="1450">
          <cell r="H1450">
            <v>2863640</v>
          </cell>
          <cell r="M1450">
            <v>0</v>
          </cell>
        </row>
        <row r="1451">
          <cell r="H1451">
            <v>5028954</v>
          </cell>
          <cell r="M1451">
            <v>0</v>
          </cell>
        </row>
        <row r="1452">
          <cell r="H1452">
            <v>54373200</v>
          </cell>
          <cell r="M1452">
            <v>0</v>
          </cell>
        </row>
        <row r="1453">
          <cell r="H1453">
            <v>156420</v>
          </cell>
          <cell r="M1453">
            <v>0</v>
          </cell>
        </row>
        <row r="1454">
          <cell r="H1454">
            <v>1089000</v>
          </cell>
          <cell r="M1454">
            <v>0</v>
          </cell>
        </row>
        <row r="1455">
          <cell r="H1455">
            <v>468609</v>
          </cell>
          <cell r="M1455">
            <v>0</v>
          </cell>
        </row>
        <row r="1456">
          <cell r="H1456">
            <v>959970</v>
          </cell>
          <cell r="M1456">
            <v>0</v>
          </cell>
        </row>
        <row r="1457">
          <cell r="H1457">
            <v>19033228</v>
          </cell>
          <cell r="M1457">
            <v>0</v>
          </cell>
        </row>
        <row r="1458">
          <cell r="H1458">
            <v>3990113</v>
          </cell>
          <cell r="M1458">
            <v>0</v>
          </cell>
        </row>
        <row r="1459">
          <cell r="H1459">
            <v>381728</v>
          </cell>
          <cell r="M1459">
            <v>0</v>
          </cell>
        </row>
        <row r="1460">
          <cell r="H1460">
            <v>325261</v>
          </cell>
          <cell r="M1460">
            <v>0</v>
          </cell>
        </row>
        <row r="1461">
          <cell r="H1461">
            <v>287993</v>
          </cell>
          <cell r="M1461">
            <v>0</v>
          </cell>
        </row>
        <row r="1462">
          <cell r="H1462">
            <v>1426500</v>
          </cell>
          <cell r="M1462">
            <v>0</v>
          </cell>
        </row>
        <row r="1463">
          <cell r="H1463">
            <v>14538458</v>
          </cell>
          <cell r="M1463">
            <v>0</v>
          </cell>
        </row>
        <row r="1464">
          <cell r="H1464">
            <v>818300</v>
          </cell>
          <cell r="M1464">
            <v>0</v>
          </cell>
        </row>
        <row r="1465">
          <cell r="H1465">
            <v>375497</v>
          </cell>
          <cell r="M1465">
            <v>0</v>
          </cell>
        </row>
        <row r="1466">
          <cell r="H1466">
            <v>353489</v>
          </cell>
          <cell r="M1466">
            <v>0</v>
          </cell>
        </row>
        <row r="1467">
          <cell r="H1467">
            <v>73453405</v>
          </cell>
          <cell r="M1467">
            <v>0</v>
          </cell>
        </row>
        <row r="1468">
          <cell r="H1468">
            <v>378826</v>
          </cell>
          <cell r="M1468">
            <v>0</v>
          </cell>
        </row>
        <row r="1469">
          <cell r="H1469">
            <v>240064</v>
          </cell>
          <cell r="M1469">
            <v>0</v>
          </cell>
        </row>
        <row r="1470">
          <cell r="H1470">
            <v>225000</v>
          </cell>
          <cell r="M1470">
            <v>0</v>
          </cell>
        </row>
        <row r="1471">
          <cell r="H1471">
            <v>1880250</v>
          </cell>
          <cell r="M1471">
            <v>0</v>
          </cell>
        </row>
        <row r="1472">
          <cell r="H1472">
            <v>581250</v>
          </cell>
          <cell r="M1472">
            <v>0</v>
          </cell>
        </row>
        <row r="1473">
          <cell r="H1473">
            <v>216000</v>
          </cell>
          <cell r="M1473">
            <v>0</v>
          </cell>
        </row>
        <row r="1474">
          <cell r="H1474">
            <v>25000</v>
          </cell>
          <cell r="M1474">
            <v>0</v>
          </cell>
        </row>
        <row r="1475">
          <cell r="H1475">
            <v>288000</v>
          </cell>
          <cell r="M1475">
            <v>0</v>
          </cell>
        </row>
        <row r="1476">
          <cell r="H1476">
            <v>242500</v>
          </cell>
          <cell r="M1476">
            <v>0</v>
          </cell>
        </row>
        <row r="1477">
          <cell r="H1477">
            <v>225000</v>
          </cell>
          <cell r="M1477">
            <v>0</v>
          </cell>
        </row>
        <row r="1478">
          <cell r="H1478">
            <v>56862895</v>
          </cell>
          <cell r="M1478">
            <v>0</v>
          </cell>
        </row>
        <row r="1479">
          <cell r="H1479">
            <v>47338409</v>
          </cell>
          <cell r="M1479">
            <v>0</v>
          </cell>
        </row>
        <row r="1480">
          <cell r="H1480">
            <v>6652025</v>
          </cell>
          <cell r="M1480">
            <v>0</v>
          </cell>
        </row>
        <row r="1481">
          <cell r="H1481">
            <v>3342476</v>
          </cell>
          <cell r="M1481">
            <v>0</v>
          </cell>
        </row>
        <row r="1482">
          <cell r="H1482">
            <v>2928132</v>
          </cell>
          <cell r="M1482">
            <v>0</v>
          </cell>
        </row>
        <row r="1483">
          <cell r="H1483">
            <v>350000</v>
          </cell>
          <cell r="M1483">
            <v>0</v>
          </cell>
        </row>
        <row r="1484">
          <cell r="H1484">
            <v>27424450</v>
          </cell>
          <cell r="M1484">
            <v>0</v>
          </cell>
        </row>
        <row r="1485">
          <cell r="H1485">
            <v>63381376</v>
          </cell>
          <cell r="M1485">
            <v>0</v>
          </cell>
        </row>
        <row r="1486">
          <cell r="H1486">
            <v>140909</v>
          </cell>
          <cell r="M1486">
            <v>0</v>
          </cell>
        </row>
        <row r="1487">
          <cell r="H1487">
            <v>43086613</v>
          </cell>
          <cell r="M1487" t="str">
            <v>6PPN Dalam Negeri-1</v>
          </cell>
        </row>
        <row r="1488">
          <cell r="H1488">
            <v>2554887</v>
          </cell>
          <cell r="M1488" t="str">
            <v>6PPN Dalam Negeri-1</v>
          </cell>
        </row>
        <row r="1489">
          <cell r="H1489">
            <v>5982600</v>
          </cell>
          <cell r="M1489" t="str">
            <v>6PPN Dalam Negeri-1</v>
          </cell>
        </row>
        <row r="1490">
          <cell r="H1490">
            <v>3069730</v>
          </cell>
          <cell r="M1490" t="str">
            <v>6PPN Dalam Negeri-1</v>
          </cell>
        </row>
        <row r="1491">
          <cell r="H1491">
            <v>2554887</v>
          </cell>
          <cell r="M1491" t="str">
            <v>6PPN Dalam Negeri-1</v>
          </cell>
        </row>
        <row r="1492">
          <cell r="H1492">
            <v>89012599</v>
          </cell>
          <cell r="M1492">
            <v>0</v>
          </cell>
        </row>
        <row r="1493">
          <cell r="H1493">
            <v>99739733</v>
          </cell>
          <cell r="M1493">
            <v>0</v>
          </cell>
        </row>
        <row r="1494">
          <cell r="H1494">
            <v>11312240</v>
          </cell>
          <cell r="M1494">
            <v>0</v>
          </cell>
        </row>
        <row r="1495">
          <cell r="H1495">
            <v>4388457</v>
          </cell>
          <cell r="M1495">
            <v>0</v>
          </cell>
        </row>
        <row r="1496">
          <cell r="H1496">
            <v>31837944</v>
          </cell>
          <cell r="M1496">
            <v>0</v>
          </cell>
        </row>
        <row r="1497">
          <cell r="H1497">
            <v>45493973</v>
          </cell>
          <cell r="M1497">
            <v>0</v>
          </cell>
        </row>
        <row r="1498">
          <cell r="H1498">
            <v>25236750</v>
          </cell>
          <cell r="M1498">
            <v>0</v>
          </cell>
        </row>
        <row r="1499">
          <cell r="H1499">
            <v>9014399</v>
          </cell>
          <cell r="M1499">
            <v>0</v>
          </cell>
        </row>
        <row r="1500">
          <cell r="H1500">
            <v>4395950</v>
          </cell>
          <cell r="M1500">
            <v>0</v>
          </cell>
        </row>
        <row r="1501">
          <cell r="H1501">
            <v>16464592</v>
          </cell>
          <cell r="M1501">
            <v>0</v>
          </cell>
        </row>
        <row r="1502">
          <cell r="H1502">
            <v>207500</v>
          </cell>
          <cell r="M1502">
            <v>0</v>
          </cell>
        </row>
        <row r="1503">
          <cell r="H1503">
            <v>250000</v>
          </cell>
          <cell r="M1503">
            <v>0</v>
          </cell>
        </row>
        <row r="1504">
          <cell r="H1504">
            <v>1021200</v>
          </cell>
          <cell r="M1504">
            <v>0</v>
          </cell>
        </row>
        <row r="1505">
          <cell r="H1505">
            <v>77938800</v>
          </cell>
          <cell r="M1505">
            <v>0</v>
          </cell>
        </row>
        <row r="1506">
          <cell r="H1506">
            <v>207700</v>
          </cell>
          <cell r="M1506">
            <v>0</v>
          </cell>
        </row>
        <row r="1507">
          <cell r="H1507">
            <v>593200</v>
          </cell>
          <cell r="M1507">
            <v>0</v>
          </cell>
        </row>
        <row r="1508">
          <cell r="H1508">
            <v>371200</v>
          </cell>
          <cell r="M1508" t="str">
            <v>7PPh Pasal 22-1</v>
          </cell>
        </row>
        <row r="1509">
          <cell r="H1509">
            <v>810077</v>
          </cell>
          <cell r="M1509">
            <v>0</v>
          </cell>
        </row>
        <row r="1510">
          <cell r="H1510">
            <v>161370</v>
          </cell>
          <cell r="M1510">
            <v>0</v>
          </cell>
        </row>
        <row r="1511">
          <cell r="H1511">
            <v>103200</v>
          </cell>
          <cell r="M1511">
            <v>0</v>
          </cell>
        </row>
        <row r="1512">
          <cell r="H1512">
            <v>270000</v>
          </cell>
          <cell r="M1512">
            <v>0</v>
          </cell>
        </row>
        <row r="1513">
          <cell r="H1513">
            <v>7363216</v>
          </cell>
          <cell r="M1513">
            <v>0</v>
          </cell>
        </row>
        <row r="1514">
          <cell r="H1514">
            <v>614000</v>
          </cell>
          <cell r="M1514">
            <v>0</v>
          </cell>
        </row>
        <row r="1515">
          <cell r="H1515">
            <v>17165746</v>
          </cell>
          <cell r="M1515">
            <v>0</v>
          </cell>
        </row>
        <row r="1516">
          <cell r="H1516">
            <v>12653200</v>
          </cell>
          <cell r="M1516">
            <v>0</v>
          </cell>
        </row>
        <row r="1517">
          <cell r="H1517">
            <v>80587997</v>
          </cell>
          <cell r="M1517">
            <v>0</v>
          </cell>
        </row>
        <row r="1518">
          <cell r="H1518">
            <v>3008879</v>
          </cell>
          <cell r="M1518">
            <v>0</v>
          </cell>
        </row>
        <row r="1519">
          <cell r="H1519">
            <v>3000000</v>
          </cell>
          <cell r="M1519">
            <v>0</v>
          </cell>
        </row>
        <row r="1520">
          <cell r="H1520">
            <v>16019851</v>
          </cell>
          <cell r="M1520">
            <v>0</v>
          </cell>
        </row>
        <row r="1521">
          <cell r="H1521">
            <v>7263400</v>
          </cell>
          <cell r="M1521">
            <v>0</v>
          </cell>
        </row>
        <row r="1522">
          <cell r="H1522">
            <v>63409</v>
          </cell>
          <cell r="M1522">
            <v>0</v>
          </cell>
        </row>
        <row r="1523">
          <cell r="H1523">
            <v>361364</v>
          </cell>
          <cell r="M1523">
            <v>0</v>
          </cell>
        </row>
        <row r="1524">
          <cell r="H1524">
            <v>2645455</v>
          </cell>
          <cell r="M1524">
            <v>0</v>
          </cell>
        </row>
        <row r="1525">
          <cell r="H1525">
            <v>9625822</v>
          </cell>
          <cell r="M1525">
            <v>0</v>
          </cell>
        </row>
        <row r="1526">
          <cell r="H1526">
            <v>129000</v>
          </cell>
          <cell r="M1526">
            <v>0</v>
          </cell>
        </row>
        <row r="1527">
          <cell r="H1527">
            <v>339255</v>
          </cell>
          <cell r="M1527">
            <v>0</v>
          </cell>
        </row>
        <row r="1528">
          <cell r="H1528">
            <v>255801</v>
          </cell>
          <cell r="M1528">
            <v>0</v>
          </cell>
        </row>
        <row r="1529">
          <cell r="H1529">
            <v>22238367</v>
          </cell>
          <cell r="M1529">
            <v>0</v>
          </cell>
        </row>
        <row r="1530">
          <cell r="H1530">
            <v>111035</v>
          </cell>
          <cell r="M1530">
            <v>0</v>
          </cell>
        </row>
        <row r="1531">
          <cell r="H1531">
            <v>294778</v>
          </cell>
          <cell r="M1531">
            <v>0</v>
          </cell>
        </row>
        <row r="1532">
          <cell r="H1532">
            <v>585797</v>
          </cell>
          <cell r="M1532">
            <v>0</v>
          </cell>
        </row>
        <row r="1533">
          <cell r="H1533">
            <v>21188663</v>
          </cell>
          <cell r="M1533">
            <v>0</v>
          </cell>
        </row>
        <row r="1534">
          <cell r="H1534">
            <v>7079128</v>
          </cell>
          <cell r="M1534">
            <v>0</v>
          </cell>
        </row>
        <row r="1535">
          <cell r="H1535">
            <v>51125</v>
          </cell>
          <cell r="M1535">
            <v>0</v>
          </cell>
        </row>
        <row r="1536">
          <cell r="H1536">
            <v>43192</v>
          </cell>
          <cell r="M1536">
            <v>0</v>
          </cell>
        </row>
        <row r="1537">
          <cell r="H1537">
            <v>738592</v>
          </cell>
          <cell r="M1537">
            <v>0</v>
          </cell>
        </row>
        <row r="1538">
          <cell r="H1538">
            <v>723467</v>
          </cell>
          <cell r="M1538">
            <v>0</v>
          </cell>
        </row>
        <row r="1539">
          <cell r="H1539">
            <v>51125</v>
          </cell>
          <cell r="M1539">
            <v>0</v>
          </cell>
        </row>
        <row r="1540">
          <cell r="H1540">
            <v>69107</v>
          </cell>
          <cell r="M1540">
            <v>0</v>
          </cell>
        </row>
        <row r="1541">
          <cell r="H1541">
            <v>180197</v>
          </cell>
          <cell r="M1541">
            <v>0</v>
          </cell>
        </row>
        <row r="1542">
          <cell r="H1542">
            <v>60525</v>
          </cell>
          <cell r="M1542">
            <v>0</v>
          </cell>
        </row>
        <row r="1543">
          <cell r="H1543">
            <v>1040699</v>
          </cell>
          <cell r="M1543">
            <v>0</v>
          </cell>
        </row>
        <row r="1544">
          <cell r="H1544">
            <v>16701362</v>
          </cell>
          <cell r="M1544">
            <v>0</v>
          </cell>
        </row>
        <row r="1545">
          <cell r="H1545">
            <v>281250</v>
          </cell>
          <cell r="M1545">
            <v>0</v>
          </cell>
        </row>
        <row r="1546">
          <cell r="H1546">
            <v>8693941</v>
          </cell>
          <cell r="M1546">
            <v>0</v>
          </cell>
        </row>
        <row r="1547">
          <cell r="H1547">
            <v>3354834</v>
          </cell>
          <cell r="M1547">
            <v>0</v>
          </cell>
        </row>
        <row r="1548">
          <cell r="H1548">
            <v>75459672</v>
          </cell>
          <cell r="M1548">
            <v>0</v>
          </cell>
        </row>
        <row r="1549">
          <cell r="H1549">
            <v>18864918</v>
          </cell>
          <cell r="M1549">
            <v>0</v>
          </cell>
        </row>
        <row r="1550">
          <cell r="H1550">
            <v>22135</v>
          </cell>
          <cell r="M1550">
            <v>0</v>
          </cell>
        </row>
        <row r="1551">
          <cell r="H1551">
            <v>6477395</v>
          </cell>
          <cell r="M1551">
            <v>0</v>
          </cell>
        </row>
        <row r="1552">
          <cell r="H1552">
            <v>17339144</v>
          </cell>
          <cell r="M1552">
            <v>0</v>
          </cell>
        </row>
        <row r="1553">
          <cell r="H1553">
            <v>2779764</v>
          </cell>
          <cell r="M1553">
            <v>0</v>
          </cell>
        </row>
        <row r="1554">
          <cell r="H1554">
            <v>1604928</v>
          </cell>
          <cell r="M1554">
            <v>0</v>
          </cell>
        </row>
        <row r="1555">
          <cell r="H1555">
            <v>1154226</v>
          </cell>
          <cell r="M1555">
            <v>0</v>
          </cell>
        </row>
        <row r="1556">
          <cell r="H1556">
            <v>87243</v>
          </cell>
          <cell r="M1556">
            <v>0</v>
          </cell>
        </row>
        <row r="1557">
          <cell r="H1557">
            <v>35198064</v>
          </cell>
          <cell r="M1557">
            <v>0</v>
          </cell>
        </row>
        <row r="1558">
          <cell r="H1558">
            <v>73237871</v>
          </cell>
          <cell r="M1558">
            <v>0</v>
          </cell>
        </row>
        <row r="1559">
          <cell r="H1559">
            <v>1599100</v>
          </cell>
          <cell r="M1559">
            <v>0</v>
          </cell>
        </row>
        <row r="1560">
          <cell r="H1560">
            <v>6377553</v>
          </cell>
          <cell r="M1560">
            <v>0</v>
          </cell>
        </row>
        <row r="1561">
          <cell r="H1561">
            <v>130782800</v>
          </cell>
          <cell r="M1561">
            <v>0</v>
          </cell>
        </row>
        <row r="1562">
          <cell r="H1562">
            <v>435774</v>
          </cell>
          <cell r="M1562">
            <v>0</v>
          </cell>
        </row>
        <row r="1563">
          <cell r="H1563">
            <v>16466204</v>
          </cell>
          <cell r="M1563">
            <v>0</v>
          </cell>
        </row>
        <row r="1564">
          <cell r="H1564">
            <v>202596</v>
          </cell>
          <cell r="M1564">
            <v>0</v>
          </cell>
        </row>
        <row r="1565">
          <cell r="H1565">
            <v>32336228</v>
          </cell>
          <cell r="M1565">
            <v>0</v>
          </cell>
        </row>
        <row r="1566">
          <cell r="H1566">
            <v>54847209</v>
          </cell>
          <cell r="M1566">
            <v>0</v>
          </cell>
        </row>
        <row r="1567">
          <cell r="H1567">
            <v>1602735</v>
          </cell>
          <cell r="M1567">
            <v>0</v>
          </cell>
        </row>
        <row r="1568">
          <cell r="H1568">
            <v>265940577</v>
          </cell>
          <cell r="M1568">
            <v>0</v>
          </cell>
        </row>
        <row r="1569">
          <cell r="H1569">
            <v>1253908</v>
          </cell>
          <cell r="M1569">
            <v>0</v>
          </cell>
        </row>
        <row r="1570">
          <cell r="H1570">
            <v>583382</v>
          </cell>
          <cell r="M1570">
            <v>0</v>
          </cell>
        </row>
        <row r="1571">
          <cell r="H1571">
            <v>2537000</v>
          </cell>
          <cell r="M1571">
            <v>0</v>
          </cell>
        </row>
        <row r="1572">
          <cell r="H1572">
            <v>184768</v>
          </cell>
          <cell r="M1572">
            <v>0</v>
          </cell>
        </row>
        <row r="1573">
          <cell r="H1573">
            <v>60000</v>
          </cell>
          <cell r="M1573">
            <v>0</v>
          </cell>
        </row>
        <row r="1574">
          <cell r="H1574">
            <v>538121</v>
          </cell>
          <cell r="M1574">
            <v>0</v>
          </cell>
        </row>
        <row r="1575">
          <cell r="H1575">
            <v>5538725</v>
          </cell>
          <cell r="M1575">
            <v>0</v>
          </cell>
        </row>
        <row r="1576">
          <cell r="H1576">
            <v>319695951</v>
          </cell>
          <cell r="M1576">
            <v>0</v>
          </cell>
        </row>
        <row r="1577">
          <cell r="H1577">
            <v>237354</v>
          </cell>
          <cell r="M1577">
            <v>0</v>
          </cell>
        </row>
        <row r="1578">
          <cell r="H1578">
            <v>2644545</v>
          </cell>
          <cell r="M1578">
            <v>0</v>
          </cell>
        </row>
        <row r="1579">
          <cell r="H1579">
            <v>25000</v>
          </cell>
          <cell r="M1579">
            <v>0</v>
          </cell>
        </row>
        <row r="1580">
          <cell r="H1580">
            <v>183609091</v>
          </cell>
          <cell r="M1580">
            <v>0</v>
          </cell>
        </row>
        <row r="1581">
          <cell r="H1581">
            <v>27541364</v>
          </cell>
          <cell r="M1581">
            <v>0</v>
          </cell>
        </row>
        <row r="1582">
          <cell r="H1582">
            <v>9475900</v>
          </cell>
          <cell r="M1582">
            <v>0</v>
          </cell>
        </row>
        <row r="1583">
          <cell r="H1583">
            <v>909091</v>
          </cell>
          <cell r="M1583">
            <v>0</v>
          </cell>
        </row>
        <row r="1584">
          <cell r="H1584">
            <v>136364</v>
          </cell>
          <cell r="M1584">
            <v>0</v>
          </cell>
        </row>
        <row r="1585">
          <cell r="H1585">
            <v>1332837</v>
          </cell>
          <cell r="M1585">
            <v>0</v>
          </cell>
        </row>
        <row r="1586">
          <cell r="H1586">
            <v>203261</v>
          </cell>
          <cell r="M1586">
            <v>0</v>
          </cell>
        </row>
        <row r="1587">
          <cell r="H1587">
            <v>540750</v>
          </cell>
          <cell r="M1587">
            <v>0</v>
          </cell>
        </row>
        <row r="1588">
          <cell r="H1588">
            <v>38396653</v>
          </cell>
          <cell r="M1588">
            <v>0</v>
          </cell>
        </row>
        <row r="1589">
          <cell r="H1589">
            <v>2422727</v>
          </cell>
          <cell r="M1589">
            <v>0</v>
          </cell>
        </row>
        <row r="1590">
          <cell r="H1590">
            <v>363409</v>
          </cell>
          <cell r="M1590">
            <v>0</v>
          </cell>
        </row>
        <row r="1591">
          <cell r="H1591">
            <v>633718</v>
          </cell>
          <cell r="M1591">
            <v>0</v>
          </cell>
        </row>
        <row r="1592">
          <cell r="H1592">
            <v>14846440</v>
          </cell>
          <cell r="M1592">
            <v>0</v>
          </cell>
        </row>
        <row r="1593">
          <cell r="H1593">
            <v>10320852</v>
          </cell>
          <cell r="M1593">
            <v>0</v>
          </cell>
        </row>
        <row r="1594">
          <cell r="H1594">
            <v>110000</v>
          </cell>
          <cell r="M1594">
            <v>0</v>
          </cell>
        </row>
        <row r="1595">
          <cell r="H1595">
            <v>1376600</v>
          </cell>
          <cell r="M1595">
            <v>0</v>
          </cell>
        </row>
        <row r="1596">
          <cell r="H1596">
            <v>50000</v>
          </cell>
          <cell r="M1596">
            <v>0</v>
          </cell>
        </row>
        <row r="1597">
          <cell r="H1597">
            <v>2787392</v>
          </cell>
          <cell r="M1597">
            <v>0</v>
          </cell>
        </row>
        <row r="1598">
          <cell r="H1598">
            <v>21733550</v>
          </cell>
          <cell r="M1598">
            <v>0</v>
          </cell>
        </row>
        <row r="1599">
          <cell r="H1599">
            <v>3583000</v>
          </cell>
          <cell r="M1599">
            <v>0</v>
          </cell>
        </row>
        <row r="1600">
          <cell r="H1600">
            <v>396682</v>
          </cell>
          <cell r="M1600">
            <v>0</v>
          </cell>
        </row>
        <row r="1601">
          <cell r="H1601">
            <v>90000</v>
          </cell>
          <cell r="M1601">
            <v>0</v>
          </cell>
        </row>
        <row r="1602">
          <cell r="H1602">
            <v>1781250</v>
          </cell>
          <cell r="M1602">
            <v>0</v>
          </cell>
        </row>
        <row r="1603">
          <cell r="H1603">
            <v>80685</v>
          </cell>
          <cell r="M1603">
            <v>0</v>
          </cell>
        </row>
        <row r="1604">
          <cell r="H1604">
            <v>132515</v>
          </cell>
          <cell r="M1604">
            <v>0</v>
          </cell>
        </row>
        <row r="1605">
          <cell r="H1605">
            <v>8859885</v>
          </cell>
          <cell r="M1605">
            <v>0</v>
          </cell>
        </row>
        <row r="1606">
          <cell r="H1606">
            <v>1050</v>
          </cell>
          <cell r="M1606">
            <v>0</v>
          </cell>
        </row>
        <row r="1607">
          <cell r="H1607">
            <v>50000</v>
          </cell>
          <cell r="M1607">
            <v>0</v>
          </cell>
        </row>
        <row r="1608">
          <cell r="H1608">
            <v>141142527</v>
          </cell>
          <cell r="M1608">
            <v>0</v>
          </cell>
        </row>
        <row r="1609">
          <cell r="H1609">
            <v>17199472</v>
          </cell>
          <cell r="M1609">
            <v>0</v>
          </cell>
        </row>
        <row r="1610">
          <cell r="H1610">
            <v>50000</v>
          </cell>
          <cell r="M1610">
            <v>0</v>
          </cell>
        </row>
        <row r="1611">
          <cell r="H1611">
            <v>600000</v>
          </cell>
          <cell r="M1611">
            <v>0</v>
          </cell>
        </row>
        <row r="1612">
          <cell r="H1612">
            <v>206400</v>
          </cell>
          <cell r="M1612">
            <v>0</v>
          </cell>
        </row>
        <row r="1613">
          <cell r="H1613">
            <v>18993966</v>
          </cell>
          <cell r="M1613">
            <v>0</v>
          </cell>
        </row>
        <row r="1614">
          <cell r="H1614">
            <v>23337804</v>
          </cell>
          <cell r="M1614">
            <v>0</v>
          </cell>
        </row>
        <row r="1615">
          <cell r="H1615">
            <v>380150</v>
          </cell>
          <cell r="M1615">
            <v>0</v>
          </cell>
        </row>
        <row r="1616">
          <cell r="H1616">
            <v>5539606</v>
          </cell>
          <cell r="M1616">
            <v>0</v>
          </cell>
        </row>
        <row r="1617">
          <cell r="H1617">
            <v>29911</v>
          </cell>
          <cell r="M1617">
            <v>0</v>
          </cell>
        </row>
        <row r="1618">
          <cell r="H1618">
            <v>12420926</v>
          </cell>
          <cell r="M1618">
            <v>0</v>
          </cell>
        </row>
        <row r="1619">
          <cell r="H1619">
            <v>39955</v>
          </cell>
          <cell r="M1619">
            <v>0</v>
          </cell>
        </row>
        <row r="1620">
          <cell r="H1620">
            <v>216000</v>
          </cell>
          <cell r="M1620">
            <v>0</v>
          </cell>
        </row>
        <row r="1621">
          <cell r="H1621">
            <v>540000</v>
          </cell>
          <cell r="M1621">
            <v>0</v>
          </cell>
        </row>
        <row r="1622">
          <cell r="H1622">
            <v>266364</v>
          </cell>
          <cell r="M1622">
            <v>0</v>
          </cell>
        </row>
        <row r="1623">
          <cell r="H1623">
            <v>50000</v>
          </cell>
          <cell r="M1623">
            <v>0</v>
          </cell>
        </row>
        <row r="1624">
          <cell r="H1624">
            <v>5559528</v>
          </cell>
          <cell r="M1624">
            <v>0</v>
          </cell>
        </row>
        <row r="1625">
          <cell r="H1625">
            <v>27797636</v>
          </cell>
          <cell r="M1625">
            <v>0</v>
          </cell>
        </row>
        <row r="1626">
          <cell r="H1626">
            <v>388773</v>
          </cell>
          <cell r="M1626">
            <v>0</v>
          </cell>
        </row>
        <row r="1627">
          <cell r="H1627">
            <v>314873</v>
          </cell>
          <cell r="M1627">
            <v>0</v>
          </cell>
        </row>
        <row r="1628">
          <cell r="H1628">
            <v>301481830</v>
          </cell>
          <cell r="M1628">
            <v>0</v>
          </cell>
        </row>
        <row r="1629">
          <cell r="H1629">
            <v>3400000</v>
          </cell>
          <cell r="M1629">
            <v>0</v>
          </cell>
        </row>
        <row r="1630">
          <cell r="H1630">
            <v>2267218</v>
          </cell>
          <cell r="M1630">
            <v>0</v>
          </cell>
        </row>
        <row r="1631">
          <cell r="H1631">
            <v>2000000</v>
          </cell>
          <cell r="M1631">
            <v>0</v>
          </cell>
        </row>
        <row r="1632">
          <cell r="H1632">
            <v>2099150</v>
          </cell>
          <cell r="M1632">
            <v>0</v>
          </cell>
        </row>
        <row r="1633">
          <cell r="H1633">
            <v>52682655</v>
          </cell>
          <cell r="M1633">
            <v>0</v>
          </cell>
        </row>
        <row r="1634">
          <cell r="H1634">
            <v>712720</v>
          </cell>
          <cell r="M1634">
            <v>0</v>
          </cell>
        </row>
        <row r="1635">
          <cell r="H1635">
            <v>340083</v>
          </cell>
          <cell r="M1635">
            <v>0</v>
          </cell>
        </row>
        <row r="1636">
          <cell r="H1636">
            <v>11238333</v>
          </cell>
          <cell r="M1636">
            <v>0</v>
          </cell>
        </row>
        <row r="1637">
          <cell r="H1637">
            <v>7619400</v>
          </cell>
          <cell r="M1637">
            <v>0</v>
          </cell>
        </row>
        <row r="1638">
          <cell r="H1638">
            <v>2591818</v>
          </cell>
          <cell r="M1638">
            <v>0</v>
          </cell>
        </row>
        <row r="1639">
          <cell r="H1639">
            <v>80000</v>
          </cell>
          <cell r="M1639">
            <v>0</v>
          </cell>
        </row>
        <row r="1640">
          <cell r="H1640">
            <v>103200</v>
          </cell>
          <cell r="M1640">
            <v>0</v>
          </cell>
        </row>
        <row r="1641">
          <cell r="H1641">
            <v>4827699</v>
          </cell>
          <cell r="M1641">
            <v>0</v>
          </cell>
        </row>
        <row r="1642">
          <cell r="H1642">
            <v>33750</v>
          </cell>
          <cell r="M1642">
            <v>0</v>
          </cell>
        </row>
        <row r="1643">
          <cell r="H1643">
            <v>101050593</v>
          </cell>
          <cell r="M1643">
            <v>0</v>
          </cell>
        </row>
        <row r="1644">
          <cell r="H1644">
            <v>1759091</v>
          </cell>
          <cell r="M1644">
            <v>0</v>
          </cell>
        </row>
        <row r="1645">
          <cell r="H1645">
            <v>257101271</v>
          </cell>
          <cell r="M1645">
            <v>0</v>
          </cell>
        </row>
        <row r="1646">
          <cell r="H1646">
            <v>774097</v>
          </cell>
          <cell r="M1646">
            <v>0</v>
          </cell>
        </row>
        <row r="1647">
          <cell r="H1647">
            <v>1090227</v>
          </cell>
          <cell r="M1647">
            <v>0</v>
          </cell>
        </row>
        <row r="1648">
          <cell r="H1648">
            <v>7268182</v>
          </cell>
          <cell r="M1648">
            <v>0</v>
          </cell>
        </row>
        <row r="1649">
          <cell r="H1649">
            <v>555953</v>
          </cell>
          <cell r="M1649">
            <v>0</v>
          </cell>
        </row>
        <row r="1650">
          <cell r="H1650">
            <v>38539000</v>
          </cell>
          <cell r="M1650">
            <v>0</v>
          </cell>
        </row>
        <row r="1651">
          <cell r="H1651">
            <v>79820</v>
          </cell>
          <cell r="M1651">
            <v>0</v>
          </cell>
        </row>
        <row r="1652">
          <cell r="H1652">
            <v>1055000</v>
          </cell>
          <cell r="M1652" t="str">
            <v>14PPN Dalam Negeri-2</v>
          </cell>
        </row>
        <row r="1653">
          <cell r="H1653">
            <v>5313545</v>
          </cell>
          <cell r="M1653">
            <v>0</v>
          </cell>
        </row>
        <row r="1654">
          <cell r="H1654">
            <v>48948791</v>
          </cell>
          <cell r="M1654">
            <v>0</v>
          </cell>
        </row>
        <row r="1655">
          <cell r="H1655">
            <v>179825</v>
          </cell>
          <cell r="M1655" t="str">
            <v>14PPh Pasal 21-2</v>
          </cell>
        </row>
        <row r="1656">
          <cell r="H1656">
            <v>84375</v>
          </cell>
          <cell r="M1656" t="str">
            <v>14PPh Pasal 23-2</v>
          </cell>
        </row>
        <row r="1657">
          <cell r="H1657">
            <v>542000</v>
          </cell>
          <cell r="M1657" t="str">
            <v>14PPh Pasal 25/29 Badan-2</v>
          </cell>
        </row>
        <row r="1658">
          <cell r="H1658">
            <v>30900</v>
          </cell>
          <cell r="M1658">
            <v>0</v>
          </cell>
        </row>
        <row r="1659">
          <cell r="H1659">
            <v>758500</v>
          </cell>
          <cell r="M1659">
            <v>0</v>
          </cell>
        </row>
        <row r="1660">
          <cell r="H1660">
            <v>72138693</v>
          </cell>
          <cell r="M1660">
            <v>0</v>
          </cell>
        </row>
        <row r="1661">
          <cell r="H1661">
            <v>6000000</v>
          </cell>
          <cell r="M1661">
            <v>0</v>
          </cell>
        </row>
        <row r="1662">
          <cell r="H1662">
            <v>189619</v>
          </cell>
          <cell r="M1662">
            <v>0</v>
          </cell>
        </row>
        <row r="1663">
          <cell r="H1663">
            <v>63736</v>
          </cell>
          <cell r="M1663">
            <v>0</v>
          </cell>
        </row>
        <row r="1664">
          <cell r="H1664">
            <v>63654151</v>
          </cell>
          <cell r="M1664">
            <v>0</v>
          </cell>
        </row>
        <row r="1665">
          <cell r="H1665">
            <v>1150000000</v>
          </cell>
          <cell r="M1665">
            <v>0</v>
          </cell>
        </row>
        <row r="1666">
          <cell r="H1666">
            <v>1627520</v>
          </cell>
          <cell r="M1666" t="str">
            <v>12PPN Dalam Negeri-2</v>
          </cell>
        </row>
        <row r="1667">
          <cell r="H1667">
            <v>5160486</v>
          </cell>
          <cell r="M1667" t="str">
            <v>12PPN Dalam Negeri-2</v>
          </cell>
        </row>
        <row r="1668">
          <cell r="H1668">
            <v>2261210</v>
          </cell>
          <cell r="M1668">
            <v>0</v>
          </cell>
        </row>
        <row r="1669">
          <cell r="H1669">
            <v>450102</v>
          </cell>
          <cell r="M1669">
            <v>0</v>
          </cell>
        </row>
        <row r="1670">
          <cell r="H1670">
            <v>37105</v>
          </cell>
          <cell r="M1670">
            <v>0</v>
          </cell>
        </row>
        <row r="1671">
          <cell r="H1671">
            <v>3625</v>
          </cell>
          <cell r="M1671">
            <v>0</v>
          </cell>
        </row>
        <row r="1672">
          <cell r="H1672">
            <v>37105</v>
          </cell>
          <cell r="M1672">
            <v>0</v>
          </cell>
        </row>
        <row r="1673">
          <cell r="H1673">
            <v>2890131</v>
          </cell>
          <cell r="M1673">
            <v>0</v>
          </cell>
        </row>
        <row r="1674">
          <cell r="H1674">
            <v>557750</v>
          </cell>
          <cell r="M1674" t="str">
            <v>12PPN Dalam Negeri-2</v>
          </cell>
        </row>
        <row r="1675">
          <cell r="H1675">
            <v>7961201</v>
          </cell>
          <cell r="M1675">
            <v>0</v>
          </cell>
        </row>
        <row r="1676">
          <cell r="H1676">
            <v>7500000</v>
          </cell>
          <cell r="M1676">
            <v>0</v>
          </cell>
        </row>
        <row r="1677">
          <cell r="H1677">
            <v>532087</v>
          </cell>
          <cell r="M1677">
            <v>0</v>
          </cell>
        </row>
        <row r="1678">
          <cell r="H1678">
            <v>4276188</v>
          </cell>
          <cell r="M1678">
            <v>0</v>
          </cell>
        </row>
        <row r="1679">
          <cell r="H1679">
            <v>1643692</v>
          </cell>
          <cell r="M1679">
            <v>0</v>
          </cell>
        </row>
        <row r="1680">
          <cell r="H1680">
            <v>28781018</v>
          </cell>
          <cell r="M1680">
            <v>0</v>
          </cell>
        </row>
        <row r="1681">
          <cell r="H1681">
            <v>4347356</v>
          </cell>
          <cell r="M1681">
            <v>0</v>
          </cell>
        </row>
        <row r="1682">
          <cell r="H1682">
            <v>66818</v>
          </cell>
          <cell r="M1682">
            <v>0</v>
          </cell>
        </row>
        <row r="1683">
          <cell r="H1683">
            <v>7401339</v>
          </cell>
          <cell r="M1683">
            <v>0</v>
          </cell>
        </row>
        <row r="1684">
          <cell r="H1684">
            <v>513809</v>
          </cell>
          <cell r="M1684">
            <v>0</v>
          </cell>
        </row>
        <row r="1685">
          <cell r="H1685">
            <v>973300</v>
          </cell>
          <cell r="M1685">
            <v>0</v>
          </cell>
        </row>
        <row r="1686">
          <cell r="H1686">
            <v>19169540</v>
          </cell>
          <cell r="M1686">
            <v>0</v>
          </cell>
        </row>
        <row r="1687">
          <cell r="H1687">
            <v>219449411</v>
          </cell>
          <cell r="M1687">
            <v>0</v>
          </cell>
        </row>
        <row r="1688">
          <cell r="H1688">
            <v>340200</v>
          </cell>
          <cell r="M1688">
            <v>0</v>
          </cell>
        </row>
        <row r="1689">
          <cell r="H1689">
            <v>24356150</v>
          </cell>
          <cell r="M1689">
            <v>0</v>
          </cell>
        </row>
        <row r="1690">
          <cell r="H1690">
            <v>52025322</v>
          </cell>
          <cell r="M1690">
            <v>0</v>
          </cell>
        </row>
        <row r="1691">
          <cell r="H1691">
            <v>530255</v>
          </cell>
          <cell r="M1691">
            <v>0</v>
          </cell>
        </row>
        <row r="1692">
          <cell r="H1692">
            <v>6369540</v>
          </cell>
          <cell r="M1692">
            <v>0</v>
          </cell>
        </row>
        <row r="1693">
          <cell r="H1693">
            <v>129000</v>
          </cell>
          <cell r="M1693">
            <v>0</v>
          </cell>
        </row>
        <row r="1694">
          <cell r="H1694">
            <v>161370</v>
          </cell>
          <cell r="M1694" t="str">
            <v>7PPh Pasal 22-2</v>
          </cell>
        </row>
        <row r="1695">
          <cell r="H1695">
            <v>193636</v>
          </cell>
          <cell r="M1695">
            <v>0</v>
          </cell>
        </row>
        <row r="1696">
          <cell r="H1696">
            <v>1290909</v>
          </cell>
          <cell r="M1696">
            <v>0</v>
          </cell>
        </row>
        <row r="1697">
          <cell r="H1697">
            <v>119647</v>
          </cell>
          <cell r="M1697">
            <v>0</v>
          </cell>
        </row>
        <row r="1698">
          <cell r="H1698">
            <v>44901350</v>
          </cell>
          <cell r="M1698">
            <v>0</v>
          </cell>
        </row>
        <row r="1699">
          <cell r="H1699">
            <v>93443</v>
          </cell>
          <cell r="M1699">
            <v>0</v>
          </cell>
        </row>
        <row r="1700">
          <cell r="H1700">
            <v>1449546</v>
          </cell>
          <cell r="M1700">
            <v>0</v>
          </cell>
        </row>
        <row r="1701">
          <cell r="H1701">
            <v>579818</v>
          </cell>
          <cell r="M1701">
            <v>0</v>
          </cell>
        </row>
        <row r="1702">
          <cell r="H1702">
            <v>34875550</v>
          </cell>
          <cell r="M1702" t="str">
            <v>7PPN Dalam Negeri-2</v>
          </cell>
        </row>
        <row r="1703">
          <cell r="H1703">
            <v>250000</v>
          </cell>
          <cell r="M1703">
            <v>0</v>
          </cell>
        </row>
        <row r="1704">
          <cell r="H1704">
            <v>13500</v>
          </cell>
          <cell r="M1704">
            <v>0</v>
          </cell>
        </row>
        <row r="1705">
          <cell r="H1705">
            <v>75075</v>
          </cell>
          <cell r="M1705">
            <v>0</v>
          </cell>
        </row>
        <row r="1706">
          <cell r="H1706">
            <v>124500</v>
          </cell>
          <cell r="M1706">
            <v>0</v>
          </cell>
        </row>
        <row r="1707">
          <cell r="H1707">
            <v>145050</v>
          </cell>
          <cell r="M1707">
            <v>0</v>
          </cell>
        </row>
        <row r="1708">
          <cell r="H1708">
            <v>337500</v>
          </cell>
          <cell r="M1708">
            <v>0</v>
          </cell>
        </row>
        <row r="1709">
          <cell r="H1709">
            <v>10125687</v>
          </cell>
          <cell r="M1709">
            <v>0</v>
          </cell>
        </row>
        <row r="1710">
          <cell r="H1710">
            <v>111363</v>
          </cell>
          <cell r="M1710">
            <v>0</v>
          </cell>
        </row>
        <row r="1711">
          <cell r="H1711">
            <v>19987500</v>
          </cell>
          <cell r="M1711">
            <v>0</v>
          </cell>
        </row>
        <row r="1712">
          <cell r="H1712">
            <v>26865</v>
          </cell>
          <cell r="M1712">
            <v>0</v>
          </cell>
        </row>
        <row r="1713">
          <cell r="H1713">
            <v>107175455</v>
          </cell>
          <cell r="M1713">
            <v>0</v>
          </cell>
        </row>
        <row r="1714">
          <cell r="H1714">
            <v>19987500</v>
          </cell>
          <cell r="M1714">
            <v>0</v>
          </cell>
        </row>
        <row r="1715">
          <cell r="H1715">
            <v>216000</v>
          </cell>
          <cell r="M1715">
            <v>0</v>
          </cell>
        </row>
        <row r="1716">
          <cell r="H1716">
            <v>159600</v>
          </cell>
          <cell r="M1716">
            <v>0</v>
          </cell>
        </row>
        <row r="1717">
          <cell r="H1717">
            <v>206400</v>
          </cell>
          <cell r="M1717">
            <v>0</v>
          </cell>
        </row>
        <row r="1718">
          <cell r="H1718">
            <v>1102065912</v>
          </cell>
          <cell r="M1718">
            <v>0</v>
          </cell>
        </row>
        <row r="1719">
          <cell r="H1719">
            <v>187332</v>
          </cell>
          <cell r="M1719">
            <v>0</v>
          </cell>
        </row>
        <row r="1720">
          <cell r="H1720">
            <v>279800</v>
          </cell>
          <cell r="M1720">
            <v>0</v>
          </cell>
        </row>
        <row r="1721">
          <cell r="H1721">
            <v>9532000</v>
          </cell>
          <cell r="M1721" t="str">
            <v>9PPN Dalam Negeri-2</v>
          </cell>
        </row>
        <row r="1722">
          <cell r="H1722">
            <v>7428256</v>
          </cell>
          <cell r="M1722">
            <v>0</v>
          </cell>
        </row>
        <row r="1723">
          <cell r="H1723">
            <v>4468337</v>
          </cell>
          <cell r="M1723">
            <v>0</v>
          </cell>
        </row>
        <row r="1724">
          <cell r="H1724">
            <v>13309500</v>
          </cell>
          <cell r="M1724" t="str">
            <v>9PPN Dalam Negeri-2</v>
          </cell>
        </row>
        <row r="1725">
          <cell r="H1725">
            <v>1174500</v>
          </cell>
          <cell r="M1725">
            <v>0</v>
          </cell>
        </row>
        <row r="1726">
          <cell r="H1726">
            <v>10188702</v>
          </cell>
          <cell r="M1726">
            <v>0</v>
          </cell>
        </row>
        <row r="1727">
          <cell r="H1727">
            <v>4347356</v>
          </cell>
          <cell r="M1727">
            <v>0</v>
          </cell>
        </row>
        <row r="1728">
          <cell r="H1728">
            <v>12620900</v>
          </cell>
          <cell r="M1728">
            <v>0</v>
          </cell>
        </row>
        <row r="1729">
          <cell r="H1729">
            <v>171822</v>
          </cell>
          <cell r="M1729">
            <v>0</v>
          </cell>
        </row>
        <row r="1730">
          <cell r="H1730">
            <v>4689957</v>
          </cell>
          <cell r="M1730">
            <v>0</v>
          </cell>
        </row>
        <row r="1731">
          <cell r="H1731">
            <v>210984293</v>
          </cell>
          <cell r="M1731">
            <v>0</v>
          </cell>
        </row>
        <row r="1732">
          <cell r="H1732">
            <v>49198925</v>
          </cell>
          <cell r="M1732">
            <v>0</v>
          </cell>
        </row>
        <row r="1733">
          <cell r="H1733">
            <v>138878212</v>
          </cell>
          <cell r="M1733">
            <v>0</v>
          </cell>
        </row>
        <row r="1734">
          <cell r="H1734">
            <v>37074090</v>
          </cell>
          <cell r="M1734">
            <v>0</v>
          </cell>
        </row>
        <row r="1735">
          <cell r="H1735">
            <v>33921579</v>
          </cell>
          <cell r="M1735">
            <v>0</v>
          </cell>
        </row>
        <row r="1736">
          <cell r="H1736">
            <v>680228</v>
          </cell>
          <cell r="M1736">
            <v>0</v>
          </cell>
        </row>
        <row r="1737">
          <cell r="H1737">
            <v>670251</v>
          </cell>
          <cell r="M1737">
            <v>0</v>
          </cell>
        </row>
        <row r="1738">
          <cell r="H1738">
            <v>51334853</v>
          </cell>
          <cell r="M1738">
            <v>0</v>
          </cell>
        </row>
        <row r="1739">
          <cell r="H1739">
            <v>13593035</v>
          </cell>
          <cell r="M1739">
            <v>0</v>
          </cell>
        </row>
        <row r="1740">
          <cell r="H1740">
            <v>16211657</v>
          </cell>
          <cell r="M1740">
            <v>0</v>
          </cell>
        </row>
        <row r="1741">
          <cell r="H1741">
            <v>234851</v>
          </cell>
          <cell r="M1741">
            <v>0</v>
          </cell>
        </row>
        <row r="1742">
          <cell r="H1742">
            <v>24754500</v>
          </cell>
          <cell r="M1742">
            <v>0</v>
          </cell>
        </row>
        <row r="1743">
          <cell r="H1743">
            <v>57605450</v>
          </cell>
          <cell r="M1743">
            <v>0</v>
          </cell>
        </row>
        <row r="1744">
          <cell r="H1744">
            <v>69600</v>
          </cell>
          <cell r="M1744" t="str">
            <v>9PPh Pasal 21-2</v>
          </cell>
        </row>
        <row r="1745">
          <cell r="H1745">
            <v>516000</v>
          </cell>
          <cell r="M1745">
            <v>0</v>
          </cell>
        </row>
        <row r="1746">
          <cell r="H1746">
            <v>12372500</v>
          </cell>
          <cell r="M1746" t="str">
            <v>9PPN Dalam Negeri-2</v>
          </cell>
        </row>
        <row r="1747">
          <cell r="H1747">
            <v>12518492</v>
          </cell>
          <cell r="M1747">
            <v>0</v>
          </cell>
        </row>
        <row r="1748">
          <cell r="H1748">
            <v>4601051</v>
          </cell>
          <cell r="M1748">
            <v>0</v>
          </cell>
        </row>
        <row r="1749">
          <cell r="H1749">
            <v>279800</v>
          </cell>
          <cell r="M1749">
            <v>0</v>
          </cell>
        </row>
        <row r="1750">
          <cell r="H1750">
            <v>78025</v>
          </cell>
          <cell r="M1750">
            <v>0</v>
          </cell>
        </row>
        <row r="1751">
          <cell r="H1751">
            <v>1620000</v>
          </cell>
          <cell r="M1751">
            <v>0</v>
          </cell>
        </row>
        <row r="1752">
          <cell r="H1752">
            <v>67973</v>
          </cell>
          <cell r="M1752">
            <v>0</v>
          </cell>
        </row>
        <row r="1753">
          <cell r="H1753">
            <v>12518492</v>
          </cell>
          <cell r="M1753">
            <v>0</v>
          </cell>
        </row>
        <row r="1754">
          <cell r="H1754">
            <v>523000</v>
          </cell>
          <cell r="M1754">
            <v>0</v>
          </cell>
        </row>
        <row r="1755">
          <cell r="H1755">
            <v>1787000</v>
          </cell>
          <cell r="M1755" t="str">
            <v>9PPh Pasal 25/29 Badan-2</v>
          </cell>
        </row>
        <row r="1756">
          <cell r="H1756">
            <v>300000000</v>
          </cell>
          <cell r="M1756">
            <v>0</v>
          </cell>
        </row>
        <row r="1757">
          <cell r="H1757">
            <v>52000</v>
          </cell>
          <cell r="M1757">
            <v>0</v>
          </cell>
        </row>
        <row r="1758">
          <cell r="H1758">
            <v>744697</v>
          </cell>
          <cell r="M1758">
            <v>0</v>
          </cell>
        </row>
        <row r="1759">
          <cell r="H1759">
            <v>9872000</v>
          </cell>
          <cell r="M1759" t="str">
            <v>9PPN Dalam Negeri-2</v>
          </cell>
        </row>
        <row r="1760">
          <cell r="H1760">
            <v>67973</v>
          </cell>
          <cell r="M1760">
            <v>0</v>
          </cell>
        </row>
        <row r="1761">
          <cell r="H1761">
            <v>1500000</v>
          </cell>
          <cell r="M1761">
            <v>0</v>
          </cell>
        </row>
        <row r="1762">
          <cell r="H1762">
            <v>1500000</v>
          </cell>
          <cell r="M1762">
            <v>0</v>
          </cell>
        </row>
        <row r="1763">
          <cell r="H1763">
            <v>1168622</v>
          </cell>
          <cell r="M1763">
            <v>0</v>
          </cell>
        </row>
        <row r="1764">
          <cell r="H1764">
            <v>4534850</v>
          </cell>
          <cell r="M1764">
            <v>0</v>
          </cell>
        </row>
        <row r="1765">
          <cell r="H1765">
            <v>3133698</v>
          </cell>
          <cell r="M1765">
            <v>0</v>
          </cell>
        </row>
        <row r="1766">
          <cell r="H1766">
            <v>36236928</v>
          </cell>
          <cell r="M1766">
            <v>0</v>
          </cell>
        </row>
        <row r="1767">
          <cell r="H1767">
            <v>9059232</v>
          </cell>
          <cell r="M1767">
            <v>0</v>
          </cell>
        </row>
        <row r="1768">
          <cell r="H1768">
            <v>3128414</v>
          </cell>
          <cell r="M1768">
            <v>0</v>
          </cell>
        </row>
        <row r="1769">
          <cell r="H1769">
            <v>164200</v>
          </cell>
          <cell r="M1769">
            <v>0</v>
          </cell>
        </row>
        <row r="1770">
          <cell r="H1770">
            <v>210984293</v>
          </cell>
          <cell r="M1770">
            <v>0</v>
          </cell>
        </row>
        <row r="1771">
          <cell r="H1771">
            <v>2085609</v>
          </cell>
          <cell r="M1771">
            <v>0</v>
          </cell>
        </row>
        <row r="1772">
          <cell r="H1772">
            <v>15642070</v>
          </cell>
          <cell r="M1772">
            <v>0</v>
          </cell>
        </row>
        <row r="1773">
          <cell r="H1773">
            <v>23793144</v>
          </cell>
          <cell r="M1773">
            <v>0</v>
          </cell>
        </row>
        <row r="1774">
          <cell r="H1774">
            <v>10428046</v>
          </cell>
          <cell r="M1774">
            <v>0</v>
          </cell>
        </row>
        <row r="1775">
          <cell r="H1775">
            <v>49200</v>
          </cell>
          <cell r="M1775">
            <v>0</v>
          </cell>
        </row>
        <row r="1776">
          <cell r="H1776">
            <v>188350</v>
          </cell>
          <cell r="M1776">
            <v>0</v>
          </cell>
        </row>
        <row r="1777">
          <cell r="H1777">
            <v>424984560</v>
          </cell>
          <cell r="M1777">
            <v>0</v>
          </cell>
        </row>
        <row r="1778">
          <cell r="H1778">
            <v>106246140</v>
          </cell>
          <cell r="M1778">
            <v>0</v>
          </cell>
        </row>
        <row r="1779">
          <cell r="H1779">
            <v>886890</v>
          </cell>
          <cell r="M1779">
            <v>0</v>
          </cell>
        </row>
        <row r="1780">
          <cell r="H1780">
            <v>1305455</v>
          </cell>
          <cell r="M1780">
            <v>0</v>
          </cell>
        </row>
        <row r="1781">
          <cell r="H1781">
            <v>195818</v>
          </cell>
          <cell r="M1781">
            <v>0</v>
          </cell>
        </row>
        <row r="1782">
          <cell r="H1782">
            <v>1305455</v>
          </cell>
          <cell r="M1782">
            <v>0</v>
          </cell>
        </row>
        <row r="1783">
          <cell r="H1783">
            <v>195818</v>
          </cell>
          <cell r="M1783">
            <v>0</v>
          </cell>
        </row>
        <row r="1784">
          <cell r="H1784">
            <v>185750</v>
          </cell>
          <cell r="M1784">
            <v>0</v>
          </cell>
        </row>
        <row r="1785">
          <cell r="H1785">
            <v>2422727</v>
          </cell>
          <cell r="M1785">
            <v>0</v>
          </cell>
        </row>
        <row r="1786">
          <cell r="H1786">
            <v>363409</v>
          </cell>
          <cell r="M1786">
            <v>0</v>
          </cell>
        </row>
        <row r="1787">
          <cell r="H1787">
            <v>596914</v>
          </cell>
          <cell r="M1787">
            <v>0</v>
          </cell>
        </row>
        <row r="1788">
          <cell r="H1788">
            <v>268338</v>
          </cell>
          <cell r="M1788">
            <v>0</v>
          </cell>
        </row>
        <row r="1789">
          <cell r="H1789">
            <v>13729323</v>
          </cell>
          <cell r="M1789">
            <v>0</v>
          </cell>
        </row>
        <row r="1790">
          <cell r="H1790">
            <v>3432330</v>
          </cell>
          <cell r="M1790">
            <v>0</v>
          </cell>
        </row>
        <row r="1791">
          <cell r="H1791">
            <v>324454</v>
          </cell>
          <cell r="M1791">
            <v>0</v>
          </cell>
        </row>
        <row r="1792">
          <cell r="H1792">
            <v>309600</v>
          </cell>
          <cell r="M1792">
            <v>0</v>
          </cell>
        </row>
        <row r="1793">
          <cell r="H1793">
            <v>216000</v>
          </cell>
          <cell r="M1793">
            <v>0</v>
          </cell>
        </row>
        <row r="1794">
          <cell r="H1794">
            <v>540000</v>
          </cell>
          <cell r="M1794">
            <v>0</v>
          </cell>
        </row>
        <row r="1795">
          <cell r="H1795">
            <v>103200</v>
          </cell>
          <cell r="M1795">
            <v>0</v>
          </cell>
        </row>
        <row r="1796">
          <cell r="H1796">
            <v>103576</v>
          </cell>
          <cell r="M1796">
            <v>0</v>
          </cell>
        </row>
        <row r="1797">
          <cell r="H1797">
            <v>172627</v>
          </cell>
          <cell r="M1797">
            <v>0</v>
          </cell>
        </row>
        <row r="1798">
          <cell r="H1798">
            <v>554400</v>
          </cell>
          <cell r="M1798">
            <v>0</v>
          </cell>
        </row>
        <row r="1799">
          <cell r="H1799">
            <v>16798600</v>
          </cell>
          <cell r="M1799">
            <v>0</v>
          </cell>
        </row>
        <row r="1800">
          <cell r="H1800">
            <v>38713515</v>
          </cell>
          <cell r="M1800">
            <v>0</v>
          </cell>
        </row>
        <row r="1801">
          <cell r="H1801">
            <v>9678378</v>
          </cell>
          <cell r="M1801">
            <v>0</v>
          </cell>
        </row>
        <row r="1802">
          <cell r="H1802">
            <v>79820</v>
          </cell>
          <cell r="M1802">
            <v>0</v>
          </cell>
        </row>
        <row r="1803">
          <cell r="H1803">
            <v>1080111</v>
          </cell>
          <cell r="M1803">
            <v>0</v>
          </cell>
        </row>
        <row r="1804">
          <cell r="H1804">
            <v>270028</v>
          </cell>
          <cell r="M1804">
            <v>0</v>
          </cell>
        </row>
        <row r="1805">
          <cell r="H1805">
            <v>853920</v>
          </cell>
          <cell r="M1805">
            <v>0</v>
          </cell>
        </row>
        <row r="1806">
          <cell r="H1806">
            <v>611476</v>
          </cell>
          <cell r="M1806">
            <v>0</v>
          </cell>
        </row>
        <row r="1807">
          <cell r="H1807">
            <v>136788</v>
          </cell>
          <cell r="M1807">
            <v>0</v>
          </cell>
        </row>
        <row r="1808">
          <cell r="H1808">
            <v>645120</v>
          </cell>
          <cell r="M1808">
            <v>0</v>
          </cell>
        </row>
        <row r="1809">
          <cell r="H1809">
            <v>1440165</v>
          </cell>
          <cell r="M1809">
            <v>0</v>
          </cell>
        </row>
        <row r="1810">
          <cell r="H1810">
            <v>1703811</v>
          </cell>
          <cell r="M1810">
            <v>0</v>
          </cell>
        </row>
        <row r="1811">
          <cell r="H1811">
            <v>6719500</v>
          </cell>
          <cell r="M1811">
            <v>0</v>
          </cell>
        </row>
        <row r="1812">
          <cell r="H1812">
            <v>600000</v>
          </cell>
          <cell r="M1812">
            <v>0</v>
          </cell>
        </row>
        <row r="1813">
          <cell r="H1813">
            <v>250485</v>
          </cell>
          <cell r="M1813">
            <v>0</v>
          </cell>
        </row>
        <row r="1814">
          <cell r="H1814">
            <v>150000</v>
          </cell>
          <cell r="M1814">
            <v>0</v>
          </cell>
        </row>
        <row r="1815">
          <cell r="H1815">
            <v>1669905</v>
          </cell>
          <cell r="M1815">
            <v>0</v>
          </cell>
        </row>
        <row r="1816">
          <cell r="H1816">
            <v>206400</v>
          </cell>
          <cell r="M1816">
            <v>0</v>
          </cell>
        </row>
        <row r="1817">
          <cell r="H1817">
            <v>540000</v>
          </cell>
          <cell r="M1817">
            <v>0</v>
          </cell>
        </row>
        <row r="1818">
          <cell r="H1818">
            <v>60000000</v>
          </cell>
          <cell r="M1818">
            <v>0</v>
          </cell>
        </row>
        <row r="1819">
          <cell r="H1819">
            <v>100000</v>
          </cell>
          <cell r="M1819">
            <v>0</v>
          </cell>
        </row>
        <row r="1820">
          <cell r="H1820">
            <v>195818</v>
          </cell>
          <cell r="M1820">
            <v>0</v>
          </cell>
        </row>
        <row r="1821">
          <cell r="H1821">
            <v>1305455</v>
          </cell>
          <cell r="M1821">
            <v>0</v>
          </cell>
        </row>
        <row r="1822">
          <cell r="H1822">
            <v>430198966</v>
          </cell>
          <cell r="M1822">
            <v>0</v>
          </cell>
        </row>
        <row r="1823">
          <cell r="H1823">
            <v>107549741</v>
          </cell>
          <cell r="M1823">
            <v>0</v>
          </cell>
        </row>
        <row r="1824">
          <cell r="H1824">
            <v>24990069</v>
          </cell>
          <cell r="M1824">
            <v>0</v>
          </cell>
        </row>
        <row r="1825">
          <cell r="H1825">
            <v>24650000</v>
          </cell>
          <cell r="M1825">
            <v>0</v>
          </cell>
        </row>
        <row r="1826">
          <cell r="H1826">
            <v>3656644</v>
          </cell>
          <cell r="M1826">
            <v>0</v>
          </cell>
        </row>
        <row r="1827">
          <cell r="H1827">
            <v>4403038</v>
          </cell>
          <cell r="M1827">
            <v>0</v>
          </cell>
        </row>
        <row r="1828">
          <cell r="H1828">
            <v>31500</v>
          </cell>
          <cell r="M1828">
            <v>0</v>
          </cell>
        </row>
        <row r="1829">
          <cell r="H1829">
            <v>90500</v>
          </cell>
          <cell r="M1829">
            <v>0</v>
          </cell>
        </row>
        <row r="1830">
          <cell r="H1830">
            <v>17273</v>
          </cell>
          <cell r="M1830">
            <v>0</v>
          </cell>
        </row>
        <row r="1831">
          <cell r="H1831">
            <v>1249421</v>
          </cell>
          <cell r="M1831">
            <v>0</v>
          </cell>
        </row>
        <row r="1832">
          <cell r="H1832">
            <v>270000</v>
          </cell>
          <cell r="M1832">
            <v>0</v>
          </cell>
        </row>
        <row r="1833">
          <cell r="H1833">
            <v>1478000</v>
          </cell>
          <cell r="M1833">
            <v>0</v>
          </cell>
        </row>
        <row r="1834">
          <cell r="H1834">
            <v>2857500</v>
          </cell>
          <cell r="M1834">
            <v>0</v>
          </cell>
        </row>
        <row r="1835">
          <cell r="H1835">
            <v>116291881</v>
          </cell>
          <cell r="M1835">
            <v>0</v>
          </cell>
        </row>
        <row r="1836">
          <cell r="H1836">
            <v>3216000</v>
          </cell>
          <cell r="M1836">
            <v>0</v>
          </cell>
        </row>
        <row r="1837">
          <cell r="H1837">
            <v>670300</v>
          </cell>
          <cell r="M1837">
            <v>0</v>
          </cell>
        </row>
        <row r="1838">
          <cell r="H1838">
            <v>3145000</v>
          </cell>
          <cell r="M1838">
            <v>0</v>
          </cell>
        </row>
        <row r="1839">
          <cell r="H1839">
            <v>4712500</v>
          </cell>
          <cell r="M1839">
            <v>0</v>
          </cell>
        </row>
        <row r="1840">
          <cell r="H1840">
            <v>9576060</v>
          </cell>
          <cell r="M1840">
            <v>0</v>
          </cell>
        </row>
        <row r="1841">
          <cell r="H1841">
            <v>129000</v>
          </cell>
          <cell r="M1841">
            <v>0</v>
          </cell>
        </row>
        <row r="1842">
          <cell r="H1842">
            <v>16057380</v>
          </cell>
          <cell r="M1842">
            <v>0</v>
          </cell>
        </row>
        <row r="1843">
          <cell r="H1843">
            <v>234000</v>
          </cell>
          <cell r="M1843">
            <v>0</v>
          </cell>
        </row>
        <row r="1844">
          <cell r="H1844">
            <v>951000</v>
          </cell>
          <cell r="M1844">
            <v>0</v>
          </cell>
        </row>
        <row r="1845">
          <cell r="H1845">
            <v>434250</v>
          </cell>
          <cell r="M1845">
            <v>0</v>
          </cell>
        </row>
        <row r="1846">
          <cell r="H1846">
            <v>1090500</v>
          </cell>
          <cell r="M1846">
            <v>0</v>
          </cell>
        </row>
        <row r="1847">
          <cell r="H1847">
            <v>399985052</v>
          </cell>
          <cell r="M1847">
            <v>0</v>
          </cell>
        </row>
        <row r="1848">
          <cell r="H1848">
            <v>17550000</v>
          </cell>
          <cell r="M1848">
            <v>0</v>
          </cell>
        </row>
        <row r="1849">
          <cell r="H1849">
            <v>117000000</v>
          </cell>
          <cell r="M1849">
            <v>0</v>
          </cell>
        </row>
        <row r="1850">
          <cell r="H1850">
            <v>206400</v>
          </cell>
          <cell r="M1850">
            <v>0</v>
          </cell>
        </row>
        <row r="1851">
          <cell r="H1851">
            <v>555713966</v>
          </cell>
          <cell r="M1851">
            <v>0</v>
          </cell>
        </row>
        <row r="1852">
          <cell r="H1852">
            <v>819800</v>
          </cell>
          <cell r="M1852">
            <v>0</v>
          </cell>
        </row>
        <row r="1853">
          <cell r="H1853">
            <v>216000</v>
          </cell>
          <cell r="M1853">
            <v>0</v>
          </cell>
        </row>
        <row r="1854">
          <cell r="H1854">
            <v>70425</v>
          </cell>
          <cell r="M1854">
            <v>0</v>
          </cell>
        </row>
        <row r="1855">
          <cell r="H1855">
            <v>469500</v>
          </cell>
          <cell r="M1855">
            <v>0</v>
          </cell>
        </row>
        <row r="1856">
          <cell r="H1856">
            <v>17792078</v>
          </cell>
          <cell r="M1856">
            <v>0</v>
          </cell>
        </row>
        <row r="1857">
          <cell r="H1857">
            <v>88960391</v>
          </cell>
          <cell r="M1857">
            <v>0</v>
          </cell>
        </row>
        <row r="1858">
          <cell r="H1858">
            <v>23024503</v>
          </cell>
          <cell r="M1858">
            <v>0</v>
          </cell>
        </row>
        <row r="1859">
          <cell r="H1859">
            <v>115122513</v>
          </cell>
          <cell r="M1859">
            <v>0</v>
          </cell>
        </row>
        <row r="1860">
          <cell r="H1860">
            <v>10980</v>
          </cell>
          <cell r="M1860">
            <v>0</v>
          </cell>
        </row>
        <row r="1861">
          <cell r="H1861">
            <v>10980</v>
          </cell>
          <cell r="M1861">
            <v>0</v>
          </cell>
        </row>
        <row r="1862">
          <cell r="H1862">
            <v>185500</v>
          </cell>
          <cell r="M1862">
            <v>0</v>
          </cell>
        </row>
        <row r="1863">
          <cell r="H1863">
            <v>80685</v>
          </cell>
          <cell r="M1863">
            <v>0</v>
          </cell>
        </row>
        <row r="1864">
          <cell r="H1864">
            <v>33726</v>
          </cell>
          <cell r="M1864">
            <v>0</v>
          </cell>
        </row>
        <row r="1865">
          <cell r="H1865">
            <v>300000</v>
          </cell>
          <cell r="M1865">
            <v>0</v>
          </cell>
        </row>
        <row r="1866">
          <cell r="H1866">
            <v>159640</v>
          </cell>
          <cell r="M1866">
            <v>0</v>
          </cell>
        </row>
        <row r="1867">
          <cell r="H1867">
            <v>1469000</v>
          </cell>
          <cell r="M1867">
            <v>0</v>
          </cell>
        </row>
        <row r="1868">
          <cell r="H1868">
            <v>16473712</v>
          </cell>
          <cell r="M1868">
            <v>0</v>
          </cell>
        </row>
        <row r="1869">
          <cell r="H1869">
            <v>788050</v>
          </cell>
          <cell r="M1869">
            <v>0</v>
          </cell>
        </row>
        <row r="1870">
          <cell r="H1870">
            <v>295630</v>
          </cell>
          <cell r="M1870">
            <v>0</v>
          </cell>
        </row>
        <row r="1871">
          <cell r="H1871">
            <v>146220</v>
          </cell>
          <cell r="M1871">
            <v>0</v>
          </cell>
        </row>
        <row r="1872">
          <cell r="H1872">
            <v>66600</v>
          </cell>
          <cell r="M1872">
            <v>0</v>
          </cell>
        </row>
        <row r="1873">
          <cell r="H1873">
            <v>17699</v>
          </cell>
          <cell r="M1873">
            <v>0</v>
          </cell>
        </row>
        <row r="1874">
          <cell r="H1874">
            <v>1636364</v>
          </cell>
          <cell r="M1874">
            <v>0</v>
          </cell>
        </row>
        <row r="1875">
          <cell r="H1875">
            <v>974801</v>
          </cell>
          <cell r="M1875">
            <v>0</v>
          </cell>
        </row>
        <row r="1876">
          <cell r="H1876">
            <v>444000</v>
          </cell>
          <cell r="M1876">
            <v>0</v>
          </cell>
        </row>
        <row r="1877">
          <cell r="H1877">
            <v>150000</v>
          </cell>
          <cell r="M1877">
            <v>0</v>
          </cell>
        </row>
        <row r="1878">
          <cell r="H1878">
            <v>66600</v>
          </cell>
          <cell r="M1878">
            <v>0</v>
          </cell>
        </row>
        <row r="1879">
          <cell r="H1879">
            <v>22500</v>
          </cell>
          <cell r="M1879">
            <v>0</v>
          </cell>
        </row>
        <row r="1880">
          <cell r="H1880">
            <v>32396173</v>
          </cell>
          <cell r="M1880">
            <v>0</v>
          </cell>
        </row>
        <row r="1881">
          <cell r="H1881">
            <v>444000</v>
          </cell>
          <cell r="M1881">
            <v>0</v>
          </cell>
        </row>
        <row r="1882">
          <cell r="H1882">
            <v>352150</v>
          </cell>
          <cell r="M1882">
            <v>0</v>
          </cell>
        </row>
        <row r="1883">
          <cell r="H1883">
            <v>14792250</v>
          </cell>
          <cell r="M1883">
            <v>0</v>
          </cell>
        </row>
        <row r="1884">
          <cell r="H1884">
            <v>52822</v>
          </cell>
          <cell r="M1884">
            <v>0</v>
          </cell>
        </row>
        <row r="1885">
          <cell r="H1885">
            <v>165955</v>
          </cell>
          <cell r="M1885">
            <v>0</v>
          </cell>
        </row>
        <row r="1886">
          <cell r="H1886">
            <v>193636</v>
          </cell>
          <cell r="M1886">
            <v>0</v>
          </cell>
        </row>
        <row r="1887">
          <cell r="H1887">
            <v>1290909</v>
          </cell>
          <cell r="M1887">
            <v>0</v>
          </cell>
        </row>
        <row r="1888">
          <cell r="H1888">
            <v>47175</v>
          </cell>
          <cell r="M1888">
            <v>0</v>
          </cell>
        </row>
        <row r="1889">
          <cell r="H1889">
            <v>118207</v>
          </cell>
          <cell r="M1889">
            <v>0</v>
          </cell>
        </row>
        <row r="1890">
          <cell r="H1890">
            <v>314500</v>
          </cell>
          <cell r="M1890">
            <v>0</v>
          </cell>
        </row>
        <row r="1891">
          <cell r="H1891">
            <v>1106364</v>
          </cell>
          <cell r="M1891">
            <v>0</v>
          </cell>
        </row>
        <row r="1892">
          <cell r="H1892">
            <v>206400</v>
          </cell>
          <cell r="M1892">
            <v>0</v>
          </cell>
        </row>
        <row r="1893">
          <cell r="H1893">
            <v>216000</v>
          </cell>
          <cell r="M1893">
            <v>0</v>
          </cell>
        </row>
        <row r="1894">
          <cell r="H1894">
            <v>159640</v>
          </cell>
          <cell r="M1894">
            <v>0</v>
          </cell>
        </row>
        <row r="1895">
          <cell r="H1895">
            <v>29414538</v>
          </cell>
          <cell r="M1895">
            <v>0</v>
          </cell>
        </row>
        <row r="1896">
          <cell r="H1896">
            <v>22831032</v>
          </cell>
          <cell r="M1896">
            <v>0</v>
          </cell>
        </row>
        <row r="1897">
          <cell r="H1897">
            <v>277400</v>
          </cell>
          <cell r="M1897">
            <v>0</v>
          </cell>
        </row>
        <row r="1898">
          <cell r="H1898">
            <v>41610</v>
          </cell>
          <cell r="M1898">
            <v>0</v>
          </cell>
        </row>
        <row r="1899">
          <cell r="H1899">
            <v>423500</v>
          </cell>
          <cell r="M1899">
            <v>0</v>
          </cell>
        </row>
        <row r="1900">
          <cell r="H1900">
            <v>63525</v>
          </cell>
          <cell r="M1900">
            <v>0</v>
          </cell>
        </row>
        <row r="1901">
          <cell r="H1901">
            <v>453060</v>
          </cell>
          <cell r="M1901">
            <v>0</v>
          </cell>
        </row>
        <row r="1902">
          <cell r="H1902">
            <v>67959</v>
          </cell>
          <cell r="M1902">
            <v>0</v>
          </cell>
        </row>
        <row r="1903">
          <cell r="H1903">
            <v>67155</v>
          </cell>
          <cell r="M1903">
            <v>0</v>
          </cell>
        </row>
        <row r="1904">
          <cell r="H1904">
            <v>447700</v>
          </cell>
          <cell r="M1904">
            <v>0</v>
          </cell>
        </row>
        <row r="1905">
          <cell r="H1905">
            <v>65775</v>
          </cell>
          <cell r="M1905">
            <v>0</v>
          </cell>
        </row>
        <row r="1906">
          <cell r="H1906">
            <v>438500</v>
          </cell>
          <cell r="M1906">
            <v>0</v>
          </cell>
        </row>
        <row r="1907">
          <cell r="H1907">
            <v>4147157</v>
          </cell>
          <cell r="M1907">
            <v>0</v>
          </cell>
        </row>
        <row r="1908">
          <cell r="H1908">
            <v>405000</v>
          </cell>
          <cell r="M1908">
            <v>0</v>
          </cell>
        </row>
        <row r="1909">
          <cell r="H1909">
            <v>1352720</v>
          </cell>
          <cell r="M1909">
            <v>0</v>
          </cell>
        </row>
        <row r="1910">
          <cell r="H1910">
            <v>198704</v>
          </cell>
          <cell r="M1910">
            <v>0</v>
          </cell>
        </row>
        <row r="1911">
          <cell r="H1911">
            <v>1324694</v>
          </cell>
          <cell r="M1911">
            <v>0</v>
          </cell>
        </row>
        <row r="1912">
          <cell r="H1912">
            <v>201681</v>
          </cell>
          <cell r="M1912">
            <v>0</v>
          </cell>
        </row>
        <row r="1913">
          <cell r="H1913">
            <v>1336712</v>
          </cell>
          <cell r="M1913">
            <v>0</v>
          </cell>
        </row>
        <row r="1914">
          <cell r="H1914">
            <v>198848</v>
          </cell>
          <cell r="M1914">
            <v>0</v>
          </cell>
        </row>
        <row r="1915">
          <cell r="H1915">
            <v>1325650</v>
          </cell>
          <cell r="M1915">
            <v>0</v>
          </cell>
        </row>
        <row r="1916">
          <cell r="H1916">
            <v>1369736</v>
          </cell>
          <cell r="M1916">
            <v>0</v>
          </cell>
        </row>
        <row r="1917">
          <cell r="H1917">
            <v>50000</v>
          </cell>
          <cell r="M1917">
            <v>0</v>
          </cell>
        </row>
        <row r="1918">
          <cell r="H1918">
            <v>25000</v>
          </cell>
          <cell r="M1918">
            <v>0</v>
          </cell>
        </row>
        <row r="1919">
          <cell r="H1919">
            <v>103200</v>
          </cell>
          <cell r="M1919">
            <v>0</v>
          </cell>
        </row>
        <row r="1920">
          <cell r="H1920">
            <v>50000</v>
          </cell>
          <cell r="M1920">
            <v>0</v>
          </cell>
        </row>
        <row r="1921">
          <cell r="H1921">
            <v>157920</v>
          </cell>
          <cell r="M1921">
            <v>0</v>
          </cell>
        </row>
        <row r="1922">
          <cell r="H1922">
            <v>1344540</v>
          </cell>
          <cell r="M1922">
            <v>0</v>
          </cell>
        </row>
        <row r="1923">
          <cell r="H1923">
            <v>170658</v>
          </cell>
          <cell r="M1923">
            <v>0</v>
          </cell>
        </row>
        <row r="1924">
          <cell r="H1924">
            <v>1137723</v>
          </cell>
          <cell r="M1924">
            <v>0</v>
          </cell>
        </row>
        <row r="1925">
          <cell r="H1925">
            <v>199989</v>
          </cell>
          <cell r="M1925">
            <v>0</v>
          </cell>
        </row>
        <row r="1926">
          <cell r="H1926">
            <v>1333260</v>
          </cell>
          <cell r="M1926">
            <v>0</v>
          </cell>
        </row>
        <row r="1927">
          <cell r="H1927">
            <v>200507</v>
          </cell>
          <cell r="M1927">
            <v>0</v>
          </cell>
        </row>
        <row r="1928">
          <cell r="H1928">
            <v>129000</v>
          </cell>
          <cell r="M1928">
            <v>0</v>
          </cell>
        </row>
        <row r="1929">
          <cell r="H1929">
            <v>50000</v>
          </cell>
          <cell r="M1929">
            <v>0</v>
          </cell>
        </row>
        <row r="1930">
          <cell r="H1930">
            <v>159600</v>
          </cell>
          <cell r="M1930">
            <v>0</v>
          </cell>
        </row>
        <row r="1931">
          <cell r="H1931">
            <v>310751600</v>
          </cell>
          <cell r="M1931">
            <v>0</v>
          </cell>
        </row>
        <row r="1932">
          <cell r="H1932">
            <v>540000</v>
          </cell>
          <cell r="M1932">
            <v>0</v>
          </cell>
        </row>
        <row r="1933">
          <cell r="H1933">
            <v>309600</v>
          </cell>
          <cell r="M1933">
            <v>0</v>
          </cell>
        </row>
        <row r="1934">
          <cell r="H1934">
            <v>112959</v>
          </cell>
          <cell r="M1934" t="str">
            <v>7PPh Pasal 22-2</v>
          </cell>
        </row>
        <row r="1935">
          <cell r="H1935">
            <v>206400</v>
          </cell>
          <cell r="M1935">
            <v>0</v>
          </cell>
        </row>
        <row r="1936">
          <cell r="H1936">
            <v>1977188</v>
          </cell>
          <cell r="M1936">
            <v>0</v>
          </cell>
        </row>
        <row r="1937">
          <cell r="H1937">
            <v>6119600</v>
          </cell>
          <cell r="M1937">
            <v>0</v>
          </cell>
        </row>
        <row r="1938">
          <cell r="H1938">
            <v>25834794</v>
          </cell>
          <cell r="M1938">
            <v>0</v>
          </cell>
        </row>
        <row r="1939">
          <cell r="H1939">
            <v>216000</v>
          </cell>
          <cell r="M1939">
            <v>0</v>
          </cell>
        </row>
        <row r="1940">
          <cell r="H1940">
            <v>1363636</v>
          </cell>
          <cell r="M1940">
            <v>0</v>
          </cell>
        </row>
        <row r="1941">
          <cell r="H1941">
            <v>204545</v>
          </cell>
          <cell r="M1941">
            <v>0</v>
          </cell>
        </row>
        <row r="1942">
          <cell r="H1942">
            <v>6512727</v>
          </cell>
          <cell r="M1942">
            <v>0</v>
          </cell>
        </row>
        <row r="1943">
          <cell r="H1943">
            <v>389727</v>
          </cell>
          <cell r="M1943">
            <v>0</v>
          </cell>
        </row>
        <row r="1944">
          <cell r="H1944">
            <v>16930443</v>
          </cell>
          <cell r="M1944">
            <v>0</v>
          </cell>
        </row>
        <row r="1945">
          <cell r="H1945">
            <v>976909</v>
          </cell>
          <cell r="M1945">
            <v>0</v>
          </cell>
        </row>
        <row r="1946">
          <cell r="H1946">
            <v>183068</v>
          </cell>
          <cell r="M1946">
            <v>0</v>
          </cell>
        </row>
        <row r="1947">
          <cell r="H1947">
            <v>1314545</v>
          </cell>
          <cell r="M1947">
            <v>0</v>
          </cell>
        </row>
        <row r="1948">
          <cell r="H1948">
            <v>2598182</v>
          </cell>
          <cell r="M1948">
            <v>0</v>
          </cell>
        </row>
        <row r="1949">
          <cell r="H1949">
            <v>161370</v>
          </cell>
          <cell r="M1949">
            <v>0</v>
          </cell>
        </row>
        <row r="1950">
          <cell r="H1950">
            <v>275880</v>
          </cell>
          <cell r="M1950">
            <v>0</v>
          </cell>
        </row>
        <row r="1951">
          <cell r="H1951">
            <v>41382</v>
          </cell>
          <cell r="M1951">
            <v>0</v>
          </cell>
        </row>
        <row r="1952">
          <cell r="H1952">
            <v>405520</v>
          </cell>
          <cell r="M1952">
            <v>0</v>
          </cell>
        </row>
        <row r="1953">
          <cell r="H1953">
            <v>60828</v>
          </cell>
          <cell r="M1953">
            <v>0</v>
          </cell>
        </row>
        <row r="1954">
          <cell r="H1954">
            <v>1220455</v>
          </cell>
          <cell r="M1954">
            <v>0</v>
          </cell>
        </row>
        <row r="1955">
          <cell r="H1955">
            <v>197182</v>
          </cell>
          <cell r="M1955">
            <v>0</v>
          </cell>
        </row>
        <row r="1956">
          <cell r="H1956">
            <v>1578741</v>
          </cell>
          <cell r="M1956">
            <v>0</v>
          </cell>
        </row>
        <row r="1957">
          <cell r="H1957">
            <v>53419063</v>
          </cell>
          <cell r="M1957">
            <v>0</v>
          </cell>
        </row>
        <row r="1958">
          <cell r="H1958">
            <v>1418682</v>
          </cell>
          <cell r="M1958">
            <v>0</v>
          </cell>
        </row>
        <row r="1959">
          <cell r="H1959">
            <v>420659</v>
          </cell>
          <cell r="M1959">
            <v>0</v>
          </cell>
        </row>
        <row r="1960">
          <cell r="H1960">
            <v>15000</v>
          </cell>
          <cell r="M1960">
            <v>0</v>
          </cell>
        </row>
        <row r="1961">
          <cell r="H1961">
            <v>793471</v>
          </cell>
          <cell r="M1961">
            <v>0</v>
          </cell>
        </row>
        <row r="1962">
          <cell r="H1962">
            <v>198368</v>
          </cell>
          <cell r="M1962">
            <v>0</v>
          </cell>
        </row>
        <row r="1963">
          <cell r="H1963">
            <v>199311</v>
          </cell>
          <cell r="M1963">
            <v>0</v>
          </cell>
        </row>
        <row r="1964">
          <cell r="H1964">
            <v>50000</v>
          </cell>
          <cell r="M1964">
            <v>0</v>
          </cell>
        </row>
        <row r="1965">
          <cell r="H1965">
            <v>202908</v>
          </cell>
          <cell r="M1965">
            <v>0</v>
          </cell>
        </row>
        <row r="1966">
          <cell r="H1966">
            <v>50000</v>
          </cell>
          <cell r="M1966">
            <v>0</v>
          </cell>
        </row>
        <row r="1967">
          <cell r="H1967">
            <v>1328740</v>
          </cell>
          <cell r="M1967">
            <v>0</v>
          </cell>
        </row>
        <row r="1968">
          <cell r="H1968">
            <v>159640</v>
          </cell>
          <cell r="M1968">
            <v>0</v>
          </cell>
        </row>
        <row r="1969">
          <cell r="H1969">
            <v>15270795</v>
          </cell>
          <cell r="M1969">
            <v>0</v>
          </cell>
        </row>
        <row r="1970">
          <cell r="H1970">
            <v>14329445</v>
          </cell>
          <cell r="M1970">
            <v>0</v>
          </cell>
        </row>
        <row r="1971">
          <cell r="H1971">
            <v>249400</v>
          </cell>
          <cell r="M1971">
            <v>0</v>
          </cell>
        </row>
        <row r="1972">
          <cell r="H1972">
            <v>3150</v>
          </cell>
          <cell r="M1972">
            <v>0</v>
          </cell>
        </row>
        <row r="1973">
          <cell r="H1973">
            <v>50000</v>
          </cell>
          <cell r="M1973">
            <v>0</v>
          </cell>
        </row>
        <row r="1974">
          <cell r="H1974">
            <v>25000</v>
          </cell>
          <cell r="M1974">
            <v>0</v>
          </cell>
        </row>
        <row r="1975">
          <cell r="H1975">
            <v>25000</v>
          </cell>
          <cell r="M1975">
            <v>0</v>
          </cell>
        </row>
        <row r="1976">
          <cell r="H1976">
            <v>76350</v>
          </cell>
          <cell r="M1976">
            <v>0</v>
          </cell>
        </row>
        <row r="1977">
          <cell r="H1977">
            <v>50000</v>
          </cell>
          <cell r="M1977">
            <v>0</v>
          </cell>
        </row>
        <row r="1978">
          <cell r="H1978">
            <v>50000</v>
          </cell>
          <cell r="M1978">
            <v>0</v>
          </cell>
        </row>
        <row r="1979">
          <cell r="H1979">
            <v>4150118</v>
          </cell>
          <cell r="M1979">
            <v>0</v>
          </cell>
        </row>
        <row r="1980">
          <cell r="H1980">
            <v>252000</v>
          </cell>
          <cell r="M1980">
            <v>0</v>
          </cell>
        </row>
        <row r="1981">
          <cell r="H1981">
            <v>109780</v>
          </cell>
          <cell r="M1981">
            <v>0</v>
          </cell>
        </row>
        <row r="1982">
          <cell r="H1982">
            <v>282000</v>
          </cell>
          <cell r="M1982">
            <v>0</v>
          </cell>
        </row>
        <row r="1983">
          <cell r="H1983">
            <v>62490</v>
          </cell>
          <cell r="M1983">
            <v>0</v>
          </cell>
        </row>
        <row r="1984">
          <cell r="H1984">
            <v>282000</v>
          </cell>
          <cell r="M1984">
            <v>0</v>
          </cell>
        </row>
        <row r="1985">
          <cell r="H1985">
            <v>62160</v>
          </cell>
          <cell r="M1985">
            <v>0</v>
          </cell>
        </row>
        <row r="1986">
          <cell r="H1986">
            <v>414400</v>
          </cell>
          <cell r="M1986">
            <v>0</v>
          </cell>
        </row>
        <row r="1987">
          <cell r="H1987">
            <v>416600</v>
          </cell>
          <cell r="M1987">
            <v>0</v>
          </cell>
        </row>
        <row r="1988">
          <cell r="H1988">
            <v>133160</v>
          </cell>
          <cell r="M1988">
            <v>0</v>
          </cell>
        </row>
        <row r="1989">
          <cell r="H1989">
            <v>1438873</v>
          </cell>
          <cell r="M1989">
            <v>0</v>
          </cell>
        </row>
        <row r="1990">
          <cell r="H1990">
            <v>209348</v>
          </cell>
          <cell r="M1990">
            <v>0</v>
          </cell>
        </row>
        <row r="1991">
          <cell r="H1991">
            <v>395000</v>
          </cell>
          <cell r="M1991">
            <v>0</v>
          </cell>
        </row>
        <row r="1992">
          <cell r="H1992">
            <v>59250</v>
          </cell>
          <cell r="M1992">
            <v>0</v>
          </cell>
        </row>
        <row r="1993">
          <cell r="H1993">
            <v>349008</v>
          </cell>
          <cell r="M1993">
            <v>0</v>
          </cell>
        </row>
        <row r="1994">
          <cell r="H1994">
            <v>52351</v>
          </cell>
          <cell r="M1994">
            <v>0</v>
          </cell>
        </row>
        <row r="1995">
          <cell r="H1995">
            <v>363538</v>
          </cell>
          <cell r="M1995">
            <v>0</v>
          </cell>
        </row>
        <row r="1996">
          <cell r="H1996">
            <v>54530</v>
          </cell>
          <cell r="M1996">
            <v>0</v>
          </cell>
        </row>
        <row r="1997">
          <cell r="H1997">
            <v>160747</v>
          </cell>
          <cell r="M1997">
            <v>0</v>
          </cell>
        </row>
        <row r="1998">
          <cell r="H1998">
            <v>509000</v>
          </cell>
          <cell r="M1998">
            <v>0</v>
          </cell>
        </row>
        <row r="1999">
          <cell r="H1999">
            <v>549059</v>
          </cell>
          <cell r="M1999">
            <v>0</v>
          </cell>
        </row>
        <row r="2000">
          <cell r="H2000">
            <v>17500</v>
          </cell>
          <cell r="M2000">
            <v>0</v>
          </cell>
        </row>
        <row r="2001">
          <cell r="H2001">
            <v>568600</v>
          </cell>
          <cell r="M2001">
            <v>0</v>
          </cell>
        </row>
        <row r="2002">
          <cell r="H2002">
            <v>22500</v>
          </cell>
          <cell r="M2002">
            <v>0</v>
          </cell>
        </row>
        <row r="2003">
          <cell r="H2003">
            <v>457800</v>
          </cell>
          <cell r="M2003">
            <v>0</v>
          </cell>
        </row>
        <row r="2004">
          <cell r="H2004">
            <v>2968708</v>
          </cell>
          <cell r="M2004">
            <v>0</v>
          </cell>
        </row>
        <row r="2005">
          <cell r="H2005">
            <v>1065000</v>
          </cell>
          <cell r="M2005">
            <v>0</v>
          </cell>
        </row>
        <row r="2006">
          <cell r="H2006">
            <v>1774290</v>
          </cell>
          <cell r="M2006">
            <v>0</v>
          </cell>
        </row>
        <row r="2007">
          <cell r="H2007">
            <v>25500</v>
          </cell>
          <cell r="M2007">
            <v>0</v>
          </cell>
        </row>
        <row r="2008">
          <cell r="H2008">
            <v>15671088</v>
          </cell>
          <cell r="M2008">
            <v>0</v>
          </cell>
        </row>
        <row r="2009">
          <cell r="H2009">
            <v>86966</v>
          </cell>
          <cell r="M2009">
            <v>0</v>
          </cell>
        </row>
        <row r="2010">
          <cell r="H2010">
            <v>252000</v>
          </cell>
          <cell r="M2010">
            <v>0</v>
          </cell>
        </row>
        <row r="2011">
          <cell r="H2011">
            <v>71180</v>
          </cell>
          <cell r="M2011">
            <v>0</v>
          </cell>
        </row>
        <row r="2012">
          <cell r="H2012">
            <v>219258</v>
          </cell>
          <cell r="M2012">
            <v>0</v>
          </cell>
        </row>
        <row r="2013">
          <cell r="H2013">
            <v>13915971</v>
          </cell>
          <cell r="M2013">
            <v>0</v>
          </cell>
        </row>
        <row r="2014">
          <cell r="H2014">
            <v>1041223</v>
          </cell>
          <cell r="M2014">
            <v>0</v>
          </cell>
        </row>
        <row r="2015">
          <cell r="H2015">
            <v>996954</v>
          </cell>
          <cell r="M2015">
            <v>0</v>
          </cell>
        </row>
        <row r="2016">
          <cell r="H2016">
            <v>26366546</v>
          </cell>
          <cell r="M2016">
            <v>0</v>
          </cell>
        </row>
        <row r="2017">
          <cell r="H2017">
            <v>4954638</v>
          </cell>
          <cell r="M2017">
            <v>0</v>
          </cell>
        </row>
        <row r="2018">
          <cell r="H2018">
            <v>95246</v>
          </cell>
          <cell r="M2018">
            <v>0</v>
          </cell>
        </row>
        <row r="2019">
          <cell r="H2019">
            <v>795186</v>
          </cell>
          <cell r="M2019">
            <v>0</v>
          </cell>
        </row>
        <row r="2020">
          <cell r="H2020">
            <v>173608</v>
          </cell>
          <cell r="M2020">
            <v>0</v>
          </cell>
        </row>
        <row r="2021">
          <cell r="H2021">
            <v>106795846</v>
          </cell>
          <cell r="M2021">
            <v>0</v>
          </cell>
        </row>
        <row r="2022">
          <cell r="H2022">
            <v>103200</v>
          </cell>
          <cell r="M2022">
            <v>0</v>
          </cell>
        </row>
        <row r="2023">
          <cell r="H2023">
            <v>450000</v>
          </cell>
          <cell r="M2023">
            <v>0</v>
          </cell>
        </row>
        <row r="2024">
          <cell r="H2024">
            <v>1731225</v>
          </cell>
          <cell r="M2024">
            <v>0</v>
          </cell>
        </row>
        <row r="2025">
          <cell r="H2025">
            <v>161370</v>
          </cell>
          <cell r="M2025" t="str">
            <v>7PPh Pasal 22-2</v>
          </cell>
        </row>
        <row r="2026">
          <cell r="H2026">
            <v>1207977</v>
          </cell>
          <cell r="M2026">
            <v>0</v>
          </cell>
        </row>
        <row r="2027">
          <cell r="H2027">
            <v>1479911</v>
          </cell>
          <cell r="M2027">
            <v>0</v>
          </cell>
        </row>
        <row r="2028">
          <cell r="H2028">
            <v>5994</v>
          </cell>
          <cell r="M2028">
            <v>0</v>
          </cell>
        </row>
        <row r="2029">
          <cell r="H2029">
            <v>540000</v>
          </cell>
          <cell r="M2029">
            <v>0</v>
          </cell>
        </row>
        <row r="2030">
          <cell r="H2030">
            <v>270000</v>
          </cell>
          <cell r="M2030">
            <v>0</v>
          </cell>
        </row>
        <row r="2031">
          <cell r="H2031">
            <v>19481620</v>
          </cell>
          <cell r="M2031">
            <v>0</v>
          </cell>
        </row>
        <row r="2032">
          <cell r="H2032">
            <v>780352</v>
          </cell>
          <cell r="M2032">
            <v>0</v>
          </cell>
        </row>
        <row r="2033">
          <cell r="H2033">
            <v>4123531</v>
          </cell>
          <cell r="M2033">
            <v>0</v>
          </cell>
        </row>
        <row r="2034">
          <cell r="H2034">
            <v>6317</v>
          </cell>
          <cell r="M2034">
            <v>0</v>
          </cell>
        </row>
        <row r="2035">
          <cell r="H2035">
            <v>1952776</v>
          </cell>
          <cell r="M2035">
            <v>0</v>
          </cell>
        </row>
        <row r="2036">
          <cell r="H2036">
            <v>14295683</v>
          </cell>
          <cell r="M2036">
            <v>0</v>
          </cell>
        </row>
        <row r="2037">
          <cell r="H2037">
            <v>315557</v>
          </cell>
          <cell r="M2037">
            <v>0</v>
          </cell>
        </row>
        <row r="2038">
          <cell r="H2038">
            <v>83537</v>
          </cell>
          <cell r="M2038">
            <v>0</v>
          </cell>
        </row>
        <row r="2039">
          <cell r="H2039">
            <v>4707</v>
          </cell>
          <cell r="M2039">
            <v>0</v>
          </cell>
        </row>
        <row r="2040">
          <cell r="H2040">
            <v>2173222</v>
          </cell>
          <cell r="M2040">
            <v>0</v>
          </cell>
        </row>
        <row r="2041">
          <cell r="H2041">
            <v>22023851</v>
          </cell>
          <cell r="M2041">
            <v>0</v>
          </cell>
        </row>
        <row r="2042">
          <cell r="H2042">
            <v>73502</v>
          </cell>
          <cell r="M2042">
            <v>0</v>
          </cell>
        </row>
        <row r="2043">
          <cell r="H2043">
            <v>15000000</v>
          </cell>
          <cell r="M2043">
            <v>0</v>
          </cell>
        </row>
        <row r="2044">
          <cell r="H2044">
            <v>9700222</v>
          </cell>
          <cell r="M2044">
            <v>0</v>
          </cell>
        </row>
        <row r="2045">
          <cell r="H2045">
            <v>218360135</v>
          </cell>
          <cell r="M2045">
            <v>0</v>
          </cell>
        </row>
        <row r="2046">
          <cell r="H2046">
            <v>5674</v>
          </cell>
          <cell r="M2046">
            <v>0</v>
          </cell>
        </row>
        <row r="2047">
          <cell r="H2047">
            <v>75000</v>
          </cell>
          <cell r="M2047">
            <v>0</v>
          </cell>
        </row>
        <row r="2048">
          <cell r="H2048">
            <v>8880</v>
          </cell>
          <cell r="M2048">
            <v>0</v>
          </cell>
        </row>
        <row r="2049">
          <cell r="H2049">
            <v>1530000</v>
          </cell>
          <cell r="M2049">
            <v>0</v>
          </cell>
        </row>
        <row r="2050">
          <cell r="H2050">
            <v>659000</v>
          </cell>
          <cell r="M2050">
            <v>0</v>
          </cell>
        </row>
        <row r="2051">
          <cell r="H2051">
            <v>81112</v>
          </cell>
          <cell r="M2051">
            <v>0</v>
          </cell>
        </row>
        <row r="2052">
          <cell r="H2052">
            <v>161800</v>
          </cell>
          <cell r="M2052">
            <v>0</v>
          </cell>
        </row>
        <row r="2053">
          <cell r="H2053">
            <v>900000</v>
          </cell>
          <cell r="M2053">
            <v>0</v>
          </cell>
        </row>
        <row r="2054">
          <cell r="H2054">
            <v>87411</v>
          </cell>
          <cell r="M2054">
            <v>0</v>
          </cell>
        </row>
        <row r="2055">
          <cell r="H2055">
            <v>135509</v>
          </cell>
          <cell r="M2055">
            <v>0</v>
          </cell>
        </row>
        <row r="2056">
          <cell r="H2056">
            <v>152500</v>
          </cell>
          <cell r="M2056">
            <v>0</v>
          </cell>
        </row>
        <row r="2057">
          <cell r="H2057">
            <v>67000</v>
          </cell>
          <cell r="M2057">
            <v>0</v>
          </cell>
        </row>
        <row r="2058">
          <cell r="H2058">
            <v>900000</v>
          </cell>
          <cell r="M2058">
            <v>0</v>
          </cell>
        </row>
        <row r="2059">
          <cell r="H2059">
            <v>250000</v>
          </cell>
          <cell r="M2059">
            <v>0</v>
          </cell>
        </row>
        <row r="2060">
          <cell r="H2060">
            <v>105000</v>
          </cell>
          <cell r="M2060">
            <v>0</v>
          </cell>
        </row>
        <row r="2061">
          <cell r="H2061">
            <v>72579</v>
          </cell>
          <cell r="M2061">
            <v>0</v>
          </cell>
        </row>
        <row r="2062">
          <cell r="H2062">
            <v>300000</v>
          </cell>
          <cell r="M2062">
            <v>0</v>
          </cell>
        </row>
        <row r="2063">
          <cell r="H2063">
            <v>144389</v>
          </cell>
          <cell r="M2063">
            <v>0</v>
          </cell>
        </row>
        <row r="2064">
          <cell r="H2064">
            <v>889240</v>
          </cell>
          <cell r="M2064">
            <v>0</v>
          </cell>
        </row>
        <row r="2065">
          <cell r="H2065">
            <v>199000</v>
          </cell>
          <cell r="M2065">
            <v>0</v>
          </cell>
        </row>
        <row r="2066">
          <cell r="H2066">
            <v>97739</v>
          </cell>
          <cell r="M2066">
            <v>0</v>
          </cell>
        </row>
        <row r="2067">
          <cell r="H2067">
            <v>147500</v>
          </cell>
          <cell r="M2067">
            <v>0</v>
          </cell>
        </row>
        <row r="2068">
          <cell r="H2068">
            <v>1937575</v>
          </cell>
          <cell r="M2068">
            <v>0</v>
          </cell>
        </row>
        <row r="2069">
          <cell r="H2069">
            <v>493670</v>
          </cell>
          <cell r="M2069">
            <v>0</v>
          </cell>
        </row>
        <row r="2070">
          <cell r="H2070">
            <v>438550</v>
          </cell>
          <cell r="M2070">
            <v>0</v>
          </cell>
        </row>
        <row r="2071">
          <cell r="H2071">
            <v>1403445</v>
          </cell>
          <cell r="M2071">
            <v>0</v>
          </cell>
        </row>
        <row r="2072">
          <cell r="H2072">
            <v>26472184</v>
          </cell>
          <cell r="M2072">
            <v>0</v>
          </cell>
        </row>
        <row r="2073">
          <cell r="H2073">
            <v>65000</v>
          </cell>
          <cell r="M2073">
            <v>0</v>
          </cell>
        </row>
        <row r="2074">
          <cell r="H2074">
            <v>2748000</v>
          </cell>
          <cell r="M2074">
            <v>0</v>
          </cell>
        </row>
        <row r="2075">
          <cell r="H2075">
            <v>98000</v>
          </cell>
          <cell r="M2075">
            <v>0</v>
          </cell>
        </row>
        <row r="2076">
          <cell r="H2076">
            <v>9354545</v>
          </cell>
          <cell r="M2076">
            <v>0</v>
          </cell>
        </row>
        <row r="2077">
          <cell r="H2077">
            <v>9354545</v>
          </cell>
          <cell r="M2077">
            <v>0</v>
          </cell>
        </row>
        <row r="2078">
          <cell r="H2078">
            <v>8361818</v>
          </cell>
          <cell r="M2078">
            <v>0</v>
          </cell>
        </row>
        <row r="2079">
          <cell r="H2079">
            <v>8113636</v>
          </cell>
          <cell r="M2079">
            <v>0</v>
          </cell>
        </row>
        <row r="2080">
          <cell r="H2080">
            <v>75000</v>
          </cell>
          <cell r="M2080">
            <v>0</v>
          </cell>
        </row>
        <row r="2081">
          <cell r="H2081">
            <v>182765</v>
          </cell>
          <cell r="M2081">
            <v>0</v>
          </cell>
        </row>
        <row r="2082">
          <cell r="H2082">
            <v>137254</v>
          </cell>
          <cell r="M2082">
            <v>0</v>
          </cell>
        </row>
        <row r="2083">
          <cell r="H2083">
            <v>1555556</v>
          </cell>
          <cell r="M2083">
            <v>0</v>
          </cell>
        </row>
        <row r="2084">
          <cell r="H2084">
            <v>105000</v>
          </cell>
          <cell r="M2084">
            <v>0</v>
          </cell>
        </row>
        <row r="2085">
          <cell r="H2085">
            <v>65000</v>
          </cell>
          <cell r="M2085">
            <v>0</v>
          </cell>
        </row>
        <row r="2086">
          <cell r="H2086">
            <v>31827531</v>
          </cell>
          <cell r="M2086">
            <v>0</v>
          </cell>
        </row>
        <row r="2087">
          <cell r="H2087">
            <v>1689500</v>
          </cell>
          <cell r="M2087">
            <v>0</v>
          </cell>
        </row>
        <row r="2088">
          <cell r="H2088">
            <v>1800000</v>
          </cell>
          <cell r="M2088">
            <v>0</v>
          </cell>
        </row>
        <row r="2089">
          <cell r="H2089">
            <v>62363636</v>
          </cell>
          <cell r="M2089">
            <v>0</v>
          </cell>
        </row>
        <row r="2090">
          <cell r="H2090">
            <v>62363636</v>
          </cell>
          <cell r="M2090">
            <v>0</v>
          </cell>
        </row>
        <row r="2091">
          <cell r="H2091">
            <v>55745455</v>
          </cell>
          <cell r="M2091">
            <v>0</v>
          </cell>
        </row>
        <row r="2092">
          <cell r="H2092">
            <v>54090909</v>
          </cell>
          <cell r="M2092">
            <v>0</v>
          </cell>
        </row>
        <row r="2093">
          <cell r="H2093">
            <v>548500</v>
          </cell>
          <cell r="M2093">
            <v>0</v>
          </cell>
        </row>
        <row r="2094">
          <cell r="H2094">
            <v>7362273</v>
          </cell>
          <cell r="M2094">
            <v>0</v>
          </cell>
        </row>
        <row r="2095">
          <cell r="H2095">
            <v>1104341</v>
          </cell>
          <cell r="M2095">
            <v>0</v>
          </cell>
        </row>
        <row r="2096">
          <cell r="H2096">
            <v>206400</v>
          </cell>
          <cell r="M2096">
            <v>0</v>
          </cell>
        </row>
        <row r="2097">
          <cell r="H2097">
            <v>45000</v>
          </cell>
          <cell r="M2097">
            <v>0</v>
          </cell>
        </row>
        <row r="2098">
          <cell r="H2098">
            <v>131547</v>
          </cell>
          <cell r="M2098">
            <v>0</v>
          </cell>
        </row>
        <row r="2099">
          <cell r="H2099">
            <v>80685</v>
          </cell>
          <cell r="M2099">
            <v>0</v>
          </cell>
        </row>
        <row r="2100">
          <cell r="H2100">
            <v>177507</v>
          </cell>
          <cell r="M2100" t="str">
            <v>7PPh Pasal 22-2</v>
          </cell>
        </row>
        <row r="2101">
          <cell r="H2101">
            <v>1620000</v>
          </cell>
          <cell r="M2101">
            <v>0</v>
          </cell>
        </row>
        <row r="2102">
          <cell r="H2102">
            <v>129000</v>
          </cell>
          <cell r="M2102">
            <v>0</v>
          </cell>
        </row>
        <row r="2103">
          <cell r="H2103">
            <v>8642410</v>
          </cell>
          <cell r="M2103">
            <v>0</v>
          </cell>
        </row>
        <row r="2104">
          <cell r="H2104">
            <v>93555602</v>
          </cell>
          <cell r="M2104">
            <v>0</v>
          </cell>
        </row>
        <row r="2105">
          <cell r="H2105">
            <v>8815435</v>
          </cell>
          <cell r="M2105">
            <v>0</v>
          </cell>
        </row>
        <row r="2106">
          <cell r="H2106">
            <v>998872</v>
          </cell>
          <cell r="M2106">
            <v>0</v>
          </cell>
        </row>
        <row r="2107">
          <cell r="H2107">
            <v>4622727</v>
          </cell>
          <cell r="M2107">
            <v>0</v>
          </cell>
        </row>
        <row r="2108">
          <cell r="H2108">
            <v>309600</v>
          </cell>
          <cell r="M2108">
            <v>0</v>
          </cell>
        </row>
        <row r="2109">
          <cell r="H2109">
            <v>25000000</v>
          </cell>
          <cell r="M2109">
            <v>0</v>
          </cell>
        </row>
        <row r="2110">
          <cell r="H2110">
            <v>22035967</v>
          </cell>
          <cell r="M2110">
            <v>0</v>
          </cell>
        </row>
        <row r="2111">
          <cell r="H2111">
            <v>25000000</v>
          </cell>
          <cell r="M2111">
            <v>0</v>
          </cell>
        </row>
        <row r="2112">
          <cell r="H2112">
            <v>322740</v>
          </cell>
          <cell r="M2112">
            <v>0</v>
          </cell>
        </row>
        <row r="2113">
          <cell r="H2113">
            <v>405000</v>
          </cell>
          <cell r="M2113">
            <v>0</v>
          </cell>
        </row>
        <row r="2114">
          <cell r="H2114">
            <v>22035967</v>
          </cell>
          <cell r="M2114">
            <v>0</v>
          </cell>
        </row>
        <row r="2115">
          <cell r="H2115">
            <v>17581184</v>
          </cell>
          <cell r="M2115">
            <v>0</v>
          </cell>
        </row>
        <row r="2116">
          <cell r="H2116">
            <v>5508991</v>
          </cell>
          <cell r="M2116">
            <v>0</v>
          </cell>
        </row>
        <row r="2117">
          <cell r="H2117">
            <v>59452106</v>
          </cell>
          <cell r="M2117">
            <v>0</v>
          </cell>
        </row>
        <row r="2118">
          <cell r="H2118">
            <v>14863024</v>
          </cell>
          <cell r="M2118">
            <v>0</v>
          </cell>
        </row>
        <row r="2119">
          <cell r="H2119">
            <v>5508991</v>
          </cell>
          <cell r="M2119">
            <v>0</v>
          </cell>
        </row>
        <row r="2120">
          <cell r="H2120">
            <v>8819848</v>
          </cell>
          <cell r="M2120">
            <v>0</v>
          </cell>
        </row>
        <row r="2121">
          <cell r="H2121">
            <v>1660455</v>
          </cell>
          <cell r="M2121">
            <v>0</v>
          </cell>
        </row>
        <row r="2122">
          <cell r="H2122">
            <v>152000</v>
          </cell>
          <cell r="M2122">
            <v>0</v>
          </cell>
        </row>
        <row r="2123">
          <cell r="H2123">
            <v>415114</v>
          </cell>
          <cell r="M2123">
            <v>0</v>
          </cell>
        </row>
        <row r="2124">
          <cell r="H2124">
            <v>9078946</v>
          </cell>
          <cell r="M2124">
            <v>0</v>
          </cell>
        </row>
        <row r="2125">
          <cell r="H2125">
            <v>8748259</v>
          </cell>
          <cell r="M2125">
            <v>0</v>
          </cell>
        </row>
        <row r="2126">
          <cell r="H2126">
            <v>1090909</v>
          </cell>
          <cell r="M2126">
            <v>0</v>
          </cell>
        </row>
        <row r="2127">
          <cell r="H2127">
            <v>298091</v>
          </cell>
          <cell r="M2127">
            <v>0</v>
          </cell>
        </row>
        <row r="2128">
          <cell r="H2128">
            <v>216000</v>
          </cell>
          <cell r="M2128">
            <v>0</v>
          </cell>
        </row>
        <row r="2129">
          <cell r="H2129">
            <v>1207636</v>
          </cell>
          <cell r="M2129">
            <v>0</v>
          </cell>
        </row>
        <row r="2130">
          <cell r="H2130">
            <v>181145</v>
          </cell>
          <cell r="M2130">
            <v>0</v>
          </cell>
        </row>
        <row r="2131">
          <cell r="H2131">
            <v>157273</v>
          </cell>
          <cell r="M2131">
            <v>0</v>
          </cell>
        </row>
        <row r="2132">
          <cell r="H2132">
            <v>9574029</v>
          </cell>
          <cell r="M2132">
            <v>0</v>
          </cell>
        </row>
        <row r="2133">
          <cell r="H2133">
            <v>68945</v>
          </cell>
          <cell r="M2133">
            <v>0</v>
          </cell>
        </row>
        <row r="2134">
          <cell r="H2134">
            <v>459636</v>
          </cell>
          <cell r="M2134">
            <v>0</v>
          </cell>
        </row>
        <row r="2135">
          <cell r="H2135">
            <v>277152</v>
          </cell>
          <cell r="M2135">
            <v>0</v>
          </cell>
        </row>
        <row r="2136">
          <cell r="H2136">
            <v>163636</v>
          </cell>
          <cell r="M2136">
            <v>0</v>
          </cell>
        </row>
        <row r="2137">
          <cell r="H2137">
            <v>566182</v>
          </cell>
          <cell r="M2137">
            <v>0</v>
          </cell>
        </row>
        <row r="2138">
          <cell r="H2138">
            <v>23591</v>
          </cell>
          <cell r="M2138">
            <v>0</v>
          </cell>
        </row>
        <row r="2139">
          <cell r="H2139">
            <v>8828497</v>
          </cell>
          <cell r="M2139">
            <v>0</v>
          </cell>
        </row>
        <row r="2140">
          <cell r="H2140">
            <v>206400</v>
          </cell>
          <cell r="M2140">
            <v>0</v>
          </cell>
        </row>
        <row r="2141">
          <cell r="H2141">
            <v>2379000</v>
          </cell>
          <cell r="M2141">
            <v>0</v>
          </cell>
        </row>
        <row r="2142">
          <cell r="H2142">
            <v>7573</v>
          </cell>
          <cell r="M2142">
            <v>0</v>
          </cell>
        </row>
        <row r="2143">
          <cell r="H2143">
            <v>75825</v>
          </cell>
          <cell r="M2143">
            <v>0</v>
          </cell>
        </row>
        <row r="2144">
          <cell r="H2144">
            <v>84927</v>
          </cell>
          <cell r="M2144">
            <v>0</v>
          </cell>
        </row>
        <row r="2145">
          <cell r="H2145">
            <v>532087</v>
          </cell>
          <cell r="M2145">
            <v>0</v>
          </cell>
        </row>
        <row r="2146">
          <cell r="H2146">
            <v>44714</v>
          </cell>
          <cell r="M2146">
            <v>0</v>
          </cell>
        </row>
        <row r="2147">
          <cell r="H2147">
            <v>379091</v>
          </cell>
          <cell r="M2147">
            <v>0</v>
          </cell>
        </row>
        <row r="2148">
          <cell r="H2148">
            <v>8688711</v>
          </cell>
          <cell r="M2148">
            <v>0</v>
          </cell>
        </row>
        <row r="2149">
          <cell r="H2149">
            <v>56864</v>
          </cell>
          <cell r="M2149">
            <v>0</v>
          </cell>
        </row>
        <row r="2150">
          <cell r="H2150">
            <v>15000000</v>
          </cell>
          <cell r="M2150">
            <v>0</v>
          </cell>
        </row>
        <row r="2151">
          <cell r="H2151">
            <v>14400</v>
          </cell>
          <cell r="M2151">
            <v>0</v>
          </cell>
        </row>
        <row r="2152">
          <cell r="H2152">
            <v>43739513</v>
          </cell>
          <cell r="M2152">
            <v>0</v>
          </cell>
        </row>
        <row r="2153">
          <cell r="H2153">
            <v>10934877</v>
          </cell>
          <cell r="M2153">
            <v>0</v>
          </cell>
        </row>
        <row r="2154">
          <cell r="H2154">
            <v>12686727</v>
          </cell>
          <cell r="M2154" t="str">
            <v>8PPN Dalam Negeri-2</v>
          </cell>
        </row>
        <row r="2155">
          <cell r="H2155">
            <v>264315</v>
          </cell>
          <cell r="M2155">
            <v>0</v>
          </cell>
        </row>
        <row r="2156">
          <cell r="H2156">
            <v>354499</v>
          </cell>
          <cell r="M2156">
            <v>0</v>
          </cell>
        </row>
        <row r="2157">
          <cell r="H2157">
            <v>5000000</v>
          </cell>
          <cell r="M2157" t="str">
            <v>8PPh Pasal 25/29 Badan-2</v>
          </cell>
        </row>
        <row r="2158">
          <cell r="H2158">
            <v>1261340</v>
          </cell>
          <cell r="M2158" t="str">
            <v>8PPh Pasal 21-2</v>
          </cell>
        </row>
        <row r="2159">
          <cell r="H2159">
            <v>1903009</v>
          </cell>
          <cell r="M2159" t="str">
            <v>8PPh Pasal 22-2</v>
          </cell>
        </row>
        <row r="2160">
          <cell r="H2160">
            <v>39647</v>
          </cell>
          <cell r="M2160">
            <v>0</v>
          </cell>
        </row>
        <row r="2161">
          <cell r="H2161">
            <v>28740113</v>
          </cell>
          <cell r="M2161">
            <v>0</v>
          </cell>
        </row>
        <row r="2162">
          <cell r="H2162">
            <v>309600</v>
          </cell>
          <cell r="M2162">
            <v>0</v>
          </cell>
        </row>
        <row r="2163">
          <cell r="H2163">
            <v>216000</v>
          </cell>
          <cell r="M2163">
            <v>0</v>
          </cell>
        </row>
        <row r="2164">
          <cell r="H2164">
            <v>206400</v>
          </cell>
          <cell r="M2164">
            <v>0</v>
          </cell>
        </row>
        <row r="2165">
          <cell r="H2165">
            <v>540000</v>
          </cell>
          <cell r="M2165">
            <v>0</v>
          </cell>
        </row>
        <row r="2166">
          <cell r="H2166">
            <v>277152</v>
          </cell>
          <cell r="M2166">
            <v>0</v>
          </cell>
        </row>
        <row r="2167">
          <cell r="H2167">
            <v>1773780</v>
          </cell>
          <cell r="M2167">
            <v>0</v>
          </cell>
        </row>
        <row r="2168">
          <cell r="H2168">
            <v>322740</v>
          </cell>
          <cell r="M2168">
            <v>0</v>
          </cell>
        </row>
        <row r="2169">
          <cell r="H2169">
            <v>159600</v>
          </cell>
          <cell r="M2169">
            <v>0</v>
          </cell>
        </row>
        <row r="2170">
          <cell r="H2170">
            <v>1222727</v>
          </cell>
          <cell r="M2170">
            <v>0</v>
          </cell>
        </row>
        <row r="2171">
          <cell r="H2171">
            <v>183409</v>
          </cell>
          <cell r="M2171">
            <v>0</v>
          </cell>
        </row>
        <row r="2172">
          <cell r="H2172">
            <v>195918</v>
          </cell>
          <cell r="M2172">
            <v>0</v>
          </cell>
        </row>
        <row r="2173">
          <cell r="H2173">
            <v>210937</v>
          </cell>
          <cell r="M2173">
            <v>0</v>
          </cell>
        </row>
        <row r="2174">
          <cell r="H2174">
            <v>30294</v>
          </cell>
          <cell r="M2174">
            <v>0</v>
          </cell>
        </row>
        <row r="2175">
          <cell r="H2175">
            <v>124256</v>
          </cell>
          <cell r="M2175">
            <v>0</v>
          </cell>
        </row>
        <row r="2176">
          <cell r="H2176">
            <v>16271950</v>
          </cell>
          <cell r="M2176">
            <v>0</v>
          </cell>
        </row>
        <row r="2177">
          <cell r="H2177">
            <v>43571074</v>
          </cell>
          <cell r="M2177">
            <v>0</v>
          </cell>
        </row>
        <row r="2178">
          <cell r="H2178">
            <v>129000</v>
          </cell>
          <cell r="M2178">
            <v>0</v>
          </cell>
        </row>
        <row r="2179">
          <cell r="H2179">
            <v>270000</v>
          </cell>
          <cell r="M2179">
            <v>0</v>
          </cell>
        </row>
        <row r="2180">
          <cell r="H2180">
            <v>154788</v>
          </cell>
          <cell r="M2180">
            <v>0</v>
          </cell>
        </row>
        <row r="2181">
          <cell r="H2181">
            <v>90168</v>
          </cell>
          <cell r="M2181">
            <v>0</v>
          </cell>
        </row>
        <row r="2182">
          <cell r="H2182">
            <v>1305455</v>
          </cell>
          <cell r="M2182">
            <v>0</v>
          </cell>
        </row>
        <row r="2183">
          <cell r="H2183">
            <v>195818</v>
          </cell>
          <cell r="M2183">
            <v>0</v>
          </cell>
        </row>
        <row r="2184">
          <cell r="H2184">
            <v>181752</v>
          </cell>
          <cell r="M2184">
            <v>0</v>
          </cell>
        </row>
        <row r="2185">
          <cell r="H2185">
            <v>564795</v>
          </cell>
          <cell r="M2185">
            <v>0</v>
          </cell>
        </row>
        <row r="2186">
          <cell r="H2186">
            <v>80685</v>
          </cell>
          <cell r="M2186" t="str">
            <v>7PPh Pasal 22-2</v>
          </cell>
        </row>
        <row r="2187">
          <cell r="H2187">
            <v>389455</v>
          </cell>
          <cell r="M2187">
            <v>0</v>
          </cell>
        </row>
        <row r="2188">
          <cell r="H2188">
            <v>2596364</v>
          </cell>
          <cell r="M2188">
            <v>0</v>
          </cell>
        </row>
        <row r="2189">
          <cell r="H2189">
            <v>187705</v>
          </cell>
          <cell r="M2189">
            <v>0</v>
          </cell>
        </row>
        <row r="2190">
          <cell r="H2190">
            <v>1318636</v>
          </cell>
          <cell r="M2190">
            <v>0</v>
          </cell>
        </row>
        <row r="2191">
          <cell r="H2191">
            <v>197795</v>
          </cell>
          <cell r="M2191">
            <v>0</v>
          </cell>
        </row>
        <row r="2192">
          <cell r="H2192">
            <v>159640</v>
          </cell>
          <cell r="M2192">
            <v>0</v>
          </cell>
        </row>
        <row r="2193">
          <cell r="H2193">
            <v>670529</v>
          </cell>
          <cell r="M2193">
            <v>0</v>
          </cell>
        </row>
        <row r="2194">
          <cell r="H2194">
            <v>670369</v>
          </cell>
          <cell r="M2194">
            <v>0</v>
          </cell>
        </row>
        <row r="2195">
          <cell r="H2195">
            <v>1251364</v>
          </cell>
          <cell r="M2195">
            <v>0</v>
          </cell>
        </row>
        <row r="2196">
          <cell r="H2196">
            <v>23218</v>
          </cell>
          <cell r="M2196">
            <v>0</v>
          </cell>
        </row>
        <row r="2197">
          <cell r="H2197">
            <v>10896300</v>
          </cell>
          <cell r="M2197">
            <v>0</v>
          </cell>
        </row>
        <row r="2198">
          <cell r="H2198">
            <v>79820</v>
          </cell>
          <cell r="M2198">
            <v>0</v>
          </cell>
        </row>
        <row r="2199">
          <cell r="H2199">
            <v>89447</v>
          </cell>
          <cell r="M2199">
            <v>0</v>
          </cell>
        </row>
        <row r="2200">
          <cell r="H2200">
            <v>100000</v>
          </cell>
          <cell r="M2200">
            <v>0</v>
          </cell>
        </row>
        <row r="2201">
          <cell r="H2201">
            <v>67500</v>
          </cell>
          <cell r="M2201">
            <v>0</v>
          </cell>
        </row>
        <row r="2202">
          <cell r="H2202">
            <v>30000</v>
          </cell>
          <cell r="M2202">
            <v>0</v>
          </cell>
        </row>
        <row r="2203">
          <cell r="H2203">
            <v>206400</v>
          </cell>
          <cell r="M2203">
            <v>0</v>
          </cell>
        </row>
        <row r="2204">
          <cell r="H2204">
            <v>103200</v>
          </cell>
          <cell r="M2204">
            <v>0</v>
          </cell>
        </row>
        <row r="2205">
          <cell r="H2205">
            <v>216000</v>
          </cell>
          <cell r="M2205">
            <v>0</v>
          </cell>
        </row>
        <row r="2206">
          <cell r="H2206">
            <v>82500</v>
          </cell>
          <cell r="M2206">
            <v>0</v>
          </cell>
        </row>
        <row r="2207">
          <cell r="H2207">
            <v>30000</v>
          </cell>
          <cell r="M2207">
            <v>0</v>
          </cell>
        </row>
        <row r="2208">
          <cell r="H2208">
            <v>540000</v>
          </cell>
          <cell r="M2208">
            <v>0</v>
          </cell>
        </row>
        <row r="2209">
          <cell r="H2209">
            <v>52500</v>
          </cell>
          <cell r="M2209">
            <v>0</v>
          </cell>
        </row>
        <row r="2210">
          <cell r="H2210">
            <v>78061539</v>
          </cell>
          <cell r="M2210">
            <v>0</v>
          </cell>
        </row>
        <row r="2211">
          <cell r="H2211">
            <v>52500</v>
          </cell>
          <cell r="M2211">
            <v>0</v>
          </cell>
        </row>
        <row r="2212">
          <cell r="H2212">
            <v>52500</v>
          </cell>
          <cell r="M2212">
            <v>0</v>
          </cell>
        </row>
        <row r="2213">
          <cell r="H2213">
            <v>108000</v>
          </cell>
          <cell r="M2213">
            <v>0</v>
          </cell>
        </row>
        <row r="2214">
          <cell r="H2214">
            <v>52500</v>
          </cell>
          <cell r="M2214">
            <v>0</v>
          </cell>
        </row>
        <row r="2215">
          <cell r="H2215">
            <v>35421</v>
          </cell>
          <cell r="M2215">
            <v>0</v>
          </cell>
        </row>
        <row r="2216">
          <cell r="H2216">
            <v>8855</v>
          </cell>
          <cell r="M2216">
            <v>0</v>
          </cell>
        </row>
        <row r="2217">
          <cell r="H2217">
            <v>2000000</v>
          </cell>
          <cell r="M2217">
            <v>0</v>
          </cell>
        </row>
        <row r="2218">
          <cell r="H2218">
            <v>103200</v>
          </cell>
          <cell r="M2218">
            <v>0</v>
          </cell>
        </row>
        <row r="2219">
          <cell r="H2219">
            <v>1360000</v>
          </cell>
          <cell r="M2219">
            <v>0</v>
          </cell>
        </row>
        <row r="2220">
          <cell r="H2220">
            <v>93972986</v>
          </cell>
          <cell r="M2220">
            <v>0</v>
          </cell>
        </row>
        <row r="2221">
          <cell r="H2221">
            <v>23493246</v>
          </cell>
          <cell r="M2221">
            <v>0</v>
          </cell>
        </row>
        <row r="2222">
          <cell r="H2222">
            <v>267462953</v>
          </cell>
          <cell r="M2222">
            <v>0</v>
          </cell>
        </row>
        <row r="2223">
          <cell r="H2223">
            <v>66865737</v>
          </cell>
          <cell r="M2223">
            <v>0</v>
          </cell>
        </row>
        <row r="2224">
          <cell r="H2224">
            <v>504500</v>
          </cell>
          <cell r="M2224">
            <v>0</v>
          </cell>
        </row>
        <row r="2225">
          <cell r="H2225">
            <v>532087</v>
          </cell>
          <cell r="M2225">
            <v>0</v>
          </cell>
        </row>
        <row r="2226">
          <cell r="H2226">
            <v>1389000</v>
          </cell>
          <cell r="M2226">
            <v>0</v>
          </cell>
        </row>
        <row r="2227">
          <cell r="H2227">
            <v>462000</v>
          </cell>
          <cell r="M2227">
            <v>0</v>
          </cell>
        </row>
        <row r="2228">
          <cell r="H2228">
            <v>13500</v>
          </cell>
          <cell r="M2228">
            <v>0</v>
          </cell>
        </row>
        <row r="2229">
          <cell r="H2229">
            <v>72300</v>
          </cell>
          <cell r="M2229">
            <v>0</v>
          </cell>
        </row>
        <row r="2230">
          <cell r="H2230">
            <v>183975</v>
          </cell>
          <cell r="M2230">
            <v>0</v>
          </cell>
        </row>
        <row r="2231">
          <cell r="H2231">
            <v>97500</v>
          </cell>
          <cell r="M2231">
            <v>0</v>
          </cell>
        </row>
        <row r="2232">
          <cell r="H2232">
            <v>61125</v>
          </cell>
          <cell r="M2232">
            <v>0</v>
          </cell>
        </row>
        <row r="2233">
          <cell r="H2233">
            <v>32700</v>
          </cell>
          <cell r="M2233">
            <v>0</v>
          </cell>
        </row>
        <row r="2234">
          <cell r="H2234">
            <v>204000</v>
          </cell>
          <cell r="M2234">
            <v>0</v>
          </cell>
        </row>
        <row r="2235">
          <cell r="H2235">
            <v>4800</v>
          </cell>
          <cell r="M2235">
            <v>0</v>
          </cell>
        </row>
        <row r="2236">
          <cell r="H2236">
            <v>231138537</v>
          </cell>
          <cell r="M2236">
            <v>0</v>
          </cell>
        </row>
        <row r="2237">
          <cell r="H2237">
            <v>57784633</v>
          </cell>
          <cell r="M2237">
            <v>0</v>
          </cell>
        </row>
        <row r="2238">
          <cell r="H2238">
            <v>6251498</v>
          </cell>
          <cell r="M2238">
            <v>0</v>
          </cell>
        </row>
        <row r="2239">
          <cell r="H2239">
            <v>231138537</v>
          </cell>
          <cell r="M2239">
            <v>0</v>
          </cell>
        </row>
        <row r="2240">
          <cell r="H2240">
            <v>57784633</v>
          </cell>
          <cell r="M2240">
            <v>0</v>
          </cell>
        </row>
        <row r="2241">
          <cell r="H2241">
            <v>667652</v>
          </cell>
          <cell r="M2241">
            <v>0</v>
          </cell>
        </row>
        <row r="2242">
          <cell r="H2242">
            <v>108000</v>
          </cell>
          <cell r="M2242">
            <v>0</v>
          </cell>
        </row>
        <row r="2243">
          <cell r="H2243">
            <v>16146850</v>
          </cell>
          <cell r="M2243">
            <v>0</v>
          </cell>
        </row>
        <row r="2244">
          <cell r="H2244">
            <v>206400</v>
          </cell>
          <cell r="M2244">
            <v>0</v>
          </cell>
        </row>
        <row r="2245">
          <cell r="H2245">
            <v>159640</v>
          </cell>
          <cell r="M2245">
            <v>0</v>
          </cell>
        </row>
        <row r="2246">
          <cell r="H2246">
            <v>95455</v>
          </cell>
          <cell r="M2246">
            <v>0</v>
          </cell>
        </row>
        <row r="2247">
          <cell r="H2247">
            <v>59005775</v>
          </cell>
          <cell r="M2247">
            <v>0</v>
          </cell>
        </row>
        <row r="2248">
          <cell r="H2248">
            <v>318182</v>
          </cell>
          <cell r="M2248">
            <v>0</v>
          </cell>
        </row>
        <row r="2249">
          <cell r="H2249">
            <v>245455</v>
          </cell>
          <cell r="M2249">
            <v>0</v>
          </cell>
        </row>
        <row r="2250">
          <cell r="H2250">
            <v>409091</v>
          </cell>
          <cell r="M2250">
            <v>0</v>
          </cell>
        </row>
        <row r="2251">
          <cell r="H2251">
            <v>858601901</v>
          </cell>
          <cell r="M2251">
            <v>0</v>
          </cell>
        </row>
        <row r="2252">
          <cell r="H2252">
            <v>216000</v>
          </cell>
          <cell r="M2252">
            <v>0</v>
          </cell>
        </row>
        <row r="2253">
          <cell r="H2253">
            <v>5130000</v>
          </cell>
          <cell r="M2253">
            <v>0</v>
          </cell>
        </row>
        <row r="2254">
          <cell r="H2254">
            <v>1026000</v>
          </cell>
          <cell r="M2254">
            <v>0</v>
          </cell>
        </row>
        <row r="2255">
          <cell r="H2255">
            <v>71764</v>
          </cell>
          <cell r="M2255">
            <v>0</v>
          </cell>
        </row>
        <row r="2256">
          <cell r="H2256">
            <v>98100</v>
          </cell>
          <cell r="M2256">
            <v>0</v>
          </cell>
        </row>
        <row r="2257">
          <cell r="H2257">
            <v>27000</v>
          </cell>
          <cell r="M2257">
            <v>0</v>
          </cell>
        </row>
        <row r="2258">
          <cell r="H2258">
            <v>149850</v>
          </cell>
          <cell r="M2258">
            <v>0</v>
          </cell>
        </row>
        <row r="2259">
          <cell r="H2259">
            <v>206400</v>
          </cell>
          <cell r="M2259">
            <v>0</v>
          </cell>
        </row>
        <row r="2260">
          <cell r="H2260">
            <v>206400</v>
          </cell>
          <cell r="M2260">
            <v>0</v>
          </cell>
        </row>
        <row r="2261">
          <cell r="H2261">
            <v>59569644</v>
          </cell>
          <cell r="M2261">
            <v>0</v>
          </cell>
        </row>
        <row r="2262">
          <cell r="H2262">
            <v>607000</v>
          </cell>
          <cell r="M2262">
            <v>0</v>
          </cell>
        </row>
        <row r="2263">
          <cell r="H2263">
            <v>4784297</v>
          </cell>
          <cell r="M2263">
            <v>0</v>
          </cell>
        </row>
        <row r="2264">
          <cell r="H2264">
            <v>540000</v>
          </cell>
          <cell r="M2264">
            <v>0</v>
          </cell>
        </row>
        <row r="2265">
          <cell r="H2265">
            <v>1044000</v>
          </cell>
          <cell r="M2265">
            <v>0</v>
          </cell>
        </row>
        <row r="2266">
          <cell r="H2266">
            <v>129000</v>
          </cell>
          <cell r="M2266">
            <v>0</v>
          </cell>
        </row>
        <row r="2267">
          <cell r="H2267">
            <v>478429</v>
          </cell>
          <cell r="M2267">
            <v>0</v>
          </cell>
        </row>
        <row r="2268">
          <cell r="H2268">
            <v>66525</v>
          </cell>
          <cell r="M2268">
            <v>0</v>
          </cell>
        </row>
        <row r="2269">
          <cell r="H2269">
            <v>159640</v>
          </cell>
          <cell r="M2269">
            <v>0</v>
          </cell>
        </row>
        <row r="2270">
          <cell r="H2270">
            <v>270000</v>
          </cell>
          <cell r="M2270">
            <v>0</v>
          </cell>
        </row>
        <row r="2271">
          <cell r="H2271">
            <v>10484626</v>
          </cell>
          <cell r="M2271">
            <v>0</v>
          </cell>
        </row>
        <row r="2272">
          <cell r="H2272">
            <v>2466364</v>
          </cell>
          <cell r="M2272">
            <v>0</v>
          </cell>
        </row>
        <row r="2273">
          <cell r="H2273">
            <v>717645</v>
          </cell>
          <cell r="M2273">
            <v>0</v>
          </cell>
        </row>
        <row r="2274">
          <cell r="H2274">
            <v>369955</v>
          </cell>
          <cell r="M2274">
            <v>0</v>
          </cell>
        </row>
        <row r="2275">
          <cell r="H2275">
            <v>6698</v>
          </cell>
          <cell r="M2275">
            <v>0</v>
          </cell>
        </row>
        <row r="2276">
          <cell r="H2276">
            <v>10000</v>
          </cell>
          <cell r="M2276">
            <v>0</v>
          </cell>
        </row>
        <row r="2277">
          <cell r="H2277">
            <v>63756</v>
          </cell>
          <cell r="M2277">
            <v>0</v>
          </cell>
        </row>
        <row r="2278">
          <cell r="H2278">
            <v>150600</v>
          </cell>
          <cell r="M2278">
            <v>0</v>
          </cell>
        </row>
        <row r="2279">
          <cell r="H2279">
            <v>192000</v>
          </cell>
          <cell r="M2279">
            <v>0</v>
          </cell>
        </row>
        <row r="2280">
          <cell r="H2280">
            <v>56800</v>
          </cell>
          <cell r="M2280">
            <v>0</v>
          </cell>
        </row>
        <row r="2281">
          <cell r="H2281">
            <v>135000</v>
          </cell>
          <cell r="M2281">
            <v>0</v>
          </cell>
        </row>
        <row r="2282">
          <cell r="H2282">
            <v>300000</v>
          </cell>
          <cell r="M2282">
            <v>0</v>
          </cell>
        </row>
        <row r="2283">
          <cell r="H2283">
            <v>23336341</v>
          </cell>
          <cell r="M2283">
            <v>0</v>
          </cell>
        </row>
        <row r="2284">
          <cell r="H2284">
            <v>5834085</v>
          </cell>
          <cell r="M2284">
            <v>0</v>
          </cell>
        </row>
        <row r="2285">
          <cell r="H2285">
            <v>70500</v>
          </cell>
          <cell r="M2285">
            <v>0</v>
          </cell>
        </row>
        <row r="2286">
          <cell r="H2286">
            <v>2819000</v>
          </cell>
          <cell r="M2286">
            <v>0</v>
          </cell>
        </row>
        <row r="2287">
          <cell r="H2287">
            <v>79000</v>
          </cell>
          <cell r="M2287">
            <v>0</v>
          </cell>
        </row>
        <row r="2288">
          <cell r="H2288">
            <v>300000</v>
          </cell>
          <cell r="M2288">
            <v>0</v>
          </cell>
        </row>
        <row r="2289">
          <cell r="H2289">
            <v>215000</v>
          </cell>
          <cell r="M2289">
            <v>0</v>
          </cell>
        </row>
        <row r="2290">
          <cell r="H2290">
            <v>441000</v>
          </cell>
          <cell r="M2290">
            <v>0</v>
          </cell>
        </row>
        <row r="2291">
          <cell r="H2291">
            <v>617440</v>
          </cell>
          <cell r="M2291">
            <v>0</v>
          </cell>
        </row>
        <row r="2292">
          <cell r="H2292">
            <v>51500</v>
          </cell>
          <cell r="M2292">
            <v>0</v>
          </cell>
        </row>
        <row r="2293">
          <cell r="H2293">
            <v>21562224</v>
          </cell>
          <cell r="M2293">
            <v>0</v>
          </cell>
        </row>
        <row r="2294">
          <cell r="H2294">
            <v>587500</v>
          </cell>
          <cell r="M2294">
            <v>0</v>
          </cell>
        </row>
        <row r="2295">
          <cell r="H2295">
            <v>149761621</v>
          </cell>
          <cell r="M2295">
            <v>0</v>
          </cell>
        </row>
        <row r="2296">
          <cell r="H2296">
            <v>453350</v>
          </cell>
          <cell r="M2296">
            <v>0</v>
          </cell>
        </row>
        <row r="2297">
          <cell r="H2297">
            <v>390000</v>
          </cell>
          <cell r="M2297">
            <v>0</v>
          </cell>
        </row>
        <row r="2298">
          <cell r="H2298">
            <v>215000</v>
          </cell>
          <cell r="M2298">
            <v>0</v>
          </cell>
        </row>
        <row r="2299">
          <cell r="H2299">
            <v>112654</v>
          </cell>
          <cell r="M2299">
            <v>0</v>
          </cell>
        </row>
        <row r="2300">
          <cell r="H2300">
            <v>79820</v>
          </cell>
          <cell r="M2300">
            <v>0</v>
          </cell>
        </row>
        <row r="2301">
          <cell r="H2301">
            <v>1566340</v>
          </cell>
          <cell r="M2301">
            <v>0</v>
          </cell>
        </row>
        <row r="2302">
          <cell r="H2302">
            <v>112654</v>
          </cell>
          <cell r="M2302">
            <v>0</v>
          </cell>
        </row>
        <row r="2303">
          <cell r="H2303">
            <v>112654</v>
          </cell>
          <cell r="M2303">
            <v>0</v>
          </cell>
        </row>
        <row r="2304">
          <cell r="H2304">
            <v>151850</v>
          </cell>
          <cell r="M2304">
            <v>0</v>
          </cell>
        </row>
        <row r="2305">
          <cell r="H2305">
            <v>1566340</v>
          </cell>
          <cell r="M2305">
            <v>0</v>
          </cell>
        </row>
        <row r="2306">
          <cell r="H2306">
            <v>1566340</v>
          </cell>
          <cell r="M2306">
            <v>0</v>
          </cell>
        </row>
        <row r="2307">
          <cell r="H2307">
            <v>79820</v>
          </cell>
          <cell r="M2307">
            <v>0</v>
          </cell>
        </row>
        <row r="2308">
          <cell r="H2308">
            <v>1566340</v>
          </cell>
          <cell r="M2308">
            <v>0</v>
          </cell>
        </row>
        <row r="2309">
          <cell r="H2309">
            <v>216000</v>
          </cell>
          <cell r="M2309">
            <v>0</v>
          </cell>
        </row>
        <row r="2310">
          <cell r="H2310">
            <v>1566340</v>
          </cell>
          <cell r="M2310">
            <v>0</v>
          </cell>
        </row>
        <row r="2311">
          <cell r="H2311">
            <v>151850</v>
          </cell>
          <cell r="M2311">
            <v>0</v>
          </cell>
        </row>
        <row r="2312">
          <cell r="H2312">
            <v>184800</v>
          </cell>
          <cell r="M2312">
            <v>0</v>
          </cell>
        </row>
        <row r="2313">
          <cell r="H2313">
            <v>151850</v>
          </cell>
          <cell r="M2313">
            <v>0</v>
          </cell>
        </row>
        <row r="2314">
          <cell r="H2314">
            <v>206400</v>
          </cell>
          <cell r="M2314">
            <v>0</v>
          </cell>
        </row>
        <row r="2315">
          <cell r="H2315">
            <v>151850</v>
          </cell>
          <cell r="M2315">
            <v>0</v>
          </cell>
        </row>
        <row r="2316">
          <cell r="H2316">
            <v>151850</v>
          </cell>
          <cell r="M2316">
            <v>0</v>
          </cell>
        </row>
        <row r="2317">
          <cell r="H2317">
            <v>161370</v>
          </cell>
          <cell r="M2317">
            <v>0</v>
          </cell>
        </row>
        <row r="2318">
          <cell r="H2318">
            <v>552187</v>
          </cell>
          <cell r="M2318">
            <v>0</v>
          </cell>
        </row>
        <row r="2319">
          <cell r="H2319">
            <v>29475</v>
          </cell>
          <cell r="M2319">
            <v>0</v>
          </cell>
        </row>
        <row r="2320">
          <cell r="H2320">
            <v>29453</v>
          </cell>
          <cell r="M2320">
            <v>0</v>
          </cell>
        </row>
        <row r="2321">
          <cell r="H2321">
            <v>196500</v>
          </cell>
          <cell r="M2321">
            <v>0</v>
          </cell>
        </row>
        <row r="2322">
          <cell r="H2322">
            <v>64916</v>
          </cell>
          <cell r="M2322">
            <v>0</v>
          </cell>
        </row>
        <row r="2323">
          <cell r="H2323">
            <v>681416</v>
          </cell>
          <cell r="M2323">
            <v>0</v>
          </cell>
        </row>
        <row r="2324">
          <cell r="H2324">
            <v>14878099</v>
          </cell>
          <cell r="M2324">
            <v>0</v>
          </cell>
        </row>
        <row r="2325">
          <cell r="H2325">
            <v>3681250</v>
          </cell>
          <cell r="M2325">
            <v>0</v>
          </cell>
        </row>
        <row r="2326">
          <cell r="H2326">
            <v>27722363</v>
          </cell>
          <cell r="M2326">
            <v>0</v>
          </cell>
        </row>
        <row r="2327">
          <cell r="H2327">
            <v>432773</v>
          </cell>
          <cell r="M2327">
            <v>0</v>
          </cell>
        </row>
        <row r="2328">
          <cell r="H2328">
            <v>678828</v>
          </cell>
          <cell r="M2328">
            <v>0</v>
          </cell>
        </row>
        <row r="2329">
          <cell r="H2329">
            <v>196350</v>
          </cell>
          <cell r="M2329">
            <v>0</v>
          </cell>
        </row>
        <row r="2330">
          <cell r="H2330">
            <v>354418</v>
          </cell>
          <cell r="M2330">
            <v>0</v>
          </cell>
        </row>
        <row r="2331">
          <cell r="H2331">
            <v>32138956</v>
          </cell>
          <cell r="M2331">
            <v>0</v>
          </cell>
        </row>
        <row r="2332">
          <cell r="H2332">
            <v>1458211</v>
          </cell>
          <cell r="M2332">
            <v>0</v>
          </cell>
        </row>
        <row r="2333">
          <cell r="H2333">
            <v>59000</v>
          </cell>
          <cell r="M2333">
            <v>0</v>
          </cell>
        </row>
        <row r="2334">
          <cell r="H2334">
            <v>1183426</v>
          </cell>
          <cell r="M2334">
            <v>0</v>
          </cell>
        </row>
        <row r="2335">
          <cell r="H2335">
            <v>159640</v>
          </cell>
          <cell r="M2335">
            <v>0</v>
          </cell>
        </row>
        <row r="2336">
          <cell r="H2336">
            <v>1175796</v>
          </cell>
          <cell r="M2336">
            <v>0</v>
          </cell>
        </row>
        <row r="2337">
          <cell r="H2337">
            <v>47094</v>
          </cell>
          <cell r="M2337">
            <v>0</v>
          </cell>
        </row>
        <row r="2338">
          <cell r="H2338">
            <v>4525520</v>
          </cell>
          <cell r="M2338">
            <v>0</v>
          </cell>
        </row>
        <row r="2339">
          <cell r="H2339">
            <v>4542771</v>
          </cell>
          <cell r="M2339">
            <v>0</v>
          </cell>
        </row>
        <row r="2340">
          <cell r="H2340">
            <v>540000</v>
          </cell>
          <cell r="M2340">
            <v>0</v>
          </cell>
        </row>
        <row r="2341">
          <cell r="H2341">
            <v>103200</v>
          </cell>
          <cell r="M2341">
            <v>0</v>
          </cell>
        </row>
        <row r="2342">
          <cell r="H2342">
            <v>15663891</v>
          </cell>
          <cell r="M2342">
            <v>0</v>
          </cell>
        </row>
        <row r="2343">
          <cell r="H2343">
            <v>2383333</v>
          </cell>
          <cell r="M2343">
            <v>0</v>
          </cell>
        </row>
        <row r="2344">
          <cell r="H2344">
            <v>28317234</v>
          </cell>
          <cell r="M2344">
            <v>0</v>
          </cell>
        </row>
        <row r="2345">
          <cell r="H2345">
            <v>1411796</v>
          </cell>
          <cell r="M2345">
            <v>0</v>
          </cell>
        </row>
        <row r="2346">
          <cell r="H2346">
            <v>101816</v>
          </cell>
          <cell r="M2346">
            <v>0</v>
          </cell>
        </row>
        <row r="2347">
          <cell r="H2347">
            <v>1440</v>
          </cell>
          <cell r="M2347">
            <v>0</v>
          </cell>
        </row>
        <row r="2348">
          <cell r="H2348">
            <v>144102</v>
          </cell>
          <cell r="M2348">
            <v>0</v>
          </cell>
        </row>
        <row r="2349">
          <cell r="H2349">
            <v>7691249</v>
          </cell>
          <cell r="M2349">
            <v>0</v>
          </cell>
        </row>
        <row r="2350">
          <cell r="H2350">
            <v>75260</v>
          </cell>
          <cell r="M2350">
            <v>0</v>
          </cell>
        </row>
        <row r="2351">
          <cell r="H2351">
            <v>235206</v>
          </cell>
          <cell r="M2351">
            <v>0</v>
          </cell>
        </row>
        <row r="2352">
          <cell r="H2352">
            <v>18131400</v>
          </cell>
          <cell r="M2352">
            <v>0</v>
          </cell>
        </row>
        <row r="2353">
          <cell r="H2353">
            <v>71996</v>
          </cell>
          <cell r="M2353">
            <v>0</v>
          </cell>
        </row>
        <row r="2354">
          <cell r="H2354">
            <v>11430108</v>
          </cell>
          <cell r="M2354">
            <v>0</v>
          </cell>
        </row>
        <row r="2355">
          <cell r="H2355">
            <v>20224</v>
          </cell>
          <cell r="M2355">
            <v>0</v>
          </cell>
        </row>
        <row r="2356">
          <cell r="H2356">
            <v>118719</v>
          </cell>
          <cell r="M2356">
            <v>0</v>
          </cell>
        </row>
        <row r="2357">
          <cell r="H2357">
            <v>704119</v>
          </cell>
          <cell r="M2357">
            <v>0</v>
          </cell>
        </row>
        <row r="2358">
          <cell r="H2358">
            <v>215787</v>
          </cell>
          <cell r="M2358">
            <v>0</v>
          </cell>
        </row>
        <row r="2359">
          <cell r="H2359">
            <v>14614405</v>
          </cell>
          <cell r="M2359">
            <v>0</v>
          </cell>
        </row>
        <row r="2360">
          <cell r="H2360">
            <v>292962</v>
          </cell>
          <cell r="M2360">
            <v>0</v>
          </cell>
        </row>
        <row r="2361">
          <cell r="H2361">
            <v>5970504687</v>
          </cell>
          <cell r="M2361">
            <v>0</v>
          </cell>
        </row>
        <row r="2362">
          <cell r="H2362">
            <v>2088276</v>
          </cell>
          <cell r="M2362">
            <v>0</v>
          </cell>
        </row>
        <row r="2363">
          <cell r="H2363">
            <v>14542804</v>
          </cell>
          <cell r="M2363">
            <v>0</v>
          </cell>
        </row>
        <row r="2364">
          <cell r="H2364">
            <v>488553</v>
          </cell>
          <cell r="M2364">
            <v>0</v>
          </cell>
        </row>
        <row r="2365">
          <cell r="H2365">
            <v>19859</v>
          </cell>
          <cell r="M2365">
            <v>0</v>
          </cell>
        </row>
        <row r="2366">
          <cell r="H2366">
            <v>22733</v>
          </cell>
          <cell r="M2366">
            <v>0</v>
          </cell>
        </row>
        <row r="2367">
          <cell r="H2367">
            <v>29126</v>
          </cell>
          <cell r="M2367">
            <v>0</v>
          </cell>
        </row>
        <row r="2368">
          <cell r="H2368">
            <v>11028488</v>
          </cell>
          <cell r="M2368">
            <v>0</v>
          </cell>
        </row>
        <row r="2369">
          <cell r="H2369">
            <v>5959972</v>
          </cell>
          <cell r="M2369">
            <v>0</v>
          </cell>
        </row>
        <row r="2370">
          <cell r="H2370">
            <v>15092385</v>
          </cell>
          <cell r="M2370">
            <v>0</v>
          </cell>
        </row>
        <row r="2371">
          <cell r="H2371">
            <v>229932</v>
          </cell>
          <cell r="M2371">
            <v>0</v>
          </cell>
        </row>
        <row r="2372">
          <cell r="H2372">
            <v>499000</v>
          </cell>
          <cell r="M2372">
            <v>0</v>
          </cell>
        </row>
        <row r="2373">
          <cell r="H2373">
            <v>56596010</v>
          </cell>
          <cell r="M2373">
            <v>0</v>
          </cell>
        </row>
        <row r="2374">
          <cell r="H2374">
            <v>6646317</v>
          </cell>
          <cell r="M2374">
            <v>0</v>
          </cell>
        </row>
        <row r="2375">
          <cell r="H2375">
            <v>1308775</v>
          </cell>
          <cell r="M2375">
            <v>0</v>
          </cell>
        </row>
        <row r="2376">
          <cell r="H2376">
            <v>2748985</v>
          </cell>
          <cell r="M2376">
            <v>0</v>
          </cell>
        </row>
        <row r="2377">
          <cell r="H2377">
            <v>1291088</v>
          </cell>
          <cell r="M2377">
            <v>0</v>
          </cell>
        </row>
        <row r="2378">
          <cell r="H2378">
            <v>229932</v>
          </cell>
          <cell r="M2378">
            <v>0</v>
          </cell>
        </row>
        <row r="2379">
          <cell r="H2379">
            <v>33685</v>
          </cell>
          <cell r="M2379">
            <v>0</v>
          </cell>
        </row>
        <row r="2380">
          <cell r="H2380">
            <v>97500</v>
          </cell>
          <cell r="M2380">
            <v>0</v>
          </cell>
        </row>
        <row r="2381">
          <cell r="H2381">
            <v>50475</v>
          </cell>
          <cell r="M2381">
            <v>0</v>
          </cell>
        </row>
        <row r="2382">
          <cell r="H2382">
            <v>57004273</v>
          </cell>
          <cell r="M2382">
            <v>0</v>
          </cell>
        </row>
        <row r="2383">
          <cell r="H2383">
            <v>2372506</v>
          </cell>
          <cell r="M2383">
            <v>0</v>
          </cell>
        </row>
        <row r="2384">
          <cell r="H2384">
            <v>8550641</v>
          </cell>
          <cell r="M2384">
            <v>0</v>
          </cell>
        </row>
        <row r="2385">
          <cell r="H2385">
            <v>227847</v>
          </cell>
          <cell r="M2385">
            <v>0</v>
          </cell>
        </row>
        <row r="2386">
          <cell r="H2386">
            <v>4298180</v>
          </cell>
          <cell r="M2386">
            <v>0</v>
          </cell>
        </row>
        <row r="2387">
          <cell r="H2387">
            <v>229966852</v>
          </cell>
          <cell r="M2387">
            <v>0</v>
          </cell>
        </row>
        <row r="2388">
          <cell r="H2388">
            <v>2997260</v>
          </cell>
          <cell r="M2388">
            <v>0</v>
          </cell>
        </row>
        <row r="2389">
          <cell r="H2389">
            <v>184869195</v>
          </cell>
          <cell r="M2389">
            <v>0</v>
          </cell>
        </row>
        <row r="2390">
          <cell r="H2390">
            <v>341643</v>
          </cell>
          <cell r="M2390">
            <v>0</v>
          </cell>
        </row>
        <row r="2391">
          <cell r="H2391">
            <v>2405346</v>
          </cell>
          <cell r="M2391">
            <v>0</v>
          </cell>
        </row>
        <row r="2392">
          <cell r="H2392">
            <v>56630</v>
          </cell>
          <cell r="M2392">
            <v>0</v>
          </cell>
        </row>
        <row r="2393">
          <cell r="H2393">
            <v>6471450</v>
          </cell>
          <cell r="M2393">
            <v>0</v>
          </cell>
        </row>
        <row r="2394">
          <cell r="H2394">
            <v>74907727</v>
          </cell>
          <cell r="M2394">
            <v>0</v>
          </cell>
        </row>
        <row r="2395">
          <cell r="H2395">
            <v>159640</v>
          </cell>
          <cell r="M2395">
            <v>0</v>
          </cell>
        </row>
        <row r="2396">
          <cell r="H2396">
            <v>900000</v>
          </cell>
          <cell r="M2396">
            <v>0</v>
          </cell>
        </row>
        <row r="2397">
          <cell r="H2397">
            <v>8123432</v>
          </cell>
          <cell r="M2397">
            <v>0</v>
          </cell>
        </row>
        <row r="2398">
          <cell r="H2398">
            <v>54156218</v>
          </cell>
          <cell r="M2398">
            <v>0</v>
          </cell>
        </row>
        <row r="2399">
          <cell r="H2399">
            <v>542480</v>
          </cell>
          <cell r="M2399">
            <v>0</v>
          </cell>
        </row>
        <row r="2400">
          <cell r="H2400">
            <v>231102</v>
          </cell>
          <cell r="M2400">
            <v>0</v>
          </cell>
        </row>
        <row r="2401">
          <cell r="H2401">
            <v>2301066</v>
          </cell>
          <cell r="M2401">
            <v>0</v>
          </cell>
        </row>
        <row r="2402">
          <cell r="H2402">
            <v>3206952</v>
          </cell>
          <cell r="M2402">
            <v>0</v>
          </cell>
        </row>
        <row r="2403">
          <cell r="H2403">
            <v>83376200</v>
          </cell>
          <cell r="M2403">
            <v>0</v>
          </cell>
        </row>
        <row r="2404">
          <cell r="H2404">
            <v>416880900</v>
          </cell>
          <cell r="M2404">
            <v>0</v>
          </cell>
        </row>
        <row r="2405">
          <cell r="H2405">
            <v>360000</v>
          </cell>
          <cell r="M2405">
            <v>0</v>
          </cell>
        </row>
        <row r="2406">
          <cell r="H2406">
            <v>165000</v>
          </cell>
          <cell r="M2406">
            <v>0</v>
          </cell>
        </row>
        <row r="2407">
          <cell r="H2407">
            <v>181705</v>
          </cell>
          <cell r="M2407">
            <v>0</v>
          </cell>
        </row>
        <row r="2408">
          <cell r="H2408">
            <v>221715</v>
          </cell>
          <cell r="M2408">
            <v>0</v>
          </cell>
        </row>
        <row r="2409">
          <cell r="H2409">
            <v>1211364</v>
          </cell>
          <cell r="M2409">
            <v>0</v>
          </cell>
        </row>
        <row r="2410">
          <cell r="H2410">
            <v>3025000</v>
          </cell>
          <cell r="M2410">
            <v>0</v>
          </cell>
        </row>
        <row r="2411">
          <cell r="H2411">
            <v>11284193</v>
          </cell>
          <cell r="M2411">
            <v>0</v>
          </cell>
        </row>
        <row r="2412">
          <cell r="H2412">
            <v>56420964</v>
          </cell>
          <cell r="M2412">
            <v>0</v>
          </cell>
        </row>
        <row r="2413">
          <cell r="H2413">
            <v>4890909</v>
          </cell>
          <cell r="M2413">
            <v>0</v>
          </cell>
        </row>
        <row r="2414">
          <cell r="H2414">
            <v>733636</v>
          </cell>
          <cell r="M2414">
            <v>0</v>
          </cell>
        </row>
        <row r="2415">
          <cell r="H2415">
            <v>1263667</v>
          </cell>
          <cell r="M2415">
            <v>0</v>
          </cell>
        </row>
        <row r="2416">
          <cell r="H2416">
            <v>53381284</v>
          </cell>
          <cell r="M2416">
            <v>0</v>
          </cell>
        </row>
        <row r="2417">
          <cell r="H2417">
            <v>41727</v>
          </cell>
          <cell r="M2417">
            <v>0</v>
          </cell>
        </row>
        <row r="2418">
          <cell r="H2418">
            <v>10676257</v>
          </cell>
          <cell r="M2418">
            <v>0</v>
          </cell>
        </row>
        <row r="2419">
          <cell r="H2419">
            <v>278181</v>
          </cell>
          <cell r="M2419">
            <v>0</v>
          </cell>
        </row>
        <row r="2420">
          <cell r="H2420">
            <v>337500</v>
          </cell>
          <cell r="M2420">
            <v>0</v>
          </cell>
        </row>
        <row r="2421">
          <cell r="H2421">
            <v>129000</v>
          </cell>
          <cell r="M2421">
            <v>0</v>
          </cell>
        </row>
        <row r="2422">
          <cell r="H2422">
            <v>23152700</v>
          </cell>
          <cell r="M2422">
            <v>0</v>
          </cell>
        </row>
        <row r="2423">
          <cell r="H2423">
            <v>23266300</v>
          </cell>
          <cell r="M2423">
            <v>0</v>
          </cell>
        </row>
        <row r="2424">
          <cell r="H2424">
            <v>532087</v>
          </cell>
          <cell r="M2424">
            <v>0</v>
          </cell>
        </row>
        <row r="2425">
          <cell r="H2425">
            <v>30148763</v>
          </cell>
          <cell r="M2425">
            <v>0</v>
          </cell>
        </row>
        <row r="2426">
          <cell r="H2426">
            <v>25000000</v>
          </cell>
          <cell r="M2426">
            <v>0</v>
          </cell>
        </row>
        <row r="2427">
          <cell r="H2427">
            <v>309600</v>
          </cell>
          <cell r="M2427">
            <v>0</v>
          </cell>
        </row>
        <row r="2428">
          <cell r="H2428">
            <v>55350</v>
          </cell>
          <cell r="M2428">
            <v>0</v>
          </cell>
        </row>
        <row r="2429">
          <cell r="H2429">
            <v>309600</v>
          </cell>
          <cell r="M2429">
            <v>0</v>
          </cell>
        </row>
        <row r="2430">
          <cell r="H2430">
            <v>44493295</v>
          </cell>
          <cell r="M2430">
            <v>0</v>
          </cell>
        </row>
        <row r="2431">
          <cell r="H2431">
            <v>6673995</v>
          </cell>
          <cell r="M2431">
            <v>0</v>
          </cell>
        </row>
        <row r="2432">
          <cell r="H2432">
            <v>517669592</v>
          </cell>
          <cell r="M2432">
            <v>0</v>
          </cell>
        </row>
        <row r="2433">
          <cell r="H2433">
            <v>216000</v>
          </cell>
          <cell r="M2433">
            <v>0</v>
          </cell>
        </row>
        <row r="2434">
          <cell r="H2434">
            <v>96600</v>
          </cell>
          <cell r="M2434">
            <v>0</v>
          </cell>
        </row>
        <row r="2435">
          <cell r="H2435">
            <v>292062</v>
          </cell>
          <cell r="M2435">
            <v>0</v>
          </cell>
        </row>
        <row r="2436">
          <cell r="H2436">
            <v>43809</v>
          </cell>
          <cell r="M2436">
            <v>0</v>
          </cell>
        </row>
        <row r="2437">
          <cell r="H2437">
            <v>1855915</v>
          </cell>
          <cell r="M2437">
            <v>0</v>
          </cell>
        </row>
        <row r="2438">
          <cell r="H2438">
            <v>278387</v>
          </cell>
          <cell r="M2438">
            <v>0</v>
          </cell>
        </row>
        <row r="2439">
          <cell r="H2439">
            <v>644000</v>
          </cell>
          <cell r="M2439">
            <v>0</v>
          </cell>
        </row>
        <row r="2440">
          <cell r="H2440">
            <v>1620000</v>
          </cell>
          <cell r="M2440">
            <v>0</v>
          </cell>
        </row>
        <row r="2441">
          <cell r="H2441">
            <v>746000</v>
          </cell>
          <cell r="M2441">
            <v>0</v>
          </cell>
        </row>
        <row r="2442">
          <cell r="H2442">
            <v>50400</v>
          </cell>
          <cell r="M2442">
            <v>0</v>
          </cell>
        </row>
        <row r="2443">
          <cell r="H2443">
            <v>341298</v>
          </cell>
          <cell r="M2443">
            <v>0</v>
          </cell>
        </row>
        <row r="2444">
          <cell r="H2444">
            <v>80685</v>
          </cell>
          <cell r="M2444" t="str">
            <v>7PPh Pasal 22-2</v>
          </cell>
        </row>
        <row r="2445">
          <cell r="H2445">
            <v>80685</v>
          </cell>
          <cell r="M2445">
            <v>0</v>
          </cell>
        </row>
        <row r="2446">
          <cell r="H2446">
            <v>161370</v>
          </cell>
          <cell r="M2446" t="str">
            <v>7PPh Pasal 22-2</v>
          </cell>
        </row>
        <row r="2447">
          <cell r="H2447">
            <v>2275318</v>
          </cell>
          <cell r="M2447">
            <v>0</v>
          </cell>
        </row>
        <row r="2448">
          <cell r="H2448">
            <v>2542319</v>
          </cell>
          <cell r="M2448" t="str">
            <v>4PPh Pasal 21-2</v>
          </cell>
        </row>
        <row r="2449">
          <cell r="H2449">
            <v>80685</v>
          </cell>
          <cell r="M2449" t="str">
            <v>7PPh Pasal 22-2</v>
          </cell>
        </row>
        <row r="2450">
          <cell r="H2450">
            <v>1870267</v>
          </cell>
          <cell r="M2450" t="str">
            <v>4PPh Pasal 21-2</v>
          </cell>
        </row>
        <row r="2451">
          <cell r="H2451">
            <v>12343098</v>
          </cell>
          <cell r="M2451" t="str">
            <v>4PPh Pasal 21-2</v>
          </cell>
        </row>
        <row r="2452">
          <cell r="H2452">
            <v>11111</v>
          </cell>
          <cell r="M2452" t="str">
            <v>4PPh Pasal 21-2</v>
          </cell>
        </row>
        <row r="2453">
          <cell r="H2453">
            <v>565132</v>
          </cell>
          <cell r="M2453" t="str">
            <v>4PPh Pasal 21-2</v>
          </cell>
        </row>
        <row r="2454">
          <cell r="H2454">
            <v>4532800</v>
          </cell>
          <cell r="M2454" t="str">
            <v>4PPh Pasal 21-2</v>
          </cell>
        </row>
        <row r="2455">
          <cell r="H2455">
            <v>1104000</v>
          </cell>
          <cell r="M2455">
            <v>0</v>
          </cell>
        </row>
        <row r="2456">
          <cell r="H2456">
            <v>5154148</v>
          </cell>
          <cell r="M2456">
            <v>0</v>
          </cell>
        </row>
        <row r="2457">
          <cell r="H2457">
            <v>8550480</v>
          </cell>
          <cell r="M2457">
            <v>0</v>
          </cell>
        </row>
        <row r="2458">
          <cell r="H2458">
            <v>28636</v>
          </cell>
          <cell r="M2458">
            <v>0</v>
          </cell>
        </row>
        <row r="2459">
          <cell r="H2459">
            <v>190909</v>
          </cell>
          <cell r="M2459">
            <v>0</v>
          </cell>
        </row>
        <row r="2460">
          <cell r="H2460">
            <v>16063637</v>
          </cell>
          <cell r="M2460">
            <v>0</v>
          </cell>
        </row>
        <row r="2461">
          <cell r="H2461">
            <v>2409546</v>
          </cell>
          <cell r="M2461">
            <v>0</v>
          </cell>
        </row>
        <row r="2462">
          <cell r="H2462">
            <v>46235273898</v>
          </cell>
        </row>
      </sheetData>
      <sheetData sheetId="15" refreshError="1">
        <row r="3">
          <cell r="H3" t="str">
            <v>JUMLAH BAYAR (Rp)</v>
          </cell>
          <cell r="M3" t="str">
            <v>Kode</v>
          </cell>
        </row>
        <row r="4">
          <cell r="H4">
            <v>11386979</v>
          </cell>
          <cell r="M4">
            <v>0</v>
          </cell>
        </row>
        <row r="5">
          <cell r="H5">
            <v>44992692</v>
          </cell>
          <cell r="M5">
            <v>0</v>
          </cell>
        </row>
        <row r="6">
          <cell r="H6">
            <v>3221620</v>
          </cell>
          <cell r="M6">
            <v>0</v>
          </cell>
        </row>
        <row r="7">
          <cell r="H7">
            <v>5500000</v>
          </cell>
          <cell r="M7">
            <v>0</v>
          </cell>
        </row>
        <row r="8">
          <cell r="H8">
            <v>50000</v>
          </cell>
          <cell r="M8">
            <v>0</v>
          </cell>
        </row>
        <row r="9">
          <cell r="H9">
            <v>2994071</v>
          </cell>
          <cell r="M9">
            <v>0</v>
          </cell>
        </row>
        <row r="10">
          <cell r="H10">
            <v>55000</v>
          </cell>
          <cell r="M10">
            <v>0</v>
          </cell>
        </row>
        <row r="11">
          <cell r="H11">
            <v>6060149</v>
          </cell>
          <cell r="M11">
            <v>0</v>
          </cell>
        </row>
        <row r="12">
          <cell r="H12">
            <v>3203892</v>
          </cell>
          <cell r="M12">
            <v>0</v>
          </cell>
        </row>
        <row r="13">
          <cell r="H13">
            <v>6266579</v>
          </cell>
          <cell r="M13">
            <v>0</v>
          </cell>
        </row>
        <row r="14">
          <cell r="H14">
            <v>133879</v>
          </cell>
          <cell r="M14">
            <v>0</v>
          </cell>
        </row>
        <row r="15">
          <cell r="H15">
            <v>1048464</v>
          </cell>
          <cell r="M15">
            <v>0</v>
          </cell>
        </row>
        <row r="16">
          <cell r="H16">
            <v>447140</v>
          </cell>
          <cell r="M16">
            <v>0</v>
          </cell>
        </row>
        <row r="17">
          <cell r="H17">
            <v>207823</v>
          </cell>
          <cell r="M17">
            <v>0</v>
          </cell>
        </row>
        <row r="18">
          <cell r="H18">
            <v>475808</v>
          </cell>
          <cell r="M18">
            <v>0</v>
          </cell>
        </row>
        <row r="19">
          <cell r="H19">
            <v>4787353</v>
          </cell>
          <cell r="M19">
            <v>0</v>
          </cell>
        </row>
        <row r="20">
          <cell r="H20">
            <v>1059224</v>
          </cell>
          <cell r="M20">
            <v>0</v>
          </cell>
        </row>
        <row r="21">
          <cell r="H21">
            <v>506837</v>
          </cell>
          <cell r="M21">
            <v>0</v>
          </cell>
        </row>
        <row r="22">
          <cell r="H22">
            <v>256177</v>
          </cell>
          <cell r="M22">
            <v>0</v>
          </cell>
        </row>
        <row r="23">
          <cell r="H23">
            <v>460287</v>
          </cell>
          <cell r="M23">
            <v>0</v>
          </cell>
        </row>
        <row r="24">
          <cell r="H24">
            <v>778870</v>
          </cell>
          <cell r="M24">
            <v>0</v>
          </cell>
        </row>
        <row r="25">
          <cell r="H25">
            <v>850533</v>
          </cell>
          <cell r="M25">
            <v>0</v>
          </cell>
        </row>
        <row r="26">
          <cell r="H26">
            <v>1851547</v>
          </cell>
          <cell r="M26">
            <v>0</v>
          </cell>
        </row>
        <row r="27">
          <cell r="H27">
            <v>328175</v>
          </cell>
          <cell r="M27">
            <v>0</v>
          </cell>
        </row>
        <row r="28">
          <cell r="H28">
            <v>365048</v>
          </cell>
          <cell r="M28">
            <v>0</v>
          </cell>
        </row>
        <row r="29">
          <cell r="H29">
            <v>853936</v>
          </cell>
          <cell r="M29">
            <v>0</v>
          </cell>
        </row>
        <row r="30">
          <cell r="H30">
            <v>375991</v>
          </cell>
          <cell r="M30">
            <v>0</v>
          </cell>
        </row>
        <row r="31">
          <cell r="H31">
            <v>460287</v>
          </cell>
          <cell r="M31">
            <v>0</v>
          </cell>
        </row>
        <row r="32">
          <cell r="H32">
            <v>441226</v>
          </cell>
          <cell r="M32">
            <v>0</v>
          </cell>
        </row>
        <row r="33">
          <cell r="H33">
            <v>234682</v>
          </cell>
          <cell r="M33">
            <v>0</v>
          </cell>
        </row>
        <row r="34">
          <cell r="H34">
            <v>655976</v>
          </cell>
          <cell r="M34">
            <v>0</v>
          </cell>
        </row>
        <row r="35">
          <cell r="H35">
            <v>3376278</v>
          </cell>
          <cell r="M35">
            <v>0</v>
          </cell>
        </row>
        <row r="36">
          <cell r="H36">
            <v>1554713</v>
          </cell>
          <cell r="M36">
            <v>0</v>
          </cell>
        </row>
        <row r="37">
          <cell r="H37">
            <v>158533</v>
          </cell>
          <cell r="M37">
            <v>0</v>
          </cell>
        </row>
        <row r="38">
          <cell r="H38">
            <v>250660</v>
          </cell>
          <cell r="M38">
            <v>0</v>
          </cell>
        </row>
        <row r="39">
          <cell r="H39">
            <v>235920</v>
          </cell>
          <cell r="M39">
            <v>0</v>
          </cell>
        </row>
        <row r="40">
          <cell r="H40">
            <v>155175</v>
          </cell>
          <cell r="M40">
            <v>0</v>
          </cell>
        </row>
        <row r="41">
          <cell r="H41">
            <v>786451</v>
          </cell>
          <cell r="M41">
            <v>0</v>
          </cell>
        </row>
        <row r="42">
          <cell r="H42">
            <v>446279</v>
          </cell>
          <cell r="M42">
            <v>0</v>
          </cell>
        </row>
        <row r="43">
          <cell r="H43">
            <v>5703711</v>
          </cell>
          <cell r="M43">
            <v>0</v>
          </cell>
        </row>
        <row r="44">
          <cell r="H44">
            <v>1494751</v>
          </cell>
          <cell r="M44">
            <v>0</v>
          </cell>
        </row>
        <row r="45">
          <cell r="H45">
            <v>347903</v>
          </cell>
          <cell r="M45">
            <v>0</v>
          </cell>
        </row>
        <row r="46">
          <cell r="H46">
            <v>381507</v>
          </cell>
          <cell r="M46">
            <v>0</v>
          </cell>
        </row>
        <row r="47">
          <cell r="H47">
            <v>131018</v>
          </cell>
          <cell r="M47">
            <v>0</v>
          </cell>
        </row>
        <row r="48">
          <cell r="H48">
            <v>506837</v>
          </cell>
          <cell r="M48">
            <v>0</v>
          </cell>
        </row>
        <row r="49">
          <cell r="H49">
            <v>1600429</v>
          </cell>
          <cell r="M49">
            <v>0</v>
          </cell>
        </row>
        <row r="50">
          <cell r="H50">
            <v>540186</v>
          </cell>
          <cell r="M50">
            <v>0</v>
          </cell>
        </row>
        <row r="51">
          <cell r="H51">
            <v>46832</v>
          </cell>
          <cell r="M51">
            <v>0</v>
          </cell>
        </row>
        <row r="52">
          <cell r="H52">
            <v>381507</v>
          </cell>
          <cell r="M52">
            <v>0</v>
          </cell>
        </row>
        <row r="53">
          <cell r="H53">
            <v>1061353</v>
          </cell>
          <cell r="M53">
            <v>0</v>
          </cell>
        </row>
        <row r="54">
          <cell r="H54">
            <v>118543</v>
          </cell>
          <cell r="M54">
            <v>0</v>
          </cell>
        </row>
        <row r="55">
          <cell r="H55">
            <v>667275</v>
          </cell>
          <cell r="M55">
            <v>0</v>
          </cell>
        </row>
        <row r="56">
          <cell r="H56">
            <v>302055</v>
          </cell>
          <cell r="M56">
            <v>0</v>
          </cell>
        </row>
        <row r="57">
          <cell r="H57">
            <v>145564</v>
          </cell>
          <cell r="M57">
            <v>0</v>
          </cell>
        </row>
        <row r="58">
          <cell r="H58">
            <v>63750</v>
          </cell>
          <cell r="M58">
            <v>0</v>
          </cell>
        </row>
        <row r="59">
          <cell r="H59">
            <v>115449</v>
          </cell>
          <cell r="M59">
            <v>0</v>
          </cell>
        </row>
        <row r="60">
          <cell r="H60">
            <v>256177</v>
          </cell>
          <cell r="M60">
            <v>0</v>
          </cell>
        </row>
        <row r="61">
          <cell r="H61">
            <v>303873</v>
          </cell>
          <cell r="M61">
            <v>0</v>
          </cell>
        </row>
        <row r="62">
          <cell r="H62">
            <v>155898</v>
          </cell>
          <cell r="M62">
            <v>0</v>
          </cell>
        </row>
        <row r="63">
          <cell r="H63">
            <v>1413850</v>
          </cell>
          <cell r="M63">
            <v>0</v>
          </cell>
        </row>
        <row r="64">
          <cell r="H64">
            <v>1052994</v>
          </cell>
          <cell r="M64">
            <v>0</v>
          </cell>
        </row>
        <row r="65">
          <cell r="H65">
            <v>106213</v>
          </cell>
          <cell r="M65">
            <v>0</v>
          </cell>
        </row>
        <row r="66">
          <cell r="H66">
            <v>250673</v>
          </cell>
          <cell r="M66">
            <v>0</v>
          </cell>
        </row>
        <row r="67">
          <cell r="H67">
            <v>256177</v>
          </cell>
          <cell r="M67">
            <v>0</v>
          </cell>
        </row>
        <row r="68">
          <cell r="H68">
            <v>942043</v>
          </cell>
          <cell r="M68">
            <v>0</v>
          </cell>
        </row>
        <row r="69">
          <cell r="H69">
            <v>489965</v>
          </cell>
          <cell r="M69">
            <v>0</v>
          </cell>
        </row>
        <row r="70">
          <cell r="H70">
            <v>150390</v>
          </cell>
          <cell r="M70">
            <v>0</v>
          </cell>
        </row>
        <row r="71">
          <cell r="H71">
            <v>779726</v>
          </cell>
          <cell r="M71">
            <v>0</v>
          </cell>
        </row>
        <row r="72">
          <cell r="H72">
            <v>3857298</v>
          </cell>
          <cell r="M72">
            <v>0</v>
          </cell>
        </row>
        <row r="73">
          <cell r="H73">
            <v>125330</v>
          </cell>
          <cell r="M73">
            <v>0</v>
          </cell>
        </row>
        <row r="74">
          <cell r="H74">
            <v>763039</v>
          </cell>
          <cell r="M74">
            <v>0</v>
          </cell>
        </row>
        <row r="75">
          <cell r="H75">
            <v>393311</v>
          </cell>
          <cell r="M75">
            <v>0</v>
          </cell>
        </row>
        <row r="76">
          <cell r="H76">
            <v>724559</v>
          </cell>
          <cell r="M76">
            <v>0</v>
          </cell>
        </row>
        <row r="77">
          <cell r="H77">
            <v>1556884</v>
          </cell>
          <cell r="M77">
            <v>0</v>
          </cell>
        </row>
        <row r="78">
          <cell r="H78">
            <v>646383</v>
          </cell>
          <cell r="M78">
            <v>0</v>
          </cell>
        </row>
        <row r="79">
          <cell r="H79">
            <v>426262</v>
          </cell>
          <cell r="M79">
            <v>0</v>
          </cell>
        </row>
        <row r="80">
          <cell r="H80">
            <v>102315</v>
          </cell>
          <cell r="M80">
            <v>0</v>
          </cell>
        </row>
        <row r="81">
          <cell r="H81">
            <v>158533</v>
          </cell>
          <cell r="M81">
            <v>0</v>
          </cell>
        </row>
        <row r="82">
          <cell r="H82">
            <v>740331</v>
          </cell>
          <cell r="M82">
            <v>0</v>
          </cell>
        </row>
        <row r="83">
          <cell r="H83">
            <v>125336</v>
          </cell>
          <cell r="M83">
            <v>0</v>
          </cell>
        </row>
        <row r="84">
          <cell r="H84">
            <v>479893</v>
          </cell>
          <cell r="M84">
            <v>0</v>
          </cell>
        </row>
        <row r="85">
          <cell r="H85">
            <v>445643</v>
          </cell>
          <cell r="M85">
            <v>0</v>
          </cell>
        </row>
        <row r="86">
          <cell r="H86">
            <v>384423</v>
          </cell>
          <cell r="M86">
            <v>0</v>
          </cell>
        </row>
        <row r="87">
          <cell r="H87">
            <v>206848</v>
          </cell>
          <cell r="M87">
            <v>0</v>
          </cell>
        </row>
        <row r="88">
          <cell r="H88">
            <v>125336</v>
          </cell>
          <cell r="M88">
            <v>0</v>
          </cell>
        </row>
        <row r="89">
          <cell r="H89">
            <v>645858</v>
          </cell>
          <cell r="M89">
            <v>0</v>
          </cell>
        </row>
        <row r="90">
          <cell r="H90">
            <v>934688</v>
          </cell>
          <cell r="M90">
            <v>0</v>
          </cell>
        </row>
        <row r="91">
          <cell r="H91">
            <v>108438</v>
          </cell>
          <cell r="M91">
            <v>0</v>
          </cell>
        </row>
        <row r="92">
          <cell r="H92">
            <v>1699675</v>
          </cell>
          <cell r="M92">
            <v>0</v>
          </cell>
        </row>
        <row r="93">
          <cell r="H93">
            <v>158533</v>
          </cell>
          <cell r="M93">
            <v>0</v>
          </cell>
        </row>
        <row r="94">
          <cell r="H94">
            <v>3328570</v>
          </cell>
          <cell r="M94">
            <v>0</v>
          </cell>
        </row>
        <row r="95">
          <cell r="H95">
            <v>874438</v>
          </cell>
          <cell r="M95">
            <v>0</v>
          </cell>
        </row>
        <row r="96">
          <cell r="H96">
            <v>500488</v>
          </cell>
          <cell r="M96">
            <v>0</v>
          </cell>
        </row>
        <row r="97">
          <cell r="H97">
            <v>1077542</v>
          </cell>
          <cell r="M97">
            <v>0</v>
          </cell>
        </row>
        <row r="98">
          <cell r="H98">
            <v>211536</v>
          </cell>
          <cell r="M98">
            <v>0</v>
          </cell>
        </row>
        <row r="99">
          <cell r="H99">
            <v>130366</v>
          </cell>
          <cell r="M99">
            <v>0</v>
          </cell>
        </row>
        <row r="100">
          <cell r="H100">
            <v>638730</v>
          </cell>
          <cell r="M100">
            <v>0</v>
          </cell>
        </row>
        <row r="101">
          <cell r="H101">
            <v>326381</v>
          </cell>
          <cell r="M101">
            <v>0</v>
          </cell>
        </row>
        <row r="102">
          <cell r="H102">
            <v>498168</v>
          </cell>
          <cell r="M102">
            <v>0</v>
          </cell>
        </row>
        <row r="103">
          <cell r="H103">
            <v>200379</v>
          </cell>
          <cell r="M103">
            <v>0</v>
          </cell>
        </row>
        <row r="104">
          <cell r="H104">
            <v>132983</v>
          </cell>
          <cell r="M104">
            <v>0</v>
          </cell>
        </row>
        <row r="105">
          <cell r="H105">
            <v>487410</v>
          </cell>
          <cell r="M105">
            <v>0</v>
          </cell>
        </row>
        <row r="106">
          <cell r="H106">
            <v>376716</v>
          </cell>
          <cell r="M106">
            <v>0</v>
          </cell>
        </row>
        <row r="107">
          <cell r="H107">
            <v>130807</v>
          </cell>
          <cell r="M107">
            <v>0</v>
          </cell>
        </row>
        <row r="108">
          <cell r="H108">
            <v>133219</v>
          </cell>
          <cell r="M108">
            <v>0</v>
          </cell>
        </row>
        <row r="109">
          <cell r="H109">
            <v>289719</v>
          </cell>
          <cell r="M109">
            <v>0</v>
          </cell>
        </row>
        <row r="110">
          <cell r="H110">
            <v>349980</v>
          </cell>
          <cell r="M110">
            <v>0</v>
          </cell>
        </row>
        <row r="111">
          <cell r="H111">
            <v>1703074</v>
          </cell>
          <cell r="M111">
            <v>0</v>
          </cell>
        </row>
        <row r="112">
          <cell r="H112">
            <v>120712</v>
          </cell>
          <cell r="M112">
            <v>0</v>
          </cell>
        </row>
        <row r="113">
          <cell r="H113">
            <v>250203</v>
          </cell>
          <cell r="M113">
            <v>0</v>
          </cell>
        </row>
        <row r="114">
          <cell r="H114">
            <v>330207</v>
          </cell>
          <cell r="M114">
            <v>0</v>
          </cell>
        </row>
        <row r="115">
          <cell r="H115">
            <v>556978</v>
          </cell>
          <cell r="M115">
            <v>0</v>
          </cell>
        </row>
        <row r="116">
          <cell r="H116">
            <v>521967</v>
          </cell>
          <cell r="M116">
            <v>0</v>
          </cell>
        </row>
        <row r="117">
          <cell r="H117">
            <v>1169136</v>
          </cell>
          <cell r="M117">
            <v>0</v>
          </cell>
        </row>
        <row r="118">
          <cell r="H118">
            <v>869576</v>
          </cell>
          <cell r="M118">
            <v>0</v>
          </cell>
        </row>
        <row r="119">
          <cell r="H119">
            <v>256512</v>
          </cell>
          <cell r="M119">
            <v>0</v>
          </cell>
        </row>
        <row r="120">
          <cell r="H120">
            <v>371961</v>
          </cell>
          <cell r="M120">
            <v>0</v>
          </cell>
        </row>
        <row r="121">
          <cell r="H121">
            <v>133219</v>
          </cell>
          <cell r="M121">
            <v>0</v>
          </cell>
        </row>
        <row r="122">
          <cell r="H122">
            <v>1034543</v>
          </cell>
          <cell r="M122">
            <v>0</v>
          </cell>
        </row>
        <row r="123">
          <cell r="H123">
            <v>432149</v>
          </cell>
          <cell r="M123">
            <v>0</v>
          </cell>
        </row>
        <row r="124">
          <cell r="H124">
            <v>110306</v>
          </cell>
          <cell r="M124">
            <v>0</v>
          </cell>
        </row>
        <row r="125">
          <cell r="H125">
            <v>158533</v>
          </cell>
          <cell r="M125">
            <v>0</v>
          </cell>
        </row>
        <row r="126">
          <cell r="H126">
            <v>115449</v>
          </cell>
          <cell r="M126">
            <v>0</v>
          </cell>
        </row>
        <row r="127">
          <cell r="H127">
            <v>115449</v>
          </cell>
          <cell r="M127">
            <v>0</v>
          </cell>
        </row>
        <row r="128">
          <cell r="H128">
            <v>351369</v>
          </cell>
          <cell r="M128">
            <v>0</v>
          </cell>
        </row>
        <row r="129">
          <cell r="H129">
            <v>256177</v>
          </cell>
          <cell r="M129">
            <v>0</v>
          </cell>
        </row>
        <row r="130">
          <cell r="H130">
            <v>797628</v>
          </cell>
          <cell r="M130">
            <v>0</v>
          </cell>
        </row>
        <row r="131">
          <cell r="H131">
            <v>1230372</v>
          </cell>
          <cell r="M131">
            <v>0</v>
          </cell>
        </row>
        <row r="132">
          <cell r="H132">
            <v>370040</v>
          </cell>
          <cell r="M132">
            <v>0</v>
          </cell>
        </row>
        <row r="133">
          <cell r="H133">
            <v>670539</v>
          </cell>
          <cell r="M133">
            <v>0</v>
          </cell>
        </row>
        <row r="134">
          <cell r="H134">
            <v>551532</v>
          </cell>
          <cell r="M134">
            <v>0</v>
          </cell>
        </row>
        <row r="135">
          <cell r="H135">
            <v>345137</v>
          </cell>
          <cell r="M135">
            <v>0</v>
          </cell>
        </row>
        <row r="136">
          <cell r="H136">
            <v>2423671</v>
          </cell>
          <cell r="M136">
            <v>0</v>
          </cell>
        </row>
        <row r="137">
          <cell r="H137">
            <v>4633757</v>
          </cell>
          <cell r="M137">
            <v>0</v>
          </cell>
        </row>
        <row r="138">
          <cell r="H138">
            <v>289028</v>
          </cell>
          <cell r="M138">
            <v>0</v>
          </cell>
        </row>
        <row r="139">
          <cell r="H139">
            <v>115449</v>
          </cell>
          <cell r="M139">
            <v>0</v>
          </cell>
        </row>
        <row r="140">
          <cell r="H140">
            <v>250660</v>
          </cell>
          <cell r="M140">
            <v>0</v>
          </cell>
        </row>
        <row r="141">
          <cell r="H141">
            <v>115449</v>
          </cell>
          <cell r="M141">
            <v>0</v>
          </cell>
        </row>
        <row r="142">
          <cell r="H142">
            <v>912845</v>
          </cell>
          <cell r="M142">
            <v>0</v>
          </cell>
        </row>
        <row r="143">
          <cell r="H143">
            <v>487410</v>
          </cell>
          <cell r="M143">
            <v>0</v>
          </cell>
        </row>
        <row r="144">
          <cell r="H144">
            <v>124979</v>
          </cell>
          <cell r="M144">
            <v>0</v>
          </cell>
        </row>
        <row r="145">
          <cell r="H145">
            <v>83050</v>
          </cell>
          <cell r="M145">
            <v>0</v>
          </cell>
        </row>
        <row r="146">
          <cell r="H146">
            <v>52255</v>
          </cell>
          <cell r="M146">
            <v>0</v>
          </cell>
        </row>
        <row r="147">
          <cell r="H147">
            <v>59726</v>
          </cell>
          <cell r="M147">
            <v>0</v>
          </cell>
        </row>
        <row r="148">
          <cell r="H148">
            <v>6153203</v>
          </cell>
          <cell r="M148">
            <v>0</v>
          </cell>
        </row>
        <row r="149">
          <cell r="H149">
            <v>199894</v>
          </cell>
          <cell r="M149">
            <v>0</v>
          </cell>
        </row>
        <row r="150">
          <cell r="H150">
            <v>38427</v>
          </cell>
          <cell r="M150">
            <v>0</v>
          </cell>
        </row>
        <row r="151">
          <cell r="H151">
            <v>29909</v>
          </cell>
          <cell r="M151">
            <v>0</v>
          </cell>
        </row>
        <row r="152">
          <cell r="H152">
            <v>12004</v>
          </cell>
          <cell r="M152">
            <v>0</v>
          </cell>
        </row>
        <row r="153">
          <cell r="H153">
            <v>13996</v>
          </cell>
          <cell r="M153">
            <v>0</v>
          </cell>
        </row>
        <row r="154">
          <cell r="H154">
            <v>26552149</v>
          </cell>
          <cell r="M154">
            <v>0</v>
          </cell>
        </row>
        <row r="155">
          <cell r="H155">
            <v>862500</v>
          </cell>
          <cell r="M155">
            <v>0</v>
          </cell>
        </row>
        <row r="156">
          <cell r="H156">
            <v>839477</v>
          </cell>
          <cell r="M156">
            <v>0</v>
          </cell>
        </row>
        <row r="157">
          <cell r="H157">
            <v>1022974</v>
          </cell>
          <cell r="M157">
            <v>0</v>
          </cell>
        </row>
        <row r="158">
          <cell r="H158">
            <v>9850</v>
          </cell>
          <cell r="M158">
            <v>0</v>
          </cell>
        </row>
        <row r="159">
          <cell r="H159">
            <v>5649662</v>
          </cell>
          <cell r="M159">
            <v>0</v>
          </cell>
        </row>
        <row r="160">
          <cell r="H160">
            <v>6874218</v>
          </cell>
          <cell r="M160">
            <v>0</v>
          </cell>
        </row>
        <row r="161">
          <cell r="H161">
            <v>13101869</v>
          </cell>
          <cell r="M161">
            <v>0</v>
          </cell>
        </row>
        <row r="162">
          <cell r="H162">
            <v>13765698</v>
          </cell>
          <cell r="M162">
            <v>0</v>
          </cell>
        </row>
        <row r="163">
          <cell r="H163">
            <v>1107245</v>
          </cell>
          <cell r="M163">
            <v>0</v>
          </cell>
        </row>
        <row r="164">
          <cell r="H164">
            <v>555350</v>
          </cell>
          <cell r="M164">
            <v>0</v>
          </cell>
        </row>
        <row r="165">
          <cell r="H165">
            <v>112500</v>
          </cell>
          <cell r="M165">
            <v>0</v>
          </cell>
        </row>
        <row r="166">
          <cell r="H166">
            <v>569250</v>
          </cell>
          <cell r="M166">
            <v>0</v>
          </cell>
        </row>
        <row r="167">
          <cell r="H167">
            <v>360470</v>
          </cell>
          <cell r="M167">
            <v>0</v>
          </cell>
        </row>
        <row r="168">
          <cell r="H168">
            <v>360470</v>
          </cell>
          <cell r="M168">
            <v>0</v>
          </cell>
        </row>
        <row r="169">
          <cell r="H169">
            <v>3762500</v>
          </cell>
          <cell r="M169">
            <v>0</v>
          </cell>
        </row>
        <row r="170">
          <cell r="H170">
            <v>4607</v>
          </cell>
          <cell r="M170">
            <v>0</v>
          </cell>
        </row>
        <row r="171">
          <cell r="H171">
            <v>541250</v>
          </cell>
          <cell r="M171">
            <v>0</v>
          </cell>
        </row>
        <row r="172">
          <cell r="H172">
            <v>814500</v>
          </cell>
          <cell r="M172">
            <v>0</v>
          </cell>
        </row>
        <row r="173">
          <cell r="H173">
            <v>1193617</v>
          </cell>
          <cell r="M173">
            <v>0</v>
          </cell>
        </row>
        <row r="174">
          <cell r="H174">
            <v>13832529</v>
          </cell>
          <cell r="M174">
            <v>0</v>
          </cell>
        </row>
        <row r="175">
          <cell r="H175">
            <v>1784400</v>
          </cell>
          <cell r="M175">
            <v>0</v>
          </cell>
        </row>
        <row r="176">
          <cell r="H176">
            <v>9112996</v>
          </cell>
          <cell r="M176">
            <v>0</v>
          </cell>
        </row>
        <row r="177">
          <cell r="H177">
            <v>9182766</v>
          </cell>
          <cell r="M177">
            <v>0</v>
          </cell>
        </row>
        <row r="178">
          <cell r="H178">
            <v>1784400</v>
          </cell>
          <cell r="M178">
            <v>0</v>
          </cell>
        </row>
        <row r="179">
          <cell r="H179">
            <v>2477000</v>
          </cell>
          <cell r="M179">
            <v>0</v>
          </cell>
        </row>
        <row r="180">
          <cell r="H180">
            <v>163253</v>
          </cell>
          <cell r="M180">
            <v>0</v>
          </cell>
        </row>
        <row r="181">
          <cell r="H181">
            <v>40813</v>
          </cell>
          <cell r="M181">
            <v>0</v>
          </cell>
        </row>
        <row r="182">
          <cell r="H182">
            <v>489759</v>
          </cell>
          <cell r="M182">
            <v>0</v>
          </cell>
        </row>
        <row r="183">
          <cell r="H183">
            <v>499200</v>
          </cell>
          <cell r="M183">
            <v>0</v>
          </cell>
        </row>
        <row r="184">
          <cell r="H184">
            <v>254362</v>
          </cell>
          <cell r="M184">
            <v>0</v>
          </cell>
        </row>
        <row r="185">
          <cell r="H185">
            <v>4110807</v>
          </cell>
          <cell r="M185">
            <v>0</v>
          </cell>
        </row>
        <row r="186">
          <cell r="H186">
            <v>1910958</v>
          </cell>
          <cell r="M186">
            <v>0</v>
          </cell>
        </row>
        <row r="187">
          <cell r="H187">
            <v>1685250</v>
          </cell>
          <cell r="M187">
            <v>0</v>
          </cell>
        </row>
        <row r="188">
          <cell r="H188">
            <v>54329178</v>
          </cell>
          <cell r="M188">
            <v>0</v>
          </cell>
        </row>
        <row r="189">
          <cell r="H189">
            <v>61166307</v>
          </cell>
          <cell r="M189">
            <v>0</v>
          </cell>
        </row>
        <row r="190">
          <cell r="H190">
            <v>328278</v>
          </cell>
          <cell r="M190">
            <v>0</v>
          </cell>
        </row>
        <row r="191">
          <cell r="H191">
            <v>114277</v>
          </cell>
          <cell r="M191">
            <v>0</v>
          </cell>
        </row>
        <row r="192">
          <cell r="H192">
            <v>326506</v>
          </cell>
          <cell r="M192">
            <v>0</v>
          </cell>
        </row>
        <row r="193">
          <cell r="H193">
            <v>341059</v>
          </cell>
          <cell r="M193">
            <v>0</v>
          </cell>
        </row>
        <row r="194">
          <cell r="H194">
            <v>130602</v>
          </cell>
          <cell r="M194">
            <v>0</v>
          </cell>
        </row>
        <row r="195">
          <cell r="H195">
            <v>326506</v>
          </cell>
          <cell r="M195">
            <v>0</v>
          </cell>
        </row>
        <row r="196">
          <cell r="H196">
            <v>1495438</v>
          </cell>
          <cell r="M196">
            <v>0</v>
          </cell>
        </row>
        <row r="197">
          <cell r="H197">
            <v>168779454</v>
          </cell>
          <cell r="M197">
            <v>0</v>
          </cell>
        </row>
        <row r="198">
          <cell r="H198">
            <v>732310</v>
          </cell>
          <cell r="M198">
            <v>0</v>
          </cell>
        </row>
        <row r="199">
          <cell r="H199">
            <v>74203927</v>
          </cell>
          <cell r="M199">
            <v>0</v>
          </cell>
        </row>
        <row r="200">
          <cell r="H200">
            <v>153967034</v>
          </cell>
          <cell r="M200">
            <v>0</v>
          </cell>
        </row>
        <row r="201">
          <cell r="H201">
            <v>47226129</v>
          </cell>
          <cell r="M201">
            <v>0</v>
          </cell>
        </row>
        <row r="202">
          <cell r="H202">
            <v>102375</v>
          </cell>
          <cell r="M202">
            <v>0</v>
          </cell>
        </row>
        <row r="203">
          <cell r="H203">
            <v>242204</v>
          </cell>
          <cell r="M203">
            <v>0</v>
          </cell>
        </row>
        <row r="204">
          <cell r="H204">
            <v>5112548</v>
          </cell>
          <cell r="M204">
            <v>0</v>
          </cell>
        </row>
        <row r="205">
          <cell r="H205">
            <v>15000000</v>
          </cell>
          <cell r="M205">
            <v>0</v>
          </cell>
        </row>
        <row r="206">
          <cell r="H206">
            <v>205684</v>
          </cell>
          <cell r="M206">
            <v>0</v>
          </cell>
        </row>
        <row r="207">
          <cell r="H207">
            <v>20000000</v>
          </cell>
          <cell r="M207">
            <v>0</v>
          </cell>
        </row>
        <row r="208">
          <cell r="H208">
            <v>654812572</v>
          </cell>
          <cell r="M208">
            <v>0</v>
          </cell>
        </row>
        <row r="209">
          <cell r="H209">
            <v>24285838</v>
          </cell>
          <cell r="M209">
            <v>0</v>
          </cell>
        </row>
        <row r="210">
          <cell r="H210">
            <v>144502</v>
          </cell>
          <cell r="M210">
            <v>0</v>
          </cell>
        </row>
        <row r="211">
          <cell r="H211">
            <v>14581250</v>
          </cell>
          <cell r="M211" t="str">
            <v>10PPh Pasal 21-1</v>
          </cell>
        </row>
        <row r="212">
          <cell r="H212">
            <v>167976</v>
          </cell>
          <cell r="M212" t="str">
            <v>10PPh Pasal 21-1</v>
          </cell>
        </row>
        <row r="213">
          <cell r="H213">
            <v>200000</v>
          </cell>
          <cell r="M213" t="str">
            <v>2PPh Pasal 21-1</v>
          </cell>
        </row>
        <row r="214">
          <cell r="H214">
            <v>8154424</v>
          </cell>
          <cell r="M214" t="str">
            <v>2PPh Final dan Fiskal LN-1</v>
          </cell>
        </row>
        <row r="215">
          <cell r="H215">
            <v>59471958</v>
          </cell>
          <cell r="M215" t="str">
            <v>2PPh Final dan Fiskal LN-1</v>
          </cell>
        </row>
        <row r="216">
          <cell r="H216">
            <v>44318</v>
          </cell>
          <cell r="M216" t="str">
            <v>2PPh Pasal 23-1</v>
          </cell>
        </row>
        <row r="217">
          <cell r="H217">
            <v>11195040</v>
          </cell>
          <cell r="M217" t="str">
            <v>2PPh Final dan Fiskal LN-1</v>
          </cell>
        </row>
        <row r="218">
          <cell r="H218">
            <v>32787</v>
          </cell>
          <cell r="M218" t="str">
            <v>2PPh Pasal 21-1</v>
          </cell>
        </row>
        <row r="219">
          <cell r="H219">
            <v>124475</v>
          </cell>
          <cell r="M219" t="str">
            <v>2PPh Pasal 21-1</v>
          </cell>
        </row>
        <row r="220">
          <cell r="H220">
            <v>81690176</v>
          </cell>
          <cell r="M220" t="str">
            <v>2PPh Final dan Fiskal LN-1</v>
          </cell>
        </row>
        <row r="221">
          <cell r="H221">
            <v>69200474</v>
          </cell>
          <cell r="M221" t="str">
            <v>2PPh Final dan Fiskal LN-1</v>
          </cell>
        </row>
        <row r="222">
          <cell r="H222">
            <v>4778920</v>
          </cell>
          <cell r="M222" t="str">
            <v>2PPh Pasal 21-1</v>
          </cell>
        </row>
        <row r="223">
          <cell r="H223">
            <v>117474</v>
          </cell>
          <cell r="M223" t="str">
            <v>2PPh Pasal 21-2</v>
          </cell>
        </row>
        <row r="224">
          <cell r="H224">
            <v>282000</v>
          </cell>
          <cell r="M224">
            <v>0</v>
          </cell>
        </row>
        <row r="225">
          <cell r="H225">
            <v>859500</v>
          </cell>
          <cell r="M225">
            <v>0</v>
          </cell>
        </row>
        <row r="226">
          <cell r="H226">
            <v>1608188</v>
          </cell>
          <cell r="M226">
            <v>0</v>
          </cell>
        </row>
        <row r="227">
          <cell r="H227">
            <v>81650</v>
          </cell>
          <cell r="M227">
            <v>0</v>
          </cell>
        </row>
        <row r="228">
          <cell r="H228">
            <v>81650</v>
          </cell>
          <cell r="M228">
            <v>0</v>
          </cell>
        </row>
        <row r="229">
          <cell r="H229">
            <v>108000</v>
          </cell>
          <cell r="M229">
            <v>0</v>
          </cell>
        </row>
        <row r="230">
          <cell r="H230">
            <v>43650</v>
          </cell>
          <cell r="M230">
            <v>0</v>
          </cell>
        </row>
        <row r="231">
          <cell r="H231">
            <v>180000</v>
          </cell>
          <cell r="M231">
            <v>0</v>
          </cell>
        </row>
        <row r="232">
          <cell r="H232">
            <v>4022250</v>
          </cell>
          <cell r="M232">
            <v>0</v>
          </cell>
        </row>
        <row r="233">
          <cell r="H233">
            <v>909000</v>
          </cell>
          <cell r="M233">
            <v>0</v>
          </cell>
        </row>
        <row r="234">
          <cell r="H234">
            <v>4554973</v>
          </cell>
          <cell r="M234">
            <v>0</v>
          </cell>
        </row>
        <row r="235">
          <cell r="H235">
            <v>545144</v>
          </cell>
          <cell r="M235">
            <v>0</v>
          </cell>
        </row>
        <row r="236">
          <cell r="H236">
            <v>5267251</v>
          </cell>
          <cell r="M236">
            <v>0</v>
          </cell>
        </row>
        <row r="237">
          <cell r="H237">
            <v>2045397</v>
          </cell>
          <cell r="M237">
            <v>0</v>
          </cell>
        </row>
        <row r="238">
          <cell r="H238">
            <v>693973</v>
          </cell>
          <cell r="M238">
            <v>0</v>
          </cell>
        </row>
        <row r="239">
          <cell r="H239">
            <v>5219941</v>
          </cell>
          <cell r="M239">
            <v>0</v>
          </cell>
        </row>
        <row r="240">
          <cell r="H240">
            <v>1598315</v>
          </cell>
          <cell r="M240">
            <v>0</v>
          </cell>
        </row>
        <row r="241">
          <cell r="H241">
            <v>4115322</v>
          </cell>
          <cell r="M241">
            <v>0</v>
          </cell>
        </row>
        <row r="242">
          <cell r="H242">
            <v>2055841</v>
          </cell>
          <cell r="M242">
            <v>0</v>
          </cell>
        </row>
        <row r="243">
          <cell r="H243">
            <v>100835</v>
          </cell>
          <cell r="M243">
            <v>0</v>
          </cell>
        </row>
        <row r="244">
          <cell r="H244">
            <v>12854696</v>
          </cell>
          <cell r="M244">
            <v>0</v>
          </cell>
        </row>
        <row r="245">
          <cell r="H245">
            <v>981852</v>
          </cell>
          <cell r="M245">
            <v>0</v>
          </cell>
        </row>
        <row r="246">
          <cell r="H246">
            <v>1408500</v>
          </cell>
          <cell r="M246">
            <v>0</v>
          </cell>
        </row>
        <row r="247">
          <cell r="H247">
            <v>2616000</v>
          </cell>
          <cell r="M247">
            <v>0</v>
          </cell>
        </row>
        <row r="248">
          <cell r="H248">
            <v>42000</v>
          </cell>
          <cell r="M248">
            <v>0</v>
          </cell>
        </row>
        <row r="249">
          <cell r="H249">
            <v>30000</v>
          </cell>
          <cell r="M249">
            <v>0</v>
          </cell>
        </row>
        <row r="250">
          <cell r="H250">
            <v>37500</v>
          </cell>
          <cell r="M250">
            <v>0</v>
          </cell>
        </row>
        <row r="251">
          <cell r="H251">
            <v>39675</v>
          </cell>
          <cell r="M251">
            <v>0</v>
          </cell>
        </row>
        <row r="252">
          <cell r="H252">
            <v>24750</v>
          </cell>
          <cell r="M252">
            <v>0</v>
          </cell>
        </row>
        <row r="253">
          <cell r="H253">
            <v>65250</v>
          </cell>
          <cell r="M253">
            <v>0</v>
          </cell>
        </row>
        <row r="254">
          <cell r="H254">
            <v>97500</v>
          </cell>
          <cell r="M254">
            <v>0</v>
          </cell>
        </row>
        <row r="255">
          <cell r="H255">
            <v>11449443</v>
          </cell>
          <cell r="M255">
            <v>0</v>
          </cell>
        </row>
        <row r="256">
          <cell r="H256">
            <v>24915</v>
          </cell>
          <cell r="M256">
            <v>0</v>
          </cell>
        </row>
        <row r="257">
          <cell r="H257">
            <v>225897</v>
          </cell>
          <cell r="M257">
            <v>0</v>
          </cell>
        </row>
        <row r="258">
          <cell r="H258">
            <v>1490</v>
          </cell>
          <cell r="M258">
            <v>0</v>
          </cell>
        </row>
        <row r="259">
          <cell r="H259">
            <v>225897</v>
          </cell>
          <cell r="M259">
            <v>0</v>
          </cell>
        </row>
        <row r="260">
          <cell r="H260">
            <v>1490</v>
          </cell>
          <cell r="M260">
            <v>0</v>
          </cell>
        </row>
        <row r="261">
          <cell r="H261">
            <v>298942</v>
          </cell>
          <cell r="M261">
            <v>0</v>
          </cell>
        </row>
        <row r="262">
          <cell r="H262">
            <v>5358803</v>
          </cell>
          <cell r="M262">
            <v>0</v>
          </cell>
        </row>
        <row r="263">
          <cell r="H263">
            <v>60000</v>
          </cell>
          <cell r="M263">
            <v>0</v>
          </cell>
        </row>
        <row r="264">
          <cell r="H264">
            <v>3276180</v>
          </cell>
          <cell r="M264">
            <v>0</v>
          </cell>
        </row>
        <row r="265">
          <cell r="H265">
            <v>10625</v>
          </cell>
          <cell r="M265">
            <v>0</v>
          </cell>
        </row>
        <row r="266">
          <cell r="H266">
            <v>199500</v>
          </cell>
          <cell r="M266">
            <v>0</v>
          </cell>
        </row>
        <row r="267">
          <cell r="H267">
            <v>608350</v>
          </cell>
          <cell r="M267">
            <v>0</v>
          </cell>
        </row>
        <row r="268">
          <cell r="H268">
            <v>15000</v>
          </cell>
          <cell r="M268">
            <v>0</v>
          </cell>
        </row>
        <row r="269">
          <cell r="H269">
            <v>8095500</v>
          </cell>
          <cell r="M269">
            <v>0</v>
          </cell>
        </row>
        <row r="270">
          <cell r="H270">
            <v>11995500</v>
          </cell>
          <cell r="M270">
            <v>0</v>
          </cell>
        </row>
        <row r="271">
          <cell r="H271">
            <v>214207</v>
          </cell>
          <cell r="M271">
            <v>0</v>
          </cell>
        </row>
        <row r="272">
          <cell r="H272">
            <v>186500</v>
          </cell>
          <cell r="M272">
            <v>0</v>
          </cell>
        </row>
        <row r="273">
          <cell r="H273">
            <v>53600</v>
          </cell>
          <cell r="M273">
            <v>0</v>
          </cell>
        </row>
        <row r="274">
          <cell r="H274">
            <v>492600</v>
          </cell>
          <cell r="M274">
            <v>0</v>
          </cell>
        </row>
        <row r="275">
          <cell r="H275">
            <v>92575</v>
          </cell>
          <cell r="M275">
            <v>0</v>
          </cell>
        </row>
        <row r="276">
          <cell r="H276">
            <v>190400</v>
          </cell>
          <cell r="M276">
            <v>0</v>
          </cell>
        </row>
        <row r="277">
          <cell r="H277">
            <v>15654450</v>
          </cell>
          <cell r="M277">
            <v>0</v>
          </cell>
        </row>
        <row r="278">
          <cell r="H278">
            <v>15000</v>
          </cell>
          <cell r="M278">
            <v>0</v>
          </cell>
        </row>
        <row r="279">
          <cell r="H279">
            <v>1137180</v>
          </cell>
          <cell r="M279">
            <v>0</v>
          </cell>
        </row>
        <row r="280">
          <cell r="H280">
            <v>744750</v>
          </cell>
          <cell r="M280">
            <v>0</v>
          </cell>
        </row>
        <row r="281">
          <cell r="H281">
            <v>927475</v>
          </cell>
          <cell r="M281">
            <v>0</v>
          </cell>
        </row>
        <row r="282">
          <cell r="H282">
            <v>15082250</v>
          </cell>
          <cell r="M282">
            <v>0</v>
          </cell>
        </row>
        <row r="283">
          <cell r="H283">
            <v>325000</v>
          </cell>
          <cell r="M283">
            <v>0</v>
          </cell>
        </row>
        <row r="284">
          <cell r="H284">
            <v>100000</v>
          </cell>
          <cell r="M284">
            <v>0</v>
          </cell>
        </row>
        <row r="285">
          <cell r="H285">
            <v>285000</v>
          </cell>
          <cell r="M285">
            <v>0</v>
          </cell>
        </row>
        <row r="286">
          <cell r="H286">
            <v>1873750</v>
          </cell>
          <cell r="M286">
            <v>0</v>
          </cell>
        </row>
        <row r="287">
          <cell r="H287">
            <v>4359132</v>
          </cell>
          <cell r="M287">
            <v>0</v>
          </cell>
        </row>
        <row r="288">
          <cell r="H288">
            <v>80000</v>
          </cell>
          <cell r="M288">
            <v>0</v>
          </cell>
        </row>
        <row r="289">
          <cell r="H289">
            <v>443092</v>
          </cell>
          <cell r="M289">
            <v>0</v>
          </cell>
        </row>
        <row r="290">
          <cell r="H290">
            <v>100225</v>
          </cell>
          <cell r="M290">
            <v>0</v>
          </cell>
        </row>
        <row r="291">
          <cell r="H291">
            <v>1334530</v>
          </cell>
          <cell r="M291">
            <v>0</v>
          </cell>
        </row>
        <row r="292">
          <cell r="H292">
            <v>280000</v>
          </cell>
          <cell r="M292">
            <v>0</v>
          </cell>
        </row>
        <row r="293">
          <cell r="H293">
            <v>1021315</v>
          </cell>
          <cell r="M293">
            <v>0</v>
          </cell>
        </row>
        <row r="294">
          <cell r="H294">
            <v>250000</v>
          </cell>
          <cell r="M294">
            <v>0</v>
          </cell>
        </row>
        <row r="295">
          <cell r="H295">
            <v>850000</v>
          </cell>
          <cell r="M295">
            <v>0</v>
          </cell>
        </row>
        <row r="296">
          <cell r="H296">
            <v>1220000</v>
          </cell>
          <cell r="M296">
            <v>0</v>
          </cell>
        </row>
        <row r="297">
          <cell r="H297">
            <v>27900</v>
          </cell>
          <cell r="M297">
            <v>0</v>
          </cell>
        </row>
        <row r="298">
          <cell r="H298">
            <v>1094000</v>
          </cell>
          <cell r="M298">
            <v>0</v>
          </cell>
        </row>
        <row r="299">
          <cell r="H299">
            <v>32035000</v>
          </cell>
          <cell r="M299">
            <v>0</v>
          </cell>
        </row>
        <row r="300">
          <cell r="H300">
            <v>7279773</v>
          </cell>
          <cell r="M300">
            <v>0</v>
          </cell>
        </row>
        <row r="301">
          <cell r="H301">
            <v>15549200</v>
          </cell>
          <cell r="M301">
            <v>0</v>
          </cell>
        </row>
        <row r="302">
          <cell r="H302">
            <v>614694</v>
          </cell>
          <cell r="M302">
            <v>0</v>
          </cell>
        </row>
        <row r="303">
          <cell r="H303">
            <v>6242250</v>
          </cell>
          <cell r="M303">
            <v>0</v>
          </cell>
        </row>
        <row r="304">
          <cell r="H304">
            <v>253675</v>
          </cell>
          <cell r="M304">
            <v>0</v>
          </cell>
        </row>
        <row r="305">
          <cell r="H305">
            <v>18000000</v>
          </cell>
          <cell r="M305">
            <v>0</v>
          </cell>
        </row>
        <row r="306">
          <cell r="H306">
            <v>10800000</v>
          </cell>
          <cell r="M306">
            <v>0</v>
          </cell>
        </row>
        <row r="307">
          <cell r="H307">
            <v>19451480</v>
          </cell>
          <cell r="M307">
            <v>0</v>
          </cell>
        </row>
        <row r="308">
          <cell r="H308">
            <v>11670888</v>
          </cell>
          <cell r="M308">
            <v>0</v>
          </cell>
        </row>
        <row r="309">
          <cell r="H309">
            <v>147300</v>
          </cell>
          <cell r="M309">
            <v>0</v>
          </cell>
        </row>
        <row r="310">
          <cell r="H310">
            <v>293574</v>
          </cell>
          <cell r="M310">
            <v>0</v>
          </cell>
        </row>
        <row r="311">
          <cell r="H311">
            <v>2960000</v>
          </cell>
          <cell r="M311">
            <v>0</v>
          </cell>
        </row>
        <row r="312">
          <cell r="H312">
            <v>100000</v>
          </cell>
          <cell r="M312">
            <v>0</v>
          </cell>
        </row>
        <row r="313">
          <cell r="H313">
            <v>150000</v>
          </cell>
          <cell r="M313">
            <v>0</v>
          </cell>
        </row>
        <row r="314">
          <cell r="H314">
            <v>150000</v>
          </cell>
          <cell r="M314">
            <v>0</v>
          </cell>
        </row>
        <row r="315">
          <cell r="H315">
            <v>400000</v>
          </cell>
          <cell r="M315">
            <v>0</v>
          </cell>
        </row>
        <row r="316">
          <cell r="H316">
            <v>400000</v>
          </cell>
          <cell r="M316">
            <v>0</v>
          </cell>
        </row>
        <row r="317">
          <cell r="H317">
            <v>16200000</v>
          </cell>
          <cell r="M317">
            <v>0</v>
          </cell>
        </row>
        <row r="318">
          <cell r="H318">
            <v>8500000</v>
          </cell>
          <cell r="M318">
            <v>0</v>
          </cell>
        </row>
        <row r="319">
          <cell r="H319">
            <v>6782000</v>
          </cell>
          <cell r="M319">
            <v>0</v>
          </cell>
        </row>
        <row r="320">
          <cell r="H320">
            <v>1100000</v>
          </cell>
          <cell r="M320">
            <v>0</v>
          </cell>
        </row>
        <row r="321">
          <cell r="H321">
            <v>550000</v>
          </cell>
          <cell r="M321">
            <v>0</v>
          </cell>
        </row>
        <row r="322">
          <cell r="H322">
            <v>228000</v>
          </cell>
          <cell r="M322">
            <v>0</v>
          </cell>
        </row>
        <row r="323">
          <cell r="H323">
            <v>38021</v>
          </cell>
          <cell r="M323">
            <v>0</v>
          </cell>
        </row>
        <row r="324">
          <cell r="H324">
            <v>7800000</v>
          </cell>
          <cell r="M324">
            <v>0</v>
          </cell>
        </row>
        <row r="325">
          <cell r="H325">
            <v>30750</v>
          </cell>
          <cell r="M325">
            <v>0</v>
          </cell>
        </row>
        <row r="326">
          <cell r="H326">
            <v>32500</v>
          </cell>
          <cell r="M326">
            <v>0</v>
          </cell>
        </row>
        <row r="327">
          <cell r="H327">
            <v>32500</v>
          </cell>
          <cell r="M327">
            <v>0</v>
          </cell>
        </row>
        <row r="328">
          <cell r="H328">
            <v>325000</v>
          </cell>
          <cell r="M328">
            <v>0</v>
          </cell>
        </row>
        <row r="329">
          <cell r="H329">
            <v>205000</v>
          </cell>
          <cell r="M329">
            <v>0</v>
          </cell>
        </row>
        <row r="330">
          <cell r="H330">
            <v>325000</v>
          </cell>
          <cell r="M330">
            <v>0</v>
          </cell>
        </row>
        <row r="331">
          <cell r="H331">
            <v>0</v>
          </cell>
          <cell r="M331">
            <v>0</v>
          </cell>
        </row>
        <row r="332">
          <cell r="H332">
            <v>1956628</v>
          </cell>
          <cell r="M332">
            <v>0</v>
          </cell>
        </row>
        <row r="333">
          <cell r="H333">
            <v>180341</v>
          </cell>
          <cell r="M333">
            <v>0</v>
          </cell>
        </row>
        <row r="334">
          <cell r="H334">
            <v>4985899</v>
          </cell>
          <cell r="M334">
            <v>0</v>
          </cell>
        </row>
        <row r="335">
          <cell r="H335">
            <v>0</v>
          </cell>
          <cell r="M335">
            <v>0</v>
          </cell>
        </row>
        <row r="336">
          <cell r="H336">
            <v>0</v>
          </cell>
          <cell r="M336">
            <v>0</v>
          </cell>
        </row>
        <row r="337">
          <cell r="H337">
            <v>0</v>
          </cell>
          <cell r="M337">
            <v>0</v>
          </cell>
        </row>
        <row r="338">
          <cell r="H338">
            <v>0</v>
          </cell>
          <cell r="M338">
            <v>0</v>
          </cell>
        </row>
        <row r="339">
          <cell r="H339">
            <v>0</v>
          </cell>
          <cell r="M339">
            <v>0</v>
          </cell>
        </row>
        <row r="340">
          <cell r="H340">
            <v>0</v>
          </cell>
          <cell r="M340">
            <v>0</v>
          </cell>
        </row>
        <row r="341">
          <cell r="H341">
            <v>145000</v>
          </cell>
          <cell r="M341">
            <v>0</v>
          </cell>
        </row>
        <row r="342">
          <cell r="H342">
            <v>0</v>
          </cell>
          <cell r="M342">
            <v>0</v>
          </cell>
        </row>
        <row r="343">
          <cell r="H343">
            <v>21750</v>
          </cell>
          <cell r="M343">
            <v>0</v>
          </cell>
        </row>
        <row r="344">
          <cell r="H344">
            <v>1865797</v>
          </cell>
          <cell r="M344">
            <v>0</v>
          </cell>
        </row>
        <row r="345">
          <cell r="H345">
            <v>3620595</v>
          </cell>
          <cell r="M345">
            <v>0</v>
          </cell>
        </row>
        <row r="346">
          <cell r="H346">
            <v>889612</v>
          </cell>
          <cell r="M346">
            <v>0</v>
          </cell>
        </row>
        <row r="347">
          <cell r="H347">
            <v>5830908</v>
          </cell>
          <cell r="M347">
            <v>0</v>
          </cell>
        </row>
        <row r="348">
          <cell r="H348">
            <v>13502286</v>
          </cell>
          <cell r="M348">
            <v>0</v>
          </cell>
        </row>
        <row r="349">
          <cell r="H349">
            <v>1000000</v>
          </cell>
          <cell r="M349">
            <v>0</v>
          </cell>
        </row>
        <row r="350">
          <cell r="H350">
            <v>150000</v>
          </cell>
          <cell r="M350">
            <v>0</v>
          </cell>
        </row>
        <row r="351">
          <cell r="H351">
            <v>23437940</v>
          </cell>
          <cell r="M351">
            <v>0</v>
          </cell>
        </row>
        <row r="352">
          <cell r="H352">
            <v>54692627</v>
          </cell>
          <cell r="M352">
            <v>0</v>
          </cell>
        </row>
        <row r="353">
          <cell r="H353">
            <v>3000000</v>
          </cell>
          <cell r="M353">
            <v>0</v>
          </cell>
        </row>
        <row r="354">
          <cell r="H354">
            <v>12215525</v>
          </cell>
          <cell r="M354">
            <v>0</v>
          </cell>
        </row>
        <row r="355">
          <cell r="H355">
            <v>33245762</v>
          </cell>
          <cell r="M355">
            <v>0</v>
          </cell>
        </row>
        <row r="356">
          <cell r="H356">
            <v>3000000</v>
          </cell>
          <cell r="M356">
            <v>0</v>
          </cell>
        </row>
        <row r="357">
          <cell r="H357">
            <v>2000625</v>
          </cell>
          <cell r="M357">
            <v>0</v>
          </cell>
        </row>
        <row r="358">
          <cell r="H358">
            <v>6356156000</v>
          </cell>
          <cell r="M358">
            <v>0</v>
          </cell>
        </row>
        <row r="359">
          <cell r="H359">
            <v>0</v>
          </cell>
          <cell r="M359">
            <v>0</v>
          </cell>
        </row>
        <row r="360">
          <cell r="H360">
            <v>0</v>
          </cell>
          <cell r="M360">
            <v>0</v>
          </cell>
        </row>
        <row r="361">
          <cell r="H361">
            <v>0</v>
          </cell>
          <cell r="M361">
            <v>0</v>
          </cell>
        </row>
        <row r="362">
          <cell r="H362">
            <v>0</v>
          </cell>
          <cell r="M362">
            <v>0</v>
          </cell>
        </row>
        <row r="363">
          <cell r="H363">
            <v>0</v>
          </cell>
          <cell r="M363">
            <v>0</v>
          </cell>
        </row>
        <row r="364">
          <cell r="H364">
            <v>23182</v>
          </cell>
          <cell r="M364">
            <v>0</v>
          </cell>
        </row>
        <row r="365">
          <cell r="H365">
            <v>154545</v>
          </cell>
          <cell r="M365">
            <v>0</v>
          </cell>
        </row>
        <row r="366">
          <cell r="H366">
            <v>0</v>
          </cell>
          <cell r="M366">
            <v>0</v>
          </cell>
        </row>
        <row r="367">
          <cell r="H367">
            <v>0</v>
          </cell>
          <cell r="M367">
            <v>0</v>
          </cell>
        </row>
        <row r="368">
          <cell r="H368">
            <v>0</v>
          </cell>
          <cell r="M368">
            <v>0</v>
          </cell>
        </row>
        <row r="369">
          <cell r="H369">
            <v>4320000</v>
          </cell>
          <cell r="M369">
            <v>0</v>
          </cell>
        </row>
        <row r="370">
          <cell r="H370">
            <v>0</v>
          </cell>
          <cell r="M370">
            <v>0</v>
          </cell>
        </row>
        <row r="371">
          <cell r="H371">
            <v>2000625</v>
          </cell>
          <cell r="M371">
            <v>0</v>
          </cell>
        </row>
        <row r="372">
          <cell r="H372">
            <v>5967208</v>
          </cell>
          <cell r="M372">
            <v>0</v>
          </cell>
        </row>
        <row r="373">
          <cell r="H373">
            <v>3688636</v>
          </cell>
          <cell r="M373">
            <v>0</v>
          </cell>
        </row>
        <row r="374">
          <cell r="H374">
            <v>553295</v>
          </cell>
          <cell r="M374">
            <v>0</v>
          </cell>
        </row>
        <row r="375">
          <cell r="H375">
            <v>1322273</v>
          </cell>
          <cell r="M375">
            <v>0</v>
          </cell>
        </row>
        <row r="376">
          <cell r="H376">
            <v>198341</v>
          </cell>
          <cell r="M376">
            <v>0</v>
          </cell>
        </row>
        <row r="377">
          <cell r="H377">
            <v>669297</v>
          </cell>
          <cell r="M377">
            <v>0</v>
          </cell>
        </row>
        <row r="378">
          <cell r="H378">
            <v>670247</v>
          </cell>
          <cell r="M378">
            <v>0</v>
          </cell>
        </row>
        <row r="379">
          <cell r="H379">
            <v>43143000</v>
          </cell>
          <cell r="M379">
            <v>0</v>
          </cell>
        </row>
        <row r="380">
          <cell r="H380">
            <v>147021</v>
          </cell>
          <cell r="M380">
            <v>0</v>
          </cell>
        </row>
        <row r="381">
          <cell r="H381">
            <v>324000</v>
          </cell>
          <cell r="M381">
            <v>0</v>
          </cell>
        </row>
        <row r="382">
          <cell r="H382">
            <v>309600</v>
          </cell>
          <cell r="M382">
            <v>0</v>
          </cell>
        </row>
        <row r="383">
          <cell r="H383">
            <v>42646172</v>
          </cell>
          <cell r="M383">
            <v>0</v>
          </cell>
        </row>
        <row r="384">
          <cell r="H384">
            <v>15089054</v>
          </cell>
          <cell r="M384">
            <v>0</v>
          </cell>
        </row>
        <row r="385">
          <cell r="H385">
            <v>75445272</v>
          </cell>
          <cell r="M385">
            <v>0</v>
          </cell>
        </row>
        <row r="386">
          <cell r="H386">
            <v>8529234</v>
          </cell>
          <cell r="M386">
            <v>0</v>
          </cell>
        </row>
        <row r="387">
          <cell r="H387">
            <v>4566871</v>
          </cell>
          <cell r="M387">
            <v>0</v>
          </cell>
        </row>
        <row r="388">
          <cell r="H388">
            <v>2021644</v>
          </cell>
          <cell r="M388">
            <v>0</v>
          </cell>
        </row>
        <row r="389">
          <cell r="H389">
            <v>118826727</v>
          </cell>
          <cell r="M389">
            <v>0</v>
          </cell>
        </row>
        <row r="390">
          <cell r="H390">
            <v>17824009</v>
          </cell>
          <cell r="M390">
            <v>0</v>
          </cell>
        </row>
        <row r="391">
          <cell r="H391">
            <v>1149886</v>
          </cell>
          <cell r="M391">
            <v>0</v>
          </cell>
        </row>
        <row r="392">
          <cell r="H392">
            <v>7665909</v>
          </cell>
          <cell r="M392">
            <v>0</v>
          </cell>
        </row>
        <row r="393">
          <cell r="H393">
            <v>136364</v>
          </cell>
          <cell r="M393">
            <v>0</v>
          </cell>
        </row>
        <row r="394">
          <cell r="H394">
            <v>22941816</v>
          </cell>
          <cell r="M394">
            <v>0</v>
          </cell>
        </row>
        <row r="395">
          <cell r="H395">
            <v>228955</v>
          </cell>
          <cell r="M395">
            <v>0</v>
          </cell>
        </row>
        <row r="396">
          <cell r="H396">
            <v>206864</v>
          </cell>
          <cell r="M396">
            <v>0</v>
          </cell>
        </row>
        <row r="397">
          <cell r="H397">
            <v>1379091</v>
          </cell>
          <cell r="M397">
            <v>0</v>
          </cell>
        </row>
        <row r="398">
          <cell r="H398">
            <v>67193</v>
          </cell>
          <cell r="M398">
            <v>0</v>
          </cell>
        </row>
        <row r="399">
          <cell r="H399">
            <v>17194612</v>
          </cell>
          <cell r="M399">
            <v>0</v>
          </cell>
        </row>
        <row r="400">
          <cell r="H400">
            <v>85973060</v>
          </cell>
          <cell r="M400">
            <v>0</v>
          </cell>
        </row>
        <row r="401">
          <cell r="H401">
            <v>447955</v>
          </cell>
          <cell r="M401">
            <v>0</v>
          </cell>
        </row>
        <row r="402">
          <cell r="H402">
            <v>1526364</v>
          </cell>
          <cell r="M402">
            <v>0</v>
          </cell>
        </row>
        <row r="403">
          <cell r="H403">
            <v>540000</v>
          </cell>
          <cell r="M403">
            <v>0</v>
          </cell>
        </row>
        <row r="404">
          <cell r="H404">
            <v>124471</v>
          </cell>
          <cell r="M404">
            <v>0</v>
          </cell>
        </row>
        <row r="405">
          <cell r="H405">
            <v>159600</v>
          </cell>
          <cell r="M405">
            <v>0</v>
          </cell>
        </row>
        <row r="406">
          <cell r="H406">
            <v>103200</v>
          </cell>
          <cell r="M406">
            <v>0</v>
          </cell>
        </row>
        <row r="407">
          <cell r="H407">
            <v>79820</v>
          </cell>
          <cell r="M407">
            <v>0</v>
          </cell>
        </row>
        <row r="408">
          <cell r="H408">
            <v>412800</v>
          </cell>
          <cell r="M408">
            <v>0</v>
          </cell>
        </row>
        <row r="409">
          <cell r="H409">
            <v>129000</v>
          </cell>
          <cell r="M409">
            <v>0</v>
          </cell>
        </row>
        <row r="410">
          <cell r="H410">
            <v>270000</v>
          </cell>
          <cell r="M410">
            <v>0</v>
          </cell>
        </row>
        <row r="411">
          <cell r="H411">
            <v>299560</v>
          </cell>
          <cell r="M411">
            <v>0</v>
          </cell>
        </row>
        <row r="412">
          <cell r="H412">
            <v>187000</v>
          </cell>
          <cell r="M412">
            <v>0</v>
          </cell>
        </row>
        <row r="413">
          <cell r="H413">
            <v>1336364</v>
          </cell>
          <cell r="M413">
            <v>0</v>
          </cell>
        </row>
        <row r="414">
          <cell r="H414">
            <v>200455</v>
          </cell>
          <cell r="M414">
            <v>0</v>
          </cell>
        </row>
        <row r="415">
          <cell r="H415">
            <v>216000</v>
          </cell>
          <cell r="M415">
            <v>0</v>
          </cell>
        </row>
        <row r="416">
          <cell r="H416">
            <v>206400</v>
          </cell>
          <cell r="M416">
            <v>0</v>
          </cell>
        </row>
        <row r="417">
          <cell r="H417">
            <v>2427272</v>
          </cell>
          <cell r="M417">
            <v>0</v>
          </cell>
        </row>
        <row r="418">
          <cell r="H418">
            <v>11231250</v>
          </cell>
          <cell r="M418">
            <v>0</v>
          </cell>
        </row>
        <row r="419">
          <cell r="H419">
            <v>16181818</v>
          </cell>
          <cell r="M419">
            <v>0</v>
          </cell>
        </row>
        <row r="420">
          <cell r="H420">
            <v>48688636</v>
          </cell>
          <cell r="M420">
            <v>0</v>
          </cell>
        </row>
        <row r="421">
          <cell r="H421">
            <v>323100</v>
          </cell>
          <cell r="M421">
            <v>0</v>
          </cell>
        </row>
        <row r="422">
          <cell r="H422">
            <v>7303295</v>
          </cell>
          <cell r="M422">
            <v>0</v>
          </cell>
        </row>
        <row r="423">
          <cell r="H423">
            <v>4062500</v>
          </cell>
          <cell r="M423">
            <v>0</v>
          </cell>
        </row>
        <row r="424">
          <cell r="H424">
            <v>43636</v>
          </cell>
          <cell r="M424">
            <v>0</v>
          </cell>
        </row>
        <row r="425">
          <cell r="H425">
            <v>2750000</v>
          </cell>
          <cell r="M425">
            <v>0</v>
          </cell>
        </row>
        <row r="426">
          <cell r="H426">
            <v>74875000</v>
          </cell>
          <cell r="M426">
            <v>0</v>
          </cell>
        </row>
        <row r="427">
          <cell r="H427">
            <v>290909</v>
          </cell>
          <cell r="M427">
            <v>0</v>
          </cell>
        </row>
        <row r="428">
          <cell r="H428">
            <v>13021500</v>
          </cell>
          <cell r="M428">
            <v>0</v>
          </cell>
        </row>
        <row r="429">
          <cell r="H429">
            <v>34091</v>
          </cell>
          <cell r="M429">
            <v>0</v>
          </cell>
        </row>
        <row r="430">
          <cell r="H430">
            <v>227273</v>
          </cell>
          <cell r="M430">
            <v>0</v>
          </cell>
        </row>
        <row r="431">
          <cell r="H431">
            <v>588919</v>
          </cell>
          <cell r="M431">
            <v>0</v>
          </cell>
        </row>
        <row r="432">
          <cell r="H432">
            <v>209361</v>
          </cell>
          <cell r="M432">
            <v>0</v>
          </cell>
        </row>
        <row r="433">
          <cell r="H433">
            <v>2193873</v>
          </cell>
          <cell r="M433">
            <v>0</v>
          </cell>
        </row>
        <row r="434">
          <cell r="H434">
            <v>751234</v>
          </cell>
          <cell r="M434">
            <v>0</v>
          </cell>
        </row>
        <row r="435">
          <cell r="H435">
            <v>188860</v>
          </cell>
          <cell r="M435">
            <v>0</v>
          </cell>
        </row>
        <row r="436">
          <cell r="H436">
            <v>791390</v>
          </cell>
          <cell r="M436">
            <v>0</v>
          </cell>
        </row>
        <row r="437">
          <cell r="H437">
            <v>752408</v>
          </cell>
          <cell r="M437">
            <v>0</v>
          </cell>
        </row>
        <row r="438">
          <cell r="H438">
            <v>2269478</v>
          </cell>
          <cell r="M438">
            <v>0</v>
          </cell>
        </row>
        <row r="439">
          <cell r="H439">
            <v>258425</v>
          </cell>
          <cell r="M439">
            <v>0</v>
          </cell>
        </row>
        <row r="440">
          <cell r="H440">
            <v>649146</v>
          </cell>
          <cell r="M440">
            <v>0</v>
          </cell>
        </row>
        <row r="441">
          <cell r="H441">
            <v>258095</v>
          </cell>
          <cell r="M441">
            <v>0</v>
          </cell>
        </row>
        <row r="442">
          <cell r="H442">
            <v>3392229</v>
          </cell>
          <cell r="M442">
            <v>0</v>
          </cell>
        </row>
        <row r="443">
          <cell r="H443">
            <v>361769</v>
          </cell>
          <cell r="M443">
            <v>0</v>
          </cell>
        </row>
        <row r="444">
          <cell r="H444">
            <v>540000</v>
          </cell>
          <cell r="M444">
            <v>0</v>
          </cell>
        </row>
        <row r="445">
          <cell r="H445">
            <v>206400</v>
          </cell>
          <cell r="M445">
            <v>0</v>
          </cell>
        </row>
        <row r="446">
          <cell r="H446">
            <v>257667</v>
          </cell>
          <cell r="M446">
            <v>0</v>
          </cell>
        </row>
        <row r="447">
          <cell r="H447">
            <v>38650</v>
          </cell>
          <cell r="M447">
            <v>0</v>
          </cell>
        </row>
        <row r="448">
          <cell r="H448">
            <v>249400</v>
          </cell>
          <cell r="M448">
            <v>0</v>
          </cell>
        </row>
        <row r="449">
          <cell r="H449">
            <v>2796622</v>
          </cell>
          <cell r="M449">
            <v>0</v>
          </cell>
        </row>
        <row r="450">
          <cell r="H450">
            <v>1319662</v>
          </cell>
          <cell r="M450">
            <v>0</v>
          </cell>
        </row>
        <row r="451">
          <cell r="H451">
            <v>197949</v>
          </cell>
          <cell r="M451">
            <v>0</v>
          </cell>
        </row>
        <row r="452">
          <cell r="H452">
            <v>204000</v>
          </cell>
          <cell r="M452">
            <v>0</v>
          </cell>
        </row>
        <row r="453">
          <cell r="H453">
            <v>30600</v>
          </cell>
          <cell r="M453">
            <v>0</v>
          </cell>
        </row>
        <row r="454">
          <cell r="H454">
            <v>404500</v>
          </cell>
          <cell r="M454">
            <v>0</v>
          </cell>
        </row>
        <row r="455">
          <cell r="H455">
            <v>60675</v>
          </cell>
          <cell r="M455">
            <v>0</v>
          </cell>
        </row>
        <row r="456">
          <cell r="H456">
            <v>113000</v>
          </cell>
          <cell r="M456">
            <v>0</v>
          </cell>
        </row>
        <row r="457">
          <cell r="H457">
            <v>16950</v>
          </cell>
          <cell r="M457">
            <v>0</v>
          </cell>
        </row>
        <row r="458">
          <cell r="H458">
            <v>149394</v>
          </cell>
          <cell r="M458">
            <v>0</v>
          </cell>
        </row>
        <row r="459">
          <cell r="H459">
            <v>1248027</v>
          </cell>
          <cell r="M459">
            <v>0</v>
          </cell>
        </row>
        <row r="460">
          <cell r="H460">
            <v>1040374</v>
          </cell>
          <cell r="M460">
            <v>0</v>
          </cell>
        </row>
        <row r="461">
          <cell r="H461">
            <v>77846</v>
          </cell>
          <cell r="M461">
            <v>0</v>
          </cell>
        </row>
        <row r="462">
          <cell r="H462">
            <v>3750933</v>
          </cell>
          <cell r="M462">
            <v>0</v>
          </cell>
        </row>
        <row r="463">
          <cell r="H463">
            <v>36180414</v>
          </cell>
          <cell r="M463">
            <v>0</v>
          </cell>
        </row>
        <row r="464">
          <cell r="H464">
            <v>144721659</v>
          </cell>
          <cell r="M464">
            <v>0</v>
          </cell>
        </row>
        <row r="465">
          <cell r="H465">
            <v>4450816</v>
          </cell>
          <cell r="M465">
            <v>0</v>
          </cell>
        </row>
        <row r="466">
          <cell r="H466">
            <v>2249562</v>
          </cell>
          <cell r="M466">
            <v>0</v>
          </cell>
        </row>
        <row r="467">
          <cell r="H467">
            <v>228517</v>
          </cell>
          <cell r="M467">
            <v>0</v>
          </cell>
        </row>
        <row r="468">
          <cell r="H468">
            <v>187000</v>
          </cell>
          <cell r="M468">
            <v>0</v>
          </cell>
        </row>
        <row r="469">
          <cell r="H469">
            <v>93462</v>
          </cell>
          <cell r="M469">
            <v>0</v>
          </cell>
        </row>
        <row r="470">
          <cell r="H470">
            <v>18750</v>
          </cell>
          <cell r="M470">
            <v>0</v>
          </cell>
        </row>
        <row r="471">
          <cell r="H471">
            <v>180000</v>
          </cell>
          <cell r="M471">
            <v>0</v>
          </cell>
        </row>
        <row r="472">
          <cell r="H472">
            <v>27000</v>
          </cell>
          <cell r="M472">
            <v>0</v>
          </cell>
        </row>
        <row r="473">
          <cell r="H473">
            <v>125000</v>
          </cell>
          <cell r="M473">
            <v>0</v>
          </cell>
        </row>
        <row r="474">
          <cell r="H474">
            <v>662400</v>
          </cell>
          <cell r="M474">
            <v>0</v>
          </cell>
        </row>
        <row r="475">
          <cell r="H475">
            <v>99360</v>
          </cell>
          <cell r="M475">
            <v>0</v>
          </cell>
        </row>
        <row r="476">
          <cell r="H476">
            <v>20208</v>
          </cell>
          <cell r="M476">
            <v>0</v>
          </cell>
        </row>
        <row r="477">
          <cell r="H477">
            <v>196900</v>
          </cell>
          <cell r="M477">
            <v>0</v>
          </cell>
        </row>
        <row r="478">
          <cell r="H478">
            <v>29535</v>
          </cell>
          <cell r="M478">
            <v>0</v>
          </cell>
        </row>
        <row r="479">
          <cell r="H479">
            <v>144000</v>
          </cell>
          <cell r="M479">
            <v>0</v>
          </cell>
        </row>
        <row r="480">
          <cell r="H480">
            <v>21600</v>
          </cell>
          <cell r="M480">
            <v>0</v>
          </cell>
        </row>
        <row r="481">
          <cell r="H481">
            <v>161360</v>
          </cell>
          <cell r="M481">
            <v>0</v>
          </cell>
        </row>
        <row r="482">
          <cell r="H482">
            <v>24204</v>
          </cell>
          <cell r="M482">
            <v>0</v>
          </cell>
        </row>
        <row r="483">
          <cell r="H483">
            <v>1662371</v>
          </cell>
          <cell r="M483">
            <v>0</v>
          </cell>
        </row>
        <row r="484">
          <cell r="H484">
            <v>249356</v>
          </cell>
          <cell r="M484">
            <v>0</v>
          </cell>
        </row>
        <row r="485">
          <cell r="H485">
            <v>1050515</v>
          </cell>
          <cell r="M485">
            <v>0</v>
          </cell>
        </row>
        <row r="486">
          <cell r="H486">
            <v>157577</v>
          </cell>
          <cell r="M486">
            <v>0</v>
          </cell>
        </row>
        <row r="487">
          <cell r="H487">
            <v>318019</v>
          </cell>
          <cell r="M487">
            <v>0</v>
          </cell>
        </row>
        <row r="488">
          <cell r="H488">
            <v>47703</v>
          </cell>
          <cell r="M488">
            <v>0</v>
          </cell>
        </row>
        <row r="489">
          <cell r="H489">
            <v>134721</v>
          </cell>
          <cell r="M489">
            <v>0</v>
          </cell>
        </row>
        <row r="490">
          <cell r="H490">
            <v>1794480</v>
          </cell>
          <cell r="M490">
            <v>0</v>
          </cell>
        </row>
        <row r="491">
          <cell r="H491">
            <v>4600000</v>
          </cell>
          <cell r="M491" t="str">
            <v>3PPh Final dan Fiskal LN-1</v>
          </cell>
        </row>
        <row r="492">
          <cell r="H492">
            <v>14177241</v>
          </cell>
          <cell r="M492">
            <v>0</v>
          </cell>
        </row>
        <row r="493">
          <cell r="H493">
            <v>242631</v>
          </cell>
          <cell r="M493">
            <v>0</v>
          </cell>
        </row>
        <row r="494">
          <cell r="H494">
            <v>1617545</v>
          </cell>
          <cell r="M494">
            <v>0</v>
          </cell>
        </row>
        <row r="495">
          <cell r="H495">
            <v>17296091</v>
          </cell>
          <cell r="M495">
            <v>0</v>
          </cell>
        </row>
        <row r="496">
          <cell r="H496">
            <v>87652743</v>
          </cell>
          <cell r="M496">
            <v>0</v>
          </cell>
        </row>
        <row r="497">
          <cell r="H497">
            <v>2594413</v>
          </cell>
          <cell r="M497">
            <v>0</v>
          </cell>
        </row>
        <row r="498">
          <cell r="H498">
            <v>209538</v>
          </cell>
          <cell r="M498">
            <v>0</v>
          </cell>
        </row>
        <row r="499">
          <cell r="H499">
            <v>78173966</v>
          </cell>
          <cell r="M499">
            <v>0</v>
          </cell>
        </row>
        <row r="500">
          <cell r="H500">
            <v>49875</v>
          </cell>
          <cell r="M500">
            <v>0</v>
          </cell>
        </row>
        <row r="501">
          <cell r="H501">
            <v>108000</v>
          </cell>
          <cell r="M501">
            <v>0</v>
          </cell>
        </row>
        <row r="502">
          <cell r="H502">
            <v>90495</v>
          </cell>
          <cell r="M502">
            <v>0</v>
          </cell>
        </row>
        <row r="503">
          <cell r="H503">
            <v>8303467</v>
          </cell>
          <cell r="M503">
            <v>0</v>
          </cell>
        </row>
        <row r="504">
          <cell r="H504">
            <v>206400</v>
          </cell>
          <cell r="M504">
            <v>0</v>
          </cell>
        </row>
        <row r="505">
          <cell r="H505">
            <v>184914</v>
          </cell>
          <cell r="M505">
            <v>0</v>
          </cell>
        </row>
        <row r="506">
          <cell r="H506">
            <v>51250</v>
          </cell>
          <cell r="M506">
            <v>0</v>
          </cell>
        </row>
        <row r="507">
          <cell r="H507">
            <v>90000</v>
          </cell>
          <cell r="M507">
            <v>0</v>
          </cell>
        </row>
        <row r="508">
          <cell r="H508">
            <v>589275</v>
          </cell>
          <cell r="M508">
            <v>0</v>
          </cell>
        </row>
        <row r="509">
          <cell r="H509">
            <v>26500</v>
          </cell>
          <cell r="M509">
            <v>0</v>
          </cell>
        </row>
        <row r="510">
          <cell r="H510">
            <v>1524200</v>
          </cell>
          <cell r="M510">
            <v>0</v>
          </cell>
        </row>
        <row r="511">
          <cell r="H511">
            <v>54000</v>
          </cell>
          <cell r="M511">
            <v>0</v>
          </cell>
        </row>
        <row r="512">
          <cell r="H512">
            <v>561000</v>
          </cell>
          <cell r="M512">
            <v>0</v>
          </cell>
        </row>
        <row r="513">
          <cell r="H513">
            <v>365400</v>
          </cell>
          <cell r="M513">
            <v>0</v>
          </cell>
        </row>
        <row r="514">
          <cell r="H514">
            <v>90500</v>
          </cell>
          <cell r="M514">
            <v>0</v>
          </cell>
        </row>
        <row r="515">
          <cell r="H515">
            <v>92000</v>
          </cell>
          <cell r="M515">
            <v>0</v>
          </cell>
        </row>
        <row r="516">
          <cell r="H516">
            <v>113737</v>
          </cell>
          <cell r="M516">
            <v>0</v>
          </cell>
        </row>
        <row r="517">
          <cell r="H517">
            <v>11545455</v>
          </cell>
          <cell r="M517">
            <v>0</v>
          </cell>
        </row>
        <row r="518">
          <cell r="H518">
            <v>3695455</v>
          </cell>
          <cell r="M518">
            <v>0</v>
          </cell>
        </row>
        <row r="519">
          <cell r="H519">
            <v>65500</v>
          </cell>
          <cell r="M519">
            <v>0</v>
          </cell>
        </row>
        <row r="520">
          <cell r="H520">
            <v>65500</v>
          </cell>
          <cell r="M520">
            <v>0</v>
          </cell>
        </row>
        <row r="521">
          <cell r="H521">
            <v>65500</v>
          </cell>
          <cell r="M521">
            <v>0</v>
          </cell>
        </row>
        <row r="522">
          <cell r="H522">
            <v>65500</v>
          </cell>
          <cell r="M522">
            <v>0</v>
          </cell>
        </row>
        <row r="523">
          <cell r="H523">
            <v>436400</v>
          </cell>
          <cell r="M523">
            <v>0</v>
          </cell>
        </row>
        <row r="524">
          <cell r="H524">
            <v>436400</v>
          </cell>
          <cell r="M524">
            <v>0</v>
          </cell>
        </row>
        <row r="525">
          <cell r="H525">
            <v>436400</v>
          </cell>
          <cell r="M525">
            <v>0</v>
          </cell>
        </row>
        <row r="526">
          <cell r="H526">
            <v>436400</v>
          </cell>
          <cell r="M526">
            <v>0</v>
          </cell>
        </row>
        <row r="527">
          <cell r="H527">
            <v>4950</v>
          </cell>
          <cell r="M527">
            <v>0</v>
          </cell>
        </row>
        <row r="528">
          <cell r="H528">
            <v>96300</v>
          </cell>
          <cell r="M528">
            <v>0</v>
          </cell>
        </row>
        <row r="529">
          <cell r="H529">
            <v>1731818</v>
          </cell>
          <cell r="M529">
            <v>0</v>
          </cell>
        </row>
        <row r="530">
          <cell r="H530">
            <v>554318</v>
          </cell>
          <cell r="M530">
            <v>0</v>
          </cell>
        </row>
        <row r="531">
          <cell r="H531">
            <v>216000</v>
          </cell>
          <cell r="M531">
            <v>0</v>
          </cell>
        </row>
        <row r="532">
          <cell r="H532">
            <v>206400</v>
          </cell>
          <cell r="M532">
            <v>0</v>
          </cell>
        </row>
        <row r="533">
          <cell r="H533">
            <v>2244788</v>
          </cell>
          <cell r="M533">
            <v>0</v>
          </cell>
        </row>
        <row r="534">
          <cell r="H534">
            <v>6093672</v>
          </cell>
          <cell r="M534">
            <v>0</v>
          </cell>
        </row>
        <row r="535">
          <cell r="H535">
            <v>388400</v>
          </cell>
          <cell r="M535">
            <v>0</v>
          </cell>
        </row>
        <row r="536">
          <cell r="H536">
            <v>159600</v>
          </cell>
          <cell r="M536">
            <v>0</v>
          </cell>
        </row>
        <row r="537">
          <cell r="H537">
            <v>540000</v>
          </cell>
          <cell r="M537">
            <v>0</v>
          </cell>
        </row>
        <row r="538">
          <cell r="H538">
            <v>3152560</v>
          </cell>
          <cell r="M538">
            <v>0</v>
          </cell>
        </row>
        <row r="539">
          <cell r="H539">
            <v>103200</v>
          </cell>
          <cell r="M539">
            <v>0</v>
          </cell>
        </row>
        <row r="540">
          <cell r="H540">
            <v>3545200</v>
          </cell>
          <cell r="M540">
            <v>0</v>
          </cell>
        </row>
        <row r="541">
          <cell r="H541">
            <v>3434570</v>
          </cell>
          <cell r="M541">
            <v>0</v>
          </cell>
        </row>
        <row r="542">
          <cell r="H542">
            <v>190579</v>
          </cell>
          <cell r="M542">
            <v>0</v>
          </cell>
        </row>
        <row r="543">
          <cell r="H543">
            <v>227122</v>
          </cell>
          <cell r="M543">
            <v>0</v>
          </cell>
        </row>
        <row r="544">
          <cell r="H544">
            <v>2680884</v>
          </cell>
          <cell r="M544">
            <v>0</v>
          </cell>
        </row>
        <row r="545">
          <cell r="H545">
            <v>111111</v>
          </cell>
          <cell r="M545">
            <v>0</v>
          </cell>
        </row>
        <row r="546">
          <cell r="H546">
            <v>152170</v>
          </cell>
          <cell r="M546">
            <v>0</v>
          </cell>
        </row>
        <row r="547">
          <cell r="H547">
            <v>1014470</v>
          </cell>
          <cell r="M547">
            <v>0</v>
          </cell>
        </row>
        <row r="548">
          <cell r="H548">
            <v>84982</v>
          </cell>
          <cell r="M548">
            <v>0</v>
          </cell>
        </row>
        <row r="549">
          <cell r="H549">
            <v>2326960</v>
          </cell>
          <cell r="M549">
            <v>0</v>
          </cell>
        </row>
        <row r="550">
          <cell r="H550">
            <v>9307841</v>
          </cell>
          <cell r="M550">
            <v>0</v>
          </cell>
        </row>
        <row r="551">
          <cell r="H551">
            <v>373852</v>
          </cell>
          <cell r="M551">
            <v>0</v>
          </cell>
        </row>
        <row r="552">
          <cell r="H552">
            <v>191925</v>
          </cell>
          <cell r="M552">
            <v>0</v>
          </cell>
        </row>
        <row r="553">
          <cell r="H553">
            <v>70875</v>
          </cell>
          <cell r="M553">
            <v>0</v>
          </cell>
        </row>
        <row r="554">
          <cell r="H554">
            <v>97020</v>
          </cell>
          <cell r="M554">
            <v>0</v>
          </cell>
        </row>
        <row r="555">
          <cell r="H555">
            <v>15000</v>
          </cell>
          <cell r="M555">
            <v>0</v>
          </cell>
        </row>
        <row r="556">
          <cell r="H556">
            <v>1506356</v>
          </cell>
          <cell r="M556">
            <v>0</v>
          </cell>
        </row>
        <row r="557">
          <cell r="H557">
            <v>9049136</v>
          </cell>
          <cell r="M557">
            <v>0</v>
          </cell>
        </row>
        <row r="558">
          <cell r="H558">
            <v>66742723</v>
          </cell>
          <cell r="M558" t="str">
            <v>3PPh Final dan Fiskal LN-1</v>
          </cell>
        </row>
        <row r="559">
          <cell r="H559">
            <v>51332314</v>
          </cell>
          <cell r="M559" t="str">
            <v>3PPh Final dan Fiskal LN-1</v>
          </cell>
        </row>
        <row r="560">
          <cell r="H560">
            <v>37800</v>
          </cell>
          <cell r="M560">
            <v>0</v>
          </cell>
        </row>
        <row r="561">
          <cell r="H561">
            <v>7350000</v>
          </cell>
          <cell r="M561">
            <v>0</v>
          </cell>
        </row>
        <row r="562">
          <cell r="H562">
            <v>162725</v>
          </cell>
          <cell r="M562">
            <v>0</v>
          </cell>
        </row>
        <row r="563">
          <cell r="H563">
            <v>788100</v>
          </cell>
          <cell r="M563">
            <v>0</v>
          </cell>
        </row>
        <row r="564">
          <cell r="H564">
            <v>17414199</v>
          </cell>
          <cell r="M564" t="str">
            <v>3PPh Final dan Fiskal LN-1</v>
          </cell>
        </row>
        <row r="565">
          <cell r="H565">
            <v>40015</v>
          </cell>
          <cell r="M565">
            <v>0</v>
          </cell>
        </row>
        <row r="566">
          <cell r="H566">
            <v>10533088</v>
          </cell>
          <cell r="M566">
            <v>0</v>
          </cell>
        </row>
        <row r="567">
          <cell r="H567">
            <v>42132358</v>
          </cell>
          <cell r="M567">
            <v>0</v>
          </cell>
        </row>
        <row r="568">
          <cell r="H568">
            <v>1794492</v>
          </cell>
          <cell r="M568">
            <v>0</v>
          </cell>
        </row>
        <row r="569">
          <cell r="H569">
            <v>86486125</v>
          </cell>
          <cell r="M569">
            <v>0</v>
          </cell>
        </row>
        <row r="570">
          <cell r="H570">
            <v>201737155</v>
          </cell>
          <cell r="M570">
            <v>0</v>
          </cell>
        </row>
        <row r="571">
          <cell r="H571">
            <v>68175</v>
          </cell>
          <cell r="M571">
            <v>0</v>
          </cell>
        </row>
        <row r="572">
          <cell r="H572">
            <v>188326</v>
          </cell>
          <cell r="M572">
            <v>0</v>
          </cell>
        </row>
        <row r="573">
          <cell r="H573">
            <v>28249</v>
          </cell>
          <cell r="M573">
            <v>0</v>
          </cell>
        </row>
        <row r="574">
          <cell r="H574">
            <v>334004</v>
          </cell>
          <cell r="M574">
            <v>0</v>
          </cell>
        </row>
        <row r="575">
          <cell r="H575">
            <v>25065709</v>
          </cell>
          <cell r="M575">
            <v>0</v>
          </cell>
        </row>
        <row r="576">
          <cell r="H576">
            <v>112785</v>
          </cell>
          <cell r="M576">
            <v>0</v>
          </cell>
        </row>
        <row r="577">
          <cell r="H577">
            <v>681779</v>
          </cell>
          <cell r="M577">
            <v>0</v>
          </cell>
        </row>
        <row r="578">
          <cell r="H578">
            <v>4545190</v>
          </cell>
          <cell r="M578">
            <v>0</v>
          </cell>
        </row>
        <row r="579">
          <cell r="H579">
            <v>539630</v>
          </cell>
          <cell r="M579">
            <v>0</v>
          </cell>
        </row>
        <row r="580">
          <cell r="H580">
            <v>80945</v>
          </cell>
          <cell r="M580">
            <v>0</v>
          </cell>
        </row>
        <row r="581">
          <cell r="H581">
            <v>12381818</v>
          </cell>
          <cell r="M581">
            <v>0</v>
          </cell>
        </row>
        <row r="582">
          <cell r="H582">
            <v>22854545</v>
          </cell>
          <cell r="M582">
            <v>0</v>
          </cell>
        </row>
        <row r="583">
          <cell r="H583">
            <v>10827273</v>
          </cell>
          <cell r="M583">
            <v>0</v>
          </cell>
        </row>
        <row r="584">
          <cell r="H584">
            <v>33636364</v>
          </cell>
          <cell r="M584">
            <v>0</v>
          </cell>
        </row>
        <row r="585">
          <cell r="H585">
            <v>17072727</v>
          </cell>
          <cell r="M585">
            <v>0</v>
          </cell>
        </row>
        <row r="586">
          <cell r="H586">
            <v>1857272</v>
          </cell>
          <cell r="M586">
            <v>0</v>
          </cell>
        </row>
        <row r="587">
          <cell r="H587">
            <v>3428182</v>
          </cell>
          <cell r="M587">
            <v>0</v>
          </cell>
        </row>
        <row r="588">
          <cell r="H588">
            <v>1624091</v>
          </cell>
          <cell r="M588">
            <v>0</v>
          </cell>
        </row>
        <row r="589">
          <cell r="H589">
            <v>5045455</v>
          </cell>
          <cell r="M589">
            <v>0</v>
          </cell>
        </row>
        <row r="590">
          <cell r="H590">
            <v>2768182</v>
          </cell>
          <cell r="M590">
            <v>0</v>
          </cell>
        </row>
        <row r="591">
          <cell r="H591">
            <v>2560909</v>
          </cell>
          <cell r="M591">
            <v>0</v>
          </cell>
        </row>
        <row r="592">
          <cell r="H592">
            <v>2966729</v>
          </cell>
          <cell r="M592">
            <v>0</v>
          </cell>
        </row>
        <row r="593">
          <cell r="H593">
            <v>50000</v>
          </cell>
          <cell r="M593">
            <v>0</v>
          </cell>
        </row>
        <row r="594">
          <cell r="H594">
            <v>18454546</v>
          </cell>
          <cell r="M594">
            <v>0</v>
          </cell>
        </row>
        <row r="595">
          <cell r="H595">
            <v>64500</v>
          </cell>
          <cell r="M595">
            <v>0</v>
          </cell>
        </row>
        <row r="596">
          <cell r="H596">
            <v>202500</v>
          </cell>
          <cell r="M596">
            <v>0</v>
          </cell>
        </row>
        <row r="597">
          <cell r="H597">
            <v>25000</v>
          </cell>
          <cell r="M597">
            <v>0</v>
          </cell>
        </row>
        <row r="598">
          <cell r="H598">
            <v>5097750000</v>
          </cell>
          <cell r="M598">
            <v>0</v>
          </cell>
        </row>
        <row r="599">
          <cell r="H599">
            <v>454500</v>
          </cell>
          <cell r="M599">
            <v>0</v>
          </cell>
        </row>
        <row r="600">
          <cell r="H600">
            <v>207966</v>
          </cell>
          <cell r="M600">
            <v>0</v>
          </cell>
        </row>
        <row r="601">
          <cell r="H601">
            <v>229075</v>
          </cell>
          <cell r="M601">
            <v>0</v>
          </cell>
        </row>
        <row r="602">
          <cell r="H602">
            <v>242250</v>
          </cell>
          <cell r="M602">
            <v>0</v>
          </cell>
        </row>
        <row r="603">
          <cell r="H603">
            <v>3510682</v>
          </cell>
          <cell r="M603">
            <v>0</v>
          </cell>
        </row>
        <row r="604">
          <cell r="H604">
            <v>9539767</v>
          </cell>
          <cell r="M604">
            <v>0</v>
          </cell>
        </row>
        <row r="605">
          <cell r="H605">
            <v>1305455</v>
          </cell>
          <cell r="M605">
            <v>0</v>
          </cell>
        </row>
        <row r="606">
          <cell r="H606">
            <v>195818</v>
          </cell>
          <cell r="M606">
            <v>0</v>
          </cell>
        </row>
        <row r="607">
          <cell r="H607">
            <v>1029600</v>
          </cell>
          <cell r="M607">
            <v>0</v>
          </cell>
        </row>
        <row r="608">
          <cell r="H608">
            <v>526602</v>
          </cell>
          <cell r="M608">
            <v>0</v>
          </cell>
        </row>
        <row r="609">
          <cell r="H609">
            <v>1430945</v>
          </cell>
          <cell r="M609">
            <v>0</v>
          </cell>
        </row>
        <row r="610">
          <cell r="H610">
            <v>36338</v>
          </cell>
          <cell r="M610">
            <v>0</v>
          </cell>
        </row>
        <row r="611">
          <cell r="H611">
            <v>1287000</v>
          </cell>
          <cell r="M611">
            <v>0</v>
          </cell>
        </row>
        <row r="612">
          <cell r="H612">
            <v>1305455</v>
          </cell>
          <cell r="M612">
            <v>0</v>
          </cell>
        </row>
        <row r="613">
          <cell r="H613">
            <v>34361</v>
          </cell>
          <cell r="M613">
            <v>0</v>
          </cell>
        </row>
        <row r="614">
          <cell r="H614">
            <v>10612827</v>
          </cell>
          <cell r="M614">
            <v>0</v>
          </cell>
        </row>
        <row r="615">
          <cell r="H615">
            <v>1287000</v>
          </cell>
          <cell r="M615">
            <v>0</v>
          </cell>
        </row>
        <row r="616">
          <cell r="H616">
            <v>195818</v>
          </cell>
          <cell r="M616">
            <v>0</v>
          </cell>
        </row>
        <row r="617">
          <cell r="H617">
            <v>1287000</v>
          </cell>
          <cell r="M617">
            <v>0</v>
          </cell>
        </row>
        <row r="618">
          <cell r="H618">
            <v>1287000</v>
          </cell>
          <cell r="M618">
            <v>0</v>
          </cell>
        </row>
        <row r="619">
          <cell r="H619">
            <v>1408823</v>
          </cell>
          <cell r="M619">
            <v>0</v>
          </cell>
        </row>
        <row r="620">
          <cell r="H620">
            <v>247500</v>
          </cell>
          <cell r="M620">
            <v>0</v>
          </cell>
        </row>
        <row r="621">
          <cell r="H621">
            <v>37125</v>
          </cell>
          <cell r="M621">
            <v>0</v>
          </cell>
        </row>
        <row r="622">
          <cell r="H622">
            <v>170000</v>
          </cell>
          <cell r="M622">
            <v>0</v>
          </cell>
        </row>
        <row r="623">
          <cell r="H623">
            <v>1528000</v>
          </cell>
          <cell r="M623">
            <v>0</v>
          </cell>
        </row>
        <row r="624">
          <cell r="H624">
            <v>25500</v>
          </cell>
          <cell r="M624">
            <v>0</v>
          </cell>
        </row>
        <row r="625">
          <cell r="H625">
            <v>21500</v>
          </cell>
          <cell r="M625">
            <v>0</v>
          </cell>
        </row>
        <row r="626">
          <cell r="H626">
            <v>1408823</v>
          </cell>
          <cell r="M626">
            <v>0</v>
          </cell>
        </row>
        <row r="627">
          <cell r="H627">
            <v>25000</v>
          </cell>
          <cell r="M627">
            <v>0</v>
          </cell>
        </row>
        <row r="628">
          <cell r="H628">
            <v>2258300</v>
          </cell>
          <cell r="M628">
            <v>0</v>
          </cell>
        </row>
        <row r="629">
          <cell r="H629">
            <v>318625</v>
          </cell>
          <cell r="M629">
            <v>0</v>
          </cell>
        </row>
        <row r="630">
          <cell r="H630">
            <v>293500</v>
          </cell>
          <cell r="M630">
            <v>0</v>
          </cell>
        </row>
        <row r="631">
          <cell r="H631">
            <v>30382950</v>
          </cell>
          <cell r="M631">
            <v>0</v>
          </cell>
        </row>
        <row r="632">
          <cell r="H632">
            <v>39050158</v>
          </cell>
          <cell r="M632">
            <v>0</v>
          </cell>
        </row>
        <row r="633">
          <cell r="H633">
            <v>49247273</v>
          </cell>
          <cell r="M633" t="str">
            <v>1PPh Pasal 21-1</v>
          </cell>
        </row>
        <row r="634">
          <cell r="H634">
            <v>9480</v>
          </cell>
          <cell r="M634">
            <v>0</v>
          </cell>
        </row>
        <row r="635">
          <cell r="H635">
            <v>4916477</v>
          </cell>
          <cell r="M635">
            <v>0</v>
          </cell>
        </row>
        <row r="636">
          <cell r="H636">
            <v>1010000</v>
          </cell>
          <cell r="M636">
            <v>0</v>
          </cell>
        </row>
        <row r="637">
          <cell r="H637">
            <v>139347</v>
          </cell>
          <cell r="M637">
            <v>0</v>
          </cell>
        </row>
        <row r="638">
          <cell r="H638">
            <v>89200</v>
          </cell>
          <cell r="M638">
            <v>0</v>
          </cell>
        </row>
        <row r="639">
          <cell r="H639">
            <v>49247273</v>
          </cell>
          <cell r="M639" t="str">
            <v>1PPh Pasal 21-1</v>
          </cell>
        </row>
        <row r="640">
          <cell r="H640">
            <v>4672645</v>
          </cell>
          <cell r="M640">
            <v>0</v>
          </cell>
        </row>
        <row r="641">
          <cell r="H641">
            <v>594129</v>
          </cell>
          <cell r="M641">
            <v>0</v>
          </cell>
        </row>
        <row r="642">
          <cell r="H642">
            <v>142208</v>
          </cell>
          <cell r="M642">
            <v>0</v>
          </cell>
        </row>
        <row r="643">
          <cell r="H643">
            <v>1226324</v>
          </cell>
          <cell r="M643">
            <v>0</v>
          </cell>
        </row>
        <row r="644">
          <cell r="H644">
            <v>364309</v>
          </cell>
          <cell r="M644">
            <v>0</v>
          </cell>
        </row>
        <row r="645">
          <cell r="H645">
            <v>561250</v>
          </cell>
          <cell r="M645">
            <v>0</v>
          </cell>
        </row>
        <row r="646">
          <cell r="H646">
            <v>723874</v>
          </cell>
          <cell r="M646">
            <v>0</v>
          </cell>
        </row>
        <row r="647">
          <cell r="H647">
            <v>82000</v>
          </cell>
          <cell r="M647">
            <v>0</v>
          </cell>
        </row>
        <row r="648">
          <cell r="H648">
            <v>7291300</v>
          </cell>
          <cell r="M648">
            <v>0</v>
          </cell>
        </row>
        <row r="649">
          <cell r="H649">
            <v>900000</v>
          </cell>
          <cell r="M649">
            <v>0</v>
          </cell>
        </row>
        <row r="650">
          <cell r="H650">
            <v>5470015</v>
          </cell>
          <cell r="M650">
            <v>0</v>
          </cell>
        </row>
        <row r="651">
          <cell r="H651">
            <v>9723000</v>
          </cell>
          <cell r="M651">
            <v>0</v>
          </cell>
        </row>
        <row r="652">
          <cell r="H652">
            <v>327000</v>
          </cell>
          <cell r="M652">
            <v>0</v>
          </cell>
        </row>
        <row r="653">
          <cell r="H653">
            <v>1141442</v>
          </cell>
          <cell r="M653">
            <v>0</v>
          </cell>
        </row>
        <row r="654">
          <cell r="H654">
            <v>2227375</v>
          </cell>
          <cell r="M654">
            <v>0</v>
          </cell>
        </row>
        <row r="655">
          <cell r="H655">
            <v>4950</v>
          </cell>
          <cell r="M655">
            <v>0</v>
          </cell>
        </row>
        <row r="656">
          <cell r="H656">
            <v>79638</v>
          </cell>
          <cell r="M656">
            <v>0</v>
          </cell>
        </row>
        <row r="657">
          <cell r="H657">
            <v>126975</v>
          </cell>
          <cell r="M657">
            <v>0</v>
          </cell>
        </row>
        <row r="658">
          <cell r="H658">
            <v>98100</v>
          </cell>
          <cell r="M658">
            <v>0</v>
          </cell>
        </row>
        <row r="659">
          <cell r="H659">
            <v>601777</v>
          </cell>
          <cell r="M659">
            <v>0</v>
          </cell>
        </row>
        <row r="660">
          <cell r="H660">
            <v>455157</v>
          </cell>
          <cell r="M660">
            <v>0</v>
          </cell>
        </row>
        <row r="661">
          <cell r="H661">
            <v>578059</v>
          </cell>
          <cell r="M661">
            <v>0</v>
          </cell>
        </row>
        <row r="662">
          <cell r="H662">
            <v>360301</v>
          </cell>
          <cell r="M662">
            <v>0</v>
          </cell>
        </row>
        <row r="663">
          <cell r="H663">
            <v>1441207</v>
          </cell>
          <cell r="M663">
            <v>0</v>
          </cell>
        </row>
        <row r="664">
          <cell r="H664">
            <v>394675</v>
          </cell>
          <cell r="M664">
            <v>0</v>
          </cell>
        </row>
        <row r="665">
          <cell r="H665">
            <v>25486</v>
          </cell>
          <cell r="M665">
            <v>0</v>
          </cell>
        </row>
        <row r="666">
          <cell r="H666">
            <v>3685832</v>
          </cell>
          <cell r="M666">
            <v>0</v>
          </cell>
        </row>
        <row r="667">
          <cell r="H667">
            <v>94858</v>
          </cell>
          <cell r="M667">
            <v>0</v>
          </cell>
        </row>
        <row r="668">
          <cell r="H668">
            <v>120000</v>
          </cell>
          <cell r="M668">
            <v>0</v>
          </cell>
        </row>
        <row r="669">
          <cell r="H669">
            <v>18000</v>
          </cell>
          <cell r="M669">
            <v>0</v>
          </cell>
        </row>
        <row r="670">
          <cell r="H670">
            <v>200000</v>
          </cell>
          <cell r="M670">
            <v>0</v>
          </cell>
        </row>
        <row r="671">
          <cell r="H671">
            <v>844065</v>
          </cell>
          <cell r="M671">
            <v>0</v>
          </cell>
        </row>
        <row r="672">
          <cell r="H672">
            <v>36790231</v>
          </cell>
          <cell r="M672">
            <v>0</v>
          </cell>
        </row>
        <row r="673">
          <cell r="H673">
            <v>3819878</v>
          </cell>
          <cell r="M673">
            <v>0</v>
          </cell>
        </row>
        <row r="674">
          <cell r="H674">
            <v>77338</v>
          </cell>
          <cell r="M674">
            <v>0</v>
          </cell>
        </row>
        <row r="675">
          <cell r="H675">
            <v>30000</v>
          </cell>
          <cell r="M675">
            <v>0</v>
          </cell>
        </row>
        <row r="676">
          <cell r="H676">
            <v>87191</v>
          </cell>
          <cell r="M676">
            <v>0</v>
          </cell>
        </row>
        <row r="677">
          <cell r="H677">
            <v>5669089</v>
          </cell>
          <cell r="M677">
            <v>0</v>
          </cell>
        </row>
        <row r="678">
          <cell r="H678">
            <v>100316</v>
          </cell>
          <cell r="M678">
            <v>0</v>
          </cell>
        </row>
        <row r="679">
          <cell r="H679">
            <v>406336</v>
          </cell>
          <cell r="M679">
            <v>0</v>
          </cell>
        </row>
        <row r="680">
          <cell r="H680">
            <v>509293</v>
          </cell>
          <cell r="M680">
            <v>0</v>
          </cell>
        </row>
        <row r="681">
          <cell r="H681">
            <v>37989380</v>
          </cell>
          <cell r="M681">
            <v>0</v>
          </cell>
        </row>
        <row r="682">
          <cell r="H682">
            <v>506733</v>
          </cell>
          <cell r="M682">
            <v>0</v>
          </cell>
        </row>
        <row r="683">
          <cell r="H683">
            <v>409698</v>
          </cell>
          <cell r="M683">
            <v>0</v>
          </cell>
        </row>
        <row r="684">
          <cell r="H684">
            <v>19680786</v>
          </cell>
          <cell r="M684">
            <v>0</v>
          </cell>
        </row>
        <row r="685">
          <cell r="H685">
            <v>177106573</v>
          </cell>
          <cell r="M685">
            <v>0</v>
          </cell>
        </row>
        <row r="686">
          <cell r="H686">
            <v>9866451</v>
          </cell>
          <cell r="M686">
            <v>0</v>
          </cell>
        </row>
        <row r="687">
          <cell r="H687">
            <v>9606225</v>
          </cell>
          <cell r="M687">
            <v>0</v>
          </cell>
        </row>
        <row r="688">
          <cell r="H688">
            <v>15605803</v>
          </cell>
          <cell r="M688">
            <v>0</v>
          </cell>
        </row>
        <row r="689">
          <cell r="H689">
            <v>10028</v>
          </cell>
          <cell r="M689">
            <v>0</v>
          </cell>
        </row>
        <row r="690">
          <cell r="H690">
            <v>327214</v>
          </cell>
          <cell r="M690">
            <v>0</v>
          </cell>
        </row>
        <row r="691">
          <cell r="H691">
            <v>5814621</v>
          </cell>
          <cell r="M691">
            <v>0</v>
          </cell>
        </row>
        <row r="692">
          <cell r="H692">
            <v>540000</v>
          </cell>
          <cell r="M692">
            <v>0</v>
          </cell>
        </row>
        <row r="693">
          <cell r="H693">
            <v>23952</v>
          </cell>
          <cell r="M693">
            <v>0</v>
          </cell>
        </row>
        <row r="694">
          <cell r="H694">
            <v>79187</v>
          </cell>
          <cell r="M694">
            <v>0</v>
          </cell>
        </row>
        <row r="695">
          <cell r="H695">
            <v>206400</v>
          </cell>
          <cell r="M695">
            <v>0</v>
          </cell>
        </row>
        <row r="696">
          <cell r="H696">
            <v>408006</v>
          </cell>
          <cell r="M696">
            <v>0</v>
          </cell>
        </row>
        <row r="697">
          <cell r="H697">
            <v>691246</v>
          </cell>
          <cell r="M697">
            <v>0</v>
          </cell>
        </row>
        <row r="698">
          <cell r="H698">
            <v>10280138</v>
          </cell>
          <cell r="M698">
            <v>0</v>
          </cell>
        </row>
        <row r="699">
          <cell r="H699">
            <v>64139551</v>
          </cell>
          <cell r="M699">
            <v>0</v>
          </cell>
        </row>
        <row r="700">
          <cell r="H700">
            <v>80809</v>
          </cell>
          <cell r="M700">
            <v>0</v>
          </cell>
        </row>
        <row r="701">
          <cell r="H701">
            <v>16046451</v>
          </cell>
          <cell r="M701">
            <v>0</v>
          </cell>
        </row>
        <row r="702">
          <cell r="H702">
            <v>2819509</v>
          </cell>
          <cell r="M702">
            <v>0</v>
          </cell>
        </row>
        <row r="703">
          <cell r="H703">
            <v>232839</v>
          </cell>
          <cell r="M703">
            <v>0</v>
          </cell>
        </row>
        <row r="704">
          <cell r="H704">
            <v>9431</v>
          </cell>
          <cell r="M704">
            <v>0</v>
          </cell>
        </row>
        <row r="705">
          <cell r="H705">
            <v>56531</v>
          </cell>
          <cell r="M705">
            <v>0</v>
          </cell>
        </row>
        <row r="706">
          <cell r="H706">
            <v>261196</v>
          </cell>
          <cell r="M706">
            <v>0</v>
          </cell>
        </row>
        <row r="707">
          <cell r="H707">
            <v>833563</v>
          </cell>
          <cell r="M707">
            <v>0</v>
          </cell>
        </row>
        <row r="708">
          <cell r="H708">
            <v>75777536</v>
          </cell>
          <cell r="M708">
            <v>0</v>
          </cell>
        </row>
        <row r="709">
          <cell r="H709">
            <v>218005</v>
          </cell>
          <cell r="M709">
            <v>0</v>
          </cell>
        </row>
        <row r="710">
          <cell r="H710">
            <v>1047671</v>
          </cell>
          <cell r="M710">
            <v>0</v>
          </cell>
        </row>
        <row r="711">
          <cell r="H711">
            <v>466226</v>
          </cell>
          <cell r="M711">
            <v>0</v>
          </cell>
        </row>
        <row r="712">
          <cell r="H712">
            <v>44557380</v>
          </cell>
          <cell r="M712">
            <v>0</v>
          </cell>
        </row>
        <row r="713">
          <cell r="H713">
            <v>209257913</v>
          </cell>
          <cell r="M713">
            <v>0</v>
          </cell>
        </row>
        <row r="714">
          <cell r="H714">
            <v>7500</v>
          </cell>
          <cell r="M714">
            <v>0</v>
          </cell>
        </row>
        <row r="715">
          <cell r="H715">
            <v>1488794</v>
          </cell>
          <cell r="M715">
            <v>0</v>
          </cell>
        </row>
        <row r="716">
          <cell r="H716">
            <v>923323</v>
          </cell>
          <cell r="M716">
            <v>0</v>
          </cell>
        </row>
        <row r="717">
          <cell r="H717">
            <v>114922490</v>
          </cell>
          <cell r="M717">
            <v>0</v>
          </cell>
        </row>
        <row r="718">
          <cell r="H718">
            <v>181705</v>
          </cell>
          <cell r="M718">
            <v>0</v>
          </cell>
        </row>
        <row r="719">
          <cell r="H719">
            <v>197046</v>
          </cell>
          <cell r="M719">
            <v>0</v>
          </cell>
        </row>
        <row r="720">
          <cell r="H720">
            <v>428524</v>
          </cell>
          <cell r="M720" t="str">
            <v>7PPh Pasal 22 Impor-1</v>
          </cell>
        </row>
        <row r="721">
          <cell r="H721">
            <v>571366</v>
          </cell>
          <cell r="M721" t="str">
            <v>7PPN Impor-1</v>
          </cell>
        </row>
        <row r="722">
          <cell r="H722">
            <v>46788</v>
          </cell>
          <cell r="M722">
            <v>0</v>
          </cell>
        </row>
        <row r="723">
          <cell r="H723">
            <v>1211364</v>
          </cell>
          <cell r="M723">
            <v>0</v>
          </cell>
        </row>
        <row r="724">
          <cell r="H724">
            <v>151446</v>
          </cell>
          <cell r="M724">
            <v>0</v>
          </cell>
        </row>
        <row r="725">
          <cell r="H725">
            <v>1100000</v>
          </cell>
          <cell r="M725">
            <v>0</v>
          </cell>
        </row>
        <row r="726">
          <cell r="H726">
            <v>731673</v>
          </cell>
          <cell r="M726">
            <v>0</v>
          </cell>
        </row>
        <row r="727">
          <cell r="H727">
            <v>10052</v>
          </cell>
          <cell r="M727">
            <v>0</v>
          </cell>
        </row>
        <row r="728">
          <cell r="H728">
            <v>138543</v>
          </cell>
          <cell r="M728">
            <v>0</v>
          </cell>
        </row>
        <row r="729">
          <cell r="H729">
            <v>7592892</v>
          </cell>
          <cell r="M729">
            <v>0</v>
          </cell>
        </row>
        <row r="730">
          <cell r="H730">
            <v>1433382</v>
          </cell>
          <cell r="M730">
            <v>0</v>
          </cell>
        </row>
        <row r="731">
          <cell r="H731">
            <v>160337697</v>
          </cell>
          <cell r="M731">
            <v>0</v>
          </cell>
        </row>
        <row r="732">
          <cell r="H732">
            <v>823000</v>
          </cell>
          <cell r="M732">
            <v>0</v>
          </cell>
        </row>
        <row r="733">
          <cell r="H733">
            <v>161550</v>
          </cell>
          <cell r="M733">
            <v>0</v>
          </cell>
        </row>
        <row r="734">
          <cell r="H734">
            <v>236802</v>
          </cell>
          <cell r="M734">
            <v>0</v>
          </cell>
        </row>
        <row r="735">
          <cell r="H735">
            <v>479500</v>
          </cell>
          <cell r="M735">
            <v>0</v>
          </cell>
        </row>
        <row r="736">
          <cell r="H736">
            <v>28797982</v>
          </cell>
          <cell r="M736">
            <v>0</v>
          </cell>
        </row>
        <row r="737">
          <cell r="H737">
            <v>3807</v>
          </cell>
          <cell r="M737">
            <v>0</v>
          </cell>
        </row>
        <row r="738">
          <cell r="H738">
            <v>206400</v>
          </cell>
          <cell r="M738">
            <v>0</v>
          </cell>
        </row>
        <row r="739">
          <cell r="H739">
            <v>108009996</v>
          </cell>
          <cell r="M739">
            <v>0</v>
          </cell>
        </row>
        <row r="740">
          <cell r="H740">
            <v>3450100</v>
          </cell>
          <cell r="M740">
            <v>0</v>
          </cell>
        </row>
        <row r="741">
          <cell r="H741">
            <v>2260000</v>
          </cell>
          <cell r="M741">
            <v>0</v>
          </cell>
        </row>
        <row r="742">
          <cell r="H742">
            <v>90490</v>
          </cell>
          <cell r="M742">
            <v>0</v>
          </cell>
        </row>
        <row r="743">
          <cell r="H743">
            <v>339000</v>
          </cell>
          <cell r="M743">
            <v>0</v>
          </cell>
        </row>
        <row r="744">
          <cell r="H744">
            <v>4950</v>
          </cell>
          <cell r="M744">
            <v>0</v>
          </cell>
        </row>
        <row r="745">
          <cell r="H745">
            <v>123996</v>
          </cell>
          <cell r="M745">
            <v>0</v>
          </cell>
        </row>
        <row r="746">
          <cell r="H746">
            <v>169500</v>
          </cell>
          <cell r="M746">
            <v>0</v>
          </cell>
        </row>
        <row r="747">
          <cell r="H747">
            <v>1130000</v>
          </cell>
          <cell r="M747">
            <v>0</v>
          </cell>
        </row>
        <row r="748">
          <cell r="H748">
            <v>18521300</v>
          </cell>
          <cell r="M748">
            <v>0</v>
          </cell>
        </row>
        <row r="749">
          <cell r="H749">
            <v>2260000</v>
          </cell>
          <cell r="M749">
            <v>0</v>
          </cell>
        </row>
        <row r="750">
          <cell r="H750">
            <v>339000</v>
          </cell>
          <cell r="M750">
            <v>0</v>
          </cell>
        </row>
        <row r="751">
          <cell r="H751">
            <v>25384076</v>
          </cell>
          <cell r="M751">
            <v>0</v>
          </cell>
        </row>
        <row r="752">
          <cell r="H752">
            <v>305450</v>
          </cell>
          <cell r="M752">
            <v>0</v>
          </cell>
        </row>
        <row r="753">
          <cell r="H753">
            <v>1435601</v>
          </cell>
          <cell r="M753">
            <v>0</v>
          </cell>
        </row>
        <row r="754">
          <cell r="H754">
            <v>108000</v>
          </cell>
          <cell r="M754">
            <v>0</v>
          </cell>
        </row>
        <row r="755">
          <cell r="H755">
            <v>10832083</v>
          </cell>
          <cell r="M755">
            <v>0</v>
          </cell>
        </row>
        <row r="756">
          <cell r="H756">
            <v>479100</v>
          </cell>
          <cell r="M756">
            <v>0</v>
          </cell>
        </row>
        <row r="757">
          <cell r="H757">
            <v>13632</v>
          </cell>
          <cell r="M757" t="str">
            <v>3PPh Pasal 23-1</v>
          </cell>
        </row>
        <row r="758">
          <cell r="H758">
            <v>21000</v>
          </cell>
          <cell r="M758" t="str">
            <v>3PPh Pasal 21-1</v>
          </cell>
        </row>
        <row r="759">
          <cell r="H759">
            <v>8949073</v>
          </cell>
          <cell r="M759" t="str">
            <v>3PPh Pasal 21-1</v>
          </cell>
        </row>
        <row r="760">
          <cell r="H760">
            <v>3666100</v>
          </cell>
          <cell r="M760">
            <v>0</v>
          </cell>
        </row>
        <row r="761">
          <cell r="H761">
            <v>1199236</v>
          </cell>
          <cell r="M761">
            <v>0</v>
          </cell>
        </row>
        <row r="762">
          <cell r="H762">
            <v>179885</v>
          </cell>
          <cell r="M762">
            <v>0</v>
          </cell>
        </row>
        <row r="763">
          <cell r="H763">
            <v>13636364</v>
          </cell>
          <cell r="M763">
            <v>0</v>
          </cell>
        </row>
        <row r="764">
          <cell r="H764">
            <v>2045455</v>
          </cell>
          <cell r="M764">
            <v>0</v>
          </cell>
        </row>
        <row r="765">
          <cell r="H765">
            <v>16765676</v>
          </cell>
          <cell r="M765">
            <v>0</v>
          </cell>
        </row>
        <row r="766">
          <cell r="H766">
            <v>18245448</v>
          </cell>
          <cell r="M766">
            <v>0</v>
          </cell>
        </row>
        <row r="767">
          <cell r="H767">
            <v>25384076</v>
          </cell>
          <cell r="M767">
            <v>0</v>
          </cell>
        </row>
        <row r="768">
          <cell r="H768">
            <v>2045455</v>
          </cell>
          <cell r="M768">
            <v>0</v>
          </cell>
        </row>
        <row r="769">
          <cell r="H769">
            <v>13636364</v>
          </cell>
          <cell r="M769">
            <v>0</v>
          </cell>
        </row>
        <row r="770">
          <cell r="H770">
            <v>2093061</v>
          </cell>
          <cell r="M770">
            <v>0</v>
          </cell>
        </row>
        <row r="771">
          <cell r="H771">
            <v>1320736</v>
          </cell>
          <cell r="M771">
            <v>0</v>
          </cell>
        </row>
        <row r="772">
          <cell r="H772">
            <v>198110</v>
          </cell>
          <cell r="M772">
            <v>0</v>
          </cell>
        </row>
        <row r="773">
          <cell r="H773">
            <v>238189515</v>
          </cell>
          <cell r="M773">
            <v>0</v>
          </cell>
        </row>
        <row r="774">
          <cell r="H774">
            <v>4800000</v>
          </cell>
          <cell r="M774" t="str">
            <v>13PPh Pasal 21-1</v>
          </cell>
        </row>
        <row r="775">
          <cell r="H775">
            <v>9130058</v>
          </cell>
          <cell r="M775">
            <v>0</v>
          </cell>
        </row>
        <row r="776">
          <cell r="H776">
            <v>2604145</v>
          </cell>
          <cell r="M776">
            <v>0</v>
          </cell>
        </row>
        <row r="777">
          <cell r="H777">
            <v>13602972</v>
          </cell>
          <cell r="M777">
            <v>0</v>
          </cell>
        </row>
        <row r="778">
          <cell r="H778">
            <v>714883</v>
          </cell>
          <cell r="M778">
            <v>0</v>
          </cell>
        </row>
        <row r="779">
          <cell r="H779">
            <v>437187</v>
          </cell>
          <cell r="M779">
            <v>0</v>
          </cell>
        </row>
        <row r="780">
          <cell r="H780">
            <v>500000</v>
          </cell>
          <cell r="M780">
            <v>0</v>
          </cell>
        </row>
        <row r="781">
          <cell r="H781">
            <v>17000</v>
          </cell>
          <cell r="M781">
            <v>0</v>
          </cell>
        </row>
        <row r="782">
          <cell r="H782">
            <v>91032</v>
          </cell>
          <cell r="M782">
            <v>0</v>
          </cell>
        </row>
        <row r="783">
          <cell r="H783">
            <v>22554498</v>
          </cell>
          <cell r="M783">
            <v>0</v>
          </cell>
        </row>
        <row r="784">
          <cell r="H784">
            <v>9130058</v>
          </cell>
          <cell r="M784">
            <v>0</v>
          </cell>
        </row>
        <row r="785">
          <cell r="H785">
            <v>13314946</v>
          </cell>
          <cell r="M785" t="str">
            <v>13PPh Pasal 23-1</v>
          </cell>
        </row>
        <row r="786">
          <cell r="H786">
            <v>220000</v>
          </cell>
          <cell r="M786">
            <v>0</v>
          </cell>
        </row>
        <row r="787">
          <cell r="H787">
            <v>6448541</v>
          </cell>
          <cell r="M787">
            <v>0</v>
          </cell>
        </row>
        <row r="788">
          <cell r="H788">
            <v>46828600</v>
          </cell>
          <cell r="M788" t="str">
            <v>13PPh Pasal 23-1</v>
          </cell>
        </row>
        <row r="789">
          <cell r="H789">
            <v>37892949</v>
          </cell>
          <cell r="M789" t="str">
            <v>13PPh Pasal 23-1</v>
          </cell>
        </row>
        <row r="790">
          <cell r="H790">
            <v>52500</v>
          </cell>
          <cell r="M790">
            <v>0</v>
          </cell>
        </row>
        <row r="791">
          <cell r="H791">
            <v>90000</v>
          </cell>
          <cell r="M791">
            <v>0</v>
          </cell>
        </row>
        <row r="792">
          <cell r="H792">
            <v>6166229</v>
          </cell>
          <cell r="M792">
            <v>0</v>
          </cell>
        </row>
        <row r="793">
          <cell r="H793">
            <v>24664929</v>
          </cell>
          <cell r="M793">
            <v>0</v>
          </cell>
        </row>
        <row r="794">
          <cell r="H794">
            <v>337500</v>
          </cell>
          <cell r="M794">
            <v>0</v>
          </cell>
        </row>
        <row r="795">
          <cell r="H795">
            <v>61365</v>
          </cell>
          <cell r="M795">
            <v>0</v>
          </cell>
        </row>
        <row r="796">
          <cell r="H796">
            <v>142500</v>
          </cell>
          <cell r="M796">
            <v>0</v>
          </cell>
        </row>
        <row r="797">
          <cell r="H797">
            <v>129000</v>
          </cell>
          <cell r="M797">
            <v>0</v>
          </cell>
        </row>
        <row r="798">
          <cell r="H798">
            <v>101250</v>
          </cell>
          <cell r="M798">
            <v>0</v>
          </cell>
        </row>
        <row r="799">
          <cell r="H799">
            <v>824401325</v>
          </cell>
          <cell r="M799" t="str">
            <v>1PPh Final dan Fiskal LN-1</v>
          </cell>
        </row>
        <row r="800">
          <cell r="H800">
            <v>1530118</v>
          </cell>
          <cell r="M800">
            <v>0</v>
          </cell>
        </row>
        <row r="801">
          <cell r="H801">
            <v>135000</v>
          </cell>
          <cell r="M801">
            <v>0</v>
          </cell>
        </row>
        <row r="802">
          <cell r="H802">
            <v>2500000</v>
          </cell>
          <cell r="M802">
            <v>0</v>
          </cell>
        </row>
        <row r="803">
          <cell r="H803">
            <v>384000</v>
          </cell>
          <cell r="M803">
            <v>0</v>
          </cell>
        </row>
        <row r="804">
          <cell r="H804">
            <v>206400</v>
          </cell>
          <cell r="M804">
            <v>0</v>
          </cell>
        </row>
        <row r="805">
          <cell r="H805">
            <v>216000</v>
          </cell>
          <cell r="M805">
            <v>0</v>
          </cell>
        </row>
        <row r="806">
          <cell r="H806">
            <v>7000400</v>
          </cell>
          <cell r="M806">
            <v>0</v>
          </cell>
        </row>
        <row r="807">
          <cell r="H807">
            <v>5083637</v>
          </cell>
          <cell r="M807">
            <v>0</v>
          </cell>
        </row>
        <row r="808">
          <cell r="H808">
            <v>6495750</v>
          </cell>
          <cell r="M808">
            <v>0</v>
          </cell>
        </row>
        <row r="809">
          <cell r="H809">
            <v>467033</v>
          </cell>
          <cell r="M809">
            <v>0</v>
          </cell>
        </row>
        <row r="810">
          <cell r="H810">
            <v>4486300</v>
          </cell>
          <cell r="M810">
            <v>0</v>
          </cell>
        </row>
        <row r="811">
          <cell r="H811">
            <v>65010</v>
          </cell>
          <cell r="M811">
            <v>0</v>
          </cell>
        </row>
        <row r="812">
          <cell r="H812">
            <v>1000000</v>
          </cell>
          <cell r="M812">
            <v>0</v>
          </cell>
        </row>
        <row r="813">
          <cell r="H813">
            <v>433400</v>
          </cell>
          <cell r="M813">
            <v>0</v>
          </cell>
        </row>
        <row r="814">
          <cell r="H814">
            <v>3688528</v>
          </cell>
          <cell r="M814">
            <v>0</v>
          </cell>
        </row>
        <row r="815">
          <cell r="H815">
            <v>5755500</v>
          </cell>
          <cell r="M815">
            <v>0</v>
          </cell>
        </row>
        <row r="816">
          <cell r="H816">
            <v>151037612</v>
          </cell>
          <cell r="M816">
            <v>0</v>
          </cell>
        </row>
        <row r="817">
          <cell r="H817">
            <v>309600</v>
          </cell>
          <cell r="M817">
            <v>0</v>
          </cell>
        </row>
        <row r="818">
          <cell r="H818">
            <v>60006</v>
          </cell>
          <cell r="M818">
            <v>0</v>
          </cell>
        </row>
        <row r="819">
          <cell r="H819">
            <v>400040</v>
          </cell>
          <cell r="M819">
            <v>0</v>
          </cell>
        </row>
        <row r="820">
          <cell r="H820">
            <v>434125</v>
          </cell>
          <cell r="M820">
            <v>0</v>
          </cell>
        </row>
        <row r="821">
          <cell r="H821">
            <v>14040</v>
          </cell>
          <cell r="M821">
            <v>0</v>
          </cell>
        </row>
        <row r="822">
          <cell r="H822">
            <v>1818955</v>
          </cell>
          <cell r="M822">
            <v>0</v>
          </cell>
        </row>
        <row r="823">
          <cell r="H823">
            <v>17534170</v>
          </cell>
          <cell r="M823">
            <v>0</v>
          </cell>
        </row>
        <row r="824">
          <cell r="H824">
            <v>28236893</v>
          </cell>
          <cell r="M824">
            <v>0</v>
          </cell>
        </row>
        <row r="825">
          <cell r="H825">
            <v>67500</v>
          </cell>
          <cell r="M825">
            <v>0</v>
          </cell>
        </row>
        <row r="826">
          <cell r="H826">
            <v>93600</v>
          </cell>
          <cell r="M826">
            <v>0</v>
          </cell>
        </row>
        <row r="827">
          <cell r="H827">
            <v>383000</v>
          </cell>
          <cell r="M827">
            <v>0</v>
          </cell>
        </row>
        <row r="828">
          <cell r="H828">
            <v>23760</v>
          </cell>
          <cell r="M828">
            <v>0</v>
          </cell>
        </row>
        <row r="829">
          <cell r="H829">
            <v>158400</v>
          </cell>
          <cell r="M829">
            <v>0</v>
          </cell>
        </row>
        <row r="830">
          <cell r="H830">
            <v>2355000</v>
          </cell>
          <cell r="M830">
            <v>0</v>
          </cell>
        </row>
        <row r="831">
          <cell r="H831">
            <v>1620000</v>
          </cell>
          <cell r="M831">
            <v>0</v>
          </cell>
        </row>
        <row r="832">
          <cell r="H832">
            <v>450000</v>
          </cell>
          <cell r="M832">
            <v>0</v>
          </cell>
        </row>
        <row r="833">
          <cell r="H833">
            <v>130877431</v>
          </cell>
          <cell r="M833">
            <v>0</v>
          </cell>
        </row>
        <row r="834">
          <cell r="H834">
            <v>52500</v>
          </cell>
          <cell r="M834">
            <v>0</v>
          </cell>
        </row>
        <row r="835">
          <cell r="H835">
            <v>65010</v>
          </cell>
          <cell r="M835">
            <v>0</v>
          </cell>
        </row>
        <row r="836">
          <cell r="H836">
            <v>94600</v>
          </cell>
          <cell r="M836">
            <v>0</v>
          </cell>
        </row>
        <row r="837">
          <cell r="H837">
            <v>433400</v>
          </cell>
          <cell r="M837">
            <v>0</v>
          </cell>
        </row>
        <row r="838">
          <cell r="H838">
            <v>62520</v>
          </cell>
          <cell r="M838">
            <v>0</v>
          </cell>
        </row>
        <row r="839">
          <cell r="H839">
            <v>57450</v>
          </cell>
          <cell r="M839">
            <v>0</v>
          </cell>
        </row>
        <row r="840">
          <cell r="H840">
            <v>336521</v>
          </cell>
          <cell r="M840">
            <v>0</v>
          </cell>
        </row>
        <row r="841">
          <cell r="H841">
            <v>2243473</v>
          </cell>
          <cell r="M841">
            <v>0</v>
          </cell>
        </row>
        <row r="842">
          <cell r="H842">
            <v>416800</v>
          </cell>
          <cell r="M842">
            <v>0</v>
          </cell>
        </row>
        <row r="843">
          <cell r="H843">
            <v>251410</v>
          </cell>
          <cell r="M843">
            <v>0</v>
          </cell>
        </row>
        <row r="844">
          <cell r="H844">
            <v>1676066</v>
          </cell>
          <cell r="M844">
            <v>0</v>
          </cell>
        </row>
        <row r="845">
          <cell r="H845">
            <v>39487</v>
          </cell>
          <cell r="M845">
            <v>0</v>
          </cell>
        </row>
        <row r="846">
          <cell r="H846">
            <v>263250</v>
          </cell>
          <cell r="M846">
            <v>0</v>
          </cell>
        </row>
        <row r="847">
          <cell r="H847">
            <v>59040</v>
          </cell>
          <cell r="M847">
            <v>0</v>
          </cell>
        </row>
        <row r="848">
          <cell r="H848">
            <v>57096</v>
          </cell>
          <cell r="M848">
            <v>0</v>
          </cell>
        </row>
        <row r="849">
          <cell r="H849">
            <v>393600</v>
          </cell>
          <cell r="M849">
            <v>0</v>
          </cell>
        </row>
        <row r="850">
          <cell r="H850">
            <v>52500</v>
          </cell>
          <cell r="M850">
            <v>0</v>
          </cell>
        </row>
        <row r="851">
          <cell r="H851">
            <v>112500</v>
          </cell>
          <cell r="M851">
            <v>0</v>
          </cell>
        </row>
        <row r="852">
          <cell r="H852">
            <v>380640</v>
          </cell>
          <cell r="M852">
            <v>0</v>
          </cell>
        </row>
        <row r="853">
          <cell r="H853">
            <v>64350</v>
          </cell>
          <cell r="M853">
            <v>0</v>
          </cell>
        </row>
        <row r="854">
          <cell r="H854">
            <v>429000</v>
          </cell>
          <cell r="M854">
            <v>0</v>
          </cell>
        </row>
        <row r="855">
          <cell r="H855">
            <v>3818846</v>
          </cell>
          <cell r="M855">
            <v>0</v>
          </cell>
        </row>
        <row r="856">
          <cell r="H856">
            <v>58230</v>
          </cell>
          <cell r="M856">
            <v>0</v>
          </cell>
        </row>
        <row r="857">
          <cell r="H857">
            <v>388200</v>
          </cell>
          <cell r="M857">
            <v>0</v>
          </cell>
        </row>
        <row r="858">
          <cell r="H858">
            <v>24429980</v>
          </cell>
          <cell r="M858">
            <v>0</v>
          </cell>
        </row>
        <row r="859">
          <cell r="H859">
            <v>80364</v>
          </cell>
          <cell r="M859">
            <v>0</v>
          </cell>
        </row>
        <row r="860">
          <cell r="H860">
            <v>66750</v>
          </cell>
          <cell r="M860">
            <v>0</v>
          </cell>
        </row>
        <row r="861">
          <cell r="H861">
            <v>373852</v>
          </cell>
          <cell r="M861">
            <v>0</v>
          </cell>
        </row>
        <row r="862">
          <cell r="H862">
            <v>658401</v>
          </cell>
          <cell r="M862">
            <v>0</v>
          </cell>
        </row>
        <row r="863">
          <cell r="H863">
            <v>64973102</v>
          </cell>
          <cell r="M863">
            <v>0</v>
          </cell>
        </row>
        <row r="864">
          <cell r="H864">
            <v>65119</v>
          </cell>
          <cell r="M864">
            <v>0</v>
          </cell>
        </row>
        <row r="865">
          <cell r="H865">
            <v>445000</v>
          </cell>
          <cell r="M865">
            <v>0</v>
          </cell>
        </row>
        <row r="866">
          <cell r="H866">
            <v>15453654</v>
          </cell>
          <cell r="M866">
            <v>0</v>
          </cell>
        </row>
        <row r="867">
          <cell r="H867">
            <v>166000</v>
          </cell>
          <cell r="M867">
            <v>0</v>
          </cell>
        </row>
        <row r="868">
          <cell r="H868">
            <v>52500</v>
          </cell>
          <cell r="M868">
            <v>0</v>
          </cell>
        </row>
        <row r="869">
          <cell r="H869">
            <v>80300</v>
          </cell>
          <cell r="M869">
            <v>0</v>
          </cell>
        </row>
        <row r="870">
          <cell r="H870">
            <v>312358</v>
          </cell>
          <cell r="M870">
            <v>0</v>
          </cell>
        </row>
        <row r="871">
          <cell r="H871">
            <v>3936400</v>
          </cell>
          <cell r="M871">
            <v>0</v>
          </cell>
        </row>
        <row r="872">
          <cell r="H872">
            <v>485455</v>
          </cell>
          <cell r="M872">
            <v>0</v>
          </cell>
        </row>
        <row r="873">
          <cell r="H873">
            <v>809090</v>
          </cell>
          <cell r="M873">
            <v>0</v>
          </cell>
        </row>
        <row r="874">
          <cell r="H874">
            <v>271470</v>
          </cell>
          <cell r="M874">
            <v>0</v>
          </cell>
        </row>
        <row r="875">
          <cell r="H875">
            <v>540000</v>
          </cell>
          <cell r="M875">
            <v>0</v>
          </cell>
        </row>
        <row r="876">
          <cell r="H876">
            <v>1263375</v>
          </cell>
          <cell r="M876" t="str">
            <v>12PPh Pasal 23-1</v>
          </cell>
        </row>
        <row r="877">
          <cell r="H877">
            <v>4196304</v>
          </cell>
          <cell r="M877">
            <v>0</v>
          </cell>
        </row>
        <row r="878">
          <cell r="H878">
            <v>30444000</v>
          </cell>
          <cell r="M878">
            <v>0</v>
          </cell>
        </row>
        <row r="879">
          <cell r="H879">
            <v>212441</v>
          </cell>
          <cell r="M879">
            <v>0</v>
          </cell>
        </row>
        <row r="880">
          <cell r="H880">
            <v>21654336</v>
          </cell>
          <cell r="M880">
            <v>0</v>
          </cell>
        </row>
        <row r="881">
          <cell r="H881">
            <v>677402</v>
          </cell>
          <cell r="M881">
            <v>0</v>
          </cell>
        </row>
        <row r="882">
          <cell r="H882">
            <v>90000</v>
          </cell>
          <cell r="M882">
            <v>0</v>
          </cell>
        </row>
        <row r="883">
          <cell r="H883">
            <v>54000</v>
          </cell>
          <cell r="M883" t="str">
            <v>12PPh Pasal 23-1</v>
          </cell>
        </row>
        <row r="884">
          <cell r="H884">
            <v>16957475</v>
          </cell>
          <cell r="M884">
            <v>0</v>
          </cell>
        </row>
        <row r="885">
          <cell r="H885">
            <v>9260000</v>
          </cell>
          <cell r="M885">
            <v>0</v>
          </cell>
        </row>
        <row r="886">
          <cell r="H886">
            <v>135000</v>
          </cell>
          <cell r="M886">
            <v>0</v>
          </cell>
        </row>
        <row r="887">
          <cell r="H887">
            <v>101723717</v>
          </cell>
          <cell r="M887">
            <v>0</v>
          </cell>
        </row>
        <row r="888">
          <cell r="H888">
            <v>5943295</v>
          </cell>
          <cell r="M888" t="str">
            <v>12PPh Pasal 21-1</v>
          </cell>
        </row>
        <row r="889">
          <cell r="H889">
            <v>31727273</v>
          </cell>
          <cell r="M889">
            <v>0</v>
          </cell>
        </row>
        <row r="890">
          <cell r="H890">
            <v>1700438</v>
          </cell>
          <cell r="M890">
            <v>0</v>
          </cell>
        </row>
        <row r="891">
          <cell r="H891">
            <v>7279000</v>
          </cell>
          <cell r="M891">
            <v>0</v>
          </cell>
        </row>
        <row r="892">
          <cell r="H892">
            <v>2078012</v>
          </cell>
          <cell r="M892">
            <v>0</v>
          </cell>
        </row>
        <row r="893">
          <cell r="H893">
            <v>1120788</v>
          </cell>
          <cell r="M893">
            <v>0</v>
          </cell>
        </row>
        <row r="894">
          <cell r="H894">
            <v>39862291</v>
          </cell>
          <cell r="M894">
            <v>0</v>
          </cell>
        </row>
        <row r="895">
          <cell r="H895">
            <v>110807648</v>
          </cell>
          <cell r="M895">
            <v>0</v>
          </cell>
        </row>
        <row r="896">
          <cell r="H896">
            <v>5353644</v>
          </cell>
          <cell r="M896">
            <v>0</v>
          </cell>
        </row>
        <row r="897">
          <cell r="H897">
            <v>2008500</v>
          </cell>
          <cell r="M897">
            <v>0</v>
          </cell>
        </row>
        <row r="898">
          <cell r="H898">
            <v>5218213</v>
          </cell>
          <cell r="M898">
            <v>0</v>
          </cell>
        </row>
        <row r="899">
          <cell r="H899">
            <v>92800</v>
          </cell>
          <cell r="M899">
            <v>0</v>
          </cell>
        </row>
        <row r="900">
          <cell r="H900">
            <v>40950</v>
          </cell>
          <cell r="M900">
            <v>0</v>
          </cell>
        </row>
        <row r="901">
          <cell r="H901">
            <v>315625</v>
          </cell>
          <cell r="M901">
            <v>0</v>
          </cell>
        </row>
        <row r="902">
          <cell r="H902">
            <v>55050</v>
          </cell>
          <cell r="M902">
            <v>0</v>
          </cell>
        </row>
        <row r="903">
          <cell r="H903">
            <v>15000</v>
          </cell>
          <cell r="M903">
            <v>0</v>
          </cell>
        </row>
        <row r="904">
          <cell r="H904">
            <v>30405</v>
          </cell>
          <cell r="M904">
            <v>0</v>
          </cell>
        </row>
        <row r="905">
          <cell r="H905">
            <v>2016715</v>
          </cell>
          <cell r="M905">
            <v>0</v>
          </cell>
        </row>
        <row r="906">
          <cell r="H906">
            <v>451510</v>
          </cell>
          <cell r="M906">
            <v>0</v>
          </cell>
        </row>
        <row r="907">
          <cell r="H907">
            <v>441000</v>
          </cell>
          <cell r="M907">
            <v>0</v>
          </cell>
        </row>
        <row r="908">
          <cell r="H908">
            <v>100000</v>
          </cell>
          <cell r="M908">
            <v>0</v>
          </cell>
        </row>
        <row r="909">
          <cell r="H909">
            <v>66150</v>
          </cell>
          <cell r="M909">
            <v>0</v>
          </cell>
        </row>
        <row r="910">
          <cell r="H910">
            <v>367000</v>
          </cell>
          <cell r="M910">
            <v>0</v>
          </cell>
        </row>
        <row r="911">
          <cell r="H911">
            <v>73663416</v>
          </cell>
          <cell r="M911">
            <v>0</v>
          </cell>
        </row>
        <row r="912">
          <cell r="H912">
            <v>47344</v>
          </cell>
          <cell r="M912">
            <v>0</v>
          </cell>
        </row>
        <row r="913">
          <cell r="H913">
            <v>441000</v>
          </cell>
          <cell r="M913">
            <v>0</v>
          </cell>
        </row>
        <row r="914">
          <cell r="H914">
            <v>67727</v>
          </cell>
          <cell r="M914">
            <v>0</v>
          </cell>
        </row>
        <row r="915">
          <cell r="H915">
            <v>6136</v>
          </cell>
          <cell r="M915">
            <v>0</v>
          </cell>
        </row>
        <row r="916">
          <cell r="H916">
            <v>66150</v>
          </cell>
          <cell r="M916">
            <v>0</v>
          </cell>
        </row>
        <row r="917">
          <cell r="H917">
            <v>367000</v>
          </cell>
          <cell r="M917">
            <v>0</v>
          </cell>
        </row>
        <row r="918">
          <cell r="H918">
            <v>275200</v>
          </cell>
          <cell r="M918">
            <v>0</v>
          </cell>
        </row>
        <row r="919">
          <cell r="H919">
            <v>66000</v>
          </cell>
          <cell r="M919">
            <v>0</v>
          </cell>
        </row>
        <row r="920">
          <cell r="H920">
            <v>367000</v>
          </cell>
          <cell r="M920">
            <v>0</v>
          </cell>
        </row>
        <row r="921">
          <cell r="H921">
            <v>92800</v>
          </cell>
          <cell r="M921">
            <v>0</v>
          </cell>
        </row>
        <row r="922">
          <cell r="H922">
            <v>257400</v>
          </cell>
          <cell r="M922">
            <v>0</v>
          </cell>
        </row>
        <row r="923">
          <cell r="H923">
            <v>130587</v>
          </cell>
          <cell r="M923">
            <v>0</v>
          </cell>
        </row>
        <row r="924">
          <cell r="H924">
            <v>273000</v>
          </cell>
          <cell r="M924">
            <v>0</v>
          </cell>
        </row>
        <row r="925">
          <cell r="H925">
            <v>41280</v>
          </cell>
          <cell r="M925">
            <v>0</v>
          </cell>
        </row>
        <row r="926">
          <cell r="H926">
            <v>440000</v>
          </cell>
          <cell r="M926">
            <v>0</v>
          </cell>
        </row>
        <row r="927">
          <cell r="H927">
            <v>202700</v>
          </cell>
          <cell r="M927">
            <v>0</v>
          </cell>
        </row>
        <row r="928">
          <cell r="H928">
            <v>200000</v>
          </cell>
          <cell r="M928">
            <v>0</v>
          </cell>
        </row>
        <row r="929">
          <cell r="H929">
            <v>2551800</v>
          </cell>
          <cell r="M929">
            <v>0</v>
          </cell>
        </row>
        <row r="930">
          <cell r="H930">
            <v>1091850</v>
          </cell>
          <cell r="M930">
            <v>0</v>
          </cell>
        </row>
        <row r="931">
          <cell r="H931">
            <v>301275</v>
          </cell>
          <cell r="M931">
            <v>0</v>
          </cell>
        </row>
        <row r="932">
          <cell r="H932">
            <v>181755</v>
          </cell>
          <cell r="M932">
            <v>0</v>
          </cell>
        </row>
        <row r="933">
          <cell r="H933">
            <v>52000</v>
          </cell>
          <cell r="M933">
            <v>0</v>
          </cell>
        </row>
        <row r="934">
          <cell r="H934">
            <v>216000</v>
          </cell>
          <cell r="M934">
            <v>0</v>
          </cell>
        </row>
        <row r="935">
          <cell r="H935">
            <v>1885304</v>
          </cell>
          <cell r="M935">
            <v>0</v>
          </cell>
        </row>
        <row r="936">
          <cell r="H936">
            <v>255033</v>
          </cell>
          <cell r="M936">
            <v>0</v>
          </cell>
        </row>
        <row r="937">
          <cell r="H937">
            <v>950500</v>
          </cell>
          <cell r="M937">
            <v>0</v>
          </cell>
        </row>
        <row r="938">
          <cell r="H938">
            <v>38671</v>
          </cell>
          <cell r="M938">
            <v>0</v>
          </cell>
        </row>
        <row r="939">
          <cell r="H939">
            <v>233710</v>
          </cell>
          <cell r="M939">
            <v>0</v>
          </cell>
        </row>
        <row r="940">
          <cell r="H940">
            <v>3925800</v>
          </cell>
          <cell r="M940">
            <v>0</v>
          </cell>
        </row>
        <row r="941">
          <cell r="H941">
            <v>10896300</v>
          </cell>
          <cell r="M941">
            <v>0</v>
          </cell>
        </row>
        <row r="942">
          <cell r="H942">
            <v>258809</v>
          </cell>
          <cell r="M942">
            <v>0</v>
          </cell>
        </row>
        <row r="943">
          <cell r="H943">
            <v>27265</v>
          </cell>
          <cell r="M943">
            <v>0</v>
          </cell>
        </row>
        <row r="944">
          <cell r="H944">
            <v>711246</v>
          </cell>
          <cell r="M944">
            <v>0</v>
          </cell>
        </row>
        <row r="945">
          <cell r="H945">
            <v>1596362</v>
          </cell>
          <cell r="M945">
            <v>0</v>
          </cell>
        </row>
        <row r="946">
          <cell r="H946">
            <v>1065125</v>
          </cell>
          <cell r="M946">
            <v>0</v>
          </cell>
        </row>
        <row r="947">
          <cell r="H947">
            <v>40909</v>
          </cell>
          <cell r="M947">
            <v>0</v>
          </cell>
        </row>
        <row r="948">
          <cell r="H948">
            <v>648000</v>
          </cell>
          <cell r="M948">
            <v>0</v>
          </cell>
        </row>
        <row r="949">
          <cell r="H949">
            <v>7823700</v>
          </cell>
          <cell r="M949">
            <v>0</v>
          </cell>
        </row>
        <row r="950">
          <cell r="H950">
            <v>231700</v>
          </cell>
          <cell r="M950">
            <v>0</v>
          </cell>
        </row>
        <row r="951">
          <cell r="H951">
            <v>309600</v>
          </cell>
          <cell r="M951">
            <v>0</v>
          </cell>
        </row>
        <row r="952">
          <cell r="H952">
            <v>6774499</v>
          </cell>
          <cell r="M952">
            <v>0</v>
          </cell>
        </row>
        <row r="953">
          <cell r="H953">
            <v>4759091</v>
          </cell>
          <cell r="M953">
            <v>0</v>
          </cell>
        </row>
        <row r="954">
          <cell r="H954">
            <v>1794480</v>
          </cell>
          <cell r="M954">
            <v>0</v>
          </cell>
        </row>
        <row r="955">
          <cell r="H955">
            <v>4950</v>
          </cell>
          <cell r="M955">
            <v>0</v>
          </cell>
        </row>
        <row r="956">
          <cell r="H956">
            <v>10000000</v>
          </cell>
          <cell r="M956">
            <v>0</v>
          </cell>
        </row>
        <row r="957">
          <cell r="H957">
            <v>16434</v>
          </cell>
          <cell r="M957">
            <v>0</v>
          </cell>
        </row>
        <row r="958">
          <cell r="H958">
            <v>53000</v>
          </cell>
          <cell r="M958">
            <v>0</v>
          </cell>
        </row>
        <row r="959">
          <cell r="H959">
            <v>3000000</v>
          </cell>
          <cell r="M959">
            <v>0</v>
          </cell>
        </row>
        <row r="960">
          <cell r="H960">
            <v>159600</v>
          </cell>
          <cell r="M960">
            <v>0</v>
          </cell>
        </row>
        <row r="961">
          <cell r="H961">
            <v>47913610</v>
          </cell>
          <cell r="M961">
            <v>0</v>
          </cell>
        </row>
        <row r="962">
          <cell r="H962">
            <v>140840</v>
          </cell>
          <cell r="M962">
            <v>0</v>
          </cell>
        </row>
        <row r="963">
          <cell r="H963">
            <v>23366290</v>
          </cell>
          <cell r="M963">
            <v>0</v>
          </cell>
        </row>
        <row r="964">
          <cell r="H964">
            <v>206400</v>
          </cell>
          <cell r="M964">
            <v>0</v>
          </cell>
        </row>
        <row r="965">
          <cell r="H965">
            <v>59170</v>
          </cell>
          <cell r="M965">
            <v>0</v>
          </cell>
        </row>
        <row r="966">
          <cell r="H966">
            <v>282000</v>
          </cell>
          <cell r="M966">
            <v>0</v>
          </cell>
        </row>
        <row r="967">
          <cell r="H967">
            <v>1025000</v>
          </cell>
          <cell r="M967">
            <v>0</v>
          </cell>
        </row>
        <row r="968">
          <cell r="H968">
            <v>18093720</v>
          </cell>
          <cell r="M968">
            <v>0</v>
          </cell>
        </row>
        <row r="969">
          <cell r="H969">
            <v>8028097</v>
          </cell>
          <cell r="M969" t="str">
            <v>6PPh Pasal 21-1</v>
          </cell>
        </row>
        <row r="970">
          <cell r="H970">
            <v>2629091</v>
          </cell>
          <cell r="M970">
            <v>0</v>
          </cell>
        </row>
        <row r="971">
          <cell r="H971">
            <v>414385</v>
          </cell>
          <cell r="M971">
            <v>0</v>
          </cell>
        </row>
        <row r="972">
          <cell r="H972">
            <v>1623244</v>
          </cell>
          <cell r="M972">
            <v>0</v>
          </cell>
        </row>
        <row r="973">
          <cell r="H973">
            <v>1100191</v>
          </cell>
          <cell r="M973">
            <v>0</v>
          </cell>
        </row>
        <row r="974">
          <cell r="H974">
            <v>966898</v>
          </cell>
          <cell r="M974">
            <v>0</v>
          </cell>
        </row>
        <row r="975">
          <cell r="H975">
            <v>2889942</v>
          </cell>
          <cell r="M975">
            <v>0</v>
          </cell>
        </row>
        <row r="976">
          <cell r="H976">
            <v>8116218</v>
          </cell>
          <cell r="M976">
            <v>0</v>
          </cell>
        </row>
        <row r="977">
          <cell r="H977">
            <v>24300</v>
          </cell>
          <cell r="M977">
            <v>0</v>
          </cell>
        </row>
        <row r="978">
          <cell r="H978">
            <v>394364</v>
          </cell>
          <cell r="M978">
            <v>0</v>
          </cell>
        </row>
        <row r="979">
          <cell r="H979">
            <v>379411</v>
          </cell>
          <cell r="M979">
            <v>0</v>
          </cell>
        </row>
        <row r="980">
          <cell r="H980">
            <v>3794130</v>
          </cell>
          <cell r="M980">
            <v>0</v>
          </cell>
        </row>
        <row r="981">
          <cell r="H981">
            <v>65438554</v>
          </cell>
          <cell r="M981">
            <v>0</v>
          </cell>
        </row>
        <row r="982">
          <cell r="H982">
            <v>492590</v>
          </cell>
          <cell r="M982">
            <v>0</v>
          </cell>
        </row>
        <row r="983">
          <cell r="H983">
            <v>350000</v>
          </cell>
          <cell r="M983">
            <v>0</v>
          </cell>
        </row>
        <row r="984">
          <cell r="H984">
            <v>18970649</v>
          </cell>
          <cell r="M984">
            <v>0</v>
          </cell>
        </row>
        <row r="985">
          <cell r="H985">
            <v>1897056</v>
          </cell>
          <cell r="M985">
            <v>0</v>
          </cell>
        </row>
        <row r="986">
          <cell r="H986">
            <v>25000</v>
          </cell>
          <cell r="M986">
            <v>0</v>
          </cell>
        </row>
        <row r="987">
          <cell r="H987">
            <v>4834492</v>
          </cell>
          <cell r="M987">
            <v>0</v>
          </cell>
        </row>
        <row r="988">
          <cell r="H988">
            <v>5500955</v>
          </cell>
          <cell r="M988">
            <v>0</v>
          </cell>
        </row>
        <row r="989">
          <cell r="H989">
            <v>2071925</v>
          </cell>
          <cell r="M989">
            <v>0</v>
          </cell>
        </row>
        <row r="990">
          <cell r="H990">
            <v>18000000</v>
          </cell>
          <cell r="M990">
            <v>0</v>
          </cell>
        </row>
        <row r="991">
          <cell r="H991">
            <v>371282</v>
          </cell>
          <cell r="M991" t="str">
            <v>3PPh Pasal 23-1</v>
          </cell>
        </row>
        <row r="992">
          <cell r="H992">
            <v>50000</v>
          </cell>
          <cell r="M992">
            <v>0</v>
          </cell>
        </row>
        <row r="993">
          <cell r="H993">
            <v>1044091</v>
          </cell>
          <cell r="M993">
            <v>0</v>
          </cell>
        </row>
        <row r="994">
          <cell r="H994">
            <v>47746</v>
          </cell>
          <cell r="M994" t="str">
            <v>3PPh Pasal 23-1</v>
          </cell>
        </row>
        <row r="995">
          <cell r="H995">
            <v>50000</v>
          </cell>
          <cell r="M995">
            <v>0</v>
          </cell>
        </row>
        <row r="996">
          <cell r="H996">
            <v>81818</v>
          </cell>
          <cell r="M996">
            <v>0</v>
          </cell>
        </row>
        <row r="997">
          <cell r="H997">
            <v>4851700</v>
          </cell>
          <cell r="M997">
            <v>0</v>
          </cell>
        </row>
        <row r="998">
          <cell r="H998">
            <v>7934800</v>
          </cell>
          <cell r="M998">
            <v>0</v>
          </cell>
        </row>
        <row r="999">
          <cell r="H999">
            <v>2422727</v>
          </cell>
          <cell r="M999">
            <v>0</v>
          </cell>
        </row>
        <row r="1000">
          <cell r="H1000">
            <v>50000</v>
          </cell>
          <cell r="M1000">
            <v>0</v>
          </cell>
        </row>
        <row r="1001">
          <cell r="H1001">
            <v>309600</v>
          </cell>
          <cell r="M1001">
            <v>0</v>
          </cell>
        </row>
        <row r="1002">
          <cell r="H1002">
            <v>9615500</v>
          </cell>
          <cell r="M1002">
            <v>0</v>
          </cell>
        </row>
        <row r="1003">
          <cell r="H1003">
            <v>2558500</v>
          </cell>
          <cell r="M1003">
            <v>0</v>
          </cell>
        </row>
        <row r="1004">
          <cell r="H1004">
            <v>600500</v>
          </cell>
          <cell r="M1004">
            <v>0</v>
          </cell>
        </row>
        <row r="1005">
          <cell r="H1005">
            <v>5143000</v>
          </cell>
          <cell r="M1005">
            <v>0</v>
          </cell>
        </row>
        <row r="1006">
          <cell r="H1006">
            <v>8530750</v>
          </cell>
          <cell r="M1006">
            <v>0</v>
          </cell>
        </row>
        <row r="1007">
          <cell r="H1007">
            <v>3782500</v>
          </cell>
          <cell r="M1007">
            <v>0</v>
          </cell>
        </row>
        <row r="1008">
          <cell r="H1008">
            <v>2504000</v>
          </cell>
          <cell r="M1008">
            <v>0</v>
          </cell>
        </row>
        <row r="1009">
          <cell r="H1009">
            <v>9197000</v>
          </cell>
          <cell r="M1009">
            <v>0</v>
          </cell>
        </row>
        <row r="1010">
          <cell r="H1010">
            <v>7435500</v>
          </cell>
          <cell r="M1010">
            <v>0</v>
          </cell>
        </row>
        <row r="1011">
          <cell r="H1011">
            <v>6605000</v>
          </cell>
          <cell r="M1011">
            <v>0</v>
          </cell>
        </row>
        <row r="1012">
          <cell r="H1012">
            <v>35363636</v>
          </cell>
          <cell r="M1012">
            <v>0</v>
          </cell>
        </row>
        <row r="1013">
          <cell r="H1013">
            <v>47772727</v>
          </cell>
          <cell r="M1013">
            <v>0</v>
          </cell>
        </row>
        <row r="1014">
          <cell r="H1014">
            <v>21363636</v>
          </cell>
          <cell r="M1014">
            <v>0</v>
          </cell>
        </row>
        <row r="1015">
          <cell r="H1015">
            <v>50000</v>
          </cell>
          <cell r="M1015">
            <v>0</v>
          </cell>
        </row>
        <row r="1016">
          <cell r="H1016">
            <v>150779</v>
          </cell>
          <cell r="M1016" t="str">
            <v>3PPh Pasal 23-1</v>
          </cell>
        </row>
        <row r="1017">
          <cell r="H1017">
            <v>11090909</v>
          </cell>
          <cell r="M1017">
            <v>0</v>
          </cell>
        </row>
        <row r="1018">
          <cell r="H1018">
            <v>40500</v>
          </cell>
          <cell r="M1018" t="str">
            <v>3PPh Pasal 23-1</v>
          </cell>
        </row>
        <row r="1019">
          <cell r="H1019">
            <v>3000</v>
          </cell>
          <cell r="M1019" t="str">
            <v>3PPh Pasal 23-1</v>
          </cell>
        </row>
        <row r="1020">
          <cell r="H1020">
            <v>31500</v>
          </cell>
          <cell r="M1020">
            <v>0</v>
          </cell>
        </row>
        <row r="1021">
          <cell r="H1021">
            <v>81700</v>
          </cell>
          <cell r="M1021">
            <v>0</v>
          </cell>
        </row>
        <row r="1022">
          <cell r="H1022">
            <v>4500</v>
          </cell>
          <cell r="M1022" t="str">
            <v>3PPh Pasal 23-1</v>
          </cell>
        </row>
        <row r="1023">
          <cell r="H1023">
            <v>653300</v>
          </cell>
          <cell r="M1023">
            <v>0</v>
          </cell>
        </row>
        <row r="1024">
          <cell r="H1024">
            <v>1256500</v>
          </cell>
          <cell r="M1024">
            <v>0</v>
          </cell>
        </row>
        <row r="1025">
          <cell r="H1025">
            <v>324000</v>
          </cell>
          <cell r="M1025">
            <v>0</v>
          </cell>
        </row>
        <row r="1026">
          <cell r="H1026">
            <v>195818</v>
          </cell>
          <cell r="M1026">
            <v>0</v>
          </cell>
        </row>
        <row r="1027">
          <cell r="H1027">
            <v>545455</v>
          </cell>
          <cell r="M1027">
            <v>0</v>
          </cell>
        </row>
        <row r="1028">
          <cell r="H1028">
            <v>1305455</v>
          </cell>
          <cell r="M1028">
            <v>0</v>
          </cell>
        </row>
        <row r="1029">
          <cell r="H1029">
            <v>6136364</v>
          </cell>
          <cell r="M1029">
            <v>0</v>
          </cell>
        </row>
        <row r="1030">
          <cell r="H1030">
            <v>99970</v>
          </cell>
          <cell r="M1030" t="str">
            <v>3PPh Pasal 23-1</v>
          </cell>
        </row>
        <row r="1031">
          <cell r="H1031">
            <v>209290</v>
          </cell>
          <cell r="M1031" t="str">
            <v>3PPh Pasal 23-1</v>
          </cell>
        </row>
        <row r="1032">
          <cell r="H1032">
            <v>7319</v>
          </cell>
          <cell r="M1032" t="str">
            <v>3PPh Pasal 23-1</v>
          </cell>
        </row>
        <row r="1033">
          <cell r="H1033">
            <v>170814</v>
          </cell>
          <cell r="M1033" t="str">
            <v>3PPh Pasal 23-1</v>
          </cell>
        </row>
        <row r="1034">
          <cell r="H1034">
            <v>12898200</v>
          </cell>
          <cell r="M1034">
            <v>0</v>
          </cell>
        </row>
        <row r="1035">
          <cell r="H1035">
            <v>170000</v>
          </cell>
          <cell r="M1035">
            <v>0</v>
          </cell>
        </row>
        <row r="1036">
          <cell r="H1036">
            <v>19441000</v>
          </cell>
          <cell r="M1036">
            <v>0</v>
          </cell>
        </row>
        <row r="1037">
          <cell r="H1037">
            <v>1425503</v>
          </cell>
          <cell r="M1037">
            <v>0</v>
          </cell>
        </row>
        <row r="1038">
          <cell r="H1038">
            <v>7642544</v>
          </cell>
          <cell r="M1038">
            <v>0</v>
          </cell>
        </row>
        <row r="1039">
          <cell r="H1039">
            <v>6224969</v>
          </cell>
          <cell r="M1039" t="str">
            <v>6PPh Pasal 23-1</v>
          </cell>
        </row>
        <row r="1040">
          <cell r="H1040">
            <v>156614</v>
          </cell>
          <cell r="M1040">
            <v>0</v>
          </cell>
        </row>
        <row r="1041">
          <cell r="H1041">
            <v>1684075</v>
          </cell>
          <cell r="M1041">
            <v>0</v>
          </cell>
        </row>
        <row r="1042">
          <cell r="H1042">
            <v>920455</v>
          </cell>
          <cell r="M1042">
            <v>0</v>
          </cell>
        </row>
        <row r="1043">
          <cell r="H1043">
            <v>4900500</v>
          </cell>
          <cell r="M1043">
            <v>0</v>
          </cell>
        </row>
        <row r="1044">
          <cell r="H1044">
            <v>9829632</v>
          </cell>
          <cell r="M1044">
            <v>0</v>
          </cell>
        </row>
        <row r="1045">
          <cell r="H1045">
            <v>2469900</v>
          </cell>
          <cell r="M1045">
            <v>0</v>
          </cell>
        </row>
        <row r="1046">
          <cell r="H1046">
            <v>373852</v>
          </cell>
          <cell r="M1046">
            <v>0</v>
          </cell>
        </row>
        <row r="1047">
          <cell r="H1047">
            <v>35617216</v>
          </cell>
          <cell r="M1047">
            <v>0</v>
          </cell>
        </row>
        <row r="1048">
          <cell r="H1048">
            <v>18399</v>
          </cell>
          <cell r="M1048">
            <v>0</v>
          </cell>
        </row>
        <row r="1049">
          <cell r="H1049">
            <v>13000000</v>
          </cell>
          <cell r="M1049">
            <v>0</v>
          </cell>
        </row>
        <row r="1050">
          <cell r="H1050">
            <v>22430</v>
          </cell>
          <cell r="M1050">
            <v>0</v>
          </cell>
        </row>
        <row r="1051">
          <cell r="H1051">
            <v>2249697</v>
          </cell>
          <cell r="M1051">
            <v>0</v>
          </cell>
        </row>
        <row r="1052">
          <cell r="H1052">
            <v>109758051</v>
          </cell>
          <cell r="M1052">
            <v>0</v>
          </cell>
        </row>
        <row r="1053">
          <cell r="H1053">
            <v>54000</v>
          </cell>
          <cell r="M1053">
            <v>0</v>
          </cell>
        </row>
        <row r="1054">
          <cell r="H1054">
            <v>444444</v>
          </cell>
          <cell r="M1054">
            <v>0</v>
          </cell>
        </row>
        <row r="1055">
          <cell r="H1055">
            <v>602358</v>
          </cell>
          <cell r="M1055">
            <v>0</v>
          </cell>
        </row>
        <row r="1056">
          <cell r="H1056">
            <v>39285</v>
          </cell>
          <cell r="M1056">
            <v>0</v>
          </cell>
        </row>
        <row r="1057">
          <cell r="H1057">
            <v>33525</v>
          </cell>
          <cell r="M1057">
            <v>0</v>
          </cell>
        </row>
        <row r="1058">
          <cell r="H1058">
            <v>93443</v>
          </cell>
          <cell r="M1058">
            <v>0</v>
          </cell>
        </row>
        <row r="1059">
          <cell r="H1059">
            <v>173940</v>
          </cell>
          <cell r="M1059">
            <v>0</v>
          </cell>
        </row>
        <row r="1060">
          <cell r="H1060">
            <v>363409</v>
          </cell>
          <cell r="M1060">
            <v>0</v>
          </cell>
        </row>
        <row r="1061">
          <cell r="H1061">
            <v>1442325</v>
          </cell>
          <cell r="M1061">
            <v>0</v>
          </cell>
        </row>
        <row r="1062">
          <cell r="H1062">
            <v>73092921</v>
          </cell>
          <cell r="M1062">
            <v>0</v>
          </cell>
        </row>
        <row r="1063">
          <cell r="H1063">
            <v>260606</v>
          </cell>
          <cell r="M1063">
            <v>0</v>
          </cell>
        </row>
        <row r="1064">
          <cell r="H1064">
            <v>383775</v>
          </cell>
          <cell r="M1064">
            <v>0</v>
          </cell>
        </row>
        <row r="1065">
          <cell r="H1065">
            <v>90075</v>
          </cell>
          <cell r="M1065">
            <v>0</v>
          </cell>
        </row>
        <row r="1066">
          <cell r="H1066">
            <v>341075</v>
          </cell>
          <cell r="M1066">
            <v>0</v>
          </cell>
        </row>
        <row r="1067">
          <cell r="H1067">
            <v>832050</v>
          </cell>
          <cell r="M1067">
            <v>0</v>
          </cell>
        </row>
        <row r="1068">
          <cell r="H1068">
            <v>494100</v>
          </cell>
          <cell r="M1068">
            <v>0</v>
          </cell>
        </row>
        <row r="1069">
          <cell r="H1069">
            <v>567375</v>
          </cell>
          <cell r="M1069">
            <v>0</v>
          </cell>
        </row>
        <row r="1070">
          <cell r="H1070">
            <v>375600</v>
          </cell>
          <cell r="M1070">
            <v>0</v>
          </cell>
        </row>
        <row r="1071">
          <cell r="H1071">
            <v>5304545</v>
          </cell>
          <cell r="M1071">
            <v>0</v>
          </cell>
        </row>
        <row r="1072">
          <cell r="H1072">
            <v>7165909</v>
          </cell>
          <cell r="M1072">
            <v>0</v>
          </cell>
        </row>
        <row r="1073">
          <cell r="H1073">
            <v>601425</v>
          </cell>
          <cell r="M1073">
            <v>0</v>
          </cell>
        </row>
        <row r="1074">
          <cell r="H1074">
            <v>790275</v>
          </cell>
          <cell r="M1074">
            <v>0</v>
          </cell>
        </row>
        <row r="1075">
          <cell r="H1075">
            <v>564525</v>
          </cell>
          <cell r="M1075">
            <v>0</v>
          </cell>
        </row>
        <row r="1076">
          <cell r="H1076">
            <v>1191375</v>
          </cell>
          <cell r="M1076">
            <v>0</v>
          </cell>
        </row>
        <row r="1077">
          <cell r="H1077">
            <v>100580</v>
          </cell>
          <cell r="M1077">
            <v>0</v>
          </cell>
        </row>
        <row r="1078">
          <cell r="H1078">
            <v>24184638</v>
          </cell>
          <cell r="M1078">
            <v>0</v>
          </cell>
        </row>
        <row r="1079">
          <cell r="H1079">
            <v>88057</v>
          </cell>
          <cell r="M1079">
            <v>0</v>
          </cell>
        </row>
        <row r="1080">
          <cell r="H1080">
            <v>26865</v>
          </cell>
          <cell r="M1080">
            <v>0</v>
          </cell>
        </row>
        <row r="1081">
          <cell r="H1081">
            <v>21099917</v>
          </cell>
          <cell r="M1081">
            <v>0</v>
          </cell>
        </row>
        <row r="1082">
          <cell r="H1082">
            <v>187332</v>
          </cell>
          <cell r="M1082">
            <v>0</v>
          </cell>
        </row>
        <row r="1083">
          <cell r="H1083">
            <v>747675</v>
          </cell>
          <cell r="M1083">
            <v>0</v>
          </cell>
        </row>
        <row r="1084">
          <cell r="H1084">
            <v>1030388</v>
          </cell>
          <cell r="M1084">
            <v>0</v>
          </cell>
        </row>
        <row r="1085">
          <cell r="H1085">
            <v>193950</v>
          </cell>
          <cell r="M1085">
            <v>0</v>
          </cell>
        </row>
        <row r="1086">
          <cell r="H1086">
            <v>1050675</v>
          </cell>
          <cell r="M1086">
            <v>0</v>
          </cell>
        </row>
        <row r="1087">
          <cell r="H1087">
            <v>1663636</v>
          </cell>
          <cell r="M1087">
            <v>0</v>
          </cell>
        </row>
        <row r="1088">
          <cell r="H1088">
            <v>3204545</v>
          </cell>
          <cell r="M1088">
            <v>0</v>
          </cell>
        </row>
        <row r="1089">
          <cell r="H1089">
            <v>4050000</v>
          </cell>
          <cell r="M1089">
            <v>0</v>
          </cell>
        </row>
        <row r="1090">
          <cell r="H1090">
            <v>27000000</v>
          </cell>
          <cell r="M1090">
            <v>0</v>
          </cell>
        </row>
        <row r="1091">
          <cell r="H1091">
            <v>6204545</v>
          </cell>
          <cell r="M1091">
            <v>0</v>
          </cell>
        </row>
        <row r="1092">
          <cell r="H1092">
            <v>10041818</v>
          </cell>
          <cell r="M1092">
            <v>0</v>
          </cell>
        </row>
        <row r="1093">
          <cell r="H1093">
            <v>66945455</v>
          </cell>
          <cell r="M1093">
            <v>0</v>
          </cell>
        </row>
        <row r="1094">
          <cell r="H1094">
            <v>41363636</v>
          </cell>
          <cell r="M1094">
            <v>0</v>
          </cell>
        </row>
        <row r="1095">
          <cell r="H1095">
            <v>193500</v>
          </cell>
          <cell r="M1095">
            <v>0</v>
          </cell>
        </row>
        <row r="1096">
          <cell r="H1096">
            <v>405000</v>
          </cell>
          <cell r="M1096">
            <v>0</v>
          </cell>
        </row>
        <row r="1097">
          <cell r="H1097">
            <v>8726250</v>
          </cell>
          <cell r="M1097">
            <v>0</v>
          </cell>
        </row>
        <row r="1098">
          <cell r="H1098">
            <v>58175000</v>
          </cell>
          <cell r="M1098">
            <v>0</v>
          </cell>
        </row>
        <row r="1099">
          <cell r="H1099">
            <v>2369666</v>
          </cell>
          <cell r="M1099">
            <v>0</v>
          </cell>
        </row>
        <row r="1100">
          <cell r="H1100">
            <v>87536006</v>
          </cell>
          <cell r="M1100">
            <v>0</v>
          </cell>
        </row>
        <row r="1101">
          <cell r="H1101">
            <v>950000</v>
          </cell>
          <cell r="M1101">
            <v>0</v>
          </cell>
        </row>
        <row r="1102">
          <cell r="H1102">
            <v>536364</v>
          </cell>
          <cell r="M1102">
            <v>0</v>
          </cell>
        </row>
        <row r="1103">
          <cell r="H1103">
            <v>412992</v>
          </cell>
          <cell r="M1103">
            <v>0</v>
          </cell>
        </row>
        <row r="1104">
          <cell r="H1104">
            <v>2037692</v>
          </cell>
          <cell r="M1104">
            <v>0</v>
          </cell>
        </row>
        <row r="1105">
          <cell r="H1105">
            <v>737971</v>
          </cell>
          <cell r="M1105">
            <v>0</v>
          </cell>
        </row>
        <row r="1106">
          <cell r="H1106">
            <v>59602997</v>
          </cell>
          <cell r="M1106">
            <v>0</v>
          </cell>
        </row>
        <row r="1107">
          <cell r="H1107">
            <v>113923</v>
          </cell>
          <cell r="M1107">
            <v>0</v>
          </cell>
        </row>
        <row r="1108">
          <cell r="H1108">
            <v>8213636</v>
          </cell>
          <cell r="M1108" t="str">
            <v>8PPN Dalam Negeri-1</v>
          </cell>
        </row>
        <row r="1109">
          <cell r="H1109">
            <v>3929260</v>
          </cell>
          <cell r="M1109">
            <v>0</v>
          </cell>
        </row>
        <row r="1110">
          <cell r="H1110">
            <v>1232045</v>
          </cell>
          <cell r="M1110" t="str">
            <v>8PPh Pasal 22-1</v>
          </cell>
        </row>
        <row r="1111">
          <cell r="H1111">
            <v>536295</v>
          </cell>
          <cell r="M1111">
            <v>0</v>
          </cell>
        </row>
        <row r="1112">
          <cell r="H1112">
            <v>4247167</v>
          </cell>
          <cell r="M1112">
            <v>0</v>
          </cell>
        </row>
        <row r="1113">
          <cell r="H1113">
            <v>2669624</v>
          </cell>
          <cell r="M1113">
            <v>0</v>
          </cell>
        </row>
        <row r="1114">
          <cell r="H1114">
            <v>848474</v>
          </cell>
          <cell r="M1114">
            <v>0</v>
          </cell>
        </row>
        <row r="1115">
          <cell r="H1115">
            <v>50000</v>
          </cell>
          <cell r="M1115">
            <v>0</v>
          </cell>
        </row>
        <row r="1116">
          <cell r="H1116">
            <v>192332515</v>
          </cell>
          <cell r="M1116">
            <v>0</v>
          </cell>
        </row>
        <row r="1117">
          <cell r="H1117">
            <v>163253</v>
          </cell>
          <cell r="M1117">
            <v>0</v>
          </cell>
        </row>
        <row r="1118">
          <cell r="H1118">
            <v>672444</v>
          </cell>
          <cell r="M1118">
            <v>0</v>
          </cell>
        </row>
        <row r="1119">
          <cell r="H1119">
            <v>161550</v>
          </cell>
          <cell r="M1119">
            <v>0</v>
          </cell>
        </row>
        <row r="1120">
          <cell r="H1120">
            <v>31693093</v>
          </cell>
          <cell r="M1120">
            <v>0</v>
          </cell>
        </row>
        <row r="1121">
          <cell r="H1121">
            <v>295000</v>
          </cell>
          <cell r="M1121">
            <v>0</v>
          </cell>
        </row>
        <row r="1122">
          <cell r="H1122">
            <v>19028882</v>
          </cell>
          <cell r="M1122">
            <v>0</v>
          </cell>
        </row>
        <row r="1123">
          <cell r="H1123">
            <v>164028997</v>
          </cell>
          <cell r="M1123">
            <v>0</v>
          </cell>
        </row>
        <row r="1124">
          <cell r="H1124">
            <v>1505604</v>
          </cell>
          <cell r="M1124">
            <v>0</v>
          </cell>
        </row>
        <row r="1125">
          <cell r="H1125">
            <v>1009815</v>
          </cell>
          <cell r="M1125">
            <v>0</v>
          </cell>
        </row>
        <row r="1126">
          <cell r="H1126">
            <v>4023990</v>
          </cell>
          <cell r="M1126">
            <v>0</v>
          </cell>
        </row>
        <row r="1127">
          <cell r="H1127">
            <v>87481555</v>
          </cell>
          <cell r="M1127">
            <v>0</v>
          </cell>
        </row>
        <row r="1128">
          <cell r="H1128">
            <v>1465000</v>
          </cell>
          <cell r="M1128">
            <v>0</v>
          </cell>
        </row>
        <row r="1129">
          <cell r="H1129">
            <v>40750</v>
          </cell>
          <cell r="M1129">
            <v>0</v>
          </cell>
        </row>
        <row r="1130">
          <cell r="H1130">
            <v>270000</v>
          </cell>
          <cell r="M1130">
            <v>0</v>
          </cell>
        </row>
        <row r="1131">
          <cell r="H1131">
            <v>157100</v>
          </cell>
          <cell r="M1131">
            <v>0</v>
          </cell>
        </row>
        <row r="1132">
          <cell r="H1132">
            <v>4618000</v>
          </cell>
          <cell r="M1132">
            <v>0</v>
          </cell>
        </row>
        <row r="1133">
          <cell r="H1133">
            <v>2250000</v>
          </cell>
          <cell r="M1133">
            <v>0</v>
          </cell>
        </row>
        <row r="1134">
          <cell r="H1134">
            <v>24984084</v>
          </cell>
          <cell r="M1134">
            <v>0</v>
          </cell>
        </row>
        <row r="1135">
          <cell r="H1135">
            <v>45631053</v>
          </cell>
          <cell r="M1135">
            <v>0</v>
          </cell>
        </row>
        <row r="1136">
          <cell r="H1136">
            <v>270133</v>
          </cell>
          <cell r="M1136">
            <v>0</v>
          </cell>
        </row>
        <row r="1137">
          <cell r="H1137">
            <v>3625</v>
          </cell>
          <cell r="M1137">
            <v>0</v>
          </cell>
        </row>
        <row r="1138">
          <cell r="H1138">
            <v>57900930</v>
          </cell>
          <cell r="M1138">
            <v>0</v>
          </cell>
        </row>
        <row r="1139">
          <cell r="H1139">
            <v>464426</v>
          </cell>
          <cell r="M1139">
            <v>0</v>
          </cell>
        </row>
        <row r="1140">
          <cell r="H1140">
            <v>12483724</v>
          </cell>
          <cell r="M1140">
            <v>0</v>
          </cell>
        </row>
        <row r="1141">
          <cell r="H1141">
            <v>347720</v>
          </cell>
          <cell r="M1141">
            <v>0</v>
          </cell>
        </row>
        <row r="1142">
          <cell r="H1142">
            <v>379564</v>
          </cell>
          <cell r="M1142">
            <v>0</v>
          </cell>
        </row>
        <row r="1143">
          <cell r="H1143">
            <v>410059</v>
          </cell>
          <cell r="M1143">
            <v>0</v>
          </cell>
        </row>
        <row r="1144">
          <cell r="H1144">
            <v>134364900</v>
          </cell>
          <cell r="M1144">
            <v>0</v>
          </cell>
        </row>
        <row r="1145">
          <cell r="H1145">
            <v>1881850</v>
          </cell>
          <cell r="M1145">
            <v>0</v>
          </cell>
        </row>
        <row r="1146">
          <cell r="H1146">
            <v>406213</v>
          </cell>
          <cell r="M1146">
            <v>0</v>
          </cell>
        </row>
        <row r="1147">
          <cell r="H1147">
            <v>2410626</v>
          </cell>
          <cell r="M1147">
            <v>0</v>
          </cell>
        </row>
        <row r="1148">
          <cell r="H1148">
            <v>1500000</v>
          </cell>
          <cell r="M1148">
            <v>0</v>
          </cell>
        </row>
        <row r="1149">
          <cell r="H1149">
            <v>385807</v>
          </cell>
          <cell r="M1149">
            <v>0</v>
          </cell>
        </row>
        <row r="1150">
          <cell r="H1150">
            <v>1025000</v>
          </cell>
          <cell r="M1150">
            <v>0</v>
          </cell>
        </row>
        <row r="1151">
          <cell r="H1151">
            <v>26700</v>
          </cell>
          <cell r="M1151">
            <v>0</v>
          </cell>
        </row>
        <row r="1152">
          <cell r="H1152">
            <v>868045</v>
          </cell>
          <cell r="M1152">
            <v>0</v>
          </cell>
        </row>
        <row r="1153">
          <cell r="H1153">
            <v>3025259</v>
          </cell>
          <cell r="M1153">
            <v>0</v>
          </cell>
        </row>
        <row r="1154">
          <cell r="H1154">
            <v>787500</v>
          </cell>
          <cell r="M1154">
            <v>0</v>
          </cell>
        </row>
        <row r="1155">
          <cell r="H1155">
            <v>5463980</v>
          </cell>
          <cell r="M1155">
            <v>0</v>
          </cell>
        </row>
        <row r="1156">
          <cell r="H1156">
            <v>6518210</v>
          </cell>
          <cell r="M1156">
            <v>0</v>
          </cell>
        </row>
        <row r="1157">
          <cell r="H1157">
            <v>38380900</v>
          </cell>
          <cell r="M1157">
            <v>0</v>
          </cell>
        </row>
        <row r="1158">
          <cell r="H1158">
            <v>961300</v>
          </cell>
          <cell r="M1158">
            <v>0</v>
          </cell>
        </row>
        <row r="1159">
          <cell r="H1159">
            <v>4033896</v>
          </cell>
          <cell r="M1159">
            <v>0</v>
          </cell>
        </row>
        <row r="1160">
          <cell r="H1160">
            <v>27000</v>
          </cell>
          <cell r="M1160">
            <v>0</v>
          </cell>
        </row>
        <row r="1161">
          <cell r="H1161">
            <v>74208000</v>
          </cell>
          <cell r="M1161">
            <v>0</v>
          </cell>
        </row>
        <row r="1162">
          <cell r="H1162">
            <v>2720386</v>
          </cell>
          <cell r="M1162">
            <v>0</v>
          </cell>
        </row>
        <row r="1163">
          <cell r="H1163">
            <v>408147</v>
          </cell>
          <cell r="M1163">
            <v>0</v>
          </cell>
        </row>
        <row r="1164">
          <cell r="H1164">
            <v>1211150</v>
          </cell>
          <cell r="M1164">
            <v>0</v>
          </cell>
        </row>
        <row r="1165">
          <cell r="H1165">
            <v>62819409</v>
          </cell>
          <cell r="M1165">
            <v>0</v>
          </cell>
        </row>
        <row r="1166">
          <cell r="H1166">
            <v>17500000</v>
          </cell>
          <cell r="M1166">
            <v>0</v>
          </cell>
        </row>
        <row r="1167">
          <cell r="H1167">
            <v>35300802</v>
          </cell>
          <cell r="M1167">
            <v>0</v>
          </cell>
        </row>
        <row r="1168">
          <cell r="H1168">
            <v>411647</v>
          </cell>
          <cell r="M1168">
            <v>0</v>
          </cell>
        </row>
        <row r="1169">
          <cell r="H1169">
            <v>305654</v>
          </cell>
          <cell r="M1169">
            <v>0</v>
          </cell>
        </row>
        <row r="1170">
          <cell r="H1170">
            <v>1577313</v>
          </cell>
          <cell r="M1170">
            <v>0</v>
          </cell>
        </row>
        <row r="1171">
          <cell r="H1171">
            <v>411790</v>
          </cell>
          <cell r="M1171">
            <v>0</v>
          </cell>
        </row>
        <row r="1172">
          <cell r="H1172">
            <v>80455</v>
          </cell>
          <cell r="M1172">
            <v>0</v>
          </cell>
        </row>
        <row r="1173">
          <cell r="H1173">
            <v>407833</v>
          </cell>
          <cell r="M1173">
            <v>0</v>
          </cell>
        </row>
        <row r="1174">
          <cell r="H1174">
            <v>415254</v>
          </cell>
          <cell r="M1174">
            <v>0</v>
          </cell>
        </row>
        <row r="1175">
          <cell r="H1175">
            <v>142500</v>
          </cell>
          <cell r="M1175">
            <v>0</v>
          </cell>
        </row>
        <row r="1176">
          <cell r="H1176">
            <v>411532</v>
          </cell>
          <cell r="M1176">
            <v>0</v>
          </cell>
        </row>
        <row r="1177">
          <cell r="H1177">
            <v>5631611</v>
          </cell>
          <cell r="M1177">
            <v>0</v>
          </cell>
        </row>
        <row r="1178">
          <cell r="H1178">
            <v>12970590</v>
          </cell>
          <cell r="M1178">
            <v>0</v>
          </cell>
        </row>
        <row r="1179">
          <cell r="H1179">
            <v>407481</v>
          </cell>
          <cell r="M1179">
            <v>0</v>
          </cell>
        </row>
        <row r="1180">
          <cell r="H1180">
            <v>1550000</v>
          </cell>
          <cell r="M1180">
            <v>0</v>
          </cell>
        </row>
        <row r="1181">
          <cell r="H1181">
            <v>408845</v>
          </cell>
          <cell r="M1181">
            <v>0</v>
          </cell>
        </row>
        <row r="1182">
          <cell r="H1182">
            <v>1285785</v>
          </cell>
          <cell r="M1182">
            <v>0</v>
          </cell>
        </row>
        <row r="1183">
          <cell r="H1183">
            <v>13052800</v>
          </cell>
          <cell r="M1183">
            <v>0</v>
          </cell>
        </row>
        <row r="1184">
          <cell r="H1184">
            <v>709955</v>
          </cell>
          <cell r="M1184">
            <v>0</v>
          </cell>
        </row>
        <row r="1185">
          <cell r="H1185">
            <v>15901784</v>
          </cell>
          <cell r="M1185">
            <v>0</v>
          </cell>
        </row>
        <row r="1186">
          <cell r="H1186">
            <v>3425803</v>
          </cell>
          <cell r="M1186">
            <v>0</v>
          </cell>
        </row>
        <row r="1187">
          <cell r="H1187">
            <v>1495560</v>
          </cell>
          <cell r="M1187">
            <v>0</v>
          </cell>
        </row>
        <row r="1188">
          <cell r="H1188">
            <v>206897</v>
          </cell>
          <cell r="M1188">
            <v>0</v>
          </cell>
        </row>
        <row r="1189">
          <cell r="H1189">
            <v>365000</v>
          </cell>
          <cell r="M1189" t="str">
            <v>7PPh Pasal 21-1</v>
          </cell>
        </row>
        <row r="1190">
          <cell r="H1190">
            <v>1069667</v>
          </cell>
          <cell r="M1190">
            <v>0</v>
          </cell>
        </row>
        <row r="1191">
          <cell r="H1191">
            <v>3324289</v>
          </cell>
          <cell r="M1191">
            <v>0</v>
          </cell>
        </row>
        <row r="1192">
          <cell r="H1192">
            <v>285000</v>
          </cell>
          <cell r="M1192">
            <v>0</v>
          </cell>
        </row>
        <row r="1193">
          <cell r="H1193">
            <v>750000</v>
          </cell>
          <cell r="M1193">
            <v>0</v>
          </cell>
        </row>
        <row r="1194">
          <cell r="H1194">
            <v>2757418</v>
          </cell>
          <cell r="M1194">
            <v>0</v>
          </cell>
        </row>
        <row r="1195">
          <cell r="H1195">
            <v>355450</v>
          </cell>
          <cell r="M1195">
            <v>0</v>
          </cell>
        </row>
        <row r="1196">
          <cell r="H1196">
            <v>30909367</v>
          </cell>
          <cell r="M1196">
            <v>0</v>
          </cell>
        </row>
        <row r="1197">
          <cell r="H1197">
            <v>314359</v>
          </cell>
          <cell r="M1197">
            <v>0</v>
          </cell>
        </row>
        <row r="1198">
          <cell r="H1198">
            <v>2931300</v>
          </cell>
          <cell r="M1198">
            <v>0</v>
          </cell>
        </row>
        <row r="1199">
          <cell r="H1199">
            <v>4889195</v>
          </cell>
          <cell r="M1199">
            <v>0</v>
          </cell>
        </row>
        <row r="1200">
          <cell r="H1200">
            <v>185750</v>
          </cell>
          <cell r="M1200">
            <v>0</v>
          </cell>
        </row>
        <row r="1201">
          <cell r="H1201">
            <v>88020</v>
          </cell>
          <cell r="M1201">
            <v>0</v>
          </cell>
        </row>
        <row r="1202">
          <cell r="H1202">
            <v>2785000</v>
          </cell>
          <cell r="M1202">
            <v>0</v>
          </cell>
        </row>
        <row r="1203">
          <cell r="H1203">
            <v>3954750</v>
          </cell>
          <cell r="M1203">
            <v>0</v>
          </cell>
        </row>
        <row r="1204">
          <cell r="H1204">
            <v>500000</v>
          </cell>
          <cell r="M1204">
            <v>0</v>
          </cell>
        </row>
        <row r="1205">
          <cell r="H1205">
            <v>2114555</v>
          </cell>
          <cell r="M1205">
            <v>0</v>
          </cell>
        </row>
        <row r="1206">
          <cell r="H1206">
            <v>206400</v>
          </cell>
          <cell r="M1206">
            <v>0</v>
          </cell>
        </row>
        <row r="1207">
          <cell r="H1207">
            <v>9336850</v>
          </cell>
          <cell r="M1207">
            <v>0</v>
          </cell>
        </row>
        <row r="1208">
          <cell r="H1208">
            <v>165015</v>
          </cell>
          <cell r="M1208" t="str">
            <v>1PPh Pasal 23-1</v>
          </cell>
        </row>
        <row r="1209">
          <cell r="H1209">
            <v>645279</v>
          </cell>
          <cell r="M1209">
            <v>0</v>
          </cell>
        </row>
        <row r="1210">
          <cell r="H1210">
            <v>20250</v>
          </cell>
          <cell r="M1210">
            <v>0</v>
          </cell>
        </row>
        <row r="1211">
          <cell r="H1211">
            <v>709094</v>
          </cell>
          <cell r="M1211">
            <v>0</v>
          </cell>
        </row>
        <row r="1212">
          <cell r="H1212">
            <v>257400</v>
          </cell>
          <cell r="M1212">
            <v>0</v>
          </cell>
        </row>
        <row r="1213">
          <cell r="H1213">
            <v>26551273</v>
          </cell>
          <cell r="M1213">
            <v>0</v>
          </cell>
        </row>
        <row r="1214">
          <cell r="H1214">
            <v>80455</v>
          </cell>
          <cell r="M1214">
            <v>0</v>
          </cell>
        </row>
        <row r="1215">
          <cell r="H1215">
            <v>45730</v>
          </cell>
          <cell r="M1215">
            <v>0</v>
          </cell>
        </row>
        <row r="1216">
          <cell r="H1216">
            <v>5243584</v>
          </cell>
          <cell r="M1216">
            <v>0</v>
          </cell>
        </row>
        <row r="1217">
          <cell r="H1217">
            <v>1423350</v>
          </cell>
          <cell r="M1217">
            <v>0</v>
          </cell>
        </row>
        <row r="1218">
          <cell r="H1218">
            <v>3882585</v>
          </cell>
          <cell r="M1218">
            <v>0</v>
          </cell>
        </row>
        <row r="1219">
          <cell r="H1219">
            <v>14665799</v>
          </cell>
          <cell r="M1219">
            <v>0</v>
          </cell>
        </row>
        <row r="1220">
          <cell r="H1220">
            <v>58900</v>
          </cell>
          <cell r="M1220" t="str">
            <v>1PPh Pasal 23-1</v>
          </cell>
        </row>
        <row r="1221">
          <cell r="H1221">
            <v>758430</v>
          </cell>
          <cell r="M1221">
            <v>0</v>
          </cell>
        </row>
        <row r="1222">
          <cell r="H1222">
            <v>50561983</v>
          </cell>
          <cell r="M1222">
            <v>0</v>
          </cell>
        </row>
        <row r="1223">
          <cell r="H1223">
            <v>448254</v>
          </cell>
          <cell r="M1223" t="str">
            <v>1PPh Pasal 23-1</v>
          </cell>
        </row>
        <row r="1224">
          <cell r="H1224">
            <v>648000</v>
          </cell>
          <cell r="M1224">
            <v>0</v>
          </cell>
        </row>
        <row r="1225">
          <cell r="H1225">
            <v>7584298</v>
          </cell>
          <cell r="M1225">
            <v>0</v>
          </cell>
        </row>
        <row r="1226">
          <cell r="H1226">
            <v>322639</v>
          </cell>
          <cell r="M1226">
            <v>0</v>
          </cell>
        </row>
        <row r="1227">
          <cell r="H1227">
            <v>747365</v>
          </cell>
          <cell r="M1227" t="str">
            <v>1PPh Pasal 21-1</v>
          </cell>
        </row>
        <row r="1228">
          <cell r="H1228">
            <v>4500000</v>
          </cell>
          <cell r="M1228">
            <v>0</v>
          </cell>
        </row>
        <row r="1229">
          <cell r="H1229">
            <v>667192</v>
          </cell>
          <cell r="M1229" t="str">
            <v>4PPh Pasal 23-1</v>
          </cell>
        </row>
        <row r="1230">
          <cell r="H1230">
            <v>11685630</v>
          </cell>
          <cell r="M1230" t="str">
            <v>4PPh Pasal 23-1</v>
          </cell>
        </row>
        <row r="1231">
          <cell r="H1231">
            <v>5056198</v>
          </cell>
          <cell r="M1231">
            <v>0</v>
          </cell>
        </row>
        <row r="1232">
          <cell r="H1232">
            <v>125193</v>
          </cell>
          <cell r="M1232" t="str">
            <v>4PPh Pasal 23-1</v>
          </cell>
        </row>
        <row r="1233">
          <cell r="H1233">
            <v>189837420</v>
          </cell>
          <cell r="M1233" t="str">
            <v>4PPh Pasal 23-1</v>
          </cell>
        </row>
        <row r="1234">
          <cell r="H1234">
            <v>7164965</v>
          </cell>
          <cell r="M1234" t="str">
            <v>4PPh Pasal 23-1</v>
          </cell>
        </row>
        <row r="1235">
          <cell r="H1235">
            <v>750000</v>
          </cell>
          <cell r="M1235">
            <v>0</v>
          </cell>
        </row>
        <row r="1236">
          <cell r="H1236">
            <v>3197500</v>
          </cell>
          <cell r="M1236" t="str">
            <v>1PPh Final dan Fiskal LN-1</v>
          </cell>
        </row>
        <row r="1237">
          <cell r="H1237">
            <v>8887318</v>
          </cell>
          <cell r="M1237">
            <v>0</v>
          </cell>
        </row>
        <row r="1238">
          <cell r="H1238">
            <v>6008900</v>
          </cell>
          <cell r="M1238">
            <v>0</v>
          </cell>
        </row>
        <row r="1239">
          <cell r="H1239">
            <v>4118400</v>
          </cell>
          <cell r="M1239">
            <v>0</v>
          </cell>
        </row>
        <row r="1240">
          <cell r="H1240">
            <v>119406</v>
          </cell>
          <cell r="M1240" t="str">
            <v>4PPh Pasal 23-1</v>
          </cell>
        </row>
        <row r="1241">
          <cell r="H1241">
            <v>1055709</v>
          </cell>
          <cell r="M1241" t="str">
            <v>4PPh Pasal 23-1</v>
          </cell>
        </row>
        <row r="1242">
          <cell r="H1242">
            <v>195750</v>
          </cell>
          <cell r="M1242">
            <v>0</v>
          </cell>
        </row>
        <row r="1243">
          <cell r="H1243">
            <v>2500000</v>
          </cell>
          <cell r="M1243">
            <v>0</v>
          </cell>
        </row>
        <row r="1244">
          <cell r="H1244">
            <v>163700</v>
          </cell>
          <cell r="M1244">
            <v>0</v>
          </cell>
        </row>
        <row r="1245">
          <cell r="H1245">
            <v>24600</v>
          </cell>
          <cell r="M1245">
            <v>0</v>
          </cell>
        </row>
        <row r="1246">
          <cell r="H1246">
            <v>5000</v>
          </cell>
          <cell r="M1246">
            <v>0</v>
          </cell>
        </row>
        <row r="1247">
          <cell r="H1247">
            <v>236700</v>
          </cell>
          <cell r="M1247">
            <v>0</v>
          </cell>
        </row>
        <row r="1248">
          <cell r="H1248">
            <v>13599770</v>
          </cell>
          <cell r="M1248">
            <v>0</v>
          </cell>
        </row>
        <row r="1249">
          <cell r="H1249">
            <v>54399109</v>
          </cell>
          <cell r="M1249">
            <v>0</v>
          </cell>
        </row>
        <row r="1250">
          <cell r="H1250">
            <v>3233700</v>
          </cell>
          <cell r="M1250">
            <v>0</v>
          </cell>
        </row>
        <row r="1251">
          <cell r="H1251">
            <v>236700</v>
          </cell>
          <cell r="M1251">
            <v>0</v>
          </cell>
        </row>
        <row r="1252">
          <cell r="H1252">
            <v>79117000</v>
          </cell>
          <cell r="M1252">
            <v>0</v>
          </cell>
        </row>
        <row r="1253">
          <cell r="H1253">
            <v>942684</v>
          </cell>
          <cell r="M1253">
            <v>0</v>
          </cell>
        </row>
        <row r="1254">
          <cell r="H1254">
            <v>92800</v>
          </cell>
          <cell r="M1254">
            <v>0</v>
          </cell>
        </row>
        <row r="1255">
          <cell r="H1255">
            <v>3490410</v>
          </cell>
          <cell r="M1255">
            <v>0</v>
          </cell>
        </row>
        <row r="1256">
          <cell r="H1256">
            <v>849500</v>
          </cell>
          <cell r="M1256">
            <v>0</v>
          </cell>
        </row>
        <row r="1257">
          <cell r="H1257">
            <v>1045765</v>
          </cell>
          <cell r="M1257">
            <v>0</v>
          </cell>
        </row>
        <row r="1258">
          <cell r="H1258">
            <v>26250</v>
          </cell>
          <cell r="M1258" t="str">
            <v>1PPh Pasal 21-1</v>
          </cell>
        </row>
        <row r="1259">
          <cell r="H1259">
            <v>14020340</v>
          </cell>
          <cell r="M1259">
            <v>0</v>
          </cell>
        </row>
        <row r="1260">
          <cell r="H1260">
            <v>38250</v>
          </cell>
          <cell r="M1260">
            <v>0</v>
          </cell>
        </row>
        <row r="1261">
          <cell r="H1261">
            <v>3883864</v>
          </cell>
          <cell r="M1261">
            <v>0</v>
          </cell>
        </row>
        <row r="1262">
          <cell r="H1262">
            <v>1532840</v>
          </cell>
          <cell r="M1262">
            <v>0</v>
          </cell>
        </row>
        <row r="1263">
          <cell r="H1263">
            <v>8269232</v>
          </cell>
          <cell r="M1263">
            <v>0</v>
          </cell>
        </row>
        <row r="1264">
          <cell r="H1264">
            <v>4633200</v>
          </cell>
          <cell r="M1264">
            <v>0</v>
          </cell>
        </row>
        <row r="1265">
          <cell r="H1265">
            <v>553943</v>
          </cell>
          <cell r="M1265">
            <v>0</v>
          </cell>
        </row>
        <row r="1266">
          <cell r="H1266">
            <v>1721000</v>
          </cell>
          <cell r="M1266">
            <v>0</v>
          </cell>
        </row>
        <row r="1267">
          <cell r="H1267">
            <v>162732</v>
          </cell>
          <cell r="M1267" t="str">
            <v>1PPh Pasal 23-1</v>
          </cell>
        </row>
        <row r="1268">
          <cell r="H1268">
            <v>650154</v>
          </cell>
          <cell r="M1268">
            <v>0</v>
          </cell>
        </row>
        <row r="1269">
          <cell r="H1269">
            <v>229806</v>
          </cell>
          <cell r="M1269">
            <v>0</v>
          </cell>
        </row>
        <row r="1270">
          <cell r="H1270">
            <v>8008464</v>
          </cell>
          <cell r="M1270">
            <v>0</v>
          </cell>
        </row>
        <row r="1271">
          <cell r="H1271">
            <v>34870</v>
          </cell>
          <cell r="M1271" t="str">
            <v>1PPh Pasal 23-1</v>
          </cell>
        </row>
        <row r="1272">
          <cell r="H1272">
            <v>2831400</v>
          </cell>
          <cell r="M1272">
            <v>0</v>
          </cell>
        </row>
        <row r="1273">
          <cell r="H1273">
            <v>2335500</v>
          </cell>
          <cell r="M1273">
            <v>0</v>
          </cell>
        </row>
        <row r="1274">
          <cell r="H1274">
            <v>2008273</v>
          </cell>
          <cell r="M1274">
            <v>0</v>
          </cell>
        </row>
        <row r="1275">
          <cell r="H1275">
            <v>5073965</v>
          </cell>
          <cell r="M1275" t="str">
            <v>5PPh Pasal 21-1</v>
          </cell>
        </row>
        <row r="1276">
          <cell r="H1276">
            <v>177612</v>
          </cell>
          <cell r="M1276">
            <v>0</v>
          </cell>
        </row>
        <row r="1277">
          <cell r="H1277">
            <v>116880</v>
          </cell>
          <cell r="M1277">
            <v>0</v>
          </cell>
        </row>
        <row r="1278">
          <cell r="H1278">
            <v>1331818</v>
          </cell>
          <cell r="M1278">
            <v>0</v>
          </cell>
        </row>
        <row r="1279">
          <cell r="H1279">
            <v>12746600</v>
          </cell>
          <cell r="M1279">
            <v>0</v>
          </cell>
        </row>
        <row r="1280">
          <cell r="H1280">
            <v>817650</v>
          </cell>
          <cell r="M1280">
            <v>0</v>
          </cell>
        </row>
        <row r="1281">
          <cell r="H1281">
            <v>1189442</v>
          </cell>
          <cell r="M1281">
            <v>0</v>
          </cell>
        </row>
        <row r="1282">
          <cell r="H1282">
            <v>102272</v>
          </cell>
          <cell r="M1282">
            <v>0</v>
          </cell>
        </row>
        <row r="1283">
          <cell r="H1283">
            <v>5828692</v>
          </cell>
          <cell r="M1283">
            <v>0</v>
          </cell>
        </row>
        <row r="1284">
          <cell r="H1284">
            <v>32184353</v>
          </cell>
          <cell r="M1284">
            <v>0</v>
          </cell>
        </row>
        <row r="1285">
          <cell r="H1285">
            <v>810000</v>
          </cell>
          <cell r="M1285">
            <v>0</v>
          </cell>
        </row>
        <row r="1286">
          <cell r="H1286">
            <v>445455</v>
          </cell>
          <cell r="M1286">
            <v>0</v>
          </cell>
        </row>
        <row r="1287">
          <cell r="H1287">
            <v>566182</v>
          </cell>
          <cell r="M1287">
            <v>0</v>
          </cell>
        </row>
        <row r="1288">
          <cell r="H1288">
            <v>23628839</v>
          </cell>
          <cell r="M1288">
            <v>0</v>
          </cell>
        </row>
        <row r="1289">
          <cell r="H1289">
            <v>8142368</v>
          </cell>
          <cell r="M1289">
            <v>0</v>
          </cell>
        </row>
        <row r="1290">
          <cell r="H1290">
            <v>9208044</v>
          </cell>
          <cell r="M1290">
            <v>0</v>
          </cell>
        </row>
        <row r="1291">
          <cell r="H1291">
            <v>101519</v>
          </cell>
          <cell r="M1291">
            <v>0</v>
          </cell>
        </row>
        <row r="1292">
          <cell r="H1292">
            <v>641233</v>
          </cell>
          <cell r="M1292">
            <v>0</v>
          </cell>
        </row>
        <row r="1293">
          <cell r="H1293">
            <v>4696199</v>
          </cell>
          <cell r="M1293">
            <v>0</v>
          </cell>
        </row>
        <row r="1294">
          <cell r="H1294">
            <v>3524647</v>
          </cell>
          <cell r="M1294">
            <v>0</v>
          </cell>
        </row>
        <row r="1295">
          <cell r="H1295">
            <v>16049760</v>
          </cell>
          <cell r="M1295">
            <v>0</v>
          </cell>
        </row>
        <row r="1296">
          <cell r="H1296">
            <v>1455000</v>
          </cell>
          <cell r="M1296">
            <v>0</v>
          </cell>
        </row>
        <row r="1297">
          <cell r="H1297">
            <v>7349236</v>
          </cell>
          <cell r="M1297">
            <v>0</v>
          </cell>
        </row>
        <row r="1298">
          <cell r="H1298">
            <v>56222362</v>
          </cell>
          <cell r="M1298">
            <v>0</v>
          </cell>
        </row>
        <row r="1299">
          <cell r="H1299">
            <v>14742675</v>
          </cell>
          <cell r="M1299">
            <v>0</v>
          </cell>
        </row>
        <row r="1300">
          <cell r="H1300">
            <v>5341000</v>
          </cell>
          <cell r="M1300">
            <v>0</v>
          </cell>
        </row>
        <row r="1301">
          <cell r="H1301">
            <v>15721566</v>
          </cell>
          <cell r="M1301" t="str">
            <v>5PPh Pasal 25/29 Badan-1</v>
          </cell>
        </row>
        <row r="1302">
          <cell r="H1302">
            <v>119652</v>
          </cell>
          <cell r="M1302">
            <v>0</v>
          </cell>
        </row>
        <row r="1303">
          <cell r="H1303">
            <v>11250</v>
          </cell>
          <cell r="M1303">
            <v>0</v>
          </cell>
        </row>
        <row r="1304">
          <cell r="H1304">
            <v>2725636</v>
          </cell>
          <cell r="M1304">
            <v>0</v>
          </cell>
        </row>
        <row r="1305">
          <cell r="H1305">
            <v>360000</v>
          </cell>
          <cell r="M1305">
            <v>0</v>
          </cell>
        </row>
        <row r="1306">
          <cell r="H1306">
            <v>2745273</v>
          </cell>
          <cell r="M1306">
            <v>0</v>
          </cell>
        </row>
        <row r="1307">
          <cell r="H1307">
            <v>70681</v>
          </cell>
          <cell r="M1307">
            <v>0</v>
          </cell>
        </row>
        <row r="1308">
          <cell r="H1308">
            <v>47500000</v>
          </cell>
          <cell r="M1308">
            <v>0</v>
          </cell>
        </row>
        <row r="1309">
          <cell r="H1309">
            <v>34869028</v>
          </cell>
          <cell r="M1309">
            <v>0</v>
          </cell>
        </row>
        <row r="1310">
          <cell r="H1310">
            <v>57433386</v>
          </cell>
          <cell r="M1310">
            <v>0</v>
          </cell>
        </row>
        <row r="1311">
          <cell r="H1311">
            <v>5984404</v>
          </cell>
          <cell r="M1311">
            <v>0</v>
          </cell>
        </row>
        <row r="1312">
          <cell r="H1312">
            <v>2716545</v>
          </cell>
          <cell r="M1312">
            <v>0</v>
          </cell>
        </row>
        <row r="1313">
          <cell r="H1313">
            <v>399592</v>
          </cell>
          <cell r="M1313">
            <v>0</v>
          </cell>
        </row>
        <row r="1314">
          <cell r="H1314">
            <v>205228000</v>
          </cell>
          <cell r="M1314">
            <v>0</v>
          </cell>
        </row>
        <row r="1315">
          <cell r="H1315">
            <v>32654916</v>
          </cell>
          <cell r="M1315">
            <v>0</v>
          </cell>
        </row>
        <row r="1316">
          <cell r="H1316">
            <v>3375000</v>
          </cell>
          <cell r="M1316">
            <v>0</v>
          </cell>
        </row>
        <row r="1317">
          <cell r="H1317">
            <v>292950</v>
          </cell>
          <cell r="M1317">
            <v>0</v>
          </cell>
        </row>
        <row r="1318">
          <cell r="H1318">
            <v>2230900</v>
          </cell>
          <cell r="M1318">
            <v>0</v>
          </cell>
        </row>
        <row r="1319">
          <cell r="H1319">
            <v>1575000</v>
          </cell>
          <cell r="M1319">
            <v>0</v>
          </cell>
        </row>
        <row r="1320">
          <cell r="H1320">
            <v>195321901</v>
          </cell>
          <cell r="M1320">
            <v>0</v>
          </cell>
        </row>
        <row r="1321">
          <cell r="H1321">
            <v>2052100</v>
          </cell>
          <cell r="M1321">
            <v>0</v>
          </cell>
        </row>
        <row r="1322">
          <cell r="H1322">
            <v>2720982</v>
          </cell>
          <cell r="M1322">
            <v>0</v>
          </cell>
        </row>
        <row r="1323">
          <cell r="H1323">
            <v>2768364</v>
          </cell>
          <cell r="M1323">
            <v>0</v>
          </cell>
        </row>
        <row r="1324">
          <cell r="H1324">
            <v>2708090</v>
          </cell>
          <cell r="M1324">
            <v>0</v>
          </cell>
        </row>
        <row r="1325">
          <cell r="H1325">
            <v>12064400</v>
          </cell>
          <cell r="M1325">
            <v>0</v>
          </cell>
        </row>
        <row r="1326">
          <cell r="H1326">
            <v>4837456</v>
          </cell>
          <cell r="M1326">
            <v>0</v>
          </cell>
        </row>
        <row r="1327">
          <cell r="H1327">
            <v>25118790</v>
          </cell>
          <cell r="M1327">
            <v>0</v>
          </cell>
        </row>
        <row r="1328">
          <cell r="H1328">
            <v>2733727</v>
          </cell>
          <cell r="M1328">
            <v>0</v>
          </cell>
        </row>
        <row r="1329">
          <cell r="H1329">
            <v>136040</v>
          </cell>
          <cell r="M1329">
            <v>0</v>
          </cell>
        </row>
        <row r="1330">
          <cell r="H1330">
            <v>421901</v>
          </cell>
          <cell r="M1330">
            <v>0</v>
          </cell>
        </row>
        <row r="1331">
          <cell r="H1331">
            <v>2743545</v>
          </cell>
          <cell r="M1331">
            <v>0</v>
          </cell>
        </row>
        <row r="1332">
          <cell r="H1332">
            <v>6438803</v>
          </cell>
          <cell r="M1332" t="str">
            <v>6PPh Pasal 23-1</v>
          </cell>
        </row>
        <row r="1333">
          <cell r="H1333">
            <v>13156559</v>
          </cell>
          <cell r="M1333">
            <v>0</v>
          </cell>
        </row>
        <row r="1334">
          <cell r="H1334">
            <v>2744318</v>
          </cell>
          <cell r="M1334">
            <v>0</v>
          </cell>
        </row>
        <row r="1335">
          <cell r="H1335">
            <v>1708340</v>
          </cell>
          <cell r="M1335">
            <v>0</v>
          </cell>
        </row>
        <row r="1336">
          <cell r="H1336">
            <v>3216000</v>
          </cell>
          <cell r="M1336">
            <v>0</v>
          </cell>
        </row>
        <row r="1337">
          <cell r="H1337">
            <v>9280548</v>
          </cell>
          <cell r="M1337">
            <v>0</v>
          </cell>
        </row>
        <row r="1338">
          <cell r="H1338">
            <v>3750000</v>
          </cell>
          <cell r="M1338">
            <v>0</v>
          </cell>
        </row>
        <row r="1339">
          <cell r="H1339">
            <v>34025</v>
          </cell>
          <cell r="M1339">
            <v>0</v>
          </cell>
        </row>
        <row r="1340">
          <cell r="H1340">
            <v>2718886</v>
          </cell>
          <cell r="M1340">
            <v>0</v>
          </cell>
        </row>
        <row r="1341">
          <cell r="H1341">
            <v>7827677</v>
          </cell>
          <cell r="M1341" t="str">
            <v>6PPh Pasal 21-1</v>
          </cell>
        </row>
        <row r="1342">
          <cell r="H1342">
            <v>2697123</v>
          </cell>
          <cell r="M1342">
            <v>0</v>
          </cell>
        </row>
        <row r="1343">
          <cell r="H1343">
            <v>7632031</v>
          </cell>
          <cell r="M1343">
            <v>0</v>
          </cell>
        </row>
        <row r="1344">
          <cell r="H1344">
            <v>1800886</v>
          </cell>
          <cell r="M1344">
            <v>0</v>
          </cell>
        </row>
        <row r="1345">
          <cell r="H1345">
            <v>16064</v>
          </cell>
          <cell r="M1345">
            <v>0</v>
          </cell>
        </row>
        <row r="1346">
          <cell r="H1346">
            <v>626690</v>
          </cell>
          <cell r="M1346">
            <v>0</v>
          </cell>
        </row>
        <row r="1347">
          <cell r="H1347">
            <v>50000</v>
          </cell>
          <cell r="M1347">
            <v>0</v>
          </cell>
        </row>
        <row r="1348">
          <cell r="H1348">
            <v>13476994</v>
          </cell>
          <cell r="M1348">
            <v>0</v>
          </cell>
        </row>
        <row r="1349">
          <cell r="H1349">
            <v>36938545</v>
          </cell>
          <cell r="M1349">
            <v>0</v>
          </cell>
        </row>
        <row r="1350">
          <cell r="H1350">
            <v>304868</v>
          </cell>
          <cell r="M1350">
            <v>0</v>
          </cell>
        </row>
        <row r="1351">
          <cell r="H1351">
            <v>42241</v>
          </cell>
          <cell r="M1351">
            <v>0</v>
          </cell>
        </row>
        <row r="1352">
          <cell r="H1352">
            <v>6437600</v>
          </cell>
          <cell r="M1352">
            <v>0</v>
          </cell>
        </row>
        <row r="1353">
          <cell r="H1353">
            <v>1908771</v>
          </cell>
          <cell r="M1353">
            <v>0</v>
          </cell>
        </row>
        <row r="1354">
          <cell r="H1354">
            <v>80413</v>
          </cell>
          <cell r="M1354">
            <v>0</v>
          </cell>
        </row>
        <row r="1355">
          <cell r="H1355">
            <v>20531</v>
          </cell>
          <cell r="M1355">
            <v>0</v>
          </cell>
        </row>
        <row r="1356">
          <cell r="H1356">
            <v>151215</v>
          </cell>
          <cell r="M1356">
            <v>0</v>
          </cell>
        </row>
        <row r="1357">
          <cell r="H1357">
            <v>6801200</v>
          </cell>
          <cell r="M1357">
            <v>0</v>
          </cell>
        </row>
        <row r="1358">
          <cell r="H1358">
            <v>21347</v>
          </cell>
          <cell r="M1358">
            <v>0</v>
          </cell>
        </row>
        <row r="1359">
          <cell r="H1359">
            <v>2199842</v>
          </cell>
          <cell r="M1359">
            <v>0</v>
          </cell>
        </row>
        <row r="1360">
          <cell r="H1360">
            <v>536364</v>
          </cell>
          <cell r="M1360">
            <v>0</v>
          </cell>
        </row>
        <row r="1361">
          <cell r="H1361">
            <v>262161029</v>
          </cell>
          <cell r="M1361">
            <v>0</v>
          </cell>
        </row>
        <row r="1362">
          <cell r="H1362">
            <v>1073365</v>
          </cell>
          <cell r="M1362">
            <v>0</v>
          </cell>
        </row>
        <row r="1363">
          <cell r="H1363">
            <v>61061</v>
          </cell>
          <cell r="M1363">
            <v>0</v>
          </cell>
        </row>
        <row r="1364">
          <cell r="H1364">
            <v>3321</v>
          </cell>
          <cell r="M1364">
            <v>0</v>
          </cell>
        </row>
        <row r="1365">
          <cell r="H1365">
            <v>159116</v>
          </cell>
          <cell r="M1365">
            <v>0</v>
          </cell>
        </row>
        <row r="1366">
          <cell r="H1366">
            <v>35348834</v>
          </cell>
          <cell r="M1366">
            <v>0</v>
          </cell>
        </row>
        <row r="1367">
          <cell r="H1367">
            <v>37500</v>
          </cell>
          <cell r="M1367">
            <v>0</v>
          </cell>
        </row>
        <row r="1368">
          <cell r="H1368">
            <v>7761467</v>
          </cell>
          <cell r="M1368">
            <v>0</v>
          </cell>
        </row>
        <row r="1369">
          <cell r="H1369">
            <v>499753</v>
          </cell>
          <cell r="M1369">
            <v>0</v>
          </cell>
        </row>
        <row r="1370">
          <cell r="H1370">
            <v>91250</v>
          </cell>
          <cell r="M1370">
            <v>0</v>
          </cell>
        </row>
        <row r="1371">
          <cell r="H1371">
            <v>8375192</v>
          </cell>
          <cell r="M1371">
            <v>0</v>
          </cell>
        </row>
        <row r="1372">
          <cell r="H1372">
            <v>435131</v>
          </cell>
          <cell r="M1372">
            <v>0</v>
          </cell>
        </row>
        <row r="1373">
          <cell r="H1373">
            <v>10909090</v>
          </cell>
          <cell r="M1373">
            <v>0</v>
          </cell>
        </row>
        <row r="1374">
          <cell r="H1374">
            <v>25105000</v>
          </cell>
          <cell r="M1374">
            <v>0</v>
          </cell>
        </row>
        <row r="1375">
          <cell r="H1375">
            <v>1554720</v>
          </cell>
          <cell r="M1375">
            <v>0</v>
          </cell>
        </row>
        <row r="1376">
          <cell r="H1376">
            <v>19062494</v>
          </cell>
          <cell r="M1376">
            <v>0</v>
          </cell>
        </row>
        <row r="1377">
          <cell r="H1377">
            <v>7896661</v>
          </cell>
          <cell r="M1377" t="str">
            <v>5PPh Pasal 23-1</v>
          </cell>
        </row>
        <row r="1378">
          <cell r="H1378">
            <v>1103848</v>
          </cell>
          <cell r="M1378">
            <v>0</v>
          </cell>
        </row>
        <row r="1379">
          <cell r="H1379">
            <v>2178540</v>
          </cell>
          <cell r="M1379">
            <v>0</v>
          </cell>
        </row>
        <row r="1380">
          <cell r="H1380">
            <v>540540</v>
          </cell>
          <cell r="M1380">
            <v>0</v>
          </cell>
        </row>
        <row r="1381">
          <cell r="H1381">
            <v>206400</v>
          </cell>
          <cell r="M1381">
            <v>0</v>
          </cell>
        </row>
        <row r="1382">
          <cell r="H1382">
            <v>216000</v>
          </cell>
          <cell r="M1382">
            <v>0</v>
          </cell>
        </row>
        <row r="1383">
          <cell r="H1383">
            <v>14881571</v>
          </cell>
          <cell r="M1383">
            <v>0</v>
          </cell>
        </row>
        <row r="1384">
          <cell r="H1384">
            <v>25204264</v>
          </cell>
          <cell r="M1384">
            <v>0</v>
          </cell>
        </row>
        <row r="1385">
          <cell r="H1385">
            <v>14470765</v>
          </cell>
          <cell r="M1385">
            <v>0</v>
          </cell>
        </row>
        <row r="1386">
          <cell r="H1386">
            <v>22734180</v>
          </cell>
          <cell r="M1386">
            <v>0</v>
          </cell>
        </row>
        <row r="1387">
          <cell r="H1387">
            <v>20224421</v>
          </cell>
          <cell r="M1387">
            <v>0</v>
          </cell>
        </row>
        <row r="1388">
          <cell r="H1388">
            <v>798800</v>
          </cell>
          <cell r="M1388">
            <v>0</v>
          </cell>
        </row>
        <row r="1389">
          <cell r="H1389">
            <v>692200</v>
          </cell>
          <cell r="M1389">
            <v>0</v>
          </cell>
        </row>
        <row r="1390">
          <cell r="H1390">
            <v>2032989</v>
          </cell>
          <cell r="M1390">
            <v>0</v>
          </cell>
        </row>
        <row r="1391">
          <cell r="H1391">
            <v>1831650</v>
          </cell>
          <cell r="M1391">
            <v>0</v>
          </cell>
        </row>
        <row r="1392">
          <cell r="H1392">
            <v>229600</v>
          </cell>
          <cell r="M1392">
            <v>0</v>
          </cell>
        </row>
        <row r="1393">
          <cell r="H1393">
            <v>18555411</v>
          </cell>
          <cell r="M1393">
            <v>0</v>
          </cell>
        </row>
        <row r="1394">
          <cell r="H1394">
            <v>36000</v>
          </cell>
          <cell r="M1394">
            <v>0</v>
          </cell>
        </row>
        <row r="1395">
          <cell r="H1395">
            <v>1381700</v>
          </cell>
          <cell r="M1395">
            <v>0</v>
          </cell>
        </row>
        <row r="1396">
          <cell r="H1396">
            <v>328150</v>
          </cell>
          <cell r="M1396">
            <v>0</v>
          </cell>
        </row>
        <row r="1397">
          <cell r="H1397">
            <v>6000000</v>
          </cell>
          <cell r="M1397">
            <v>0</v>
          </cell>
        </row>
        <row r="1398">
          <cell r="H1398">
            <v>150000</v>
          </cell>
          <cell r="M1398">
            <v>0</v>
          </cell>
        </row>
        <row r="1399">
          <cell r="H1399">
            <v>5968600</v>
          </cell>
          <cell r="M1399">
            <v>0</v>
          </cell>
        </row>
        <row r="1400">
          <cell r="H1400">
            <v>260209030</v>
          </cell>
          <cell r="M1400">
            <v>0</v>
          </cell>
        </row>
        <row r="1401">
          <cell r="H1401">
            <v>16019851</v>
          </cell>
          <cell r="M1401">
            <v>0</v>
          </cell>
        </row>
        <row r="1402">
          <cell r="H1402">
            <v>3565455</v>
          </cell>
          <cell r="M1402">
            <v>0</v>
          </cell>
        </row>
        <row r="1403">
          <cell r="H1403">
            <v>1229545</v>
          </cell>
          <cell r="M1403">
            <v>0</v>
          </cell>
        </row>
        <row r="1404">
          <cell r="H1404">
            <v>534818</v>
          </cell>
          <cell r="M1404">
            <v>0</v>
          </cell>
        </row>
        <row r="1405">
          <cell r="H1405">
            <v>431848136</v>
          </cell>
          <cell r="M1405">
            <v>0</v>
          </cell>
        </row>
        <row r="1406">
          <cell r="H1406">
            <v>2784042</v>
          </cell>
          <cell r="M1406">
            <v>0</v>
          </cell>
        </row>
        <row r="1407">
          <cell r="H1407">
            <v>165000</v>
          </cell>
          <cell r="M1407">
            <v>0</v>
          </cell>
        </row>
        <row r="1408">
          <cell r="H1408">
            <v>1168600</v>
          </cell>
          <cell r="M1408">
            <v>0</v>
          </cell>
        </row>
        <row r="1409">
          <cell r="H1409">
            <v>22500</v>
          </cell>
          <cell r="M1409">
            <v>0</v>
          </cell>
        </row>
        <row r="1410">
          <cell r="H1410">
            <v>150000</v>
          </cell>
          <cell r="M1410">
            <v>0</v>
          </cell>
        </row>
        <row r="1411">
          <cell r="H1411">
            <v>22500</v>
          </cell>
          <cell r="M1411">
            <v>0</v>
          </cell>
        </row>
        <row r="1412">
          <cell r="H1412">
            <v>184432</v>
          </cell>
          <cell r="M1412">
            <v>0</v>
          </cell>
        </row>
        <row r="1413">
          <cell r="H1413">
            <v>13350</v>
          </cell>
          <cell r="M1413">
            <v>0</v>
          </cell>
        </row>
        <row r="1414">
          <cell r="H1414">
            <v>24216640</v>
          </cell>
          <cell r="M1414">
            <v>0</v>
          </cell>
        </row>
        <row r="1415">
          <cell r="H1415">
            <v>1300000</v>
          </cell>
          <cell r="M1415">
            <v>0</v>
          </cell>
        </row>
        <row r="1416">
          <cell r="H1416">
            <v>2265518</v>
          </cell>
          <cell r="M1416">
            <v>0</v>
          </cell>
        </row>
        <row r="1417">
          <cell r="H1417">
            <v>535776</v>
          </cell>
          <cell r="M1417">
            <v>0</v>
          </cell>
        </row>
        <row r="1418">
          <cell r="H1418">
            <v>326507</v>
          </cell>
          <cell r="M1418">
            <v>0</v>
          </cell>
        </row>
        <row r="1419">
          <cell r="H1419">
            <v>195220</v>
          </cell>
          <cell r="M1419">
            <v>0</v>
          </cell>
        </row>
        <row r="1420">
          <cell r="H1420">
            <v>305075</v>
          </cell>
          <cell r="M1420">
            <v>0</v>
          </cell>
        </row>
        <row r="1421">
          <cell r="H1421">
            <v>99243</v>
          </cell>
          <cell r="M1421">
            <v>0</v>
          </cell>
        </row>
        <row r="1422">
          <cell r="H1422">
            <v>661620</v>
          </cell>
          <cell r="M1422">
            <v>0</v>
          </cell>
        </row>
        <row r="1423">
          <cell r="H1423">
            <v>195818</v>
          </cell>
          <cell r="M1423">
            <v>0</v>
          </cell>
        </row>
        <row r="1424">
          <cell r="H1424">
            <v>1305455</v>
          </cell>
          <cell r="M1424">
            <v>0</v>
          </cell>
        </row>
        <row r="1425">
          <cell r="H1425">
            <v>12383</v>
          </cell>
          <cell r="M1425">
            <v>0</v>
          </cell>
        </row>
        <row r="1426">
          <cell r="H1426">
            <v>29283</v>
          </cell>
          <cell r="M1426">
            <v>0</v>
          </cell>
        </row>
        <row r="1427">
          <cell r="H1427">
            <v>31190</v>
          </cell>
          <cell r="M1427">
            <v>0</v>
          </cell>
        </row>
        <row r="1428">
          <cell r="H1428">
            <v>2642779</v>
          </cell>
          <cell r="M1428">
            <v>0</v>
          </cell>
        </row>
        <row r="1429">
          <cell r="H1429">
            <v>23836</v>
          </cell>
          <cell r="M1429">
            <v>0</v>
          </cell>
        </row>
        <row r="1430">
          <cell r="H1430">
            <v>41246</v>
          </cell>
          <cell r="M1430">
            <v>0</v>
          </cell>
        </row>
        <row r="1431">
          <cell r="H1431">
            <v>61251</v>
          </cell>
          <cell r="M1431">
            <v>0</v>
          </cell>
        </row>
        <row r="1432">
          <cell r="H1432">
            <v>451450</v>
          </cell>
          <cell r="M1432">
            <v>0</v>
          </cell>
        </row>
        <row r="1433">
          <cell r="H1433">
            <v>24597878</v>
          </cell>
          <cell r="M1433">
            <v>0</v>
          </cell>
        </row>
        <row r="1434">
          <cell r="H1434">
            <v>6149468</v>
          </cell>
          <cell r="M1434">
            <v>0</v>
          </cell>
        </row>
        <row r="1435">
          <cell r="H1435">
            <v>22382020</v>
          </cell>
          <cell r="M1435">
            <v>0</v>
          </cell>
        </row>
        <row r="1436">
          <cell r="H1436">
            <v>67365</v>
          </cell>
          <cell r="M1436">
            <v>0</v>
          </cell>
        </row>
        <row r="1437">
          <cell r="H1437">
            <v>67718</v>
          </cell>
          <cell r="M1437">
            <v>0</v>
          </cell>
        </row>
        <row r="1438">
          <cell r="H1438">
            <v>440160</v>
          </cell>
          <cell r="M1438">
            <v>0</v>
          </cell>
        </row>
        <row r="1439">
          <cell r="H1439">
            <v>449100</v>
          </cell>
          <cell r="M1439">
            <v>0</v>
          </cell>
        </row>
        <row r="1440">
          <cell r="H1440">
            <v>408340</v>
          </cell>
          <cell r="M1440">
            <v>0</v>
          </cell>
        </row>
        <row r="1441">
          <cell r="H1441">
            <v>66024</v>
          </cell>
          <cell r="M1441">
            <v>0</v>
          </cell>
        </row>
        <row r="1442">
          <cell r="H1442">
            <v>438790</v>
          </cell>
          <cell r="M1442">
            <v>0</v>
          </cell>
        </row>
        <row r="1443">
          <cell r="H1443">
            <v>5595502</v>
          </cell>
          <cell r="M1443">
            <v>0</v>
          </cell>
        </row>
        <row r="1444">
          <cell r="H1444">
            <v>65819</v>
          </cell>
          <cell r="M1444">
            <v>0</v>
          </cell>
        </row>
        <row r="1445">
          <cell r="H1445">
            <v>207938</v>
          </cell>
          <cell r="M1445">
            <v>0</v>
          </cell>
        </row>
        <row r="1446">
          <cell r="H1446">
            <v>31190</v>
          </cell>
          <cell r="M1446">
            <v>0</v>
          </cell>
        </row>
        <row r="1447">
          <cell r="H1447">
            <v>158909</v>
          </cell>
          <cell r="M1447">
            <v>0</v>
          </cell>
        </row>
        <row r="1448">
          <cell r="H1448">
            <v>274975</v>
          </cell>
          <cell r="M1448">
            <v>0</v>
          </cell>
        </row>
        <row r="1449">
          <cell r="H1449">
            <v>434500</v>
          </cell>
          <cell r="M1449">
            <v>0</v>
          </cell>
        </row>
        <row r="1450">
          <cell r="H1450">
            <v>65175</v>
          </cell>
          <cell r="M1450">
            <v>0</v>
          </cell>
        </row>
        <row r="1451">
          <cell r="H1451">
            <v>326508</v>
          </cell>
          <cell r="M1451">
            <v>0</v>
          </cell>
        </row>
        <row r="1452">
          <cell r="H1452">
            <v>103200</v>
          </cell>
          <cell r="M1452">
            <v>0</v>
          </cell>
        </row>
        <row r="1453">
          <cell r="H1453">
            <v>16557324</v>
          </cell>
          <cell r="M1453">
            <v>0</v>
          </cell>
        </row>
        <row r="1454">
          <cell r="H1454">
            <v>540000</v>
          </cell>
          <cell r="M1454">
            <v>0</v>
          </cell>
        </row>
        <row r="1455">
          <cell r="H1455">
            <v>10163561</v>
          </cell>
          <cell r="M1455">
            <v>0</v>
          </cell>
        </row>
        <row r="1456">
          <cell r="H1456">
            <v>1787000</v>
          </cell>
          <cell r="M1456" t="str">
            <v>9PPh Pasal 25/29 Badan-1</v>
          </cell>
        </row>
        <row r="1457">
          <cell r="H1457">
            <v>3463300</v>
          </cell>
          <cell r="M1457">
            <v>0</v>
          </cell>
        </row>
        <row r="1458">
          <cell r="H1458">
            <v>423500</v>
          </cell>
          <cell r="M1458">
            <v>0</v>
          </cell>
        </row>
        <row r="1459">
          <cell r="H1459">
            <v>339827</v>
          </cell>
          <cell r="M1459">
            <v>0</v>
          </cell>
        </row>
        <row r="1460">
          <cell r="H1460">
            <v>69600</v>
          </cell>
          <cell r="M1460" t="str">
            <v>9PPh Pasal 21-1</v>
          </cell>
        </row>
        <row r="1461">
          <cell r="H1461">
            <v>354225</v>
          </cell>
          <cell r="M1461">
            <v>0</v>
          </cell>
        </row>
        <row r="1462">
          <cell r="H1462">
            <v>105000</v>
          </cell>
          <cell r="M1462">
            <v>0</v>
          </cell>
        </row>
        <row r="1463">
          <cell r="H1463">
            <v>14083500</v>
          </cell>
          <cell r="M1463" t="str">
            <v>9PPN Dalam Negeri-1</v>
          </cell>
        </row>
        <row r="1464">
          <cell r="H1464">
            <v>1130000</v>
          </cell>
          <cell r="M1464">
            <v>0</v>
          </cell>
        </row>
        <row r="1465">
          <cell r="H1465">
            <v>8275</v>
          </cell>
          <cell r="M1465">
            <v>0</v>
          </cell>
        </row>
        <row r="1466">
          <cell r="H1466">
            <v>6750</v>
          </cell>
          <cell r="M1466">
            <v>0</v>
          </cell>
        </row>
        <row r="1467">
          <cell r="H1467">
            <v>28329</v>
          </cell>
          <cell r="M1467">
            <v>0</v>
          </cell>
        </row>
        <row r="1468">
          <cell r="H1468">
            <v>4021100</v>
          </cell>
          <cell r="M1468">
            <v>0</v>
          </cell>
        </row>
        <row r="1469">
          <cell r="H1469">
            <v>13031500</v>
          </cell>
          <cell r="M1469" t="str">
            <v>9PPN Dalam Negeri-1</v>
          </cell>
        </row>
        <row r="1470">
          <cell r="H1470">
            <v>13742000</v>
          </cell>
          <cell r="M1470" t="str">
            <v>9PPN Dalam Negeri-1</v>
          </cell>
        </row>
        <row r="1471">
          <cell r="H1471">
            <v>315100</v>
          </cell>
          <cell r="M1471">
            <v>0</v>
          </cell>
        </row>
        <row r="1472">
          <cell r="H1472">
            <v>3720000</v>
          </cell>
          <cell r="M1472">
            <v>0</v>
          </cell>
        </row>
        <row r="1473">
          <cell r="H1473">
            <v>56929798</v>
          </cell>
          <cell r="M1473">
            <v>0</v>
          </cell>
        </row>
        <row r="1474">
          <cell r="H1474">
            <v>340000</v>
          </cell>
          <cell r="M1474">
            <v>0</v>
          </cell>
        </row>
        <row r="1475">
          <cell r="H1475">
            <v>12368000</v>
          </cell>
          <cell r="M1475" t="str">
            <v>9PPN Dalam Negeri-1</v>
          </cell>
        </row>
        <row r="1476">
          <cell r="H1476">
            <v>7800000</v>
          </cell>
          <cell r="M1476">
            <v>0</v>
          </cell>
        </row>
        <row r="1477">
          <cell r="H1477">
            <v>8088000</v>
          </cell>
          <cell r="M1477" t="str">
            <v>9PPN Dalam Negeri-1</v>
          </cell>
        </row>
        <row r="1478">
          <cell r="H1478">
            <v>180000</v>
          </cell>
          <cell r="M1478">
            <v>0</v>
          </cell>
        </row>
        <row r="1479">
          <cell r="H1479">
            <v>412800</v>
          </cell>
          <cell r="M1479">
            <v>0</v>
          </cell>
        </row>
        <row r="1480">
          <cell r="H1480">
            <v>105000</v>
          </cell>
          <cell r="M1480">
            <v>0</v>
          </cell>
        </row>
        <row r="1481">
          <cell r="H1481">
            <v>180000</v>
          </cell>
          <cell r="M1481">
            <v>0</v>
          </cell>
        </row>
        <row r="1482">
          <cell r="H1482">
            <v>3608845</v>
          </cell>
          <cell r="M1482">
            <v>0</v>
          </cell>
        </row>
        <row r="1483">
          <cell r="H1483">
            <v>210000</v>
          </cell>
          <cell r="M1483">
            <v>0</v>
          </cell>
        </row>
        <row r="1484">
          <cell r="H1484">
            <v>193500</v>
          </cell>
          <cell r="M1484">
            <v>0</v>
          </cell>
        </row>
        <row r="1485">
          <cell r="H1485">
            <v>405000</v>
          </cell>
          <cell r="M1485">
            <v>0</v>
          </cell>
        </row>
        <row r="1486">
          <cell r="H1486">
            <v>10110000</v>
          </cell>
          <cell r="M1486" t="str">
            <v>9PPN Dalam Negeri-1</v>
          </cell>
        </row>
        <row r="1487">
          <cell r="H1487">
            <v>150193</v>
          </cell>
          <cell r="M1487">
            <v>0</v>
          </cell>
        </row>
        <row r="1488">
          <cell r="H1488">
            <v>30452929</v>
          </cell>
          <cell r="M1488">
            <v>0</v>
          </cell>
        </row>
        <row r="1489">
          <cell r="H1489">
            <v>2920729</v>
          </cell>
          <cell r="M1489">
            <v>0</v>
          </cell>
        </row>
        <row r="1490">
          <cell r="H1490">
            <v>2867300</v>
          </cell>
          <cell r="M1490">
            <v>0</v>
          </cell>
        </row>
        <row r="1491">
          <cell r="H1491">
            <v>58879980</v>
          </cell>
          <cell r="M1491">
            <v>0</v>
          </cell>
        </row>
        <row r="1492">
          <cell r="H1492">
            <v>255000</v>
          </cell>
          <cell r="M1492">
            <v>0</v>
          </cell>
        </row>
        <row r="1493">
          <cell r="H1493">
            <v>14706100</v>
          </cell>
          <cell r="M1493">
            <v>0</v>
          </cell>
        </row>
        <row r="1494">
          <cell r="H1494">
            <v>6077090</v>
          </cell>
          <cell r="M1494">
            <v>0</v>
          </cell>
        </row>
        <row r="1495">
          <cell r="H1495">
            <v>9678347</v>
          </cell>
          <cell r="M1495">
            <v>0</v>
          </cell>
        </row>
        <row r="1496">
          <cell r="H1496">
            <v>242325</v>
          </cell>
          <cell r="M1496">
            <v>0</v>
          </cell>
        </row>
        <row r="1497">
          <cell r="H1497">
            <v>1290909</v>
          </cell>
          <cell r="M1497">
            <v>0</v>
          </cell>
        </row>
        <row r="1498">
          <cell r="H1498">
            <v>986600</v>
          </cell>
          <cell r="M1498">
            <v>0</v>
          </cell>
        </row>
        <row r="1499">
          <cell r="H1499">
            <v>1236364</v>
          </cell>
          <cell r="M1499">
            <v>0</v>
          </cell>
        </row>
        <row r="1500">
          <cell r="H1500">
            <v>614521</v>
          </cell>
          <cell r="M1500">
            <v>0</v>
          </cell>
        </row>
        <row r="1501">
          <cell r="H1501">
            <v>52414</v>
          </cell>
          <cell r="M1501">
            <v>0</v>
          </cell>
        </row>
        <row r="1502">
          <cell r="H1502">
            <v>209659</v>
          </cell>
          <cell r="M1502">
            <v>0</v>
          </cell>
        </row>
        <row r="1503">
          <cell r="H1503">
            <v>185455</v>
          </cell>
          <cell r="M1503">
            <v>0</v>
          </cell>
        </row>
        <row r="1504">
          <cell r="H1504">
            <v>234066783</v>
          </cell>
          <cell r="M1504">
            <v>0</v>
          </cell>
        </row>
        <row r="1505">
          <cell r="H1505">
            <v>65000</v>
          </cell>
          <cell r="M1505">
            <v>0</v>
          </cell>
        </row>
        <row r="1506">
          <cell r="H1506">
            <v>4090909</v>
          </cell>
          <cell r="M1506">
            <v>0</v>
          </cell>
        </row>
        <row r="1507">
          <cell r="H1507">
            <v>774097</v>
          </cell>
          <cell r="M1507">
            <v>0</v>
          </cell>
        </row>
        <row r="1508">
          <cell r="H1508">
            <v>13596598</v>
          </cell>
          <cell r="M1508">
            <v>0</v>
          </cell>
        </row>
        <row r="1509">
          <cell r="H1509">
            <v>3975880</v>
          </cell>
          <cell r="M1509">
            <v>0</v>
          </cell>
        </row>
        <row r="1510">
          <cell r="H1510">
            <v>4069800</v>
          </cell>
          <cell r="M1510">
            <v>0</v>
          </cell>
        </row>
        <row r="1511">
          <cell r="H1511">
            <v>81700</v>
          </cell>
          <cell r="M1511">
            <v>0</v>
          </cell>
        </row>
        <row r="1512">
          <cell r="H1512">
            <v>193636</v>
          </cell>
          <cell r="M1512">
            <v>0</v>
          </cell>
        </row>
        <row r="1513">
          <cell r="H1513">
            <v>3400000</v>
          </cell>
          <cell r="M1513">
            <v>0</v>
          </cell>
        </row>
        <row r="1514">
          <cell r="H1514">
            <v>593200</v>
          </cell>
          <cell r="M1514">
            <v>0</v>
          </cell>
        </row>
        <row r="1515">
          <cell r="H1515">
            <v>1517150</v>
          </cell>
          <cell r="M1515">
            <v>0</v>
          </cell>
        </row>
        <row r="1516">
          <cell r="H1516">
            <v>2291600</v>
          </cell>
          <cell r="M1516">
            <v>0</v>
          </cell>
        </row>
        <row r="1517">
          <cell r="H1517">
            <v>18765825</v>
          </cell>
          <cell r="M1517">
            <v>0</v>
          </cell>
        </row>
        <row r="1518">
          <cell r="H1518">
            <v>13931859</v>
          </cell>
          <cell r="M1518">
            <v>0</v>
          </cell>
        </row>
        <row r="1519">
          <cell r="H1519">
            <v>1295909</v>
          </cell>
          <cell r="M1519">
            <v>0</v>
          </cell>
        </row>
        <row r="1520">
          <cell r="H1520">
            <v>538350</v>
          </cell>
          <cell r="M1520">
            <v>0</v>
          </cell>
        </row>
        <row r="1521">
          <cell r="H1521">
            <v>25000</v>
          </cell>
          <cell r="M1521">
            <v>0</v>
          </cell>
        </row>
        <row r="1522">
          <cell r="H1522">
            <v>194387</v>
          </cell>
          <cell r="M1522">
            <v>0</v>
          </cell>
        </row>
        <row r="1523">
          <cell r="H1523">
            <v>7363216</v>
          </cell>
          <cell r="M1523">
            <v>0</v>
          </cell>
        </row>
        <row r="1524">
          <cell r="H1524">
            <v>538121</v>
          </cell>
          <cell r="M1524">
            <v>0</v>
          </cell>
        </row>
        <row r="1525">
          <cell r="H1525">
            <v>86895</v>
          </cell>
          <cell r="M1525">
            <v>0</v>
          </cell>
        </row>
        <row r="1526">
          <cell r="H1526">
            <v>380150</v>
          </cell>
          <cell r="M1526">
            <v>0</v>
          </cell>
        </row>
        <row r="1527">
          <cell r="H1527">
            <v>90490</v>
          </cell>
          <cell r="M1527">
            <v>0</v>
          </cell>
        </row>
        <row r="1528">
          <cell r="H1528">
            <v>327380</v>
          </cell>
          <cell r="M1528">
            <v>0</v>
          </cell>
        </row>
        <row r="1529">
          <cell r="H1529">
            <v>540750</v>
          </cell>
          <cell r="M1529">
            <v>0</v>
          </cell>
        </row>
        <row r="1530">
          <cell r="H1530">
            <v>359600</v>
          </cell>
          <cell r="M1530">
            <v>0</v>
          </cell>
        </row>
        <row r="1531">
          <cell r="H1531">
            <v>194369</v>
          </cell>
          <cell r="M1531">
            <v>0</v>
          </cell>
        </row>
        <row r="1532">
          <cell r="H1532">
            <v>30583636</v>
          </cell>
          <cell r="M1532">
            <v>0</v>
          </cell>
        </row>
        <row r="1533">
          <cell r="H1533">
            <v>17189433</v>
          </cell>
          <cell r="M1533">
            <v>0</v>
          </cell>
        </row>
        <row r="1534">
          <cell r="H1534">
            <v>153552</v>
          </cell>
          <cell r="M1534">
            <v>0</v>
          </cell>
        </row>
        <row r="1535">
          <cell r="H1535">
            <v>1419169</v>
          </cell>
          <cell r="M1535">
            <v>0</v>
          </cell>
        </row>
        <row r="1536">
          <cell r="H1536">
            <v>26308</v>
          </cell>
          <cell r="M1536">
            <v>0</v>
          </cell>
        </row>
        <row r="1537">
          <cell r="H1537">
            <v>7100</v>
          </cell>
          <cell r="M1537">
            <v>0</v>
          </cell>
        </row>
        <row r="1538">
          <cell r="H1538">
            <v>174500360</v>
          </cell>
          <cell r="M1538">
            <v>0</v>
          </cell>
        </row>
        <row r="1539">
          <cell r="H1539">
            <v>17181704</v>
          </cell>
          <cell r="M1539">
            <v>0</v>
          </cell>
        </row>
        <row r="1540">
          <cell r="H1540">
            <v>203890909</v>
          </cell>
          <cell r="M1540">
            <v>0</v>
          </cell>
        </row>
        <row r="1541">
          <cell r="H1541">
            <v>10454</v>
          </cell>
          <cell r="M1541">
            <v>0</v>
          </cell>
        </row>
        <row r="1542">
          <cell r="H1542">
            <v>7266802</v>
          </cell>
          <cell r="M1542">
            <v>0</v>
          </cell>
        </row>
        <row r="1543">
          <cell r="H1543">
            <v>147244163</v>
          </cell>
          <cell r="M1543">
            <v>0</v>
          </cell>
        </row>
        <row r="1544">
          <cell r="H1544">
            <v>298656</v>
          </cell>
          <cell r="M1544">
            <v>0</v>
          </cell>
        </row>
        <row r="1545">
          <cell r="H1545">
            <v>110000</v>
          </cell>
          <cell r="M1545">
            <v>0</v>
          </cell>
        </row>
        <row r="1546">
          <cell r="H1546">
            <v>156209</v>
          </cell>
          <cell r="M1546">
            <v>0</v>
          </cell>
        </row>
        <row r="1547">
          <cell r="H1547">
            <v>31477</v>
          </cell>
          <cell r="M1547">
            <v>0</v>
          </cell>
        </row>
        <row r="1548">
          <cell r="H1548">
            <v>273471</v>
          </cell>
          <cell r="M1548">
            <v>0</v>
          </cell>
        </row>
        <row r="1549">
          <cell r="H1549">
            <v>5313141</v>
          </cell>
          <cell r="M1549">
            <v>0</v>
          </cell>
        </row>
        <row r="1550">
          <cell r="H1550">
            <v>111580872</v>
          </cell>
          <cell r="M1550">
            <v>0</v>
          </cell>
        </row>
        <row r="1551">
          <cell r="H1551">
            <v>21385810</v>
          </cell>
          <cell r="M1551">
            <v>0</v>
          </cell>
        </row>
        <row r="1552">
          <cell r="H1552">
            <v>47882646</v>
          </cell>
          <cell r="M1552">
            <v>0</v>
          </cell>
        </row>
        <row r="1553">
          <cell r="H1553">
            <v>3583000</v>
          </cell>
          <cell r="M1553">
            <v>0</v>
          </cell>
        </row>
        <row r="1554">
          <cell r="H1554">
            <v>2589330</v>
          </cell>
          <cell r="M1554">
            <v>0</v>
          </cell>
        </row>
        <row r="1555">
          <cell r="H1555">
            <v>25978</v>
          </cell>
          <cell r="M1555">
            <v>0</v>
          </cell>
        </row>
        <row r="1556">
          <cell r="H1556">
            <v>27950400</v>
          </cell>
          <cell r="M1556">
            <v>0</v>
          </cell>
        </row>
        <row r="1557">
          <cell r="H1557">
            <v>49480255</v>
          </cell>
          <cell r="M1557">
            <v>0</v>
          </cell>
        </row>
        <row r="1558">
          <cell r="H1558">
            <v>2537000</v>
          </cell>
          <cell r="M1558">
            <v>0</v>
          </cell>
        </row>
        <row r="1559">
          <cell r="H1559">
            <v>615932</v>
          </cell>
          <cell r="M1559">
            <v>0</v>
          </cell>
        </row>
        <row r="1560">
          <cell r="H1560">
            <v>355603</v>
          </cell>
          <cell r="M1560">
            <v>0</v>
          </cell>
        </row>
        <row r="1561">
          <cell r="H1561">
            <v>60000</v>
          </cell>
          <cell r="M1561">
            <v>0</v>
          </cell>
        </row>
        <row r="1562">
          <cell r="H1562">
            <v>1770634992</v>
          </cell>
          <cell r="M1562">
            <v>0</v>
          </cell>
        </row>
        <row r="1563">
          <cell r="H1563">
            <v>252633</v>
          </cell>
          <cell r="M1563">
            <v>0</v>
          </cell>
        </row>
        <row r="1564">
          <cell r="H1564">
            <v>17790238</v>
          </cell>
          <cell r="M1564">
            <v>0</v>
          </cell>
        </row>
        <row r="1565">
          <cell r="H1565">
            <v>81992</v>
          </cell>
          <cell r="M1565">
            <v>0</v>
          </cell>
        </row>
        <row r="1566">
          <cell r="H1566">
            <v>5194422</v>
          </cell>
          <cell r="M1566">
            <v>0</v>
          </cell>
        </row>
        <row r="1567">
          <cell r="H1567">
            <v>55038624</v>
          </cell>
          <cell r="M1567">
            <v>0</v>
          </cell>
        </row>
        <row r="1568">
          <cell r="H1568">
            <v>35090522</v>
          </cell>
          <cell r="M1568">
            <v>0</v>
          </cell>
        </row>
        <row r="1569">
          <cell r="H1569">
            <v>1308060</v>
          </cell>
          <cell r="M1569">
            <v>0</v>
          </cell>
        </row>
        <row r="1570">
          <cell r="H1570">
            <v>1004361</v>
          </cell>
          <cell r="M1570">
            <v>0</v>
          </cell>
        </row>
        <row r="1571">
          <cell r="H1571">
            <v>349756963</v>
          </cell>
          <cell r="M1571">
            <v>0</v>
          </cell>
        </row>
        <row r="1572">
          <cell r="H1572">
            <v>648131</v>
          </cell>
          <cell r="M1572">
            <v>0</v>
          </cell>
        </row>
        <row r="1573">
          <cell r="H1573">
            <v>6026505</v>
          </cell>
          <cell r="M1573">
            <v>0</v>
          </cell>
        </row>
        <row r="1574">
          <cell r="H1574">
            <v>45622</v>
          </cell>
          <cell r="M1574">
            <v>0</v>
          </cell>
        </row>
        <row r="1575">
          <cell r="H1575">
            <v>151162</v>
          </cell>
          <cell r="M1575">
            <v>0</v>
          </cell>
        </row>
        <row r="1576">
          <cell r="H1576">
            <v>230272</v>
          </cell>
          <cell r="M1576">
            <v>0</v>
          </cell>
        </row>
        <row r="1577">
          <cell r="H1577">
            <v>674960</v>
          </cell>
          <cell r="M1577">
            <v>0</v>
          </cell>
        </row>
        <row r="1578">
          <cell r="H1578">
            <v>39231177</v>
          </cell>
          <cell r="M1578">
            <v>0</v>
          </cell>
        </row>
        <row r="1579">
          <cell r="H1579">
            <v>114750</v>
          </cell>
          <cell r="M1579">
            <v>0</v>
          </cell>
        </row>
        <row r="1580">
          <cell r="H1580">
            <v>797456</v>
          </cell>
          <cell r="M1580">
            <v>0</v>
          </cell>
        </row>
        <row r="1581">
          <cell r="H1581">
            <v>255466</v>
          </cell>
          <cell r="M1581">
            <v>0</v>
          </cell>
        </row>
        <row r="1582">
          <cell r="H1582">
            <v>57922</v>
          </cell>
          <cell r="M1582">
            <v>0</v>
          </cell>
        </row>
        <row r="1583">
          <cell r="H1583">
            <v>27026546</v>
          </cell>
          <cell r="M1583">
            <v>0</v>
          </cell>
        </row>
        <row r="1584">
          <cell r="H1584">
            <v>540000</v>
          </cell>
          <cell r="M1584">
            <v>0</v>
          </cell>
        </row>
        <row r="1585">
          <cell r="H1585">
            <v>1758804</v>
          </cell>
          <cell r="M1585">
            <v>0</v>
          </cell>
        </row>
        <row r="1586">
          <cell r="H1586">
            <v>206400</v>
          </cell>
          <cell r="M1586">
            <v>0</v>
          </cell>
        </row>
        <row r="1587">
          <cell r="H1587">
            <v>326508</v>
          </cell>
          <cell r="M1587">
            <v>0</v>
          </cell>
        </row>
        <row r="1588">
          <cell r="H1588">
            <v>146603519</v>
          </cell>
          <cell r="M1588">
            <v>0</v>
          </cell>
        </row>
        <row r="1589">
          <cell r="H1589">
            <v>20195451</v>
          </cell>
          <cell r="M1589">
            <v>0</v>
          </cell>
        </row>
        <row r="1590">
          <cell r="H1590">
            <v>5100000</v>
          </cell>
          <cell r="M1590">
            <v>0</v>
          </cell>
        </row>
        <row r="1591">
          <cell r="H1591">
            <v>6340909</v>
          </cell>
          <cell r="M1591">
            <v>0</v>
          </cell>
        </row>
        <row r="1592">
          <cell r="H1592">
            <v>2673686</v>
          </cell>
          <cell r="M1592">
            <v>0</v>
          </cell>
        </row>
        <row r="1593">
          <cell r="H1593">
            <v>3730338</v>
          </cell>
          <cell r="M1593">
            <v>0</v>
          </cell>
        </row>
        <row r="1594">
          <cell r="H1594">
            <v>40866114</v>
          </cell>
          <cell r="M1594">
            <v>0</v>
          </cell>
        </row>
        <row r="1595">
          <cell r="H1595">
            <v>60325209</v>
          </cell>
          <cell r="M1595">
            <v>0</v>
          </cell>
        </row>
        <row r="1596">
          <cell r="H1596">
            <v>511900</v>
          </cell>
          <cell r="M1596">
            <v>0</v>
          </cell>
        </row>
        <row r="1597">
          <cell r="H1597">
            <v>14968622</v>
          </cell>
          <cell r="M1597">
            <v>0</v>
          </cell>
        </row>
        <row r="1598">
          <cell r="H1598">
            <v>74843109</v>
          </cell>
          <cell r="M1598">
            <v>0</v>
          </cell>
        </row>
        <row r="1599">
          <cell r="H1599">
            <v>22059454</v>
          </cell>
          <cell r="M1599">
            <v>0</v>
          </cell>
        </row>
        <row r="1600">
          <cell r="H1600">
            <v>419727414</v>
          </cell>
          <cell r="M1600">
            <v>0</v>
          </cell>
        </row>
        <row r="1601">
          <cell r="H1601">
            <v>150525372</v>
          </cell>
          <cell r="M1601">
            <v>0</v>
          </cell>
        </row>
        <row r="1602">
          <cell r="H1602">
            <v>30105074</v>
          </cell>
          <cell r="M1602">
            <v>0</v>
          </cell>
        </row>
        <row r="1603">
          <cell r="H1603">
            <v>236454530</v>
          </cell>
          <cell r="M1603">
            <v>0</v>
          </cell>
        </row>
        <row r="1604">
          <cell r="H1604">
            <v>3116724</v>
          </cell>
          <cell r="M1604">
            <v>0</v>
          </cell>
        </row>
        <row r="1605">
          <cell r="H1605">
            <v>455100</v>
          </cell>
          <cell r="M1605">
            <v>0</v>
          </cell>
        </row>
        <row r="1606">
          <cell r="H1606">
            <v>374000</v>
          </cell>
          <cell r="M1606">
            <v>0</v>
          </cell>
        </row>
        <row r="1607">
          <cell r="H1607">
            <v>199406922</v>
          </cell>
          <cell r="M1607">
            <v>0</v>
          </cell>
        </row>
        <row r="1608">
          <cell r="H1608">
            <v>165902</v>
          </cell>
          <cell r="M1608">
            <v>0</v>
          </cell>
        </row>
        <row r="1609">
          <cell r="H1609">
            <v>663609</v>
          </cell>
          <cell r="M1609">
            <v>0</v>
          </cell>
        </row>
        <row r="1610">
          <cell r="H1610">
            <v>15052537</v>
          </cell>
          <cell r="M1610">
            <v>0</v>
          </cell>
        </row>
        <row r="1611">
          <cell r="H1611">
            <v>3010507</v>
          </cell>
          <cell r="M1611">
            <v>0</v>
          </cell>
        </row>
        <row r="1612">
          <cell r="H1612">
            <v>7416786</v>
          </cell>
          <cell r="M1612">
            <v>0</v>
          </cell>
        </row>
        <row r="1613">
          <cell r="H1613">
            <v>391300</v>
          </cell>
          <cell r="M1613">
            <v>0</v>
          </cell>
        </row>
        <row r="1614">
          <cell r="H1614">
            <v>380479361</v>
          </cell>
          <cell r="M1614">
            <v>0</v>
          </cell>
        </row>
        <row r="1615">
          <cell r="H1615">
            <v>34559363</v>
          </cell>
          <cell r="M1615">
            <v>0</v>
          </cell>
        </row>
        <row r="1616">
          <cell r="H1616">
            <v>84209542</v>
          </cell>
          <cell r="M1616">
            <v>0</v>
          </cell>
        </row>
        <row r="1617">
          <cell r="H1617">
            <v>5422820</v>
          </cell>
          <cell r="M1617">
            <v>0</v>
          </cell>
        </row>
        <row r="1618">
          <cell r="H1618">
            <v>68040000</v>
          </cell>
          <cell r="M1618">
            <v>0</v>
          </cell>
        </row>
        <row r="1619">
          <cell r="H1619">
            <v>5068850</v>
          </cell>
          <cell r="M1619">
            <v>0</v>
          </cell>
        </row>
        <row r="1620">
          <cell r="H1620">
            <v>986100</v>
          </cell>
          <cell r="M1620">
            <v>0</v>
          </cell>
        </row>
        <row r="1621">
          <cell r="H1621">
            <v>161550</v>
          </cell>
          <cell r="M1621">
            <v>0</v>
          </cell>
        </row>
        <row r="1622">
          <cell r="H1622">
            <v>17165746</v>
          </cell>
          <cell r="M1622">
            <v>0</v>
          </cell>
        </row>
        <row r="1623">
          <cell r="H1623">
            <v>15000000</v>
          </cell>
          <cell r="M1623">
            <v>0</v>
          </cell>
        </row>
        <row r="1624">
          <cell r="H1624">
            <v>47614824</v>
          </cell>
          <cell r="M1624">
            <v>0</v>
          </cell>
        </row>
        <row r="1625">
          <cell r="H1625">
            <v>237354</v>
          </cell>
          <cell r="M1625">
            <v>0</v>
          </cell>
        </row>
        <row r="1626">
          <cell r="H1626">
            <v>387700</v>
          </cell>
          <cell r="M1626">
            <v>0</v>
          </cell>
        </row>
        <row r="1627">
          <cell r="H1627">
            <v>15000000</v>
          </cell>
          <cell r="M1627">
            <v>0</v>
          </cell>
        </row>
        <row r="1628">
          <cell r="H1628">
            <v>9345647</v>
          </cell>
          <cell r="M1628">
            <v>0</v>
          </cell>
        </row>
        <row r="1629">
          <cell r="H1629">
            <v>12490833</v>
          </cell>
          <cell r="M1629">
            <v>0</v>
          </cell>
        </row>
        <row r="1630">
          <cell r="H1630">
            <v>2025350</v>
          </cell>
          <cell r="M1630" t="str">
            <v>7PPN Dalam Negeri-1</v>
          </cell>
        </row>
        <row r="1631">
          <cell r="H1631">
            <v>234851</v>
          </cell>
          <cell r="M1631">
            <v>0</v>
          </cell>
        </row>
        <row r="1632">
          <cell r="H1632">
            <v>1023592</v>
          </cell>
          <cell r="M1632">
            <v>0</v>
          </cell>
        </row>
        <row r="1633">
          <cell r="H1633">
            <v>136896000</v>
          </cell>
          <cell r="M1633">
            <v>0</v>
          </cell>
        </row>
        <row r="1634">
          <cell r="H1634">
            <v>93547481</v>
          </cell>
          <cell r="M1634">
            <v>0</v>
          </cell>
        </row>
        <row r="1635">
          <cell r="H1635">
            <v>1000000000</v>
          </cell>
          <cell r="M1635">
            <v>0</v>
          </cell>
        </row>
        <row r="1636">
          <cell r="H1636">
            <v>2792530</v>
          </cell>
          <cell r="M1636" t="str">
            <v>12PPN Dalam Negeri-1</v>
          </cell>
        </row>
        <row r="1637">
          <cell r="H1637">
            <v>3390728</v>
          </cell>
          <cell r="M1637" t="str">
            <v>12PPN Dalam Negeri-1</v>
          </cell>
        </row>
        <row r="1638">
          <cell r="H1638">
            <v>10125687</v>
          </cell>
          <cell r="M1638">
            <v>0</v>
          </cell>
        </row>
        <row r="1639">
          <cell r="H1639">
            <v>151455</v>
          </cell>
          <cell r="M1639">
            <v>0</v>
          </cell>
        </row>
        <row r="1640">
          <cell r="H1640">
            <v>151455</v>
          </cell>
          <cell r="M1640">
            <v>0</v>
          </cell>
        </row>
        <row r="1641">
          <cell r="H1641">
            <v>757545</v>
          </cell>
          <cell r="M1641">
            <v>0</v>
          </cell>
        </row>
        <row r="1642">
          <cell r="H1642">
            <v>37112110</v>
          </cell>
          <cell r="M1642">
            <v>0</v>
          </cell>
        </row>
        <row r="1643">
          <cell r="H1643">
            <v>124743146</v>
          </cell>
          <cell r="M1643">
            <v>0</v>
          </cell>
        </row>
        <row r="1644">
          <cell r="H1644">
            <v>13852488</v>
          </cell>
          <cell r="M1644">
            <v>0</v>
          </cell>
        </row>
        <row r="1645">
          <cell r="H1645">
            <v>790605</v>
          </cell>
          <cell r="M1645" t="str">
            <v>12PPN Dalam Negeri-1</v>
          </cell>
        </row>
        <row r="1646">
          <cell r="H1646">
            <v>17989223</v>
          </cell>
          <cell r="M1646">
            <v>0</v>
          </cell>
        </row>
        <row r="1647">
          <cell r="H1647">
            <v>22718</v>
          </cell>
          <cell r="M1647">
            <v>0</v>
          </cell>
        </row>
        <row r="1648">
          <cell r="H1648">
            <v>113632</v>
          </cell>
          <cell r="M1648">
            <v>0</v>
          </cell>
        </row>
        <row r="1649">
          <cell r="H1649">
            <v>516000</v>
          </cell>
          <cell r="M1649">
            <v>0</v>
          </cell>
        </row>
        <row r="1650">
          <cell r="H1650">
            <v>216000</v>
          </cell>
          <cell r="M1650">
            <v>0</v>
          </cell>
        </row>
        <row r="1651">
          <cell r="H1651">
            <v>412800</v>
          </cell>
          <cell r="M1651">
            <v>0</v>
          </cell>
        </row>
        <row r="1652">
          <cell r="H1652">
            <v>159600</v>
          </cell>
          <cell r="M1652">
            <v>0</v>
          </cell>
        </row>
        <row r="1653">
          <cell r="H1653">
            <v>52069629</v>
          </cell>
          <cell r="M1653">
            <v>0</v>
          </cell>
        </row>
        <row r="1654">
          <cell r="H1654">
            <v>1620000</v>
          </cell>
          <cell r="M1654">
            <v>0</v>
          </cell>
        </row>
        <row r="1655">
          <cell r="H1655">
            <v>3683809</v>
          </cell>
          <cell r="M1655">
            <v>0</v>
          </cell>
        </row>
        <row r="1656">
          <cell r="H1656">
            <v>17943634</v>
          </cell>
          <cell r="M1656">
            <v>0</v>
          </cell>
        </row>
        <row r="1657">
          <cell r="H1657">
            <v>5238604</v>
          </cell>
          <cell r="M1657">
            <v>0</v>
          </cell>
        </row>
        <row r="1658">
          <cell r="H1658">
            <v>12650500</v>
          </cell>
          <cell r="M1658">
            <v>0</v>
          </cell>
        </row>
        <row r="1659">
          <cell r="H1659">
            <v>132152700</v>
          </cell>
          <cell r="M1659">
            <v>0</v>
          </cell>
        </row>
        <row r="1660">
          <cell r="H1660">
            <v>58568882</v>
          </cell>
          <cell r="M1660">
            <v>0</v>
          </cell>
        </row>
        <row r="1661">
          <cell r="H1661">
            <v>7307100</v>
          </cell>
          <cell r="M1661">
            <v>0</v>
          </cell>
        </row>
        <row r="1662">
          <cell r="H1662">
            <v>7064888</v>
          </cell>
          <cell r="M1662">
            <v>0</v>
          </cell>
        </row>
        <row r="1663">
          <cell r="H1663">
            <v>74920</v>
          </cell>
          <cell r="M1663">
            <v>0</v>
          </cell>
        </row>
        <row r="1664">
          <cell r="H1664">
            <v>207500</v>
          </cell>
          <cell r="M1664">
            <v>0</v>
          </cell>
        </row>
        <row r="1665">
          <cell r="H1665">
            <v>2960194</v>
          </cell>
          <cell r="M1665">
            <v>0</v>
          </cell>
        </row>
        <row r="1666">
          <cell r="H1666">
            <v>489759</v>
          </cell>
          <cell r="M1666">
            <v>0</v>
          </cell>
        </row>
        <row r="1667">
          <cell r="H1667">
            <v>410000</v>
          </cell>
          <cell r="M1667">
            <v>0</v>
          </cell>
        </row>
        <row r="1668">
          <cell r="H1668">
            <v>20928342</v>
          </cell>
          <cell r="M1668">
            <v>0</v>
          </cell>
        </row>
        <row r="1669">
          <cell r="H1669">
            <v>246000</v>
          </cell>
          <cell r="M1669">
            <v>0</v>
          </cell>
        </row>
        <row r="1670">
          <cell r="H1670">
            <v>15738581</v>
          </cell>
          <cell r="M1670">
            <v>0</v>
          </cell>
        </row>
        <row r="1671">
          <cell r="H1671">
            <v>163253</v>
          </cell>
          <cell r="M1671" t="str">
            <v>7PPh Pasal 22-1</v>
          </cell>
        </row>
        <row r="1672">
          <cell r="H1672">
            <v>3782350</v>
          </cell>
          <cell r="M1672">
            <v>0</v>
          </cell>
        </row>
        <row r="1673">
          <cell r="H1673">
            <v>195903</v>
          </cell>
          <cell r="M1673" t="str">
            <v>7PPh Pasal 22-1</v>
          </cell>
        </row>
        <row r="1674">
          <cell r="H1674">
            <v>124810447</v>
          </cell>
          <cell r="M1674" t="str">
            <v>5PPN Dalam Negeri-1</v>
          </cell>
        </row>
        <row r="1675">
          <cell r="H1675">
            <v>80000</v>
          </cell>
          <cell r="M1675">
            <v>0</v>
          </cell>
        </row>
        <row r="1676">
          <cell r="H1676">
            <v>68155</v>
          </cell>
          <cell r="M1676">
            <v>0</v>
          </cell>
        </row>
        <row r="1677">
          <cell r="H1677">
            <v>210000</v>
          </cell>
          <cell r="M1677" t="str">
            <v>14PPh Pasal 21-1</v>
          </cell>
        </row>
        <row r="1678">
          <cell r="H1678">
            <v>84375</v>
          </cell>
          <cell r="M1678" t="str">
            <v>14PPh Pasal 23-1</v>
          </cell>
        </row>
        <row r="1679">
          <cell r="H1679">
            <v>2473090</v>
          </cell>
          <cell r="M1679" t="str">
            <v>14PPN Dalam Negeri-1</v>
          </cell>
        </row>
        <row r="1680">
          <cell r="H1680">
            <v>3621538</v>
          </cell>
          <cell r="M1680" t="str">
            <v>14PPN Dalam Negeri-1</v>
          </cell>
        </row>
        <row r="1681">
          <cell r="H1681">
            <v>149100</v>
          </cell>
          <cell r="M1681">
            <v>0</v>
          </cell>
        </row>
        <row r="1682">
          <cell r="H1682">
            <v>4496196</v>
          </cell>
          <cell r="M1682" t="str">
            <v>14PPN Dalam Negeri-1</v>
          </cell>
        </row>
        <row r="1683">
          <cell r="H1683">
            <v>542000</v>
          </cell>
          <cell r="M1683" t="str">
            <v>14PPh Pasal 25/29 Badan-1</v>
          </cell>
        </row>
        <row r="1684">
          <cell r="H1684">
            <v>373852</v>
          </cell>
          <cell r="M1684">
            <v>0</v>
          </cell>
        </row>
        <row r="1685">
          <cell r="H1685">
            <v>15507293</v>
          </cell>
          <cell r="M1685">
            <v>0</v>
          </cell>
        </row>
        <row r="1686">
          <cell r="H1686">
            <v>352000</v>
          </cell>
          <cell r="M1686">
            <v>0</v>
          </cell>
        </row>
        <row r="1687">
          <cell r="H1687">
            <v>52150500</v>
          </cell>
          <cell r="M1687">
            <v>0</v>
          </cell>
        </row>
        <row r="1688">
          <cell r="H1688">
            <v>2638920</v>
          </cell>
          <cell r="M1688" t="str">
            <v>14PPN Dalam Negeri-1</v>
          </cell>
        </row>
        <row r="1689">
          <cell r="H1689">
            <v>120600</v>
          </cell>
          <cell r="M1689">
            <v>0</v>
          </cell>
        </row>
        <row r="1690">
          <cell r="H1690">
            <v>22200</v>
          </cell>
          <cell r="M1690">
            <v>0</v>
          </cell>
        </row>
        <row r="1691">
          <cell r="H1691">
            <v>1478000</v>
          </cell>
          <cell r="M1691">
            <v>0</v>
          </cell>
        </row>
        <row r="1692">
          <cell r="H1692">
            <v>250000</v>
          </cell>
          <cell r="M1692">
            <v>0</v>
          </cell>
        </row>
        <row r="1693">
          <cell r="H1693">
            <v>2857500</v>
          </cell>
          <cell r="M1693">
            <v>0</v>
          </cell>
        </row>
        <row r="1694">
          <cell r="H1694">
            <v>40374273</v>
          </cell>
          <cell r="M1694">
            <v>0</v>
          </cell>
        </row>
        <row r="1695">
          <cell r="H1695">
            <v>6056141</v>
          </cell>
          <cell r="M1695">
            <v>0</v>
          </cell>
        </row>
        <row r="1696">
          <cell r="H1696">
            <v>6612800</v>
          </cell>
          <cell r="M1696">
            <v>0</v>
          </cell>
        </row>
        <row r="1697">
          <cell r="H1697">
            <v>2686500</v>
          </cell>
          <cell r="M1697">
            <v>0</v>
          </cell>
        </row>
        <row r="1698">
          <cell r="H1698">
            <v>7561783</v>
          </cell>
          <cell r="M1698">
            <v>0</v>
          </cell>
        </row>
        <row r="1699">
          <cell r="H1699">
            <v>1376600</v>
          </cell>
          <cell r="M1699">
            <v>0</v>
          </cell>
        </row>
        <row r="1700">
          <cell r="H1700">
            <v>1150000000</v>
          </cell>
          <cell r="M1700">
            <v>0</v>
          </cell>
        </row>
        <row r="1701">
          <cell r="H1701">
            <v>193500</v>
          </cell>
          <cell r="M1701">
            <v>0</v>
          </cell>
        </row>
        <row r="1702">
          <cell r="H1702">
            <v>712720</v>
          </cell>
          <cell r="M1702">
            <v>0</v>
          </cell>
        </row>
        <row r="1703">
          <cell r="H1703">
            <v>337500</v>
          </cell>
          <cell r="M1703">
            <v>0</v>
          </cell>
        </row>
        <row r="1704">
          <cell r="H1704">
            <v>38539000</v>
          </cell>
          <cell r="M1704">
            <v>0</v>
          </cell>
        </row>
        <row r="1705">
          <cell r="H1705">
            <v>18085526</v>
          </cell>
          <cell r="M1705">
            <v>0</v>
          </cell>
        </row>
        <row r="1706">
          <cell r="H1706">
            <v>346379867</v>
          </cell>
          <cell r="M1706">
            <v>0</v>
          </cell>
        </row>
        <row r="1707">
          <cell r="H1707">
            <v>1705499</v>
          </cell>
          <cell r="M1707">
            <v>0</v>
          </cell>
        </row>
        <row r="1708">
          <cell r="H1708">
            <v>2244003</v>
          </cell>
          <cell r="M1708">
            <v>0</v>
          </cell>
        </row>
        <row r="1709">
          <cell r="H1709">
            <v>2620800</v>
          </cell>
          <cell r="M1709">
            <v>0</v>
          </cell>
        </row>
        <row r="1710">
          <cell r="H1710">
            <v>5241600</v>
          </cell>
          <cell r="M1710">
            <v>0</v>
          </cell>
        </row>
        <row r="1711">
          <cell r="H1711">
            <v>20832171</v>
          </cell>
          <cell r="M1711">
            <v>0</v>
          </cell>
        </row>
        <row r="1712">
          <cell r="H1712">
            <v>21990651</v>
          </cell>
          <cell r="M1712">
            <v>0</v>
          </cell>
        </row>
        <row r="1713">
          <cell r="H1713">
            <v>533219</v>
          </cell>
          <cell r="M1713">
            <v>0</v>
          </cell>
        </row>
        <row r="1714">
          <cell r="H1714">
            <v>17187142</v>
          </cell>
          <cell r="M1714">
            <v>0</v>
          </cell>
        </row>
        <row r="1715">
          <cell r="H1715">
            <v>3994200</v>
          </cell>
          <cell r="M1715">
            <v>0</v>
          </cell>
        </row>
        <row r="1716">
          <cell r="H1716">
            <v>3046094</v>
          </cell>
          <cell r="M1716">
            <v>0</v>
          </cell>
        </row>
        <row r="1717">
          <cell r="H1717">
            <v>267000</v>
          </cell>
          <cell r="M1717">
            <v>0</v>
          </cell>
        </row>
        <row r="1718">
          <cell r="H1718">
            <v>1662197</v>
          </cell>
          <cell r="M1718">
            <v>0</v>
          </cell>
        </row>
        <row r="1719">
          <cell r="H1719">
            <v>8025274</v>
          </cell>
          <cell r="M1719">
            <v>0</v>
          </cell>
        </row>
        <row r="1720">
          <cell r="H1720">
            <v>91971567</v>
          </cell>
          <cell r="M1720">
            <v>0</v>
          </cell>
        </row>
        <row r="1721">
          <cell r="H1721">
            <v>2244599</v>
          </cell>
          <cell r="M1721">
            <v>0</v>
          </cell>
        </row>
        <row r="1722">
          <cell r="H1722">
            <v>4584115</v>
          </cell>
          <cell r="M1722">
            <v>0</v>
          </cell>
        </row>
        <row r="1723">
          <cell r="H1723">
            <v>233200</v>
          </cell>
          <cell r="M1723">
            <v>0</v>
          </cell>
        </row>
        <row r="1724">
          <cell r="H1724">
            <v>652250</v>
          </cell>
          <cell r="M1724">
            <v>0</v>
          </cell>
        </row>
        <row r="1725">
          <cell r="H1725">
            <v>222519</v>
          </cell>
          <cell r="M1725">
            <v>0</v>
          </cell>
        </row>
        <row r="1726">
          <cell r="H1726">
            <v>9237525</v>
          </cell>
          <cell r="M1726">
            <v>0</v>
          </cell>
        </row>
        <row r="1727">
          <cell r="H1727">
            <v>19779320</v>
          </cell>
          <cell r="M1727">
            <v>0</v>
          </cell>
        </row>
        <row r="1728">
          <cell r="H1728">
            <v>164375798</v>
          </cell>
          <cell r="M1728">
            <v>0</v>
          </cell>
        </row>
        <row r="1729">
          <cell r="H1729">
            <v>7640628</v>
          </cell>
          <cell r="M1729">
            <v>0</v>
          </cell>
        </row>
        <row r="1730">
          <cell r="H1730">
            <v>10541633</v>
          </cell>
          <cell r="M1730">
            <v>0</v>
          </cell>
        </row>
        <row r="1731">
          <cell r="H1731">
            <v>152493274</v>
          </cell>
          <cell r="M1731">
            <v>0</v>
          </cell>
        </row>
        <row r="1732">
          <cell r="H1732">
            <v>7343750</v>
          </cell>
          <cell r="M1732">
            <v>0</v>
          </cell>
        </row>
        <row r="1733">
          <cell r="H1733">
            <v>660000</v>
          </cell>
          <cell r="M1733">
            <v>0</v>
          </cell>
        </row>
        <row r="1734">
          <cell r="H1734">
            <v>900000</v>
          </cell>
          <cell r="M1734">
            <v>0</v>
          </cell>
        </row>
        <row r="1735">
          <cell r="H1735">
            <v>309550</v>
          </cell>
          <cell r="M1735">
            <v>0</v>
          </cell>
        </row>
        <row r="1736">
          <cell r="H1736">
            <v>315000</v>
          </cell>
          <cell r="M1736">
            <v>0</v>
          </cell>
        </row>
        <row r="1737">
          <cell r="H1737">
            <v>120800</v>
          </cell>
          <cell r="M1737">
            <v>0</v>
          </cell>
        </row>
        <row r="1738">
          <cell r="H1738">
            <v>1150000</v>
          </cell>
          <cell r="M1738">
            <v>0</v>
          </cell>
        </row>
        <row r="1739">
          <cell r="H1739">
            <v>4177470</v>
          </cell>
          <cell r="M1739">
            <v>0</v>
          </cell>
        </row>
        <row r="1740">
          <cell r="H1740">
            <v>4875000</v>
          </cell>
          <cell r="M1740">
            <v>0</v>
          </cell>
        </row>
        <row r="1741">
          <cell r="H1741">
            <v>45335646</v>
          </cell>
          <cell r="M1741">
            <v>0</v>
          </cell>
        </row>
        <row r="1742">
          <cell r="H1742">
            <v>4005000</v>
          </cell>
          <cell r="M1742">
            <v>0</v>
          </cell>
        </row>
        <row r="1743">
          <cell r="H1743">
            <v>88282757</v>
          </cell>
          <cell r="M1743">
            <v>0</v>
          </cell>
        </row>
        <row r="1744">
          <cell r="H1744">
            <v>2598101</v>
          </cell>
          <cell r="M1744" t="str">
            <v>6PPN Dalam Negeri-1</v>
          </cell>
        </row>
        <row r="1745">
          <cell r="H1745">
            <v>55975833</v>
          </cell>
          <cell r="M1745" t="str">
            <v>6PPN Dalam Negeri-1</v>
          </cell>
        </row>
        <row r="1746">
          <cell r="H1746">
            <v>6229289</v>
          </cell>
          <cell r="M1746" t="str">
            <v>6PPN Dalam Negeri-1</v>
          </cell>
        </row>
        <row r="1747">
          <cell r="H1747">
            <v>75441878</v>
          </cell>
          <cell r="M1747">
            <v>0</v>
          </cell>
        </row>
        <row r="1748">
          <cell r="H1748">
            <v>3177000</v>
          </cell>
          <cell r="M1748">
            <v>0</v>
          </cell>
        </row>
        <row r="1749">
          <cell r="H1749">
            <v>30730766</v>
          </cell>
          <cell r="M1749">
            <v>0</v>
          </cell>
        </row>
        <row r="1750">
          <cell r="H1750">
            <v>81956331</v>
          </cell>
          <cell r="M1750">
            <v>0</v>
          </cell>
        </row>
        <row r="1751">
          <cell r="H1751">
            <v>68466633</v>
          </cell>
          <cell r="M1751">
            <v>0</v>
          </cell>
        </row>
        <row r="1752">
          <cell r="H1752">
            <v>20560001</v>
          </cell>
          <cell r="M1752">
            <v>0</v>
          </cell>
        </row>
        <row r="1753">
          <cell r="H1753">
            <v>42755040</v>
          </cell>
          <cell r="M1753">
            <v>0</v>
          </cell>
        </row>
        <row r="1754">
          <cell r="H1754">
            <v>19153790</v>
          </cell>
          <cell r="M1754">
            <v>0</v>
          </cell>
        </row>
        <row r="1755">
          <cell r="H1755">
            <v>25564500</v>
          </cell>
          <cell r="M1755">
            <v>0</v>
          </cell>
        </row>
        <row r="1756">
          <cell r="H1756">
            <v>8836041</v>
          </cell>
          <cell r="M1756">
            <v>0</v>
          </cell>
        </row>
        <row r="1757">
          <cell r="H1757">
            <v>364583</v>
          </cell>
          <cell r="M1757">
            <v>0</v>
          </cell>
        </row>
        <row r="1758">
          <cell r="H1758">
            <v>166667</v>
          </cell>
          <cell r="M1758">
            <v>0</v>
          </cell>
        </row>
        <row r="1759">
          <cell r="H1759">
            <v>364583</v>
          </cell>
          <cell r="M1759">
            <v>0</v>
          </cell>
        </row>
        <row r="1760">
          <cell r="H1760">
            <v>49460306</v>
          </cell>
          <cell r="M1760">
            <v>0</v>
          </cell>
        </row>
        <row r="1761">
          <cell r="H1761">
            <v>24218440</v>
          </cell>
          <cell r="M1761">
            <v>0</v>
          </cell>
        </row>
        <row r="1762">
          <cell r="H1762">
            <v>3119213</v>
          </cell>
          <cell r="M1762">
            <v>0</v>
          </cell>
        </row>
        <row r="1763">
          <cell r="H1763">
            <v>7107870</v>
          </cell>
          <cell r="M1763">
            <v>0</v>
          </cell>
        </row>
        <row r="1764">
          <cell r="H1764">
            <v>108000</v>
          </cell>
          <cell r="M1764">
            <v>0</v>
          </cell>
        </row>
        <row r="1765">
          <cell r="H1765">
            <v>13345890</v>
          </cell>
          <cell r="M1765">
            <v>0</v>
          </cell>
        </row>
        <row r="1766">
          <cell r="H1766">
            <v>542857</v>
          </cell>
          <cell r="M1766">
            <v>0</v>
          </cell>
        </row>
        <row r="1767">
          <cell r="H1767">
            <v>21282497</v>
          </cell>
          <cell r="M1767">
            <v>0</v>
          </cell>
        </row>
        <row r="1768">
          <cell r="H1768">
            <v>941371</v>
          </cell>
          <cell r="M1768">
            <v>0</v>
          </cell>
        </row>
        <row r="1769">
          <cell r="H1769">
            <v>28946428</v>
          </cell>
          <cell r="M1769">
            <v>0</v>
          </cell>
        </row>
        <row r="1770">
          <cell r="H1770">
            <v>4316706</v>
          </cell>
          <cell r="M1770">
            <v>0</v>
          </cell>
        </row>
        <row r="1771">
          <cell r="H1771">
            <v>59409584</v>
          </cell>
          <cell r="M1771">
            <v>0</v>
          </cell>
        </row>
        <row r="1772">
          <cell r="H1772">
            <v>206400</v>
          </cell>
          <cell r="M1772">
            <v>0</v>
          </cell>
        </row>
        <row r="1773">
          <cell r="H1773">
            <v>9888000</v>
          </cell>
          <cell r="M1773">
            <v>0</v>
          </cell>
        </row>
        <row r="1774">
          <cell r="H1774">
            <v>13531430</v>
          </cell>
          <cell r="M1774">
            <v>0</v>
          </cell>
        </row>
        <row r="1775">
          <cell r="H1775">
            <v>233633</v>
          </cell>
          <cell r="M1775">
            <v>0</v>
          </cell>
        </row>
        <row r="1776">
          <cell r="H1776">
            <v>1648585</v>
          </cell>
          <cell r="M1776">
            <v>0</v>
          </cell>
        </row>
        <row r="1777">
          <cell r="H1777">
            <v>2025156</v>
          </cell>
          <cell r="M1777">
            <v>0</v>
          </cell>
        </row>
        <row r="1778">
          <cell r="H1778">
            <v>5910660</v>
          </cell>
          <cell r="M1778">
            <v>0</v>
          </cell>
        </row>
        <row r="1779">
          <cell r="H1779">
            <v>5941515</v>
          </cell>
          <cell r="M1779">
            <v>0</v>
          </cell>
        </row>
        <row r="1780">
          <cell r="H1780">
            <v>596201</v>
          </cell>
          <cell r="M1780">
            <v>0</v>
          </cell>
        </row>
        <row r="1781">
          <cell r="H1781">
            <v>3312511</v>
          </cell>
          <cell r="M1781">
            <v>0</v>
          </cell>
        </row>
        <row r="1782">
          <cell r="H1782">
            <v>56358785</v>
          </cell>
          <cell r="M1782">
            <v>0</v>
          </cell>
        </row>
        <row r="1783">
          <cell r="H1783">
            <v>46669037</v>
          </cell>
          <cell r="M1783">
            <v>0</v>
          </cell>
        </row>
        <row r="1784">
          <cell r="H1784">
            <v>1132000</v>
          </cell>
          <cell r="M1784">
            <v>0</v>
          </cell>
        </row>
        <row r="1785">
          <cell r="H1785">
            <v>1913550</v>
          </cell>
          <cell r="M1785">
            <v>0</v>
          </cell>
        </row>
        <row r="1786">
          <cell r="H1786">
            <v>5717200</v>
          </cell>
          <cell r="M1786">
            <v>0</v>
          </cell>
        </row>
        <row r="1787">
          <cell r="H1787">
            <v>2645500</v>
          </cell>
          <cell r="M1787">
            <v>0</v>
          </cell>
        </row>
        <row r="1788">
          <cell r="H1788">
            <v>3698298</v>
          </cell>
          <cell r="M1788">
            <v>0</v>
          </cell>
        </row>
        <row r="1789">
          <cell r="H1789">
            <v>46361952</v>
          </cell>
          <cell r="M1789">
            <v>0</v>
          </cell>
        </row>
        <row r="1790">
          <cell r="H1790">
            <v>11881917</v>
          </cell>
          <cell r="M1790">
            <v>0</v>
          </cell>
        </row>
        <row r="1791">
          <cell r="H1791">
            <v>1267260</v>
          </cell>
          <cell r="M1791">
            <v>0</v>
          </cell>
        </row>
        <row r="1792">
          <cell r="H1792">
            <v>28380088</v>
          </cell>
          <cell r="M1792">
            <v>0</v>
          </cell>
        </row>
        <row r="1793">
          <cell r="H1793">
            <v>11513740</v>
          </cell>
          <cell r="M1793">
            <v>0</v>
          </cell>
        </row>
        <row r="1794">
          <cell r="H1794">
            <v>720000</v>
          </cell>
          <cell r="M1794">
            <v>0</v>
          </cell>
        </row>
        <row r="1795">
          <cell r="H1795">
            <v>52917600</v>
          </cell>
          <cell r="M1795">
            <v>0</v>
          </cell>
        </row>
        <row r="1796">
          <cell r="H1796">
            <v>52860000</v>
          </cell>
          <cell r="M1796">
            <v>0</v>
          </cell>
        </row>
        <row r="1797">
          <cell r="H1797">
            <v>130950000</v>
          </cell>
          <cell r="M1797">
            <v>0</v>
          </cell>
        </row>
        <row r="1798">
          <cell r="H1798">
            <v>3739372</v>
          </cell>
          <cell r="M1798">
            <v>0</v>
          </cell>
        </row>
        <row r="1799">
          <cell r="H1799">
            <v>10648768</v>
          </cell>
          <cell r="M1799">
            <v>0</v>
          </cell>
        </row>
        <row r="1800">
          <cell r="H1800">
            <v>5173456</v>
          </cell>
          <cell r="M1800">
            <v>0</v>
          </cell>
        </row>
        <row r="1801">
          <cell r="H1801">
            <v>2788678</v>
          </cell>
          <cell r="M1801">
            <v>0</v>
          </cell>
        </row>
        <row r="1802">
          <cell r="H1802">
            <v>284956</v>
          </cell>
          <cell r="M1802">
            <v>0</v>
          </cell>
        </row>
        <row r="1803">
          <cell r="H1803">
            <v>5020347</v>
          </cell>
          <cell r="M1803">
            <v>0</v>
          </cell>
        </row>
        <row r="1804">
          <cell r="H1804">
            <v>2400316</v>
          </cell>
          <cell r="M1804">
            <v>0</v>
          </cell>
        </row>
        <row r="1805">
          <cell r="H1805">
            <v>477955</v>
          </cell>
          <cell r="M1805">
            <v>0</v>
          </cell>
        </row>
        <row r="1806">
          <cell r="H1806">
            <v>14604165</v>
          </cell>
          <cell r="M1806">
            <v>0</v>
          </cell>
        </row>
        <row r="1807">
          <cell r="H1807">
            <v>1081123</v>
          </cell>
          <cell r="M1807">
            <v>0</v>
          </cell>
        </row>
        <row r="1808">
          <cell r="H1808">
            <v>2731093</v>
          </cell>
          <cell r="M1808">
            <v>0</v>
          </cell>
        </row>
        <row r="1809">
          <cell r="H1809">
            <v>921888</v>
          </cell>
          <cell r="M1809">
            <v>0</v>
          </cell>
        </row>
        <row r="1810">
          <cell r="H1810">
            <v>216000</v>
          </cell>
          <cell r="M1810">
            <v>0</v>
          </cell>
        </row>
        <row r="1811">
          <cell r="H1811">
            <v>2160850</v>
          </cell>
          <cell r="M1811">
            <v>0</v>
          </cell>
        </row>
        <row r="1812">
          <cell r="H1812">
            <v>650210</v>
          </cell>
          <cell r="M1812">
            <v>0</v>
          </cell>
        </row>
        <row r="1813">
          <cell r="H1813">
            <v>8920557</v>
          </cell>
          <cell r="M1813">
            <v>0</v>
          </cell>
        </row>
        <row r="1814">
          <cell r="H1814">
            <v>206400</v>
          </cell>
          <cell r="M1814">
            <v>0</v>
          </cell>
        </row>
        <row r="1815">
          <cell r="H1815">
            <v>35499</v>
          </cell>
          <cell r="M1815">
            <v>0</v>
          </cell>
        </row>
        <row r="1816">
          <cell r="H1816">
            <v>316568848</v>
          </cell>
          <cell r="M1816">
            <v>0</v>
          </cell>
        </row>
        <row r="1817">
          <cell r="H1817">
            <v>680000</v>
          </cell>
          <cell r="M1817">
            <v>0</v>
          </cell>
        </row>
        <row r="1818">
          <cell r="H1818">
            <v>760000</v>
          </cell>
          <cell r="M1818">
            <v>0</v>
          </cell>
        </row>
        <row r="1819">
          <cell r="H1819">
            <v>9500000</v>
          </cell>
          <cell r="M1819">
            <v>0</v>
          </cell>
        </row>
        <row r="1820">
          <cell r="H1820">
            <v>760000</v>
          </cell>
          <cell r="M1820">
            <v>0</v>
          </cell>
        </row>
        <row r="1821">
          <cell r="H1821">
            <v>1500000</v>
          </cell>
          <cell r="M1821">
            <v>0</v>
          </cell>
        </row>
        <row r="1822">
          <cell r="H1822">
            <v>1260000</v>
          </cell>
          <cell r="M1822">
            <v>0</v>
          </cell>
        </row>
        <row r="1823">
          <cell r="H1823">
            <v>1050000</v>
          </cell>
          <cell r="M1823">
            <v>0</v>
          </cell>
        </row>
        <row r="1824">
          <cell r="H1824">
            <v>330000</v>
          </cell>
          <cell r="M1824">
            <v>0</v>
          </cell>
        </row>
        <row r="1825">
          <cell r="H1825">
            <v>697500</v>
          </cell>
          <cell r="M1825">
            <v>0</v>
          </cell>
        </row>
        <row r="1826">
          <cell r="H1826">
            <v>380000</v>
          </cell>
          <cell r="M1826">
            <v>0</v>
          </cell>
        </row>
        <row r="1827">
          <cell r="H1827">
            <v>600000</v>
          </cell>
          <cell r="M1827">
            <v>0</v>
          </cell>
        </row>
        <row r="1828">
          <cell r="H1828">
            <v>3212000</v>
          </cell>
          <cell r="M1828">
            <v>0</v>
          </cell>
        </row>
        <row r="1829">
          <cell r="H1829">
            <v>880000</v>
          </cell>
          <cell r="M1829">
            <v>0</v>
          </cell>
        </row>
        <row r="1830">
          <cell r="H1830">
            <v>2130077</v>
          </cell>
          <cell r="M1830">
            <v>0</v>
          </cell>
        </row>
        <row r="1831">
          <cell r="H1831">
            <v>758500</v>
          </cell>
          <cell r="M1831">
            <v>0</v>
          </cell>
        </row>
        <row r="1832">
          <cell r="H1832">
            <v>60734235</v>
          </cell>
          <cell r="M1832">
            <v>0</v>
          </cell>
        </row>
        <row r="1833">
          <cell r="H1833">
            <v>1431000</v>
          </cell>
          <cell r="M1833">
            <v>0</v>
          </cell>
        </row>
        <row r="1834">
          <cell r="H1834">
            <v>992000</v>
          </cell>
          <cell r="M1834">
            <v>0</v>
          </cell>
        </row>
        <row r="1835">
          <cell r="H1835">
            <v>480000</v>
          </cell>
          <cell r="M1835">
            <v>0</v>
          </cell>
        </row>
        <row r="1836">
          <cell r="H1836">
            <v>110000</v>
          </cell>
          <cell r="M1836">
            <v>0</v>
          </cell>
        </row>
        <row r="1837">
          <cell r="H1837">
            <v>3400000</v>
          </cell>
          <cell r="M1837">
            <v>0</v>
          </cell>
        </row>
        <row r="1838">
          <cell r="H1838">
            <v>4572314</v>
          </cell>
          <cell r="M1838">
            <v>0</v>
          </cell>
        </row>
        <row r="1839">
          <cell r="H1839">
            <v>8405649</v>
          </cell>
          <cell r="M1839">
            <v>0</v>
          </cell>
        </row>
        <row r="1840">
          <cell r="H1840">
            <v>1895686</v>
          </cell>
          <cell r="M1840">
            <v>0</v>
          </cell>
        </row>
        <row r="1841">
          <cell r="H1841">
            <v>4064279</v>
          </cell>
          <cell r="M1841">
            <v>0</v>
          </cell>
        </row>
        <row r="1842">
          <cell r="H1842">
            <v>19644000</v>
          </cell>
          <cell r="M1842">
            <v>0</v>
          </cell>
        </row>
        <row r="1843">
          <cell r="H1843">
            <v>744697</v>
          </cell>
          <cell r="M1843">
            <v>0</v>
          </cell>
        </row>
        <row r="1844">
          <cell r="H1844">
            <v>164200</v>
          </cell>
          <cell r="M1844">
            <v>0</v>
          </cell>
        </row>
        <row r="1845">
          <cell r="H1845">
            <v>744697</v>
          </cell>
          <cell r="M1845">
            <v>0</v>
          </cell>
        </row>
        <row r="1846">
          <cell r="H1846">
            <v>204545</v>
          </cell>
          <cell r="M1846">
            <v>0</v>
          </cell>
        </row>
        <row r="1847">
          <cell r="H1847">
            <v>12789732</v>
          </cell>
          <cell r="M1847">
            <v>0</v>
          </cell>
        </row>
        <row r="1848">
          <cell r="H1848">
            <v>1035446</v>
          </cell>
          <cell r="M1848">
            <v>0</v>
          </cell>
        </row>
        <row r="1849">
          <cell r="H1849">
            <v>250000</v>
          </cell>
          <cell r="M1849">
            <v>0</v>
          </cell>
        </row>
        <row r="1850">
          <cell r="H1850">
            <v>122727</v>
          </cell>
          <cell r="M1850">
            <v>0</v>
          </cell>
        </row>
        <row r="1851">
          <cell r="H1851">
            <v>130000</v>
          </cell>
          <cell r="M1851">
            <v>0</v>
          </cell>
        </row>
        <row r="1852">
          <cell r="H1852">
            <v>670300</v>
          </cell>
          <cell r="M1852">
            <v>0</v>
          </cell>
        </row>
        <row r="1853">
          <cell r="H1853">
            <v>161550</v>
          </cell>
          <cell r="M1853">
            <v>0</v>
          </cell>
        </row>
        <row r="1854">
          <cell r="H1854">
            <v>242325</v>
          </cell>
          <cell r="M1854">
            <v>0</v>
          </cell>
        </row>
        <row r="1855">
          <cell r="H1855">
            <v>1776600</v>
          </cell>
          <cell r="M1855">
            <v>0</v>
          </cell>
        </row>
        <row r="1856">
          <cell r="H1856">
            <v>1109906</v>
          </cell>
          <cell r="M1856">
            <v>0</v>
          </cell>
        </row>
        <row r="1857">
          <cell r="H1857">
            <v>90500</v>
          </cell>
          <cell r="M1857">
            <v>0</v>
          </cell>
        </row>
        <row r="1858">
          <cell r="H1858">
            <v>24208371</v>
          </cell>
          <cell r="M1858">
            <v>0</v>
          </cell>
        </row>
        <row r="1859">
          <cell r="H1859">
            <v>400000</v>
          </cell>
          <cell r="M1859">
            <v>0</v>
          </cell>
        </row>
        <row r="1860">
          <cell r="H1860">
            <v>203261</v>
          </cell>
          <cell r="M1860">
            <v>0</v>
          </cell>
        </row>
        <row r="1861">
          <cell r="H1861">
            <v>1643700</v>
          </cell>
          <cell r="M1861">
            <v>0</v>
          </cell>
        </row>
        <row r="1862">
          <cell r="H1862">
            <v>262000</v>
          </cell>
          <cell r="M1862">
            <v>0</v>
          </cell>
        </row>
        <row r="1863">
          <cell r="H1863">
            <v>1469000</v>
          </cell>
          <cell r="M1863">
            <v>0</v>
          </cell>
        </row>
        <row r="1864">
          <cell r="H1864">
            <v>103200</v>
          </cell>
          <cell r="M1864">
            <v>0</v>
          </cell>
        </row>
        <row r="1865">
          <cell r="H1865">
            <v>128659545</v>
          </cell>
          <cell r="M1865">
            <v>0</v>
          </cell>
        </row>
        <row r="1866">
          <cell r="H1866">
            <v>24356150</v>
          </cell>
          <cell r="M1866">
            <v>0</v>
          </cell>
        </row>
        <row r="1867">
          <cell r="H1867">
            <v>1794480</v>
          </cell>
          <cell r="M1867">
            <v>0</v>
          </cell>
        </row>
        <row r="1868">
          <cell r="H1868">
            <v>25645810</v>
          </cell>
          <cell r="M1868">
            <v>0</v>
          </cell>
        </row>
        <row r="1869">
          <cell r="H1869">
            <v>49200</v>
          </cell>
          <cell r="M1869">
            <v>0</v>
          </cell>
        </row>
        <row r="1870">
          <cell r="H1870">
            <v>216000</v>
          </cell>
          <cell r="M1870">
            <v>0</v>
          </cell>
        </row>
        <row r="1871">
          <cell r="H1871">
            <v>206400</v>
          </cell>
          <cell r="M1871">
            <v>0</v>
          </cell>
        </row>
        <row r="1872">
          <cell r="H1872">
            <v>540000</v>
          </cell>
          <cell r="M1872">
            <v>0</v>
          </cell>
        </row>
        <row r="1873">
          <cell r="H1873">
            <v>159600</v>
          </cell>
          <cell r="M1873">
            <v>0</v>
          </cell>
        </row>
        <row r="1874">
          <cell r="H1874">
            <v>188350</v>
          </cell>
          <cell r="M1874">
            <v>0</v>
          </cell>
        </row>
        <row r="1875">
          <cell r="H1875">
            <v>8715207</v>
          </cell>
          <cell r="M1875">
            <v>0</v>
          </cell>
        </row>
        <row r="1876">
          <cell r="H1876">
            <v>279800</v>
          </cell>
          <cell r="M1876">
            <v>0</v>
          </cell>
        </row>
        <row r="1877">
          <cell r="H1877">
            <v>140316</v>
          </cell>
          <cell r="M1877">
            <v>0</v>
          </cell>
        </row>
        <row r="1878">
          <cell r="H1878">
            <v>3384271</v>
          </cell>
          <cell r="M1878">
            <v>0</v>
          </cell>
        </row>
        <row r="1879">
          <cell r="H1879">
            <v>12518492</v>
          </cell>
          <cell r="M1879">
            <v>0</v>
          </cell>
        </row>
        <row r="1880">
          <cell r="H1880">
            <v>3898676</v>
          </cell>
          <cell r="M1880">
            <v>0</v>
          </cell>
        </row>
        <row r="1881">
          <cell r="H1881">
            <v>45758330</v>
          </cell>
          <cell r="M1881">
            <v>0</v>
          </cell>
        </row>
        <row r="1882">
          <cell r="H1882">
            <v>118574854</v>
          </cell>
          <cell r="M1882">
            <v>0</v>
          </cell>
        </row>
        <row r="1883">
          <cell r="H1883">
            <v>375340</v>
          </cell>
          <cell r="M1883">
            <v>0</v>
          </cell>
        </row>
        <row r="1884">
          <cell r="H1884">
            <v>570638</v>
          </cell>
          <cell r="M1884">
            <v>0</v>
          </cell>
        </row>
        <row r="1885">
          <cell r="H1885">
            <v>150870744</v>
          </cell>
          <cell r="M1885">
            <v>0</v>
          </cell>
        </row>
        <row r="1886">
          <cell r="H1886">
            <v>25106750</v>
          </cell>
          <cell r="M1886">
            <v>0</v>
          </cell>
        </row>
        <row r="1887">
          <cell r="H1887">
            <v>404919</v>
          </cell>
          <cell r="M1887">
            <v>0</v>
          </cell>
        </row>
        <row r="1888">
          <cell r="H1888">
            <v>25843045</v>
          </cell>
          <cell r="M1888">
            <v>0</v>
          </cell>
        </row>
        <row r="1889">
          <cell r="H1889">
            <v>473488</v>
          </cell>
          <cell r="M1889">
            <v>0</v>
          </cell>
        </row>
        <row r="1890">
          <cell r="H1890">
            <v>295599</v>
          </cell>
          <cell r="M1890">
            <v>0</v>
          </cell>
        </row>
        <row r="1891">
          <cell r="H1891">
            <v>36829549</v>
          </cell>
          <cell r="M1891">
            <v>0</v>
          </cell>
        </row>
        <row r="1892">
          <cell r="H1892">
            <v>324000</v>
          </cell>
          <cell r="M1892">
            <v>0</v>
          </cell>
        </row>
        <row r="1893">
          <cell r="H1893">
            <v>309600</v>
          </cell>
          <cell r="M1893">
            <v>0</v>
          </cell>
        </row>
        <row r="1894">
          <cell r="H1894">
            <v>193500</v>
          </cell>
          <cell r="M1894">
            <v>0</v>
          </cell>
        </row>
        <row r="1895">
          <cell r="H1895">
            <v>270000</v>
          </cell>
          <cell r="M1895">
            <v>0</v>
          </cell>
        </row>
        <row r="1896">
          <cell r="H1896">
            <v>5428884</v>
          </cell>
          <cell r="M1896">
            <v>0</v>
          </cell>
        </row>
        <row r="1897">
          <cell r="H1897">
            <v>179208961</v>
          </cell>
          <cell r="M1897">
            <v>0</v>
          </cell>
        </row>
        <row r="1898">
          <cell r="H1898">
            <v>8958267</v>
          </cell>
          <cell r="M1898">
            <v>0</v>
          </cell>
        </row>
        <row r="1899">
          <cell r="H1899">
            <v>108862617</v>
          </cell>
          <cell r="M1899">
            <v>0</v>
          </cell>
        </row>
        <row r="1900">
          <cell r="H1900">
            <v>8958267</v>
          </cell>
          <cell r="M1900">
            <v>0</v>
          </cell>
        </row>
        <row r="1901">
          <cell r="H1901">
            <v>8958267</v>
          </cell>
          <cell r="M1901">
            <v>0</v>
          </cell>
        </row>
        <row r="1902">
          <cell r="H1902">
            <v>181705</v>
          </cell>
          <cell r="M1902">
            <v>0</v>
          </cell>
        </row>
        <row r="1903">
          <cell r="H1903">
            <v>63267</v>
          </cell>
          <cell r="M1903">
            <v>0</v>
          </cell>
        </row>
        <row r="1904">
          <cell r="H1904">
            <v>29586</v>
          </cell>
          <cell r="M1904">
            <v>0</v>
          </cell>
        </row>
        <row r="1905">
          <cell r="H1905">
            <v>197240</v>
          </cell>
          <cell r="M1905">
            <v>0</v>
          </cell>
        </row>
        <row r="1906">
          <cell r="H1906">
            <v>1639828</v>
          </cell>
          <cell r="M1906">
            <v>0</v>
          </cell>
        </row>
        <row r="1907">
          <cell r="H1907">
            <v>1076148</v>
          </cell>
          <cell r="M1907">
            <v>0</v>
          </cell>
        </row>
        <row r="1908">
          <cell r="H1908">
            <v>51901370</v>
          </cell>
          <cell r="M1908">
            <v>0</v>
          </cell>
        </row>
        <row r="1909">
          <cell r="H1909">
            <v>62634</v>
          </cell>
          <cell r="M1909">
            <v>0</v>
          </cell>
        </row>
        <row r="1910">
          <cell r="H1910">
            <v>694469</v>
          </cell>
          <cell r="M1910">
            <v>0</v>
          </cell>
        </row>
        <row r="1911">
          <cell r="H1911">
            <v>10380270</v>
          </cell>
          <cell r="M1911">
            <v>0</v>
          </cell>
        </row>
        <row r="1912">
          <cell r="H1912">
            <v>421780</v>
          </cell>
          <cell r="M1912">
            <v>0</v>
          </cell>
        </row>
        <row r="1913">
          <cell r="H1913">
            <v>1211364</v>
          </cell>
          <cell r="M1913">
            <v>0</v>
          </cell>
        </row>
        <row r="1914">
          <cell r="H1914">
            <v>82000</v>
          </cell>
          <cell r="M1914">
            <v>0</v>
          </cell>
        </row>
        <row r="1915">
          <cell r="H1915">
            <v>163253</v>
          </cell>
          <cell r="M1915">
            <v>0</v>
          </cell>
        </row>
        <row r="1916">
          <cell r="H1916">
            <v>417560</v>
          </cell>
          <cell r="M1916">
            <v>0</v>
          </cell>
        </row>
        <row r="1917">
          <cell r="H1917">
            <v>66960</v>
          </cell>
          <cell r="M1917">
            <v>0</v>
          </cell>
        </row>
        <row r="1918">
          <cell r="H1918">
            <v>195818</v>
          </cell>
          <cell r="M1918">
            <v>0</v>
          </cell>
        </row>
        <row r="1919">
          <cell r="H1919">
            <v>161550</v>
          </cell>
          <cell r="M1919">
            <v>0</v>
          </cell>
        </row>
        <row r="1920">
          <cell r="H1920">
            <v>446400</v>
          </cell>
          <cell r="M1920">
            <v>0</v>
          </cell>
        </row>
        <row r="1921">
          <cell r="H1921">
            <v>1305455</v>
          </cell>
          <cell r="M1921">
            <v>0</v>
          </cell>
        </row>
        <row r="1922">
          <cell r="H1922">
            <v>64215</v>
          </cell>
          <cell r="M1922">
            <v>0</v>
          </cell>
        </row>
        <row r="1923">
          <cell r="H1923">
            <v>66960</v>
          </cell>
          <cell r="M1923">
            <v>0</v>
          </cell>
        </row>
        <row r="1924">
          <cell r="H1924">
            <v>1242727</v>
          </cell>
          <cell r="M1924">
            <v>0</v>
          </cell>
        </row>
        <row r="1925">
          <cell r="H1925">
            <v>186409</v>
          </cell>
          <cell r="M1925">
            <v>0</v>
          </cell>
        </row>
        <row r="1926">
          <cell r="H1926">
            <v>67213</v>
          </cell>
          <cell r="M1926">
            <v>0</v>
          </cell>
        </row>
        <row r="1927">
          <cell r="H1927">
            <v>446400</v>
          </cell>
          <cell r="M1927">
            <v>0</v>
          </cell>
        </row>
        <row r="1928">
          <cell r="H1928">
            <v>428100</v>
          </cell>
          <cell r="M1928">
            <v>0</v>
          </cell>
        </row>
        <row r="1929">
          <cell r="H1929">
            <v>1336364</v>
          </cell>
          <cell r="M1929">
            <v>0</v>
          </cell>
        </row>
        <row r="1930">
          <cell r="H1930">
            <v>200455</v>
          </cell>
          <cell r="M1930">
            <v>0</v>
          </cell>
        </row>
        <row r="1931">
          <cell r="H1931">
            <v>1336364</v>
          </cell>
          <cell r="M1931">
            <v>0</v>
          </cell>
        </row>
        <row r="1932">
          <cell r="H1932">
            <v>200455</v>
          </cell>
          <cell r="M1932">
            <v>0</v>
          </cell>
        </row>
        <row r="1933">
          <cell r="H1933">
            <v>5043636</v>
          </cell>
          <cell r="M1933">
            <v>0</v>
          </cell>
        </row>
        <row r="1934">
          <cell r="H1934">
            <v>16057500</v>
          </cell>
          <cell r="M1934">
            <v>0</v>
          </cell>
        </row>
        <row r="1935">
          <cell r="H1935">
            <v>23884500</v>
          </cell>
          <cell r="M1935" t="str">
            <v>8PPN Dalam Negeri-2</v>
          </cell>
        </row>
        <row r="1936">
          <cell r="H1936">
            <v>5665049</v>
          </cell>
          <cell r="M1936">
            <v>0</v>
          </cell>
        </row>
        <row r="1937">
          <cell r="H1937">
            <v>20455</v>
          </cell>
          <cell r="M1937">
            <v>0</v>
          </cell>
        </row>
        <row r="1938">
          <cell r="H1938">
            <v>136364</v>
          </cell>
          <cell r="M1938">
            <v>0</v>
          </cell>
        </row>
        <row r="1939">
          <cell r="H1939">
            <v>41886363</v>
          </cell>
          <cell r="M1939">
            <v>0</v>
          </cell>
        </row>
        <row r="1940">
          <cell r="H1940">
            <v>169958835</v>
          </cell>
          <cell r="M1940">
            <v>0</v>
          </cell>
        </row>
        <row r="1941">
          <cell r="H1941">
            <v>2363636</v>
          </cell>
          <cell r="M1941">
            <v>0</v>
          </cell>
        </row>
        <row r="1942">
          <cell r="H1942">
            <v>16754545</v>
          </cell>
          <cell r="M1942">
            <v>0</v>
          </cell>
        </row>
        <row r="1943">
          <cell r="H1943">
            <v>157500</v>
          </cell>
          <cell r="M1943">
            <v>0</v>
          </cell>
        </row>
        <row r="1944">
          <cell r="H1944">
            <v>20455</v>
          </cell>
          <cell r="M1944">
            <v>0</v>
          </cell>
        </row>
        <row r="1945">
          <cell r="H1945">
            <v>3582675</v>
          </cell>
          <cell r="M1945" t="str">
            <v>8PPh Pasal 22-2</v>
          </cell>
        </row>
        <row r="1946">
          <cell r="H1946">
            <v>81627</v>
          </cell>
          <cell r="M1946">
            <v>0</v>
          </cell>
        </row>
        <row r="1947">
          <cell r="H1947">
            <v>144144150</v>
          </cell>
          <cell r="M1947">
            <v>0</v>
          </cell>
        </row>
        <row r="1948">
          <cell r="H1948">
            <v>648000</v>
          </cell>
          <cell r="M1948">
            <v>0</v>
          </cell>
        </row>
        <row r="1949">
          <cell r="H1949">
            <v>22500</v>
          </cell>
          <cell r="M1949">
            <v>0</v>
          </cell>
        </row>
        <row r="1950">
          <cell r="H1950">
            <v>103200</v>
          </cell>
          <cell r="M1950">
            <v>0</v>
          </cell>
        </row>
        <row r="1951">
          <cell r="H1951">
            <v>363636</v>
          </cell>
          <cell r="M1951">
            <v>0</v>
          </cell>
        </row>
        <row r="1952">
          <cell r="H1952">
            <v>159600</v>
          </cell>
          <cell r="M1952">
            <v>0</v>
          </cell>
        </row>
        <row r="1953">
          <cell r="H1953">
            <v>227273</v>
          </cell>
          <cell r="M1953">
            <v>0</v>
          </cell>
        </row>
        <row r="1954">
          <cell r="H1954">
            <v>34091</v>
          </cell>
          <cell r="M1954">
            <v>0</v>
          </cell>
        </row>
        <row r="1955">
          <cell r="H1955">
            <v>136364</v>
          </cell>
          <cell r="M1955">
            <v>0</v>
          </cell>
        </row>
        <row r="1956">
          <cell r="H1956">
            <v>54545</v>
          </cell>
          <cell r="M1956">
            <v>0</v>
          </cell>
        </row>
        <row r="1957">
          <cell r="H1957">
            <v>354545</v>
          </cell>
          <cell r="M1957">
            <v>0</v>
          </cell>
        </row>
        <row r="1958">
          <cell r="H1958">
            <v>3513621</v>
          </cell>
          <cell r="M1958">
            <v>0</v>
          </cell>
        </row>
        <row r="1959">
          <cell r="H1959">
            <v>756545</v>
          </cell>
          <cell r="M1959">
            <v>0</v>
          </cell>
        </row>
        <row r="1960">
          <cell r="H1960">
            <v>538350</v>
          </cell>
          <cell r="M1960">
            <v>0</v>
          </cell>
        </row>
        <row r="1961">
          <cell r="H1961">
            <v>122439</v>
          </cell>
          <cell r="M1961" t="str">
            <v>7PPh Pasal 22-2</v>
          </cell>
        </row>
        <row r="1962">
          <cell r="H1962">
            <v>163253</v>
          </cell>
          <cell r="M1962" t="str">
            <v>7PPh Pasal 22-2</v>
          </cell>
        </row>
        <row r="1963">
          <cell r="H1963">
            <v>267395822</v>
          </cell>
          <cell r="M1963">
            <v>0</v>
          </cell>
        </row>
        <row r="1964">
          <cell r="H1964">
            <v>49049</v>
          </cell>
          <cell r="M1964">
            <v>0</v>
          </cell>
        </row>
        <row r="1965">
          <cell r="H1965">
            <v>27758649</v>
          </cell>
          <cell r="M1965">
            <v>0</v>
          </cell>
        </row>
        <row r="1966">
          <cell r="H1966">
            <v>111034603</v>
          </cell>
          <cell r="M1966">
            <v>0</v>
          </cell>
        </row>
        <row r="1967">
          <cell r="H1967">
            <v>339000</v>
          </cell>
          <cell r="M1967">
            <v>0</v>
          </cell>
        </row>
        <row r="1968">
          <cell r="H1968">
            <v>2260000</v>
          </cell>
          <cell r="M1968">
            <v>0</v>
          </cell>
        </row>
        <row r="1969">
          <cell r="H1969">
            <v>61367925</v>
          </cell>
          <cell r="M1969">
            <v>0</v>
          </cell>
        </row>
        <row r="1970">
          <cell r="H1970">
            <v>291793</v>
          </cell>
          <cell r="M1970">
            <v>0</v>
          </cell>
        </row>
        <row r="1971">
          <cell r="H1971">
            <v>14177726</v>
          </cell>
          <cell r="M1971">
            <v>0</v>
          </cell>
        </row>
        <row r="1972">
          <cell r="H1972">
            <v>56710906</v>
          </cell>
          <cell r="M1972">
            <v>0</v>
          </cell>
        </row>
        <row r="1973">
          <cell r="H1973">
            <v>17763857</v>
          </cell>
          <cell r="M1973">
            <v>0</v>
          </cell>
        </row>
        <row r="1974">
          <cell r="H1974">
            <v>71055429</v>
          </cell>
          <cell r="M1974">
            <v>0</v>
          </cell>
        </row>
        <row r="1975">
          <cell r="H1975">
            <v>613600</v>
          </cell>
          <cell r="M1975">
            <v>0</v>
          </cell>
        </row>
        <row r="1976">
          <cell r="H1976">
            <v>161550</v>
          </cell>
          <cell r="M1976">
            <v>0</v>
          </cell>
        </row>
        <row r="1977">
          <cell r="H1977">
            <v>4461867</v>
          </cell>
          <cell r="M1977">
            <v>0</v>
          </cell>
        </row>
        <row r="1978">
          <cell r="H1978">
            <v>50021</v>
          </cell>
          <cell r="M1978" t="str">
            <v>7PPN Dalam Negeri-2</v>
          </cell>
        </row>
        <row r="1979">
          <cell r="H1979">
            <v>4596136</v>
          </cell>
          <cell r="M1979">
            <v>0</v>
          </cell>
        </row>
        <row r="1980">
          <cell r="H1980">
            <v>6088082</v>
          </cell>
          <cell r="M1980">
            <v>0</v>
          </cell>
        </row>
        <row r="1981">
          <cell r="H1981">
            <v>216000</v>
          </cell>
          <cell r="M1981">
            <v>0</v>
          </cell>
        </row>
        <row r="1982">
          <cell r="H1982">
            <v>206400</v>
          </cell>
          <cell r="M1982">
            <v>0</v>
          </cell>
        </row>
        <row r="1983">
          <cell r="H1983">
            <v>373852</v>
          </cell>
          <cell r="M1983">
            <v>0</v>
          </cell>
        </row>
        <row r="1984">
          <cell r="H1984">
            <v>30640909</v>
          </cell>
          <cell r="M1984">
            <v>0</v>
          </cell>
        </row>
        <row r="1985">
          <cell r="H1985">
            <v>648000</v>
          </cell>
          <cell r="M1985">
            <v>0</v>
          </cell>
        </row>
        <row r="1986">
          <cell r="H1986">
            <v>87411</v>
          </cell>
          <cell r="M1986">
            <v>0</v>
          </cell>
        </row>
        <row r="1987">
          <cell r="H1987">
            <v>103200</v>
          </cell>
          <cell r="M1987">
            <v>0</v>
          </cell>
        </row>
        <row r="1988">
          <cell r="H1988">
            <v>1160027</v>
          </cell>
          <cell r="M1988">
            <v>0</v>
          </cell>
        </row>
        <row r="1989">
          <cell r="H1989">
            <v>90490</v>
          </cell>
          <cell r="M1989">
            <v>0</v>
          </cell>
        </row>
        <row r="1990">
          <cell r="H1990">
            <v>508500</v>
          </cell>
          <cell r="M1990">
            <v>0</v>
          </cell>
        </row>
        <row r="1991">
          <cell r="H1991">
            <v>3390000</v>
          </cell>
          <cell r="M1991">
            <v>0</v>
          </cell>
        </row>
        <row r="1992">
          <cell r="H1992">
            <v>260148</v>
          </cell>
          <cell r="M1992">
            <v>0</v>
          </cell>
        </row>
        <row r="1993">
          <cell r="H1993">
            <v>1615909</v>
          </cell>
          <cell r="M1993">
            <v>0</v>
          </cell>
        </row>
        <row r="1994">
          <cell r="H1994">
            <v>13954545</v>
          </cell>
          <cell r="M1994">
            <v>0</v>
          </cell>
        </row>
        <row r="1995">
          <cell r="H1995">
            <v>176292</v>
          </cell>
          <cell r="M1995">
            <v>0</v>
          </cell>
        </row>
        <row r="1996">
          <cell r="H1996">
            <v>174004</v>
          </cell>
          <cell r="M1996">
            <v>0</v>
          </cell>
        </row>
        <row r="1997">
          <cell r="H1997">
            <v>8500000</v>
          </cell>
          <cell r="M1997">
            <v>0</v>
          </cell>
        </row>
        <row r="1998">
          <cell r="H1998">
            <v>285000</v>
          </cell>
          <cell r="M1998">
            <v>0</v>
          </cell>
        </row>
        <row r="1999">
          <cell r="H1999">
            <v>3545450</v>
          </cell>
          <cell r="M1999">
            <v>0</v>
          </cell>
        </row>
        <row r="2000">
          <cell r="H2000">
            <v>81312</v>
          </cell>
          <cell r="M2000">
            <v>0</v>
          </cell>
        </row>
        <row r="2001">
          <cell r="H2001">
            <v>2925000</v>
          </cell>
          <cell r="M2001">
            <v>0</v>
          </cell>
        </row>
        <row r="2002">
          <cell r="H2002">
            <v>145000</v>
          </cell>
          <cell r="M2002">
            <v>0</v>
          </cell>
        </row>
        <row r="2003">
          <cell r="H2003">
            <v>500000</v>
          </cell>
          <cell r="M2003">
            <v>0</v>
          </cell>
        </row>
        <row r="2004">
          <cell r="H2004">
            <v>526300</v>
          </cell>
          <cell r="M2004">
            <v>0</v>
          </cell>
        </row>
        <row r="2005">
          <cell r="H2005">
            <v>900000</v>
          </cell>
          <cell r="M2005">
            <v>0</v>
          </cell>
        </row>
        <row r="2006">
          <cell r="H2006">
            <v>129000</v>
          </cell>
          <cell r="M2006">
            <v>0</v>
          </cell>
        </row>
        <row r="2007">
          <cell r="H2007">
            <v>270000</v>
          </cell>
          <cell r="M2007">
            <v>0</v>
          </cell>
        </row>
        <row r="2008">
          <cell r="H2008">
            <v>87900</v>
          </cell>
          <cell r="M2008">
            <v>0</v>
          </cell>
        </row>
        <row r="2009">
          <cell r="H2009">
            <v>125000</v>
          </cell>
          <cell r="M2009">
            <v>0</v>
          </cell>
        </row>
        <row r="2010">
          <cell r="H2010">
            <v>60000</v>
          </cell>
          <cell r="M2010">
            <v>0</v>
          </cell>
        </row>
        <row r="2011">
          <cell r="H2011">
            <v>1125000</v>
          </cell>
          <cell r="M2011">
            <v>0</v>
          </cell>
        </row>
        <row r="2012">
          <cell r="H2012">
            <v>452500</v>
          </cell>
          <cell r="M2012">
            <v>0</v>
          </cell>
        </row>
        <row r="2013">
          <cell r="H2013">
            <v>1904000</v>
          </cell>
          <cell r="M2013">
            <v>0</v>
          </cell>
        </row>
        <row r="2014">
          <cell r="H2014">
            <v>1073750</v>
          </cell>
          <cell r="M2014">
            <v>0</v>
          </cell>
        </row>
        <row r="2015">
          <cell r="H2015">
            <v>260000</v>
          </cell>
          <cell r="M2015">
            <v>0</v>
          </cell>
        </row>
        <row r="2016">
          <cell r="H2016">
            <v>51300</v>
          </cell>
          <cell r="M2016">
            <v>0</v>
          </cell>
        </row>
        <row r="2017">
          <cell r="H2017">
            <v>44164881</v>
          </cell>
          <cell r="M2017">
            <v>0</v>
          </cell>
        </row>
        <row r="2018">
          <cell r="H2018">
            <v>150600</v>
          </cell>
          <cell r="M2018">
            <v>0</v>
          </cell>
        </row>
        <row r="2019">
          <cell r="H2019">
            <v>479100</v>
          </cell>
          <cell r="M2019">
            <v>0</v>
          </cell>
        </row>
        <row r="2020">
          <cell r="H2020">
            <v>829600</v>
          </cell>
          <cell r="M2020">
            <v>0</v>
          </cell>
        </row>
        <row r="2021">
          <cell r="H2021">
            <v>44164881</v>
          </cell>
          <cell r="M2021">
            <v>0</v>
          </cell>
        </row>
        <row r="2022">
          <cell r="H2022">
            <v>17500</v>
          </cell>
          <cell r="M2022">
            <v>0</v>
          </cell>
        </row>
        <row r="2023">
          <cell r="H2023">
            <v>457800</v>
          </cell>
          <cell r="M2023">
            <v>0</v>
          </cell>
        </row>
        <row r="2024">
          <cell r="H2024">
            <v>568600</v>
          </cell>
          <cell r="M2024">
            <v>0</v>
          </cell>
        </row>
        <row r="2025">
          <cell r="H2025">
            <v>22500</v>
          </cell>
          <cell r="M2025">
            <v>0</v>
          </cell>
        </row>
        <row r="2026">
          <cell r="H2026">
            <v>340909</v>
          </cell>
          <cell r="M2026">
            <v>0</v>
          </cell>
        </row>
        <row r="2027">
          <cell r="H2027">
            <v>2272727</v>
          </cell>
          <cell r="M2027">
            <v>0</v>
          </cell>
        </row>
        <row r="2028">
          <cell r="H2028">
            <v>53400</v>
          </cell>
          <cell r="M2028">
            <v>0</v>
          </cell>
        </row>
        <row r="2029">
          <cell r="H2029">
            <v>2093182</v>
          </cell>
          <cell r="M2029">
            <v>0</v>
          </cell>
        </row>
        <row r="2030">
          <cell r="H2030">
            <v>334000</v>
          </cell>
          <cell r="M2030">
            <v>0</v>
          </cell>
        </row>
        <row r="2031">
          <cell r="H2031">
            <v>185500</v>
          </cell>
          <cell r="M2031">
            <v>0</v>
          </cell>
        </row>
        <row r="2032">
          <cell r="H2032">
            <v>51870</v>
          </cell>
          <cell r="M2032">
            <v>0</v>
          </cell>
        </row>
        <row r="2033">
          <cell r="H2033">
            <v>2447727</v>
          </cell>
          <cell r="M2033">
            <v>0</v>
          </cell>
        </row>
        <row r="2034">
          <cell r="H2034">
            <v>6750000</v>
          </cell>
          <cell r="M2034">
            <v>0</v>
          </cell>
        </row>
        <row r="2035">
          <cell r="H2035">
            <v>5125000</v>
          </cell>
          <cell r="M2035">
            <v>0</v>
          </cell>
        </row>
        <row r="2036">
          <cell r="H2036">
            <v>192850</v>
          </cell>
          <cell r="M2036">
            <v>0</v>
          </cell>
        </row>
        <row r="2037">
          <cell r="H2037">
            <v>195818</v>
          </cell>
          <cell r="M2037">
            <v>0</v>
          </cell>
        </row>
        <row r="2038">
          <cell r="H2038">
            <v>184432</v>
          </cell>
          <cell r="M2038">
            <v>0</v>
          </cell>
        </row>
        <row r="2039">
          <cell r="H2039">
            <v>494403</v>
          </cell>
          <cell r="M2039">
            <v>0</v>
          </cell>
        </row>
        <row r="2040">
          <cell r="H2040">
            <v>1229545</v>
          </cell>
          <cell r="M2040">
            <v>0</v>
          </cell>
        </row>
        <row r="2041">
          <cell r="H2041">
            <v>161550</v>
          </cell>
          <cell r="M2041">
            <v>0</v>
          </cell>
        </row>
        <row r="2042">
          <cell r="H2042">
            <v>185455</v>
          </cell>
          <cell r="M2042">
            <v>0</v>
          </cell>
        </row>
        <row r="2043">
          <cell r="H2043">
            <v>1305455</v>
          </cell>
          <cell r="M2043">
            <v>0</v>
          </cell>
        </row>
        <row r="2044">
          <cell r="H2044">
            <v>195818</v>
          </cell>
          <cell r="M2044">
            <v>0</v>
          </cell>
        </row>
        <row r="2045">
          <cell r="H2045">
            <v>28500</v>
          </cell>
          <cell r="M2045">
            <v>0</v>
          </cell>
        </row>
        <row r="2046">
          <cell r="H2046">
            <v>67500</v>
          </cell>
          <cell r="M2046">
            <v>0</v>
          </cell>
        </row>
        <row r="2047">
          <cell r="H2047">
            <v>1305455</v>
          </cell>
          <cell r="M2047">
            <v>0</v>
          </cell>
        </row>
        <row r="2048">
          <cell r="H2048">
            <v>460000</v>
          </cell>
          <cell r="M2048">
            <v>0</v>
          </cell>
        </row>
        <row r="2049">
          <cell r="H2049">
            <v>35190</v>
          </cell>
          <cell r="M2049">
            <v>0</v>
          </cell>
        </row>
        <row r="2050">
          <cell r="H2050">
            <v>87100</v>
          </cell>
          <cell r="M2050">
            <v>0</v>
          </cell>
        </row>
        <row r="2051">
          <cell r="H2051">
            <v>73093</v>
          </cell>
          <cell r="M2051">
            <v>0</v>
          </cell>
        </row>
        <row r="2052">
          <cell r="H2052">
            <v>81700</v>
          </cell>
          <cell r="M2052">
            <v>0</v>
          </cell>
        </row>
        <row r="2053">
          <cell r="H2053">
            <v>27172220</v>
          </cell>
          <cell r="M2053">
            <v>0</v>
          </cell>
        </row>
        <row r="2054">
          <cell r="H2054">
            <v>73093</v>
          </cell>
          <cell r="M2054">
            <v>0</v>
          </cell>
        </row>
        <row r="2055">
          <cell r="H2055">
            <v>53014817</v>
          </cell>
          <cell r="M2055">
            <v>0</v>
          </cell>
        </row>
        <row r="2056">
          <cell r="H2056">
            <v>1236364</v>
          </cell>
          <cell r="M2056">
            <v>0</v>
          </cell>
        </row>
        <row r="2057">
          <cell r="H2057">
            <v>517888</v>
          </cell>
          <cell r="M2057">
            <v>0</v>
          </cell>
        </row>
        <row r="2058">
          <cell r="H2058">
            <v>917451</v>
          </cell>
          <cell r="M2058">
            <v>0</v>
          </cell>
        </row>
        <row r="2059">
          <cell r="H2059">
            <v>1211364</v>
          </cell>
          <cell r="M2059">
            <v>0</v>
          </cell>
        </row>
        <row r="2060">
          <cell r="H2060">
            <v>187000</v>
          </cell>
          <cell r="M2060">
            <v>0</v>
          </cell>
        </row>
        <row r="2061">
          <cell r="H2061">
            <v>18959</v>
          </cell>
          <cell r="M2061">
            <v>0</v>
          </cell>
        </row>
        <row r="2062">
          <cell r="H2062">
            <v>531818</v>
          </cell>
          <cell r="M2062">
            <v>0</v>
          </cell>
        </row>
        <row r="2063">
          <cell r="H2063">
            <v>3545455</v>
          </cell>
          <cell r="M2063">
            <v>0</v>
          </cell>
        </row>
        <row r="2064">
          <cell r="H2064">
            <v>130000</v>
          </cell>
          <cell r="M2064">
            <v>0</v>
          </cell>
        </row>
        <row r="2065">
          <cell r="H2065">
            <v>73007</v>
          </cell>
          <cell r="M2065">
            <v>0</v>
          </cell>
        </row>
        <row r="2066">
          <cell r="H2066">
            <v>181705</v>
          </cell>
          <cell r="M2066">
            <v>0</v>
          </cell>
        </row>
        <row r="2067">
          <cell r="H2067">
            <v>1033100</v>
          </cell>
          <cell r="M2067">
            <v>0</v>
          </cell>
        </row>
        <row r="2068">
          <cell r="H2068">
            <v>116036</v>
          </cell>
          <cell r="M2068">
            <v>0</v>
          </cell>
        </row>
        <row r="2069">
          <cell r="H2069">
            <v>18527817</v>
          </cell>
          <cell r="M2069">
            <v>0</v>
          </cell>
        </row>
        <row r="2070">
          <cell r="H2070">
            <v>175061</v>
          </cell>
          <cell r="M2070">
            <v>0</v>
          </cell>
        </row>
        <row r="2071">
          <cell r="H2071">
            <v>50450</v>
          </cell>
          <cell r="M2071">
            <v>0</v>
          </cell>
        </row>
        <row r="2072">
          <cell r="H2072">
            <v>57057</v>
          </cell>
          <cell r="M2072">
            <v>0</v>
          </cell>
        </row>
        <row r="2073">
          <cell r="H2073">
            <v>5992070</v>
          </cell>
          <cell r="M2073">
            <v>0</v>
          </cell>
        </row>
        <row r="2074">
          <cell r="H2074">
            <v>103200</v>
          </cell>
          <cell r="M2074">
            <v>0</v>
          </cell>
        </row>
        <row r="2075">
          <cell r="H2075">
            <v>3290000</v>
          </cell>
          <cell r="M2075">
            <v>0</v>
          </cell>
        </row>
        <row r="2076">
          <cell r="H2076">
            <v>33765</v>
          </cell>
          <cell r="M2076">
            <v>0</v>
          </cell>
        </row>
        <row r="2077">
          <cell r="H2077">
            <v>48035</v>
          </cell>
          <cell r="M2077">
            <v>0</v>
          </cell>
        </row>
        <row r="2078">
          <cell r="H2078">
            <v>99392</v>
          </cell>
          <cell r="M2078">
            <v>0</v>
          </cell>
        </row>
        <row r="2079">
          <cell r="H2079">
            <v>10849341</v>
          </cell>
          <cell r="M2079">
            <v>0</v>
          </cell>
        </row>
        <row r="2080">
          <cell r="H2080">
            <v>648000</v>
          </cell>
          <cell r="M2080">
            <v>0</v>
          </cell>
        </row>
        <row r="2081">
          <cell r="H2081">
            <v>1022804</v>
          </cell>
          <cell r="M2081">
            <v>0</v>
          </cell>
        </row>
        <row r="2082">
          <cell r="H2082">
            <v>493500</v>
          </cell>
          <cell r="M2082">
            <v>0</v>
          </cell>
        </row>
        <row r="2083">
          <cell r="H2083">
            <v>690374</v>
          </cell>
          <cell r="M2083">
            <v>0</v>
          </cell>
        </row>
        <row r="2084">
          <cell r="H2084">
            <v>2311364</v>
          </cell>
          <cell r="M2084">
            <v>0</v>
          </cell>
        </row>
        <row r="2085">
          <cell r="H2085">
            <v>15020</v>
          </cell>
          <cell r="M2085">
            <v>0</v>
          </cell>
        </row>
        <row r="2086">
          <cell r="H2086">
            <v>1248176</v>
          </cell>
          <cell r="M2086">
            <v>0</v>
          </cell>
        </row>
        <row r="2087">
          <cell r="H2087">
            <v>17997</v>
          </cell>
          <cell r="M2087">
            <v>0</v>
          </cell>
        </row>
        <row r="2088">
          <cell r="H2088">
            <v>9981955</v>
          </cell>
          <cell r="M2088">
            <v>0</v>
          </cell>
        </row>
        <row r="2089">
          <cell r="H2089">
            <v>17997</v>
          </cell>
          <cell r="M2089">
            <v>0</v>
          </cell>
        </row>
        <row r="2090">
          <cell r="H2090">
            <v>124597</v>
          </cell>
          <cell r="M2090">
            <v>0</v>
          </cell>
        </row>
        <row r="2091">
          <cell r="H2091">
            <v>180061</v>
          </cell>
          <cell r="M2091">
            <v>0</v>
          </cell>
        </row>
        <row r="2092">
          <cell r="H2092">
            <v>186926</v>
          </cell>
          <cell r="M2092">
            <v>0</v>
          </cell>
        </row>
        <row r="2093">
          <cell r="H2093">
            <v>36957</v>
          </cell>
          <cell r="M2093">
            <v>0</v>
          </cell>
        </row>
        <row r="2094">
          <cell r="H2094">
            <v>46246</v>
          </cell>
          <cell r="M2094">
            <v>0</v>
          </cell>
        </row>
        <row r="2095">
          <cell r="H2095">
            <v>71839208</v>
          </cell>
          <cell r="M2095">
            <v>0</v>
          </cell>
        </row>
        <row r="2096">
          <cell r="H2096">
            <v>17011621</v>
          </cell>
          <cell r="M2096">
            <v>0</v>
          </cell>
        </row>
        <row r="2097">
          <cell r="H2097">
            <v>839150</v>
          </cell>
          <cell r="M2097">
            <v>0</v>
          </cell>
        </row>
        <row r="2098">
          <cell r="H2098">
            <v>11472285</v>
          </cell>
          <cell r="M2098">
            <v>0</v>
          </cell>
        </row>
        <row r="2099">
          <cell r="H2099">
            <v>17997</v>
          </cell>
          <cell r="M2099">
            <v>0</v>
          </cell>
        </row>
        <row r="2100">
          <cell r="H2100">
            <v>208365</v>
          </cell>
          <cell r="M2100">
            <v>0</v>
          </cell>
        </row>
        <row r="2101">
          <cell r="H2101">
            <v>1294545</v>
          </cell>
          <cell r="M2101">
            <v>0</v>
          </cell>
        </row>
        <row r="2102">
          <cell r="H2102">
            <v>517818</v>
          </cell>
          <cell r="M2102">
            <v>0</v>
          </cell>
        </row>
        <row r="2103">
          <cell r="H2103">
            <v>2002273</v>
          </cell>
          <cell r="M2103">
            <v>0</v>
          </cell>
        </row>
        <row r="2104">
          <cell r="H2104">
            <v>800909</v>
          </cell>
          <cell r="M2104">
            <v>0</v>
          </cell>
        </row>
        <row r="2105">
          <cell r="H2105">
            <v>914091</v>
          </cell>
          <cell r="M2105">
            <v>0</v>
          </cell>
        </row>
        <row r="2106">
          <cell r="H2106">
            <v>365636</v>
          </cell>
          <cell r="M2106">
            <v>0</v>
          </cell>
        </row>
        <row r="2107">
          <cell r="H2107">
            <v>102909</v>
          </cell>
          <cell r="M2107">
            <v>0</v>
          </cell>
        </row>
        <row r="2108">
          <cell r="H2108">
            <v>257273</v>
          </cell>
          <cell r="M2108">
            <v>0</v>
          </cell>
        </row>
        <row r="2109">
          <cell r="H2109">
            <v>163254</v>
          </cell>
          <cell r="M2109" t="str">
            <v>7PPh Pasal 22-2</v>
          </cell>
        </row>
        <row r="2110">
          <cell r="H2110">
            <v>17042998</v>
          </cell>
          <cell r="M2110">
            <v>0</v>
          </cell>
        </row>
        <row r="2111">
          <cell r="H2111">
            <v>535230</v>
          </cell>
          <cell r="M2111">
            <v>0</v>
          </cell>
        </row>
        <row r="2112">
          <cell r="H2112">
            <v>52500</v>
          </cell>
          <cell r="M2112">
            <v>0</v>
          </cell>
        </row>
        <row r="2113">
          <cell r="H2113">
            <v>5922337</v>
          </cell>
          <cell r="M2113">
            <v>0</v>
          </cell>
        </row>
        <row r="2114">
          <cell r="H2114">
            <v>9021578</v>
          </cell>
          <cell r="M2114">
            <v>0</v>
          </cell>
        </row>
        <row r="2115">
          <cell r="H2115">
            <v>10000</v>
          </cell>
          <cell r="M2115">
            <v>0</v>
          </cell>
        </row>
        <row r="2116">
          <cell r="H2116">
            <v>206400</v>
          </cell>
          <cell r="M2116">
            <v>0</v>
          </cell>
        </row>
        <row r="2117">
          <cell r="H2117">
            <v>805906</v>
          </cell>
          <cell r="M2117">
            <v>0</v>
          </cell>
        </row>
        <row r="2118">
          <cell r="H2118">
            <v>52500</v>
          </cell>
          <cell r="M2118">
            <v>0</v>
          </cell>
        </row>
        <row r="2119">
          <cell r="H2119">
            <v>745900</v>
          </cell>
          <cell r="M2119">
            <v>0</v>
          </cell>
        </row>
        <row r="2120">
          <cell r="H2120">
            <v>181270</v>
          </cell>
          <cell r="M2120">
            <v>0</v>
          </cell>
        </row>
        <row r="2121">
          <cell r="H2121">
            <v>192346</v>
          </cell>
          <cell r="M2121">
            <v>0</v>
          </cell>
        </row>
        <row r="2122">
          <cell r="H2122">
            <v>216000</v>
          </cell>
          <cell r="M2122">
            <v>0</v>
          </cell>
        </row>
        <row r="2123">
          <cell r="H2123">
            <v>686980</v>
          </cell>
          <cell r="M2123">
            <v>0</v>
          </cell>
        </row>
        <row r="2124">
          <cell r="H2124">
            <v>210000</v>
          </cell>
          <cell r="M2124">
            <v>0</v>
          </cell>
        </row>
        <row r="2125">
          <cell r="H2125">
            <v>3324856</v>
          </cell>
          <cell r="M2125">
            <v>0</v>
          </cell>
        </row>
        <row r="2126">
          <cell r="H2126">
            <v>119615</v>
          </cell>
          <cell r="M2126">
            <v>0</v>
          </cell>
        </row>
        <row r="2127">
          <cell r="H2127">
            <v>745900</v>
          </cell>
          <cell r="M2127">
            <v>0</v>
          </cell>
        </row>
        <row r="2128">
          <cell r="H2128">
            <v>216747373</v>
          </cell>
          <cell r="M2128">
            <v>0</v>
          </cell>
        </row>
        <row r="2129">
          <cell r="H2129">
            <v>206400</v>
          </cell>
          <cell r="M2129">
            <v>0</v>
          </cell>
        </row>
        <row r="2130">
          <cell r="H2130">
            <v>40763998</v>
          </cell>
          <cell r="M2130">
            <v>0</v>
          </cell>
        </row>
        <row r="2131">
          <cell r="H2131">
            <v>264621</v>
          </cell>
          <cell r="M2131">
            <v>0</v>
          </cell>
        </row>
        <row r="2132">
          <cell r="H2132">
            <v>4434617</v>
          </cell>
          <cell r="M2132">
            <v>0</v>
          </cell>
        </row>
        <row r="2133">
          <cell r="H2133">
            <v>81294</v>
          </cell>
          <cell r="M2133">
            <v>0</v>
          </cell>
        </row>
        <row r="2134">
          <cell r="H2134">
            <v>7178824</v>
          </cell>
          <cell r="M2134">
            <v>0</v>
          </cell>
        </row>
        <row r="2135">
          <cell r="H2135">
            <v>770053</v>
          </cell>
          <cell r="M2135">
            <v>0</v>
          </cell>
        </row>
        <row r="2136">
          <cell r="H2136">
            <v>686980</v>
          </cell>
          <cell r="M2136">
            <v>0</v>
          </cell>
        </row>
        <row r="2137">
          <cell r="H2137">
            <v>586629</v>
          </cell>
          <cell r="M2137">
            <v>0</v>
          </cell>
        </row>
        <row r="2138">
          <cell r="H2138">
            <v>2346525</v>
          </cell>
          <cell r="M2138">
            <v>0</v>
          </cell>
        </row>
        <row r="2139">
          <cell r="H2139">
            <v>745900</v>
          </cell>
          <cell r="M2139">
            <v>0</v>
          </cell>
        </row>
        <row r="2140">
          <cell r="H2140">
            <v>340548</v>
          </cell>
          <cell r="M2140">
            <v>0</v>
          </cell>
        </row>
        <row r="2141">
          <cell r="H2141">
            <v>420000</v>
          </cell>
          <cell r="M2141">
            <v>0</v>
          </cell>
        </row>
        <row r="2142">
          <cell r="H2142">
            <v>745900</v>
          </cell>
          <cell r="M2142">
            <v>0</v>
          </cell>
        </row>
        <row r="2143">
          <cell r="H2143">
            <v>108000</v>
          </cell>
          <cell r="M2143">
            <v>0</v>
          </cell>
        </row>
        <row r="2144">
          <cell r="H2144">
            <v>104518451</v>
          </cell>
          <cell r="M2144">
            <v>0</v>
          </cell>
        </row>
        <row r="2145">
          <cell r="H2145">
            <v>303364</v>
          </cell>
          <cell r="M2145">
            <v>0</v>
          </cell>
        </row>
        <row r="2146">
          <cell r="H2146">
            <v>50000</v>
          </cell>
          <cell r="M2146">
            <v>0</v>
          </cell>
        </row>
        <row r="2147">
          <cell r="H2147">
            <v>107832257</v>
          </cell>
          <cell r="M2147">
            <v>0</v>
          </cell>
        </row>
        <row r="2148">
          <cell r="H2148">
            <v>1176513</v>
          </cell>
          <cell r="M2148">
            <v>0</v>
          </cell>
        </row>
        <row r="2149">
          <cell r="H2149">
            <v>4706052</v>
          </cell>
          <cell r="M2149">
            <v>0</v>
          </cell>
        </row>
        <row r="2150">
          <cell r="H2150">
            <v>600</v>
          </cell>
          <cell r="M2150">
            <v>0</v>
          </cell>
        </row>
        <row r="2151">
          <cell r="H2151">
            <v>3341351</v>
          </cell>
          <cell r="M2151">
            <v>0</v>
          </cell>
        </row>
        <row r="2152">
          <cell r="H2152">
            <v>13365404</v>
          </cell>
          <cell r="M2152">
            <v>0</v>
          </cell>
        </row>
        <row r="2153">
          <cell r="H2153">
            <v>4655649</v>
          </cell>
          <cell r="M2153">
            <v>0</v>
          </cell>
        </row>
        <row r="2154">
          <cell r="H2154">
            <v>46352706</v>
          </cell>
          <cell r="M2154">
            <v>0</v>
          </cell>
        </row>
        <row r="2155">
          <cell r="H2155">
            <v>100000</v>
          </cell>
          <cell r="M2155">
            <v>0</v>
          </cell>
        </row>
        <row r="2156">
          <cell r="H2156">
            <v>698347</v>
          </cell>
          <cell r="M2156">
            <v>0</v>
          </cell>
        </row>
        <row r="2157">
          <cell r="H2157">
            <v>50000</v>
          </cell>
          <cell r="M2157">
            <v>0</v>
          </cell>
        </row>
        <row r="2158">
          <cell r="H2158">
            <v>8570</v>
          </cell>
          <cell r="M2158">
            <v>0</v>
          </cell>
        </row>
        <row r="2159">
          <cell r="H2159">
            <v>284259</v>
          </cell>
          <cell r="M2159">
            <v>0</v>
          </cell>
        </row>
        <row r="2160">
          <cell r="H2160">
            <v>50000</v>
          </cell>
          <cell r="M2160">
            <v>0</v>
          </cell>
        </row>
        <row r="2161">
          <cell r="H2161">
            <v>50000</v>
          </cell>
          <cell r="M2161">
            <v>0</v>
          </cell>
        </row>
        <row r="2162">
          <cell r="H2162">
            <v>100000</v>
          </cell>
          <cell r="M2162">
            <v>0</v>
          </cell>
        </row>
        <row r="2163">
          <cell r="H2163">
            <v>66180</v>
          </cell>
          <cell r="M2163">
            <v>0</v>
          </cell>
        </row>
        <row r="2164">
          <cell r="H2164">
            <v>384795</v>
          </cell>
          <cell r="M2164">
            <v>0</v>
          </cell>
        </row>
        <row r="2165">
          <cell r="H2165">
            <v>325215</v>
          </cell>
          <cell r="M2165">
            <v>0</v>
          </cell>
        </row>
        <row r="2166">
          <cell r="H2166">
            <v>2587686</v>
          </cell>
          <cell r="M2166">
            <v>0</v>
          </cell>
        </row>
        <row r="2167">
          <cell r="H2167">
            <v>65626312</v>
          </cell>
          <cell r="M2167">
            <v>0</v>
          </cell>
        </row>
        <row r="2168">
          <cell r="H2168">
            <v>534545</v>
          </cell>
          <cell r="M2168">
            <v>0</v>
          </cell>
        </row>
        <row r="2169">
          <cell r="H2169">
            <v>3204230</v>
          </cell>
          <cell r="M2169">
            <v>0</v>
          </cell>
        </row>
        <row r="2170">
          <cell r="H2170">
            <v>1625226</v>
          </cell>
          <cell r="M2170">
            <v>0</v>
          </cell>
        </row>
        <row r="2171">
          <cell r="H2171">
            <v>87100</v>
          </cell>
          <cell r="M2171">
            <v>0</v>
          </cell>
        </row>
        <row r="2172">
          <cell r="H2172">
            <v>180980</v>
          </cell>
          <cell r="M2172">
            <v>0</v>
          </cell>
        </row>
        <row r="2173">
          <cell r="H2173">
            <v>340069</v>
          </cell>
          <cell r="M2173">
            <v>0</v>
          </cell>
        </row>
        <row r="2174">
          <cell r="H2174">
            <v>161550</v>
          </cell>
          <cell r="M2174">
            <v>0</v>
          </cell>
        </row>
        <row r="2175">
          <cell r="H2175">
            <v>29500</v>
          </cell>
          <cell r="M2175">
            <v>0</v>
          </cell>
        </row>
        <row r="2176">
          <cell r="H2176">
            <v>140950</v>
          </cell>
          <cell r="M2176">
            <v>0</v>
          </cell>
        </row>
        <row r="2177">
          <cell r="H2177">
            <v>993650</v>
          </cell>
          <cell r="M2177">
            <v>0</v>
          </cell>
        </row>
        <row r="2178">
          <cell r="H2178">
            <v>3323400</v>
          </cell>
          <cell r="M2178">
            <v>0</v>
          </cell>
        </row>
        <row r="2179">
          <cell r="H2179">
            <v>1329400</v>
          </cell>
          <cell r="M2179">
            <v>0</v>
          </cell>
        </row>
        <row r="2180">
          <cell r="H2180">
            <v>5378700</v>
          </cell>
          <cell r="M2180">
            <v>0</v>
          </cell>
        </row>
        <row r="2181">
          <cell r="H2181">
            <v>309600</v>
          </cell>
          <cell r="M2181">
            <v>0</v>
          </cell>
        </row>
        <row r="2182">
          <cell r="H2182">
            <v>412800</v>
          </cell>
          <cell r="M2182">
            <v>0</v>
          </cell>
        </row>
        <row r="2183">
          <cell r="H2183">
            <v>2151500</v>
          </cell>
          <cell r="M2183">
            <v>0</v>
          </cell>
        </row>
        <row r="2184">
          <cell r="H2184">
            <v>1227273</v>
          </cell>
          <cell r="M2184">
            <v>0</v>
          </cell>
        </row>
        <row r="2185">
          <cell r="H2185">
            <v>184091</v>
          </cell>
          <cell r="M2185">
            <v>0</v>
          </cell>
        </row>
        <row r="2186">
          <cell r="H2186">
            <v>1227273</v>
          </cell>
          <cell r="M2186">
            <v>0</v>
          </cell>
        </row>
        <row r="2187">
          <cell r="H2187">
            <v>184091</v>
          </cell>
          <cell r="M2187">
            <v>0</v>
          </cell>
        </row>
        <row r="2188">
          <cell r="H2188">
            <v>480635</v>
          </cell>
          <cell r="M2188">
            <v>0</v>
          </cell>
        </row>
        <row r="2189">
          <cell r="H2189">
            <v>243784</v>
          </cell>
          <cell r="M2189">
            <v>0</v>
          </cell>
        </row>
        <row r="2190">
          <cell r="H2190">
            <v>395455</v>
          </cell>
          <cell r="M2190">
            <v>0</v>
          </cell>
        </row>
        <row r="2191">
          <cell r="H2191">
            <v>2636364</v>
          </cell>
          <cell r="M2191">
            <v>0</v>
          </cell>
        </row>
        <row r="2192">
          <cell r="H2192">
            <v>73299</v>
          </cell>
          <cell r="M2192">
            <v>0</v>
          </cell>
        </row>
        <row r="2193">
          <cell r="H2193">
            <v>123831</v>
          </cell>
          <cell r="M2193">
            <v>0</v>
          </cell>
        </row>
        <row r="2194">
          <cell r="H2194">
            <v>889100</v>
          </cell>
          <cell r="M2194">
            <v>0</v>
          </cell>
        </row>
        <row r="2195">
          <cell r="H2195">
            <v>216000</v>
          </cell>
          <cell r="M2195">
            <v>0</v>
          </cell>
        </row>
        <row r="2196">
          <cell r="H2196">
            <v>100000</v>
          </cell>
          <cell r="M2196">
            <v>0</v>
          </cell>
        </row>
        <row r="2197">
          <cell r="H2197">
            <v>3135350</v>
          </cell>
          <cell r="M2197">
            <v>0</v>
          </cell>
        </row>
        <row r="2198">
          <cell r="H2198">
            <v>347727</v>
          </cell>
          <cell r="M2198">
            <v>0</v>
          </cell>
        </row>
        <row r="2199">
          <cell r="H2199">
            <v>1620000</v>
          </cell>
          <cell r="M2199">
            <v>0</v>
          </cell>
        </row>
        <row r="2200">
          <cell r="H2200">
            <v>889100</v>
          </cell>
          <cell r="M2200">
            <v>0</v>
          </cell>
        </row>
        <row r="2201">
          <cell r="H2201">
            <v>2318182</v>
          </cell>
          <cell r="M2201">
            <v>0</v>
          </cell>
        </row>
        <row r="2202">
          <cell r="H2202">
            <v>1250000</v>
          </cell>
          <cell r="M2202">
            <v>0</v>
          </cell>
        </row>
        <row r="2203">
          <cell r="H2203">
            <v>495000</v>
          </cell>
          <cell r="M2203">
            <v>0</v>
          </cell>
        </row>
        <row r="2204">
          <cell r="H2204">
            <v>43875</v>
          </cell>
          <cell r="M2204">
            <v>0</v>
          </cell>
        </row>
        <row r="2205">
          <cell r="H2205">
            <v>534545</v>
          </cell>
          <cell r="M2205">
            <v>0</v>
          </cell>
        </row>
        <row r="2206">
          <cell r="H2206">
            <v>3655400</v>
          </cell>
          <cell r="M2206">
            <v>0</v>
          </cell>
        </row>
        <row r="2207">
          <cell r="H2207">
            <v>3135350</v>
          </cell>
          <cell r="M2207">
            <v>0</v>
          </cell>
        </row>
        <row r="2208">
          <cell r="H2208">
            <v>11754807</v>
          </cell>
          <cell r="M2208">
            <v>0</v>
          </cell>
        </row>
        <row r="2209">
          <cell r="H2209">
            <v>163253</v>
          </cell>
          <cell r="M2209">
            <v>0</v>
          </cell>
        </row>
        <row r="2210">
          <cell r="H2210">
            <v>6876103</v>
          </cell>
          <cell r="M2210">
            <v>0</v>
          </cell>
        </row>
        <row r="2211">
          <cell r="H2211">
            <v>27504414</v>
          </cell>
          <cell r="M2211">
            <v>0</v>
          </cell>
        </row>
        <row r="2212">
          <cell r="H2212">
            <v>179578</v>
          </cell>
          <cell r="M2212" t="str">
            <v>7PPh Pasal 22-2</v>
          </cell>
        </row>
        <row r="2213">
          <cell r="H2213">
            <v>46761102</v>
          </cell>
          <cell r="M2213">
            <v>0</v>
          </cell>
        </row>
        <row r="2214">
          <cell r="H2214">
            <v>20103</v>
          </cell>
          <cell r="M2214">
            <v>0</v>
          </cell>
        </row>
        <row r="2215">
          <cell r="H2215">
            <v>150193</v>
          </cell>
          <cell r="M2215">
            <v>0</v>
          </cell>
        </row>
        <row r="2216">
          <cell r="H2216">
            <v>169500</v>
          </cell>
          <cell r="M2216">
            <v>0</v>
          </cell>
        </row>
        <row r="2217">
          <cell r="H2217">
            <v>1130000</v>
          </cell>
          <cell r="M2217">
            <v>0</v>
          </cell>
        </row>
        <row r="2218">
          <cell r="H2218">
            <v>3139474</v>
          </cell>
          <cell r="M2218">
            <v>0</v>
          </cell>
        </row>
        <row r="2219">
          <cell r="H2219">
            <v>20929827</v>
          </cell>
          <cell r="M2219">
            <v>0</v>
          </cell>
        </row>
        <row r="2220">
          <cell r="H2220">
            <v>343582</v>
          </cell>
          <cell r="M2220">
            <v>0</v>
          </cell>
        </row>
        <row r="2221">
          <cell r="H2221">
            <v>163595</v>
          </cell>
          <cell r="M2221">
            <v>0</v>
          </cell>
        </row>
        <row r="2222">
          <cell r="H2222">
            <v>136336</v>
          </cell>
          <cell r="M2222">
            <v>0</v>
          </cell>
        </row>
        <row r="2223">
          <cell r="H2223">
            <v>2290545</v>
          </cell>
          <cell r="M2223">
            <v>0</v>
          </cell>
        </row>
        <row r="2224">
          <cell r="H2224">
            <v>1090636</v>
          </cell>
          <cell r="M2224">
            <v>0</v>
          </cell>
        </row>
        <row r="2225">
          <cell r="H2225">
            <v>1297988</v>
          </cell>
          <cell r="M2225">
            <v>0</v>
          </cell>
        </row>
        <row r="2226">
          <cell r="H2226">
            <v>5191972</v>
          </cell>
          <cell r="M2226">
            <v>0</v>
          </cell>
        </row>
        <row r="2227">
          <cell r="H2227">
            <v>337500</v>
          </cell>
          <cell r="M2227">
            <v>0</v>
          </cell>
        </row>
        <row r="2228">
          <cell r="H2228">
            <v>1253111</v>
          </cell>
          <cell r="M2228">
            <v>0</v>
          </cell>
        </row>
        <row r="2229">
          <cell r="H2229">
            <v>129000</v>
          </cell>
          <cell r="M2229">
            <v>0</v>
          </cell>
        </row>
        <row r="2230">
          <cell r="H2230">
            <v>28778196</v>
          </cell>
          <cell r="M2230">
            <v>0</v>
          </cell>
        </row>
        <row r="2231">
          <cell r="H2231">
            <v>7194548</v>
          </cell>
          <cell r="M2231">
            <v>0</v>
          </cell>
        </row>
        <row r="2232">
          <cell r="H2232">
            <v>1305455</v>
          </cell>
          <cell r="M2232">
            <v>0</v>
          </cell>
        </row>
        <row r="2233">
          <cell r="H2233">
            <v>195818</v>
          </cell>
          <cell r="M2233">
            <v>0</v>
          </cell>
        </row>
        <row r="2234">
          <cell r="H2234">
            <v>194387</v>
          </cell>
          <cell r="M2234">
            <v>0</v>
          </cell>
        </row>
        <row r="2235">
          <cell r="H2235">
            <v>1295909</v>
          </cell>
          <cell r="M2235">
            <v>0</v>
          </cell>
        </row>
        <row r="2236">
          <cell r="H2236">
            <v>9030000</v>
          </cell>
          <cell r="M2236">
            <v>0</v>
          </cell>
        </row>
        <row r="2237">
          <cell r="H2237">
            <v>1354500</v>
          </cell>
          <cell r="M2237">
            <v>0</v>
          </cell>
        </row>
        <row r="2238">
          <cell r="H2238">
            <v>182727</v>
          </cell>
          <cell r="M2238">
            <v>0</v>
          </cell>
        </row>
        <row r="2239">
          <cell r="H2239">
            <v>3887728</v>
          </cell>
          <cell r="M2239">
            <v>0</v>
          </cell>
        </row>
        <row r="2240">
          <cell r="H2240">
            <v>161550</v>
          </cell>
          <cell r="M2240">
            <v>0</v>
          </cell>
        </row>
        <row r="2241">
          <cell r="H2241">
            <v>583160</v>
          </cell>
          <cell r="M2241">
            <v>0</v>
          </cell>
        </row>
        <row r="2242">
          <cell r="H2242">
            <v>937636</v>
          </cell>
          <cell r="M2242">
            <v>0</v>
          </cell>
        </row>
        <row r="2243">
          <cell r="H2243">
            <v>348136</v>
          </cell>
          <cell r="M2243">
            <v>0</v>
          </cell>
        </row>
        <row r="2244">
          <cell r="H2244">
            <v>18792000</v>
          </cell>
          <cell r="M2244">
            <v>0</v>
          </cell>
        </row>
        <row r="2245">
          <cell r="H2245">
            <v>2320909</v>
          </cell>
          <cell r="M2245">
            <v>0</v>
          </cell>
        </row>
        <row r="2246">
          <cell r="H2246">
            <v>18568636</v>
          </cell>
          <cell r="M2246">
            <v>0</v>
          </cell>
        </row>
        <row r="2247">
          <cell r="H2247">
            <v>17992982</v>
          </cell>
          <cell r="M2247">
            <v>0</v>
          </cell>
        </row>
        <row r="2248">
          <cell r="H2248">
            <v>2698947</v>
          </cell>
          <cell r="M2248">
            <v>0</v>
          </cell>
        </row>
        <row r="2249">
          <cell r="H2249">
            <v>157500</v>
          </cell>
          <cell r="M2249">
            <v>0</v>
          </cell>
        </row>
        <row r="2250">
          <cell r="H2250">
            <v>1218182</v>
          </cell>
          <cell r="M2250">
            <v>0</v>
          </cell>
        </row>
        <row r="2251">
          <cell r="H2251">
            <v>105000</v>
          </cell>
          <cell r="M2251">
            <v>0</v>
          </cell>
        </row>
        <row r="2252">
          <cell r="H2252">
            <v>305000</v>
          </cell>
          <cell r="M2252">
            <v>0</v>
          </cell>
        </row>
        <row r="2253">
          <cell r="H2253">
            <v>242325</v>
          </cell>
          <cell r="M2253">
            <v>0</v>
          </cell>
        </row>
        <row r="2254">
          <cell r="H2254">
            <v>206400</v>
          </cell>
          <cell r="M2254">
            <v>0</v>
          </cell>
        </row>
        <row r="2255">
          <cell r="H2255">
            <v>216000</v>
          </cell>
          <cell r="M2255">
            <v>0</v>
          </cell>
        </row>
        <row r="2256">
          <cell r="H2256">
            <v>20344750</v>
          </cell>
          <cell r="M2256">
            <v>0</v>
          </cell>
        </row>
        <row r="2257">
          <cell r="H2257">
            <v>315700</v>
          </cell>
          <cell r="M2257">
            <v>0</v>
          </cell>
        </row>
        <row r="2258">
          <cell r="H2258">
            <v>2756774</v>
          </cell>
          <cell r="M2258">
            <v>0</v>
          </cell>
        </row>
        <row r="2259">
          <cell r="H2259">
            <v>150000</v>
          </cell>
          <cell r="M2259">
            <v>0</v>
          </cell>
        </row>
        <row r="2260">
          <cell r="H2260">
            <v>1190434</v>
          </cell>
          <cell r="M2260">
            <v>0</v>
          </cell>
        </row>
        <row r="2261">
          <cell r="H2261">
            <v>372040</v>
          </cell>
          <cell r="M2261">
            <v>0</v>
          </cell>
        </row>
        <row r="2262">
          <cell r="H2262">
            <v>372040</v>
          </cell>
          <cell r="M2262">
            <v>0</v>
          </cell>
        </row>
        <row r="2263">
          <cell r="H2263">
            <v>372040</v>
          </cell>
          <cell r="M2263">
            <v>0</v>
          </cell>
        </row>
        <row r="2264">
          <cell r="H2264">
            <v>1300668</v>
          </cell>
          <cell r="M2264">
            <v>0</v>
          </cell>
        </row>
        <row r="2265">
          <cell r="H2265">
            <v>100000</v>
          </cell>
          <cell r="M2265">
            <v>0</v>
          </cell>
        </row>
        <row r="2266">
          <cell r="H2266">
            <v>333900</v>
          </cell>
          <cell r="M2266">
            <v>0</v>
          </cell>
        </row>
        <row r="2267">
          <cell r="H2267">
            <v>1190434</v>
          </cell>
          <cell r="M2267">
            <v>0</v>
          </cell>
        </row>
        <row r="2268">
          <cell r="H2268">
            <v>1190434</v>
          </cell>
          <cell r="M2268">
            <v>0</v>
          </cell>
        </row>
        <row r="2269">
          <cell r="H2269">
            <v>150000</v>
          </cell>
          <cell r="M2269">
            <v>0</v>
          </cell>
        </row>
        <row r="2270">
          <cell r="H2270">
            <v>372040</v>
          </cell>
          <cell r="M2270">
            <v>0</v>
          </cell>
        </row>
        <row r="2271">
          <cell r="H2271">
            <v>64125</v>
          </cell>
          <cell r="M2271">
            <v>0</v>
          </cell>
        </row>
        <row r="2272">
          <cell r="H2272">
            <v>151850</v>
          </cell>
          <cell r="M2272">
            <v>0</v>
          </cell>
        </row>
        <row r="2273">
          <cell r="H2273">
            <v>326508</v>
          </cell>
          <cell r="M2273">
            <v>0</v>
          </cell>
        </row>
        <row r="2274">
          <cell r="H2274">
            <v>103200</v>
          </cell>
          <cell r="M2274">
            <v>0</v>
          </cell>
        </row>
        <row r="2275">
          <cell r="H2275">
            <v>540000</v>
          </cell>
          <cell r="M2275">
            <v>0</v>
          </cell>
        </row>
        <row r="2276">
          <cell r="H2276">
            <v>159600</v>
          </cell>
          <cell r="M2276">
            <v>0</v>
          </cell>
        </row>
        <row r="2277">
          <cell r="H2277">
            <v>405000</v>
          </cell>
          <cell r="M2277">
            <v>0</v>
          </cell>
        </row>
        <row r="2278">
          <cell r="H2278">
            <v>35795517</v>
          </cell>
          <cell r="M2278">
            <v>0</v>
          </cell>
        </row>
        <row r="2279">
          <cell r="H2279">
            <v>193500</v>
          </cell>
          <cell r="M2279">
            <v>0</v>
          </cell>
        </row>
        <row r="2280">
          <cell r="H2280">
            <v>206400</v>
          </cell>
          <cell r="M2280">
            <v>0</v>
          </cell>
        </row>
        <row r="2281">
          <cell r="H2281">
            <v>737839</v>
          </cell>
          <cell r="M2281">
            <v>0</v>
          </cell>
        </row>
        <row r="2282">
          <cell r="H2282">
            <v>2951358</v>
          </cell>
          <cell r="M2282">
            <v>0</v>
          </cell>
        </row>
        <row r="2283">
          <cell r="H2283">
            <v>373852</v>
          </cell>
          <cell r="M2283">
            <v>0</v>
          </cell>
        </row>
        <row r="2284">
          <cell r="H2284">
            <v>324000</v>
          </cell>
          <cell r="M2284">
            <v>0</v>
          </cell>
        </row>
        <row r="2285">
          <cell r="H2285">
            <v>161550</v>
          </cell>
          <cell r="M2285">
            <v>0</v>
          </cell>
        </row>
        <row r="2286">
          <cell r="H2286">
            <v>161550</v>
          </cell>
          <cell r="M2286">
            <v>0</v>
          </cell>
        </row>
        <row r="2287">
          <cell r="H2287">
            <v>13022727</v>
          </cell>
          <cell r="M2287">
            <v>0</v>
          </cell>
        </row>
        <row r="2288">
          <cell r="H2288">
            <v>90491</v>
          </cell>
          <cell r="M2288">
            <v>0</v>
          </cell>
        </row>
        <row r="2289">
          <cell r="H2289">
            <v>43855446</v>
          </cell>
          <cell r="M2289">
            <v>0</v>
          </cell>
        </row>
        <row r="2290">
          <cell r="H2290">
            <v>31950</v>
          </cell>
          <cell r="M2290">
            <v>0</v>
          </cell>
        </row>
        <row r="2291">
          <cell r="H2291">
            <v>363636</v>
          </cell>
          <cell r="M2291">
            <v>0</v>
          </cell>
        </row>
        <row r="2292">
          <cell r="H2292">
            <v>20455</v>
          </cell>
          <cell r="M2292">
            <v>0</v>
          </cell>
        </row>
        <row r="2293">
          <cell r="H2293">
            <v>10963861</v>
          </cell>
          <cell r="M2293">
            <v>0</v>
          </cell>
        </row>
        <row r="2294">
          <cell r="H2294">
            <v>54545</v>
          </cell>
          <cell r="M2294">
            <v>0</v>
          </cell>
        </row>
        <row r="2295">
          <cell r="H2295">
            <v>1290909</v>
          </cell>
          <cell r="M2295">
            <v>0</v>
          </cell>
        </row>
        <row r="2296">
          <cell r="H2296">
            <v>193636</v>
          </cell>
          <cell r="M2296">
            <v>0</v>
          </cell>
        </row>
        <row r="2297">
          <cell r="H2297">
            <v>288912</v>
          </cell>
          <cell r="M2297">
            <v>0</v>
          </cell>
        </row>
        <row r="2298">
          <cell r="H2298">
            <v>64728</v>
          </cell>
          <cell r="M2298">
            <v>0</v>
          </cell>
        </row>
        <row r="2299">
          <cell r="H2299">
            <v>21375</v>
          </cell>
          <cell r="M2299">
            <v>0</v>
          </cell>
        </row>
        <row r="2300">
          <cell r="H2300">
            <v>136364</v>
          </cell>
          <cell r="M2300">
            <v>0</v>
          </cell>
        </row>
        <row r="2301">
          <cell r="H2301">
            <v>55350</v>
          </cell>
          <cell r="M2301">
            <v>0</v>
          </cell>
        </row>
        <row r="2302">
          <cell r="H2302">
            <v>18181818</v>
          </cell>
          <cell r="M2302">
            <v>0</v>
          </cell>
        </row>
        <row r="2303">
          <cell r="H2303">
            <v>10000000</v>
          </cell>
          <cell r="M2303">
            <v>0</v>
          </cell>
        </row>
        <row r="2304">
          <cell r="H2304">
            <v>32618181</v>
          </cell>
          <cell r="M2304">
            <v>0</v>
          </cell>
        </row>
        <row r="2305">
          <cell r="H2305">
            <v>38350000</v>
          </cell>
          <cell r="M2305">
            <v>0</v>
          </cell>
        </row>
        <row r="2306">
          <cell r="H2306">
            <v>33972727</v>
          </cell>
          <cell r="M2306">
            <v>0</v>
          </cell>
        </row>
        <row r="2307">
          <cell r="H2307">
            <v>100000</v>
          </cell>
          <cell r="M2307">
            <v>0</v>
          </cell>
        </row>
        <row r="2308">
          <cell r="H2308">
            <v>1794480</v>
          </cell>
          <cell r="M2308">
            <v>0</v>
          </cell>
        </row>
        <row r="2309">
          <cell r="H2309">
            <v>1651436</v>
          </cell>
          <cell r="M2309">
            <v>0</v>
          </cell>
        </row>
        <row r="2310">
          <cell r="H2310">
            <v>191055</v>
          </cell>
          <cell r="M2310">
            <v>0</v>
          </cell>
        </row>
        <row r="2311">
          <cell r="H2311">
            <v>50000</v>
          </cell>
          <cell r="M2311">
            <v>0</v>
          </cell>
        </row>
        <row r="2312">
          <cell r="H2312">
            <v>7574</v>
          </cell>
          <cell r="M2312">
            <v>0</v>
          </cell>
        </row>
        <row r="2313">
          <cell r="H2313">
            <v>30294</v>
          </cell>
          <cell r="M2313">
            <v>0</v>
          </cell>
        </row>
        <row r="2314">
          <cell r="H2314">
            <v>115819</v>
          </cell>
          <cell r="M2314">
            <v>0</v>
          </cell>
        </row>
        <row r="2315">
          <cell r="H2315">
            <v>195919</v>
          </cell>
          <cell r="M2315">
            <v>0</v>
          </cell>
        </row>
        <row r="2316">
          <cell r="H2316">
            <v>10424318</v>
          </cell>
          <cell r="M2316">
            <v>0</v>
          </cell>
        </row>
        <row r="2317">
          <cell r="H2317">
            <v>218511</v>
          </cell>
          <cell r="M2317">
            <v>0</v>
          </cell>
        </row>
        <row r="2318">
          <cell r="H2318">
            <v>69495455</v>
          </cell>
          <cell r="M2318">
            <v>0</v>
          </cell>
        </row>
        <row r="2319">
          <cell r="H2319">
            <v>459658</v>
          </cell>
          <cell r="M2319">
            <v>0</v>
          </cell>
        </row>
        <row r="2320">
          <cell r="H2320">
            <v>4347356</v>
          </cell>
          <cell r="M2320">
            <v>0</v>
          </cell>
        </row>
        <row r="2321">
          <cell r="H2321">
            <v>206400</v>
          </cell>
          <cell r="M2321">
            <v>0</v>
          </cell>
        </row>
        <row r="2322">
          <cell r="H2322">
            <v>4347356</v>
          </cell>
          <cell r="M2322">
            <v>0</v>
          </cell>
        </row>
        <row r="2323">
          <cell r="H2323">
            <v>809000</v>
          </cell>
          <cell r="M2323">
            <v>0</v>
          </cell>
        </row>
        <row r="2324">
          <cell r="H2324">
            <v>818182</v>
          </cell>
          <cell r="M2324">
            <v>0</v>
          </cell>
        </row>
        <row r="2325">
          <cell r="H2325">
            <v>368182</v>
          </cell>
          <cell r="M2325">
            <v>0</v>
          </cell>
        </row>
        <row r="2326">
          <cell r="H2326">
            <v>216000</v>
          </cell>
          <cell r="M2326">
            <v>0</v>
          </cell>
        </row>
        <row r="2327">
          <cell r="H2327">
            <v>206400</v>
          </cell>
          <cell r="M2327">
            <v>0</v>
          </cell>
        </row>
        <row r="2328">
          <cell r="H2328">
            <v>809000</v>
          </cell>
          <cell r="M2328">
            <v>0</v>
          </cell>
        </row>
        <row r="2329">
          <cell r="H2329">
            <v>540000</v>
          </cell>
          <cell r="M2329">
            <v>0</v>
          </cell>
        </row>
        <row r="2330">
          <cell r="H2330">
            <v>5095909</v>
          </cell>
          <cell r="M2330">
            <v>0</v>
          </cell>
        </row>
        <row r="2331">
          <cell r="H2331">
            <v>5752500</v>
          </cell>
          <cell r="M2331">
            <v>0</v>
          </cell>
        </row>
        <row r="2332">
          <cell r="H2332">
            <v>4892727</v>
          </cell>
          <cell r="M2332">
            <v>0</v>
          </cell>
        </row>
        <row r="2333">
          <cell r="H2333">
            <v>1500000</v>
          </cell>
          <cell r="M2333">
            <v>0</v>
          </cell>
        </row>
        <row r="2334">
          <cell r="H2334">
            <v>48580</v>
          </cell>
          <cell r="M2334">
            <v>0</v>
          </cell>
        </row>
        <row r="2335">
          <cell r="H2335">
            <v>2727273</v>
          </cell>
          <cell r="M2335">
            <v>0</v>
          </cell>
        </row>
        <row r="2336">
          <cell r="H2336">
            <v>1295909</v>
          </cell>
          <cell r="M2336">
            <v>0</v>
          </cell>
        </row>
        <row r="2337">
          <cell r="H2337">
            <v>612120</v>
          </cell>
          <cell r="M2337">
            <v>0</v>
          </cell>
        </row>
        <row r="2338">
          <cell r="H2338">
            <v>194386</v>
          </cell>
          <cell r="M2338">
            <v>0</v>
          </cell>
        </row>
        <row r="2339">
          <cell r="H2339">
            <v>2591818</v>
          </cell>
          <cell r="M2339">
            <v>0</v>
          </cell>
        </row>
        <row r="2340">
          <cell r="H2340">
            <v>11250</v>
          </cell>
          <cell r="M2340">
            <v>0</v>
          </cell>
        </row>
        <row r="2341">
          <cell r="H2341">
            <v>388773</v>
          </cell>
          <cell r="M2341">
            <v>0</v>
          </cell>
        </row>
        <row r="2342">
          <cell r="H2342">
            <v>562248</v>
          </cell>
          <cell r="M2342">
            <v>0</v>
          </cell>
        </row>
        <row r="2343">
          <cell r="H2343">
            <v>2248994</v>
          </cell>
          <cell r="M2343">
            <v>0</v>
          </cell>
        </row>
        <row r="2344">
          <cell r="H2344">
            <v>39918972</v>
          </cell>
          <cell r="M2344">
            <v>0</v>
          </cell>
        </row>
        <row r="2345">
          <cell r="H2345">
            <v>1136364</v>
          </cell>
          <cell r="M2345">
            <v>0</v>
          </cell>
        </row>
        <row r="2346">
          <cell r="H2346">
            <v>170455</v>
          </cell>
          <cell r="M2346">
            <v>0</v>
          </cell>
        </row>
        <row r="2347">
          <cell r="H2347">
            <v>1489330</v>
          </cell>
          <cell r="M2347">
            <v>0</v>
          </cell>
        </row>
        <row r="2348">
          <cell r="H2348">
            <v>1577536</v>
          </cell>
          <cell r="M2348" t="str">
            <v>8PPh Pasal 22-2</v>
          </cell>
        </row>
        <row r="2349">
          <cell r="H2349">
            <v>22181818</v>
          </cell>
          <cell r="M2349">
            <v>0</v>
          </cell>
        </row>
        <row r="2350">
          <cell r="H2350">
            <v>3327273</v>
          </cell>
          <cell r="M2350">
            <v>0</v>
          </cell>
        </row>
        <row r="2351">
          <cell r="H2351">
            <v>561000</v>
          </cell>
          <cell r="M2351">
            <v>0</v>
          </cell>
        </row>
        <row r="2352">
          <cell r="H2352">
            <v>441818</v>
          </cell>
          <cell r="M2352">
            <v>0</v>
          </cell>
        </row>
        <row r="2353">
          <cell r="H2353">
            <v>4268182</v>
          </cell>
          <cell r="M2353">
            <v>0</v>
          </cell>
        </row>
        <row r="2354">
          <cell r="H2354">
            <v>1643182</v>
          </cell>
          <cell r="M2354">
            <v>0</v>
          </cell>
        </row>
        <row r="2355">
          <cell r="H2355">
            <v>11154545</v>
          </cell>
          <cell r="M2355">
            <v>0</v>
          </cell>
        </row>
        <row r="2356">
          <cell r="H2356">
            <v>17181818</v>
          </cell>
          <cell r="M2356">
            <v>0</v>
          </cell>
        </row>
        <row r="2357">
          <cell r="H2357">
            <v>66273</v>
          </cell>
          <cell r="M2357">
            <v>0</v>
          </cell>
        </row>
        <row r="2358">
          <cell r="H2358">
            <v>10516909</v>
          </cell>
          <cell r="M2358" t="str">
            <v>8PPN Dalam Negeri-2</v>
          </cell>
        </row>
        <row r="2359">
          <cell r="H2359">
            <v>900000</v>
          </cell>
          <cell r="M2359">
            <v>0</v>
          </cell>
        </row>
        <row r="2360">
          <cell r="H2360">
            <v>458200</v>
          </cell>
          <cell r="M2360">
            <v>0</v>
          </cell>
        </row>
        <row r="2361">
          <cell r="H2361">
            <v>572727</v>
          </cell>
          <cell r="M2361">
            <v>0</v>
          </cell>
        </row>
        <row r="2362">
          <cell r="H2362">
            <v>600000</v>
          </cell>
          <cell r="M2362">
            <v>0</v>
          </cell>
        </row>
        <row r="2363">
          <cell r="H2363">
            <v>750000</v>
          </cell>
          <cell r="M2363">
            <v>0</v>
          </cell>
        </row>
        <row r="2364">
          <cell r="H2364">
            <v>1000000</v>
          </cell>
          <cell r="M2364">
            <v>0</v>
          </cell>
        </row>
        <row r="2365">
          <cell r="H2365">
            <v>562500</v>
          </cell>
          <cell r="M2365">
            <v>0</v>
          </cell>
        </row>
        <row r="2366">
          <cell r="H2366">
            <v>562500</v>
          </cell>
          <cell r="M2366">
            <v>0</v>
          </cell>
        </row>
        <row r="2367">
          <cell r="H2367">
            <v>458200</v>
          </cell>
          <cell r="M2367">
            <v>0</v>
          </cell>
        </row>
        <row r="2368">
          <cell r="H2368">
            <v>675000</v>
          </cell>
          <cell r="M2368">
            <v>0</v>
          </cell>
        </row>
        <row r="2369">
          <cell r="H2369">
            <v>1200000</v>
          </cell>
          <cell r="M2369">
            <v>0</v>
          </cell>
        </row>
        <row r="2370">
          <cell r="H2370">
            <v>675000</v>
          </cell>
          <cell r="M2370">
            <v>0</v>
          </cell>
        </row>
        <row r="2371">
          <cell r="H2371">
            <v>675000</v>
          </cell>
          <cell r="M2371">
            <v>0</v>
          </cell>
        </row>
        <row r="2372">
          <cell r="H2372">
            <v>675000</v>
          </cell>
          <cell r="M2372">
            <v>0</v>
          </cell>
        </row>
        <row r="2373">
          <cell r="H2373">
            <v>458200</v>
          </cell>
          <cell r="M2373">
            <v>0</v>
          </cell>
        </row>
        <row r="2374">
          <cell r="H2374">
            <v>22482250</v>
          </cell>
          <cell r="M2374">
            <v>0</v>
          </cell>
        </row>
        <row r="2375">
          <cell r="H2375">
            <v>22482250</v>
          </cell>
          <cell r="M2375">
            <v>0</v>
          </cell>
        </row>
        <row r="2376">
          <cell r="H2376">
            <v>81700</v>
          </cell>
          <cell r="M2376">
            <v>0</v>
          </cell>
        </row>
        <row r="2377">
          <cell r="H2377">
            <v>26550</v>
          </cell>
          <cell r="M2377">
            <v>0</v>
          </cell>
        </row>
        <row r="2378">
          <cell r="H2378">
            <v>458200</v>
          </cell>
          <cell r="M2378">
            <v>0</v>
          </cell>
        </row>
        <row r="2379">
          <cell r="H2379">
            <v>630000</v>
          </cell>
          <cell r="M2379">
            <v>0</v>
          </cell>
        </row>
        <row r="2380">
          <cell r="H2380">
            <v>675000</v>
          </cell>
          <cell r="M2380">
            <v>0</v>
          </cell>
        </row>
        <row r="2381">
          <cell r="H2381">
            <v>675000</v>
          </cell>
          <cell r="M2381">
            <v>0</v>
          </cell>
        </row>
        <row r="2382">
          <cell r="H2382">
            <v>675000</v>
          </cell>
          <cell r="M2382">
            <v>0</v>
          </cell>
        </row>
        <row r="2383">
          <cell r="H2383">
            <v>675000</v>
          </cell>
          <cell r="M2383">
            <v>0</v>
          </cell>
        </row>
        <row r="2384">
          <cell r="H2384">
            <v>675000</v>
          </cell>
          <cell r="M2384">
            <v>0</v>
          </cell>
        </row>
        <row r="2385">
          <cell r="H2385">
            <v>412800</v>
          </cell>
          <cell r="M2385">
            <v>0</v>
          </cell>
        </row>
        <row r="2386">
          <cell r="H2386">
            <v>161550</v>
          </cell>
          <cell r="M2386">
            <v>0</v>
          </cell>
        </row>
        <row r="2387">
          <cell r="H2387">
            <v>90490</v>
          </cell>
          <cell r="M2387">
            <v>0</v>
          </cell>
        </row>
        <row r="2388">
          <cell r="H2388">
            <v>120000</v>
          </cell>
          <cell r="M2388">
            <v>0</v>
          </cell>
        </row>
        <row r="2389">
          <cell r="H2389">
            <v>2835000</v>
          </cell>
          <cell r="M2389">
            <v>0</v>
          </cell>
        </row>
        <row r="2390">
          <cell r="H2390">
            <v>1200000</v>
          </cell>
          <cell r="M2390">
            <v>0</v>
          </cell>
        </row>
        <row r="2391">
          <cell r="H2391">
            <v>4109438</v>
          </cell>
          <cell r="M2391">
            <v>0</v>
          </cell>
        </row>
        <row r="2392">
          <cell r="H2392">
            <v>157500</v>
          </cell>
          <cell r="M2392">
            <v>0</v>
          </cell>
        </row>
        <row r="2393">
          <cell r="H2393">
            <v>129000</v>
          </cell>
          <cell r="M2393">
            <v>0</v>
          </cell>
        </row>
        <row r="2394">
          <cell r="H2394">
            <v>52500</v>
          </cell>
          <cell r="M2394">
            <v>0</v>
          </cell>
        </row>
        <row r="2395">
          <cell r="H2395">
            <v>270000</v>
          </cell>
          <cell r="M2395">
            <v>0</v>
          </cell>
        </row>
        <row r="2396">
          <cell r="H2396">
            <v>206400</v>
          </cell>
          <cell r="M2396">
            <v>0</v>
          </cell>
        </row>
        <row r="2397">
          <cell r="H2397">
            <v>540000</v>
          </cell>
          <cell r="M2397">
            <v>0</v>
          </cell>
        </row>
        <row r="2398">
          <cell r="H2398">
            <v>15000000</v>
          </cell>
          <cell r="M2398">
            <v>0</v>
          </cell>
        </row>
        <row r="2399">
          <cell r="H2399">
            <v>315000</v>
          </cell>
          <cell r="M2399">
            <v>0</v>
          </cell>
        </row>
        <row r="2400">
          <cell r="H2400">
            <v>245455</v>
          </cell>
          <cell r="M2400">
            <v>0</v>
          </cell>
        </row>
        <row r="2401">
          <cell r="H2401">
            <v>65966</v>
          </cell>
          <cell r="M2401">
            <v>0</v>
          </cell>
        </row>
        <row r="2402">
          <cell r="H2402">
            <v>439773</v>
          </cell>
          <cell r="M2402">
            <v>0</v>
          </cell>
        </row>
        <row r="2403">
          <cell r="H2403">
            <v>245455</v>
          </cell>
          <cell r="M2403">
            <v>0</v>
          </cell>
        </row>
        <row r="2404">
          <cell r="H2404">
            <v>36818</v>
          </cell>
          <cell r="M2404">
            <v>0</v>
          </cell>
        </row>
        <row r="2405">
          <cell r="H2405">
            <v>36818</v>
          </cell>
          <cell r="M2405">
            <v>0</v>
          </cell>
        </row>
        <row r="2406">
          <cell r="H2406">
            <v>244879</v>
          </cell>
          <cell r="M2406">
            <v>0</v>
          </cell>
        </row>
        <row r="2407">
          <cell r="H2407">
            <v>131548</v>
          </cell>
          <cell r="M2407">
            <v>0</v>
          </cell>
        </row>
        <row r="2408">
          <cell r="H2408">
            <v>295555</v>
          </cell>
          <cell r="M2408">
            <v>0</v>
          </cell>
        </row>
        <row r="2409">
          <cell r="H2409">
            <v>326508</v>
          </cell>
          <cell r="M2409">
            <v>0</v>
          </cell>
        </row>
        <row r="2410">
          <cell r="H2410">
            <v>189530954</v>
          </cell>
          <cell r="M2410">
            <v>0</v>
          </cell>
        </row>
        <row r="2411">
          <cell r="H2411">
            <v>93462</v>
          </cell>
          <cell r="M2411">
            <v>0</v>
          </cell>
        </row>
        <row r="2412">
          <cell r="H2412">
            <v>4500</v>
          </cell>
          <cell r="M2412">
            <v>0</v>
          </cell>
        </row>
        <row r="2413">
          <cell r="H2413">
            <v>7875</v>
          </cell>
          <cell r="M2413">
            <v>0</v>
          </cell>
        </row>
        <row r="2414">
          <cell r="H2414">
            <v>136788</v>
          </cell>
          <cell r="M2414">
            <v>0</v>
          </cell>
        </row>
        <row r="2415">
          <cell r="H2415">
            <v>8248600</v>
          </cell>
          <cell r="M2415">
            <v>0</v>
          </cell>
        </row>
        <row r="2416">
          <cell r="H2416">
            <v>33230085</v>
          </cell>
          <cell r="M2416">
            <v>0</v>
          </cell>
        </row>
        <row r="2417">
          <cell r="H2417">
            <v>41544</v>
          </cell>
          <cell r="M2417">
            <v>0</v>
          </cell>
        </row>
        <row r="2418">
          <cell r="H2418">
            <v>276960</v>
          </cell>
          <cell r="M2418">
            <v>0</v>
          </cell>
        </row>
        <row r="2419">
          <cell r="H2419">
            <v>820000</v>
          </cell>
          <cell r="M2419">
            <v>0</v>
          </cell>
        </row>
        <row r="2420">
          <cell r="H2420">
            <v>123000</v>
          </cell>
          <cell r="M2420">
            <v>0</v>
          </cell>
        </row>
        <row r="2421">
          <cell r="H2421">
            <v>339000</v>
          </cell>
          <cell r="M2421">
            <v>0</v>
          </cell>
        </row>
        <row r="2422">
          <cell r="H2422">
            <v>2260000</v>
          </cell>
          <cell r="M2422">
            <v>0</v>
          </cell>
        </row>
        <row r="2423">
          <cell r="H2423">
            <v>18727273</v>
          </cell>
          <cell r="M2423">
            <v>0</v>
          </cell>
        </row>
        <row r="2424">
          <cell r="H2424">
            <v>161550</v>
          </cell>
          <cell r="M2424">
            <v>0</v>
          </cell>
        </row>
        <row r="2425">
          <cell r="H2425">
            <v>5000000</v>
          </cell>
          <cell r="M2425" t="str">
            <v>8PPh Pasal 25/29 Badan-2</v>
          </cell>
        </row>
        <row r="2426">
          <cell r="H2426">
            <v>1232475</v>
          </cell>
          <cell r="M2426" t="str">
            <v>8PPh Pasal 21-2</v>
          </cell>
        </row>
        <row r="2427">
          <cell r="H2427">
            <v>2809091</v>
          </cell>
          <cell r="M2427">
            <v>0</v>
          </cell>
        </row>
        <row r="2428">
          <cell r="H2428">
            <v>197727</v>
          </cell>
          <cell r="M2428">
            <v>0</v>
          </cell>
        </row>
        <row r="2429">
          <cell r="H2429">
            <v>4108364</v>
          </cell>
          <cell r="M2429">
            <v>0</v>
          </cell>
        </row>
        <row r="2430">
          <cell r="H2430">
            <v>27389091</v>
          </cell>
          <cell r="M2430">
            <v>0</v>
          </cell>
        </row>
        <row r="2431">
          <cell r="H2431">
            <v>1243000</v>
          </cell>
          <cell r="M2431" t="str">
            <v>7PPh Pasal 22-2</v>
          </cell>
        </row>
        <row r="2432">
          <cell r="H2432">
            <v>184091</v>
          </cell>
          <cell r="M2432">
            <v>0</v>
          </cell>
        </row>
        <row r="2433">
          <cell r="H2433">
            <v>1318181</v>
          </cell>
          <cell r="M2433">
            <v>0</v>
          </cell>
        </row>
        <row r="2434">
          <cell r="H2434">
            <v>1227273</v>
          </cell>
          <cell r="M2434">
            <v>0</v>
          </cell>
        </row>
        <row r="2435">
          <cell r="H2435">
            <v>98992</v>
          </cell>
          <cell r="M2435">
            <v>0</v>
          </cell>
        </row>
        <row r="2436">
          <cell r="H2436">
            <v>128515</v>
          </cell>
          <cell r="M2436">
            <v>0</v>
          </cell>
        </row>
        <row r="2437">
          <cell r="H2437">
            <v>1211364</v>
          </cell>
          <cell r="M2437">
            <v>0</v>
          </cell>
        </row>
        <row r="2438">
          <cell r="H2438">
            <v>538350</v>
          </cell>
          <cell r="M2438">
            <v>0</v>
          </cell>
        </row>
        <row r="2439">
          <cell r="H2439">
            <v>181705</v>
          </cell>
          <cell r="M2439">
            <v>0</v>
          </cell>
        </row>
        <row r="2440">
          <cell r="H2440">
            <v>181705</v>
          </cell>
          <cell r="M2440">
            <v>0</v>
          </cell>
        </row>
        <row r="2441">
          <cell r="H2441">
            <v>1211364</v>
          </cell>
          <cell r="M2441">
            <v>0</v>
          </cell>
        </row>
        <row r="2442">
          <cell r="H2442">
            <v>235427</v>
          </cell>
          <cell r="M2442">
            <v>0</v>
          </cell>
        </row>
        <row r="2443">
          <cell r="H2443">
            <v>2142786</v>
          </cell>
          <cell r="M2443">
            <v>0</v>
          </cell>
        </row>
        <row r="2444">
          <cell r="H2444">
            <v>1043714</v>
          </cell>
          <cell r="M2444">
            <v>0</v>
          </cell>
        </row>
        <row r="2445">
          <cell r="H2445">
            <v>2334544</v>
          </cell>
          <cell r="M2445">
            <v>0</v>
          </cell>
        </row>
        <row r="2446">
          <cell r="H2446">
            <v>68730</v>
          </cell>
          <cell r="M2446">
            <v>0</v>
          </cell>
        </row>
        <row r="2447">
          <cell r="H2447">
            <v>94500</v>
          </cell>
          <cell r="M2447">
            <v>0</v>
          </cell>
        </row>
        <row r="2448">
          <cell r="H2448">
            <v>101250</v>
          </cell>
          <cell r="M2448">
            <v>0</v>
          </cell>
        </row>
        <row r="2449">
          <cell r="H2449">
            <v>101250</v>
          </cell>
          <cell r="M2449">
            <v>0</v>
          </cell>
        </row>
        <row r="2450">
          <cell r="H2450">
            <v>103200</v>
          </cell>
          <cell r="M2450">
            <v>0</v>
          </cell>
        </row>
        <row r="2451">
          <cell r="H2451">
            <v>39450311</v>
          </cell>
          <cell r="M2451">
            <v>0</v>
          </cell>
        </row>
        <row r="2452">
          <cell r="H2452">
            <v>65455</v>
          </cell>
          <cell r="M2452">
            <v>0</v>
          </cell>
        </row>
        <row r="2453">
          <cell r="H2453">
            <v>436364</v>
          </cell>
          <cell r="M2453">
            <v>0</v>
          </cell>
        </row>
        <row r="2454">
          <cell r="H2454">
            <v>77045</v>
          </cell>
          <cell r="M2454">
            <v>0</v>
          </cell>
        </row>
        <row r="2455">
          <cell r="H2455">
            <v>108000</v>
          </cell>
          <cell r="M2455">
            <v>0</v>
          </cell>
        </row>
        <row r="2456">
          <cell r="H2456">
            <v>513636</v>
          </cell>
          <cell r="M2456">
            <v>0</v>
          </cell>
        </row>
        <row r="2457">
          <cell r="H2457">
            <v>220276</v>
          </cell>
          <cell r="M2457">
            <v>0</v>
          </cell>
        </row>
        <row r="2458">
          <cell r="H2458">
            <v>68902</v>
          </cell>
          <cell r="M2458">
            <v>0</v>
          </cell>
        </row>
        <row r="2459">
          <cell r="H2459">
            <v>85234</v>
          </cell>
          <cell r="M2459">
            <v>0</v>
          </cell>
        </row>
        <row r="2460">
          <cell r="H2460">
            <v>16190549</v>
          </cell>
          <cell r="M2460">
            <v>0</v>
          </cell>
        </row>
        <row r="2461">
          <cell r="H2461">
            <v>81626</v>
          </cell>
          <cell r="M2461" t="str">
            <v>7PPh Pasal 22-2</v>
          </cell>
        </row>
        <row r="2462">
          <cell r="H2462">
            <v>107825106</v>
          </cell>
          <cell r="M2462">
            <v>0</v>
          </cell>
        </row>
        <row r="2463">
          <cell r="H2463">
            <v>3101074</v>
          </cell>
          <cell r="M2463">
            <v>0</v>
          </cell>
        </row>
        <row r="2464">
          <cell r="H2464">
            <v>337234</v>
          </cell>
          <cell r="M2464">
            <v>0</v>
          </cell>
        </row>
        <row r="2465">
          <cell r="H2465">
            <v>161550</v>
          </cell>
          <cell r="M2465">
            <v>0</v>
          </cell>
        </row>
        <row r="2466">
          <cell r="H2466">
            <v>22355047</v>
          </cell>
          <cell r="M2466">
            <v>0</v>
          </cell>
        </row>
        <row r="2467">
          <cell r="H2467">
            <v>13382</v>
          </cell>
          <cell r="M2467">
            <v>0</v>
          </cell>
        </row>
        <row r="2468">
          <cell r="H2468">
            <v>2736445</v>
          </cell>
          <cell r="M2468">
            <v>0</v>
          </cell>
        </row>
        <row r="2469">
          <cell r="H2469">
            <v>33518</v>
          </cell>
          <cell r="M2469">
            <v>0</v>
          </cell>
        </row>
        <row r="2470">
          <cell r="H2470">
            <v>32850</v>
          </cell>
          <cell r="M2470">
            <v>0</v>
          </cell>
        </row>
        <row r="2471">
          <cell r="H2471">
            <v>559545</v>
          </cell>
          <cell r="M2471">
            <v>0</v>
          </cell>
        </row>
        <row r="2472">
          <cell r="H2472">
            <v>83932</v>
          </cell>
          <cell r="M2472">
            <v>0</v>
          </cell>
        </row>
        <row r="2473">
          <cell r="H2473">
            <v>1235300</v>
          </cell>
          <cell r="M2473">
            <v>0</v>
          </cell>
        </row>
        <row r="2474">
          <cell r="H2474">
            <v>90000</v>
          </cell>
          <cell r="M2474">
            <v>0</v>
          </cell>
        </row>
        <row r="2475">
          <cell r="H2475">
            <v>186926</v>
          </cell>
          <cell r="M2475">
            <v>0</v>
          </cell>
        </row>
        <row r="2476">
          <cell r="H2476">
            <v>648000</v>
          </cell>
          <cell r="M2476">
            <v>0</v>
          </cell>
        </row>
        <row r="2477">
          <cell r="H2477">
            <v>143922</v>
          </cell>
          <cell r="M2477">
            <v>0</v>
          </cell>
        </row>
        <row r="2478">
          <cell r="H2478">
            <v>49784755</v>
          </cell>
          <cell r="M2478">
            <v>0</v>
          </cell>
        </row>
        <row r="2479">
          <cell r="H2479">
            <v>326473468</v>
          </cell>
          <cell r="M2479">
            <v>0</v>
          </cell>
        </row>
        <row r="2480">
          <cell r="H2480">
            <v>413653</v>
          </cell>
          <cell r="M2480">
            <v>0</v>
          </cell>
        </row>
        <row r="2481">
          <cell r="H2481">
            <v>258581</v>
          </cell>
          <cell r="M2481">
            <v>0</v>
          </cell>
        </row>
        <row r="2482">
          <cell r="H2482">
            <v>25250004</v>
          </cell>
          <cell r="M2482">
            <v>0</v>
          </cell>
        </row>
        <row r="2483">
          <cell r="H2483">
            <v>126250018</v>
          </cell>
          <cell r="M2483">
            <v>0</v>
          </cell>
        </row>
        <row r="2484">
          <cell r="H2484">
            <v>20243135</v>
          </cell>
          <cell r="M2484">
            <v>0</v>
          </cell>
        </row>
        <row r="2485">
          <cell r="H2485">
            <v>103200</v>
          </cell>
          <cell r="M2485">
            <v>0</v>
          </cell>
        </row>
        <row r="2486">
          <cell r="H2486">
            <v>848575</v>
          </cell>
          <cell r="M2486">
            <v>0</v>
          </cell>
        </row>
        <row r="2487">
          <cell r="H2487">
            <v>13201386</v>
          </cell>
          <cell r="M2487">
            <v>0</v>
          </cell>
        </row>
        <row r="2488">
          <cell r="H2488">
            <v>375000</v>
          </cell>
          <cell r="M2488">
            <v>0</v>
          </cell>
        </row>
        <row r="2489">
          <cell r="H2489">
            <v>5223281</v>
          </cell>
          <cell r="M2489">
            <v>0</v>
          </cell>
        </row>
        <row r="2490">
          <cell r="H2490">
            <v>34954244</v>
          </cell>
          <cell r="M2490">
            <v>0</v>
          </cell>
        </row>
        <row r="2491">
          <cell r="H2491">
            <v>36497</v>
          </cell>
          <cell r="M2491">
            <v>0</v>
          </cell>
        </row>
        <row r="2492">
          <cell r="H2492">
            <v>54218</v>
          </cell>
          <cell r="M2492">
            <v>0</v>
          </cell>
        </row>
        <row r="2493">
          <cell r="H2493">
            <v>600000</v>
          </cell>
          <cell r="M2493">
            <v>0</v>
          </cell>
        </row>
        <row r="2494">
          <cell r="H2494">
            <v>68750</v>
          </cell>
          <cell r="M2494">
            <v>0</v>
          </cell>
        </row>
        <row r="2495">
          <cell r="H2495">
            <v>101250</v>
          </cell>
          <cell r="M2495">
            <v>0</v>
          </cell>
        </row>
        <row r="2496">
          <cell r="H2496">
            <v>180000</v>
          </cell>
          <cell r="M2496">
            <v>0</v>
          </cell>
        </row>
        <row r="2497">
          <cell r="H2497">
            <v>101250</v>
          </cell>
          <cell r="M2497">
            <v>0</v>
          </cell>
        </row>
        <row r="2498">
          <cell r="H2498">
            <v>101250</v>
          </cell>
          <cell r="M2498">
            <v>0</v>
          </cell>
        </row>
        <row r="2499">
          <cell r="H2499">
            <v>101250</v>
          </cell>
          <cell r="M2499">
            <v>0</v>
          </cell>
        </row>
        <row r="2500">
          <cell r="H2500">
            <v>68730</v>
          </cell>
          <cell r="M2500">
            <v>0</v>
          </cell>
        </row>
        <row r="2501">
          <cell r="H2501">
            <v>180000</v>
          </cell>
          <cell r="M2501">
            <v>0</v>
          </cell>
        </row>
        <row r="2502">
          <cell r="H2502">
            <v>101250</v>
          </cell>
          <cell r="M2502">
            <v>0</v>
          </cell>
        </row>
        <row r="2503">
          <cell r="H2503">
            <v>225000</v>
          </cell>
          <cell r="M2503">
            <v>0</v>
          </cell>
        </row>
        <row r="2504">
          <cell r="H2504">
            <v>511351</v>
          </cell>
          <cell r="M2504">
            <v>0</v>
          </cell>
        </row>
        <row r="2505">
          <cell r="H2505">
            <v>7518717</v>
          </cell>
          <cell r="M2505">
            <v>0</v>
          </cell>
        </row>
        <row r="2506">
          <cell r="H2506">
            <v>26699</v>
          </cell>
          <cell r="M2506">
            <v>0</v>
          </cell>
        </row>
        <row r="2507">
          <cell r="H2507">
            <v>48464579</v>
          </cell>
          <cell r="M2507">
            <v>0</v>
          </cell>
        </row>
        <row r="2508">
          <cell r="H2508">
            <v>102047</v>
          </cell>
          <cell r="M2508">
            <v>0</v>
          </cell>
        </row>
        <row r="2509">
          <cell r="H2509">
            <v>106647</v>
          </cell>
          <cell r="M2509">
            <v>0</v>
          </cell>
        </row>
        <row r="2510">
          <cell r="H2510">
            <v>90000</v>
          </cell>
          <cell r="M2510">
            <v>0</v>
          </cell>
        </row>
        <row r="2511">
          <cell r="H2511">
            <v>112500</v>
          </cell>
          <cell r="M2511">
            <v>0</v>
          </cell>
        </row>
        <row r="2512">
          <cell r="H2512">
            <v>150000</v>
          </cell>
          <cell r="M2512">
            <v>0</v>
          </cell>
        </row>
        <row r="2513">
          <cell r="H2513">
            <v>84375</v>
          </cell>
          <cell r="M2513">
            <v>0</v>
          </cell>
        </row>
        <row r="2514">
          <cell r="H2514">
            <v>84375</v>
          </cell>
          <cell r="M2514">
            <v>0</v>
          </cell>
        </row>
        <row r="2515">
          <cell r="H2515">
            <v>40382</v>
          </cell>
          <cell r="M2515">
            <v>0</v>
          </cell>
        </row>
        <row r="2516">
          <cell r="H2516">
            <v>43100989</v>
          </cell>
          <cell r="M2516">
            <v>0</v>
          </cell>
        </row>
        <row r="2517">
          <cell r="H2517">
            <v>12249050</v>
          </cell>
          <cell r="M2517">
            <v>0</v>
          </cell>
        </row>
        <row r="2518">
          <cell r="H2518">
            <v>2454545</v>
          </cell>
          <cell r="M2518">
            <v>0</v>
          </cell>
        </row>
        <row r="2519">
          <cell r="H2519">
            <v>368182</v>
          </cell>
          <cell r="M2519">
            <v>0</v>
          </cell>
        </row>
        <row r="2520">
          <cell r="H2520">
            <v>425250</v>
          </cell>
          <cell r="M2520">
            <v>0</v>
          </cell>
        </row>
        <row r="2521">
          <cell r="H2521">
            <v>101250</v>
          </cell>
          <cell r="M2521">
            <v>0</v>
          </cell>
        </row>
        <row r="2522">
          <cell r="H2522">
            <v>180000</v>
          </cell>
          <cell r="M2522">
            <v>0</v>
          </cell>
        </row>
        <row r="2523">
          <cell r="H2523">
            <v>101250</v>
          </cell>
          <cell r="M2523">
            <v>0</v>
          </cell>
        </row>
        <row r="2524">
          <cell r="H2524">
            <v>101250</v>
          </cell>
          <cell r="M2524">
            <v>0</v>
          </cell>
        </row>
        <row r="2525">
          <cell r="H2525">
            <v>135000</v>
          </cell>
          <cell r="M2525">
            <v>0</v>
          </cell>
        </row>
        <row r="2526">
          <cell r="H2526">
            <v>85909</v>
          </cell>
          <cell r="M2526">
            <v>0</v>
          </cell>
        </row>
        <row r="2527">
          <cell r="H2527">
            <v>68730</v>
          </cell>
          <cell r="M2527">
            <v>0</v>
          </cell>
        </row>
        <row r="2528">
          <cell r="H2528">
            <v>195818</v>
          </cell>
          <cell r="M2528">
            <v>0</v>
          </cell>
        </row>
        <row r="2529">
          <cell r="H2529">
            <v>1305455</v>
          </cell>
          <cell r="M2529">
            <v>0</v>
          </cell>
        </row>
        <row r="2530">
          <cell r="H2530">
            <v>6352630</v>
          </cell>
          <cell r="M2530">
            <v>0</v>
          </cell>
        </row>
        <row r="2531">
          <cell r="H2531">
            <v>25410522</v>
          </cell>
          <cell r="M2531">
            <v>0</v>
          </cell>
        </row>
        <row r="2532">
          <cell r="H2532">
            <v>493823</v>
          </cell>
          <cell r="M2532">
            <v>0</v>
          </cell>
        </row>
        <row r="2533">
          <cell r="H2533">
            <v>98765</v>
          </cell>
          <cell r="M2533">
            <v>0</v>
          </cell>
        </row>
        <row r="2534">
          <cell r="H2534">
            <v>11607273</v>
          </cell>
          <cell r="M2534">
            <v>0</v>
          </cell>
        </row>
        <row r="2535">
          <cell r="H2535">
            <v>5741774</v>
          </cell>
          <cell r="M2535">
            <v>0</v>
          </cell>
        </row>
        <row r="2536">
          <cell r="H2536">
            <v>9382632</v>
          </cell>
          <cell r="M2536">
            <v>0</v>
          </cell>
        </row>
        <row r="2537">
          <cell r="H2537">
            <v>1876526</v>
          </cell>
          <cell r="M2537">
            <v>0</v>
          </cell>
        </row>
        <row r="2538">
          <cell r="H2538">
            <v>3579109</v>
          </cell>
          <cell r="M2538">
            <v>0</v>
          </cell>
        </row>
        <row r="2539">
          <cell r="H2539">
            <v>536867</v>
          </cell>
          <cell r="M2539">
            <v>0</v>
          </cell>
        </row>
        <row r="2540">
          <cell r="H2540">
            <v>140250</v>
          </cell>
          <cell r="M2540">
            <v>0</v>
          </cell>
        </row>
        <row r="2541">
          <cell r="H2541">
            <v>935000</v>
          </cell>
          <cell r="M2541">
            <v>0</v>
          </cell>
        </row>
        <row r="2542">
          <cell r="H2542">
            <v>27835924</v>
          </cell>
          <cell r="M2542" t="str">
            <v>8PPh Pasal 23-2</v>
          </cell>
        </row>
        <row r="2543">
          <cell r="H2543">
            <v>1465049</v>
          </cell>
          <cell r="M2543" t="str">
            <v>8PPh Pasal 23-2</v>
          </cell>
        </row>
        <row r="2544">
          <cell r="H2544">
            <v>90490</v>
          </cell>
          <cell r="M2544">
            <v>0</v>
          </cell>
        </row>
        <row r="2545">
          <cell r="H2545">
            <v>326507</v>
          </cell>
          <cell r="M2545">
            <v>0</v>
          </cell>
        </row>
        <row r="2546">
          <cell r="H2546">
            <v>412800</v>
          </cell>
          <cell r="M2546">
            <v>0</v>
          </cell>
        </row>
        <row r="2547">
          <cell r="H2547">
            <v>2380868</v>
          </cell>
          <cell r="M2547">
            <v>0</v>
          </cell>
        </row>
        <row r="2548">
          <cell r="H2548">
            <v>201200</v>
          </cell>
          <cell r="M2548" t="str">
            <v>8PPh Pasal 22-2</v>
          </cell>
        </row>
        <row r="2549">
          <cell r="H2549">
            <v>216000</v>
          </cell>
          <cell r="M2549">
            <v>0</v>
          </cell>
        </row>
        <row r="2550">
          <cell r="H2550">
            <v>412800</v>
          </cell>
          <cell r="M2550">
            <v>0</v>
          </cell>
        </row>
        <row r="2551">
          <cell r="H2551">
            <v>1620000</v>
          </cell>
          <cell r="M2551">
            <v>0</v>
          </cell>
        </row>
        <row r="2552">
          <cell r="H2552">
            <v>61857609</v>
          </cell>
          <cell r="M2552" t="str">
            <v>8PPN Dalam Negeri-2</v>
          </cell>
        </row>
        <row r="2553">
          <cell r="H2553">
            <v>3255664</v>
          </cell>
          <cell r="M2553" t="str">
            <v>8PPN Dalam Negeri-2</v>
          </cell>
        </row>
        <row r="2554">
          <cell r="H2554">
            <v>163253</v>
          </cell>
          <cell r="M2554" t="str">
            <v>7PPh Pasal 22-2</v>
          </cell>
        </row>
        <row r="2555">
          <cell r="H2555">
            <v>81626</v>
          </cell>
          <cell r="M2555" t="str">
            <v>7PPh Pasal 22-2</v>
          </cell>
        </row>
        <row r="2556">
          <cell r="H2556">
            <v>36139747</v>
          </cell>
          <cell r="M2556">
            <v>0</v>
          </cell>
        </row>
        <row r="2557">
          <cell r="H2557">
            <v>144558989</v>
          </cell>
          <cell r="M2557">
            <v>0</v>
          </cell>
        </row>
        <row r="2558">
          <cell r="H2558">
            <v>15675</v>
          </cell>
          <cell r="M2558">
            <v>0</v>
          </cell>
        </row>
        <row r="2559">
          <cell r="H2559">
            <v>125289</v>
          </cell>
          <cell r="M2559">
            <v>0</v>
          </cell>
        </row>
        <row r="2560">
          <cell r="H2560">
            <v>3954546</v>
          </cell>
          <cell r="M2560">
            <v>0</v>
          </cell>
        </row>
        <row r="2561">
          <cell r="H2561">
            <v>206400</v>
          </cell>
          <cell r="M2561">
            <v>0</v>
          </cell>
        </row>
        <row r="2562">
          <cell r="H2562">
            <v>129000</v>
          </cell>
          <cell r="M2562">
            <v>0</v>
          </cell>
        </row>
        <row r="2563">
          <cell r="H2563">
            <v>405000</v>
          </cell>
          <cell r="M2563">
            <v>0</v>
          </cell>
        </row>
        <row r="2564">
          <cell r="H2564">
            <v>79926498</v>
          </cell>
          <cell r="M2564">
            <v>0</v>
          </cell>
        </row>
        <row r="2565">
          <cell r="H2565">
            <v>216000</v>
          </cell>
          <cell r="M2565">
            <v>0</v>
          </cell>
        </row>
        <row r="2566">
          <cell r="H2566">
            <v>94977273</v>
          </cell>
          <cell r="M2566">
            <v>0</v>
          </cell>
        </row>
        <row r="2567">
          <cell r="H2567">
            <v>5148285</v>
          </cell>
          <cell r="M2567">
            <v>0</v>
          </cell>
        </row>
        <row r="2568">
          <cell r="H2568">
            <v>22061</v>
          </cell>
          <cell r="M2568">
            <v>0</v>
          </cell>
        </row>
        <row r="2569">
          <cell r="H2569">
            <v>7800000</v>
          </cell>
          <cell r="M2569">
            <v>0</v>
          </cell>
        </row>
        <row r="2570">
          <cell r="H2570">
            <v>15000</v>
          </cell>
          <cell r="M2570">
            <v>0</v>
          </cell>
        </row>
        <row r="2571">
          <cell r="H2571">
            <v>14246591</v>
          </cell>
          <cell r="M2571">
            <v>0</v>
          </cell>
        </row>
        <row r="2572">
          <cell r="H2572">
            <v>11830909</v>
          </cell>
          <cell r="M2572" t="str">
            <v>4PPh Pasal 21-2</v>
          </cell>
        </row>
        <row r="2573">
          <cell r="H2573">
            <v>2950107</v>
          </cell>
          <cell r="M2573" t="str">
            <v>4PPh Pasal 21-2</v>
          </cell>
        </row>
        <row r="2574">
          <cell r="H2574">
            <v>1882120</v>
          </cell>
          <cell r="M2574" t="str">
            <v>4PPh Pasal 21-2</v>
          </cell>
        </row>
        <row r="2575">
          <cell r="H2575">
            <v>1170000</v>
          </cell>
          <cell r="M2575">
            <v>0</v>
          </cell>
        </row>
        <row r="2576">
          <cell r="H2576">
            <v>5311522</v>
          </cell>
          <cell r="M2576" t="str">
            <v>4PPh Pasal 21-2</v>
          </cell>
        </row>
        <row r="2577">
          <cell r="H2577">
            <v>1522348</v>
          </cell>
          <cell r="M2577" t="str">
            <v>4PPh Pasal 21-2</v>
          </cell>
        </row>
        <row r="2578">
          <cell r="H2578">
            <v>11111</v>
          </cell>
          <cell r="M2578" t="str">
            <v>4PPh Pasal 21-2</v>
          </cell>
        </row>
        <row r="2579">
          <cell r="H2579">
            <v>2056250</v>
          </cell>
          <cell r="M2579" t="str">
            <v>4PPN Dalam Negeri-2</v>
          </cell>
        </row>
        <row r="2580">
          <cell r="H2580">
            <v>125865877</v>
          </cell>
          <cell r="M2580">
            <v>0</v>
          </cell>
        </row>
        <row r="2581">
          <cell r="H2581">
            <v>2577272</v>
          </cell>
          <cell r="M2581">
            <v>0</v>
          </cell>
        </row>
        <row r="2582">
          <cell r="H2582">
            <v>4725000</v>
          </cell>
          <cell r="M2582">
            <v>0</v>
          </cell>
        </row>
        <row r="2583">
          <cell r="H2583">
            <v>879545</v>
          </cell>
          <cell r="M2583">
            <v>0</v>
          </cell>
        </row>
        <row r="2584">
          <cell r="H2584">
            <v>5863636</v>
          </cell>
          <cell r="M2584">
            <v>0</v>
          </cell>
        </row>
        <row r="2585">
          <cell r="H2585">
            <v>124619</v>
          </cell>
          <cell r="M2585">
            <v>0</v>
          </cell>
        </row>
        <row r="2586">
          <cell r="H2586">
            <v>1305455</v>
          </cell>
          <cell r="M2586">
            <v>0</v>
          </cell>
        </row>
        <row r="2587">
          <cell r="H2587">
            <v>244879</v>
          </cell>
          <cell r="M2587">
            <v>0</v>
          </cell>
        </row>
        <row r="2588">
          <cell r="H2588">
            <v>309600</v>
          </cell>
          <cell r="M2588">
            <v>0</v>
          </cell>
        </row>
        <row r="2589">
          <cell r="H2589">
            <v>216000</v>
          </cell>
          <cell r="M2589">
            <v>0</v>
          </cell>
        </row>
        <row r="2590">
          <cell r="H2590">
            <v>1080000</v>
          </cell>
          <cell r="M2590">
            <v>0</v>
          </cell>
        </row>
        <row r="2591">
          <cell r="H2591">
            <v>195818</v>
          </cell>
          <cell r="M2591">
            <v>0</v>
          </cell>
        </row>
        <row r="2592">
          <cell r="H2592">
            <v>163254</v>
          </cell>
          <cell r="M2592">
            <v>0</v>
          </cell>
        </row>
        <row r="2593">
          <cell r="H2593">
            <v>216000</v>
          </cell>
          <cell r="M2593">
            <v>0</v>
          </cell>
        </row>
        <row r="2594">
          <cell r="H2594">
            <v>1506923</v>
          </cell>
          <cell r="M2594">
            <v>0</v>
          </cell>
        </row>
        <row r="2595">
          <cell r="H2595">
            <v>1187851</v>
          </cell>
          <cell r="M2595">
            <v>0</v>
          </cell>
        </row>
        <row r="2596">
          <cell r="H2596">
            <v>206400</v>
          </cell>
          <cell r="M2596">
            <v>0</v>
          </cell>
        </row>
        <row r="2597">
          <cell r="H2597">
            <v>163254</v>
          </cell>
          <cell r="M2597">
            <v>0</v>
          </cell>
        </row>
        <row r="2598">
          <cell r="H2598">
            <v>2142787</v>
          </cell>
          <cell r="M2598">
            <v>0</v>
          </cell>
        </row>
        <row r="2599">
          <cell r="H2599">
            <v>582294</v>
          </cell>
          <cell r="M2599">
            <v>0</v>
          </cell>
        </row>
        <row r="2600">
          <cell r="H2600">
            <v>1222727</v>
          </cell>
          <cell r="M2600">
            <v>0</v>
          </cell>
        </row>
        <row r="2601">
          <cell r="H2601">
            <v>183409</v>
          </cell>
          <cell r="M2601">
            <v>0</v>
          </cell>
        </row>
        <row r="2602">
          <cell r="H2602">
            <v>1222727</v>
          </cell>
          <cell r="M2602">
            <v>0</v>
          </cell>
        </row>
        <row r="2603">
          <cell r="H2603">
            <v>183409</v>
          </cell>
          <cell r="M2603">
            <v>0</v>
          </cell>
        </row>
        <row r="2604">
          <cell r="H2604">
            <v>280881</v>
          </cell>
          <cell r="M2604">
            <v>0</v>
          </cell>
        </row>
        <row r="2605">
          <cell r="H2605">
            <v>90490</v>
          </cell>
          <cell r="M2605">
            <v>0</v>
          </cell>
        </row>
        <row r="2606">
          <cell r="H2606">
            <v>1082228</v>
          </cell>
          <cell r="M2606">
            <v>0</v>
          </cell>
        </row>
        <row r="2607">
          <cell r="H2607">
            <v>5411141</v>
          </cell>
          <cell r="M2607">
            <v>0</v>
          </cell>
        </row>
        <row r="2608">
          <cell r="H2608">
            <v>229636</v>
          </cell>
          <cell r="M2608">
            <v>0</v>
          </cell>
        </row>
        <row r="2609">
          <cell r="H2609">
            <v>75825</v>
          </cell>
          <cell r="M2609">
            <v>0</v>
          </cell>
        </row>
        <row r="2610">
          <cell r="H2610">
            <v>21720865</v>
          </cell>
          <cell r="M2610">
            <v>0</v>
          </cell>
        </row>
        <row r="2611">
          <cell r="H2611">
            <v>75735</v>
          </cell>
          <cell r="M2611">
            <v>0</v>
          </cell>
        </row>
        <row r="2612">
          <cell r="H2612">
            <v>1530909</v>
          </cell>
          <cell r="M2612">
            <v>0</v>
          </cell>
        </row>
        <row r="2613">
          <cell r="H2613">
            <v>68367</v>
          </cell>
          <cell r="M2613">
            <v>0</v>
          </cell>
        </row>
        <row r="2614">
          <cell r="H2614">
            <v>50400</v>
          </cell>
          <cell r="M2614">
            <v>0</v>
          </cell>
        </row>
        <row r="2615">
          <cell r="H2615">
            <v>28777037</v>
          </cell>
          <cell r="M2615">
            <v>0</v>
          </cell>
        </row>
        <row r="2616">
          <cell r="H2616">
            <v>1530909</v>
          </cell>
          <cell r="M2616">
            <v>0</v>
          </cell>
        </row>
        <row r="2617">
          <cell r="H2617">
            <v>229636</v>
          </cell>
          <cell r="M2617">
            <v>0</v>
          </cell>
        </row>
        <row r="2618">
          <cell r="H2618">
            <v>3304091</v>
          </cell>
          <cell r="M2618">
            <v>0</v>
          </cell>
        </row>
        <row r="2619">
          <cell r="H2619">
            <v>495614</v>
          </cell>
          <cell r="M2619">
            <v>0</v>
          </cell>
        </row>
        <row r="2620">
          <cell r="H2620">
            <v>206400</v>
          </cell>
          <cell r="M2620">
            <v>0</v>
          </cell>
        </row>
        <row r="2621">
          <cell r="H2621">
            <v>648000</v>
          </cell>
          <cell r="M2621">
            <v>0</v>
          </cell>
        </row>
        <row r="2622">
          <cell r="H2622">
            <v>1401136</v>
          </cell>
          <cell r="M2622">
            <v>0</v>
          </cell>
        </row>
        <row r="2623">
          <cell r="H2623">
            <v>9340909</v>
          </cell>
          <cell r="M2623">
            <v>0</v>
          </cell>
        </row>
        <row r="2624">
          <cell r="H2624">
            <v>86091694</v>
          </cell>
          <cell r="M2624">
            <v>0</v>
          </cell>
        </row>
        <row r="2625">
          <cell r="H2625">
            <v>218570501</v>
          </cell>
          <cell r="M2625">
            <v>0</v>
          </cell>
        </row>
        <row r="2626">
          <cell r="H2626">
            <v>161550</v>
          </cell>
          <cell r="M2626">
            <v>0</v>
          </cell>
        </row>
        <row r="2627">
          <cell r="H2627">
            <v>80775</v>
          </cell>
        </row>
        <row r="2628">
          <cell r="H2628">
            <v>171829</v>
          </cell>
        </row>
        <row r="2629">
          <cell r="H2629">
            <v>726273</v>
          </cell>
        </row>
        <row r="2630">
          <cell r="H2630">
            <v>4841818</v>
          </cell>
        </row>
        <row r="2631">
          <cell r="H2631">
            <v>337500</v>
          </cell>
        </row>
        <row r="2632">
          <cell r="H2632">
            <v>100000</v>
          </cell>
        </row>
        <row r="2633">
          <cell r="H2633">
            <v>136364</v>
          </cell>
        </row>
        <row r="2634">
          <cell r="H2634">
            <v>62849700</v>
          </cell>
        </row>
        <row r="2635">
          <cell r="H2635">
            <v>6958311</v>
          </cell>
        </row>
        <row r="2636">
          <cell r="H2636">
            <v>129000</v>
          </cell>
        </row>
        <row r="2637">
          <cell r="H2637">
            <v>1043746</v>
          </cell>
        </row>
        <row r="2638">
          <cell r="H2638">
            <v>146717498</v>
          </cell>
        </row>
        <row r="2639">
          <cell r="H2639">
            <v>500000</v>
          </cell>
        </row>
        <row r="2640">
          <cell r="H2640">
            <v>49883837</v>
          </cell>
        </row>
        <row r="2641">
          <cell r="H2641">
            <v>108500000</v>
          </cell>
        </row>
        <row r="2642">
          <cell r="H2642">
            <v>71208176</v>
          </cell>
        </row>
        <row r="2643">
          <cell r="H2643">
            <v>33830170</v>
          </cell>
        </row>
        <row r="2644">
          <cell r="H2644">
            <v>42106419</v>
          </cell>
        </row>
        <row r="2645">
          <cell r="H2645">
            <v>49700150</v>
          </cell>
        </row>
        <row r="2646">
          <cell r="H2646">
            <v>186926</v>
          </cell>
        </row>
        <row r="2647">
          <cell r="H2647">
            <v>44194545</v>
          </cell>
        </row>
        <row r="2648">
          <cell r="H2648">
            <v>148401950</v>
          </cell>
        </row>
        <row r="2649">
          <cell r="H2649">
            <v>49725850</v>
          </cell>
        </row>
        <row r="2650">
          <cell r="H2650">
            <v>37690309</v>
          </cell>
        </row>
        <row r="2651">
          <cell r="H2651">
            <v>983427453</v>
          </cell>
        </row>
        <row r="2652">
          <cell r="H2652">
            <v>145455</v>
          </cell>
        </row>
        <row r="2653">
          <cell r="H2653">
            <v>360000</v>
          </cell>
        </row>
        <row r="2654">
          <cell r="H2654">
            <v>3780000</v>
          </cell>
        </row>
        <row r="2655">
          <cell r="H2655">
            <v>6246150</v>
          </cell>
        </row>
        <row r="2656">
          <cell r="H2656">
            <v>172221913</v>
          </cell>
        </row>
        <row r="2657">
          <cell r="H2657">
            <v>720000</v>
          </cell>
        </row>
        <row r="2658">
          <cell r="H2658">
            <v>87273</v>
          </cell>
        </row>
        <row r="2659">
          <cell r="H2659">
            <v>360000</v>
          </cell>
        </row>
        <row r="2660">
          <cell r="H2660">
            <v>1200000</v>
          </cell>
        </row>
        <row r="2661">
          <cell r="H2661">
            <v>600000</v>
          </cell>
        </row>
        <row r="2662">
          <cell r="H2662">
            <v>6300000</v>
          </cell>
        </row>
        <row r="2663">
          <cell r="H2663">
            <v>600000</v>
          </cell>
        </row>
        <row r="2664">
          <cell r="H2664">
            <v>42965165</v>
          </cell>
        </row>
        <row r="2665">
          <cell r="H2665">
            <v>50000</v>
          </cell>
        </row>
        <row r="2666">
          <cell r="H2666">
            <v>150000</v>
          </cell>
        </row>
        <row r="2667">
          <cell r="H2667">
            <v>538350</v>
          </cell>
        </row>
        <row r="2668">
          <cell r="H2668">
            <v>540000</v>
          </cell>
        </row>
        <row r="2669">
          <cell r="H2669">
            <v>200000</v>
          </cell>
        </row>
        <row r="2670">
          <cell r="H2670">
            <v>100000</v>
          </cell>
        </row>
        <row r="2671">
          <cell r="H2671">
            <v>206400</v>
          </cell>
        </row>
        <row r="2672">
          <cell r="H2672">
            <v>216000</v>
          </cell>
        </row>
        <row r="2673">
          <cell r="H2673">
            <v>1142771</v>
          </cell>
        </row>
        <row r="2674">
          <cell r="H2674">
            <v>375482</v>
          </cell>
        </row>
        <row r="2675">
          <cell r="H2675">
            <v>929300</v>
          </cell>
        </row>
        <row r="2676">
          <cell r="H2676">
            <v>9460000</v>
          </cell>
        </row>
        <row r="2677">
          <cell r="H2677">
            <v>103200</v>
          </cell>
        </row>
        <row r="2678">
          <cell r="H2678">
            <v>6125000</v>
          </cell>
        </row>
        <row r="2679">
          <cell r="H2679">
            <v>200000</v>
          </cell>
        </row>
        <row r="2680">
          <cell r="H2680">
            <v>2166000</v>
          </cell>
        </row>
        <row r="2681">
          <cell r="H2681">
            <v>600000</v>
          </cell>
        </row>
        <row r="2682">
          <cell r="H2682">
            <v>50000</v>
          </cell>
        </row>
        <row r="2683">
          <cell r="H2683">
            <v>200000</v>
          </cell>
        </row>
        <row r="2684">
          <cell r="H2684">
            <v>51625</v>
          </cell>
        </row>
        <row r="2685">
          <cell r="H2685">
            <v>339000</v>
          </cell>
        </row>
        <row r="2686">
          <cell r="H2686">
            <v>2260000</v>
          </cell>
        </row>
        <row r="2687">
          <cell r="H2687">
            <v>250000</v>
          </cell>
        </row>
        <row r="2688">
          <cell r="H2688">
            <v>1257572</v>
          </cell>
        </row>
        <row r="2689">
          <cell r="H2689">
            <v>100000</v>
          </cell>
        </row>
        <row r="2690">
          <cell r="H2690">
            <v>19440</v>
          </cell>
        </row>
        <row r="2691">
          <cell r="H2691">
            <v>50000</v>
          </cell>
        </row>
        <row r="2692">
          <cell r="H2692">
            <v>100000</v>
          </cell>
        </row>
        <row r="2693">
          <cell r="H2693">
            <v>42438843</v>
          </cell>
        </row>
        <row r="2694">
          <cell r="H2694">
            <v>8414894</v>
          </cell>
        </row>
        <row r="2695">
          <cell r="H2695">
            <v>734639</v>
          </cell>
        </row>
        <row r="2696">
          <cell r="H2696">
            <v>49500</v>
          </cell>
        </row>
        <row r="2697">
          <cell r="H2697">
            <v>1305455</v>
          </cell>
        </row>
        <row r="2698">
          <cell r="H2698">
            <v>195818</v>
          </cell>
        </row>
        <row r="2699">
          <cell r="H2699">
            <v>74364900</v>
          </cell>
        </row>
        <row r="2700">
          <cell r="H2700">
            <v>24592727</v>
          </cell>
        </row>
        <row r="2701">
          <cell r="H2701">
            <v>3688909</v>
          </cell>
        </row>
        <row r="2702">
          <cell r="H2702">
            <v>51387549143</v>
          </cell>
        </row>
      </sheetData>
      <sheetData sheetId="16" refreshError="1">
        <row r="3">
          <cell r="H3" t="str">
            <v>JUMLAH BAYAR (Rp)</v>
          </cell>
          <cell r="M3" t="str">
            <v>Kode</v>
          </cell>
        </row>
        <row r="4">
          <cell r="H4">
            <v>243750</v>
          </cell>
          <cell r="M4">
            <v>0</v>
          </cell>
        </row>
        <row r="5">
          <cell r="H5">
            <v>540000</v>
          </cell>
          <cell r="M5">
            <v>0</v>
          </cell>
        </row>
        <row r="6">
          <cell r="H6">
            <v>165812626</v>
          </cell>
          <cell r="M6">
            <v>0</v>
          </cell>
        </row>
        <row r="7">
          <cell r="H7">
            <v>400000</v>
          </cell>
          <cell r="M7">
            <v>0</v>
          </cell>
        </row>
        <row r="8">
          <cell r="H8">
            <v>1041284</v>
          </cell>
          <cell r="M8">
            <v>0</v>
          </cell>
        </row>
        <row r="9">
          <cell r="H9">
            <v>49853738</v>
          </cell>
          <cell r="M9">
            <v>0</v>
          </cell>
        </row>
        <row r="10">
          <cell r="H10">
            <v>200000</v>
          </cell>
          <cell r="M10">
            <v>0</v>
          </cell>
        </row>
        <row r="11">
          <cell r="H11">
            <v>44992692</v>
          </cell>
          <cell r="M11">
            <v>0</v>
          </cell>
        </row>
        <row r="12">
          <cell r="H12">
            <v>55000</v>
          </cell>
          <cell r="M12">
            <v>0</v>
          </cell>
        </row>
        <row r="13">
          <cell r="H13">
            <v>1883500</v>
          </cell>
          <cell r="M13">
            <v>0</v>
          </cell>
        </row>
        <row r="14">
          <cell r="H14">
            <v>9947900</v>
          </cell>
          <cell r="M14">
            <v>0</v>
          </cell>
        </row>
        <row r="15">
          <cell r="H15">
            <v>2318167</v>
          </cell>
          <cell r="M15">
            <v>0</v>
          </cell>
        </row>
        <row r="16">
          <cell r="H16">
            <v>6486448</v>
          </cell>
          <cell r="M16">
            <v>0</v>
          </cell>
        </row>
        <row r="17">
          <cell r="H17">
            <v>1083337</v>
          </cell>
          <cell r="M17">
            <v>0</v>
          </cell>
        </row>
        <row r="18">
          <cell r="H18">
            <v>404299</v>
          </cell>
          <cell r="M18">
            <v>0</v>
          </cell>
        </row>
        <row r="19">
          <cell r="H19">
            <v>1160526</v>
          </cell>
          <cell r="M19">
            <v>0</v>
          </cell>
        </row>
        <row r="20">
          <cell r="H20">
            <v>142763</v>
          </cell>
          <cell r="M20">
            <v>0</v>
          </cell>
        </row>
        <row r="21">
          <cell r="H21">
            <v>1078999</v>
          </cell>
          <cell r="M21">
            <v>0</v>
          </cell>
        </row>
        <row r="22">
          <cell r="H22">
            <v>83050</v>
          </cell>
          <cell r="M22">
            <v>0</v>
          </cell>
        </row>
        <row r="23">
          <cell r="H23">
            <v>124979</v>
          </cell>
          <cell r="M23">
            <v>0</v>
          </cell>
        </row>
        <row r="24">
          <cell r="H24">
            <v>36725</v>
          </cell>
          <cell r="M24">
            <v>0</v>
          </cell>
        </row>
        <row r="25">
          <cell r="H25">
            <v>66630</v>
          </cell>
          <cell r="M25">
            <v>0</v>
          </cell>
        </row>
        <row r="26">
          <cell r="H26">
            <v>26013</v>
          </cell>
          <cell r="M26">
            <v>0</v>
          </cell>
        </row>
        <row r="27">
          <cell r="H27">
            <v>1169136</v>
          </cell>
          <cell r="M27">
            <v>0</v>
          </cell>
        </row>
        <row r="28">
          <cell r="H28">
            <v>589201</v>
          </cell>
          <cell r="M28">
            <v>0</v>
          </cell>
        </row>
        <row r="29">
          <cell r="H29">
            <v>63750</v>
          </cell>
          <cell r="M29">
            <v>0</v>
          </cell>
        </row>
        <row r="30">
          <cell r="H30">
            <v>200379</v>
          </cell>
          <cell r="M30">
            <v>0</v>
          </cell>
        </row>
        <row r="31">
          <cell r="H31">
            <v>1077542</v>
          </cell>
          <cell r="M31">
            <v>0</v>
          </cell>
        </row>
        <row r="32">
          <cell r="H32">
            <v>715216</v>
          </cell>
          <cell r="M32">
            <v>0</v>
          </cell>
        </row>
        <row r="33">
          <cell r="H33">
            <v>125336</v>
          </cell>
          <cell r="M33">
            <v>0</v>
          </cell>
        </row>
        <row r="34">
          <cell r="H34">
            <v>675856</v>
          </cell>
          <cell r="M34">
            <v>0</v>
          </cell>
        </row>
        <row r="35">
          <cell r="H35">
            <v>447140</v>
          </cell>
          <cell r="M35">
            <v>0</v>
          </cell>
        </row>
        <row r="36">
          <cell r="H36">
            <v>158533</v>
          </cell>
          <cell r="M36">
            <v>0</v>
          </cell>
        </row>
        <row r="37">
          <cell r="H37">
            <v>2423671</v>
          </cell>
          <cell r="M37">
            <v>0</v>
          </cell>
        </row>
        <row r="38">
          <cell r="H38">
            <v>1034543</v>
          </cell>
          <cell r="M38">
            <v>0</v>
          </cell>
        </row>
        <row r="39">
          <cell r="H39">
            <v>256247</v>
          </cell>
          <cell r="M39">
            <v>0</v>
          </cell>
        </row>
        <row r="40">
          <cell r="H40">
            <v>256177</v>
          </cell>
          <cell r="M40">
            <v>0</v>
          </cell>
        </row>
        <row r="41">
          <cell r="H41">
            <v>782144</v>
          </cell>
          <cell r="M41">
            <v>0</v>
          </cell>
        </row>
        <row r="42">
          <cell r="H42">
            <v>1052994</v>
          </cell>
          <cell r="M42">
            <v>0</v>
          </cell>
        </row>
        <row r="43">
          <cell r="H43">
            <v>521967</v>
          </cell>
          <cell r="M43">
            <v>0</v>
          </cell>
        </row>
        <row r="44">
          <cell r="H44">
            <v>384423</v>
          </cell>
          <cell r="M44">
            <v>0</v>
          </cell>
        </row>
        <row r="45">
          <cell r="H45">
            <v>250673</v>
          </cell>
          <cell r="M45">
            <v>0</v>
          </cell>
        </row>
        <row r="46">
          <cell r="H46">
            <v>1559807</v>
          </cell>
          <cell r="M46">
            <v>0</v>
          </cell>
        </row>
        <row r="47">
          <cell r="H47">
            <v>489965</v>
          </cell>
          <cell r="M47">
            <v>0</v>
          </cell>
        </row>
        <row r="48">
          <cell r="H48">
            <v>125330</v>
          </cell>
          <cell r="M48">
            <v>0</v>
          </cell>
        </row>
        <row r="49">
          <cell r="H49">
            <v>158533</v>
          </cell>
          <cell r="M49">
            <v>0</v>
          </cell>
        </row>
        <row r="50">
          <cell r="H50">
            <v>667275</v>
          </cell>
          <cell r="M50">
            <v>0</v>
          </cell>
        </row>
        <row r="51">
          <cell r="H51">
            <v>370040</v>
          </cell>
          <cell r="M51">
            <v>0</v>
          </cell>
        </row>
        <row r="52">
          <cell r="H52">
            <v>1554713</v>
          </cell>
          <cell r="M52">
            <v>0</v>
          </cell>
        </row>
        <row r="53">
          <cell r="H53">
            <v>426262</v>
          </cell>
          <cell r="M53">
            <v>0</v>
          </cell>
        </row>
        <row r="54">
          <cell r="H54">
            <v>446279</v>
          </cell>
          <cell r="M54">
            <v>0</v>
          </cell>
        </row>
        <row r="55">
          <cell r="H55">
            <v>393311</v>
          </cell>
          <cell r="M55">
            <v>0</v>
          </cell>
        </row>
        <row r="56">
          <cell r="H56">
            <v>498168</v>
          </cell>
          <cell r="M56">
            <v>0</v>
          </cell>
        </row>
        <row r="57">
          <cell r="H57">
            <v>3568594</v>
          </cell>
          <cell r="M57">
            <v>0</v>
          </cell>
        </row>
        <row r="58">
          <cell r="H58">
            <v>125330</v>
          </cell>
          <cell r="M58">
            <v>0</v>
          </cell>
        </row>
        <row r="59">
          <cell r="H59">
            <v>381507</v>
          </cell>
          <cell r="M59">
            <v>0</v>
          </cell>
        </row>
        <row r="60">
          <cell r="H60">
            <v>632237</v>
          </cell>
          <cell r="M60">
            <v>0</v>
          </cell>
        </row>
        <row r="61">
          <cell r="H61">
            <v>145564</v>
          </cell>
          <cell r="M61">
            <v>0</v>
          </cell>
        </row>
        <row r="62">
          <cell r="H62">
            <v>445643</v>
          </cell>
          <cell r="M62">
            <v>0</v>
          </cell>
        </row>
        <row r="63">
          <cell r="H63">
            <v>796324</v>
          </cell>
          <cell r="M63">
            <v>0</v>
          </cell>
        </row>
        <row r="64">
          <cell r="H64">
            <v>475808</v>
          </cell>
          <cell r="M64">
            <v>0</v>
          </cell>
        </row>
        <row r="65">
          <cell r="H65">
            <v>1851547</v>
          </cell>
          <cell r="M65">
            <v>0</v>
          </cell>
        </row>
        <row r="66">
          <cell r="H66">
            <v>375991</v>
          </cell>
          <cell r="M66">
            <v>0</v>
          </cell>
        </row>
        <row r="67">
          <cell r="H67">
            <v>106213</v>
          </cell>
          <cell r="M67">
            <v>0</v>
          </cell>
        </row>
        <row r="68">
          <cell r="H68">
            <v>441226</v>
          </cell>
          <cell r="M68">
            <v>0</v>
          </cell>
        </row>
        <row r="69">
          <cell r="H69">
            <v>667160</v>
          </cell>
          <cell r="M69">
            <v>0</v>
          </cell>
        </row>
        <row r="70">
          <cell r="H70">
            <v>46832</v>
          </cell>
          <cell r="M70">
            <v>0</v>
          </cell>
        </row>
        <row r="71">
          <cell r="H71">
            <v>206848</v>
          </cell>
          <cell r="M71">
            <v>0</v>
          </cell>
        </row>
        <row r="72">
          <cell r="H72">
            <v>1061353</v>
          </cell>
          <cell r="M72">
            <v>0</v>
          </cell>
        </row>
        <row r="73">
          <cell r="H73">
            <v>234682</v>
          </cell>
          <cell r="M73">
            <v>0</v>
          </cell>
        </row>
        <row r="74">
          <cell r="H74">
            <v>5514581</v>
          </cell>
          <cell r="M74">
            <v>0</v>
          </cell>
        </row>
        <row r="75">
          <cell r="H75">
            <v>1699675</v>
          </cell>
          <cell r="M75">
            <v>0</v>
          </cell>
        </row>
        <row r="76">
          <cell r="H76">
            <v>133219</v>
          </cell>
          <cell r="M76">
            <v>0</v>
          </cell>
        </row>
        <row r="77">
          <cell r="H77">
            <v>1230372</v>
          </cell>
          <cell r="M77">
            <v>0</v>
          </cell>
        </row>
        <row r="78">
          <cell r="H78">
            <v>302055</v>
          </cell>
          <cell r="M78">
            <v>0</v>
          </cell>
        </row>
        <row r="79">
          <cell r="H79">
            <v>230898</v>
          </cell>
          <cell r="M79">
            <v>0</v>
          </cell>
        </row>
        <row r="80">
          <cell r="H80">
            <v>778870</v>
          </cell>
          <cell r="M80">
            <v>0</v>
          </cell>
        </row>
        <row r="81">
          <cell r="H81">
            <v>156362</v>
          </cell>
          <cell r="M81">
            <v>0</v>
          </cell>
        </row>
        <row r="82">
          <cell r="H82">
            <v>207823</v>
          </cell>
          <cell r="M82">
            <v>0</v>
          </cell>
        </row>
        <row r="83">
          <cell r="H83">
            <v>441226</v>
          </cell>
          <cell r="M83">
            <v>0</v>
          </cell>
        </row>
        <row r="84">
          <cell r="H84">
            <v>110306</v>
          </cell>
          <cell r="M84">
            <v>0</v>
          </cell>
        </row>
        <row r="85">
          <cell r="H85">
            <v>399788</v>
          </cell>
          <cell r="M85">
            <v>0</v>
          </cell>
        </row>
        <row r="86">
          <cell r="H86">
            <v>655976</v>
          </cell>
          <cell r="M86">
            <v>0</v>
          </cell>
        </row>
        <row r="87">
          <cell r="H87">
            <v>621665</v>
          </cell>
          <cell r="M87">
            <v>0</v>
          </cell>
        </row>
        <row r="88">
          <cell r="H88">
            <v>289719</v>
          </cell>
          <cell r="M88">
            <v>0</v>
          </cell>
        </row>
        <row r="89">
          <cell r="H89">
            <v>256247</v>
          </cell>
          <cell r="M89">
            <v>0</v>
          </cell>
        </row>
        <row r="90">
          <cell r="H90">
            <v>347903</v>
          </cell>
          <cell r="M90">
            <v>0</v>
          </cell>
        </row>
        <row r="91">
          <cell r="H91">
            <v>556978</v>
          </cell>
          <cell r="M91">
            <v>0</v>
          </cell>
        </row>
        <row r="92">
          <cell r="H92">
            <v>326381</v>
          </cell>
          <cell r="M92">
            <v>0</v>
          </cell>
        </row>
        <row r="93">
          <cell r="H93">
            <v>934688</v>
          </cell>
          <cell r="M93">
            <v>0</v>
          </cell>
        </row>
        <row r="94">
          <cell r="H94">
            <v>120712</v>
          </cell>
          <cell r="M94">
            <v>0</v>
          </cell>
        </row>
        <row r="95">
          <cell r="H95">
            <v>235920</v>
          </cell>
          <cell r="M95">
            <v>0</v>
          </cell>
        </row>
        <row r="96">
          <cell r="H96">
            <v>256590</v>
          </cell>
          <cell r="M96">
            <v>0</v>
          </cell>
        </row>
        <row r="97">
          <cell r="H97">
            <v>540186</v>
          </cell>
          <cell r="M97">
            <v>0</v>
          </cell>
        </row>
        <row r="98">
          <cell r="H98">
            <v>256247</v>
          </cell>
          <cell r="M98">
            <v>0</v>
          </cell>
        </row>
        <row r="99">
          <cell r="H99">
            <v>330207</v>
          </cell>
          <cell r="M99">
            <v>0</v>
          </cell>
        </row>
        <row r="100">
          <cell r="H100">
            <v>816100</v>
          </cell>
          <cell r="M100">
            <v>0</v>
          </cell>
        </row>
        <row r="101">
          <cell r="H101">
            <v>1601360</v>
          </cell>
          <cell r="M101">
            <v>0</v>
          </cell>
        </row>
        <row r="102">
          <cell r="H102">
            <v>942043</v>
          </cell>
          <cell r="M102">
            <v>0</v>
          </cell>
        </row>
        <row r="103">
          <cell r="H103">
            <v>121618</v>
          </cell>
          <cell r="M103">
            <v>0</v>
          </cell>
        </row>
        <row r="104">
          <cell r="H104">
            <v>289028</v>
          </cell>
          <cell r="M104">
            <v>0</v>
          </cell>
        </row>
        <row r="105">
          <cell r="H105">
            <v>328175</v>
          </cell>
          <cell r="M105">
            <v>0</v>
          </cell>
        </row>
        <row r="106">
          <cell r="H106">
            <v>850533</v>
          </cell>
          <cell r="M106">
            <v>0</v>
          </cell>
        </row>
        <row r="107">
          <cell r="H107">
            <v>487487</v>
          </cell>
          <cell r="M107">
            <v>0</v>
          </cell>
        </row>
        <row r="108">
          <cell r="H108">
            <v>118543</v>
          </cell>
          <cell r="M108">
            <v>0</v>
          </cell>
        </row>
        <row r="109">
          <cell r="H109">
            <v>130366</v>
          </cell>
          <cell r="M109">
            <v>0</v>
          </cell>
        </row>
        <row r="110">
          <cell r="H110">
            <v>133219</v>
          </cell>
          <cell r="M110">
            <v>0</v>
          </cell>
        </row>
        <row r="111">
          <cell r="H111">
            <v>376716</v>
          </cell>
          <cell r="M111">
            <v>0</v>
          </cell>
        </row>
        <row r="112">
          <cell r="H112">
            <v>292307</v>
          </cell>
          <cell r="M112">
            <v>0</v>
          </cell>
        </row>
        <row r="113">
          <cell r="H113">
            <v>211536</v>
          </cell>
          <cell r="M113">
            <v>0</v>
          </cell>
        </row>
        <row r="114">
          <cell r="H114">
            <v>250660</v>
          </cell>
          <cell r="M114">
            <v>0</v>
          </cell>
        </row>
        <row r="115">
          <cell r="H115">
            <v>594193</v>
          </cell>
          <cell r="M115">
            <v>0</v>
          </cell>
        </row>
        <row r="116">
          <cell r="H116">
            <v>303873</v>
          </cell>
          <cell r="M116">
            <v>0</v>
          </cell>
        </row>
        <row r="117">
          <cell r="H117">
            <v>797629</v>
          </cell>
          <cell r="M117">
            <v>0</v>
          </cell>
        </row>
        <row r="118">
          <cell r="H118">
            <v>381577</v>
          </cell>
          <cell r="M118">
            <v>0</v>
          </cell>
        </row>
        <row r="119">
          <cell r="H119">
            <v>372039</v>
          </cell>
          <cell r="M119">
            <v>0</v>
          </cell>
        </row>
        <row r="120">
          <cell r="H120">
            <v>1605421</v>
          </cell>
          <cell r="M120">
            <v>0</v>
          </cell>
        </row>
        <row r="121">
          <cell r="H121">
            <v>465279</v>
          </cell>
          <cell r="M121">
            <v>0</v>
          </cell>
        </row>
        <row r="122">
          <cell r="H122">
            <v>500488</v>
          </cell>
          <cell r="M122">
            <v>0</v>
          </cell>
        </row>
        <row r="123">
          <cell r="H123">
            <v>345137</v>
          </cell>
          <cell r="M123">
            <v>0</v>
          </cell>
        </row>
        <row r="124">
          <cell r="H124">
            <v>125336</v>
          </cell>
          <cell r="M124">
            <v>0</v>
          </cell>
        </row>
        <row r="125">
          <cell r="H125">
            <v>2190892</v>
          </cell>
          <cell r="M125">
            <v>0</v>
          </cell>
        </row>
        <row r="126">
          <cell r="H126">
            <v>464825</v>
          </cell>
          <cell r="M126">
            <v>0</v>
          </cell>
        </row>
        <row r="127">
          <cell r="H127">
            <v>370040</v>
          </cell>
          <cell r="M127">
            <v>0</v>
          </cell>
        </row>
        <row r="128">
          <cell r="H128">
            <v>913926</v>
          </cell>
          <cell r="M128">
            <v>0</v>
          </cell>
        </row>
        <row r="129">
          <cell r="H129">
            <v>1597760</v>
          </cell>
          <cell r="M129">
            <v>0</v>
          </cell>
        </row>
        <row r="130">
          <cell r="H130">
            <v>132983</v>
          </cell>
          <cell r="M130">
            <v>0</v>
          </cell>
        </row>
        <row r="131">
          <cell r="H131">
            <v>432149</v>
          </cell>
          <cell r="M131">
            <v>0</v>
          </cell>
        </row>
        <row r="132">
          <cell r="H132">
            <v>349981</v>
          </cell>
          <cell r="M132">
            <v>0</v>
          </cell>
        </row>
        <row r="133">
          <cell r="H133">
            <v>155898</v>
          </cell>
          <cell r="M133">
            <v>0</v>
          </cell>
        </row>
        <row r="134">
          <cell r="H134">
            <v>3376278</v>
          </cell>
          <cell r="M134">
            <v>0</v>
          </cell>
        </row>
        <row r="135">
          <cell r="H135">
            <v>250203</v>
          </cell>
          <cell r="M135">
            <v>0</v>
          </cell>
        </row>
        <row r="136">
          <cell r="H136">
            <v>19285</v>
          </cell>
          <cell r="M136">
            <v>0</v>
          </cell>
        </row>
        <row r="137">
          <cell r="H137">
            <v>102315</v>
          </cell>
          <cell r="M137">
            <v>0</v>
          </cell>
        </row>
        <row r="138">
          <cell r="H138">
            <v>4760532</v>
          </cell>
          <cell r="M138">
            <v>0</v>
          </cell>
        </row>
        <row r="139">
          <cell r="H139">
            <v>763039</v>
          </cell>
          <cell r="M139">
            <v>0</v>
          </cell>
        </row>
        <row r="140">
          <cell r="H140">
            <v>319974</v>
          </cell>
          <cell r="M140">
            <v>0</v>
          </cell>
        </row>
        <row r="141">
          <cell r="H141">
            <v>802076</v>
          </cell>
          <cell r="M141">
            <v>0</v>
          </cell>
        </row>
        <row r="142">
          <cell r="H142">
            <v>130807</v>
          </cell>
          <cell r="M142">
            <v>0</v>
          </cell>
        </row>
        <row r="143">
          <cell r="H143">
            <v>158533</v>
          </cell>
          <cell r="M143">
            <v>0</v>
          </cell>
        </row>
        <row r="144">
          <cell r="H144">
            <v>108438</v>
          </cell>
          <cell r="M144">
            <v>0</v>
          </cell>
        </row>
        <row r="145">
          <cell r="H145">
            <v>250660</v>
          </cell>
          <cell r="M145">
            <v>0</v>
          </cell>
        </row>
        <row r="146">
          <cell r="H146">
            <v>786451</v>
          </cell>
          <cell r="M146">
            <v>0</v>
          </cell>
        </row>
        <row r="147">
          <cell r="H147">
            <v>632168</v>
          </cell>
          <cell r="M147">
            <v>0</v>
          </cell>
        </row>
        <row r="148">
          <cell r="H148">
            <v>926485</v>
          </cell>
          <cell r="M148">
            <v>0</v>
          </cell>
        </row>
        <row r="149">
          <cell r="H149">
            <v>5000000</v>
          </cell>
          <cell r="M149">
            <v>0</v>
          </cell>
        </row>
        <row r="150">
          <cell r="H150">
            <v>30644</v>
          </cell>
          <cell r="M150">
            <v>0</v>
          </cell>
        </row>
        <row r="151">
          <cell r="H151">
            <v>20994</v>
          </cell>
          <cell r="M151">
            <v>0</v>
          </cell>
        </row>
        <row r="152">
          <cell r="H152">
            <v>142763</v>
          </cell>
          <cell r="M152">
            <v>0</v>
          </cell>
        </row>
        <row r="153">
          <cell r="H153">
            <v>35201</v>
          </cell>
          <cell r="M153">
            <v>0</v>
          </cell>
        </row>
        <row r="154">
          <cell r="H154">
            <v>35201</v>
          </cell>
          <cell r="M154">
            <v>0</v>
          </cell>
        </row>
        <row r="155">
          <cell r="H155">
            <v>1800000</v>
          </cell>
          <cell r="M155">
            <v>0</v>
          </cell>
        </row>
        <row r="156">
          <cell r="H156">
            <v>764897</v>
          </cell>
          <cell r="M156">
            <v>0</v>
          </cell>
        </row>
        <row r="157">
          <cell r="H157">
            <v>1684639</v>
          </cell>
          <cell r="M157">
            <v>0</v>
          </cell>
        </row>
        <row r="158">
          <cell r="H158">
            <v>25848894</v>
          </cell>
          <cell r="M158">
            <v>0</v>
          </cell>
        </row>
        <row r="159">
          <cell r="H159">
            <v>814500</v>
          </cell>
          <cell r="M159">
            <v>0</v>
          </cell>
        </row>
        <row r="160">
          <cell r="H160">
            <v>8900</v>
          </cell>
          <cell r="M160">
            <v>0</v>
          </cell>
        </row>
        <row r="161">
          <cell r="H161">
            <v>541250</v>
          </cell>
          <cell r="M161">
            <v>0</v>
          </cell>
        </row>
        <row r="162">
          <cell r="H162">
            <v>3960923</v>
          </cell>
          <cell r="M162">
            <v>0</v>
          </cell>
        </row>
        <row r="163">
          <cell r="H163">
            <v>4209682</v>
          </cell>
          <cell r="M163">
            <v>0</v>
          </cell>
        </row>
        <row r="164">
          <cell r="H164">
            <v>34978020</v>
          </cell>
          <cell r="M164">
            <v>0</v>
          </cell>
        </row>
        <row r="165">
          <cell r="H165">
            <v>11095854</v>
          </cell>
          <cell r="M165">
            <v>0</v>
          </cell>
        </row>
        <row r="166">
          <cell r="H166">
            <v>3898631</v>
          </cell>
          <cell r="M166">
            <v>0</v>
          </cell>
        </row>
        <row r="167">
          <cell r="H167">
            <v>2083945</v>
          </cell>
          <cell r="M167">
            <v>0</v>
          </cell>
        </row>
        <row r="168">
          <cell r="H168">
            <v>1561050</v>
          </cell>
          <cell r="M168">
            <v>0</v>
          </cell>
        </row>
        <row r="169">
          <cell r="H169">
            <v>284625</v>
          </cell>
          <cell r="M169">
            <v>0</v>
          </cell>
        </row>
        <row r="170">
          <cell r="H170">
            <v>1100000</v>
          </cell>
          <cell r="M170">
            <v>0</v>
          </cell>
        </row>
        <row r="171">
          <cell r="H171">
            <v>4273065</v>
          </cell>
          <cell r="M171">
            <v>0</v>
          </cell>
        </row>
        <row r="172">
          <cell r="H172">
            <v>344800</v>
          </cell>
          <cell r="M172">
            <v>0</v>
          </cell>
        </row>
        <row r="173">
          <cell r="H173">
            <v>14064438</v>
          </cell>
          <cell r="M173">
            <v>0</v>
          </cell>
        </row>
        <row r="174">
          <cell r="H174">
            <v>1193617</v>
          </cell>
          <cell r="M174">
            <v>0</v>
          </cell>
        </row>
        <row r="175">
          <cell r="H175">
            <v>979518</v>
          </cell>
          <cell r="M175">
            <v>0</v>
          </cell>
        </row>
        <row r="176">
          <cell r="H176">
            <v>86205</v>
          </cell>
          <cell r="M176">
            <v>0</v>
          </cell>
        </row>
        <row r="177">
          <cell r="H177">
            <v>172410</v>
          </cell>
          <cell r="M177">
            <v>0</v>
          </cell>
        </row>
        <row r="178">
          <cell r="H178">
            <v>172410</v>
          </cell>
          <cell r="M178">
            <v>0</v>
          </cell>
        </row>
        <row r="179">
          <cell r="H179">
            <v>101508</v>
          </cell>
          <cell r="M179">
            <v>0</v>
          </cell>
        </row>
        <row r="180">
          <cell r="H180">
            <v>1849315</v>
          </cell>
          <cell r="M180">
            <v>0</v>
          </cell>
        </row>
        <row r="181">
          <cell r="H181">
            <v>4110807</v>
          </cell>
          <cell r="M181">
            <v>0</v>
          </cell>
        </row>
        <row r="182">
          <cell r="H182">
            <v>344820</v>
          </cell>
          <cell r="M182">
            <v>0</v>
          </cell>
        </row>
        <row r="183">
          <cell r="H183">
            <v>135680043</v>
          </cell>
          <cell r="M183">
            <v>0</v>
          </cell>
        </row>
        <row r="184">
          <cell r="H184">
            <v>258615</v>
          </cell>
          <cell r="M184">
            <v>0</v>
          </cell>
        </row>
        <row r="185">
          <cell r="H185">
            <v>86205</v>
          </cell>
          <cell r="M185">
            <v>0</v>
          </cell>
        </row>
        <row r="186">
          <cell r="H186">
            <v>120687</v>
          </cell>
          <cell r="M186">
            <v>0</v>
          </cell>
        </row>
        <row r="187">
          <cell r="H187">
            <v>1495438</v>
          </cell>
          <cell r="M187">
            <v>0</v>
          </cell>
        </row>
        <row r="188">
          <cell r="H188">
            <v>782400</v>
          </cell>
          <cell r="M188">
            <v>0</v>
          </cell>
        </row>
        <row r="189">
          <cell r="H189">
            <v>44603545</v>
          </cell>
          <cell r="M189">
            <v>0</v>
          </cell>
        </row>
        <row r="190">
          <cell r="H190">
            <v>141925533</v>
          </cell>
          <cell r="M190">
            <v>0</v>
          </cell>
        </row>
        <row r="191">
          <cell r="H191">
            <v>80793548</v>
          </cell>
          <cell r="M191">
            <v>0</v>
          </cell>
        </row>
        <row r="192">
          <cell r="H192">
            <v>5060812</v>
          </cell>
          <cell r="M192">
            <v>0</v>
          </cell>
        </row>
        <row r="193">
          <cell r="H193">
            <v>43701335</v>
          </cell>
          <cell r="M193">
            <v>0</v>
          </cell>
        </row>
        <row r="194">
          <cell r="H194">
            <v>1066487</v>
          </cell>
          <cell r="M194">
            <v>0</v>
          </cell>
        </row>
        <row r="195">
          <cell r="H195">
            <v>787025</v>
          </cell>
          <cell r="M195">
            <v>0</v>
          </cell>
        </row>
        <row r="196">
          <cell r="H196">
            <v>214698</v>
          </cell>
          <cell r="M196">
            <v>0</v>
          </cell>
        </row>
        <row r="197">
          <cell r="H197">
            <v>693540900</v>
          </cell>
          <cell r="M197">
            <v>0</v>
          </cell>
        </row>
        <row r="198">
          <cell r="H198">
            <v>88605096</v>
          </cell>
          <cell r="M198">
            <v>0</v>
          </cell>
        </row>
        <row r="199">
          <cell r="H199">
            <v>2000</v>
          </cell>
          <cell r="M199">
            <v>0</v>
          </cell>
        </row>
        <row r="200">
          <cell r="H200">
            <v>96000</v>
          </cell>
          <cell r="M200">
            <v>0</v>
          </cell>
        </row>
        <row r="201">
          <cell r="H201">
            <v>843600</v>
          </cell>
          <cell r="M201">
            <v>0</v>
          </cell>
        </row>
        <row r="202">
          <cell r="H202">
            <v>1848816</v>
          </cell>
          <cell r="M202">
            <v>0</v>
          </cell>
        </row>
        <row r="203">
          <cell r="H203">
            <v>344130</v>
          </cell>
          <cell r="M203">
            <v>0</v>
          </cell>
        </row>
        <row r="204">
          <cell r="H204">
            <v>50000</v>
          </cell>
          <cell r="M204">
            <v>0</v>
          </cell>
        </row>
        <row r="205">
          <cell r="H205">
            <v>63000</v>
          </cell>
          <cell r="M205">
            <v>0</v>
          </cell>
        </row>
        <row r="206">
          <cell r="H206">
            <v>50000</v>
          </cell>
          <cell r="M206">
            <v>0</v>
          </cell>
        </row>
        <row r="207">
          <cell r="H207">
            <v>420000</v>
          </cell>
          <cell r="M207">
            <v>0</v>
          </cell>
        </row>
        <row r="208">
          <cell r="H208">
            <v>55725</v>
          </cell>
          <cell r="M208">
            <v>0</v>
          </cell>
        </row>
        <row r="209">
          <cell r="H209">
            <v>371500</v>
          </cell>
          <cell r="M209">
            <v>0</v>
          </cell>
        </row>
        <row r="210">
          <cell r="H210">
            <v>91250</v>
          </cell>
          <cell r="M210">
            <v>0</v>
          </cell>
        </row>
        <row r="211">
          <cell r="H211">
            <v>8583748</v>
          </cell>
          <cell r="M211">
            <v>0</v>
          </cell>
        </row>
        <row r="212">
          <cell r="H212">
            <v>2931300</v>
          </cell>
          <cell r="M212">
            <v>0</v>
          </cell>
        </row>
        <row r="213">
          <cell r="H213">
            <v>1287562</v>
          </cell>
          <cell r="M213">
            <v>0</v>
          </cell>
        </row>
        <row r="214">
          <cell r="H214">
            <v>51620</v>
          </cell>
          <cell r="M214">
            <v>0</v>
          </cell>
        </row>
        <row r="215">
          <cell r="H215">
            <v>216000</v>
          </cell>
          <cell r="M215">
            <v>0</v>
          </cell>
        </row>
        <row r="216">
          <cell r="H216">
            <v>941350</v>
          </cell>
          <cell r="M216">
            <v>0</v>
          </cell>
        </row>
        <row r="217">
          <cell r="H217">
            <v>141203</v>
          </cell>
          <cell r="M217">
            <v>0</v>
          </cell>
        </row>
        <row r="218">
          <cell r="H218">
            <v>149625</v>
          </cell>
          <cell r="M218">
            <v>0</v>
          </cell>
        </row>
        <row r="219">
          <cell r="H219">
            <v>22444</v>
          </cell>
          <cell r="M219">
            <v>0</v>
          </cell>
        </row>
        <row r="220">
          <cell r="H220">
            <v>125305</v>
          </cell>
          <cell r="M220">
            <v>0</v>
          </cell>
        </row>
        <row r="221">
          <cell r="H221">
            <v>216000</v>
          </cell>
          <cell r="M221">
            <v>0</v>
          </cell>
        </row>
        <row r="222">
          <cell r="H222">
            <v>403523</v>
          </cell>
          <cell r="M222">
            <v>0</v>
          </cell>
        </row>
        <row r="223">
          <cell r="H223">
            <v>43200</v>
          </cell>
          <cell r="M223">
            <v>0</v>
          </cell>
        </row>
        <row r="224">
          <cell r="H224">
            <v>18796</v>
          </cell>
          <cell r="M224">
            <v>0</v>
          </cell>
        </row>
        <row r="225">
          <cell r="H225">
            <v>240000</v>
          </cell>
          <cell r="M225">
            <v>0</v>
          </cell>
        </row>
        <row r="226">
          <cell r="H226">
            <v>36000</v>
          </cell>
          <cell r="M226">
            <v>0</v>
          </cell>
        </row>
        <row r="227">
          <cell r="H227">
            <v>181335</v>
          </cell>
          <cell r="M227">
            <v>0</v>
          </cell>
        </row>
        <row r="228">
          <cell r="H228">
            <v>325600</v>
          </cell>
          <cell r="M228">
            <v>0</v>
          </cell>
        </row>
        <row r="229">
          <cell r="H229">
            <v>48840</v>
          </cell>
          <cell r="M229">
            <v>0</v>
          </cell>
        </row>
        <row r="230">
          <cell r="H230">
            <v>411000</v>
          </cell>
          <cell r="M230">
            <v>0</v>
          </cell>
        </row>
        <row r="231">
          <cell r="H231">
            <v>61650</v>
          </cell>
          <cell r="M231">
            <v>0</v>
          </cell>
        </row>
        <row r="232">
          <cell r="H232">
            <v>1208900</v>
          </cell>
          <cell r="M232">
            <v>0</v>
          </cell>
        </row>
        <row r="233">
          <cell r="H233">
            <v>206400</v>
          </cell>
          <cell r="M233">
            <v>0</v>
          </cell>
        </row>
        <row r="234">
          <cell r="H234">
            <v>60528</v>
          </cell>
          <cell r="M234">
            <v>0</v>
          </cell>
        </row>
        <row r="235">
          <cell r="H235">
            <v>288000</v>
          </cell>
          <cell r="M235">
            <v>0</v>
          </cell>
        </row>
        <row r="236">
          <cell r="H236">
            <v>202500</v>
          </cell>
          <cell r="M236">
            <v>0</v>
          </cell>
        </row>
        <row r="237">
          <cell r="H237">
            <v>2597100</v>
          </cell>
          <cell r="M237">
            <v>0</v>
          </cell>
        </row>
        <row r="238">
          <cell r="H238">
            <v>129000</v>
          </cell>
          <cell r="M238">
            <v>0</v>
          </cell>
        </row>
        <row r="239">
          <cell r="H239">
            <v>905000</v>
          </cell>
          <cell r="M239">
            <v>0</v>
          </cell>
        </row>
        <row r="240">
          <cell r="H240">
            <v>2496442</v>
          </cell>
          <cell r="M240">
            <v>0</v>
          </cell>
        </row>
        <row r="241">
          <cell r="H241">
            <v>2136363</v>
          </cell>
          <cell r="M241">
            <v>0</v>
          </cell>
        </row>
        <row r="242">
          <cell r="H242">
            <v>181000</v>
          </cell>
          <cell r="M242">
            <v>0</v>
          </cell>
        </row>
        <row r="243">
          <cell r="H243">
            <v>27150</v>
          </cell>
          <cell r="M243">
            <v>0</v>
          </cell>
        </row>
        <row r="244">
          <cell r="H244">
            <v>26100</v>
          </cell>
          <cell r="M244">
            <v>0</v>
          </cell>
        </row>
        <row r="245">
          <cell r="H245">
            <v>206400</v>
          </cell>
          <cell r="M245">
            <v>0</v>
          </cell>
        </row>
        <row r="246">
          <cell r="H246">
            <v>540000</v>
          </cell>
          <cell r="M246">
            <v>0</v>
          </cell>
        </row>
        <row r="247">
          <cell r="H247">
            <v>12600</v>
          </cell>
          <cell r="M247">
            <v>0</v>
          </cell>
        </row>
        <row r="248">
          <cell r="H248">
            <v>258750</v>
          </cell>
          <cell r="M248">
            <v>0</v>
          </cell>
        </row>
        <row r="249">
          <cell r="H249">
            <v>391462</v>
          </cell>
          <cell r="M249">
            <v>0</v>
          </cell>
        </row>
        <row r="250">
          <cell r="H250">
            <v>14019954</v>
          </cell>
          <cell r="M250">
            <v>0</v>
          </cell>
        </row>
        <row r="251">
          <cell r="H251">
            <v>1125000</v>
          </cell>
          <cell r="M251">
            <v>0</v>
          </cell>
        </row>
        <row r="252">
          <cell r="H252">
            <v>44318</v>
          </cell>
          <cell r="M252" t="str">
            <v>2PPh Pasal 23-1</v>
          </cell>
        </row>
        <row r="253">
          <cell r="H253">
            <v>93000</v>
          </cell>
          <cell r="M253">
            <v>0</v>
          </cell>
        </row>
        <row r="254">
          <cell r="H254">
            <v>320454</v>
          </cell>
          <cell r="M254">
            <v>0</v>
          </cell>
        </row>
        <row r="255">
          <cell r="H255">
            <v>389565</v>
          </cell>
          <cell r="M255">
            <v>0</v>
          </cell>
        </row>
        <row r="256">
          <cell r="H256">
            <v>1290909</v>
          </cell>
          <cell r="M256">
            <v>0</v>
          </cell>
        </row>
        <row r="257">
          <cell r="H257">
            <v>193636</v>
          </cell>
          <cell r="M257">
            <v>0</v>
          </cell>
        </row>
        <row r="258">
          <cell r="H258">
            <v>51079039</v>
          </cell>
          <cell r="M258">
            <v>0</v>
          </cell>
        </row>
        <row r="259">
          <cell r="H259">
            <v>135750</v>
          </cell>
          <cell r="M259">
            <v>0</v>
          </cell>
        </row>
        <row r="260">
          <cell r="H260">
            <v>2148750</v>
          </cell>
          <cell r="M260">
            <v>0</v>
          </cell>
        </row>
        <row r="261">
          <cell r="H261">
            <v>620000</v>
          </cell>
          <cell r="M261">
            <v>0</v>
          </cell>
        </row>
        <row r="262">
          <cell r="H262">
            <v>4992818</v>
          </cell>
          <cell r="M262">
            <v>0</v>
          </cell>
        </row>
        <row r="263">
          <cell r="H263">
            <v>33285454</v>
          </cell>
          <cell r="M263">
            <v>0</v>
          </cell>
        </row>
        <row r="264">
          <cell r="H264">
            <v>14486000</v>
          </cell>
          <cell r="M264">
            <v>0</v>
          </cell>
        </row>
        <row r="265">
          <cell r="H265">
            <v>36215000</v>
          </cell>
          <cell r="M265">
            <v>0</v>
          </cell>
        </row>
        <row r="266">
          <cell r="H266">
            <v>545416</v>
          </cell>
          <cell r="M266">
            <v>0</v>
          </cell>
        </row>
        <row r="267">
          <cell r="H267">
            <v>86200</v>
          </cell>
          <cell r="M267">
            <v>0</v>
          </cell>
        </row>
        <row r="268">
          <cell r="H268">
            <v>12651327</v>
          </cell>
          <cell r="M268">
            <v>0</v>
          </cell>
        </row>
        <row r="269">
          <cell r="H269">
            <v>50000</v>
          </cell>
          <cell r="M269">
            <v>0</v>
          </cell>
        </row>
        <row r="270">
          <cell r="H270">
            <v>600000</v>
          </cell>
          <cell r="M270">
            <v>0</v>
          </cell>
        </row>
        <row r="271">
          <cell r="H271">
            <v>199500</v>
          </cell>
          <cell r="M271">
            <v>0</v>
          </cell>
        </row>
        <row r="272">
          <cell r="H272">
            <v>300000</v>
          </cell>
          <cell r="M272">
            <v>0</v>
          </cell>
        </row>
        <row r="273">
          <cell r="H273">
            <v>10625</v>
          </cell>
          <cell r="M273">
            <v>0</v>
          </cell>
        </row>
        <row r="274">
          <cell r="H274">
            <v>6125000</v>
          </cell>
          <cell r="M274" t="str">
            <v>8PPh Pasal 25/29 Badan-1</v>
          </cell>
        </row>
        <row r="275">
          <cell r="H275">
            <v>50000</v>
          </cell>
          <cell r="M275">
            <v>0</v>
          </cell>
        </row>
        <row r="276">
          <cell r="H276">
            <v>50000</v>
          </cell>
          <cell r="M276">
            <v>0</v>
          </cell>
        </row>
        <row r="277">
          <cell r="H277">
            <v>103200</v>
          </cell>
          <cell r="M277">
            <v>0</v>
          </cell>
        </row>
        <row r="278">
          <cell r="H278">
            <v>178841</v>
          </cell>
          <cell r="M278">
            <v>0</v>
          </cell>
        </row>
        <row r="279">
          <cell r="H279">
            <v>540000</v>
          </cell>
          <cell r="M279">
            <v>0</v>
          </cell>
        </row>
        <row r="280">
          <cell r="H280">
            <v>466364</v>
          </cell>
          <cell r="M280">
            <v>0</v>
          </cell>
        </row>
        <row r="281">
          <cell r="H281">
            <v>242325</v>
          </cell>
          <cell r="M281">
            <v>0</v>
          </cell>
        </row>
        <row r="282">
          <cell r="H282">
            <v>1192273</v>
          </cell>
          <cell r="M282">
            <v>0</v>
          </cell>
        </row>
        <row r="283">
          <cell r="H283">
            <v>500</v>
          </cell>
          <cell r="M283">
            <v>0</v>
          </cell>
        </row>
        <row r="284">
          <cell r="H284">
            <v>3109091</v>
          </cell>
          <cell r="M284">
            <v>0</v>
          </cell>
        </row>
        <row r="285">
          <cell r="H285">
            <v>118000</v>
          </cell>
          <cell r="M285">
            <v>0</v>
          </cell>
        </row>
        <row r="286">
          <cell r="H286">
            <v>106500</v>
          </cell>
          <cell r="M286">
            <v>0</v>
          </cell>
        </row>
        <row r="287">
          <cell r="H287">
            <v>710000</v>
          </cell>
          <cell r="M287">
            <v>0</v>
          </cell>
        </row>
        <row r="288">
          <cell r="H288">
            <v>790000</v>
          </cell>
          <cell r="M288">
            <v>0</v>
          </cell>
        </row>
        <row r="289">
          <cell r="H289">
            <v>3886364</v>
          </cell>
          <cell r="M289">
            <v>0</v>
          </cell>
        </row>
        <row r="290">
          <cell r="H290">
            <v>158618</v>
          </cell>
          <cell r="M290">
            <v>0</v>
          </cell>
        </row>
        <row r="291">
          <cell r="H291">
            <v>536299</v>
          </cell>
          <cell r="M291">
            <v>0</v>
          </cell>
        </row>
        <row r="292">
          <cell r="H292">
            <v>166925</v>
          </cell>
          <cell r="M292">
            <v>0</v>
          </cell>
        </row>
        <row r="293">
          <cell r="H293">
            <v>2228361</v>
          </cell>
          <cell r="M293">
            <v>0</v>
          </cell>
        </row>
        <row r="294">
          <cell r="H294">
            <v>50000</v>
          </cell>
          <cell r="M294">
            <v>0</v>
          </cell>
        </row>
        <row r="295">
          <cell r="H295">
            <v>420660</v>
          </cell>
          <cell r="M295">
            <v>0</v>
          </cell>
        </row>
        <row r="296">
          <cell r="H296">
            <v>735175</v>
          </cell>
          <cell r="M296" t="str">
            <v>2PPh Pasal 21-1</v>
          </cell>
        </row>
        <row r="297">
          <cell r="H297">
            <v>27700083</v>
          </cell>
          <cell r="M297" t="str">
            <v>2PPh Pasal 21-1</v>
          </cell>
        </row>
        <row r="298">
          <cell r="H298">
            <v>38008</v>
          </cell>
          <cell r="M298" t="str">
            <v>2PPh Pasal 21-1</v>
          </cell>
        </row>
        <row r="299">
          <cell r="H299">
            <v>224766</v>
          </cell>
          <cell r="M299">
            <v>0</v>
          </cell>
        </row>
        <row r="300">
          <cell r="H300">
            <v>150165</v>
          </cell>
          <cell r="M300">
            <v>0</v>
          </cell>
        </row>
        <row r="301">
          <cell r="H301">
            <v>2460019</v>
          </cell>
          <cell r="M301">
            <v>0</v>
          </cell>
        </row>
        <row r="302">
          <cell r="H302">
            <v>4744067</v>
          </cell>
          <cell r="M302">
            <v>0</v>
          </cell>
        </row>
        <row r="303">
          <cell r="H303">
            <v>2260000</v>
          </cell>
          <cell r="M303">
            <v>0</v>
          </cell>
        </row>
        <row r="304">
          <cell r="H304">
            <v>339000</v>
          </cell>
          <cell r="M304">
            <v>0</v>
          </cell>
        </row>
        <row r="305">
          <cell r="H305">
            <v>138575</v>
          </cell>
          <cell r="M305" t="str">
            <v>2PPh Pasal 21-1</v>
          </cell>
        </row>
        <row r="306">
          <cell r="H306">
            <v>1006666</v>
          </cell>
          <cell r="M306">
            <v>0</v>
          </cell>
        </row>
        <row r="307">
          <cell r="H307">
            <v>4864004</v>
          </cell>
          <cell r="M307" t="str">
            <v>2PPh Pasal 21-1</v>
          </cell>
        </row>
        <row r="308">
          <cell r="H308">
            <v>124949</v>
          </cell>
          <cell r="M308">
            <v>0</v>
          </cell>
        </row>
        <row r="309">
          <cell r="H309">
            <v>572355</v>
          </cell>
          <cell r="M309">
            <v>0</v>
          </cell>
        </row>
        <row r="310">
          <cell r="H310">
            <v>54819934</v>
          </cell>
          <cell r="M310">
            <v>0</v>
          </cell>
        </row>
        <row r="311">
          <cell r="H311">
            <v>102278</v>
          </cell>
          <cell r="M311">
            <v>0</v>
          </cell>
        </row>
        <row r="312">
          <cell r="H312">
            <v>28395138</v>
          </cell>
          <cell r="M312">
            <v>0</v>
          </cell>
        </row>
        <row r="313">
          <cell r="H313">
            <v>257239</v>
          </cell>
          <cell r="M313">
            <v>0</v>
          </cell>
        </row>
        <row r="314">
          <cell r="H314">
            <v>606983</v>
          </cell>
          <cell r="M314">
            <v>0</v>
          </cell>
        </row>
        <row r="315">
          <cell r="H315">
            <v>152581</v>
          </cell>
          <cell r="M315">
            <v>0</v>
          </cell>
        </row>
        <row r="316">
          <cell r="H316">
            <v>39658710</v>
          </cell>
          <cell r="M316">
            <v>0</v>
          </cell>
        </row>
        <row r="317">
          <cell r="H317">
            <v>16140421</v>
          </cell>
          <cell r="M317">
            <v>0</v>
          </cell>
        </row>
        <row r="318">
          <cell r="H318">
            <v>14776283</v>
          </cell>
          <cell r="M318">
            <v>0</v>
          </cell>
        </row>
        <row r="319">
          <cell r="H319">
            <v>3944091</v>
          </cell>
          <cell r="M319">
            <v>0</v>
          </cell>
        </row>
        <row r="320">
          <cell r="H320">
            <v>284364</v>
          </cell>
          <cell r="M320">
            <v>0</v>
          </cell>
        </row>
        <row r="321">
          <cell r="H321">
            <v>12254050</v>
          </cell>
          <cell r="M321">
            <v>0</v>
          </cell>
        </row>
        <row r="322">
          <cell r="H322">
            <v>591614</v>
          </cell>
          <cell r="M322">
            <v>0</v>
          </cell>
        </row>
        <row r="323">
          <cell r="H323">
            <v>4379655</v>
          </cell>
          <cell r="M323">
            <v>0</v>
          </cell>
        </row>
        <row r="324">
          <cell r="H324">
            <v>742423</v>
          </cell>
          <cell r="M324">
            <v>0</v>
          </cell>
        </row>
        <row r="325">
          <cell r="H325">
            <v>1722589</v>
          </cell>
          <cell r="M325">
            <v>0</v>
          </cell>
        </row>
        <row r="326">
          <cell r="H326">
            <v>155608</v>
          </cell>
          <cell r="M326">
            <v>0</v>
          </cell>
        </row>
        <row r="327">
          <cell r="H327">
            <v>142787560</v>
          </cell>
          <cell r="M327">
            <v>0</v>
          </cell>
        </row>
        <row r="328">
          <cell r="H328">
            <v>353590</v>
          </cell>
          <cell r="M328">
            <v>0</v>
          </cell>
        </row>
        <row r="329">
          <cell r="H329">
            <v>47119055</v>
          </cell>
          <cell r="M329">
            <v>0</v>
          </cell>
        </row>
        <row r="330">
          <cell r="H330">
            <v>110668</v>
          </cell>
          <cell r="M330">
            <v>0</v>
          </cell>
        </row>
        <row r="331">
          <cell r="H331">
            <v>738745</v>
          </cell>
          <cell r="M331">
            <v>0</v>
          </cell>
        </row>
        <row r="332">
          <cell r="H332">
            <v>18638</v>
          </cell>
          <cell r="M332">
            <v>0</v>
          </cell>
        </row>
        <row r="333">
          <cell r="H333">
            <v>2108059</v>
          </cell>
          <cell r="M333">
            <v>0</v>
          </cell>
        </row>
        <row r="334">
          <cell r="H334">
            <v>79846382</v>
          </cell>
          <cell r="M334">
            <v>0</v>
          </cell>
        </row>
        <row r="335">
          <cell r="H335">
            <v>146375</v>
          </cell>
          <cell r="M335">
            <v>0</v>
          </cell>
        </row>
        <row r="336">
          <cell r="H336">
            <v>6941710</v>
          </cell>
          <cell r="M336">
            <v>0</v>
          </cell>
        </row>
        <row r="337">
          <cell r="H337">
            <v>980341</v>
          </cell>
          <cell r="M337">
            <v>0</v>
          </cell>
        </row>
        <row r="338">
          <cell r="H338">
            <v>1059957</v>
          </cell>
          <cell r="M338">
            <v>0</v>
          </cell>
        </row>
        <row r="339">
          <cell r="H339">
            <v>1537110</v>
          </cell>
          <cell r="M339">
            <v>0</v>
          </cell>
        </row>
        <row r="340">
          <cell r="H340">
            <v>2860014</v>
          </cell>
          <cell r="M340">
            <v>0</v>
          </cell>
        </row>
        <row r="341">
          <cell r="H341">
            <v>233151689</v>
          </cell>
          <cell r="M341">
            <v>0</v>
          </cell>
        </row>
        <row r="342">
          <cell r="H342">
            <v>138943</v>
          </cell>
          <cell r="M342">
            <v>0</v>
          </cell>
        </row>
        <row r="343">
          <cell r="H343">
            <v>32729174</v>
          </cell>
          <cell r="M343">
            <v>0</v>
          </cell>
        </row>
        <row r="344">
          <cell r="H344">
            <v>1061976</v>
          </cell>
          <cell r="M344">
            <v>0</v>
          </cell>
        </row>
        <row r="345">
          <cell r="H345">
            <v>184914</v>
          </cell>
          <cell r="M345">
            <v>0</v>
          </cell>
        </row>
        <row r="346">
          <cell r="H346">
            <v>1839635</v>
          </cell>
          <cell r="M346">
            <v>0</v>
          </cell>
        </row>
        <row r="347">
          <cell r="H347">
            <v>2306138</v>
          </cell>
          <cell r="M347">
            <v>0</v>
          </cell>
        </row>
        <row r="348">
          <cell r="H348">
            <v>1026866</v>
          </cell>
          <cell r="M348">
            <v>0</v>
          </cell>
        </row>
        <row r="349">
          <cell r="H349">
            <v>4309175</v>
          </cell>
          <cell r="M349">
            <v>0</v>
          </cell>
        </row>
        <row r="350">
          <cell r="H350">
            <v>592350</v>
          </cell>
          <cell r="M350">
            <v>0</v>
          </cell>
        </row>
        <row r="351">
          <cell r="H351">
            <v>270943</v>
          </cell>
          <cell r="M351">
            <v>0</v>
          </cell>
        </row>
        <row r="352">
          <cell r="H352">
            <v>1870333</v>
          </cell>
          <cell r="M352">
            <v>0</v>
          </cell>
        </row>
        <row r="353">
          <cell r="H353">
            <v>377523</v>
          </cell>
          <cell r="M353">
            <v>0</v>
          </cell>
        </row>
        <row r="354">
          <cell r="H354">
            <v>2516818</v>
          </cell>
          <cell r="M354">
            <v>0</v>
          </cell>
        </row>
        <row r="355">
          <cell r="H355">
            <v>150000</v>
          </cell>
          <cell r="M355">
            <v>0</v>
          </cell>
        </row>
        <row r="356">
          <cell r="H356">
            <v>150525</v>
          </cell>
          <cell r="M356">
            <v>0</v>
          </cell>
        </row>
        <row r="357">
          <cell r="H357">
            <v>102225</v>
          </cell>
          <cell r="M357">
            <v>0</v>
          </cell>
        </row>
        <row r="358">
          <cell r="H358">
            <v>26500</v>
          </cell>
          <cell r="M358">
            <v>0</v>
          </cell>
        </row>
        <row r="359">
          <cell r="H359">
            <v>86200</v>
          </cell>
          <cell r="M359">
            <v>0</v>
          </cell>
        </row>
        <row r="360">
          <cell r="H360">
            <v>589275</v>
          </cell>
          <cell r="M360">
            <v>0</v>
          </cell>
        </row>
        <row r="361">
          <cell r="H361">
            <v>25105000</v>
          </cell>
          <cell r="M361">
            <v>0</v>
          </cell>
        </row>
        <row r="362">
          <cell r="H362">
            <v>1103848</v>
          </cell>
          <cell r="M362">
            <v>0</v>
          </cell>
        </row>
        <row r="363">
          <cell r="H363">
            <v>87200</v>
          </cell>
          <cell r="M363">
            <v>0</v>
          </cell>
        </row>
        <row r="364">
          <cell r="H364">
            <v>1016000</v>
          </cell>
          <cell r="M364">
            <v>0</v>
          </cell>
        </row>
        <row r="365">
          <cell r="H365">
            <v>1000000</v>
          </cell>
          <cell r="M365">
            <v>0</v>
          </cell>
        </row>
        <row r="366">
          <cell r="H366">
            <v>205970</v>
          </cell>
          <cell r="M366">
            <v>0</v>
          </cell>
        </row>
        <row r="367">
          <cell r="H367">
            <v>262400</v>
          </cell>
          <cell r="M367">
            <v>0</v>
          </cell>
        </row>
        <row r="368">
          <cell r="H368">
            <v>39360</v>
          </cell>
          <cell r="M368">
            <v>0</v>
          </cell>
        </row>
        <row r="369">
          <cell r="H369">
            <v>93330534</v>
          </cell>
          <cell r="M369">
            <v>0</v>
          </cell>
        </row>
        <row r="370">
          <cell r="H370">
            <v>11550000</v>
          </cell>
          <cell r="M370">
            <v>0</v>
          </cell>
        </row>
        <row r="371">
          <cell r="H371">
            <v>1905750</v>
          </cell>
          <cell r="M371">
            <v>0</v>
          </cell>
        </row>
        <row r="372">
          <cell r="H372">
            <v>71989089</v>
          </cell>
          <cell r="M372">
            <v>0</v>
          </cell>
        </row>
        <row r="373">
          <cell r="H373">
            <v>306818</v>
          </cell>
          <cell r="M373">
            <v>0</v>
          </cell>
        </row>
        <row r="374">
          <cell r="H374">
            <v>90700</v>
          </cell>
          <cell r="M374">
            <v>0</v>
          </cell>
        </row>
        <row r="375">
          <cell r="H375">
            <v>327000</v>
          </cell>
          <cell r="M375">
            <v>0</v>
          </cell>
        </row>
        <row r="376">
          <cell r="H376">
            <v>2045455</v>
          </cell>
          <cell r="M376">
            <v>0</v>
          </cell>
        </row>
        <row r="377">
          <cell r="H377">
            <v>15278260</v>
          </cell>
          <cell r="M377">
            <v>0</v>
          </cell>
        </row>
        <row r="378">
          <cell r="H378">
            <v>86205</v>
          </cell>
          <cell r="M378" t="str">
            <v>7PPh Pasal 22-1</v>
          </cell>
        </row>
        <row r="379">
          <cell r="H379">
            <v>5184</v>
          </cell>
          <cell r="M379">
            <v>0</v>
          </cell>
        </row>
        <row r="380">
          <cell r="H380">
            <v>50000</v>
          </cell>
          <cell r="M380">
            <v>0</v>
          </cell>
        </row>
        <row r="381">
          <cell r="H381">
            <v>50000</v>
          </cell>
          <cell r="M381">
            <v>0</v>
          </cell>
        </row>
        <row r="382">
          <cell r="H382">
            <v>371307</v>
          </cell>
          <cell r="M382">
            <v>0</v>
          </cell>
        </row>
        <row r="383">
          <cell r="H383">
            <v>1000000</v>
          </cell>
          <cell r="M383">
            <v>0</v>
          </cell>
        </row>
        <row r="384">
          <cell r="H384">
            <v>17760892</v>
          </cell>
          <cell r="M384">
            <v>0</v>
          </cell>
        </row>
        <row r="385">
          <cell r="H385">
            <v>96000</v>
          </cell>
          <cell r="M385">
            <v>0</v>
          </cell>
        </row>
        <row r="386">
          <cell r="H386">
            <v>50000</v>
          </cell>
          <cell r="M386">
            <v>0</v>
          </cell>
        </row>
        <row r="387">
          <cell r="H387">
            <v>30764047</v>
          </cell>
          <cell r="M387">
            <v>0</v>
          </cell>
        </row>
        <row r="388">
          <cell r="H388">
            <v>80300</v>
          </cell>
          <cell r="M388">
            <v>0</v>
          </cell>
        </row>
        <row r="389">
          <cell r="H389">
            <v>145160</v>
          </cell>
          <cell r="M389">
            <v>0</v>
          </cell>
        </row>
        <row r="390">
          <cell r="H390">
            <v>95565</v>
          </cell>
          <cell r="M390">
            <v>0</v>
          </cell>
        </row>
        <row r="391">
          <cell r="H391">
            <v>1620000</v>
          </cell>
          <cell r="M391">
            <v>0</v>
          </cell>
        </row>
        <row r="392">
          <cell r="H392">
            <v>405000</v>
          </cell>
          <cell r="M392">
            <v>0</v>
          </cell>
        </row>
        <row r="393">
          <cell r="H393">
            <v>80000</v>
          </cell>
          <cell r="M393">
            <v>0</v>
          </cell>
        </row>
        <row r="394">
          <cell r="H394">
            <v>2427273</v>
          </cell>
          <cell r="M394">
            <v>0</v>
          </cell>
        </row>
        <row r="395">
          <cell r="H395">
            <v>412800</v>
          </cell>
          <cell r="M395">
            <v>0</v>
          </cell>
        </row>
        <row r="396">
          <cell r="H396">
            <v>193500</v>
          </cell>
          <cell r="M396">
            <v>0</v>
          </cell>
        </row>
        <row r="397">
          <cell r="H397">
            <v>93537</v>
          </cell>
          <cell r="M397">
            <v>0</v>
          </cell>
        </row>
        <row r="398">
          <cell r="H398">
            <v>172500</v>
          </cell>
          <cell r="M398">
            <v>0</v>
          </cell>
        </row>
        <row r="399">
          <cell r="H399">
            <v>1249172</v>
          </cell>
          <cell r="M399">
            <v>0</v>
          </cell>
        </row>
        <row r="400">
          <cell r="H400">
            <v>700105</v>
          </cell>
          <cell r="M400">
            <v>0</v>
          </cell>
        </row>
        <row r="401">
          <cell r="H401">
            <v>579852</v>
          </cell>
          <cell r="M401">
            <v>0</v>
          </cell>
        </row>
        <row r="402">
          <cell r="H402">
            <v>3713216</v>
          </cell>
          <cell r="M402">
            <v>0</v>
          </cell>
        </row>
        <row r="403">
          <cell r="H403">
            <v>299413</v>
          </cell>
          <cell r="M403">
            <v>0</v>
          </cell>
        </row>
        <row r="404">
          <cell r="H404">
            <v>151812</v>
          </cell>
          <cell r="M404">
            <v>0</v>
          </cell>
        </row>
        <row r="405">
          <cell r="H405">
            <v>40781250</v>
          </cell>
          <cell r="M405">
            <v>0</v>
          </cell>
        </row>
        <row r="406">
          <cell r="H406">
            <v>25938596</v>
          </cell>
          <cell r="M406">
            <v>0</v>
          </cell>
        </row>
        <row r="407">
          <cell r="H407">
            <v>2196658</v>
          </cell>
          <cell r="M407">
            <v>0</v>
          </cell>
        </row>
        <row r="408">
          <cell r="H408">
            <v>240802</v>
          </cell>
          <cell r="M408">
            <v>0</v>
          </cell>
        </row>
        <row r="409">
          <cell r="H409">
            <v>412800</v>
          </cell>
          <cell r="M409">
            <v>0</v>
          </cell>
        </row>
        <row r="410">
          <cell r="H410">
            <v>2967388</v>
          </cell>
          <cell r="M410">
            <v>0</v>
          </cell>
        </row>
        <row r="411">
          <cell r="H411">
            <v>8103696</v>
          </cell>
          <cell r="M411">
            <v>0</v>
          </cell>
        </row>
        <row r="412">
          <cell r="H412">
            <v>3270407</v>
          </cell>
          <cell r="M412">
            <v>0</v>
          </cell>
        </row>
        <row r="413">
          <cell r="H413">
            <v>2590341</v>
          </cell>
          <cell r="M413">
            <v>0</v>
          </cell>
        </row>
        <row r="414">
          <cell r="H414">
            <v>88537</v>
          </cell>
          <cell r="M414">
            <v>0</v>
          </cell>
        </row>
        <row r="415">
          <cell r="H415">
            <v>1305455</v>
          </cell>
          <cell r="M415">
            <v>0</v>
          </cell>
        </row>
        <row r="416">
          <cell r="H416">
            <v>195818</v>
          </cell>
          <cell r="M416">
            <v>0</v>
          </cell>
        </row>
        <row r="417">
          <cell r="H417">
            <v>257331</v>
          </cell>
          <cell r="M417">
            <v>0</v>
          </cell>
        </row>
        <row r="418">
          <cell r="H418">
            <v>1301559</v>
          </cell>
          <cell r="M418">
            <v>0</v>
          </cell>
        </row>
        <row r="419">
          <cell r="H419">
            <v>216000</v>
          </cell>
          <cell r="M419">
            <v>0</v>
          </cell>
        </row>
        <row r="420">
          <cell r="H420">
            <v>1137040</v>
          </cell>
          <cell r="M420">
            <v>0</v>
          </cell>
        </row>
        <row r="421">
          <cell r="H421">
            <v>352552</v>
          </cell>
          <cell r="M421">
            <v>0</v>
          </cell>
        </row>
        <row r="422">
          <cell r="H422">
            <v>2415934</v>
          </cell>
          <cell r="M422">
            <v>0</v>
          </cell>
        </row>
        <row r="423">
          <cell r="H423">
            <v>6116877</v>
          </cell>
          <cell r="M423">
            <v>0</v>
          </cell>
        </row>
        <row r="424">
          <cell r="H424">
            <v>873783</v>
          </cell>
          <cell r="M424">
            <v>0</v>
          </cell>
        </row>
        <row r="425">
          <cell r="H425">
            <v>206400</v>
          </cell>
          <cell r="M425">
            <v>0</v>
          </cell>
        </row>
        <row r="426">
          <cell r="H426">
            <v>470998</v>
          </cell>
          <cell r="M426">
            <v>0</v>
          </cell>
        </row>
        <row r="427">
          <cell r="H427">
            <v>245970</v>
          </cell>
          <cell r="M427">
            <v>0</v>
          </cell>
        </row>
        <row r="428">
          <cell r="H428">
            <v>2727273</v>
          </cell>
          <cell r="M428">
            <v>0</v>
          </cell>
        </row>
        <row r="429">
          <cell r="H429">
            <v>409091</v>
          </cell>
          <cell r="M429">
            <v>0</v>
          </cell>
        </row>
        <row r="430">
          <cell r="H430">
            <v>256236</v>
          </cell>
          <cell r="M430">
            <v>0</v>
          </cell>
        </row>
        <row r="431">
          <cell r="H431">
            <v>2502406</v>
          </cell>
          <cell r="M431">
            <v>0</v>
          </cell>
        </row>
        <row r="432">
          <cell r="H432">
            <v>717964</v>
          </cell>
          <cell r="M432">
            <v>0</v>
          </cell>
        </row>
        <row r="433">
          <cell r="H433">
            <v>2522727</v>
          </cell>
          <cell r="M433">
            <v>0</v>
          </cell>
        </row>
        <row r="434">
          <cell r="H434">
            <v>3449666</v>
          </cell>
          <cell r="M434">
            <v>0</v>
          </cell>
        </row>
        <row r="435">
          <cell r="H435">
            <v>72000</v>
          </cell>
          <cell r="M435">
            <v>0</v>
          </cell>
        </row>
        <row r="436">
          <cell r="H436">
            <v>150825</v>
          </cell>
          <cell r="M436">
            <v>0</v>
          </cell>
        </row>
        <row r="437">
          <cell r="H437">
            <v>291793</v>
          </cell>
          <cell r="M437">
            <v>0</v>
          </cell>
        </row>
        <row r="438">
          <cell r="H438">
            <v>80025</v>
          </cell>
          <cell r="M438">
            <v>0</v>
          </cell>
        </row>
        <row r="439">
          <cell r="H439">
            <v>88423</v>
          </cell>
          <cell r="M439">
            <v>0</v>
          </cell>
        </row>
        <row r="440">
          <cell r="H440">
            <v>211500</v>
          </cell>
          <cell r="M440">
            <v>0</v>
          </cell>
        </row>
        <row r="441">
          <cell r="H441">
            <v>1410000</v>
          </cell>
          <cell r="M441">
            <v>0</v>
          </cell>
        </row>
        <row r="442">
          <cell r="H442">
            <v>450000</v>
          </cell>
          <cell r="M442">
            <v>0</v>
          </cell>
        </row>
        <row r="443">
          <cell r="H443">
            <v>165159501</v>
          </cell>
          <cell r="M443">
            <v>0</v>
          </cell>
        </row>
        <row r="444">
          <cell r="H444">
            <v>13310392</v>
          </cell>
          <cell r="M444">
            <v>0</v>
          </cell>
        </row>
        <row r="445">
          <cell r="H445">
            <v>2625455</v>
          </cell>
          <cell r="M445">
            <v>0</v>
          </cell>
        </row>
        <row r="446">
          <cell r="H446">
            <v>393818</v>
          </cell>
          <cell r="M446">
            <v>0</v>
          </cell>
        </row>
        <row r="447">
          <cell r="H447">
            <v>96045</v>
          </cell>
          <cell r="M447">
            <v>0</v>
          </cell>
        </row>
        <row r="448">
          <cell r="H448">
            <v>494403</v>
          </cell>
          <cell r="M448">
            <v>0</v>
          </cell>
        </row>
        <row r="449">
          <cell r="H449">
            <v>324000</v>
          </cell>
          <cell r="M449">
            <v>0</v>
          </cell>
        </row>
        <row r="450">
          <cell r="H450">
            <v>15721566</v>
          </cell>
          <cell r="M450" t="str">
            <v>5PPh Pasal 25/29 Badan-1</v>
          </cell>
        </row>
        <row r="451">
          <cell r="H451">
            <v>67500</v>
          </cell>
          <cell r="M451">
            <v>0</v>
          </cell>
        </row>
        <row r="452">
          <cell r="H452">
            <v>309600</v>
          </cell>
          <cell r="M452">
            <v>0</v>
          </cell>
        </row>
        <row r="453">
          <cell r="H453">
            <v>511900</v>
          </cell>
          <cell r="M453">
            <v>0</v>
          </cell>
        </row>
        <row r="454">
          <cell r="H454">
            <v>5068974</v>
          </cell>
          <cell r="M454" t="str">
            <v>5PPh Pasal 21-1</v>
          </cell>
        </row>
        <row r="455">
          <cell r="H455">
            <v>39473255</v>
          </cell>
          <cell r="M455">
            <v>0</v>
          </cell>
        </row>
        <row r="456">
          <cell r="H456">
            <v>8945455</v>
          </cell>
          <cell r="M456">
            <v>0</v>
          </cell>
        </row>
        <row r="457">
          <cell r="H457">
            <v>92800</v>
          </cell>
          <cell r="M457">
            <v>0</v>
          </cell>
        </row>
        <row r="458">
          <cell r="H458">
            <v>712720</v>
          </cell>
          <cell r="M458">
            <v>0</v>
          </cell>
        </row>
        <row r="459">
          <cell r="H459">
            <v>95882</v>
          </cell>
          <cell r="M459">
            <v>0</v>
          </cell>
        </row>
        <row r="460">
          <cell r="H460">
            <v>568605</v>
          </cell>
          <cell r="M460">
            <v>0</v>
          </cell>
        </row>
        <row r="461">
          <cell r="H461">
            <v>1104000</v>
          </cell>
          <cell r="M461">
            <v>0</v>
          </cell>
        </row>
        <row r="462">
          <cell r="H462">
            <v>8627233</v>
          </cell>
          <cell r="M462">
            <v>0</v>
          </cell>
        </row>
        <row r="463">
          <cell r="H463">
            <v>43136164</v>
          </cell>
          <cell r="M463">
            <v>0</v>
          </cell>
        </row>
        <row r="464">
          <cell r="H464">
            <v>5638182</v>
          </cell>
          <cell r="M464">
            <v>0</v>
          </cell>
        </row>
        <row r="465">
          <cell r="H465">
            <v>28190909</v>
          </cell>
          <cell r="M465">
            <v>0</v>
          </cell>
        </row>
        <row r="466">
          <cell r="H466">
            <v>1341818</v>
          </cell>
          <cell r="M466">
            <v>0</v>
          </cell>
        </row>
        <row r="467">
          <cell r="H467">
            <v>1703182</v>
          </cell>
          <cell r="M467">
            <v>0</v>
          </cell>
        </row>
        <row r="468">
          <cell r="H468">
            <v>1703182</v>
          </cell>
          <cell r="M468">
            <v>0</v>
          </cell>
        </row>
        <row r="469">
          <cell r="H469">
            <v>1703182</v>
          </cell>
          <cell r="M469">
            <v>0</v>
          </cell>
        </row>
        <row r="470">
          <cell r="H470">
            <v>1703182</v>
          </cell>
          <cell r="M470">
            <v>0</v>
          </cell>
        </row>
        <row r="471">
          <cell r="H471">
            <v>1703182</v>
          </cell>
          <cell r="M471">
            <v>0</v>
          </cell>
        </row>
        <row r="472">
          <cell r="H472">
            <v>262500</v>
          </cell>
          <cell r="M472">
            <v>0</v>
          </cell>
        </row>
        <row r="473">
          <cell r="H473">
            <v>1417909</v>
          </cell>
          <cell r="M473">
            <v>0</v>
          </cell>
        </row>
        <row r="474">
          <cell r="H474">
            <v>4950</v>
          </cell>
          <cell r="M474">
            <v>0</v>
          </cell>
        </row>
        <row r="475">
          <cell r="H475">
            <v>860614</v>
          </cell>
          <cell r="M475">
            <v>0</v>
          </cell>
        </row>
        <row r="476">
          <cell r="H476">
            <v>48790526</v>
          </cell>
          <cell r="M476" t="str">
            <v>1PPh Pasal 21-1</v>
          </cell>
        </row>
        <row r="477">
          <cell r="H477">
            <v>58790</v>
          </cell>
          <cell r="M477">
            <v>0</v>
          </cell>
        </row>
        <row r="478">
          <cell r="H478">
            <v>141000</v>
          </cell>
          <cell r="M478">
            <v>0</v>
          </cell>
        </row>
        <row r="479">
          <cell r="H479">
            <v>860614</v>
          </cell>
          <cell r="M479">
            <v>0</v>
          </cell>
        </row>
        <row r="480">
          <cell r="H480">
            <v>6000000</v>
          </cell>
          <cell r="M480" t="str">
            <v>4PPh Final dan Fiskal LN-1</v>
          </cell>
        </row>
        <row r="481">
          <cell r="H481">
            <v>961800</v>
          </cell>
          <cell r="M481">
            <v>0</v>
          </cell>
        </row>
        <row r="482">
          <cell r="H482">
            <v>206400</v>
          </cell>
          <cell r="M482">
            <v>0</v>
          </cell>
        </row>
        <row r="483">
          <cell r="H483">
            <v>540000</v>
          </cell>
          <cell r="M483">
            <v>0</v>
          </cell>
        </row>
        <row r="484">
          <cell r="H484">
            <v>7701290</v>
          </cell>
          <cell r="M484">
            <v>0</v>
          </cell>
        </row>
        <row r="485">
          <cell r="H485">
            <v>1260114</v>
          </cell>
          <cell r="M485">
            <v>0</v>
          </cell>
        </row>
        <row r="486">
          <cell r="H486">
            <v>7291300</v>
          </cell>
          <cell r="M486">
            <v>0</v>
          </cell>
        </row>
        <row r="487">
          <cell r="H487">
            <v>309600</v>
          </cell>
          <cell r="M487">
            <v>0</v>
          </cell>
        </row>
        <row r="488">
          <cell r="H488">
            <v>216000</v>
          </cell>
          <cell r="M488">
            <v>0</v>
          </cell>
        </row>
        <row r="489">
          <cell r="H489">
            <v>193500</v>
          </cell>
          <cell r="M489">
            <v>0</v>
          </cell>
        </row>
        <row r="490">
          <cell r="H490">
            <v>130389</v>
          </cell>
          <cell r="M490">
            <v>0</v>
          </cell>
        </row>
        <row r="491">
          <cell r="H491">
            <v>990</v>
          </cell>
          <cell r="M491">
            <v>0</v>
          </cell>
        </row>
        <row r="492">
          <cell r="H492">
            <v>114750</v>
          </cell>
          <cell r="M492">
            <v>0</v>
          </cell>
        </row>
        <row r="493">
          <cell r="H493">
            <v>472500</v>
          </cell>
          <cell r="M493">
            <v>0</v>
          </cell>
        </row>
        <row r="494">
          <cell r="H494">
            <v>111111</v>
          </cell>
          <cell r="M494">
            <v>0</v>
          </cell>
        </row>
        <row r="495">
          <cell r="H495">
            <v>1440</v>
          </cell>
          <cell r="M495">
            <v>0</v>
          </cell>
        </row>
        <row r="496">
          <cell r="H496">
            <v>746182</v>
          </cell>
          <cell r="M496">
            <v>0</v>
          </cell>
        </row>
        <row r="497">
          <cell r="H497">
            <v>19036</v>
          </cell>
          <cell r="M497">
            <v>0</v>
          </cell>
        </row>
        <row r="498">
          <cell r="H498">
            <v>8437924</v>
          </cell>
          <cell r="M498">
            <v>0</v>
          </cell>
        </row>
        <row r="499">
          <cell r="H499">
            <v>44327310</v>
          </cell>
          <cell r="M499">
            <v>0</v>
          </cell>
        </row>
        <row r="500">
          <cell r="H500">
            <v>7614</v>
          </cell>
          <cell r="M500">
            <v>0</v>
          </cell>
        </row>
        <row r="501">
          <cell r="H501">
            <v>7614</v>
          </cell>
          <cell r="M501">
            <v>0</v>
          </cell>
        </row>
        <row r="502">
          <cell r="H502">
            <v>19036</v>
          </cell>
          <cell r="M502">
            <v>0</v>
          </cell>
        </row>
        <row r="503">
          <cell r="H503">
            <v>18660796</v>
          </cell>
          <cell r="M503">
            <v>0</v>
          </cell>
        </row>
        <row r="504">
          <cell r="H504">
            <v>44657</v>
          </cell>
          <cell r="M504">
            <v>0</v>
          </cell>
        </row>
        <row r="505">
          <cell r="H505">
            <v>30457</v>
          </cell>
          <cell r="M505">
            <v>0</v>
          </cell>
        </row>
        <row r="506">
          <cell r="H506">
            <v>38071</v>
          </cell>
          <cell r="M506">
            <v>0</v>
          </cell>
        </row>
        <row r="507">
          <cell r="H507">
            <v>212017</v>
          </cell>
          <cell r="M507">
            <v>0</v>
          </cell>
        </row>
        <row r="508">
          <cell r="H508">
            <v>4484649</v>
          </cell>
          <cell r="M508">
            <v>0</v>
          </cell>
        </row>
        <row r="509">
          <cell r="H509">
            <v>544906</v>
          </cell>
          <cell r="M509">
            <v>0</v>
          </cell>
        </row>
        <row r="510">
          <cell r="H510">
            <v>191878</v>
          </cell>
          <cell r="M510">
            <v>0</v>
          </cell>
        </row>
        <row r="511">
          <cell r="H511">
            <v>668334</v>
          </cell>
          <cell r="M511">
            <v>0</v>
          </cell>
        </row>
        <row r="512">
          <cell r="H512">
            <v>2119521</v>
          </cell>
          <cell r="M512">
            <v>0</v>
          </cell>
        </row>
        <row r="513">
          <cell r="H513">
            <v>5008764</v>
          </cell>
          <cell r="M513">
            <v>0</v>
          </cell>
        </row>
        <row r="514">
          <cell r="H514">
            <v>2088084</v>
          </cell>
          <cell r="M514">
            <v>0</v>
          </cell>
        </row>
        <row r="515">
          <cell r="H515">
            <v>28894545</v>
          </cell>
          <cell r="M515">
            <v>0</v>
          </cell>
        </row>
        <row r="516">
          <cell r="H516">
            <v>144472727</v>
          </cell>
          <cell r="M516">
            <v>0</v>
          </cell>
        </row>
        <row r="517">
          <cell r="H517">
            <v>152825</v>
          </cell>
          <cell r="M517">
            <v>0</v>
          </cell>
        </row>
        <row r="518">
          <cell r="H518">
            <v>85490</v>
          </cell>
          <cell r="M518">
            <v>0</v>
          </cell>
        </row>
        <row r="519">
          <cell r="H519">
            <v>3840455</v>
          </cell>
          <cell r="M519">
            <v>0</v>
          </cell>
        </row>
        <row r="520">
          <cell r="H520">
            <v>576068</v>
          </cell>
          <cell r="M520">
            <v>0</v>
          </cell>
        </row>
        <row r="521">
          <cell r="H521">
            <v>707039</v>
          </cell>
          <cell r="M521">
            <v>0</v>
          </cell>
        </row>
        <row r="522">
          <cell r="H522">
            <v>6147727</v>
          </cell>
          <cell r="M522">
            <v>0</v>
          </cell>
        </row>
        <row r="523">
          <cell r="H523">
            <v>170980</v>
          </cell>
          <cell r="M523">
            <v>0</v>
          </cell>
        </row>
        <row r="524">
          <cell r="H524">
            <v>197047</v>
          </cell>
          <cell r="M524">
            <v>0</v>
          </cell>
        </row>
        <row r="525">
          <cell r="H525">
            <v>30347</v>
          </cell>
          <cell r="M525">
            <v>0</v>
          </cell>
        </row>
        <row r="526">
          <cell r="H526">
            <v>987500</v>
          </cell>
          <cell r="M526">
            <v>0</v>
          </cell>
        </row>
        <row r="527">
          <cell r="H527">
            <v>1233369</v>
          </cell>
          <cell r="M527">
            <v>0</v>
          </cell>
        </row>
        <row r="528">
          <cell r="H528">
            <v>922159</v>
          </cell>
          <cell r="M528">
            <v>0</v>
          </cell>
        </row>
        <row r="529">
          <cell r="H529">
            <v>253675</v>
          </cell>
          <cell r="M529">
            <v>0</v>
          </cell>
        </row>
        <row r="530">
          <cell r="H530">
            <v>236802</v>
          </cell>
          <cell r="M530">
            <v>0</v>
          </cell>
        </row>
        <row r="531">
          <cell r="H531">
            <v>155409</v>
          </cell>
          <cell r="M531">
            <v>0</v>
          </cell>
        </row>
        <row r="532">
          <cell r="H532">
            <v>722539</v>
          </cell>
          <cell r="M532">
            <v>0</v>
          </cell>
        </row>
        <row r="533">
          <cell r="H533">
            <v>35653533</v>
          </cell>
          <cell r="M533">
            <v>0</v>
          </cell>
        </row>
        <row r="534">
          <cell r="H534">
            <v>25000</v>
          </cell>
          <cell r="M534">
            <v>0</v>
          </cell>
        </row>
        <row r="535">
          <cell r="H535">
            <v>1275000</v>
          </cell>
          <cell r="M535">
            <v>0</v>
          </cell>
        </row>
        <row r="536">
          <cell r="H536">
            <v>3807</v>
          </cell>
          <cell r="M536">
            <v>0</v>
          </cell>
        </row>
        <row r="537">
          <cell r="H537">
            <v>11819900</v>
          </cell>
          <cell r="M537">
            <v>0</v>
          </cell>
        </row>
        <row r="538">
          <cell r="H538">
            <v>2335500</v>
          </cell>
          <cell r="M538">
            <v>0</v>
          </cell>
        </row>
        <row r="539">
          <cell r="H539">
            <v>3016528</v>
          </cell>
          <cell r="M539">
            <v>0</v>
          </cell>
        </row>
        <row r="540">
          <cell r="H540">
            <v>1159637</v>
          </cell>
          <cell r="M540">
            <v>0</v>
          </cell>
        </row>
        <row r="541">
          <cell r="H541">
            <v>4265820</v>
          </cell>
          <cell r="M541">
            <v>0</v>
          </cell>
        </row>
        <row r="542">
          <cell r="H542">
            <v>232100</v>
          </cell>
          <cell r="M542">
            <v>0</v>
          </cell>
        </row>
        <row r="543">
          <cell r="H543">
            <v>113737</v>
          </cell>
          <cell r="M543">
            <v>0</v>
          </cell>
        </row>
        <row r="544">
          <cell r="H544">
            <v>86200</v>
          </cell>
          <cell r="M544">
            <v>0</v>
          </cell>
        </row>
        <row r="545">
          <cell r="H545">
            <v>114640</v>
          </cell>
          <cell r="M545">
            <v>0</v>
          </cell>
        </row>
        <row r="546">
          <cell r="H546">
            <v>10292727</v>
          </cell>
          <cell r="M546">
            <v>0</v>
          </cell>
        </row>
        <row r="547">
          <cell r="H547">
            <v>172410</v>
          </cell>
          <cell r="M547" t="str">
            <v>7PPh Pasal 22-1</v>
          </cell>
        </row>
        <row r="548">
          <cell r="H548">
            <v>4950</v>
          </cell>
          <cell r="M548">
            <v>0</v>
          </cell>
        </row>
        <row r="549">
          <cell r="H549">
            <v>4950</v>
          </cell>
          <cell r="M549">
            <v>0</v>
          </cell>
        </row>
        <row r="550">
          <cell r="H550">
            <v>10684091</v>
          </cell>
          <cell r="M550">
            <v>0</v>
          </cell>
        </row>
        <row r="551">
          <cell r="H551">
            <v>1402419</v>
          </cell>
          <cell r="M551">
            <v>0</v>
          </cell>
        </row>
        <row r="552">
          <cell r="H552">
            <v>8960000</v>
          </cell>
          <cell r="M552">
            <v>0</v>
          </cell>
        </row>
        <row r="553">
          <cell r="H553">
            <v>3584000</v>
          </cell>
          <cell r="M553">
            <v>0</v>
          </cell>
        </row>
        <row r="554">
          <cell r="H554">
            <v>12621770</v>
          </cell>
          <cell r="M554">
            <v>0</v>
          </cell>
        </row>
        <row r="555">
          <cell r="H555">
            <v>7012094</v>
          </cell>
          <cell r="M555">
            <v>0</v>
          </cell>
        </row>
        <row r="556">
          <cell r="H556">
            <v>2198500</v>
          </cell>
          <cell r="M556">
            <v>0</v>
          </cell>
        </row>
        <row r="557">
          <cell r="H557">
            <v>63108849</v>
          </cell>
          <cell r="M557">
            <v>0</v>
          </cell>
        </row>
        <row r="558">
          <cell r="H558">
            <v>231700</v>
          </cell>
          <cell r="M558">
            <v>0</v>
          </cell>
        </row>
        <row r="559">
          <cell r="H559">
            <v>112500</v>
          </cell>
          <cell r="M559">
            <v>0</v>
          </cell>
        </row>
        <row r="560">
          <cell r="H560">
            <v>647969</v>
          </cell>
          <cell r="M560">
            <v>0</v>
          </cell>
        </row>
        <row r="561">
          <cell r="H561">
            <v>2551800</v>
          </cell>
          <cell r="M561">
            <v>0</v>
          </cell>
        </row>
        <row r="562">
          <cell r="H562">
            <v>52500</v>
          </cell>
          <cell r="M562">
            <v>0</v>
          </cell>
        </row>
        <row r="563">
          <cell r="H563">
            <v>648000</v>
          </cell>
          <cell r="M563">
            <v>0</v>
          </cell>
        </row>
        <row r="564">
          <cell r="H564">
            <v>172500</v>
          </cell>
          <cell r="M564">
            <v>0</v>
          </cell>
        </row>
        <row r="565">
          <cell r="H565">
            <v>103200</v>
          </cell>
          <cell r="M565">
            <v>0</v>
          </cell>
        </row>
        <row r="566">
          <cell r="H566">
            <v>6108947</v>
          </cell>
          <cell r="M566">
            <v>0</v>
          </cell>
        </row>
        <row r="567">
          <cell r="H567">
            <v>162725</v>
          </cell>
          <cell r="M567">
            <v>0</v>
          </cell>
        </row>
        <row r="568">
          <cell r="H568">
            <v>2377203</v>
          </cell>
          <cell r="M568">
            <v>0</v>
          </cell>
        </row>
        <row r="569">
          <cell r="H569">
            <v>265872</v>
          </cell>
          <cell r="M569">
            <v>0</v>
          </cell>
        </row>
        <row r="570">
          <cell r="H570">
            <v>12064400</v>
          </cell>
          <cell r="M570">
            <v>0</v>
          </cell>
        </row>
        <row r="571">
          <cell r="H571">
            <v>209925</v>
          </cell>
          <cell r="M571">
            <v>0</v>
          </cell>
        </row>
        <row r="572">
          <cell r="H572">
            <v>788100</v>
          </cell>
          <cell r="M572">
            <v>0</v>
          </cell>
        </row>
        <row r="573">
          <cell r="H573">
            <v>5628646</v>
          </cell>
          <cell r="M573">
            <v>0</v>
          </cell>
        </row>
        <row r="574">
          <cell r="H574">
            <v>11074356</v>
          </cell>
          <cell r="M574">
            <v>0</v>
          </cell>
        </row>
        <row r="575">
          <cell r="H575">
            <v>17500000</v>
          </cell>
          <cell r="M575">
            <v>0</v>
          </cell>
        </row>
        <row r="576">
          <cell r="H576">
            <v>99970</v>
          </cell>
          <cell r="M576" t="str">
            <v>3PPh Pasal 23-1</v>
          </cell>
        </row>
        <row r="577">
          <cell r="H577">
            <v>4500</v>
          </cell>
          <cell r="M577" t="str">
            <v>3PPh Pasal 23-1</v>
          </cell>
        </row>
        <row r="578">
          <cell r="H578">
            <v>509860</v>
          </cell>
          <cell r="M578">
            <v>0</v>
          </cell>
        </row>
        <row r="579">
          <cell r="H579">
            <v>40500</v>
          </cell>
          <cell r="M579" t="str">
            <v>3PPh Pasal 23-1</v>
          </cell>
        </row>
        <row r="580">
          <cell r="H580">
            <v>33075</v>
          </cell>
          <cell r="M580" t="str">
            <v>3PPh Pasal 23-1</v>
          </cell>
        </row>
        <row r="581">
          <cell r="H581">
            <v>46021</v>
          </cell>
          <cell r="M581" t="str">
            <v>3PPh Pasal 23-1</v>
          </cell>
        </row>
        <row r="582">
          <cell r="H582">
            <v>164402</v>
          </cell>
          <cell r="M582" t="str">
            <v>3PPh Pasal 23-1</v>
          </cell>
        </row>
        <row r="583">
          <cell r="H583">
            <v>63000</v>
          </cell>
          <cell r="M583" t="str">
            <v>3PPh Pasal 23-1</v>
          </cell>
        </row>
        <row r="584">
          <cell r="H584">
            <v>2500000</v>
          </cell>
          <cell r="M584">
            <v>0</v>
          </cell>
        </row>
        <row r="585">
          <cell r="H585">
            <v>511111</v>
          </cell>
          <cell r="M585" t="str">
            <v>3PPh Final dan Fiskal LN-1</v>
          </cell>
        </row>
        <row r="586">
          <cell r="H586">
            <v>7319</v>
          </cell>
          <cell r="M586" t="str">
            <v>3PPh Pasal 23-1</v>
          </cell>
        </row>
        <row r="587">
          <cell r="H587">
            <v>208752</v>
          </cell>
          <cell r="M587" t="str">
            <v>3PPh Pasal 23-1</v>
          </cell>
        </row>
        <row r="588">
          <cell r="H588">
            <v>3000</v>
          </cell>
          <cell r="M588" t="str">
            <v>3PPh Pasal 23-1</v>
          </cell>
        </row>
        <row r="589">
          <cell r="H589">
            <v>1484310</v>
          </cell>
          <cell r="M589">
            <v>0</v>
          </cell>
        </row>
        <row r="590">
          <cell r="H590">
            <v>13632</v>
          </cell>
          <cell r="M590" t="str">
            <v>3PPh Pasal 23-1</v>
          </cell>
        </row>
        <row r="591">
          <cell r="H591">
            <v>37612</v>
          </cell>
          <cell r="M591" t="str">
            <v>3PPh Pasal 23-1</v>
          </cell>
        </row>
        <row r="592">
          <cell r="H592">
            <v>1490452</v>
          </cell>
          <cell r="M592">
            <v>0</v>
          </cell>
        </row>
        <row r="593">
          <cell r="H593">
            <v>8226300</v>
          </cell>
          <cell r="M593">
            <v>0</v>
          </cell>
        </row>
        <row r="594">
          <cell r="H594">
            <v>176077</v>
          </cell>
          <cell r="M594" t="str">
            <v>3PPh Pasal 23-1</v>
          </cell>
        </row>
        <row r="595">
          <cell r="H595">
            <v>19036</v>
          </cell>
          <cell r="M595">
            <v>0</v>
          </cell>
        </row>
        <row r="596">
          <cell r="H596">
            <v>11421</v>
          </cell>
          <cell r="M596">
            <v>0</v>
          </cell>
        </row>
        <row r="597">
          <cell r="H597">
            <v>216000</v>
          </cell>
          <cell r="M597">
            <v>0</v>
          </cell>
        </row>
        <row r="598">
          <cell r="H598">
            <v>12522537</v>
          </cell>
          <cell r="M598" t="str">
            <v>2PPh Final dan Fiskal LN-1</v>
          </cell>
        </row>
        <row r="599">
          <cell r="H599">
            <v>540000</v>
          </cell>
          <cell r="M599" t="str">
            <v>2PPh Final dan Fiskal LN-1</v>
          </cell>
        </row>
        <row r="600">
          <cell r="H600">
            <v>71822204</v>
          </cell>
          <cell r="M600" t="str">
            <v>2PPh Final dan Fiskal LN-1</v>
          </cell>
        </row>
        <row r="601">
          <cell r="H601">
            <v>76071167</v>
          </cell>
          <cell r="M601" t="str">
            <v>2PPh Final dan Fiskal LN-1</v>
          </cell>
        </row>
        <row r="602">
          <cell r="H602">
            <v>206400</v>
          </cell>
          <cell r="M602">
            <v>0</v>
          </cell>
        </row>
        <row r="603">
          <cell r="H603">
            <v>84150</v>
          </cell>
          <cell r="M603">
            <v>0</v>
          </cell>
        </row>
        <row r="604">
          <cell r="H604">
            <v>1049655</v>
          </cell>
          <cell r="M604">
            <v>0</v>
          </cell>
        </row>
        <row r="605">
          <cell r="H605">
            <v>4198621</v>
          </cell>
          <cell r="M605">
            <v>0</v>
          </cell>
        </row>
        <row r="606">
          <cell r="H606">
            <v>11421</v>
          </cell>
          <cell r="M606">
            <v>0</v>
          </cell>
        </row>
        <row r="607">
          <cell r="H607">
            <v>11421</v>
          </cell>
          <cell r="M607">
            <v>0</v>
          </cell>
        </row>
        <row r="608">
          <cell r="H608">
            <v>2785000</v>
          </cell>
          <cell r="M608">
            <v>0</v>
          </cell>
        </row>
        <row r="609">
          <cell r="H609">
            <v>72314911</v>
          </cell>
          <cell r="M609">
            <v>0</v>
          </cell>
        </row>
        <row r="610">
          <cell r="H610">
            <v>1907936</v>
          </cell>
          <cell r="M610">
            <v>0</v>
          </cell>
        </row>
        <row r="611">
          <cell r="H611">
            <v>1677801</v>
          </cell>
          <cell r="M611">
            <v>0</v>
          </cell>
        </row>
        <row r="612">
          <cell r="H612">
            <v>3075383</v>
          </cell>
          <cell r="M612">
            <v>0</v>
          </cell>
        </row>
        <row r="613">
          <cell r="H613">
            <v>170980</v>
          </cell>
          <cell r="M613">
            <v>0</v>
          </cell>
        </row>
        <row r="614">
          <cell r="H614">
            <v>1643700</v>
          </cell>
          <cell r="M614">
            <v>0</v>
          </cell>
        </row>
        <row r="615">
          <cell r="H615">
            <v>1776600</v>
          </cell>
          <cell r="M615">
            <v>0</v>
          </cell>
        </row>
        <row r="616">
          <cell r="H616">
            <v>142052</v>
          </cell>
          <cell r="M616">
            <v>0</v>
          </cell>
        </row>
        <row r="617">
          <cell r="H617">
            <v>3272000</v>
          </cell>
          <cell r="M617">
            <v>0</v>
          </cell>
        </row>
        <row r="618">
          <cell r="H618">
            <v>3272000</v>
          </cell>
          <cell r="M618">
            <v>0</v>
          </cell>
        </row>
        <row r="619">
          <cell r="H619">
            <v>8826582</v>
          </cell>
          <cell r="M619">
            <v>0</v>
          </cell>
        </row>
        <row r="620">
          <cell r="H620">
            <v>1025000</v>
          </cell>
          <cell r="M620">
            <v>0</v>
          </cell>
        </row>
        <row r="621">
          <cell r="H621">
            <v>44132909</v>
          </cell>
          <cell r="M621">
            <v>0</v>
          </cell>
        </row>
        <row r="622">
          <cell r="H622">
            <v>888000</v>
          </cell>
          <cell r="M622">
            <v>0</v>
          </cell>
        </row>
        <row r="623">
          <cell r="H623">
            <v>3750000</v>
          </cell>
          <cell r="M623">
            <v>0</v>
          </cell>
        </row>
        <row r="624">
          <cell r="H624">
            <v>49875</v>
          </cell>
          <cell r="M624">
            <v>0</v>
          </cell>
        </row>
        <row r="625">
          <cell r="H625">
            <v>21500</v>
          </cell>
          <cell r="M625">
            <v>0</v>
          </cell>
        </row>
        <row r="626">
          <cell r="H626">
            <v>1800000</v>
          </cell>
          <cell r="M626">
            <v>0</v>
          </cell>
        </row>
        <row r="627">
          <cell r="H627">
            <v>888000</v>
          </cell>
          <cell r="M627">
            <v>0</v>
          </cell>
        </row>
        <row r="628">
          <cell r="H628">
            <v>1100000</v>
          </cell>
          <cell r="M628">
            <v>0</v>
          </cell>
        </row>
        <row r="629">
          <cell r="H629">
            <v>16533225</v>
          </cell>
          <cell r="M629">
            <v>0</v>
          </cell>
        </row>
        <row r="630">
          <cell r="H630">
            <v>692200</v>
          </cell>
          <cell r="M630">
            <v>0</v>
          </cell>
        </row>
        <row r="631">
          <cell r="H631">
            <v>328150</v>
          </cell>
          <cell r="M631">
            <v>0</v>
          </cell>
        </row>
        <row r="632">
          <cell r="H632">
            <v>798800</v>
          </cell>
          <cell r="M632">
            <v>0</v>
          </cell>
        </row>
        <row r="633">
          <cell r="H633">
            <v>229600</v>
          </cell>
          <cell r="M633">
            <v>0</v>
          </cell>
        </row>
        <row r="634">
          <cell r="H634">
            <v>5436999</v>
          </cell>
          <cell r="M634">
            <v>0</v>
          </cell>
        </row>
        <row r="635">
          <cell r="H635">
            <v>900000</v>
          </cell>
          <cell r="M635">
            <v>0</v>
          </cell>
        </row>
        <row r="636">
          <cell r="H636">
            <v>9723000</v>
          </cell>
          <cell r="M636">
            <v>0</v>
          </cell>
        </row>
        <row r="637">
          <cell r="H637">
            <v>102478343</v>
          </cell>
          <cell r="M637">
            <v>0</v>
          </cell>
        </row>
        <row r="638">
          <cell r="H638">
            <v>202313</v>
          </cell>
          <cell r="M638">
            <v>0</v>
          </cell>
        </row>
        <row r="639">
          <cell r="H639">
            <v>1100000</v>
          </cell>
          <cell r="M639">
            <v>0</v>
          </cell>
        </row>
        <row r="640">
          <cell r="H640">
            <v>4469175</v>
          </cell>
          <cell r="M640">
            <v>0</v>
          </cell>
        </row>
        <row r="641">
          <cell r="H641">
            <v>100000</v>
          </cell>
          <cell r="M641">
            <v>0</v>
          </cell>
        </row>
        <row r="642">
          <cell r="H642">
            <v>3055556</v>
          </cell>
          <cell r="M642">
            <v>0</v>
          </cell>
        </row>
        <row r="643">
          <cell r="H643">
            <v>26875669</v>
          </cell>
          <cell r="M643">
            <v>0</v>
          </cell>
        </row>
        <row r="644">
          <cell r="H644">
            <v>6718916</v>
          </cell>
          <cell r="M644">
            <v>0</v>
          </cell>
        </row>
        <row r="645">
          <cell r="H645">
            <v>670376</v>
          </cell>
          <cell r="M645">
            <v>0</v>
          </cell>
        </row>
        <row r="646">
          <cell r="H646">
            <v>669490</v>
          </cell>
          <cell r="M646">
            <v>0</v>
          </cell>
        </row>
        <row r="647">
          <cell r="H647">
            <v>171000</v>
          </cell>
          <cell r="M647">
            <v>0</v>
          </cell>
        </row>
        <row r="648">
          <cell r="H648">
            <v>19775448</v>
          </cell>
          <cell r="M648">
            <v>0</v>
          </cell>
        </row>
        <row r="649">
          <cell r="H649">
            <v>193500</v>
          </cell>
          <cell r="M649">
            <v>0</v>
          </cell>
        </row>
        <row r="650">
          <cell r="H650">
            <v>9395368</v>
          </cell>
          <cell r="M650">
            <v>0</v>
          </cell>
        </row>
        <row r="651">
          <cell r="H651">
            <v>1687250</v>
          </cell>
          <cell r="M651">
            <v>0</v>
          </cell>
        </row>
        <row r="652">
          <cell r="H652">
            <v>237354</v>
          </cell>
          <cell r="M652">
            <v>0</v>
          </cell>
        </row>
        <row r="653">
          <cell r="H653">
            <v>39698802</v>
          </cell>
          <cell r="M653">
            <v>0</v>
          </cell>
        </row>
        <row r="654">
          <cell r="H654">
            <v>15000000</v>
          </cell>
          <cell r="M654">
            <v>0</v>
          </cell>
        </row>
        <row r="655">
          <cell r="H655">
            <v>337500</v>
          </cell>
          <cell r="M655">
            <v>0</v>
          </cell>
        </row>
        <row r="656">
          <cell r="H656">
            <v>4900500</v>
          </cell>
          <cell r="M656">
            <v>0</v>
          </cell>
        </row>
        <row r="657">
          <cell r="H657">
            <v>2114555</v>
          </cell>
          <cell r="M657">
            <v>0</v>
          </cell>
        </row>
        <row r="658">
          <cell r="H658">
            <v>37500</v>
          </cell>
          <cell r="M658">
            <v>0</v>
          </cell>
        </row>
        <row r="659">
          <cell r="H659">
            <v>31704545</v>
          </cell>
          <cell r="M659">
            <v>0</v>
          </cell>
        </row>
        <row r="660">
          <cell r="H660">
            <v>6340909</v>
          </cell>
          <cell r="M660">
            <v>0</v>
          </cell>
        </row>
        <row r="661">
          <cell r="H661">
            <v>206400</v>
          </cell>
          <cell r="M661">
            <v>0</v>
          </cell>
        </row>
        <row r="662">
          <cell r="H662">
            <v>94600</v>
          </cell>
          <cell r="M662">
            <v>0</v>
          </cell>
        </row>
        <row r="663">
          <cell r="H663">
            <v>648000</v>
          </cell>
          <cell r="M663">
            <v>0</v>
          </cell>
        </row>
        <row r="664">
          <cell r="H664">
            <v>328250</v>
          </cell>
          <cell r="M664">
            <v>0</v>
          </cell>
        </row>
        <row r="665">
          <cell r="H665">
            <v>12526500</v>
          </cell>
          <cell r="M665">
            <v>0</v>
          </cell>
        </row>
        <row r="666">
          <cell r="H666">
            <v>871237</v>
          </cell>
          <cell r="M666">
            <v>0</v>
          </cell>
        </row>
        <row r="667">
          <cell r="H667">
            <v>170000</v>
          </cell>
          <cell r="M667">
            <v>0</v>
          </cell>
        </row>
        <row r="668">
          <cell r="H668">
            <v>60134</v>
          </cell>
          <cell r="M668">
            <v>0</v>
          </cell>
        </row>
        <row r="669">
          <cell r="H669">
            <v>1721000</v>
          </cell>
          <cell r="M669">
            <v>0</v>
          </cell>
        </row>
        <row r="670">
          <cell r="H670">
            <v>255033</v>
          </cell>
          <cell r="M670">
            <v>0</v>
          </cell>
        </row>
        <row r="671">
          <cell r="H671">
            <v>1885304</v>
          </cell>
          <cell r="M671">
            <v>0</v>
          </cell>
        </row>
        <row r="672">
          <cell r="H672">
            <v>650154</v>
          </cell>
          <cell r="M672">
            <v>0</v>
          </cell>
        </row>
        <row r="673">
          <cell r="H673">
            <v>92645304</v>
          </cell>
          <cell r="M673">
            <v>0</v>
          </cell>
        </row>
        <row r="674">
          <cell r="H674">
            <v>3545200</v>
          </cell>
          <cell r="M674">
            <v>0</v>
          </cell>
        </row>
        <row r="675">
          <cell r="H675">
            <v>14359708</v>
          </cell>
          <cell r="M675">
            <v>0</v>
          </cell>
        </row>
        <row r="676">
          <cell r="H676">
            <v>7000000</v>
          </cell>
          <cell r="M676">
            <v>0</v>
          </cell>
        </row>
        <row r="677">
          <cell r="H677">
            <v>1128331763</v>
          </cell>
          <cell r="M677">
            <v>0</v>
          </cell>
        </row>
        <row r="678">
          <cell r="H678">
            <v>35582736</v>
          </cell>
          <cell r="M678">
            <v>0</v>
          </cell>
        </row>
        <row r="679">
          <cell r="H679">
            <v>7934800</v>
          </cell>
          <cell r="M679">
            <v>0</v>
          </cell>
        </row>
        <row r="680">
          <cell r="H680">
            <v>296500</v>
          </cell>
          <cell r="M680">
            <v>0</v>
          </cell>
        </row>
        <row r="681">
          <cell r="H681">
            <v>1721000</v>
          </cell>
          <cell r="M681">
            <v>0</v>
          </cell>
        </row>
        <row r="682">
          <cell r="H682">
            <v>1835220</v>
          </cell>
          <cell r="M682">
            <v>0</v>
          </cell>
        </row>
        <row r="683">
          <cell r="H683">
            <v>101250</v>
          </cell>
          <cell r="M683">
            <v>0</v>
          </cell>
        </row>
        <row r="684">
          <cell r="H684">
            <v>21089213</v>
          </cell>
          <cell r="M684">
            <v>0</v>
          </cell>
        </row>
        <row r="685">
          <cell r="H685">
            <v>2230900</v>
          </cell>
          <cell r="M685">
            <v>0</v>
          </cell>
        </row>
        <row r="686">
          <cell r="H686">
            <v>292950</v>
          </cell>
          <cell r="M686">
            <v>0</v>
          </cell>
        </row>
        <row r="687">
          <cell r="H687">
            <v>2539960</v>
          </cell>
          <cell r="M687">
            <v>0</v>
          </cell>
        </row>
        <row r="688">
          <cell r="H688">
            <v>65340</v>
          </cell>
          <cell r="M688">
            <v>0</v>
          </cell>
        </row>
        <row r="689">
          <cell r="H689">
            <v>390600</v>
          </cell>
          <cell r="M689">
            <v>0</v>
          </cell>
        </row>
        <row r="690">
          <cell r="H690">
            <v>879586829</v>
          </cell>
          <cell r="M690" t="str">
            <v>1PPh Final dan Fiskal LN-1</v>
          </cell>
        </row>
        <row r="691">
          <cell r="H691">
            <v>580000</v>
          </cell>
          <cell r="M691">
            <v>0</v>
          </cell>
        </row>
        <row r="692">
          <cell r="H692">
            <v>101250</v>
          </cell>
          <cell r="M692">
            <v>0</v>
          </cell>
        </row>
        <row r="693">
          <cell r="H693">
            <v>33716709</v>
          </cell>
          <cell r="M693" t="str">
            <v>13PPh Pasal 23-1</v>
          </cell>
        </row>
        <row r="694">
          <cell r="H694">
            <v>1835220</v>
          </cell>
          <cell r="M694">
            <v>0</v>
          </cell>
        </row>
        <row r="695">
          <cell r="H695">
            <v>7000400</v>
          </cell>
          <cell r="M695">
            <v>0</v>
          </cell>
        </row>
        <row r="696">
          <cell r="H696">
            <v>4800000</v>
          </cell>
          <cell r="M696" t="str">
            <v>13PPh Pasal 21-1</v>
          </cell>
        </row>
        <row r="697">
          <cell r="H697">
            <v>2889942</v>
          </cell>
          <cell r="M697">
            <v>0</v>
          </cell>
        </row>
        <row r="698">
          <cell r="H698">
            <v>28431</v>
          </cell>
          <cell r="M698">
            <v>0</v>
          </cell>
        </row>
        <row r="699">
          <cell r="H699">
            <v>61364</v>
          </cell>
          <cell r="M699">
            <v>0</v>
          </cell>
        </row>
        <row r="700">
          <cell r="H700">
            <v>2750000</v>
          </cell>
          <cell r="M700">
            <v>0</v>
          </cell>
        </row>
        <row r="701">
          <cell r="H701">
            <v>12595171</v>
          </cell>
          <cell r="M701" t="str">
            <v>13PPh Pasal 23-1</v>
          </cell>
        </row>
        <row r="702">
          <cell r="H702">
            <v>61364</v>
          </cell>
          <cell r="M702">
            <v>0</v>
          </cell>
        </row>
        <row r="703">
          <cell r="H703">
            <v>48982828</v>
          </cell>
          <cell r="M703" t="str">
            <v>13PPh Pasal 23-1</v>
          </cell>
        </row>
        <row r="704">
          <cell r="H704">
            <v>1402551</v>
          </cell>
          <cell r="M704">
            <v>0</v>
          </cell>
        </row>
        <row r="705">
          <cell r="H705">
            <v>95565</v>
          </cell>
          <cell r="M705">
            <v>0</v>
          </cell>
        </row>
        <row r="706">
          <cell r="H706">
            <v>234000</v>
          </cell>
          <cell r="M706">
            <v>0</v>
          </cell>
        </row>
        <row r="707">
          <cell r="H707">
            <v>350000</v>
          </cell>
          <cell r="M707">
            <v>0</v>
          </cell>
        </row>
        <row r="708">
          <cell r="H708">
            <v>63877243</v>
          </cell>
          <cell r="M708" t="str">
            <v>3PPh Final dan Fiskal LN-1</v>
          </cell>
        </row>
        <row r="709">
          <cell r="H709">
            <v>58713655</v>
          </cell>
          <cell r="M709" t="str">
            <v>3PPh Final dan Fiskal LN-1</v>
          </cell>
        </row>
        <row r="710">
          <cell r="H710">
            <v>15901106</v>
          </cell>
          <cell r="M710" t="str">
            <v>3PPh Final dan Fiskal LN-1</v>
          </cell>
        </row>
        <row r="711">
          <cell r="H711">
            <v>162650</v>
          </cell>
          <cell r="M711" t="str">
            <v>3PPh Pasal 21-1</v>
          </cell>
        </row>
        <row r="712">
          <cell r="H712">
            <v>8739003</v>
          </cell>
          <cell r="M712" t="str">
            <v>3PPh Pasal 21-1</v>
          </cell>
        </row>
        <row r="713">
          <cell r="H713">
            <v>4873000</v>
          </cell>
          <cell r="M713">
            <v>0</v>
          </cell>
        </row>
        <row r="714">
          <cell r="H714">
            <v>5755500</v>
          </cell>
          <cell r="M714">
            <v>0</v>
          </cell>
        </row>
        <row r="715">
          <cell r="H715">
            <v>60000</v>
          </cell>
          <cell r="M715">
            <v>0</v>
          </cell>
        </row>
        <row r="716">
          <cell r="H716">
            <v>1200000</v>
          </cell>
          <cell r="M716">
            <v>0</v>
          </cell>
        </row>
        <row r="717">
          <cell r="H717">
            <v>412800</v>
          </cell>
          <cell r="M717">
            <v>0</v>
          </cell>
        </row>
        <row r="718">
          <cell r="H718">
            <v>2684005</v>
          </cell>
          <cell r="M718">
            <v>0</v>
          </cell>
        </row>
        <row r="719">
          <cell r="H719">
            <v>17893364</v>
          </cell>
          <cell r="M719">
            <v>0</v>
          </cell>
        </row>
        <row r="720">
          <cell r="H720">
            <v>25756875</v>
          </cell>
          <cell r="M720">
            <v>0</v>
          </cell>
        </row>
        <row r="721">
          <cell r="H721">
            <v>711246</v>
          </cell>
          <cell r="M721">
            <v>0</v>
          </cell>
        </row>
        <row r="722">
          <cell r="H722">
            <v>36000</v>
          </cell>
          <cell r="M722">
            <v>0</v>
          </cell>
        </row>
        <row r="723">
          <cell r="H723">
            <v>613636</v>
          </cell>
          <cell r="M723">
            <v>0</v>
          </cell>
        </row>
        <row r="724">
          <cell r="H724">
            <v>33598966</v>
          </cell>
          <cell r="M724">
            <v>0</v>
          </cell>
        </row>
        <row r="725">
          <cell r="H725">
            <v>10000000</v>
          </cell>
          <cell r="M725">
            <v>0</v>
          </cell>
        </row>
        <row r="726">
          <cell r="H726">
            <v>4021100</v>
          </cell>
          <cell r="M726">
            <v>0</v>
          </cell>
        </row>
        <row r="727">
          <cell r="H727">
            <v>17699</v>
          </cell>
          <cell r="M727">
            <v>0</v>
          </cell>
        </row>
        <row r="728">
          <cell r="H728">
            <v>367928</v>
          </cell>
          <cell r="M728">
            <v>0</v>
          </cell>
        </row>
        <row r="729">
          <cell r="H729">
            <v>71250</v>
          </cell>
          <cell r="M729">
            <v>0</v>
          </cell>
        </row>
        <row r="730">
          <cell r="H730">
            <v>77683</v>
          </cell>
          <cell r="M730">
            <v>0</v>
          </cell>
        </row>
        <row r="731">
          <cell r="H731">
            <v>52125</v>
          </cell>
          <cell r="M731">
            <v>0</v>
          </cell>
        </row>
        <row r="732">
          <cell r="H732">
            <v>5097750000</v>
          </cell>
          <cell r="M732">
            <v>0</v>
          </cell>
        </row>
        <row r="733">
          <cell r="H733">
            <v>655700</v>
          </cell>
          <cell r="M733">
            <v>0</v>
          </cell>
        </row>
        <row r="734">
          <cell r="H734">
            <v>8275</v>
          </cell>
          <cell r="M734">
            <v>0</v>
          </cell>
        </row>
        <row r="735">
          <cell r="H735">
            <v>3936400</v>
          </cell>
          <cell r="M735">
            <v>0</v>
          </cell>
        </row>
        <row r="736">
          <cell r="H736">
            <v>5097750000</v>
          </cell>
          <cell r="M736">
            <v>0</v>
          </cell>
        </row>
        <row r="737">
          <cell r="H737">
            <v>719950</v>
          </cell>
          <cell r="M737">
            <v>0</v>
          </cell>
        </row>
        <row r="738">
          <cell r="H738">
            <v>1031645</v>
          </cell>
          <cell r="M738">
            <v>0</v>
          </cell>
        </row>
        <row r="739">
          <cell r="H739">
            <v>312358</v>
          </cell>
          <cell r="M739">
            <v>0</v>
          </cell>
        </row>
        <row r="740">
          <cell r="H740">
            <v>4851700</v>
          </cell>
          <cell r="M740">
            <v>0</v>
          </cell>
        </row>
        <row r="741">
          <cell r="H741">
            <v>20000</v>
          </cell>
          <cell r="M741">
            <v>0</v>
          </cell>
        </row>
        <row r="742">
          <cell r="H742">
            <v>2542400</v>
          </cell>
          <cell r="M742">
            <v>0</v>
          </cell>
        </row>
        <row r="743">
          <cell r="H743">
            <v>423500</v>
          </cell>
          <cell r="M743">
            <v>0</v>
          </cell>
        </row>
        <row r="744">
          <cell r="H744">
            <v>3463300</v>
          </cell>
          <cell r="M744">
            <v>0</v>
          </cell>
        </row>
        <row r="745">
          <cell r="H745">
            <v>42698</v>
          </cell>
          <cell r="M745">
            <v>0</v>
          </cell>
        </row>
        <row r="746">
          <cell r="H746">
            <v>13293906</v>
          </cell>
          <cell r="M746">
            <v>0</v>
          </cell>
        </row>
        <row r="747">
          <cell r="H747">
            <v>127023</v>
          </cell>
          <cell r="M747">
            <v>0</v>
          </cell>
        </row>
        <row r="748">
          <cell r="H748">
            <v>846818</v>
          </cell>
          <cell r="M748">
            <v>0</v>
          </cell>
        </row>
        <row r="749">
          <cell r="H749">
            <v>39737</v>
          </cell>
          <cell r="M749">
            <v>0</v>
          </cell>
        </row>
        <row r="750">
          <cell r="H750">
            <v>2787500</v>
          </cell>
          <cell r="M750">
            <v>0</v>
          </cell>
        </row>
        <row r="751">
          <cell r="H751">
            <v>270000</v>
          </cell>
          <cell r="M751">
            <v>0</v>
          </cell>
        </row>
        <row r="752">
          <cell r="H752">
            <v>135000</v>
          </cell>
          <cell r="M752">
            <v>0</v>
          </cell>
        </row>
        <row r="753">
          <cell r="H753">
            <v>1071375</v>
          </cell>
          <cell r="M753">
            <v>0</v>
          </cell>
        </row>
        <row r="754">
          <cell r="H754">
            <v>170980</v>
          </cell>
          <cell r="M754">
            <v>0</v>
          </cell>
        </row>
        <row r="755">
          <cell r="H755">
            <v>30509000</v>
          </cell>
          <cell r="M755">
            <v>0</v>
          </cell>
        </row>
        <row r="756">
          <cell r="H756">
            <v>28980</v>
          </cell>
          <cell r="M756">
            <v>0</v>
          </cell>
        </row>
        <row r="757">
          <cell r="H757">
            <v>37875</v>
          </cell>
          <cell r="M757">
            <v>0</v>
          </cell>
        </row>
        <row r="758">
          <cell r="H758">
            <v>298636</v>
          </cell>
          <cell r="M758">
            <v>0</v>
          </cell>
        </row>
        <row r="759">
          <cell r="H759">
            <v>7823700</v>
          </cell>
          <cell r="M759">
            <v>0</v>
          </cell>
        </row>
        <row r="760">
          <cell r="H760">
            <v>4183149</v>
          </cell>
          <cell r="M760">
            <v>0</v>
          </cell>
        </row>
        <row r="761">
          <cell r="H761">
            <v>697967</v>
          </cell>
          <cell r="M761">
            <v>0</v>
          </cell>
        </row>
        <row r="762">
          <cell r="H762">
            <v>44795</v>
          </cell>
          <cell r="M762">
            <v>0</v>
          </cell>
        </row>
        <row r="763">
          <cell r="H763">
            <v>900000</v>
          </cell>
          <cell r="M763">
            <v>0</v>
          </cell>
        </row>
        <row r="764">
          <cell r="H764">
            <v>1869000</v>
          </cell>
          <cell r="M764">
            <v>0</v>
          </cell>
        </row>
        <row r="765">
          <cell r="H765">
            <v>25000</v>
          </cell>
          <cell r="M765">
            <v>0</v>
          </cell>
        </row>
        <row r="766">
          <cell r="H766">
            <v>535776</v>
          </cell>
          <cell r="M766">
            <v>0</v>
          </cell>
        </row>
        <row r="767">
          <cell r="H767">
            <v>5555555</v>
          </cell>
          <cell r="M767">
            <v>0</v>
          </cell>
        </row>
        <row r="768">
          <cell r="H768">
            <v>214130393</v>
          </cell>
          <cell r="M768">
            <v>0</v>
          </cell>
        </row>
        <row r="769">
          <cell r="H769">
            <v>10375</v>
          </cell>
          <cell r="M769">
            <v>0</v>
          </cell>
        </row>
        <row r="770">
          <cell r="H770">
            <v>5402322</v>
          </cell>
          <cell r="M770">
            <v>0</v>
          </cell>
        </row>
        <row r="771">
          <cell r="H771">
            <v>1333400</v>
          </cell>
          <cell r="M771">
            <v>0</v>
          </cell>
        </row>
        <row r="772">
          <cell r="H772">
            <v>91927865</v>
          </cell>
          <cell r="M772">
            <v>0</v>
          </cell>
        </row>
        <row r="773">
          <cell r="H773">
            <v>216000</v>
          </cell>
          <cell r="M773">
            <v>0</v>
          </cell>
        </row>
        <row r="774">
          <cell r="H774">
            <v>7592892</v>
          </cell>
          <cell r="M774">
            <v>0</v>
          </cell>
        </row>
        <row r="775">
          <cell r="H775">
            <v>479500</v>
          </cell>
          <cell r="M775">
            <v>0</v>
          </cell>
        </row>
        <row r="776">
          <cell r="H776">
            <v>206400</v>
          </cell>
          <cell r="M776">
            <v>0</v>
          </cell>
        </row>
        <row r="777">
          <cell r="H777">
            <v>459052</v>
          </cell>
          <cell r="M777" t="str">
            <v>2PPh Pasal 21-1</v>
          </cell>
        </row>
        <row r="778">
          <cell r="H778">
            <v>2311717</v>
          </cell>
          <cell r="M778">
            <v>0</v>
          </cell>
        </row>
        <row r="779">
          <cell r="H779">
            <v>13152854</v>
          </cell>
          <cell r="M779">
            <v>0</v>
          </cell>
        </row>
        <row r="780">
          <cell r="H780">
            <v>17277354</v>
          </cell>
          <cell r="M780">
            <v>0</v>
          </cell>
        </row>
        <row r="781">
          <cell r="H781">
            <v>68328</v>
          </cell>
          <cell r="M781">
            <v>0</v>
          </cell>
        </row>
        <row r="782">
          <cell r="H782">
            <v>12294444</v>
          </cell>
          <cell r="M782">
            <v>0</v>
          </cell>
        </row>
        <row r="783">
          <cell r="H783">
            <v>1583188</v>
          </cell>
          <cell r="M783">
            <v>0</v>
          </cell>
        </row>
        <row r="784">
          <cell r="H784">
            <v>2500000</v>
          </cell>
          <cell r="M784">
            <v>0</v>
          </cell>
        </row>
        <row r="785">
          <cell r="H785">
            <v>2271818</v>
          </cell>
          <cell r="M785">
            <v>0</v>
          </cell>
        </row>
        <row r="786">
          <cell r="H786">
            <v>375000</v>
          </cell>
          <cell r="M786">
            <v>0</v>
          </cell>
        </row>
        <row r="787">
          <cell r="H787">
            <v>1218182</v>
          </cell>
          <cell r="M787">
            <v>0</v>
          </cell>
        </row>
        <row r="788">
          <cell r="H788">
            <v>1025000</v>
          </cell>
          <cell r="M788">
            <v>0</v>
          </cell>
        </row>
        <row r="789">
          <cell r="H789">
            <v>10521741</v>
          </cell>
          <cell r="M789">
            <v>0</v>
          </cell>
        </row>
        <row r="790">
          <cell r="H790">
            <v>3720000</v>
          </cell>
          <cell r="M790">
            <v>0</v>
          </cell>
        </row>
        <row r="791">
          <cell r="H791">
            <v>3233700</v>
          </cell>
          <cell r="M791">
            <v>0</v>
          </cell>
        </row>
        <row r="792">
          <cell r="H792">
            <v>12925375</v>
          </cell>
          <cell r="M792">
            <v>0</v>
          </cell>
        </row>
        <row r="793">
          <cell r="H793">
            <v>2867300</v>
          </cell>
          <cell r="M793">
            <v>0</v>
          </cell>
        </row>
        <row r="794">
          <cell r="H794">
            <v>182727</v>
          </cell>
          <cell r="M794">
            <v>0</v>
          </cell>
        </row>
        <row r="795">
          <cell r="H795">
            <v>74208000</v>
          </cell>
          <cell r="M795">
            <v>0</v>
          </cell>
        </row>
        <row r="796">
          <cell r="H796">
            <v>340773</v>
          </cell>
          <cell r="M796">
            <v>0</v>
          </cell>
        </row>
        <row r="797">
          <cell r="H797">
            <v>92800</v>
          </cell>
          <cell r="M797">
            <v>0</v>
          </cell>
        </row>
        <row r="798">
          <cell r="H798">
            <v>830646</v>
          </cell>
          <cell r="M798">
            <v>0</v>
          </cell>
        </row>
        <row r="799">
          <cell r="H799">
            <v>14708100</v>
          </cell>
          <cell r="M799">
            <v>0</v>
          </cell>
        </row>
        <row r="800">
          <cell r="H800">
            <v>4432270</v>
          </cell>
          <cell r="M800">
            <v>0</v>
          </cell>
        </row>
        <row r="801">
          <cell r="H801">
            <v>7800000</v>
          </cell>
          <cell r="M801">
            <v>0</v>
          </cell>
        </row>
        <row r="802">
          <cell r="H802">
            <v>1534688</v>
          </cell>
          <cell r="M802">
            <v>0</v>
          </cell>
        </row>
        <row r="803">
          <cell r="H803">
            <v>255084155</v>
          </cell>
          <cell r="M803">
            <v>0</v>
          </cell>
        </row>
        <row r="804">
          <cell r="H804">
            <v>181129618</v>
          </cell>
          <cell r="M804">
            <v>0</v>
          </cell>
        </row>
        <row r="805">
          <cell r="H805">
            <v>4848929</v>
          </cell>
          <cell r="M805">
            <v>0</v>
          </cell>
        </row>
        <row r="806">
          <cell r="H806">
            <v>2085333</v>
          </cell>
          <cell r="M806">
            <v>0</v>
          </cell>
        </row>
        <row r="807">
          <cell r="H807">
            <v>373954</v>
          </cell>
          <cell r="M807">
            <v>0</v>
          </cell>
        </row>
        <row r="808">
          <cell r="H808">
            <v>2611000</v>
          </cell>
          <cell r="M808">
            <v>0</v>
          </cell>
        </row>
        <row r="809">
          <cell r="H809">
            <v>330000</v>
          </cell>
          <cell r="M809">
            <v>0</v>
          </cell>
        </row>
        <row r="810">
          <cell r="H810">
            <v>3367500</v>
          </cell>
          <cell r="M810">
            <v>0</v>
          </cell>
        </row>
        <row r="811">
          <cell r="H811">
            <v>360000</v>
          </cell>
          <cell r="M811">
            <v>0</v>
          </cell>
        </row>
        <row r="812">
          <cell r="H812">
            <v>445529</v>
          </cell>
          <cell r="M812">
            <v>0</v>
          </cell>
        </row>
        <row r="813">
          <cell r="H813">
            <v>1094608</v>
          </cell>
          <cell r="M813">
            <v>0</v>
          </cell>
        </row>
        <row r="814">
          <cell r="H814">
            <v>145159164</v>
          </cell>
          <cell r="M814">
            <v>0</v>
          </cell>
        </row>
        <row r="815">
          <cell r="H815">
            <v>765644</v>
          </cell>
          <cell r="M815">
            <v>0</v>
          </cell>
        </row>
        <row r="816">
          <cell r="H816">
            <v>3246419</v>
          </cell>
          <cell r="M816">
            <v>0</v>
          </cell>
        </row>
        <row r="817">
          <cell r="H817">
            <v>1219725</v>
          </cell>
          <cell r="M817">
            <v>0</v>
          </cell>
        </row>
        <row r="818">
          <cell r="H818">
            <v>12292272</v>
          </cell>
          <cell r="M818">
            <v>0</v>
          </cell>
        </row>
        <row r="819">
          <cell r="H819">
            <v>4033896</v>
          </cell>
          <cell r="M819">
            <v>0</v>
          </cell>
        </row>
        <row r="820">
          <cell r="H820">
            <v>1881850</v>
          </cell>
          <cell r="M820">
            <v>0</v>
          </cell>
        </row>
        <row r="821">
          <cell r="H821">
            <v>15584780</v>
          </cell>
          <cell r="M821">
            <v>0</v>
          </cell>
        </row>
        <row r="822">
          <cell r="H822">
            <v>348750</v>
          </cell>
          <cell r="M822">
            <v>0</v>
          </cell>
        </row>
        <row r="823">
          <cell r="H823">
            <v>130587</v>
          </cell>
          <cell r="M823">
            <v>0</v>
          </cell>
        </row>
        <row r="824">
          <cell r="H824">
            <v>1957244</v>
          </cell>
          <cell r="M824">
            <v>0</v>
          </cell>
        </row>
        <row r="825">
          <cell r="H825">
            <v>2761636</v>
          </cell>
          <cell r="M825">
            <v>0</v>
          </cell>
        </row>
        <row r="826">
          <cell r="H826">
            <v>190262985</v>
          </cell>
          <cell r="M826">
            <v>0</v>
          </cell>
        </row>
        <row r="827">
          <cell r="H827">
            <v>5779750000</v>
          </cell>
          <cell r="M827">
            <v>0</v>
          </cell>
        </row>
        <row r="828">
          <cell r="H828">
            <v>307147</v>
          </cell>
          <cell r="M828">
            <v>0</v>
          </cell>
        </row>
        <row r="829">
          <cell r="H829">
            <v>2377690</v>
          </cell>
          <cell r="M829">
            <v>0</v>
          </cell>
        </row>
        <row r="830">
          <cell r="H830">
            <v>2150222</v>
          </cell>
          <cell r="M830">
            <v>0</v>
          </cell>
        </row>
        <row r="831">
          <cell r="H831">
            <v>194547</v>
          </cell>
          <cell r="M831">
            <v>0</v>
          </cell>
        </row>
        <row r="832">
          <cell r="H832">
            <v>20651579</v>
          </cell>
          <cell r="M832">
            <v>0</v>
          </cell>
        </row>
        <row r="833">
          <cell r="H833">
            <v>341075</v>
          </cell>
          <cell r="M833">
            <v>0</v>
          </cell>
        </row>
        <row r="834">
          <cell r="H834">
            <v>88057</v>
          </cell>
          <cell r="M834">
            <v>0</v>
          </cell>
        </row>
        <row r="835">
          <cell r="H835">
            <v>47500000</v>
          </cell>
          <cell r="M835">
            <v>0</v>
          </cell>
        </row>
        <row r="836">
          <cell r="H836">
            <v>21099917</v>
          </cell>
          <cell r="M836">
            <v>0</v>
          </cell>
        </row>
        <row r="837">
          <cell r="H837">
            <v>17235789</v>
          </cell>
          <cell r="M837">
            <v>0</v>
          </cell>
        </row>
        <row r="838">
          <cell r="H838">
            <v>2048738</v>
          </cell>
          <cell r="M838">
            <v>0</v>
          </cell>
        </row>
        <row r="839">
          <cell r="H839">
            <v>390909</v>
          </cell>
          <cell r="M839">
            <v>0</v>
          </cell>
        </row>
        <row r="840">
          <cell r="H840">
            <v>2727273</v>
          </cell>
          <cell r="M840">
            <v>0</v>
          </cell>
        </row>
        <row r="841">
          <cell r="H841">
            <v>185750</v>
          </cell>
          <cell r="M841">
            <v>0</v>
          </cell>
        </row>
        <row r="842">
          <cell r="H842">
            <v>87753783</v>
          </cell>
          <cell r="M842">
            <v>0</v>
          </cell>
        </row>
        <row r="843">
          <cell r="H843">
            <v>162140</v>
          </cell>
          <cell r="M843" t="str">
            <v>1PPh Pasal 23-1</v>
          </cell>
        </row>
        <row r="844">
          <cell r="H844">
            <v>21818</v>
          </cell>
          <cell r="M844">
            <v>0</v>
          </cell>
        </row>
        <row r="845">
          <cell r="H845">
            <v>602358</v>
          </cell>
          <cell r="M845">
            <v>0</v>
          </cell>
        </row>
        <row r="846">
          <cell r="H846">
            <v>26865</v>
          </cell>
          <cell r="M846">
            <v>0</v>
          </cell>
        </row>
        <row r="847">
          <cell r="H847">
            <v>33525</v>
          </cell>
          <cell r="M847">
            <v>0</v>
          </cell>
        </row>
        <row r="848">
          <cell r="H848">
            <v>39285</v>
          </cell>
          <cell r="M848">
            <v>0</v>
          </cell>
        </row>
        <row r="849">
          <cell r="H849">
            <v>54464</v>
          </cell>
          <cell r="M849">
            <v>0</v>
          </cell>
        </row>
        <row r="850">
          <cell r="H850">
            <v>5178750</v>
          </cell>
          <cell r="M850">
            <v>0</v>
          </cell>
        </row>
        <row r="851">
          <cell r="H851">
            <v>65865616</v>
          </cell>
          <cell r="M851">
            <v>0</v>
          </cell>
        </row>
        <row r="852">
          <cell r="H852">
            <v>145455</v>
          </cell>
          <cell r="M852">
            <v>0</v>
          </cell>
        </row>
        <row r="853">
          <cell r="H853">
            <v>205228000</v>
          </cell>
          <cell r="M853">
            <v>0</v>
          </cell>
        </row>
        <row r="854">
          <cell r="H854">
            <v>4500000</v>
          </cell>
          <cell r="M854">
            <v>0</v>
          </cell>
        </row>
        <row r="855">
          <cell r="H855">
            <v>648000</v>
          </cell>
          <cell r="M855">
            <v>0</v>
          </cell>
        </row>
        <row r="856">
          <cell r="H856">
            <v>187332</v>
          </cell>
          <cell r="M856">
            <v>0</v>
          </cell>
        </row>
        <row r="857">
          <cell r="H857">
            <v>16311580</v>
          </cell>
          <cell r="M857">
            <v>0</v>
          </cell>
        </row>
        <row r="858">
          <cell r="H858">
            <v>105000</v>
          </cell>
          <cell r="M858">
            <v>0</v>
          </cell>
        </row>
        <row r="859">
          <cell r="H859">
            <v>93443</v>
          </cell>
          <cell r="M859">
            <v>0</v>
          </cell>
        </row>
        <row r="860">
          <cell r="H860">
            <v>337361</v>
          </cell>
          <cell r="M860" t="str">
            <v>1PPh Pasal 23-1</v>
          </cell>
        </row>
        <row r="861">
          <cell r="H861">
            <v>93443</v>
          </cell>
          <cell r="M861">
            <v>0</v>
          </cell>
        </row>
        <row r="862">
          <cell r="H862">
            <v>206400</v>
          </cell>
          <cell r="M862">
            <v>0</v>
          </cell>
        </row>
        <row r="863">
          <cell r="H863">
            <v>4297142</v>
          </cell>
          <cell r="M863">
            <v>0</v>
          </cell>
        </row>
        <row r="864">
          <cell r="H864">
            <v>593290291</v>
          </cell>
          <cell r="M864">
            <v>0</v>
          </cell>
        </row>
        <row r="865">
          <cell r="H865">
            <v>2460500</v>
          </cell>
          <cell r="M865">
            <v>0</v>
          </cell>
        </row>
        <row r="866">
          <cell r="H866">
            <v>1130000</v>
          </cell>
          <cell r="M866">
            <v>0</v>
          </cell>
        </row>
        <row r="867">
          <cell r="H867">
            <v>433713</v>
          </cell>
          <cell r="M867">
            <v>0</v>
          </cell>
        </row>
        <row r="868">
          <cell r="H868">
            <v>433713</v>
          </cell>
          <cell r="M868">
            <v>0</v>
          </cell>
        </row>
        <row r="869">
          <cell r="H869">
            <v>2891423</v>
          </cell>
          <cell r="M869">
            <v>0</v>
          </cell>
        </row>
        <row r="870">
          <cell r="H870">
            <v>1805977</v>
          </cell>
          <cell r="M870">
            <v>0</v>
          </cell>
        </row>
        <row r="871">
          <cell r="H871">
            <v>433713</v>
          </cell>
          <cell r="M871">
            <v>0</v>
          </cell>
        </row>
        <row r="872">
          <cell r="H872">
            <v>3579050</v>
          </cell>
          <cell r="M872">
            <v>0</v>
          </cell>
        </row>
        <row r="873">
          <cell r="H873">
            <v>360415</v>
          </cell>
          <cell r="M873">
            <v>0</v>
          </cell>
        </row>
        <row r="874">
          <cell r="H874">
            <v>518741</v>
          </cell>
          <cell r="M874">
            <v>0</v>
          </cell>
        </row>
        <row r="875">
          <cell r="H875">
            <v>91445</v>
          </cell>
          <cell r="M875" t="str">
            <v>1PPh Pasal 23-1</v>
          </cell>
        </row>
        <row r="876">
          <cell r="H876">
            <v>777235</v>
          </cell>
          <cell r="M876" t="str">
            <v>1PPh Pasal 21-1</v>
          </cell>
        </row>
        <row r="877">
          <cell r="H877">
            <v>13000000</v>
          </cell>
          <cell r="M877">
            <v>0</v>
          </cell>
        </row>
        <row r="878">
          <cell r="H878">
            <v>518400</v>
          </cell>
          <cell r="M878">
            <v>0</v>
          </cell>
        </row>
        <row r="879">
          <cell r="H879">
            <v>12082140</v>
          </cell>
          <cell r="M879">
            <v>0</v>
          </cell>
        </row>
        <row r="880">
          <cell r="H880">
            <v>36779</v>
          </cell>
          <cell r="M880" t="str">
            <v>1PPh Pasal 23-1</v>
          </cell>
        </row>
        <row r="881">
          <cell r="H881">
            <v>148648</v>
          </cell>
          <cell r="M881">
            <v>0</v>
          </cell>
        </row>
        <row r="882">
          <cell r="H882">
            <v>1332500</v>
          </cell>
          <cell r="M882" t="str">
            <v>1PPh Final dan Fiskal LN-1</v>
          </cell>
        </row>
        <row r="883">
          <cell r="H883">
            <v>40607</v>
          </cell>
          <cell r="M883">
            <v>0</v>
          </cell>
        </row>
        <row r="884">
          <cell r="H884">
            <v>41651</v>
          </cell>
          <cell r="M884">
            <v>0</v>
          </cell>
        </row>
        <row r="885">
          <cell r="H885">
            <v>172020</v>
          </cell>
          <cell r="M885" t="str">
            <v>1PPh Pasal 23-1</v>
          </cell>
        </row>
        <row r="886">
          <cell r="H886">
            <v>106866051</v>
          </cell>
          <cell r="M886">
            <v>0</v>
          </cell>
        </row>
        <row r="887">
          <cell r="H887">
            <v>31272</v>
          </cell>
          <cell r="M887">
            <v>0</v>
          </cell>
        </row>
        <row r="888">
          <cell r="H888">
            <v>15066</v>
          </cell>
          <cell r="M888">
            <v>0</v>
          </cell>
        </row>
        <row r="889">
          <cell r="H889">
            <v>14367194</v>
          </cell>
          <cell r="M889">
            <v>0</v>
          </cell>
        </row>
        <row r="890">
          <cell r="H890">
            <v>3500000</v>
          </cell>
          <cell r="M890">
            <v>0</v>
          </cell>
        </row>
        <row r="891">
          <cell r="H891">
            <v>172500</v>
          </cell>
          <cell r="M891">
            <v>0</v>
          </cell>
        </row>
        <row r="892">
          <cell r="H892">
            <v>1518994</v>
          </cell>
          <cell r="M892">
            <v>0</v>
          </cell>
        </row>
        <row r="893">
          <cell r="H893">
            <v>50592639</v>
          </cell>
          <cell r="M893">
            <v>0</v>
          </cell>
        </row>
        <row r="894">
          <cell r="H894">
            <v>26889466</v>
          </cell>
          <cell r="M894">
            <v>0</v>
          </cell>
        </row>
        <row r="895">
          <cell r="H895">
            <v>150000</v>
          </cell>
          <cell r="M895">
            <v>0</v>
          </cell>
        </row>
        <row r="896">
          <cell r="H896">
            <v>103264109</v>
          </cell>
          <cell r="M896">
            <v>0</v>
          </cell>
        </row>
        <row r="897">
          <cell r="H897">
            <v>73855037</v>
          </cell>
          <cell r="M897">
            <v>0</v>
          </cell>
        </row>
        <row r="898">
          <cell r="H898">
            <v>17003211</v>
          </cell>
          <cell r="M898">
            <v>0</v>
          </cell>
        </row>
        <row r="899">
          <cell r="H899">
            <v>1518994</v>
          </cell>
          <cell r="M899">
            <v>0</v>
          </cell>
        </row>
        <row r="900">
          <cell r="H900">
            <v>613800</v>
          </cell>
          <cell r="M900">
            <v>0</v>
          </cell>
        </row>
        <row r="901">
          <cell r="H901">
            <v>17003211</v>
          </cell>
          <cell r="M901">
            <v>0</v>
          </cell>
        </row>
        <row r="902">
          <cell r="H902">
            <v>1518994</v>
          </cell>
          <cell r="M902">
            <v>0</v>
          </cell>
        </row>
        <row r="903">
          <cell r="H903">
            <v>60654331</v>
          </cell>
          <cell r="M903">
            <v>0</v>
          </cell>
        </row>
        <row r="904">
          <cell r="H904">
            <v>32211563</v>
          </cell>
          <cell r="M904">
            <v>0</v>
          </cell>
        </row>
        <row r="905">
          <cell r="H905">
            <v>31272</v>
          </cell>
          <cell r="M905">
            <v>0</v>
          </cell>
        </row>
        <row r="906">
          <cell r="H906">
            <v>6099882</v>
          </cell>
          <cell r="M906">
            <v>0</v>
          </cell>
        </row>
        <row r="907">
          <cell r="H907">
            <v>63000</v>
          </cell>
          <cell r="M907">
            <v>0</v>
          </cell>
        </row>
        <row r="908">
          <cell r="H908">
            <v>54268</v>
          </cell>
          <cell r="M908">
            <v>0</v>
          </cell>
        </row>
        <row r="909">
          <cell r="H909">
            <v>34441351</v>
          </cell>
          <cell r="M909">
            <v>0</v>
          </cell>
        </row>
        <row r="910">
          <cell r="H910">
            <v>18251300</v>
          </cell>
          <cell r="M910">
            <v>0</v>
          </cell>
        </row>
        <row r="911">
          <cell r="H911">
            <v>9635972</v>
          </cell>
          <cell r="M911">
            <v>0</v>
          </cell>
        </row>
        <row r="912">
          <cell r="H912">
            <v>49080</v>
          </cell>
          <cell r="M912">
            <v>0</v>
          </cell>
        </row>
        <row r="913">
          <cell r="H913">
            <v>26889466</v>
          </cell>
          <cell r="M913">
            <v>0</v>
          </cell>
        </row>
        <row r="914">
          <cell r="H914">
            <v>3450100</v>
          </cell>
          <cell r="M914">
            <v>0</v>
          </cell>
        </row>
        <row r="915">
          <cell r="H915">
            <v>132152700</v>
          </cell>
          <cell r="M915">
            <v>0</v>
          </cell>
        </row>
        <row r="916">
          <cell r="H916">
            <v>11638643</v>
          </cell>
          <cell r="M916">
            <v>0</v>
          </cell>
        </row>
        <row r="917">
          <cell r="H917">
            <v>8960087</v>
          </cell>
          <cell r="M917">
            <v>0</v>
          </cell>
        </row>
        <row r="918">
          <cell r="H918">
            <v>28941</v>
          </cell>
          <cell r="M918">
            <v>0</v>
          </cell>
        </row>
        <row r="919">
          <cell r="H919">
            <v>648504</v>
          </cell>
          <cell r="M919">
            <v>0</v>
          </cell>
        </row>
        <row r="920">
          <cell r="H920">
            <v>17374</v>
          </cell>
          <cell r="M920">
            <v>0</v>
          </cell>
        </row>
        <row r="921">
          <cell r="H921">
            <v>44576394</v>
          </cell>
          <cell r="M921">
            <v>0</v>
          </cell>
        </row>
        <row r="922">
          <cell r="H922">
            <v>14256</v>
          </cell>
          <cell r="M922">
            <v>0</v>
          </cell>
        </row>
        <row r="923">
          <cell r="H923">
            <v>121121</v>
          </cell>
          <cell r="M923">
            <v>0</v>
          </cell>
        </row>
        <row r="924">
          <cell r="H924">
            <v>10624483</v>
          </cell>
          <cell r="M924">
            <v>0</v>
          </cell>
        </row>
        <row r="925">
          <cell r="H925">
            <v>535754189</v>
          </cell>
          <cell r="M925">
            <v>0</v>
          </cell>
        </row>
        <row r="926">
          <cell r="H926">
            <v>5891188</v>
          </cell>
          <cell r="M926">
            <v>0</v>
          </cell>
        </row>
        <row r="927">
          <cell r="H927">
            <v>54268</v>
          </cell>
          <cell r="M927">
            <v>0</v>
          </cell>
        </row>
        <row r="928">
          <cell r="H928">
            <v>495000</v>
          </cell>
          <cell r="M928">
            <v>0</v>
          </cell>
        </row>
        <row r="929">
          <cell r="H929">
            <v>1250000</v>
          </cell>
          <cell r="M929">
            <v>0</v>
          </cell>
        </row>
        <row r="930">
          <cell r="H930">
            <v>648504</v>
          </cell>
          <cell r="M930">
            <v>0</v>
          </cell>
        </row>
        <row r="931">
          <cell r="H931">
            <v>59557843</v>
          </cell>
          <cell r="M931">
            <v>0</v>
          </cell>
        </row>
        <row r="932">
          <cell r="H932">
            <v>80642</v>
          </cell>
          <cell r="M932">
            <v>0</v>
          </cell>
        </row>
        <row r="933">
          <cell r="H933">
            <v>1171925</v>
          </cell>
          <cell r="M933">
            <v>0</v>
          </cell>
        </row>
        <row r="934">
          <cell r="H934">
            <v>2259014</v>
          </cell>
          <cell r="M934">
            <v>0</v>
          </cell>
        </row>
        <row r="935">
          <cell r="H935">
            <v>766271</v>
          </cell>
          <cell r="M935">
            <v>0</v>
          </cell>
        </row>
        <row r="936">
          <cell r="H936">
            <v>96351</v>
          </cell>
          <cell r="M936" t="str">
            <v>10PPh Pasal 23-1</v>
          </cell>
        </row>
        <row r="937">
          <cell r="H937">
            <v>102793</v>
          </cell>
          <cell r="M937">
            <v>0</v>
          </cell>
        </row>
        <row r="938">
          <cell r="H938">
            <v>87537705</v>
          </cell>
          <cell r="M938" t="str">
            <v>10PPh Pasal 21-1</v>
          </cell>
        </row>
        <row r="939">
          <cell r="H939">
            <v>2677617</v>
          </cell>
          <cell r="M939">
            <v>0</v>
          </cell>
        </row>
        <row r="940">
          <cell r="H940">
            <v>96588</v>
          </cell>
          <cell r="M940">
            <v>0</v>
          </cell>
        </row>
        <row r="941">
          <cell r="H941">
            <v>758406501</v>
          </cell>
          <cell r="M941">
            <v>0</v>
          </cell>
        </row>
        <row r="942">
          <cell r="H942">
            <v>56507226</v>
          </cell>
          <cell r="M942">
            <v>0</v>
          </cell>
        </row>
        <row r="943">
          <cell r="H943">
            <v>62397</v>
          </cell>
          <cell r="M943">
            <v>0</v>
          </cell>
        </row>
        <row r="944">
          <cell r="H944">
            <v>261816</v>
          </cell>
          <cell r="M944">
            <v>0</v>
          </cell>
        </row>
        <row r="945">
          <cell r="H945">
            <v>54402392</v>
          </cell>
          <cell r="M945">
            <v>0</v>
          </cell>
        </row>
        <row r="946">
          <cell r="H946">
            <v>1761090</v>
          </cell>
          <cell r="M946">
            <v>0</v>
          </cell>
        </row>
        <row r="947">
          <cell r="H947">
            <v>341533</v>
          </cell>
          <cell r="M947">
            <v>0</v>
          </cell>
        </row>
        <row r="948">
          <cell r="H948">
            <v>270050</v>
          </cell>
          <cell r="M948">
            <v>0</v>
          </cell>
        </row>
        <row r="949">
          <cell r="H949">
            <v>60854681</v>
          </cell>
          <cell r="M949">
            <v>0</v>
          </cell>
        </row>
        <row r="950">
          <cell r="H950">
            <v>243418725</v>
          </cell>
          <cell r="M950">
            <v>0</v>
          </cell>
        </row>
        <row r="951">
          <cell r="H951">
            <v>39731227</v>
          </cell>
          <cell r="M951">
            <v>0</v>
          </cell>
        </row>
        <row r="952">
          <cell r="H952">
            <v>2093061</v>
          </cell>
          <cell r="M952">
            <v>0</v>
          </cell>
        </row>
        <row r="953">
          <cell r="H953">
            <v>203821</v>
          </cell>
          <cell r="M953">
            <v>0</v>
          </cell>
        </row>
        <row r="954">
          <cell r="H954">
            <v>8802</v>
          </cell>
          <cell r="M954">
            <v>0</v>
          </cell>
        </row>
        <row r="955">
          <cell r="H955">
            <v>2106818</v>
          </cell>
          <cell r="M955">
            <v>0</v>
          </cell>
        </row>
        <row r="956">
          <cell r="H956">
            <v>4950</v>
          </cell>
          <cell r="M956">
            <v>0</v>
          </cell>
        </row>
        <row r="957">
          <cell r="H957">
            <v>7962</v>
          </cell>
          <cell r="M957">
            <v>0</v>
          </cell>
        </row>
        <row r="958">
          <cell r="H958">
            <v>15506510</v>
          </cell>
          <cell r="M958">
            <v>0</v>
          </cell>
        </row>
        <row r="959">
          <cell r="H959">
            <v>133164557</v>
          </cell>
          <cell r="M959">
            <v>0</v>
          </cell>
        </row>
        <row r="960">
          <cell r="H960">
            <v>4950</v>
          </cell>
          <cell r="M960">
            <v>0</v>
          </cell>
        </row>
        <row r="961">
          <cell r="H961">
            <v>155167</v>
          </cell>
          <cell r="M961">
            <v>0</v>
          </cell>
        </row>
        <row r="962">
          <cell r="H962">
            <v>111823</v>
          </cell>
          <cell r="M962">
            <v>0</v>
          </cell>
        </row>
        <row r="963">
          <cell r="H963">
            <v>685665</v>
          </cell>
          <cell r="M963">
            <v>0</v>
          </cell>
        </row>
        <row r="964">
          <cell r="H964">
            <v>58361765</v>
          </cell>
          <cell r="M964">
            <v>0</v>
          </cell>
        </row>
        <row r="965">
          <cell r="H965">
            <v>143182</v>
          </cell>
          <cell r="M965" t="str">
            <v>2PPh Pasal 23-1</v>
          </cell>
        </row>
        <row r="966">
          <cell r="H966">
            <v>27907357</v>
          </cell>
          <cell r="M966">
            <v>0</v>
          </cell>
        </row>
        <row r="967">
          <cell r="H967">
            <v>8334870</v>
          </cell>
          <cell r="M967">
            <v>0</v>
          </cell>
        </row>
        <row r="968">
          <cell r="H968">
            <v>28437013</v>
          </cell>
          <cell r="M968">
            <v>0</v>
          </cell>
        </row>
        <row r="969">
          <cell r="H969">
            <v>404860</v>
          </cell>
          <cell r="M969">
            <v>0</v>
          </cell>
        </row>
        <row r="970">
          <cell r="H970">
            <v>479100</v>
          </cell>
          <cell r="M970">
            <v>0</v>
          </cell>
        </row>
        <row r="971">
          <cell r="H971">
            <v>613951</v>
          </cell>
          <cell r="M971">
            <v>0</v>
          </cell>
        </row>
        <row r="972">
          <cell r="H972">
            <v>1528529</v>
          </cell>
          <cell r="M972">
            <v>0</v>
          </cell>
        </row>
        <row r="973">
          <cell r="H973">
            <v>55667</v>
          </cell>
          <cell r="M973">
            <v>0</v>
          </cell>
        </row>
        <row r="974">
          <cell r="H974">
            <v>15506510</v>
          </cell>
          <cell r="M974">
            <v>0</v>
          </cell>
        </row>
        <row r="975">
          <cell r="H975">
            <v>62026041</v>
          </cell>
          <cell r="M975">
            <v>0</v>
          </cell>
        </row>
        <row r="976">
          <cell r="H976">
            <v>65625690</v>
          </cell>
          <cell r="M976">
            <v>0</v>
          </cell>
        </row>
        <row r="977">
          <cell r="H977">
            <v>278337</v>
          </cell>
          <cell r="M977">
            <v>0</v>
          </cell>
        </row>
        <row r="978">
          <cell r="H978">
            <v>40737</v>
          </cell>
          <cell r="M978">
            <v>0</v>
          </cell>
        </row>
        <row r="979">
          <cell r="H979">
            <v>3666100</v>
          </cell>
          <cell r="M979">
            <v>0</v>
          </cell>
        </row>
        <row r="980">
          <cell r="H980">
            <v>24201802</v>
          </cell>
          <cell r="M980">
            <v>0</v>
          </cell>
        </row>
        <row r="981">
          <cell r="H981">
            <v>7929261</v>
          </cell>
          <cell r="M981">
            <v>0</v>
          </cell>
        </row>
        <row r="982">
          <cell r="H982">
            <v>5314482</v>
          </cell>
          <cell r="M982">
            <v>0</v>
          </cell>
        </row>
        <row r="983">
          <cell r="H983">
            <v>1831650</v>
          </cell>
          <cell r="M983">
            <v>0</v>
          </cell>
        </row>
        <row r="984">
          <cell r="H984">
            <v>1782289</v>
          </cell>
          <cell r="M984">
            <v>0</v>
          </cell>
        </row>
        <row r="985">
          <cell r="H985">
            <v>36000</v>
          </cell>
          <cell r="M985">
            <v>0</v>
          </cell>
        </row>
        <row r="986">
          <cell r="H986">
            <v>1638000</v>
          </cell>
          <cell r="M986">
            <v>0</v>
          </cell>
        </row>
        <row r="987">
          <cell r="H987">
            <v>61505766</v>
          </cell>
          <cell r="M987">
            <v>0</v>
          </cell>
        </row>
        <row r="988">
          <cell r="H988">
            <v>5292038</v>
          </cell>
          <cell r="M988">
            <v>0</v>
          </cell>
        </row>
        <row r="989">
          <cell r="H989">
            <v>50000</v>
          </cell>
          <cell r="M989">
            <v>0</v>
          </cell>
        </row>
        <row r="990">
          <cell r="H990">
            <v>453060</v>
          </cell>
          <cell r="M990">
            <v>0</v>
          </cell>
        </row>
        <row r="991">
          <cell r="H991">
            <v>6124033</v>
          </cell>
          <cell r="M991" t="str">
            <v>12PPh Pasal 21-1</v>
          </cell>
        </row>
        <row r="992">
          <cell r="H992">
            <v>1836000</v>
          </cell>
          <cell r="M992" t="str">
            <v>12PPh Pasal 23-1</v>
          </cell>
        </row>
        <row r="993">
          <cell r="H993">
            <v>1465000</v>
          </cell>
          <cell r="M993">
            <v>0</v>
          </cell>
        </row>
        <row r="994">
          <cell r="H994">
            <v>4247167</v>
          </cell>
          <cell r="M994">
            <v>0</v>
          </cell>
        </row>
        <row r="995">
          <cell r="H995">
            <v>33630</v>
          </cell>
          <cell r="M995">
            <v>0</v>
          </cell>
        </row>
        <row r="996">
          <cell r="H996">
            <v>6807050</v>
          </cell>
          <cell r="M996">
            <v>0</v>
          </cell>
        </row>
        <row r="997">
          <cell r="H997">
            <v>54696466</v>
          </cell>
          <cell r="M997">
            <v>0</v>
          </cell>
        </row>
        <row r="998">
          <cell r="H998">
            <v>255500</v>
          </cell>
          <cell r="M998">
            <v>0</v>
          </cell>
        </row>
        <row r="999">
          <cell r="H999">
            <v>536295</v>
          </cell>
          <cell r="M999">
            <v>0</v>
          </cell>
        </row>
        <row r="1000">
          <cell r="H1000">
            <v>30487486</v>
          </cell>
          <cell r="M1000">
            <v>0</v>
          </cell>
        </row>
        <row r="1001">
          <cell r="H1001">
            <v>54000</v>
          </cell>
          <cell r="M1001" t="str">
            <v>12PPh Pasal 23-1</v>
          </cell>
        </row>
        <row r="1002">
          <cell r="H1002">
            <v>67959</v>
          </cell>
          <cell r="M1002">
            <v>0</v>
          </cell>
        </row>
        <row r="1003">
          <cell r="H1003">
            <v>180000</v>
          </cell>
          <cell r="M1003" t="str">
            <v>12PPh Final dan Fiskal LN-1</v>
          </cell>
        </row>
        <row r="1004">
          <cell r="H1004">
            <v>51907127</v>
          </cell>
          <cell r="M1004">
            <v>0</v>
          </cell>
        </row>
        <row r="1005">
          <cell r="H1005">
            <v>6097497</v>
          </cell>
          <cell r="M1005">
            <v>0</v>
          </cell>
        </row>
        <row r="1006">
          <cell r="H1006">
            <v>1354539</v>
          </cell>
          <cell r="M1006">
            <v>0</v>
          </cell>
        </row>
        <row r="1007">
          <cell r="H1007">
            <v>1180440</v>
          </cell>
          <cell r="M1007">
            <v>0</v>
          </cell>
        </row>
        <row r="1008">
          <cell r="H1008">
            <v>12540938</v>
          </cell>
          <cell r="M1008">
            <v>0</v>
          </cell>
        </row>
        <row r="1009">
          <cell r="H1009">
            <v>9678347</v>
          </cell>
          <cell r="M1009">
            <v>0</v>
          </cell>
        </row>
        <row r="1010">
          <cell r="H1010">
            <v>1478000</v>
          </cell>
          <cell r="M1010">
            <v>0</v>
          </cell>
        </row>
        <row r="1011">
          <cell r="H1011">
            <v>1423350</v>
          </cell>
          <cell r="M1011">
            <v>0</v>
          </cell>
        </row>
        <row r="1012">
          <cell r="H1012">
            <v>206400</v>
          </cell>
          <cell r="M1012">
            <v>0</v>
          </cell>
        </row>
        <row r="1013">
          <cell r="H1013">
            <v>108000</v>
          </cell>
          <cell r="M1013">
            <v>0</v>
          </cell>
        </row>
        <row r="1014">
          <cell r="H1014">
            <v>4683445</v>
          </cell>
          <cell r="M1014">
            <v>0</v>
          </cell>
        </row>
        <row r="1015">
          <cell r="H1015">
            <v>253052</v>
          </cell>
          <cell r="M1015">
            <v>0</v>
          </cell>
        </row>
        <row r="1016">
          <cell r="H1016">
            <v>253052</v>
          </cell>
          <cell r="M1016">
            <v>0</v>
          </cell>
        </row>
        <row r="1017">
          <cell r="H1017">
            <v>180000</v>
          </cell>
          <cell r="M1017">
            <v>0</v>
          </cell>
        </row>
        <row r="1018">
          <cell r="H1018">
            <v>253052</v>
          </cell>
          <cell r="M1018">
            <v>0</v>
          </cell>
        </row>
        <row r="1019">
          <cell r="H1019">
            <v>35176709</v>
          </cell>
          <cell r="M1019">
            <v>0</v>
          </cell>
        </row>
        <row r="1020">
          <cell r="H1020">
            <v>39862291</v>
          </cell>
          <cell r="M1020">
            <v>0</v>
          </cell>
        </row>
        <row r="1021">
          <cell r="H1021">
            <v>180000</v>
          </cell>
          <cell r="M1021">
            <v>0</v>
          </cell>
        </row>
        <row r="1022">
          <cell r="H1022">
            <v>180000</v>
          </cell>
          <cell r="M1022">
            <v>0</v>
          </cell>
        </row>
        <row r="1023">
          <cell r="H1023">
            <v>354225</v>
          </cell>
          <cell r="M1023">
            <v>0</v>
          </cell>
        </row>
        <row r="1024">
          <cell r="H1024">
            <v>685500</v>
          </cell>
          <cell r="M1024">
            <v>0</v>
          </cell>
        </row>
        <row r="1025">
          <cell r="H1025">
            <v>95565</v>
          </cell>
          <cell r="M1025">
            <v>0</v>
          </cell>
        </row>
        <row r="1026">
          <cell r="H1026">
            <v>43650</v>
          </cell>
          <cell r="M1026">
            <v>0</v>
          </cell>
        </row>
        <row r="1027">
          <cell r="H1027">
            <v>1967634</v>
          </cell>
          <cell r="M1027">
            <v>0</v>
          </cell>
        </row>
        <row r="1028">
          <cell r="H1028">
            <v>903000</v>
          </cell>
          <cell r="M1028">
            <v>0</v>
          </cell>
        </row>
        <row r="1029">
          <cell r="H1029">
            <v>6801200</v>
          </cell>
          <cell r="M1029">
            <v>0</v>
          </cell>
        </row>
        <row r="1030">
          <cell r="H1030">
            <v>59170</v>
          </cell>
          <cell r="M1030">
            <v>0</v>
          </cell>
        </row>
        <row r="1031">
          <cell r="H1031">
            <v>26700</v>
          </cell>
          <cell r="M1031">
            <v>0</v>
          </cell>
        </row>
        <row r="1032">
          <cell r="H1032">
            <v>65000</v>
          </cell>
          <cell r="M1032">
            <v>0</v>
          </cell>
        </row>
        <row r="1033">
          <cell r="H1033">
            <v>68250</v>
          </cell>
          <cell r="M1033">
            <v>0</v>
          </cell>
        </row>
        <row r="1034">
          <cell r="H1034">
            <v>1524200</v>
          </cell>
          <cell r="M1034">
            <v>0</v>
          </cell>
        </row>
        <row r="1035">
          <cell r="H1035">
            <v>32358363</v>
          </cell>
          <cell r="M1035">
            <v>0</v>
          </cell>
        </row>
        <row r="1036">
          <cell r="H1036">
            <v>961300</v>
          </cell>
          <cell r="M1036">
            <v>0</v>
          </cell>
        </row>
        <row r="1037">
          <cell r="H1037">
            <v>19891725</v>
          </cell>
          <cell r="M1037">
            <v>0</v>
          </cell>
        </row>
        <row r="1038">
          <cell r="H1038">
            <v>26700</v>
          </cell>
          <cell r="M1038">
            <v>0</v>
          </cell>
        </row>
        <row r="1039">
          <cell r="H1039">
            <v>11250</v>
          </cell>
          <cell r="M1039">
            <v>0</v>
          </cell>
        </row>
        <row r="1040">
          <cell r="H1040">
            <v>53000</v>
          </cell>
          <cell r="M1040">
            <v>0</v>
          </cell>
        </row>
        <row r="1041">
          <cell r="H1041">
            <v>51250</v>
          </cell>
          <cell r="M1041">
            <v>0</v>
          </cell>
        </row>
        <row r="1042">
          <cell r="H1042">
            <v>17272727</v>
          </cell>
          <cell r="M1042">
            <v>0</v>
          </cell>
        </row>
        <row r="1043">
          <cell r="H1043">
            <v>420949</v>
          </cell>
          <cell r="M1043">
            <v>0</v>
          </cell>
        </row>
        <row r="1044">
          <cell r="H1044">
            <v>73685</v>
          </cell>
          <cell r="M1044">
            <v>0</v>
          </cell>
        </row>
        <row r="1045">
          <cell r="H1045">
            <v>109684</v>
          </cell>
          <cell r="M1045">
            <v>0</v>
          </cell>
        </row>
        <row r="1046">
          <cell r="H1046">
            <v>6544768</v>
          </cell>
          <cell r="M1046">
            <v>0</v>
          </cell>
        </row>
        <row r="1047">
          <cell r="H1047">
            <v>757600</v>
          </cell>
          <cell r="M1047">
            <v>0</v>
          </cell>
        </row>
        <row r="1048">
          <cell r="H1048">
            <v>663000</v>
          </cell>
          <cell r="M1048">
            <v>0</v>
          </cell>
        </row>
        <row r="1049">
          <cell r="H1049">
            <v>1136400</v>
          </cell>
          <cell r="M1049">
            <v>0</v>
          </cell>
        </row>
        <row r="1050">
          <cell r="H1050">
            <v>21130500</v>
          </cell>
          <cell r="M1050">
            <v>0</v>
          </cell>
        </row>
        <row r="1051">
          <cell r="H1051">
            <v>967918</v>
          </cell>
          <cell r="M1051">
            <v>0</v>
          </cell>
        </row>
        <row r="1052">
          <cell r="H1052">
            <v>34025</v>
          </cell>
          <cell r="M1052">
            <v>0</v>
          </cell>
        </row>
        <row r="1053">
          <cell r="H1053">
            <v>4633200</v>
          </cell>
          <cell r="M1053">
            <v>0</v>
          </cell>
        </row>
        <row r="1054">
          <cell r="H1054">
            <v>151500</v>
          </cell>
          <cell r="M1054">
            <v>0</v>
          </cell>
        </row>
        <row r="1055">
          <cell r="H1055">
            <v>151500</v>
          </cell>
          <cell r="M1055">
            <v>0</v>
          </cell>
        </row>
        <row r="1056">
          <cell r="H1056">
            <v>270000</v>
          </cell>
          <cell r="M1056">
            <v>0</v>
          </cell>
        </row>
        <row r="1057">
          <cell r="H1057">
            <v>5000</v>
          </cell>
          <cell r="M1057">
            <v>0</v>
          </cell>
        </row>
        <row r="1058">
          <cell r="H1058">
            <v>1073370</v>
          </cell>
          <cell r="M1058">
            <v>0</v>
          </cell>
        </row>
        <row r="1059">
          <cell r="H1059">
            <v>1211150</v>
          </cell>
          <cell r="M1059">
            <v>0</v>
          </cell>
        </row>
        <row r="1060">
          <cell r="H1060">
            <v>849500</v>
          </cell>
          <cell r="M1060">
            <v>0</v>
          </cell>
        </row>
        <row r="1061">
          <cell r="H1061">
            <v>5249665</v>
          </cell>
          <cell r="M1061">
            <v>0</v>
          </cell>
        </row>
        <row r="1062">
          <cell r="H1062">
            <v>2735750</v>
          </cell>
          <cell r="M1062">
            <v>0</v>
          </cell>
        </row>
        <row r="1063">
          <cell r="H1063">
            <v>7784905</v>
          </cell>
          <cell r="M1063">
            <v>0</v>
          </cell>
        </row>
        <row r="1064">
          <cell r="H1064">
            <v>5249592</v>
          </cell>
          <cell r="M1064">
            <v>0</v>
          </cell>
        </row>
        <row r="1065">
          <cell r="H1065">
            <v>193500</v>
          </cell>
          <cell r="M1065">
            <v>0</v>
          </cell>
        </row>
        <row r="1066">
          <cell r="H1066">
            <v>3119082</v>
          </cell>
          <cell r="M1066">
            <v>0</v>
          </cell>
        </row>
        <row r="1067">
          <cell r="H1067">
            <v>200000</v>
          </cell>
          <cell r="M1067">
            <v>0</v>
          </cell>
        </row>
        <row r="1068">
          <cell r="H1068">
            <v>3799204</v>
          </cell>
          <cell r="M1068">
            <v>0</v>
          </cell>
        </row>
        <row r="1069">
          <cell r="H1069">
            <v>315100</v>
          </cell>
          <cell r="M1069">
            <v>0</v>
          </cell>
        </row>
        <row r="1070">
          <cell r="H1070">
            <v>18243368</v>
          </cell>
          <cell r="M1070">
            <v>0</v>
          </cell>
        </row>
        <row r="1071">
          <cell r="H1071">
            <v>3925800</v>
          </cell>
          <cell r="M1071">
            <v>0</v>
          </cell>
        </row>
        <row r="1072">
          <cell r="H1072">
            <v>1754143</v>
          </cell>
          <cell r="M1072">
            <v>0</v>
          </cell>
        </row>
        <row r="1073">
          <cell r="H1073">
            <v>34104904</v>
          </cell>
          <cell r="M1073">
            <v>0</v>
          </cell>
        </row>
        <row r="1074">
          <cell r="H1074">
            <v>6437600</v>
          </cell>
          <cell r="M1074">
            <v>0</v>
          </cell>
        </row>
        <row r="1075">
          <cell r="H1075">
            <v>950500</v>
          </cell>
          <cell r="M1075">
            <v>0</v>
          </cell>
        </row>
        <row r="1076">
          <cell r="H1076">
            <v>51789192</v>
          </cell>
          <cell r="M1076">
            <v>0</v>
          </cell>
        </row>
        <row r="1077">
          <cell r="H1077">
            <v>542480</v>
          </cell>
          <cell r="M1077">
            <v>0</v>
          </cell>
        </row>
        <row r="1078">
          <cell r="H1078">
            <v>38250</v>
          </cell>
          <cell r="M1078">
            <v>0</v>
          </cell>
        </row>
        <row r="1079">
          <cell r="H1079">
            <v>20250</v>
          </cell>
          <cell r="M1079">
            <v>0</v>
          </cell>
        </row>
        <row r="1080">
          <cell r="H1080">
            <v>4567368</v>
          </cell>
          <cell r="M1080">
            <v>0</v>
          </cell>
        </row>
        <row r="1081">
          <cell r="H1081">
            <v>14020340</v>
          </cell>
          <cell r="M1081">
            <v>0</v>
          </cell>
        </row>
        <row r="1082">
          <cell r="H1082">
            <v>1555300</v>
          </cell>
          <cell r="M1082">
            <v>0</v>
          </cell>
        </row>
        <row r="1083">
          <cell r="H1083">
            <v>3883864</v>
          </cell>
          <cell r="M1083">
            <v>0</v>
          </cell>
        </row>
        <row r="1084">
          <cell r="H1084">
            <v>4541689</v>
          </cell>
          <cell r="M1084">
            <v>0</v>
          </cell>
        </row>
        <row r="1085">
          <cell r="H1085">
            <v>3454547</v>
          </cell>
          <cell r="M1085">
            <v>0</v>
          </cell>
        </row>
        <row r="1086">
          <cell r="H1086">
            <v>81676</v>
          </cell>
          <cell r="M1086">
            <v>0</v>
          </cell>
        </row>
        <row r="1087">
          <cell r="H1087">
            <v>92279</v>
          </cell>
          <cell r="M1087">
            <v>0</v>
          </cell>
        </row>
        <row r="1088">
          <cell r="H1088">
            <v>4719460</v>
          </cell>
          <cell r="M1088">
            <v>0</v>
          </cell>
        </row>
        <row r="1089">
          <cell r="H1089">
            <v>1069239</v>
          </cell>
          <cell r="M1089">
            <v>0</v>
          </cell>
        </row>
        <row r="1090">
          <cell r="H1090">
            <v>100000</v>
          </cell>
          <cell r="M1090">
            <v>0</v>
          </cell>
        </row>
        <row r="1091">
          <cell r="H1091">
            <v>26551273</v>
          </cell>
          <cell r="M1091">
            <v>0</v>
          </cell>
        </row>
        <row r="1092">
          <cell r="H1092">
            <v>6008900</v>
          </cell>
          <cell r="M1092">
            <v>0</v>
          </cell>
        </row>
        <row r="1093">
          <cell r="H1093">
            <v>1708340</v>
          </cell>
          <cell r="M1093">
            <v>0</v>
          </cell>
        </row>
        <row r="1094">
          <cell r="H1094">
            <v>146040</v>
          </cell>
          <cell r="M1094">
            <v>0</v>
          </cell>
        </row>
        <row r="1095">
          <cell r="H1095">
            <v>1407564</v>
          </cell>
          <cell r="M1095">
            <v>0</v>
          </cell>
        </row>
        <row r="1096">
          <cell r="H1096">
            <v>165000</v>
          </cell>
          <cell r="M1096">
            <v>0</v>
          </cell>
        </row>
        <row r="1097">
          <cell r="H1097">
            <v>344820</v>
          </cell>
          <cell r="M1097">
            <v>0</v>
          </cell>
        </row>
        <row r="1098">
          <cell r="H1098">
            <v>68200</v>
          </cell>
          <cell r="M1098">
            <v>0</v>
          </cell>
        </row>
        <row r="1099">
          <cell r="H1099">
            <v>130500</v>
          </cell>
          <cell r="M1099">
            <v>0</v>
          </cell>
        </row>
        <row r="1100">
          <cell r="H1100">
            <v>530145</v>
          </cell>
          <cell r="M1100">
            <v>0</v>
          </cell>
        </row>
        <row r="1101">
          <cell r="H1101">
            <v>228000</v>
          </cell>
          <cell r="M1101">
            <v>0</v>
          </cell>
        </row>
        <row r="1102">
          <cell r="H1102">
            <v>118980</v>
          </cell>
          <cell r="M1102">
            <v>0</v>
          </cell>
        </row>
        <row r="1103">
          <cell r="H1103">
            <v>3462788</v>
          </cell>
          <cell r="M1103">
            <v>0</v>
          </cell>
        </row>
        <row r="1104">
          <cell r="H1104">
            <v>5697817</v>
          </cell>
          <cell r="M1104">
            <v>0</v>
          </cell>
        </row>
        <row r="1105">
          <cell r="H1105">
            <v>70681</v>
          </cell>
          <cell r="M1105">
            <v>0</v>
          </cell>
        </row>
        <row r="1106">
          <cell r="H1106">
            <v>1331818</v>
          </cell>
          <cell r="M1106">
            <v>0</v>
          </cell>
        </row>
        <row r="1107">
          <cell r="H1107">
            <v>303041</v>
          </cell>
          <cell r="M1107">
            <v>0</v>
          </cell>
        </row>
        <row r="1108">
          <cell r="H1108">
            <v>1203698</v>
          </cell>
          <cell r="M1108">
            <v>0</v>
          </cell>
        </row>
        <row r="1109">
          <cell r="H1109">
            <v>1664634</v>
          </cell>
          <cell r="M1109">
            <v>0</v>
          </cell>
        </row>
        <row r="1110">
          <cell r="H1110">
            <v>67973</v>
          </cell>
          <cell r="M1110">
            <v>0</v>
          </cell>
        </row>
        <row r="1111">
          <cell r="H1111">
            <v>1331818</v>
          </cell>
          <cell r="M1111">
            <v>0</v>
          </cell>
        </row>
        <row r="1112">
          <cell r="H1112">
            <v>19441000</v>
          </cell>
          <cell r="M1112">
            <v>0</v>
          </cell>
        </row>
        <row r="1113">
          <cell r="H1113">
            <v>1407564</v>
          </cell>
          <cell r="M1113">
            <v>0</v>
          </cell>
        </row>
        <row r="1114">
          <cell r="H1114">
            <v>617778</v>
          </cell>
          <cell r="M1114">
            <v>0</v>
          </cell>
        </row>
        <row r="1115">
          <cell r="H1115">
            <v>13738275</v>
          </cell>
          <cell r="M1115">
            <v>0</v>
          </cell>
        </row>
        <row r="1116">
          <cell r="H1116">
            <v>1664634</v>
          </cell>
          <cell r="M1116">
            <v>0</v>
          </cell>
        </row>
        <row r="1117">
          <cell r="H1117">
            <v>3462788</v>
          </cell>
          <cell r="M1117">
            <v>0</v>
          </cell>
        </row>
        <row r="1118">
          <cell r="H1118">
            <v>500000</v>
          </cell>
          <cell r="M1118">
            <v>0</v>
          </cell>
        </row>
        <row r="1119">
          <cell r="H1119">
            <v>1638940</v>
          </cell>
          <cell r="M1119">
            <v>0</v>
          </cell>
        </row>
        <row r="1120">
          <cell r="H1120">
            <v>12978639</v>
          </cell>
          <cell r="M1120">
            <v>0</v>
          </cell>
        </row>
        <row r="1121">
          <cell r="H1121">
            <v>9336850</v>
          </cell>
          <cell r="M1121">
            <v>0</v>
          </cell>
        </row>
        <row r="1122">
          <cell r="H1122">
            <v>17325</v>
          </cell>
          <cell r="M1122">
            <v>0</v>
          </cell>
        </row>
        <row r="1123">
          <cell r="H1123">
            <v>198544</v>
          </cell>
          <cell r="M1123">
            <v>0</v>
          </cell>
        </row>
        <row r="1124">
          <cell r="H1124">
            <v>2008273</v>
          </cell>
          <cell r="M1124">
            <v>0</v>
          </cell>
        </row>
        <row r="1125">
          <cell r="H1125">
            <v>1638940</v>
          </cell>
          <cell r="M1125">
            <v>0</v>
          </cell>
        </row>
        <row r="1126">
          <cell r="H1126">
            <v>67973</v>
          </cell>
          <cell r="M1126">
            <v>0</v>
          </cell>
        </row>
        <row r="1127">
          <cell r="H1127">
            <v>14342167</v>
          </cell>
          <cell r="M1127">
            <v>0</v>
          </cell>
        </row>
        <row r="1128">
          <cell r="H1128">
            <v>198544</v>
          </cell>
          <cell r="M1128">
            <v>0</v>
          </cell>
        </row>
        <row r="1129">
          <cell r="H1129">
            <v>415036</v>
          </cell>
          <cell r="M1129">
            <v>0</v>
          </cell>
        </row>
        <row r="1130">
          <cell r="H1130">
            <v>243405</v>
          </cell>
          <cell r="M1130">
            <v>0</v>
          </cell>
        </row>
        <row r="1131">
          <cell r="H1131">
            <v>479173</v>
          </cell>
          <cell r="M1131">
            <v>0</v>
          </cell>
        </row>
        <row r="1132">
          <cell r="H1132">
            <v>6025913</v>
          </cell>
          <cell r="M1132">
            <v>0</v>
          </cell>
        </row>
        <row r="1133">
          <cell r="H1133">
            <v>1000</v>
          </cell>
          <cell r="M1133" t="str">
            <v>1PPh Pasal 23-1</v>
          </cell>
        </row>
        <row r="1134">
          <cell r="H1134">
            <v>25028797</v>
          </cell>
          <cell r="M1134">
            <v>0</v>
          </cell>
        </row>
        <row r="1135">
          <cell r="H1135">
            <v>22800</v>
          </cell>
          <cell r="M1135">
            <v>0</v>
          </cell>
        </row>
        <row r="1136">
          <cell r="H1136">
            <v>341000</v>
          </cell>
          <cell r="M1136">
            <v>0</v>
          </cell>
        </row>
        <row r="1137">
          <cell r="H1137">
            <v>210000</v>
          </cell>
          <cell r="M1137" t="str">
            <v>14PPh Pasal 21-1</v>
          </cell>
        </row>
        <row r="1138">
          <cell r="H1138">
            <v>99500</v>
          </cell>
          <cell r="M1138">
            <v>0</v>
          </cell>
        </row>
        <row r="1139">
          <cell r="H1139">
            <v>511400</v>
          </cell>
          <cell r="M1139">
            <v>0</v>
          </cell>
        </row>
        <row r="1140">
          <cell r="H1140">
            <v>72335293</v>
          </cell>
          <cell r="M1140">
            <v>0</v>
          </cell>
        </row>
        <row r="1141">
          <cell r="H1141">
            <v>607146843</v>
          </cell>
          <cell r="M1141">
            <v>0</v>
          </cell>
        </row>
        <row r="1142">
          <cell r="H1142">
            <v>221138097</v>
          </cell>
          <cell r="M1142">
            <v>0</v>
          </cell>
        </row>
        <row r="1143">
          <cell r="H1143">
            <v>8170264</v>
          </cell>
          <cell r="M1143">
            <v>0</v>
          </cell>
        </row>
        <row r="1144">
          <cell r="H1144">
            <v>48755760</v>
          </cell>
          <cell r="M1144">
            <v>0</v>
          </cell>
        </row>
        <row r="1145">
          <cell r="H1145">
            <v>149100</v>
          </cell>
          <cell r="M1145">
            <v>0</v>
          </cell>
        </row>
        <row r="1146">
          <cell r="H1146">
            <v>4133774</v>
          </cell>
          <cell r="M1146">
            <v>0</v>
          </cell>
        </row>
        <row r="1147">
          <cell r="H1147">
            <v>14080144</v>
          </cell>
          <cell r="M1147">
            <v>0</v>
          </cell>
        </row>
        <row r="1148">
          <cell r="H1148">
            <v>384336</v>
          </cell>
          <cell r="M1148">
            <v>0</v>
          </cell>
        </row>
        <row r="1149">
          <cell r="H1149">
            <v>47305</v>
          </cell>
          <cell r="M1149">
            <v>0</v>
          </cell>
        </row>
        <row r="1150">
          <cell r="H1150">
            <v>279800</v>
          </cell>
          <cell r="M1150">
            <v>0</v>
          </cell>
        </row>
        <row r="1151">
          <cell r="H1151">
            <v>6315352</v>
          </cell>
          <cell r="M1151">
            <v>0</v>
          </cell>
        </row>
        <row r="1152">
          <cell r="H1152">
            <v>34104904</v>
          </cell>
          <cell r="M1152">
            <v>0</v>
          </cell>
        </row>
        <row r="1153">
          <cell r="H1153">
            <v>2185367</v>
          </cell>
          <cell r="M1153">
            <v>0</v>
          </cell>
        </row>
        <row r="1154">
          <cell r="H1154">
            <v>206250</v>
          </cell>
          <cell r="M1154">
            <v>0</v>
          </cell>
        </row>
        <row r="1155">
          <cell r="H1155">
            <v>352637027</v>
          </cell>
          <cell r="M1155">
            <v>0</v>
          </cell>
        </row>
        <row r="1156">
          <cell r="H1156">
            <v>13476994</v>
          </cell>
          <cell r="M1156">
            <v>0</v>
          </cell>
        </row>
        <row r="1157">
          <cell r="H1157">
            <v>5106292</v>
          </cell>
          <cell r="M1157">
            <v>0</v>
          </cell>
        </row>
        <row r="1158">
          <cell r="H1158">
            <v>2590909</v>
          </cell>
          <cell r="M1158">
            <v>0</v>
          </cell>
        </row>
        <row r="1159">
          <cell r="H1159">
            <v>3020703</v>
          </cell>
          <cell r="M1159">
            <v>0</v>
          </cell>
        </row>
        <row r="1160">
          <cell r="H1160">
            <v>50</v>
          </cell>
          <cell r="M1160">
            <v>0</v>
          </cell>
        </row>
        <row r="1161">
          <cell r="H1161">
            <v>18305</v>
          </cell>
          <cell r="M1161">
            <v>0</v>
          </cell>
        </row>
        <row r="1162">
          <cell r="H1162">
            <v>239009734</v>
          </cell>
          <cell r="M1162">
            <v>0</v>
          </cell>
        </row>
        <row r="1163">
          <cell r="H1163">
            <v>16600</v>
          </cell>
          <cell r="M1163">
            <v>0</v>
          </cell>
        </row>
        <row r="1164">
          <cell r="H1164">
            <v>15277101</v>
          </cell>
          <cell r="M1164">
            <v>0</v>
          </cell>
        </row>
        <row r="1165">
          <cell r="H1165">
            <v>714883</v>
          </cell>
          <cell r="M1165">
            <v>0</v>
          </cell>
        </row>
        <row r="1166">
          <cell r="H1166">
            <v>46981</v>
          </cell>
          <cell r="M1166">
            <v>0</v>
          </cell>
        </row>
        <row r="1167">
          <cell r="H1167">
            <v>4387726</v>
          </cell>
          <cell r="M1167">
            <v>0</v>
          </cell>
        </row>
        <row r="1168">
          <cell r="H1168">
            <v>8551082</v>
          </cell>
          <cell r="M1168">
            <v>0</v>
          </cell>
        </row>
        <row r="1169">
          <cell r="H1169">
            <v>29156453</v>
          </cell>
          <cell r="M1169">
            <v>0</v>
          </cell>
        </row>
        <row r="1170">
          <cell r="H1170">
            <v>5715000</v>
          </cell>
          <cell r="M1170">
            <v>0</v>
          </cell>
        </row>
        <row r="1171">
          <cell r="H1171">
            <v>11663932</v>
          </cell>
          <cell r="M1171">
            <v>0</v>
          </cell>
        </row>
        <row r="1172">
          <cell r="H1172">
            <v>25161258</v>
          </cell>
          <cell r="M1172">
            <v>0</v>
          </cell>
        </row>
        <row r="1173">
          <cell r="H1173">
            <v>216000</v>
          </cell>
          <cell r="M1173">
            <v>0</v>
          </cell>
        </row>
        <row r="1174">
          <cell r="H1174">
            <v>2487426</v>
          </cell>
          <cell r="M1174">
            <v>0</v>
          </cell>
        </row>
        <row r="1175">
          <cell r="H1175">
            <v>15802856</v>
          </cell>
          <cell r="M1175" t="str">
            <v>4PPh Pasal 23-1</v>
          </cell>
        </row>
        <row r="1176">
          <cell r="H1176">
            <v>99521158</v>
          </cell>
          <cell r="M1176">
            <v>0</v>
          </cell>
        </row>
        <row r="1177">
          <cell r="H1177">
            <v>314359</v>
          </cell>
          <cell r="M1177">
            <v>0</v>
          </cell>
        </row>
        <row r="1178">
          <cell r="H1178">
            <v>3000000</v>
          </cell>
          <cell r="M1178">
            <v>0</v>
          </cell>
        </row>
        <row r="1179">
          <cell r="H1179">
            <v>9526469</v>
          </cell>
          <cell r="M1179" t="str">
            <v>4PPh Pasal 23-1</v>
          </cell>
        </row>
        <row r="1180">
          <cell r="H1180">
            <v>50000000</v>
          </cell>
          <cell r="M1180">
            <v>0</v>
          </cell>
        </row>
        <row r="1181">
          <cell r="H1181">
            <v>855599</v>
          </cell>
          <cell r="M1181" t="str">
            <v>4PPh Pasal 23-1</v>
          </cell>
        </row>
        <row r="1182">
          <cell r="H1182">
            <v>41182</v>
          </cell>
          <cell r="M1182">
            <v>0</v>
          </cell>
        </row>
        <row r="1183">
          <cell r="H1183">
            <v>34318288</v>
          </cell>
          <cell r="M1183">
            <v>0</v>
          </cell>
        </row>
        <row r="1184">
          <cell r="H1184">
            <v>309600</v>
          </cell>
          <cell r="M1184">
            <v>0</v>
          </cell>
        </row>
        <row r="1185">
          <cell r="H1185">
            <v>29891</v>
          </cell>
          <cell r="M1185">
            <v>0</v>
          </cell>
        </row>
        <row r="1186">
          <cell r="H1186">
            <v>14317</v>
          </cell>
          <cell r="M1186">
            <v>0</v>
          </cell>
        </row>
        <row r="1187">
          <cell r="H1187">
            <v>2094895</v>
          </cell>
          <cell r="M1187">
            <v>0</v>
          </cell>
        </row>
        <row r="1188">
          <cell r="H1188">
            <v>593200</v>
          </cell>
          <cell r="M1188">
            <v>0</v>
          </cell>
        </row>
        <row r="1189">
          <cell r="H1189">
            <v>95130</v>
          </cell>
          <cell r="M1189">
            <v>0</v>
          </cell>
        </row>
        <row r="1190">
          <cell r="H1190">
            <v>10000000</v>
          </cell>
          <cell r="M1190">
            <v>0</v>
          </cell>
        </row>
        <row r="1191">
          <cell r="H1191">
            <v>117690</v>
          </cell>
          <cell r="M1191" t="str">
            <v>4PPh Pasal 23-1</v>
          </cell>
        </row>
        <row r="1192">
          <cell r="H1192">
            <v>132192</v>
          </cell>
          <cell r="M1192">
            <v>0</v>
          </cell>
        </row>
        <row r="1193">
          <cell r="H1193">
            <v>50455</v>
          </cell>
          <cell r="M1193">
            <v>0</v>
          </cell>
        </row>
        <row r="1194">
          <cell r="H1194">
            <v>583220</v>
          </cell>
          <cell r="M1194">
            <v>0</v>
          </cell>
        </row>
        <row r="1195">
          <cell r="H1195">
            <v>1039406</v>
          </cell>
          <cell r="M1195" t="str">
            <v>4PPh Pasal 23-1</v>
          </cell>
        </row>
        <row r="1196">
          <cell r="H1196">
            <v>2090205</v>
          </cell>
          <cell r="M1196">
            <v>0</v>
          </cell>
        </row>
        <row r="1197">
          <cell r="H1197">
            <v>192853212</v>
          </cell>
          <cell r="M1197" t="str">
            <v>4PPh Pasal 23-1</v>
          </cell>
        </row>
        <row r="1198">
          <cell r="H1198">
            <v>73641</v>
          </cell>
          <cell r="M1198" t="str">
            <v>4PPh Pasal 23-1</v>
          </cell>
        </row>
        <row r="1199">
          <cell r="H1199">
            <v>17336</v>
          </cell>
          <cell r="M1199">
            <v>0</v>
          </cell>
        </row>
        <row r="1200">
          <cell r="H1200">
            <v>81669689</v>
          </cell>
          <cell r="M1200">
            <v>0</v>
          </cell>
        </row>
        <row r="1201">
          <cell r="H1201">
            <v>48792</v>
          </cell>
          <cell r="M1201">
            <v>0</v>
          </cell>
        </row>
        <row r="1202">
          <cell r="H1202">
            <v>8551082</v>
          </cell>
          <cell r="M1202">
            <v>0</v>
          </cell>
        </row>
        <row r="1203">
          <cell r="H1203">
            <v>10000000</v>
          </cell>
          <cell r="M1203" t="str">
            <v>4PPh Pasal 23-1</v>
          </cell>
        </row>
        <row r="1204">
          <cell r="H1204">
            <v>180000</v>
          </cell>
          <cell r="M1204">
            <v>0</v>
          </cell>
        </row>
        <row r="1205">
          <cell r="H1205">
            <v>23857927</v>
          </cell>
          <cell r="M1205">
            <v>0</v>
          </cell>
        </row>
        <row r="1206">
          <cell r="H1206">
            <v>3285716</v>
          </cell>
          <cell r="M1206">
            <v>0</v>
          </cell>
        </row>
        <row r="1207">
          <cell r="H1207">
            <v>1105335</v>
          </cell>
          <cell r="M1207">
            <v>0</v>
          </cell>
        </row>
        <row r="1208">
          <cell r="H1208">
            <v>20000</v>
          </cell>
          <cell r="M1208">
            <v>0</v>
          </cell>
        </row>
        <row r="1209">
          <cell r="H1209">
            <v>28329</v>
          </cell>
          <cell r="M1209">
            <v>0</v>
          </cell>
        </row>
        <row r="1210">
          <cell r="H1210">
            <v>7696760</v>
          </cell>
          <cell r="M1210">
            <v>0</v>
          </cell>
        </row>
        <row r="1211">
          <cell r="H1211">
            <v>12524567</v>
          </cell>
          <cell r="M1211">
            <v>0</v>
          </cell>
        </row>
        <row r="1212">
          <cell r="H1212">
            <v>13193122</v>
          </cell>
          <cell r="M1212">
            <v>0</v>
          </cell>
        </row>
        <row r="1213">
          <cell r="H1213">
            <v>1528000</v>
          </cell>
          <cell r="M1213">
            <v>0</v>
          </cell>
        </row>
        <row r="1214">
          <cell r="H1214">
            <v>172500</v>
          </cell>
          <cell r="M1214">
            <v>0</v>
          </cell>
        </row>
        <row r="1215">
          <cell r="H1215">
            <v>86205</v>
          </cell>
          <cell r="M1215" t="str">
            <v>7PPh Pasal 22-1</v>
          </cell>
        </row>
        <row r="1216">
          <cell r="H1216">
            <v>25000</v>
          </cell>
          <cell r="M1216">
            <v>0</v>
          </cell>
        </row>
        <row r="1217">
          <cell r="H1217">
            <v>19036</v>
          </cell>
          <cell r="M1217">
            <v>0</v>
          </cell>
        </row>
        <row r="1218">
          <cell r="H1218">
            <v>3793061</v>
          </cell>
          <cell r="M1218">
            <v>0</v>
          </cell>
        </row>
        <row r="1219">
          <cell r="H1219">
            <v>737971</v>
          </cell>
          <cell r="M1219">
            <v>0</v>
          </cell>
        </row>
        <row r="1220">
          <cell r="H1220">
            <v>50413695</v>
          </cell>
          <cell r="M1220">
            <v>0</v>
          </cell>
        </row>
        <row r="1221">
          <cell r="H1221">
            <v>6404141</v>
          </cell>
          <cell r="M1221">
            <v>0</v>
          </cell>
        </row>
        <row r="1222">
          <cell r="H1222">
            <v>2376000</v>
          </cell>
          <cell r="M1222">
            <v>0</v>
          </cell>
        </row>
        <row r="1223">
          <cell r="H1223">
            <v>238500</v>
          </cell>
          <cell r="M1223">
            <v>0</v>
          </cell>
        </row>
        <row r="1224">
          <cell r="H1224">
            <v>1951924</v>
          </cell>
          <cell r="M1224">
            <v>0</v>
          </cell>
        </row>
        <row r="1225">
          <cell r="H1225">
            <v>7807698</v>
          </cell>
          <cell r="M1225">
            <v>0</v>
          </cell>
        </row>
        <row r="1226">
          <cell r="H1226">
            <v>7761467</v>
          </cell>
          <cell r="M1226">
            <v>0</v>
          </cell>
        </row>
        <row r="1227">
          <cell r="H1227">
            <v>737971</v>
          </cell>
          <cell r="M1227">
            <v>0</v>
          </cell>
        </row>
        <row r="1228">
          <cell r="H1228">
            <v>159600</v>
          </cell>
          <cell r="M1228">
            <v>0</v>
          </cell>
        </row>
        <row r="1229">
          <cell r="H1229">
            <v>619200</v>
          </cell>
          <cell r="M1229">
            <v>0</v>
          </cell>
        </row>
        <row r="1230">
          <cell r="H1230">
            <v>92395</v>
          </cell>
          <cell r="M1230">
            <v>0</v>
          </cell>
        </row>
        <row r="1231">
          <cell r="H1231">
            <v>389875</v>
          </cell>
          <cell r="M1231">
            <v>0</v>
          </cell>
        </row>
        <row r="1232">
          <cell r="H1232">
            <v>503320</v>
          </cell>
          <cell r="M1232">
            <v>0</v>
          </cell>
        </row>
        <row r="1233">
          <cell r="H1233">
            <v>12746600</v>
          </cell>
          <cell r="M1233">
            <v>0</v>
          </cell>
        </row>
        <row r="1234">
          <cell r="H1234">
            <v>27000</v>
          </cell>
          <cell r="M1234">
            <v>0</v>
          </cell>
        </row>
        <row r="1235">
          <cell r="H1235">
            <v>833350</v>
          </cell>
          <cell r="M1235">
            <v>0</v>
          </cell>
        </row>
        <row r="1236">
          <cell r="H1236">
            <v>9219275</v>
          </cell>
          <cell r="M1236">
            <v>0</v>
          </cell>
        </row>
        <row r="1237">
          <cell r="H1237">
            <v>497437</v>
          </cell>
          <cell r="M1237">
            <v>0</v>
          </cell>
        </row>
        <row r="1238">
          <cell r="H1238">
            <v>18673659</v>
          </cell>
          <cell r="M1238">
            <v>0</v>
          </cell>
        </row>
        <row r="1239">
          <cell r="H1239">
            <v>10769056</v>
          </cell>
          <cell r="M1239">
            <v>0</v>
          </cell>
        </row>
        <row r="1240">
          <cell r="H1240">
            <v>123065</v>
          </cell>
          <cell r="M1240">
            <v>0</v>
          </cell>
        </row>
        <row r="1241">
          <cell r="H1241">
            <v>20234471</v>
          </cell>
          <cell r="M1241">
            <v>0</v>
          </cell>
        </row>
        <row r="1242">
          <cell r="H1242">
            <v>269370</v>
          </cell>
          <cell r="M1242">
            <v>0</v>
          </cell>
        </row>
        <row r="1243">
          <cell r="H1243">
            <v>120000</v>
          </cell>
          <cell r="M1243">
            <v>0</v>
          </cell>
        </row>
        <row r="1244">
          <cell r="H1244">
            <v>59189120</v>
          </cell>
          <cell r="M1244">
            <v>0</v>
          </cell>
        </row>
        <row r="1245">
          <cell r="H1245">
            <v>38265440</v>
          </cell>
          <cell r="M1245">
            <v>0</v>
          </cell>
        </row>
        <row r="1246">
          <cell r="H1246">
            <v>820436</v>
          </cell>
          <cell r="M1246">
            <v>0</v>
          </cell>
        </row>
        <row r="1247">
          <cell r="H1247">
            <v>256470</v>
          </cell>
          <cell r="M1247">
            <v>0</v>
          </cell>
        </row>
        <row r="1248">
          <cell r="H1248">
            <v>1253636</v>
          </cell>
          <cell r="M1248">
            <v>0</v>
          </cell>
        </row>
        <row r="1249">
          <cell r="H1249">
            <v>7365442</v>
          </cell>
          <cell r="M1249">
            <v>0</v>
          </cell>
        </row>
        <row r="1250">
          <cell r="H1250">
            <v>4618000</v>
          </cell>
          <cell r="M1250">
            <v>0</v>
          </cell>
        </row>
        <row r="1251">
          <cell r="H1251">
            <v>157100</v>
          </cell>
          <cell r="M1251">
            <v>0</v>
          </cell>
        </row>
        <row r="1252">
          <cell r="H1252">
            <v>78923500</v>
          </cell>
          <cell r="M1252">
            <v>0</v>
          </cell>
        </row>
        <row r="1253">
          <cell r="H1253">
            <v>188045</v>
          </cell>
          <cell r="M1253">
            <v>0</v>
          </cell>
        </row>
        <row r="1254">
          <cell r="H1254">
            <v>3608182</v>
          </cell>
          <cell r="M1254">
            <v>0</v>
          </cell>
        </row>
        <row r="1255">
          <cell r="H1255">
            <v>1253636</v>
          </cell>
          <cell r="M1255">
            <v>0</v>
          </cell>
        </row>
        <row r="1256">
          <cell r="H1256">
            <v>186682</v>
          </cell>
          <cell r="M1256">
            <v>0</v>
          </cell>
        </row>
        <row r="1257">
          <cell r="H1257">
            <v>541227</v>
          </cell>
          <cell r="M1257">
            <v>0</v>
          </cell>
        </row>
        <row r="1258">
          <cell r="H1258">
            <v>1363636</v>
          </cell>
          <cell r="M1258">
            <v>0</v>
          </cell>
        </row>
        <row r="1259">
          <cell r="H1259">
            <v>56222362</v>
          </cell>
          <cell r="M1259">
            <v>0</v>
          </cell>
        </row>
        <row r="1260">
          <cell r="H1260">
            <v>1244545</v>
          </cell>
          <cell r="M1260">
            <v>0</v>
          </cell>
        </row>
        <row r="1261">
          <cell r="H1261">
            <v>197450</v>
          </cell>
          <cell r="M1261">
            <v>0</v>
          </cell>
        </row>
        <row r="1262">
          <cell r="H1262">
            <v>204545</v>
          </cell>
          <cell r="M1262">
            <v>0</v>
          </cell>
        </row>
        <row r="1263">
          <cell r="H1263">
            <v>517230</v>
          </cell>
          <cell r="M1263">
            <v>0</v>
          </cell>
        </row>
        <row r="1264">
          <cell r="H1264">
            <v>26828256</v>
          </cell>
          <cell r="M1264">
            <v>0</v>
          </cell>
        </row>
        <row r="1265">
          <cell r="H1265">
            <v>4024238</v>
          </cell>
          <cell r="M1265">
            <v>0</v>
          </cell>
        </row>
        <row r="1266">
          <cell r="H1266">
            <v>434364</v>
          </cell>
          <cell r="M1266">
            <v>0</v>
          </cell>
        </row>
        <row r="1267">
          <cell r="H1267">
            <v>65155</v>
          </cell>
          <cell r="M1267">
            <v>0</v>
          </cell>
        </row>
        <row r="1268">
          <cell r="H1268">
            <v>1244545</v>
          </cell>
          <cell r="M1268">
            <v>0</v>
          </cell>
        </row>
        <row r="1269">
          <cell r="H1269">
            <v>1218182</v>
          </cell>
          <cell r="M1269">
            <v>0</v>
          </cell>
        </row>
        <row r="1270">
          <cell r="H1270">
            <v>182727</v>
          </cell>
          <cell r="M1270">
            <v>0</v>
          </cell>
        </row>
        <row r="1271">
          <cell r="H1271">
            <v>1380000</v>
          </cell>
          <cell r="M1271">
            <v>0</v>
          </cell>
        </row>
        <row r="1272">
          <cell r="H1272">
            <v>195818</v>
          </cell>
          <cell r="M1272">
            <v>0</v>
          </cell>
        </row>
        <row r="1273">
          <cell r="H1273">
            <v>195818</v>
          </cell>
          <cell r="M1273">
            <v>0</v>
          </cell>
        </row>
        <row r="1274">
          <cell r="H1274">
            <v>1305455</v>
          </cell>
          <cell r="M1274">
            <v>0</v>
          </cell>
        </row>
        <row r="1275">
          <cell r="H1275">
            <v>3596789</v>
          </cell>
          <cell r="M1275">
            <v>0</v>
          </cell>
        </row>
        <row r="1276">
          <cell r="H1276">
            <v>73665</v>
          </cell>
          <cell r="M1276">
            <v>0</v>
          </cell>
        </row>
        <row r="1277">
          <cell r="H1277">
            <v>6765539</v>
          </cell>
          <cell r="M1277">
            <v>0</v>
          </cell>
        </row>
        <row r="1278">
          <cell r="H1278">
            <v>36389516</v>
          </cell>
          <cell r="M1278">
            <v>0</v>
          </cell>
        </row>
        <row r="1279">
          <cell r="H1279">
            <v>127232205</v>
          </cell>
          <cell r="M1279" t="str">
            <v>5PPN Dalam Negeri-1</v>
          </cell>
        </row>
        <row r="1280">
          <cell r="H1280">
            <v>2672727</v>
          </cell>
          <cell r="M1280">
            <v>0</v>
          </cell>
        </row>
        <row r="1281">
          <cell r="H1281">
            <v>1305455</v>
          </cell>
          <cell r="M1281">
            <v>0</v>
          </cell>
        </row>
        <row r="1282">
          <cell r="H1282">
            <v>986600</v>
          </cell>
          <cell r="M1282">
            <v>0</v>
          </cell>
        </row>
        <row r="1283">
          <cell r="H1283">
            <v>878182</v>
          </cell>
          <cell r="M1283">
            <v>0</v>
          </cell>
        </row>
        <row r="1284">
          <cell r="H1284">
            <v>1305455</v>
          </cell>
          <cell r="M1284">
            <v>0</v>
          </cell>
        </row>
        <row r="1285">
          <cell r="H1285">
            <v>430205</v>
          </cell>
          <cell r="M1285">
            <v>0</v>
          </cell>
        </row>
        <row r="1286">
          <cell r="H1286">
            <v>454545</v>
          </cell>
          <cell r="M1286">
            <v>0</v>
          </cell>
        </row>
        <row r="1287">
          <cell r="H1287">
            <v>68181</v>
          </cell>
          <cell r="M1287">
            <v>0</v>
          </cell>
        </row>
        <row r="1288">
          <cell r="H1288">
            <v>21150</v>
          </cell>
          <cell r="M1288">
            <v>0</v>
          </cell>
        </row>
        <row r="1289">
          <cell r="H1289">
            <v>195818</v>
          </cell>
          <cell r="M1289">
            <v>0</v>
          </cell>
        </row>
        <row r="1290">
          <cell r="H1290">
            <v>1305455</v>
          </cell>
          <cell r="M1290">
            <v>0</v>
          </cell>
        </row>
        <row r="1291">
          <cell r="H1291">
            <v>4811400</v>
          </cell>
          <cell r="M1291">
            <v>0</v>
          </cell>
        </row>
        <row r="1292">
          <cell r="H1292">
            <v>216000</v>
          </cell>
          <cell r="M1292">
            <v>0</v>
          </cell>
        </row>
        <row r="1293">
          <cell r="H1293">
            <v>517500</v>
          </cell>
          <cell r="M1293">
            <v>0</v>
          </cell>
        </row>
        <row r="1294">
          <cell r="H1294">
            <v>3454500</v>
          </cell>
          <cell r="M1294">
            <v>0</v>
          </cell>
        </row>
        <row r="1295">
          <cell r="H1295">
            <v>263560</v>
          </cell>
          <cell r="M1295">
            <v>0</v>
          </cell>
        </row>
        <row r="1296">
          <cell r="H1296">
            <v>141000</v>
          </cell>
          <cell r="M1296">
            <v>0</v>
          </cell>
        </row>
        <row r="1297">
          <cell r="H1297">
            <v>309600</v>
          </cell>
          <cell r="M1297">
            <v>0</v>
          </cell>
        </row>
        <row r="1298">
          <cell r="H1298">
            <v>172400</v>
          </cell>
          <cell r="M1298">
            <v>0</v>
          </cell>
        </row>
        <row r="1299">
          <cell r="H1299">
            <v>39534</v>
          </cell>
          <cell r="M1299">
            <v>0</v>
          </cell>
        </row>
        <row r="1300">
          <cell r="H1300">
            <v>2291600</v>
          </cell>
          <cell r="M1300">
            <v>0</v>
          </cell>
        </row>
        <row r="1301">
          <cell r="H1301">
            <v>2170458</v>
          </cell>
          <cell r="M1301">
            <v>0</v>
          </cell>
        </row>
        <row r="1302">
          <cell r="H1302">
            <v>3400000</v>
          </cell>
          <cell r="M1302">
            <v>0</v>
          </cell>
        </row>
        <row r="1303">
          <cell r="H1303">
            <v>613600</v>
          </cell>
          <cell r="M1303">
            <v>0</v>
          </cell>
        </row>
        <row r="1304">
          <cell r="H1304">
            <v>1680950</v>
          </cell>
          <cell r="M1304">
            <v>0</v>
          </cell>
        </row>
        <row r="1305">
          <cell r="H1305">
            <v>10</v>
          </cell>
          <cell r="M1305">
            <v>0</v>
          </cell>
        </row>
        <row r="1306">
          <cell r="H1306">
            <v>20928342</v>
          </cell>
          <cell r="M1306">
            <v>0</v>
          </cell>
        </row>
        <row r="1307">
          <cell r="H1307">
            <v>62038500</v>
          </cell>
          <cell r="M1307">
            <v>0</v>
          </cell>
        </row>
        <row r="1308">
          <cell r="H1308">
            <v>207500</v>
          </cell>
          <cell r="M1308">
            <v>0</v>
          </cell>
        </row>
        <row r="1309">
          <cell r="H1309">
            <v>538121</v>
          </cell>
          <cell r="M1309">
            <v>0</v>
          </cell>
        </row>
        <row r="1310">
          <cell r="H1310">
            <v>100000</v>
          </cell>
          <cell r="M1310" t="str">
            <v>13PPh Pasal 21-1</v>
          </cell>
        </row>
        <row r="1311">
          <cell r="H1311">
            <v>913057</v>
          </cell>
          <cell r="M1311">
            <v>0</v>
          </cell>
        </row>
        <row r="1312">
          <cell r="H1312">
            <v>9130569</v>
          </cell>
          <cell r="M1312">
            <v>0</v>
          </cell>
        </row>
        <row r="1313">
          <cell r="H1313">
            <v>45652843</v>
          </cell>
          <cell r="M1313">
            <v>0</v>
          </cell>
        </row>
        <row r="1314">
          <cell r="H1314">
            <v>4565284</v>
          </cell>
          <cell r="M1314">
            <v>0</v>
          </cell>
        </row>
        <row r="1315">
          <cell r="H1315">
            <v>50000</v>
          </cell>
          <cell r="M1315" t="str">
            <v>13PPh Pasal 21-1</v>
          </cell>
        </row>
        <row r="1316">
          <cell r="H1316">
            <v>172410</v>
          </cell>
          <cell r="M1316" t="str">
            <v>7PPh Pasal 22-1</v>
          </cell>
        </row>
        <row r="1317">
          <cell r="H1317">
            <v>50000</v>
          </cell>
          <cell r="M1317" t="str">
            <v>13PPh Pasal 21-1</v>
          </cell>
        </row>
        <row r="1318">
          <cell r="H1318">
            <v>344820</v>
          </cell>
          <cell r="M1318">
            <v>0</v>
          </cell>
        </row>
        <row r="1319">
          <cell r="H1319">
            <v>320813</v>
          </cell>
          <cell r="M1319">
            <v>0</v>
          </cell>
        </row>
        <row r="1320">
          <cell r="H1320">
            <v>309600</v>
          </cell>
          <cell r="M1320">
            <v>0</v>
          </cell>
        </row>
        <row r="1321">
          <cell r="H1321">
            <v>79558</v>
          </cell>
          <cell r="M1321">
            <v>0</v>
          </cell>
        </row>
        <row r="1322">
          <cell r="H1322">
            <v>324000</v>
          </cell>
          <cell r="M1322">
            <v>0</v>
          </cell>
        </row>
        <row r="1323">
          <cell r="H1323">
            <v>270000</v>
          </cell>
          <cell r="M1323">
            <v>0</v>
          </cell>
        </row>
        <row r="1324">
          <cell r="H1324">
            <v>105000</v>
          </cell>
          <cell r="M1324">
            <v>0</v>
          </cell>
        </row>
        <row r="1325">
          <cell r="H1325">
            <v>193500</v>
          </cell>
          <cell r="M1325">
            <v>0</v>
          </cell>
        </row>
        <row r="1326">
          <cell r="H1326">
            <v>23404</v>
          </cell>
          <cell r="M1326">
            <v>0</v>
          </cell>
        </row>
        <row r="1327">
          <cell r="H1327">
            <v>890464</v>
          </cell>
          <cell r="M1327">
            <v>0</v>
          </cell>
        </row>
        <row r="1328">
          <cell r="H1328">
            <v>201098</v>
          </cell>
          <cell r="M1328">
            <v>0</v>
          </cell>
        </row>
        <row r="1329">
          <cell r="H1329">
            <v>156027</v>
          </cell>
          <cell r="M1329">
            <v>0</v>
          </cell>
        </row>
        <row r="1330">
          <cell r="H1330">
            <v>133570</v>
          </cell>
          <cell r="M1330">
            <v>0</v>
          </cell>
        </row>
        <row r="1331">
          <cell r="H1331">
            <v>56709677</v>
          </cell>
          <cell r="M1331">
            <v>0</v>
          </cell>
        </row>
        <row r="1332">
          <cell r="H1332">
            <v>1318182</v>
          </cell>
          <cell r="M1332">
            <v>0</v>
          </cell>
        </row>
        <row r="1333">
          <cell r="H1333">
            <v>197727</v>
          </cell>
          <cell r="M1333">
            <v>0</v>
          </cell>
        </row>
        <row r="1334">
          <cell r="H1334">
            <v>700000</v>
          </cell>
          <cell r="M1334">
            <v>0</v>
          </cell>
        </row>
        <row r="1335">
          <cell r="H1335">
            <v>228122</v>
          </cell>
          <cell r="M1335">
            <v>0</v>
          </cell>
        </row>
        <row r="1336">
          <cell r="H1336">
            <v>21600</v>
          </cell>
          <cell r="M1336">
            <v>0</v>
          </cell>
        </row>
        <row r="1337">
          <cell r="H1337">
            <v>1340650</v>
          </cell>
          <cell r="M1337">
            <v>0</v>
          </cell>
        </row>
        <row r="1338">
          <cell r="H1338">
            <v>80455</v>
          </cell>
          <cell r="M1338">
            <v>0</v>
          </cell>
        </row>
        <row r="1339">
          <cell r="H1339">
            <v>144000</v>
          </cell>
          <cell r="M1339">
            <v>0</v>
          </cell>
        </row>
        <row r="1340">
          <cell r="H1340">
            <v>90041255</v>
          </cell>
          <cell r="M1340">
            <v>0</v>
          </cell>
        </row>
        <row r="1341">
          <cell r="H1341">
            <v>536364</v>
          </cell>
          <cell r="M1341">
            <v>0</v>
          </cell>
        </row>
        <row r="1342">
          <cell r="H1342">
            <v>249736</v>
          </cell>
          <cell r="M1342">
            <v>0</v>
          </cell>
        </row>
        <row r="1343">
          <cell r="H1343">
            <v>2572091</v>
          </cell>
          <cell r="M1343">
            <v>0</v>
          </cell>
        </row>
        <row r="1344">
          <cell r="H1344">
            <v>34611227</v>
          </cell>
          <cell r="M1344">
            <v>0</v>
          </cell>
        </row>
        <row r="1345">
          <cell r="H1345">
            <v>696950</v>
          </cell>
          <cell r="M1345">
            <v>0</v>
          </cell>
        </row>
        <row r="1346">
          <cell r="H1346">
            <v>348475</v>
          </cell>
          <cell r="M1346">
            <v>0</v>
          </cell>
        </row>
        <row r="1347">
          <cell r="H1347">
            <v>874675</v>
          </cell>
          <cell r="M1347">
            <v>0</v>
          </cell>
        </row>
        <row r="1348">
          <cell r="H1348">
            <v>870047</v>
          </cell>
          <cell r="M1348">
            <v>0</v>
          </cell>
        </row>
        <row r="1349">
          <cell r="H1349">
            <v>698412</v>
          </cell>
          <cell r="M1349">
            <v>0</v>
          </cell>
        </row>
        <row r="1350">
          <cell r="H1350">
            <v>5128800</v>
          </cell>
          <cell r="M1350">
            <v>0</v>
          </cell>
        </row>
        <row r="1351">
          <cell r="H1351">
            <v>8701700</v>
          </cell>
          <cell r="M1351">
            <v>0</v>
          </cell>
        </row>
        <row r="1352">
          <cell r="H1352">
            <v>6103580</v>
          </cell>
          <cell r="M1352">
            <v>0</v>
          </cell>
        </row>
        <row r="1353">
          <cell r="H1353">
            <v>435860</v>
          </cell>
          <cell r="M1353">
            <v>0</v>
          </cell>
        </row>
        <row r="1354">
          <cell r="H1354">
            <v>365664</v>
          </cell>
          <cell r="M1354">
            <v>0</v>
          </cell>
        </row>
        <row r="1355">
          <cell r="H1355">
            <v>250425</v>
          </cell>
          <cell r="M1355">
            <v>0</v>
          </cell>
        </row>
        <row r="1356">
          <cell r="H1356">
            <v>2205000</v>
          </cell>
          <cell r="M1356">
            <v>0</v>
          </cell>
        </row>
        <row r="1357">
          <cell r="H1357">
            <v>238500</v>
          </cell>
          <cell r="M1357">
            <v>0</v>
          </cell>
        </row>
        <row r="1358">
          <cell r="H1358">
            <v>340000</v>
          </cell>
          <cell r="M1358">
            <v>0</v>
          </cell>
        </row>
        <row r="1359">
          <cell r="H1359">
            <v>420000</v>
          </cell>
          <cell r="M1359">
            <v>0</v>
          </cell>
        </row>
        <row r="1360">
          <cell r="H1360">
            <v>2480000</v>
          </cell>
          <cell r="M1360">
            <v>0</v>
          </cell>
        </row>
        <row r="1361">
          <cell r="H1361">
            <v>1505000</v>
          </cell>
          <cell r="M1361">
            <v>0</v>
          </cell>
        </row>
        <row r="1362">
          <cell r="H1362">
            <v>1488240</v>
          </cell>
          <cell r="M1362">
            <v>0</v>
          </cell>
        </row>
        <row r="1363">
          <cell r="H1363">
            <v>2850000</v>
          </cell>
          <cell r="M1363">
            <v>0</v>
          </cell>
        </row>
        <row r="1364">
          <cell r="H1364">
            <v>265000</v>
          </cell>
          <cell r="M1364">
            <v>0</v>
          </cell>
        </row>
        <row r="1365">
          <cell r="H1365">
            <v>5499810</v>
          </cell>
          <cell r="M1365">
            <v>0</v>
          </cell>
        </row>
        <row r="1366">
          <cell r="H1366">
            <v>160000</v>
          </cell>
          <cell r="M1366">
            <v>0</v>
          </cell>
        </row>
        <row r="1367">
          <cell r="H1367">
            <v>118750</v>
          </cell>
          <cell r="M1367">
            <v>0</v>
          </cell>
        </row>
        <row r="1368">
          <cell r="H1368">
            <v>1424500</v>
          </cell>
          <cell r="M1368">
            <v>0</v>
          </cell>
        </row>
        <row r="1369">
          <cell r="H1369">
            <v>39039961</v>
          </cell>
          <cell r="M1369">
            <v>0</v>
          </cell>
        </row>
        <row r="1370">
          <cell r="H1370">
            <v>43415962</v>
          </cell>
          <cell r="M1370">
            <v>0</v>
          </cell>
        </row>
        <row r="1371">
          <cell r="H1371">
            <v>4088186</v>
          </cell>
          <cell r="M1371">
            <v>0</v>
          </cell>
        </row>
        <row r="1372">
          <cell r="H1372">
            <v>4908451</v>
          </cell>
          <cell r="M1372">
            <v>0</v>
          </cell>
        </row>
        <row r="1373">
          <cell r="H1373">
            <v>16545284</v>
          </cell>
          <cell r="M1373">
            <v>0</v>
          </cell>
        </row>
        <row r="1374">
          <cell r="H1374">
            <v>50279996</v>
          </cell>
          <cell r="M1374">
            <v>0</v>
          </cell>
        </row>
        <row r="1375">
          <cell r="H1375">
            <v>299000</v>
          </cell>
          <cell r="M1375">
            <v>0</v>
          </cell>
        </row>
        <row r="1376">
          <cell r="H1376">
            <v>2900356</v>
          </cell>
          <cell r="M1376">
            <v>0</v>
          </cell>
        </row>
        <row r="1377">
          <cell r="H1377">
            <v>17187142</v>
          </cell>
          <cell r="M1377">
            <v>0</v>
          </cell>
        </row>
        <row r="1378">
          <cell r="H1378">
            <v>4899557</v>
          </cell>
          <cell r="M1378">
            <v>0</v>
          </cell>
        </row>
        <row r="1379">
          <cell r="H1379">
            <v>3158902</v>
          </cell>
          <cell r="M1379">
            <v>0</v>
          </cell>
        </row>
        <row r="1380">
          <cell r="H1380">
            <v>1955152</v>
          </cell>
          <cell r="M1380">
            <v>0</v>
          </cell>
        </row>
        <row r="1381">
          <cell r="H1381">
            <v>4284224</v>
          </cell>
          <cell r="M1381">
            <v>0</v>
          </cell>
        </row>
        <row r="1382">
          <cell r="H1382">
            <v>1599686</v>
          </cell>
          <cell r="M1382">
            <v>0</v>
          </cell>
        </row>
        <row r="1383">
          <cell r="H1383">
            <v>19656000</v>
          </cell>
          <cell r="M1383">
            <v>0</v>
          </cell>
        </row>
        <row r="1384">
          <cell r="H1384">
            <v>8295937</v>
          </cell>
          <cell r="M1384">
            <v>0</v>
          </cell>
        </row>
        <row r="1385">
          <cell r="H1385">
            <v>648408</v>
          </cell>
          <cell r="M1385">
            <v>0</v>
          </cell>
        </row>
        <row r="1386">
          <cell r="H1386">
            <v>250000</v>
          </cell>
          <cell r="M1386">
            <v>0</v>
          </cell>
        </row>
        <row r="1387">
          <cell r="H1387">
            <v>8391001</v>
          </cell>
          <cell r="M1387">
            <v>0</v>
          </cell>
        </row>
        <row r="1388">
          <cell r="H1388">
            <v>499728981</v>
          </cell>
          <cell r="M1388">
            <v>0</v>
          </cell>
        </row>
        <row r="1389">
          <cell r="H1389">
            <v>648408</v>
          </cell>
          <cell r="M1389">
            <v>0</v>
          </cell>
        </row>
        <row r="1390">
          <cell r="H1390">
            <v>1500000</v>
          </cell>
          <cell r="M1390">
            <v>0</v>
          </cell>
        </row>
        <row r="1391">
          <cell r="H1391">
            <v>4956114</v>
          </cell>
          <cell r="M1391">
            <v>0</v>
          </cell>
        </row>
        <row r="1392">
          <cell r="H1392">
            <v>359597</v>
          </cell>
          <cell r="M1392">
            <v>0</v>
          </cell>
        </row>
        <row r="1393">
          <cell r="H1393">
            <v>724500</v>
          </cell>
          <cell r="M1393">
            <v>0</v>
          </cell>
        </row>
        <row r="1394">
          <cell r="H1394">
            <v>6539100</v>
          </cell>
          <cell r="M1394">
            <v>0</v>
          </cell>
        </row>
        <row r="1395">
          <cell r="H1395">
            <v>37520746</v>
          </cell>
          <cell r="M1395">
            <v>0</v>
          </cell>
        </row>
        <row r="1396">
          <cell r="H1396">
            <v>24671616</v>
          </cell>
          <cell r="M1396">
            <v>0</v>
          </cell>
        </row>
        <row r="1397">
          <cell r="H1397">
            <v>7798636</v>
          </cell>
          <cell r="M1397">
            <v>0</v>
          </cell>
        </row>
        <row r="1398">
          <cell r="H1398">
            <v>51990909</v>
          </cell>
          <cell r="M1398">
            <v>0</v>
          </cell>
        </row>
        <row r="1399">
          <cell r="H1399">
            <v>55838307</v>
          </cell>
          <cell r="M1399">
            <v>0</v>
          </cell>
        </row>
        <row r="1400">
          <cell r="H1400">
            <v>16060086</v>
          </cell>
          <cell r="M1400">
            <v>0</v>
          </cell>
        </row>
        <row r="1401">
          <cell r="H1401">
            <v>13168984</v>
          </cell>
          <cell r="M1401">
            <v>0</v>
          </cell>
        </row>
        <row r="1402">
          <cell r="H1402">
            <v>9918050</v>
          </cell>
          <cell r="M1402" t="str">
            <v>6PPN Dalam Negeri-1</v>
          </cell>
        </row>
        <row r="1403">
          <cell r="H1403">
            <v>8804125</v>
          </cell>
          <cell r="M1403" t="str">
            <v>6PPN Dalam Negeri-1</v>
          </cell>
        </row>
        <row r="1404">
          <cell r="H1404">
            <v>52960806</v>
          </cell>
          <cell r="M1404" t="str">
            <v>6PPN Dalam Negeri-1</v>
          </cell>
        </row>
        <row r="1405">
          <cell r="H1405">
            <v>4077604</v>
          </cell>
          <cell r="M1405" t="str">
            <v>6PPN Dalam Negeri-1</v>
          </cell>
        </row>
        <row r="1406">
          <cell r="H1406">
            <v>1112573</v>
          </cell>
          <cell r="M1406">
            <v>0</v>
          </cell>
        </row>
        <row r="1407">
          <cell r="H1407">
            <v>125104</v>
          </cell>
          <cell r="M1407">
            <v>0</v>
          </cell>
        </row>
        <row r="1408">
          <cell r="H1408">
            <v>1825382</v>
          </cell>
          <cell r="M1408">
            <v>0</v>
          </cell>
        </row>
        <row r="1409">
          <cell r="H1409">
            <v>371500</v>
          </cell>
          <cell r="M1409">
            <v>0</v>
          </cell>
        </row>
        <row r="1410">
          <cell r="H1410">
            <v>228511</v>
          </cell>
          <cell r="M1410">
            <v>0</v>
          </cell>
        </row>
        <row r="1411">
          <cell r="H1411">
            <v>204600</v>
          </cell>
          <cell r="M1411">
            <v>0</v>
          </cell>
        </row>
        <row r="1412">
          <cell r="H1412">
            <v>896500</v>
          </cell>
          <cell r="M1412">
            <v>0</v>
          </cell>
        </row>
        <row r="1413">
          <cell r="H1413">
            <v>161343889</v>
          </cell>
          <cell r="M1413">
            <v>0</v>
          </cell>
        </row>
        <row r="1414">
          <cell r="H1414">
            <v>2914124</v>
          </cell>
          <cell r="M1414">
            <v>0</v>
          </cell>
        </row>
        <row r="1415">
          <cell r="H1415">
            <v>3623162</v>
          </cell>
          <cell r="M1415">
            <v>0</v>
          </cell>
        </row>
        <row r="1416">
          <cell r="H1416">
            <v>7176525</v>
          </cell>
          <cell r="M1416">
            <v>0</v>
          </cell>
        </row>
        <row r="1417">
          <cell r="H1417">
            <v>38646921</v>
          </cell>
          <cell r="M1417">
            <v>0</v>
          </cell>
        </row>
        <row r="1418">
          <cell r="H1418">
            <v>188750</v>
          </cell>
          <cell r="M1418">
            <v>0</v>
          </cell>
        </row>
        <row r="1419">
          <cell r="H1419">
            <v>600000</v>
          </cell>
          <cell r="M1419">
            <v>0</v>
          </cell>
        </row>
        <row r="1420">
          <cell r="H1420">
            <v>760000</v>
          </cell>
          <cell r="M1420">
            <v>0</v>
          </cell>
        </row>
        <row r="1421">
          <cell r="H1421">
            <v>65889571</v>
          </cell>
          <cell r="M1421">
            <v>0</v>
          </cell>
        </row>
        <row r="1422">
          <cell r="H1422">
            <v>200000</v>
          </cell>
          <cell r="M1422">
            <v>0</v>
          </cell>
        </row>
        <row r="1423">
          <cell r="H1423">
            <v>660000</v>
          </cell>
          <cell r="M1423">
            <v>0</v>
          </cell>
        </row>
        <row r="1424">
          <cell r="H1424">
            <v>1010000</v>
          </cell>
          <cell r="M1424">
            <v>0</v>
          </cell>
        </row>
        <row r="1425">
          <cell r="H1425">
            <v>948000</v>
          </cell>
          <cell r="M1425">
            <v>0</v>
          </cell>
        </row>
        <row r="1426">
          <cell r="H1426">
            <v>175000</v>
          </cell>
          <cell r="M1426">
            <v>0</v>
          </cell>
        </row>
        <row r="1427">
          <cell r="H1427">
            <v>13258800</v>
          </cell>
          <cell r="M1427">
            <v>0</v>
          </cell>
        </row>
        <row r="1428">
          <cell r="H1428">
            <v>2920729</v>
          </cell>
          <cell r="M1428">
            <v>0</v>
          </cell>
        </row>
        <row r="1429">
          <cell r="H1429">
            <v>2139750</v>
          </cell>
          <cell r="M1429">
            <v>0</v>
          </cell>
        </row>
        <row r="1430">
          <cell r="H1430">
            <v>32366637</v>
          </cell>
          <cell r="M1430">
            <v>0</v>
          </cell>
        </row>
        <row r="1431">
          <cell r="H1431">
            <v>103292056</v>
          </cell>
          <cell r="M1431">
            <v>0</v>
          </cell>
        </row>
        <row r="1432">
          <cell r="H1432">
            <v>364583</v>
          </cell>
          <cell r="M1432">
            <v>0</v>
          </cell>
        </row>
        <row r="1433">
          <cell r="H1433">
            <v>165000</v>
          </cell>
          <cell r="M1433">
            <v>0</v>
          </cell>
        </row>
        <row r="1434">
          <cell r="H1434">
            <v>40345014</v>
          </cell>
          <cell r="M1434">
            <v>0</v>
          </cell>
        </row>
        <row r="1435">
          <cell r="H1435">
            <v>364583</v>
          </cell>
          <cell r="M1435">
            <v>0</v>
          </cell>
        </row>
        <row r="1436">
          <cell r="H1436">
            <v>164309600</v>
          </cell>
          <cell r="M1436">
            <v>0</v>
          </cell>
        </row>
        <row r="1437">
          <cell r="H1437">
            <v>167532300</v>
          </cell>
          <cell r="M1437">
            <v>0</v>
          </cell>
        </row>
        <row r="1438">
          <cell r="H1438">
            <v>165575000</v>
          </cell>
          <cell r="M1438">
            <v>0</v>
          </cell>
        </row>
        <row r="1439">
          <cell r="H1439">
            <v>167880100</v>
          </cell>
          <cell r="M1439">
            <v>0</v>
          </cell>
        </row>
        <row r="1440">
          <cell r="H1440">
            <v>20323920</v>
          </cell>
          <cell r="M1440">
            <v>0</v>
          </cell>
        </row>
        <row r="1441">
          <cell r="H1441">
            <v>70362839</v>
          </cell>
          <cell r="M1441">
            <v>0</v>
          </cell>
        </row>
        <row r="1442">
          <cell r="H1442">
            <v>2785440</v>
          </cell>
          <cell r="M1442">
            <v>0</v>
          </cell>
        </row>
        <row r="1443">
          <cell r="H1443">
            <v>3256096</v>
          </cell>
          <cell r="M1443">
            <v>0</v>
          </cell>
        </row>
        <row r="1444">
          <cell r="H1444">
            <v>91693819</v>
          </cell>
          <cell r="M1444">
            <v>0</v>
          </cell>
        </row>
        <row r="1445">
          <cell r="H1445">
            <v>6005536</v>
          </cell>
          <cell r="M1445">
            <v>0</v>
          </cell>
        </row>
        <row r="1446">
          <cell r="H1446">
            <v>24895600</v>
          </cell>
          <cell r="M1446">
            <v>0</v>
          </cell>
        </row>
        <row r="1447">
          <cell r="H1447">
            <v>25608200</v>
          </cell>
          <cell r="M1447">
            <v>0</v>
          </cell>
        </row>
        <row r="1448">
          <cell r="H1448">
            <v>11527416</v>
          </cell>
          <cell r="M1448">
            <v>0</v>
          </cell>
        </row>
        <row r="1449">
          <cell r="H1449">
            <v>25598712</v>
          </cell>
          <cell r="M1449">
            <v>0</v>
          </cell>
        </row>
        <row r="1450">
          <cell r="H1450">
            <v>174121202</v>
          </cell>
          <cell r="M1450">
            <v>0</v>
          </cell>
        </row>
        <row r="1451">
          <cell r="H1451">
            <v>2355000</v>
          </cell>
          <cell r="M1451">
            <v>0</v>
          </cell>
        </row>
        <row r="1452">
          <cell r="H1452">
            <v>255000</v>
          </cell>
          <cell r="M1452">
            <v>0</v>
          </cell>
        </row>
        <row r="1453">
          <cell r="H1453">
            <v>166707200</v>
          </cell>
          <cell r="M1453">
            <v>0</v>
          </cell>
        </row>
        <row r="1454">
          <cell r="H1454">
            <v>4954537</v>
          </cell>
          <cell r="M1454">
            <v>0</v>
          </cell>
        </row>
        <row r="1455">
          <cell r="H1455">
            <v>9320846</v>
          </cell>
          <cell r="M1455">
            <v>0</v>
          </cell>
        </row>
        <row r="1456">
          <cell r="H1456">
            <v>396691</v>
          </cell>
          <cell r="M1456">
            <v>0</v>
          </cell>
        </row>
        <row r="1457">
          <cell r="H1457">
            <v>13499810</v>
          </cell>
          <cell r="M1457">
            <v>0</v>
          </cell>
        </row>
        <row r="1458">
          <cell r="H1458">
            <v>1460616</v>
          </cell>
          <cell r="M1458" t="str">
            <v>11PPN Dalam Negeri-1</v>
          </cell>
        </row>
        <row r="1459">
          <cell r="H1459">
            <v>2025280</v>
          </cell>
          <cell r="M1459" t="str">
            <v>11PPN Dalam Negeri-1</v>
          </cell>
        </row>
        <row r="1460">
          <cell r="H1460">
            <v>186320</v>
          </cell>
          <cell r="M1460" t="str">
            <v>11PPN Dalam Negeri-1</v>
          </cell>
        </row>
        <row r="1461">
          <cell r="H1461">
            <v>17843260</v>
          </cell>
          <cell r="M1461">
            <v>0</v>
          </cell>
        </row>
        <row r="1462">
          <cell r="H1462">
            <v>2204620</v>
          </cell>
          <cell r="M1462" t="str">
            <v>11PPN Dalam Negeri-1</v>
          </cell>
        </row>
        <row r="1463">
          <cell r="H1463">
            <v>2110612</v>
          </cell>
          <cell r="M1463" t="str">
            <v>11PPN Dalam Negeri-1</v>
          </cell>
        </row>
        <row r="1464">
          <cell r="H1464">
            <v>27541820</v>
          </cell>
          <cell r="M1464">
            <v>0</v>
          </cell>
        </row>
        <row r="1465">
          <cell r="H1465">
            <v>28614736</v>
          </cell>
          <cell r="M1465">
            <v>0</v>
          </cell>
        </row>
        <row r="1466">
          <cell r="H1466">
            <v>18482357</v>
          </cell>
          <cell r="M1466">
            <v>0</v>
          </cell>
        </row>
        <row r="1467">
          <cell r="H1467">
            <v>240023</v>
          </cell>
          <cell r="M1467" t="str">
            <v>11PPN Dalam Negeri-1</v>
          </cell>
        </row>
        <row r="1468">
          <cell r="H1468">
            <v>6086037</v>
          </cell>
          <cell r="M1468">
            <v>0</v>
          </cell>
        </row>
        <row r="1469">
          <cell r="H1469">
            <v>82044</v>
          </cell>
          <cell r="M1469">
            <v>0</v>
          </cell>
        </row>
        <row r="1470">
          <cell r="H1470">
            <v>6558414</v>
          </cell>
          <cell r="M1470">
            <v>0</v>
          </cell>
        </row>
        <row r="1471">
          <cell r="H1471">
            <v>34854865</v>
          </cell>
          <cell r="M1471">
            <v>0</v>
          </cell>
        </row>
        <row r="1472">
          <cell r="H1472">
            <v>391300</v>
          </cell>
          <cell r="M1472">
            <v>0</v>
          </cell>
        </row>
        <row r="1473">
          <cell r="H1473">
            <v>986100</v>
          </cell>
          <cell r="M1473">
            <v>0</v>
          </cell>
        </row>
        <row r="1474">
          <cell r="H1474">
            <v>283539059</v>
          </cell>
          <cell r="M1474">
            <v>0</v>
          </cell>
        </row>
        <row r="1475">
          <cell r="H1475">
            <v>26989795</v>
          </cell>
          <cell r="M1475">
            <v>0</v>
          </cell>
        </row>
        <row r="1476">
          <cell r="H1476">
            <v>1597218</v>
          </cell>
          <cell r="M1476">
            <v>0</v>
          </cell>
        </row>
        <row r="1477">
          <cell r="H1477">
            <v>52150500</v>
          </cell>
          <cell r="M1477">
            <v>0</v>
          </cell>
        </row>
        <row r="1478">
          <cell r="H1478">
            <v>151215</v>
          </cell>
          <cell r="M1478">
            <v>0</v>
          </cell>
        </row>
        <row r="1479">
          <cell r="H1479">
            <v>4093070</v>
          </cell>
          <cell r="M1479">
            <v>0</v>
          </cell>
        </row>
        <row r="1480">
          <cell r="H1480">
            <v>12859962</v>
          </cell>
          <cell r="M1480">
            <v>0</v>
          </cell>
        </row>
        <row r="1481">
          <cell r="H1481">
            <v>1314992</v>
          </cell>
          <cell r="M1481">
            <v>0</v>
          </cell>
        </row>
        <row r="1482">
          <cell r="H1482">
            <v>1908771</v>
          </cell>
          <cell r="M1482">
            <v>0</v>
          </cell>
        </row>
        <row r="1483">
          <cell r="H1483">
            <v>53254126</v>
          </cell>
          <cell r="M1483">
            <v>0</v>
          </cell>
        </row>
        <row r="1484">
          <cell r="H1484">
            <v>400000</v>
          </cell>
          <cell r="M1484">
            <v>0</v>
          </cell>
        </row>
        <row r="1485">
          <cell r="H1485">
            <v>1381700</v>
          </cell>
          <cell r="M1485">
            <v>0</v>
          </cell>
        </row>
        <row r="1486">
          <cell r="H1486">
            <v>4069800</v>
          </cell>
          <cell r="M1486">
            <v>0</v>
          </cell>
        </row>
        <row r="1487">
          <cell r="H1487">
            <v>90000</v>
          </cell>
          <cell r="M1487">
            <v>0</v>
          </cell>
        </row>
        <row r="1488">
          <cell r="H1488">
            <v>568605</v>
          </cell>
          <cell r="M1488">
            <v>0</v>
          </cell>
        </row>
        <row r="1489">
          <cell r="H1489">
            <v>13350</v>
          </cell>
          <cell r="M1489">
            <v>0</v>
          </cell>
        </row>
        <row r="1490">
          <cell r="H1490">
            <v>158422356</v>
          </cell>
          <cell r="M1490">
            <v>0</v>
          </cell>
        </row>
        <row r="1491">
          <cell r="H1491">
            <v>1300000</v>
          </cell>
          <cell r="M1491">
            <v>0</v>
          </cell>
        </row>
        <row r="1492">
          <cell r="H1492">
            <v>8303467</v>
          </cell>
          <cell r="M1492">
            <v>0</v>
          </cell>
        </row>
        <row r="1493">
          <cell r="H1493">
            <v>50000</v>
          </cell>
          <cell r="M1493">
            <v>0</v>
          </cell>
        </row>
        <row r="1494">
          <cell r="H1494">
            <v>2118409</v>
          </cell>
          <cell r="M1494">
            <v>0</v>
          </cell>
        </row>
        <row r="1495">
          <cell r="H1495">
            <v>27024364</v>
          </cell>
          <cell r="M1495">
            <v>0</v>
          </cell>
        </row>
        <row r="1496">
          <cell r="H1496">
            <v>4053655</v>
          </cell>
          <cell r="M1496">
            <v>0</v>
          </cell>
        </row>
        <row r="1497">
          <cell r="H1497">
            <v>4700842</v>
          </cell>
          <cell r="M1497">
            <v>0</v>
          </cell>
        </row>
        <row r="1498">
          <cell r="H1498">
            <v>515235</v>
          </cell>
          <cell r="M1498">
            <v>0</v>
          </cell>
        </row>
        <row r="1499">
          <cell r="H1499">
            <v>50000</v>
          </cell>
          <cell r="M1499">
            <v>0</v>
          </cell>
        </row>
        <row r="1500">
          <cell r="H1500">
            <v>4110232</v>
          </cell>
          <cell r="M1500">
            <v>0</v>
          </cell>
        </row>
        <row r="1501">
          <cell r="H1501">
            <v>3434898</v>
          </cell>
          <cell r="M1501">
            <v>0</v>
          </cell>
        </row>
        <row r="1502">
          <cell r="H1502">
            <v>7342400</v>
          </cell>
          <cell r="M1502">
            <v>0</v>
          </cell>
        </row>
        <row r="1503">
          <cell r="H1503">
            <v>12518492</v>
          </cell>
          <cell r="M1503">
            <v>0</v>
          </cell>
        </row>
        <row r="1504">
          <cell r="H1504">
            <v>180486005</v>
          </cell>
          <cell r="M1504">
            <v>0</v>
          </cell>
        </row>
        <row r="1505">
          <cell r="H1505">
            <v>50000</v>
          </cell>
          <cell r="M1505">
            <v>0</v>
          </cell>
        </row>
        <row r="1506">
          <cell r="H1506">
            <v>14122727</v>
          </cell>
          <cell r="M1506">
            <v>0</v>
          </cell>
        </row>
        <row r="1507">
          <cell r="H1507">
            <v>86205</v>
          </cell>
          <cell r="M1507">
            <v>0</v>
          </cell>
        </row>
        <row r="1508">
          <cell r="H1508">
            <v>103200</v>
          </cell>
          <cell r="M1508">
            <v>0</v>
          </cell>
        </row>
        <row r="1509">
          <cell r="H1509">
            <v>17209812</v>
          </cell>
          <cell r="M1509">
            <v>0</v>
          </cell>
        </row>
        <row r="1510">
          <cell r="H1510">
            <v>540000</v>
          </cell>
          <cell r="M1510">
            <v>0</v>
          </cell>
        </row>
        <row r="1511">
          <cell r="H1511">
            <v>1980</v>
          </cell>
          <cell r="M1511">
            <v>0</v>
          </cell>
        </row>
        <row r="1512">
          <cell r="H1512">
            <v>6175227</v>
          </cell>
          <cell r="M1512">
            <v>0</v>
          </cell>
        </row>
        <row r="1513">
          <cell r="H1513">
            <v>6750</v>
          </cell>
          <cell r="M1513">
            <v>0</v>
          </cell>
        </row>
        <row r="1514">
          <cell r="H1514">
            <v>100000</v>
          </cell>
          <cell r="M1514">
            <v>0</v>
          </cell>
        </row>
        <row r="1515">
          <cell r="H1515">
            <v>5700</v>
          </cell>
          <cell r="M1515">
            <v>0</v>
          </cell>
        </row>
        <row r="1516">
          <cell r="H1516">
            <v>38021</v>
          </cell>
          <cell r="M1516">
            <v>0</v>
          </cell>
        </row>
        <row r="1517">
          <cell r="H1517">
            <v>5700</v>
          </cell>
          <cell r="M1517">
            <v>0</v>
          </cell>
        </row>
        <row r="1518">
          <cell r="H1518">
            <v>5700</v>
          </cell>
          <cell r="M1518">
            <v>0</v>
          </cell>
        </row>
        <row r="1519">
          <cell r="H1519">
            <v>1600000</v>
          </cell>
          <cell r="M1519">
            <v>0</v>
          </cell>
        </row>
        <row r="1520">
          <cell r="H1520">
            <v>6500000</v>
          </cell>
          <cell r="M1520">
            <v>0</v>
          </cell>
        </row>
        <row r="1521">
          <cell r="H1521">
            <v>5850000</v>
          </cell>
          <cell r="M1521">
            <v>0</v>
          </cell>
        </row>
        <row r="1522">
          <cell r="H1522">
            <v>5000</v>
          </cell>
          <cell r="M1522">
            <v>0</v>
          </cell>
        </row>
        <row r="1523">
          <cell r="H1523">
            <v>5700</v>
          </cell>
          <cell r="M1523">
            <v>0</v>
          </cell>
        </row>
        <row r="1524">
          <cell r="H1524">
            <v>5700</v>
          </cell>
          <cell r="M1524">
            <v>0</v>
          </cell>
        </row>
        <row r="1525">
          <cell r="H1525">
            <v>1950000</v>
          </cell>
          <cell r="M1525">
            <v>0</v>
          </cell>
        </row>
        <row r="1526">
          <cell r="H1526">
            <v>2550000</v>
          </cell>
          <cell r="M1526">
            <v>0</v>
          </cell>
        </row>
        <row r="1527">
          <cell r="H1527">
            <v>5700</v>
          </cell>
          <cell r="M1527">
            <v>0</v>
          </cell>
        </row>
        <row r="1528">
          <cell r="H1528">
            <v>5700</v>
          </cell>
          <cell r="M1528">
            <v>0</v>
          </cell>
        </row>
        <row r="1529">
          <cell r="H1529">
            <v>930600</v>
          </cell>
          <cell r="M1529">
            <v>0</v>
          </cell>
        </row>
        <row r="1530">
          <cell r="H1530">
            <v>5700</v>
          </cell>
          <cell r="M1530">
            <v>0</v>
          </cell>
        </row>
        <row r="1531">
          <cell r="H1531">
            <v>542000</v>
          </cell>
          <cell r="M1531" t="str">
            <v>14PPh Pasal 25/29 Badan-1</v>
          </cell>
        </row>
        <row r="1532">
          <cell r="H1532">
            <v>84375</v>
          </cell>
          <cell r="M1532" t="str">
            <v>14PPh Pasal 23-1</v>
          </cell>
        </row>
        <row r="1533">
          <cell r="H1533">
            <v>352000</v>
          </cell>
          <cell r="M1533">
            <v>0</v>
          </cell>
        </row>
        <row r="1534">
          <cell r="H1534">
            <v>27900</v>
          </cell>
          <cell r="M1534">
            <v>0</v>
          </cell>
        </row>
        <row r="1535">
          <cell r="H1535">
            <v>380150</v>
          </cell>
          <cell r="M1535">
            <v>0</v>
          </cell>
        </row>
        <row r="1536">
          <cell r="H1536">
            <v>13073829</v>
          </cell>
          <cell r="M1536">
            <v>0</v>
          </cell>
        </row>
        <row r="1537">
          <cell r="H1537">
            <v>1201500</v>
          </cell>
          <cell r="M1537" t="str">
            <v>14PPN Dalam Negeri-1</v>
          </cell>
        </row>
        <row r="1538">
          <cell r="H1538">
            <v>4984980</v>
          </cell>
          <cell r="M1538" t="str">
            <v>14PPN Dalam Negeri-1</v>
          </cell>
        </row>
        <row r="1539">
          <cell r="H1539">
            <v>1094000</v>
          </cell>
          <cell r="M1539">
            <v>0</v>
          </cell>
        </row>
        <row r="1540">
          <cell r="H1540">
            <v>5067182</v>
          </cell>
          <cell r="M1540" t="str">
            <v>14PPN Dalam Negeri-1</v>
          </cell>
        </row>
        <row r="1541">
          <cell r="H1541">
            <v>6630148</v>
          </cell>
          <cell r="M1541">
            <v>0</v>
          </cell>
        </row>
        <row r="1542">
          <cell r="H1542">
            <v>84881519</v>
          </cell>
          <cell r="M1542">
            <v>0</v>
          </cell>
        </row>
        <row r="1543">
          <cell r="H1543">
            <v>2258300</v>
          </cell>
          <cell r="M1543">
            <v>0</v>
          </cell>
        </row>
        <row r="1544">
          <cell r="H1544">
            <v>206400</v>
          </cell>
          <cell r="M1544">
            <v>0</v>
          </cell>
        </row>
        <row r="1545">
          <cell r="H1545">
            <v>184091</v>
          </cell>
          <cell r="M1545" t="str">
            <v>2PPh Pasal 23-1</v>
          </cell>
        </row>
        <row r="1546">
          <cell r="H1546">
            <v>216000</v>
          </cell>
          <cell r="M1546">
            <v>0</v>
          </cell>
        </row>
        <row r="1547">
          <cell r="H1547">
            <v>98063743</v>
          </cell>
          <cell r="M1547">
            <v>0</v>
          </cell>
        </row>
        <row r="1548">
          <cell r="H1548">
            <v>64069091</v>
          </cell>
          <cell r="M1548" t="str">
            <v>8PPN Dalam Negeri-1</v>
          </cell>
        </row>
        <row r="1549">
          <cell r="H1549">
            <v>615000</v>
          </cell>
          <cell r="M1549">
            <v>0</v>
          </cell>
        </row>
        <row r="1550">
          <cell r="H1550">
            <v>28831091</v>
          </cell>
          <cell r="M1550" t="str">
            <v>8PPh Pasal 23-1</v>
          </cell>
        </row>
        <row r="1551">
          <cell r="H1551">
            <v>386000</v>
          </cell>
          <cell r="M1551">
            <v>0</v>
          </cell>
        </row>
        <row r="1552">
          <cell r="H1552">
            <v>112500</v>
          </cell>
          <cell r="M1552">
            <v>0</v>
          </cell>
        </row>
        <row r="1553">
          <cell r="H1553">
            <v>57900</v>
          </cell>
          <cell r="M1553">
            <v>0</v>
          </cell>
        </row>
        <row r="1554">
          <cell r="H1554">
            <v>16875</v>
          </cell>
          <cell r="M1554">
            <v>0</v>
          </cell>
        </row>
        <row r="1555">
          <cell r="H1555">
            <v>39707863</v>
          </cell>
          <cell r="M1555">
            <v>0</v>
          </cell>
        </row>
        <row r="1556">
          <cell r="H1556">
            <v>11311565</v>
          </cell>
          <cell r="M1556">
            <v>0</v>
          </cell>
        </row>
        <row r="1557">
          <cell r="H1557">
            <v>46886292</v>
          </cell>
          <cell r="M1557">
            <v>0</v>
          </cell>
        </row>
        <row r="1558">
          <cell r="H1558">
            <v>1376600</v>
          </cell>
          <cell r="M1558">
            <v>0</v>
          </cell>
        </row>
        <row r="1559">
          <cell r="H1559">
            <v>3107318</v>
          </cell>
          <cell r="M1559">
            <v>0</v>
          </cell>
        </row>
        <row r="1560">
          <cell r="H1560">
            <v>51072269</v>
          </cell>
          <cell r="M1560">
            <v>0</v>
          </cell>
        </row>
        <row r="1561">
          <cell r="H1561">
            <v>21481481</v>
          </cell>
          <cell r="M1561">
            <v>0</v>
          </cell>
        </row>
        <row r="1562">
          <cell r="H1562">
            <v>557375</v>
          </cell>
          <cell r="M1562">
            <v>0</v>
          </cell>
        </row>
        <row r="1563">
          <cell r="H1563">
            <v>9139577</v>
          </cell>
          <cell r="M1563" t="str">
            <v>12PPN Dalam Negeri-2</v>
          </cell>
        </row>
        <row r="1564">
          <cell r="H1564">
            <v>3688636</v>
          </cell>
          <cell r="M1564">
            <v>0</v>
          </cell>
        </row>
        <row r="1565">
          <cell r="H1565">
            <v>553295</v>
          </cell>
          <cell r="M1565">
            <v>0</v>
          </cell>
        </row>
        <row r="1566">
          <cell r="H1566">
            <v>323149183</v>
          </cell>
          <cell r="M1566">
            <v>0</v>
          </cell>
        </row>
        <row r="1567">
          <cell r="H1567">
            <v>1767814</v>
          </cell>
          <cell r="M1567" t="str">
            <v>12PPN Dalam Negeri-2</v>
          </cell>
        </row>
        <row r="1568">
          <cell r="H1568">
            <v>29588409</v>
          </cell>
          <cell r="M1568">
            <v>0</v>
          </cell>
        </row>
        <row r="1569">
          <cell r="H1569">
            <v>2901965</v>
          </cell>
          <cell r="M1569" t="str">
            <v>12PPN Dalam Negeri-2</v>
          </cell>
        </row>
        <row r="1570">
          <cell r="H1570">
            <v>170980</v>
          </cell>
          <cell r="M1570">
            <v>0</v>
          </cell>
        </row>
        <row r="1571">
          <cell r="H1571">
            <v>774097</v>
          </cell>
          <cell r="M1571">
            <v>0</v>
          </cell>
        </row>
        <row r="1572">
          <cell r="H1572">
            <v>50236856</v>
          </cell>
          <cell r="M1572">
            <v>0</v>
          </cell>
        </row>
        <row r="1573">
          <cell r="H1573">
            <v>5608775</v>
          </cell>
          <cell r="M1573">
            <v>0</v>
          </cell>
        </row>
        <row r="1574">
          <cell r="H1574">
            <v>3181818</v>
          </cell>
          <cell r="M1574">
            <v>0</v>
          </cell>
        </row>
        <row r="1575">
          <cell r="H1575">
            <v>758500</v>
          </cell>
          <cell r="M1575">
            <v>0</v>
          </cell>
        </row>
        <row r="1576">
          <cell r="H1576">
            <v>2519753</v>
          </cell>
          <cell r="M1576">
            <v>0</v>
          </cell>
        </row>
        <row r="1577">
          <cell r="H1577">
            <v>548550</v>
          </cell>
          <cell r="M1577">
            <v>0</v>
          </cell>
        </row>
        <row r="1578">
          <cell r="H1578">
            <v>557375</v>
          </cell>
          <cell r="M1578">
            <v>0</v>
          </cell>
        </row>
        <row r="1579">
          <cell r="H1579">
            <v>557375</v>
          </cell>
          <cell r="M1579">
            <v>0</v>
          </cell>
        </row>
        <row r="1580">
          <cell r="H1580">
            <v>256470</v>
          </cell>
          <cell r="M1580">
            <v>0</v>
          </cell>
        </row>
        <row r="1581">
          <cell r="H1581">
            <v>120038868</v>
          </cell>
          <cell r="M1581">
            <v>0</v>
          </cell>
        </row>
        <row r="1582">
          <cell r="H1582">
            <v>557375</v>
          </cell>
          <cell r="M1582">
            <v>0</v>
          </cell>
        </row>
        <row r="1583">
          <cell r="H1583">
            <v>394900</v>
          </cell>
          <cell r="M1583">
            <v>0</v>
          </cell>
        </row>
        <row r="1584">
          <cell r="H1584">
            <v>3135350</v>
          </cell>
          <cell r="M1584">
            <v>0</v>
          </cell>
        </row>
        <row r="1585">
          <cell r="H1585">
            <v>163398772</v>
          </cell>
          <cell r="M1585">
            <v>0</v>
          </cell>
        </row>
        <row r="1586">
          <cell r="H1586">
            <v>5968600</v>
          </cell>
          <cell r="M1586">
            <v>0</v>
          </cell>
        </row>
        <row r="1587">
          <cell r="H1587">
            <v>889100</v>
          </cell>
          <cell r="M1587">
            <v>0</v>
          </cell>
        </row>
        <row r="1588">
          <cell r="H1588">
            <v>25000</v>
          </cell>
          <cell r="M1588">
            <v>0</v>
          </cell>
        </row>
        <row r="1589">
          <cell r="H1589">
            <v>25000</v>
          </cell>
          <cell r="M1589">
            <v>0</v>
          </cell>
        </row>
        <row r="1590">
          <cell r="H1590">
            <v>168750</v>
          </cell>
          <cell r="M1590">
            <v>0</v>
          </cell>
        </row>
        <row r="1591">
          <cell r="H1591">
            <v>5250000</v>
          </cell>
          <cell r="M1591">
            <v>0</v>
          </cell>
        </row>
        <row r="1592">
          <cell r="H1592">
            <v>1311747</v>
          </cell>
          <cell r="M1592">
            <v>0</v>
          </cell>
        </row>
        <row r="1593">
          <cell r="H1593">
            <v>73575</v>
          </cell>
          <cell r="M1593">
            <v>0</v>
          </cell>
        </row>
        <row r="1594">
          <cell r="H1594">
            <v>51150</v>
          </cell>
          <cell r="M1594">
            <v>0</v>
          </cell>
        </row>
        <row r="1595">
          <cell r="H1595">
            <v>165000</v>
          </cell>
          <cell r="M1595">
            <v>0</v>
          </cell>
        </row>
        <row r="1596">
          <cell r="H1596">
            <v>24356150</v>
          </cell>
          <cell r="M1596">
            <v>0</v>
          </cell>
        </row>
        <row r="1597">
          <cell r="H1597">
            <v>2585130</v>
          </cell>
          <cell r="M1597">
            <v>0</v>
          </cell>
        </row>
        <row r="1598">
          <cell r="H1598">
            <v>28649</v>
          </cell>
          <cell r="M1598">
            <v>0</v>
          </cell>
        </row>
        <row r="1599">
          <cell r="H1599">
            <v>23179683</v>
          </cell>
          <cell r="M1599">
            <v>0</v>
          </cell>
        </row>
        <row r="1600">
          <cell r="H1600">
            <v>42300</v>
          </cell>
          <cell r="M1600">
            <v>0</v>
          </cell>
        </row>
        <row r="1601">
          <cell r="H1601">
            <v>18000</v>
          </cell>
          <cell r="M1601">
            <v>0</v>
          </cell>
        </row>
        <row r="1602">
          <cell r="H1602">
            <v>6184013</v>
          </cell>
          <cell r="M1602">
            <v>0</v>
          </cell>
        </row>
        <row r="1603">
          <cell r="H1603">
            <v>250422286</v>
          </cell>
          <cell r="M1603">
            <v>0</v>
          </cell>
        </row>
        <row r="1604">
          <cell r="H1604">
            <v>10896300</v>
          </cell>
          <cell r="M1604">
            <v>0</v>
          </cell>
        </row>
        <row r="1605">
          <cell r="H1605">
            <v>21537100</v>
          </cell>
          <cell r="M1605">
            <v>0</v>
          </cell>
        </row>
        <row r="1606">
          <cell r="H1606">
            <v>5666482</v>
          </cell>
          <cell r="M1606">
            <v>0</v>
          </cell>
        </row>
        <row r="1607">
          <cell r="H1607">
            <v>18441529</v>
          </cell>
          <cell r="M1607">
            <v>0</v>
          </cell>
        </row>
        <row r="1608">
          <cell r="H1608">
            <v>504500</v>
          </cell>
          <cell r="M1608">
            <v>0</v>
          </cell>
        </row>
        <row r="1609">
          <cell r="H1609">
            <v>2296784</v>
          </cell>
          <cell r="M1609">
            <v>0</v>
          </cell>
        </row>
        <row r="1610">
          <cell r="H1610">
            <v>430133285</v>
          </cell>
          <cell r="M1610">
            <v>0</v>
          </cell>
        </row>
        <row r="1611">
          <cell r="H1611">
            <v>234851</v>
          </cell>
          <cell r="M1611">
            <v>0</v>
          </cell>
        </row>
        <row r="1612">
          <cell r="H1612">
            <v>19659033</v>
          </cell>
          <cell r="M1612">
            <v>0</v>
          </cell>
        </row>
        <row r="1613">
          <cell r="H1613">
            <v>25707272</v>
          </cell>
          <cell r="M1613">
            <v>0</v>
          </cell>
        </row>
        <row r="1614">
          <cell r="H1614">
            <v>51112442</v>
          </cell>
          <cell r="M1614">
            <v>0</v>
          </cell>
        </row>
        <row r="1615">
          <cell r="H1615">
            <v>14531150</v>
          </cell>
          <cell r="M1615">
            <v>0</v>
          </cell>
        </row>
        <row r="1616">
          <cell r="H1616">
            <v>153363074</v>
          </cell>
          <cell r="M1616">
            <v>0</v>
          </cell>
        </row>
        <row r="1617">
          <cell r="H1617">
            <v>8744982</v>
          </cell>
          <cell r="M1617">
            <v>0</v>
          </cell>
        </row>
        <row r="1618">
          <cell r="H1618">
            <v>35967590</v>
          </cell>
          <cell r="M1618">
            <v>0</v>
          </cell>
        </row>
        <row r="1619">
          <cell r="H1619">
            <v>32822130</v>
          </cell>
          <cell r="M1619">
            <v>0</v>
          </cell>
        </row>
        <row r="1620">
          <cell r="H1620">
            <v>10125687</v>
          </cell>
          <cell r="M1620">
            <v>0</v>
          </cell>
        </row>
        <row r="1621">
          <cell r="H1621">
            <v>48221669</v>
          </cell>
          <cell r="M1621">
            <v>0</v>
          </cell>
        </row>
        <row r="1622">
          <cell r="H1622">
            <v>2928121400</v>
          </cell>
          <cell r="M1622">
            <v>0</v>
          </cell>
        </row>
        <row r="1623">
          <cell r="H1623">
            <v>19029521</v>
          </cell>
          <cell r="M1623">
            <v>0</v>
          </cell>
        </row>
        <row r="1624">
          <cell r="H1624">
            <v>100000</v>
          </cell>
          <cell r="M1624">
            <v>0</v>
          </cell>
        </row>
        <row r="1625">
          <cell r="H1625">
            <v>7016461000</v>
          </cell>
          <cell r="M1625">
            <v>0</v>
          </cell>
        </row>
        <row r="1626">
          <cell r="H1626">
            <v>7363216</v>
          </cell>
          <cell r="M1626">
            <v>0</v>
          </cell>
        </row>
        <row r="1627">
          <cell r="H1627">
            <v>12650500</v>
          </cell>
          <cell r="M1627">
            <v>0</v>
          </cell>
        </row>
        <row r="1628">
          <cell r="H1628">
            <v>18622116</v>
          </cell>
          <cell r="M1628">
            <v>0</v>
          </cell>
        </row>
        <row r="1629">
          <cell r="H1629">
            <v>15000</v>
          </cell>
          <cell r="M1629">
            <v>0</v>
          </cell>
        </row>
        <row r="1630">
          <cell r="H1630">
            <v>32295750</v>
          </cell>
          <cell r="M1630">
            <v>0</v>
          </cell>
        </row>
        <row r="1631">
          <cell r="H1631">
            <v>350932</v>
          </cell>
          <cell r="M1631">
            <v>0</v>
          </cell>
        </row>
        <row r="1632">
          <cell r="H1632">
            <v>2339545</v>
          </cell>
          <cell r="M1632">
            <v>0</v>
          </cell>
        </row>
        <row r="1633">
          <cell r="H1633">
            <v>146603519</v>
          </cell>
          <cell r="M1633">
            <v>0</v>
          </cell>
        </row>
        <row r="1634">
          <cell r="H1634">
            <v>149176700</v>
          </cell>
          <cell r="M1634" t="str">
            <v>7PPN Dalam Negeri-2</v>
          </cell>
        </row>
        <row r="1635">
          <cell r="H1635">
            <v>54810651</v>
          </cell>
          <cell r="M1635">
            <v>0</v>
          </cell>
        </row>
        <row r="1636">
          <cell r="H1636">
            <v>12580400</v>
          </cell>
          <cell r="M1636">
            <v>0</v>
          </cell>
        </row>
        <row r="1637">
          <cell r="H1637">
            <v>26650</v>
          </cell>
          <cell r="M1637">
            <v>0</v>
          </cell>
        </row>
        <row r="1638">
          <cell r="H1638">
            <v>472263</v>
          </cell>
          <cell r="M1638">
            <v>0</v>
          </cell>
        </row>
        <row r="1639">
          <cell r="H1639">
            <v>26650</v>
          </cell>
          <cell r="M1639">
            <v>0</v>
          </cell>
        </row>
        <row r="1640">
          <cell r="H1640">
            <v>1481465</v>
          </cell>
          <cell r="M1640">
            <v>0</v>
          </cell>
        </row>
        <row r="1641">
          <cell r="H1641">
            <v>10110000</v>
          </cell>
          <cell r="M1641" t="str">
            <v>9PPN Dalam Negeri-2</v>
          </cell>
        </row>
        <row r="1642">
          <cell r="H1642">
            <v>94179350</v>
          </cell>
          <cell r="M1642">
            <v>0</v>
          </cell>
        </row>
        <row r="1643">
          <cell r="H1643">
            <v>69600</v>
          </cell>
          <cell r="M1643" t="str">
            <v>9PPh Pasal 21-2</v>
          </cell>
        </row>
        <row r="1644">
          <cell r="H1644">
            <v>873500</v>
          </cell>
          <cell r="M1644">
            <v>0</v>
          </cell>
        </row>
        <row r="1645">
          <cell r="H1645">
            <v>12289000</v>
          </cell>
          <cell r="M1645" t="str">
            <v>9PPN Dalam Negeri-2</v>
          </cell>
        </row>
        <row r="1646">
          <cell r="H1646">
            <v>25106750</v>
          </cell>
          <cell r="M1646">
            <v>0</v>
          </cell>
        </row>
        <row r="1647">
          <cell r="H1647">
            <v>972534</v>
          </cell>
          <cell r="M1647">
            <v>0</v>
          </cell>
        </row>
        <row r="1648">
          <cell r="H1648">
            <v>12023438</v>
          </cell>
          <cell r="M1648">
            <v>0</v>
          </cell>
        </row>
        <row r="1649">
          <cell r="H1649">
            <v>9797500</v>
          </cell>
          <cell r="M1649" t="str">
            <v>9PPN Dalam Negeri-2</v>
          </cell>
        </row>
        <row r="1650">
          <cell r="H1650">
            <v>15803895</v>
          </cell>
          <cell r="M1650">
            <v>0</v>
          </cell>
        </row>
        <row r="1651">
          <cell r="H1651">
            <v>6807500</v>
          </cell>
          <cell r="M1651" t="str">
            <v>9PPN Dalam Negeri-2</v>
          </cell>
        </row>
        <row r="1652">
          <cell r="H1652">
            <v>16974461</v>
          </cell>
          <cell r="M1652">
            <v>0</v>
          </cell>
        </row>
        <row r="1653">
          <cell r="H1653">
            <v>11006000</v>
          </cell>
          <cell r="M1653" t="str">
            <v>9PPN Dalam Negeri-2</v>
          </cell>
        </row>
        <row r="1654">
          <cell r="H1654">
            <v>6612800</v>
          </cell>
          <cell r="M1654">
            <v>0</v>
          </cell>
        </row>
        <row r="1655">
          <cell r="H1655">
            <v>5000000</v>
          </cell>
          <cell r="M1655">
            <v>0</v>
          </cell>
        </row>
        <row r="1656">
          <cell r="H1656">
            <v>3285525</v>
          </cell>
          <cell r="M1656">
            <v>0</v>
          </cell>
        </row>
        <row r="1657">
          <cell r="H1657">
            <v>1787000</v>
          </cell>
          <cell r="M1657" t="str">
            <v>9PPh Pasal 25/29 Badan-2</v>
          </cell>
        </row>
        <row r="1658">
          <cell r="H1658">
            <v>75158233</v>
          </cell>
          <cell r="M1658">
            <v>0</v>
          </cell>
        </row>
        <row r="1659">
          <cell r="H1659">
            <v>206400</v>
          </cell>
          <cell r="M1659">
            <v>0</v>
          </cell>
        </row>
        <row r="1660">
          <cell r="H1660">
            <v>100000</v>
          </cell>
          <cell r="M1660">
            <v>0</v>
          </cell>
        </row>
        <row r="1661">
          <cell r="H1661">
            <v>5000000</v>
          </cell>
          <cell r="M1661">
            <v>0</v>
          </cell>
        </row>
        <row r="1662">
          <cell r="H1662">
            <v>50000</v>
          </cell>
          <cell r="M1662">
            <v>0</v>
          </cell>
        </row>
        <row r="1663">
          <cell r="H1663">
            <v>50000</v>
          </cell>
          <cell r="M1663">
            <v>0</v>
          </cell>
        </row>
        <row r="1664">
          <cell r="H1664">
            <v>50000</v>
          </cell>
          <cell r="M1664">
            <v>0</v>
          </cell>
        </row>
        <row r="1665">
          <cell r="H1665">
            <v>216000</v>
          </cell>
          <cell r="M1665">
            <v>0</v>
          </cell>
        </row>
        <row r="1666">
          <cell r="H1666">
            <v>100000</v>
          </cell>
          <cell r="M1666">
            <v>0</v>
          </cell>
        </row>
        <row r="1667">
          <cell r="H1667">
            <v>50000</v>
          </cell>
          <cell r="M1667">
            <v>0</v>
          </cell>
        </row>
        <row r="1668">
          <cell r="H1668">
            <v>150000</v>
          </cell>
          <cell r="M1668">
            <v>0</v>
          </cell>
        </row>
        <row r="1669">
          <cell r="H1669">
            <v>150000</v>
          </cell>
          <cell r="M1669">
            <v>0</v>
          </cell>
        </row>
        <row r="1670">
          <cell r="H1670">
            <v>300000</v>
          </cell>
          <cell r="M1670">
            <v>0</v>
          </cell>
        </row>
        <row r="1671">
          <cell r="H1671">
            <v>4675420</v>
          </cell>
          <cell r="M1671">
            <v>0</v>
          </cell>
        </row>
        <row r="1672">
          <cell r="H1672">
            <v>7614</v>
          </cell>
          <cell r="M1672">
            <v>0</v>
          </cell>
        </row>
        <row r="1673">
          <cell r="H1673">
            <v>25436663</v>
          </cell>
          <cell r="M1673">
            <v>0</v>
          </cell>
        </row>
        <row r="1674">
          <cell r="H1674">
            <v>2833481</v>
          </cell>
          <cell r="M1674">
            <v>0</v>
          </cell>
        </row>
        <row r="1675">
          <cell r="H1675">
            <v>38861644</v>
          </cell>
          <cell r="M1675">
            <v>0</v>
          </cell>
        </row>
        <row r="1676">
          <cell r="H1676">
            <v>9715410</v>
          </cell>
          <cell r="M1676">
            <v>0</v>
          </cell>
        </row>
        <row r="1677">
          <cell r="H1677">
            <v>17165746</v>
          </cell>
          <cell r="M1677">
            <v>0</v>
          </cell>
        </row>
        <row r="1678">
          <cell r="H1678">
            <v>42640</v>
          </cell>
          <cell r="M1678">
            <v>0</v>
          </cell>
        </row>
        <row r="1679">
          <cell r="H1679">
            <v>42640</v>
          </cell>
          <cell r="M1679">
            <v>0</v>
          </cell>
        </row>
        <row r="1680">
          <cell r="H1680">
            <v>57537363</v>
          </cell>
          <cell r="M1680">
            <v>0</v>
          </cell>
        </row>
        <row r="1681">
          <cell r="H1681">
            <v>7022800</v>
          </cell>
          <cell r="M1681">
            <v>0</v>
          </cell>
        </row>
        <row r="1682">
          <cell r="H1682">
            <v>167834</v>
          </cell>
          <cell r="M1682">
            <v>0</v>
          </cell>
        </row>
        <row r="1683">
          <cell r="H1683">
            <v>540000</v>
          </cell>
          <cell r="M1683">
            <v>0</v>
          </cell>
        </row>
        <row r="1684">
          <cell r="H1684">
            <v>744697</v>
          </cell>
          <cell r="M1684">
            <v>0</v>
          </cell>
        </row>
        <row r="1685">
          <cell r="H1685">
            <v>164200</v>
          </cell>
          <cell r="M1685">
            <v>0</v>
          </cell>
        </row>
        <row r="1686">
          <cell r="H1686">
            <v>206400</v>
          </cell>
          <cell r="M1686">
            <v>0</v>
          </cell>
        </row>
        <row r="1687">
          <cell r="H1687">
            <v>523393</v>
          </cell>
          <cell r="M1687">
            <v>0</v>
          </cell>
        </row>
        <row r="1688">
          <cell r="H1688">
            <v>2600000</v>
          </cell>
          <cell r="M1688">
            <v>0</v>
          </cell>
        </row>
        <row r="1689">
          <cell r="H1689">
            <v>182500</v>
          </cell>
          <cell r="M1689">
            <v>0</v>
          </cell>
        </row>
        <row r="1690">
          <cell r="H1690">
            <v>9100000</v>
          </cell>
          <cell r="M1690">
            <v>0</v>
          </cell>
        </row>
        <row r="1691">
          <cell r="H1691">
            <v>19036</v>
          </cell>
          <cell r="M1691">
            <v>0</v>
          </cell>
        </row>
        <row r="1692">
          <cell r="H1692">
            <v>64500</v>
          </cell>
          <cell r="M1692">
            <v>0</v>
          </cell>
        </row>
        <row r="1693">
          <cell r="H1693">
            <v>38539000</v>
          </cell>
          <cell r="M1693">
            <v>0</v>
          </cell>
        </row>
        <row r="1694">
          <cell r="H1694">
            <v>41927215</v>
          </cell>
          <cell r="M1694">
            <v>0</v>
          </cell>
        </row>
        <row r="1695">
          <cell r="H1695">
            <v>2686600</v>
          </cell>
          <cell r="M1695">
            <v>0</v>
          </cell>
        </row>
        <row r="1696">
          <cell r="H1696">
            <v>43394859</v>
          </cell>
          <cell r="M1696">
            <v>0</v>
          </cell>
        </row>
        <row r="1697">
          <cell r="H1697">
            <v>173579436</v>
          </cell>
          <cell r="M1697">
            <v>0</v>
          </cell>
        </row>
        <row r="1698">
          <cell r="H1698">
            <v>11363636</v>
          </cell>
          <cell r="M1698">
            <v>0</v>
          </cell>
        </row>
        <row r="1699">
          <cell r="H1699">
            <v>1704545</v>
          </cell>
          <cell r="M1699">
            <v>0</v>
          </cell>
        </row>
        <row r="1700">
          <cell r="H1700">
            <v>3912751</v>
          </cell>
          <cell r="M1700">
            <v>0</v>
          </cell>
        </row>
        <row r="1701">
          <cell r="H1701">
            <v>19563755</v>
          </cell>
          <cell r="M1701">
            <v>0</v>
          </cell>
        </row>
        <row r="1702">
          <cell r="H1702">
            <v>203261</v>
          </cell>
          <cell r="M1702">
            <v>0</v>
          </cell>
        </row>
        <row r="1703">
          <cell r="H1703">
            <v>270000</v>
          </cell>
          <cell r="M1703">
            <v>0</v>
          </cell>
        </row>
        <row r="1704">
          <cell r="H1704">
            <v>90500</v>
          </cell>
          <cell r="M1704">
            <v>0</v>
          </cell>
        </row>
        <row r="1705">
          <cell r="H1705">
            <v>670300</v>
          </cell>
          <cell r="M1705">
            <v>0</v>
          </cell>
        </row>
        <row r="1706">
          <cell r="H1706">
            <v>60000</v>
          </cell>
          <cell r="M1706">
            <v>0</v>
          </cell>
        </row>
        <row r="1707">
          <cell r="H1707">
            <v>26645112</v>
          </cell>
          <cell r="M1707">
            <v>0</v>
          </cell>
        </row>
        <row r="1708">
          <cell r="H1708">
            <v>23255907</v>
          </cell>
          <cell r="M1708">
            <v>0</v>
          </cell>
        </row>
        <row r="1709">
          <cell r="H1709">
            <v>47807047</v>
          </cell>
          <cell r="M1709">
            <v>0</v>
          </cell>
        </row>
        <row r="1710">
          <cell r="H1710">
            <v>110000</v>
          </cell>
          <cell r="M1710">
            <v>0</v>
          </cell>
        </row>
        <row r="1711">
          <cell r="H1711">
            <v>3583000</v>
          </cell>
          <cell r="M1711">
            <v>0</v>
          </cell>
        </row>
        <row r="1712">
          <cell r="H1712">
            <v>90909</v>
          </cell>
          <cell r="M1712">
            <v>0</v>
          </cell>
        </row>
        <row r="1713">
          <cell r="H1713">
            <v>13636</v>
          </cell>
          <cell r="M1713">
            <v>0</v>
          </cell>
        </row>
        <row r="1714">
          <cell r="H1714">
            <v>2537000</v>
          </cell>
          <cell r="M1714">
            <v>0</v>
          </cell>
        </row>
        <row r="1715">
          <cell r="H1715">
            <v>540750</v>
          </cell>
          <cell r="M1715">
            <v>0</v>
          </cell>
        </row>
        <row r="1716">
          <cell r="H1716">
            <v>83447322</v>
          </cell>
          <cell r="M1716">
            <v>0</v>
          </cell>
        </row>
        <row r="1717">
          <cell r="H1717">
            <v>170980</v>
          </cell>
          <cell r="M1717">
            <v>0</v>
          </cell>
        </row>
        <row r="1718">
          <cell r="H1718">
            <v>251144336</v>
          </cell>
          <cell r="M1718">
            <v>0</v>
          </cell>
        </row>
        <row r="1719">
          <cell r="H1719">
            <v>156614</v>
          </cell>
          <cell r="M1719">
            <v>0</v>
          </cell>
        </row>
        <row r="1720">
          <cell r="H1720">
            <v>86200</v>
          </cell>
          <cell r="M1720">
            <v>0</v>
          </cell>
        </row>
        <row r="1721">
          <cell r="H1721">
            <v>136363</v>
          </cell>
          <cell r="M1721">
            <v>0</v>
          </cell>
        </row>
        <row r="1722">
          <cell r="H1722">
            <v>20454</v>
          </cell>
          <cell r="M1722">
            <v>0</v>
          </cell>
        </row>
        <row r="1723">
          <cell r="H1723">
            <v>1044091</v>
          </cell>
          <cell r="M1723">
            <v>0</v>
          </cell>
        </row>
        <row r="1724">
          <cell r="H1724">
            <v>2756774</v>
          </cell>
          <cell r="M1724">
            <v>0</v>
          </cell>
        </row>
        <row r="1725">
          <cell r="H1725">
            <v>750000</v>
          </cell>
          <cell r="M1725">
            <v>0</v>
          </cell>
        </row>
        <row r="1726">
          <cell r="H1726">
            <v>22306876</v>
          </cell>
          <cell r="M1726">
            <v>0</v>
          </cell>
        </row>
        <row r="1727">
          <cell r="H1727">
            <v>14361424</v>
          </cell>
          <cell r="M1727">
            <v>0</v>
          </cell>
        </row>
        <row r="1728">
          <cell r="H1728">
            <v>13458689</v>
          </cell>
          <cell r="M1728">
            <v>0</v>
          </cell>
        </row>
        <row r="1729">
          <cell r="H1729">
            <v>74920</v>
          </cell>
          <cell r="M1729">
            <v>0</v>
          </cell>
        </row>
        <row r="1730">
          <cell r="H1730">
            <v>35499</v>
          </cell>
          <cell r="M1730">
            <v>0</v>
          </cell>
        </row>
        <row r="1731">
          <cell r="H1731">
            <v>151850</v>
          </cell>
          <cell r="M1731">
            <v>0</v>
          </cell>
        </row>
        <row r="1732">
          <cell r="H1732">
            <v>485100</v>
          </cell>
          <cell r="M1732">
            <v>0</v>
          </cell>
        </row>
        <row r="1733">
          <cell r="H1733">
            <v>6630976</v>
          </cell>
          <cell r="M1733" t="str">
            <v>6PPh Pasal 23-2</v>
          </cell>
        </row>
        <row r="1734">
          <cell r="H1734">
            <v>500000</v>
          </cell>
          <cell r="M1734">
            <v>0</v>
          </cell>
        </row>
        <row r="1735">
          <cell r="H1735">
            <v>365000</v>
          </cell>
          <cell r="M1735" t="str">
            <v>7PPh Pasal 21-2</v>
          </cell>
        </row>
        <row r="1736">
          <cell r="H1736">
            <v>900000</v>
          </cell>
          <cell r="M1736">
            <v>0</v>
          </cell>
        </row>
        <row r="1737">
          <cell r="H1737">
            <v>86205</v>
          </cell>
          <cell r="M1737" t="str">
            <v>7PPh Pasal 22-2</v>
          </cell>
        </row>
        <row r="1738">
          <cell r="H1738">
            <v>750000</v>
          </cell>
          <cell r="M1738">
            <v>0</v>
          </cell>
        </row>
        <row r="1739">
          <cell r="H1739">
            <v>136788</v>
          </cell>
          <cell r="M1739">
            <v>0</v>
          </cell>
        </row>
        <row r="1740">
          <cell r="H1740">
            <v>86205</v>
          </cell>
          <cell r="M1740" t="str">
            <v>7PPh Pasal 22-2</v>
          </cell>
        </row>
        <row r="1741">
          <cell r="H1741">
            <v>102600</v>
          </cell>
          <cell r="M1741" t="str">
            <v>2PPh Pasal 23-2</v>
          </cell>
        </row>
        <row r="1742">
          <cell r="H1742">
            <v>7968060</v>
          </cell>
          <cell r="M1742" t="str">
            <v>6PPh Pasal 21-2</v>
          </cell>
        </row>
        <row r="1743">
          <cell r="H1743">
            <v>285000</v>
          </cell>
          <cell r="M1743">
            <v>0</v>
          </cell>
        </row>
        <row r="1744">
          <cell r="H1744">
            <v>8210125</v>
          </cell>
          <cell r="M1744" t="str">
            <v>8PPN Dalam Negeri-2</v>
          </cell>
        </row>
        <row r="1745">
          <cell r="H1745">
            <v>1726775</v>
          </cell>
          <cell r="M1745">
            <v>0</v>
          </cell>
        </row>
        <row r="1746">
          <cell r="H1746">
            <v>8500000</v>
          </cell>
          <cell r="M1746">
            <v>0</v>
          </cell>
        </row>
        <row r="1747">
          <cell r="H1747">
            <v>3863636</v>
          </cell>
          <cell r="M1747" t="str">
            <v>8PPN Dalam Negeri-2</v>
          </cell>
        </row>
        <row r="1748">
          <cell r="H1748">
            <v>108779233</v>
          </cell>
          <cell r="M1748">
            <v>0</v>
          </cell>
        </row>
        <row r="1749">
          <cell r="H1749">
            <v>12260100</v>
          </cell>
          <cell r="M1749">
            <v>0</v>
          </cell>
        </row>
        <row r="1750">
          <cell r="H1750">
            <v>789621</v>
          </cell>
          <cell r="M1750">
            <v>0</v>
          </cell>
        </row>
        <row r="1751">
          <cell r="H1751">
            <v>147300</v>
          </cell>
          <cell r="M1751">
            <v>0</v>
          </cell>
        </row>
        <row r="1752">
          <cell r="H1752">
            <v>4289146</v>
          </cell>
          <cell r="M1752">
            <v>0</v>
          </cell>
        </row>
        <row r="1753">
          <cell r="H1753">
            <v>280174</v>
          </cell>
          <cell r="M1753">
            <v>0</v>
          </cell>
        </row>
        <row r="1754">
          <cell r="H1754">
            <v>579545</v>
          </cell>
          <cell r="M1754" t="str">
            <v>8PPh Pasal 22-2</v>
          </cell>
        </row>
        <row r="1755">
          <cell r="H1755">
            <v>252000</v>
          </cell>
          <cell r="M1755" t="str">
            <v>2PPh Pasal 23-2</v>
          </cell>
        </row>
        <row r="1756">
          <cell r="H1756">
            <v>1231519</v>
          </cell>
          <cell r="M1756" t="str">
            <v>8PPh Pasal 22-2</v>
          </cell>
        </row>
        <row r="1757">
          <cell r="H1757">
            <v>9549889</v>
          </cell>
          <cell r="M1757">
            <v>0</v>
          </cell>
        </row>
        <row r="1758">
          <cell r="H1758">
            <v>198967</v>
          </cell>
          <cell r="M1758">
            <v>0</v>
          </cell>
        </row>
        <row r="1759">
          <cell r="H1759">
            <v>64800</v>
          </cell>
          <cell r="M1759" t="str">
            <v>2PPh Pasal 23-2</v>
          </cell>
        </row>
        <row r="1760">
          <cell r="H1760">
            <v>52000</v>
          </cell>
          <cell r="M1760">
            <v>0</v>
          </cell>
        </row>
        <row r="1761">
          <cell r="H1761">
            <v>3898649</v>
          </cell>
          <cell r="M1761">
            <v>0</v>
          </cell>
        </row>
        <row r="1762">
          <cell r="H1762">
            <v>2125806</v>
          </cell>
          <cell r="M1762">
            <v>0</v>
          </cell>
        </row>
        <row r="1763">
          <cell r="H1763">
            <v>8503234</v>
          </cell>
          <cell r="M1763">
            <v>0</v>
          </cell>
        </row>
        <row r="1764">
          <cell r="H1764">
            <v>1914592</v>
          </cell>
          <cell r="M1764">
            <v>0</v>
          </cell>
        </row>
        <row r="1765">
          <cell r="H1765">
            <v>66492</v>
          </cell>
          <cell r="M1765">
            <v>0</v>
          </cell>
        </row>
        <row r="1766">
          <cell r="H1766">
            <v>54547</v>
          </cell>
          <cell r="M1766">
            <v>0</v>
          </cell>
        </row>
        <row r="1767">
          <cell r="H1767">
            <v>4902706</v>
          </cell>
          <cell r="M1767">
            <v>0</v>
          </cell>
        </row>
        <row r="1768">
          <cell r="H1768">
            <v>4946227</v>
          </cell>
          <cell r="M1768">
            <v>0</v>
          </cell>
        </row>
        <row r="1769">
          <cell r="H1769">
            <v>168048893</v>
          </cell>
          <cell r="M1769">
            <v>0</v>
          </cell>
        </row>
        <row r="1770">
          <cell r="H1770">
            <v>1500000</v>
          </cell>
          <cell r="M1770">
            <v>0</v>
          </cell>
        </row>
        <row r="1771">
          <cell r="H1771">
            <v>342972</v>
          </cell>
          <cell r="M1771">
            <v>0</v>
          </cell>
        </row>
        <row r="1772">
          <cell r="H1772">
            <v>128552</v>
          </cell>
          <cell r="M1772">
            <v>0</v>
          </cell>
        </row>
        <row r="1773">
          <cell r="H1773">
            <v>902320351</v>
          </cell>
          <cell r="M1773">
            <v>0</v>
          </cell>
        </row>
        <row r="1774">
          <cell r="H1774">
            <v>32237</v>
          </cell>
          <cell r="M1774">
            <v>0</v>
          </cell>
        </row>
        <row r="1775">
          <cell r="H1775">
            <v>35984333</v>
          </cell>
          <cell r="M1775">
            <v>0</v>
          </cell>
        </row>
        <row r="1776">
          <cell r="H1776">
            <v>26864686</v>
          </cell>
          <cell r="M1776">
            <v>0</v>
          </cell>
        </row>
        <row r="1777">
          <cell r="H1777">
            <v>6809718</v>
          </cell>
          <cell r="M1777">
            <v>0</v>
          </cell>
        </row>
        <row r="1778">
          <cell r="H1778">
            <v>646544</v>
          </cell>
          <cell r="M1778">
            <v>0</v>
          </cell>
        </row>
        <row r="1779">
          <cell r="H1779">
            <v>15255954</v>
          </cell>
          <cell r="M1779">
            <v>0</v>
          </cell>
        </row>
        <row r="1780">
          <cell r="H1780">
            <v>2214406</v>
          </cell>
          <cell r="M1780">
            <v>0</v>
          </cell>
        </row>
        <row r="1781">
          <cell r="H1781">
            <v>1564046</v>
          </cell>
          <cell r="M1781">
            <v>0</v>
          </cell>
        </row>
        <row r="1782">
          <cell r="H1782">
            <v>989852</v>
          </cell>
          <cell r="M1782">
            <v>0</v>
          </cell>
        </row>
        <row r="1783">
          <cell r="H1783">
            <v>9306797</v>
          </cell>
          <cell r="M1783">
            <v>0</v>
          </cell>
        </row>
        <row r="1784">
          <cell r="H1784">
            <v>1564046</v>
          </cell>
          <cell r="M1784">
            <v>0</v>
          </cell>
        </row>
        <row r="1785">
          <cell r="H1785">
            <v>36509196</v>
          </cell>
          <cell r="M1785">
            <v>0</v>
          </cell>
        </row>
        <row r="1786">
          <cell r="H1786">
            <v>10375</v>
          </cell>
          <cell r="M1786">
            <v>0</v>
          </cell>
        </row>
        <row r="1787">
          <cell r="H1787">
            <v>166629</v>
          </cell>
          <cell r="M1787">
            <v>0</v>
          </cell>
        </row>
        <row r="1788">
          <cell r="H1788">
            <v>63237</v>
          </cell>
          <cell r="M1788">
            <v>0</v>
          </cell>
        </row>
        <row r="1789">
          <cell r="H1789">
            <v>3651443</v>
          </cell>
          <cell r="M1789">
            <v>0</v>
          </cell>
        </row>
        <row r="1790">
          <cell r="H1790">
            <v>342972</v>
          </cell>
          <cell r="M1790">
            <v>0</v>
          </cell>
        </row>
        <row r="1791">
          <cell r="H1791">
            <v>70006858</v>
          </cell>
          <cell r="M1791">
            <v>0</v>
          </cell>
        </row>
        <row r="1792">
          <cell r="H1792">
            <v>85447668</v>
          </cell>
          <cell r="M1792">
            <v>0</v>
          </cell>
        </row>
        <row r="1793">
          <cell r="H1793">
            <v>4000</v>
          </cell>
          <cell r="M1793">
            <v>0</v>
          </cell>
        </row>
        <row r="1794">
          <cell r="H1794">
            <v>17411</v>
          </cell>
          <cell r="M1794">
            <v>0</v>
          </cell>
        </row>
        <row r="1795">
          <cell r="H1795">
            <v>129000</v>
          </cell>
          <cell r="M1795">
            <v>0</v>
          </cell>
        </row>
        <row r="1796">
          <cell r="H1796">
            <v>104213</v>
          </cell>
          <cell r="M1796">
            <v>0</v>
          </cell>
        </row>
        <row r="1797">
          <cell r="H1797">
            <v>1469000</v>
          </cell>
          <cell r="M1797">
            <v>0</v>
          </cell>
        </row>
        <row r="1798">
          <cell r="H1798">
            <v>65223</v>
          </cell>
          <cell r="M1798">
            <v>0</v>
          </cell>
        </row>
        <row r="1799">
          <cell r="H1799">
            <v>4000</v>
          </cell>
          <cell r="M1799">
            <v>0</v>
          </cell>
        </row>
        <row r="1800">
          <cell r="H1800">
            <v>341407</v>
          </cell>
          <cell r="M1800">
            <v>0</v>
          </cell>
        </row>
        <row r="1801">
          <cell r="H1801">
            <v>262000</v>
          </cell>
          <cell r="M1801">
            <v>0</v>
          </cell>
        </row>
        <row r="1802">
          <cell r="H1802">
            <v>135000</v>
          </cell>
          <cell r="M1802">
            <v>0</v>
          </cell>
        </row>
        <row r="1803">
          <cell r="H1803">
            <v>2160000</v>
          </cell>
          <cell r="M1803">
            <v>0</v>
          </cell>
        </row>
        <row r="1804">
          <cell r="H1804">
            <v>163394</v>
          </cell>
          <cell r="M1804">
            <v>0</v>
          </cell>
        </row>
        <row r="1805">
          <cell r="H1805">
            <v>465687</v>
          </cell>
          <cell r="M1805">
            <v>0</v>
          </cell>
        </row>
        <row r="1806">
          <cell r="H1806">
            <v>9637648</v>
          </cell>
          <cell r="M1806">
            <v>0</v>
          </cell>
        </row>
        <row r="1807">
          <cell r="H1807">
            <v>8693706</v>
          </cell>
          <cell r="M1807">
            <v>0</v>
          </cell>
        </row>
        <row r="1808">
          <cell r="H1808">
            <v>548035</v>
          </cell>
          <cell r="M1808">
            <v>0</v>
          </cell>
        </row>
        <row r="1809">
          <cell r="H1809">
            <v>20361187</v>
          </cell>
          <cell r="M1809">
            <v>0</v>
          </cell>
        </row>
        <row r="1810">
          <cell r="H1810">
            <v>516000</v>
          </cell>
          <cell r="M1810">
            <v>0</v>
          </cell>
        </row>
        <row r="1811">
          <cell r="H1811">
            <v>9637648</v>
          </cell>
          <cell r="M1811">
            <v>0</v>
          </cell>
        </row>
        <row r="1812">
          <cell r="H1812">
            <v>15898672</v>
          </cell>
          <cell r="M1812">
            <v>0</v>
          </cell>
        </row>
        <row r="1813">
          <cell r="H1813">
            <v>20765284</v>
          </cell>
          <cell r="M1813">
            <v>0</v>
          </cell>
        </row>
        <row r="1814">
          <cell r="H1814">
            <v>36710508</v>
          </cell>
          <cell r="M1814">
            <v>0</v>
          </cell>
        </row>
        <row r="1815">
          <cell r="H1815">
            <v>4347356</v>
          </cell>
          <cell r="M1815">
            <v>0</v>
          </cell>
        </row>
        <row r="1816">
          <cell r="H1816">
            <v>3926000</v>
          </cell>
          <cell r="M1816">
            <v>0</v>
          </cell>
        </row>
        <row r="1817">
          <cell r="H1817">
            <v>206400</v>
          </cell>
          <cell r="M1817">
            <v>0</v>
          </cell>
        </row>
        <row r="1818">
          <cell r="H1818">
            <v>180961320</v>
          </cell>
          <cell r="M1818">
            <v>0</v>
          </cell>
        </row>
        <row r="1819">
          <cell r="H1819">
            <v>216000</v>
          </cell>
          <cell r="M1819">
            <v>0</v>
          </cell>
        </row>
        <row r="1820">
          <cell r="H1820">
            <v>2127273</v>
          </cell>
          <cell r="M1820">
            <v>0</v>
          </cell>
        </row>
        <row r="1821">
          <cell r="H1821">
            <v>14181819</v>
          </cell>
          <cell r="M1821">
            <v>0</v>
          </cell>
        </row>
        <row r="1822">
          <cell r="H1822">
            <v>11098085</v>
          </cell>
          <cell r="M1822">
            <v>0</v>
          </cell>
        </row>
        <row r="1823">
          <cell r="H1823">
            <v>44392342</v>
          </cell>
          <cell r="M1823">
            <v>0</v>
          </cell>
        </row>
        <row r="1824">
          <cell r="H1824">
            <v>231392</v>
          </cell>
          <cell r="M1824">
            <v>0</v>
          </cell>
        </row>
        <row r="1825">
          <cell r="H1825">
            <v>100000</v>
          </cell>
          <cell r="M1825">
            <v>0</v>
          </cell>
        </row>
        <row r="1826">
          <cell r="H1826">
            <v>50000</v>
          </cell>
          <cell r="M1826">
            <v>0</v>
          </cell>
        </row>
        <row r="1827">
          <cell r="H1827">
            <v>50000</v>
          </cell>
          <cell r="M1827">
            <v>0</v>
          </cell>
        </row>
        <row r="1828">
          <cell r="H1828">
            <v>809031</v>
          </cell>
          <cell r="M1828">
            <v>0</v>
          </cell>
        </row>
        <row r="1829">
          <cell r="H1829">
            <v>64500</v>
          </cell>
          <cell r="M1829">
            <v>0</v>
          </cell>
        </row>
        <row r="1830">
          <cell r="H1830">
            <v>216000</v>
          </cell>
          <cell r="M1830">
            <v>0</v>
          </cell>
        </row>
        <row r="1831">
          <cell r="H1831">
            <v>206400</v>
          </cell>
          <cell r="M1831">
            <v>0</v>
          </cell>
        </row>
        <row r="1832">
          <cell r="H1832">
            <v>17500</v>
          </cell>
          <cell r="M1832">
            <v>0</v>
          </cell>
        </row>
        <row r="1833">
          <cell r="H1833">
            <v>457800</v>
          </cell>
          <cell r="M1833">
            <v>0</v>
          </cell>
        </row>
        <row r="1834">
          <cell r="H1834">
            <v>568600</v>
          </cell>
          <cell r="M1834">
            <v>0</v>
          </cell>
        </row>
        <row r="1835">
          <cell r="H1835">
            <v>22500</v>
          </cell>
          <cell r="M1835">
            <v>0</v>
          </cell>
        </row>
        <row r="1836">
          <cell r="H1836">
            <v>249400</v>
          </cell>
          <cell r="M1836">
            <v>0</v>
          </cell>
        </row>
        <row r="1837">
          <cell r="H1837">
            <v>206400</v>
          </cell>
          <cell r="M1837">
            <v>0</v>
          </cell>
        </row>
        <row r="1838">
          <cell r="H1838">
            <v>256470</v>
          </cell>
          <cell r="M1838">
            <v>0</v>
          </cell>
        </row>
        <row r="1839">
          <cell r="H1839">
            <v>170980</v>
          </cell>
          <cell r="M1839">
            <v>0</v>
          </cell>
        </row>
        <row r="1840">
          <cell r="H1840">
            <v>202500</v>
          </cell>
          <cell r="M1840">
            <v>0</v>
          </cell>
        </row>
        <row r="1841">
          <cell r="H1841">
            <v>1380000</v>
          </cell>
          <cell r="M1841">
            <v>0</v>
          </cell>
        </row>
        <row r="1842">
          <cell r="H1842">
            <v>204000</v>
          </cell>
          <cell r="M1842">
            <v>0</v>
          </cell>
        </row>
        <row r="1843">
          <cell r="H1843">
            <v>129000</v>
          </cell>
          <cell r="M1843">
            <v>0</v>
          </cell>
        </row>
        <row r="1844">
          <cell r="H1844">
            <v>62188</v>
          </cell>
          <cell r="M1844">
            <v>0</v>
          </cell>
        </row>
        <row r="1845">
          <cell r="H1845">
            <v>228375</v>
          </cell>
          <cell r="M1845">
            <v>0</v>
          </cell>
        </row>
        <row r="1846">
          <cell r="H1846">
            <v>405000</v>
          </cell>
          <cell r="M1846">
            <v>0</v>
          </cell>
        </row>
        <row r="1847">
          <cell r="H1847">
            <v>36048801</v>
          </cell>
          <cell r="M1847">
            <v>0</v>
          </cell>
        </row>
        <row r="1848">
          <cell r="H1848">
            <v>540000</v>
          </cell>
          <cell r="M1848">
            <v>0</v>
          </cell>
        </row>
        <row r="1849">
          <cell r="H1849">
            <v>3881577</v>
          </cell>
          <cell r="M1849">
            <v>0</v>
          </cell>
        </row>
        <row r="1850">
          <cell r="H1850">
            <v>582236</v>
          </cell>
          <cell r="M1850">
            <v>0</v>
          </cell>
        </row>
        <row r="1851">
          <cell r="H1851">
            <v>1360000</v>
          </cell>
          <cell r="M1851">
            <v>0</v>
          </cell>
        </row>
        <row r="1852">
          <cell r="H1852">
            <v>661463</v>
          </cell>
          <cell r="M1852">
            <v>0</v>
          </cell>
        </row>
        <row r="1853">
          <cell r="H1853">
            <v>103200</v>
          </cell>
          <cell r="M1853">
            <v>0</v>
          </cell>
        </row>
        <row r="1854">
          <cell r="H1854">
            <v>10123500</v>
          </cell>
          <cell r="M1854">
            <v>0</v>
          </cell>
        </row>
        <row r="1855">
          <cell r="H1855">
            <v>4409751</v>
          </cell>
          <cell r="M1855">
            <v>0</v>
          </cell>
        </row>
        <row r="1856">
          <cell r="H1856">
            <v>276000</v>
          </cell>
          <cell r="M1856">
            <v>0</v>
          </cell>
        </row>
        <row r="1857">
          <cell r="H1857">
            <v>309600</v>
          </cell>
          <cell r="M1857">
            <v>0</v>
          </cell>
        </row>
        <row r="1858">
          <cell r="H1858">
            <v>15228</v>
          </cell>
          <cell r="M1858">
            <v>0</v>
          </cell>
        </row>
        <row r="1859">
          <cell r="H1859">
            <v>344820</v>
          </cell>
          <cell r="M1859">
            <v>0</v>
          </cell>
        </row>
        <row r="1860">
          <cell r="H1860">
            <v>49200</v>
          </cell>
          <cell r="M1860">
            <v>0</v>
          </cell>
        </row>
        <row r="1861">
          <cell r="H1861">
            <v>188350</v>
          </cell>
          <cell r="M1861">
            <v>0</v>
          </cell>
        </row>
        <row r="1862">
          <cell r="H1862">
            <v>585418904</v>
          </cell>
          <cell r="M1862">
            <v>0</v>
          </cell>
        </row>
        <row r="1863">
          <cell r="H1863">
            <v>324000</v>
          </cell>
          <cell r="M1863">
            <v>0</v>
          </cell>
        </row>
        <row r="1864">
          <cell r="H1864">
            <v>309600</v>
          </cell>
          <cell r="M1864">
            <v>0</v>
          </cell>
        </row>
        <row r="1865">
          <cell r="H1865">
            <v>77268235</v>
          </cell>
          <cell r="M1865">
            <v>0</v>
          </cell>
        </row>
        <row r="1866">
          <cell r="H1866">
            <v>2555366</v>
          </cell>
          <cell r="M1866" t="str">
            <v>8PPh Pasal 22-2</v>
          </cell>
        </row>
        <row r="1867">
          <cell r="H1867">
            <v>17035773</v>
          </cell>
          <cell r="M1867" t="str">
            <v>8PPN Dalam Negeri-2</v>
          </cell>
        </row>
        <row r="1868">
          <cell r="H1868">
            <v>4267273</v>
          </cell>
          <cell r="M1868">
            <v>0</v>
          </cell>
        </row>
        <row r="1869">
          <cell r="H1869">
            <v>170980</v>
          </cell>
          <cell r="M1869">
            <v>0</v>
          </cell>
        </row>
        <row r="1870">
          <cell r="H1870">
            <v>95565</v>
          </cell>
          <cell r="M1870">
            <v>0</v>
          </cell>
        </row>
        <row r="1871">
          <cell r="H1871">
            <v>454545</v>
          </cell>
          <cell r="M1871">
            <v>0</v>
          </cell>
        </row>
        <row r="1872">
          <cell r="H1872">
            <v>113000</v>
          </cell>
          <cell r="M1872">
            <v>0</v>
          </cell>
        </row>
        <row r="1873">
          <cell r="H1873">
            <v>23749591</v>
          </cell>
          <cell r="M1873" t="str">
            <v>8PPN Dalam Negeri-2</v>
          </cell>
        </row>
        <row r="1874">
          <cell r="H1874">
            <v>18300000</v>
          </cell>
          <cell r="M1874">
            <v>0</v>
          </cell>
        </row>
        <row r="1875">
          <cell r="H1875">
            <v>2402094</v>
          </cell>
          <cell r="M1875">
            <v>0</v>
          </cell>
        </row>
        <row r="1876">
          <cell r="H1876">
            <v>568605</v>
          </cell>
          <cell r="M1876">
            <v>0</v>
          </cell>
        </row>
        <row r="1877">
          <cell r="H1877">
            <v>16930</v>
          </cell>
          <cell r="M1877">
            <v>0</v>
          </cell>
        </row>
        <row r="1878">
          <cell r="H1878">
            <v>206400</v>
          </cell>
          <cell r="M1878">
            <v>0</v>
          </cell>
        </row>
        <row r="1879">
          <cell r="H1879">
            <v>15000</v>
          </cell>
          <cell r="M1879">
            <v>0</v>
          </cell>
        </row>
        <row r="1880">
          <cell r="H1880">
            <v>68182</v>
          </cell>
          <cell r="M1880">
            <v>0</v>
          </cell>
        </row>
        <row r="1881">
          <cell r="H1881">
            <v>3562439</v>
          </cell>
          <cell r="M1881" t="str">
            <v>8PPh Pasal 22-2</v>
          </cell>
        </row>
        <row r="1882">
          <cell r="H1882">
            <v>400000</v>
          </cell>
          <cell r="M1882">
            <v>0</v>
          </cell>
        </row>
        <row r="1883">
          <cell r="H1883">
            <v>8235000</v>
          </cell>
          <cell r="M1883">
            <v>0</v>
          </cell>
        </row>
        <row r="1884">
          <cell r="H1884">
            <v>540000</v>
          </cell>
          <cell r="M1884">
            <v>0</v>
          </cell>
        </row>
        <row r="1885">
          <cell r="H1885">
            <v>210000</v>
          </cell>
          <cell r="M1885">
            <v>0</v>
          </cell>
        </row>
        <row r="1886">
          <cell r="H1886">
            <v>52500</v>
          </cell>
          <cell r="M1886">
            <v>0</v>
          </cell>
        </row>
        <row r="1887">
          <cell r="H1887">
            <v>180211</v>
          </cell>
          <cell r="M1887" t="str">
            <v>2PPh Pasal 21-2</v>
          </cell>
        </row>
        <row r="1888">
          <cell r="H1888">
            <v>61614981</v>
          </cell>
          <cell r="M1888" t="str">
            <v>2PPh Final dan Fiskal LN-2</v>
          </cell>
        </row>
        <row r="1889">
          <cell r="H1889">
            <v>4016989</v>
          </cell>
          <cell r="M1889">
            <v>0</v>
          </cell>
        </row>
        <row r="1890">
          <cell r="H1890">
            <v>216000</v>
          </cell>
          <cell r="M1890">
            <v>0</v>
          </cell>
        </row>
        <row r="1891">
          <cell r="H1891">
            <v>39622625</v>
          </cell>
          <cell r="M1891">
            <v>0</v>
          </cell>
        </row>
        <row r="1892">
          <cell r="H1892">
            <v>158490500</v>
          </cell>
          <cell r="M1892">
            <v>0</v>
          </cell>
        </row>
        <row r="1893">
          <cell r="H1893">
            <v>206400</v>
          </cell>
          <cell r="M1893">
            <v>0</v>
          </cell>
        </row>
        <row r="1894">
          <cell r="H1894">
            <v>50000</v>
          </cell>
          <cell r="M1894">
            <v>0</v>
          </cell>
        </row>
        <row r="1895">
          <cell r="H1895">
            <v>41878</v>
          </cell>
          <cell r="M1895">
            <v>0</v>
          </cell>
        </row>
        <row r="1896">
          <cell r="H1896">
            <v>50000</v>
          </cell>
          <cell r="M1896">
            <v>0</v>
          </cell>
        </row>
        <row r="1897">
          <cell r="H1897">
            <v>60000</v>
          </cell>
          <cell r="M1897">
            <v>0</v>
          </cell>
        </row>
        <row r="1898">
          <cell r="H1898">
            <v>50000</v>
          </cell>
          <cell r="M1898">
            <v>0</v>
          </cell>
        </row>
        <row r="1899">
          <cell r="H1899">
            <v>22843</v>
          </cell>
          <cell r="M1899">
            <v>0</v>
          </cell>
        </row>
        <row r="1900">
          <cell r="H1900">
            <v>50000</v>
          </cell>
          <cell r="M1900">
            <v>0</v>
          </cell>
        </row>
        <row r="1901">
          <cell r="H1901">
            <v>7614</v>
          </cell>
          <cell r="M1901">
            <v>0</v>
          </cell>
        </row>
        <row r="1902">
          <cell r="H1902">
            <v>87100</v>
          </cell>
          <cell r="M1902">
            <v>0</v>
          </cell>
        </row>
        <row r="1903">
          <cell r="H1903">
            <v>460000</v>
          </cell>
          <cell r="M1903">
            <v>0</v>
          </cell>
        </row>
        <row r="1904">
          <cell r="H1904">
            <v>50000</v>
          </cell>
          <cell r="M1904">
            <v>0</v>
          </cell>
        </row>
        <row r="1905">
          <cell r="H1905">
            <v>100000</v>
          </cell>
          <cell r="M1905">
            <v>0</v>
          </cell>
        </row>
        <row r="1906">
          <cell r="H1906">
            <v>50000</v>
          </cell>
          <cell r="M1906">
            <v>0</v>
          </cell>
        </row>
        <row r="1907">
          <cell r="H1907">
            <v>50000</v>
          </cell>
          <cell r="M1907">
            <v>0</v>
          </cell>
        </row>
        <row r="1908">
          <cell r="H1908">
            <v>51560</v>
          </cell>
          <cell r="M1908">
            <v>0</v>
          </cell>
        </row>
        <row r="1909">
          <cell r="H1909">
            <v>117000</v>
          </cell>
          <cell r="M1909">
            <v>0</v>
          </cell>
        </row>
        <row r="1910">
          <cell r="H1910">
            <v>50000</v>
          </cell>
          <cell r="M1910">
            <v>0</v>
          </cell>
        </row>
        <row r="1911">
          <cell r="H1911">
            <v>192204</v>
          </cell>
          <cell r="M1911">
            <v>0</v>
          </cell>
        </row>
        <row r="1912">
          <cell r="H1912">
            <v>4231600</v>
          </cell>
          <cell r="M1912">
            <v>0</v>
          </cell>
        </row>
        <row r="1913">
          <cell r="H1913">
            <v>134858067</v>
          </cell>
          <cell r="M1913">
            <v>0</v>
          </cell>
        </row>
        <row r="1914">
          <cell r="H1914">
            <v>6000000</v>
          </cell>
          <cell r="M1914">
            <v>0</v>
          </cell>
        </row>
        <row r="1915">
          <cell r="H1915">
            <v>87411</v>
          </cell>
          <cell r="M1915">
            <v>0</v>
          </cell>
        </row>
        <row r="1916">
          <cell r="H1916">
            <v>170523</v>
          </cell>
          <cell r="M1916">
            <v>0</v>
          </cell>
        </row>
        <row r="1917">
          <cell r="H1917">
            <v>1136818</v>
          </cell>
          <cell r="M1917">
            <v>0</v>
          </cell>
        </row>
        <row r="1918">
          <cell r="H1918">
            <v>34752273</v>
          </cell>
          <cell r="M1918">
            <v>0</v>
          </cell>
        </row>
        <row r="1919">
          <cell r="H1919">
            <v>16145455</v>
          </cell>
          <cell r="M1919">
            <v>0</v>
          </cell>
        </row>
        <row r="1920">
          <cell r="H1920">
            <v>12109091</v>
          </cell>
          <cell r="M1920">
            <v>0</v>
          </cell>
        </row>
        <row r="1921">
          <cell r="H1921">
            <v>23094967</v>
          </cell>
          <cell r="M1921">
            <v>0</v>
          </cell>
        </row>
        <row r="1922">
          <cell r="H1922">
            <v>92379971</v>
          </cell>
          <cell r="M1922">
            <v>0</v>
          </cell>
        </row>
        <row r="1923">
          <cell r="H1923">
            <v>158618</v>
          </cell>
          <cell r="M1923">
            <v>0</v>
          </cell>
        </row>
        <row r="1924">
          <cell r="H1924">
            <v>1043248</v>
          </cell>
          <cell r="M1924">
            <v>0</v>
          </cell>
        </row>
        <row r="1925">
          <cell r="H1925">
            <v>270000</v>
          </cell>
          <cell r="M1925">
            <v>0</v>
          </cell>
        </row>
        <row r="1926">
          <cell r="H1926">
            <v>129000</v>
          </cell>
          <cell r="M1926">
            <v>0</v>
          </cell>
        </row>
        <row r="1927">
          <cell r="H1927">
            <v>4974545</v>
          </cell>
          <cell r="M1927">
            <v>0</v>
          </cell>
        </row>
        <row r="1928">
          <cell r="H1928">
            <v>170980</v>
          </cell>
          <cell r="M1928">
            <v>0</v>
          </cell>
        </row>
        <row r="1929">
          <cell r="H1929">
            <v>103200</v>
          </cell>
          <cell r="M1929">
            <v>0</v>
          </cell>
        </row>
        <row r="1930">
          <cell r="H1930">
            <v>158112</v>
          </cell>
          <cell r="M1930">
            <v>0</v>
          </cell>
        </row>
        <row r="1931">
          <cell r="H1931">
            <v>540000</v>
          </cell>
          <cell r="M1931">
            <v>0</v>
          </cell>
        </row>
        <row r="1932">
          <cell r="H1932">
            <v>5475000</v>
          </cell>
          <cell r="M1932">
            <v>0</v>
          </cell>
        </row>
        <row r="1933">
          <cell r="H1933">
            <v>15563</v>
          </cell>
          <cell r="M1933">
            <v>0</v>
          </cell>
        </row>
        <row r="1934">
          <cell r="H1934">
            <v>250578</v>
          </cell>
          <cell r="M1934">
            <v>0</v>
          </cell>
        </row>
        <row r="1935">
          <cell r="H1935">
            <v>100000</v>
          </cell>
          <cell r="M1935">
            <v>0</v>
          </cell>
        </row>
        <row r="1936">
          <cell r="H1936">
            <v>130952</v>
          </cell>
          <cell r="M1936">
            <v>0</v>
          </cell>
        </row>
        <row r="1937">
          <cell r="H1937">
            <v>3640200</v>
          </cell>
          <cell r="M1937">
            <v>0</v>
          </cell>
        </row>
        <row r="1938">
          <cell r="H1938">
            <v>482820</v>
          </cell>
          <cell r="M1938">
            <v>0</v>
          </cell>
        </row>
        <row r="1939">
          <cell r="H1939">
            <v>206400</v>
          </cell>
          <cell r="M1939">
            <v>0</v>
          </cell>
        </row>
        <row r="1940">
          <cell r="H1940">
            <v>216000</v>
          </cell>
          <cell r="M1940">
            <v>0</v>
          </cell>
        </row>
        <row r="1941">
          <cell r="H1941">
            <v>102806</v>
          </cell>
          <cell r="M1941">
            <v>0</v>
          </cell>
        </row>
        <row r="1942">
          <cell r="H1942">
            <v>5518600</v>
          </cell>
          <cell r="M1942">
            <v>0</v>
          </cell>
        </row>
        <row r="1943">
          <cell r="H1943">
            <v>5518600</v>
          </cell>
          <cell r="M1943">
            <v>0</v>
          </cell>
        </row>
        <row r="1944">
          <cell r="H1944">
            <v>44318</v>
          </cell>
          <cell r="M1944" t="str">
            <v>2PPh Pasal 23-2</v>
          </cell>
        </row>
        <row r="1945">
          <cell r="H1945">
            <v>21909745</v>
          </cell>
          <cell r="M1945">
            <v>0</v>
          </cell>
        </row>
        <row r="1946">
          <cell r="H1946">
            <v>4381949</v>
          </cell>
          <cell r="M1946">
            <v>0</v>
          </cell>
        </row>
        <row r="1947">
          <cell r="H1947">
            <v>53869341</v>
          </cell>
          <cell r="M1947">
            <v>0</v>
          </cell>
        </row>
        <row r="1948">
          <cell r="H1948">
            <v>4381949</v>
          </cell>
          <cell r="M1948">
            <v>0</v>
          </cell>
        </row>
        <row r="1949">
          <cell r="H1949">
            <v>1705227</v>
          </cell>
          <cell r="M1949">
            <v>0</v>
          </cell>
        </row>
        <row r="1950">
          <cell r="H1950">
            <v>11368182</v>
          </cell>
          <cell r="M1950">
            <v>0</v>
          </cell>
        </row>
        <row r="1951">
          <cell r="H1951">
            <v>695455</v>
          </cell>
          <cell r="M1951">
            <v>0</v>
          </cell>
        </row>
        <row r="1952">
          <cell r="H1952">
            <v>4636364</v>
          </cell>
          <cell r="M1952">
            <v>0</v>
          </cell>
        </row>
        <row r="1953">
          <cell r="H1953">
            <v>211364</v>
          </cell>
          <cell r="M1953">
            <v>0</v>
          </cell>
        </row>
        <row r="1954">
          <cell r="H1954">
            <v>1409091</v>
          </cell>
          <cell r="M1954">
            <v>0</v>
          </cell>
        </row>
        <row r="1955">
          <cell r="H1955">
            <v>1181818</v>
          </cell>
          <cell r="M1955">
            <v>0</v>
          </cell>
        </row>
        <row r="1956">
          <cell r="H1956">
            <v>177273</v>
          </cell>
          <cell r="M1956">
            <v>0</v>
          </cell>
        </row>
        <row r="1957">
          <cell r="H1957">
            <v>2818182</v>
          </cell>
          <cell r="M1957">
            <v>0</v>
          </cell>
        </row>
        <row r="1958">
          <cell r="H1958">
            <v>422727</v>
          </cell>
          <cell r="M1958">
            <v>0</v>
          </cell>
        </row>
        <row r="1959">
          <cell r="H1959">
            <v>1409091</v>
          </cell>
          <cell r="M1959">
            <v>0</v>
          </cell>
        </row>
        <row r="1960">
          <cell r="H1960">
            <v>211364</v>
          </cell>
          <cell r="M1960">
            <v>0</v>
          </cell>
        </row>
        <row r="1961">
          <cell r="H1961">
            <v>50800</v>
          </cell>
          <cell r="M1961">
            <v>0</v>
          </cell>
        </row>
        <row r="1962">
          <cell r="H1962">
            <v>50800</v>
          </cell>
          <cell r="M1962">
            <v>0</v>
          </cell>
        </row>
        <row r="1963">
          <cell r="H1963">
            <v>592350</v>
          </cell>
          <cell r="M1963">
            <v>0</v>
          </cell>
        </row>
        <row r="1964">
          <cell r="H1964">
            <v>186674</v>
          </cell>
          <cell r="M1964">
            <v>0</v>
          </cell>
        </row>
        <row r="1965">
          <cell r="H1965">
            <v>144000</v>
          </cell>
          <cell r="M1965">
            <v>0</v>
          </cell>
        </row>
        <row r="1966">
          <cell r="H1966">
            <v>67500</v>
          </cell>
          <cell r="M1966">
            <v>0</v>
          </cell>
        </row>
        <row r="1967">
          <cell r="H1967">
            <v>450000</v>
          </cell>
          <cell r="M1967">
            <v>0</v>
          </cell>
        </row>
        <row r="1968">
          <cell r="H1968">
            <v>1997859</v>
          </cell>
          <cell r="M1968">
            <v>0</v>
          </cell>
        </row>
        <row r="1969">
          <cell r="H1969">
            <v>17863636</v>
          </cell>
          <cell r="M1969">
            <v>0</v>
          </cell>
        </row>
        <row r="1970">
          <cell r="H1970">
            <v>9066523</v>
          </cell>
          <cell r="M1970">
            <v>0</v>
          </cell>
        </row>
        <row r="1971">
          <cell r="H1971">
            <v>10726465</v>
          </cell>
          <cell r="M1971">
            <v>0</v>
          </cell>
        </row>
        <row r="1972">
          <cell r="H1972">
            <v>57929767</v>
          </cell>
          <cell r="M1972">
            <v>0</v>
          </cell>
        </row>
        <row r="1973">
          <cell r="H1973">
            <v>59444</v>
          </cell>
          <cell r="M1973">
            <v>0</v>
          </cell>
        </row>
        <row r="1974">
          <cell r="H1974">
            <v>48386</v>
          </cell>
          <cell r="M1974">
            <v>0</v>
          </cell>
        </row>
        <row r="1975">
          <cell r="H1975">
            <v>382061</v>
          </cell>
          <cell r="M1975">
            <v>0</v>
          </cell>
        </row>
        <row r="1976">
          <cell r="H1976">
            <v>32297</v>
          </cell>
          <cell r="M1976">
            <v>0</v>
          </cell>
        </row>
        <row r="1977">
          <cell r="H1977">
            <v>172842</v>
          </cell>
          <cell r="M1977">
            <v>0</v>
          </cell>
        </row>
        <row r="1978">
          <cell r="H1978">
            <v>2679545</v>
          </cell>
          <cell r="M1978">
            <v>0</v>
          </cell>
        </row>
        <row r="1979">
          <cell r="H1979">
            <v>10726465</v>
          </cell>
          <cell r="M1979">
            <v>0</v>
          </cell>
        </row>
        <row r="1980">
          <cell r="H1980">
            <v>1088052</v>
          </cell>
          <cell r="M1980">
            <v>0</v>
          </cell>
        </row>
        <row r="1981">
          <cell r="H1981">
            <v>37032</v>
          </cell>
          <cell r="M1981">
            <v>0</v>
          </cell>
        </row>
        <row r="1982">
          <cell r="H1982">
            <v>24377804</v>
          </cell>
          <cell r="M1982">
            <v>0</v>
          </cell>
        </row>
        <row r="1983">
          <cell r="H1983">
            <v>12178226</v>
          </cell>
          <cell r="M1983">
            <v>0</v>
          </cell>
        </row>
        <row r="1984">
          <cell r="H1984">
            <v>20815</v>
          </cell>
          <cell r="M1984">
            <v>0</v>
          </cell>
        </row>
        <row r="1985">
          <cell r="H1985">
            <v>105000</v>
          </cell>
          <cell r="M1985">
            <v>0</v>
          </cell>
        </row>
        <row r="1986">
          <cell r="H1986">
            <v>9313052</v>
          </cell>
          <cell r="M1986">
            <v>0</v>
          </cell>
        </row>
        <row r="1987">
          <cell r="H1987">
            <v>30000</v>
          </cell>
          <cell r="M1987">
            <v>0</v>
          </cell>
        </row>
        <row r="1988">
          <cell r="H1988">
            <v>63795</v>
          </cell>
          <cell r="M1988">
            <v>0</v>
          </cell>
        </row>
        <row r="1989">
          <cell r="H1989">
            <v>258024</v>
          </cell>
          <cell r="M1989">
            <v>0</v>
          </cell>
        </row>
        <row r="1990">
          <cell r="H1990">
            <v>25000</v>
          </cell>
          <cell r="M1990">
            <v>0</v>
          </cell>
        </row>
        <row r="1991">
          <cell r="H1991">
            <v>540000</v>
          </cell>
          <cell r="M1991">
            <v>0</v>
          </cell>
        </row>
        <row r="1992">
          <cell r="H1992">
            <v>103200</v>
          </cell>
          <cell r="M1992">
            <v>0</v>
          </cell>
        </row>
        <row r="1993">
          <cell r="H1993">
            <v>89820181</v>
          </cell>
          <cell r="M1993">
            <v>0</v>
          </cell>
        </row>
        <row r="1994">
          <cell r="H1994">
            <v>87000</v>
          </cell>
          <cell r="M1994">
            <v>0</v>
          </cell>
        </row>
        <row r="1995">
          <cell r="H1995">
            <v>105000</v>
          </cell>
          <cell r="M1995">
            <v>0</v>
          </cell>
        </row>
        <row r="1996">
          <cell r="H1996">
            <v>280961</v>
          </cell>
          <cell r="M1996">
            <v>0</v>
          </cell>
        </row>
        <row r="1997">
          <cell r="H1997">
            <v>2896818</v>
          </cell>
          <cell r="M1997">
            <v>0</v>
          </cell>
        </row>
        <row r="1998">
          <cell r="H1998">
            <v>11587273</v>
          </cell>
          <cell r="M1998">
            <v>0</v>
          </cell>
        </row>
        <row r="1999">
          <cell r="H1999">
            <v>640218</v>
          </cell>
          <cell r="M1999">
            <v>0</v>
          </cell>
        </row>
        <row r="2000">
          <cell r="H2000">
            <v>2922385</v>
          </cell>
          <cell r="M2000">
            <v>0</v>
          </cell>
        </row>
        <row r="2001">
          <cell r="H2001">
            <v>2742754</v>
          </cell>
          <cell r="M2001">
            <v>0</v>
          </cell>
        </row>
        <row r="2002">
          <cell r="H2002">
            <v>411413</v>
          </cell>
          <cell r="M2002">
            <v>0</v>
          </cell>
        </row>
        <row r="2003">
          <cell r="H2003">
            <v>202175788</v>
          </cell>
          <cell r="M2003">
            <v>0</v>
          </cell>
        </row>
        <row r="2004">
          <cell r="H2004">
            <v>892500</v>
          </cell>
          <cell r="M2004">
            <v>0</v>
          </cell>
        </row>
        <row r="2005">
          <cell r="H2005">
            <v>3675000</v>
          </cell>
          <cell r="M2005">
            <v>0</v>
          </cell>
        </row>
        <row r="2006">
          <cell r="H2006">
            <v>3067500</v>
          </cell>
          <cell r="M2006">
            <v>0</v>
          </cell>
        </row>
        <row r="2007">
          <cell r="H2007">
            <v>18944</v>
          </cell>
          <cell r="M2007">
            <v>0</v>
          </cell>
        </row>
        <row r="2008">
          <cell r="H2008">
            <v>771699</v>
          </cell>
          <cell r="M2008">
            <v>0</v>
          </cell>
        </row>
        <row r="2009">
          <cell r="H2009">
            <v>165000000</v>
          </cell>
          <cell r="M2009">
            <v>0</v>
          </cell>
        </row>
        <row r="2010">
          <cell r="H2010">
            <v>713637</v>
          </cell>
          <cell r="M2010">
            <v>0</v>
          </cell>
        </row>
        <row r="2011">
          <cell r="H2011">
            <v>63258168</v>
          </cell>
          <cell r="M2011">
            <v>0</v>
          </cell>
        </row>
        <row r="2012">
          <cell r="H2012">
            <v>600000</v>
          </cell>
          <cell r="M2012">
            <v>0</v>
          </cell>
        </row>
        <row r="2013">
          <cell r="H2013">
            <v>31675</v>
          </cell>
          <cell r="M2013">
            <v>0</v>
          </cell>
        </row>
        <row r="2014">
          <cell r="H2014">
            <v>63710548</v>
          </cell>
          <cell r="M2014">
            <v>0</v>
          </cell>
        </row>
        <row r="2015">
          <cell r="H2015">
            <v>69552</v>
          </cell>
          <cell r="M2015">
            <v>0</v>
          </cell>
        </row>
        <row r="2016">
          <cell r="H2016">
            <v>18918591</v>
          </cell>
          <cell r="M2016">
            <v>0</v>
          </cell>
        </row>
        <row r="2017">
          <cell r="H2017">
            <v>713637</v>
          </cell>
          <cell r="M2017">
            <v>0</v>
          </cell>
        </row>
        <row r="2018">
          <cell r="H2018">
            <v>217177</v>
          </cell>
          <cell r="M2018">
            <v>0</v>
          </cell>
        </row>
        <row r="2019">
          <cell r="H2019">
            <v>1148043</v>
          </cell>
          <cell r="M2019">
            <v>0</v>
          </cell>
        </row>
        <row r="2020">
          <cell r="H2020">
            <v>11301312</v>
          </cell>
          <cell r="M2020">
            <v>0</v>
          </cell>
        </row>
        <row r="2021">
          <cell r="H2021">
            <v>13515472</v>
          </cell>
          <cell r="M2021">
            <v>0</v>
          </cell>
        </row>
        <row r="2022">
          <cell r="H2022">
            <v>100000</v>
          </cell>
          <cell r="M2022">
            <v>0</v>
          </cell>
        </row>
        <row r="2023">
          <cell r="H2023">
            <v>9704200</v>
          </cell>
          <cell r="M2023">
            <v>0</v>
          </cell>
        </row>
        <row r="2024">
          <cell r="H2024">
            <v>12500000</v>
          </cell>
          <cell r="M2024">
            <v>0</v>
          </cell>
        </row>
        <row r="2025">
          <cell r="H2025">
            <v>1965900</v>
          </cell>
          <cell r="M2025">
            <v>0</v>
          </cell>
        </row>
        <row r="2026">
          <cell r="H2026">
            <v>178081</v>
          </cell>
          <cell r="M2026">
            <v>0</v>
          </cell>
        </row>
        <row r="2027">
          <cell r="H2027">
            <v>50000</v>
          </cell>
          <cell r="M2027">
            <v>0</v>
          </cell>
        </row>
        <row r="2028">
          <cell r="H2028">
            <v>11862091</v>
          </cell>
          <cell r="M2028">
            <v>0</v>
          </cell>
        </row>
        <row r="2029">
          <cell r="H2029">
            <v>17695</v>
          </cell>
          <cell r="M2029" t="str">
            <v>2PPh Pasal 23-2</v>
          </cell>
        </row>
        <row r="2030">
          <cell r="H2030">
            <v>25000</v>
          </cell>
          <cell r="M2030">
            <v>0</v>
          </cell>
        </row>
        <row r="2031">
          <cell r="H2031">
            <v>100000</v>
          </cell>
          <cell r="M2031">
            <v>0</v>
          </cell>
        </row>
        <row r="2032">
          <cell r="H2032">
            <v>1940900</v>
          </cell>
          <cell r="M2032">
            <v>0</v>
          </cell>
        </row>
        <row r="2033">
          <cell r="H2033">
            <v>95565</v>
          </cell>
          <cell r="M2033">
            <v>0</v>
          </cell>
        </row>
        <row r="2034">
          <cell r="H2034">
            <v>44663</v>
          </cell>
          <cell r="M2034">
            <v>0</v>
          </cell>
        </row>
        <row r="2035">
          <cell r="H2035">
            <v>140000</v>
          </cell>
          <cell r="M2035">
            <v>0</v>
          </cell>
        </row>
        <row r="2036">
          <cell r="H2036">
            <v>40923713</v>
          </cell>
          <cell r="M2036">
            <v>0</v>
          </cell>
        </row>
        <row r="2037">
          <cell r="H2037">
            <v>50300</v>
          </cell>
          <cell r="M2037">
            <v>0</v>
          </cell>
        </row>
        <row r="2038">
          <cell r="H2038">
            <v>52454</v>
          </cell>
          <cell r="M2038">
            <v>0</v>
          </cell>
        </row>
        <row r="2039">
          <cell r="H2039">
            <v>216000</v>
          </cell>
          <cell r="M2039">
            <v>0</v>
          </cell>
        </row>
        <row r="2040">
          <cell r="H2040">
            <v>206400</v>
          </cell>
          <cell r="M2040">
            <v>0</v>
          </cell>
        </row>
        <row r="2041">
          <cell r="H2041">
            <v>79560</v>
          </cell>
          <cell r="M2041">
            <v>0</v>
          </cell>
        </row>
        <row r="2042">
          <cell r="H2042">
            <v>25000</v>
          </cell>
          <cell r="M2042">
            <v>0</v>
          </cell>
        </row>
        <row r="2043">
          <cell r="H2043">
            <v>79560</v>
          </cell>
          <cell r="M2043">
            <v>0</v>
          </cell>
        </row>
        <row r="2044">
          <cell r="H2044">
            <v>130000</v>
          </cell>
          <cell r="M2044">
            <v>0</v>
          </cell>
        </row>
        <row r="2045">
          <cell r="H2045">
            <v>923500</v>
          </cell>
          <cell r="M2045">
            <v>0</v>
          </cell>
        </row>
        <row r="2046">
          <cell r="H2046">
            <v>7761650</v>
          </cell>
          <cell r="M2046">
            <v>0</v>
          </cell>
        </row>
        <row r="2047">
          <cell r="H2047">
            <v>11500000</v>
          </cell>
          <cell r="M2047">
            <v>0</v>
          </cell>
        </row>
        <row r="2048">
          <cell r="H2048">
            <v>636100</v>
          </cell>
          <cell r="M2048">
            <v>0</v>
          </cell>
        </row>
        <row r="2049">
          <cell r="H2049">
            <v>25000</v>
          </cell>
          <cell r="M2049">
            <v>0</v>
          </cell>
        </row>
        <row r="2050">
          <cell r="H2050">
            <v>25000</v>
          </cell>
          <cell r="M2050">
            <v>0</v>
          </cell>
        </row>
        <row r="2051">
          <cell r="H2051">
            <v>25000</v>
          </cell>
          <cell r="M2051">
            <v>0</v>
          </cell>
        </row>
        <row r="2052">
          <cell r="H2052">
            <v>29424100</v>
          </cell>
          <cell r="M2052">
            <v>0</v>
          </cell>
        </row>
        <row r="2053">
          <cell r="H2053">
            <v>1609218</v>
          </cell>
          <cell r="M2053">
            <v>0</v>
          </cell>
        </row>
        <row r="2054">
          <cell r="H2054">
            <v>50000</v>
          </cell>
          <cell r="M2054">
            <v>0</v>
          </cell>
        </row>
        <row r="2055">
          <cell r="H2055">
            <v>3294200</v>
          </cell>
          <cell r="M2055">
            <v>0</v>
          </cell>
        </row>
        <row r="2056">
          <cell r="H2056">
            <v>62300</v>
          </cell>
          <cell r="M2056">
            <v>0</v>
          </cell>
        </row>
        <row r="2057">
          <cell r="H2057">
            <v>100667000</v>
          </cell>
          <cell r="M2057">
            <v>0</v>
          </cell>
        </row>
        <row r="2058">
          <cell r="H2058">
            <v>210071140</v>
          </cell>
          <cell r="M2058">
            <v>0</v>
          </cell>
        </row>
        <row r="2059">
          <cell r="H2059">
            <v>15100050</v>
          </cell>
          <cell r="M2059">
            <v>0</v>
          </cell>
        </row>
        <row r="2060">
          <cell r="H2060">
            <v>1321364</v>
          </cell>
          <cell r="M2060">
            <v>0</v>
          </cell>
        </row>
        <row r="2061">
          <cell r="H2061">
            <v>8038636</v>
          </cell>
          <cell r="M2061">
            <v>0</v>
          </cell>
        </row>
        <row r="2062">
          <cell r="H2062">
            <v>95636</v>
          </cell>
          <cell r="M2062">
            <v>0</v>
          </cell>
        </row>
        <row r="2063">
          <cell r="H2063">
            <v>14345</v>
          </cell>
          <cell r="M2063">
            <v>0</v>
          </cell>
        </row>
        <row r="2064">
          <cell r="H2064">
            <v>368182</v>
          </cell>
          <cell r="M2064">
            <v>0</v>
          </cell>
        </row>
        <row r="2065">
          <cell r="H2065">
            <v>50000</v>
          </cell>
          <cell r="M2065">
            <v>0</v>
          </cell>
        </row>
        <row r="2066">
          <cell r="H2066">
            <v>2041052</v>
          </cell>
          <cell r="M2066">
            <v>0</v>
          </cell>
        </row>
        <row r="2067">
          <cell r="H2067">
            <v>2136364</v>
          </cell>
          <cell r="M2067">
            <v>0</v>
          </cell>
        </row>
        <row r="2068">
          <cell r="H2068">
            <v>2454545</v>
          </cell>
          <cell r="M2068">
            <v>0</v>
          </cell>
        </row>
        <row r="2069">
          <cell r="H2069">
            <v>160400</v>
          </cell>
          <cell r="M2069">
            <v>0</v>
          </cell>
        </row>
        <row r="2070">
          <cell r="H2070">
            <v>312500</v>
          </cell>
          <cell r="M2070">
            <v>0</v>
          </cell>
        </row>
        <row r="2071">
          <cell r="H2071">
            <v>320455</v>
          </cell>
          <cell r="M2071">
            <v>0</v>
          </cell>
        </row>
        <row r="2072">
          <cell r="H2072">
            <v>568605</v>
          </cell>
          <cell r="M2072">
            <v>0</v>
          </cell>
        </row>
        <row r="2073">
          <cell r="H2073">
            <v>93537</v>
          </cell>
          <cell r="M2073">
            <v>0</v>
          </cell>
        </row>
        <row r="2074">
          <cell r="H2074">
            <v>12579749</v>
          </cell>
          <cell r="M2074">
            <v>0</v>
          </cell>
        </row>
        <row r="2075">
          <cell r="H2075">
            <v>59276690</v>
          </cell>
          <cell r="M2075">
            <v>0</v>
          </cell>
        </row>
        <row r="2076">
          <cell r="H2076">
            <v>15228</v>
          </cell>
          <cell r="M2076">
            <v>0</v>
          </cell>
        </row>
        <row r="2077">
          <cell r="H2077">
            <v>412800</v>
          </cell>
          <cell r="M2077">
            <v>0</v>
          </cell>
        </row>
        <row r="2078">
          <cell r="H2078">
            <v>158112</v>
          </cell>
          <cell r="M2078">
            <v>0</v>
          </cell>
        </row>
        <row r="2079">
          <cell r="H2079">
            <v>216000</v>
          </cell>
          <cell r="M2079">
            <v>0</v>
          </cell>
        </row>
        <row r="2080">
          <cell r="H2080">
            <v>6750</v>
          </cell>
          <cell r="M2080">
            <v>0</v>
          </cell>
        </row>
        <row r="2081">
          <cell r="H2081">
            <v>47021</v>
          </cell>
          <cell r="M2081">
            <v>0</v>
          </cell>
        </row>
        <row r="2082">
          <cell r="H2082">
            <v>206400</v>
          </cell>
          <cell r="M2082">
            <v>0</v>
          </cell>
        </row>
        <row r="2083">
          <cell r="H2083">
            <v>2558948</v>
          </cell>
          <cell r="M2083">
            <v>0</v>
          </cell>
        </row>
        <row r="2084">
          <cell r="H2084">
            <v>7574</v>
          </cell>
          <cell r="M2084">
            <v>0</v>
          </cell>
        </row>
        <row r="2085">
          <cell r="H2085">
            <v>1620000</v>
          </cell>
          <cell r="M2085">
            <v>0</v>
          </cell>
        </row>
        <row r="2086">
          <cell r="H2086">
            <v>50400</v>
          </cell>
          <cell r="M2086">
            <v>0</v>
          </cell>
        </row>
        <row r="2087">
          <cell r="H2087">
            <v>3654546</v>
          </cell>
          <cell r="M2087">
            <v>0</v>
          </cell>
        </row>
        <row r="2088">
          <cell r="H2088">
            <v>8481819</v>
          </cell>
          <cell r="M2088">
            <v>0</v>
          </cell>
        </row>
        <row r="2089">
          <cell r="H2089">
            <v>24363637</v>
          </cell>
          <cell r="M2089">
            <v>0</v>
          </cell>
        </row>
        <row r="2090">
          <cell r="H2090">
            <v>56545455</v>
          </cell>
          <cell r="M2090">
            <v>0</v>
          </cell>
        </row>
        <row r="2091">
          <cell r="H2091">
            <v>15000000</v>
          </cell>
          <cell r="M2091">
            <v>0</v>
          </cell>
        </row>
        <row r="2092">
          <cell r="H2092">
            <v>38071</v>
          </cell>
          <cell r="M2092">
            <v>0</v>
          </cell>
        </row>
        <row r="2093">
          <cell r="H2093">
            <v>166250292</v>
          </cell>
          <cell r="M2093">
            <v>0</v>
          </cell>
        </row>
        <row r="2094">
          <cell r="H2094">
            <v>344820</v>
          </cell>
          <cell r="M2094">
            <v>0</v>
          </cell>
        </row>
        <row r="2095">
          <cell r="H2095">
            <v>616255861</v>
          </cell>
          <cell r="M2095">
            <v>0</v>
          </cell>
        </row>
        <row r="2096">
          <cell r="H2096">
            <v>356250</v>
          </cell>
          <cell r="M2096">
            <v>0</v>
          </cell>
        </row>
        <row r="2097">
          <cell r="H2097">
            <v>1313231</v>
          </cell>
          <cell r="M2097" t="str">
            <v>8PPh Pasal 21-2</v>
          </cell>
        </row>
        <row r="2098">
          <cell r="H2098">
            <v>2375000</v>
          </cell>
          <cell r="M2098">
            <v>0</v>
          </cell>
        </row>
        <row r="2099">
          <cell r="H2099">
            <v>596491</v>
          </cell>
          <cell r="M2099">
            <v>0</v>
          </cell>
        </row>
        <row r="2100">
          <cell r="H2100">
            <v>270000</v>
          </cell>
          <cell r="M2100">
            <v>0</v>
          </cell>
        </row>
        <row r="2101">
          <cell r="H2101">
            <v>2681112</v>
          </cell>
          <cell r="M2101">
            <v>0</v>
          </cell>
        </row>
        <row r="2102">
          <cell r="H2102">
            <v>200000</v>
          </cell>
          <cell r="M2102">
            <v>0</v>
          </cell>
        </row>
        <row r="2103">
          <cell r="H2103">
            <v>193500</v>
          </cell>
          <cell r="M2103">
            <v>0</v>
          </cell>
        </row>
        <row r="2104">
          <cell r="H2104">
            <v>708409</v>
          </cell>
          <cell r="M2104">
            <v>0</v>
          </cell>
        </row>
        <row r="2105">
          <cell r="H2105">
            <v>4722727</v>
          </cell>
          <cell r="M2105">
            <v>0</v>
          </cell>
        </row>
        <row r="2106">
          <cell r="H2106">
            <v>419733</v>
          </cell>
          <cell r="M2106">
            <v>0</v>
          </cell>
        </row>
        <row r="2107">
          <cell r="H2107">
            <v>2798218</v>
          </cell>
          <cell r="M2107">
            <v>0</v>
          </cell>
        </row>
        <row r="2108">
          <cell r="H2108">
            <v>184432</v>
          </cell>
          <cell r="M2108">
            <v>0</v>
          </cell>
        </row>
        <row r="2109">
          <cell r="H2109">
            <v>1104000</v>
          </cell>
          <cell r="M2109">
            <v>0</v>
          </cell>
        </row>
        <row r="2110">
          <cell r="H2110">
            <v>1229545</v>
          </cell>
          <cell r="M2110">
            <v>0</v>
          </cell>
        </row>
        <row r="2111">
          <cell r="H2111">
            <v>4437516</v>
          </cell>
          <cell r="M2111">
            <v>0</v>
          </cell>
        </row>
        <row r="2112">
          <cell r="H2112">
            <v>3611717</v>
          </cell>
          <cell r="M2112">
            <v>0</v>
          </cell>
        </row>
        <row r="2113">
          <cell r="H2113">
            <v>675000</v>
          </cell>
          <cell r="M2113">
            <v>0</v>
          </cell>
        </row>
        <row r="2114">
          <cell r="H2114">
            <v>541758</v>
          </cell>
          <cell r="M2114">
            <v>0</v>
          </cell>
        </row>
        <row r="2115">
          <cell r="H2115">
            <v>665627</v>
          </cell>
          <cell r="M2115">
            <v>0</v>
          </cell>
        </row>
        <row r="2116">
          <cell r="H2116">
            <v>4500000</v>
          </cell>
          <cell r="M2116">
            <v>0</v>
          </cell>
        </row>
        <row r="2117">
          <cell r="H2117">
            <v>86205</v>
          </cell>
          <cell r="M2117">
            <v>0</v>
          </cell>
        </row>
        <row r="2118">
          <cell r="H2118">
            <v>309600</v>
          </cell>
          <cell r="M2118">
            <v>0</v>
          </cell>
        </row>
        <row r="2119">
          <cell r="H2119">
            <v>216000</v>
          </cell>
          <cell r="M2119">
            <v>0</v>
          </cell>
        </row>
        <row r="2120">
          <cell r="H2120">
            <v>344820</v>
          </cell>
          <cell r="M2120">
            <v>0</v>
          </cell>
        </row>
        <row r="2121">
          <cell r="H2121">
            <v>216000</v>
          </cell>
          <cell r="M2121">
            <v>0</v>
          </cell>
        </row>
        <row r="2122">
          <cell r="H2122">
            <v>2488636</v>
          </cell>
          <cell r="M2122">
            <v>0</v>
          </cell>
        </row>
        <row r="2123">
          <cell r="H2123">
            <v>540000</v>
          </cell>
          <cell r="M2123">
            <v>0</v>
          </cell>
        </row>
        <row r="2124">
          <cell r="H2124">
            <v>158112</v>
          </cell>
          <cell r="M2124">
            <v>0</v>
          </cell>
        </row>
        <row r="2125">
          <cell r="H2125">
            <v>16590909</v>
          </cell>
          <cell r="M2125">
            <v>0</v>
          </cell>
        </row>
        <row r="2126">
          <cell r="H2126">
            <v>103200</v>
          </cell>
          <cell r="M2126">
            <v>0</v>
          </cell>
        </row>
        <row r="2127">
          <cell r="H2127">
            <v>1808925</v>
          </cell>
          <cell r="M2127">
            <v>0</v>
          </cell>
        </row>
        <row r="2128">
          <cell r="H2128">
            <v>39654</v>
          </cell>
          <cell r="M2128" t="str">
            <v>7PPh Pasal 22-2</v>
          </cell>
        </row>
        <row r="2129">
          <cell r="H2129">
            <v>240000</v>
          </cell>
          <cell r="M2129">
            <v>0</v>
          </cell>
        </row>
        <row r="2130">
          <cell r="H2130">
            <v>36000</v>
          </cell>
          <cell r="M2130">
            <v>0</v>
          </cell>
        </row>
        <row r="2131">
          <cell r="H2131">
            <v>98705</v>
          </cell>
          <cell r="M2131">
            <v>0</v>
          </cell>
        </row>
        <row r="2132">
          <cell r="H2132">
            <v>4500</v>
          </cell>
          <cell r="M2132">
            <v>0</v>
          </cell>
        </row>
        <row r="2133">
          <cell r="H2133">
            <v>30294</v>
          </cell>
          <cell r="M2133">
            <v>0</v>
          </cell>
        </row>
        <row r="2134">
          <cell r="H2134">
            <v>115819</v>
          </cell>
          <cell r="M2134">
            <v>0</v>
          </cell>
        </row>
        <row r="2135">
          <cell r="H2135">
            <v>68367</v>
          </cell>
          <cell r="M2135">
            <v>0</v>
          </cell>
        </row>
        <row r="2136">
          <cell r="H2136">
            <v>75825</v>
          </cell>
          <cell r="M2136">
            <v>0</v>
          </cell>
        </row>
        <row r="2137">
          <cell r="H2137">
            <v>324000</v>
          </cell>
          <cell r="M2137">
            <v>0</v>
          </cell>
        </row>
        <row r="2138">
          <cell r="H2138">
            <v>309600</v>
          </cell>
          <cell r="M2138">
            <v>0</v>
          </cell>
        </row>
        <row r="2139">
          <cell r="H2139">
            <v>75735</v>
          </cell>
          <cell r="M2139">
            <v>0</v>
          </cell>
        </row>
        <row r="2140">
          <cell r="H2140">
            <v>405000</v>
          </cell>
          <cell r="M2140">
            <v>0</v>
          </cell>
        </row>
        <row r="2141">
          <cell r="H2141">
            <v>193500</v>
          </cell>
          <cell r="M2141">
            <v>0</v>
          </cell>
        </row>
        <row r="2142">
          <cell r="H2142">
            <v>558835937</v>
          </cell>
          <cell r="M2142">
            <v>0</v>
          </cell>
        </row>
        <row r="2143">
          <cell r="H2143">
            <v>67347</v>
          </cell>
          <cell r="M2143">
            <v>0</v>
          </cell>
        </row>
        <row r="2144">
          <cell r="H2144">
            <v>170980</v>
          </cell>
          <cell r="M2144">
            <v>0</v>
          </cell>
        </row>
        <row r="2145">
          <cell r="H2145">
            <v>67500</v>
          </cell>
          <cell r="M2145">
            <v>0</v>
          </cell>
        </row>
        <row r="2146">
          <cell r="H2146">
            <v>423450</v>
          </cell>
          <cell r="M2146">
            <v>0</v>
          </cell>
        </row>
        <row r="2147">
          <cell r="H2147">
            <v>438290</v>
          </cell>
          <cell r="M2147">
            <v>0</v>
          </cell>
        </row>
        <row r="2148">
          <cell r="H2148">
            <v>5212841</v>
          </cell>
          <cell r="M2148">
            <v>0</v>
          </cell>
        </row>
        <row r="2149">
          <cell r="H2149">
            <v>43643</v>
          </cell>
          <cell r="M2149">
            <v>0</v>
          </cell>
        </row>
        <row r="2150">
          <cell r="H2150">
            <v>1174909</v>
          </cell>
          <cell r="M2150">
            <v>0</v>
          </cell>
        </row>
        <row r="2151">
          <cell r="H2151">
            <v>7832727</v>
          </cell>
          <cell r="M2151">
            <v>0</v>
          </cell>
        </row>
        <row r="2152">
          <cell r="H2152">
            <v>7309364</v>
          </cell>
          <cell r="M2152">
            <v>0</v>
          </cell>
        </row>
        <row r="2153">
          <cell r="H2153">
            <v>439680</v>
          </cell>
          <cell r="M2153">
            <v>0</v>
          </cell>
        </row>
        <row r="2154">
          <cell r="H2154">
            <v>66956</v>
          </cell>
          <cell r="M2154">
            <v>0</v>
          </cell>
        </row>
        <row r="2155">
          <cell r="H2155">
            <v>94500</v>
          </cell>
          <cell r="M2155">
            <v>0</v>
          </cell>
        </row>
        <row r="2156">
          <cell r="H2156">
            <v>125100</v>
          </cell>
          <cell r="M2156">
            <v>0</v>
          </cell>
        </row>
        <row r="2157">
          <cell r="H2157">
            <v>48600</v>
          </cell>
          <cell r="M2157">
            <v>0</v>
          </cell>
        </row>
        <row r="2158">
          <cell r="H2158">
            <v>36546818</v>
          </cell>
          <cell r="M2158">
            <v>0</v>
          </cell>
        </row>
        <row r="2159">
          <cell r="H2159">
            <v>173800</v>
          </cell>
          <cell r="M2159">
            <v>0</v>
          </cell>
        </row>
        <row r="2160">
          <cell r="H2160">
            <v>454160</v>
          </cell>
          <cell r="M2160">
            <v>0</v>
          </cell>
        </row>
        <row r="2161">
          <cell r="H2161">
            <v>58527</v>
          </cell>
          <cell r="M2161">
            <v>0</v>
          </cell>
        </row>
        <row r="2162">
          <cell r="H2162">
            <v>11378094</v>
          </cell>
          <cell r="M2162" t="str">
            <v>4PPh Pasal 21-2</v>
          </cell>
        </row>
        <row r="2163">
          <cell r="H2163">
            <v>67026</v>
          </cell>
          <cell r="M2163">
            <v>0</v>
          </cell>
        </row>
        <row r="2164">
          <cell r="H2164">
            <v>451600</v>
          </cell>
          <cell r="M2164">
            <v>0</v>
          </cell>
        </row>
        <row r="2165">
          <cell r="H2165">
            <v>1031047</v>
          </cell>
          <cell r="M2165" t="str">
            <v>4PPh Pasal 21-2</v>
          </cell>
        </row>
        <row r="2166">
          <cell r="H2166">
            <v>420900</v>
          </cell>
          <cell r="M2166">
            <v>0</v>
          </cell>
        </row>
        <row r="2167">
          <cell r="H2167">
            <v>2979545</v>
          </cell>
          <cell r="M2167">
            <v>0</v>
          </cell>
        </row>
        <row r="2168">
          <cell r="H2168">
            <v>64562</v>
          </cell>
          <cell r="M2168">
            <v>0</v>
          </cell>
        </row>
        <row r="2169">
          <cell r="H2169">
            <v>430410</v>
          </cell>
          <cell r="M2169">
            <v>0</v>
          </cell>
        </row>
        <row r="2170">
          <cell r="H2170">
            <v>450000</v>
          </cell>
          <cell r="M2170">
            <v>0</v>
          </cell>
        </row>
        <row r="2171">
          <cell r="H2171">
            <v>65744</v>
          </cell>
          <cell r="M2171">
            <v>0</v>
          </cell>
        </row>
        <row r="2172">
          <cell r="H2172">
            <v>49779</v>
          </cell>
          <cell r="M2172">
            <v>0</v>
          </cell>
        </row>
        <row r="2173">
          <cell r="H2173">
            <v>65250</v>
          </cell>
          <cell r="M2173">
            <v>0</v>
          </cell>
        </row>
        <row r="2174">
          <cell r="H2174">
            <v>1882120</v>
          </cell>
          <cell r="M2174" t="str">
            <v>4PPh Pasal 21-2</v>
          </cell>
        </row>
        <row r="2175">
          <cell r="H2175">
            <v>26310</v>
          </cell>
          <cell r="M2175">
            <v>0</v>
          </cell>
        </row>
        <row r="2176">
          <cell r="H2176">
            <v>446370</v>
          </cell>
          <cell r="M2176">
            <v>0</v>
          </cell>
        </row>
        <row r="2177">
          <cell r="H2177">
            <v>448980</v>
          </cell>
          <cell r="M2177">
            <v>0</v>
          </cell>
        </row>
        <row r="2178">
          <cell r="H2178">
            <v>390180</v>
          </cell>
          <cell r="M2178">
            <v>0</v>
          </cell>
        </row>
        <row r="2179">
          <cell r="H2179">
            <v>66405</v>
          </cell>
          <cell r="M2179">
            <v>0</v>
          </cell>
        </row>
        <row r="2180">
          <cell r="H2180">
            <v>66210</v>
          </cell>
          <cell r="M2180">
            <v>0</v>
          </cell>
        </row>
        <row r="2181">
          <cell r="H2181">
            <v>442700</v>
          </cell>
          <cell r="M2181">
            <v>0</v>
          </cell>
        </row>
        <row r="2182">
          <cell r="H2182">
            <v>446840</v>
          </cell>
          <cell r="M2182">
            <v>0</v>
          </cell>
        </row>
        <row r="2183">
          <cell r="H2183">
            <v>4312500</v>
          </cell>
          <cell r="M2183">
            <v>0</v>
          </cell>
        </row>
        <row r="2184">
          <cell r="H2184">
            <v>63518</v>
          </cell>
          <cell r="M2184">
            <v>0</v>
          </cell>
        </row>
        <row r="2185">
          <cell r="H2185">
            <v>331860</v>
          </cell>
          <cell r="M2185">
            <v>0</v>
          </cell>
        </row>
        <row r="2186">
          <cell r="H2186">
            <v>26070</v>
          </cell>
          <cell r="M2186">
            <v>0</v>
          </cell>
        </row>
        <row r="2187">
          <cell r="H2187">
            <v>65952</v>
          </cell>
          <cell r="M2187">
            <v>0</v>
          </cell>
        </row>
        <row r="2188">
          <cell r="H2188">
            <v>2950107</v>
          </cell>
          <cell r="M2188" t="str">
            <v>4PPh Pasal 21-2</v>
          </cell>
        </row>
        <row r="2189">
          <cell r="H2189">
            <v>67740</v>
          </cell>
          <cell r="M2189">
            <v>0</v>
          </cell>
        </row>
        <row r="2190">
          <cell r="H2190">
            <v>509000</v>
          </cell>
          <cell r="M2190">
            <v>0</v>
          </cell>
        </row>
        <row r="2191">
          <cell r="H2191">
            <v>50000</v>
          </cell>
          <cell r="M2191">
            <v>0</v>
          </cell>
        </row>
        <row r="2192">
          <cell r="H2192">
            <v>435000</v>
          </cell>
          <cell r="M2192">
            <v>0</v>
          </cell>
        </row>
        <row r="2193">
          <cell r="H2193">
            <v>11111</v>
          </cell>
          <cell r="M2193" t="str">
            <v>4PPh Pasal 21-2</v>
          </cell>
        </row>
        <row r="2194">
          <cell r="H2194">
            <v>11111</v>
          </cell>
          <cell r="M2194" t="str">
            <v>4PPh Pasal 21-2</v>
          </cell>
        </row>
        <row r="2195">
          <cell r="H2195">
            <v>63135</v>
          </cell>
          <cell r="M2195">
            <v>0</v>
          </cell>
        </row>
        <row r="2196">
          <cell r="H2196">
            <v>76350</v>
          </cell>
          <cell r="M2196">
            <v>0</v>
          </cell>
        </row>
        <row r="2197">
          <cell r="H2197">
            <v>441400</v>
          </cell>
          <cell r="M2197">
            <v>0</v>
          </cell>
        </row>
        <row r="2198">
          <cell r="H2198">
            <v>68124</v>
          </cell>
          <cell r="M2198">
            <v>0</v>
          </cell>
        </row>
        <row r="2199">
          <cell r="H2199">
            <v>64140</v>
          </cell>
          <cell r="M2199">
            <v>0</v>
          </cell>
        </row>
        <row r="2200">
          <cell r="H2200">
            <v>427600</v>
          </cell>
          <cell r="M2200">
            <v>0</v>
          </cell>
        </row>
        <row r="2201">
          <cell r="H2201">
            <v>440630</v>
          </cell>
          <cell r="M2201">
            <v>0</v>
          </cell>
        </row>
        <row r="2202">
          <cell r="H2202">
            <v>60131</v>
          </cell>
          <cell r="M2202">
            <v>0</v>
          </cell>
        </row>
        <row r="2203">
          <cell r="H2203">
            <v>67509</v>
          </cell>
          <cell r="M2203">
            <v>0</v>
          </cell>
        </row>
        <row r="2204">
          <cell r="H2204">
            <v>90000</v>
          </cell>
          <cell r="M2204">
            <v>0</v>
          </cell>
        </row>
        <row r="2205">
          <cell r="H2205">
            <v>2574000</v>
          </cell>
          <cell r="M2205">
            <v>0</v>
          </cell>
        </row>
        <row r="2206">
          <cell r="H2206">
            <v>67848</v>
          </cell>
          <cell r="M2206">
            <v>0</v>
          </cell>
        </row>
        <row r="2207">
          <cell r="H2207">
            <v>7300000</v>
          </cell>
          <cell r="M2207" t="str">
            <v>4PPh Final dan Fiskal LN-2</v>
          </cell>
        </row>
        <row r="2208">
          <cell r="H2208">
            <v>178895</v>
          </cell>
          <cell r="M2208">
            <v>0</v>
          </cell>
        </row>
        <row r="2209">
          <cell r="H2209">
            <v>1192630</v>
          </cell>
          <cell r="M2209">
            <v>0</v>
          </cell>
        </row>
        <row r="2210">
          <cell r="H2210">
            <v>37620</v>
          </cell>
          <cell r="M2210">
            <v>0</v>
          </cell>
        </row>
        <row r="2211">
          <cell r="H2211">
            <v>352770</v>
          </cell>
          <cell r="M2211">
            <v>0</v>
          </cell>
        </row>
        <row r="2212">
          <cell r="H2212">
            <v>170980</v>
          </cell>
          <cell r="M2212">
            <v>0</v>
          </cell>
        </row>
        <row r="2213">
          <cell r="H2213">
            <v>52916</v>
          </cell>
          <cell r="M2213">
            <v>0</v>
          </cell>
        </row>
        <row r="2214">
          <cell r="H2214">
            <v>66638</v>
          </cell>
          <cell r="M2214">
            <v>0</v>
          </cell>
        </row>
        <row r="2215">
          <cell r="H2215">
            <v>56123</v>
          </cell>
          <cell r="M2215">
            <v>0</v>
          </cell>
        </row>
        <row r="2216">
          <cell r="H2216">
            <v>400875</v>
          </cell>
          <cell r="M2216">
            <v>0</v>
          </cell>
        </row>
        <row r="2217">
          <cell r="H2217">
            <v>452320</v>
          </cell>
          <cell r="M2217">
            <v>0</v>
          </cell>
        </row>
        <row r="2218">
          <cell r="H2218">
            <v>531818</v>
          </cell>
          <cell r="M2218">
            <v>0</v>
          </cell>
        </row>
        <row r="2219">
          <cell r="H2219">
            <v>450060</v>
          </cell>
          <cell r="M2219">
            <v>0</v>
          </cell>
        </row>
        <row r="2220">
          <cell r="H2220">
            <v>3545455</v>
          </cell>
          <cell r="M2220">
            <v>0</v>
          </cell>
        </row>
        <row r="2221">
          <cell r="H2221">
            <v>282000</v>
          </cell>
          <cell r="M2221">
            <v>0</v>
          </cell>
        </row>
        <row r="2222">
          <cell r="H2222">
            <v>66095</v>
          </cell>
          <cell r="M2222">
            <v>0</v>
          </cell>
        </row>
        <row r="2223">
          <cell r="H2223">
            <v>444250</v>
          </cell>
          <cell r="M2223">
            <v>0</v>
          </cell>
        </row>
        <row r="2224">
          <cell r="H2224">
            <v>250800</v>
          </cell>
          <cell r="M2224">
            <v>0</v>
          </cell>
        </row>
        <row r="2225">
          <cell r="H2225">
            <v>100000</v>
          </cell>
          <cell r="M2225">
            <v>0</v>
          </cell>
        </row>
        <row r="2226">
          <cell r="H2226">
            <v>374150</v>
          </cell>
          <cell r="M2226">
            <v>0</v>
          </cell>
        </row>
        <row r="2227">
          <cell r="H2227">
            <v>70159</v>
          </cell>
          <cell r="M2227">
            <v>0</v>
          </cell>
        </row>
        <row r="2228">
          <cell r="H2228">
            <v>709909</v>
          </cell>
          <cell r="M2228">
            <v>0</v>
          </cell>
        </row>
        <row r="2229">
          <cell r="H2229">
            <v>4732727</v>
          </cell>
          <cell r="M2229">
            <v>0</v>
          </cell>
        </row>
        <row r="2230">
          <cell r="H2230">
            <v>290955</v>
          </cell>
          <cell r="M2230">
            <v>0</v>
          </cell>
        </row>
        <row r="2231">
          <cell r="H2231">
            <v>324000</v>
          </cell>
          <cell r="M2231">
            <v>0</v>
          </cell>
        </row>
        <row r="2232">
          <cell r="H2232">
            <v>834000</v>
          </cell>
          <cell r="M2232">
            <v>0</v>
          </cell>
        </row>
        <row r="2233">
          <cell r="H2233">
            <v>206400</v>
          </cell>
          <cell r="M2233">
            <v>0</v>
          </cell>
        </row>
        <row r="2234">
          <cell r="H2234">
            <v>1826000</v>
          </cell>
          <cell r="M2234">
            <v>0</v>
          </cell>
        </row>
        <row r="2235">
          <cell r="H2235">
            <v>540000</v>
          </cell>
          <cell r="M2235">
            <v>0</v>
          </cell>
        </row>
        <row r="2236">
          <cell r="H2236">
            <v>467727</v>
          </cell>
          <cell r="M2236">
            <v>0</v>
          </cell>
        </row>
        <row r="2237">
          <cell r="H2237">
            <v>2629091</v>
          </cell>
          <cell r="M2237">
            <v>0</v>
          </cell>
        </row>
        <row r="2238">
          <cell r="H2238">
            <v>394364</v>
          </cell>
          <cell r="M2238">
            <v>0</v>
          </cell>
        </row>
        <row r="2239">
          <cell r="H2239">
            <v>1233182</v>
          </cell>
          <cell r="M2239">
            <v>0</v>
          </cell>
        </row>
        <row r="2240">
          <cell r="H2240">
            <v>1506923</v>
          </cell>
          <cell r="M2240">
            <v>0</v>
          </cell>
        </row>
        <row r="2241">
          <cell r="H2241">
            <v>184977</v>
          </cell>
          <cell r="M2241">
            <v>0</v>
          </cell>
        </row>
        <row r="2242">
          <cell r="H2242">
            <v>391320</v>
          </cell>
          <cell r="M2242">
            <v>0</v>
          </cell>
        </row>
        <row r="2243">
          <cell r="H2243">
            <v>500040</v>
          </cell>
          <cell r="M2243">
            <v>0</v>
          </cell>
        </row>
        <row r="2244">
          <cell r="H2244">
            <v>1175520</v>
          </cell>
          <cell r="M2244">
            <v>0</v>
          </cell>
        </row>
        <row r="2245">
          <cell r="H2245">
            <v>25000</v>
          </cell>
          <cell r="M2245">
            <v>0</v>
          </cell>
        </row>
        <row r="2246">
          <cell r="H2246">
            <v>276000</v>
          </cell>
          <cell r="M2246">
            <v>0</v>
          </cell>
        </row>
        <row r="2247">
          <cell r="H2247">
            <v>29500</v>
          </cell>
          <cell r="M2247">
            <v>0</v>
          </cell>
        </row>
        <row r="2248">
          <cell r="H2248">
            <v>340069</v>
          </cell>
          <cell r="M2248">
            <v>0</v>
          </cell>
        </row>
        <row r="2249">
          <cell r="H2249">
            <v>8181818</v>
          </cell>
          <cell r="M2249">
            <v>0</v>
          </cell>
        </row>
        <row r="2250">
          <cell r="H2250">
            <v>40909091</v>
          </cell>
          <cell r="M2250">
            <v>0</v>
          </cell>
        </row>
        <row r="2251">
          <cell r="H2251">
            <v>50000</v>
          </cell>
          <cell r="M2251">
            <v>0</v>
          </cell>
        </row>
        <row r="2252">
          <cell r="H2252">
            <v>179751</v>
          </cell>
          <cell r="M2252">
            <v>0</v>
          </cell>
        </row>
        <row r="2253">
          <cell r="H2253">
            <v>55350</v>
          </cell>
          <cell r="M2253">
            <v>0</v>
          </cell>
        </row>
        <row r="2254">
          <cell r="H2254">
            <v>216000</v>
          </cell>
          <cell r="M2254">
            <v>0</v>
          </cell>
        </row>
        <row r="2255">
          <cell r="H2255">
            <v>577027</v>
          </cell>
          <cell r="M2255">
            <v>0</v>
          </cell>
        </row>
        <row r="2256">
          <cell r="H2256">
            <v>158617</v>
          </cell>
          <cell r="M2256">
            <v>0</v>
          </cell>
        </row>
        <row r="2257">
          <cell r="H2257">
            <v>206400</v>
          </cell>
          <cell r="M2257">
            <v>0</v>
          </cell>
        </row>
        <row r="2258">
          <cell r="H2258">
            <v>100000</v>
          </cell>
          <cell r="M2258" t="str">
            <v>11PPnBM Dalam Negeri-2</v>
          </cell>
        </row>
        <row r="2259">
          <cell r="H2259">
            <v>275464550</v>
          </cell>
          <cell r="M2259">
            <v>0</v>
          </cell>
        </row>
        <row r="2260">
          <cell r="H2260">
            <v>85275</v>
          </cell>
          <cell r="M2260">
            <v>0</v>
          </cell>
        </row>
        <row r="2261">
          <cell r="H2261">
            <v>85275</v>
          </cell>
          <cell r="M2261">
            <v>0</v>
          </cell>
        </row>
        <row r="2262">
          <cell r="H2262">
            <v>2467500</v>
          </cell>
          <cell r="M2262">
            <v>0</v>
          </cell>
        </row>
        <row r="2263">
          <cell r="H2263">
            <v>2587500</v>
          </cell>
          <cell r="M2263">
            <v>0</v>
          </cell>
        </row>
        <row r="2264">
          <cell r="H2264">
            <v>568605</v>
          </cell>
          <cell r="M2264">
            <v>0</v>
          </cell>
        </row>
        <row r="2265">
          <cell r="H2265">
            <v>29100</v>
          </cell>
          <cell r="M2265">
            <v>0</v>
          </cell>
        </row>
        <row r="2266">
          <cell r="H2266">
            <v>398000</v>
          </cell>
          <cell r="M2266">
            <v>0</v>
          </cell>
        </row>
        <row r="2267">
          <cell r="H2267">
            <v>59700</v>
          </cell>
          <cell r="M2267">
            <v>0</v>
          </cell>
        </row>
        <row r="2268">
          <cell r="H2268">
            <v>344000</v>
          </cell>
          <cell r="M2268">
            <v>0</v>
          </cell>
        </row>
        <row r="2269">
          <cell r="H2269">
            <v>51600</v>
          </cell>
          <cell r="M2269">
            <v>0</v>
          </cell>
        </row>
        <row r="2270">
          <cell r="H2270">
            <v>194000</v>
          </cell>
          <cell r="M2270">
            <v>0</v>
          </cell>
        </row>
        <row r="2271">
          <cell r="H2271">
            <v>545500</v>
          </cell>
          <cell r="M2271">
            <v>0</v>
          </cell>
        </row>
        <row r="2272">
          <cell r="H2272">
            <v>1787727</v>
          </cell>
          <cell r="M2272">
            <v>0</v>
          </cell>
        </row>
        <row r="2273">
          <cell r="H2273">
            <v>206400</v>
          </cell>
          <cell r="M2273">
            <v>0</v>
          </cell>
        </row>
        <row r="2274">
          <cell r="H2274">
            <v>4303569</v>
          </cell>
          <cell r="M2274">
            <v>0</v>
          </cell>
        </row>
        <row r="2275">
          <cell r="H2275">
            <v>597682</v>
          </cell>
          <cell r="M2275">
            <v>0</v>
          </cell>
        </row>
        <row r="2276">
          <cell r="H2276">
            <v>158174646</v>
          </cell>
          <cell r="M2276">
            <v>0</v>
          </cell>
        </row>
        <row r="2277">
          <cell r="H2277">
            <v>21517845</v>
          </cell>
          <cell r="M2277">
            <v>0</v>
          </cell>
        </row>
        <row r="2278">
          <cell r="H2278">
            <v>3984545</v>
          </cell>
          <cell r="M2278">
            <v>0</v>
          </cell>
        </row>
        <row r="2279">
          <cell r="H2279">
            <v>218200</v>
          </cell>
          <cell r="M2279">
            <v>0</v>
          </cell>
        </row>
        <row r="2280">
          <cell r="H2280">
            <v>31634929</v>
          </cell>
          <cell r="M2280">
            <v>0</v>
          </cell>
        </row>
        <row r="2281">
          <cell r="H2281">
            <v>412800</v>
          </cell>
          <cell r="M2281">
            <v>0</v>
          </cell>
        </row>
        <row r="2282">
          <cell r="H2282">
            <v>32700</v>
          </cell>
          <cell r="M2282">
            <v>0</v>
          </cell>
        </row>
        <row r="2283">
          <cell r="H2283">
            <v>540000</v>
          </cell>
          <cell r="M2283">
            <v>0</v>
          </cell>
        </row>
        <row r="2284">
          <cell r="H2284">
            <v>81000</v>
          </cell>
          <cell r="M2284">
            <v>0</v>
          </cell>
        </row>
        <row r="2285">
          <cell r="H2285">
            <v>50</v>
          </cell>
          <cell r="M2285">
            <v>0</v>
          </cell>
        </row>
        <row r="2286">
          <cell r="H2286">
            <v>412800</v>
          </cell>
          <cell r="M2286">
            <v>0</v>
          </cell>
        </row>
        <row r="2287">
          <cell r="H2287">
            <v>412800</v>
          </cell>
          <cell r="M2287">
            <v>0</v>
          </cell>
        </row>
        <row r="2288">
          <cell r="H2288">
            <v>412800</v>
          </cell>
          <cell r="M2288">
            <v>0</v>
          </cell>
        </row>
        <row r="2289">
          <cell r="H2289">
            <v>50000</v>
          </cell>
          <cell r="M2289" t="str">
            <v>11PPN/PPnBM Lainnya-2</v>
          </cell>
        </row>
        <row r="2290">
          <cell r="H2290">
            <v>5850000</v>
          </cell>
          <cell r="M2290">
            <v>0</v>
          </cell>
        </row>
        <row r="2291">
          <cell r="H2291">
            <v>109085</v>
          </cell>
          <cell r="M2291">
            <v>0</v>
          </cell>
        </row>
        <row r="2292">
          <cell r="H2292">
            <v>105000</v>
          </cell>
          <cell r="M2292">
            <v>0</v>
          </cell>
        </row>
        <row r="2293">
          <cell r="H2293">
            <v>86205</v>
          </cell>
          <cell r="M2293" t="str">
            <v>7PPh Pasal 22-2</v>
          </cell>
        </row>
        <row r="2294">
          <cell r="H2294">
            <v>30000</v>
          </cell>
          <cell r="M2294">
            <v>0</v>
          </cell>
        </row>
        <row r="2295">
          <cell r="H2295">
            <v>5775000</v>
          </cell>
          <cell r="M2295">
            <v>0</v>
          </cell>
        </row>
        <row r="2296">
          <cell r="H2296">
            <v>129000</v>
          </cell>
          <cell r="M2296">
            <v>0</v>
          </cell>
        </row>
        <row r="2297">
          <cell r="H2297">
            <v>187500</v>
          </cell>
          <cell r="M2297">
            <v>0</v>
          </cell>
        </row>
        <row r="2298">
          <cell r="H2298">
            <v>86205</v>
          </cell>
          <cell r="M2298">
            <v>0</v>
          </cell>
        </row>
        <row r="2299">
          <cell r="H2299">
            <v>270000</v>
          </cell>
          <cell r="M2299">
            <v>0</v>
          </cell>
        </row>
        <row r="2300">
          <cell r="H2300">
            <v>95565</v>
          </cell>
          <cell r="M2300">
            <v>0</v>
          </cell>
        </row>
        <row r="2301">
          <cell r="H2301">
            <v>330000</v>
          </cell>
          <cell r="M2301">
            <v>0</v>
          </cell>
        </row>
        <row r="2302">
          <cell r="H2302">
            <v>67500</v>
          </cell>
          <cell r="M2302">
            <v>0</v>
          </cell>
        </row>
        <row r="2303">
          <cell r="H2303">
            <v>360000</v>
          </cell>
          <cell r="M2303">
            <v>0</v>
          </cell>
        </row>
        <row r="2304">
          <cell r="H2304">
            <v>112500</v>
          </cell>
          <cell r="M2304">
            <v>0</v>
          </cell>
        </row>
        <row r="2305">
          <cell r="H2305">
            <v>616119</v>
          </cell>
          <cell r="M2305">
            <v>0</v>
          </cell>
        </row>
        <row r="2306">
          <cell r="H2306">
            <v>871637163</v>
          </cell>
          <cell r="M2306">
            <v>0</v>
          </cell>
        </row>
        <row r="2307">
          <cell r="H2307">
            <v>206400</v>
          </cell>
          <cell r="M2307">
            <v>0</v>
          </cell>
        </row>
        <row r="2308">
          <cell r="H2308">
            <v>3782727</v>
          </cell>
          <cell r="M2308">
            <v>0</v>
          </cell>
        </row>
        <row r="2309">
          <cell r="H2309">
            <v>567409</v>
          </cell>
          <cell r="M2309">
            <v>0</v>
          </cell>
        </row>
        <row r="2310">
          <cell r="H2310">
            <v>46250</v>
          </cell>
          <cell r="M2310">
            <v>0</v>
          </cell>
        </row>
        <row r="2311">
          <cell r="H2311">
            <v>12503721</v>
          </cell>
          <cell r="M2311">
            <v>0</v>
          </cell>
        </row>
        <row r="2312">
          <cell r="H2312">
            <v>2500744</v>
          </cell>
          <cell r="M2312">
            <v>0</v>
          </cell>
        </row>
        <row r="2313">
          <cell r="H2313">
            <v>446400</v>
          </cell>
          <cell r="M2313">
            <v>0</v>
          </cell>
        </row>
        <row r="2314">
          <cell r="H2314">
            <v>195818</v>
          </cell>
          <cell r="M2314">
            <v>0</v>
          </cell>
        </row>
        <row r="2315">
          <cell r="H2315">
            <v>182045</v>
          </cell>
          <cell r="M2315">
            <v>0</v>
          </cell>
        </row>
        <row r="2316">
          <cell r="H2316">
            <v>1213636</v>
          </cell>
          <cell r="M2316">
            <v>0</v>
          </cell>
        </row>
        <row r="2317">
          <cell r="H2317">
            <v>2045454</v>
          </cell>
          <cell r="M2317">
            <v>0</v>
          </cell>
        </row>
        <row r="2318">
          <cell r="H2318">
            <v>13636364</v>
          </cell>
          <cell r="M2318">
            <v>0</v>
          </cell>
        </row>
        <row r="2319">
          <cell r="H2319">
            <v>1229545</v>
          </cell>
          <cell r="M2319">
            <v>0</v>
          </cell>
        </row>
        <row r="2320">
          <cell r="H2320">
            <v>1305455</v>
          </cell>
          <cell r="M2320">
            <v>0</v>
          </cell>
        </row>
        <row r="2321">
          <cell r="H2321">
            <v>66960</v>
          </cell>
          <cell r="M2321">
            <v>0</v>
          </cell>
        </row>
        <row r="2322">
          <cell r="H2322">
            <v>184432</v>
          </cell>
          <cell r="M2322">
            <v>0</v>
          </cell>
        </row>
        <row r="2323">
          <cell r="H2323">
            <v>204545</v>
          </cell>
          <cell r="M2323">
            <v>0</v>
          </cell>
        </row>
        <row r="2324">
          <cell r="H2324">
            <v>100575</v>
          </cell>
          <cell r="M2324">
            <v>0</v>
          </cell>
        </row>
        <row r="2325">
          <cell r="H2325">
            <v>99675</v>
          </cell>
          <cell r="M2325">
            <v>0</v>
          </cell>
        </row>
        <row r="2326">
          <cell r="H2326">
            <v>50000</v>
          </cell>
          <cell r="M2326">
            <v>0</v>
          </cell>
        </row>
        <row r="2327">
          <cell r="H2327">
            <v>127127273</v>
          </cell>
          <cell r="M2327">
            <v>0</v>
          </cell>
        </row>
        <row r="2328">
          <cell r="H2328">
            <v>19069091</v>
          </cell>
          <cell r="M2328">
            <v>0</v>
          </cell>
        </row>
        <row r="2329">
          <cell r="H2329">
            <v>1363636</v>
          </cell>
          <cell r="M2329">
            <v>0</v>
          </cell>
        </row>
        <row r="2330">
          <cell r="H2330">
            <v>344820</v>
          </cell>
          <cell r="M2330">
            <v>0</v>
          </cell>
        </row>
        <row r="2331">
          <cell r="H2331">
            <v>888000</v>
          </cell>
          <cell r="M2331">
            <v>0</v>
          </cell>
        </row>
        <row r="2332">
          <cell r="H2332">
            <v>103200</v>
          </cell>
          <cell r="M2332">
            <v>0</v>
          </cell>
        </row>
        <row r="2333">
          <cell r="H2333">
            <v>86200</v>
          </cell>
          <cell r="M2333">
            <v>0</v>
          </cell>
        </row>
        <row r="2334">
          <cell r="H2334">
            <v>1205523</v>
          </cell>
          <cell r="M2334">
            <v>0</v>
          </cell>
        </row>
        <row r="2335">
          <cell r="H2335">
            <v>8036818</v>
          </cell>
          <cell r="M2335">
            <v>0</v>
          </cell>
        </row>
        <row r="2336">
          <cell r="H2336">
            <v>81000</v>
          </cell>
          <cell r="M2336">
            <v>0</v>
          </cell>
        </row>
        <row r="2337">
          <cell r="H2337">
            <v>543398</v>
          </cell>
          <cell r="M2337">
            <v>0</v>
          </cell>
        </row>
        <row r="2338">
          <cell r="H2338">
            <v>58228</v>
          </cell>
          <cell r="M2338">
            <v>0</v>
          </cell>
        </row>
        <row r="2339">
          <cell r="H2339">
            <v>591136</v>
          </cell>
          <cell r="M2339">
            <v>0</v>
          </cell>
        </row>
        <row r="2340">
          <cell r="H2340">
            <v>44209</v>
          </cell>
          <cell r="M2340">
            <v>0</v>
          </cell>
        </row>
        <row r="2341">
          <cell r="H2341">
            <v>39927</v>
          </cell>
          <cell r="M2341">
            <v>0</v>
          </cell>
        </row>
        <row r="2342">
          <cell r="H2342">
            <v>35618</v>
          </cell>
          <cell r="M2342">
            <v>0</v>
          </cell>
        </row>
        <row r="2343">
          <cell r="H2343">
            <v>67139</v>
          </cell>
          <cell r="M2343">
            <v>0</v>
          </cell>
        </row>
        <row r="2344">
          <cell r="H2344">
            <v>3940909</v>
          </cell>
          <cell r="M2344">
            <v>0</v>
          </cell>
        </row>
        <row r="2345">
          <cell r="H2345">
            <v>70767</v>
          </cell>
          <cell r="M2345">
            <v>0</v>
          </cell>
        </row>
        <row r="2346">
          <cell r="H2346">
            <v>543398</v>
          </cell>
          <cell r="M2346">
            <v>0</v>
          </cell>
        </row>
        <row r="2347">
          <cell r="H2347">
            <v>5449400</v>
          </cell>
          <cell r="M2347">
            <v>0</v>
          </cell>
        </row>
        <row r="2348">
          <cell r="H2348">
            <v>5275921</v>
          </cell>
          <cell r="M2348">
            <v>0</v>
          </cell>
        </row>
        <row r="2349">
          <cell r="H2349">
            <v>970229</v>
          </cell>
          <cell r="M2349">
            <v>0</v>
          </cell>
        </row>
        <row r="2350">
          <cell r="H2350">
            <v>540000</v>
          </cell>
          <cell r="M2350">
            <v>0</v>
          </cell>
        </row>
        <row r="2351">
          <cell r="H2351">
            <v>118002</v>
          </cell>
          <cell r="M2351">
            <v>0</v>
          </cell>
        </row>
        <row r="2352">
          <cell r="H2352">
            <v>118002</v>
          </cell>
          <cell r="M2352">
            <v>0</v>
          </cell>
        </row>
        <row r="2353">
          <cell r="H2353">
            <v>210938</v>
          </cell>
          <cell r="M2353">
            <v>0</v>
          </cell>
        </row>
        <row r="2354">
          <cell r="H2354">
            <v>9022040</v>
          </cell>
          <cell r="M2354">
            <v>0</v>
          </cell>
        </row>
        <row r="2355">
          <cell r="H2355">
            <v>30000</v>
          </cell>
          <cell r="M2355">
            <v>0</v>
          </cell>
        </row>
        <row r="2356">
          <cell r="H2356">
            <v>30457</v>
          </cell>
          <cell r="M2356">
            <v>0</v>
          </cell>
        </row>
        <row r="2357">
          <cell r="H2357">
            <v>17820</v>
          </cell>
          <cell r="M2357">
            <v>0</v>
          </cell>
        </row>
        <row r="2358">
          <cell r="H2358">
            <v>243045</v>
          </cell>
          <cell r="M2358">
            <v>0</v>
          </cell>
        </row>
        <row r="2359">
          <cell r="H2359">
            <v>3000000</v>
          </cell>
          <cell r="M2359">
            <v>0</v>
          </cell>
        </row>
        <row r="2360">
          <cell r="H2360">
            <v>543398</v>
          </cell>
          <cell r="M2360">
            <v>0</v>
          </cell>
        </row>
        <row r="2361">
          <cell r="H2361">
            <v>195919</v>
          </cell>
          <cell r="M2361">
            <v>0</v>
          </cell>
        </row>
        <row r="2362">
          <cell r="H2362">
            <v>86703</v>
          </cell>
          <cell r="M2362">
            <v>0</v>
          </cell>
        </row>
        <row r="2363">
          <cell r="H2363">
            <v>172410</v>
          </cell>
          <cell r="M2363">
            <v>0</v>
          </cell>
        </row>
        <row r="2364">
          <cell r="H2364">
            <v>1226178</v>
          </cell>
          <cell r="M2364">
            <v>0</v>
          </cell>
        </row>
        <row r="2365">
          <cell r="H2365">
            <v>24458252</v>
          </cell>
          <cell r="M2365">
            <v>0</v>
          </cell>
        </row>
        <row r="2366">
          <cell r="H2366">
            <v>6626910</v>
          </cell>
          <cell r="M2366">
            <v>0</v>
          </cell>
        </row>
        <row r="2367">
          <cell r="H2367">
            <v>50000</v>
          </cell>
          <cell r="M2367">
            <v>0</v>
          </cell>
        </row>
        <row r="2368">
          <cell r="H2368">
            <v>13847274</v>
          </cell>
          <cell r="M2368">
            <v>0</v>
          </cell>
        </row>
        <row r="2369">
          <cell r="H2369">
            <v>7319273</v>
          </cell>
          <cell r="M2369">
            <v>0</v>
          </cell>
        </row>
        <row r="2370">
          <cell r="H2370">
            <v>14045092</v>
          </cell>
          <cell r="M2370">
            <v>0</v>
          </cell>
        </row>
        <row r="2371">
          <cell r="H2371">
            <v>620</v>
          </cell>
          <cell r="M2371">
            <v>0</v>
          </cell>
        </row>
        <row r="2372">
          <cell r="H2372">
            <v>235020</v>
          </cell>
          <cell r="M2372">
            <v>0</v>
          </cell>
        </row>
        <row r="2373">
          <cell r="H2373">
            <v>6648000</v>
          </cell>
          <cell r="M2373">
            <v>0</v>
          </cell>
        </row>
        <row r="2374">
          <cell r="H2374">
            <v>177031812</v>
          </cell>
          <cell r="M2374">
            <v>0</v>
          </cell>
        </row>
        <row r="2375">
          <cell r="H2375">
            <v>110992937</v>
          </cell>
          <cell r="M2375">
            <v>0</v>
          </cell>
        </row>
        <row r="2376">
          <cell r="H2376">
            <v>84952</v>
          </cell>
          <cell r="M2376">
            <v>0</v>
          </cell>
        </row>
        <row r="2377">
          <cell r="H2377">
            <v>343451</v>
          </cell>
          <cell r="M2377">
            <v>0</v>
          </cell>
        </row>
        <row r="2378">
          <cell r="H2378">
            <v>194400</v>
          </cell>
          <cell r="M2378">
            <v>0</v>
          </cell>
        </row>
        <row r="2379">
          <cell r="H2379">
            <v>215019</v>
          </cell>
          <cell r="M2379">
            <v>0</v>
          </cell>
        </row>
        <row r="2380">
          <cell r="H2380">
            <v>169343</v>
          </cell>
          <cell r="M2380">
            <v>0</v>
          </cell>
        </row>
        <row r="2381">
          <cell r="H2381">
            <v>49829</v>
          </cell>
          <cell r="M2381">
            <v>0</v>
          </cell>
        </row>
        <row r="2382">
          <cell r="H2382">
            <v>118290</v>
          </cell>
          <cell r="M2382">
            <v>0</v>
          </cell>
        </row>
        <row r="2383">
          <cell r="H2383">
            <v>4719444</v>
          </cell>
          <cell r="M2383">
            <v>0</v>
          </cell>
        </row>
        <row r="2384">
          <cell r="H2384">
            <v>400237526</v>
          </cell>
          <cell r="M2384">
            <v>0</v>
          </cell>
        </row>
        <row r="2385">
          <cell r="H2385">
            <v>1920294</v>
          </cell>
          <cell r="M2385">
            <v>0</v>
          </cell>
        </row>
        <row r="2386">
          <cell r="H2386">
            <v>963536</v>
          </cell>
          <cell r="M2386">
            <v>0</v>
          </cell>
        </row>
        <row r="2387">
          <cell r="H2387">
            <v>1892493</v>
          </cell>
          <cell r="M2387">
            <v>0</v>
          </cell>
        </row>
        <row r="2388">
          <cell r="H2388">
            <v>20885425</v>
          </cell>
          <cell r="M2388">
            <v>0</v>
          </cell>
        </row>
        <row r="2389">
          <cell r="H2389">
            <v>16400</v>
          </cell>
          <cell r="M2389">
            <v>0</v>
          </cell>
        </row>
        <row r="2390">
          <cell r="H2390">
            <v>2590909</v>
          </cell>
          <cell r="M2390">
            <v>0</v>
          </cell>
        </row>
        <row r="2391">
          <cell r="H2391">
            <v>17272727</v>
          </cell>
          <cell r="M2391">
            <v>0</v>
          </cell>
        </row>
        <row r="2392">
          <cell r="H2392">
            <v>215231</v>
          </cell>
          <cell r="M2392">
            <v>0</v>
          </cell>
        </row>
        <row r="2393">
          <cell r="H2393">
            <v>85550306</v>
          </cell>
          <cell r="M2393">
            <v>0</v>
          </cell>
        </row>
        <row r="2394">
          <cell r="H2394">
            <v>171380</v>
          </cell>
          <cell r="M2394">
            <v>0</v>
          </cell>
        </row>
        <row r="2395">
          <cell r="H2395">
            <v>520172</v>
          </cell>
          <cell r="M2395">
            <v>0</v>
          </cell>
        </row>
        <row r="2396">
          <cell r="H2396">
            <v>3291563</v>
          </cell>
          <cell r="M2396">
            <v>0</v>
          </cell>
        </row>
        <row r="2397">
          <cell r="H2397">
            <v>934067</v>
          </cell>
          <cell r="M2397">
            <v>0</v>
          </cell>
        </row>
        <row r="2398">
          <cell r="H2398">
            <v>1892493</v>
          </cell>
          <cell r="M2398">
            <v>0</v>
          </cell>
        </row>
        <row r="2399">
          <cell r="H2399">
            <v>85951</v>
          </cell>
          <cell r="M2399">
            <v>0</v>
          </cell>
        </row>
        <row r="2400">
          <cell r="H2400">
            <v>326839</v>
          </cell>
          <cell r="M2400">
            <v>0</v>
          </cell>
        </row>
        <row r="2401">
          <cell r="H2401">
            <v>168397</v>
          </cell>
          <cell r="M2401">
            <v>0</v>
          </cell>
        </row>
        <row r="2402">
          <cell r="H2402">
            <v>57531978</v>
          </cell>
          <cell r="M2402">
            <v>0</v>
          </cell>
        </row>
        <row r="2403">
          <cell r="H2403">
            <v>749695</v>
          </cell>
          <cell r="M2403">
            <v>0</v>
          </cell>
        </row>
        <row r="2404">
          <cell r="H2404">
            <v>33270327</v>
          </cell>
          <cell r="M2404">
            <v>0</v>
          </cell>
        </row>
        <row r="2405">
          <cell r="H2405">
            <v>1206388</v>
          </cell>
          <cell r="M2405">
            <v>0</v>
          </cell>
        </row>
        <row r="2406">
          <cell r="H2406">
            <v>85550306</v>
          </cell>
          <cell r="M2406">
            <v>0</v>
          </cell>
        </row>
        <row r="2407">
          <cell r="H2407">
            <v>2324330</v>
          </cell>
          <cell r="M2407">
            <v>0</v>
          </cell>
        </row>
        <row r="2408">
          <cell r="H2408">
            <v>659286</v>
          </cell>
          <cell r="M2408">
            <v>0</v>
          </cell>
        </row>
        <row r="2409">
          <cell r="H2409">
            <v>746931</v>
          </cell>
          <cell r="M2409">
            <v>0</v>
          </cell>
        </row>
        <row r="2410">
          <cell r="H2410">
            <v>1645846</v>
          </cell>
          <cell r="M2410">
            <v>0</v>
          </cell>
        </row>
        <row r="2411">
          <cell r="H2411">
            <v>41613179</v>
          </cell>
          <cell r="M2411">
            <v>0</v>
          </cell>
        </row>
        <row r="2412">
          <cell r="H2412">
            <v>29850800</v>
          </cell>
          <cell r="M2412">
            <v>0</v>
          </cell>
        </row>
        <row r="2413">
          <cell r="H2413">
            <v>2701267</v>
          </cell>
          <cell r="M2413">
            <v>0</v>
          </cell>
        </row>
        <row r="2414">
          <cell r="H2414">
            <v>46384414</v>
          </cell>
          <cell r="M2414">
            <v>0</v>
          </cell>
        </row>
        <row r="2415">
          <cell r="H2415">
            <v>326839</v>
          </cell>
          <cell r="M2415">
            <v>0</v>
          </cell>
        </row>
        <row r="2416">
          <cell r="H2416">
            <v>2496487</v>
          </cell>
          <cell r="M2416">
            <v>0</v>
          </cell>
        </row>
        <row r="2417">
          <cell r="H2417">
            <v>61236545</v>
          </cell>
          <cell r="M2417">
            <v>0</v>
          </cell>
        </row>
        <row r="2418">
          <cell r="H2418">
            <v>147217</v>
          </cell>
          <cell r="M2418">
            <v>0</v>
          </cell>
        </row>
        <row r="2419">
          <cell r="H2419">
            <v>256470</v>
          </cell>
          <cell r="M2419">
            <v>0</v>
          </cell>
        </row>
        <row r="2420">
          <cell r="H2420">
            <v>62393772</v>
          </cell>
          <cell r="M2420">
            <v>0</v>
          </cell>
        </row>
        <row r="2421">
          <cell r="H2421">
            <v>583022</v>
          </cell>
          <cell r="M2421">
            <v>0</v>
          </cell>
        </row>
        <row r="2422">
          <cell r="H2422">
            <v>1109328</v>
          </cell>
          <cell r="M2422">
            <v>0</v>
          </cell>
        </row>
        <row r="2423">
          <cell r="H2423">
            <v>358365</v>
          </cell>
          <cell r="M2423">
            <v>0</v>
          </cell>
        </row>
        <row r="2424">
          <cell r="H2424">
            <v>2443794</v>
          </cell>
          <cell r="M2424">
            <v>0</v>
          </cell>
        </row>
        <row r="2425">
          <cell r="H2425">
            <v>197450</v>
          </cell>
          <cell r="M2425">
            <v>0</v>
          </cell>
        </row>
        <row r="2426">
          <cell r="H2426">
            <v>6125000</v>
          </cell>
          <cell r="M2426" t="str">
            <v>8PPh Pasal 25/29 Badan-2</v>
          </cell>
        </row>
        <row r="2427">
          <cell r="H2427">
            <v>6125000</v>
          </cell>
          <cell r="M2427" t="str">
            <v>8PPh Pasal 25/29 Badan-2</v>
          </cell>
        </row>
        <row r="2428">
          <cell r="H2428">
            <v>142045</v>
          </cell>
          <cell r="M2428">
            <v>0</v>
          </cell>
        </row>
        <row r="2429">
          <cell r="H2429">
            <v>136364</v>
          </cell>
          <cell r="M2429">
            <v>0</v>
          </cell>
        </row>
        <row r="2430">
          <cell r="H2430">
            <v>896902009</v>
          </cell>
          <cell r="M2430">
            <v>0</v>
          </cell>
        </row>
        <row r="2431">
          <cell r="H2431">
            <v>21307</v>
          </cell>
          <cell r="M2431">
            <v>0</v>
          </cell>
        </row>
        <row r="2432">
          <cell r="H2432">
            <v>4772727</v>
          </cell>
          <cell r="M2432">
            <v>0</v>
          </cell>
        </row>
        <row r="2433">
          <cell r="H2433">
            <v>31818182</v>
          </cell>
          <cell r="M2433">
            <v>0</v>
          </cell>
        </row>
        <row r="2434">
          <cell r="H2434">
            <v>103200</v>
          </cell>
          <cell r="M2434">
            <v>0</v>
          </cell>
        </row>
        <row r="2435">
          <cell r="H2435">
            <v>114553</v>
          </cell>
          <cell r="M2435">
            <v>0</v>
          </cell>
        </row>
        <row r="2436">
          <cell r="H2436">
            <v>108000</v>
          </cell>
          <cell r="M2436">
            <v>0</v>
          </cell>
        </row>
        <row r="2437">
          <cell r="H2437">
            <v>3467727</v>
          </cell>
          <cell r="M2437">
            <v>0</v>
          </cell>
        </row>
        <row r="2438">
          <cell r="H2438">
            <v>192273</v>
          </cell>
          <cell r="M2438">
            <v>0</v>
          </cell>
        </row>
        <row r="2439">
          <cell r="H2439">
            <v>5738235</v>
          </cell>
          <cell r="M2439">
            <v>0</v>
          </cell>
        </row>
        <row r="2440">
          <cell r="H2440">
            <v>325211000</v>
          </cell>
          <cell r="M2440">
            <v>0</v>
          </cell>
        </row>
        <row r="2441">
          <cell r="H2441">
            <v>454545</v>
          </cell>
          <cell r="M2441">
            <v>0</v>
          </cell>
        </row>
        <row r="2442">
          <cell r="H2442">
            <v>23118182</v>
          </cell>
          <cell r="M2442">
            <v>0</v>
          </cell>
        </row>
        <row r="2443">
          <cell r="H2443">
            <v>1281818</v>
          </cell>
          <cell r="M2443">
            <v>0</v>
          </cell>
        </row>
        <row r="2444">
          <cell r="H2444">
            <v>68181</v>
          </cell>
          <cell r="M2444">
            <v>0</v>
          </cell>
        </row>
        <row r="2445">
          <cell r="H2445">
            <v>68181</v>
          </cell>
          <cell r="M2445">
            <v>0</v>
          </cell>
        </row>
        <row r="2446">
          <cell r="H2446">
            <v>454545</v>
          </cell>
          <cell r="M2446">
            <v>0</v>
          </cell>
        </row>
        <row r="2447">
          <cell r="H2447">
            <v>16481053</v>
          </cell>
          <cell r="M2447">
            <v>0</v>
          </cell>
        </row>
        <row r="2448">
          <cell r="H2448">
            <v>172410</v>
          </cell>
          <cell r="M2448">
            <v>0</v>
          </cell>
        </row>
        <row r="2449">
          <cell r="H2449">
            <v>60000</v>
          </cell>
          <cell r="M2449">
            <v>0</v>
          </cell>
        </row>
        <row r="2450">
          <cell r="H2450">
            <v>295</v>
          </cell>
          <cell r="M2450">
            <v>0</v>
          </cell>
        </row>
        <row r="2451">
          <cell r="H2451">
            <v>158112</v>
          </cell>
          <cell r="M2451">
            <v>0</v>
          </cell>
        </row>
        <row r="2452">
          <cell r="H2452">
            <v>5604139</v>
          </cell>
          <cell r="M2452">
            <v>0</v>
          </cell>
        </row>
        <row r="2453">
          <cell r="H2453">
            <v>26975550</v>
          </cell>
          <cell r="M2453">
            <v>0</v>
          </cell>
        </row>
        <row r="2454">
          <cell r="H2454">
            <v>8905513</v>
          </cell>
          <cell r="M2454">
            <v>0</v>
          </cell>
        </row>
        <row r="2455">
          <cell r="H2455">
            <v>309600</v>
          </cell>
          <cell r="M2455">
            <v>0</v>
          </cell>
        </row>
        <row r="2456">
          <cell r="H2456">
            <v>1334225</v>
          </cell>
          <cell r="M2456">
            <v>0</v>
          </cell>
        </row>
        <row r="2457">
          <cell r="H2457">
            <v>29334866</v>
          </cell>
          <cell r="M2457">
            <v>0</v>
          </cell>
        </row>
        <row r="2458">
          <cell r="H2458">
            <v>1620000</v>
          </cell>
          <cell r="M2458">
            <v>0</v>
          </cell>
        </row>
        <row r="2459">
          <cell r="H2459">
            <v>35622056</v>
          </cell>
          <cell r="M2459">
            <v>0</v>
          </cell>
        </row>
        <row r="2460">
          <cell r="H2460">
            <v>14713600</v>
          </cell>
          <cell r="M2460">
            <v>0</v>
          </cell>
        </row>
        <row r="2461">
          <cell r="H2461">
            <v>5235909</v>
          </cell>
          <cell r="M2461">
            <v>0</v>
          </cell>
        </row>
        <row r="2462">
          <cell r="H2462">
            <v>676065319</v>
          </cell>
          <cell r="M2462">
            <v>0</v>
          </cell>
        </row>
        <row r="2463">
          <cell r="H2463">
            <v>593182</v>
          </cell>
          <cell r="M2463">
            <v>0</v>
          </cell>
        </row>
        <row r="2464">
          <cell r="H2464">
            <v>3954545</v>
          </cell>
          <cell r="M2464">
            <v>0</v>
          </cell>
        </row>
        <row r="2465">
          <cell r="H2465">
            <v>179056942</v>
          </cell>
          <cell r="M2465">
            <v>0</v>
          </cell>
        </row>
        <row r="2466">
          <cell r="H2466">
            <v>201353499</v>
          </cell>
          <cell r="M2466">
            <v>0</v>
          </cell>
        </row>
        <row r="2467">
          <cell r="H2467">
            <v>337500</v>
          </cell>
          <cell r="M2467">
            <v>0</v>
          </cell>
        </row>
        <row r="2468">
          <cell r="H2468">
            <v>65065550</v>
          </cell>
          <cell r="M2468">
            <v>0</v>
          </cell>
        </row>
        <row r="2469">
          <cell r="H2469">
            <v>62501074</v>
          </cell>
          <cell r="M2469">
            <v>0</v>
          </cell>
        </row>
        <row r="2470">
          <cell r="H2470">
            <v>193500</v>
          </cell>
          <cell r="M2470">
            <v>0</v>
          </cell>
        </row>
        <row r="2471">
          <cell r="H2471">
            <v>663486517</v>
          </cell>
          <cell r="M2471">
            <v>0</v>
          </cell>
        </row>
        <row r="2472">
          <cell r="H2472">
            <v>194424608</v>
          </cell>
          <cell r="M2472">
            <v>0</v>
          </cell>
        </row>
        <row r="2473">
          <cell r="H2473">
            <v>64072500</v>
          </cell>
          <cell r="M2473">
            <v>0</v>
          </cell>
        </row>
        <row r="2474">
          <cell r="H2474">
            <v>114400</v>
          </cell>
          <cell r="M2474">
            <v>0</v>
          </cell>
        </row>
        <row r="2475">
          <cell r="H2475">
            <v>137122</v>
          </cell>
          <cell r="M2475">
            <v>0</v>
          </cell>
        </row>
        <row r="2476">
          <cell r="H2476">
            <v>93040</v>
          </cell>
          <cell r="M2476">
            <v>0</v>
          </cell>
        </row>
        <row r="2477">
          <cell r="H2477">
            <v>492591782</v>
          </cell>
          <cell r="M2477">
            <v>0</v>
          </cell>
        </row>
        <row r="2478">
          <cell r="H2478">
            <v>52484186</v>
          </cell>
          <cell r="M2478">
            <v>0</v>
          </cell>
        </row>
        <row r="2479">
          <cell r="H2479">
            <v>54206369</v>
          </cell>
          <cell r="M2479">
            <v>0</v>
          </cell>
        </row>
        <row r="2480">
          <cell r="H2480">
            <v>216825476</v>
          </cell>
          <cell r="M2480">
            <v>0</v>
          </cell>
        </row>
        <row r="2481">
          <cell r="H2481">
            <v>64085250</v>
          </cell>
          <cell r="M2481">
            <v>0</v>
          </cell>
        </row>
        <row r="2482">
          <cell r="H2482">
            <v>6934416</v>
          </cell>
          <cell r="M2482">
            <v>0</v>
          </cell>
        </row>
        <row r="2483">
          <cell r="H2483">
            <v>88079893</v>
          </cell>
          <cell r="M2483">
            <v>0</v>
          </cell>
        </row>
        <row r="2484">
          <cell r="H2484">
            <v>50417376</v>
          </cell>
          <cell r="M2484">
            <v>0</v>
          </cell>
        </row>
        <row r="2485">
          <cell r="H2485">
            <v>65134250</v>
          </cell>
          <cell r="M2485">
            <v>0</v>
          </cell>
        </row>
        <row r="2486">
          <cell r="H2486">
            <v>12702837</v>
          </cell>
          <cell r="M2486">
            <v>0</v>
          </cell>
        </row>
        <row r="2487">
          <cell r="H2487">
            <v>65250500</v>
          </cell>
          <cell r="M2487">
            <v>0</v>
          </cell>
        </row>
        <row r="2488">
          <cell r="H2488">
            <v>324349158</v>
          </cell>
          <cell r="M2488">
            <v>0</v>
          </cell>
        </row>
        <row r="2489">
          <cell r="H2489">
            <v>52887812</v>
          </cell>
          <cell r="M2489">
            <v>0</v>
          </cell>
        </row>
        <row r="2490">
          <cell r="H2490">
            <v>48961833</v>
          </cell>
          <cell r="M2490">
            <v>0</v>
          </cell>
        </row>
        <row r="2491">
          <cell r="H2491">
            <v>55375027</v>
          </cell>
          <cell r="M2491">
            <v>0</v>
          </cell>
        </row>
        <row r="2492">
          <cell r="H2492">
            <v>70158188</v>
          </cell>
          <cell r="M2492">
            <v>0</v>
          </cell>
        </row>
        <row r="2493">
          <cell r="H2493">
            <v>56911058</v>
          </cell>
          <cell r="M2493">
            <v>0</v>
          </cell>
        </row>
        <row r="2494">
          <cell r="H2494">
            <v>402233056</v>
          </cell>
          <cell r="M2494">
            <v>0</v>
          </cell>
        </row>
        <row r="2495">
          <cell r="H2495">
            <v>46578080</v>
          </cell>
          <cell r="M2495">
            <v>0</v>
          </cell>
        </row>
        <row r="2496">
          <cell r="H2496">
            <v>95565</v>
          </cell>
          <cell r="M2496">
            <v>0</v>
          </cell>
        </row>
        <row r="2497">
          <cell r="H2497">
            <v>64094400</v>
          </cell>
          <cell r="M2497">
            <v>0</v>
          </cell>
        </row>
        <row r="2498">
          <cell r="H2498">
            <v>524090568</v>
          </cell>
          <cell r="M2498">
            <v>0</v>
          </cell>
        </row>
        <row r="2499">
          <cell r="H2499">
            <v>46273312</v>
          </cell>
          <cell r="M2499">
            <v>0</v>
          </cell>
        </row>
        <row r="2500">
          <cell r="H2500">
            <v>15675</v>
          </cell>
          <cell r="M2500">
            <v>0</v>
          </cell>
        </row>
        <row r="2501">
          <cell r="H2501">
            <v>47495675</v>
          </cell>
          <cell r="M2501">
            <v>0</v>
          </cell>
        </row>
        <row r="2502">
          <cell r="H2502">
            <v>390301825</v>
          </cell>
          <cell r="M2502">
            <v>0</v>
          </cell>
        </row>
        <row r="2503">
          <cell r="H2503">
            <v>218570501</v>
          </cell>
          <cell r="M2503">
            <v>0</v>
          </cell>
        </row>
        <row r="2504">
          <cell r="H2504">
            <v>169500</v>
          </cell>
          <cell r="M2504">
            <v>0</v>
          </cell>
        </row>
        <row r="2505">
          <cell r="H2505">
            <v>1130000</v>
          </cell>
          <cell r="M2505">
            <v>0</v>
          </cell>
        </row>
        <row r="2506">
          <cell r="H2506">
            <v>67962913709</v>
          </cell>
        </row>
      </sheetData>
      <sheetData sheetId="17" refreshError="1">
        <row r="3">
          <cell r="H3" t="str">
            <v>JUMLAH BAYAR (Rp)</v>
          </cell>
          <cell r="M3" t="str">
            <v>Kode</v>
          </cell>
        </row>
        <row r="4">
          <cell r="H4">
            <v>213750</v>
          </cell>
          <cell r="M4">
            <v>0</v>
          </cell>
        </row>
        <row r="5">
          <cell r="H5">
            <v>17543582</v>
          </cell>
          <cell r="M5">
            <v>0</v>
          </cell>
        </row>
        <row r="6">
          <cell r="H6">
            <v>44992692</v>
          </cell>
          <cell r="M6">
            <v>0</v>
          </cell>
        </row>
        <row r="7">
          <cell r="H7">
            <v>20823760</v>
          </cell>
          <cell r="M7">
            <v>0</v>
          </cell>
        </row>
        <row r="8">
          <cell r="H8">
            <v>166668</v>
          </cell>
          <cell r="M8">
            <v>0</v>
          </cell>
        </row>
        <row r="9">
          <cell r="H9">
            <v>1147427</v>
          </cell>
          <cell r="M9">
            <v>0</v>
          </cell>
        </row>
        <row r="10">
          <cell r="H10">
            <v>26083250</v>
          </cell>
          <cell r="M10">
            <v>0</v>
          </cell>
        </row>
        <row r="11">
          <cell r="H11">
            <v>233955</v>
          </cell>
          <cell r="M11">
            <v>0</v>
          </cell>
        </row>
        <row r="12">
          <cell r="H12">
            <v>124979</v>
          </cell>
          <cell r="M12">
            <v>0</v>
          </cell>
        </row>
        <row r="13">
          <cell r="H13">
            <v>83050</v>
          </cell>
          <cell r="M13">
            <v>0</v>
          </cell>
        </row>
        <row r="14">
          <cell r="H14">
            <v>1103778</v>
          </cell>
          <cell r="M14">
            <v>0</v>
          </cell>
        </row>
        <row r="15">
          <cell r="H15">
            <v>26013</v>
          </cell>
          <cell r="M15">
            <v>0</v>
          </cell>
        </row>
        <row r="16">
          <cell r="H16">
            <v>71669</v>
          </cell>
          <cell r="M16">
            <v>0</v>
          </cell>
        </row>
        <row r="17">
          <cell r="H17">
            <v>38755</v>
          </cell>
          <cell r="M17">
            <v>0</v>
          </cell>
        </row>
        <row r="18">
          <cell r="H18">
            <v>393311</v>
          </cell>
          <cell r="M18">
            <v>0</v>
          </cell>
        </row>
        <row r="19">
          <cell r="H19">
            <v>289719</v>
          </cell>
          <cell r="M19">
            <v>0</v>
          </cell>
        </row>
        <row r="20">
          <cell r="H20">
            <v>303873</v>
          </cell>
          <cell r="M20">
            <v>0</v>
          </cell>
        </row>
        <row r="21">
          <cell r="H21">
            <v>782144</v>
          </cell>
          <cell r="M21">
            <v>0</v>
          </cell>
        </row>
        <row r="22">
          <cell r="H22">
            <v>786451</v>
          </cell>
          <cell r="M22">
            <v>0</v>
          </cell>
        </row>
        <row r="23">
          <cell r="H23">
            <v>1061353</v>
          </cell>
          <cell r="M23">
            <v>0</v>
          </cell>
        </row>
        <row r="24">
          <cell r="H24">
            <v>447140</v>
          </cell>
          <cell r="M24">
            <v>0</v>
          </cell>
        </row>
        <row r="25">
          <cell r="H25">
            <v>797628</v>
          </cell>
          <cell r="M25">
            <v>0</v>
          </cell>
        </row>
        <row r="26">
          <cell r="H26">
            <v>155898</v>
          </cell>
          <cell r="M26">
            <v>0</v>
          </cell>
        </row>
        <row r="27">
          <cell r="H27">
            <v>1034543</v>
          </cell>
          <cell r="M27">
            <v>0</v>
          </cell>
        </row>
        <row r="28">
          <cell r="H28">
            <v>349980</v>
          </cell>
          <cell r="M28">
            <v>0</v>
          </cell>
        </row>
        <row r="29">
          <cell r="H29">
            <v>540186</v>
          </cell>
          <cell r="M29">
            <v>0</v>
          </cell>
        </row>
        <row r="30">
          <cell r="H30">
            <v>145564</v>
          </cell>
          <cell r="M30">
            <v>0</v>
          </cell>
        </row>
        <row r="31">
          <cell r="H31">
            <v>256590</v>
          </cell>
          <cell r="M31">
            <v>0</v>
          </cell>
        </row>
        <row r="32">
          <cell r="H32">
            <v>330207</v>
          </cell>
          <cell r="M32">
            <v>0</v>
          </cell>
        </row>
        <row r="33">
          <cell r="H33">
            <v>621665</v>
          </cell>
          <cell r="M33">
            <v>0</v>
          </cell>
        </row>
        <row r="34">
          <cell r="H34">
            <v>200379</v>
          </cell>
          <cell r="M34">
            <v>0</v>
          </cell>
        </row>
        <row r="35">
          <cell r="H35">
            <v>465279</v>
          </cell>
          <cell r="M35">
            <v>0</v>
          </cell>
        </row>
        <row r="36">
          <cell r="H36">
            <v>326381</v>
          </cell>
          <cell r="M36">
            <v>0</v>
          </cell>
        </row>
        <row r="37">
          <cell r="H37">
            <v>234682</v>
          </cell>
          <cell r="M37">
            <v>0</v>
          </cell>
        </row>
        <row r="38">
          <cell r="H38">
            <v>125336</v>
          </cell>
          <cell r="M38">
            <v>0</v>
          </cell>
        </row>
        <row r="39">
          <cell r="H39">
            <v>250673</v>
          </cell>
          <cell r="M39">
            <v>0</v>
          </cell>
        </row>
        <row r="40">
          <cell r="H40">
            <v>375991</v>
          </cell>
          <cell r="M40">
            <v>0</v>
          </cell>
        </row>
        <row r="41">
          <cell r="H41">
            <v>487487</v>
          </cell>
          <cell r="M41">
            <v>0</v>
          </cell>
        </row>
        <row r="42">
          <cell r="H42">
            <v>464825</v>
          </cell>
          <cell r="M42">
            <v>0</v>
          </cell>
        </row>
        <row r="43">
          <cell r="H43">
            <v>872617</v>
          </cell>
          <cell r="M43">
            <v>0</v>
          </cell>
        </row>
        <row r="44">
          <cell r="H44">
            <v>158533</v>
          </cell>
          <cell r="M44">
            <v>0</v>
          </cell>
        </row>
        <row r="45">
          <cell r="H45">
            <v>589201</v>
          </cell>
          <cell r="M45">
            <v>0</v>
          </cell>
        </row>
        <row r="46">
          <cell r="H46">
            <v>125330</v>
          </cell>
          <cell r="M46">
            <v>0</v>
          </cell>
        </row>
        <row r="47">
          <cell r="H47">
            <v>302055</v>
          </cell>
          <cell r="M47">
            <v>0</v>
          </cell>
        </row>
        <row r="48">
          <cell r="H48">
            <v>1597760</v>
          </cell>
          <cell r="M48">
            <v>0</v>
          </cell>
        </row>
        <row r="49">
          <cell r="H49">
            <v>445643</v>
          </cell>
          <cell r="M49">
            <v>0</v>
          </cell>
        </row>
        <row r="50">
          <cell r="H50">
            <v>292307</v>
          </cell>
          <cell r="M50">
            <v>0</v>
          </cell>
        </row>
        <row r="51">
          <cell r="H51">
            <v>913926</v>
          </cell>
          <cell r="M51">
            <v>0</v>
          </cell>
        </row>
        <row r="52">
          <cell r="H52">
            <v>250660</v>
          </cell>
          <cell r="M52">
            <v>0</v>
          </cell>
        </row>
        <row r="53">
          <cell r="H53">
            <v>319974</v>
          </cell>
          <cell r="M53">
            <v>0</v>
          </cell>
        </row>
        <row r="54">
          <cell r="H54">
            <v>432149</v>
          </cell>
          <cell r="M54">
            <v>0</v>
          </cell>
        </row>
        <row r="55">
          <cell r="H55">
            <v>498168</v>
          </cell>
          <cell r="M55">
            <v>0</v>
          </cell>
        </row>
        <row r="56">
          <cell r="H56">
            <v>250660</v>
          </cell>
          <cell r="M56">
            <v>0</v>
          </cell>
        </row>
        <row r="57">
          <cell r="H57">
            <v>446279</v>
          </cell>
          <cell r="M57">
            <v>0</v>
          </cell>
        </row>
        <row r="58">
          <cell r="H58">
            <v>110306</v>
          </cell>
          <cell r="M58">
            <v>0</v>
          </cell>
        </row>
        <row r="59">
          <cell r="H59">
            <v>1605421</v>
          </cell>
          <cell r="M59">
            <v>0</v>
          </cell>
        </row>
        <row r="60">
          <cell r="H60">
            <v>125336</v>
          </cell>
          <cell r="M60">
            <v>0</v>
          </cell>
        </row>
        <row r="61">
          <cell r="H61">
            <v>632168</v>
          </cell>
          <cell r="M61">
            <v>0</v>
          </cell>
        </row>
        <row r="62">
          <cell r="H62">
            <v>345137</v>
          </cell>
          <cell r="M62">
            <v>0</v>
          </cell>
        </row>
        <row r="63">
          <cell r="H63">
            <v>106213</v>
          </cell>
          <cell r="M63">
            <v>0</v>
          </cell>
        </row>
        <row r="64">
          <cell r="H64">
            <v>556978</v>
          </cell>
          <cell r="M64">
            <v>0</v>
          </cell>
        </row>
        <row r="65">
          <cell r="H65">
            <v>381577</v>
          </cell>
          <cell r="M65">
            <v>0</v>
          </cell>
        </row>
        <row r="66">
          <cell r="H66">
            <v>125330</v>
          </cell>
          <cell r="M66">
            <v>0</v>
          </cell>
        </row>
        <row r="67">
          <cell r="H67">
            <v>426262</v>
          </cell>
          <cell r="M67">
            <v>0</v>
          </cell>
        </row>
        <row r="68">
          <cell r="H68">
            <v>475808</v>
          </cell>
          <cell r="M68">
            <v>0</v>
          </cell>
        </row>
        <row r="69">
          <cell r="H69">
            <v>646838</v>
          </cell>
          <cell r="M69">
            <v>0</v>
          </cell>
        </row>
        <row r="70">
          <cell r="H70">
            <v>521967</v>
          </cell>
          <cell r="M70">
            <v>0</v>
          </cell>
        </row>
        <row r="71">
          <cell r="H71">
            <v>158533</v>
          </cell>
          <cell r="M71">
            <v>0</v>
          </cell>
        </row>
        <row r="72">
          <cell r="H72">
            <v>256247</v>
          </cell>
          <cell r="M72">
            <v>0</v>
          </cell>
        </row>
        <row r="73">
          <cell r="H73">
            <v>256247</v>
          </cell>
          <cell r="M73">
            <v>0</v>
          </cell>
        </row>
        <row r="74">
          <cell r="H74">
            <v>673318</v>
          </cell>
          <cell r="M74">
            <v>0</v>
          </cell>
        </row>
        <row r="75">
          <cell r="H75">
            <v>594193</v>
          </cell>
          <cell r="M75">
            <v>0</v>
          </cell>
        </row>
        <row r="76">
          <cell r="H76">
            <v>118543</v>
          </cell>
          <cell r="M76">
            <v>0</v>
          </cell>
        </row>
        <row r="77">
          <cell r="H77">
            <v>2423671</v>
          </cell>
          <cell r="M77">
            <v>0</v>
          </cell>
        </row>
        <row r="78">
          <cell r="H78">
            <v>156362</v>
          </cell>
          <cell r="M78">
            <v>0</v>
          </cell>
        </row>
        <row r="79">
          <cell r="H79">
            <v>381507</v>
          </cell>
          <cell r="M79">
            <v>0</v>
          </cell>
        </row>
        <row r="80">
          <cell r="H80">
            <v>489965</v>
          </cell>
          <cell r="M80">
            <v>0</v>
          </cell>
        </row>
        <row r="81">
          <cell r="H81">
            <v>130366</v>
          </cell>
          <cell r="M81">
            <v>0</v>
          </cell>
        </row>
        <row r="82">
          <cell r="H82">
            <v>942043</v>
          </cell>
          <cell r="M82">
            <v>0</v>
          </cell>
        </row>
        <row r="83">
          <cell r="H83">
            <v>850533</v>
          </cell>
          <cell r="M83">
            <v>0</v>
          </cell>
        </row>
        <row r="84">
          <cell r="H84">
            <v>632237</v>
          </cell>
          <cell r="M84">
            <v>0</v>
          </cell>
        </row>
        <row r="85">
          <cell r="H85">
            <v>372039</v>
          </cell>
          <cell r="M85">
            <v>0</v>
          </cell>
        </row>
        <row r="86">
          <cell r="H86">
            <v>250203</v>
          </cell>
          <cell r="M86">
            <v>0</v>
          </cell>
        </row>
        <row r="87">
          <cell r="H87">
            <v>237067</v>
          </cell>
          <cell r="M87">
            <v>0</v>
          </cell>
        </row>
        <row r="88">
          <cell r="H88">
            <v>108438</v>
          </cell>
          <cell r="M88">
            <v>0</v>
          </cell>
        </row>
        <row r="89">
          <cell r="H89">
            <v>1601360</v>
          </cell>
          <cell r="M89">
            <v>0</v>
          </cell>
        </row>
        <row r="90">
          <cell r="H90">
            <v>926485</v>
          </cell>
          <cell r="M90">
            <v>0</v>
          </cell>
        </row>
        <row r="91">
          <cell r="H91">
            <v>3509866</v>
          </cell>
          <cell r="M91">
            <v>0</v>
          </cell>
        </row>
        <row r="92">
          <cell r="H92">
            <v>158533</v>
          </cell>
          <cell r="M92">
            <v>0</v>
          </cell>
        </row>
        <row r="93">
          <cell r="H93">
            <v>763039</v>
          </cell>
          <cell r="M93">
            <v>0</v>
          </cell>
        </row>
        <row r="94">
          <cell r="H94">
            <v>256247</v>
          </cell>
          <cell r="M94">
            <v>0</v>
          </cell>
        </row>
        <row r="95">
          <cell r="H95">
            <v>778870</v>
          </cell>
          <cell r="M95">
            <v>0</v>
          </cell>
        </row>
        <row r="96">
          <cell r="H96">
            <v>675856</v>
          </cell>
          <cell r="M96">
            <v>0</v>
          </cell>
        </row>
        <row r="97">
          <cell r="H97">
            <v>211536</v>
          </cell>
          <cell r="M97">
            <v>0</v>
          </cell>
        </row>
        <row r="98">
          <cell r="H98">
            <v>328175</v>
          </cell>
          <cell r="M98">
            <v>0</v>
          </cell>
        </row>
        <row r="99">
          <cell r="H99">
            <v>384423</v>
          </cell>
          <cell r="M99">
            <v>0</v>
          </cell>
        </row>
        <row r="100">
          <cell r="H100">
            <v>207823</v>
          </cell>
          <cell r="M100">
            <v>0</v>
          </cell>
        </row>
        <row r="101">
          <cell r="H101">
            <v>125330</v>
          </cell>
          <cell r="M101">
            <v>0</v>
          </cell>
        </row>
        <row r="102">
          <cell r="H102">
            <v>256177</v>
          </cell>
          <cell r="M102">
            <v>0</v>
          </cell>
        </row>
        <row r="103">
          <cell r="H103">
            <v>115449</v>
          </cell>
          <cell r="M103">
            <v>0</v>
          </cell>
        </row>
        <row r="104">
          <cell r="H104">
            <v>441226</v>
          </cell>
          <cell r="M104">
            <v>0</v>
          </cell>
        </row>
        <row r="105">
          <cell r="H105">
            <v>370040</v>
          </cell>
          <cell r="M105">
            <v>0</v>
          </cell>
        </row>
        <row r="106">
          <cell r="H106">
            <v>370040</v>
          </cell>
          <cell r="M106">
            <v>0</v>
          </cell>
        </row>
        <row r="107">
          <cell r="H107">
            <v>954702</v>
          </cell>
          <cell r="M107">
            <v>0</v>
          </cell>
        </row>
        <row r="108">
          <cell r="H108">
            <v>235920</v>
          </cell>
          <cell r="M108">
            <v>0</v>
          </cell>
        </row>
        <row r="109">
          <cell r="H109">
            <v>115449</v>
          </cell>
          <cell r="M109">
            <v>0</v>
          </cell>
        </row>
        <row r="110">
          <cell r="H110">
            <v>278848</v>
          </cell>
          <cell r="M110">
            <v>0</v>
          </cell>
        </row>
        <row r="111">
          <cell r="H111">
            <v>861214</v>
          </cell>
          <cell r="M111">
            <v>0</v>
          </cell>
        </row>
        <row r="112">
          <cell r="H112">
            <v>199746</v>
          </cell>
          <cell r="M112">
            <v>0</v>
          </cell>
        </row>
        <row r="113">
          <cell r="H113">
            <v>115449</v>
          </cell>
          <cell r="M113">
            <v>0</v>
          </cell>
        </row>
        <row r="114">
          <cell r="H114">
            <v>487487</v>
          </cell>
          <cell r="M114">
            <v>0</v>
          </cell>
        </row>
        <row r="115">
          <cell r="H115">
            <v>115449</v>
          </cell>
          <cell r="M115">
            <v>0</v>
          </cell>
        </row>
        <row r="116">
          <cell r="H116">
            <v>131096</v>
          </cell>
          <cell r="M116">
            <v>0</v>
          </cell>
        </row>
        <row r="117">
          <cell r="H117">
            <v>874593</v>
          </cell>
          <cell r="M117">
            <v>0</v>
          </cell>
        </row>
        <row r="118">
          <cell r="H118">
            <v>351369</v>
          </cell>
          <cell r="M118">
            <v>0</v>
          </cell>
        </row>
        <row r="119">
          <cell r="H119">
            <v>682322</v>
          </cell>
          <cell r="M119">
            <v>0</v>
          </cell>
        </row>
        <row r="120">
          <cell r="H120">
            <v>4760532</v>
          </cell>
          <cell r="M120">
            <v>0</v>
          </cell>
        </row>
        <row r="121">
          <cell r="H121">
            <v>347903</v>
          </cell>
          <cell r="M121">
            <v>0</v>
          </cell>
        </row>
        <row r="122">
          <cell r="H122">
            <v>655976</v>
          </cell>
          <cell r="M122">
            <v>0</v>
          </cell>
        </row>
        <row r="123">
          <cell r="H123">
            <v>1562280</v>
          </cell>
          <cell r="M123">
            <v>0</v>
          </cell>
        </row>
        <row r="124">
          <cell r="H124">
            <v>911940</v>
          </cell>
          <cell r="M124">
            <v>0</v>
          </cell>
        </row>
        <row r="125">
          <cell r="H125">
            <v>802212</v>
          </cell>
          <cell r="M125">
            <v>0</v>
          </cell>
        </row>
        <row r="126">
          <cell r="H126">
            <v>3985893</v>
          </cell>
          <cell r="M126">
            <v>0</v>
          </cell>
        </row>
        <row r="127">
          <cell r="H127">
            <v>46832</v>
          </cell>
          <cell r="M127">
            <v>0</v>
          </cell>
        </row>
        <row r="128">
          <cell r="H128">
            <v>63750</v>
          </cell>
          <cell r="M128">
            <v>0</v>
          </cell>
        </row>
        <row r="129">
          <cell r="H129">
            <v>1851547</v>
          </cell>
          <cell r="M129">
            <v>0</v>
          </cell>
        </row>
        <row r="130">
          <cell r="H130">
            <v>1230372</v>
          </cell>
          <cell r="M130">
            <v>0</v>
          </cell>
        </row>
        <row r="131">
          <cell r="H131">
            <v>27142400</v>
          </cell>
          <cell r="M131">
            <v>0</v>
          </cell>
        </row>
        <row r="132">
          <cell r="H132">
            <v>1077542</v>
          </cell>
          <cell r="M132">
            <v>0</v>
          </cell>
        </row>
        <row r="133">
          <cell r="H133">
            <v>3615738</v>
          </cell>
          <cell r="M133">
            <v>0</v>
          </cell>
        </row>
        <row r="134">
          <cell r="H134">
            <v>133219</v>
          </cell>
          <cell r="M134">
            <v>0</v>
          </cell>
        </row>
        <row r="135">
          <cell r="H135">
            <v>376716</v>
          </cell>
          <cell r="M135">
            <v>0</v>
          </cell>
        </row>
        <row r="136">
          <cell r="H136">
            <v>132983</v>
          </cell>
          <cell r="M136">
            <v>0</v>
          </cell>
        </row>
        <row r="137">
          <cell r="H137">
            <v>130807</v>
          </cell>
          <cell r="M137">
            <v>0</v>
          </cell>
        </row>
        <row r="138">
          <cell r="H138">
            <v>102315</v>
          </cell>
          <cell r="M138">
            <v>0</v>
          </cell>
        </row>
        <row r="139">
          <cell r="H139">
            <v>133219</v>
          </cell>
          <cell r="M139">
            <v>0</v>
          </cell>
        </row>
        <row r="140">
          <cell r="H140">
            <v>1594000</v>
          </cell>
          <cell r="M140">
            <v>0</v>
          </cell>
        </row>
        <row r="141">
          <cell r="H141">
            <v>120712</v>
          </cell>
          <cell r="M141">
            <v>0</v>
          </cell>
        </row>
        <row r="142">
          <cell r="H142">
            <v>1052994</v>
          </cell>
          <cell r="M142">
            <v>0</v>
          </cell>
        </row>
        <row r="143">
          <cell r="H143">
            <v>1169136</v>
          </cell>
          <cell r="M143">
            <v>0</v>
          </cell>
        </row>
        <row r="144">
          <cell r="H144">
            <v>206848</v>
          </cell>
          <cell r="M144">
            <v>0</v>
          </cell>
        </row>
        <row r="145">
          <cell r="H145">
            <v>1699675</v>
          </cell>
          <cell r="M145">
            <v>0</v>
          </cell>
        </row>
        <row r="146">
          <cell r="H146">
            <v>1554713</v>
          </cell>
          <cell r="M146">
            <v>0</v>
          </cell>
        </row>
        <row r="147">
          <cell r="H147">
            <v>802076</v>
          </cell>
          <cell r="M147">
            <v>0</v>
          </cell>
        </row>
        <row r="148">
          <cell r="H148">
            <v>681359</v>
          </cell>
          <cell r="M148">
            <v>0</v>
          </cell>
        </row>
        <row r="149">
          <cell r="H149">
            <v>6012821</v>
          </cell>
          <cell r="M149">
            <v>0</v>
          </cell>
        </row>
        <row r="150">
          <cell r="H150">
            <v>30644</v>
          </cell>
          <cell r="M150">
            <v>0</v>
          </cell>
        </row>
        <row r="151">
          <cell r="H151">
            <v>17495</v>
          </cell>
          <cell r="M151">
            <v>0</v>
          </cell>
        </row>
        <row r="152">
          <cell r="H152">
            <v>233955</v>
          </cell>
          <cell r="M152">
            <v>0</v>
          </cell>
        </row>
        <row r="153">
          <cell r="H153">
            <v>142763</v>
          </cell>
          <cell r="M153">
            <v>0</v>
          </cell>
        </row>
        <row r="154">
          <cell r="H154">
            <v>751944</v>
          </cell>
          <cell r="M154">
            <v>0</v>
          </cell>
        </row>
        <row r="155">
          <cell r="H155">
            <v>1973404</v>
          </cell>
          <cell r="M155">
            <v>0</v>
          </cell>
        </row>
        <row r="156">
          <cell r="H156">
            <v>67326482</v>
          </cell>
          <cell r="M156">
            <v>0</v>
          </cell>
        </row>
        <row r="157">
          <cell r="H157">
            <v>51000</v>
          </cell>
          <cell r="M157">
            <v>0</v>
          </cell>
        </row>
        <row r="158">
          <cell r="H158">
            <v>541250</v>
          </cell>
          <cell r="M158">
            <v>0</v>
          </cell>
        </row>
        <row r="159">
          <cell r="H159">
            <v>814500</v>
          </cell>
          <cell r="M159">
            <v>0</v>
          </cell>
        </row>
        <row r="160">
          <cell r="H160">
            <v>128951</v>
          </cell>
          <cell r="M160">
            <v>0</v>
          </cell>
        </row>
        <row r="161">
          <cell r="H161">
            <v>5515115</v>
          </cell>
          <cell r="M161">
            <v>0</v>
          </cell>
        </row>
        <row r="162">
          <cell r="H162">
            <v>4736185</v>
          </cell>
          <cell r="M162">
            <v>0</v>
          </cell>
        </row>
        <row r="163">
          <cell r="H163">
            <v>5515115</v>
          </cell>
          <cell r="M163">
            <v>0</v>
          </cell>
        </row>
        <row r="164">
          <cell r="H164">
            <v>4736185</v>
          </cell>
          <cell r="M164">
            <v>0</v>
          </cell>
        </row>
        <row r="165">
          <cell r="H165">
            <v>28039848</v>
          </cell>
          <cell r="M165">
            <v>0</v>
          </cell>
        </row>
        <row r="166">
          <cell r="H166">
            <v>1260000</v>
          </cell>
          <cell r="M166">
            <v>0</v>
          </cell>
        </row>
        <row r="167">
          <cell r="H167">
            <v>932640</v>
          </cell>
          <cell r="M167">
            <v>0</v>
          </cell>
        </row>
        <row r="168">
          <cell r="H168">
            <v>1260000</v>
          </cell>
          <cell r="M168">
            <v>0</v>
          </cell>
        </row>
        <row r="169">
          <cell r="H169">
            <v>7197680</v>
          </cell>
          <cell r="M169">
            <v>0</v>
          </cell>
        </row>
        <row r="170">
          <cell r="H170">
            <v>11349058</v>
          </cell>
          <cell r="M170">
            <v>0</v>
          </cell>
        </row>
        <row r="171">
          <cell r="H171">
            <v>510000</v>
          </cell>
          <cell r="M171">
            <v>0</v>
          </cell>
        </row>
        <row r="172">
          <cell r="H172">
            <v>3152776</v>
          </cell>
          <cell r="M172">
            <v>0</v>
          </cell>
        </row>
        <row r="173">
          <cell r="H173">
            <v>2779941</v>
          </cell>
          <cell r="M173">
            <v>0</v>
          </cell>
        </row>
        <row r="174">
          <cell r="H174">
            <v>37500</v>
          </cell>
          <cell r="M174">
            <v>0</v>
          </cell>
        </row>
        <row r="175">
          <cell r="H175">
            <v>1100000</v>
          </cell>
          <cell r="M175">
            <v>0</v>
          </cell>
        </row>
        <row r="176">
          <cell r="H176">
            <v>2448435</v>
          </cell>
          <cell r="M176">
            <v>0</v>
          </cell>
        </row>
        <row r="177">
          <cell r="H177">
            <v>1150000</v>
          </cell>
          <cell r="M177">
            <v>0</v>
          </cell>
        </row>
        <row r="178">
          <cell r="H178">
            <v>3010000</v>
          </cell>
          <cell r="M178">
            <v>0</v>
          </cell>
        </row>
        <row r="179">
          <cell r="H179">
            <v>28039848</v>
          </cell>
          <cell r="M179">
            <v>0</v>
          </cell>
        </row>
        <row r="180">
          <cell r="H180">
            <v>1260000</v>
          </cell>
          <cell r="M180">
            <v>0</v>
          </cell>
        </row>
        <row r="181">
          <cell r="H181">
            <v>932640</v>
          </cell>
          <cell r="M181">
            <v>0</v>
          </cell>
        </row>
        <row r="182">
          <cell r="H182">
            <v>1260000</v>
          </cell>
          <cell r="M182">
            <v>0</v>
          </cell>
        </row>
        <row r="183">
          <cell r="H183">
            <v>7197680</v>
          </cell>
          <cell r="M183">
            <v>0</v>
          </cell>
        </row>
        <row r="184">
          <cell r="H184">
            <v>11349058</v>
          </cell>
          <cell r="M184">
            <v>0</v>
          </cell>
        </row>
        <row r="185">
          <cell r="H185">
            <v>510000</v>
          </cell>
          <cell r="M185">
            <v>0</v>
          </cell>
        </row>
        <row r="186">
          <cell r="H186">
            <v>3152776</v>
          </cell>
          <cell r="M186">
            <v>0</v>
          </cell>
        </row>
        <row r="187">
          <cell r="H187">
            <v>2779941</v>
          </cell>
          <cell r="M187">
            <v>0</v>
          </cell>
        </row>
        <row r="188">
          <cell r="H188">
            <v>37500</v>
          </cell>
          <cell r="M188">
            <v>0</v>
          </cell>
        </row>
        <row r="189">
          <cell r="H189">
            <v>1100000</v>
          </cell>
          <cell r="M189">
            <v>0</v>
          </cell>
        </row>
        <row r="190">
          <cell r="H190">
            <v>2448435</v>
          </cell>
          <cell r="M190">
            <v>0</v>
          </cell>
        </row>
        <row r="191">
          <cell r="H191">
            <v>1150000</v>
          </cell>
          <cell r="M191">
            <v>0</v>
          </cell>
        </row>
        <row r="192">
          <cell r="H192">
            <v>3010000</v>
          </cell>
          <cell r="M192">
            <v>0</v>
          </cell>
        </row>
        <row r="193">
          <cell r="H193">
            <v>1193617</v>
          </cell>
          <cell r="M193">
            <v>0</v>
          </cell>
        </row>
        <row r="194">
          <cell r="H194">
            <v>14109296</v>
          </cell>
          <cell r="M194">
            <v>0</v>
          </cell>
        </row>
        <row r="195">
          <cell r="H195">
            <v>122010</v>
          </cell>
          <cell r="M195">
            <v>0</v>
          </cell>
        </row>
        <row r="196">
          <cell r="H196">
            <v>610050</v>
          </cell>
          <cell r="M196">
            <v>0</v>
          </cell>
        </row>
        <row r="197">
          <cell r="H197">
            <v>174300</v>
          </cell>
          <cell r="M197">
            <v>0</v>
          </cell>
        </row>
        <row r="198">
          <cell r="H198">
            <v>366030</v>
          </cell>
          <cell r="M198">
            <v>0</v>
          </cell>
        </row>
        <row r="199">
          <cell r="H199">
            <v>522900</v>
          </cell>
          <cell r="M199">
            <v>0</v>
          </cell>
        </row>
        <row r="200">
          <cell r="H200">
            <v>4110807</v>
          </cell>
          <cell r="M200">
            <v>0</v>
          </cell>
        </row>
        <row r="201">
          <cell r="H201">
            <v>1880137</v>
          </cell>
          <cell r="M201">
            <v>0</v>
          </cell>
        </row>
        <row r="202">
          <cell r="H202">
            <v>34761251</v>
          </cell>
          <cell r="M202">
            <v>0</v>
          </cell>
        </row>
        <row r="203">
          <cell r="H203">
            <v>348600</v>
          </cell>
          <cell r="M203">
            <v>0</v>
          </cell>
        </row>
        <row r="204">
          <cell r="H204">
            <v>87150</v>
          </cell>
          <cell r="M204">
            <v>0</v>
          </cell>
        </row>
        <row r="205">
          <cell r="H205">
            <v>1220100</v>
          </cell>
          <cell r="M205">
            <v>0</v>
          </cell>
        </row>
        <row r="206">
          <cell r="H206">
            <v>140235389</v>
          </cell>
          <cell r="M206">
            <v>0</v>
          </cell>
        </row>
        <row r="207">
          <cell r="H207">
            <v>174300</v>
          </cell>
          <cell r="M207">
            <v>0</v>
          </cell>
        </row>
        <row r="208">
          <cell r="H208">
            <v>522900</v>
          </cell>
          <cell r="M208">
            <v>0</v>
          </cell>
        </row>
        <row r="209">
          <cell r="H209">
            <v>522900</v>
          </cell>
          <cell r="M209">
            <v>0</v>
          </cell>
        </row>
        <row r="210">
          <cell r="H210">
            <v>348600</v>
          </cell>
          <cell r="M210">
            <v>0</v>
          </cell>
        </row>
        <row r="211">
          <cell r="H211">
            <v>313740</v>
          </cell>
          <cell r="M211">
            <v>0</v>
          </cell>
        </row>
        <row r="212">
          <cell r="H212">
            <v>146047158</v>
          </cell>
          <cell r="M212">
            <v>0</v>
          </cell>
        </row>
        <row r="213">
          <cell r="H213">
            <v>181379833</v>
          </cell>
          <cell r="M213">
            <v>0</v>
          </cell>
        </row>
        <row r="214">
          <cell r="H214">
            <v>302718835</v>
          </cell>
          <cell r="M214">
            <v>0</v>
          </cell>
        </row>
        <row r="215">
          <cell r="H215">
            <v>247411356</v>
          </cell>
          <cell r="M215">
            <v>0</v>
          </cell>
        </row>
        <row r="216">
          <cell r="H216">
            <v>160667232</v>
          </cell>
          <cell r="M216">
            <v>0</v>
          </cell>
        </row>
        <row r="217">
          <cell r="H217">
            <v>241660817</v>
          </cell>
          <cell r="M217">
            <v>0</v>
          </cell>
        </row>
        <row r="218">
          <cell r="H218">
            <v>278821122</v>
          </cell>
          <cell r="M218">
            <v>0</v>
          </cell>
        </row>
        <row r="219">
          <cell r="H219">
            <v>242884450</v>
          </cell>
          <cell r="M219">
            <v>0</v>
          </cell>
        </row>
        <row r="220">
          <cell r="H220">
            <v>263492777</v>
          </cell>
          <cell r="M220">
            <v>0</v>
          </cell>
        </row>
        <row r="221">
          <cell r="H221">
            <v>250492093</v>
          </cell>
          <cell r="M221">
            <v>0</v>
          </cell>
        </row>
        <row r="222">
          <cell r="H222">
            <v>1495438</v>
          </cell>
          <cell r="M222">
            <v>0</v>
          </cell>
        </row>
        <row r="223">
          <cell r="H223">
            <v>1479331</v>
          </cell>
          <cell r="M223">
            <v>0</v>
          </cell>
        </row>
        <row r="224">
          <cell r="H224">
            <v>1608342</v>
          </cell>
          <cell r="M224">
            <v>0</v>
          </cell>
        </row>
        <row r="225">
          <cell r="H225">
            <v>5016691</v>
          </cell>
          <cell r="M225">
            <v>0</v>
          </cell>
        </row>
        <row r="226">
          <cell r="H226">
            <v>113845</v>
          </cell>
          <cell r="M226">
            <v>0</v>
          </cell>
        </row>
        <row r="227">
          <cell r="H227">
            <v>146900366</v>
          </cell>
          <cell r="M227">
            <v>0</v>
          </cell>
        </row>
        <row r="228">
          <cell r="H228">
            <v>51625</v>
          </cell>
          <cell r="M228">
            <v>0</v>
          </cell>
        </row>
        <row r="229">
          <cell r="H229">
            <v>45234308</v>
          </cell>
          <cell r="M229">
            <v>0</v>
          </cell>
        </row>
        <row r="230">
          <cell r="H230">
            <v>84700313</v>
          </cell>
          <cell r="M230">
            <v>0</v>
          </cell>
        </row>
        <row r="231">
          <cell r="H231">
            <v>699000</v>
          </cell>
          <cell r="M231">
            <v>0</v>
          </cell>
        </row>
        <row r="232">
          <cell r="H232">
            <v>787025</v>
          </cell>
          <cell r="M232">
            <v>0</v>
          </cell>
        </row>
        <row r="233">
          <cell r="H233">
            <v>184091</v>
          </cell>
          <cell r="M233">
            <v>0</v>
          </cell>
        </row>
        <row r="234">
          <cell r="H234">
            <v>143182</v>
          </cell>
          <cell r="M234">
            <v>0</v>
          </cell>
        </row>
        <row r="235">
          <cell r="H235">
            <v>51625</v>
          </cell>
          <cell r="M235">
            <v>0</v>
          </cell>
        </row>
        <row r="236">
          <cell r="H236">
            <v>711775</v>
          </cell>
          <cell r="M236">
            <v>0</v>
          </cell>
        </row>
        <row r="237">
          <cell r="H237">
            <v>43238481</v>
          </cell>
          <cell r="M237">
            <v>0</v>
          </cell>
        </row>
        <row r="238">
          <cell r="H238">
            <v>694524971</v>
          </cell>
          <cell r="M238">
            <v>0</v>
          </cell>
        </row>
        <row r="239">
          <cell r="H239">
            <v>381278</v>
          </cell>
          <cell r="M239">
            <v>0</v>
          </cell>
        </row>
        <row r="240">
          <cell r="H240">
            <v>3880909</v>
          </cell>
          <cell r="M240">
            <v>0</v>
          </cell>
        </row>
        <row r="241">
          <cell r="H241">
            <v>582136</v>
          </cell>
          <cell r="M241">
            <v>0</v>
          </cell>
        </row>
        <row r="242">
          <cell r="H242">
            <v>91250</v>
          </cell>
          <cell r="M242">
            <v>0</v>
          </cell>
        </row>
        <row r="243">
          <cell r="H243">
            <v>511900</v>
          </cell>
          <cell r="M243">
            <v>0</v>
          </cell>
        </row>
        <row r="244">
          <cell r="H244">
            <v>324000</v>
          </cell>
          <cell r="M244">
            <v>0</v>
          </cell>
        </row>
        <row r="245">
          <cell r="H245">
            <v>309600</v>
          </cell>
          <cell r="M245">
            <v>0</v>
          </cell>
        </row>
        <row r="246">
          <cell r="H246">
            <v>135300</v>
          </cell>
          <cell r="M246">
            <v>0</v>
          </cell>
        </row>
        <row r="247">
          <cell r="H247">
            <v>459690</v>
          </cell>
          <cell r="M247">
            <v>0</v>
          </cell>
        </row>
        <row r="248">
          <cell r="H248">
            <v>902000</v>
          </cell>
          <cell r="M248">
            <v>0</v>
          </cell>
        </row>
        <row r="249">
          <cell r="H249">
            <v>58824</v>
          </cell>
          <cell r="M249">
            <v>0</v>
          </cell>
        </row>
        <row r="250">
          <cell r="H250">
            <v>68954</v>
          </cell>
          <cell r="M250">
            <v>0</v>
          </cell>
        </row>
        <row r="251">
          <cell r="H251">
            <v>392160</v>
          </cell>
          <cell r="M251">
            <v>0</v>
          </cell>
        </row>
        <row r="252">
          <cell r="H252">
            <v>66960</v>
          </cell>
          <cell r="M252">
            <v>0</v>
          </cell>
        </row>
        <row r="253">
          <cell r="H253">
            <v>3742500</v>
          </cell>
          <cell r="M253">
            <v>0</v>
          </cell>
        </row>
        <row r="254">
          <cell r="H254">
            <v>489500</v>
          </cell>
          <cell r="M254">
            <v>0</v>
          </cell>
        </row>
        <row r="255">
          <cell r="H255">
            <v>446400</v>
          </cell>
          <cell r="M255">
            <v>0</v>
          </cell>
        </row>
        <row r="256">
          <cell r="H256">
            <v>135300</v>
          </cell>
          <cell r="M256">
            <v>0</v>
          </cell>
        </row>
        <row r="257">
          <cell r="H257">
            <v>902000</v>
          </cell>
          <cell r="M257">
            <v>0</v>
          </cell>
        </row>
        <row r="258">
          <cell r="H258">
            <v>73425</v>
          </cell>
          <cell r="M258">
            <v>0</v>
          </cell>
        </row>
        <row r="259">
          <cell r="H259">
            <v>2931300</v>
          </cell>
          <cell r="M259">
            <v>0</v>
          </cell>
        </row>
        <row r="260">
          <cell r="H260">
            <v>132500</v>
          </cell>
          <cell r="M260">
            <v>0</v>
          </cell>
        </row>
        <row r="261">
          <cell r="H261">
            <v>309600</v>
          </cell>
          <cell r="M261">
            <v>0</v>
          </cell>
        </row>
        <row r="262">
          <cell r="H262">
            <v>2248636</v>
          </cell>
          <cell r="M262">
            <v>0</v>
          </cell>
        </row>
        <row r="263">
          <cell r="H263">
            <v>1322318</v>
          </cell>
          <cell r="M263" t="str">
            <v>8PPh Pasal 22-1</v>
          </cell>
        </row>
        <row r="264">
          <cell r="H264">
            <v>216000</v>
          </cell>
          <cell r="M264">
            <v>0</v>
          </cell>
        </row>
        <row r="265">
          <cell r="H265">
            <v>681813</v>
          </cell>
          <cell r="M265">
            <v>0</v>
          </cell>
        </row>
        <row r="266">
          <cell r="H266">
            <v>1342773</v>
          </cell>
          <cell r="M266">
            <v>0</v>
          </cell>
        </row>
        <row r="267">
          <cell r="H267">
            <v>929785287</v>
          </cell>
          <cell r="M267">
            <v>0</v>
          </cell>
        </row>
        <row r="268">
          <cell r="H268">
            <v>8951818</v>
          </cell>
          <cell r="M268">
            <v>0</v>
          </cell>
        </row>
        <row r="269">
          <cell r="H269">
            <v>87150</v>
          </cell>
          <cell r="M269">
            <v>0</v>
          </cell>
        </row>
        <row r="270">
          <cell r="H270">
            <v>589275</v>
          </cell>
          <cell r="M270">
            <v>0</v>
          </cell>
        </row>
        <row r="271">
          <cell r="H271">
            <v>589275</v>
          </cell>
          <cell r="M271">
            <v>0</v>
          </cell>
        </row>
        <row r="272">
          <cell r="H272">
            <v>23680</v>
          </cell>
          <cell r="M272">
            <v>0</v>
          </cell>
        </row>
        <row r="273">
          <cell r="H273">
            <v>11710524</v>
          </cell>
          <cell r="M273">
            <v>0</v>
          </cell>
        </row>
        <row r="274">
          <cell r="H274">
            <v>23680</v>
          </cell>
          <cell r="M274">
            <v>0</v>
          </cell>
        </row>
        <row r="275">
          <cell r="H275">
            <v>23680</v>
          </cell>
          <cell r="M275">
            <v>0</v>
          </cell>
        </row>
        <row r="276">
          <cell r="H276">
            <v>929785287</v>
          </cell>
          <cell r="M276">
            <v>0</v>
          </cell>
        </row>
        <row r="277">
          <cell r="H277">
            <v>23680</v>
          </cell>
          <cell r="M277">
            <v>0</v>
          </cell>
        </row>
        <row r="278">
          <cell r="H278">
            <v>26500</v>
          </cell>
          <cell r="M278">
            <v>0</v>
          </cell>
        </row>
        <row r="279">
          <cell r="H279">
            <v>163350</v>
          </cell>
          <cell r="M279">
            <v>0</v>
          </cell>
        </row>
        <row r="280">
          <cell r="H280">
            <v>163350</v>
          </cell>
          <cell r="M280">
            <v>0</v>
          </cell>
        </row>
        <row r="281">
          <cell r="H281">
            <v>18934952</v>
          </cell>
          <cell r="M281">
            <v>0</v>
          </cell>
        </row>
        <row r="282">
          <cell r="H282">
            <v>14990909</v>
          </cell>
          <cell r="M282">
            <v>0</v>
          </cell>
        </row>
        <row r="283">
          <cell r="H283">
            <v>8815455</v>
          </cell>
          <cell r="M283" t="str">
            <v>8PPN Dalam Negeri-1</v>
          </cell>
        </row>
        <row r="284">
          <cell r="H284">
            <v>4545420</v>
          </cell>
          <cell r="M284">
            <v>0</v>
          </cell>
        </row>
        <row r="285">
          <cell r="H285">
            <v>3840619</v>
          </cell>
          <cell r="M285">
            <v>0</v>
          </cell>
        </row>
        <row r="286">
          <cell r="H286">
            <v>1673443</v>
          </cell>
          <cell r="M286">
            <v>0</v>
          </cell>
        </row>
        <row r="287">
          <cell r="H287">
            <v>35012421</v>
          </cell>
          <cell r="M287">
            <v>0</v>
          </cell>
        </row>
        <row r="288">
          <cell r="H288">
            <v>216000</v>
          </cell>
          <cell r="M288">
            <v>0</v>
          </cell>
        </row>
        <row r="289">
          <cell r="H289">
            <v>412800</v>
          </cell>
          <cell r="M289">
            <v>0</v>
          </cell>
        </row>
        <row r="290">
          <cell r="H290">
            <v>540000</v>
          </cell>
          <cell r="M290">
            <v>0</v>
          </cell>
        </row>
        <row r="291">
          <cell r="H291">
            <v>2438050</v>
          </cell>
          <cell r="M291">
            <v>0</v>
          </cell>
        </row>
        <row r="292">
          <cell r="H292">
            <v>5001385</v>
          </cell>
          <cell r="M292">
            <v>0</v>
          </cell>
        </row>
        <row r="293">
          <cell r="H293">
            <v>206400</v>
          </cell>
          <cell r="M293">
            <v>0</v>
          </cell>
        </row>
        <row r="294">
          <cell r="H294">
            <v>31967265</v>
          </cell>
          <cell r="M294">
            <v>0</v>
          </cell>
        </row>
        <row r="295">
          <cell r="H295">
            <v>163833</v>
          </cell>
          <cell r="M295">
            <v>0</v>
          </cell>
        </row>
        <row r="296">
          <cell r="H296">
            <v>3427279</v>
          </cell>
          <cell r="M296">
            <v>0</v>
          </cell>
        </row>
        <row r="297">
          <cell r="H297">
            <v>685456</v>
          </cell>
          <cell r="M297">
            <v>0</v>
          </cell>
        </row>
        <row r="298">
          <cell r="H298">
            <v>34272793</v>
          </cell>
          <cell r="M298">
            <v>0</v>
          </cell>
        </row>
        <row r="299">
          <cell r="H299">
            <v>6854559</v>
          </cell>
          <cell r="M299">
            <v>0</v>
          </cell>
        </row>
        <row r="300">
          <cell r="H300">
            <v>1000000</v>
          </cell>
          <cell r="M300">
            <v>0</v>
          </cell>
        </row>
        <row r="301">
          <cell r="H301">
            <v>41625</v>
          </cell>
          <cell r="M301">
            <v>0</v>
          </cell>
        </row>
        <row r="302">
          <cell r="H302">
            <v>18750</v>
          </cell>
          <cell r="M302">
            <v>0</v>
          </cell>
        </row>
        <row r="303">
          <cell r="H303">
            <v>4816950</v>
          </cell>
          <cell r="M303">
            <v>0</v>
          </cell>
        </row>
        <row r="304">
          <cell r="H304">
            <v>125000</v>
          </cell>
          <cell r="M304">
            <v>0</v>
          </cell>
        </row>
        <row r="305">
          <cell r="H305">
            <v>277500</v>
          </cell>
          <cell r="M305">
            <v>0</v>
          </cell>
        </row>
        <row r="306">
          <cell r="H306">
            <v>150000</v>
          </cell>
          <cell r="M306">
            <v>0</v>
          </cell>
        </row>
        <row r="307">
          <cell r="H307">
            <v>1664516</v>
          </cell>
          <cell r="M307">
            <v>0</v>
          </cell>
        </row>
        <row r="308">
          <cell r="H308">
            <v>4161291</v>
          </cell>
          <cell r="M308">
            <v>0</v>
          </cell>
        </row>
        <row r="309">
          <cell r="H309">
            <v>4124200</v>
          </cell>
          <cell r="M309">
            <v>0</v>
          </cell>
        </row>
        <row r="310">
          <cell r="H310">
            <v>1926780</v>
          </cell>
          <cell r="M310">
            <v>0</v>
          </cell>
        </row>
        <row r="311">
          <cell r="H311">
            <v>6267359</v>
          </cell>
          <cell r="M311">
            <v>0</v>
          </cell>
        </row>
        <row r="312">
          <cell r="H312">
            <v>1861364</v>
          </cell>
          <cell r="M312">
            <v>0</v>
          </cell>
        </row>
        <row r="313">
          <cell r="H313">
            <v>279205</v>
          </cell>
          <cell r="M313">
            <v>0</v>
          </cell>
        </row>
        <row r="314">
          <cell r="H314">
            <v>48578272</v>
          </cell>
          <cell r="M314">
            <v>0</v>
          </cell>
        </row>
        <row r="315">
          <cell r="H315">
            <v>7286740</v>
          </cell>
          <cell r="M315">
            <v>0</v>
          </cell>
        </row>
        <row r="316">
          <cell r="H316">
            <v>20318182</v>
          </cell>
          <cell r="M316">
            <v>0</v>
          </cell>
        </row>
        <row r="317">
          <cell r="H317">
            <v>14754546</v>
          </cell>
          <cell r="M317">
            <v>0</v>
          </cell>
        </row>
        <row r="318">
          <cell r="H318">
            <v>2213182</v>
          </cell>
          <cell r="M318">
            <v>0</v>
          </cell>
        </row>
        <row r="319">
          <cell r="H319">
            <v>2506944</v>
          </cell>
          <cell r="M319">
            <v>0</v>
          </cell>
        </row>
        <row r="320">
          <cell r="H320">
            <v>5580633</v>
          </cell>
          <cell r="M320">
            <v>0</v>
          </cell>
        </row>
        <row r="321">
          <cell r="H321">
            <v>27903164</v>
          </cell>
          <cell r="M321">
            <v>0</v>
          </cell>
        </row>
        <row r="322">
          <cell r="H322">
            <v>3047727</v>
          </cell>
          <cell r="M322">
            <v>0</v>
          </cell>
        </row>
        <row r="323">
          <cell r="H323">
            <v>2031818</v>
          </cell>
          <cell r="M323">
            <v>0</v>
          </cell>
        </row>
        <row r="324">
          <cell r="H324">
            <v>304773</v>
          </cell>
          <cell r="M324">
            <v>0</v>
          </cell>
        </row>
        <row r="325">
          <cell r="H325">
            <v>222792</v>
          </cell>
          <cell r="M325">
            <v>0</v>
          </cell>
        </row>
        <row r="326">
          <cell r="H326">
            <v>1358636</v>
          </cell>
          <cell r="M326">
            <v>0</v>
          </cell>
        </row>
        <row r="327">
          <cell r="H327">
            <v>521393</v>
          </cell>
          <cell r="M327">
            <v>0</v>
          </cell>
        </row>
        <row r="328">
          <cell r="H328">
            <v>203795</v>
          </cell>
          <cell r="M328">
            <v>0</v>
          </cell>
        </row>
        <row r="329">
          <cell r="H329">
            <v>2201665</v>
          </cell>
          <cell r="M329">
            <v>0</v>
          </cell>
        </row>
        <row r="330">
          <cell r="H330">
            <v>230909</v>
          </cell>
          <cell r="M330">
            <v>0</v>
          </cell>
        </row>
        <row r="331">
          <cell r="H331">
            <v>120600</v>
          </cell>
          <cell r="M331">
            <v>0</v>
          </cell>
        </row>
        <row r="332">
          <cell r="H332">
            <v>77625</v>
          </cell>
          <cell r="M332">
            <v>0</v>
          </cell>
        </row>
        <row r="333">
          <cell r="H333">
            <v>4725</v>
          </cell>
          <cell r="M333">
            <v>0</v>
          </cell>
        </row>
        <row r="334">
          <cell r="H334">
            <v>167546</v>
          </cell>
          <cell r="M334">
            <v>0</v>
          </cell>
        </row>
        <row r="335">
          <cell r="H335">
            <v>25160</v>
          </cell>
          <cell r="M335">
            <v>0</v>
          </cell>
        </row>
        <row r="336">
          <cell r="H336">
            <v>9950909</v>
          </cell>
          <cell r="M336">
            <v>0</v>
          </cell>
        </row>
        <row r="337">
          <cell r="H337">
            <v>1492636</v>
          </cell>
          <cell r="M337">
            <v>0</v>
          </cell>
        </row>
        <row r="338">
          <cell r="H338">
            <v>358977</v>
          </cell>
          <cell r="M338" t="str">
            <v>14PPh Pasal 22-1</v>
          </cell>
        </row>
        <row r="339">
          <cell r="H339">
            <v>2393181</v>
          </cell>
          <cell r="M339" t="str">
            <v>14PPN Dalam Negeri-1</v>
          </cell>
        </row>
        <row r="340">
          <cell r="H340">
            <v>193500</v>
          </cell>
          <cell r="M340">
            <v>0</v>
          </cell>
        </row>
        <row r="341">
          <cell r="H341">
            <v>4873044</v>
          </cell>
          <cell r="M341">
            <v>0</v>
          </cell>
        </row>
        <row r="342">
          <cell r="H342">
            <v>337500</v>
          </cell>
          <cell r="M342">
            <v>0</v>
          </cell>
        </row>
        <row r="343">
          <cell r="H343">
            <v>15000000</v>
          </cell>
          <cell r="M343" t="str">
            <v>2Bea Meterai-1</v>
          </cell>
        </row>
        <row r="344">
          <cell r="H344">
            <v>1130201</v>
          </cell>
          <cell r="M344">
            <v>0</v>
          </cell>
        </row>
        <row r="345">
          <cell r="H345">
            <v>306139</v>
          </cell>
          <cell r="M345">
            <v>0</v>
          </cell>
        </row>
        <row r="346">
          <cell r="H346">
            <v>99700</v>
          </cell>
          <cell r="M346">
            <v>0</v>
          </cell>
        </row>
        <row r="347">
          <cell r="H347">
            <v>6488254</v>
          </cell>
          <cell r="M347">
            <v>0</v>
          </cell>
        </row>
        <row r="348">
          <cell r="H348">
            <v>434818</v>
          </cell>
          <cell r="M348">
            <v>0</v>
          </cell>
        </row>
        <row r="349">
          <cell r="H349">
            <v>86964</v>
          </cell>
          <cell r="M349">
            <v>0</v>
          </cell>
        </row>
        <row r="350">
          <cell r="H350">
            <v>3534754</v>
          </cell>
          <cell r="M350">
            <v>0</v>
          </cell>
        </row>
        <row r="351">
          <cell r="H351">
            <v>2289870</v>
          </cell>
          <cell r="M351">
            <v>0</v>
          </cell>
        </row>
        <row r="352">
          <cell r="H352">
            <v>231494</v>
          </cell>
          <cell r="M352">
            <v>0</v>
          </cell>
        </row>
        <row r="353">
          <cell r="H353">
            <v>90000</v>
          </cell>
          <cell r="M353">
            <v>0</v>
          </cell>
        </row>
        <row r="354">
          <cell r="H354">
            <v>1394400</v>
          </cell>
          <cell r="M354">
            <v>0</v>
          </cell>
        </row>
        <row r="355">
          <cell r="H355">
            <v>87150</v>
          </cell>
          <cell r="M355">
            <v>0</v>
          </cell>
        </row>
        <row r="356">
          <cell r="H356">
            <v>253675</v>
          </cell>
          <cell r="M356">
            <v>0</v>
          </cell>
        </row>
        <row r="357">
          <cell r="H357">
            <v>707039</v>
          </cell>
          <cell r="M357">
            <v>0</v>
          </cell>
        </row>
        <row r="358">
          <cell r="H358">
            <v>8303467</v>
          </cell>
          <cell r="M358">
            <v>0</v>
          </cell>
        </row>
        <row r="359">
          <cell r="H359">
            <v>87150</v>
          </cell>
          <cell r="M359">
            <v>0</v>
          </cell>
        </row>
        <row r="360">
          <cell r="H360">
            <v>1738766</v>
          </cell>
          <cell r="M360">
            <v>0</v>
          </cell>
        </row>
        <row r="361">
          <cell r="H361">
            <v>2335500</v>
          </cell>
          <cell r="M361">
            <v>0</v>
          </cell>
        </row>
        <row r="362">
          <cell r="H362">
            <v>97000</v>
          </cell>
          <cell r="M362">
            <v>0</v>
          </cell>
        </row>
        <row r="363">
          <cell r="H363">
            <v>656500</v>
          </cell>
          <cell r="M363">
            <v>0</v>
          </cell>
        </row>
        <row r="364">
          <cell r="H364">
            <v>31296091</v>
          </cell>
          <cell r="M364">
            <v>0</v>
          </cell>
        </row>
        <row r="365">
          <cell r="H365">
            <v>637799</v>
          </cell>
          <cell r="M365">
            <v>0</v>
          </cell>
        </row>
        <row r="366">
          <cell r="H366">
            <v>723000</v>
          </cell>
          <cell r="M366">
            <v>0</v>
          </cell>
        </row>
        <row r="367">
          <cell r="H367">
            <v>4515316</v>
          </cell>
          <cell r="M367">
            <v>0</v>
          </cell>
        </row>
        <row r="368">
          <cell r="H368">
            <v>12863637</v>
          </cell>
          <cell r="M368">
            <v>0</v>
          </cell>
        </row>
        <row r="369">
          <cell r="H369">
            <v>539000</v>
          </cell>
          <cell r="M369">
            <v>0</v>
          </cell>
        </row>
        <row r="370">
          <cell r="H370">
            <v>1929546</v>
          </cell>
          <cell r="M370">
            <v>0</v>
          </cell>
        </row>
        <row r="371">
          <cell r="H371">
            <v>4515316</v>
          </cell>
          <cell r="M371">
            <v>0</v>
          </cell>
        </row>
        <row r="372">
          <cell r="H372">
            <v>2262517</v>
          </cell>
          <cell r="M372">
            <v>0</v>
          </cell>
        </row>
        <row r="373">
          <cell r="H373">
            <v>650154</v>
          </cell>
          <cell r="M373">
            <v>0</v>
          </cell>
        </row>
        <row r="374">
          <cell r="H374">
            <v>766387</v>
          </cell>
          <cell r="M374">
            <v>0</v>
          </cell>
        </row>
        <row r="375">
          <cell r="H375">
            <v>266553</v>
          </cell>
          <cell r="M375">
            <v>0</v>
          </cell>
        </row>
        <row r="376">
          <cell r="H376">
            <v>81450</v>
          </cell>
          <cell r="M376">
            <v>0</v>
          </cell>
        </row>
        <row r="377">
          <cell r="H377">
            <v>51075</v>
          </cell>
          <cell r="M377">
            <v>0</v>
          </cell>
        </row>
        <row r="378">
          <cell r="H378">
            <v>4694414</v>
          </cell>
          <cell r="M378">
            <v>0</v>
          </cell>
        </row>
        <row r="379">
          <cell r="H379">
            <v>52500</v>
          </cell>
          <cell r="M379">
            <v>0</v>
          </cell>
        </row>
        <row r="380">
          <cell r="H380">
            <v>52500</v>
          </cell>
          <cell r="M380">
            <v>0</v>
          </cell>
        </row>
        <row r="381">
          <cell r="H381">
            <v>112500</v>
          </cell>
          <cell r="M381">
            <v>0</v>
          </cell>
        </row>
        <row r="382">
          <cell r="H382">
            <v>691680</v>
          </cell>
          <cell r="M382">
            <v>0</v>
          </cell>
        </row>
        <row r="383">
          <cell r="H383">
            <v>51803696</v>
          </cell>
          <cell r="M383">
            <v>0</v>
          </cell>
        </row>
        <row r="384">
          <cell r="H384">
            <v>287470</v>
          </cell>
          <cell r="M384">
            <v>0</v>
          </cell>
        </row>
        <row r="385">
          <cell r="H385">
            <v>3612311</v>
          </cell>
          <cell r="M385">
            <v>0</v>
          </cell>
        </row>
        <row r="386">
          <cell r="H386">
            <v>258877</v>
          </cell>
          <cell r="M386">
            <v>0</v>
          </cell>
        </row>
        <row r="387">
          <cell r="H387">
            <v>706250</v>
          </cell>
          <cell r="M387">
            <v>0</v>
          </cell>
        </row>
        <row r="388">
          <cell r="H388">
            <v>415102</v>
          </cell>
          <cell r="M388">
            <v>0</v>
          </cell>
        </row>
        <row r="389">
          <cell r="H389">
            <v>819258</v>
          </cell>
          <cell r="M389">
            <v>0</v>
          </cell>
        </row>
        <row r="390">
          <cell r="H390">
            <v>262770</v>
          </cell>
          <cell r="M390">
            <v>0</v>
          </cell>
        </row>
        <row r="391">
          <cell r="H391">
            <v>103200</v>
          </cell>
          <cell r="M391">
            <v>0</v>
          </cell>
        </row>
        <row r="392">
          <cell r="H392">
            <v>327000</v>
          </cell>
          <cell r="M392">
            <v>0</v>
          </cell>
        </row>
        <row r="393">
          <cell r="H393">
            <v>89200</v>
          </cell>
          <cell r="M393">
            <v>0</v>
          </cell>
        </row>
        <row r="394">
          <cell r="H394">
            <v>3085468</v>
          </cell>
          <cell r="M394">
            <v>0</v>
          </cell>
        </row>
        <row r="395">
          <cell r="H395">
            <v>638172</v>
          </cell>
          <cell r="M395">
            <v>0</v>
          </cell>
        </row>
        <row r="396">
          <cell r="H396">
            <v>638172</v>
          </cell>
          <cell r="M396">
            <v>0</v>
          </cell>
        </row>
        <row r="397">
          <cell r="H397">
            <v>540000</v>
          </cell>
          <cell r="M397">
            <v>0</v>
          </cell>
        </row>
        <row r="398">
          <cell r="H398">
            <v>3579262</v>
          </cell>
          <cell r="M398">
            <v>0</v>
          </cell>
        </row>
        <row r="399">
          <cell r="H399">
            <v>2477784</v>
          </cell>
          <cell r="M399">
            <v>0</v>
          </cell>
        </row>
        <row r="400">
          <cell r="H400">
            <v>539441</v>
          </cell>
          <cell r="M400">
            <v>0</v>
          </cell>
        </row>
        <row r="401">
          <cell r="H401">
            <v>75000</v>
          </cell>
          <cell r="M401">
            <v>0</v>
          </cell>
        </row>
        <row r="402">
          <cell r="H402">
            <v>1013589</v>
          </cell>
          <cell r="M402">
            <v>0</v>
          </cell>
        </row>
        <row r="403">
          <cell r="H403">
            <v>221010</v>
          </cell>
          <cell r="M403">
            <v>0</v>
          </cell>
        </row>
        <row r="404">
          <cell r="H404">
            <v>173823</v>
          </cell>
          <cell r="M404">
            <v>0</v>
          </cell>
        </row>
        <row r="405">
          <cell r="H405">
            <v>80000</v>
          </cell>
          <cell r="M405">
            <v>0</v>
          </cell>
        </row>
        <row r="406">
          <cell r="H406">
            <v>4380000</v>
          </cell>
          <cell r="M406">
            <v>0</v>
          </cell>
        </row>
        <row r="407">
          <cell r="H407">
            <v>161570</v>
          </cell>
          <cell r="M407">
            <v>0</v>
          </cell>
        </row>
        <row r="408">
          <cell r="H408">
            <v>60000</v>
          </cell>
          <cell r="M408">
            <v>0</v>
          </cell>
        </row>
        <row r="409">
          <cell r="H409">
            <v>1318984</v>
          </cell>
          <cell r="M409">
            <v>0</v>
          </cell>
        </row>
        <row r="410">
          <cell r="H410">
            <v>16875491</v>
          </cell>
          <cell r="M410" t="str">
            <v>3PPh Final dan Fiskal LN-1</v>
          </cell>
        </row>
        <row r="411">
          <cell r="H411">
            <v>45485753</v>
          </cell>
          <cell r="M411" t="str">
            <v>3PPh Final dan Fiskal LN-1</v>
          </cell>
        </row>
        <row r="412">
          <cell r="H412">
            <v>7545613</v>
          </cell>
          <cell r="M412" t="str">
            <v>3PPh Pasal 21-1</v>
          </cell>
        </row>
        <row r="413">
          <cell r="H413">
            <v>120425</v>
          </cell>
          <cell r="M413" t="str">
            <v>3PPh Pasal 21-1</v>
          </cell>
        </row>
        <row r="414">
          <cell r="H414">
            <v>18200000</v>
          </cell>
          <cell r="M414">
            <v>0</v>
          </cell>
        </row>
        <row r="415">
          <cell r="H415">
            <v>72803089</v>
          </cell>
          <cell r="M415" t="str">
            <v>3PPh Final dan Fiskal LN-1</v>
          </cell>
        </row>
        <row r="416">
          <cell r="H416">
            <v>13632</v>
          </cell>
          <cell r="M416" t="str">
            <v>3PPh Pasal 23-1</v>
          </cell>
        </row>
        <row r="417">
          <cell r="H417">
            <v>57719838</v>
          </cell>
          <cell r="M417">
            <v>0</v>
          </cell>
        </row>
        <row r="418">
          <cell r="H418">
            <v>2500000</v>
          </cell>
          <cell r="M418">
            <v>0</v>
          </cell>
        </row>
        <row r="419">
          <cell r="H419">
            <v>111111</v>
          </cell>
          <cell r="M419">
            <v>0</v>
          </cell>
        </row>
        <row r="420">
          <cell r="H420">
            <v>10768536</v>
          </cell>
          <cell r="M420">
            <v>0</v>
          </cell>
        </row>
        <row r="421">
          <cell r="H421">
            <v>37730</v>
          </cell>
          <cell r="M421">
            <v>0</v>
          </cell>
        </row>
        <row r="422">
          <cell r="H422">
            <v>10000000</v>
          </cell>
          <cell r="M422">
            <v>0</v>
          </cell>
        </row>
        <row r="423">
          <cell r="H423">
            <v>369639</v>
          </cell>
          <cell r="M423">
            <v>0</v>
          </cell>
        </row>
        <row r="424">
          <cell r="H424">
            <v>1500</v>
          </cell>
          <cell r="M424">
            <v>0</v>
          </cell>
        </row>
        <row r="425">
          <cell r="H425">
            <v>2250</v>
          </cell>
          <cell r="M425">
            <v>0</v>
          </cell>
        </row>
        <row r="426">
          <cell r="H426">
            <v>10000000</v>
          </cell>
          <cell r="M426">
            <v>0</v>
          </cell>
        </row>
        <row r="427">
          <cell r="H427">
            <v>18200000</v>
          </cell>
          <cell r="M427">
            <v>0</v>
          </cell>
        </row>
        <row r="428">
          <cell r="H428">
            <v>9100000</v>
          </cell>
          <cell r="M428">
            <v>0</v>
          </cell>
        </row>
        <row r="429">
          <cell r="H429">
            <v>2464259</v>
          </cell>
          <cell r="M429">
            <v>0</v>
          </cell>
        </row>
        <row r="430">
          <cell r="H430">
            <v>5000000</v>
          </cell>
          <cell r="M430">
            <v>0</v>
          </cell>
        </row>
        <row r="431">
          <cell r="H431">
            <v>216000</v>
          </cell>
          <cell r="M431">
            <v>0</v>
          </cell>
        </row>
        <row r="432">
          <cell r="H432">
            <v>206400</v>
          </cell>
          <cell r="M432">
            <v>0</v>
          </cell>
        </row>
        <row r="433">
          <cell r="H433">
            <v>23701500</v>
          </cell>
          <cell r="M433">
            <v>0</v>
          </cell>
        </row>
        <row r="434">
          <cell r="H434">
            <v>9480600</v>
          </cell>
          <cell r="M434">
            <v>0</v>
          </cell>
        </row>
        <row r="435">
          <cell r="H435">
            <v>6080308</v>
          </cell>
          <cell r="M435">
            <v>0</v>
          </cell>
        </row>
        <row r="436">
          <cell r="H436">
            <v>24321232</v>
          </cell>
          <cell r="M436">
            <v>0</v>
          </cell>
        </row>
        <row r="437">
          <cell r="H437">
            <v>12160616</v>
          </cell>
          <cell r="M437">
            <v>0</v>
          </cell>
        </row>
        <row r="438">
          <cell r="H438">
            <v>48642464</v>
          </cell>
          <cell r="M438">
            <v>0</v>
          </cell>
        </row>
        <row r="439">
          <cell r="H439">
            <v>19488325</v>
          </cell>
          <cell r="M439">
            <v>0</v>
          </cell>
        </row>
        <row r="440">
          <cell r="H440">
            <v>77953300</v>
          </cell>
          <cell r="M440">
            <v>0</v>
          </cell>
        </row>
        <row r="441">
          <cell r="H441">
            <v>1649680</v>
          </cell>
          <cell r="M441">
            <v>0</v>
          </cell>
        </row>
        <row r="442">
          <cell r="H442">
            <v>2916097</v>
          </cell>
          <cell r="M442">
            <v>0</v>
          </cell>
        </row>
        <row r="443">
          <cell r="H443">
            <v>224402</v>
          </cell>
          <cell r="M443">
            <v>0</v>
          </cell>
        </row>
        <row r="444">
          <cell r="H444">
            <v>200000</v>
          </cell>
          <cell r="M444">
            <v>0</v>
          </cell>
        </row>
        <row r="445">
          <cell r="H445">
            <v>1350000</v>
          </cell>
          <cell r="M445">
            <v>0</v>
          </cell>
        </row>
        <row r="446">
          <cell r="H446">
            <v>900000</v>
          </cell>
          <cell r="M446">
            <v>0</v>
          </cell>
        </row>
        <row r="447">
          <cell r="H447">
            <v>181818</v>
          </cell>
          <cell r="M447">
            <v>0</v>
          </cell>
        </row>
        <row r="448">
          <cell r="H448">
            <v>181818</v>
          </cell>
          <cell r="M448">
            <v>0</v>
          </cell>
        </row>
        <row r="449">
          <cell r="H449">
            <v>934425</v>
          </cell>
          <cell r="M449">
            <v>0</v>
          </cell>
        </row>
        <row r="450">
          <cell r="H450">
            <v>328186</v>
          </cell>
          <cell r="M450">
            <v>0</v>
          </cell>
        </row>
        <row r="451">
          <cell r="H451">
            <v>6229500</v>
          </cell>
          <cell r="M451">
            <v>0</v>
          </cell>
        </row>
        <row r="452">
          <cell r="H452">
            <v>134642</v>
          </cell>
          <cell r="M452">
            <v>0</v>
          </cell>
        </row>
        <row r="453">
          <cell r="H453">
            <v>32488200</v>
          </cell>
          <cell r="M453">
            <v>0</v>
          </cell>
        </row>
        <row r="454">
          <cell r="H454">
            <v>162441000</v>
          </cell>
          <cell r="M454">
            <v>0</v>
          </cell>
        </row>
        <row r="455">
          <cell r="H455">
            <v>28470291</v>
          </cell>
          <cell r="M455">
            <v>0</v>
          </cell>
        </row>
        <row r="456">
          <cell r="H456">
            <v>142351455</v>
          </cell>
          <cell r="M456">
            <v>0</v>
          </cell>
        </row>
        <row r="457">
          <cell r="H457">
            <v>5482364</v>
          </cell>
          <cell r="M457">
            <v>0</v>
          </cell>
        </row>
        <row r="458">
          <cell r="H458">
            <v>375000</v>
          </cell>
          <cell r="M458">
            <v>0</v>
          </cell>
        </row>
        <row r="459">
          <cell r="H459">
            <v>1670550</v>
          </cell>
          <cell r="M459">
            <v>0</v>
          </cell>
        </row>
        <row r="460">
          <cell r="H460">
            <v>199227</v>
          </cell>
          <cell r="M460">
            <v>0</v>
          </cell>
        </row>
        <row r="461">
          <cell r="H461">
            <v>45000</v>
          </cell>
          <cell r="M461">
            <v>0</v>
          </cell>
        </row>
        <row r="462">
          <cell r="H462">
            <v>145360</v>
          </cell>
          <cell r="M462">
            <v>0</v>
          </cell>
        </row>
        <row r="463">
          <cell r="H463">
            <v>757377</v>
          </cell>
          <cell r="M463">
            <v>0</v>
          </cell>
        </row>
        <row r="464">
          <cell r="H464">
            <v>1328182</v>
          </cell>
          <cell r="M464">
            <v>0</v>
          </cell>
        </row>
        <row r="465">
          <cell r="H465">
            <v>1431833</v>
          </cell>
          <cell r="M465">
            <v>0</v>
          </cell>
        </row>
        <row r="466">
          <cell r="H466">
            <v>2682000</v>
          </cell>
          <cell r="M466">
            <v>0</v>
          </cell>
        </row>
        <row r="467">
          <cell r="H467">
            <v>103200</v>
          </cell>
          <cell r="M467">
            <v>0</v>
          </cell>
        </row>
        <row r="468">
          <cell r="H468">
            <v>108000</v>
          </cell>
          <cell r="M468">
            <v>0</v>
          </cell>
        </row>
        <row r="469">
          <cell r="H469">
            <v>257671655</v>
          </cell>
          <cell r="M469">
            <v>0</v>
          </cell>
        </row>
        <row r="470">
          <cell r="H470">
            <v>40958678</v>
          </cell>
          <cell r="M470">
            <v>0</v>
          </cell>
        </row>
        <row r="471">
          <cell r="H471">
            <v>300000</v>
          </cell>
          <cell r="M471">
            <v>0</v>
          </cell>
        </row>
        <row r="472">
          <cell r="H472">
            <v>70525</v>
          </cell>
          <cell r="M472">
            <v>0</v>
          </cell>
        </row>
        <row r="473">
          <cell r="H473">
            <v>4950</v>
          </cell>
          <cell r="M473">
            <v>0</v>
          </cell>
        </row>
        <row r="474">
          <cell r="H474">
            <v>15661954</v>
          </cell>
          <cell r="M474">
            <v>0</v>
          </cell>
        </row>
        <row r="475">
          <cell r="H475">
            <v>74275459</v>
          </cell>
          <cell r="M475">
            <v>0</v>
          </cell>
        </row>
        <row r="476">
          <cell r="H476">
            <v>399200</v>
          </cell>
          <cell r="M476">
            <v>0</v>
          </cell>
        </row>
        <row r="477">
          <cell r="H477">
            <v>3132391</v>
          </cell>
          <cell r="M477">
            <v>0</v>
          </cell>
        </row>
        <row r="478">
          <cell r="H478">
            <v>20342702</v>
          </cell>
          <cell r="M478">
            <v>0</v>
          </cell>
        </row>
        <row r="479">
          <cell r="H479">
            <v>81370808</v>
          </cell>
          <cell r="M479">
            <v>0</v>
          </cell>
        </row>
        <row r="480">
          <cell r="H480">
            <v>101539</v>
          </cell>
          <cell r="M480">
            <v>0</v>
          </cell>
        </row>
        <row r="481">
          <cell r="H481">
            <v>737971</v>
          </cell>
          <cell r="M481">
            <v>0</v>
          </cell>
        </row>
        <row r="482">
          <cell r="H482">
            <v>310652</v>
          </cell>
          <cell r="M482">
            <v>0</v>
          </cell>
        </row>
        <row r="483">
          <cell r="H483">
            <v>4101008</v>
          </cell>
          <cell r="M483">
            <v>0</v>
          </cell>
        </row>
        <row r="484">
          <cell r="H484">
            <v>4101008</v>
          </cell>
          <cell r="M484">
            <v>0</v>
          </cell>
        </row>
        <row r="485">
          <cell r="H485">
            <v>250593</v>
          </cell>
          <cell r="M485">
            <v>0</v>
          </cell>
        </row>
        <row r="486">
          <cell r="H486">
            <v>751779</v>
          </cell>
          <cell r="M486">
            <v>0</v>
          </cell>
        </row>
        <row r="487">
          <cell r="H487">
            <v>62150786</v>
          </cell>
          <cell r="M487" t="str">
            <v>2PPh Final dan Fiskal LN-1</v>
          </cell>
        </row>
        <row r="488">
          <cell r="H488">
            <v>2473300</v>
          </cell>
          <cell r="M488">
            <v>0</v>
          </cell>
        </row>
        <row r="489">
          <cell r="H489">
            <v>160356</v>
          </cell>
          <cell r="M489">
            <v>0</v>
          </cell>
        </row>
        <row r="490">
          <cell r="H490">
            <v>501187</v>
          </cell>
          <cell r="M490">
            <v>0</v>
          </cell>
        </row>
        <row r="491">
          <cell r="H491">
            <v>231700</v>
          </cell>
          <cell r="M491">
            <v>0</v>
          </cell>
        </row>
        <row r="492">
          <cell r="H492">
            <v>87150</v>
          </cell>
          <cell r="M492">
            <v>0</v>
          </cell>
        </row>
        <row r="493">
          <cell r="H493">
            <v>1289025</v>
          </cell>
          <cell r="M493">
            <v>0</v>
          </cell>
        </row>
        <row r="494">
          <cell r="H494">
            <v>6143802</v>
          </cell>
          <cell r="M494">
            <v>0</v>
          </cell>
        </row>
        <row r="495">
          <cell r="H495">
            <v>214750</v>
          </cell>
          <cell r="M495">
            <v>0</v>
          </cell>
        </row>
        <row r="496">
          <cell r="H496">
            <v>5374081</v>
          </cell>
          <cell r="M496">
            <v>0</v>
          </cell>
        </row>
        <row r="497">
          <cell r="H497">
            <v>88943</v>
          </cell>
          <cell r="M497">
            <v>0</v>
          </cell>
        </row>
        <row r="498">
          <cell r="H498">
            <v>77711945</v>
          </cell>
          <cell r="M498">
            <v>0</v>
          </cell>
        </row>
        <row r="499">
          <cell r="H499">
            <v>15542389</v>
          </cell>
          <cell r="M499">
            <v>0</v>
          </cell>
        </row>
        <row r="500">
          <cell r="H500">
            <v>754042</v>
          </cell>
          <cell r="M500">
            <v>0</v>
          </cell>
        </row>
        <row r="501">
          <cell r="H501">
            <v>7291300</v>
          </cell>
          <cell r="M501">
            <v>0</v>
          </cell>
        </row>
        <row r="502">
          <cell r="H502">
            <v>1068050</v>
          </cell>
          <cell r="M502">
            <v>0</v>
          </cell>
        </row>
        <row r="503">
          <cell r="H503">
            <v>9722027</v>
          </cell>
          <cell r="M503">
            <v>0</v>
          </cell>
        </row>
        <row r="504">
          <cell r="H504">
            <v>4950</v>
          </cell>
          <cell r="M504">
            <v>0</v>
          </cell>
        </row>
        <row r="505">
          <cell r="H505">
            <v>43968583</v>
          </cell>
          <cell r="M505" t="str">
            <v>1PPh Pasal 21-1</v>
          </cell>
        </row>
        <row r="506">
          <cell r="H506">
            <v>64500</v>
          </cell>
          <cell r="M506">
            <v>0</v>
          </cell>
        </row>
        <row r="507">
          <cell r="H507">
            <v>3977921</v>
          </cell>
          <cell r="M507">
            <v>0</v>
          </cell>
        </row>
        <row r="508">
          <cell r="H508">
            <v>15854103</v>
          </cell>
          <cell r="M508">
            <v>0</v>
          </cell>
        </row>
        <row r="509">
          <cell r="H509">
            <v>135000</v>
          </cell>
          <cell r="M509">
            <v>0</v>
          </cell>
        </row>
        <row r="510">
          <cell r="H510">
            <v>103200</v>
          </cell>
          <cell r="M510">
            <v>0</v>
          </cell>
        </row>
        <row r="511">
          <cell r="H511">
            <v>540000</v>
          </cell>
          <cell r="M511">
            <v>0</v>
          </cell>
        </row>
        <row r="512">
          <cell r="H512">
            <v>152400</v>
          </cell>
          <cell r="M512">
            <v>0</v>
          </cell>
        </row>
        <row r="513">
          <cell r="H513">
            <v>5729356</v>
          </cell>
          <cell r="M513" t="str">
            <v>2PPh Pasal 21-1</v>
          </cell>
        </row>
        <row r="514">
          <cell r="H514">
            <v>309600</v>
          </cell>
          <cell r="M514">
            <v>0</v>
          </cell>
        </row>
        <row r="515">
          <cell r="H515">
            <v>170328251</v>
          </cell>
          <cell r="M515">
            <v>0</v>
          </cell>
        </row>
        <row r="516">
          <cell r="H516">
            <v>30759</v>
          </cell>
          <cell r="M516" t="str">
            <v>2PPh Pasal 21-1</v>
          </cell>
        </row>
        <row r="517">
          <cell r="H517">
            <v>94600</v>
          </cell>
          <cell r="M517">
            <v>0</v>
          </cell>
        </row>
        <row r="518">
          <cell r="H518">
            <v>278880</v>
          </cell>
          <cell r="M518">
            <v>0</v>
          </cell>
        </row>
        <row r="519">
          <cell r="H519">
            <v>50000</v>
          </cell>
          <cell r="M519">
            <v>0</v>
          </cell>
        </row>
        <row r="520">
          <cell r="H520">
            <v>4618000</v>
          </cell>
          <cell r="M520">
            <v>0</v>
          </cell>
        </row>
        <row r="521">
          <cell r="H521">
            <v>157100</v>
          </cell>
          <cell r="M521">
            <v>0</v>
          </cell>
        </row>
        <row r="522">
          <cell r="H522">
            <v>4500000</v>
          </cell>
          <cell r="M522">
            <v>0</v>
          </cell>
        </row>
        <row r="523">
          <cell r="H523">
            <v>105929</v>
          </cell>
          <cell r="M523" t="str">
            <v>2PPh Pasal 21-1</v>
          </cell>
        </row>
        <row r="524">
          <cell r="H524">
            <v>871500</v>
          </cell>
          <cell r="M524" t="str">
            <v>7PPh Pasal 22-1</v>
          </cell>
        </row>
        <row r="525">
          <cell r="H525">
            <v>216000</v>
          </cell>
          <cell r="M525">
            <v>0</v>
          </cell>
        </row>
        <row r="526">
          <cell r="H526">
            <v>949150</v>
          </cell>
          <cell r="M526">
            <v>0</v>
          </cell>
        </row>
        <row r="527">
          <cell r="H527">
            <v>4851700</v>
          </cell>
          <cell r="M527">
            <v>0</v>
          </cell>
        </row>
        <row r="528">
          <cell r="H528">
            <v>1813200</v>
          </cell>
          <cell r="M528">
            <v>0</v>
          </cell>
        </row>
        <row r="529">
          <cell r="H529">
            <v>143070</v>
          </cell>
          <cell r="M529">
            <v>0</v>
          </cell>
        </row>
        <row r="530">
          <cell r="H530">
            <v>664000</v>
          </cell>
          <cell r="M530">
            <v>0</v>
          </cell>
        </row>
        <row r="531">
          <cell r="H531">
            <v>2809091</v>
          </cell>
          <cell r="M531">
            <v>0</v>
          </cell>
        </row>
        <row r="532">
          <cell r="H532">
            <v>18727273</v>
          </cell>
          <cell r="M532">
            <v>0</v>
          </cell>
        </row>
        <row r="533">
          <cell r="H533">
            <v>2703404</v>
          </cell>
          <cell r="M533">
            <v>0</v>
          </cell>
        </row>
        <row r="534">
          <cell r="H534">
            <v>49228</v>
          </cell>
          <cell r="M534">
            <v>0</v>
          </cell>
        </row>
        <row r="535">
          <cell r="H535">
            <v>249084225</v>
          </cell>
          <cell r="M535">
            <v>0</v>
          </cell>
        </row>
        <row r="536">
          <cell r="H536">
            <v>1945909</v>
          </cell>
          <cell r="M536">
            <v>0</v>
          </cell>
        </row>
        <row r="537">
          <cell r="H537">
            <v>692200</v>
          </cell>
          <cell r="M537">
            <v>0</v>
          </cell>
        </row>
        <row r="538">
          <cell r="H538">
            <v>202500</v>
          </cell>
          <cell r="M538">
            <v>0</v>
          </cell>
        </row>
        <row r="539">
          <cell r="H539">
            <v>135000</v>
          </cell>
          <cell r="M539">
            <v>0</v>
          </cell>
        </row>
        <row r="540">
          <cell r="H540">
            <v>328150</v>
          </cell>
          <cell r="M540">
            <v>0</v>
          </cell>
        </row>
        <row r="541">
          <cell r="H541">
            <v>798800</v>
          </cell>
          <cell r="M541">
            <v>0</v>
          </cell>
        </row>
        <row r="542">
          <cell r="H542">
            <v>4950</v>
          </cell>
          <cell r="M542">
            <v>0</v>
          </cell>
        </row>
        <row r="543">
          <cell r="H543">
            <v>1287000</v>
          </cell>
          <cell r="M543">
            <v>0</v>
          </cell>
        </row>
        <row r="544">
          <cell r="H544">
            <v>21500</v>
          </cell>
          <cell r="M544">
            <v>0</v>
          </cell>
        </row>
        <row r="545">
          <cell r="H545">
            <v>1103848</v>
          </cell>
          <cell r="M545">
            <v>0</v>
          </cell>
        </row>
        <row r="546">
          <cell r="H546">
            <v>43511</v>
          </cell>
          <cell r="M546">
            <v>0</v>
          </cell>
        </row>
        <row r="547">
          <cell r="H547">
            <v>49875</v>
          </cell>
          <cell r="M547">
            <v>0</v>
          </cell>
        </row>
        <row r="548">
          <cell r="H548">
            <v>195603</v>
          </cell>
          <cell r="M548">
            <v>0</v>
          </cell>
        </row>
        <row r="549">
          <cell r="H549">
            <v>30000</v>
          </cell>
          <cell r="M549">
            <v>0</v>
          </cell>
        </row>
        <row r="550">
          <cell r="H550">
            <v>229600</v>
          </cell>
          <cell r="M550">
            <v>0</v>
          </cell>
        </row>
        <row r="551">
          <cell r="H551">
            <v>18286938</v>
          </cell>
          <cell r="M551">
            <v>0</v>
          </cell>
        </row>
        <row r="552">
          <cell r="H552">
            <v>206400</v>
          </cell>
          <cell r="M552">
            <v>0</v>
          </cell>
        </row>
        <row r="553">
          <cell r="H553">
            <v>86240</v>
          </cell>
          <cell r="M553">
            <v>0</v>
          </cell>
        </row>
        <row r="554">
          <cell r="H554">
            <v>25105000</v>
          </cell>
          <cell r="M554">
            <v>0</v>
          </cell>
        </row>
        <row r="555">
          <cell r="H555">
            <v>216000</v>
          </cell>
          <cell r="M555">
            <v>0</v>
          </cell>
        </row>
        <row r="556">
          <cell r="H556">
            <v>38169086</v>
          </cell>
          <cell r="M556">
            <v>0</v>
          </cell>
        </row>
        <row r="557">
          <cell r="H557">
            <v>172259</v>
          </cell>
          <cell r="M557">
            <v>0</v>
          </cell>
        </row>
        <row r="558">
          <cell r="H558">
            <v>172480</v>
          </cell>
          <cell r="M558">
            <v>0</v>
          </cell>
        </row>
        <row r="559">
          <cell r="H559">
            <v>102963587</v>
          </cell>
          <cell r="M559">
            <v>0</v>
          </cell>
        </row>
        <row r="560">
          <cell r="H560">
            <v>70349485</v>
          </cell>
          <cell r="M560">
            <v>0</v>
          </cell>
        </row>
        <row r="561">
          <cell r="H561">
            <v>194386</v>
          </cell>
          <cell r="M561">
            <v>0</v>
          </cell>
        </row>
        <row r="562">
          <cell r="H562">
            <v>1287000</v>
          </cell>
          <cell r="M562">
            <v>0</v>
          </cell>
        </row>
        <row r="563">
          <cell r="H563">
            <v>4950</v>
          </cell>
          <cell r="M563">
            <v>0</v>
          </cell>
        </row>
        <row r="564">
          <cell r="H564">
            <v>144228</v>
          </cell>
          <cell r="M564">
            <v>0</v>
          </cell>
        </row>
        <row r="565">
          <cell r="H565">
            <v>536295</v>
          </cell>
          <cell r="M565">
            <v>0</v>
          </cell>
        </row>
        <row r="566">
          <cell r="H566">
            <v>9226</v>
          </cell>
          <cell r="M566">
            <v>0</v>
          </cell>
        </row>
        <row r="567">
          <cell r="H567">
            <v>3777778</v>
          </cell>
          <cell r="M567">
            <v>0</v>
          </cell>
        </row>
        <row r="568">
          <cell r="H568">
            <v>1295909</v>
          </cell>
          <cell r="M568">
            <v>0</v>
          </cell>
        </row>
        <row r="569">
          <cell r="H569">
            <v>50000</v>
          </cell>
          <cell r="M569">
            <v>0</v>
          </cell>
        </row>
        <row r="570">
          <cell r="H570">
            <v>1288650</v>
          </cell>
          <cell r="M570" t="str">
            <v>7PPh Pasal 22-1</v>
          </cell>
        </row>
        <row r="571">
          <cell r="H571">
            <v>172480</v>
          </cell>
          <cell r="M571">
            <v>0</v>
          </cell>
        </row>
        <row r="572">
          <cell r="H572">
            <v>540193</v>
          </cell>
          <cell r="M572">
            <v>0</v>
          </cell>
        </row>
        <row r="573">
          <cell r="H573">
            <v>3601290</v>
          </cell>
          <cell r="M573">
            <v>0</v>
          </cell>
        </row>
        <row r="574">
          <cell r="H574">
            <v>16205891</v>
          </cell>
          <cell r="M574">
            <v>0</v>
          </cell>
        </row>
        <row r="575">
          <cell r="H575">
            <v>27273</v>
          </cell>
          <cell r="M575">
            <v>0</v>
          </cell>
        </row>
        <row r="576">
          <cell r="H576">
            <v>27273</v>
          </cell>
          <cell r="M576">
            <v>0</v>
          </cell>
        </row>
        <row r="577">
          <cell r="H577">
            <v>93744</v>
          </cell>
          <cell r="M577">
            <v>0</v>
          </cell>
        </row>
        <row r="578">
          <cell r="H578">
            <v>178500</v>
          </cell>
          <cell r="M578">
            <v>0</v>
          </cell>
        </row>
        <row r="579">
          <cell r="H579">
            <v>543728</v>
          </cell>
          <cell r="M579">
            <v>0</v>
          </cell>
        </row>
        <row r="580">
          <cell r="H580">
            <v>1888285</v>
          </cell>
          <cell r="M580">
            <v>0</v>
          </cell>
        </row>
        <row r="581">
          <cell r="H581">
            <v>95433552</v>
          </cell>
          <cell r="M581">
            <v>0</v>
          </cell>
        </row>
        <row r="582">
          <cell r="H582">
            <v>87150</v>
          </cell>
          <cell r="M582" t="str">
            <v>7PPh Pasal 22-1</v>
          </cell>
        </row>
        <row r="583">
          <cell r="H583">
            <v>1888285</v>
          </cell>
          <cell r="M583">
            <v>0</v>
          </cell>
        </row>
        <row r="584">
          <cell r="H584">
            <v>543728</v>
          </cell>
          <cell r="M584">
            <v>0</v>
          </cell>
        </row>
        <row r="585">
          <cell r="H585">
            <v>702626</v>
          </cell>
          <cell r="M585">
            <v>0</v>
          </cell>
        </row>
        <row r="586">
          <cell r="H586">
            <v>588356</v>
          </cell>
          <cell r="M586">
            <v>0</v>
          </cell>
        </row>
        <row r="587">
          <cell r="H587">
            <v>1381700</v>
          </cell>
          <cell r="M587">
            <v>0</v>
          </cell>
        </row>
        <row r="588">
          <cell r="H588">
            <v>190125</v>
          </cell>
          <cell r="M588">
            <v>0</v>
          </cell>
        </row>
        <row r="589">
          <cell r="H589">
            <v>14738062</v>
          </cell>
          <cell r="M589">
            <v>0</v>
          </cell>
        </row>
        <row r="590">
          <cell r="H590">
            <v>23891977</v>
          </cell>
          <cell r="M590">
            <v>0</v>
          </cell>
        </row>
        <row r="591">
          <cell r="H591">
            <v>108450</v>
          </cell>
          <cell r="M591">
            <v>0</v>
          </cell>
        </row>
        <row r="592">
          <cell r="H592">
            <v>1528000</v>
          </cell>
          <cell r="M592">
            <v>0</v>
          </cell>
        </row>
        <row r="593">
          <cell r="H593">
            <v>20000</v>
          </cell>
          <cell r="M593">
            <v>0</v>
          </cell>
        </row>
        <row r="594">
          <cell r="H594">
            <v>80850</v>
          </cell>
          <cell r="M594">
            <v>0</v>
          </cell>
        </row>
        <row r="595">
          <cell r="H595">
            <v>25000</v>
          </cell>
          <cell r="M595">
            <v>0</v>
          </cell>
        </row>
        <row r="596">
          <cell r="H596">
            <v>318400</v>
          </cell>
          <cell r="M596">
            <v>0</v>
          </cell>
        </row>
        <row r="597">
          <cell r="H597">
            <v>4599414</v>
          </cell>
          <cell r="M597">
            <v>0</v>
          </cell>
        </row>
        <row r="598">
          <cell r="H598">
            <v>206400</v>
          </cell>
          <cell r="M598">
            <v>0</v>
          </cell>
        </row>
        <row r="599">
          <cell r="H599">
            <v>10269143</v>
          </cell>
          <cell r="M599">
            <v>0</v>
          </cell>
        </row>
        <row r="600">
          <cell r="H600">
            <v>1278336</v>
          </cell>
          <cell r="M600">
            <v>0</v>
          </cell>
        </row>
        <row r="601">
          <cell r="H601">
            <v>12317620</v>
          </cell>
          <cell r="M601">
            <v>0</v>
          </cell>
        </row>
        <row r="602">
          <cell r="H602">
            <v>12064400</v>
          </cell>
          <cell r="M602">
            <v>0</v>
          </cell>
        </row>
        <row r="603">
          <cell r="H603">
            <v>75636364</v>
          </cell>
          <cell r="M603">
            <v>0</v>
          </cell>
        </row>
        <row r="604">
          <cell r="H604">
            <v>86363636</v>
          </cell>
          <cell r="M604">
            <v>0</v>
          </cell>
        </row>
        <row r="605">
          <cell r="H605">
            <v>388877523</v>
          </cell>
          <cell r="M605">
            <v>0</v>
          </cell>
        </row>
        <row r="606">
          <cell r="H606">
            <v>4950</v>
          </cell>
          <cell r="M606">
            <v>0</v>
          </cell>
        </row>
        <row r="607">
          <cell r="H607">
            <v>188040</v>
          </cell>
          <cell r="M607">
            <v>0</v>
          </cell>
        </row>
        <row r="608">
          <cell r="H608">
            <v>391838</v>
          </cell>
          <cell r="M608">
            <v>0</v>
          </cell>
        </row>
        <row r="609">
          <cell r="H609">
            <v>2250000</v>
          </cell>
          <cell r="M609">
            <v>0</v>
          </cell>
        </row>
        <row r="610">
          <cell r="H610">
            <v>1149762040</v>
          </cell>
          <cell r="M610">
            <v>0</v>
          </cell>
        </row>
        <row r="611">
          <cell r="H611">
            <v>755139102</v>
          </cell>
          <cell r="M611">
            <v>0</v>
          </cell>
        </row>
        <row r="612">
          <cell r="H612">
            <v>1072915</v>
          </cell>
          <cell r="M612">
            <v>0</v>
          </cell>
        </row>
        <row r="613">
          <cell r="H613">
            <v>292128979</v>
          </cell>
          <cell r="M613">
            <v>0</v>
          </cell>
        </row>
        <row r="614">
          <cell r="H614">
            <v>289699</v>
          </cell>
          <cell r="M614">
            <v>0</v>
          </cell>
        </row>
        <row r="615">
          <cell r="H615">
            <v>524977506</v>
          </cell>
          <cell r="M615">
            <v>0</v>
          </cell>
        </row>
        <row r="616">
          <cell r="H616">
            <v>1072915</v>
          </cell>
          <cell r="M616">
            <v>0</v>
          </cell>
        </row>
        <row r="617">
          <cell r="H617">
            <v>21753141</v>
          </cell>
          <cell r="M617">
            <v>0</v>
          </cell>
        </row>
        <row r="618">
          <cell r="H618">
            <v>5438285</v>
          </cell>
          <cell r="M618">
            <v>0</v>
          </cell>
        </row>
        <row r="619">
          <cell r="H619">
            <v>1603902</v>
          </cell>
          <cell r="M619">
            <v>0</v>
          </cell>
        </row>
        <row r="620">
          <cell r="H620">
            <v>59170</v>
          </cell>
          <cell r="M620">
            <v>0</v>
          </cell>
        </row>
        <row r="621">
          <cell r="H621">
            <v>620121633</v>
          </cell>
          <cell r="M621">
            <v>0</v>
          </cell>
        </row>
        <row r="622">
          <cell r="H622">
            <v>130692</v>
          </cell>
          <cell r="M622">
            <v>0</v>
          </cell>
        </row>
        <row r="623">
          <cell r="H623">
            <v>607394603</v>
          </cell>
          <cell r="M623">
            <v>0</v>
          </cell>
        </row>
        <row r="624">
          <cell r="H624">
            <v>378945</v>
          </cell>
          <cell r="M624">
            <v>0</v>
          </cell>
        </row>
        <row r="625">
          <cell r="H625">
            <v>1250396</v>
          </cell>
          <cell r="M625">
            <v>0</v>
          </cell>
        </row>
        <row r="626">
          <cell r="H626">
            <v>540000</v>
          </cell>
          <cell r="M626">
            <v>0</v>
          </cell>
        </row>
        <row r="627">
          <cell r="H627">
            <v>11345455</v>
          </cell>
          <cell r="M627">
            <v>0</v>
          </cell>
        </row>
        <row r="628">
          <cell r="H628">
            <v>12954545</v>
          </cell>
          <cell r="M628">
            <v>0</v>
          </cell>
        </row>
        <row r="629">
          <cell r="H629">
            <v>348600</v>
          </cell>
          <cell r="M629">
            <v>0</v>
          </cell>
        </row>
        <row r="630">
          <cell r="H630">
            <v>170000</v>
          </cell>
          <cell r="M630">
            <v>0</v>
          </cell>
        </row>
        <row r="631">
          <cell r="H631">
            <v>511169</v>
          </cell>
          <cell r="M631">
            <v>0</v>
          </cell>
        </row>
        <row r="632">
          <cell r="H632">
            <v>3807</v>
          </cell>
          <cell r="M632">
            <v>0</v>
          </cell>
        </row>
        <row r="633">
          <cell r="H633">
            <v>420286</v>
          </cell>
          <cell r="M633">
            <v>0</v>
          </cell>
        </row>
        <row r="634">
          <cell r="H634">
            <v>1072915</v>
          </cell>
          <cell r="M634">
            <v>0</v>
          </cell>
        </row>
        <row r="635">
          <cell r="H635">
            <v>1072915</v>
          </cell>
          <cell r="M635">
            <v>0</v>
          </cell>
        </row>
        <row r="636">
          <cell r="H636">
            <v>42345</v>
          </cell>
          <cell r="M636" t="str">
            <v>7PPh Pasal 22 Impor-1</v>
          </cell>
        </row>
        <row r="637">
          <cell r="H637">
            <v>56460</v>
          </cell>
          <cell r="M637" t="str">
            <v>7PPN Impor-1</v>
          </cell>
        </row>
        <row r="638">
          <cell r="H638">
            <v>3666100</v>
          </cell>
          <cell r="M638">
            <v>0</v>
          </cell>
        </row>
        <row r="639">
          <cell r="H639">
            <v>479100</v>
          </cell>
          <cell r="M639">
            <v>0</v>
          </cell>
        </row>
        <row r="640">
          <cell r="H640">
            <v>86965</v>
          </cell>
          <cell r="M640">
            <v>0</v>
          </cell>
        </row>
        <row r="641">
          <cell r="H641">
            <v>6287906</v>
          </cell>
          <cell r="M641">
            <v>0</v>
          </cell>
        </row>
        <row r="642">
          <cell r="H642">
            <v>2278600</v>
          </cell>
          <cell r="M642">
            <v>0</v>
          </cell>
        </row>
        <row r="643">
          <cell r="H643">
            <v>141750</v>
          </cell>
          <cell r="M643">
            <v>0</v>
          </cell>
        </row>
        <row r="644">
          <cell r="H644">
            <v>2093061</v>
          </cell>
          <cell r="M644">
            <v>0</v>
          </cell>
        </row>
        <row r="645">
          <cell r="H645">
            <v>270050</v>
          </cell>
          <cell r="M645">
            <v>0</v>
          </cell>
        </row>
        <row r="646">
          <cell r="H646">
            <v>2886465</v>
          </cell>
          <cell r="M646">
            <v>0</v>
          </cell>
        </row>
        <row r="647">
          <cell r="H647">
            <v>292950</v>
          </cell>
          <cell r="M647">
            <v>0</v>
          </cell>
        </row>
        <row r="648">
          <cell r="H648">
            <v>2230900</v>
          </cell>
          <cell r="M648">
            <v>0</v>
          </cell>
        </row>
        <row r="649">
          <cell r="H649">
            <v>148800</v>
          </cell>
          <cell r="M649">
            <v>0</v>
          </cell>
        </row>
        <row r="650">
          <cell r="H650">
            <v>261955</v>
          </cell>
          <cell r="M650">
            <v>0</v>
          </cell>
        </row>
        <row r="651">
          <cell r="H651">
            <v>99120</v>
          </cell>
          <cell r="M651">
            <v>0</v>
          </cell>
        </row>
        <row r="652">
          <cell r="H652">
            <v>32083</v>
          </cell>
          <cell r="M652">
            <v>0</v>
          </cell>
        </row>
        <row r="653">
          <cell r="H653">
            <v>192642403</v>
          </cell>
          <cell r="M653">
            <v>0</v>
          </cell>
        </row>
        <row r="654">
          <cell r="H654">
            <v>941703</v>
          </cell>
          <cell r="M654">
            <v>0</v>
          </cell>
        </row>
        <row r="655">
          <cell r="H655">
            <v>172724</v>
          </cell>
          <cell r="M655">
            <v>0</v>
          </cell>
        </row>
        <row r="656">
          <cell r="H656">
            <v>19717288</v>
          </cell>
          <cell r="M656">
            <v>0</v>
          </cell>
        </row>
        <row r="657">
          <cell r="H657">
            <v>17699</v>
          </cell>
          <cell r="M657">
            <v>0</v>
          </cell>
        </row>
        <row r="658">
          <cell r="H658">
            <v>424875</v>
          </cell>
          <cell r="M658">
            <v>0</v>
          </cell>
        </row>
        <row r="659">
          <cell r="H659">
            <v>4478015</v>
          </cell>
          <cell r="M659">
            <v>0</v>
          </cell>
        </row>
        <row r="660">
          <cell r="H660">
            <v>3390000</v>
          </cell>
          <cell r="M660">
            <v>0</v>
          </cell>
        </row>
        <row r="661">
          <cell r="H661">
            <v>148886</v>
          </cell>
          <cell r="M661">
            <v>0</v>
          </cell>
        </row>
        <row r="662">
          <cell r="H662">
            <v>727121</v>
          </cell>
          <cell r="M662">
            <v>0</v>
          </cell>
        </row>
        <row r="663">
          <cell r="H663">
            <v>172951</v>
          </cell>
          <cell r="M663">
            <v>0</v>
          </cell>
        </row>
        <row r="664">
          <cell r="H664">
            <v>508500</v>
          </cell>
          <cell r="M664">
            <v>0</v>
          </cell>
        </row>
        <row r="665">
          <cell r="H665">
            <v>3390000</v>
          </cell>
          <cell r="M665">
            <v>0</v>
          </cell>
        </row>
        <row r="666">
          <cell r="H666">
            <v>508500</v>
          </cell>
          <cell r="M666">
            <v>0</v>
          </cell>
        </row>
        <row r="667">
          <cell r="H667">
            <v>3108</v>
          </cell>
          <cell r="M667">
            <v>0</v>
          </cell>
        </row>
        <row r="668">
          <cell r="H668">
            <v>2336599</v>
          </cell>
          <cell r="M668">
            <v>0</v>
          </cell>
        </row>
        <row r="669">
          <cell r="H669">
            <v>579706</v>
          </cell>
          <cell r="M669">
            <v>0</v>
          </cell>
        </row>
        <row r="670">
          <cell r="H670">
            <v>1149355</v>
          </cell>
          <cell r="M670">
            <v>0</v>
          </cell>
        </row>
        <row r="671">
          <cell r="H671">
            <v>53127813</v>
          </cell>
          <cell r="M671">
            <v>0</v>
          </cell>
        </row>
        <row r="672">
          <cell r="H672">
            <v>172951</v>
          </cell>
          <cell r="M672">
            <v>0</v>
          </cell>
        </row>
        <row r="673">
          <cell r="H673">
            <v>4313357</v>
          </cell>
          <cell r="M673">
            <v>0</v>
          </cell>
        </row>
        <row r="674">
          <cell r="H674">
            <v>26208113</v>
          </cell>
          <cell r="M674">
            <v>0</v>
          </cell>
        </row>
        <row r="675">
          <cell r="H675">
            <v>186643</v>
          </cell>
          <cell r="M675">
            <v>0</v>
          </cell>
        </row>
        <row r="676">
          <cell r="H676">
            <v>424875</v>
          </cell>
          <cell r="M676">
            <v>0</v>
          </cell>
        </row>
        <row r="677">
          <cell r="H677">
            <v>10497942</v>
          </cell>
          <cell r="M677">
            <v>0</v>
          </cell>
        </row>
        <row r="678">
          <cell r="H678">
            <v>3086301</v>
          </cell>
          <cell r="M678">
            <v>0</v>
          </cell>
        </row>
        <row r="679">
          <cell r="H679">
            <v>152031284</v>
          </cell>
          <cell r="M679">
            <v>0</v>
          </cell>
        </row>
        <row r="680">
          <cell r="H680">
            <v>1224178</v>
          </cell>
          <cell r="M680">
            <v>0</v>
          </cell>
        </row>
        <row r="681">
          <cell r="H681">
            <v>46309349</v>
          </cell>
          <cell r="M681">
            <v>0</v>
          </cell>
        </row>
        <row r="682">
          <cell r="H682">
            <v>35372</v>
          </cell>
          <cell r="M682">
            <v>0</v>
          </cell>
        </row>
        <row r="683">
          <cell r="H683">
            <v>202894859</v>
          </cell>
          <cell r="M683">
            <v>0</v>
          </cell>
        </row>
        <row r="684">
          <cell r="H684">
            <v>6127618</v>
          </cell>
          <cell r="M684">
            <v>0</v>
          </cell>
        </row>
        <row r="685">
          <cell r="H685">
            <v>53127813</v>
          </cell>
          <cell r="M685">
            <v>0</v>
          </cell>
        </row>
        <row r="686">
          <cell r="H686">
            <v>489512</v>
          </cell>
          <cell r="M686">
            <v>0</v>
          </cell>
        </row>
        <row r="687">
          <cell r="H687">
            <v>1382004</v>
          </cell>
          <cell r="M687">
            <v>0</v>
          </cell>
        </row>
        <row r="688">
          <cell r="H688">
            <v>67939</v>
          </cell>
          <cell r="M688">
            <v>0</v>
          </cell>
        </row>
        <row r="689">
          <cell r="H689">
            <v>15562</v>
          </cell>
          <cell r="M689">
            <v>0</v>
          </cell>
        </row>
        <row r="690">
          <cell r="H690">
            <v>87704</v>
          </cell>
          <cell r="M690">
            <v>0</v>
          </cell>
        </row>
        <row r="691">
          <cell r="H691">
            <v>489512</v>
          </cell>
          <cell r="M691">
            <v>0</v>
          </cell>
        </row>
        <row r="692">
          <cell r="H692">
            <v>30126</v>
          </cell>
          <cell r="M692">
            <v>0</v>
          </cell>
        </row>
        <row r="693">
          <cell r="H693">
            <v>511169</v>
          </cell>
          <cell r="M693">
            <v>0</v>
          </cell>
        </row>
        <row r="694">
          <cell r="H694">
            <v>102806</v>
          </cell>
          <cell r="M694">
            <v>0</v>
          </cell>
        </row>
        <row r="695">
          <cell r="H695">
            <v>95433552</v>
          </cell>
          <cell r="M695">
            <v>0</v>
          </cell>
        </row>
        <row r="696">
          <cell r="H696">
            <v>498677</v>
          </cell>
          <cell r="M696">
            <v>0</v>
          </cell>
        </row>
        <row r="697">
          <cell r="H697">
            <v>192642403</v>
          </cell>
          <cell r="M697">
            <v>0</v>
          </cell>
        </row>
        <row r="698">
          <cell r="H698">
            <v>77525</v>
          </cell>
          <cell r="M698">
            <v>0</v>
          </cell>
        </row>
        <row r="699">
          <cell r="H699">
            <v>82288</v>
          </cell>
          <cell r="M699">
            <v>0</v>
          </cell>
        </row>
        <row r="700">
          <cell r="H700">
            <v>30126</v>
          </cell>
          <cell r="M700">
            <v>0</v>
          </cell>
        </row>
        <row r="701">
          <cell r="H701">
            <v>19717288</v>
          </cell>
          <cell r="M701">
            <v>0</v>
          </cell>
        </row>
        <row r="702">
          <cell r="H702">
            <v>1554937</v>
          </cell>
          <cell r="M702">
            <v>0</v>
          </cell>
        </row>
        <row r="703">
          <cell r="H703">
            <v>1091830</v>
          </cell>
          <cell r="M703">
            <v>0</v>
          </cell>
        </row>
        <row r="704">
          <cell r="H704">
            <v>2625112</v>
          </cell>
          <cell r="M704">
            <v>0</v>
          </cell>
        </row>
        <row r="705">
          <cell r="H705">
            <v>46067992</v>
          </cell>
          <cell r="M705">
            <v>0</v>
          </cell>
        </row>
        <row r="706">
          <cell r="H706">
            <v>88336523</v>
          </cell>
          <cell r="M706">
            <v>0</v>
          </cell>
        </row>
        <row r="707">
          <cell r="H707">
            <v>1694715</v>
          </cell>
          <cell r="M707">
            <v>0</v>
          </cell>
        </row>
        <row r="708">
          <cell r="H708">
            <v>79651253</v>
          </cell>
          <cell r="M708">
            <v>0</v>
          </cell>
        </row>
        <row r="709">
          <cell r="H709">
            <v>1103374</v>
          </cell>
          <cell r="M709">
            <v>0</v>
          </cell>
        </row>
        <row r="710">
          <cell r="H710">
            <v>2966741</v>
          </cell>
          <cell r="M710">
            <v>0</v>
          </cell>
        </row>
        <row r="711">
          <cell r="H711">
            <v>470810</v>
          </cell>
          <cell r="M711">
            <v>0</v>
          </cell>
        </row>
        <row r="712">
          <cell r="H712">
            <v>65056</v>
          </cell>
          <cell r="M712">
            <v>0</v>
          </cell>
        </row>
        <row r="713">
          <cell r="H713">
            <v>372373</v>
          </cell>
          <cell r="M713">
            <v>0</v>
          </cell>
        </row>
        <row r="714">
          <cell r="H714">
            <v>5641710</v>
          </cell>
          <cell r="M714">
            <v>0</v>
          </cell>
        </row>
        <row r="715">
          <cell r="H715">
            <v>102169</v>
          </cell>
          <cell r="M715">
            <v>0</v>
          </cell>
        </row>
        <row r="716">
          <cell r="H716">
            <v>105397979</v>
          </cell>
          <cell r="M716">
            <v>0</v>
          </cell>
        </row>
        <row r="717">
          <cell r="H717">
            <v>101120</v>
          </cell>
          <cell r="M717">
            <v>0</v>
          </cell>
        </row>
        <row r="718">
          <cell r="H718">
            <v>1007414</v>
          </cell>
          <cell r="M718">
            <v>0</v>
          </cell>
        </row>
        <row r="719">
          <cell r="H719">
            <v>148727</v>
          </cell>
          <cell r="M719">
            <v>0</v>
          </cell>
        </row>
        <row r="720">
          <cell r="H720">
            <v>513714</v>
          </cell>
          <cell r="M720">
            <v>0</v>
          </cell>
        </row>
        <row r="721">
          <cell r="H721">
            <v>2054857</v>
          </cell>
          <cell r="M721">
            <v>0</v>
          </cell>
        </row>
        <row r="722">
          <cell r="H722">
            <v>4048275</v>
          </cell>
          <cell r="M722">
            <v>0</v>
          </cell>
        </row>
        <row r="723">
          <cell r="H723">
            <v>15721566</v>
          </cell>
          <cell r="M723" t="str">
            <v>5PPh Pasal 25/29 Badan-1</v>
          </cell>
        </row>
        <row r="724">
          <cell r="H724">
            <v>9912827</v>
          </cell>
          <cell r="M724">
            <v>0</v>
          </cell>
        </row>
        <row r="725">
          <cell r="H725">
            <v>52000</v>
          </cell>
          <cell r="M725">
            <v>0</v>
          </cell>
        </row>
        <row r="726">
          <cell r="H726">
            <v>62631967</v>
          </cell>
          <cell r="M726">
            <v>0</v>
          </cell>
        </row>
        <row r="727">
          <cell r="H727">
            <v>4545455</v>
          </cell>
          <cell r="M727">
            <v>0</v>
          </cell>
        </row>
        <row r="728">
          <cell r="H728">
            <v>641000</v>
          </cell>
          <cell r="M728">
            <v>0</v>
          </cell>
        </row>
        <row r="729">
          <cell r="H729">
            <v>1144461</v>
          </cell>
          <cell r="M729">
            <v>0</v>
          </cell>
        </row>
        <row r="730">
          <cell r="H730">
            <v>5636173</v>
          </cell>
          <cell r="M730">
            <v>0</v>
          </cell>
        </row>
        <row r="731">
          <cell r="H731">
            <v>1833332</v>
          </cell>
          <cell r="M731">
            <v>0</v>
          </cell>
        </row>
        <row r="732">
          <cell r="H732">
            <v>165000</v>
          </cell>
          <cell r="M732">
            <v>0</v>
          </cell>
        </row>
        <row r="733">
          <cell r="H733">
            <v>54000</v>
          </cell>
          <cell r="M733" t="str">
            <v>12PPh Pasal 23-1</v>
          </cell>
        </row>
        <row r="734">
          <cell r="H734">
            <v>7592892</v>
          </cell>
          <cell r="M734">
            <v>0</v>
          </cell>
        </row>
        <row r="735">
          <cell r="H735">
            <v>542480</v>
          </cell>
          <cell r="M735">
            <v>0</v>
          </cell>
        </row>
        <row r="736">
          <cell r="H736">
            <v>11908913</v>
          </cell>
          <cell r="M736">
            <v>0</v>
          </cell>
        </row>
        <row r="737">
          <cell r="H737">
            <v>4358934</v>
          </cell>
          <cell r="M737">
            <v>0</v>
          </cell>
        </row>
        <row r="738">
          <cell r="H738">
            <v>87150</v>
          </cell>
          <cell r="M738">
            <v>0</v>
          </cell>
        </row>
        <row r="739">
          <cell r="H739">
            <v>184914</v>
          </cell>
          <cell r="M739">
            <v>0</v>
          </cell>
        </row>
        <row r="740">
          <cell r="H740">
            <v>128834727</v>
          </cell>
          <cell r="M740">
            <v>0</v>
          </cell>
        </row>
        <row r="741">
          <cell r="H741">
            <v>6557959</v>
          </cell>
          <cell r="M741" t="str">
            <v>5PPh Pasal 21-1</v>
          </cell>
        </row>
        <row r="742">
          <cell r="H742">
            <v>6324345</v>
          </cell>
          <cell r="M742" t="str">
            <v>12PPh Pasal 21-1</v>
          </cell>
        </row>
        <row r="743">
          <cell r="H743">
            <v>25766946</v>
          </cell>
          <cell r="M743">
            <v>0</v>
          </cell>
        </row>
        <row r="744">
          <cell r="H744">
            <v>681818</v>
          </cell>
          <cell r="M744">
            <v>0</v>
          </cell>
        </row>
        <row r="745">
          <cell r="H745">
            <v>3995455</v>
          </cell>
          <cell r="M745">
            <v>0</v>
          </cell>
        </row>
        <row r="746">
          <cell r="H746">
            <v>772650</v>
          </cell>
          <cell r="M746">
            <v>0</v>
          </cell>
        </row>
        <row r="747">
          <cell r="H747">
            <v>599318</v>
          </cell>
          <cell r="M747">
            <v>0</v>
          </cell>
        </row>
        <row r="748">
          <cell r="H748">
            <v>86948</v>
          </cell>
          <cell r="M748">
            <v>0</v>
          </cell>
        </row>
        <row r="749">
          <cell r="H749">
            <v>2810417</v>
          </cell>
          <cell r="M749">
            <v>0</v>
          </cell>
        </row>
        <row r="750">
          <cell r="H750">
            <v>1100000</v>
          </cell>
          <cell r="M750">
            <v>0</v>
          </cell>
        </row>
        <row r="751">
          <cell r="H751">
            <v>1333400</v>
          </cell>
          <cell r="M751">
            <v>0</v>
          </cell>
        </row>
        <row r="752">
          <cell r="H752">
            <v>86948</v>
          </cell>
          <cell r="M752">
            <v>0</v>
          </cell>
        </row>
        <row r="753">
          <cell r="H753">
            <v>339992</v>
          </cell>
          <cell r="M753">
            <v>0</v>
          </cell>
        </row>
        <row r="754">
          <cell r="H754">
            <v>27300</v>
          </cell>
          <cell r="M754">
            <v>0</v>
          </cell>
        </row>
        <row r="755">
          <cell r="H755">
            <v>2334571</v>
          </cell>
          <cell r="M755">
            <v>0</v>
          </cell>
        </row>
        <row r="756">
          <cell r="H756">
            <v>5795960</v>
          </cell>
          <cell r="M756">
            <v>0</v>
          </cell>
        </row>
        <row r="757">
          <cell r="H757">
            <v>115488</v>
          </cell>
          <cell r="M757">
            <v>0</v>
          </cell>
        </row>
        <row r="758">
          <cell r="H758">
            <v>2266614</v>
          </cell>
          <cell r="M758">
            <v>0</v>
          </cell>
        </row>
        <row r="759">
          <cell r="H759">
            <v>181900</v>
          </cell>
          <cell r="M759">
            <v>0</v>
          </cell>
        </row>
        <row r="760">
          <cell r="H760">
            <v>2301617</v>
          </cell>
          <cell r="M760">
            <v>0</v>
          </cell>
        </row>
        <row r="761">
          <cell r="H761">
            <v>5531460</v>
          </cell>
          <cell r="M761">
            <v>0</v>
          </cell>
        </row>
        <row r="762">
          <cell r="H762">
            <v>772650</v>
          </cell>
          <cell r="M762">
            <v>0</v>
          </cell>
        </row>
        <row r="763">
          <cell r="H763">
            <v>18281995</v>
          </cell>
          <cell r="M763">
            <v>0</v>
          </cell>
        </row>
        <row r="764">
          <cell r="H764">
            <v>1500000</v>
          </cell>
          <cell r="M764">
            <v>0</v>
          </cell>
        </row>
        <row r="765">
          <cell r="H765">
            <v>16377913</v>
          </cell>
          <cell r="M765">
            <v>0</v>
          </cell>
        </row>
        <row r="766">
          <cell r="H766">
            <v>3936400</v>
          </cell>
          <cell r="M766">
            <v>0</v>
          </cell>
        </row>
        <row r="767">
          <cell r="H767">
            <v>772650</v>
          </cell>
          <cell r="M767">
            <v>0</v>
          </cell>
        </row>
        <row r="768">
          <cell r="H768">
            <v>6366489</v>
          </cell>
          <cell r="M768">
            <v>0</v>
          </cell>
        </row>
        <row r="769">
          <cell r="H769">
            <v>189894</v>
          </cell>
          <cell r="M769">
            <v>0</v>
          </cell>
        </row>
        <row r="770">
          <cell r="H770">
            <v>500000</v>
          </cell>
          <cell r="M770">
            <v>0</v>
          </cell>
        </row>
        <row r="771">
          <cell r="H771">
            <v>9723000</v>
          </cell>
          <cell r="M771">
            <v>0</v>
          </cell>
        </row>
        <row r="772">
          <cell r="H772">
            <v>900000</v>
          </cell>
          <cell r="M772">
            <v>0</v>
          </cell>
        </row>
        <row r="773">
          <cell r="H773">
            <v>63062934</v>
          </cell>
          <cell r="M773">
            <v>0</v>
          </cell>
        </row>
        <row r="774">
          <cell r="H774">
            <v>1597231</v>
          </cell>
          <cell r="M774">
            <v>0</v>
          </cell>
        </row>
        <row r="775">
          <cell r="H775">
            <v>1180000</v>
          </cell>
          <cell r="M775">
            <v>0</v>
          </cell>
        </row>
        <row r="776">
          <cell r="H776">
            <v>1685725</v>
          </cell>
          <cell r="M776">
            <v>0</v>
          </cell>
        </row>
        <row r="777">
          <cell r="H777">
            <v>9561138</v>
          </cell>
          <cell r="M777">
            <v>0</v>
          </cell>
        </row>
        <row r="778">
          <cell r="H778">
            <v>96613</v>
          </cell>
          <cell r="M778">
            <v>0</v>
          </cell>
        </row>
        <row r="779">
          <cell r="H779">
            <v>4900500</v>
          </cell>
          <cell r="M779">
            <v>0</v>
          </cell>
        </row>
        <row r="780">
          <cell r="H780">
            <v>4946550</v>
          </cell>
          <cell r="M780">
            <v>0</v>
          </cell>
        </row>
        <row r="781">
          <cell r="H781">
            <v>387700</v>
          </cell>
          <cell r="M781">
            <v>0</v>
          </cell>
        </row>
        <row r="782">
          <cell r="H782">
            <v>137791047</v>
          </cell>
          <cell r="M782">
            <v>0</v>
          </cell>
        </row>
        <row r="783">
          <cell r="H783">
            <v>2116395</v>
          </cell>
          <cell r="M783">
            <v>0</v>
          </cell>
        </row>
        <row r="784">
          <cell r="H784">
            <v>1881850</v>
          </cell>
          <cell r="M784">
            <v>0</v>
          </cell>
        </row>
        <row r="785">
          <cell r="H785">
            <v>10000000</v>
          </cell>
          <cell r="M785">
            <v>0</v>
          </cell>
        </row>
        <row r="786">
          <cell r="H786">
            <v>3000000</v>
          </cell>
          <cell r="M786">
            <v>0</v>
          </cell>
        </row>
        <row r="787">
          <cell r="H787">
            <v>37586025</v>
          </cell>
          <cell r="M787">
            <v>0</v>
          </cell>
        </row>
        <row r="788">
          <cell r="H788">
            <v>51250</v>
          </cell>
          <cell r="M788">
            <v>0</v>
          </cell>
        </row>
        <row r="789">
          <cell r="H789">
            <v>51250</v>
          </cell>
          <cell r="M789">
            <v>0</v>
          </cell>
        </row>
        <row r="790">
          <cell r="H790">
            <v>1409659</v>
          </cell>
          <cell r="M790">
            <v>0</v>
          </cell>
        </row>
        <row r="791">
          <cell r="H791">
            <v>1234527</v>
          </cell>
          <cell r="M791">
            <v>0</v>
          </cell>
        </row>
        <row r="792">
          <cell r="H792">
            <v>387700</v>
          </cell>
          <cell r="M792">
            <v>0</v>
          </cell>
        </row>
        <row r="793">
          <cell r="H793">
            <v>4008421</v>
          </cell>
          <cell r="M793">
            <v>0</v>
          </cell>
        </row>
        <row r="794">
          <cell r="H794">
            <v>3913642</v>
          </cell>
          <cell r="M794">
            <v>0</v>
          </cell>
        </row>
        <row r="795">
          <cell r="H795">
            <v>1524200</v>
          </cell>
          <cell r="M795">
            <v>0</v>
          </cell>
        </row>
        <row r="796">
          <cell r="H796">
            <v>1116898</v>
          </cell>
          <cell r="M796">
            <v>0</v>
          </cell>
        </row>
        <row r="797">
          <cell r="H797">
            <v>1885304</v>
          </cell>
          <cell r="M797">
            <v>0</v>
          </cell>
        </row>
        <row r="798">
          <cell r="H798">
            <v>29700</v>
          </cell>
          <cell r="M798">
            <v>0</v>
          </cell>
        </row>
        <row r="799">
          <cell r="H799">
            <v>255033</v>
          </cell>
          <cell r="M799">
            <v>0</v>
          </cell>
        </row>
        <row r="800">
          <cell r="H800">
            <v>29700</v>
          </cell>
          <cell r="M800">
            <v>0</v>
          </cell>
        </row>
        <row r="801">
          <cell r="H801">
            <v>220500</v>
          </cell>
          <cell r="M801">
            <v>0</v>
          </cell>
        </row>
        <row r="802">
          <cell r="H802">
            <v>2459951</v>
          </cell>
          <cell r="M802">
            <v>0</v>
          </cell>
        </row>
        <row r="803">
          <cell r="H803">
            <v>2225995</v>
          </cell>
          <cell r="M803">
            <v>0</v>
          </cell>
        </row>
        <row r="804">
          <cell r="H804">
            <v>333899</v>
          </cell>
          <cell r="M804">
            <v>0</v>
          </cell>
        </row>
        <row r="805">
          <cell r="H805">
            <v>450000</v>
          </cell>
          <cell r="M805">
            <v>0</v>
          </cell>
        </row>
        <row r="806">
          <cell r="H806">
            <v>31266476</v>
          </cell>
          <cell r="M806">
            <v>0</v>
          </cell>
        </row>
        <row r="807">
          <cell r="H807">
            <v>90773234</v>
          </cell>
          <cell r="M807">
            <v>0</v>
          </cell>
        </row>
        <row r="808">
          <cell r="H808">
            <v>2889942</v>
          </cell>
          <cell r="M808">
            <v>0</v>
          </cell>
        </row>
        <row r="809">
          <cell r="H809">
            <v>83008070</v>
          </cell>
          <cell r="M809">
            <v>0</v>
          </cell>
        </row>
        <row r="810">
          <cell r="H810">
            <v>101250</v>
          </cell>
          <cell r="M810">
            <v>0</v>
          </cell>
        </row>
        <row r="811">
          <cell r="H811">
            <v>82346</v>
          </cell>
          <cell r="M811">
            <v>0</v>
          </cell>
        </row>
        <row r="812">
          <cell r="H812">
            <v>1620000</v>
          </cell>
          <cell r="M812">
            <v>0</v>
          </cell>
        </row>
        <row r="813">
          <cell r="H813">
            <v>3629430</v>
          </cell>
          <cell r="M813">
            <v>0</v>
          </cell>
        </row>
        <row r="814">
          <cell r="H814">
            <v>101250</v>
          </cell>
          <cell r="M814">
            <v>0</v>
          </cell>
        </row>
        <row r="815">
          <cell r="H815">
            <v>101250</v>
          </cell>
          <cell r="M815">
            <v>0</v>
          </cell>
        </row>
        <row r="816">
          <cell r="H816">
            <v>33075</v>
          </cell>
          <cell r="M816">
            <v>0</v>
          </cell>
        </row>
        <row r="817">
          <cell r="H817">
            <v>255057</v>
          </cell>
          <cell r="M817">
            <v>0</v>
          </cell>
        </row>
        <row r="818">
          <cell r="H818">
            <v>548975</v>
          </cell>
          <cell r="M818">
            <v>0</v>
          </cell>
        </row>
        <row r="819">
          <cell r="H819">
            <v>102272</v>
          </cell>
          <cell r="M819">
            <v>0</v>
          </cell>
        </row>
        <row r="820">
          <cell r="H820">
            <v>24664162</v>
          </cell>
          <cell r="M820">
            <v>0</v>
          </cell>
        </row>
        <row r="821">
          <cell r="H821">
            <v>681818</v>
          </cell>
          <cell r="M821">
            <v>0</v>
          </cell>
        </row>
        <row r="822">
          <cell r="H822">
            <v>412800</v>
          </cell>
          <cell r="M822">
            <v>0</v>
          </cell>
        </row>
        <row r="823">
          <cell r="H823">
            <v>2560000</v>
          </cell>
          <cell r="M823">
            <v>0</v>
          </cell>
        </row>
        <row r="824">
          <cell r="H824">
            <v>174300</v>
          </cell>
          <cell r="M824">
            <v>0</v>
          </cell>
        </row>
        <row r="825">
          <cell r="H825">
            <v>17500000</v>
          </cell>
          <cell r="M825">
            <v>0</v>
          </cell>
        </row>
        <row r="826">
          <cell r="H826">
            <v>61814</v>
          </cell>
          <cell r="M826">
            <v>0</v>
          </cell>
        </row>
        <row r="827">
          <cell r="H827">
            <v>714883</v>
          </cell>
          <cell r="M827">
            <v>0</v>
          </cell>
        </row>
        <row r="828">
          <cell r="H828">
            <v>61814</v>
          </cell>
          <cell r="M828">
            <v>0</v>
          </cell>
        </row>
        <row r="829">
          <cell r="H829">
            <v>1541256</v>
          </cell>
          <cell r="M829">
            <v>0</v>
          </cell>
        </row>
        <row r="830">
          <cell r="H830">
            <v>20000000</v>
          </cell>
          <cell r="M830">
            <v>0</v>
          </cell>
        </row>
        <row r="831">
          <cell r="H831">
            <v>543750</v>
          </cell>
          <cell r="M831">
            <v>0</v>
          </cell>
        </row>
        <row r="832">
          <cell r="H832">
            <v>2500000</v>
          </cell>
          <cell r="M832">
            <v>0</v>
          </cell>
        </row>
        <row r="833">
          <cell r="H833">
            <v>10974811</v>
          </cell>
          <cell r="M833">
            <v>0</v>
          </cell>
        </row>
        <row r="834">
          <cell r="H834">
            <v>276226116</v>
          </cell>
          <cell r="M834">
            <v>0</v>
          </cell>
        </row>
        <row r="835">
          <cell r="H835">
            <v>412800</v>
          </cell>
          <cell r="M835">
            <v>0</v>
          </cell>
        </row>
        <row r="836">
          <cell r="H836">
            <v>17430</v>
          </cell>
          <cell r="M836" t="str">
            <v>7PPh Pasal 22-1</v>
          </cell>
        </row>
        <row r="837">
          <cell r="H837">
            <v>38585437</v>
          </cell>
          <cell r="M837">
            <v>0</v>
          </cell>
        </row>
        <row r="838">
          <cell r="H838">
            <v>198218361</v>
          </cell>
          <cell r="M838">
            <v>0</v>
          </cell>
        </row>
        <row r="839">
          <cell r="H839">
            <v>51920904</v>
          </cell>
          <cell r="M839">
            <v>0</v>
          </cell>
        </row>
        <row r="840">
          <cell r="H840">
            <v>14584479</v>
          </cell>
          <cell r="M840">
            <v>0</v>
          </cell>
        </row>
        <row r="841">
          <cell r="H841">
            <v>1430556</v>
          </cell>
          <cell r="M841">
            <v>0</v>
          </cell>
        </row>
        <row r="842">
          <cell r="H842">
            <v>258720</v>
          </cell>
          <cell r="M842">
            <v>0</v>
          </cell>
        </row>
        <row r="843">
          <cell r="H843">
            <v>788100</v>
          </cell>
          <cell r="M843">
            <v>0</v>
          </cell>
        </row>
        <row r="844">
          <cell r="H844">
            <v>162725</v>
          </cell>
          <cell r="M844">
            <v>0</v>
          </cell>
        </row>
        <row r="845">
          <cell r="H845">
            <v>262841</v>
          </cell>
          <cell r="M845">
            <v>0</v>
          </cell>
        </row>
        <row r="846">
          <cell r="H846">
            <v>60979627</v>
          </cell>
          <cell r="M846">
            <v>0</v>
          </cell>
        </row>
        <row r="847">
          <cell r="H847">
            <v>4939090</v>
          </cell>
          <cell r="M847">
            <v>0</v>
          </cell>
        </row>
        <row r="848">
          <cell r="H848">
            <v>27500858</v>
          </cell>
          <cell r="M848">
            <v>0</v>
          </cell>
        </row>
        <row r="849">
          <cell r="H849">
            <v>5546</v>
          </cell>
          <cell r="M849">
            <v>0</v>
          </cell>
        </row>
        <row r="850">
          <cell r="H850">
            <v>405000</v>
          </cell>
          <cell r="M850">
            <v>0</v>
          </cell>
        </row>
        <row r="851">
          <cell r="H851">
            <v>728619</v>
          </cell>
          <cell r="M851">
            <v>0</v>
          </cell>
        </row>
        <row r="852">
          <cell r="H852">
            <v>13710044</v>
          </cell>
          <cell r="M852" t="str">
            <v>2PPh Final dan Fiskal LN-1</v>
          </cell>
        </row>
        <row r="853">
          <cell r="H853">
            <v>26147262</v>
          </cell>
          <cell r="M853">
            <v>0</v>
          </cell>
        </row>
        <row r="854">
          <cell r="H854">
            <v>222222</v>
          </cell>
          <cell r="M854">
            <v>0</v>
          </cell>
        </row>
        <row r="855">
          <cell r="H855">
            <v>76766602</v>
          </cell>
          <cell r="M855" t="str">
            <v>2PPh Final dan Fiskal LN-1</v>
          </cell>
        </row>
        <row r="856">
          <cell r="H856">
            <v>78100725</v>
          </cell>
          <cell r="M856" t="str">
            <v>2PPh Final dan Fiskal LN-1</v>
          </cell>
        </row>
        <row r="857">
          <cell r="H857">
            <v>193500</v>
          </cell>
          <cell r="M857">
            <v>0</v>
          </cell>
        </row>
        <row r="858">
          <cell r="H858">
            <v>773077661</v>
          </cell>
          <cell r="M858">
            <v>0</v>
          </cell>
        </row>
        <row r="859">
          <cell r="H859">
            <v>4163723</v>
          </cell>
          <cell r="M859">
            <v>0</v>
          </cell>
        </row>
        <row r="860">
          <cell r="H860">
            <v>300</v>
          </cell>
          <cell r="M860">
            <v>0</v>
          </cell>
        </row>
        <row r="861">
          <cell r="H861">
            <v>19500</v>
          </cell>
          <cell r="M861">
            <v>0</v>
          </cell>
        </row>
        <row r="862">
          <cell r="H862">
            <v>4298087</v>
          </cell>
          <cell r="M862">
            <v>0</v>
          </cell>
        </row>
        <row r="863">
          <cell r="H863">
            <v>2169160</v>
          </cell>
          <cell r="M863">
            <v>0</v>
          </cell>
        </row>
        <row r="864">
          <cell r="H864">
            <v>110000</v>
          </cell>
          <cell r="M864">
            <v>0</v>
          </cell>
        </row>
        <row r="865">
          <cell r="H865">
            <v>16500</v>
          </cell>
          <cell r="M865">
            <v>0</v>
          </cell>
        </row>
        <row r="866">
          <cell r="H866">
            <v>297650</v>
          </cell>
          <cell r="M866">
            <v>0</v>
          </cell>
        </row>
        <row r="867">
          <cell r="H867">
            <v>44648</v>
          </cell>
          <cell r="M867">
            <v>0</v>
          </cell>
        </row>
        <row r="868">
          <cell r="H868">
            <v>150000</v>
          </cell>
          <cell r="M868">
            <v>0</v>
          </cell>
        </row>
        <row r="869">
          <cell r="H869">
            <v>22500</v>
          </cell>
          <cell r="M869">
            <v>0</v>
          </cell>
        </row>
        <row r="870">
          <cell r="H870">
            <v>21525362</v>
          </cell>
          <cell r="M870">
            <v>0</v>
          </cell>
        </row>
        <row r="871">
          <cell r="H871">
            <v>500061</v>
          </cell>
          <cell r="M871" t="str">
            <v>8PPh Pasal 21-1</v>
          </cell>
        </row>
        <row r="872">
          <cell r="H872">
            <v>327272</v>
          </cell>
          <cell r="M872">
            <v>0</v>
          </cell>
        </row>
        <row r="873">
          <cell r="H873">
            <v>196363</v>
          </cell>
          <cell r="M873">
            <v>0</v>
          </cell>
        </row>
        <row r="874">
          <cell r="H874">
            <v>95470</v>
          </cell>
          <cell r="M874">
            <v>0</v>
          </cell>
        </row>
        <row r="875">
          <cell r="H875">
            <v>22691</v>
          </cell>
          <cell r="M875">
            <v>0</v>
          </cell>
        </row>
        <row r="876">
          <cell r="H876">
            <v>412800</v>
          </cell>
          <cell r="M876">
            <v>0</v>
          </cell>
        </row>
        <row r="877">
          <cell r="H877">
            <v>24671616</v>
          </cell>
          <cell r="M877">
            <v>0</v>
          </cell>
        </row>
        <row r="878">
          <cell r="H878">
            <v>597530</v>
          </cell>
          <cell r="M878">
            <v>0</v>
          </cell>
        </row>
        <row r="879">
          <cell r="H879">
            <v>14446550</v>
          </cell>
          <cell r="M879">
            <v>0</v>
          </cell>
        </row>
        <row r="880">
          <cell r="H880">
            <v>1025000</v>
          </cell>
          <cell r="M880">
            <v>0</v>
          </cell>
        </row>
        <row r="881">
          <cell r="H881">
            <v>324000</v>
          </cell>
          <cell r="M881">
            <v>0</v>
          </cell>
        </row>
        <row r="882">
          <cell r="H882">
            <v>1643700</v>
          </cell>
          <cell r="M882">
            <v>0</v>
          </cell>
        </row>
        <row r="883">
          <cell r="H883">
            <v>1800000</v>
          </cell>
          <cell r="M883">
            <v>0</v>
          </cell>
        </row>
        <row r="884">
          <cell r="H884">
            <v>50981630</v>
          </cell>
          <cell r="M884">
            <v>0</v>
          </cell>
        </row>
        <row r="885">
          <cell r="H885">
            <v>1776600</v>
          </cell>
          <cell r="M885">
            <v>0</v>
          </cell>
        </row>
        <row r="886">
          <cell r="H886">
            <v>102600</v>
          </cell>
          <cell r="M886" t="str">
            <v>2PPh Pasal 23-1</v>
          </cell>
        </row>
        <row r="887">
          <cell r="H887">
            <v>10407600</v>
          </cell>
          <cell r="M887">
            <v>0</v>
          </cell>
        </row>
        <row r="888">
          <cell r="H888">
            <v>52038000</v>
          </cell>
          <cell r="M888">
            <v>0</v>
          </cell>
        </row>
        <row r="889">
          <cell r="H889">
            <v>24671616</v>
          </cell>
          <cell r="M889">
            <v>0</v>
          </cell>
        </row>
        <row r="890">
          <cell r="H890">
            <v>873200</v>
          </cell>
          <cell r="M890">
            <v>0</v>
          </cell>
        </row>
        <row r="891">
          <cell r="H891">
            <v>1186823</v>
          </cell>
          <cell r="M891">
            <v>0</v>
          </cell>
        </row>
        <row r="892">
          <cell r="H892">
            <v>667643</v>
          </cell>
          <cell r="M892">
            <v>0</v>
          </cell>
        </row>
        <row r="893">
          <cell r="H893">
            <v>535776</v>
          </cell>
          <cell r="M893">
            <v>0</v>
          </cell>
        </row>
        <row r="894">
          <cell r="H894">
            <v>184130</v>
          </cell>
          <cell r="M894">
            <v>0</v>
          </cell>
        </row>
        <row r="895">
          <cell r="H895">
            <v>6666782</v>
          </cell>
          <cell r="M895">
            <v>0</v>
          </cell>
        </row>
        <row r="896">
          <cell r="H896">
            <v>151273</v>
          </cell>
          <cell r="M896">
            <v>0</v>
          </cell>
        </row>
        <row r="897">
          <cell r="H897">
            <v>1904251</v>
          </cell>
          <cell r="M897">
            <v>0</v>
          </cell>
        </row>
        <row r="898">
          <cell r="H898">
            <v>135000</v>
          </cell>
          <cell r="M898">
            <v>0</v>
          </cell>
        </row>
        <row r="899">
          <cell r="H899">
            <v>27000</v>
          </cell>
          <cell r="M899">
            <v>0</v>
          </cell>
        </row>
        <row r="900">
          <cell r="H900">
            <v>1782989</v>
          </cell>
          <cell r="M900">
            <v>0</v>
          </cell>
        </row>
        <row r="901">
          <cell r="H901">
            <v>360000</v>
          </cell>
          <cell r="M901">
            <v>0</v>
          </cell>
        </row>
        <row r="902">
          <cell r="H902">
            <v>212140</v>
          </cell>
          <cell r="M902">
            <v>0</v>
          </cell>
        </row>
        <row r="903">
          <cell r="H903">
            <v>1831650</v>
          </cell>
          <cell r="M903">
            <v>0</v>
          </cell>
        </row>
        <row r="904">
          <cell r="H904">
            <v>2831000</v>
          </cell>
          <cell r="M904">
            <v>0</v>
          </cell>
        </row>
        <row r="905">
          <cell r="H905">
            <v>1191363</v>
          </cell>
          <cell r="M905">
            <v>0</v>
          </cell>
        </row>
        <row r="906">
          <cell r="H906">
            <v>274650</v>
          </cell>
          <cell r="M906">
            <v>0</v>
          </cell>
        </row>
        <row r="907">
          <cell r="H907">
            <v>2603120</v>
          </cell>
          <cell r="M907">
            <v>0</v>
          </cell>
        </row>
        <row r="908">
          <cell r="H908">
            <v>2311717</v>
          </cell>
          <cell r="M908">
            <v>0</v>
          </cell>
        </row>
        <row r="909">
          <cell r="H909">
            <v>12746600</v>
          </cell>
          <cell r="M909">
            <v>0</v>
          </cell>
        </row>
        <row r="910">
          <cell r="H910">
            <v>817065</v>
          </cell>
          <cell r="M910">
            <v>0</v>
          </cell>
        </row>
        <row r="911">
          <cell r="H911">
            <v>1025000</v>
          </cell>
          <cell r="M911">
            <v>0</v>
          </cell>
        </row>
        <row r="912">
          <cell r="H912">
            <v>11879000</v>
          </cell>
          <cell r="M912">
            <v>0</v>
          </cell>
        </row>
        <row r="913">
          <cell r="H913">
            <v>2258250</v>
          </cell>
          <cell r="M913" t="str">
            <v>12PPh Pasal 22 Impor-1</v>
          </cell>
        </row>
        <row r="914">
          <cell r="H914">
            <v>113737</v>
          </cell>
          <cell r="M914">
            <v>0</v>
          </cell>
        </row>
        <row r="915">
          <cell r="H915">
            <v>8602867</v>
          </cell>
          <cell r="M915">
            <v>0</v>
          </cell>
        </row>
        <row r="916">
          <cell r="H916">
            <v>7764</v>
          </cell>
          <cell r="M916">
            <v>0</v>
          </cell>
        </row>
        <row r="917">
          <cell r="H917">
            <v>30871000</v>
          </cell>
          <cell r="M917">
            <v>0</v>
          </cell>
        </row>
        <row r="918">
          <cell r="H918">
            <v>3741051</v>
          </cell>
          <cell r="M918">
            <v>0</v>
          </cell>
        </row>
        <row r="919">
          <cell r="H919">
            <v>285000</v>
          </cell>
          <cell r="M919">
            <v>0</v>
          </cell>
        </row>
        <row r="920">
          <cell r="H920">
            <v>8638650</v>
          </cell>
          <cell r="M920">
            <v>0</v>
          </cell>
        </row>
        <row r="921">
          <cell r="H921">
            <v>25000</v>
          </cell>
          <cell r="M921">
            <v>0</v>
          </cell>
        </row>
        <row r="922">
          <cell r="H922">
            <v>19362065</v>
          </cell>
          <cell r="M922">
            <v>0</v>
          </cell>
        </row>
        <row r="923">
          <cell r="H923">
            <v>187400</v>
          </cell>
          <cell r="M923">
            <v>0</v>
          </cell>
        </row>
        <row r="924">
          <cell r="H924">
            <v>56222362</v>
          </cell>
          <cell r="M924">
            <v>0</v>
          </cell>
        </row>
        <row r="925">
          <cell r="H925">
            <v>168865111</v>
          </cell>
          <cell r="M925">
            <v>0</v>
          </cell>
        </row>
        <row r="926">
          <cell r="H926">
            <v>375000</v>
          </cell>
          <cell r="M926">
            <v>0</v>
          </cell>
        </row>
        <row r="927">
          <cell r="H927">
            <v>235773</v>
          </cell>
          <cell r="M927">
            <v>0</v>
          </cell>
        </row>
        <row r="928">
          <cell r="H928">
            <v>630000</v>
          </cell>
          <cell r="M928">
            <v>0</v>
          </cell>
        </row>
        <row r="929">
          <cell r="H929">
            <v>540000</v>
          </cell>
          <cell r="M929">
            <v>0</v>
          </cell>
        </row>
        <row r="930">
          <cell r="H930">
            <v>160356</v>
          </cell>
          <cell r="M930">
            <v>0</v>
          </cell>
        </row>
        <row r="931">
          <cell r="H931">
            <v>986100</v>
          </cell>
          <cell r="M931">
            <v>0</v>
          </cell>
        </row>
        <row r="932">
          <cell r="H932">
            <v>92800</v>
          </cell>
          <cell r="M932">
            <v>0</v>
          </cell>
        </row>
        <row r="933">
          <cell r="H933">
            <v>391300</v>
          </cell>
          <cell r="M933">
            <v>0</v>
          </cell>
        </row>
        <row r="934">
          <cell r="H934">
            <v>7685900</v>
          </cell>
          <cell r="M934">
            <v>0</v>
          </cell>
        </row>
        <row r="935">
          <cell r="H935">
            <v>461481</v>
          </cell>
          <cell r="M935">
            <v>0</v>
          </cell>
        </row>
        <row r="936">
          <cell r="H936">
            <v>26700</v>
          </cell>
          <cell r="M936">
            <v>0</v>
          </cell>
        </row>
        <row r="937">
          <cell r="H937">
            <v>961300</v>
          </cell>
          <cell r="M937">
            <v>0</v>
          </cell>
        </row>
        <row r="938">
          <cell r="H938">
            <v>35906</v>
          </cell>
          <cell r="M938">
            <v>0</v>
          </cell>
        </row>
        <row r="939">
          <cell r="H939">
            <v>14706100</v>
          </cell>
          <cell r="M939">
            <v>0</v>
          </cell>
        </row>
        <row r="940">
          <cell r="H940">
            <v>2867300</v>
          </cell>
          <cell r="M940">
            <v>0</v>
          </cell>
        </row>
        <row r="941">
          <cell r="H941">
            <v>118350</v>
          </cell>
          <cell r="M941">
            <v>0</v>
          </cell>
        </row>
        <row r="942">
          <cell r="H942">
            <v>95400</v>
          </cell>
          <cell r="M942">
            <v>0</v>
          </cell>
        </row>
        <row r="943">
          <cell r="H943">
            <v>41625</v>
          </cell>
          <cell r="M943">
            <v>0</v>
          </cell>
        </row>
        <row r="944">
          <cell r="H944">
            <v>7875</v>
          </cell>
          <cell r="M944">
            <v>0</v>
          </cell>
        </row>
        <row r="945">
          <cell r="H945">
            <v>49800</v>
          </cell>
          <cell r="M945">
            <v>0</v>
          </cell>
        </row>
        <row r="946">
          <cell r="H946">
            <v>16875</v>
          </cell>
          <cell r="M946">
            <v>0</v>
          </cell>
        </row>
        <row r="947">
          <cell r="H947">
            <v>7823700</v>
          </cell>
          <cell r="M947">
            <v>0</v>
          </cell>
        </row>
        <row r="948">
          <cell r="H948">
            <v>2335242</v>
          </cell>
          <cell r="M948">
            <v>0</v>
          </cell>
        </row>
        <row r="949">
          <cell r="H949">
            <v>33891229</v>
          </cell>
          <cell r="M949">
            <v>0</v>
          </cell>
        </row>
        <row r="950">
          <cell r="H950">
            <v>11250</v>
          </cell>
          <cell r="M950">
            <v>0</v>
          </cell>
        </row>
        <row r="951">
          <cell r="H951">
            <v>10351377</v>
          </cell>
          <cell r="M951">
            <v>0</v>
          </cell>
        </row>
        <row r="952">
          <cell r="H952">
            <v>49340077</v>
          </cell>
          <cell r="M952">
            <v>0</v>
          </cell>
        </row>
        <row r="953">
          <cell r="H953">
            <v>30901913</v>
          </cell>
          <cell r="M953">
            <v>0</v>
          </cell>
        </row>
        <row r="954">
          <cell r="H954">
            <v>1006544</v>
          </cell>
          <cell r="M954">
            <v>0</v>
          </cell>
        </row>
        <row r="955">
          <cell r="H955">
            <v>19441000</v>
          </cell>
          <cell r="M955">
            <v>0</v>
          </cell>
        </row>
        <row r="956">
          <cell r="H956">
            <v>1076125</v>
          </cell>
          <cell r="M956">
            <v>0</v>
          </cell>
        </row>
        <row r="957">
          <cell r="H957">
            <v>3955218</v>
          </cell>
          <cell r="M957">
            <v>0</v>
          </cell>
        </row>
        <row r="958">
          <cell r="H958">
            <v>11250</v>
          </cell>
          <cell r="M958">
            <v>0</v>
          </cell>
        </row>
        <row r="959">
          <cell r="H959">
            <v>18609910</v>
          </cell>
          <cell r="M959">
            <v>0</v>
          </cell>
        </row>
        <row r="960">
          <cell r="H960">
            <v>79474</v>
          </cell>
          <cell r="M960">
            <v>0</v>
          </cell>
        </row>
        <row r="961">
          <cell r="H961">
            <v>4200000</v>
          </cell>
          <cell r="M961">
            <v>0</v>
          </cell>
        </row>
        <row r="962">
          <cell r="H962">
            <v>3600000</v>
          </cell>
          <cell r="M962">
            <v>0</v>
          </cell>
        </row>
        <row r="963">
          <cell r="H963">
            <v>948000</v>
          </cell>
          <cell r="M963">
            <v>0</v>
          </cell>
        </row>
        <row r="964">
          <cell r="H964">
            <v>295000</v>
          </cell>
          <cell r="M964">
            <v>0</v>
          </cell>
        </row>
        <row r="965">
          <cell r="H965">
            <v>369500</v>
          </cell>
          <cell r="M965">
            <v>0</v>
          </cell>
        </row>
        <row r="966">
          <cell r="H966">
            <v>37500</v>
          </cell>
          <cell r="M966">
            <v>0</v>
          </cell>
        </row>
        <row r="967">
          <cell r="H967">
            <v>1571818</v>
          </cell>
          <cell r="M967">
            <v>0</v>
          </cell>
        </row>
        <row r="968">
          <cell r="H968">
            <v>4622871</v>
          </cell>
          <cell r="M968">
            <v>0</v>
          </cell>
        </row>
        <row r="969">
          <cell r="H969">
            <v>39862291</v>
          </cell>
          <cell r="M969">
            <v>0</v>
          </cell>
        </row>
        <row r="970">
          <cell r="H970">
            <v>278880</v>
          </cell>
          <cell r="M970">
            <v>0</v>
          </cell>
        </row>
        <row r="971">
          <cell r="H971">
            <v>3233700</v>
          </cell>
          <cell r="M971">
            <v>0</v>
          </cell>
        </row>
        <row r="972">
          <cell r="H972">
            <v>34025</v>
          </cell>
          <cell r="M972">
            <v>0</v>
          </cell>
        </row>
        <row r="973">
          <cell r="H973">
            <v>478887</v>
          </cell>
          <cell r="M973">
            <v>0</v>
          </cell>
        </row>
        <row r="974">
          <cell r="H974">
            <v>65000</v>
          </cell>
          <cell r="M974">
            <v>0</v>
          </cell>
        </row>
        <row r="975">
          <cell r="H975">
            <v>108551945</v>
          </cell>
          <cell r="M975">
            <v>0</v>
          </cell>
        </row>
        <row r="976">
          <cell r="H976">
            <v>14855660</v>
          </cell>
          <cell r="M976">
            <v>0</v>
          </cell>
        </row>
        <row r="977">
          <cell r="H977">
            <v>6801200</v>
          </cell>
          <cell r="M977">
            <v>0</v>
          </cell>
        </row>
        <row r="978">
          <cell r="H978">
            <v>4409163</v>
          </cell>
          <cell r="M978">
            <v>0</v>
          </cell>
        </row>
        <row r="979">
          <cell r="H979">
            <v>9678347</v>
          </cell>
          <cell r="M979">
            <v>0</v>
          </cell>
        </row>
        <row r="980">
          <cell r="H980">
            <v>4683527</v>
          </cell>
          <cell r="M980">
            <v>0</v>
          </cell>
        </row>
        <row r="981">
          <cell r="H981">
            <v>3131727</v>
          </cell>
          <cell r="M981">
            <v>0</v>
          </cell>
        </row>
        <row r="982">
          <cell r="H982">
            <v>274942</v>
          </cell>
          <cell r="M982">
            <v>0</v>
          </cell>
        </row>
        <row r="983">
          <cell r="H983">
            <v>3883864</v>
          </cell>
          <cell r="M983">
            <v>0</v>
          </cell>
        </row>
        <row r="984">
          <cell r="H984">
            <v>40500</v>
          </cell>
          <cell r="M984">
            <v>0</v>
          </cell>
        </row>
        <row r="985">
          <cell r="H985">
            <v>4247167</v>
          </cell>
          <cell r="M985">
            <v>0</v>
          </cell>
        </row>
        <row r="986">
          <cell r="H986">
            <v>5400</v>
          </cell>
          <cell r="M986">
            <v>0</v>
          </cell>
        </row>
        <row r="987">
          <cell r="H987">
            <v>7000000</v>
          </cell>
          <cell r="M987">
            <v>0</v>
          </cell>
        </row>
        <row r="988">
          <cell r="H988">
            <v>7000000</v>
          </cell>
          <cell r="M988">
            <v>0</v>
          </cell>
        </row>
        <row r="989">
          <cell r="H989">
            <v>43650</v>
          </cell>
          <cell r="M989">
            <v>0</v>
          </cell>
        </row>
        <row r="990">
          <cell r="H990">
            <v>5231620</v>
          </cell>
          <cell r="M990">
            <v>0</v>
          </cell>
        </row>
        <row r="991">
          <cell r="H991">
            <v>1076125</v>
          </cell>
          <cell r="M991">
            <v>0</v>
          </cell>
        </row>
        <row r="992">
          <cell r="H992">
            <v>4544597</v>
          </cell>
          <cell r="M992">
            <v>0</v>
          </cell>
        </row>
        <row r="993">
          <cell r="H993">
            <v>681690</v>
          </cell>
          <cell r="M993">
            <v>0</v>
          </cell>
        </row>
        <row r="994">
          <cell r="H994">
            <v>1313000</v>
          </cell>
          <cell r="M994">
            <v>0</v>
          </cell>
        </row>
        <row r="995">
          <cell r="H995">
            <v>1368136</v>
          </cell>
          <cell r="M995">
            <v>0</v>
          </cell>
        </row>
        <row r="996">
          <cell r="H996">
            <v>298650</v>
          </cell>
          <cell r="M996">
            <v>0</v>
          </cell>
        </row>
        <row r="997">
          <cell r="H997">
            <v>13906966</v>
          </cell>
          <cell r="M997">
            <v>0</v>
          </cell>
        </row>
        <row r="998">
          <cell r="H998">
            <v>1465000</v>
          </cell>
          <cell r="M998">
            <v>0</v>
          </cell>
        </row>
        <row r="999">
          <cell r="H999">
            <v>74208000</v>
          </cell>
          <cell r="M999">
            <v>0</v>
          </cell>
        </row>
        <row r="1000">
          <cell r="H1000">
            <v>2116504</v>
          </cell>
          <cell r="M1000">
            <v>0</v>
          </cell>
        </row>
        <row r="1001">
          <cell r="H1001">
            <v>467687</v>
          </cell>
          <cell r="M1001">
            <v>0</v>
          </cell>
        </row>
        <row r="1002">
          <cell r="H1002">
            <v>1368136</v>
          </cell>
          <cell r="M1002">
            <v>0</v>
          </cell>
        </row>
        <row r="1003">
          <cell r="H1003">
            <v>12065185</v>
          </cell>
          <cell r="M1003">
            <v>0</v>
          </cell>
        </row>
        <row r="1004">
          <cell r="H1004">
            <v>3888888</v>
          </cell>
          <cell r="M1004">
            <v>0</v>
          </cell>
        </row>
        <row r="1005">
          <cell r="H1005">
            <v>167527</v>
          </cell>
          <cell r="M1005" t="str">
            <v>1PPh Pasal 23-1</v>
          </cell>
        </row>
        <row r="1006">
          <cell r="H1006">
            <v>25985915</v>
          </cell>
          <cell r="M1006">
            <v>0</v>
          </cell>
        </row>
        <row r="1007">
          <cell r="H1007">
            <v>70681</v>
          </cell>
          <cell r="M1007">
            <v>0</v>
          </cell>
        </row>
        <row r="1008">
          <cell r="H1008">
            <v>1039500</v>
          </cell>
          <cell r="M1008">
            <v>0</v>
          </cell>
        </row>
        <row r="1009">
          <cell r="H1009">
            <v>14298050</v>
          </cell>
          <cell r="M1009">
            <v>0</v>
          </cell>
        </row>
        <row r="1010">
          <cell r="H1010">
            <v>97814</v>
          </cell>
          <cell r="M1010">
            <v>0</v>
          </cell>
        </row>
        <row r="1011">
          <cell r="H1011">
            <v>1347368</v>
          </cell>
          <cell r="M1011">
            <v>0</v>
          </cell>
        </row>
        <row r="1012">
          <cell r="H1012">
            <v>16868248</v>
          </cell>
          <cell r="M1012">
            <v>0</v>
          </cell>
        </row>
        <row r="1013">
          <cell r="H1013">
            <v>150000</v>
          </cell>
          <cell r="M1013">
            <v>0</v>
          </cell>
        </row>
        <row r="1014">
          <cell r="H1014">
            <v>50000</v>
          </cell>
          <cell r="M1014">
            <v>0</v>
          </cell>
        </row>
        <row r="1015">
          <cell r="H1015">
            <v>750262</v>
          </cell>
          <cell r="M1015" t="str">
            <v>1PPh Pasal 21-1</v>
          </cell>
        </row>
        <row r="1016">
          <cell r="H1016">
            <v>5268473</v>
          </cell>
          <cell r="M1016">
            <v>0</v>
          </cell>
        </row>
        <row r="1017">
          <cell r="H1017">
            <v>3462788</v>
          </cell>
          <cell r="M1017">
            <v>0</v>
          </cell>
        </row>
        <row r="1018">
          <cell r="H1018">
            <v>87150</v>
          </cell>
          <cell r="M1018">
            <v>0</v>
          </cell>
        </row>
        <row r="1019">
          <cell r="H1019">
            <v>936771</v>
          </cell>
          <cell r="M1019" t="str">
            <v>1PPh Pasal 23-1</v>
          </cell>
        </row>
        <row r="1020">
          <cell r="H1020">
            <v>5968859</v>
          </cell>
          <cell r="M1020">
            <v>0</v>
          </cell>
        </row>
        <row r="1021">
          <cell r="H1021">
            <v>1886363</v>
          </cell>
          <cell r="M1021">
            <v>0</v>
          </cell>
        </row>
        <row r="1022">
          <cell r="H1022">
            <v>1292500</v>
          </cell>
          <cell r="M1022" t="str">
            <v>1PPh Final dan Fiskal LN-1</v>
          </cell>
        </row>
        <row r="1023">
          <cell r="H1023">
            <v>1407564</v>
          </cell>
          <cell r="M1023">
            <v>0</v>
          </cell>
        </row>
        <row r="1024">
          <cell r="H1024">
            <v>1193511</v>
          </cell>
          <cell r="M1024" t="str">
            <v>3PPh Pasal 23-1</v>
          </cell>
        </row>
        <row r="1025">
          <cell r="H1025">
            <v>472170</v>
          </cell>
          <cell r="M1025">
            <v>0</v>
          </cell>
        </row>
        <row r="1026">
          <cell r="H1026">
            <v>686420</v>
          </cell>
          <cell r="M1026">
            <v>0</v>
          </cell>
        </row>
        <row r="1027">
          <cell r="H1027">
            <v>7761467</v>
          </cell>
          <cell r="M1027">
            <v>0</v>
          </cell>
        </row>
        <row r="1028">
          <cell r="H1028">
            <v>19218010</v>
          </cell>
          <cell r="M1028">
            <v>0</v>
          </cell>
        </row>
        <row r="1029">
          <cell r="H1029">
            <v>4727273</v>
          </cell>
          <cell r="M1029">
            <v>0</v>
          </cell>
        </row>
        <row r="1030">
          <cell r="H1030">
            <v>6106667</v>
          </cell>
          <cell r="M1030" t="str">
            <v>1PPh Final dan Fiskal LN-1</v>
          </cell>
        </row>
        <row r="1031">
          <cell r="H1031">
            <v>2594656</v>
          </cell>
          <cell r="M1031">
            <v>0</v>
          </cell>
        </row>
        <row r="1032">
          <cell r="H1032">
            <v>6609090</v>
          </cell>
          <cell r="M1032">
            <v>0</v>
          </cell>
        </row>
        <row r="1033">
          <cell r="H1033">
            <v>302879</v>
          </cell>
          <cell r="M1033">
            <v>0</v>
          </cell>
        </row>
        <row r="1034">
          <cell r="H1034">
            <v>1331818</v>
          </cell>
          <cell r="M1034">
            <v>0</v>
          </cell>
        </row>
        <row r="1035">
          <cell r="H1035">
            <v>145000</v>
          </cell>
          <cell r="M1035">
            <v>0</v>
          </cell>
        </row>
        <row r="1036">
          <cell r="H1036">
            <v>14400</v>
          </cell>
          <cell r="M1036">
            <v>0</v>
          </cell>
        </row>
        <row r="1037">
          <cell r="H1037">
            <v>13333333</v>
          </cell>
          <cell r="M1037" t="str">
            <v>1PPh Final dan Fiskal LN-1</v>
          </cell>
        </row>
        <row r="1038">
          <cell r="H1038">
            <v>205473</v>
          </cell>
          <cell r="M1038" t="str">
            <v>1PPh Pasal 23-1</v>
          </cell>
        </row>
        <row r="1039">
          <cell r="H1039">
            <v>9900</v>
          </cell>
          <cell r="M1039">
            <v>0</v>
          </cell>
        </row>
        <row r="1040">
          <cell r="H1040">
            <v>4727273</v>
          </cell>
          <cell r="M1040">
            <v>0</v>
          </cell>
        </row>
        <row r="1041">
          <cell r="H1041">
            <v>1423350</v>
          </cell>
          <cell r="M1041">
            <v>0</v>
          </cell>
        </row>
        <row r="1042">
          <cell r="H1042">
            <v>2114555</v>
          </cell>
          <cell r="M1042">
            <v>0</v>
          </cell>
        </row>
        <row r="1043">
          <cell r="H1043">
            <v>1664634</v>
          </cell>
          <cell r="M1043">
            <v>0</v>
          </cell>
        </row>
        <row r="1044">
          <cell r="H1044">
            <v>9974625</v>
          </cell>
          <cell r="M1044">
            <v>0</v>
          </cell>
        </row>
        <row r="1045">
          <cell r="H1045">
            <v>2418450</v>
          </cell>
          <cell r="M1045">
            <v>0</v>
          </cell>
        </row>
        <row r="1046">
          <cell r="H1046">
            <v>200260</v>
          </cell>
          <cell r="M1046" t="str">
            <v>1PPh Pasal 23-1</v>
          </cell>
        </row>
        <row r="1047">
          <cell r="H1047">
            <v>205228000</v>
          </cell>
          <cell r="M1047">
            <v>0</v>
          </cell>
        </row>
        <row r="1048">
          <cell r="H1048">
            <v>50381</v>
          </cell>
          <cell r="M1048" t="str">
            <v>1PPh Pasal 23-1</v>
          </cell>
        </row>
        <row r="1049">
          <cell r="H1049">
            <v>16196133</v>
          </cell>
          <cell r="M1049">
            <v>0</v>
          </cell>
        </row>
        <row r="1050">
          <cell r="H1050">
            <v>50381</v>
          </cell>
          <cell r="M1050" t="str">
            <v>1PPh Pasal 23-1</v>
          </cell>
        </row>
        <row r="1051">
          <cell r="H1051">
            <v>1638940</v>
          </cell>
          <cell r="M1051">
            <v>0</v>
          </cell>
        </row>
        <row r="1052">
          <cell r="H1052">
            <v>2116504</v>
          </cell>
          <cell r="M1052">
            <v>0</v>
          </cell>
        </row>
        <row r="1053">
          <cell r="H1053">
            <v>367928</v>
          </cell>
          <cell r="M1053">
            <v>0</v>
          </cell>
        </row>
        <row r="1054">
          <cell r="H1054">
            <v>750000</v>
          </cell>
          <cell r="M1054">
            <v>0</v>
          </cell>
        </row>
        <row r="1055">
          <cell r="H1055">
            <v>285000</v>
          </cell>
          <cell r="M1055">
            <v>0</v>
          </cell>
        </row>
        <row r="1056">
          <cell r="H1056">
            <v>4021100</v>
          </cell>
          <cell r="M1056">
            <v>0</v>
          </cell>
        </row>
        <row r="1057">
          <cell r="H1057">
            <v>8275</v>
          </cell>
          <cell r="M1057">
            <v>0</v>
          </cell>
        </row>
        <row r="1058">
          <cell r="H1058">
            <v>3312410</v>
          </cell>
          <cell r="M1058">
            <v>0</v>
          </cell>
        </row>
        <row r="1059">
          <cell r="H1059">
            <v>191597</v>
          </cell>
          <cell r="M1059">
            <v>0</v>
          </cell>
        </row>
        <row r="1060">
          <cell r="H1060">
            <v>385000</v>
          </cell>
          <cell r="M1060" t="str">
            <v>7PPh Pasal 21-1</v>
          </cell>
        </row>
        <row r="1061">
          <cell r="H1061">
            <v>423500</v>
          </cell>
          <cell r="M1061">
            <v>0</v>
          </cell>
        </row>
        <row r="1062">
          <cell r="H1062">
            <v>3463300</v>
          </cell>
          <cell r="M1062">
            <v>0</v>
          </cell>
        </row>
        <row r="1063">
          <cell r="H1063">
            <v>6865284</v>
          </cell>
          <cell r="M1063">
            <v>0</v>
          </cell>
        </row>
        <row r="1064">
          <cell r="H1064">
            <v>4033896</v>
          </cell>
          <cell r="M1064">
            <v>0</v>
          </cell>
        </row>
        <row r="1065">
          <cell r="H1065">
            <v>40909091</v>
          </cell>
          <cell r="M1065">
            <v>0</v>
          </cell>
        </row>
        <row r="1066">
          <cell r="H1066">
            <v>750000</v>
          </cell>
          <cell r="M1066">
            <v>0</v>
          </cell>
        </row>
        <row r="1067">
          <cell r="H1067">
            <v>47500000</v>
          </cell>
          <cell r="M1067">
            <v>0</v>
          </cell>
        </row>
        <row r="1068">
          <cell r="H1068">
            <v>315100</v>
          </cell>
          <cell r="M1068">
            <v>0</v>
          </cell>
        </row>
        <row r="1069">
          <cell r="H1069">
            <v>98758097</v>
          </cell>
          <cell r="M1069">
            <v>0</v>
          </cell>
        </row>
        <row r="1070">
          <cell r="H1070">
            <v>5785186</v>
          </cell>
          <cell r="M1070">
            <v>0</v>
          </cell>
        </row>
        <row r="1071">
          <cell r="H1071">
            <v>3548671</v>
          </cell>
          <cell r="M1071">
            <v>0</v>
          </cell>
        </row>
        <row r="1072">
          <cell r="H1072">
            <v>154545</v>
          </cell>
          <cell r="M1072">
            <v>0</v>
          </cell>
        </row>
        <row r="1073">
          <cell r="H1073">
            <v>2222606</v>
          </cell>
          <cell r="M1073">
            <v>0</v>
          </cell>
        </row>
        <row r="1074">
          <cell r="H1074">
            <v>8181818</v>
          </cell>
          <cell r="M1074">
            <v>0</v>
          </cell>
        </row>
        <row r="1075">
          <cell r="H1075">
            <v>1130000</v>
          </cell>
          <cell r="M1075">
            <v>0</v>
          </cell>
        </row>
        <row r="1076">
          <cell r="H1076">
            <v>10625</v>
          </cell>
          <cell r="M1076">
            <v>0</v>
          </cell>
        </row>
        <row r="1077">
          <cell r="H1077">
            <v>8095257</v>
          </cell>
          <cell r="M1077" t="str">
            <v>4PPh Pasal 23-1</v>
          </cell>
        </row>
        <row r="1078">
          <cell r="H1078">
            <v>61355</v>
          </cell>
          <cell r="M1078">
            <v>0</v>
          </cell>
        </row>
        <row r="1079">
          <cell r="H1079">
            <v>35106</v>
          </cell>
          <cell r="M1079">
            <v>0</v>
          </cell>
        </row>
        <row r="1080">
          <cell r="H1080">
            <v>354225</v>
          </cell>
          <cell r="M1080">
            <v>0</v>
          </cell>
        </row>
        <row r="1081">
          <cell r="H1081">
            <v>37500</v>
          </cell>
          <cell r="M1081">
            <v>0</v>
          </cell>
        </row>
        <row r="1082">
          <cell r="H1082">
            <v>105000</v>
          </cell>
          <cell r="M1082">
            <v>0</v>
          </cell>
        </row>
        <row r="1083">
          <cell r="H1083">
            <v>21099917</v>
          </cell>
          <cell r="M1083">
            <v>0</v>
          </cell>
        </row>
        <row r="1084">
          <cell r="H1084">
            <v>33525</v>
          </cell>
          <cell r="M1084">
            <v>0</v>
          </cell>
        </row>
        <row r="1085">
          <cell r="H1085">
            <v>136870</v>
          </cell>
          <cell r="M1085" t="str">
            <v>4PPh Pasal 23-1</v>
          </cell>
        </row>
        <row r="1086">
          <cell r="H1086">
            <v>39285</v>
          </cell>
          <cell r="M1086">
            <v>0</v>
          </cell>
        </row>
        <row r="1087">
          <cell r="H1087">
            <v>28329</v>
          </cell>
          <cell r="M1087">
            <v>0</v>
          </cell>
        </row>
        <row r="1088">
          <cell r="H1088">
            <v>1455000</v>
          </cell>
          <cell r="M1088">
            <v>0</v>
          </cell>
        </row>
        <row r="1089">
          <cell r="H1089">
            <v>192931139</v>
          </cell>
          <cell r="M1089" t="str">
            <v>4PPh Pasal 23-1</v>
          </cell>
        </row>
        <row r="1090">
          <cell r="H1090">
            <v>845529</v>
          </cell>
          <cell r="M1090" t="str">
            <v>4PPh Pasal 23-1</v>
          </cell>
        </row>
        <row r="1091">
          <cell r="H1091">
            <v>23444318</v>
          </cell>
          <cell r="M1091" t="str">
            <v>4PPh Pasal 23-1</v>
          </cell>
        </row>
        <row r="1092">
          <cell r="H1092">
            <v>93443</v>
          </cell>
          <cell r="M1092">
            <v>0</v>
          </cell>
        </row>
        <row r="1093">
          <cell r="H1093">
            <v>192471</v>
          </cell>
          <cell r="M1093" t="str">
            <v>4PPh Pasal 23-1</v>
          </cell>
        </row>
        <row r="1094">
          <cell r="H1094">
            <v>50000</v>
          </cell>
          <cell r="M1094">
            <v>0</v>
          </cell>
        </row>
        <row r="1095">
          <cell r="H1095">
            <v>32720021</v>
          </cell>
          <cell r="M1095">
            <v>0</v>
          </cell>
        </row>
        <row r="1096">
          <cell r="H1096">
            <v>1028709</v>
          </cell>
          <cell r="M1096" t="str">
            <v>4PPh Pasal 23-1</v>
          </cell>
        </row>
        <row r="1097">
          <cell r="H1097">
            <v>2116504</v>
          </cell>
          <cell r="M1097">
            <v>0</v>
          </cell>
        </row>
        <row r="1098">
          <cell r="H1098">
            <v>73121663</v>
          </cell>
          <cell r="M1098">
            <v>0</v>
          </cell>
        </row>
        <row r="1099">
          <cell r="H1099">
            <v>27124646</v>
          </cell>
          <cell r="M1099">
            <v>0</v>
          </cell>
        </row>
        <row r="1100">
          <cell r="H1100">
            <v>61355</v>
          </cell>
          <cell r="M1100">
            <v>0</v>
          </cell>
        </row>
        <row r="1101">
          <cell r="H1101">
            <v>5000</v>
          </cell>
          <cell r="M1101">
            <v>0</v>
          </cell>
        </row>
        <row r="1102">
          <cell r="H1102">
            <v>849500</v>
          </cell>
          <cell r="M1102">
            <v>0</v>
          </cell>
        </row>
        <row r="1103">
          <cell r="H1103">
            <v>6437600</v>
          </cell>
          <cell r="M1103">
            <v>0</v>
          </cell>
        </row>
        <row r="1104">
          <cell r="H1104">
            <v>199500</v>
          </cell>
          <cell r="M1104">
            <v>0</v>
          </cell>
        </row>
        <row r="1105">
          <cell r="H1105">
            <v>3384300</v>
          </cell>
          <cell r="M1105">
            <v>0</v>
          </cell>
        </row>
        <row r="1106">
          <cell r="H1106">
            <v>35106</v>
          </cell>
          <cell r="M1106">
            <v>0</v>
          </cell>
        </row>
        <row r="1107">
          <cell r="H1107">
            <v>187332</v>
          </cell>
          <cell r="M1107">
            <v>0</v>
          </cell>
        </row>
        <row r="1108">
          <cell r="H1108">
            <v>6895446</v>
          </cell>
          <cell r="M1108">
            <v>0</v>
          </cell>
        </row>
        <row r="1109">
          <cell r="H1109">
            <v>88057</v>
          </cell>
          <cell r="M1109">
            <v>0</v>
          </cell>
        </row>
        <row r="1110">
          <cell r="H1110">
            <v>341075</v>
          </cell>
          <cell r="M1110">
            <v>0</v>
          </cell>
        </row>
        <row r="1111">
          <cell r="H1111">
            <v>6895446</v>
          </cell>
          <cell r="M1111">
            <v>0</v>
          </cell>
        </row>
        <row r="1112">
          <cell r="H1112">
            <v>4800000</v>
          </cell>
          <cell r="M1112" t="str">
            <v>13PPh Pasal 21-1</v>
          </cell>
        </row>
        <row r="1113">
          <cell r="H1113">
            <v>6895446</v>
          </cell>
          <cell r="M1113">
            <v>0</v>
          </cell>
        </row>
        <row r="1114">
          <cell r="H1114">
            <v>6216772</v>
          </cell>
          <cell r="M1114">
            <v>0</v>
          </cell>
        </row>
        <row r="1115">
          <cell r="H1115">
            <v>15098</v>
          </cell>
          <cell r="M1115">
            <v>0</v>
          </cell>
        </row>
        <row r="1116">
          <cell r="H1116">
            <v>314359</v>
          </cell>
          <cell r="M1116">
            <v>0</v>
          </cell>
        </row>
        <row r="1117">
          <cell r="H1117">
            <v>498683</v>
          </cell>
          <cell r="M1117">
            <v>0</v>
          </cell>
        </row>
        <row r="1118">
          <cell r="H1118">
            <v>7614</v>
          </cell>
          <cell r="M1118">
            <v>0</v>
          </cell>
        </row>
        <row r="1119">
          <cell r="H1119">
            <v>400000</v>
          </cell>
          <cell r="M1119">
            <v>0</v>
          </cell>
        </row>
        <row r="1120">
          <cell r="H1120">
            <v>46836082</v>
          </cell>
          <cell r="M1120" t="str">
            <v>13PPh Pasal 23-1</v>
          </cell>
        </row>
        <row r="1121">
          <cell r="H1121">
            <v>6895446</v>
          </cell>
          <cell r="M1121">
            <v>0</v>
          </cell>
        </row>
        <row r="1122">
          <cell r="H1122">
            <v>1933443</v>
          </cell>
          <cell r="M1122">
            <v>0</v>
          </cell>
        </row>
        <row r="1123">
          <cell r="H1123">
            <v>15522924</v>
          </cell>
          <cell r="M1123">
            <v>0</v>
          </cell>
        </row>
        <row r="1124">
          <cell r="H1124">
            <v>602358</v>
          </cell>
          <cell r="M1124">
            <v>0</v>
          </cell>
        </row>
        <row r="1125">
          <cell r="H1125">
            <v>1100000</v>
          </cell>
          <cell r="M1125">
            <v>0</v>
          </cell>
        </row>
        <row r="1126">
          <cell r="H1126">
            <v>5755500</v>
          </cell>
          <cell r="M1126">
            <v>0</v>
          </cell>
        </row>
        <row r="1127">
          <cell r="H1127">
            <v>14813048</v>
          </cell>
          <cell r="M1127" t="str">
            <v>13PPh Pasal 23-1</v>
          </cell>
        </row>
        <row r="1128">
          <cell r="H1128">
            <v>34301776</v>
          </cell>
          <cell r="M1128" t="str">
            <v>13PPh Pasal 23-1</v>
          </cell>
        </row>
        <row r="1129">
          <cell r="H1129">
            <v>5125450</v>
          </cell>
          <cell r="M1129">
            <v>0</v>
          </cell>
        </row>
        <row r="1130">
          <cell r="H1130">
            <v>149100</v>
          </cell>
          <cell r="M1130">
            <v>0</v>
          </cell>
        </row>
        <row r="1131">
          <cell r="H1131">
            <v>352000</v>
          </cell>
          <cell r="M1131">
            <v>0</v>
          </cell>
        </row>
        <row r="1132">
          <cell r="H1132">
            <v>69081283</v>
          </cell>
          <cell r="M1132">
            <v>0</v>
          </cell>
        </row>
        <row r="1133">
          <cell r="H1133">
            <v>21111111</v>
          </cell>
          <cell r="M1133">
            <v>0</v>
          </cell>
        </row>
        <row r="1134">
          <cell r="H1134">
            <v>152400</v>
          </cell>
          <cell r="M1134">
            <v>0</v>
          </cell>
        </row>
        <row r="1135">
          <cell r="H1135">
            <v>13476994</v>
          </cell>
          <cell r="M1135">
            <v>0</v>
          </cell>
        </row>
        <row r="1136">
          <cell r="H1136">
            <v>77949005</v>
          </cell>
          <cell r="M1136">
            <v>0</v>
          </cell>
        </row>
        <row r="1137">
          <cell r="H1137">
            <v>333333</v>
          </cell>
          <cell r="M1137">
            <v>0</v>
          </cell>
        </row>
        <row r="1138">
          <cell r="H1138">
            <v>8121255</v>
          </cell>
          <cell r="M1138">
            <v>0</v>
          </cell>
        </row>
        <row r="1139">
          <cell r="H1139">
            <v>6008900</v>
          </cell>
          <cell r="M1139">
            <v>0</v>
          </cell>
        </row>
        <row r="1140">
          <cell r="H1140">
            <v>21130500</v>
          </cell>
          <cell r="M1140">
            <v>0</v>
          </cell>
        </row>
        <row r="1141">
          <cell r="H1141">
            <v>650000</v>
          </cell>
          <cell r="M1141">
            <v>0</v>
          </cell>
        </row>
        <row r="1142">
          <cell r="H1142">
            <v>19000000</v>
          </cell>
          <cell r="M1142">
            <v>0</v>
          </cell>
        </row>
        <row r="1143">
          <cell r="H1143">
            <v>103200</v>
          </cell>
          <cell r="M1143">
            <v>0</v>
          </cell>
        </row>
        <row r="1144">
          <cell r="H1144">
            <v>11973066</v>
          </cell>
          <cell r="M1144">
            <v>0</v>
          </cell>
        </row>
        <row r="1145">
          <cell r="H1145">
            <v>5305412</v>
          </cell>
          <cell r="M1145">
            <v>0</v>
          </cell>
        </row>
        <row r="1146">
          <cell r="H1146">
            <v>958760</v>
          </cell>
          <cell r="M1146">
            <v>0</v>
          </cell>
        </row>
        <row r="1147">
          <cell r="H1147">
            <v>2045689</v>
          </cell>
          <cell r="M1147">
            <v>0</v>
          </cell>
        </row>
        <row r="1148">
          <cell r="H1148">
            <v>451716</v>
          </cell>
          <cell r="M1148">
            <v>0</v>
          </cell>
        </row>
        <row r="1149">
          <cell r="H1149">
            <v>4421410</v>
          </cell>
          <cell r="M1149">
            <v>0</v>
          </cell>
        </row>
        <row r="1150">
          <cell r="H1150">
            <v>250000</v>
          </cell>
          <cell r="M1150">
            <v>0</v>
          </cell>
        </row>
        <row r="1151">
          <cell r="H1151">
            <v>648000</v>
          </cell>
          <cell r="M1151">
            <v>0</v>
          </cell>
        </row>
        <row r="1152">
          <cell r="H1152">
            <v>49559500</v>
          </cell>
          <cell r="M1152">
            <v>0</v>
          </cell>
        </row>
        <row r="1153">
          <cell r="H1153">
            <v>1202528</v>
          </cell>
          <cell r="M1153">
            <v>0</v>
          </cell>
        </row>
        <row r="1154">
          <cell r="H1154">
            <v>2206645</v>
          </cell>
          <cell r="M1154">
            <v>0</v>
          </cell>
        </row>
        <row r="1155">
          <cell r="H1155">
            <v>1592612</v>
          </cell>
          <cell r="M1155">
            <v>0</v>
          </cell>
        </row>
        <row r="1156">
          <cell r="H1156">
            <v>3545200</v>
          </cell>
          <cell r="M1156">
            <v>0</v>
          </cell>
        </row>
        <row r="1157">
          <cell r="H1157">
            <v>1708340</v>
          </cell>
          <cell r="M1157">
            <v>0</v>
          </cell>
        </row>
        <row r="1158">
          <cell r="H1158">
            <v>950500</v>
          </cell>
          <cell r="M1158">
            <v>0</v>
          </cell>
        </row>
        <row r="1159">
          <cell r="H1159">
            <v>216000</v>
          </cell>
          <cell r="M1159">
            <v>0</v>
          </cell>
        </row>
        <row r="1160">
          <cell r="H1160">
            <v>14557583</v>
          </cell>
          <cell r="M1160">
            <v>0</v>
          </cell>
        </row>
        <row r="1161">
          <cell r="H1161">
            <v>84375</v>
          </cell>
          <cell r="M1161" t="str">
            <v>14PPh Pasal 23-1</v>
          </cell>
        </row>
        <row r="1162">
          <cell r="H1162">
            <v>309600</v>
          </cell>
          <cell r="M1162">
            <v>0</v>
          </cell>
        </row>
        <row r="1163">
          <cell r="H1163">
            <v>149100</v>
          </cell>
          <cell r="M1163">
            <v>0</v>
          </cell>
        </row>
        <row r="1164">
          <cell r="H1164">
            <v>352000</v>
          </cell>
          <cell r="M1164">
            <v>0</v>
          </cell>
        </row>
        <row r="1165">
          <cell r="H1165">
            <v>257200</v>
          </cell>
          <cell r="M1165" t="str">
            <v>14PPh Pasal 21-1</v>
          </cell>
        </row>
        <row r="1166">
          <cell r="H1166">
            <v>8333333</v>
          </cell>
          <cell r="M1166">
            <v>0</v>
          </cell>
        </row>
        <row r="1167">
          <cell r="H1167">
            <v>225000</v>
          </cell>
          <cell r="M1167">
            <v>0</v>
          </cell>
        </row>
        <row r="1168">
          <cell r="H1168">
            <v>1046026</v>
          </cell>
          <cell r="M1168">
            <v>0</v>
          </cell>
        </row>
        <row r="1169">
          <cell r="H1169">
            <v>294338</v>
          </cell>
          <cell r="M1169">
            <v>0</v>
          </cell>
        </row>
        <row r="1170">
          <cell r="H1170">
            <v>77676598</v>
          </cell>
          <cell r="M1170">
            <v>0</v>
          </cell>
        </row>
        <row r="1171">
          <cell r="H1171">
            <v>41734384</v>
          </cell>
          <cell r="M1171" t="str">
            <v>10PPh Pasal 21-1</v>
          </cell>
        </row>
        <row r="1172">
          <cell r="H1172">
            <v>4329000</v>
          </cell>
          <cell r="M1172">
            <v>0</v>
          </cell>
        </row>
        <row r="1173">
          <cell r="H1173">
            <v>27000</v>
          </cell>
          <cell r="M1173">
            <v>0</v>
          </cell>
        </row>
        <row r="1174">
          <cell r="H1174">
            <v>1211150</v>
          </cell>
          <cell r="M1174">
            <v>0</v>
          </cell>
        </row>
        <row r="1175">
          <cell r="H1175">
            <v>2785000</v>
          </cell>
          <cell r="M1175">
            <v>0</v>
          </cell>
        </row>
        <row r="1176">
          <cell r="H1176">
            <v>200000</v>
          </cell>
          <cell r="M1176">
            <v>0</v>
          </cell>
        </row>
        <row r="1177">
          <cell r="H1177">
            <v>123925</v>
          </cell>
          <cell r="M1177">
            <v>0</v>
          </cell>
        </row>
        <row r="1178">
          <cell r="H1178">
            <v>3925800</v>
          </cell>
          <cell r="M1178">
            <v>0</v>
          </cell>
        </row>
        <row r="1179">
          <cell r="H1179">
            <v>3231720</v>
          </cell>
          <cell r="M1179">
            <v>0</v>
          </cell>
        </row>
        <row r="1180">
          <cell r="H1180">
            <v>826170</v>
          </cell>
          <cell r="M1180">
            <v>0</v>
          </cell>
        </row>
        <row r="1181">
          <cell r="H1181">
            <v>174300</v>
          </cell>
          <cell r="M1181">
            <v>0</v>
          </cell>
        </row>
        <row r="1182">
          <cell r="H1182">
            <v>2460500</v>
          </cell>
          <cell r="M1182">
            <v>0</v>
          </cell>
        </row>
        <row r="1183">
          <cell r="H1183">
            <v>18251300</v>
          </cell>
          <cell r="M1183">
            <v>0</v>
          </cell>
        </row>
        <row r="1184">
          <cell r="H1184">
            <v>369855</v>
          </cell>
          <cell r="M1184" t="str">
            <v>10PPh Pasal 23-1</v>
          </cell>
        </row>
        <row r="1185">
          <cell r="H1185">
            <v>22260</v>
          </cell>
          <cell r="M1185">
            <v>0</v>
          </cell>
        </row>
        <row r="1186">
          <cell r="H1186">
            <v>5470000</v>
          </cell>
          <cell r="M1186">
            <v>0</v>
          </cell>
        </row>
        <row r="1187">
          <cell r="H1187">
            <v>7934800</v>
          </cell>
          <cell r="M1187">
            <v>0</v>
          </cell>
        </row>
        <row r="1188">
          <cell r="H1188">
            <v>1360443</v>
          </cell>
          <cell r="M1188">
            <v>0</v>
          </cell>
        </row>
        <row r="1189">
          <cell r="H1189">
            <v>3450100</v>
          </cell>
          <cell r="M1189">
            <v>0</v>
          </cell>
        </row>
        <row r="1190">
          <cell r="H1190">
            <v>2954157</v>
          </cell>
          <cell r="M1190">
            <v>0</v>
          </cell>
        </row>
        <row r="1191">
          <cell r="H1191">
            <v>1962250</v>
          </cell>
          <cell r="M1191">
            <v>0</v>
          </cell>
        </row>
        <row r="1192">
          <cell r="H1192">
            <v>2979822</v>
          </cell>
          <cell r="M1192">
            <v>0</v>
          </cell>
        </row>
        <row r="1193">
          <cell r="H1193">
            <v>148400</v>
          </cell>
          <cell r="M1193">
            <v>0</v>
          </cell>
        </row>
        <row r="1194">
          <cell r="H1194">
            <v>4013797</v>
          </cell>
          <cell r="M1194">
            <v>0</v>
          </cell>
        </row>
        <row r="1195">
          <cell r="H1195">
            <v>6548549</v>
          </cell>
          <cell r="M1195">
            <v>0</v>
          </cell>
        </row>
        <row r="1196">
          <cell r="H1196">
            <v>16180274</v>
          </cell>
          <cell r="M1196">
            <v>0</v>
          </cell>
        </row>
        <row r="1197">
          <cell r="H1197">
            <v>8941686</v>
          </cell>
          <cell r="M1197">
            <v>0</v>
          </cell>
        </row>
        <row r="1198">
          <cell r="H1198">
            <v>3221657</v>
          </cell>
          <cell r="M1198">
            <v>0</v>
          </cell>
        </row>
        <row r="1199">
          <cell r="H1199">
            <v>643530</v>
          </cell>
          <cell r="M1199">
            <v>0</v>
          </cell>
        </row>
        <row r="1200">
          <cell r="H1200">
            <v>339486</v>
          </cell>
          <cell r="M1200">
            <v>0</v>
          </cell>
        </row>
        <row r="1201">
          <cell r="H1201">
            <v>57315006</v>
          </cell>
          <cell r="M1201">
            <v>0</v>
          </cell>
        </row>
        <row r="1202">
          <cell r="H1202">
            <v>22317888</v>
          </cell>
          <cell r="M1202">
            <v>0</v>
          </cell>
        </row>
        <row r="1203">
          <cell r="H1203">
            <v>713502</v>
          </cell>
          <cell r="M1203">
            <v>0</v>
          </cell>
        </row>
        <row r="1204">
          <cell r="H1204">
            <v>713502</v>
          </cell>
          <cell r="M1204">
            <v>0</v>
          </cell>
        </row>
        <row r="1205">
          <cell r="H1205">
            <v>868282419</v>
          </cell>
          <cell r="M1205" t="str">
            <v>1PPh Final dan Fiskal LN-1</v>
          </cell>
        </row>
        <row r="1206">
          <cell r="H1206">
            <v>236209226</v>
          </cell>
          <cell r="M1206">
            <v>0</v>
          </cell>
        </row>
        <row r="1207">
          <cell r="H1207">
            <v>6621639</v>
          </cell>
          <cell r="M1207">
            <v>0</v>
          </cell>
        </row>
        <row r="1208">
          <cell r="H1208">
            <v>13858842</v>
          </cell>
          <cell r="M1208">
            <v>0</v>
          </cell>
        </row>
        <row r="1209">
          <cell r="H1209">
            <v>2916131</v>
          </cell>
          <cell r="M1209">
            <v>0</v>
          </cell>
        </row>
        <row r="1210">
          <cell r="H1210">
            <v>11193152</v>
          </cell>
          <cell r="M1210">
            <v>0</v>
          </cell>
        </row>
        <row r="1211">
          <cell r="H1211">
            <v>216000</v>
          </cell>
          <cell r="M1211">
            <v>0</v>
          </cell>
        </row>
        <row r="1212">
          <cell r="H1212">
            <v>632904</v>
          </cell>
          <cell r="M1212">
            <v>0</v>
          </cell>
        </row>
        <row r="1213">
          <cell r="H1213">
            <v>92800</v>
          </cell>
          <cell r="M1213">
            <v>0</v>
          </cell>
        </row>
        <row r="1214">
          <cell r="H1214">
            <v>472500</v>
          </cell>
          <cell r="M1214">
            <v>0</v>
          </cell>
        </row>
        <row r="1215">
          <cell r="H1215">
            <v>130587</v>
          </cell>
          <cell r="M1215">
            <v>0</v>
          </cell>
        </row>
        <row r="1216">
          <cell r="H1216">
            <v>2251081</v>
          </cell>
          <cell r="M1216">
            <v>0</v>
          </cell>
        </row>
        <row r="1217">
          <cell r="H1217">
            <v>890090</v>
          </cell>
          <cell r="M1217">
            <v>0</v>
          </cell>
        </row>
        <row r="1218">
          <cell r="H1218">
            <v>133636</v>
          </cell>
          <cell r="M1218">
            <v>0</v>
          </cell>
        </row>
        <row r="1219">
          <cell r="H1219">
            <v>129000</v>
          </cell>
          <cell r="M1219">
            <v>0</v>
          </cell>
        </row>
        <row r="1220">
          <cell r="H1220">
            <v>206400</v>
          </cell>
          <cell r="M1220">
            <v>0</v>
          </cell>
        </row>
        <row r="1221">
          <cell r="H1221">
            <v>15620120</v>
          </cell>
          <cell r="M1221">
            <v>0</v>
          </cell>
        </row>
        <row r="1222">
          <cell r="H1222">
            <v>20447133</v>
          </cell>
          <cell r="M1222">
            <v>0</v>
          </cell>
        </row>
        <row r="1223">
          <cell r="H1223">
            <v>1060089</v>
          </cell>
          <cell r="M1223">
            <v>0</v>
          </cell>
        </row>
        <row r="1224">
          <cell r="H1224">
            <v>2007682</v>
          </cell>
          <cell r="M1224">
            <v>0</v>
          </cell>
        </row>
        <row r="1225">
          <cell r="H1225">
            <v>3750000</v>
          </cell>
          <cell r="M1225">
            <v>0</v>
          </cell>
        </row>
        <row r="1226">
          <cell r="H1226">
            <v>150677273</v>
          </cell>
          <cell r="M1226">
            <v>0</v>
          </cell>
        </row>
        <row r="1227">
          <cell r="H1227">
            <v>150856</v>
          </cell>
          <cell r="M1227">
            <v>0</v>
          </cell>
        </row>
        <row r="1228">
          <cell r="H1228">
            <v>2636364</v>
          </cell>
          <cell r="M1228">
            <v>0</v>
          </cell>
        </row>
        <row r="1229">
          <cell r="H1229">
            <v>936137</v>
          </cell>
          <cell r="M1229">
            <v>0</v>
          </cell>
        </row>
        <row r="1230">
          <cell r="H1230">
            <v>22601591</v>
          </cell>
          <cell r="M1230">
            <v>0</v>
          </cell>
        </row>
        <row r="1231">
          <cell r="H1231">
            <v>1318182</v>
          </cell>
          <cell r="M1231">
            <v>0</v>
          </cell>
        </row>
        <row r="1232">
          <cell r="H1232">
            <v>348600</v>
          </cell>
          <cell r="M1232">
            <v>0</v>
          </cell>
        </row>
        <row r="1233">
          <cell r="H1233">
            <v>2516155</v>
          </cell>
          <cell r="M1233">
            <v>0</v>
          </cell>
        </row>
        <row r="1234">
          <cell r="H1234">
            <v>395455</v>
          </cell>
          <cell r="M1234">
            <v>0</v>
          </cell>
        </row>
        <row r="1235">
          <cell r="H1235">
            <v>140420</v>
          </cell>
          <cell r="M1235">
            <v>0</v>
          </cell>
        </row>
        <row r="1236">
          <cell r="H1236">
            <v>197727</v>
          </cell>
          <cell r="M1236">
            <v>0</v>
          </cell>
        </row>
        <row r="1237">
          <cell r="H1237">
            <v>123904</v>
          </cell>
          <cell r="M1237">
            <v>0</v>
          </cell>
        </row>
        <row r="1238">
          <cell r="H1238">
            <v>204545</v>
          </cell>
          <cell r="M1238">
            <v>0</v>
          </cell>
        </row>
        <row r="1239">
          <cell r="H1239">
            <v>639000</v>
          </cell>
          <cell r="M1239">
            <v>0</v>
          </cell>
        </row>
        <row r="1240">
          <cell r="H1240">
            <v>621000</v>
          </cell>
          <cell r="M1240">
            <v>0</v>
          </cell>
        </row>
        <row r="1241">
          <cell r="H1241">
            <v>438750</v>
          </cell>
          <cell r="M1241">
            <v>0</v>
          </cell>
        </row>
        <row r="1242">
          <cell r="H1242">
            <v>38370879</v>
          </cell>
          <cell r="M1242">
            <v>0</v>
          </cell>
        </row>
        <row r="1243">
          <cell r="H1243">
            <v>313582</v>
          </cell>
          <cell r="M1243">
            <v>0</v>
          </cell>
        </row>
        <row r="1244">
          <cell r="H1244">
            <v>409091</v>
          </cell>
          <cell r="M1244">
            <v>0</v>
          </cell>
        </row>
        <row r="1245">
          <cell r="H1245">
            <v>116166</v>
          </cell>
          <cell r="M1245">
            <v>0</v>
          </cell>
        </row>
        <row r="1246">
          <cell r="H1246">
            <v>56287</v>
          </cell>
          <cell r="M1246">
            <v>0</v>
          </cell>
        </row>
        <row r="1247">
          <cell r="H1247">
            <v>15000</v>
          </cell>
          <cell r="M1247">
            <v>0</v>
          </cell>
        </row>
        <row r="1248">
          <cell r="H1248">
            <v>278880</v>
          </cell>
          <cell r="M1248">
            <v>0</v>
          </cell>
        </row>
        <row r="1249">
          <cell r="H1249">
            <v>5968600</v>
          </cell>
          <cell r="M1249">
            <v>0</v>
          </cell>
        </row>
        <row r="1250">
          <cell r="H1250">
            <v>165000</v>
          </cell>
          <cell r="M1250">
            <v>0</v>
          </cell>
        </row>
        <row r="1251">
          <cell r="H1251">
            <v>87150</v>
          </cell>
          <cell r="M1251">
            <v>0</v>
          </cell>
        </row>
        <row r="1252">
          <cell r="H1252">
            <v>20250</v>
          </cell>
          <cell r="M1252">
            <v>0</v>
          </cell>
        </row>
        <row r="1253">
          <cell r="H1253">
            <v>3577119</v>
          </cell>
          <cell r="M1253">
            <v>0</v>
          </cell>
        </row>
        <row r="1254">
          <cell r="H1254">
            <v>89370</v>
          </cell>
          <cell r="M1254">
            <v>0</v>
          </cell>
        </row>
        <row r="1255">
          <cell r="H1255">
            <v>4069800</v>
          </cell>
          <cell r="M1255">
            <v>0</v>
          </cell>
        </row>
        <row r="1256">
          <cell r="H1256">
            <v>4140000</v>
          </cell>
          <cell r="M1256">
            <v>0</v>
          </cell>
        </row>
        <row r="1257">
          <cell r="H1257">
            <v>2925000</v>
          </cell>
          <cell r="M1257">
            <v>0</v>
          </cell>
        </row>
        <row r="1258">
          <cell r="H1258">
            <v>1363636</v>
          </cell>
          <cell r="M1258">
            <v>0</v>
          </cell>
        </row>
        <row r="1259">
          <cell r="H1259">
            <v>2090545</v>
          </cell>
          <cell r="M1259">
            <v>0</v>
          </cell>
        </row>
        <row r="1260">
          <cell r="H1260">
            <v>151215</v>
          </cell>
          <cell r="M1260">
            <v>0</v>
          </cell>
        </row>
        <row r="1261">
          <cell r="H1261">
            <v>10000000</v>
          </cell>
          <cell r="M1261">
            <v>0</v>
          </cell>
        </row>
        <row r="1262">
          <cell r="H1262">
            <v>54084327</v>
          </cell>
          <cell r="M1262">
            <v>0</v>
          </cell>
        </row>
        <row r="1263">
          <cell r="H1263">
            <v>1294545</v>
          </cell>
          <cell r="M1263">
            <v>0</v>
          </cell>
        </row>
        <row r="1264">
          <cell r="H1264">
            <v>174300</v>
          </cell>
          <cell r="M1264" t="str">
            <v>7PPh Pasal 22-1</v>
          </cell>
        </row>
        <row r="1265">
          <cell r="H1265">
            <v>1908771</v>
          </cell>
          <cell r="M1265">
            <v>0</v>
          </cell>
        </row>
        <row r="1266">
          <cell r="H1266">
            <v>4149037</v>
          </cell>
          <cell r="M1266">
            <v>0</v>
          </cell>
        </row>
        <row r="1267">
          <cell r="H1267">
            <v>4260000</v>
          </cell>
          <cell r="M1267">
            <v>0</v>
          </cell>
        </row>
        <row r="1268">
          <cell r="H1268">
            <v>26551273</v>
          </cell>
          <cell r="M1268">
            <v>0</v>
          </cell>
        </row>
        <row r="1269">
          <cell r="H1269">
            <v>1214000</v>
          </cell>
          <cell r="M1269">
            <v>0</v>
          </cell>
        </row>
        <row r="1270">
          <cell r="H1270">
            <v>14131286</v>
          </cell>
          <cell r="M1270">
            <v>0</v>
          </cell>
        </row>
        <row r="1271">
          <cell r="H1271">
            <v>13297296</v>
          </cell>
          <cell r="M1271">
            <v>0</v>
          </cell>
        </row>
        <row r="1272">
          <cell r="H1272">
            <v>29765791</v>
          </cell>
          <cell r="M1272">
            <v>0</v>
          </cell>
        </row>
        <row r="1273">
          <cell r="H1273">
            <v>193636</v>
          </cell>
          <cell r="M1273">
            <v>0</v>
          </cell>
        </row>
        <row r="1274">
          <cell r="H1274">
            <v>1290909</v>
          </cell>
          <cell r="M1274">
            <v>0</v>
          </cell>
        </row>
        <row r="1275">
          <cell r="H1275">
            <v>761873</v>
          </cell>
          <cell r="M1275">
            <v>0</v>
          </cell>
        </row>
        <row r="1276">
          <cell r="H1276">
            <v>1232240</v>
          </cell>
          <cell r="M1276">
            <v>0</v>
          </cell>
        </row>
        <row r="1277">
          <cell r="H1277">
            <v>3467550</v>
          </cell>
          <cell r="M1277">
            <v>0</v>
          </cell>
        </row>
        <row r="1278">
          <cell r="H1278">
            <v>279800</v>
          </cell>
          <cell r="M1278">
            <v>0</v>
          </cell>
        </row>
        <row r="1279">
          <cell r="H1279">
            <v>404315</v>
          </cell>
          <cell r="M1279">
            <v>0</v>
          </cell>
        </row>
        <row r="1280">
          <cell r="H1280">
            <v>32068728</v>
          </cell>
          <cell r="M1280">
            <v>0</v>
          </cell>
        </row>
        <row r="1281">
          <cell r="H1281">
            <v>87150</v>
          </cell>
          <cell r="M1281">
            <v>0</v>
          </cell>
        </row>
        <row r="1282">
          <cell r="H1282">
            <v>648000</v>
          </cell>
          <cell r="M1282">
            <v>0</v>
          </cell>
        </row>
        <row r="1283">
          <cell r="H1283">
            <v>1394400</v>
          </cell>
          <cell r="M1283">
            <v>0</v>
          </cell>
        </row>
        <row r="1284">
          <cell r="H1284">
            <v>206400</v>
          </cell>
          <cell r="M1284">
            <v>0</v>
          </cell>
        </row>
        <row r="1285">
          <cell r="H1285">
            <v>74920</v>
          </cell>
          <cell r="M1285">
            <v>0</v>
          </cell>
        </row>
        <row r="1286">
          <cell r="H1286">
            <v>711246</v>
          </cell>
          <cell r="M1286">
            <v>0</v>
          </cell>
        </row>
        <row r="1287">
          <cell r="H1287">
            <v>88516</v>
          </cell>
          <cell r="M1287">
            <v>0</v>
          </cell>
        </row>
        <row r="1288">
          <cell r="H1288">
            <v>4318182</v>
          </cell>
          <cell r="M1288">
            <v>0</v>
          </cell>
        </row>
        <row r="1289">
          <cell r="H1289">
            <v>1727273</v>
          </cell>
          <cell r="M1289">
            <v>0</v>
          </cell>
        </row>
        <row r="1290">
          <cell r="H1290">
            <v>345225</v>
          </cell>
          <cell r="M1290">
            <v>0</v>
          </cell>
        </row>
        <row r="1291">
          <cell r="H1291">
            <v>178125</v>
          </cell>
          <cell r="M1291">
            <v>0</v>
          </cell>
        </row>
        <row r="1292">
          <cell r="H1292">
            <v>4310133</v>
          </cell>
          <cell r="M1292">
            <v>0</v>
          </cell>
        </row>
        <row r="1293">
          <cell r="H1293">
            <v>21550662</v>
          </cell>
          <cell r="M1293">
            <v>0</v>
          </cell>
        </row>
        <row r="1294">
          <cell r="H1294">
            <v>262000</v>
          </cell>
          <cell r="M1294">
            <v>0</v>
          </cell>
        </row>
        <row r="1295">
          <cell r="H1295">
            <v>1469000</v>
          </cell>
          <cell r="M1295">
            <v>0</v>
          </cell>
        </row>
        <row r="1296">
          <cell r="H1296">
            <v>4236786</v>
          </cell>
          <cell r="M1296">
            <v>0</v>
          </cell>
        </row>
        <row r="1297">
          <cell r="H1297">
            <v>3717360</v>
          </cell>
          <cell r="M1297">
            <v>0</v>
          </cell>
        </row>
        <row r="1298">
          <cell r="H1298">
            <v>2155066</v>
          </cell>
          <cell r="M1298">
            <v>0</v>
          </cell>
        </row>
        <row r="1299">
          <cell r="H1299">
            <v>431014</v>
          </cell>
          <cell r="M1299">
            <v>0</v>
          </cell>
        </row>
        <row r="1300">
          <cell r="H1300">
            <v>10730000</v>
          </cell>
          <cell r="M1300">
            <v>0</v>
          </cell>
        </row>
        <row r="1301">
          <cell r="H1301">
            <v>33312</v>
          </cell>
          <cell r="M1301">
            <v>0</v>
          </cell>
        </row>
        <row r="1302">
          <cell r="H1302">
            <v>15000000</v>
          </cell>
          <cell r="M1302">
            <v>0</v>
          </cell>
        </row>
        <row r="1303">
          <cell r="H1303">
            <v>12500000</v>
          </cell>
          <cell r="M1303">
            <v>0</v>
          </cell>
        </row>
        <row r="1304">
          <cell r="H1304">
            <v>160123</v>
          </cell>
          <cell r="M1304">
            <v>0</v>
          </cell>
        </row>
        <row r="1305">
          <cell r="H1305">
            <v>2828021</v>
          </cell>
          <cell r="M1305">
            <v>0</v>
          </cell>
        </row>
        <row r="1306">
          <cell r="H1306">
            <v>5715000</v>
          </cell>
          <cell r="M1306">
            <v>0</v>
          </cell>
        </row>
        <row r="1307">
          <cell r="H1307">
            <v>25000</v>
          </cell>
          <cell r="M1307">
            <v>0</v>
          </cell>
        </row>
        <row r="1308">
          <cell r="H1308">
            <v>538121</v>
          </cell>
          <cell r="M1308">
            <v>0</v>
          </cell>
        </row>
        <row r="1309">
          <cell r="H1309">
            <v>1478000</v>
          </cell>
          <cell r="M1309">
            <v>0</v>
          </cell>
        </row>
        <row r="1310">
          <cell r="H1310">
            <v>52000</v>
          </cell>
          <cell r="M1310">
            <v>0</v>
          </cell>
        </row>
        <row r="1311">
          <cell r="H1311">
            <v>16060086</v>
          </cell>
          <cell r="M1311">
            <v>0</v>
          </cell>
        </row>
        <row r="1312">
          <cell r="H1312">
            <v>863636</v>
          </cell>
          <cell r="M1312">
            <v>0</v>
          </cell>
        </row>
        <row r="1313">
          <cell r="H1313">
            <v>129545</v>
          </cell>
          <cell r="M1313">
            <v>0</v>
          </cell>
        </row>
        <row r="1314">
          <cell r="H1314">
            <v>727273</v>
          </cell>
          <cell r="M1314">
            <v>0</v>
          </cell>
        </row>
        <row r="1315">
          <cell r="H1315">
            <v>109091</v>
          </cell>
          <cell r="M1315">
            <v>0</v>
          </cell>
        </row>
        <row r="1316">
          <cell r="H1316">
            <v>608932</v>
          </cell>
          <cell r="M1316">
            <v>0</v>
          </cell>
        </row>
        <row r="1317">
          <cell r="H1317">
            <v>91340</v>
          </cell>
          <cell r="M1317">
            <v>0</v>
          </cell>
        </row>
        <row r="1318">
          <cell r="H1318">
            <v>89478</v>
          </cell>
          <cell r="M1318">
            <v>0</v>
          </cell>
        </row>
        <row r="1319">
          <cell r="H1319">
            <v>840000</v>
          </cell>
          <cell r="M1319">
            <v>0</v>
          </cell>
        </row>
        <row r="1320">
          <cell r="H1320">
            <v>126000</v>
          </cell>
          <cell r="M1320">
            <v>0</v>
          </cell>
        </row>
        <row r="1321">
          <cell r="H1321">
            <v>108000</v>
          </cell>
          <cell r="M1321">
            <v>0</v>
          </cell>
        </row>
        <row r="1322">
          <cell r="H1322">
            <v>378728</v>
          </cell>
          <cell r="M1322">
            <v>0</v>
          </cell>
        </row>
        <row r="1323">
          <cell r="H1323">
            <v>103200</v>
          </cell>
          <cell r="M1323">
            <v>0</v>
          </cell>
        </row>
        <row r="1324">
          <cell r="H1324">
            <v>9381818</v>
          </cell>
          <cell r="M1324">
            <v>0</v>
          </cell>
        </row>
        <row r="1325">
          <cell r="H1325">
            <v>46909091</v>
          </cell>
          <cell r="M1325">
            <v>0</v>
          </cell>
        </row>
        <row r="1326">
          <cell r="H1326">
            <v>28262</v>
          </cell>
          <cell r="M1326">
            <v>0</v>
          </cell>
        </row>
        <row r="1327">
          <cell r="H1327">
            <v>514223288</v>
          </cell>
          <cell r="M1327">
            <v>0</v>
          </cell>
        </row>
        <row r="1328">
          <cell r="H1328">
            <v>56809</v>
          </cell>
          <cell r="M1328">
            <v>0</v>
          </cell>
        </row>
        <row r="1329">
          <cell r="H1329">
            <v>234851</v>
          </cell>
          <cell r="M1329">
            <v>0</v>
          </cell>
        </row>
        <row r="1330">
          <cell r="H1330">
            <v>13350</v>
          </cell>
          <cell r="M1330">
            <v>0</v>
          </cell>
        </row>
        <row r="1331">
          <cell r="H1331">
            <v>1300000</v>
          </cell>
          <cell r="M1331">
            <v>0</v>
          </cell>
        </row>
        <row r="1332">
          <cell r="H1332">
            <v>7852973</v>
          </cell>
          <cell r="M1332">
            <v>0</v>
          </cell>
        </row>
        <row r="1333">
          <cell r="H1333">
            <v>2722060</v>
          </cell>
          <cell r="M1333">
            <v>0</v>
          </cell>
        </row>
        <row r="1334">
          <cell r="H1334">
            <v>408309</v>
          </cell>
          <cell r="M1334">
            <v>0</v>
          </cell>
        </row>
        <row r="1335">
          <cell r="H1335">
            <v>17510891</v>
          </cell>
          <cell r="M1335">
            <v>0</v>
          </cell>
        </row>
        <row r="1336">
          <cell r="H1336">
            <v>4502620</v>
          </cell>
          <cell r="M1336">
            <v>0</v>
          </cell>
        </row>
        <row r="1337">
          <cell r="H1337">
            <v>613600</v>
          </cell>
          <cell r="M1337">
            <v>0</v>
          </cell>
        </row>
        <row r="1338">
          <cell r="H1338">
            <v>87150</v>
          </cell>
          <cell r="M1338">
            <v>0</v>
          </cell>
        </row>
        <row r="1339">
          <cell r="H1339">
            <v>2291600</v>
          </cell>
          <cell r="M1339">
            <v>0</v>
          </cell>
        </row>
        <row r="1340">
          <cell r="H1340">
            <v>127579020</v>
          </cell>
          <cell r="M1340">
            <v>0</v>
          </cell>
        </row>
        <row r="1341">
          <cell r="H1341">
            <v>593200</v>
          </cell>
          <cell r="M1341">
            <v>0</v>
          </cell>
        </row>
        <row r="1342">
          <cell r="H1342">
            <v>22375993</v>
          </cell>
          <cell r="M1342">
            <v>0</v>
          </cell>
        </row>
        <row r="1343">
          <cell r="H1343">
            <v>2537000</v>
          </cell>
          <cell r="M1343">
            <v>0</v>
          </cell>
        </row>
        <row r="1344">
          <cell r="H1344">
            <v>3583000</v>
          </cell>
          <cell r="M1344">
            <v>0</v>
          </cell>
        </row>
        <row r="1345">
          <cell r="H1345">
            <v>120000</v>
          </cell>
          <cell r="M1345">
            <v>0</v>
          </cell>
        </row>
        <row r="1346">
          <cell r="H1346">
            <v>278880</v>
          </cell>
          <cell r="M1346">
            <v>0</v>
          </cell>
        </row>
        <row r="1347">
          <cell r="H1347">
            <v>2355000</v>
          </cell>
          <cell r="M1347">
            <v>0</v>
          </cell>
        </row>
        <row r="1348">
          <cell r="H1348">
            <v>522900</v>
          </cell>
          <cell r="M1348">
            <v>0</v>
          </cell>
        </row>
        <row r="1349">
          <cell r="H1349">
            <v>2472727</v>
          </cell>
          <cell r="M1349">
            <v>0</v>
          </cell>
        </row>
        <row r="1350">
          <cell r="H1350">
            <v>370909</v>
          </cell>
          <cell r="M1350">
            <v>0</v>
          </cell>
        </row>
        <row r="1351">
          <cell r="H1351">
            <v>70000</v>
          </cell>
          <cell r="M1351">
            <v>0</v>
          </cell>
        </row>
        <row r="1352">
          <cell r="H1352">
            <v>27399606</v>
          </cell>
          <cell r="M1352">
            <v>0</v>
          </cell>
        </row>
        <row r="1353">
          <cell r="H1353">
            <v>614000</v>
          </cell>
          <cell r="M1353">
            <v>0</v>
          </cell>
        </row>
        <row r="1354">
          <cell r="H1354">
            <v>13595268</v>
          </cell>
          <cell r="M1354">
            <v>0</v>
          </cell>
        </row>
        <row r="1355">
          <cell r="H1355">
            <v>50692898</v>
          </cell>
          <cell r="M1355">
            <v>0</v>
          </cell>
        </row>
        <row r="1356">
          <cell r="H1356">
            <v>540000</v>
          </cell>
          <cell r="M1356">
            <v>0</v>
          </cell>
        </row>
        <row r="1357">
          <cell r="H1357">
            <v>596523</v>
          </cell>
          <cell r="M1357">
            <v>0</v>
          </cell>
        </row>
        <row r="1358">
          <cell r="H1358">
            <v>35499</v>
          </cell>
          <cell r="M1358">
            <v>0</v>
          </cell>
        </row>
        <row r="1359">
          <cell r="H1359">
            <v>7384800</v>
          </cell>
          <cell r="M1359">
            <v>0</v>
          </cell>
        </row>
        <row r="1360">
          <cell r="H1360">
            <v>100000</v>
          </cell>
          <cell r="M1360">
            <v>0</v>
          </cell>
        </row>
        <row r="1361">
          <cell r="H1361">
            <v>206400</v>
          </cell>
          <cell r="M1361">
            <v>0</v>
          </cell>
        </row>
        <row r="1362">
          <cell r="H1362">
            <v>175000</v>
          </cell>
          <cell r="M1362">
            <v>0</v>
          </cell>
        </row>
        <row r="1363">
          <cell r="H1363">
            <v>26250</v>
          </cell>
          <cell r="M1363">
            <v>0</v>
          </cell>
        </row>
        <row r="1364">
          <cell r="H1364">
            <v>5050000</v>
          </cell>
          <cell r="M1364">
            <v>0</v>
          </cell>
        </row>
        <row r="1365">
          <cell r="H1365">
            <v>216000</v>
          </cell>
          <cell r="M1365">
            <v>0</v>
          </cell>
        </row>
        <row r="1366">
          <cell r="H1366">
            <v>309600</v>
          </cell>
          <cell r="M1366">
            <v>0</v>
          </cell>
        </row>
        <row r="1367">
          <cell r="H1367">
            <v>45414100</v>
          </cell>
          <cell r="M1367">
            <v>0</v>
          </cell>
        </row>
        <row r="1368">
          <cell r="H1368">
            <v>18660400</v>
          </cell>
          <cell r="M1368">
            <v>0</v>
          </cell>
        </row>
        <row r="1369">
          <cell r="H1369">
            <v>309600</v>
          </cell>
          <cell r="M1369">
            <v>0</v>
          </cell>
        </row>
        <row r="1370">
          <cell r="H1370">
            <v>172480</v>
          </cell>
          <cell r="M1370">
            <v>0</v>
          </cell>
        </row>
        <row r="1371">
          <cell r="H1371">
            <v>11546</v>
          </cell>
          <cell r="M1371">
            <v>0</v>
          </cell>
        </row>
        <row r="1372">
          <cell r="H1372">
            <v>185750</v>
          </cell>
          <cell r="M1372">
            <v>0</v>
          </cell>
        </row>
        <row r="1373">
          <cell r="H1373">
            <v>540750</v>
          </cell>
          <cell r="M1373">
            <v>0</v>
          </cell>
        </row>
        <row r="1374">
          <cell r="H1374">
            <v>5309</v>
          </cell>
          <cell r="M1374">
            <v>0</v>
          </cell>
        </row>
        <row r="1375">
          <cell r="H1375">
            <v>23235</v>
          </cell>
          <cell r="M1375">
            <v>0</v>
          </cell>
        </row>
        <row r="1376">
          <cell r="H1376">
            <v>80909091</v>
          </cell>
          <cell r="M1376">
            <v>0</v>
          </cell>
        </row>
        <row r="1377">
          <cell r="H1377">
            <v>12136364</v>
          </cell>
          <cell r="M1377">
            <v>0</v>
          </cell>
        </row>
        <row r="1378">
          <cell r="H1378">
            <v>1768577</v>
          </cell>
          <cell r="M1378">
            <v>0</v>
          </cell>
        </row>
        <row r="1379">
          <cell r="H1379">
            <v>161318</v>
          </cell>
          <cell r="M1379">
            <v>0</v>
          </cell>
        </row>
        <row r="1380">
          <cell r="H1380">
            <v>1075455</v>
          </cell>
          <cell r="M1380">
            <v>0</v>
          </cell>
        </row>
        <row r="1381">
          <cell r="H1381">
            <v>405000</v>
          </cell>
          <cell r="M1381">
            <v>0</v>
          </cell>
        </row>
        <row r="1382">
          <cell r="H1382">
            <v>129000</v>
          </cell>
          <cell r="M1382">
            <v>0</v>
          </cell>
        </row>
        <row r="1383">
          <cell r="H1383">
            <v>2836364</v>
          </cell>
          <cell r="M1383">
            <v>0</v>
          </cell>
        </row>
        <row r="1384">
          <cell r="H1384">
            <v>433910</v>
          </cell>
          <cell r="M1384">
            <v>0</v>
          </cell>
        </row>
        <row r="1385">
          <cell r="H1385">
            <v>774097</v>
          </cell>
          <cell r="M1385">
            <v>0</v>
          </cell>
        </row>
        <row r="1386">
          <cell r="H1386">
            <v>60618</v>
          </cell>
          <cell r="M1386">
            <v>0</v>
          </cell>
        </row>
        <row r="1387">
          <cell r="H1387">
            <v>404120</v>
          </cell>
          <cell r="M1387">
            <v>0</v>
          </cell>
        </row>
        <row r="1388">
          <cell r="H1388">
            <v>151079</v>
          </cell>
          <cell r="M1388">
            <v>0</v>
          </cell>
        </row>
        <row r="1389">
          <cell r="H1389">
            <v>1007190</v>
          </cell>
          <cell r="M1389">
            <v>0</v>
          </cell>
        </row>
        <row r="1390">
          <cell r="H1390">
            <v>65087</v>
          </cell>
          <cell r="M1390">
            <v>0</v>
          </cell>
        </row>
        <row r="1391">
          <cell r="H1391">
            <v>433500</v>
          </cell>
          <cell r="M1391">
            <v>0</v>
          </cell>
        </row>
        <row r="1392">
          <cell r="H1392">
            <v>65025</v>
          </cell>
          <cell r="M1392">
            <v>0</v>
          </cell>
        </row>
        <row r="1393">
          <cell r="H1393">
            <v>5621732</v>
          </cell>
          <cell r="M1393">
            <v>0</v>
          </cell>
        </row>
        <row r="1394">
          <cell r="H1394">
            <v>454325</v>
          </cell>
          <cell r="M1394">
            <v>0</v>
          </cell>
        </row>
        <row r="1395">
          <cell r="H1395">
            <v>68149</v>
          </cell>
          <cell r="M1395">
            <v>0</v>
          </cell>
        </row>
        <row r="1396">
          <cell r="H1396">
            <v>450000</v>
          </cell>
          <cell r="M1396">
            <v>0</v>
          </cell>
        </row>
        <row r="1397">
          <cell r="H1397">
            <v>172480</v>
          </cell>
          <cell r="M1397">
            <v>0</v>
          </cell>
        </row>
        <row r="1398">
          <cell r="H1398">
            <v>287052587</v>
          </cell>
          <cell r="M1398">
            <v>0</v>
          </cell>
        </row>
        <row r="1399">
          <cell r="H1399">
            <v>416650</v>
          </cell>
          <cell r="M1399">
            <v>0</v>
          </cell>
        </row>
        <row r="1400">
          <cell r="H1400">
            <v>28361958</v>
          </cell>
          <cell r="M1400">
            <v>0</v>
          </cell>
        </row>
        <row r="1401">
          <cell r="H1401">
            <v>43533201</v>
          </cell>
          <cell r="M1401">
            <v>0</v>
          </cell>
        </row>
        <row r="1402">
          <cell r="H1402">
            <v>170524280</v>
          </cell>
          <cell r="M1402">
            <v>0</v>
          </cell>
        </row>
        <row r="1403">
          <cell r="H1403">
            <v>17478527</v>
          </cell>
          <cell r="M1403">
            <v>0</v>
          </cell>
        </row>
        <row r="1404">
          <cell r="H1404">
            <v>67500</v>
          </cell>
          <cell r="M1404">
            <v>0</v>
          </cell>
        </row>
        <row r="1405">
          <cell r="H1405">
            <v>62498</v>
          </cell>
          <cell r="M1405">
            <v>0</v>
          </cell>
        </row>
        <row r="1406">
          <cell r="H1406">
            <v>270818</v>
          </cell>
          <cell r="M1406">
            <v>0</v>
          </cell>
        </row>
        <row r="1407">
          <cell r="H1407">
            <v>62363636</v>
          </cell>
          <cell r="M1407">
            <v>0</v>
          </cell>
        </row>
        <row r="1408">
          <cell r="H1408">
            <v>9354545</v>
          </cell>
          <cell r="M1408">
            <v>0</v>
          </cell>
        </row>
        <row r="1409">
          <cell r="H1409">
            <v>3718636</v>
          </cell>
          <cell r="M1409">
            <v>0</v>
          </cell>
        </row>
        <row r="1410">
          <cell r="H1410">
            <v>450000</v>
          </cell>
          <cell r="M1410">
            <v>0</v>
          </cell>
        </row>
        <row r="1411">
          <cell r="H1411">
            <v>153614</v>
          </cell>
          <cell r="M1411">
            <v>0</v>
          </cell>
        </row>
        <row r="1412">
          <cell r="H1412">
            <v>72375</v>
          </cell>
          <cell r="M1412">
            <v>0</v>
          </cell>
        </row>
        <row r="1413">
          <cell r="H1413">
            <v>10125</v>
          </cell>
          <cell r="M1413">
            <v>0</v>
          </cell>
        </row>
        <row r="1414">
          <cell r="H1414">
            <v>6560809</v>
          </cell>
          <cell r="M1414">
            <v>0</v>
          </cell>
        </row>
        <row r="1415">
          <cell r="H1415">
            <v>110246</v>
          </cell>
          <cell r="M1415">
            <v>0</v>
          </cell>
        </row>
        <row r="1416">
          <cell r="H1416">
            <v>401400</v>
          </cell>
          <cell r="M1416">
            <v>0</v>
          </cell>
        </row>
        <row r="1417">
          <cell r="H1417">
            <v>1883288</v>
          </cell>
          <cell r="M1417" t="str">
            <v>12PPN Dalam Negeri-1</v>
          </cell>
        </row>
        <row r="1418">
          <cell r="H1418">
            <v>7539900</v>
          </cell>
          <cell r="M1418">
            <v>0</v>
          </cell>
        </row>
        <row r="1419">
          <cell r="H1419">
            <v>22638</v>
          </cell>
          <cell r="M1419">
            <v>0</v>
          </cell>
        </row>
        <row r="1420">
          <cell r="H1420">
            <v>296611653</v>
          </cell>
          <cell r="M1420">
            <v>0</v>
          </cell>
        </row>
        <row r="1421">
          <cell r="H1421">
            <v>22638</v>
          </cell>
          <cell r="M1421">
            <v>0</v>
          </cell>
        </row>
        <row r="1422">
          <cell r="H1422">
            <v>22638</v>
          </cell>
          <cell r="M1422">
            <v>0</v>
          </cell>
        </row>
        <row r="1423">
          <cell r="H1423">
            <v>24554525</v>
          </cell>
          <cell r="M1423">
            <v>0</v>
          </cell>
        </row>
        <row r="1424">
          <cell r="H1424">
            <v>1386110</v>
          </cell>
          <cell r="M1424" t="str">
            <v>12PPN Dalam Negeri-1</v>
          </cell>
        </row>
        <row r="1425">
          <cell r="H1425">
            <v>2686620</v>
          </cell>
          <cell r="M1425">
            <v>0</v>
          </cell>
        </row>
        <row r="1426">
          <cell r="H1426">
            <v>24790909</v>
          </cell>
          <cell r="M1426">
            <v>0</v>
          </cell>
        </row>
        <row r="1427">
          <cell r="H1427">
            <v>21765</v>
          </cell>
          <cell r="M1427">
            <v>0</v>
          </cell>
        </row>
        <row r="1428">
          <cell r="H1428">
            <v>5386120</v>
          </cell>
          <cell r="M1428">
            <v>0</v>
          </cell>
        </row>
        <row r="1429">
          <cell r="H1429">
            <v>900000</v>
          </cell>
          <cell r="M1429">
            <v>0</v>
          </cell>
        </row>
        <row r="1430">
          <cell r="H1430">
            <v>500000</v>
          </cell>
          <cell r="M1430">
            <v>0</v>
          </cell>
        </row>
        <row r="1431">
          <cell r="H1431">
            <v>11994</v>
          </cell>
          <cell r="M1431">
            <v>0</v>
          </cell>
        </row>
        <row r="1432">
          <cell r="H1432">
            <v>1721000</v>
          </cell>
          <cell r="M1432">
            <v>0</v>
          </cell>
        </row>
        <row r="1433">
          <cell r="H1433">
            <v>6612800</v>
          </cell>
          <cell r="M1433">
            <v>0</v>
          </cell>
        </row>
        <row r="1434">
          <cell r="H1434">
            <v>3000000</v>
          </cell>
          <cell r="M1434">
            <v>0</v>
          </cell>
        </row>
        <row r="1435">
          <cell r="H1435">
            <v>1024091</v>
          </cell>
          <cell r="M1435">
            <v>0</v>
          </cell>
        </row>
        <row r="1436">
          <cell r="H1436">
            <v>505000</v>
          </cell>
          <cell r="M1436">
            <v>0</v>
          </cell>
        </row>
        <row r="1437">
          <cell r="H1437">
            <v>2686500</v>
          </cell>
          <cell r="M1437">
            <v>0</v>
          </cell>
        </row>
        <row r="1438">
          <cell r="H1438">
            <v>214629</v>
          </cell>
          <cell r="M1438">
            <v>0</v>
          </cell>
        </row>
        <row r="1439">
          <cell r="H1439">
            <v>278033</v>
          </cell>
          <cell r="M1439">
            <v>0</v>
          </cell>
        </row>
        <row r="1440">
          <cell r="H1440">
            <v>81800</v>
          </cell>
          <cell r="M1440">
            <v>0</v>
          </cell>
        </row>
        <row r="1441">
          <cell r="H1441">
            <v>103200</v>
          </cell>
          <cell r="M1441">
            <v>0</v>
          </cell>
        </row>
        <row r="1442">
          <cell r="H1442">
            <v>224789</v>
          </cell>
          <cell r="M1442">
            <v>0</v>
          </cell>
        </row>
        <row r="1443">
          <cell r="H1443">
            <v>224789</v>
          </cell>
          <cell r="M1443">
            <v>0</v>
          </cell>
        </row>
        <row r="1444">
          <cell r="H1444">
            <v>81800</v>
          </cell>
          <cell r="M1444">
            <v>0</v>
          </cell>
        </row>
        <row r="1445">
          <cell r="H1445">
            <v>224789</v>
          </cell>
          <cell r="M1445">
            <v>0</v>
          </cell>
        </row>
        <row r="1446">
          <cell r="H1446">
            <v>4842426</v>
          </cell>
          <cell r="M1446">
            <v>0</v>
          </cell>
        </row>
        <row r="1447">
          <cell r="H1447">
            <v>81800</v>
          </cell>
          <cell r="M1447">
            <v>0</v>
          </cell>
        </row>
        <row r="1448">
          <cell r="H1448">
            <v>174300</v>
          </cell>
          <cell r="M1448">
            <v>0</v>
          </cell>
        </row>
        <row r="1449">
          <cell r="H1449">
            <v>38506475</v>
          </cell>
          <cell r="M1449">
            <v>0</v>
          </cell>
        </row>
        <row r="1450">
          <cell r="H1450">
            <v>758500</v>
          </cell>
          <cell r="M1450">
            <v>0</v>
          </cell>
        </row>
        <row r="1451">
          <cell r="H1451">
            <v>540000</v>
          </cell>
          <cell r="M1451">
            <v>0</v>
          </cell>
        </row>
        <row r="1452">
          <cell r="H1452">
            <v>166992</v>
          </cell>
          <cell r="M1452">
            <v>0</v>
          </cell>
        </row>
        <row r="1453">
          <cell r="H1453">
            <v>6788772</v>
          </cell>
          <cell r="M1453">
            <v>0</v>
          </cell>
        </row>
        <row r="1454">
          <cell r="H1454">
            <v>6440180</v>
          </cell>
          <cell r="M1454">
            <v>0</v>
          </cell>
        </row>
        <row r="1455">
          <cell r="H1455">
            <v>43927940</v>
          </cell>
          <cell r="M1455">
            <v>0</v>
          </cell>
        </row>
        <row r="1456">
          <cell r="H1456">
            <v>10192669</v>
          </cell>
          <cell r="M1456">
            <v>0</v>
          </cell>
        </row>
        <row r="1457">
          <cell r="H1457">
            <v>187766254</v>
          </cell>
          <cell r="M1457">
            <v>0</v>
          </cell>
        </row>
        <row r="1458">
          <cell r="H1458">
            <v>4468636</v>
          </cell>
          <cell r="M1458">
            <v>0</v>
          </cell>
        </row>
        <row r="1459">
          <cell r="H1459">
            <v>207500</v>
          </cell>
          <cell r="M1459">
            <v>0</v>
          </cell>
        </row>
        <row r="1460">
          <cell r="H1460">
            <v>1545455</v>
          </cell>
          <cell r="M1460">
            <v>0</v>
          </cell>
        </row>
        <row r="1461">
          <cell r="H1461">
            <v>16728</v>
          </cell>
          <cell r="M1461">
            <v>0</v>
          </cell>
        </row>
        <row r="1462">
          <cell r="H1462">
            <v>33542</v>
          </cell>
          <cell r="M1462">
            <v>0</v>
          </cell>
        </row>
        <row r="1463">
          <cell r="H1463">
            <v>33542</v>
          </cell>
          <cell r="M1463">
            <v>0</v>
          </cell>
        </row>
        <row r="1464">
          <cell r="H1464">
            <v>20928342</v>
          </cell>
          <cell r="M1464">
            <v>0</v>
          </cell>
        </row>
        <row r="1465">
          <cell r="H1465">
            <v>96613</v>
          </cell>
          <cell r="M1465">
            <v>0</v>
          </cell>
        </row>
        <row r="1466">
          <cell r="H1466">
            <v>1231500</v>
          </cell>
          <cell r="M1466" t="str">
            <v>8PPh Pasal 22-1</v>
          </cell>
        </row>
        <row r="1467">
          <cell r="H1467">
            <v>8210125</v>
          </cell>
          <cell r="M1467" t="str">
            <v>8PPN Dalam Negeri-1</v>
          </cell>
        </row>
        <row r="1468">
          <cell r="H1468">
            <v>21691</v>
          </cell>
          <cell r="M1468">
            <v>0</v>
          </cell>
        </row>
        <row r="1469">
          <cell r="H1469">
            <v>45144</v>
          </cell>
          <cell r="M1469">
            <v>0</v>
          </cell>
        </row>
        <row r="1470">
          <cell r="H1470">
            <v>48213</v>
          </cell>
          <cell r="M1470">
            <v>0</v>
          </cell>
        </row>
        <row r="1471">
          <cell r="H1471">
            <v>95228</v>
          </cell>
          <cell r="M1471">
            <v>0</v>
          </cell>
        </row>
        <row r="1472">
          <cell r="H1472">
            <v>26207712</v>
          </cell>
          <cell r="M1472">
            <v>0</v>
          </cell>
        </row>
        <row r="1473">
          <cell r="H1473">
            <v>3328493</v>
          </cell>
          <cell r="M1473">
            <v>0</v>
          </cell>
        </row>
        <row r="1474">
          <cell r="H1474">
            <v>380150</v>
          </cell>
          <cell r="M1474">
            <v>0</v>
          </cell>
        </row>
        <row r="1475">
          <cell r="H1475">
            <v>16200877</v>
          </cell>
          <cell r="M1475">
            <v>0</v>
          </cell>
        </row>
        <row r="1476">
          <cell r="H1476">
            <v>365854</v>
          </cell>
          <cell r="M1476">
            <v>0</v>
          </cell>
        </row>
        <row r="1477">
          <cell r="H1477">
            <v>408177</v>
          </cell>
          <cell r="M1477">
            <v>0</v>
          </cell>
        </row>
        <row r="1478">
          <cell r="H1478">
            <v>115794</v>
          </cell>
          <cell r="M1478">
            <v>0</v>
          </cell>
        </row>
        <row r="1479">
          <cell r="H1479">
            <v>1665284</v>
          </cell>
          <cell r="M1479">
            <v>0</v>
          </cell>
        </row>
        <row r="1480">
          <cell r="H1480">
            <v>39797</v>
          </cell>
          <cell r="M1480">
            <v>0</v>
          </cell>
        </row>
        <row r="1481">
          <cell r="H1481">
            <v>1362297</v>
          </cell>
          <cell r="M1481">
            <v>0</v>
          </cell>
        </row>
        <row r="1482">
          <cell r="H1482">
            <v>23215</v>
          </cell>
          <cell r="M1482">
            <v>0</v>
          </cell>
        </row>
        <row r="1483">
          <cell r="H1483">
            <v>5191284</v>
          </cell>
          <cell r="M1483">
            <v>0</v>
          </cell>
        </row>
        <row r="1484">
          <cell r="H1484">
            <v>39797</v>
          </cell>
          <cell r="M1484">
            <v>0</v>
          </cell>
        </row>
        <row r="1485">
          <cell r="H1485">
            <v>1155867</v>
          </cell>
          <cell r="M1485">
            <v>0</v>
          </cell>
        </row>
        <row r="1486">
          <cell r="H1486">
            <v>23962447</v>
          </cell>
          <cell r="M1486">
            <v>0</v>
          </cell>
        </row>
        <row r="1487">
          <cell r="H1487">
            <v>331969</v>
          </cell>
          <cell r="M1487">
            <v>0</v>
          </cell>
        </row>
        <row r="1488">
          <cell r="H1488">
            <v>100000</v>
          </cell>
          <cell r="M1488">
            <v>0</v>
          </cell>
        </row>
        <row r="1489">
          <cell r="H1489">
            <v>38021</v>
          </cell>
          <cell r="M1489">
            <v>0</v>
          </cell>
        </row>
        <row r="1490">
          <cell r="H1490">
            <v>4330454</v>
          </cell>
          <cell r="M1490">
            <v>0</v>
          </cell>
        </row>
        <row r="1491">
          <cell r="H1491">
            <v>48547782</v>
          </cell>
          <cell r="M1491">
            <v>0</v>
          </cell>
        </row>
        <row r="1492">
          <cell r="H1492">
            <v>67228461</v>
          </cell>
          <cell r="M1492">
            <v>0</v>
          </cell>
        </row>
        <row r="1493">
          <cell r="H1493">
            <v>12518492</v>
          </cell>
          <cell r="M1493">
            <v>0</v>
          </cell>
        </row>
        <row r="1494">
          <cell r="H1494">
            <v>587581</v>
          </cell>
          <cell r="M1494">
            <v>0</v>
          </cell>
        </row>
        <row r="1495">
          <cell r="H1495">
            <v>2350343</v>
          </cell>
          <cell r="M1495">
            <v>0</v>
          </cell>
        </row>
        <row r="1496">
          <cell r="H1496">
            <v>4145855</v>
          </cell>
          <cell r="M1496">
            <v>0</v>
          </cell>
        </row>
        <row r="1497">
          <cell r="H1497">
            <v>86545508</v>
          </cell>
          <cell r="M1497">
            <v>0</v>
          </cell>
        </row>
        <row r="1498">
          <cell r="H1498">
            <v>12933168</v>
          </cell>
          <cell r="M1498">
            <v>0</v>
          </cell>
        </row>
        <row r="1499">
          <cell r="H1499">
            <v>51732672</v>
          </cell>
          <cell r="M1499">
            <v>0</v>
          </cell>
        </row>
        <row r="1500">
          <cell r="H1500">
            <v>5111900</v>
          </cell>
          <cell r="M1500">
            <v>0</v>
          </cell>
        </row>
        <row r="1501">
          <cell r="H1501">
            <v>252000</v>
          </cell>
          <cell r="M1501" t="str">
            <v>2PPh Pasal 23-1</v>
          </cell>
        </row>
        <row r="1502">
          <cell r="H1502">
            <v>5598396</v>
          </cell>
          <cell r="M1502">
            <v>0</v>
          </cell>
        </row>
        <row r="1503">
          <cell r="H1503">
            <v>12745</v>
          </cell>
          <cell r="M1503">
            <v>0</v>
          </cell>
        </row>
        <row r="1504">
          <cell r="H1504">
            <v>98673977</v>
          </cell>
          <cell r="M1504">
            <v>0</v>
          </cell>
        </row>
        <row r="1505">
          <cell r="H1505">
            <v>19607450</v>
          </cell>
          <cell r="M1505">
            <v>0</v>
          </cell>
        </row>
        <row r="1506">
          <cell r="H1506">
            <v>17165746</v>
          </cell>
          <cell r="M1506">
            <v>0</v>
          </cell>
        </row>
        <row r="1507">
          <cell r="H1507">
            <v>129416327</v>
          </cell>
          <cell r="M1507">
            <v>0</v>
          </cell>
        </row>
        <row r="1508">
          <cell r="H1508">
            <v>255000</v>
          </cell>
          <cell r="M1508">
            <v>0</v>
          </cell>
        </row>
        <row r="1509">
          <cell r="H1509">
            <v>71193096</v>
          </cell>
          <cell r="M1509">
            <v>0</v>
          </cell>
        </row>
        <row r="1510">
          <cell r="H1510">
            <v>6000000</v>
          </cell>
          <cell r="M1510">
            <v>0</v>
          </cell>
        </row>
        <row r="1511">
          <cell r="H1511">
            <v>543699</v>
          </cell>
          <cell r="M1511">
            <v>0</v>
          </cell>
        </row>
        <row r="1512">
          <cell r="H1512">
            <v>10977273</v>
          </cell>
          <cell r="M1512">
            <v>0</v>
          </cell>
        </row>
        <row r="1513">
          <cell r="H1513">
            <v>1646591</v>
          </cell>
          <cell r="M1513">
            <v>0</v>
          </cell>
        </row>
        <row r="1514">
          <cell r="H1514">
            <v>652841</v>
          </cell>
          <cell r="M1514">
            <v>0</v>
          </cell>
        </row>
        <row r="1515">
          <cell r="H1515">
            <v>97926</v>
          </cell>
          <cell r="M1515">
            <v>0</v>
          </cell>
        </row>
        <row r="1516">
          <cell r="H1516">
            <v>2920729</v>
          </cell>
          <cell r="M1516">
            <v>0</v>
          </cell>
        </row>
        <row r="1517">
          <cell r="H1517">
            <v>2535720</v>
          </cell>
          <cell r="M1517">
            <v>0</v>
          </cell>
        </row>
        <row r="1518">
          <cell r="H1518">
            <v>64800</v>
          </cell>
          <cell r="M1518" t="str">
            <v>2PPh Pasal 23-1</v>
          </cell>
        </row>
        <row r="1519">
          <cell r="H1519">
            <v>37348187</v>
          </cell>
          <cell r="M1519">
            <v>0</v>
          </cell>
        </row>
        <row r="1520">
          <cell r="H1520">
            <v>237354</v>
          </cell>
          <cell r="M1520">
            <v>0</v>
          </cell>
        </row>
        <row r="1521">
          <cell r="H1521">
            <v>216000</v>
          </cell>
          <cell r="M1521">
            <v>0</v>
          </cell>
        </row>
        <row r="1522">
          <cell r="H1522">
            <v>197047</v>
          </cell>
          <cell r="M1522">
            <v>0</v>
          </cell>
        </row>
        <row r="1523">
          <cell r="H1523">
            <v>598800</v>
          </cell>
          <cell r="M1523">
            <v>0</v>
          </cell>
        </row>
        <row r="1524">
          <cell r="H1524">
            <v>236802</v>
          </cell>
          <cell r="M1524">
            <v>0</v>
          </cell>
        </row>
        <row r="1525">
          <cell r="H1525">
            <v>216000</v>
          </cell>
          <cell r="M1525">
            <v>0</v>
          </cell>
        </row>
        <row r="1526">
          <cell r="H1526">
            <v>64091</v>
          </cell>
          <cell r="M1526">
            <v>0</v>
          </cell>
        </row>
        <row r="1527">
          <cell r="H1527">
            <v>427273</v>
          </cell>
          <cell r="M1527">
            <v>0</v>
          </cell>
        </row>
        <row r="1528">
          <cell r="H1528">
            <v>206400</v>
          </cell>
          <cell r="M1528">
            <v>0</v>
          </cell>
        </row>
        <row r="1529">
          <cell r="H1529">
            <v>300723436</v>
          </cell>
          <cell r="M1529">
            <v>0</v>
          </cell>
        </row>
        <row r="1530">
          <cell r="H1530">
            <v>65789019</v>
          </cell>
          <cell r="M1530">
            <v>0</v>
          </cell>
        </row>
        <row r="1531">
          <cell r="H1531">
            <v>6969205</v>
          </cell>
          <cell r="M1531">
            <v>0</v>
          </cell>
        </row>
        <row r="1532">
          <cell r="H1532">
            <v>3165426</v>
          </cell>
          <cell r="M1532">
            <v>0</v>
          </cell>
        </row>
        <row r="1533">
          <cell r="H1533">
            <v>2258300</v>
          </cell>
          <cell r="M1533">
            <v>0</v>
          </cell>
        </row>
        <row r="1534">
          <cell r="H1534">
            <v>23840355</v>
          </cell>
          <cell r="M1534">
            <v>0</v>
          </cell>
        </row>
        <row r="1535">
          <cell r="H1535">
            <v>14074692</v>
          </cell>
          <cell r="M1535">
            <v>0</v>
          </cell>
        </row>
        <row r="1536">
          <cell r="H1536">
            <v>7363216</v>
          </cell>
          <cell r="M1536">
            <v>0</v>
          </cell>
        </row>
        <row r="1537">
          <cell r="H1537">
            <v>96756</v>
          </cell>
          <cell r="M1537">
            <v>0</v>
          </cell>
        </row>
        <row r="1538">
          <cell r="H1538">
            <v>18308662</v>
          </cell>
          <cell r="M1538">
            <v>0</v>
          </cell>
        </row>
        <row r="1539">
          <cell r="H1539">
            <v>156959635</v>
          </cell>
          <cell r="M1539" t="str">
            <v>5PPN Dalam Negeri-1</v>
          </cell>
        </row>
        <row r="1540">
          <cell r="H1540">
            <v>173140500</v>
          </cell>
          <cell r="M1540">
            <v>0</v>
          </cell>
        </row>
        <row r="1541">
          <cell r="H1541">
            <v>400000</v>
          </cell>
          <cell r="M1541">
            <v>0</v>
          </cell>
        </row>
        <row r="1542">
          <cell r="H1542">
            <v>51988000</v>
          </cell>
          <cell r="M1542">
            <v>0</v>
          </cell>
        </row>
        <row r="1543">
          <cell r="H1543">
            <v>44507166</v>
          </cell>
          <cell r="M1543">
            <v>0</v>
          </cell>
        </row>
        <row r="1544">
          <cell r="H1544">
            <v>8567366</v>
          </cell>
          <cell r="M1544">
            <v>0</v>
          </cell>
        </row>
        <row r="1545">
          <cell r="H1545">
            <v>242731</v>
          </cell>
          <cell r="M1545">
            <v>0</v>
          </cell>
        </row>
        <row r="1546">
          <cell r="H1546">
            <v>37560</v>
          </cell>
          <cell r="M1546">
            <v>0</v>
          </cell>
        </row>
        <row r="1547">
          <cell r="H1547">
            <v>40000</v>
          </cell>
          <cell r="M1547">
            <v>0</v>
          </cell>
        </row>
        <row r="1548">
          <cell r="H1548">
            <v>2516297</v>
          </cell>
          <cell r="M1548">
            <v>0</v>
          </cell>
        </row>
        <row r="1549">
          <cell r="H1549">
            <v>4534514</v>
          </cell>
          <cell r="M1549">
            <v>0</v>
          </cell>
        </row>
        <row r="1550">
          <cell r="H1550">
            <v>20832122</v>
          </cell>
          <cell r="M1550">
            <v>0</v>
          </cell>
        </row>
        <row r="1551">
          <cell r="H1551">
            <v>46406966</v>
          </cell>
          <cell r="M1551">
            <v>0</v>
          </cell>
        </row>
        <row r="1552">
          <cell r="H1552">
            <v>16450829</v>
          </cell>
          <cell r="M1552">
            <v>0</v>
          </cell>
        </row>
        <row r="1553">
          <cell r="H1553">
            <v>986600</v>
          </cell>
          <cell r="M1553">
            <v>0</v>
          </cell>
        </row>
        <row r="1554">
          <cell r="H1554">
            <v>86240</v>
          </cell>
          <cell r="M1554">
            <v>0</v>
          </cell>
        </row>
        <row r="1555">
          <cell r="H1555">
            <v>12650500</v>
          </cell>
          <cell r="M1555">
            <v>0</v>
          </cell>
        </row>
        <row r="1556">
          <cell r="H1556">
            <v>23542393</v>
          </cell>
          <cell r="M1556">
            <v>0</v>
          </cell>
        </row>
        <row r="1557">
          <cell r="H1557">
            <v>250570000</v>
          </cell>
          <cell r="M1557" t="str">
            <v>7PPN Dalam Negeri-1</v>
          </cell>
        </row>
        <row r="1558">
          <cell r="H1558">
            <v>23323894</v>
          </cell>
          <cell r="M1558">
            <v>0</v>
          </cell>
        </row>
        <row r="1559">
          <cell r="H1559">
            <v>116619471</v>
          </cell>
          <cell r="M1559">
            <v>0</v>
          </cell>
        </row>
        <row r="1560">
          <cell r="H1560">
            <v>11661947</v>
          </cell>
          <cell r="M1560">
            <v>0</v>
          </cell>
        </row>
        <row r="1561">
          <cell r="H1561">
            <v>2332389</v>
          </cell>
          <cell r="M1561">
            <v>0</v>
          </cell>
        </row>
        <row r="1562">
          <cell r="H1562">
            <v>1094000</v>
          </cell>
          <cell r="M1562">
            <v>0</v>
          </cell>
        </row>
        <row r="1563">
          <cell r="H1563">
            <v>27900</v>
          </cell>
          <cell r="M1563">
            <v>0</v>
          </cell>
        </row>
        <row r="1564">
          <cell r="H1564">
            <v>86240</v>
          </cell>
          <cell r="M1564">
            <v>0</v>
          </cell>
        </row>
        <row r="1565">
          <cell r="H1565">
            <v>763636</v>
          </cell>
          <cell r="M1565">
            <v>0</v>
          </cell>
        </row>
        <row r="1566">
          <cell r="H1566">
            <v>750000</v>
          </cell>
          <cell r="M1566">
            <v>0</v>
          </cell>
        </row>
        <row r="1567">
          <cell r="H1567">
            <v>4250000</v>
          </cell>
          <cell r="M1567">
            <v>0</v>
          </cell>
        </row>
        <row r="1568">
          <cell r="H1568">
            <v>128000</v>
          </cell>
          <cell r="M1568">
            <v>0</v>
          </cell>
        </row>
        <row r="1569">
          <cell r="H1569">
            <v>763636</v>
          </cell>
          <cell r="M1569">
            <v>0</v>
          </cell>
        </row>
        <row r="1570">
          <cell r="H1570">
            <v>328000</v>
          </cell>
          <cell r="M1570">
            <v>0</v>
          </cell>
        </row>
        <row r="1571">
          <cell r="H1571">
            <v>6700000</v>
          </cell>
          <cell r="M1571">
            <v>0</v>
          </cell>
        </row>
        <row r="1572">
          <cell r="H1572">
            <v>1495150</v>
          </cell>
          <cell r="M1572">
            <v>0</v>
          </cell>
        </row>
        <row r="1573">
          <cell r="H1573">
            <v>3700000</v>
          </cell>
          <cell r="M1573">
            <v>0</v>
          </cell>
        </row>
        <row r="1574">
          <cell r="H1574">
            <v>8600000</v>
          </cell>
          <cell r="M1574">
            <v>0</v>
          </cell>
        </row>
        <row r="1575">
          <cell r="H1575">
            <v>4350000</v>
          </cell>
          <cell r="M1575">
            <v>0</v>
          </cell>
        </row>
        <row r="1576">
          <cell r="H1576">
            <v>256000</v>
          </cell>
          <cell r="M1576">
            <v>0</v>
          </cell>
        </row>
        <row r="1577">
          <cell r="H1577">
            <v>627272</v>
          </cell>
          <cell r="M1577">
            <v>0</v>
          </cell>
        </row>
        <row r="1578">
          <cell r="H1578">
            <v>3075000</v>
          </cell>
          <cell r="M1578">
            <v>0</v>
          </cell>
        </row>
        <row r="1579">
          <cell r="H1579">
            <v>627272</v>
          </cell>
          <cell r="M1579">
            <v>0</v>
          </cell>
        </row>
        <row r="1580">
          <cell r="H1580">
            <v>7016461000</v>
          </cell>
          <cell r="M1580">
            <v>0</v>
          </cell>
        </row>
        <row r="1581">
          <cell r="H1581">
            <v>763636</v>
          </cell>
          <cell r="M1581">
            <v>0</v>
          </cell>
        </row>
        <row r="1582">
          <cell r="H1582">
            <v>132152590</v>
          </cell>
          <cell r="M1582">
            <v>0</v>
          </cell>
        </row>
        <row r="1583">
          <cell r="H1583">
            <v>542000</v>
          </cell>
          <cell r="M1583" t="str">
            <v>14PPh Pasal 25/29 Badan-1</v>
          </cell>
        </row>
        <row r="1584">
          <cell r="H1584">
            <v>14544500</v>
          </cell>
          <cell r="M1584" t="str">
            <v>9PPN Dalam Negeri-1</v>
          </cell>
        </row>
        <row r="1585">
          <cell r="H1585">
            <v>52150500</v>
          </cell>
          <cell r="M1585">
            <v>0</v>
          </cell>
        </row>
        <row r="1586">
          <cell r="H1586">
            <v>13543000</v>
          </cell>
          <cell r="M1586" t="str">
            <v>9PPN Dalam Negeri-1</v>
          </cell>
        </row>
        <row r="1587">
          <cell r="H1587">
            <v>69600</v>
          </cell>
          <cell r="M1587" t="str">
            <v>9PPh Pasal 21-1</v>
          </cell>
        </row>
        <row r="1588">
          <cell r="H1588">
            <v>683509241</v>
          </cell>
          <cell r="M1588">
            <v>0</v>
          </cell>
        </row>
        <row r="1589">
          <cell r="H1589">
            <v>99850</v>
          </cell>
          <cell r="M1589">
            <v>0</v>
          </cell>
        </row>
        <row r="1590">
          <cell r="H1590">
            <v>25091558</v>
          </cell>
          <cell r="M1590">
            <v>0</v>
          </cell>
        </row>
        <row r="1591">
          <cell r="H1591">
            <v>147845</v>
          </cell>
          <cell r="M1591">
            <v>0</v>
          </cell>
        </row>
        <row r="1592">
          <cell r="H1592">
            <v>16226693</v>
          </cell>
          <cell r="M1592">
            <v>0</v>
          </cell>
        </row>
        <row r="1593">
          <cell r="H1593">
            <v>79147000</v>
          </cell>
          <cell r="M1593">
            <v>0</v>
          </cell>
        </row>
        <row r="1594">
          <cell r="H1594">
            <v>1787000</v>
          </cell>
          <cell r="M1594" t="str">
            <v>9PPh Pasal 25/29 Badan-1</v>
          </cell>
        </row>
        <row r="1595">
          <cell r="H1595">
            <v>1018391</v>
          </cell>
          <cell r="M1595">
            <v>0</v>
          </cell>
        </row>
        <row r="1596">
          <cell r="H1596">
            <v>24356150</v>
          </cell>
          <cell r="M1596">
            <v>0</v>
          </cell>
        </row>
        <row r="1597">
          <cell r="H1597">
            <v>2983800</v>
          </cell>
          <cell r="M1597" t="str">
            <v>14PPN Dalam Negeri-1</v>
          </cell>
        </row>
        <row r="1598">
          <cell r="H1598">
            <v>3935590</v>
          </cell>
          <cell r="M1598" t="str">
            <v>14PPN Dalam Negeri-1</v>
          </cell>
        </row>
        <row r="1599">
          <cell r="H1599">
            <v>3858447</v>
          </cell>
          <cell r="M1599" t="str">
            <v>14PPN Dalam Negeri-1</v>
          </cell>
        </row>
        <row r="1600">
          <cell r="H1600">
            <v>278880</v>
          </cell>
          <cell r="M1600">
            <v>0</v>
          </cell>
        </row>
        <row r="1601">
          <cell r="H1601">
            <v>985636</v>
          </cell>
          <cell r="M1601">
            <v>0</v>
          </cell>
        </row>
        <row r="1602">
          <cell r="H1602">
            <v>763636</v>
          </cell>
          <cell r="M1602">
            <v>0</v>
          </cell>
        </row>
        <row r="1603">
          <cell r="H1603">
            <v>8932500</v>
          </cell>
          <cell r="M1603" t="str">
            <v>9PPN Dalam Negeri-1</v>
          </cell>
        </row>
        <row r="1604">
          <cell r="H1604">
            <v>10110000</v>
          </cell>
          <cell r="M1604" t="str">
            <v>9PPN Dalam Negeri-1</v>
          </cell>
        </row>
        <row r="1605">
          <cell r="H1605">
            <v>2022000</v>
          </cell>
          <cell r="M1605" t="str">
            <v>9PPN Dalam Negeri-1</v>
          </cell>
        </row>
        <row r="1606">
          <cell r="H1606">
            <v>412800</v>
          </cell>
          <cell r="M1606">
            <v>0</v>
          </cell>
        </row>
        <row r="1607">
          <cell r="H1607">
            <v>152400</v>
          </cell>
          <cell r="M1607">
            <v>0</v>
          </cell>
        </row>
        <row r="1608">
          <cell r="H1608">
            <v>114545</v>
          </cell>
          <cell r="M1608">
            <v>0</v>
          </cell>
        </row>
        <row r="1609">
          <cell r="H1609">
            <v>147845</v>
          </cell>
          <cell r="M1609">
            <v>0</v>
          </cell>
        </row>
        <row r="1610">
          <cell r="H1610">
            <v>523455</v>
          </cell>
          <cell r="M1610">
            <v>0</v>
          </cell>
        </row>
        <row r="1611">
          <cell r="H1611">
            <v>1838864</v>
          </cell>
          <cell r="M1611">
            <v>0</v>
          </cell>
        </row>
        <row r="1612">
          <cell r="H1612">
            <v>12259090</v>
          </cell>
          <cell r="M1612">
            <v>0</v>
          </cell>
        </row>
        <row r="1613">
          <cell r="H1613">
            <v>78818</v>
          </cell>
          <cell r="M1613">
            <v>0</v>
          </cell>
        </row>
        <row r="1614">
          <cell r="H1614">
            <v>1512000</v>
          </cell>
          <cell r="M1614">
            <v>0</v>
          </cell>
        </row>
        <row r="1615">
          <cell r="H1615">
            <v>523455</v>
          </cell>
          <cell r="M1615">
            <v>0</v>
          </cell>
        </row>
        <row r="1616">
          <cell r="H1616">
            <v>49200</v>
          </cell>
          <cell r="M1616">
            <v>0</v>
          </cell>
        </row>
        <row r="1617">
          <cell r="H1617">
            <v>188350</v>
          </cell>
          <cell r="M1617">
            <v>0</v>
          </cell>
        </row>
        <row r="1618">
          <cell r="H1618">
            <v>216000</v>
          </cell>
          <cell r="M1618">
            <v>0</v>
          </cell>
        </row>
        <row r="1619">
          <cell r="H1619">
            <v>309600</v>
          </cell>
          <cell r="M1619">
            <v>0</v>
          </cell>
        </row>
        <row r="1620">
          <cell r="H1620">
            <v>10125687</v>
          </cell>
          <cell r="M1620">
            <v>0</v>
          </cell>
        </row>
        <row r="1621">
          <cell r="H1621">
            <v>11262519</v>
          </cell>
          <cell r="M1621">
            <v>0</v>
          </cell>
        </row>
        <row r="1622">
          <cell r="H1622">
            <v>309600</v>
          </cell>
          <cell r="M1622">
            <v>0</v>
          </cell>
        </row>
        <row r="1623">
          <cell r="H1623">
            <v>2928121400</v>
          </cell>
          <cell r="M1623">
            <v>0</v>
          </cell>
        </row>
        <row r="1624">
          <cell r="H1624">
            <v>11732463</v>
          </cell>
          <cell r="M1624">
            <v>0</v>
          </cell>
        </row>
        <row r="1625">
          <cell r="H1625">
            <v>68228354</v>
          </cell>
          <cell r="M1625">
            <v>0</v>
          </cell>
        </row>
        <row r="1626">
          <cell r="H1626">
            <v>13645671</v>
          </cell>
          <cell r="M1626">
            <v>0</v>
          </cell>
        </row>
        <row r="1627">
          <cell r="H1627">
            <v>282578</v>
          </cell>
          <cell r="M1627">
            <v>0</v>
          </cell>
        </row>
        <row r="1628">
          <cell r="H1628">
            <v>4446026</v>
          </cell>
          <cell r="M1628">
            <v>0</v>
          </cell>
        </row>
        <row r="1629">
          <cell r="H1629">
            <v>147300</v>
          </cell>
          <cell r="M1629">
            <v>0</v>
          </cell>
        </row>
        <row r="1630">
          <cell r="H1630">
            <v>386500</v>
          </cell>
          <cell r="M1630">
            <v>0</v>
          </cell>
        </row>
        <row r="1631">
          <cell r="H1631">
            <v>42823706</v>
          </cell>
          <cell r="M1631">
            <v>0</v>
          </cell>
        </row>
        <row r="1632">
          <cell r="H1632">
            <v>670300</v>
          </cell>
          <cell r="M1632">
            <v>0</v>
          </cell>
        </row>
        <row r="1633">
          <cell r="H1633">
            <v>134850000</v>
          </cell>
          <cell r="M1633">
            <v>0</v>
          </cell>
        </row>
        <row r="1634">
          <cell r="H1634">
            <v>41898384</v>
          </cell>
          <cell r="M1634">
            <v>0</v>
          </cell>
        </row>
        <row r="1635">
          <cell r="H1635">
            <v>90500</v>
          </cell>
          <cell r="M1635">
            <v>0</v>
          </cell>
        </row>
        <row r="1636">
          <cell r="H1636">
            <v>1376600</v>
          </cell>
          <cell r="M1636">
            <v>0</v>
          </cell>
        </row>
        <row r="1637">
          <cell r="H1637">
            <v>17894804</v>
          </cell>
          <cell r="M1637">
            <v>0</v>
          </cell>
        </row>
        <row r="1638">
          <cell r="H1638">
            <v>1513281</v>
          </cell>
          <cell r="M1638">
            <v>0</v>
          </cell>
        </row>
        <row r="1639">
          <cell r="H1639">
            <v>6678088</v>
          </cell>
          <cell r="M1639">
            <v>0</v>
          </cell>
        </row>
        <row r="1640">
          <cell r="H1640">
            <v>129000</v>
          </cell>
          <cell r="M1640">
            <v>0</v>
          </cell>
        </row>
        <row r="1641">
          <cell r="H1641">
            <v>203260</v>
          </cell>
          <cell r="M1641">
            <v>0</v>
          </cell>
        </row>
        <row r="1642">
          <cell r="H1642">
            <v>270000</v>
          </cell>
          <cell r="M1642">
            <v>0</v>
          </cell>
        </row>
        <row r="1643">
          <cell r="H1643">
            <v>4380000</v>
          </cell>
          <cell r="M1643">
            <v>0</v>
          </cell>
        </row>
        <row r="1644">
          <cell r="H1644">
            <v>10286557</v>
          </cell>
          <cell r="M1644" t="str">
            <v>12PPN Dalam Negeri-2</v>
          </cell>
        </row>
        <row r="1645">
          <cell r="H1645">
            <v>712720</v>
          </cell>
          <cell r="M1645">
            <v>0</v>
          </cell>
        </row>
        <row r="1646">
          <cell r="H1646">
            <v>12189538</v>
          </cell>
          <cell r="M1646">
            <v>0</v>
          </cell>
        </row>
        <row r="1647">
          <cell r="H1647">
            <v>80300</v>
          </cell>
          <cell r="M1647">
            <v>0</v>
          </cell>
        </row>
        <row r="1648">
          <cell r="H1648">
            <v>15000</v>
          </cell>
          <cell r="M1648">
            <v>0</v>
          </cell>
        </row>
        <row r="1649">
          <cell r="H1649">
            <v>4121649</v>
          </cell>
          <cell r="M1649">
            <v>0</v>
          </cell>
        </row>
        <row r="1650">
          <cell r="H1650">
            <v>5379780</v>
          </cell>
          <cell r="M1650">
            <v>0</v>
          </cell>
        </row>
        <row r="1651">
          <cell r="H1651">
            <v>3926075</v>
          </cell>
          <cell r="M1651">
            <v>0</v>
          </cell>
        </row>
        <row r="1652">
          <cell r="H1652">
            <v>667532</v>
          </cell>
          <cell r="M1652">
            <v>0</v>
          </cell>
        </row>
        <row r="1653">
          <cell r="H1653">
            <v>2383413</v>
          </cell>
          <cell r="M1653">
            <v>0</v>
          </cell>
        </row>
        <row r="1654">
          <cell r="H1654">
            <v>9229059</v>
          </cell>
          <cell r="M1654">
            <v>0</v>
          </cell>
        </row>
        <row r="1655">
          <cell r="H1655">
            <v>230455</v>
          </cell>
          <cell r="M1655">
            <v>0</v>
          </cell>
        </row>
        <row r="1656">
          <cell r="H1656">
            <v>34569</v>
          </cell>
          <cell r="M1656">
            <v>0</v>
          </cell>
        </row>
        <row r="1657">
          <cell r="H1657">
            <v>26029496</v>
          </cell>
          <cell r="M1657">
            <v>0</v>
          </cell>
        </row>
        <row r="1658">
          <cell r="H1658">
            <v>61236308</v>
          </cell>
          <cell r="M1658">
            <v>0</v>
          </cell>
        </row>
        <row r="1659">
          <cell r="H1659">
            <v>38926212</v>
          </cell>
          <cell r="M1659">
            <v>0</v>
          </cell>
        </row>
        <row r="1660">
          <cell r="H1660">
            <v>3182848</v>
          </cell>
          <cell r="M1660">
            <v>0</v>
          </cell>
        </row>
        <row r="1661">
          <cell r="H1661">
            <v>163714261</v>
          </cell>
          <cell r="M1661">
            <v>0</v>
          </cell>
        </row>
        <row r="1662">
          <cell r="H1662">
            <v>1450288</v>
          </cell>
          <cell r="M1662">
            <v>0</v>
          </cell>
        </row>
        <row r="1663">
          <cell r="H1663">
            <v>13159274</v>
          </cell>
          <cell r="M1663">
            <v>0</v>
          </cell>
        </row>
        <row r="1664">
          <cell r="H1664">
            <v>9103697</v>
          </cell>
          <cell r="M1664">
            <v>0</v>
          </cell>
        </row>
        <row r="1665">
          <cell r="H1665">
            <v>509751</v>
          </cell>
          <cell r="M1665">
            <v>0</v>
          </cell>
        </row>
        <row r="1666">
          <cell r="H1666">
            <v>7755300</v>
          </cell>
          <cell r="M1666">
            <v>0</v>
          </cell>
        </row>
        <row r="1667">
          <cell r="H1667">
            <v>62677689</v>
          </cell>
          <cell r="M1667">
            <v>0</v>
          </cell>
        </row>
        <row r="1668">
          <cell r="H1668">
            <v>2905460</v>
          </cell>
          <cell r="M1668">
            <v>0</v>
          </cell>
        </row>
        <row r="1669">
          <cell r="H1669">
            <v>6473254</v>
          </cell>
          <cell r="M1669">
            <v>0</v>
          </cell>
        </row>
        <row r="1670">
          <cell r="H1670">
            <v>857143</v>
          </cell>
          <cell r="M1670">
            <v>0</v>
          </cell>
        </row>
        <row r="1671">
          <cell r="H1671">
            <v>41336587</v>
          </cell>
          <cell r="M1671">
            <v>0</v>
          </cell>
        </row>
        <row r="1672">
          <cell r="H1672">
            <v>320355</v>
          </cell>
          <cell r="M1672">
            <v>0</v>
          </cell>
        </row>
        <row r="1673">
          <cell r="H1673">
            <v>103637</v>
          </cell>
          <cell r="M1673">
            <v>0</v>
          </cell>
        </row>
        <row r="1674">
          <cell r="H1674">
            <v>14107997</v>
          </cell>
          <cell r="M1674">
            <v>0</v>
          </cell>
        </row>
        <row r="1675">
          <cell r="H1675">
            <v>18197170</v>
          </cell>
          <cell r="M1675">
            <v>0</v>
          </cell>
        </row>
        <row r="1676">
          <cell r="H1676">
            <v>893255</v>
          </cell>
          <cell r="M1676">
            <v>0</v>
          </cell>
        </row>
        <row r="1677">
          <cell r="H1677">
            <v>15724800</v>
          </cell>
          <cell r="M1677">
            <v>0</v>
          </cell>
        </row>
        <row r="1678">
          <cell r="H1678">
            <v>13983600</v>
          </cell>
          <cell r="M1678">
            <v>0</v>
          </cell>
        </row>
        <row r="1679">
          <cell r="H1679">
            <v>46724261</v>
          </cell>
          <cell r="M1679">
            <v>0</v>
          </cell>
        </row>
        <row r="1680">
          <cell r="H1680">
            <v>69158441</v>
          </cell>
          <cell r="M1680">
            <v>0</v>
          </cell>
        </row>
        <row r="1681">
          <cell r="H1681">
            <v>10850750</v>
          </cell>
          <cell r="M1681">
            <v>0</v>
          </cell>
        </row>
        <row r="1682">
          <cell r="H1682">
            <v>705327</v>
          </cell>
          <cell r="M1682">
            <v>0</v>
          </cell>
        </row>
        <row r="1683">
          <cell r="H1683">
            <v>210146</v>
          </cell>
          <cell r="M1683">
            <v>0</v>
          </cell>
        </row>
        <row r="1684">
          <cell r="H1684">
            <v>230718</v>
          </cell>
          <cell r="M1684">
            <v>0</v>
          </cell>
        </row>
        <row r="1685">
          <cell r="H1685">
            <v>5910660</v>
          </cell>
          <cell r="M1685">
            <v>0</v>
          </cell>
        </row>
        <row r="1686">
          <cell r="H1686">
            <v>542857</v>
          </cell>
          <cell r="M1686">
            <v>0</v>
          </cell>
        </row>
        <row r="1687">
          <cell r="H1687">
            <v>3970160</v>
          </cell>
          <cell r="M1687">
            <v>0</v>
          </cell>
        </row>
        <row r="1688">
          <cell r="H1688">
            <v>1914094</v>
          </cell>
          <cell r="M1688">
            <v>0</v>
          </cell>
        </row>
        <row r="1689">
          <cell r="H1689">
            <v>90404753</v>
          </cell>
          <cell r="M1689">
            <v>0</v>
          </cell>
        </row>
        <row r="1690">
          <cell r="H1690">
            <v>696969</v>
          </cell>
          <cell r="M1690">
            <v>0</v>
          </cell>
        </row>
        <row r="1691">
          <cell r="H1691">
            <v>1224605</v>
          </cell>
          <cell r="M1691">
            <v>0</v>
          </cell>
        </row>
        <row r="1692">
          <cell r="H1692">
            <v>2182519</v>
          </cell>
          <cell r="M1692">
            <v>0</v>
          </cell>
        </row>
        <row r="1693">
          <cell r="H1693">
            <v>217543</v>
          </cell>
          <cell r="M1693">
            <v>0</v>
          </cell>
        </row>
        <row r="1694">
          <cell r="H1694">
            <v>4759016</v>
          </cell>
          <cell r="M1694" t="str">
            <v>6PPN Dalam Negeri-1</v>
          </cell>
        </row>
        <row r="1695">
          <cell r="H1695">
            <v>3958339</v>
          </cell>
          <cell r="M1695" t="str">
            <v>6PPN Dalam Negeri-1</v>
          </cell>
        </row>
        <row r="1696">
          <cell r="H1696">
            <v>48080624</v>
          </cell>
          <cell r="M1696" t="str">
            <v>6PPN Dalam Negeri-1</v>
          </cell>
        </row>
        <row r="1697">
          <cell r="H1697">
            <v>2598101</v>
          </cell>
          <cell r="M1697" t="str">
            <v>6PPN Dalam Negeri-1</v>
          </cell>
        </row>
        <row r="1698">
          <cell r="H1698">
            <v>9778475</v>
          </cell>
          <cell r="M1698" t="str">
            <v>6PPN Dalam Negeri-1</v>
          </cell>
        </row>
        <row r="1699">
          <cell r="H1699">
            <v>4196667</v>
          </cell>
          <cell r="M1699" t="str">
            <v>6PPN Dalam Negeri-1</v>
          </cell>
        </row>
        <row r="1700">
          <cell r="H1700">
            <v>289434277</v>
          </cell>
          <cell r="M1700">
            <v>0</v>
          </cell>
        </row>
        <row r="1701">
          <cell r="H1701">
            <v>744697</v>
          </cell>
          <cell r="M1701">
            <v>0</v>
          </cell>
        </row>
        <row r="1702">
          <cell r="H1702">
            <v>28016578</v>
          </cell>
          <cell r="M1702">
            <v>0</v>
          </cell>
        </row>
        <row r="1703">
          <cell r="H1703">
            <v>166977300</v>
          </cell>
          <cell r="M1703">
            <v>0</v>
          </cell>
        </row>
        <row r="1704">
          <cell r="H1704">
            <v>187633080</v>
          </cell>
          <cell r="M1704">
            <v>0</v>
          </cell>
        </row>
        <row r="1705">
          <cell r="H1705">
            <v>189264240</v>
          </cell>
          <cell r="M1705">
            <v>0</v>
          </cell>
        </row>
        <row r="1706">
          <cell r="H1706">
            <v>191661300</v>
          </cell>
          <cell r="M1706">
            <v>0</v>
          </cell>
        </row>
        <row r="1707">
          <cell r="H1707">
            <v>1177883</v>
          </cell>
          <cell r="M1707">
            <v>0</v>
          </cell>
        </row>
        <row r="1708">
          <cell r="H1708">
            <v>46145297</v>
          </cell>
          <cell r="M1708">
            <v>0</v>
          </cell>
        </row>
        <row r="1709">
          <cell r="H1709">
            <v>5000000</v>
          </cell>
          <cell r="M1709">
            <v>0</v>
          </cell>
        </row>
        <row r="1710">
          <cell r="H1710">
            <v>164200</v>
          </cell>
          <cell r="M1710">
            <v>0</v>
          </cell>
        </row>
        <row r="1711">
          <cell r="H1711">
            <v>324000</v>
          </cell>
          <cell r="M1711">
            <v>0</v>
          </cell>
        </row>
        <row r="1712">
          <cell r="H1712">
            <v>187800</v>
          </cell>
          <cell r="M1712">
            <v>0</v>
          </cell>
        </row>
        <row r="1713">
          <cell r="H1713">
            <v>147500</v>
          </cell>
          <cell r="M1713">
            <v>0</v>
          </cell>
        </row>
        <row r="1714">
          <cell r="H1714">
            <v>237500</v>
          </cell>
          <cell r="M1714">
            <v>0</v>
          </cell>
        </row>
        <row r="1715">
          <cell r="H1715">
            <v>380000</v>
          </cell>
          <cell r="M1715">
            <v>0</v>
          </cell>
        </row>
        <row r="1716">
          <cell r="H1716">
            <v>380000</v>
          </cell>
          <cell r="M1716">
            <v>0</v>
          </cell>
        </row>
        <row r="1717">
          <cell r="H1717">
            <v>400000</v>
          </cell>
          <cell r="M1717">
            <v>0</v>
          </cell>
        </row>
        <row r="1718">
          <cell r="H1718">
            <v>1240200</v>
          </cell>
          <cell r="M1718">
            <v>0</v>
          </cell>
        </row>
        <row r="1719">
          <cell r="H1719">
            <v>9998765</v>
          </cell>
          <cell r="M1719">
            <v>0</v>
          </cell>
        </row>
        <row r="1720">
          <cell r="H1720">
            <v>2045455</v>
          </cell>
          <cell r="M1720">
            <v>0</v>
          </cell>
        </row>
        <row r="1721">
          <cell r="H1721">
            <v>201944000</v>
          </cell>
          <cell r="M1721">
            <v>0</v>
          </cell>
        </row>
        <row r="1722">
          <cell r="H1722">
            <v>13216938</v>
          </cell>
          <cell r="M1722">
            <v>0</v>
          </cell>
        </row>
        <row r="1723">
          <cell r="H1723">
            <v>1231519</v>
          </cell>
          <cell r="M1723" t="str">
            <v>8PPh Pasal 22-2</v>
          </cell>
        </row>
        <row r="1724">
          <cell r="H1724">
            <v>1231519</v>
          </cell>
          <cell r="M1724" t="str">
            <v>8PPh Pasal 22-2</v>
          </cell>
        </row>
        <row r="1725">
          <cell r="H1725">
            <v>57068</v>
          </cell>
          <cell r="M1725">
            <v>0</v>
          </cell>
        </row>
        <row r="1726">
          <cell r="H1726">
            <v>801000</v>
          </cell>
          <cell r="M1726">
            <v>0</v>
          </cell>
        </row>
        <row r="1727">
          <cell r="H1727">
            <v>654800</v>
          </cell>
          <cell r="M1727">
            <v>0</v>
          </cell>
        </row>
        <row r="1728">
          <cell r="H1728">
            <v>4755450</v>
          </cell>
          <cell r="M1728">
            <v>0</v>
          </cell>
        </row>
        <row r="1729">
          <cell r="H1729">
            <v>20433500</v>
          </cell>
          <cell r="M1729">
            <v>0</v>
          </cell>
        </row>
        <row r="1730">
          <cell r="H1730">
            <v>8344524</v>
          </cell>
          <cell r="M1730">
            <v>0</v>
          </cell>
        </row>
        <row r="1731">
          <cell r="H1731">
            <v>101750</v>
          </cell>
          <cell r="M1731">
            <v>0</v>
          </cell>
        </row>
        <row r="1732">
          <cell r="H1732">
            <v>28462964</v>
          </cell>
          <cell r="M1732">
            <v>0</v>
          </cell>
        </row>
        <row r="1733">
          <cell r="H1733">
            <v>26128909</v>
          </cell>
          <cell r="M1733">
            <v>0</v>
          </cell>
        </row>
        <row r="1734">
          <cell r="H1734">
            <v>1743914</v>
          </cell>
          <cell r="M1734">
            <v>0</v>
          </cell>
        </row>
        <row r="1735">
          <cell r="H1735">
            <v>7002273</v>
          </cell>
          <cell r="M1735">
            <v>0</v>
          </cell>
        </row>
        <row r="1736">
          <cell r="H1736">
            <v>19530916</v>
          </cell>
          <cell r="M1736">
            <v>0</v>
          </cell>
        </row>
        <row r="1737">
          <cell r="H1737">
            <v>3215312</v>
          </cell>
          <cell r="M1737">
            <v>0</v>
          </cell>
        </row>
        <row r="1738">
          <cell r="H1738">
            <v>150000</v>
          </cell>
          <cell r="M1738">
            <v>0</v>
          </cell>
        </row>
        <row r="1739">
          <cell r="H1739">
            <v>364583</v>
          </cell>
          <cell r="M1739">
            <v>0</v>
          </cell>
        </row>
        <row r="1740">
          <cell r="H1740">
            <v>150000</v>
          </cell>
          <cell r="M1740">
            <v>0</v>
          </cell>
        </row>
        <row r="1741">
          <cell r="H1741">
            <v>67500</v>
          </cell>
          <cell r="M1741">
            <v>0</v>
          </cell>
        </row>
        <row r="1742">
          <cell r="H1742">
            <v>10000000</v>
          </cell>
          <cell r="M1742">
            <v>0</v>
          </cell>
        </row>
        <row r="1743">
          <cell r="H1743">
            <v>494403</v>
          </cell>
          <cell r="M1743">
            <v>0</v>
          </cell>
        </row>
        <row r="1744">
          <cell r="H1744">
            <v>7580592</v>
          </cell>
          <cell r="M1744" t="str">
            <v>11PPN Dalam Negeri-1</v>
          </cell>
        </row>
        <row r="1745">
          <cell r="H1745">
            <v>16037198</v>
          </cell>
          <cell r="M1745" t="str">
            <v>11PPN Dalam Negeri-1</v>
          </cell>
        </row>
        <row r="1746">
          <cell r="H1746">
            <v>5684111</v>
          </cell>
          <cell r="M1746" t="str">
            <v>11PPN Dalam Negeri-1</v>
          </cell>
        </row>
        <row r="1747">
          <cell r="H1747">
            <v>6241112</v>
          </cell>
          <cell r="M1747" t="str">
            <v>11PPN Dalam Negeri-1</v>
          </cell>
        </row>
        <row r="1748">
          <cell r="H1748">
            <v>5684111</v>
          </cell>
          <cell r="M1748" t="str">
            <v>11PPN Dalam Negeri-1</v>
          </cell>
        </row>
        <row r="1749">
          <cell r="H1749">
            <v>5087089</v>
          </cell>
          <cell r="M1749" t="str">
            <v>11PPN Dalam Negeri-1</v>
          </cell>
        </row>
        <row r="1750">
          <cell r="H1750">
            <v>3359961</v>
          </cell>
          <cell r="M1750">
            <v>0</v>
          </cell>
        </row>
        <row r="1751">
          <cell r="H1751">
            <v>181298722</v>
          </cell>
          <cell r="M1751">
            <v>0</v>
          </cell>
        </row>
        <row r="1752">
          <cell r="H1752">
            <v>2877958</v>
          </cell>
          <cell r="M1752">
            <v>0</v>
          </cell>
        </row>
        <row r="1753">
          <cell r="H1753">
            <v>52735</v>
          </cell>
          <cell r="M1753">
            <v>0</v>
          </cell>
        </row>
        <row r="1754">
          <cell r="H1754">
            <v>6762846</v>
          </cell>
          <cell r="M1754">
            <v>0</v>
          </cell>
        </row>
        <row r="1755">
          <cell r="H1755">
            <v>853738</v>
          </cell>
          <cell r="M1755">
            <v>0</v>
          </cell>
        </row>
        <row r="1756">
          <cell r="H1756">
            <v>4558353</v>
          </cell>
          <cell r="M1756">
            <v>0</v>
          </cell>
        </row>
        <row r="1757">
          <cell r="H1757">
            <v>182250</v>
          </cell>
          <cell r="M1757">
            <v>0</v>
          </cell>
        </row>
        <row r="1758">
          <cell r="H1758">
            <v>60338109</v>
          </cell>
          <cell r="M1758">
            <v>0</v>
          </cell>
        </row>
        <row r="1759">
          <cell r="H1759">
            <v>594000</v>
          </cell>
          <cell r="M1759">
            <v>0</v>
          </cell>
        </row>
        <row r="1760">
          <cell r="H1760">
            <v>136788</v>
          </cell>
          <cell r="M1760">
            <v>0</v>
          </cell>
        </row>
        <row r="1761">
          <cell r="H1761">
            <v>206250</v>
          </cell>
          <cell r="M1761">
            <v>0</v>
          </cell>
        </row>
        <row r="1762">
          <cell r="H1762">
            <v>1100000</v>
          </cell>
          <cell r="M1762">
            <v>0</v>
          </cell>
        </row>
        <row r="1763">
          <cell r="H1763">
            <v>2200000</v>
          </cell>
          <cell r="M1763">
            <v>0</v>
          </cell>
        </row>
        <row r="1764">
          <cell r="H1764">
            <v>14393750</v>
          </cell>
          <cell r="M1764">
            <v>0</v>
          </cell>
        </row>
        <row r="1765">
          <cell r="H1765">
            <v>1394400</v>
          </cell>
          <cell r="M1765">
            <v>0</v>
          </cell>
        </row>
        <row r="1766">
          <cell r="H1766">
            <v>3113141</v>
          </cell>
          <cell r="M1766">
            <v>0</v>
          </cell>
        </row>
        <row r="1767">
          <cell r="H1767">
            <v>23780317</v>
          </cell>
          <cell r="M1767">
            <v>0</v>
          </cell>
        </row>
        <row r="1768">
          <cell r="H1768">
            <v>8210125</v>
          </cell>
          <cell r="M1768" t="str">
            <v>8PPN Dalam Negeri-2</v>
          </cell>
        </row>
        <row r="1769">
          <cell r="H1769">
            <v>8210125</v>
          </cell>
          <cell r="M1769" t="str">
            <v>8PPN Dalam Negeri-2</v>
          </cell>
        </row>
        <row r="1770">
          <cell r="H1770">
            <v>380455</v>
          </cell>
          <cell r="M1770">
            <v>0</v>
          </cell>
        </row>
        <row r="1771">
          <cell r="H1771">
            <v>313500</v>
          </cell>
          <cell r="M1771">
            <v>0</v>
          </cell>
        </row>
        <row r="1772">
          <cell r="H1772">
            <v>2756774</v>
          </cell>
          <cell r="M1772">
            <v>0</v>
          </cell>
        </row>
        <row r="1773">
          <cell r="H1773">
            <v>432000</v>
          </cell>
          <cell r="M1773">
            <v>0</v>
          </cell>
        </row>
        <row r="1774">
          <cell r="H1774">
            <v>18000</v>
          </cell>
          <cell r="M1774" t="str">
            <v>2PPh Final dan Fiskal LN-2</v>
          </cell>
        </row>
        <row r="1775">
          <cell r="H1775">
            <v>1312800</v>
          </cell>
          <cell r="M1775">
            <v>0</v>
          </cell>
        </row>
        <row r="1776">
          <cell r="H1776">
            <v>7453700</v>
          </cell>
          <cell r="M1776">
            <v>0</v>
          </cell>
        </row>
        <row r="1777">
          <cell r="H1777">
            <v>206400</v>
          </cell>
          <cell r="M1777">
            <v>0</v>
          </cell>
        </row>
        <row r="1778">
          <cell r="H1778">
            <v>151850</v>
          </cell>
          <cell r="M1778">
            <v>0</v>
          </cell>
        </row>
        <row r="1779">
          <cell r="H1779">
            <v>766387</v>
          </cell>
          <cell r="M1779">
            <v>0</v>
          </cell>
        </row>
        <row r="1780">
          <cell r="H1780">
            <v>1237793</v>
          </cell>
          <cell r="M1780">
            <v>0</v>
          </cell>
        </row>
        <row r="1781">
          <cell r="H1781">
            <v>79000</v>
          </cell>
          <cell r="M1781">
            <v>0</v>
          </cell>
        </row>
        <row r="1782">
          <cell r="H1782">
            <v>34860</v>
          </cell>
          <cell r="M1782" t="str">
            <v>7PPh Pasal 22-2</v>
          </cell>
        </row>
        <row r="1783">
          <cell r="H1783">
            <v>278880</v>
          </cell>
          <cell r="M1783">
            <v>0</v>
          </cell>
        </row>
        <row r="1784">
          <cell r="H1784">
            <v>96000</v>
          </cell>
          <cell r="M1784">
            <v>0</v>
          </cell>
        </row>
        <row r="1785">
          <cell r="H1785">
            <v>146603519</v>
          </cell>
          <cell r="M1785">
            <v>0</v>
          </cell>
        </row>
        <row r="1786">
          <cell r="H1786">
            <v>590750</v>
          </cell>
          <cell r="M1786">
            <v>0</v>
          </cell>
        </row>
        <row r="1787">
          <cell r="H1787">
            <v>190472594</v>
          </cell>
          <cell r="M1787">
            <v>0</v>
          </cell>
        </row>
        <row r="1788">
          <cell r="H1788">
            <v>99787</v>
          </cell>
          <cell r="M1788">
            <v>0</v>
          </cell>
        </row>
        <row r="1789">
          <cell r="H1789">
            <v>450000</v>
          </cell>
          <cell r="M1789">
            <v>0</v>
          </cell>
        </row>
        <row r="1790">
          <cell r="H1790">
            <v>3159091</v>
          </cell>
          <cell r="M1790">
            <v>0</v>
          </cell>
        </row>
        <row r="1791">
          <cell r="H1791">
            <v>473864</v>
          </cell>
          <cell r="M1791">
            <v>0</v>
          </cell>
        </row>
        <row r="1792">
          <cell r="H1792">
            <v>348600</v>
          </cell>
          <cell r="M1792">
            <v>0</v>
          </cell>
        </row>
        <row r="1793">
          <cell r="H1793">
            <v>2670455</v>
          </cell>
          <cell r="M1793">
            <v>0</v>
          </cell>
        </row>
        <row r="1794">
          <cell r="H1794">
            <v>400568</v>
          </cell>
          <cell r="M1794">
            <v>0</v>
          </cell>
        </row>
        <row r="1795">
          <cell r="H1795">
            <v>193500</v>
          </cell>
          <cell r="M1795">
            <v>0</v>
          </cell>
        </row>
        <row r="1796">
          <cell r="H1796">
            <v>1752509</v>
          </cell>
          <cell r="M1796">
            <v>0</v>
          </cell>
        </row>
        <row r="1797">
          <cell r="H1797">
            <v>337500</v>
          </cell>
          <cell r="M1797">
            <v>0</v>
          </cell>
        </row>
        <row r="1798">
          <cell r="H1798">
            <v>3640200</v>
          </cell>
          <cell r="M1798">
            <v>0</v>
          </cell>
        </row>
        <row r="1799">
          <cell r="H1799">
            <v>100000</v>
          </cell>
          <cell r="M1799">
            <v>0</v>
          </cell>
        </row>
        <row r="1800">
          <cell r="H1800">
            <v>4005682</v>
          </cell>
          <cell r="M1800">
            <v>0</v>
          </cell>
        </row>
        <row r="1801">
          <cell r="H1801">
            <v>26704545</v>
          </cell>
          <cell r="M1801">
            <v>0</v>
          </cell>
        </row>
        <row r="1802">
          <cell r="H1802">
            <v>412800</v>
          </cell>
          <cell r="M1802">
            <v>0</v>
          </cell>
        </row>
        <row r="1803">
          <cell r="H1803">
            <v>100000</v>
          </cell>
          <cell r="M1803">
            <v>0</v>
          </cell>
        </row>
        <row r="1804">
          <cell r="H1804">
            <v>2043738</v>
          </cell>
          <cell r="M1804">
            <v>0</v>
          </cell>
        </row>
        <row r="1805">
          <cell r="H1805">
            <v>309600</v>
          </cell>
          <cell r="M1805">
            <v>0</v>
          </cell>
        </row>
        <row r="1806">
          <cell r="H1806">
            <v>96613</v>
          </cell>
          <cell r="M1806">
            <v>0</v>
          </cell>
        </row>
        <row r="1807">
          <cell r="H1807">
            <v>50000</v>
          </cell>
          <cell r="M1807">
            <v>0</v>
          </cell>
        </row>
        <row r="1808">
          <cell r="H1808">
            <v>19570</v>
          </cell>
          <cell r="M1808">
            <v>0</v>
          </cell>
        </row>
        <row r="1809">
          <cell r="H1809">
            <v>108000</v>
          </cell>
          <cell r="M1809">
            <v>0</v>
          </cell>
        </row>
        <row r="1810">
          <cell r="H1810">
            <v>97632</v>
          </cell>
          <cell r="M1810">
            <v>0</v>
          </cell>
        </row>
        <row r="1811">
          <cell r="H1811">
            <v>41687</v>
          </cell>
          <cell r="M1811">
            <v>0</v>
          </cell>
        </row>
        <row r="1812">
          <cell r="H1812">
            <v>206400</v>
          </cell>
          <cell r="M1812">
            <v>0</v>
          </cell>
        </row>
        <row r="1813">
          <cell r="H1813">
            <v>31410</v>
          </cell>
          <cell r="M1813">
            <v>0</v>
          </cell>
        </row>
        <row r="1814">
          <cell r="H1814">
            <v>174300</v>
          </cell>
          <cell r="M1814">
            <v>0</v>
          </cell>
        </row>
        <row r="1815">
          <cell r="H1815">
            <v>12396330</v>
          </cell>
          <cell r="M1815">
            <v>0</v>
          </cell>
        </row>
        <row r="1816">
          <cell r="H1816">
            <v>49585323</v>
          </cell>
          <cell r="M1816">
            <v>0</v>
          </cell>
        </row>
        <row r="1817">
          <cell r="H1817">
            <v>2674590</v>
          </cell>
          <cell r="M1817">
            <v>0</v>
          </cell>
        </row>
        <row r="1818">
          <cell r="H1818">
            <v>72000</v>
          </cell>
          <cell r="M1818">
            <v>0</v>
          </cell>
        </row>
        <row r="1819">
          <cell r="H1819">
            <v>38539000</v>
          </cell>
          <cell r="M1819">
            <v>0</v>
          </cell>
        </row>
        <row r="1820">
          <cell r="H1820">
            <v>45000000</v>
          </cell>
          <cell r="M1820">
            <v>0</v>
          </cell>
        </row>
        <row r="1821">
          <cell r="H1821">
            <v>249400</v>
          </cell>
          <cell r="M1821">
            <v>0</v>
          </cell>
        </row>
        <row r="1822">
          <cell r="H1822">
            <v>63333</v>
          </cell>
          <cell r="M1822">
            <v>0</v>
          </cell>
        </row>
        <row r="1823">
          <cell r="H1823">
            <v>18041429</v>
          </cell>
          <cell r="M1823">
            <v>0</v>
          </cell>
        </row>
        <row r="1824">
          <cell r="H1824">
            <v>56995048</v>
          </cell>
          <cell r="M1824">
            <v>0</v>
          </cell>
        </row>
        <row r="1825">
          <cell r="H1825">
            <v>3804981</v>
          </cell>
          <cell r="M1825">
            <v>0</v>
          </cell>
        </row>
        <row r="1826">
          <cell r="H1826">
            <v>10642002</v>
          </cell>
          <cell r="M1826">
            <v>0</v>
          </cell>
        </row>
        <row r="1827">
          <cell r="H1827">
            <v>261870</v>
          </cell>
          <cell r="M1827">
            <v>0</v>
          </cell>
        </row>
        <row r="1828">
          <cell r="H1828">
            <v>200000</v>
          </cell>
          <cell r="M1828">
            <v>0</v>
          </cell>
        </row>
        <row r="1829">
          <cell r="H1829">
            <v>11592799</v>
          </cell>
          <cell r="M1829">
            <v>0</v>
          </cell>
        </row>
        <row r="1830">
          <cell r="H1830">
            <v>46371199</v>
          </cell>
          <cell r="M1830">
            <v>0</v>
          </cell>
        </row>
        <row r="1831">
          <cell r="H1831">
            <v>20250</v>
          </cell>
          <cell r="M1831">
            <v>0</v>
          </cell>
        </row>
        <row r="1832">
          <cell r="H1832">
            <v>81001</v>
          </cell>
          <cell r="M1832">
            <v>0</v>
          </cell>
        </row>
        <row r="1833">
          <cell r="H1833">
            <v>28501624</v>
          </cell>
          <cell r="M1833">
            <v>0</v>
          </cell>
        </row>
        <row r="1834">
          <cell r="H1834">
            <v>9252547</v>
          </cell>
          <cell r="M1834">
            <v>0</v>
          </cell>
        </row>
        <row r="1835">
          <cell r="H1835">
            <v>25106750</v>
          </cell>
          <cell r="M1835">
            <v>0</v>
          </cell>
        </row>
        <row r="1836">
          <cell r="H1836">
            <v>21258158</v>
          </cell>
          <cell r="M1836">
            <v>0</v>
          </cell>
        </row>
        <row r="1837">
          <cell r="H1837">
            <v>26098072</v>
          </cell>
          <cell r="M1837">
            <v>0</v>
          </cell>
        </row>
        <row r="1838">
          <cell r="H1838">
            <v>20623279</v>
          </cell>
          <cell r="M1838">
            <v>0</v>
          </cell>
        </row>
        <row r="1839">
          <cell r="H1839">
            <v>19050000</v>
          </cell>
          <cell r="M1839">
            <v>0</v>
          </cell>
        </row>
        <row r="1840">
          <cell r="H1840">
            <v>12089703</v>
          </cell>
          <cell r="M1840">
            <v>0</v>
          </cell>
        </row>
        <row r="1841">
          <cell r="H1841">
            <v>28742095</v>
          </cell>
          <cell r="M1841">
            <v>0</v>
          </cell>
        </row>
        <row r="1842">
          <cell r="H1842">
            <v>23400</v>
          </cell>
          <cell r="M1842">
            <v>0</v>
          </cell>
        </row>
        <row r="1843">
          <cell r="H1843">
            <v>50000</v>
          </cell>
          <cell r="M1843">
            <v>0</v>
          </cell>
        </row>
        <row r="1844">
          <cell r="H1844">
            <v>273600</v>
          </cell>
          <cell r="M1844">
            <v>0</v>
          </cell>
        </row>
        <row r="1845">
          <cell r="H1845">
            <v>11636314</v>
          </cell>
          <cell r="M1845">
            <v>0</v>
          </cell>
        </row>
        <row r="1846">
          <cell r="H1846">
            <v>4036956</v>
          </cell>
          <cell r="M1846">
            <v>0</v>
          </cell>
        </row>
        <row r="1847">
          <cell r="H1847">
            <v>50000</v>
          </cell>
          <cell r="M1847">
            <v>0</v>
          </cell>
        </row>
        <row r="1848">
          <cell r="H1848">
            <v>9364226</v>
          </cell>
          <cell r="M1848">
            <v>0</v>
          </cell>
        </row>
        <row r="1849">
          <cell r="H1849">
            <v>8612139</v>
          </cell>
          <cell r="M1849">
            <v>0</v>
          </cell>
        </row>
        <row r="1850">
          <cell r="H1850">
            <v>50000</v>
          </cell>
          <cell r="M1850">
            <v>0</v>
          </cell>
        </row>
        <row r="1851">
          <cell r="H1851">
            <v>15099257</v>
          </cell>
          <cell r="M1851">
            <v>0</v>
          </cell>
        </row>
        <row r="1852">
          <cell r="H1852">
            <v>60397029</v>
          </cell>
          <cell r="M1852">
            <v>0</v>
          </cell>
        </row>
        <row r="1853">
          <cell r="H1853">
            <v>10498812</v>
          </cell>
          <cell r="M1853">
            <v>0</v>
          </cell>
        </row>
        <row r="1854">
          <cell r="H1854">
            <v>6378446</v>
          </cell>
          <cell r="M1854">
            <v>0</v>
          </cell>
        </row>
        <row r="1855">
          <cell r="H1855">
            <v>9364226</v>
          </cell>
          <cell r="M1855">
            <v>0</v>
          </cell>
        </row>
        <row r="1856">
          <cell r="H1856">
            <v>6194433</v>
          </cell>
          <cell r="M1856">
            <v>0</v>
          </cell>
        </row>
        <row r="1857">
          <cell r="H1857">
            <v>9790654</v>
          </cell>
          <cell r="M1857">
            <v>0</v>
          </cell>
        </row>
        <row r="1858">
          <cell r="H1858">
            <v>50000</v>
          </cell>
          <cell r="M1858">
            <v>0</v>
          </cell>
        </row>
        <row r="1859">
          <cell r="H1859">
            <v>8037600</v>
          </cell>
          <cell r="M1859">
            <v>0</v>
          </cell>
        </row>
        <row r="1860">
          <cell r="H1860">
            <v>3720000</v>
          </cell>
          <cell r="M1860">
            <v>0</v>
          </cell>
        </row>
        <row r="1861">
          <cell r="H1861">
            <v>218182</v>
          </cell>
          <cell r="M1861">
            <v>0</v>
          </cell>
        </row>
        <row r="1862">
          <cell r="H1862">
            <v>1454545</v>
          </cell>
          <cell r="M1862">
            <v>0</v>
          </cell>
        </row>
        <row r="1863">
          <cell r="H1863">
            <v>8473182</v>
          </cell>
          <cell r="M1863">
            <v>0</v>
          </cell>
        </row>
        <row r="1864">
          <cell r="H1864">
            <v>1270978</v>
          </cell>
          <cell r="M1864">
            <v>0</v>
          </cell>
        </row>
        <row r="1865">
          <cell r="H1865">
            <v>87150</v>
          </cell>
          <cell r="M1865" t="str">
            <v>7PPh Pasal 22-2</v>
          </cell>
        </row>
        <row r="1866">
          <cell r="H1866">
            <v>8473182</v>
          </cell>
          <cell r="M1866">
            <v>0</v>
          </cell>
        </row>
        <row r="1867">
          <cell r="H1867">
            <v>4026032</v>
          </cell>
          <cell r="M1867">
            <v>0</v>
          </cell>
        </row>
        <row r="1868">
          <cell r="H1868">
            <v>206400</v>
          </cell>
          <cell r="M1868">
            <v>0</v>
          </cell>
        </row>
        <row r="1869">
          <cell r="H1869">
            <v>432000</v>
          </cell>
          <cell r="M1869">
            <v>0</v>
          </cell>
        </row>
        <row r="1870">
          <cell r="H1870">
            <v>334441</v>
          </cell>
          <cell r="M1870">
            <v>0</v>
          </cell>
        </row>
        <row r="1871">
          <cell r="H1871">
            <v>108000</v>
          </cell>
          <cell r="M1871">
            <v>0</v>
          </cell>
        </row>
        <row r="1872">
          <cell r="H1872">
            <v>206400</v>
          </cell>
          <cell r="M1872">
            <v>0</v>
          </cell>
        </row>
        <row r="1873">
          <cell r="H1873">
            <v>172480</v>
          </cell>
          <cell r="M1873">
            <v>0</v>
          </cell>
        </row>
        <row r="1874">
          <cell r="H1874">
            <v>87150</v>
          </cell>
          <cell r="M1874">
            <v>0</v>
          </cell>
        </row>
        <row r="1875">
          <cell r="H1875">
            <v>1313636</v>
          </cell>
          <cell r="M1875">
            <v>0</v>
          </cell>
        </row>
        <row r="1876">
          <cell r="H1876">
            <v>1313636</v>
          </cell>
          <cell r="M1876">
            <v>0</v>
          </cell>
        </row>
        <row r="1877">
          <cell r="H1877">
            <v>537020</v>
          </cell>
          <cell r="M1877">
            <v>0</v>
          </cell>
        </row>
        <row r="1878">
          <cell r="H1878">
            <v>1296818</v>
          </cell>
          <cell r="M1878">
            <v>0</v>
          </cell>
        </row>
        <row r="1879">
          <cell r="H1879">
            <v>160356</v>
          </cell>
          <cell r="M1879">
            <v>0</v>
          </cell>
        </row>
        <row r="1880">
          <cell r="H1880">
            <v>1313636</v>
          </cell>
          <cell r="M1880">
            <v>0</v>
          </cell>
        </row>
        <row r="1881">
          <cell r="H1881">
            <v>197045</v>
          </cell>
          <cell r="M1881">
            <v>0</v>
          </cell>
        </row>
        <row r="1882">
          <cell r="H1882">
            <v>197045</v>
          </cell>
          <cell r="M1882">
            <v>0</v>
          </cell>
        </row>
        <row r="1883">
          <cell r="H1883">
            <v>197045</v>
          </cell>
          <cell r="M1883">
            <v>0</v>
          </cell>
        </row>
        <row r="1884">
          <cell r="H1884">
            <v>197045</v>
          </cell>
          <cell r="M1884">
            <v>0</v>
          </cell>
        </row>
        <row r="1885">
          <cell r="H1885">
            <v>194523</v>
          </cell>
          <cell r="M1885">
            <v>0</v>
          </cell>
        </row>
        <row r="1886">
          <cell r="H1886">
            <v>1313636</v>
          </cell>
          <cell r="M1886">
            <v>0</v>
          </cell>
        </row>
        <row r="1887">
          <cell r="H1887">
            <v>394091</v>
          </cell>
          <cell r="M1887">
            <v>0</v>
          </cell>
        </row>
        <row r="1888">
          <cell r="H1888">
            <v>15448750</v>
          </cell>
          <cell r="M1888">
            <v>0</v>
          </cell>
        </row>
        <row r="1889">
          <cell r="H1889">
            <v>15000000</v>
          </cell>
          <cell r="M1889">
            <v>0</v>
          </cell>
        </row>
        <row r="1890">
          <cell r="H1890">
            <v>2627273</v>
          </cell>
          <cell r="M1890">
            <v>0</v>
          </cell>
        </row>
        <row r="1891">
          <cell r="H1891">
            <v>197045</v>
          </cell>
          <cell r="M1891">
            <v>0</v>
          </cell>
        </row>
        <row r="1892">
          <cell r="H1892">
            <v>1313636</v>
          </cell>
          <cell r="M1892">
            <v>0</v>
          </cell>
        </row>
        <row r="1893">
          <cell r="H1893">
            <v>10896300</v>
          </cell>
          <cell r="M1893">
            <v>0</v>
          </cell>
        </row>
        <row r="1894">
          <cell r="H1894">
            <v>197045</v>
          </cell>
          <cell r="M1894">
            <v>0</v>
          </cell>
        </row>
        <row r="1895">
          <cell r="H1895">
            <v>197045</v>
          </cell>
          <cell r="M1895">
            <v>0</v>
          </cell>
        </row>
        <row r="1896">
          <cell r="H1896">
            <v>13874550</v>
          </cell>
          <cell r="M1896">
            <v>0</v>
          </cell>
        </row>
        <row r="1897">
          <cell r="H1897">
            <v>9343148</v>
          </cell>
          <cell r="M1897">
            <v>0</v>
          </cell>
        </row>
        <row r="1898">
          <cell r="H1898">
            <v>1313636</v>
          </cell>
          <cell r="M1898">
            <v>0</v>
          </cell>
        </row>
        <row r="1899">
          <cell r="H1899">
            <v>1313636</v>
          </cell>
          <cell r="M1899">
            <v>0</v>
          </cell>
        </row>
        <row r="1900">
          <cell r="H1900">
            <v>1313636</v>
          </cell>
          <cell r="M1900">
            <v>0</v>
          </cell>
        </row>
        <row r="1901">
          <cell r="H1901">
            <v>197045</v>
          </cell>
          <cell r="M1901">
            <v>0</v>
          </cell>
        </row>
        <row r="1902">
          <cell r="H1902">
            <v>129000</v>
          </cell>
          <cell r="M1902">
            <v>0</v>
          </cell>
        </row>
        <row r="1903">
          <cell r="H1903">
            <v>464000</v>
          </cell>
          <cell r="M1903">
            <v>0</v>
          </cell>
        </row>
        <row r="1904">
          <cell r="H1904">
            <v>3136364</v>
          </cell>
          <cell r="M1904">
            <v>0</v>
          </cell>
        </row>
        <row r="1905">
          <cell r="H1905">
            <v>1254545</v>
          </cell>
          <cell r="M1905">
            <v>0</v>
          </cell>
        </row>
        <row r="1906">
          <cell r="H1906">
            <v>1131818</v>
          </cell>
          <cell r="M1906">
            <v>0</v>
          </cell>
        </row>
        <row r="1907">
          <cell r="H1907">
            <v>452727</v>
          </cell>
          <cell r="M1907">
            <v>0</v>
          </cell>
        </row>
        <row r="1908">
          <cell r="H1908">
            <v>1427273</v>
          </cell>
          <cell r="M1908">
            <v>0</v>
          </cell>
        </row>
        <row r="1909">
          <cell r="H1909">
            <v>570909</v>
          </cell>
          <cell r="M1909">
            <v>0</v>
          </cell>
        </row>
        <row r="1910">
          <cell r="H1910">
            <v>1172727</v>
          </cell>
          <cell r="M1910">
            <v>0</v>
          </cell>
        </row>
        <row r="1911">
          <cell r="H1911">
            <v>754545</v>
          </cell>
          <cell r="M1911">
            <v>0</v>
          </cell>
        </row>
        <row r="1912">
          <cell r="H1912">
            <v>301818</v>
          </cell>
          <cell r="M1912">
            <v>0</v>
          </cell>
        </row>
        <row r="1913">
          <cell r="H1913">
            <v>206400</v>
          </cell>
          <cell r="M1913">
            <v>0</v>
          </cell>
        </row>
        <row r="1914">
          <cell r="H1914">
            <v>469090</v>
          </cell>
          <cell r="M1914">
            <v>0</v>
          </cell>
        </row>
        <row r="1915">
          <cell r="H1915">
            <v>12796009</v>
          </cell>
          <cell r="M1915">
            <v>0</v>
          </cell>
        </row>
        <row r="1916">
          <cell r="H1916">
            <v>432000</v>
          </cell>
          <cell r="M1916">
            <v>0</v>
          </cell>
        </row>
        <row r="1917">
          <cell r="H1917">
            <v>202500</v>
          </cell>
          <cell r="M1917">
            <v>0</v>
          </cell>
        </row>
        <row r="1918">
          <cell r="H1918">
            <v>6178491</v>
          </cell>
          <cell r="M1918">
            <v>0</v>
          </cell>
        </row>
        <row r="1919">
          <cell r="H1919">
            <v>7225390</v>
          </cell>
          <cell r="M1919">
            <v>0</v>
          </cell>
        </row>
        <row r="1920">
          <cell r="H1920">
            <v>87150</v>
          </cell>
          <cell r="M1920">
            <v>0</v>
          </cell>
        </row>
        <row r="1921">
          <cell r="H1921">
            <v>87411</v>
          </cell>
          <cell r="M1921">
            <v>0</v>
          </cell>
        </row>
        <row r="1922">
          <cell r="H1922">
            <v>130909</v>
          </cell>
          <cell r="M1922">
            <v>0</v>
          </cell>
        </row>
        <row r="1923">
          <cell r="H1923">
            <v>872728</v>
          </cell>
          <cell r="M1923">
            <v>0</v>
          </cell>
        </row>
        <row r="1924">
          <cell r="H1924">
            <v>77389039</v>
          </cell>
          <cell r="M1924">
            <v>0</v>
          </cell>
        </row>
        <row r="1925">
          <cell r="H1925">
            <v>8206925</v>
          </cell>
          <cell r="M1925">
            <v>0</v>
          </cell>
        </row>
        <row r="1926">
          <cell r="H1926">
            <v>25000000</v>
          </cell>
          <cell r="M1926">
            <v>0</v>
          </cell>
        </row>
        <row r="1927">
          <cell r="H1927">
            <v>25000000</v>
          </cell>
          <cell r="M1927">
            <v>0</v>
          </cell>
        </row>
        <row r="1928">
          <cell r="H1928">
            <v>350000</v>
          </cell>
          <cell r="M1928">
            <v>0</v>
          </cell>
        </row>
        <row r="1929">
          <cell r="H1929">
            <v>464000</v>
          </cell>
          <cell r="M1929">
            <v>0</v>
          </cell>
        </row>
        <row r="1930">
          <cell r="H1930">
            <v>464000</v>
          </cell>
          <cell r="M1930">
            <v>0</v>
          </cell>
        </row>
        <row r="1931">
          <cell r="H1931">
            <v>600000</v>
          </cell>
          <cell r="M1931">
            <v>0</v>
          </cell>
        </row>
        <row r="1932">
          <cell r="H1932">
            <v>900000</v>
          </cell>
          <cell r="M1932">
            <v>0</v>
          </cell>
        </row>
        <row r="1933">
          <cell r="H1933">
            <v>900000</v>
          </cell>
          <cell r="M1933">
            <v>0</v>
          </cell>
        </row>
        <row r="1934">
          <cell r="H1934">
            <v>840000</v>
          </cell>
          <cell r="M1934">
            <v>0</v>
          </cell>
        </row>
        <row r="1935">
          <cell r="H1935">
            <v>900000</v>
          </cell>
          <cell r="M1935">
            <v>0</v>
          </cell>
        </row>
        <row r="1936">
          <cell r="H1936">
            <v>921364</v>
          </cell>
          <cell r="M1936">
            <v>0</v>
          </cell>
        </row>
        <row r="1937">
          <cell r="H1937">
            <v>87150</v>
          </cell>
          <cell r="M1937" t="str">
            <v>7PPh Pasal 22-2</v>
          </cell>
        </row>
        <row r="1938">
          <cell r="H1938">
            <v>200000000</v>
          </cell>
          <cell r="M1938">
            <v>0</v>
          </cell>
        </row>
        <row r="1939">
          <cell r="H1939">
            <v>22192</v>
          </cell>
          <cell r="M1939">
            <v>0</v>
          </cell>
        </row>
        <row r="1940">
          <cell r="H1940">
            <v>147947</v>
          </cell>
          <cell r="M1940">
            <v>0</v>
          </cell>
        </row>
        <row r="1941">
          <cell r="H1941">
            <v>150000</v>
          </cell>
          <cell r="M1941">
            <v>0</v>
          </cell>
        </row>
        <row r="1942">
          <cell r="H1942">
            <v>22500</v>
          </cell>
          <cell r="M1942">
            <v>0</v>
          </cell>
        </row>
        <row r="1943">
          <cell r="H1943">
            <v>28944</v>
          </cell>
          <cell r="M1943">
            <v>0</v>
          </cell>
        </row>
        <row r="1944">
          <cell r="H1944">
            <v>192962</v>
          </cell>
          <cell r="M1944">
            <v>0</v>
          </cell>
        </row>
        <row r="1945">
          <cell r="H1945">
            <v>464000</v>
          </cell>
          <cell r="M1945">
            <v>0</v>
          </cell>
        </row>
        <row r="1946">
          <cell r="H1946">
            <v>309600</v>
          </cell>
          <cell r="M1946">
            <v>0</v>
          </cell>
        </row>
        <row r="1947">
          <cell r="H1947">
            <v>29005964</v>
          </cell>
          <cell r="M1947">
            <v>0</v>
          </cell>
        </row>
        <row r="1948">
          <cell r="H1948">
            <v>4350894</v>
          </cell>
          <cell r="M1948">
            <v>0</v>
          </cell>
        </row>
        <row r="1949">
          <cell r="H1949">
            <v>216000</v>
          </cell>
          <cell r="M1949">
            <v>0</v>
          </cell>
        </row>
        <row r="1950">
          <cell r="H1950">
            <v>183101</v>
          </cell>
          <cell r="M1950">
            <v>0</v>
          </cell>
        </row>
        <row r="1951">
          <cell r="H1951">
            <v>56780</v>
          </cell>
          <cell r="M1951">
            <v>0</v>
          </cell>
        </row>
        <row r="1952">
          <cell r="H1952">
            <v>351901</v>
          </cell>
          <cell r="M1952">
            <v>0</v>
          </cell>
        </row>
        <row r="1953">
          <cell r="H1953">
            <v>2479415</v>
          </cell>
          <cell r="M1953">
            <v>0</v>
          </cell>
        </row>
        <row r="1954">
          <cell r="H1954">
            <v>351901</v>
          </cell>
          <cell r="M1954">
            <v>0</v>
          </cell>
        </row>
        <row r="1955">
          <cell r="H1955">
            <v>57918</v>
          </cell>
          <cell r="M1955">
            <v>0</v>
          </cell>
        </row>
        <row r="1956">
          <cell r="H1956">
            <v>351901</v>
          </cell>
          <cell r="M1956">
            <v>0</v>
          </cell>
        </row>
        <row r="1957">
          <cell r="H1957">
            <v>541827</v>
          </cell>
          <cell r="M1957">
            <v>0</v>
          </cell>
        </row>
        <row r="1958">
          <cell r="H1958">
            <v>4009091</v>
          </cell>
          <cell r="M1958">
            <v>0</v>
          </cell>
        </row>
        <row r="1959">
          <cell r="H1959">
            <v>601364</v>
          </cell>
          <cell r="M1959">
            <v>0</v>
          </cell>
        </row>
        <row r="1960">
          <cell r="H1960">
            <v>3709091</v>
          </cell>
          <cell r="M1960">
            <v>0</v>
          </cell>
        </row>
        <row r="1961">
          <cell r="H1961">
            <v>1290909</v>
          </cell>
          <cell r="M1961">
            <v>0</v>
          </cell>
        </row>
        <row r="1962">
          <cell r="H1962">
            <v>193636</v>
          </cell>
          <cell r="M1962">
            <v>0</v>
          </cell>
        </row>
        <row r="1963">
          <cell r="H1963">
            <v>57918</v>
          </cell>
          <cell r="M1963">
            <v>0</v>
          </cell>
        </row>
        <row r="1964">
          <cell r="H1964">
            <v>556364</v>
          </cell>
          <cell r="M1964">
            <v>0</v>
          </cell>
        </row>
        <row r="1965">
          <cell r="H1965">
            <v>44318</v>
          </cell>
          <cell r="M1965" t="str">
            <v>2PPh Pasal 23-2</v>
          </cell>
        </row>
        <row r="1966">
          <cell r="H1966">
            <v>344960</v>
          </cell>
          <cell r="M1966">
            <v>0</v>
          </cell>
        </row>
        <row r="1967">
          <cell r="H1967">
            <v>57918</v>
          </cell>
          <cell r="M1967">
            <v>0</v>
          </cell>
        </row>
        <row r="1968">
          <cell r="H1968">
            <v>16950</v>
          </cell>
          <cell r="M1968">
            <v>0</v>
          </cell>
        </row>
        <row r="1969">
          <cell r="H1969">
            <v>113000</v>
          </cell>
          <cell r="M1969">
            <v>0</v>
          </cell>
        </row>
        <row r="1970">
          <cell r="H1970">
            <v>100000</v>
          </cell>
          <cell r="M1970">
            <v>0</v>
          </cell>
        </row>
        <row r="1971">
          <cell r="H1971">
            <v>2267463</v>
          </cell>
          <cell r="M1971">
            <v>0</v>
          </cell>
        </row>
        <row r="1972">
          <cell r="H1972">
            <v>71253</v>
          </cell>
          <cell r="M1972">
            <v>0</v>
          </cell>
        </row>
        <row r="1973">
          <cell r="H1973">
            <v>88207</v>
          </cell>
          <cell r="M1973">
            <v>0</v>
          </cell>
        </row>
        <row r="1974">
          <cell r="H1974">
            <v>262475</v>
          </cell>
          <cell r="M1974">
            <v>0</v>
          </cell>
        </row>
        <row r="1975">
          <cell r="H1975">
            <v>59882</v>
          </cell>
          <cell r="M1975">
            <v>0</v>
          </cell>
        </row>
        <row r="1976">
          <cell r="H1976">
            <v>19779208</v>
          </cell>
          <cell r="M1976">
            <v>0</v>
          </cell>
        </row>
        <row r="1977">
          <cell r="H1977">
            <v>18781463</v>
          </cell>
          <cell r="M1977">
            <v>0</v>
          </cell>
        </row>
        <row r="1978">
          <cell r="H1978">
            <v>1211364</v>
          </cell>
          <cell r="M1978">
            <v>0</v>
          </cell>
        </row>
        <row r="1979">
          <cell r="H1979">
            <v>181705</v>
          </cell>
          <cell r="M1979">
            <v>0</v>
          </cell>
        </row>
        <row r="1980">
          <cell r="H1980">
            <v>39215</v>
          </cell>
          <cell r="M1980">
            <v>0</v>
          </cell>
        </row>
        <row r="1981">
          <cell r="H1981">
            <v>59874</v>
          </cell>
          <cell r="M1981">
            <v>0</v>
          </cell>
        </row>
        <row r="1982">
          <cell r="H1982">
            <v>110266</v>
          </cell>
          <cell r="M1982">
            <v>0</v>
          </cell>
        </row>
        <row r="1983">
          <cell r="H1983">
            <v>59072</v>
          </cell>
          <cell r="M1983">
            <v>0</v>
          </cell>
        </row>
        <row r="1984">
          <cell r="H1984">
            <v>119188</v>
          </cell>
          <cell r="M1984">
            <v>0</v>
          </cell>
        </row>
        <row r="1985">
          <cell r="H1985">
            <v>215046</v>
          </cell>
          <cell r="M1985">
            <v>0</v>
          </cell>
        </row>
        <row r="1986">
          <cell r="H1986">
            <v>8567273</v>
          </cell>
          <cell r="M1986">
            <v>0</v>
          </cell>
        </row>
        <row r="1987">
          <cell r="H1987">
            <v>42836364</v>
          </cell>
          <cell r="M1987">
            <v>0</v>
          </cell>
        </row>
        <row r="1988">
          <cell r="H1988">
            <v>19981818</v>
          </cell>
          <cell r="M1988">
            <v>0</v>
          </cell>
        </row>
        <row r="1989">
          <cell r="H1989">
            <v>2997273</v>
          </cell>
          <cell r="M1989">
            <v>0</v>
          </cell>
        </row>
        <row r="1990">
          <cell r="H1990">
            <v>5263432</v>
          </cell>
          <cell r="M1990">
            <v>0</v>
          </cell>
        </row>
        <row r="1991">
          <cell r="H1991">
            <v>17325</v>
          </cell>
          <cell r="M1991">
            <v>0</v>
          </cell>
        </row>
        <row r="1992">
          <cell r="H1992">
            <v>13563636</v>
          </cell>
          <cell r="M1992">
            <v>0</v>
          </cell>
        </row>
        <row r="1993">
          <cell r="H1993">
            <v>160280888</v>
          </cell>
          <cell r="M1993">
            <v>0</v>
          </cell>
        </row>
        <row r="1994">
          <cell r="H1994">
            <v>32056178</v>
          </cell>
          <cell r="M1994">
            <v>0</v>
          </cell>
        </row>
        <row r="1995">
          <cell r="H1995">
            <v>432000</v>
          </cell>
          <cell r="M1995">
            <v>0</v>
          </cell>
        </row>
        <row r="1996">
          <cell r="H1996">
            <v>2997273</v>
          </cell>
          <cell r="M1996">
            <v>0</v>
          </cell>
        </row>
        <row r="1997">
          <cell r="H1997">
            <v>2034545</v>
          </cell>
          <cell r="M1997">
            <v>0</v>
          </cell>
        </row>
        <row r="1998">
          <cell r="H1998">
            <v>13563636</v>
          </cell>
          <cell r="M1998">
            <v>0</v>
          </cell>
        </row>
        <row r="1999">
          <cell r="H1999">
            <v>13563636</v>
          </cell>
          <cell r="M1999">
            <v>0</v>
          </cell>
        </row>
        <row r="2000">
          <cell r="H2000">
            <v>152400</v>
          </cell>
          <cell r="M2000">
            <v>0</v>
          </cell>
        </row>
        <row r="2001">
          <cell r="H2001">
            <v>103200</v>
          </cell>
          <cell r="M2001">
            <v>0</v>
          </cell>
        </row>
        <row r="2002">
          <cell r="H2002">
            <v>17500</v>
          </cell>
          <cell r="M2002">
            <v>0</v>
          </cell>
        </row>
        <row r="2003">
          <cell r="H2003">
            <v>457800</v>
          </cell>
          <cell r="M2003">
            <v>0</v>
          </cell>
        </row>
        <row r="2004">
          <cell r="H2004">
            <v>1121360</v>
          </cell>
          <cell r="M2004">
            <v>0</v>
          </cell>
        </row>
        <row r="2005">
          <cell r="H2005">
            <v>2669650</v>
          </cell>
          <cell r="M2005">
            <v>0</v>
          </cell>
        </row>
        <row r="2006">
          <cell r="H2006">
            <v>22500</v>
          </cell>
          <cell r="M2006">
            <v>0</v>
          </cell>
        </row>
        <row r="2007">
          <cell r="H2007">
            <v>1048700</v>
          </cell>
          <cell r="M2007">
            <v>0</v>
          </cell>
        </row>
        <row r="2008">
          <cell r="H2008">
            <v>1821675</v>
          </cell>
          <cell r="M2008">
            <v>0</v>
          </cell>
        </row>
        <row r="2009">
          <cell r="H2009">
            <v>9520194</v>
          </cell>
          <cell r="M2009">
            <v>0</v>
          </cell>
        </row>
        <row r="2010">
          <cell r="H2010">
            <v>2484344</v>
          </cell>
          <cell r="M2010">
            <v>0</v>
          </cell>
        </row>
        <row r="2011">
          <cell r="H2011">
            <v>91989</v>
          </cell>
          <cell r="M2011">
            <v>0</v>
          </cell>
        </row>
        <row r="2012">
          <cell r="H2012">
            <v>4206658</v>
          </cell>
          <cell r="M2012">
            <v>0</v>
          </cell>
        </row>
        <row r="2013">
          <cell r="H2013">
            <v>1475250</v>
          </cell>
          <cell r="M2013">
            <v>0</v>
          </cell>
        </row>
        <row r="2014">
          <cell r="H2014">
            <v>221287</v>
          </cell>
          <cell r="M2014">
            <v>0</v>
          </cell>
        </row>
        <row r="2015">
          <cell r="H2015">
            <v>8525</v>
          </cell>
          <cell r="M2015">
            <v>0</v>
          </cell>
        </row>
        <row r="2016">
          <cell r="H2016">
            <v>11748906</v>
          </cell>
          <cell r="M2016">
            <v>0</v>
          </cell>
        </row>
        <row r="2017">
          <cell r="H2017">
            <v>318653</v>
          </cell>
          <cell r="M2017">
            <v>0</v>
          </cell>
        </row>
        <row r="2018">
          <cell r="H2018">
            <v>16055</v>
          </cell>
          <cell r="M2018">
            <v>0</v>
          </cell>
        </row>
        <row r="2019">
          <cell r="H2019">
            <v>79402</v>
          </cell>
          <cell r="M2019">
            <v>0</v>
          </cell>
        </row>
        <row r="2020">
          <cell r="H2020">
            <v>4992</v>
          </cell>
          <cell r="M2020">
            <v>0</v>
          </cell>
        </row>
        <row r="2021">
          <cell r="H2021">
            <v>837613</v>
          </cell>
          <cell r="M2021" t="str">
            <v>14PPh Pasal 22-2</v>
          </cell>
        </row>
        <row r="2022">
          <cell r="H2022">
            <v>5584091</v>
          </cell>
          <cell r="M2022" t="str">
            <v>14PPN Dalam Negeri-2</v>
          </cell>
        </row>
        <row r="2023">
          <cell r="H2023">
            <v>957984</v>
          </cell>
          <cell r="M2023">
            <v>0</v>
          </cell>
        </row>
        <row r="2024">
          <cell r="H2024">
            <v>86146</v>
          </cell>
          <cell r="M2024">
            <v>0</v>
          </cell>
        </row>
        <row r="2025">
          <cell r="H2025">
            <v>8525</v>
          </cell>
          <cell r="M2025">
            <v>0</v>
          </cell>
        </row>
        <row r="2026">
          <cell r="H2026">
            <v>31635</v>
          </cell>
          <cell r="M2026">
            <v>0</v>
          </cell>
        </row>
        <row r="2027">
          <cell r="H2027">
            <v>114570</v>
          </cell>
          <cell r="M2027">
            <v>0</v>
          </cell>
        </row>
        <row r="2028">
          <cell r="H2028">
            <v>458281</v>
          </cell>
          <cell r="M2028">
            <v>0</v>
          </cell>
        </row>
        <row r="2029">
          <cell r="H2029">
            <v>3260605</v>
          </cell>
          <cell r="M2029">
            <v>0</v>
          </cell>
        </row>
        <row r="2030">
          <cell r="H2030">
            <v>202902</v>
          </cell>
          <cell r="M2030">
            <v>0</v>
          </cell>
        </row>
        <row r="2031">
          <cell r="H2031">
            <v>121952</v>
          </cell>
          <cell r="M2031">
            <v>0</v>
          </cell>
        </row>
        <row r="2032">
          <cell r="H2032">
            <v>1252623</v>
          </cell>
          <cell r="M2032">
            <v>0</v>
          </cell>
        </row>
        <row r="2033">
          <cell r="H2033">
            <v>363723</v>
          </cell>
          <cell r="M2033">
            <v>0</v>
          </cell>
        </row>
        <row r="2034">
          <cell r="H2034">
            <v>5408</v>
          </cell>
          <cell r="M2034">
            <v>0</v>
          </cell>
        </row>
        <row r="2035">
          <cell r="H2035">
            <v>174300</v>
          </cell>
          <cell r="M2035">
            <v>0</v>
          </cell>
        </row>
        <row r="2036">
          <cell r="H2036">
            <v>36823199</v>
          </cell>
          <cell r="M2036">
            <v>0</v>
          </cell>
        </row>
        <row r="2037">
          <cell r="H2037">
            <v>33022</v>
          </cell>
          <cell r="M2037">
            <v>0</v>
          </cell>
        </row>
        <row r="2038">
          <cell r="H2038">
            <v>77706</v>
          </cell>
          <cell r="M2038">
            <v>0</v>
          </cell>
        </row>
        <row r="2039">
          <cell r="H2039">
            <v>69600</v>
          </cell>
          <cell r="M2039">
            <v>0</v>
          </cell>
        </row>
        <row r="2040">
          <cell r="H2040">
            <v>30924</v>
          </cell>
          <cell r="M2040">
            <v>0</v>
          </cell>
        </row>
        <row r="2041">
          <cell r="H2041">
            <v>1036759</v>
          </cell>
          <cell r="M2041">
            <v>0</v>
          </cell>
        </row>
        <row r="2042">
          <cell r="H2042">
            <v>52500</v>
          </cell>
          <cell r="M2042">
            <v>0</v>
          </cell>
        </row>
        <row r="2043">
          <cell r="H2043">
            <v>205547</v>
          </cell>
          <cell r="M2043">
            <v>0</v>
          </cell>
        </row>
        <row r="2044">
          <cell r="H2044">
            <v>1127214</v>
          </cell>
          <cell r="M2044">
            <v>0</v>
          </cell>
        </row>
        <row r="2045">
          <cell r="H2045">
            <v>8445550</v>
          </cell>
          <cell r="M2045">
            <v>0</v>
          </cell>
        </row>
        <row r="2046">
          <cell r="H2046">
            <v>191910</v>
          </cell>
          <cell r="M2046">
            <v>0</v>
          </cell>
        </row>
        <row r="2047">
          <cell r="H2047">
            <v>1763701</v>
          </cell>
          <cell r="M2047">
            <v>0</v>
          </cell>
        </row>
        <row r="2048">
          <cell r="H2048">
            <v>11106801</v>
          </cell>
          <cell r="M2048">
            <v>0</v>
          </cell>
        </row>
        <row r="2049">
          <cell r="H2049">
            <v>17150605</v>
          </cell>
          <cell r="M2049">
            <v>0</v>
          </cell>
        </row>
        <row r="2050">
          <cell r="H2050">
            <v>328717</v>
          </cell>
          <cell r="M2050">
            <v>0</v>
          </cell>
        </row>
        <row r="2051">
          <cell r="H2051">
            <v>30924</v>
          </cell>
          <cell r="M2051">
            <v>0</v>
          </cell>
        </row>
        <row r="2052">
          <cell r="H2052">
            <v>4148336</v>
          </cell>
          <cell r="M2052">
            <v>0</v>
          </cell>
        </row>
        <row r="2053">
          <cell r="H2053">
            <v>582490</v>
          </cell>
          <cell r="M2053">
            <v>0</v>
          </cell>
        </row>
        <row r="2054">
          <cell r="H2054">
            <v>17028524</v>
          </cell>
          <cell r="M2054">
            <v>0</v>
          </cell>
        </row>
        <row r="2055">
          <cell r="H2055">
            <v>26354407</v>
          </cell>
          <cell r="M2055">
            <v>0</v>
          </cell>
        </row>
        <row r="2056">
          <cell r="H2056">
            <v>1673280</v>
          </cell>
          <cell r="M2056">
            <v>0</v>
          </cell>
        </row>
        <row r="2057">
          <cell r="H2057">
            <v>138205</v>
          </cell>
          <cell r="M2057">
            <v>0</v>
          </cell>
        </row>
        <row r="2058">
          <cell r="H2058">
            <v>135000</v>
          </cell>
          <cell r="M2058">
            <v>0</v>
          </cell>
        </row>
        <row r="2059">
          <cell r="H2059">
            <v>126000</v>
          </cell>
          <cell r="M2059">
            <v>0</v>
          </cell>
        </row>
        <row r="2060">
          <cell r="H2060">
            <v>135000</v>
          </cell>
          <cell r="M2060">
            <v>0</v>
          </cell>
        </row>
        <row r="2061">
          <cell r="H2061">
            <v>135000</v>
          </cell>
          <cell r="M2061">
            <v>0</v>
          </cell>
        </row>
        <row r="2062">
          <cell r="H2062">
            <v>90000</v>
          </cell>
          <cell r="M2062">
            <v>0</v>
          </cell>
        </row>
        <row r="2063">
          <cell r="H2063">
            <v>69600</v>
          </cell>
          <cell r="M2063">
            <v>0</v>
          </cell>
        </row>
        <row r="2064">
          <cell r="H2064">
            <v>69600</v>
          </cell>
          <cell r="M2064">
            <v>0</v>
          </cell>
        </row>
        <row r="2065">
          <cell r="H2065">
            <v>69600</v>
          </cell>
          <cell r="M2065">
            <v>0</v>
          </cell>
        </row>
        <row r="2066">
          <cell r="H2066">
            <v>87374</v>
          </cell>
          <cell r="M2066">
            <v>0</v>
          </cell>
        </row>
        <row r="2067">
          <cell r="H2067">
            <v>889100</v>
          </cell>
          <cell r="M2067">
            <v>0</v>
          </cell>
        </row>
        <row r="2068">
          <cell r="H2068">
            <v>3135350</v>
          </cell>
          <cell r="M2068">
            <v>0</v>
          </cell>
        </row>
        <row r="2069">
          <cell r="H2069">
            <v>16988004</v>
          </cell>
          <cell r="M2069">
            <v>0</v>
          </cell>
        </row>
        <row r="2070">
          <cell r="H2070">
            <v>52909</v>
          </cell>
          <cell r="M2070" t="str">
            <v>2PPh Pasal 23-2</v>
          </cell>
        </row>
        <row r="2071">
          <cell r="H2071">
            <v>1124000</v>
          </cell>
          <cell r="M2071">
            <v>0</v>
          </cell>
        </row>
        <row r="2072">
          <cell r="H2072">
            <v>113636</v>
          </cell>
          <cell r="M2072">
            <v>0</v>
          </cell>
        </row>
        <row r="2073">
          <cell r="H2073">
            <v>108000</v>
          </cell>
          <cell r="M2073">
            <v>0</v>
          </cell>
        </row>
        <row r="2074">
          <cell r="H2074">
            <v>18750</v>
          </cell>
          <cell r="M2074">
            <v>0</v>
          </cell>
        </row>
        <row r="2075">
          <cell r="H2075">
            <v>20112000</v>
          </cell>
          <cell r="M2075">
            <v>0</v>
          </cell>
        </row>
        <row r="2076">
          <cell r="H2076">
            <v>103200</v>
          </cell>
          <cell r="M2076">
            <v>0</v>
          </cell>
        </row>
        <row r="2077">
          <cell r="H2077">
            <v>337500</v>
          </cell>
          <cell r="M2077">
            <v>0</v>
          </cell>
        </row>
        <row r="2078">
          <cell r="H2078">
            <v>2727273</v>
          </cell>
          <cell r="M2078">
            <v>0</v>
          </cell>
        </row>
        <row r="2079">
          <cell r="H2079">
            <v>11509091</v>
          </cell>
          <cell r="M2079">
            <v>0</v>
          </cell>
        </row>
        <row r="2080">
          <cell r="H2080">
            <v>1726364</v>
          </cell>
          <cell r="M2080">
            <v>0</v>
          </cell>
        </row>
        <row r="2081">
          <cell r="H2081">
            <v>1581553264</v>
          </cell>
          <cell r="M2081">
            <v>0</v>
          </cell>
        </row>
        <row r="2082">
          <cell r="H2082">
            <v>206400</v>
          </cell>
          <cell r="M2082">
            <v>0</v>
          </cell>
        </row>
        <row r="2083">
          <cell r="H2083">
            <v>409091</v>
          </cell>
          <cell r="M2083">
            <v>0</v>
          </cell>
        </row>
        <row r="2084">
          <cell r="H2084">
            <v>129000</v>
          </cell>
          <cell r="M2084">
            <v>0</v>
          </cell>
        </row>
        <row r="2085">
          <cell r="H2085">
            <v>206400</v>
          </cell>
          <cell r="M2085">
            <v>0</v>
          </cell>
        </row>
        <row r="2086">
          <cell r="H2086">
            <v>336555</v>
          </cell>
          <cell r="M2086">
            <v>0</v>
          </cell>
        </row>
        <row r="2087">
          <cell r="H2087">
            <v>216000</v>
          </cell>
          <cell r="M2087">
            <v>0</v>
          </cell>
        </row>
        <row r="2088">
          <cell r="H2088">
            <v>1982660</v>
          </cell>
          <cell r="M2088">
            <v>0</v>
          </cell>
        </row>
        <row r="2089">
          <cell r="H2089">
            <v>297399</v>
          </cell>
          <cell r="M2089">
            <v>0</v>
          </cell>
        </row>
        <row r="2090">
          <cell r="H2090">
            <v>206400</v>
          </cell>
          <cell r="M2090">
            <v>0</v>
          </cell>
        </row>
        <row r="2091">
          <cell r="H2091">
            <v>516000</v>
          </cell>
          <cell r="M2091">
            <v>0</v>
          </cell>
        </row>
        <row r="2092">
          <cell r="H2092">
            <v>120600</v>
          </cell>
          <cell r="M2092">
            <v>0</v>
          </cell>
        </row>
        <row r="2093">
          <cell r="H2093">
            <v>166550</v>
          </cell>
          <cell r="M2093">
            <v>0</v>
          </cell>
        </row>
        <row r="2094">
          <cell r="H2094">
            <v>75825</v>
          </cell>
          <cell r="M2094">
            <v>0</v>
          </cell>
        </row>
        <row r="2095">
          <cell r="H2095">
            <v>30294</v>
          </cell>
          <cell r="M2095">
            <v>0</v>
          </cell>
        </row>
        <row r="2096">
          <cell r="H2096">
            <v>68367</v>
          </cell>
          <cell r="M2096">
            <v>0</v>
          </cell>
        </row>
        <row r="2097">
          <cell r="H2097">
            <v>115819</v>
          </cell>
          <cell r="M2097">
            <v>0</v>
          </cell>
        </row>
        <row r="2098">
          <cell r="H2098">
            <v>7574</v>
          </cell>
          <cell r="M2098">
            <v>0</v>
          </cell>
        </row>
        <row r="2099">
          <cell r="H2099">
            <v>1008450</v>
          </cell>
          <cell r="M2099">
            <v>0</v>
          </cell>
        </row>
        <row r="2100">
          <cell r="H2100">
            <v>4033803</v>
          </cell>
          <cell r="M2100">
            <v>0</v>
          </cell>
        </row>
        <row r="2101">
          <cell r="H2101">
            <v>1296000</v>
          </cell>
          <cell r="M2101">
            <v>0</v>
          </cell>
        </row>
        <row r="2102">
          <cell r="H2102">
            <v>15207885</v>
          </cell>
          <cell r="M2102">
            <v>0</v>
          </cell>
        </row>
        <row r="2103">
          <cell r="H2103">
            <v>60831540</v>
          </cell>
          <cell r="M2103">
            <v>0</v>
          </cell>
        </row>
        <row r="2104">
          <cell r="H2104">
            <v>50400</v>
          </cell>
          <cell r="M2104">
            <v>0</v>
          </cell>
        </row>
        <row r="2105">
          <cell r="H2105">
            <v>1125000</v>
          </cell>
          <cell r="M2105">
            <v>0</v>
          </cell>
        </row>
        <row r="2106">
          <cell r="H2106">
            <v>8614751</v>
          </cell>
          <cell r="M2106">
            <v>0</v>
          </cell>
        </row>
        <row r="2107">
          <cell r="H2107">
            <v>25454000</v>
          </cell>
          <cell r="M2107" t="str">
            <v>8PPN Dalam Negeri-2</v>
          </cell>
        </row>
        <row r="2108">
          <cell r="H2108">
            <v>3818100</v>
          </cell>
          <cell r="M2108" t="str">
            <v>8PPh Pasal 22-2</v>
          </cell>
        </row>
        <row r="2109">
          <cell r="H2109">
            <v>564751</v>
          </cell>
          <cell r="M2109">
            <v>0</v>
          </cell>
        </row>
        <row r="2110">
          <cell r="H2110">
            <v>2259003</v>
          </cell>
          <cell r="M2110">
            <v>0</v>
          </cell>
        </row>
        <row r="2111">
          <cell r="H2111">
            <v>59994900</v>
          </cell>
          <cell r="M2111">
            <v>0</v>
          </cell>
        </row>
        <row r="2112">
          <cell r="H2112">
            <v>11998980</v>
          </cell>
          <cell r="M2112">
            <v>0</v>
          </cell>
        </row>
        <row r="2113">
          <cell r="H2113">
            <v>57679636</v>
          </cell>
          <cell r="M2113">
            <v>0</v>
          </cell>
        </row>
        <row r="2114">
          <cell r="H2114">
            <v>11535927</v>
          </cell>
          <cell r="M2114">
            <v>0</v>
          </cell>
        </row>
        <row r="2115">
          <cell r="H2115">
            <v>6666100</v>
          </cell>
          <cell r="M2115">
            <v>0</v>
          </cell>
        </row>
        <row r="2116">
          <cell r="H2116">
            <v>1333220</v>
          </cell>
          <cell r="M2116">
            <v>0</v>
          </cell>
        </row>
        <row r="2117">
          <cell r="H2117">
            <v>5000000</v>
          </cell>
          <cell r="M2117" t="str">
            <v>8PPh Pasal 25/29 Badan-2</v>
          </cell>
        </row>
        <row r="2118">
          <cell r="H2118">
            <v>6125000</v>
          </cell>
          <cell r="M2118" t="str">
            <v>8PPh Pasal 25/29 Badan-2</v>
          </cell>
        </row>
        <row r="2119">
          <cell r="H2119">
            <v>108000</v>
          </cell>
          <cell r="M2119">
            <v>0</v>
          </cell>
        </row>
        <row r="2120">
          <cell r="H2120">
            <v>4605909</v>
          </cell>
          <cell r="M2120">
            <v>0</v>
          </cell>
        </row>
        <row r="2121">
          <cell r="H2121">
            <v>216000</v>
          </cell>
          <cell r="M2121">
            <v>0</v>
          </cell>
        </row>
        <row r="2122">
          <cell r="H2122">
            <v>160356</v>
          </cell>
          <cell r="M2122">
            <v>0</v>
          </cell>
        </row>
        <row r="2123">
          <cell r="H2123">
            <v>199227</v>
          </cell>
          <cell r="M2123">
            <v>0</v>
          </cell>
        </row>
        <row r="2124">
          <cell r="H2124">
            <v>206400</v>
          </cell>
          <cell r="M2124">
            <v>0</v>
          </cell>
        </row>
        <row r="2125">
          <cell r="H2125">
            <v>6482197</v>
          </cell>
          <cell r="M2125">
            <v>0</v>
          </cell>
        </row>
        <row r="2126">
          <cell r="H2126">
            <v>18341429</v>
          </cell>
          <cell r="M2126">
            <v>0</v>
          </cell>
        </row>
        <row r="2127">
          <cell r="H2127">
            <v>500000</v>
          </cell>
          <cell r="M2127" t="str">
            <v>6PPN Dalam Negeri-2</v>
          </cell>
        </row>
        <row r="2128">
          <cell r="H2128">
            <v>2420909</v>
          </cell>
          <cell r="M2128">
            <v>0</v>
          </cell>
        </row>
        <row r="2129">
          <cell r="H2129">
            <v>363137</v>
          </cell>
          <cell r="M2129">
            <v>0</v>
          </cell>
        </row>
        <row r="2130">
          <cell r="H2130">
            <v>184296</v>
          </cell>
          <cell r="M2130">
            <v>0</v>
          </cell>
        </row>
        <row r="2131">
          <cell r="H2131">
            <v>105000</v>
          </cell>
          <cell r="M2131">
            <v>0</v>
          </cell>
        </row>
        <row r="2132">
          <cell r="H2132">
            <v>170980</v>
          </cell>
          <cell r="M2132">
            <v>0</v>
          </cell>
        </row>
        <row r="2133">
          <cell r="H2133">
            <v>1228637</v>
          </cell>
          <cell r="M2133">
            <v>0</v>
          </cell>
        </row>
        <row r="2134">
          <cell r="H2134">
            <v>47727</v>
          </cell>
          <cell r="M2134">
            <v>0</v>
          </cell>
        </row>
        <row r="2135">
          <cell r="H2135">
            <v>318182</v>
          </cell>
          <cell r="M2135">
            <v>0</v>
          </cell>
        </row>
        <row r="2136">
          <cell r="H2136">
            <v>2592727</v>
          </cell>
          <cell r="M2136">
            <v>0</v>
          </cell>
        </row>
        <row r="2137">
          <cell r="H2137">
            <v>1228637</v>
          </cell>
          <cell r="M2137">
            <v>0</v>
          </cell>
        </row>
        <row r="2138">
          <cell r="H2138">
            <v>1328182</v>
          </cell>
          <cell r="M2138">
            <v>0</v>
          </cell>
        </row>
        <row r="2139">
          <cell r="H2139">
            <v>388909</v>
          </cell>
          <cell r="M2139">
            <v>0</v>
          </cell>
        </row>
        <row r="2140">
          <cell r="H2140">
            <v>500000</v>
          </cell>
          <cell r="M2140" t="str">
            <v>6PPN Dalam Negeri-2</v>
          </cell>
        </row>
        <row r="2141">
          <cell r="H2141">
            <v>103200</v>
          </cell>
          <cell r="M2141">
            <v>0</v>
          </cell>
        </row>
        <row r="2142">
          <cell r="H2142">
            <v>500000</v>
          </cell>
          <cell r="M2142" t="str">
            <v>6PPN Dalam Negeri-2</v>
          </cell>
        </row>
        <row r="2143">
          <cell r="H2143">
            <v>170980</v>
          </cell>
          <cell r="M2143">
            <v>0</v>
          </cell>
        </row>
        <row r="2144">
          <cell r="H2144">
            <v>598800</v>
          </cell>
          <cell r="M2144">
            <v>0</v>
          </cell>
        </row>
        <row r="2145">
          <cell r="H2145">
            <v>19743959</v>
          </cell>
          <cell r="M2145">
            <v>0</v>
          </cell>
        </row>
        <row r="2146">
          <cell r="H2146">
            <v>34564608</v>
          </cell>
          <cell r="M2146">
            <v>0</v>
          </cell>
        </row>
        <row r="2147">
          <cell r="H2147">
            <v>644785</v>
          </cell>
          <cell r="M2147">
            <v>0</v>
          </cell>
        </row>
        <row r="2148">
          <cell r="H2148">
            <v>388636</v>
          </cell>
          <cell r="M2148">
            <v>0</v>
          </cell>
        </row>
        <row r="2149">
          <cell r="H2149">
            <v>678324</v>
          </cell>
          <cell r="M2149">
            <v>0</v>
          </cell>
        </row>
        <row r="2150">
          <cell r="H2150">
            <v>113124084</v>
          </cell>
          <cell r="M2150">
            <v>0</v>
          </cell>
        </row>
        <row r="2151">
          <cell r="H2151">
            <v>2590909</v>
          </cell>
          <cell r="M2151">
            <v>0</v>
          </cell>
        </row>
        <row r="2152">
          <cell r="H2152">
            <v>4522160</v>
          </cell>
          <cell r="M2152">
            <v>0</v>
          </cell>
        </row>
        <row r="2153">
          <cell r="H2153">
            <v>4298564</v>
          </cell>
          <cell r="M2153">
            <v>0</v>
          </cell>
        </row>
        <row r="2154">
          <cell r="H2154">
            <v>87150</v>
          </cell>
          <cell r="M2154">
            <v>0</v>
          </cell>
        </row>
        <row r="2155">
          <cell r="H2155">
            <v>681818</v>
          </cell>
          <cell r="M2155">
            <v>0</v>
          </cell>
        </row>
        <row r="2156">
          <cell r="H2156">
            <v>300000</v>
          </cell>
          <cell r="M2156">
            <v>0</v>
          </cell>
        </row>
        <row r="2157">
          <cell r="H2157">
            <v>1107955</v>
          </cell>
          <cell r="M2157">
            <v>0</v>
          </cell>
        </row>
        <row r="2158">
          <cell r="H2158">
            <v>7386364</v>
          </cell>
          <cell r="M2158">
            <v>0</v>
          </cell>
        </row>
        <row r="2159">
          <cell r="H2159">
            <v>4545455</v>
          </cell>
          <cell r="M2159">
            <v>0</v>
          </cell>
        </row>
        <row r="2160">
          <cell r="H2160">
            <v>337500</v>
          </cell>
          <cell r="M2160">
            <v>0</v>
          </cell>
        </row>
        <row r="2161">
          <cell r="H2161">
            <v>258000</v>
          </cell>
          <cell r="M2161">
            <v>0</v>
          </cell>
        </row>
        <row r="2162">
          <cell r="H2162">
            <v>35995399</v>
          </cell>
          <cell r="M2162">
            <v>0</v>
          </cell>
        </row>
        <row r="2163">
          <cell r="H2163">
            <v>412800</v>
          </cell>
          <cell r="M2163">
            <v>0</v>
          </cell>
        </row>
        <row r="2164">
          <cell r="H2164">
            <v>15374863</v>
          </cell>
          <cell r="M2164">
            <v>0</v>
          </cell>
        </row>
        <row r="2165">
          <cell r="H2165">
            <v>4035000</v>
          </cell>
          <cell r="M2165">
            <v>0</v>
          </cell>
        </row>
        <row r="2166">
          <cell r="H2166">
            <v>605250</v>
          </cell>
          <cell r="M2166">
            <v>0</v>
          </cell>
        </row>
        <row r="2167">
          <cell r="H2167">
            <v>206400</v>
          </cell>
          <cell r="M2167">
            <v>0</v>
          </cell>
        </row>
        <row r="2168">
          <cell r="H2168">
            <v>152400</v>
          </cell>
          <cell r="M2168">
            <v>0</v>
          </cell>
        </row>
        <row r="2169">
          <cell r="H2169">
            <v>432000</v>
          </cell>
          <cell r="M2169">
            <v>0</v>
          </cell>
        </row>
        <row r="2170">
          <cell r="H2170">
            <v>174300</v>
          </cell>
          <cell r="M2170">
            <v>0</v>
          </cell>
        </row>
        <row r="2171">
          <cell r="H2171">
            <v>50000</v>
          </cell>
          <cell r="M2171">
            <v>0</v>
          </cell>
        </row>
        <row r="2172">
          <cell r="H2172">
            <v>50000</v>
          </cell>
          <cell r="M2172">
            <v>0</v>
          </cell>
        </row>
        <row r="2173">
          <cell r="H2173">
            <v>7957253</v>
          </cell>
          <cell r="M2173">
            <v>0</v>
          </cell>
        </row>
        <row r="2174">
          <cell r="H2174">
            <v>13091</v>
          </cell>
          <cell r="M2174">
            <v>0</v>
          </cell>
        </row>
        <row r="2175">
          <cell r="H2175">
            <v>47702</v>
          </cell>
          <cell r="M2175">
            <v>0</v>
          </cell>
        </row>
        <row r="2176">
          <cell r="H2176">
            <v>8331127</v>
          </cell>
          <cell r="M2176">
            <v>0</v>
          </cell>
        </row>
        <row r="2177">
          <cell r="H2177">
            <v>75735</v>
          </cell>
          <cell r="M2177">
            <v>0</v>
          </cell>
        </row>
        <row r="2178">
          <cell r="H2178">
            <v>121500</v>
          </cell>
          <cell r="M2178">
            <v>0</v>
          </cell>
        </row>
        <row r="2179">
          <cell r="H2179">
            <v>50000</v>
          </cell>
          <cell r="M2179">
            <v>0</v>
          </cell>
        </row>
        <row r="2180">
          <cell r="H2180">
            <v>250000</v>
          </cell>
          <cell r="M2180">
            <v>0</v>
          </cell>
        </row>
        <row r="2181">
          <cell r="H2181">
            <v>5843154</v>
          </cell>
          <cell r="M2181">
            <v>0</v>
          </cell>
        </row>
        <row r="2182">
          <cell r="H2182">
            <v>1168600</v>
          </cell>
          <cell r="M2182">
            <v>0</v>
          </cell>
        </row>
        <row r="2183">
          <cell r="H2183">
            <v>59386932</v>
          </cell>
          <cell r="M2183">
            <v>0</v>
          </cell>
        </row>
        <row r="2184">
          <cell r="H2184">
            <v>50000</v>
          </cell>
          <cell r="M2184">
            <v>0</v>
          </cell>
        </row>
        <row r="2185">
          <cell r="H2185">
            <v>8631338</v>
          </cell>
          <cell r="M2185" t="str">
            <v>6PPh Pasal 21-2</v>
          </cell>
        </row>
        <row r="2186">
          <cell r="H2186">
            <v>3274702</v>
          </cell>
          <cell r="M2186">
            <v>0</v>
          </cell>
        </row>
        <row r="2187">
          <cell r="H2187">
            <v>13098803</v>
          </cell>
          <cell r="M2187">
            <v>0</v>
          </cell>
        </row>
        <row r="2188">
          <cell r="H2188">
            <v>5258230</v>
          </cell>
          <cell r="M2188" t="str">
            <v>6PPh Pasal 23-2</v>
          </cell>
        </row>
        <row r="2189">
          <cell r="H2189">
            <v>493317</v>
          </cell>
          <cell r="M2189">
            <v>0</v>
          </cell>
        </row>
        <row r="2190">
          <cell r="H2190">
            <v>258720</v>
          </cell>
          <cell r="M2190">
            <v>0</v>
          </cell>
        </row>
        <row r="2191">
          <cell r="H2191">
            <v>360000000</v>
          </cell>
          <cell r="M2191">
            <v>0</v>
          </cell>
        </row>
        <row r="2192">
          <cell r="H2192">
            <v>409091</v>
          </cell>
          <cell r="M2192">
            <v>0</v>
          </cell>
        </row>
        <row r="2193">
          <cell r="H2193">
            <v>2614227</v>
          </cell>
          <cell r="M2193">
            <v>0</v>
          </cell>
        </row>
        <row r="2194">
          <cell r="H2194">
            <v>392134</v>
          </cell>
          <cell r="M2194">
            <v>0</v>
          </cell>
        </row>
        <row r="2195">
          <cell r="H2195">
            <v>2727273</v>
          </cell>
          <cell r="M2195">
            <v>0</v>
          </cell>
        </row>
        <row r="2196">
          <cell r="H2196">
            <v>1847900</v>
          </cell>
          <cell r="M2196">
            <v>0</v>
          </cell>
        </row>
        <row r="2197">
          <cell r="H2197">
            <v>277185</v>
          </cell>
          <cell r="M2197">
            <v>0</v>
          </cell>
        </row>
        <row r="2198">
          <cell r="H2198">
            <v>215432</v>
          </cell>
          <cell r="M2198">
            <v>0</v>
          </cell>
        </row>
        <row r="2199">
          <cell r="H2199">
            <v>32315</v>
          </cell>
          <cell r="M2199">
            <v>0</v>
          </cell>
        </row>
        <row r="2200">
          <cell r="H2200">
            <v>1818182</v>
          </cell>
          <cell r="M2200">
            <v>0</v>
          </cell>
        </row>
        <row r="2201">
          <cell r="H2201">
            <v>272727</v>
          </cell>
          <cell r="M2201">
            <v>0</v>
          </cell>
        </row>
        <row r="2202">
          <cell r="H2202">
            <v>14213636</v>
          </cell>
          <cell r="M2202">
            <v>0</v>
          </cell>
        </row>
        <row r="2203">
          <cell r="H2203">
            <v>87100</v>
          </cell>
          <cell r="M2203">
            <v>0</v>
          </cell>
        </row>
        <row r="2204">
          <cell r="H2204">
            <v>1472727</v>
          </cell>
          <cell r="M2204">
            <v>0</v>
          </cell>
        </row>
        <row r="2205">
          <cell r="H2205">
            <v>1960583</v>
          </cell>
          <cell r="M2205">
            <v>0</v>
          </cell>
        </row>
        <row r="2206">
          <cell r="H2206">
            <v>7842334</v>
          </cell>
          <cell r="M2206">
            <v>0</v>
          </cell>
        </row>
        <row r="2207">
          <cell r="H2207">
            <v>9818182</v>
          </cell>
          <cell r="M2207">
            <v>0</v>
          </cell>
        </row>
        <row r="2208">
          <cell r="H2208">
            <v>206400</v>
          </cell>
          <cell r="M2208">
            <v>0</v>
          </cell>
        </row>
        <row r="2209">
          <cell r="H2209">
            <v>1313060</v>
          </cell>
          <cell r="M2209" t="str">
            <v>8PPh Pasal 21-2</v>
          </cell>
        </row>
        <row r="2210">
          <cell r="H2210">
            <v>75225</v>
          </cell>
          <cell r="M2210">
            <v>0</v>
          </cell>
        </row>
        <row r="2211">
          <cell r="H2211">
            <v>10125</v>
          </cell>
          <cell r="M2211">
            <v>0</v>
          </cell>
        </row>
        <row r="2212">
          <cell r="H2212">
            <v>200000000</v>
          </cell>
          <cell r="M2212">
            <v>0</v>
          </cell>
        </row>
        <row r="2213">
          <cell r="H2213">
            <v>29500</v>
          </cell>
          <cell r="M2213">
            <v>0</v>
          </cell>
        </row>
        <row r="2214">
          <cell r="H2214">
            <v>340069</v>
          </cell>
          <cell r="M2214">
            <v>0</v>
          </cell>
        </row>
        <row r="2215">
          <cell r="H2215">
            <v>25689900</v>
          </cell>
          <cell r="M2215">
            <v>0</v>
          </cell>
        </row>
        <row r="2216">
          <cell r="H2216">
            <v>216000</v>
          </cell>
          <cell r="M2216">
            <v>0</v>
          </cell>
        </row>
        <row r="2217">
          <cell r="H2217">
            <v>524000</v>
          </cell>
          <cell r="M2217">
            <v>0</v>
          </cell>
        </row>
        <row r="2218">
          <cell r="H2218">
            <v>631381</v>
          </cell>
          <cell r="M2218">
            <v>0</v>
          </cell>
        </row>
        <row r="2219">
          <cell r="H2219">
            <v>635505</v>
          </cell>
          <cell r="M2219">
            <v>0</v>
          </cell>
        </row>
        <row r="2220">
          <cell r="H2220">
            <v>4236701</v>
          </cell>
          <cell r="M2220">
            <v>0</v>
          </cell>
        </row>
        <row r="2221">
          <cell r="H2221">
            <v>522900</v>
          </cell>
          <cell r="M2221">
            <v>0</v>
          </cell>
        </row>
        <row r="2222">
          <cell r="H2222">
            <v>206400</v>
          </cell>
          <cell r="M2222">
            <v>0</v>
          </cell>
        </row>
        <row r="2223">
          <cell r="H2223">
            <v>96613</v>
          </cell>
          <cell r="M2223">
            <v>0</v>
          </cell>
        </row>
        <row r="2224">
          <cell r="H2224">
            <v>432000</v>
          </cell>
          <cell r="M2224">
            <v>0</v>
          </cell>
        </row>
        <row r="2225">
          <cell r="H2225">
            <v>417500</v>
          </cell>
          <cell r="M2225">
            <v>0</v>
          </cell>
        </row>
        <row r="2226">
          <cell r="H2226">
            <v>24317490</v>
          </cell>
          <cell r="M2226">
            <v>0</v>
          </cell>
        </row>
        <row r="2227">
          <cell r="H2227">
            <v>83625646</v>
          </cell>
          <cell r="M2227">
            <v>0</v>
          </cell>
        </row>
        <row r="2228">
          <cell r="H2228">
            <v>10170997</v>
          </cell>
          <cell r="M2228">
            <v>0</v>
          </cell>
        </row>
        <row r="2229">
          <cell r="H2229">
            <v>7854662</v>
          </cell>
          <cell r="M2229">
            <v>0</v>
          </cell>
        </row>
        <row r="2230">
          <cell r="H2230">
            <v>87150</v>
          </cell>
          <cell r="M2230">
            <v>0</v>
          </cell>
        </row>
        <row r="2231">
          <cell r="H2231">
            <v>210938</v>
          </cell>
          <cell r="M2231">
            <v>0</v>
          </cell>
        </row>
        <row r="2232">
          <cell r="H2232">
            <v>195919</v>
          </cell>
          <cell r="M2232">
            <v>0</v>
          </cell>
        </row>
        <row r="2233">
          <cell r="H2233">
            <v>2510800</v>
          </cell>
          <cell r="M2233">
            <v>0</v>
          </cell>
        </row>
        <row r="2234">
          <cell r="H2234">
            <v>15675</v>
          </cell>
          <cell r="M2234">
            <v>0</v>
          </cell>
        </row>
        <row r="2235">
          <cell r="H2235">
            <v>1220040</v>
          </cell>
          <cell r="M2235">
            <v>0</v>
          </cell>
        </row>
        <row r="2236">
          <cell r="H2236">
            <v>1090909</v>
          </cell>
          <cell r="M2236">
            <v>0</v>
          </cell>
        </row>
        <row r="2237">
          <cell r="H2237">
            <v>67500</v>
          </cell>
          <cell r="M2237">
            <v>0</v>
          </cell>
        </row>
        <row r="2238">
          <cell r="H2238">
            <v>218182</v>
          </cell>
          <cell r="M2238">
            <v>0</v>
          </cell>
        </row>
        <row r="2239">
          <cell r="H2239">
            <v>1622130</v>
          </cell>
          <cell r="M2239">
            <v>0</v>
          </cell>
        </row>
        <row r="2240">
          <cell r="H2240">
            <v>2703550</v>
          </cell>
          <cell r="M2240">
            <v>0</v>
          </cell>
        </row>
        <row r="2241">
          <cell r="H2241">
            <v>411587</v>
          </cell>
          <cell r="M2241">
            <v>0</v>
          </cell>
        </row>
        <row r="2242">
          <cell r="H2242">
            <v>4088154</v>
          </cell>
          <cell r="M2242">
            <v>0</v>
          </cell>
        </row>
        <row r="2243">
          <cell r="H2243">
            <v>190909</v>
          </cell>
          <cell r="M2243">
            <v>0</v>
          </cell>
        </row>
        <row r="2244">
          <cell r="H2244">
            <v>770636</v>
          </cell>
          <cell r="M2244">
            <v>0</v>
          </cell>
        </row>
        <row r="2245">
          <cell r="H2245">
            <v>306255</v>
          </cell>
          <cell r="M2245">
            <v>0</v>
          </cell>
        </row>
        <row r="2246">
          <cell r="H2246">
            <v>256364</v>
          </cell>
          <cell r="M2246">
            <v>0</v>
          </cell>
        </row>
        <row r="2247">
          <cell r="H2247">
            <v>640909</v>
          </cell>
          <cell r="M2247">
            <v>0</v>
          </cell>
        </row>
        <row r="2248">
          <cell r="H2248">
            <v>113636</v>
          </cell>
          <cell r="M2248">
            <v>0</v>
          </cell>
        </row>
        <row r="2249">
          <cell r="H2249">
            <v>21307</v>
          </cell>
          <cell r="M2249">
            <v>0</v>
          </cell>
        </row>
        <row r="2250">
          <cell r="H2250">
            <v>954545</v>
          </cell>
          <cell r="M2250">
            <v>0</v>
          </cell>
        </row>
        <row r="2251">
          <cell r="H2251">
            <v>17045</v>
          </cell>
          <cell r="M2251">
            <v>0</v>
          </cell>
        </row>
        <row r="2252">
          <cell r="H2252">
            <v>142045</v>
          </cell>
          <cell r="M2252">
            <v>0</v>
          </cell>
        </row>
        <row r="2253">
          <cell r="H2253">
            <v>201852</v>
          </cell>
          <cell r="M2253">
            <v>0</v>
          </cell>
        </row>
        <row r="2254">
          <cell r="H2254">
            <v>807410</v>
          </cell>
          <cell r="M2254">
            <v>0</v>
          </cell>
        </row>
        <row r="2255">
          <cell r="H2255">
            <v>201852</v>
          </cell>
          <cell r="M2255">
            <v>0</v>
          </cell>
        </row>
        <row r="2256">
          <cell r="H2256">
            <v>807410</v>
          </cell>
          <cell r="M2256">
            <v>0</v>
          </cell>
        </row>
        <row r="2257">
          <cell r="H2257">
            <v>119747922</v>
          </cell>
          <cell r="M2257">
            <v>0</v>
          </cell>
        </row>
        <row r="2258">
          <cell r="H2258">
            <v>478991688</v>
          </cell>
          <cell r="M2258">
            <v>0</v>
          </cell>
        </row>
        <row r="2259">
          <cell r="H2259">
            <v>5624362</v>
          </cell>
          <cell r="M2259">
            <v>0</v>
          </cell>
        </row>
        <row r="2260">
          <cell r="H2260">
            <v>1374460</v>
          </cell>
          <cell r="M2260" t="str">
            <v>8PPh Pasal 21-2</v>
          </cell>
        </row>
        <row r="2261">
          <cell r="H2261">
            <v>721642</v>
          </cell>
          <cell r="M2261">
            <v>0</v>
          </cell>
        </row>
        <row r="2262">
          <cell r="H2262">
            <v>131818</v>
          </cell>
          <cell r="M2262">
            <v>0</v>
          </cell>
        </row>
        <row r="2263">
          <cell r="H2263">
            <v>721642</v>
          </cell>
          <cell r="M2263">
            <v>0</v>
          </cell>
        </row>
        <row r="2264">
          <cell r="H2264">
            <v>172480</v>
          </cell>
          <cell r="M2264">
            <v>0</v>
          </cell>
        </row>
        <row r="2265">
          <cell r="H2265">
            <v>475017</v>
          </cell>
          <cell r="M2265">
            <v>0</v>
          </cell>
        </row>
        <row r="2266">
          <cell r="H2266">
            <v>59319</v>
          </cell>
          <cell r="M2266">
            <v>0</v>
          </cell>
        </row>
        <row r="2267">
          <cell r="H2267">
            <v>721642</v>
          </cell>
          <cell r="M2267">
            <v>0</v>
          </cell>
        </row>
        <row r="2268">
          <cell r="H2268">
            <v>475017</v>
          </cell>
          <cell r="M2268">
            <v>0</v>
          </cell>
        </row>
        <row r="2269">
          <cell r="H2269">
            <v>600000</v>
          </cell>
          <cell r="M2269">
            <v>0</v>
          </cell>
        </row>
        <row r="2270">
          <cell r="H2270">
            <v>90000</v>
          </cell>
          <cell r="M2270">
            <v>0</v>
          </cell>
        </row>
        <row r="2271">
          <cell r="H2271">
            <v>721642</v>
          </cell>
          <cell r="M2271">
            <v>0</v>
          </cell>
        </row>
        <row r="2272">
          <cell r="H2272">
            <v>172480</v>
          </cell>
          <cell r="M2272">
            <v>0</v>
          </cell>
        </row>
        <row r="2273">
          <cell r="H2273">
            <v>91500</v>
          </cell>
          <cell r="M2273">
            <v>0</v>
          </cell>
        </row>
        <row r="2274">
          <cell r="H2274">
            <v>11437209</v>
          </cell>
          <cell r="M2274">
            <v>0</v>
          </cell>
        </row>
        <row r="2275">
          <cell r="H2275">
            <v>20038415</v>
          </cell>
          <cell r="M2275">
            <v>0</v>
          </cell>
        </row>
        <row r="2276">
          <cell r="H2276">
            <v>721642</v>
          </cell>
          <cell r="M2276">
            <v>0</v>
          </cell>
        </row>
        <row r="2277">
          <cell r="H2277">
            <v>475017</v>
          </cell>
          <cell r="M2277">
            <v>0</v>
          </cell>
        </row>
        <row r="2278">
          <cell r="H2278">
            <v>16295503</v>
          </cell>
          <cell r="M2278">
            <v>0</v>
          </cell>
        </row>
        <row r="2279">
          <cell r="H2279">
            <v>721642</v>
          </cell>
          <cell r="M2279">
            <v>0</v>
          </cell>
        </row>
        <row r="2280">
          <cell r="H2280">
            <v>688560</v>
          </cell>
          <cell r="M2280">
            <v>0</v>
          </cell>
        </row>
        <row r="2281">
          <cell r="H2281">
            <v>503517</v>
          </cell>
          <cell r="M2281">
            <v>0</v>
          </cell>
        </row>
        <row r="2282">
          <cell r="H2282">
            <v>81477513</v>
          </cell>
          <cell r="M2282">
            <v>0</v>
          </cell>
        </row>
        <row r="2283">
          <cell r="H2283">
            <v>3143636</v>
          </cell>
          <cell r="M2283">
            <v>0</v>
          </cell>
        </row>
        <row r="2284">
          <cell r="H2284">
            <v>1214500</v>
          </cell>
          <cell r="M2284">
            <v>0</v>
          </cell>
        </row>
        <row r="2285">
          <cell r="H2285">
            <v>610000</v>
          </cell>
          <cell r="M2285">
            <v>0</v>
          </cell>
        </row>
        <row r="2286">
          <cell r="H2286">
            <v>147150</v>
          </cell>
          <cell r="M2286">
            <v>0</v>
          </cell>
        </row>
        <row r="2287">
          <cell r="H2287">
            <v>133125</v>
          </cell>
          <cell r="M2287">
            <v>0</v>
          </cell>
        </row>
        <row r="2288">
          <cell r="H2288">
            <v>128460</v>
          </cell>
          <cell r="M2288">
            <v>0</v>
          </cell>
        </row>
        <row r="2289">
          <cell r="H2289">
            <v>856400</v>
          </cell>
          <cell r="M2289">
            <v>0</v>
          </cell>
        </row>
        <row r="2290">
          <cell r="H2290">
            <v>471545</v>
          </cell>
          <cell r="M2290">
            <v>0</v>
          </cell>
        </row>
        <row r="2291">
          <cell r="H2291">
            <v>193500</v>
          </cell>
          <cell r="M2291">
            <v>0</v>
          </cell>
        </row>
        <row r="2292">
          <cell r="H2292">
            <v>135000</v>
          </cell>
          <cell r="M2292">
            <v>0</v>
          </cell>
        </row>
        <row r="2293">
          <cell r="H2293">
            <v>432000</v>
          </cell>
          <cell r="M2293">
            <v>0</v>
          </cell>
        </row>
        <row r="2294">
          <cell r="H2294">
            <v>103200</v>
          </cell>
          <cell r="M2294">
            <v>0</v>
          </cell>
        </row>
        <row r="2295">
          <cell r="H2295">
            <v>99787</v>
          </cell>
          <cell r="M2295">
            <v>0</v>
          </cell>
        </row>
        <row r="2296">
          <cell r="H2296">
            <v>174300</v>
          </cell>
          <cell r="M2296">
            <v>0</v>
          </cell>
        </row>
        <row r="2297">
          <cell r="H2297">
            <v>593181</v>
          </cell>
          <cell r="M2297">
            <v>0</v>
          </cell>
        </row>
        <row r="2298">
          <cell r="H2298">
            <v>7272727</v>
          </cell>
          <cell r="M2298">
            <v>0</v>
          </cell>
        </row>
        <row r="2299">
          <cell r="H2299">
            <v>593181</v>
          </cell>
          <cell r="M2299">
            <v>0</v>
          </cell>
        </row>
        <row r="2300">
          <cell r="H2300">
            <v>593181</v>
          </cell>
          <cell r="M2300">
            <v>0</v>
          </cell>
        </row>
        <row r="2301">
          <cell r="H2301">
            <v>87150</v>
          </cell>
          <cell r="M2301">
            <v>0</v>
          </cell>
        </row>
        <row r="2302">
          <cell r="H2302">
            <v>1090909</v>
          </cell>
          <cell r="M2302">
            <v>0</v>
          </cell>
        </row>
        <row r="2303">
          <cell r="H2303">
            <v>4724880</v>
          </cell>
          <cell r="M2303">
            <v>0</v>
          </cell>
        </row>
        <row r="2304">
          <cell r="H2304">
            <v>24454545</v>
          </cell>
          <cell r="M2304">
            <v>0</v>
          </cell>
        </row>
        <row r="2305">
          <cell r="H2305">
            <v>176455</v>
          </cell>
          <cell r="M2305">
            <v>0</v>
          </cell>
        </row>
        <row r="2306">
          <cell r="H2306">
            <v>70582</v>
          </cell>
          <cell r="M2306">
            <v>0</v>
          </cell>
        </row>
        <row r="2307">
          <cell r="H2307">
            <v>412800</v>
          </cell>
          <cell r="M2307">
            <v>0</v>
          </cell>
        </row>
        <row r="2308">
          <cell r="H2308">
            <v>974055</v>
          </cell>
          <cell r="M2308">
            <v>0</v>
          </cell>
        </row>
        <row r="2309">
          <cell r="H2309">
            <v>267750</v>
          </cell>
          <cell r="M2309">
            <v>0</v>
          </cell>
        </row>
        <row r="2310">
          <cell r="H2310">
            <v>216000</v>
          </cell>
          <cell r="M2310">
            <v>0</v>
          </cell>
        </row>
        <row r="2311">
          <cell r="H2311">
            <v>67500</v>
          </cell>
          <cell r="M2311">
            <v>0</v>
          </cell>
        </row>
        <row r="2312">
          <cell r="H2312">
            <v>172480</v>
          </cell>
          <cell r="M2312">
            <v>0</v>
          </cell>
        </row>
        <row r="2313">
          <cell r="H2313">
            <v>87600</v>
          </cell>
          <cell r="M2313">
            <v>0</v>
          </cell>
        </row>
        <row r="2314">
          <cell r="H2314">
            <v>450000</v>
          </cell>
          <cell r="M2314">
            <v>0</v>
          </cell>
        </row>
        <row r="2315">
          <cell r="H2315">
            <v>584000</v>
          </cell>
          <cell r="M2315">
            <v>0</v>
          </cell>
        </row>
        <row r="2316">
          <cell r="H2316">
            <v>4542000</v>
          </cell>
          <cell r="M2316">
            <v>0</v>
          </cell>
        </row>
        <row r="2317">
          <cell r="H2317">
            <v>88977</v>
          </cell>
          <cell r="M2317">
            <v>0</v>
          </cell>
        </row>
        <row r="2318">
          <cell r="H2318">
            <v>35338414</v>
          </cell>
          <cell r="M2318">
            <v>0</v>
          </cell>
        </row>
        <row r="2319">
          <cell r="H2319">
            <v>51321930</v>
          </cell>
          <cell r="M2319">
            <v>0</v>
          </cell>
        </row>
        <row r="2320">
          <cell r="H2320">
            <v>63000</v>
          </cell>
          <cell r="M2320">
            <v>0</v>
          </cell>
        </row>
        <row r="2321">
          <cell r="H2321">
            <v>442000</v>
          </cell>
          <cell r="M2321">
            <v>0</v>
          </cell>
        </row>
        <row r="2322">
          <cell r="H2322">
            <v>66444</v>
          </cell>
          <cell r="M2322">
            <v>0</v>
          </cell>
        </row>
        <row r="2323">
          <cell r="H2323">
            <v>420000</v>
          </cell>
          <cell r="M2323">
            <v>0</v>
          </cell>
        </row>
        <row r="2324">
          <cell r="H2324">
            <v>442960</v>
          </cell>
          <cell r="M2324">
            <v>0</v>
          </cell>
        </row>
        <row r="2325">
          <cell r="H2325">
            <v>67500</v>
          </cell>
          <cell r="M2325">
            <v>0</v>
          </cell>
        </row>
        <row r="2326">
          <cell r="H2326">
            <v>450000</v>
          </cell>
          <cell r="M2326">
            <v>0</v>
          </cell>
        </row>
        <row r="2327">
          <cell r="H2327">
            <v>66300</v>
          </cell>
          <cell r="M2327">
            <v>0</v>
          </cell>
        </row>
        <row r="2328">
          <cell r="H2328">
            <v>1493804</v>
          </cell>
          <cell r="M2328">
            <v>0</v>
          </cell>
        </row>
        <row r="2329">
          <cell r="H2329">
            <v>400000</v>
          </cell>
          <cell r="M2329">
            <v>0</v>
          </cell>
        </row>
        <row r="2330">
          <cell r="H2330">
            <v>1200000</v>
          </cell>
          <cell r="M2330">
            <v>0</v>
          </cell>
        </row>
        <row r="2331">
          <cell r="H2331">
            <v>675000</v>
          </cell>
          <cell r="M2331">
            <v>0</v>
          </cell>
        </row>
        <row r="2332">
          <cell r="H2332">
            <v>1673280</v>
          </cell>
          <cell r="M2332">
            <v>0</v>
          </cell>
        </row>
        <row r="2333">
          <cell r="H2333">
            <v>224070</v>
          </cell>
          <cell r="M2333">
            <v>0</v>
          </cell>
        </row>
        <row r="2334">
          <cell r="H2334">
            <v>235000</v>
          </cell>
          <cell r="M2334">
            <v>0</v>
          </cell>
        </row>
        <row r="2335">
          <cell r="H2335">
            <v>63000</v>
          </cell>
          <cell r="M2335">
            <v>0</v>
          </cell>
        </row>
        <row r="2336">
          <cell r="H2336">
            <v>402000</v>
          </cell>
          <cell r="M2336">
            <v>0</v>
          </cell>
        </row>
        <row r="2337">
          <cell r="H2337">
            <v>192000</v>
          </cell>
          <cell r="M2337">
            <v>0</v>
          </cell>
        </row>
        <row r="2338">
          <cell r="H2338">
            <v>312600</v>
          </cell>
          <cell r="M2338">
            <v>0</v>
          </cell>
        </row>
        <row r="2339">
          <cell r="H2339">
            <v>67154</v>
          </cell>
          <cell r="M2339">
            <v>0</v>
          </cell>
        </row>
        <row r="2340">
          <cell r="H2340">
            <v>900553</v>
          </cell>
          <cell r="M2340">
            <v>0</v>
          </cell>
        </row>
        <row r="2341">
          <cell r="H2341">
            <v>3602213</v>
          </cell>
          <cell r="M2341">
            <v>0</v>
          </cell>
        </row>
        <row r="2342">
          <cell r="H2342">
            <v>447690</v>
          </cell>
          <cell r="M2342">
            <v>0</v>
          </cell>
        </row>
        <row r="2343">
          <cell r="H2343">
            <v>66525</v>
          </cell>
          <cell r="M2343">
            <v>0</v>
          </cell>
        </row>
        <row r="2344">
          <cell r="H2344">
            <v>443500</v>
          </cell>
          <cell r="M2344">
            <v>0</v>
          </cell>
        </row>
        <row r="2345">
          <cell r="H2345">
            <v>66087</v>
          </cell>
          <cell r="M2345">
            <v>0</v>
          </cell>
        </row>
        <row r="2346">
          <cell r="H2346">
            <v>440580</v>
          </cell>
          <cell r="M2346">
            <v>0</v>
          </cell>
        </row>
        <row r="2347">
          <cell r="H2347">
            <v>1280000</v>
          </cell>
          <cell r="M2347">
            <v>0</v>
          </cell>
        </row>
        <row r="2348">
          <cell r="H2348">
            <v>681300</v>
          </cell>
          <cell r="M2348">
            <v>0</v>
          </cell>
        </row>
        <row r="2349">
          <cell r="H2349">
            <v>420000</v>
          </cell>
          <cell r="M2349">
            <v>0</v>
          </cell>
        </row>
        <row r="2350">
          <cell r="H2350">
            <v>35250</v>
          </cell>
          <cell r="M2350">
            <v>0</v>
          </cell>
        </row>
        <row r="2351">
          <cell r="H2351">
            <v>60300</v>
          </cell>
          <cell r="M2351">
            <v>0</v>
          </cell>
        </row>
        <row r="2352">
          <cell r="H2352">
            <v>87150</v>
          </cell>
          <cell r="M2352">
            <v>0</v>
          </cell>
        </row>
        <row r="2353">
          <cell r="H2353">
            <v>46890</v>
          </cell>
          <cell r="M2353">
            <v>0</v>
          </cell>
        </row>
        <row r="2354">
          <cell r="H2354">
            <v>4431819</v>
          </cell>
          <cell r="M2354">
            <v>0</v>
          </cell>
        </row>
        <row r="2355">
          <cell r="H2355">
            <v>67892</v>
          </cell>
          <cell r="M2355">
            <v>0</v>
          </cell>
        </row>
        <row r="2356">
          <cell r="H2356">
            <v>452610</v>
          </cell>
          <cell r="M2356">
            <v>0</v>
          </cell>
        </row>
        <row r="2357">
          <cell r="H2357">
            <v>432000</v>
          </cell>
          <cell r="M2357">
            <v>0</v>
          </cell>
        </row>
        <row r="2358">
          <cell r="H2358">
            <v>103200</v>
          </cell>
          <cell r="M2358">
            <v>0</v>
          </cell>
        </row>
        <row r="2359">
          <cell r="H2359">
            <v>402077275</v>
          </cell>
          <cell r="M2359">
            <v>0</v>
          </cell>
        </row>
        <row r="2360">
          <cell r="H2360">
            <v>20409091</v>
          </cell>
          <cell r="M2360">
            <v>0</v>
          </cell>
        </row>
        <row r="2361">
          <cell r="H2361">
            <v>2380868</v>
          </cell>
          <cell r="M2361">
            <v>0</v>
          </cell>
        </row>
        <row r="2362">
          <cell r="H2362">
            <v>93050</v>
          </cell>
          <cell r="M2362">
            <v>0</v>
          </cell>
        </row>
        <row r="2363">
          <cell r="H2363">
            <v>2835000</v>
          </cell>
          <cell r="M2363">
            <v>0</v>
          </cell>
        </row>
        <row r="2364">
          <cell r="H2364">
            <v>1920000</v>
          </cell>
          <cell r="M2364">
            <v>0</v>
          </cell>
        </row>
        <row r="2365">
          <cell r="H2365">
            <v>2166818</v>
          </cell>
          <cell r="M2365">
            <v>0</v>
          </cell>
        </row>
        <row r="2366">
          <cell r="H2366">
            <v>302384</v>
          </cell>
          <cell r="M2366">
            <v>0</v>
          </cell>
        </row>
        <row r="2367">
          <cell r="H2367">
            <v>1209536</v>
          </cell>
          <cell r="M2367">
            <v>0</v>
          </cell>
        </row>
        <row r="2368">
          <cell r="H2368">
            <v>388772</v>
          </cell>
          <cell r="M2368">
            <v>0</v>
          </cell>
        </row>
        <row r="2369">
          <cell r="H2369">
            <v>325022</v>
          </cell>
          <cell r="M2369">
            <v>0</v>
          </cell>
        </row>
        <row r="2370">
          <cell r="H2370">
            <v>2591818</v>
          </cell>
          <cell r="M2370">
            <v>0</v>
          </cell>
        </row>
        <row r="2371">
          <cell r="H2371">
            <v>174300</v>
          </cell>
          <cell r="M2371">
            <v>0</v>
          </cell>
        </row>
        <row r="2372">
          <cell r="H2372">
            <v>603700</v>
          </cell>
          <cell r="M2372">
            <v>0</v>
          </cell>
        </row>
        <row r="2373">
          <cell r="H2373">
            <v>759527</v>
          </cell>
          <cell r="M2373">
            <v>0</v>
          </cell>
        </row>
        <row r="2374">
          <cell r="H2374">
            <v>909500</v>
          </cell>
          <cell r="M2374">
            <v>0</v>
          </cell>
        </row>
        <row r="2375">
          <cell r="H2375">
            <v>3061364</v>
          </cell>
          <cell r="M2375">
            <v>0</v>
          </cell>
        </row>
        <row r="2376">
          <cell r="H2376">
            <v>832200</v>
          </cell>
          <cell r="M2376">
            <v>0</v>
          </cell>
        </row>
        <row r="2377">
          <cell r="H2377">
            <v>3787</v>
          </cell>
          <cell r="M2377">
            <v>0</v>
          </cell>
        </row>
        <row r="2378">
          <cell r="H2378">
            <v>3944903</v>
          </cell>
          <cell r="M2378">
            <v>0</v>
          </cell>
        </row>
        <row r="2379">
          <cell r="H2379">
            <v>15779627</v>
          </cell>
          <cell r="M2379">
            <v>0</v>
          </cell>
        </row>
        <row r="2380">
          <cell r="H2380">
            <v>217267</v>
          </cell>
          <cell r="M2380">
            <v>0</v>
          </cell>
        </row>
        <row r="2381">
          <cell r="H2381">
            <v>96328</v>
          </cell>
          <cell r="M2381">
            <v>0</v>
          </cell>
        </row>
        <row r="2382">
          <cell r="H2382">
            <v>320574</v>
          </cell>
          <cell r="M2382">
            <v>0</v>
          </cell>
        </row>
        <row r="2383">
          <cell r="H2383">
            <v>320574</v>
          </cell>
          <cell r="M2383">
            <v>0</v>
          </cell>
        </row>
        <row r="2384">
          <cell r="H2384">
            <v>103378</v>
          </cell>
          <cell r="M2384">
            <v>0</v>
          </cell>
        </row>
        <row r="2385">
          <cell r="H2385">
            <v>55350</v>
          </cell>
          <cell r="M2385">
            <v>0</v>
          </cell>
        </row>
        <row r="2386">
          <cell r="H2386">
            <v>25200</v>
          </cell>
          <cell r="M2386">
            <v>0</v>
          </cell>
        </row>
        <row r="2387">
          <cell r="H2387">
            <v>5040384</v>
          </cell>
          <cell r="M2387">
            <v>0</v>
          </cell>
        </row>
        <row r="2388">
          <cell r="H2388">
            <v>37913</v>
          </cell>
          <cell r="M2388">
            <v>0</v>
          </cell>
        </row>
        <row r="2389">
          <cell r="H2389">
            <v>28666</v>
          </cell>
          <cell r="M2389">
            <v>0</v>
          </cell>
        </row>
        <row r="2390">
          <cell r="H2390">
            <v>57938</v>
          </cell>
          <cell r="M2390">
            <v>0</v>
          </cell>
        </row>
        <row r="2391">
          <cell r="H2391">
            <v>26942</v>
          </cell>
          <cell r="M2391">
            <v>0</v>
          </cell>
        </row>
        <row r="2392">
          <cell r="H2392">
            <v>320574</v>
          </cell>
          <cell r="M2392">
            <v>0</v>
          </cell>
        </row>
        <row r="2393">
          <cell r="H2393">
            <v>80206</v>
          </cell>
          <cell r="M2393">
            <v>0</v>
          </cell>
        </row>
        <row r="2394">
          <cell r="H2394">
            <v>102944</v>
          </cell>
          <cell r="M2394">
            <v>0</v>
          </cell>
        </row>
        <row r="2395">
          <cell r="H2395">
            <v>23063</v>
          </cell>
          <cell r="M2395">
            <v>0</v>
          </cell>
        </row>
        <row r="2396">
          <cell r="H2396">
            <v>1704545</v>
          </cell>
          <cell r="M2396">
            <v>0</v>
          </cell>
        </row>
        <row r="2397">
          <cell r="H2397">
            <v>11363636</v>
          </cell>
          <cell r="M2397">
            <v>0</v>
          </cell>
        </row>
        <row r="2398">
          <cell r="H2398">
            <v>34183</v>
          </cell>
          <cell r="M2398">
            <v>0</v>
          </cell>
        </row>
        <row r="2399">
          <cell r="H2399">
            <v>57909</v>
          </cell>
          <cell r="M2399">
            <v>0</v>
          </cell>
        </row>
        <row r="2400">
          <cell r="H2400">
            <v>6975</v>
          </cell>
          <cell r="M2400">
            <v>0</v>
          </cell>
        </row>
        <row r="2401">
          <cell r="H2401">
            <v>28666</v>
          </cell>
          <cell r="M2401">
            <v>0</v>
          </cell>
        </row>
        <row r="2402">
          <cell r="H2402">
            <v>10054149</v>
          </cell>
          <cell r="M2402">
            <v>0</v>
          </cell>
        </row>
        <row r="2403">
          <cell r="H2403">
            <v>58765539</v>
          </cell>
          <cell r="M2403">
            <v>0</v>
          </cell>
        </row>
        <row r="2404">
          <cell r="H2404">
            <v>101714</v>
          </cell>
          <cell r="M2404">
            <v>0</v>
          </cell>
        </row>
        <row r="2405">
          <cell r="H2405">
            <v>137304</v>
          </cell>
          <cell r="M2405">
            <v>0</v>
          </cell>
        </row>
        <row r="2406">
          <cell r="H2406">
            <v>4066757</v>
          </cell>
          <cell r="M2406">
            <v>0</v>
          </cell>
        </row>
        <row r="2407">
          <cell r="H2407">
            <v>308483766</v>
          </cell>
          <cell r="M2407">
            <v>0</v>
          </cell>
        </row>
        <row r="2408">
          <cell r="H2408">
            <v>10420</v>
          </cell>
          <cell r="M2408">
            <v>0</v>
          </cell>
        </row>
        <row r="2409">
          <cell r="H2409">
            <v>42374</v>
          </cell>
          <cell r="M2409">
            <v>0</v>
          </cell>
        </row>
        <row r="2410">
          <cell r="H2410">
            <v>3668364</v>
          </cell>
          <cell r="M2410">
            <v>0</v>
          </cell>
        </row>
        <row r="2411">
          <cell r="H2411">
            <v>18341818</v>
          </cell>
          <cell r="M2411">
            <v>0</v>
          </cell>
        </row>
        <row r="2412">
          <cell r="H2412">
            <v>7603873</v>
          </cell>
          <cell r="M2412">
            <v>0</v>
          </cell>
        </row>
        <row r="2413">
          <cell r="H2413">
            <v>460042</v>
          </cell>
          <cell r="M2413">
            <v>0</v>
          </cell>
        </row>
        <row r="2414">
          <cell r="H2414">
            <v>101714</v>
          </cell>
          <cell r="M2414">
            <v>0</v>
          </cell>
        </row>
        <row r="2415">
          <cell r="H2415">
            <v>1500000000</v>
          </cell>
          <cell r="M2415">
            <v>0</v>
          </cell>
        </row>
        <row r="2416">
          <cell r="H2416">
            <v>951600</v>
          </cell>
          <cell r="M2416">
            <v>0</v>
          </cell>
        </row>
        <row r="2417">
          <cell r="H2417">
            <v>380612</v>
          </cell>
          <cell r="M2417">
            <v>0</v>
          </cell>
        </row>
        <row r="2418">
          <cell r="H2418">
            <v>3796825</v>
          </cell>
          <cell r="M2418">
            <v>0</v>
          </cell>
        </row>
        <row r="2419">
          <cell r="H2419">
            <v>42374</v>
          </cell>
          <cell r="M2419">
            <v>0</v>
          </cell>
        </row>
        <row r="2420">
          <cell r="H2420">
            <v>23764268</v>
          </cell>
          <cell r="M2420">
            <v>0</v>
          </cell>
        </row>
        <row r="2421">
          <cell r="H2421">
            <v>1506418</v>
          </cell>
          <cell r="M2421">
            <v>0</v>
          </cell>
        </row>
        <row r="2422">
          <cell r="H2422">
            <v>25090380</v>
          </cell>
          <cell r="M2422">
            <v>0</v>
          </cell>
        </row>
        <row r="2423">
          <cell r="H2423">
            <v>34299</v>
          </cell>
          <cell r="M2423">
            <v>0</v>
          </cell>
        </row>
        <row r="2424">
          <cell r="H2424">
            <v>601792</v>
          </cell>
          <cell r="M2424">
            <v>0</v>
          </cell>
        </row>
        <row r="2425">
          <cell r="H2425">
            <v>3796825</v>
          </cell>
          <cell r="M2425">
            <v>0</v>
          </cell>
        </row>
        <row r="2426">
          <cell r="H2426">
            <v>1506418</v>
          </cell>
          <cell r="M2426">
            <v>0</v>
          </cell>
        </row>
        <row r="2427">
          <cell r="H2427">
            <v>5018075</v>
          </cell>
          <cell r="M2427">
            <v>0</v>
          </cell>
        </row>
        <row r="2428">
          <cell r="H2428">
            <v>28416</v>
          </cell>
          <cell r="M2428">
            <v>0</v>
          </cell>
        </row>
        <row r="2429">
          <cell r="H2429">
            <v>137304</v>
          </cell>
          <cell r="M2429">
            <v>0</v>
          </cell>
        </row>
        <row r="2430">
          <cell r="H2430">
            <v>3236372</v>
          </cell>
          <cell r="M2430">
            <v>0</v>
          </cell>
        </row>
        <row r="2431">
          <cell r="H2431">
            <v>126978</v>
          </cell>
          <cell r="M2431">
            <v>0</v>
          </cell>
        </row>
        <row r="2432">
          <cell r="H2432">
            <v>460042</v>
          </cell>
          <cell r="M2432">
            <v>0</v>
          </cell>
        </row>
        <row r="2433">
          <cell r="H2433">
            <v>7082</v>
          </cell>
          <cell r="M2433">
            <v>0</v>
          </cell>
        </row>
        <row r="2434">
          <cell r="H2434">
            <v>7157699</v>
          </cell>
          <cell r="M2434">
            <v>0</v>
          </cell>
        </row>
        <row r="2435">
          <cell r="H2435">
            <v>243131</v>
          </cell>
          <cell r="M2435">
            <v>0</v>
          </cell>
        </row>
        <row r="2436">
          <cell r="H2436">
            <v>5703457</v>
          </cell>
          <cell r="M2436">
            <v>0</v>
          </cell>
        </row>
        <row r="2437">
          <cell r="H2437">
            <v>683578</v>
          </cell>
          <cell r="M2437">
            <v>0</v>
          </cell>
        </row>
        <row r="2438">
          <cell r="H2438">
            <v>3356680</v>
          </cell>
          <cell r="M2438">
            <v>0</v>
          </cell>
        </row>
        <row r="2439">
          <cell r="H2439">
            <v>22453182</v>
          </cell>
          <cell r="M2439">
            <v>0</v>
          </cell>
        </row>
        <row r="2440">
          <cell r="H2440">
            <v>3367977</v>
          </cell>
          <cell r="M2440">
            <v>0</v>
          </cell>
        </row>
        <row r="2441">
          <cell r="H2441">
            <v>66523</v>
          </cell>
          <cell r="M2441">
            <v>0</v>
          </cell>
        </row>
        <row r="2442">
          <cell r="H2442">
            <v>266092</v>
          </cell>
          <cell r="M2442">
            <v>0</v>
          </cell>
        </row>
        <row r="2443">
          <cell r="H2443">
            <v>535527</v>
          </cell>
          <cell r="M2443">
            <v>0</v>
          </cell>
        </row>
        <row r="2444">
          <cell r="H2444">
            <v>5403466</v>
          </cell>
          <cell r="M2444">
            <v>0</v>
          </cell>
        </row>
        <row r="2445">
          <cell r="H2445">
            <v>25558086</v>
          </cell>
          <cell r="M2445">
            <v>0</v>
          </cell>
        </row>
        <row r="2446">
          <cell r="H2446">
            <v>110340</v>
          </cell>
          <cell r="M2446">
            <v>0</v>
          </cell>
        </row>
        <row r="2447">
          <cell r="H2447">
            <v>60831</v>
          </cell>
          <cell r="M2447">
            <v>0</v>
          </cell>
        </row>
        <row r="2448">
          <cell r="H2448">
            <v>5575</v>
          </cell>
          <cell r="M2448">
            <v>0</v>
          </cell>
        </row>
        <row r="2449">
          <cell r="H2449">
            <v>2590909</v>
          </cell>
          <cell r="M2449">
            <v>0</v>
          </cell>
        </row>
        <row r="2450">
          <cell r="H2450">
            <v>17272728</v>
          </cell>
          <cell r="M2450">
            <v>0</v>
          </cell>
        </row>
        <row r="2451">
          <cell r="H2451">
            <v>5221</v>
          </cell>
          <cell r="M2451">
            <v>0</v>
          </cell>
        </row>
        <row r="2452">
          <cell r="H2452">
            <v>5793770</v>
          </cell>
          <cell r="M2452">
            <v>0</v>
          </cell>
        </row>
        <row r="2453">
          <cell r="H2453">
            <v>206400</v>
          </cell>
          <cell r="M2453">
            <v>0</v>
          </cell>
        </row>
        <row r="2454">
          <cell r="H2454">
            <v>79453497</v>
          </cell>
          <cell r="M2454">
            <v>0</v>
          </cell>
        </row>
        <row r="2455">
          <cell r="H2455">
            <v>31623802</v>
          </cell>
          <cell r="M2455">
            <v>0</v>
          </cell>
        </row>
        <row r="2456">
          <cell r="H2456">
            <v>14243178</v>
          </cell>
          <cell r="M2456">
            <v>0</v>
          </cell>
        </row>
        <row r="2457">
          <cell r="H2457">
            <v>3827610</v>
          </cell>
          <cell r="M2457">
            <v>0</v>
          </cell>
        </row>
        <row r="2458">
          <cell r="H2458">
            <v>2837820</v>
          </cell>
          <cell r="M2458">
            <v>0</v>
          </cell>
        </row>
        <row r="2459">
          <cell r="H2459">
            <v>1096872</v>
          </cell>
          <cell r="M2459">
            <v>0</v>
          </cell>
        </row>
        <row r="2460">
          <cell r="H2460">
            <v>2837820</v>
          </cell>
          <cell r="M2460">
            <v>0</v>
          </cell>
        </row>
        <row r="2461">
          <cell r="H2461">
            <v>1096872</v>
          </cell>
          <cell r="M2461">
            <v>0</v>
          </cell>
        </row>
        <row r="2462">
          <cell r="H2462">
            <v>578512</v>
          </cell>
          <cell r="M2462">
            <v>0</v>
          </cell>
        </row>
        <row r="2463">
          <cell r="H2463">
            <v>22471036</v>
          </cell>
          <cell r="M2463">
            <v>0</v>
          </cell>
        </row>
        <row r="2464">
          <cell r="H2464">
            <v>492595</v>
          </cell>
          <cell r="M2464">
            <v>0</v>
          </cell>
        </row>
        <row r="2465">
          <cell r="H2465">
            <v>1524091</v>
          </cell>
          <cell r="M2465">
            <v>0</v>
          </cell>
        </row>
        <row r="2466">
          <cell r="H2466">
            <v>228614</v>
          </cell>
          <cell r="M2466">
            <v>0</v>
          </cell>
        </row>
        <row r="2467">
          <cell r="H2467">
            <v>3283968</v>
          </cell>
          <cell r="M2467">
            <v>0</v>
          </cell>
        </row>
        <row r="2468">
          <cell r="H2468">
            <v>108238</v>
          </cell>
          <cell r="M2468">
            <v>0</v>
          </cell>
        </row>
        <row r="2469">
          <cell r="H2469">
            <v>1000000</v>
          </cell>
          <cell r="M2469">
            <v>0</v>
          </cell>
        </row>
        <row r="2470">
          <cell r="H2470">
            <v>1318636</v>
          </cell>
          <cell r="M2470">
            <v>0</v>
          </cell>
        </row>
        <row r="2471">
          <cell r="H2471">
            <v>197795</v>
          </cell>
          <cell r="M2471">
            <v>0</v>
          </cell>
        </row>
        <row r="2472">
          <cell r="H2472">
            <v>129000</v>
          </cell>
          <cell r="M2472" t="str">
            <v>7PPh Pasal 22-2</v>
          </cell>
        </row>
        <row r="2473">
          <cell r="H2473">
            <v>36104145</v>
          </cell>
          <cell r="M2473">
            <v>0</v>
          </cell>
        </row>
        <row r="2474">
          <cell r="H2474">
            <v>10430455</v>
          </cell>
          <cell r="M2474">
            <v>0</v>
          </cell>
        </row>
        <row r="2475">
          <cell r="H2475">
            <v>5415621</v>
          </cell>
          <cell r="M2475">
            <v>0</v>
          </cell>
        </row>
        <row r="2476">
          <cell r="H2476">
            <v>3370655</v>
          </cell>
          <cell r="M2476">
            <v>0</v>
          </cell>
        </row>
        <row r="2477">
          <cell r="H2477">
            <v>1099056</v>
          </cell>
          <cell r="M2477">
            <v>0</v>
          </cell>
        </row>
        <row r="2478">
          <cell r="H2478">
            <v>1538942</v>
          </cell>
          <cell r="M2478">
            <v>0</v>
          </cell>
        </row>
        <row r="2479">
          <cell r="H2479">
            <v>1178733</v>
          </cell>
          <cell r="M2479">
            <v>0</v>
          </cell>
        </row>
        <row r="2480">
          <cell r="H2480">
            <v>13390273</v>
          </cell>
          <cell r="M2480">
            <v>0</v>
          </cell>
        </row>
        <row r="2481">
          <cell r="H2481">
            <v>5126400</v>
          </cell>
          <cell r="M2481">
            <v>0</v>
          </cell>
        </row>
        <row r="2482">
          <cell r="H2482">
            <v>66951364</v>
          </cell>
          <cell r="M2482">
            <v>0</v>
          </cell>
        </row>
        <row r="2483">
          <cell r="H2483">
            <v>96613</v>
          </cell>
          <cell r="M2483">
            <v>0</v>
          </cell>
        </row>
        <row r="2484">
          <cell r="H2484">
            <v>5331543</v>
          </cell>
          <cell r="M2484">
            <v>0</v>
          </cell>
        </row>
        <row r="2485">
          <cell r="H2485">
            <v>905138</v>
          </cell>
          <cell r="M2485">
            <v>0</v>
          </cell>
        </row>
        <row r="2486">
          <cell r="H2486">
            <v>2900051</v>
          </cell>
          <cell r="M2486">
            <v>0</v>
          </cell>
        </row>
        <row r="2487">
          <cell r="H2487">
            <v>435007</v>
          </cell>
          <cell r="M2487">
            <v>0</v>
          </cell>
        </row>
        <row r="2488">
          <cell r="H2488">
            <v>51558027</v>
          </cell>
          <cell r="M2488">
            <v>0</v>
          </cell>
        </row>
        <row r="2489">
          <cell r="H2489">
            <v>197543244</v>
          </cell>
          <cell r="M2489">
            <v>0</v>
          </cell>
        </row>
        <row r="2490">
          <cell r="H2490">
            <v>12889504</v>
          </cell>
          <cell r="M2490">
            <v>0</v>
          </cell>
        </row>
        <row r="2491">
          <cell r="H2491">
            <v>42204372</v>
          </cell>
          <cell r="M2491">
            <v>0</v>
          </cell>
        </row>
        <row r="2492">
          <cell r="H2492">
            <v>10551093</v>
          </cell>
          <cell r="M2492">
            <v>0</v>
          </cell>
        </row>
        <row r="2493">
          <cell r="H2493">
            <v>226284</v>
          </cell>
          <cell r="M2493">
            <v>0</v>
          </cell>
        </row>
        <row r="2494">
          <cell r="H2494">
            <v>270000</v>
          </cell>
          <cell r="M2494">
            <v>0</v>
          </cell>
        </row>
        <row r="2495">
          <cell r="H2495">
            <v>13692310</v>
          </cell>
          <cell r="M2495">
            <v>0</v>
          </cell>
        </row>
        <row r="2496">
          <cell r="H2496">
            <v>761618</v>
          </cell>
          <cell r="M2496">
            <v>0</v>
          </cell>
        </row>
        <row r="2497">
          <cell r="H2497">
            <v>15000</v>
          </cell>
          <cell r="M2497">
            <v>0</v>
          </cell>
        </row>
        <row r="2498">
          <cell r="H2498">
            <v>6109072</v>
          </cell>
          <cell r="M2498">
            <v>0</v>
          </cell>
        </row>
        <row r="2499">
          <cell r="H2499">
            <v>64500</v>
          </cell>
          <cell r="M2499">
            <v>0</v>
          </cell>
        </row>
        <row r="2500">
          <cell r="H2500">
            <v>460000</v>
          </cell>
          <cell r="M2500">
            <v>0</v>
          </cell>
        </row>
        <row r="2501">
          <cell r="H2501">
            <v>460000</v>
          </cell>
          <cell r="M2501">
            <v>0</v>
          </cell>
        </row>
        <row r="2502">
          <cell r="H2502">
            <v>2246150</v>
          </cell>
          <cell r="M2502">
            <v>0</v>
          </cell>
        </row>
        <row r="2503">
          <cell r="H2503">
            <v>15147</v>
          </cell>
          <cell r="M2503">
            <v>0</v>
          </cell>
        </row>
        <row r="2504">
          <cell r="H2504">
            <v>883621</v>
          </cell>
          <cell r="M2504">
            <v>0</v>
          </cell>
        </row>
        <row r="2505">
          <cell r="H2505">
            <v>1467807</v>
          </cell>
          <cell r="M2505">
            <v>0</v>
          </cell>
        </row>
        <row r="2506">
          <cell r="H2506">
            <v>1754229</v>
          </cell>
          <cell r="M2506">
            <v>0</v>
          </cell>
        </row>
        <row r="2507">
          <cell r="H2507">
            <v>60000</v>
          </cell>
          <cell r="M2507">
            <v>0</v>
          </cell>
        </row>
        <row r="2508">
          <cell r="H2508">
            <v>180000</v>
          </cell>
          <cell r="M2508">
            <v>0</v>
          </cell>
        </row>
        <row r="2509">
          <cell r="H2509">
            <v>101250</v>
          </cell>
          <cell r="M2509">
            <v>0</v>
          </cell>
        </row>
        <row r="2510">
          <cell r="H2510">
            <v>74746</v>
          </cell>
          <cell r="M2510">
            <v>0</v>
          </cell>
        </row>
        <row r="2511">
          <cell r="H2511">
            <v>6109072</v>
          </cell>
          <cell r="M2511">
            <v>0</v>
          </cell>
        </row>
        <row r="2512">
          <cell r="H2512">
            <v>1296000</v>
          </cell>
          <cell r="M2512">
            <v>0</v>
          </cell>
        </row>
        <row r="2513">
          <cell r="H2513">
            <v>152400</v>
          </cell>
          <cell r="M2513">
            <v>0</v>
          </cell>
        </row>
        <row r="2514">
          <cell r="H2514">
            <v>122221</v>
          </cell>
          <cell r="M2514" t="str">
            <v>4PPh Pasal 21-2</v>
          </cell>
        </row>
        <row r="2515">
          <cell r="H2515">
            <v>1350</v>
          </cell>
          <cell r="M2515">
            <v>0</v>
          </cell>
        </row>
        <row r="2516">
          <cell r="H2516">
            <v>412800</v>
          </cell>
          <cell r="M2516">
            <v>0</v>
          </cell>
        </row>
        <row r="2517">
          <cell r="H2517">
            <v>919290</v>
          </cell>
          <cell r="M2517" t="str">
            <v>4PPh Pasal 21-2</v>
          </cell>
        </row>
        <row r="2518">
          <cell r="H2518">
            <v>665980</v>
          </cell>
          <cell r="M2518" t="str">
            <v>4PPh Pasal 21-2</v>
          </cell>
        </row>
        <row r="2519">
          <cell r="H2519">
            <v>4265890</v>
          </cell>
          <cell r="M2519" t="str">
            <v>4PPh Pasal 21-2</v>
          </cell>
        </row>
        <row r="2520">
          <cell r="H2520">
            <v>919290</v>
          </cell>
          <cell r="M2520" t="str">
            <v>4PPh Pasal 21-2</v>
          </cell>
        </row>
        <row r="2521">
          <cell r="H2521">
            <v>1896405</v>
          </cell>
          <cell r="M2521" t="str">
            <v>4PPh Pasal 21-2</v>
          </cell>
        </row>
        <row r="2522">
          <cell r="H2522">
            <v>2955154</v>
          </cell>
          <cell r="M2522" t="str">
            <v>4PPh Pasal 21-2</v>
          </cell>
        </row>
        <row r="2523">
          <cell r="H2523">
            <v>11417833</v>
          </cell>
          <cell r="M2523" t="str">
            <v>4PPh Pasal 21-2</v>
          </cell>
        </row>
        <row r="2524">
          <cell r="H2524">
            <v>122223</v>
          </cell>
          <cell r="M2524" t="str">
            <v>4PPh Pasal 21-2</v>
          </cell>
        </row>
        <row r="2525">
          <cell r="H2525">
            <v>766387</v>
          </cell>
          <cell r="M2525">
            <v>0</v>
          </cell>
        </row>
        <row r="2526">
          <cell r="H2526">
            <v>692372</v>
          </cell>
          <cell r="M2526" t="str">
            <v>4PPh Pasal 21-2</v>
          </cell>
        </row>
        <row r="2527">
          <cell r="H2527">
            <v>32819</v>
          </cell>
          <cell r="M2527">
            <v>0</v>
          </cell>
        </row>
        <row r="2528">
          <cell r="H2528">
            <v>225000</v>
          </cell>
          <cell r="M2528">
            <v>0</v>
          </cell>
        </row>
        <row r="2529">
          <cell r="H2529">
            <v>24364626</v>
          </cell>
          <cell r="M2529">
            <v>0</v>
          </cell>
        </row>
        <row r="2530">
          <cell r="H2530">
            <v>56064156</v>
          </cell>
          <cell r="M2530">
            <v>0</v>
          </cell>
        </row>
        <row r="2531">
          <cell r="H2531">
            <v>909091</v>
          </cell>
          <cell r="M2531">
            <v>0</v>
          </cell>
        </row>
        <row r="2532">
          <cell r="H2532">
            <v>136364</v>
          </cell>
          <cell r="M2532">
            <v>0</v>
          </cell>
        </row>
        <row r="2533">
          <cell r="H2533">
            <v>6564080</v>
          </cell>
          <cell r="M2533">
            <v>0</v>
          </cell>
        </row>
        <row r="2534">
          <cell r="H2534">
            <v>174300</v>
          </cell>
          <cell r="M2534">
            <v>0</v>
          </cell>
        </row>
        <row r="2535">
          <cell r="H2535">
            <v>2295005</v>
          </cell>
          <cell r="M2535">
            <v>0</v>
          </cell>
        </row>
        <row r="2536">
          <cell r="H2536">
            <v>810000</v>
          </cell>
          <cell r="M2536">
            <v>0</v>
          </cell>
        </row>
        <row r="2537">
          <cell r="H2537">
            <v>34860</v>
          </cell>
          <cell r="M2537" t="str">
            <v>7PPh Pasal 22-2</v>
          </cell>
        </row>
        <row r="2538">
          <cell r="H2538">
            <v>152400</v>
          </cell>
          <cell r="M2538">
            <v>0</v>
          </cell>
        </row>
        <row r="2539">
          <cell r="H2539">
            <v>174300</v>
          </cell>
          <cell r="M2539">
            <v>0</v>
          </cell>
        </row>
        <row r="2540">
          <cell r="H2540">
            <v>12899996</v>
          </cell>
          <cell r="M2540">
            <v>0</v>
          </cell>
        </row>
        <row r="2541">
          <cell r="H2541">
            <v>87150</v>
          </cell>
          <cell r="M2541" t="str">
            <v>7PPh Pasal 22-2</v>
          </cell>
        </row>
        <row r="2542">
          <cell r="H2542">
            <v>59450600</v>
          </cell>
          <cell r="M2542">
            <v>0</v>
          </cell>
        </row>
        <row r="2543">
          <cell r="H2543">
            <v>120000</v>
          </cell>
          <cell r="M2543">
            <v>0</v>
          </cell>
        </row>
        <row r="2544">
          <cell r="H2544">
            <v>104580</v>
          </cell>
          <cell r="M2544" t="str">
            <v>7PPh Pasal 22-2</v>
          </cell>
        </row>
        <row r="2545">
          <cell r="H2545">
            <v>309600</v>
          </cell>
          <cell r="M2545">
            <v>0</v>
          </cell>
        </row>
        <row r="2546">
          <cell r="H2546">
            <v>122010</v>
          </cell>
          <cell r="M2546">
            <v>0</v>
          </cell>
        </row>
        <row r="2547">
          <cell r="H2547">
            <v>122010</v>
          </cell>
          <cell r="M2547" t="str">
            <v>7PPh Pasal 22-2</v>
          </cell>
        </row>
        <row r="2548">
          <cell r="H2548">
            <v>76142279</v>
          </cell>
          <cell r="M2548">
            <v>0</v>
          </cell>
        </row>
        <row r="2549">
          <cell r="H2549">
            <v>10810500</v>
          </cell>
          <cell r="M2549" t="str">
            <v>8PPh Pasal 22-2</v>
          </cell>
        </row>
        <row r="2550">
          <cell r="H2550">
            <v>5103265</v>
          </cell>
          <cell r="M2550">
            <v>0</v>
          </cell>
        </row>
        <row r="2551">
          <cell r="H2551">
            <v>72070000</v>
          </cell>
          <cell r="M2551" t="str">
            <v>8PPN Dalam Negeri-2</v>
          </cell>
        </row>
        <row r="2552">
          <cell r="H2552">
            <v>206400</v>
          </cell>
          <cell r="M2552">
            <v>0</v>
          </cell>
        </row>
        <row r="2553">
          <cell r="H2553">
            <v>216000</v>
          </cell>
          <cell r="M2553">
            <v>0</v>
          </cell>
        </row>
        <row r="2554">
          <cell r="H2554">
            <v>1228636</v>
          </cell>
          <cell r="M2554">
            <v>0</v>
          </cell>
        </row>
        <row r="2555">
          <cell r="H2555">
            <v>184295</v>
          </cell>
          <cell r="M2555">
            <v>0</v>
          </cell>
        </row>
        <row r="2556">
          <cell r="H2556">
            <v>28800</v>
          </cell>
          <cell r="M2556">
            <v>0</v>
          </cell>
        </row>
        <row r="2557">
          <cell r="H2557">
            <v>192000</v>
          </cell>
          <cell r="M2557">
            <v>0</v>
          </cell>
        </row>
        <row r="2558">
          <cell r="H2558">
            <v>2654545</v>
          </cell>
          <cell r="M2558">
            <v>0</v>
          </cell>
        </row>
        <row r="2559">
          <cell r="H2559">
            <v>398182</v>
          </cell>
          <cell r="M2559">
            <v>0</v>
          </cell>
        </row>
        <row r="2560">
          <cell r="H2560">
            <v>192000</v>
          </cell>
          <cell r="M2560">
            <v>0</v>
          </cell>
        </row>
        <row r="2561">
          <cell r="H2561">
            <v>335670</v>
          </cell>
          <cell r="M2561">
            <v>0</v>
          </cell>
        </row>
        <row r="2562">
          <cell r="H2562">
            <v>50351</v>
          </cell>
          <cell r="M2562">
            <v>0</v>
          </cell>
        </row>
        <row r="2563">
          <cell r="H2563">
            <v>615000</v>
          </cell>
          <cell r="M2563">
            <v>0</v>
          </cell>
        </row>
        <row r="2564">
          <cell r="H2564">
            <v>92250</v>
          </cell>
          <cell r="M2564">
            <v>0</v>
          </cell>
        </row>
        <row r="2565">
          <cell r="H2565">
            <v>28800</v>
          </cell>
          <cell r="M2565">
            <v>0</v>
          </cell>
        </row>
        <row r="2566">
          <cell r="H2566">
            <v>36729843</v>
          </cell>
          <cell r="M2566">
            <v>0</v>
          </cell>
        </row>
        <row r="2567">
          <cell r="H2567">
            <v>183649215</v>
          </cell>
          <cell r="M2567">
            <v>0</v>
          </cell>
        </row>
        <row r="2568">
          <cell r="H2568">
            <v>18364921</v>
          </cell>
          <cell r="M2568">
            <v>0</v>
          </cell>
        </row>
        <row r="2569">
          <cell r="H2569">
            <v>3672984</v>
          </cell>
          <cell r="M2569">
            <v>0</v>
          </cell>
        </row>
        <row r="2570">
          <cell r="H2570">
            <v>51222006971</v>
          </cell>
        </row>
      </sheetData>
      <sheetData sheetId="18" refreshError="1">
        <row r="3">
          <cell r="H3" t="str">
            <v>JUMLAH BAYAR (Rp)</v>
          </cell>
          <cell r="M3" t="str">
            <v>Kode</v>
          </cell>
        </row>
        <row r="4">
          <cell r="H4">
            <v>375409</v>
          </cell>
          <cell r="M4">
            <v>0</v>
          </cell>
        </row>
        <row r="5">
          <cell r="H5">
            <v>2502727</v>
          </cell>
          <cell r="M5">
            <v>0</v>
          </cell>
        </row>
        <row r="6">
          <cell r="H6">
            <v>324000</v>
          </cell>
          <cell r="M6">
            <v>0</v>
          </cell>
        </row>
        <row r="7">
          <cell r="H7">
            <v>309600</v>
          </cell>
          <cell r="M7">
            <v>0</v>
          </cell>
        </row>
        <row r="8">
          <cell r="H8">
            <v>1228637</v>
          </cell>
          <cell r="M8">
            <v>0</v>
          </cell>
        </row>
        <row r="9">
          <cell r="H9">
            <v>184296</v>
          </cell>
          <cell r="M9">
            <v>0</v>
          </cell>
        </row>
        <row r="10">
          <cell r="H10">
            <v>5000000</v>
          </cell>
          <cell r="M10" t="str">
            <v>8PPh Pasal 25/29 Badan-1</v>
          </cell>
        </row>
        <row r="11">
          <cell r="H11">
            <v>6125000</v>
          </cell>
          <cell r="M11" t="str">
            <v>8PPh Pasal 25/29 Badan-1</v>
          </cell>
        </row>
        <row r="12">
          <cell r="H12">
            <v>2181818</v>
          </cell>
          <cell r="M12">
            <v>0</v>
          </cell>
        </row>
        <row r="13">
          <cell r="H13">
            <v>1381283</v>
          </cell>
          <cell r="M13">
            <v>0</v>
          </cell>
        </row>
        <row r="14">
          <cell r="H14">
            <v>6906417</v>
          </cell>
          <cell r="M14">
            <v>0</v>
          </cell>
        </row>
        <row r="15">
          <cell r="H15">
            <v>93050</v>
          </cell>
          <cell r="M15">
            <v>0</v>
          </cell>
        </row>
        <row r="16">
          <cell r="H16">
            <v>206400</v>
          </cell>
          <cell r="M16">
            <v>0</v>
          </cell>
        </row>
        <row r="17">
          <cell r="H17">
            <v>216000</v>
          </cell>
          <cell r="M17">
            <v>0</v>
          </cell>
        </row>
        <row r="18">
          <cell r="H18">
            <v>432000</v>
          </cell>
          <cell r="M18">
            <v>0</v>
          </cell>
        </row>
        <row r="19">
          <cell r="H19">
            <v>93050</v>
          </cell>
          <cell r="M19">
            <v>0</v>
          </cell>
        </row>
        <row r="20">
          <cell r="H20">
            <v>103200</v>
          </cell>
          <cell r="M20">
            <v>0</v>
          </cell>
        </row>
        <row r="21">
          <cell r="H21">
            <v>6369600</v>
          </cell>
          <cell r="M21">
            <v>0</v>
          </cell>
        </row>
        <row r="22">
          <cell r="H22">
            <v>10616000</v>
          </cell>
          <cell r="M22">
            <v>0</v>
          </cell>
        </row>
        <row r="23">
          <cell r="H23">
            <v>2577332</v>
          </cell>
          <cell r="M23">
            <v>0</v>
          </cell>
        </row>
        <row r="24">
          <cell r="H24">
            <v>216000</v>
          </cell>
          <cell r="M24">
            <v>0</v>
          </cell>
        </row>
        <row r="25">
          <cell r="H25">
            <v>206400</v>
          </cell>
          <cell r="M25">
            <v>0</v>
          </cell>
        </row>
        <row r="26">
          <cell r="H26">
            <v>139004</v>
          </cell>
          <cell r="M26">
            <v>0</v>
          </cell>
        </row>
        <row r="27">
          <cell r="H27">
            <v>40230</v>
          </cell>
          <cell r="M27">
            <v>0</v>
          </cell>
        </row>
        <row r="28">
          <cell r="H28">
            <v>7869271</v>
          </cell>
          <cell r="M28">
            <v>0</v>
          </cell>
        </row>
        <row r="29">
          <cell r="H29">
            <v>19775610</v>
          </cell>
          <cell r="M29">
            <v>0</v>
          </cell>
        </row>
        <row r="30">
          <cell r="H30">
            <v>7308636</v>
          </cell>
          <cell r="M30">
            <v>0</v>
          </cell>
        </row>
        <row r="31">
          <cell r="H31">
            <v>1096295</v>
          </cell>
          <cell r="M31">
            <v>0</v>
          </cell>
        </row>
        <row r="32">
          <cell r="H32">
            <v>2931300</v>
          </cell>
          <cell r="M32">
            <v>0</v>
          </cell>
        </row>
        <row r="33">
          <cell r="H33">
            <v>1236364</v>
          </cell>
          <cell r="M33">
            <v>0</v>
          </cell>
        </row>
        <row r="34">
          <cell r="H34">
            <v>185455</v>
          </cell>
          <cell r="M34">
            <v>0</v>
          </cell>
        </row>
        <row r="35">
          <cell r="H35">
            <v>2272727</v>
          </cell>
          <cell r="M35">
            <v>0</v>
          </cell>
        </row>
        <row r="36">
          <cell r="H36">
            <v>340909</v>
          </cell>
          <cell r="M36">
            <v>0</v>
          </cell>
        </row>
        <row r="37">
          <cell r="H37">
            <v>99480894</v>
          </cell>
          <cell r="M37">
            <v>0</v>
          </cell>
        </row>
        <row r="38">
          <cell r="H38">
            <v>397923579</v>
          </cell>
          <cell r="M38">
            <v>0</v>
          </cell>
        </row>
        <row r="39">
          <cell r="H39">
            <v>6110493</v>
          </cell>
          <cell r="M39">
            <v>0</v>
          </cell>
        </row>
        <row r="40">
          <cell r="H40">
            <v>24441973</v>
          </cell>
          <cell r="M40">
            <v>0</v>
          </cell>
        </row>
        <row r="41">
          <cell r="H41">
            <v>8908784</v>
          </cell>
          <cell r="M41">
            <v>0</v>
          </cell>
        </row>
        <row r="42">
          <cell r="H42">
            <v>1475518</v>
          </cell>
          <cell r="M42">
            <v>0</v>
          </cell>
        </row>
        <row r="43">
          <cell r="H43">
            <v>8908784</v>
          </cell>
          <cell r="M43">
            <v>0</v>
          </cell>
        </row>
        <row r="44">
          <cell r="H44">
            <v>91250</v>
          </cell>
          <cell r="M44">
            <v>0</v>
          </cell>
        </row>
        <row r="45">
          <cell r="H45">
            <v>1475518</v>
          </cell>
          <cell r="M45">
            <v>0</v>
          </cell>
        </row>
        <row r="46">
          <cell r="H46">
            <v>64800</v>
          </cell>
          <cell r="M46" t="str">
            <v>2PPh Pasal 23-1</v>
          </cell>
        </row>
        <row r="47">
          <cell r="H47">
            <v>252000</v>
          </cell>
          <cell r="M47" t="str">
            <v>2PPh Pasal 23-1</v>
          </cell>
        </row>
        <row r="48">
          <cell r="H48">
            <v>2281364</v>
          </cell>
          <cell r="M48">
            <v>0</v>
          </cell>
        </row>
        <row r="49">
          <cell r="H49">
            <v>15209091</v>
          </cell>
          <cell r="M49">
            <v>0</v>
          </cell>
        </row>
        <row r="50">
          <cell r="H50">
            <v>2335500</v>
          </cell>
          <cell r="M50">
            <v>0</v>
          </cell>
        </row>
        <row r="51">
          <cell r="H51">
            <v>27900</v>
          </cell>
          <cell r="M51">
            <v>0</v>
          </cell>
        </row>
        <row r="52">
          <cell r="H52">
            <v>55500</v>
          </cell>
          <cell r="M52">
            <v>0</v>
          </cell>
        </row>
        <row r="53">
          <cell r="H53">
            <v>370000</v>
          </cell>
          <cell r="M53">
            <v>0</v>
          </cell>
        </row>
        <row r="54">
          <cell r="H54">
            <v>186000</v>
          </cell>
          <cell r="M54">
            <v>0</v>
          </cell>
        </row>
        <row r="55">
          <cell r="H55">
            <v>206400</v>
          </cell>
          <cell r="M55">
            <v>0</v>
          </cell>
        </row>
        <row r="56">
          <cell r="H56">
            <v>540000</v>
          </cell>
          <cell r="M56">
            <v>0</v>
          </cell>
        </row>
        <row r="57">
          <cell r="H57">
            <v>1726363</v>
          </cell>
          <cell r="M57">
            <v>0</v>
          </cell>
        </row>
        <row r="58">
          <cell r="H58">
            <v>11509090</v>
          </cell>
          <cell r="M58">
            <v>0</v>
          </cell>
        </row>
        <row r="59">
          <cell r="H59">
            <v>201750</v>
          </cell>
          <cell r="M59">
            <v>0</v>
          </cell>
        </row>
        <row r="60">
          <cell r="H60">
            <v>1345000</v>
          </cell>
          <cell r="M60">
            <v>0</v>
          </cell>
        </row>
        <row r="61">
          <cell r="H61">
            <v>819</v>
          </cell>
          <cell r="M61">
            <v>0</v>
          </cell>
        </row>
        <row r="62">
          <cell r="H62">
            <v>59933</v>
          </cell>
          <cell r="M62">
            <v>0</v>
          </cell>
        </row>
        <row r="63">
          <cell r="H63">
            <v>124830</v>
          </cell>
          <cell r="M63">
            <v>0</v>
          </cell>
        </row>
        <row r="64">
          <cell r="H64">
            <v>425250</v>
          </cell>
          <cell r="M64">
            <v>0</v>
          </cell>
        </row>
        <row r="65">
          <cell r="H65">
            <v>6835157</v>
          </cell>
          <cell r="M65">
            <v>0</v>
          </cell>
        </row>
        <row r="66">
          <cell r="H66">
            <v>101250</v>
          </cell>
          <cell r="M66">
            <v>0</v>
          </cell>
        </row>
        <row r="67">
          <cell r="H67">
            <v>59011800</v>
          </cell>
          <cell r="M67">
            <v>0</v>
          </cell>
        </row>
        <row r="68">
          <cell r="H68">
            <v>111111</v>
          </cell>
          <cell r="M68">
            <v>0</v>
          </cell>
        </row>
        <row r="69">
          <cell r="H69">
            <v>236802</v>
          </cell>
          <cell r="M69">
            <v>0</v>
          </cell>
        </row>
        <row r="70">
          <cell r="H70">
            <v>197047</v>
          </cell>
          <cell r="M70">
            <v>0</v>
          </cell>
        </row>
        <row r="71">
          <cell r="H71">
            <v>18269035</v>
          </cell>
          <cell r="M71">
            <v>0</v>
          </cell>
        </row>
        <row r="72">
          <cell r="H72">
            <v>45672586</v>
          </cell>
          <cell r="M72">
            <v>0</v>
          </cell>
        </row>
        <row r="73">
          <cell r="H73">
            <v>13508244</v>
          </cell>
          <cell r="M73">
            <v>0</v>
          </cell>
        </row>
        <row r="74">
          <cell r="H74">
            <v>536167</v>
          </cell>
          <cell r="M74">
            <v>0</v>
          </cell>
        </row>
        <row r="75">
          <cell r="H75">
            <v>5030666</v>
          </cell>
          <cell r="M75">
            <v>0</v>
          </cell>
        </row>
        <row r="76">
          <cell r="H76">
            <v>827591</v>
          </cell>
          <cell r="M76">
            <v>0</v>
          </cell>
        </row>
        <row r="77">
          <cell r="H77">
            <v>2401867</v>
          </cell>
          <cell r="M77">
            <v>0</v>
          </cell>
        </row>
        <row r="78">
          <cell r="H78">
            <v>226938</v>
          </cell>
          <cell r="M78">
            <v>0</v>
          </cell>
        </row>
        <row r="79">
          <cell r="H79">
            <v>148463</v>
          </cell>
          <cell r="M79">
            <v>0</v>
          </cell>
        </row>
        <row r="80">
          <cell r="H80">
            <v>148463</v>
          </cell>
          <cell r="M80">
            <v>0</v>
          </cell>
        </row>
        <row r="81">
          <cell r="H81">
            <v>2296307</v>
          </cell>
          <cell r="M81">
            <v>0</v>
          </cell>
        </row>
        <row r="82">
          <cell r="H82">
            <v>536167</v>
          </cell>
          <cell r="M82">
            <v>0</v>
          </cell>
        </row>
        <row r="83">
          <cell r="H83">
            <v>5585456</v>
          </cell>
          <cell r="M83">
            <v>0</v>
          </cell>
        </row>
        <row r="84">
          <cell r="H84">
            <v>9177343</v>
          </cell>
          <cell r="M84">
            <v>0</v>
          </cell>
        </row>
        <row r="85">
          <cell r="H85">
            <v>122221</v>
          </cell>
          <cell r="M85">
            <v>0</v>
          </cell>
        </row>
        <row r="86">
          <cell r="H86">
            <v>103158</v>
          </cell>
          <cell r="M86">
            <v>0</v>
          </cell>
        </row>
        <row r="87">
          <cell r="H87">
            <v>1524200</v>
          </cell>
          <cell r="M87">
            <v>0</v>
          </cell>
        </row>
        <row r="88">
          <cell r="H88">
            <v>93015</v>
          </cell>
          <cell r="M88">
            <v>0</v>
          </cell>
        </row>
        <row r="89">
          <cell r="H89">
            <v>909091</v>
          </cell>
          <cell r="M89">
            <v>0</v>
          </cell>
        </row>
        <row r="90">
          <cell r="H90">
            <v>363636</v>
          </cell>
          <cell r="M90">
            <v>0</v>
          </cell>
        </row>
        <row r="91">
          <cell r="H91">
            <v>3180000</v>
          </cell>
          <cell r="M91">
            <v>0</v>
          </cell>
        </row>
        <row r="92">
          <cell r="H92">
            <v>1272000</v>
          </cell>
          <cell r="M92">
            <v>0</v>
          </cell>
        </row>
        <row r="93">
          <cell r="H93">
            <v>49875</v>
          </cell>
          <cell r="M93">
            <v>0</v>
          </cell>
        </row>
        <row r="94">
          <cell r="H94">
            <v>16727273</v>
          </cell>
          <cell r="M94">
            <v>0</v>
          </cell>
        </row>
        <row r="95">
          <cell r="H95">
            <v>51250</v>
          </cell>
          <cell r="M95">
            <v>0</v>
          </cell>
        </row>
        <row r="96">
          <cell r="H96">
            <v>165320721</v>
          </cell>
          <cell r="M96">
            <v>0</v>
          </cell>
        </row>
        <row r="97">
          <cell r="H97">
            <v>551000</v>
          </cell>
          <cell r="M97">
            <v>0</v>
          </cell>
        </row>
        <row r="98">
          <cell r="H98">
            <v>6727273</v>
          </cell>
          <cell r="M98">
            <v>0</v>
          </cell>
        </row>
        <row r="99">
          <cell r="H99">
            <v>4539085</v>
          </cell>
          <cell r="M99">
            <v>0</v>
          </cell>
        </row>
        <row r="100">
          <cell r="H100">
            <v>4538859</v>
          </cell>
          <cell r="M100">
            <v>0</v>
          </cell>
        </row>
        <row r="101">
          <cell r="H101">
            <v>1738766</v>
          </cell>
          <cell r="M101">
            <v>0</v>
          </cell>
        </row>
        <row r="102">
          <cell r="H102">
            <v>181818</v>
          </cell>
          <cell r="M102">
            <v>0</v>
          </cell>
        </row>
        <row r="103">
          <cell r="H103">
            <v>81818</v>
          </cell>
          <cell r="M103">
            <v>0</v>
          </cell>
        </row>
        <row r="104">
          <cell r="H104">
            <v>7592892</v>
          </cell>
          <cell r="M104">
            <v>0</v>
          </cell>
        </row>
        <row r="105">
          <cell r="H105">
            <v>513376</v>
          </cell>
          <cell r="M105">
            <v>0</v>
          </cell>
        </row>
        <row r="106">
          <cell r="H106">
            <v>680863</v>
          </cell>
          <cell r="M106">
            <v>0</v>
          </cell>
        </row>
        <row r="107">
          <cell r="H107">
            <v>680829</v>
          </cell>
          <cell r="M107">
            <v>0</v>
          </cell>
        </row>
        <row r="108">
          <cell r="H108">
            <v>104000</v>
          </cell>
          <cell r="M108">
            <v>0</v>
          </cell>
        </row>
        <row r="109">
          <cell r="H109">
            <v>185750</v>
          </cell>
          <cell r="M109">
            <v>0</v>
          </cell>
        </row>
        <row r="110">
          <cell r="H110">
            <v>7825850</v>
          </cell>
          <cell r="M110">
            <v>0</v>
          </cell>
        </row>
        <row r="111">
          <cell r="H111">
            <v>423500</v>
          </cell>
          <cell r="M111">
            <v>0</v>
          </cell>
        </row>
        <row r="112">
          <cell r="H112">
            <v>2569000</v>
          </cell>
          <cell r="M112">
            <v>0</v>
          </cell>
        </row>
        <row r="113">
          <cell r="H113">
            <v>125289</v>
          </cell>
          <cell r="M113">
            <v>0</v>
          </cell>
        </row>
        <row r="114">
          <cell r="H114">
            <v>52500</v>
          </cell>
          <cell r="M114">
            <v>0</v>
          </cell>
        </row>
        <row r="115">
          <cell r="H115">
            <v>1009091</v>
          </cell>
          <cell r="M115">
            <v>0</v>
          </cell>
        </row>
        <row r="116">
          <cell r="H116">
            <v>7517000</v>
          </cell>
          <cell r="M116">
            <v>0</v>
          </cell>
        </row>
        <row r="117">
          <cell r="H117">
            <v>1036127</v>
          </cell>
          <cell r="M117">
            <v>0</v>
          </cell>
        </row>
        <row r="118">
          <cell r="H118">
            <v>6144378</v>
          </cell>
          <cell r="M118">
            <v>0</v>
          </cell>
        </row>
        <row r="119">
          <cell r="H119">
            <v>3463300</v>
          </cell>
          <cell r="M119">
            <v>0</v>
          </cell>
        </row>
        <row r="120">
          <cell r="H120">
            <v>61578</v>
          </cell>
          <cell r="M120">
            <v>0</v>
          </cell>
        </row>
        <row r="121">
          <cell r="H121">
            <v>593200</v>
          </cell>
          <cell r="M121">
            <v>0</v>
          </cell>
        </row>
        <row r="122">
          <cell r="H122">
            <v>410520</v>
          </cell>
          <cell r="M122">
            <v>0</v>
          </cell>
        </row>
        <row r="123">
          <cell r="H123">
            <v>112500</v>
          </cell>
          <cell r="M123">
            <v>0</v>
          </cell>
        </row>
        <row r="124">
          <cell r="H124">
            <v>3545200</v>
          </cell>
          <cell r="M124">
            <v>0</v>
          </cell>
        </row>
        <row r="125">
          <cell r="H125">
            <v>101775909</v>
          </cell>
          <cell r="M125">
            <v>0</v>
          </cell>
        </row>
        <row r="126">
          <cell r="H126">
            <v>52500</v>
          </cell>
          <cell r="M126">
            <v>0</v>
          </cell>
        </row>
        <row r="127">
          <cell r="H127">
            <v>206400</v>
          </cell>
          <cell r="M127">
            <v>0</v>
          </cell>
        </row>
        <row r="128">
          <cell r="H128">
            <v>432000</v>
          </cell>
          <cell r="M128">
            <v>0</v>
          </cell>
        </row>
        <row r="129">
          <cell r="H129">
            <v>94600</v>
          </cell>
          <cell r="M129">
            <v>0</v>
          </cell>
        </row>
        <row r="130">
          <cell r="H130">
            <v>4838798</v>
          </cell>
          <cell r="M130">
            <v>0</v>
          </cell>
        </row>
        <row r="131">
          <cell r="H131">
            <v>95334131</v>
          </cell>
          <cell r="M131">
            <v>0</v>
          </cell>
        </row>
        <row r="132">
          <cell r="H132">
            <v>253365</v>
          </cell>
          <cell r="M132">
            <v>0</v>
          </cell>
        </row>
        <row r="133">
          <cell r="H133">
            <v>10359823</v>
          </cell>
          <cell r="M133">
            <v>0</v>
          </cell>
        </row>
        <row r="134">
          <cell r="H134">
            <v>5891</v>
          </cell>
          <cell r="M134">
            <v>0</v>
          </cell>
        </row>
        <row r="135">
          <cell r="H135">
            <v>1409072</v>
          </cell>
          <cell r="M135">
            <v>0</v>
          </cell>
        </row>
        <row r="136">
          <cell r="H136">
            <v>1340609</v>
          </cell>
          <cell r="M136">
            <v>0</v>
          </cell>
        </row>
        <row r="137">
          <cell r="H137">
            <v>20355182</v>
          </cell>
          <cell r="M137">
            <v>0</v>
          </cell>
        </row>
        <row r="138">
          <cell r="H138">
            <v>372060</v>
          </cell>
          <cell r="M138">
            <v>0</v>
          </cell>
        </row>
        <row r="139">
          <cell r="H139">
            <v>198888339</v>
          </cell>
          <cell r="M139">
            <v>0</v>
          </cell>
        </row>
        <row r="140">
          <cell r="H140">
            <v>2081766</v>
          </cell>
          <cell r="M140">
            <v>0</v>
          </cell>
        </row>
        <row r="141">
          <cell r="H141">
            <v>488637</v>
          </cell>
          <cell r="M141">
            <v>0</v>
          </cell>
        </row>
        <row r="142">
          <cell r="H142">
            <v>5221843</v>
          </cell>
          <cell r="M142">
            <v>0</v>
          </cell>
        </row>
        <row r="143">
          <cell r="H143">
            <v>3126219</v>
          </cell>
          <cell r="M143">
            <v>0</v>
          </cell>
        </row>
        <row r="144">
          <cell r="H144">
            <v>286352</v>
          </cell>
          <cell r="M144">
            <v>0</v>
          </cell>
        </row>
        <row r="145">
          <cell r="H145">
            <v>1576429</v>
          </cell>
          <cell r="M145">
            <v>0</v>
          </cell>
        </row>
        <row r="146">
          <cell r="H146">
            <v>60000</v>
          </cell>
          <cell r="M146">
            <v>0</v>
          </cell>
        </row>
        <row r="147">
          <cell r="H147">
            <v>1723239</v>
          </cell>
          <cell r="M147">
            <v>0</v>
          </cell>
        </row>
        <row r="148">
          <cell r="H148">
            <v>6086025</v>
          </cell>
          <cell r="M148">
            <v>0</v>
          </cell>
        </row>
        <row r="149">
          <cell r="H149">
            <v>24344108</v>
          </cell>
          <cell r="M149">
            <v>0</v>
          </cell>
        </row>
        <row r="150">
          <cell r="H150">
            <v>159044</v>
          </cell>
          <cell r="M150">
            <v>0</v>
          </cell>
        </row>
        <row r="151">
          <cell r="H151">
            <v>8439739</v>
          </cell>
          <cell r="M151">
            <v>0</v>
          </cell>
        </row>
        <row r="152">
          <cell r="H152">
            <v>1576429</v>
          </cell>
          <cell r="M152">
            <v>0</v>
          </cell>
        </row>
        <row r="153">
          <cell r="H153">
            <v>163727</v>
          </cell>
          <cell r="M153">
            <v>0</v>
          </cell>
        </row>
        <row r="154">
          <cell r="H154">
            <v>163727</v>
          </cell>
          <cell r="M154">
            <v>0</v>
          </cell>
        </row>
        <row r="155">
          <cell r="H155">
            <v>14680555</v>
          </cell>
          <cell r="M155">
            <v>0</v>
          </cell>
        </row>
        <row r="156">
          <cell r="H156">
            <v>58722223</v>
          </cell>
          <cell r="M156">
            <v>0</v>
          </cell>
        </row>
        <row r="157">
          <cell r="H157">
            <v>2705506</v>
          </cell>
          <cell r="M157">
            <v>0</v>
          </cell>
        </row>
        <row r="158">
          <cell r="H158">
            <v>1641360</v>
          </cell>
          <cell r="M158">
            <v>0</v>
          </cell>
        </row>
        <row r="159">
          <cell r="H159">
            <v>146696</v>
          </cell>
          <cell r="M159">
            <v>0</v>
          </cell>
        </row>
        <row r="160">
          <cell r="H160">
            <v>371234</v>
          </cell>
          <cell r="M160">
            <v>0</v>
          </cell>
        </row>
        <row r="161">
          <cell r="H161">
            <v>10625</v>
          </cell>
          <cell r="M161">
            <v>0</v>
          </cell>
        </row>
        <row r="162">
          <cell r="H162">
            <v>247957</v>
          </cell>
          <cell r="M162">
            <v>0</v>
          </cell>
        </row>
        <row r="163">
          <cell r="H163">
            <v>1079426</v>
          </cell>
          <cell r="M163">
            <v>0</v>
          </cell>
        </row>
        <row r="164">
          <cell r="H164">
            <v>1464287</v>
          </cell>
          <cell r="M164">
            <v>0</v>
          </cell>
        </row>
        <row r="165">
          <cell r="H165">
            <v>216000</v>
          </cell>
          <cell r="M165">
            <v>0</v>
          </cell>
        </row>
        <row r="166">
          <cell r="H166">
            <v>3094942</v>
          </cell>
          <cell r="M166">
            <v>0</v>
          </cell>
        </row>
        <row r="167">
          <cell r="H167">
            <v>50000</v>
          </cell>
          <cell r="M167">
            <v>0</v>
          </cell>
        </row>
        <row r="168">
          <cell r="H168">
            <v>3094942</v>
          </cell>
          <cell r="M168">
            <v>0</v>
          </cell>
        </row>
        <row r="169">
          <cell r="H169">
            <v>50000</v>
          </cell>
          <cell r="M169">
            <v>0</v>
          </cell>
        </row>
        <row r="170">
          <cell r="H170">
            <v>3631361</v>
          </cell>
          <cell r="M170">
            <v>0</v>
          </cell>
        </row>
        <row r="171">
          <cell r="H171">
            <v>622249</v>
          </cell>
          <cell r="M171">
            <v>0</v>
          </cell>
        </row>
        <row r="172">
          <cell r="H172">
            <v>659405</v>
          </cell>
          <cell r="M172">
            <v>0</v>
          </cell>
        </row>
        <row r="173">
          <cell r="H173">
            <v>597171</v>
          </cell>
          <cell r="M173">
            <v>0</v>
          </cell>
        </row>
        <row r="174">
          <cell r="H174">
            <v>2530220</v>
          </cell>
          <cell r="M174">
            <v>0</v>
          </cell>
        </row>
        <row r="175">
          <cell r="H175">
            <v>216000</v>
          </cell>
          <cell r="M175">
            <v>0</v>
          </cell>
        </row>
        <row r="176">
          <cell r="H176">
            <v>911057</v>
          </cell>
          <cell r="M176">
            <v>0</v>
          </cell>
        </row>
        <row r="177">
          <cell r="H177">
            <v>276265</v>
          </cell>
          <cell r="M177">
            <v>0</v>
          </cell>
        </row>
        <row r="178">
          <cell r="H178">
            <v>3622884</v>
          </cell>
          <cell r="M178">
            <v>0</v>
          </cell>
        </row>
        <row r="179">
          <cell r="H179">
            <v>206400</v>
          </cell>
          <cell r="M179">
            <v>0</v>
          </cell>
        </row>
        <row r="180">
          <cell r="H180">
            <v>11389091</v>
          </cell>
          <cell r="M180">
            <v>0</v>
          </cell>
        </row>
        <row r="181">
          <cell r="H181">
            <v>135750</v>
          </cell>
          <cell r="M181">
            <v>0</v>
          </cell>
        </row>
        <row r="182">
          <cell r="H182">
            <v>206400</v>
          </cell>
          <cell r="M182">
            <v>0</v>
          </cell>
        </row>
        <row r="183">
          <cell r="H183">
            <v>36489800</v>
          </cell>
          <cell r="M183">
            <v>0</v>
          </cell>
        </row>
        <row r="184">
          <cell r="H184">
            <v>16420090</v>
          </cell>
          <cell r="M184">
            <v>0</v>
          </cell>
        </row>
        <row r="185">
          <cell r="H185">
            <v>10947388</v>
          </cell>
          <cell r="M185">
            <v>0</v>
          </cell>
        </row>
        <row r="186">
          <cell r="H186">
            <v>119629</v>
          </cell>
          <cell r="M186">
            <v>0</v>
          </cell>
        </row>
        <row r="187">
          <cell r="H187">
            <v>20455</v>
          </cell>
          <cell r="M187">
            <v>0</v>
          </cell>
        </row>
        <row r="188">
          <cell r="H188">
            <v>22950</v>
          </cell>
          <cell r="M188">
            <v>0</v>
          </cell>
        </row>
        <row r="189">
          <cell r="H189">
            <v>245250</v>
          </cell>
          <cell r="M189">
            <v>0</v>
          </cell>
        </row>
        <row r="190">
          <cell r="H190">
            <v>78750</v>
          </cell>
          <cell r="M190">
            <v>0</v>
          </cell>
        </row>
        <row r="191">
          <cell r="H191">
            <v>2066116</v>
          </cell>
          <cell r="M191">
            <v>0</v>
          </cell>
        </row>
        <row r="192">
          <cell r="H192">
            <v>631494</v>
          </cell>
          <cell r="M192">
            <v>0</v>
          </cell>
        </row>
        <row r="193">
          <cell r="H193">
            <v>197727</v>
          </cell>
          <cell r="M193">
            <v>0</v>
          </cell>
        </row>
        <row r="194">
          <cell r="H194">
            <v>197727</v>
          </cell>
          <cell r="M194">
            <v>0</v>
          </cell>
        </row>
        <row r="195">
          <cell r="H195">
            <v>139044</v>
          </cell>
          <cell r="M195">
            <v>0</v>
          </cell>
        </row>
        <row r="196">
          <cell r="H196">
            <v>30991</v>
          </cell>
          <cell r="M196">
            <v>0</v>
          </cell>
        </row>
        <row r="197">
          <cell r="H197">
            <v>216000</v>
          </cell>
          <cell r="M197">
            <v>0</v>
          </cell>
        </row>
        <row r="198">
          <cell r="H198">
            <v>51818</v>
          </cell>
          <cell r="M198">
            <v>0</v>
          </cell>
        </row>
        <row r="199">
          <cell r="H199">
            <v>34772</v>
          </cell>
          <cell r="M199">
            <v>0</v>
          </cell>
        </row>
        <row r="200">
          <cell r="H200">
            <v>8573187</v>
          </cell>
          <cell r="M200">
            <v>0</v>
          </cell>
        </row>
        <row r="201">
          <cell r="H201">
            <v>376498654</v>
          </cell>
          <cell r="M201">
            <v>0</v>
          </cell>
        </row>
        <row r="202">
          <cell r="H202">
            <v>17165746</v>
          </cell>
          <cell r="M202">
            <v>0</v>
          </cell>
        </row>
        <row r="203">
          <cell r="H203">
            <v>3936400</v>
          </cell>
          <cell r="M203">
            <v>0</v>
          </cell>
        </row>
        <row r="204">
          <cell r="H204">
            <v>266500</v>
          </cell>
          <cell r="M204">
            <v>0</v>
          </cell>
        </row>
        <row r="205">
          <cell r="H205">
            <v>589275</v>
          </cell>
          <cell r="M205">
            <v>0</v>
          </cell>
        </row>
        <row r="206">
          <cell r="H206">
            <v>26500</v>
          </cell>
          <cell r="M206">
            <v>0</v>
          </cell>
        </row>
        <row r="207">
          <cell r="H207">
            <v>11413233</v>
          </cell>
          <cell r="M207">
            <v>0</v>
          </cell>
        </row>
        <row r="208">
          <cell r="H208">
            <v>14736397</v>
          </cell>
          <cell r="M208">
            <v>0</v>
          </cell>
        </row>
        <row r="209">
          <cell r="H209">
            <v>9723000</v>
          </cell>
          <cell r="M209">
            <v>0</v>
          </cell>
        </row>
        <row r="210">
          <cell r="H210">
            <v>92800</v>
          </cell>
          <cell r="M210">
            <v>0</v>
          </cell>
        </row>
        <row r="211">
          <cell r="H211">
            <v>50077557</v>
          </cell>
          <cell r="M211">
            <v>0</v>
          </cell>
        </row>
        <row r="212">
          <cell r="H212">
            <v>26753331</v>
          </cell>
          <cell r="M212">
            <v>0</v>
          </cell>
        </row>
        <row r="213">
          <cell r="H213">
            <v>2230900</v>
          </cell>
          <cell r="M213">
            <v>0</v>
          </cell>
        </row>
        <row r="214">
          <cell r="H214">
            <v>345454</v>
          </cell>
          <cell r="M214">
            <v>0</v>
          </cell>
        </row>
        <row r="215">
          <cell r="H215">
            <v>231818</v>
          </cell>
          <cell r="M215">
            <v>0</v>
          </cell>
        </row>
        <row r="216">
          <cell r="H216">
            <v>707039</v>
          </cell>
          <cell r="M216">
            <v>0</v>
          </cell>
        </row>
        <row r="217">
          <cell r="H217">
            <v>253675</v>
          </cell>
          <cell r="M217">
            <v>0</v>
          </cell>
        </row>
        <row r="218">
          <cell r="H218">
            <v>292950</v>
          </cell>
          <cell r="M218">
            <v>0</v>
          </cell>
        </row>
        <row r="219">
          <cell r="H219">
            <v>2400000</v>
          </cell>
          <cell r="M219">
            <v>0</v>
          </cell>
        </row>
        <row r="220">
          <cell r="H220">
            <v>33323</v>
          </cell>
          <cell r="M220">
            <v>0</v>
          </cell>
        </row>
        <row r="221">
          <cell r="H221">
            <v>103115</v>
          </cell>
          <cell r="M221">
            <v>0</v>
          </cell>
        </row>
        <row r="222">
          <cell r="H222">
            <v>10434773</v>
          </cell>
          <cell r="M222">
            <v>0</v>
          </cell>
        </row>
        <row r="223">
          <cell r="H223">
            <v>48273962</v>
          </cell>
          <cell r="M223">
            <v>0</v>
          </cell>
        </row>
        <row r="224">
          <cell r="H224">
            <v>500000</v>
          </cell>
          <cell r="M224">
            <v>0</v>
          </cell>
        </row>
        <row r="225">
          <cell r="H225">
            <v>650154</v>
          </cell>
          <cell r="M225">
            <v>0</v>
          </cell>
        </row>
        <row r="226">
          <cell r="H226">
            <v>2291600</v>
          </cell>
          <cell r="M226">
            <v>0</v>
          </cell>
        </row>
        <row r="227">
          <cell r="H227">
            <v>558090</v>
          </cell>
          <cell r="M227">
            <v>0</v>
          </cell>
        </row>
        <row r="228">
          <cell r="H228">
            <v>50000</v>
          </cell>
          <cell r="M228">
            <v>0</v>
          </cell>
        </row>
        <row r="229">
          <cell r="H229">
            <v>149300</v>
          </cell>
          <cell r="M229">
            <v>0</v>
          </cell>
        </row>
        <row r="230">
          <cell r="H230">
            <v>106760</v>
          </cell>
          <cell r="M230">
            <v>0</v>
          </cell>
        </row>
        <row r="231">
          <cell r="H231">
            <v>50000</v>
          </cell>
          <cell r="M231">
            <v>0</v>
          </cell>
        </row>
        <row r="232">
          <cell r="H232">
            <v>1885304</v>
          </cell>
          <cell r="M232">
            <v>0</v>
          </cell>
        </row>
        <row r="233">
          <cell r="H233">
            <v>136364</v>
          </cell>
          <cell r="M233">
            <v>0</v>
          </cell>
        </row>
        <row r="234">
          <cell r="H234">
            <v>153000</v>
          </cell>
          <cell r="M234">
            <v>0</v>
          </cell>
        </row>
        <row r="235">
          <cell r="H235">
            <v>1810000</v>
          </cell>
          <cell r="M235">
            <v>0</v>
          </cell>
        </row>
        <row r="236">
          <cell r="H236">
            <v>1721000</v>
          </cell>
          <cell r="M236">
            <v>0</v>
          </cell>
        </row>
        <row r="237">
          <cell r="H237">
            <v>3664819</v>
          </cell>
          <cell r="M237">
            <v>0</v>
          </cell>
        </row>
        <row r="238">
          <cell r="H238">
            <v>255033</v>
          </cell>
          <cell r="M238">
            <v>0</v>
          </cell>
        </row>
        <row r="239">
          <cell r="H239">
            <v>4209957</v>
          </cell>
          <cell r="M239">
            <v>0</v>
          </cell>
        </row>
        <row r="240">
          <cell r="H240">
            <v>1318182</v>
          </cell>
          <cell r="M240">
            <v>0</v>
          </cell>
        </row>
        <row r="241">
          <cell r="H241">
            <v>1318182</v>
          </cell>
          <cell r="M241">
            <v>0</v>
          </cell>
        </row>
        <row r="242">
          <cell r="H242">
            <v>1107864</v>
          </cell>
          <cell r="M242">
            <v>0</v>
          </cell>
        </row>
        <row r="243">
          <cell r="H243">
            <v>818003</v>
          </cell>
          <cell r="M243">
            <v>0</v>
          </cell>
        </row>
        <row r="244">
          <cell r="H244">
            <v>27844627</v>
          </cell>
          <cell r="M244">
            <v>0</v>
          </cell>
        </row>
        <row r="245">
          <cell r="H245">
            <v>167719</v>
          </cell>
          <cell r="M245">
            <v>0</v>
          </cell>
        </row>
        <row r="246">
          <cell r="H246">
            <v>940367</v>
          </cell>
          <cell r="M246">
            <v>0</v>
          </cell>
        </row>
        <row r="247">
          <cell r="H247">
            <v>940367</v>
          </cell>
          <cell r="M247">
            <v>0</v>
          </cell>
        </row>
        <row r="248">
          <cell r="H248">
            <v>24225000</v>
          </cell>
          <cell r="M248">
            <v>0</v>
          </cell>
        </row>
        <row r="249">
          <cell r="H249">
            <v>2375281</v>
          </cell>
          <cell r="M249">
            <v>0</v>
          </cell>
        </row>
        <row r="250">
          <cell r="H250">
            <v>151796365</v>
          </cell>
          <cell r="M250" t="str">
            <v>1PPh Pasal 21-1</v>
          </cell>
        </row>
        <row r="251">
          <cell r="H251">
            <v>285755</v>
          </cell>
          <cell r="M251">
            <v>0</v>
          </cell>
        </row>
        <row r="252">
          <cell r="H252">
            <v>24225000</v>
          </cell>
          <cell r="M252">
            <v>0</v>
          </cell>
        </row>
        <row r="253">
          <cell r="H253">
            <v>22140000</v>
          </cell>
          <cell r="M253">
            <v>0</v>
          </cell>
        </row>
        <row r="254">
          <cell r="H254">
            <v>6706658</v>
          </cell>
          <cell r="M254">
            <v>0</v>
          </cell>
        </row>
        <row r="255">
          <cell r="H255">
            <v>905000</v>
          </cell>
          <cell r="M255">
            <v>0</v>
          </cell>
        </row>
        <row r="256">
          <cell r="H256">
            <v>151796365</v>
          </cell>
          <cell r="M256" t="str">
            <v>1PPh Pasal 21-1</v>
          </cell>
        </row>
        <row r="257">
          <cell r="H257">
            <v>2375281</v>
          </cell>
          <cell r="M257">
            <v>0</v>
          </cell>
        </row>
        <row r="258">
          <cell r="H258">
            <v>2375281</v>
          </cell>
          <cell r="M258">
            <v>0</v>
          </cell>
        </row>
        <row r="259">
          <cell r="H259">
            <v>9975000</v>
          </cell>
          <cell r="M259">
            <v>0</v>
          </cell>
        </row>
        <row r="260">
          <cell r="H260">
            <v>87750</v>
          </cell>
          <cell r="M260">
            <v>0</v>
          </cell>
        </row>
        <row r="261">
          <cell r="H261">
            <v>327000</v>
          </cell>
          <cell r="M261">
            <v>0</v>
          </cell>
        </row>
        <row r="262">
          <cell r="H262">
            <v>89200</v>
          </cell>
          <cell r="M262">
            <v>0</v>
          </cell>
        </row>
        <row r="263">
          <cell r="H263">
            <v>378000</v>
          </cell>
          <cell r="M263">
            <v>0</v>
          </cell>
        </row>
        <row r="264">
          <cell r="H264">
            <v>56700</v>
          </cell>
          <cell r="M264">
            <v>0</v>
          </cell>
        </row>
        <row r="265">
          <cell r="H265">
            <v>52000</v>
          </cell>
          <cell r="M265">
            <v>0</v>
          </cell>
        </row>
        <row r="266">
          <cell r="H266">
            <v>3614352</v>
          </cell>
          <cell r="M266">
            <v>0</v>
          </cell>
        </row>
        <row r="267">
          <cell r="H267">
            <v>756440</v>
          </cell>
          <cell r="M267">
            <v>0</v>
          </cell>
        </row>
        <row r="268">
          <cell r="H268">
            <v>4203842</v>
          </cell>
          <cell r="M268">
            <v>0</v>
          </cell>
        </row>
        <row r="269">
          <cell r="H269">
            <v>51040</v>
          </cell>
          <cell r="M269">
            <v>0</v>
          </cell>
        </row>
        <row r="270">
          <cell r="H270">
            <v>147574</v>
          </cell>
          <cell r="M270">
            <v>0</v>
          </cell>
        </row>
        <row r="271">
          <cell r="H271">
            <v>432000</v>
          </cell>
          <cell r="M271">
            <v>0</v>
          </cell>
        </row>
        <row r="272">
          <cell r="H272">
            <v>208202</v>
          </cell>
          <cell r="M272">
            <v>0</v>
          </cell>
        </row>
        <row r="273">
          <cell r="H273">
            <v>756440</v>
          </cell>
          <cell r="M273">
            <v>0</v>
          </cell>
        </row>
        <row r="274">
          <cell r="H274">
            <v>1200000</v>
          </cell>
          <cell r="M274">
            <v>0</v>
          </cell>
        </row>
        <row r="275">
          <cell r="H275">
            <v>5755500</v>
          </cell>
          <cell r="M275">
            <v>0</v>
          </cell>
        </row>
        <row r="276">
          <cell r="H276">
            <v>3265800</v>
          </cell>
          <cell r="M276">
            <v>0</v>
          </cell>
        </row>
        <row r="277">
          <cell r="H277">
            <v>35851189</v>
          </cell>
          <cell r="M277">
            <v>0</v>
          </cell>
        </row>
        <row r="278">
          <cell r="H278">
            <v>206400</v>
          </cell>
          <cell r="M278">
            <v>0</v>
          </cell>
        </row>
        <row r="279">
          <cell r="H279">
            <v>62619559</v>
          </cell>
          <cell r="M279">
            <v>0</v>
          </cell>
        </row>
        <row r="280">
          <cell r="H280">
            <v>265934</v>
          </cell>
          <cell r="M280">
            <v>0</v>
          </cell>
        </row>
        <row r="281">
          <cell r="H281">
            <v>106523743</v>
          </cell>
          <cell r="M281">
            <v>0</v>
          </cell>
        </row>
        <row r="282">
          <cell r="H282">
            <v>290846</v>
          </cell>
          <cell r="M282">
            <v>0</v>
          </cell>
        </row>
        <row r="283">
          <cell r="H283">
            <v>804876</v>
          </cell>
          <cell r="M283">
            <v>0</v>
          </cell>
        </row>
        <row r="284">
          <cell r="H284">
            <v>209872</v>
          </cell>
          <cell r="M284">
            <v>0</v>
          </cell>
        </row>
        <row r="285">
          <cell r="H285">
            <v>209872</v>
          </cell>
          <cell r="M285">
            <v>0</v>
          </cell>
        </row>
        <row r="286">
          <cell r="H286">
            <v>30759</v>
          </cell>
          <cell r="M286" t="str">
            <v>2PPh Pasal 21-1</v>
          </cell>
        </row>
        <row r="287">
          <cell r="H287">
            <v>596894</v>
          </cell>
          <cell r="M287">
            <v>0</v>
          </cell>
        </row>
        <row r="288">
          <cell r="H288">
            <v>804876</v>
          </cell>
          <cell r="M288">
            <v>0</v>
          </cell>
        </row>
        <row r="289">
          <cell r="H289">
            <v>57778751</v>
          </cell>
          <cell r="M289">
            <v>0</v>
          </cell>
        </row>
        <row r="290">
          <cell r="H290">
            <v>25772315</v>
          </cell>
          <cell r="M290" t="str">
            <v>2PPh Pasal 21-1</v>
          </cell>
        </row>
        <row r="291">
          <cell r="H291">
            <v>1562454</v>
          </cell>
          <cell r="M291">
            <v>0</v>
          </cell>
        </row>
        <row r="292">
          <cell r="H292">
            <v>780000</v>
          </cell>
          <cell r="M292" t="str">
            <v>2PPh Pasal 21-1</v>
          </cell>
        </row>
        <row r="293">
          <cell r="H293">
            <v>287510763</v>
          </cell>
          <cell r="M293">
            <v>0</v>
          </cell>
        </row>
        <row r="294">
          <cell r="H294">
            <v>276924</v>
          </cell>
          <cell r="M294">
            <v>0</v>
          </cell>
        </row>
        <row r="295">
          <cell r="H295">
            <v>202432</v>
          </cell>
          <cell r="M295">
            <v>0</v>
          </cell>
        </row>
        <row r="296">
          <cell r="H296">
            <v>74519</v>
          </cell>
          <cell r="M296">
            <v>0</v>
          </cell>
        </row>
        <row r="297">
          <cell r="H297">
            <v>1995605</v>
          </cell>
          <cell r="M297">
            <v>0</v>
          </cell>
        </row>
        <row r="298">
          <cell r="H298">
            <v>3461029</v>
          </cell>
          <cell r="M298">
            <v>0</v>
          </cell>
        </row>
        <row r="299">
          <cell r="H299">
            <v>5729356</v>
          </cell>
          <cell r="M299" t="str">
            <v>2PPh Pasal 21-1</v>
          </cell>
        </row>
        <row r="300">
          <cell r="H300">
            <v>74519</v>
          </cell>
          <cell r="M300">
            <v>0</v>
          </cell>
        </row>
        <row r="301">
          <cell r="H301">
            <v>446364</v>
          </cell>
          <cell r="M301">
            <v>0</v>
          </cell>
        </row>
        <row r="302">
          <cell r="H302">
            <v>36065841</v>
          </cell>
          <cell r="M302">
            <v>0</v>
          </cell>
        </row>
        <row r="303">
          <cell r="H303">
            <v>7572069</v>
          </cell>
          <cell r="M303">
            <v>0</v>
          </cell>
        </row>
        <row r="304">
          <cell r="H304">
            <v>4432549</v>
          </cell>
          <cell r="M304">
            <v>0</v>
          </cell>
        </row>
        <row r="305">
          <cell r="H305">
            <v>1099853</v>
          </cell>
          <cell r="M305">
            <v>0</v>
          </cell>
        </row>
        <row r="306">
          <cell r="H306">
            <v>4454134</v>
          </cell>
          <cell r="M306">
            <v>0</v>
          </cell>
        </row>
        <row r="307">
          <cell r="H307">
            <v>1314714</v>
          </cell>
          <cell r="M307">
            <v>0</v>
          </cell>
        </row>
        <row r="308">
          <cell r="H308">
            <v>6276302</v>
          </cell>
          <cell r="M308">
            <v>0</v>
          </cell>
        </row>
        <row r="309">
          <cell r="H309">
            <v>446364</v>
          </cell>
          <cell r="M309">
            <v>0</v>
          </cell>
        </row>
        <row r="310">
          <cell r="H310">
            <v>3461029</v>
          </cell>
          <cell r="M310">
            <v>0</v>
          </cell>
        </row>
        <row r="311">
          <cell r="H311">
            <v>820749</v>
          </cell>
          <cell r="M311">
            <v>0</v>
          </cell>
        </row>
        <row r="312">
          <cell r="H312">
            <v>366289</v>
          </cell>
          <cell r="M312">
            <v>0</v>
          </cell>
        </row>
        <row r="313">
          <cell r="H313">
            <v>32076</v>
          </cell>
          <cell r="M313">
            <v>0</v>
          </cell>
        </row>
        <row r="314">
          <cell r="H314">
            <v>70851</v>
          </cell>
          <cell r="M314">
            <v>0</v>
          </cell>
        </row>
        <row r="315">
          <cell r="H315">
            <v>826992</v>
          </cell>
          <cell r="M315">
            <v>0</v>
          </cell>
        </row>
        <row r="316">
          <cell r="H316">
            <v>19404</v>
          </cell>
          <cell r="M316">
            <v>0</v>
          </cell>
        </row>
        <row r="317">
          <cell r="H317">
            <v>4956437</v>
          </cell>
          <cell r="M317">
            <v>0</v>
          </cell>
        </row>
        <row r="318">
          <cell r="H318">
            <v>152861</v>
          </cell>
          <cell r="M318">
            <v>0</v>
          </cell>
        </row>
        <row r="319">
          <cell r="H319">
            <v>2479611</v>
          </cell>
          <cell r="M319">
            <v>0</v>
          </cell>
        </row>
        <row r="320">
          <cell r="H320">
            <v>1557099</v>
          </cell>
          <cell r="M320">
            <v>0</v>
          </cell>
        </row>
        <row r="321">
          <cell r="H321">
            <v>13045</v>
          </cell>
          <cell r="M321">
            <v>0</v>
          </cell>
        </row>
        <row r="322">
          <cell r="H322">
            <v>62108</v>
          </cell>
          <cell r="M322">
            <v>0</v>
          </cell>
        </row>
        <row r="323">
          <cell r="H323">
            <v>221173</v>
          </cell>
          <cell r="M323">
            <v>0</v>
          </cell>
        </row>
        <row r="324">
          <cell r="H324">
            <v>7373239</v>
          </cell>
          <cell r="M324">
            <v>0</v>
          </cell>
        </row>
        <row r="325">
          <cell r="H325">
            <v>340807</v>
          </cell>
          <cell r="M325">
            <v>0</v>
          </cell>
        </row>
        <row r="326">
          <cell r="H326">
            <v>4295799</v>
          </cell>
          <cell r="M326">
            <v>0</v>
          </cell>
        </row>
        <row r="327">
          <cell r="H327">
            <v>104013</v>
          </cell>
          <cell r="M327">
            <v>0</v>
          </cell>
        </row>
        <row r="328">
          <cell r="H328">
            <v>5097750000</v>
          </cell>
          <cell r="M328">
            <v>0</v>
          </cell>
        </row>
        <row r="329">
          <cell r="H329">
            <v>1103848</v>
          </cell>
          <cell r="M329">
            <v>0</v>
          </cell>
        </row>
        <row r="330">
          <cell r="H330">
            <v>285000</v>
          </cell>
          <cell r="M330">
            <v>0</v>
          </cell>
        </row>
        <row r="331">
          <cell r="H331">
            <v>184914</v>
          </cell>
          <cell r="M331">
            <v>0</v>
          </cell>
        </row>
        <row r="332">
          <cell r="H332">
            <v>25105000</v>
          </cell>
          <cell r="M332">
            <v>0</v>
          </cell>
        </row>
        <row r="333">
          <cell r="H333">
            <v>7823700</v>
          </cell>
          <cell r="M333">
            <v>0</v>
          </cell>
        </row>
        <row r="334">
          <cell r="H334">
            <v>1081969</v>
          </cell>
          <cell r="M334">
            <v>0</v>
          </cell>
        </row>
        <row r="335">
          <cell r="H335">
            <v>15437975</v>
          </cell>
          <cell r="M335">
            <v>0</v>
          </cell>
        </row>
        <row r="336">
          <cell r="H336">
            <v>10340000</v>
          </cell>
          <cell r="M336">
            <v>0</v>
          </cell>
        </row>
        <row r="337">
          <cell r="H337">
            <v>6801200</v>
          </cell>
          <cell r="M337">
            <v>0</v>
          </cell>
        </row>
        <row r="338">
          <cell r="H338">
            <v>2505600</v>
          </cell>
          <cell r="M338">
            <v>0</v>
          </cell>
        </row>
        <row r="339">
          <cell r="H339">
            <v>6264000</v>
          </cell>
          <cell r="M339">
            <v>0</v>
          </cell>
        </row>
        <row r="340">
          <cell r="H340">
            <v>4841855</v>
          </cell>
          <cell r="M340">
            <v>0</v>
          </cell>
        </row>
        <row r="341">
          <cell r="H341">
            <v>770325</v>
          </cell>
          <cell r="M341">
            <v>0</v>
          </cell>
        </row>
        <row r="342">
          <cell r="H342">
            <v>4600</v>
          </cell>
          <cell r="M342">
            <v>0</v>
          </cell>
        </row>
        <row r="343">
          <cell r="H343">
            <v>2250000</v>
          </cell>
          <cell r="M343">
            <v>0</v>
          </cell>
        </row>
        <row r="344">
          <cell r="H344">
            <v>5260213</v>
          </cell>
          <cell r="M344">
            <v>0</v>
          </cell>
        </row>
        <row r="345">
          <cell r="H345">
            <v>370636</v>
          </cell>
          <cell r="M345">
            <v>0</v>
          </cell>
        </row>
        <row r="346">
          <cell r="H346">
            <v>256798</v>
          </cell>
          <cell r="M346">
            <v>0</v>
          </cell>
        </row>
        <row r="347">
          <cell r="H347">
            <v>6938400</v>
          </cell>
          <cell r="M347">
            <v>0</v>
          </cell>
        </row>
        <row r="348">
          <cell r="H348">
            <v>34692000</v>
          </cell>
          <cell r="M348">
            <v>0</v>
          </cell>
        </row>
        <row r="349">
          <cell r="H349">
            <v>2470909</v>
          </cell>
          <cell r="M349">
            <v>0</v>
          </cell>
        </row>
        <row r="350">
          <cell r="H350">
            <v>986100</v>
          </cell>
          <cell r="M350">
            <v>0</v>
          </cell>
        </row>
        <row r="351">
          <cell r="H351">
            <v>391300</v>
          </cell>
          <cell r="M351">
            <v>0</v>
          </cell>
        </row>
        <row r="352">
          <cell r="H352">
            <v>1100000</v>
          </cell>
          <cell r="M352">
            <v>0</v>
          </cell>
        </row>
        <row r="353">
          <cell r="H353">
            <v>950500</v>
          </cell>
          <cell r="M353">
            <v>0</v>
          </cell>
        </row>
        <row r="354">
          <cell r="H354">
            <v>882911</v>
          </cell>
          <cell r="M354">
            <v>0</v>
          </cell>
        </row>
        <row r="355">
          <cell r="H355">
            <v>2056424</v>
          </cell>
          <cell r="M355">
            <v>0</v>
          </cell>
        </row>
        <row r="356">
          <cell r="H356">
            <v>11739521</v>
          </cell>
          <cell r="M356">
            <v>0</v>
          </cell>
        </row>
        <row r="357">
          <cell r="H357">
            <v>7291300</v>
          </cell>
          <cell r="M357">
            <v>0</v>
          </cell>
        </row>
        <row r="358">
          <cell r="H358">
            <v>3925800</v>
          </cell>
          <cell r="M358">
            <v>0</v>
          </cell>
        </row>
        <row r="359">
          <cell r="H359">
            <v>190909</v>
          </cell>
          <cell r="M359">
            <v>0</v>
          </cell>
        </row>
        <row r="360">
          <cell r="H360">
            <v>37500</v>
          </cell>
          <cell r="M360">
            <v>0</v>
          </cell>
        </row>
        <row r="361">
          <cell r="H361">
            <v>50000</v>
          </cell>
          <cell r="M361">
            <v>0</v>
          </cell>
        </row>
        <row r="362">
          <cell r="H362">
            <v>1099100</v>
          </cell>
          <cell r="M362">
            <v>0</v>
          </cell>
        </row>
        <row r="363">
          <cell r="H363">
            <v>1060675</v>
          </cell>
          <cell r="M363">
            <v>0</v>
          </cell>
        </row>
        <row r="364">
          <cell r="H364">
            <v>15000</v>
          </cell>
          <cell r="M364">
            <v>0</v>
          </cell>
        </row>
        <row r="365">
          <cell r="H365">
            <v>615000</v>
          </cell>
          <cell r="M365">
            <v>0</v>
          </cell>
        </row>
        <row r="366">
          <cell r="H366">
            <v>288563</v>
          </cell>
          <cell r="M366">
            <v>0</v>
          </cell>
        </row>
        <row r="367">
          <cell r="H367">
            <v>462396</v>
          </cell>
          <cell r="M367">
            <v>0</v>
          </cell>
        </row>
        <row r="368">
          <cell r="H368">
            <v>466273</v>
          </cell>
          <cell r="M368">
            <v>0</v>
          </cell>
        </row>
        <row r="369">
          <cell r="H369">
            <v>15721566</v>
          </cell>
          <cell r="M369" t="str">
            <v>5PPh Pasal 25/29 Badan-1</v>
          </cell>
        </row>
        <row r="370">
          <cell r="H370">
            <v>26048100</v>
          </cell>
          <cell r="M370">
            <v>0</v>
          </cell>
        </row>
        <row r="371">
          <cell r="H371">
            <v>131056</v>
          </cell>
          <cell r="M371">
            <v>0</v>
          </cell>
        </row>
        <row r="372">
          <cell r="H372">
            <v>2469900</v>
          </cell>
          <cell r="M372">
            <v>0</v>
          </cell>
        </row>
        <row r="373">
          <cell r="H373">
            <v>8747</v>
          </cell>
          <cell r="M373">
            <v>0</v>
          </cell>
        </row>
        <row r="374">
          <cell r="H374">
            <v>259875</v>
          </cell>
          <cell r="M374">
            <v>0</v>
          </cell>
        </row>
        <row r="375">
          <cell r="H375">
            <v>26048100</v>
          </cell>
          <cell r="M375">
            <v>0</v>
          </cell>
        </row>
        <row r="376">
          <cell r="H376">
            <v>203175</v>
          </cell>
          <cell r="M376">
            <v>0</v>
          </cell>
        </row>
        <row r="377">
          <cell r="H377">
            <v>4950</v>
          </cell>
          <cell r="M377">
            <v>0</v>
          </cell>
        </row>
        <row r="378">
          <cell r="H378">
            <v>26048100</v>
          </cell>
          <cell r="M378">
            <v>0</v>
          </cell>
        </row>
        <row r="379">
          <cell r="H379">
            <v>395591</v>
          </cell>
          <cell r="M379">
            <v>0</v>
          </cell>
        </row>
        <row r="380">
          <cell r="H380">
            <v>8263284</v>
          </cell>
          <cell r="M380" t="str">
            <v>5PPh Pasal 21-1</v>
          </cell>
        </row>
        <row r="381">
          <cell r="H381">
            <v>2637273</v>
          </cell>
          <cell r="M381">
            <v>0</v>
          </cell>
        </row>
        <row r="382">
          <cell r="H382">
            <v>200000</v>
          </cell>
          <cell r="M382">
            <v>0</v>
          </cell>
        </row>
        <row r="383">
          <cell r="H383">
            <v>450000</v>
          </cell>
          <cell r="M383">
            <v>0</v>
          </cell>
        </row>
        <row r="384">
          <cell r="H384">
            <v>282000</v>
          </cell>
          <cell r="M384">
            <v>0</v>
          </cell>
        </row>
        <row r="385">
          <cell r="H385">
            <v>2889942</v>
          </cell>
          <cell r="M385">
            <v>0</v>
          </cell>
        </row>
        <row r="386">
          <cell r="H386">
            <v>1272727</v>
          </cell>
          <cell r="M386">
            <v>0</v>
          </cell>
        </row>
        <row r="387">
          <cell r="H387">
            <v>100000</v>
          </cell>
          <cell r="M387">
            <v>0</v>
          </cell>
        </row>
        <row r="388">
          <cell r="H388">
            <v>250000</v>
          </cell>
          <cell r="M388">
            <v>0</v>
          </cell>
        </row>
        <row r="389">
          <cell r="H389">
            <v>282000</v>
          </cell>
          <cell r="M389">
            <v>0</v>
          </cell>
        </row>
        <row r="390">
          <cell r="H390">
            <v>4950</v>
          </cell>
          <cell r="M390">
            <v>0</v>
          </cell>
        </row>
        <row r="391">
          <cell r="H391">
            <v>951600</v>
          </cell>
          <cell r="M391">
            <v>0</v>
          </cell>
        </row>
        <row r="392">
          <cell r="H392">
            <v>119420</v>
          </cell>
          <cell r="M392">
            <v>0</v>
          </cell>
        </row>
        <row r="393">
          <cell r="H393">
            <v>8067241</v>
          </cell>
          <cell r="M393">
            <v>0</v>
          </cell>
        </row>
        <row r="394">
          <cell r="H394">
            <v>315100</v>
          </cell>
          <cell r="M394">
            <v>0</v>
          </cell>
        </row>
        <row r="395">
          <cell r="H395">
            <v>995632</v>
          </cell>
          <cell r="M395">
            <v>0</v>
          </cell>
        </row>
        <row r="396">
          <cell r="H396">
            <v>429191</v>
          </cell>
          <cell r="M396">
            <v>0</v>
          </cell>
        </row>
        <row r="397">
          <cell r="H397">
            <v>1025843</v>
          </cell>
          <cell r="M397">
            <v>0</v>
          </cell>
        </row>
        <row r="398">
          <cell r="H398">
            <v>1025843</v>
          </cell>
          <cell r="M398">
            <v>0</v>
          </cell>
        </row>
        <row r="399">
          <cell r="H399">
            <v>609532</v>
          </cell>
          <cell r="M399">
            <v>0</v>
          </cell>
        </row>
        <row r="400">
          <cell r="H400">
            <v>521792</v>
          </cell>
          <cell r="M400">
            <v>0</v>
          </cell>
        </row>
        <row r="401">
          <cell r="H401">
            <v>1144868</v>
          </cell>
          <cell r="M401">
            <v>0</v>
          </cell>
        </row>
        <row r="402">
          <cell r="H402">
            <v>13632</v>
          </cell>
          <cell r="M402" t="str">
            <v>3PPh Pasal 23-1</v>
          </cell>
        </row>
        <row r="403">
          <cell r="H403">
            <v>31494118</v>
          </cell>
          <cell r="M403" t="str">
            <v>3PPh Pasal 21-1</v>
          </cell>
        </row>
        <row r="404">
          <cell r="H404">
            <v>12250</v>
          </cell>
          <cell r="M404" t="str">
            <v>3PPh Pasal 21-1</v>
          </cell>
        </row>
        <row r="405">
          <cell r="H405">
            <v>260710</v>
          </cell>
          <cell r="M405">
            <v>0</v>
          </cell>
        </row>
        <row r="406">
          <cell r="H406">
            <v>561679</v>
          </cell>
          <cell r="M406">
            <v>0</v>
          </cell>
        </row>
        <row r="407">
          <cell r="H407">
            <v>622916</v>
          </cell>
          <cell r="M407">
            <v>0</v>
          </cell>
        </row>
        <row r="408">
          <cell r="H408">
            <v>5779750000</v>
          </cell>
          <cell r="M408">
            <v>0</v>
          </cell>
        </row>
        <row r="409">
          <cell r="H409">
            <v>4116720</v>
          </cell>
          <cell r="M409">
            <v>0</v>
          </cell>
        </row>
        <row r="410">
          <cell r="H410">
            <v>61994812</v>
          </cell>
          <cell r="M410" t="str">
            <v>3PPh Final dan Fiskal LN-1</v>
          </cell>
        </row>
        <row r="411">
          <cell r="H411">
            <v>40452807</v>
          </cell>
          <cell r="M411" t="str">
            <v>3PPh Final dan Fiskal LN-1</v>
          </cell>
        </row>
        <row r="412">
          <cell r="H412">
            <v>14394505</v>
          </cell>
          <cell r="M412" t="str">
            <v>3PPh Final dan Fiskal LN-1</v>
          </cell>
        </row>
        <row r="413">
          <cell r="H413">
            <v>193651</v>
          </cell>
          <cell r="M413">
            <v>0</v>
          </cell>
        </row>
        <row r="414">
          <cell r="H414">
            <v>397543244</v>
          </cell>
          <cell r="M414">
            <v>0</v>
          </cell>
        </row>
        <row r="415">
          <cell r="H415">
            <v>193651</v>
          </cell>
          <cell r="M415">
            <v>0</v>
          </cell>
        </row>
        <row r="416">
          <cell r="H416">
            <v>186862</v>
          </cell>
          <cell r="M416">
            <v>0</v>
          </cell>
        </row>
        <row r="417">
          <cell r="H417">
            <v>831266</v>
          </cell>
          <cell r="M417">
            <v>0</v>
          </cell>
        </row>
        <row r="418">
          <cell r="H418">
            <v>681539</v>
          </cell>
          <cell r="M418">
            <v>0</v>
          </cell>
        </row>
        <row r="419">
          <cell r="H419">
            <v>680700</v>
          </cell>
          <cell r="M419">
            <v>0</v>
          </cell>
        </row>
        <row r="420">
          <cell r="H420">
            <v>1144868</v>
          </cell>
          <cell r="M420">
            <v>0</v>
          </cell>
        </row>
        <row r="421">
          <cell r="H421">
            <v>268181</v>
          </cell>
          <cell r="M421">
            <v>0</v>
          </cell>
        </row>
        <row r="422">
          <cell r="H422">
            <v>7784484</v>
          </cell>
          <cell r="M422">
            <v>0</v>
          </cell>
        </row>
        <row r="423">
          <cell r="H423">
            <v>156000</v>
          </cell>
          <cell r="M423">
            <v>0</v>
          </cell>
        </row>
        <row r="424">
          <cell r="H424">
            <v>252826</v>
          </cell>
          <cell r="M424">
            <v>0</v>
          </cell>
        </row>
        <row r="425">
          <cell r="H425">
            <v>1404000</v>
          </cell>
          <cell r="M425">
            <v>0</v>
          </cell>
        </row>
        <row r="426">
          <cell r="H426">
            <v>2428600</v>
          </cell>
          <cell r="M426">
            <v>0</v>
          </cell>
        </row>
        <row r="427">
          <cell r="H427">
            <v>134569</v>
          </cell>
          <cell r="M427">
            <v>0</v>
          </cell>
        </row>
        <row r="428">
          <cell r="H428">
            <v>12064400</v>
          </cell>
          <cell r="M428">
            <v>0</v>
          </cell>
        </row>
        <row r="429">
          <cell r="H429">
            <v>15975</v>
          </cell>
          <cell r="M429">
            <v>0</v>
          </cell>
        </row>
        <row r="430">
          <cell r="H430">
            <v>2515385</v>
          </cell>
          <cell r="M430">
            <v>0</v>
          </cell>
        </row>
        <row r="431">
          <cell r="H431">
            <v>1684530</v>
          </cell>
          <cell r="M431">
            <v>0</v>
          </cell>
        </row>
        <row r="432">
          <cell r="H432">
            <v>13500</v>
          </cell>
          <cell r="M432">
            <v>0</v>
          </cell>
        </row>
        <row r="433">
          <cell r="H433">
            <v>250000</v>
          </cell>
          <cell r="M433">
            <v>0</v>
          </cell>
        </row>
        <row r="434">
          <cell r="H434">
            <v>1262547</v>
          </cell>
          <cell r="M434">
            <v>0</v>
          </cell>
        </row>
        <row r="435">
          <cell r="H435">
            <v>30000</v>
          </cell>
          <cell r="M435">
            <v>0</v>
          </cell>
        </row>
        <row r="436">
          <cell r="H436">
            <v>561977</v>
          </cell>
          <cell r="M436">
            <v>0</v>
          </cell>
        </row>
        <row r="437">
          <cell r="H437">
            <v>1409750</v>
          </cell>
          <cell r="M437">
            <v>0</v>
          </cell>
        </row>
        <row r="438">
          <cell r="H438">
            <v>591072</v>
          </cell>
          <cell r="M438">
            <v>0</v>
          </cell>
        </row>
        <row r="439">
          <cell r="H439">
            <v>216000</v>
          </cell>
          <cell r="M439">
            <v>0</v>
          </cell>
        </row>
        <row r="440">
          <cell r="H440">
            <v>412800</v>
          </cell>
          <cell r="M440">
            <v>0</v>
          </cell>
        </row>
        <row r="441">
          <cell r="H441">
            <v>1233961</v>
          </cell>
          <cell r="M441">
            <v>0</v>
          </cell>
        </row>
        <row r="442">
          <cell r="H442">
            <v>216000</v>
          </cell>
          <cell r="M442">
            <v>0</v>
          </cell>
        </row>
        <row r="443">
          <cell r="H443">
            <v>309600</v>
          </cell>
          <cell r="M443">
            <v>0</v>
          </cell>
        </row>
        <row r="444">
          <cell r="H444">
            <v>1363800</v>
          </cell>
          <cell r="M444">
            <v>0</v>
          </cell>
        </row>
        <row r="445">
          <cell r="H445">
            <v>314359</v>
          </cell>
          <cell r="M445">
            <v>0</v>
          </cell>
        </row>
        <row r="446">
          <cell r="H446">
            <v>372060</v>
          </cell>
          <cell r="M446">
            <v>0</v>
          </cell>
        </row>
        <row r="447">
          <cell r="H447">
            <v>1186454</v>
          </cell>
          <cell r="M447">
            <v>0</v>
          </cell>
        </row>
        <row r="448">
          <cell r="H448">
            <v>12721868</v>
          </cell>
          <cell r="M448">
            <v>0</v>
          </cell>
        </row>
        <row r="449">
          <cell r="H449">
            <v>885935</v>
          </cell>
          <cell r="M449">
            <v>0</v>
          </cell>
        </row>
        <row r="450">
          <cell r="H450">
            <v>4543591</v>
          </cell>
          <cell r="M450">
            <v>0</v>
          </cell>
        </row>
        <row r="451">
          <cell r="H451">
            <v>4538002</v>
          </cell>
          <cell r="M451">
            <v>0</v>
          </cell>
        </row>
        <row r="452">
          <cell r="H452">
            <v>248595</v>
          </cell>
          <cell r="M452">
            <v>0</v>
          </cell>
        </row>
        <row r="453">
          <cell r="H453">
            <v>3744527</v>
          </cell>
          <cell r="M453">
            <v>0</v>
          </cell>
        </row>
        <row r="454">
          <cell r="H454">
            <v>4152771</v>
          </cell>
          <cell r="M454">
            <v>0</v>
          </cell>
        </row>
        <row r="455">
          <cell r="H455">
            <v>9613567</v>
          </cell>
          <cell r="M455">
            <v>0</v>
          </cell>
        </row>
        <row r="456">
          <cell r="H456">
            <v>759693</v>
          </cell>
          <cell r="M456">
            <v>0</v>
          </cell>
        </row>
        <row r="457">
          <cell r="H457">
            <v>194446</v>
          </cell>
          <cell r="M457">
            <v>0</v>
          </cell>
        </row>
        <row r="458">
          <cell r="H458">
            <v>161696</v>
          </cell>
          <cell r="M458">
            <v>0</v>
          </cell>
        </row>
        <row r="459">
          <cell r="H459">
            <v>5940000</v>
          </cell>
          <cell r="M459">
            <v>0</v>
          </cell>
        </row>
        <row r="460">
          <cell r="H460">
            <v>313788</v>
          </cell>
          <cell r="M460">
            <v>0</v>
          </cell>
        </row>
        <row r="461">
          <cell r="H461">
            <v>5940000</v>
          </cell>
          <cell r="M461">
            <v>0</v>
          </cell>
        </row>
        <row r="462">
          <cell r="H462">
            <v>313788</v>
          </cell>
          <cell r="M462">
            <v>0</v>
          </cell>
        </row>
        <row r="463">
          <cell r="H463">
            <v>15000</v>
          </cell>
          <cell r="M463">
            <v>0</v>
          </cell>
        </row>
        <row r="464">
          <cell r="H464">
            <v>80300</v>
          </cell>
          <cell r="M464">
            <v>0</v>
          </cell>
        </row>
        <row r="465">
          <cell r="H465">
            <v>286364</v>
          </cell>
          <cell r="M465">
            <v>0</v>
          </cell>
        </row>
        <row r="466">
          <cell r="H466">
            <v>20575237</v>
          </cell>
          <cell r="M466">
            <v>0</v>
          </cell>
        </row>
        <row r="467">
          <cell r="H467">
            <v>42955</v>
          </cell>
          <cell r="M467">
            <v>0</v>
          </cell>
        </row>
        <row r="468">
          <cell r="H468">
            <v>3554400</v>
          </cell>
          <cell r="M468" t="str">
            <v>8PPh Pasal 22-1</v>
          </cell>
        </row>
        <row r="469">
          <cell r="H469">
            <v>150000</v>
          </cell>
          <cell r="M469">
            <v>0</v>
          </cell>
        </row>
        <row r="470">
          <cell r="H470">
            <v>790909</v>
          </cell>
          <cell r="M470">
            <v>0</v>
          </cell>
        </row>
        <row r="471">
          <cell r="H471">
            <v>817500</v>
          </cell>
          <cell r="M471">
            <v>0</v>
          </cell>
        </row>
        <row r="472">
          <cell r="H472">
            <v>97125</v>
          </cell>
          <cell r="M472">
            <v>0</v>
          </cell>
        </row>
        <row r="473">
          <cell r="H473">
            <v>209250</v>
          </cell>
          <cell r="M473">
            <v>0</v>
          </cell>
        </row>
        <row r="474">
          <cell r="H474">
            <v>124500</v>
          </cell>
          <cell r="M474">
            <v>0</v>
          </cell>
        </row>
        <row r="475">
          <cell r="H475">
            <v>339750</v>
          </cell>
          <cell r="M475">
            <v>0</v>
          </cell>
        </row>
        <row r="476">
          <cell r="H476">
            <v>2258300</v>
          </cell>
          <cell r="M476">
            <v>0</v>
          </cell>
        </row>
        <row r="477">
          <cell r="H477">
            <v>23696000</v>
          </cell>
          <cell r="M477" t="str">
            <v>8PPN Dalam Negeri-1</v>
          </cell>
        </row>
        <row r="478">
          <cell r="H478">
            <v>1000000</v>
          </cell>
          <cell r="M478">
            <v>0</v>
          </cell>
        </row>
        <row r="479">
          <cell r="H479">
            <v>5272727</v>
          </cell>
          <cell r="M479">
            <v>0</v>
          </cell>
        </row>
        <row r="480">
          <cell r="H480">
            <v>124889</v>
          </cell>
          <cell r="M480">
            <v>0</v>
          </cell>
        </row>
        <row r="481">
          <cell r="H481">
            <v>484091</v>
          </cell>
          <cell r="M481">
            <v>0</v>
          </cell>
        </row>
        <row r="482">
          <cell r="H482">
            <v>543707</v>
          </cell>
          <cell r="M482">
            <v>0</v>
          </cell>
        </row>
        <row r="483">
          <cell r="H483">
            <v>1349545</v>
          </cell>
          <cell r="M483">
            <v>0</v>
          </cell>
        </row>
        <row r="484">
          <cell r="H484">
            <v>202431</v>
          </cell>
          <cell r="M484">
            <v>0</v>
          </cell>
        </row>
        <row r="485">
          <cell r="H485">
            <v>64350</v>
          </cell>
          <cell r="M485">
            <v>0</v>
          </cell>
        </row>
        <row r="486">
          <cell r="H486">
            <v>34500</v>
          </cell>
          <cell r="M486">
            <v>0</v>
          </cell>
        </row>
        <row r="487">
          <cell r="H487">
            <v>352000</v>
          </cell>
          <cell r="M487">
            <v>0</v>
          </cell>
        </row>
        <row r="488">
          <cell r="H488">
            <v>149100</v>
          </cell>
          <cell r="M488">
            <v>0</v>
          </cell>
        </row>
        <row r="489">
          <cell r="H489">
            <v>2355000</v>
          </cell>
          <cell r="M489">
            <v>0</v>
          </cell>
        </row>
        <row r="490">
          <cell r="H490">
            <v>32264291</v>
          </cell>
          <cell r="M490">
            <v>0</v>
          </cell>
        </row>
        <row r="491">
          <cell r="H491">
            <v>1425664</v>
          </cell>
          <cell r="M491">
            <v>0</v>
          </cell>
        </row>
        <row r="492">
          <cell r="H492">
            <v>3700000</v>
          </cell>
          <cell r="M492">
            <v>0</v>
          </cell>
        </row>
        <row r="493">
          <cell r="H493">
            <v>4800000</v>
          </cell>
          <cell r="M493">
            <v>0</v>
          </cell>
        </row>
        <row r="494">
          <cell r="H494">
            <v>3203277</v>
          </cell>
          <cell r="M494">
            <v>0</v>
          </cell>
        </row>
        <row r="495">
          <cell r="H495">
            <v>3695115</v>
          </cell>
          <cell r="M495">
            <v>0</v>
          </cell>
        </row>
        <row r="496">
          <cell r="H496">
            <v>27000</v>
          </cell>
          <cell r="M496">
            <v>0</v>
          </cell>
        </row>
        <row r="497">
          <cell r="H497">
            <v>86125</v>
          </cell>
          <cell r="M497">
            <v>0</v>
          </cell>
        </row>
        <row r="498">
          <cell r="H498">
            <v>1211150</v>
          </cell>
          <cell r="M498">
            <v>0</v>
          </cell>
        </row>
        <row r="499">
          <cell r="H499">
            <v>3227273</v>
          </cell>
          <cell r="M499">
            <v>0</v>
          </cell>
        </row>
        <row r="500">
          <cell r="H500">
            <v>121605681</v>
          </cell>
          <cell r="M500">
            <v>0</v>
          </cell>
        </row>
        <row r="501">
          <cell r="H501">
            <v>1381700</v>
          </cell>
          <cell r="M501">
            <v>0</v>
          </cell>
        </row>
        <row r="502">
          <cell r="H502">
            <v>237354</v>
          </cell>
          <cell r="M502">
            <v>0</v>
          </cell>
        </row>
        <row r="503">
          <cell r="H503">
            <v>1121790</v>
          </cell>
          <cell r="M503">
            <v>0</v>
          </cell>
        </row>
        <row r="504">
          <cell r="H504">
            <v>500000</v>
          </cell>
          <cell r="M504">
            <v>0</v>
          </cell>
        </row>
        <row r="505">
          <cell r="H505">
            <v>1764409</v>
          </cell>
          <cell r="M505">
            <v>0</v>
          </cell>
        </row>
        <row r="506">
          <cell r="H506">
            <v>21500</v>
          </cell>
          <cell r="M506">
            <v>0</v>
          </cell>
        </row>
        <row r="507">
          <cell r="H507">
            <v>44992692</v>
          </cell>
          <cell r="M507">
            <v>0</v>
          </cell>
        </row>
        <row r="508">
          <cell r="H508">
            <v>25239038</v>
          </cell>
          <cell r="M508">
            <v>0</v>
          </cell>
        </row>
        <row r="509">
          <cell r="H509">
            <v>199500</v>
          </cell>
          <cell r="M509">
            <v>0</v>
          </cell>
        </row>
        <row r="510">
          <cell r="H510">
            <v>15688061</v>
          </cell>
          <cell r="M510">
            <v>0</v>
          </cell>
        </row>
        <row r="511">
          <cell r="H511">
            <v>6000000</v>
          </cell>
          <cell r="M511">
            <v>0</v>
          </cell>
        </row>
        <row r="512">
          <cell r="H512">
            <v>4709245</v>
          </cell>
          <cell r="M512">
            <v>0</v>
          </cell>
        </row>
        <row r="513">
          <cell r="H513">
            <v>13132266</v>
          </cell>
          <cell r="M513">
            <v>0</v>
          </cell>
        </row>
        <row r="514">
          <cell r="H514">
            <v>5506000000</v>
          </cell>
          <cell r="M514">
            <v>0</v>
          </cell>
        </row>
        <row r="515">
          <cell r="H515">
            <v>291130</v>
          </cell>
          <cell r="M515">
            <v>0</v>
          </cell>
        </row>
        <row r="516">
          <cell r="H516">
            <v>347727</v>
          </cell>
          <cell r="M516">
            <v>0</v>
          </cell>
        </row>
        <row r="517">
          <cell r="H517">
            <v>6191627</v>
          </cell>
          <cell r="M517">
            <v>0</v>
          </cell>
        </row>
        <row r="518">
          <cell r="H518">
            <v>44175</v>
          </cell>
          <cell r="M518">
            <v>0</v>
          </cell>
        </row>
        <row r="519">
          <cell r="H519">
            <v>78750</v>
          </cell>
          <cell r="M519">
            <v>0</v>
          </cell>
        </row>
        <row r="520">
          <cell r="H520">
            <v>525000</v>
          </cell>
          <cell r="M520">
            <v>0</v>
          </cell>
        </row>
        <row r="521">
          <cell r="H521">
            <v>2318182</v>
          </cell>
          <cell r="M521">
            <v>0</v>
          </cell>
        </row>
        <row r="522">
          <cell r="H522">
            <v>13557424</v>
          </cell>
          <cell r="M522">
            <v>0</v>
          </cell>
        </row>
        <row r="523">
          <cell r="H523">
            <v>5643350</v>
          </cell>
          <cell r="M523">
            <v>0</v>
          </cell>
        </row>
        <row r="524">
          <cell r="H524">
            <v>1333400</v>
          </cell>
          <cell r="M524">
            <v>0</v>
          </cell>
        </row>
        <row r="525">
          <cell r="H525">
            <v>191029</v>
          </cell>
          <cell r="M525">
            <v>0</v>
          </cell>
        </row>
        <row r="526">
          <cell r="H526">
            <v>40874</v>
          </cell>
          <cell r="M526">
            <v>0</v>
          </cell>
        </row>
        <row r="527">
          <cell r="H527">
            <v>25447225</v>
          </cell>
          <cell r="M527">
            <v>0</v>
          </cell>
        </row>
        <row r="528">
          <cell r="H528">
            <v>97632</v>
          </cell>
          <cell r="M528">
            <v>0</v>
          </cell>
        </row>
        <row r="529">
          <cell r="H529">
            <v>712720</v>
          </cell>
          <cell r="M529">
            <v>0</v>
          </cell>
        </row>
        <row r="530">
          <cell r="H530">
            <v>113737</v>
          </cell>
          <cell r="M530">
            <v>0</v>
          </cell>
        </row>
        <row r="531">
          <cell r="H531">
            <v>24673333</v>
          </cell>
          <cell r="M531">
            <v>0</v>
          </cell>
        </row>
        <row r="532">
          <cell r="H532">
            <v>408000</v>
          </cell>
          <cell r="M532">
            <v>0</v>
          </cell>
        </row>
        <row r="533">
          <cell r="H533">
            <v>2870800</v>
          </cell>
          <cell r="M533">
            <v>0</v>
          </cell>
        </row>
        <row r="534">
          <cell r="H534">
            <v>500000</v>
          </cell>
          <cell r="M534">
            <v>0</v>
          </cell>
        </row>
        <row r="535">
          <cell r="H535">
            <v>1880509</v>
          </cell>
          <cell r="M535">
            <v>0</v>
          </cell>
        </row>
        <row r="536">
          <cell r="H536">
            <v>231400</v>
          </cell>
          <cell r="M536">
            <v>0</v>
          </cell>
        </row>
        <row r="537">
          <cell r="H537">
            <v>75278989</v>
          </cell>
          <cell r="M537">
            <v>0</v>
          </cell>
        </row>
        <row r="538">
          <cell r="H538">
            <v>900000</v>
          </cell>
          <cell r="M538">
            <v>0</v>
          </cell>
        </row>
        <row r="539">
          <cell r="H539">
            <v>4950</v>
          </cell>
          <cell r="M539">
            <v>0</v>
          </cell>
        </row>
        <row r="540">
          <cell r="H540">
            <v>8564815</v>
          </cell>
          <cell r="M540">
            <v>0</v>
          </cell>
        </row>
        <row r="541">
          <cell r="H541">
            <v>587750</v>
          </cell>
          <cell r="M541">
            <v>0</v>
          </cell>
        </row>
        <row r="542">
          <cell r="H542">
            <v>2022798</v>
          </cell>
          <cell r="M542">
            <v>0</v>
          </cell>
        </row>
        <row r="543">
          <cell r="H543">
            <v>294500</v>
          </cell>
          <cell r="M543">
            <v>0</v>
          </cell>
        </row>
        <row r="544">
          <cell r="H544">
            <v>90909</v>
          </cell>
          <cell r="M544">
            <v>0</v>
          </cell>
        </row>
        <row r="545">
          <cell r="H545">
            <v>2756774</v>
          </cell>
          <cell r="M545">
            <v>0</v>
          </cell>
        </row>
        <row r="546">
          <cell r="H546">
            <v>93015</v>
          </cell>
          <cell r="M546">
            <v>0</v>
          </cell>
        </row>
        <row r="547">
          <cell r="H547">
            <v>426000</v>
          </cell>
          <cell r="M547">
            <v>0</v>
          </cell>
        </row>
        <row r="548">
          <cell r="H548">
            <v>151850</v>
          </cell>
          <cell r="M548">
            <v>0</v>
          </cell>
        </row>
        <row r="549">
          <cell r="H549">
            <v>691320</v>
          </cell>
          <cell r="M549">
            <v>0</v>
          </cell>
        </row>
        <row r="550">
          <cell r="H550">
            <v>15372718</v>
          </cell>
          <cell r="M550">
            <v>0</v>
          </cell>
        </row>
        <row r="551">
          <cell r="H551">
            <v>1015925</v>
          </cell>
          <cell r="M551">
            <v>0</v>
          </cell>
        </row>
        <row r="552">
          <cell r="H552">
            <v>130889</v>
          </cell>
          <cell r="M552">
            <v>0</v>
          </cell>
        </row>
        <row r="553">
          <cell r="H553">
            <v>4950</v>
          </cell>
          <cell r="M553">
            <v>0</v>
          </cell>
        </row>
        <row r="554">
          <cell r="H554">
            <v>16415989</v>
          </cell>
          <cell r="M554">
            <v>0</v>
          </cell>
        </row>
        <row r="555">
          <cell r="H555">
            <v>88746</v>
          </cell>
          <cell r="M555">
            <v>0</v>
          </cell>
        </row>
        <row r="556">
          <cell r="H556">
            <v>7363216</v>
          </cell>
          <cell r="M556">
            <v>0</v>
          </cell>
        </row>
        <row r="557">
          <cell r="H557">
            <v>686383</v>
          </cell>
          <cell r="M557">
            <v>0</v>
          </cell>
        </row>
        <row r="558">
          <cell r="H558">
            <v>2955613</v>
          </cell>
          <cell r="M558">
            <v>0</v>
          </cell>
        </row>
        <row r="559">
          <cell r="H559">
            <v>21193257</v>
          </cell>
          <cell r="M559">
            <v>0</v>
          </cell>
        </row>
        <row r="560">
          <cell r="H560">
            <v>4950</v>
          </cell>
          <cell r="M560">
            <v>0</v>
          </cell>
        </row>
        <row r="561">
          <cell r="H561">
            <v>2114555</v>
          </cell>
          <cell r="M561">
            <v>0</v>
          </cell>
        </row>
        <row r="562">
          <cell r="H562">
            <v>6074156</v>
          </cell>
          <cell r="M562">
            <v>0</v>
          </cell>
        </row>
        <row r="563">
          <cell r="H563">
            <v>345660</v>
          </cell>
          <cell r="M563">
            <v>0</v>
          </cell>
        </row>
        <row r="564">
          <cell r="H564">
            <v>1193617</v>
          </cell>
          <cell r="M564">
            <v>0</v>
          </cell>
        </row>
        <row r="565">
          <cell r="H565">
            <v>714883</v>
          </cell>
          <cell r="M565">
            <v>0</v>
          </cell>
        </row>
        <row r="566">
          <cell r="H566">
            <v>23113620</v>
          </cell>
          <cell r="M566">
            <v>0</v>
          </cell>
        </row>
        <row r="567">
          <cell r="H567">
            <v>511900</v>
          </cell>
          <cell r="M567">
            <v>0</v>
          </cell>
        </row>
        <row r="568">
          <cell r="H568">
            <v>16415989</v>
          </cell>
          <cell r="M568">
            <v>0</v>
          </cell>
        </row>
        <row r="569">
          <cell r="H569">
            <v>16282488</v>
          </cell>
          <cell r="M569">
            <v>0</v>
          </cell>
        </row>
        <row r="570">
          <cell r="H570">
            <v>4069800</v>
          </cell>
          <cell r="M570">
            <v>0</v>
          </cell>
        </row>
        <row r="571">
          <cell r="H571">
            <v>1477279</v>
          </cell>
          <cell r="M571">
            <v>0</v>
          </cell>
        </row>
        <row r="572">
          <cell r="H572">
            <v>2270909</v>
          </cell>
          <cell r="M572">
            <v>0</v>
          </cell>
        </row>
        <row r="573">
          <cell r="H573">
            <v>340636</v>
          </cell>
          <cell r="M573">
            <v>0</v>
          </cell>
        </row>
        <row r="574">
          <cell r="H574">
            <v>22236221</v>
          </cell>
          <cell r="M574">
            <v>0</v>
          </cell>
        </row>
        <row r="575">
          <cell r="H575">
            <v>2522818</v>
          </cell>
          <cell r="M575">
            <v>0</v>
          </cell>
        </row>
        <row r="576">
          <cell r="H576">
            <v>378423</v>
          </cell>
          <cell r="M576">
            <v>0</v>
          </cell>
        </row>
        <row r="577">
          <cell r="H577">
            <v>1478000</v>
          </cell>
          <cell r="M577">
            <v>0</v>
          </cell>
        </row>
        <row r="578">
          <cell r="H578">
            <v>4021100</v>
          </cell>
          <cell r="M578">
            <v>0</v>
          </cell>
        </row>
        <row r="579">
          <cell r="H579">
            <v>479600</v>
          </cell>
          <cell r="M579">
            <v>0</v>
          </cell>
        </row>
        <row r="580">
          <cell r="H580">
            <v>8654547</v>
          </cell>
          <cell r="M580">
            <v>0</v>
          </cell>
        </row>
        <row r="581">
          <cell r="H581">
            <v>11250</v>
          </cell>
          <cell r="M581">
            <v>0</v>
          </cell>
        </row>
        <row r="582">
          <cell r="H582">
            <v>5715000</v>
          </cell>
          <cell r="M582">
            <v>0</v>
          </cell>
        </row>
        <row r="583">
          <cell r="H583">
            <v>2904531</v>
          </cell>
          <cell r="M583">
            <v>0</v>
          </cell>
        </row>
        <row r="584">
          <cell r="H584">
            <v>17090114</v>
          </cell>
          <cell r="M584">
            <v>0</v>
          </cell>
        </row>
        <row r="585">
          <cell r="H585">
            <v>2397636</v>
          </cell>
          <cell r="M585">
            <v>0</v>
          </cell>
        </row>
        <row r="586">
          <cell r="H586">
            <v>10832083</v>
          </cell>
          <cell r="M586">
            <v>0</v>
          </cell>
        </row>
        <row r="587">
          <cell r="H587">
            <v>3233700</v>
          </cell>
          <cell r="M587">
            <v>0</v>
          </cell>
        </row>
        <row r="588">
          <cell r="H588">
            <v>338595</v>
          </cell>
          <cell r="M588">
            <v>0</v>
          </cell>
        </row>
        <row r="589">
          <cell r="H589">
            <v>14010786</v>
          </cell>
          <cell r="M589">
            <v>0</v>
          </cell>
        </row>
        <row r="590">
          <cell r="H590">
            <v>20300</v>
          </cell>
          <cell r="M590">
            <v>0</v>
          </cell>
        </row>
        <row r="591">
          <cell r="H591">
            <v>9413536</v>
          </cell>
          <cell r="M591">
            <v>0</v>
          </cell>
        </row>
        <row r="592">
          <cell r="H592">
            <v>51996861</v>
          </cell>
          <cell r="M592">
            <v>0</v>
          </cell>
        </row>
        <row r="593">
          <cell r="H593">
            <v>670300</v>
          </cell>
          <cell r="M593">
            <v>0</v>
          </cell>
        </row>
        <row r="594">
          <cell r="H594">
            <v>1601915326</v>
          </cell>
          <cell r="M594">
            <v>0</v>
          </cell>
        </row>
        <row r="595">
          <cell r="H595">
            <v>8441652</v>
          </cell>
          <cell r="M595">
            <v>0</v>
          </cell>
        </row>
        <row r="596">
          <cell r="H596">
            <v>6716607</v>
          </cell>
          <cell r="M596">
            <v>0</v>
          </cell>
        </row>
        <row r="597">
          <cell r="H597">
            <v>200000</v>
          </cell>
          <cell r="M597">
            <v>0</v>
          </cell>
        </row>
        <row r="598">
          <cell r="H598">
            <v>71526038</v>
          </cell>
          <cell r="M598">
            <v>0</v>
          </cell>
        </row>
        <row r="599">
          <cell r="H599">
            <v>180225</v>
          </cell>
          <cell r="M599">
            <v>0</v>
          </cell>
        </row>
        <row r="600">
          <cell r="H600">
            <v>167741</v>
          </cell>
          <cell r="M600">
            <v>0</v>
          </cell>
        </row>
        <row r="601">
          <cell r="H601">
            <v>6716607</v>
          </cell>
          <cell r="M601">
            <v>0</v>
          </cell>
        </row>
        <row r="602">
          <cell r="H602">
            <v>540000</v>
          </cell>
          <cell r="M602">
            <v>0</v>
          </cell>
        </row>
        <row r="603">
          <cell r="H603">
            <v>9000000</v>
          </cell>
          <cell r="M603">
            <v>0</v>
          </cell>
        </row>
        <row r="604">
          <cell r="H604">
            <v>85772373</v>
          </cell>
          <cell r="M604">
            <v>0</v>
          </cell>
        </row>
        <row r="605">
          <cell r="H605">
            <v>90500</v>
          </cell>
          <cell r="M605">
            <v>0</v>
          </cell>
        </row>
        <row r="606">
          <cell r="H606">
            <v>5454545</v>
          </cell>
          <cell r="M606">
            <v>0</v>
          </cell>
        </row>
        <row r="607">
          <cell r="H607">
            <v>2222606</v>
          </cell>
          <cell r="M607">
            <v>0</v>
          </cell>
        </row>
        <row r="608">
          <cell r="H608">
            <v>3716202</v>
          </cell>
          <cell r="M608">
            <v>0</v>
          </cell>
        </row>
        <row r="609">
          <cell r="H609">
            <v>43090910</v>
          </cell>
          <cell r="M609">
            <v>0</v>
          </cell>
        </row>
        <row r="610">
          <cell r="H610">
            <v>6463637</v>
          </cell>
          <cell r="M610">
            <v>0</v>
          </cell>
        </row>
        <row r="611">
          <cell r="H611">
            <v>27272727</v>
          </cell>
          <cell r="M611">
            <v>0</v>
          </cell>
        </row>
        <row r="612">
          <cell r="H612">
            <v>25000</v>
          </cell>
          <cell r="M612">
            <v>0</v>
          </cell>
        </row>
        <row r="613">
          <cell r="H613">
            <v>4541917</v>
          </cell>
          <cell r="M613">
            <v>0</v>
          </cell>
        </row>
        <row r="614">
          <cell r="H614">
            <v>605975</v>
          </cell>
          <cell r="M614">
            <v>0</v>
          </cell>
        </row>
        <row r="615">
          <cell r="H615">
            <v>36927</v>
          </cell>
          <cell r="M615">
            <v>0</v>
          </cell>
        </row>
        <row r="616">
          <cell r="H616">
            <v>276309746</v>
          </cell>
          <cell r="M616">
            <v>0</v>
          </cell>
        </row>
        <row r="617">
          <cell r="H617">
            <v>954545</v>
          </cell>
          <cell r="M617">
            <v>0</v>
          </cell>
        </row>
        <row r="618">
          <cell r="H618">
            <v>18040270</v>
          </cell>
          <cell r="M618">
            <v>0</v>
          </cell>
        </row>
        <row r="619">
          <cell r="H619">
            <v>103200</v>
          </cell>
          <cell r="M619">
            <v>0</v>
          </cell>
        </row>
        <row r="620">
          <cell r="H620">
            <v>516000</v>
          </cell>
          <cell r="M620">
            <v>0</v>
          </cell>
        </row>
        <row r="621">
          <cell r="H621">
            <v>11489087</v>
          </cell>
          <cell r="M621">
            <v>0</v>
          </cell>
        </row>
        <row r="622">
          <cell r="H622">
            <v>753942</v>
          </cell>
          <cell r="M622">
            <v>0</v>
          </cell>
        </row>
        <row r="623">
          <cell r="H623">
            <v>2785000</v>
          </cell>
          <cell r="M623">
            <v>0</v>
          </cell>
        </row>
        <row r="624">
          <cell r="H624">
            <v>143182</v>
          </cell>
          <cell r="M624">
            <v>0</v>
          </cell>
        </row>
        <row r="625">
          <cell r="H625">
            <v>605975</v>
          </cell>
          <cell r="M625">
            <v>0</v>
          </cell>
        </row>
        <row r="626">
          <cell r="H626">
            <v>106298482</v>
          </cell>
          <cell r="M626">
            <v>0</v>
          </cell>
        </row>
        <row r="627">
          <cell r="H627">
            <v>954545</v>
          </cell>
          <cell r="M627">
            <v>0</v>
          </cell>
        </row>
        <row r="628">
          <cell r="H628">
            <v>143182</v>
          </cell>
          <cell r="M628">
            <v>0</v>
          </cell>
        </row>
        <row r="629">
          <cell r="H629">
            <v>398924</v>
          </cell>
          <cell r="M629">
            <v>0</v>
          </cell>
        </row>
        <row r="630">
          <cell r="H630">
            <v>2454263</v>
          </cell>
          <cell r="M630">
            <v>0</v>
          </cell>
        </row>
        <row r="631">
          <cell r="H631">
            <v>2454263</v>
          </cell>
          <cell r="M631">
            <v>0</v>
          </cell>
        </row>
        <row r="632">
          <cell r="H632">
            <v>7066955</v>
          </cell>
          <cell r="M632">
            <v>0</v>
          </cell>
        </row>
        <row r="633">
          <cell r="H633">
            <v>300000</v>
          </cell>
          <cell r="M633">
            <v>0</v>
          </cell>
        </row>
        <row r="634">
          <cell r="H634">
            <v>539827</v>
          </cell>
          <cell r="M634">
            <v>0</v>
          </cell>
        </row>
        <row r="635">
          <cell r="H635">
            <v>539827</v>
          </cell>
          <cell r="M635">
            <v>0</v>
          </cell>
        </row>
        <row r="636">
          <cell r="H636">
            <v>2899221</v>
          </cell>
          <cell r="M636">
            <v>0</v>
          </cell>
        </row>
        <row r="637">
          <cell r="H637">
            <v>1298536</v>
          </cell>
          <cell r="M637" t="str">
            <v>8PPh Pasal 22-1</v>
          </cell>
        </row>
        <row r="638">
          <cell r="H638">
            <v>8656909</v>
          </cell>
          <cell r="M638" t="str">
            <v>8PPN Dalam Negeri-1</v>
          </cell>
        </row>
        <row r="639">
          <cell r="H639">
            <v>838995791</v>
          </cell>
          <cell r="M639" t="str">
            <v>1PPh Final dan Fiskal LN-1</v>
          </cell>
        </row>
        <row r="640">
          <cell r="H640">
            <v>7543712</v>
          </cell>
          <cell r="M640">
            <v>0</v>
          </cell>
        </row>
        <row r="641">
          <cell r="H641">
            <v>1376600</v>
          </cell>
          <cell r="M641">
            <v>0</v>
          </cell>
        </row>
        <row r="642">
          <cell r="H642">
            <v>106502</v>
          </cell>
          <cell r="M642">
            <v>0</v>
          </cell>
        </row>
        <row r="643">
          <cell r="H643">
            <v>2552282</v>
          </cell>
          <cell r="M643">
            <v>0</v>
          </cell>
        </row>
        <row r="644">
          <cell r="H644">
            <v>9000</v>
          </cell>
          <cell r="M644">
            <v>0</v>
          </cell>
        </row>
        <row r="645">
          <cell r="H645">
            <v>46645235</v>
          </cell>
          <cell r="M645">
            <v>0</v>
          </cell>
        </row>
        <row r="646">
          <cell r="H646">
            <v>968593</v>
          </cell>
          <cell r="M646">
            <v>0</v>
          </cell>
        </row>
        <row r="647">
          <cell r="H647">
            <v>617273</v>
          </cell>
          <cell r="M647">
            <v>0</v>
          </cell>
        </row>
        <row r="648">
          <cell r="H648">
            <v>1785572</v>
          </cell>
          <cell r="M648">
            <v>0</v>
          </cell>
        </row>
        <row r="649">
          <cell r="H649">
            <v>43028071</v>
          </cell>
          <cell r="M649" t="str">
            <v>13PPh Pasal 23-1</v>
          </cell>
        </row>
        <row r="650">
          <cell r="H650">
            <v>12011837</v>
          </cell>
          <cell r="M650" t="str">
            <v>13PPh Pasal 23-1</v>
          </cell>
        </row>
        <row r="651">
          <cell r="H651">
            <v>24806105</v>
          </cell>
          <cell r="M651" t="str">
            <v>13PPh Pasal 23-1</v>
          </cell>
        </row>
        <row r="652">
          <cell r="H652">
            <v>55309429</v>
          </cell>
          <cell r="M652">
            <v>0</v>
          </cell>
        </row>
        <row r="653">
          <cell r="H653">
            <v>4796009</v>
          </cell>
          <cell r="M653">
            <v>0</v>
          </cell>
        </row>
        <row r="654">
          <cell r="H654">
            <v>5675408</v>
          </cell>
          <cell r="M654">
            <v>0</v>
          </cell>
        </row>
        <row r="655">
          <cell r="H655">
            <v>597347488</v>
          </cell>
          <cell r="M655">
            <v>0</v>
          </cell>
        </row>
        <row r="656">
          <cell r="H656">
            <v>39862291</v>
          </cell>
          <cell r="M656">
            <v>0</v>
          </cell>
        </row>
        <row r="657">
          <cell r="H657">
            <v>501858798</v>
          </cell>
          <cell r="M657">
            <v>0</v>
          </cell>
        </row>
        <row r="658">
          <cell r="H658">
            <v>600000</v>
          </cell>
          <cell r="M658">
            <v>0</v>
          </cell>
        </row>
        <row r="659">
          <cell r="H659">
            <v>25060086</v>
          </cell>
          <cell r="M659">
            <v>0</v>
          </cell>
        </row>
        <row r="660">
          <cell r="H660">
            <v>130682379</v>
          </cell>
          <cell r="M660">
            <v>0</v>
          </cell>
        </row>
        <row r="661">
          <cell r="H661">
            <v>1380810</v>
          </cell>
          <cell r="M661">
            <v>0</v>
          </cell>
        </row>
        <row r="662">
          <cell r="H662">
            <v>3086362</v>
          </cell>
          <cell r="M662">
            <v>0</v>
          </cell>
        </row>
        <row r="663">
          <cell r="H663">
            <v>100000</v>
          </cell>
          <cell r="M663">
            <v>0</v>
          </cell>
        </row>
        <row r="664">
          <cell r="H664">
            <v>14636364</v>
          </cell>
          <cell r="M664">
            <v>0</v>
          </cell>
        </row>
        <row r="665">
          <cell r="H665">
            <v>2195455</v>
          </cell>
          <cell r="M665">
            <v>0</v>
          </cell>
        </row>
        <row r="666">
          <cell r="H666">
            <v>612000</v>
          </cell>
          <cell r="M666">
            <v>0</v>
          </cell>
        </row>
        <row r="667">
          <cell r="H667">
            <v>536295</v>
          </cell>
          <cell r="M667">
            <v>0</v>
          </cell>
        </row>
        <row r="668">
          <cell r="H668">
            <v>10909090</v>
          </cell>
          <cell r="M668">
            <v>0</v>
          </cell>
        </row>
        <row r="669">
          <cell r="H669">
            <v>1636363</v>
          </cell>
          <cell r="M669">
            <v>0</v>
          </cell>
        </row>
        <row r="670">
          <cell r="H670">
            <v>291900</v>
          </cell>
          <cell r="M670">
            <v>0</v>
          </cell>
        </row>
        <row r="671">
          <cell r="H671">
            <v>13181818</v>
          </cell>
          <cell r="M671">
            <v>0</v>
          </cell>
        </row>
        <row r="672">
          <cell r="H672">
            <v>400500</v>
          </cell>
          <cell r="M672">
            <v>0</v>
          </cell>
        </row>
        <row r="673">
          <cell r="H673">
            <v>1977273</v>
          </cell>
          <cell r="M673">
            <v>0</v>
          </cell>
        </row>
        <row r="674">
          <cell r="H674">
            <v>13181818</v>
          </cell>
          <cell r="M674">
            <v>0</v>
          </cell>
        </row>
        <row r="675">
          <cell r="H675">
            <v>661208</v>
          </cell>
          <cell r="M675">
            <v>0</v>
          </cell>
        </row>
        <row r="676">
          <cell r="H676">
            <v>1977273</v>
          </cell>
          <cell r="M676">
            <v>0</v>
          </cell>
        </row>
        <row r="677">
          <cell r="H677">
            <v>67500</v>
          </cell>
          <cell r="M677">
            <v>0</v>
          </cell>
        </row>
        <row r="678">
          <cell r="H678">
            <v>22693400</v>
          </cell>
          <cell r="M678">
            <v>0</v>
          </cell>
        </row>
        <row r="679">
          <cell r="H679">
            <v>80000</v>
          </cell>
          <cell r="M679">
            <v>0</v>
          </cell>
        </row>
        <row r="680">
          <cell r="H680">
            <v>18406536</v>
          </cell>
          <cell r="M680">
            <v>0</v>
          </cell>
        </row>
        <row r="681">
          <cell r="H681">
            <v>53067770</v>
          </cell>
          <cell r="M681">
            <v>0</v>
          </cell>
        </row>
        <row r="682">
          <cell r="H682">
            <v>198678814</v>
          </cell>
          <cell r="M682">
            <v>0</v>
          </cell>
        </row>
        <row r="683">
          <cell r="H683">
            <v>178322883</v>
          </cell>
          <cell r="M683">
            <v>0</v>
          </cell>
        </row>
        <row r="684">
          <cell r="H684">
            <v>56181</v>
          </cell>
          <cell r="M684">
            <v>0</v>
          </cell>
        </row>
        <row r="685">
          <cell r="H685">
            <v>374545</v>
          </cell>
          <cell r="M685">
            <v>0</v>
          </cell>
        </row>
        <row r="686">
          <cell r="H686">
            <v>331818</v>
          </cell>
          <cell r="M686">
            <v>0</v>
          </cell>
        </row>
        <row r="687">
          <cell r="H687">
            <v>1122020</v>
          </cell>
          <cell r="M687">
            <v>0</v>
          </cell>
        </row>
        <row r="688">
          <cell r="H688">
            <v>30863616</v>
          </cell>
          <cell r="M688">
            <v>0</v>
          </cell>
        </row>
        <row r="689">
          <cell r="H689">
            <v>191273</v>
          </cell>
          <cell r="M689">
            <v>0</v>
          </cell>
        </row>
        <row r="690">
          <cell r="H690">
            <v>28690</v>
          </cell>
          <cell r="M690">
            <v>0</v>
          </cell>
        </row>
        <row r="691">
          <cell r="H691">
            <v>6172724</v>
          </cell>
          <cell r="M691">
            <v>0</v>
          </cell>
        </row>
        <row r="692">
          <cell r="H692">
            <v>167880</v>
          </cell>
          <cell r="M692">
            <v>0</v>
          </cell>
        </row>
        <row r="693">
          <cell r="H693">
            <v>113467000</v>
          </cell>
          <cell r="M693">
            <v>0</v>
          </cell>
        </row>
        <row r="694">
          <cell r="H694">
            <v>101250</v>
          </cell>
          <cell r="M694">
            <v>0</v>
          </cell>
        </row>
        <row r="695">
          <cell r="H695">
            <v>494403</v>
          </cell>
          <cell r="M695">
            <v>0</v>
          </cell>
        </row>
        <row r="696">
          <cell r="H696">
            <v>8269895</v>
          </cell>
          <cell r="M696">
            <v>0</v>
          </cell>
        </row>
        <row r="697">
          <cell r="H697">
            <v>14035834</v>
          </cell>
          <cell r="M697">
            <v>0</v>
          </cell>
        </row>
        <row r="698">
          <cell r="H698">
            <v>26495119</v>
          </cell>
          <cell r="M698">
            <v>0</v>
          </cell>
        </row>
        <row r="699">
          <cell r="H699">
            <v>689479</v>
          </cell>
          <cell r="M699">
            <v>0</v>
          </cell>
        </row>
        <row r="700">
          <cell r="H700">
            <v>74617461</v>
          </cell>
          <cell r="M700" t="str">
            <v>2PPh Pasal 22-1</v>
          </cell>
        </row>
        <row r="701">
          <cell r="H701">
            <v>13845323</v>
          </cell>
          <cell r="M701" t="str">
            <v>2PPh Final dan Fiskal LN-1</v>
          </cell>
        </row>
        <row r="702">
          <cell r="H702">
            <v>25000</v>
          </cell>
          <cell r="M702">
            <v>0</v>
          </cell>
        </row>
        <row r="703">
          <cell r="H703">
            <v>1495438</v>
          </cell>
          <cell r="M703">
            <v>0</v>
          </cell>
        </row>
        <row r="704">
          <cell r="H704">
            <v>4033896</v>
          </cell>
          <cell r="M704">
            <v>0</v>
          </cell>
        </row>
        <row r="705">
          <cell r="H705">
            <v>1169749</v>
          </cell>
          <cell r="M705">
            <v>0</v>
          </cell>
        </row>
        <row r="706">
          <cell r="H706">
            <v>196020</v>
          </cell>
          <cell r="M706">
            <v>0</v>
          </cell>
        </row>
        <row r="707">
          <cell r="H707">
            <v>1170594</v>
          </cell>
          <cell r="M707">
            <v>0</v>
          </cell>
        </row>
        <row r="708">
          <cell r="H708">
            <v>744674</v>
          </cell>
          <cell r="M708">
            <v>0</v>
          </cell>
        </row>
        <row r="709">
          <cell r="H709">
            <v>6388280</v>
          </cell>
          <cell r="M709">
            <v>0</v>
          </cell>
        </row>
        <row r="710">
          <cell r="H710">
            <v>73043927</v>
          </cell>
          <cell r="M710">
            <v>0</v>
          </cell>
        </row>
        <row r="711">
          <cell r="H711">
            <v>1781296</v>
          </cell>
          <cell r="M711">
            <v>0</v>
          </cell>
        </row>
        <row r="712">
          <cell r="H712">
            <v>255000</v>
          </cell>
          <cell r="M712">
            <v>0</v>
          </cell>
        </row>
        <row r="713">
          <cell r="H713">
            <v>25124115</v>
          </cell>
          <cell r="M713">
            <v>0</v>
          </cell>
        </row>
        <row r="714">
          <cell r="H714">
            <v>81771861</v>
          </cell>
          <cell r="M714" t="str">
            <v>2PPh Final dan Fiskal LN-1</v>
          </cell>
        </row>
        <row r="715">
          <cell r="H715">
            <v>3164750</v>
          </cell>
          <cell r="M715">
            <v>0</v>
          </cell>
        </row>
        <row r="716">
          <cell r="H716">
            <v>2684724</v>
          </cell>
          <cell r="M716">
            <v>0</v>
          </cell>
        </row>
        <row r="717">
          <cell r="H717">
            <v>4695250</v>
          </cell>
          <cell r="M717">
            <v>0</v>
          </cell>
        </row>
        <row r="718">
          <cell r="H718">
            <v>1000000</v>
          </cell>
          <cell r="M718">
            <v>0</v>
          </cell>
        </row>
        <row r="719">
          <cell r="H719">
            <v>5921248</v>
          </cell>
          <cell r="M719">
            <v>0</v>
          </cell>
        </row>
        <row r="720">
          <cell r="H720">
            <v>535776</v>
          </cell>
          <cell r="M720">
            <v>0</v>
          </cell>
        </row>
        <row r="721">
          <cell r="H721">
            <v>2339721</v>
          </cell>
          <cell r="M721">
            <v>0</v>
          </cell>
        </row>
        <row r="722">
          <cell r="H722">
            <v>30529000</v>
          </cell>
          <cell r="M722">
            <v>0</v>
          </cell>
        </row>
        <row r="723">
          <cell r="H723">
            <v>672826</v>
          </cell>
          <cell r="M723">
            <v>0</v>
          </cell>
        </row>
        <row r="724">
          <cell r="H724">
            <v>4964490</v>
          </cell>
          <cell r="M724">
            <v>0</v>
          </cell>
        </row>
        <row r="725">
          <cell r="H725">
            <v>958242</v>
          </cell>
          <cell r="M725">
            <v>0</v>
          </cell>
        </row>
        <row r="726">
          <cell r="H726">
            <v>246150</v>
          </cell>
          <cell r="M726">
            <v>0</v>
          </cell>
        </row>
        <row r="727">
          <cell r="H727">
            <v>36923</v>
          </cell>
          <cell r="M727">
            <v>0</v>
          </cell>
        </row>
        <row r="728">
          <cell r="H728">
            <v>1545000</v>
          </cell>
          <cell r="M728">
            <v>0</v>
          </cell>
        </row>
        <row r="729">
          <cell r="H729">
            <v>253942</v>
          </cell>
          <cell r="M729">
            <v>0</v>
          </cell>
        </row>
        <row r="730">
          <cell r="H730">
            <v>1025000</v>
          </cell>
          <cell r="M730">
            <v>0</v>
          </cell>
        </row>
        <row r="731">
          <cell r="H731">
            <v>16052807</v>
          </cell>
          <cell r="M731">
            <v>0</v>
          </cell>
        </row>
        <row r="732">
          <cell r="H732">
            <v>130587</v>
          </cell>
          <cell r="M732">
            <v>0</v>
          </cell>
        </row>
        <row r="733">
          <cell r="H733">
            <v>224104910</v>
          </cell>
          <cell r="M733">
            <v>0</v>
          </cell>
        </row>
        <row r="734">
          <cell r="H734">
            <v>92800</v>
          </cell>
          <cell r="M734">
            <v>0</v>
          </cell>
        </row>
        <row r="735">
          <cell r="H735">
            <v>25000000</v>
          </cell>
          <cell r="M735">
            <v>0</v>
          </cell>
        </row>
        <row r="736">
          <cell r="H736">
            <v>1488240</v>
          </cell>
          <cell r="M736">
            <v>0</v>
          </cell>
        </row>
        <row r="737">
          <cell r="H737">
            <v>758500</v>
          </cell>
          <cell r="M737">
            <v>0</v>
          </cell>
        </row>
        <row r="738">
          <cell r="H738">
            <v>48354871</v>
          </cell>
          <cell r="M738">
            <v>0</v>
          </cell>
        </row>
        <row r="739">
          <cell r="H739">
            <v>2047500</v>
          </cell>
          <cell r="M739">
            <v>0</v>
          </cell>
        </row>
        <row r="740">
          <cell r="H740">
            <v>43650</v>
          </cell>
          <cell r="M740">
            <v>0</v>
          </cell>
        </row>
        <row r="741">
          <cell r="H741">
            <v>15869309</v>
          </cell>
          <cell r="M741">
            <v>0</v>
          </cell>
        </row>
        <row r="742">
          <cell r="H742">
            <v>60761949</v>
          </cell>
          <cell r="M742">
            <v>0</v>
          </cell>
        </row>
        <row r="743">
          <cell r="H743">
            <v>25990497</v>
          </cell>
          <cell r="M743">
            <v>0</v>
          </cell>
        </row>
        <row r="744">
          <cell r="H744">
            <v>25000</v>
          </cell>
          <cell r="M744">
            <v>0</v>
          </cell>
        </row>
        <row r="745">
          <cell r="H745">
            <v>16380</v>
          </cell>
          <cell r="M745">
            <v>0</v>
          </cell>
        </row>
        <row r="746">
          <cell r="H746">
            <v>10896300</v>
          </cell>
          <cell r="M746">
            <v>0</v>
          </cell>
        </row>
        <row r="747">
          <cell r="H747">
            <v>74208000</v>
          </cell>
          <cell r="M747">
            <v>0</v>
          </cell>
        </row>
        <row r="748">
          <cell r="H748">
            <v>19441000</v>
          </cell>
          <cell r="M748">
            <v>0</v>
          </cell>
        </row>
        <row r="749">
          <cell r="H749">
            <v>104400</v>
          </cell>
          <cell r="M749">
            <v>0</v>
          </cell>
        </row>
        <row r="750">
          <cell r="H750">
            <v>13694091</v>
          </cell>
          <cell r="M750">
            <v>0</v>
          </cell>
        </row>
        <row r="751">
          <cell r="H751">
            <v>774097</v>
          </cell>
          <cell r="M751">
            <v>0</v>
          </cell>
        </row>
        <row r="752">
          <cell r="H752">
            <v>104400</v>
          </cell>
          <cell r="M752">
            <v>0</v>
          </cell>
        </row>
        <row r="753">
          <cell r="H753">
            <v>488514297</v>
          </cell>
          <cell r="M753">
            <v>0</v>
          </cell>
        </row>
        <row r="754">
          <cell r="H754">
            <v>16955200</v>
          </cell>
          <cell r="M754">
            <v>0</v>
          </cell>
        </row>
        <row r="755">
          <cell r="H755">
            <v>56222362</v>
          </cell>
          <cell r="M755">
            <v>0</v>
          </cell>
        </row>
        <row r="756">
          <cell r="H756">
            <v>50000</v>
          </cell>
          <cell r="M756">
            <v>0</v>
          </cell>
        </row>
        <row r="757">
          <cell r="H757">
            <v>50000</v>
          </cell>
          <cell r="M757">
            <v>0</v>
          </cell>
        </row>
        <row r="758">
          <cell r="H758">
            <v>8531465</v>
          </cell>
          <cell r="M758">
            <v>0</v>
          </cell>
        </row>
        <row r="759">
          <cell r="H759">
            <v>380150</v>
          </cell>
          <cell r="M759">
            <v>0</v>
          </cell>
        </row>
        <row r="760">
          <cell r="H760">
            <v>6853157</v>
          </cell>
          <cell r="M760">
            <v>0</v>
          </cell>
        </row>
        <row r="761">
          <cell r="H761">
            <v>34041851</v>
          </cell>
          <cell r="M761">
            <v>0</v>
          </cell>
        </row>
        <row r="762">
          <cell r="H762">
            <v>4900500</v>
          </cell>
          <cell r="M762">
            <v>0</v>
          </cell>
        </row>
        <row r="763">
          <cell r="H763">
            <v>1684075</v>
          </cell>
          <cell r="M763">
            <v>0</v>
          </cell>
        </row>
        <row r="764">
          <cell r="H764">
            <v>856737</v>
          </cell>
          <cell r="M764">
            <v>0</v>
          </cell>
        </row>
        <row r="765">
          <cell r="H765">
            <v>1300000</v>
          </cell>
          <cell r="M765">
            <v>0</v>
          </cell>
        </row>
        <row r="766">
          <cell r="H766">
            <v>13350</v>
          </cell>
          <cell r="M766">
            <v>0</v>
          </cell>
        </row>
        <row r="767">
          <cell r="H767">
            <v>24901</v>
          </cell>
          <cell r="M767">
            <v>0</v>
          </cell>
        </row>
        <row r="768">
          <cell r="H768">
            <v>80000</v>
          </cell>
          <cell r="M768">
            <v>0</v>
          </cell>
        </row>
        <row r="769">
          <cell r="H769">
            <v>25196000</v>
          </cell>
          <cell r="M769">
            <v>0</v>
          </cell>
        </row>
        <row r="770">
          <cell r="H770">
            <v>3779400</v>
          </cell>
          <cell r="M770">
            <v>0</v>
          </cell>
        </row>
        <row r="771">
          <cell r="H771">
            <v>56222362</v>
          </cell>
          <cell r="M771">
            <v>0</v>
          </cell>
        </row>
        <row r="772">
          <cell r="H772">
            <v>16105460</v>
          </cell>
          <cell r="M772">
            <v>0</v>
          </cell>
        </row>
        <row r="773">
          <cell r="H773">
            <v>22782</v>
          </cell>
          <cell r="M773">
            <v>0</v>
          </cell>
        </row>
        <row r="774">
          <cell r="H774">
            <v>22782</v>
          </cell>
          <cell r="M774">
            <v>0</v>
          </cell>
        </row>
        <row r="775">
          <cell r="H775">
            <v>35106</v>
          </cell>
          <cell r="M775">
            <v>0</v>
          </cell>
        </row>
        <row r="776">
          <cell r="H776">
            <v>187332</v>
          </cell>
          <cell r="M776">
            <v>0</v>
          </cell>
        </row>
        <row r="777">
          <cell r="H777">
            <v>61355</v>
          </cell>
          <cell r="M777">
            <v>0</v>
          </cell>
        </row>
        <row r="778">
          <cell r="H778">
            <v>184432</v>
          </cell>
          <cell r="M778">
            <v>0</v>
          </cell>
        </row>
        <row r="779">
          <cell r="H779">
            <v>1229545</v>
          </cell>
          <cell r="M779">
            <v>0</v>
          </cell>
        </row>
        <row r="780">
          <cell r="H780">
            <v>184432</v>
          </cell>
          <cell r="M780">
            <v>0</v>
          </cell>
        </row>
        <row r="781">
          <cell r="H781">
            <v>20499</v>
          </cell>
          <cell r="M781">
            <v>0</v>
          </cell>
        </row>
        <row r="782">
          <cell r="H782">
            <v>52718</v>
          </cell>
          <cell r="M782">
            <v>0</v>
          </cell>
        </row>
        <row r="783">
          <cell r="H783">
            <v>602358</v>
          </cell>
          <cell r="M783">
            <v>0</v>
          </cell>
        </row>
        <row r="784">
          <cell r="H784">
            <v>39285</v>
          </cell>
          <cell r="M784">
            <v>0</v>
          </cell>
        </row>
        <row r="785">
          <cell r="H785">
            <v>35106</v>
          </cell>
          <cell r="M785">
            <v>0</v>
          </cell>
        </row>
        <row r="786">
          <cell r="H786">
            <v>21099917</v>
          </cell>
          <cell r="M786">
            <v>0</v>
          </cell>
        </row>
        <row r="787">
          <cell r="H787">
            <v>298650</v>
          </cell>
          <cell r="M787">
            <v>0</v>
          </cell>
        </row>
        <row r="788">
          <cell r="H788">
            <v>15098</v>
          </cell>
          <cell r="M788">
            <v>0</v>
          </cell>
        </row>
        <row r="789">
          <cell r="H789">
            <v>88057</v>
          </cell>
          <cell r="M789">
            <v>0</v>
          </cell>
        </row>
        <row r="790">
          <cell r="H790">
            <v>1229545</v>
          </cell>
          <cell r="M790">
            <v>0</v>
          </cell>
        </row>
        <row r="791">
          <cell r="H791">
            <v>33525</v>
          </cell>
          <cell r="M791">
            <v>0</v>
          </cell>
        </row>
        <row r="792">
          <cell r="H792">
            <v>61355</v>
          </cell>
          <cell r="M792">
            <v>0</v>
          </cell>
        </row>
        <row r="793">
          <cell r="H793">
            <v>277778</v>
          </cell>
          <cell r="M793">
            <v>0</v>
          </cell>
        </row>
        <row r="794">
          <cell r="H794">
            <v>7396500</v>
          </cell>
          <cell r="M794">
            <v>0</v>
          </cell>
        </row>
        <row r="795">
          <cell r="H795">
            <v>1695800</v>
          </cell>
          <cell r="M795">
            <v>0</v>
          </cell>
        </row>
        <row r="796">
          <cell r="H796">
            <v>89790</v>
          </cell>
          <cell r="M796">
            <v>0</v>
          </cell>
        </row>
        <row r="797">
          <cell r="H797">
            <v>25617079</v>
          </cell>
          <cell r="M797">
            <v>0</v>
          </cell>
        </row>
        <row r="798">
          <cell r="H798">
            <v>341075</v>
          </cell>
          <cell r="M798">
            <v>0</v>
          </cell>
        </row>
        <row r="799">
          <cell r="H799">
            <v>613600</v>
          </cell>
          <cell r="M799">
            <v>0</v>
          </cell>
        </row>
        <row r="800">
          <cell r="H800">
            <v>7000000</v>
          </cell>
          <cell r="M800">
            <v>0</v>
          </cell>
        </row>
        <row r="801">
          <cell r="H801">
            <v>2122389</v>
          </cell>
          <cell r="M801">
            <v>0</v>
          </cell>
        </row>
        <row r="802">
          <cell r="H802">
            <v>206230</v>
          </cell>
          <cell r="M802">
            <v>0</v>
          </cell>
        </row>
        <row r="803">
          <cell r="H803">
            <v>4045535</v>
          </cell>
          <cell r="M803">
            <v>0</v>
          </cell>
        </row>
        <row r="804">
          <cell r="H804">
            <v>13476994</v>
          </cell>
          <cell r="M804">
            <v>0</v>
          </cell>
        </row>
        <row r="805">
          <cell r="H805">
            <v>113549069</v>
          </cell>
          <cell r="M805">
            <v>0</v>
          </cell>
        </row>
        <row r="806">
          <cell r="H806">
            <v>52000</v>
          </cell>
          <cell r="M806">
            <v>0</v>
          </cell>
        </row>
        <row r="807">
          <cell r="H807">
            <v>38671</v>
          </cell>
          <cell r="M807">
            <v>0</v>
          </cell>
        </row>
        <row r="808">
          <cell r="H808">
            <v>231700</v>
          </cell>
          <cell r="M808">
            <v>0</v>
          </cell>
        </row>
        <row r="809">
          <cell r="H809">
            <v>2473300</v>
          </cell>
          <cell r="M809">
            <v>0</v>
          </cell>
        </row>
        <row r="810">
          <cell r="H810">
            <v>2541976</v>
          </cell>
          <cell r="M810">
            <v>0</v>
          </cell>
        </row>
        <row r="811">
          <cell r="H811">
            <v>300000</v>
          </cell>
          <cell r="M811">
            <v>0</v>
          </cell>
        </row>
        <row r="812">
          <cell r="H812">
            <v>408935</v>
          </cell>
          <cell r="M812">
            <v>0</v>
          </cell>
        </row>
        <row r="813">
          <cell r="H813">
            <v>6502898</v>
          </cell>
          <cell r="M813">
            <v>0</v>
          </cell>
        </row>
        <row r="814">
          <cell r="H814">
            <v>4000000</v>
          </cell>
          <cell r="M814">
            <v>0</v>
          </cell>
        </row>
        <row r="815">
          <cell r="H815">
            <v>1025000</v>
          </cell>
          <cell r="M815">
            <v>0</v>
          </cell>
        </row>
        <row r="816">
          <cell r="H816">
            <v>408935</v>
          </cell>
          <cell r="M816">
            <v>0</v>
          </cell>
        </row>
        <row r="817">
          <cell r="H817">
            <v>30752400</v>
          </cell>
          <cell r="M817">
            <v>0</v>
          </cell>
        </row>
        <row r="818">
          <cell r="H818">
            <v>16946511</v>
          </cell>
          <cell r="M818">
            <v>0</v>
          </cell>
        </row>
        <row r="819">
          <cell r="H819">
            <v>7440220</v>
          </cell>
          <cell r="M819">
            <v>0</v>
          </cell>
        </row>
        <row r="820">
          <cell r="H820">
            <v>170000</v>
          </cell>
          <cell r="M820">
            <v>0</v>
          </cell>
        </row>
        <row r="821">
          <cell r="H821">
            <v>648000</v>
          </cell>
          <cell r="M821">
            <v>0</v>
          </cell>
        </row>
        <row r="822">
          <cell r="H822">
            <v>3000000</v>
          </cell>
          <cell r="M822">
            <v>0</v>
          </cell>
        </row>
        <row r="823">
          <cell r="H823">
            <v>20250</v>
          </cell>
          <cell r="M823">
            <v>0</v>
          </cell>
        </row>
        <row r="824">
          <cell r="H824">
            <v>94898368</v>
          </cell>
          <cell r="M824">
            <v>0</v>
          </cell>
        </row>
        <row r="825">
          <cell r="H825">
            <v>5629667</v>
          </cell>
          <cell r="M825">
            <v>0</v>
          </cell>
        </row>
        <row r="826">
          <cell r="H826">
            <v>9000000</v>
          </cell>
          <cell r="M826">
            <v>0</v>
          </cell>
        </row>
        <row r="827">
          <cell r="H827">
            <v>60390629</v>
          </cell>
          <cell r="M827">
            <v>0</v>
          </cell>
        </row>
        <row r="828">
          <cell r="H828">
            <v>49606588</v>
          </cell>
          <cell r="M828">
            <v>0</v>
          </cell>
        </row>
        <row r="829">
          <cell r="H829">
            <v>137951937</v>
          </cell>
          <cell r="M829">
            <v>0</v>
          </cell>
        </row>
        <row r="830">
          <cell r="H830">
            <v>4593493</v>
          </cell>
          <cell r="M830">
            <v>0</v>
          </cell>
        </row>
        <row r="831">
          <cell r="H831">
            <v>9921318</v>
          </cell>
          <cell r="M831">
            <v>0</v>
          </cell>
        </row>
        <row r="832">
          <cell r="H832">
            <v>276226453</v>
          </cell>
          <cell r="M832">
            <v>0</v>
          </cell>
        </row>
        <row r="833">
          <cell r="H833">
            <v>2664362</v>
          </cell>
          <cell r="M833">
            <v>0</v>
          </cell>
        </row>
        <row r="834">
          <cell r="H834">
            <v>99028323</v>
          </cell>
          <cell r="M834">
            <v>0</v>
          </cell>
        </row>
        <row r="835">
          <cell r="H835">
            <v>396113292</v>
          </cell>
          <cell r="M835">
            <v>0</v>
          </cell>
        </row>
        <row r="836">
          <cell r="H836">
            <v>3500000</v>
          </cell>
          <cell r="M836">
            <v>0</v>
          </cell>
        </row>
        <row r="837">
          <cell r="H837">
            <v>206400</v>
          </cell>
          <cell r="M837">
            <v>0</v>
          </cell>
        </row>
        <row r="838">
          <cell r="H838">
            <v>59170</v>
          </cell>
          <cell r="M838">
            <v>0</v>
          </cell>
        </row>
        <row r="839">
          <cell r="H839">
            <v>6862631</v>
          </cell>
          <cell r="M839">
            <v>0</v>
          </cell>
        </row>
        <row r="840">
          <cell r="H840">
            <v>484500</v>
          </cell>
          <cell r="M840">
            <v>0</v>
          </cell>
        </row>
        <row r="841">
          <cell r="H841">
            <v>96750</v>
          </cell>
          <cell r="M841">
            <v>0</v>
          </cell>
        </row>
        <row r="842">
          <cell r="H842">
            <v>352500</v>
          </cell>
          <cell r="M842">
            <v>0</v>
          </cell>
        </row>
        <row r="843">
          <cell r="H843">
            <v>26551273</v>
          </cell>
          <cell r="M843">
            <v>0</v>
          </cell>
        </row>
        <row r="844">
          <cell r="H844">
            <v>10000000</v>
          </cell>
          <cell r="M844">
            <v>0</v>
          </cell>
        </row>
        <row r="845">
          <cell r="H845">
            <v>12078126</v>
          </cell>
          <cell r="M845">
            <v>0</v>
          </cell>
        </row>
        <row r="846">
          <cell r="H846">
            <v>72675</v>
          </cell>
          <cell r="M846">
            <v>0</v>
          </cell>
        </row>
        <row r="847">
          <cell r="H847">
            <v>14513</v>
          </cell>
          <cell r="M847">
            <v>0</v>
          </cell>
        </row>
        <row r="848">
          <cell r="H848">
            <v>2961376</v>
          </cell>
          <cell r="M848">
            <v>0</v>
          </cell>
        </row>
        <row r="849">
          <cell r="H849">
            <v>65000</v>
          </cell>
          <cell r="M849">
            <v>0</v>
          </cell>
        </row>
        <row r="850">
          <cell r="H850">
            <v>90000</v>
          </cell>
          <cell r="M850">
            <v>0</v>
          </cell>
        </row>
        <row r="851">
          <cell r="H851">
            <v>1237500</v>
          </cell>
          <cell r="M851">
            <v>0</v>
          </cell>
        </row>
        <row r="852">
          <cell r="H852">
            <v>1664634</v>
          </cell>
          <cell r="M852">
            <v>0</v>
          </cell>
        </row>
        <row r="853">
          <cell r="H853">
            <v>1638940</v>
          </cell>
          <cell r="M853">
            <v>0</v>
          </cell>
        </row>
        <row r="854">
          <cell r="H854">
            <v>146603519</v>
          </cell>
          <cell r="M854">
            <v>0</v>
          </cell>
        </row>
        <row r="855">
          <cell r="H855">
            <v>9678347</v>
          </cell>
          <cell r="M855">
            <v>0</v>
          </cell>
        </row>
        <row r="856">
          <cell r="H856">
            <v>1407564</v>
          </cell>
          <cell r="M856">
            <v>0</v>
          </cell>
        </row>
        <row r="857">
          <cell r="H857">
            <v>2983500</v>
          </cell>
          <cell r="M857">
            <v>0</v>
          </cell>
        </row>
        <row r="858">
          <cell r="H858">
            <v>1462500</v>
          </cell>
          <cell r="M858">
            <v>0</v>
          </cell>
        </row>
        <row r="859">
          <cell r="H859">
            <v>1331818</v>
          </cell>
          <cell r="M859">
            <v>0</v>
          </cell>
        </row>
        <row r="860">
          <cell r="H860">
            <v>54000</v>
          </cell>
          <cell r="M860" t="str">
            <v>12PPh Pasal 23-1</v>
          </cell>
        </row>
        <row r="861">
          <cell r="H861">
            <v>16713130</v>
          </cell>
          <cell r="M861" t="str">
            <v>12PPh Pasal 21-1</v>
          </cell>
        </row>
        <row r="862">
          <cell r="H862">
            <v>2497875</v>
          </cell>
          <cell r="M862" t="str">
            <v>12PPh Pasal 23-1</v>
          </cell>
        </row>
        <row r="863">
          <cell r="H863">
            <v>88516</v>
          </cell>
          <cell r="M863">
            <v>0</v>
          </cell>
        </row>
        <row r="864">
          <cell r="H864">
            <v>4240835</v>
          </cell>
          <cell r="M864">
            <v>0</v>
          </cell>
        </row>
        <row r="865">
          <cell r="H865">
            <v>39885994</v>
          </cell>
          <cell r="M865">
            <v>0</v>
          </cell>
        </row>
        <row r="866">
          <cell r="H866">
            <v>29942973</v>
          </cell>
          <cell r="M866">
            <v>0</v>
          </cell>
        </row>
        <row r="867">
          <cell r="H867">
            <v>2008273</v>
          </cell>
          <cell r="M867">
            <v>0</v>
          </cell>
        </row>
        <row r="868">
          <cell r="H868">
            <v>8303467</v>
          </cell>
          <cell r="M868">
            <v>0</v>
          </cell>
        </row>
        <row r="869">
          <cell r="H869">
            <v>728757</v>
          </cell>
          <cell r="M869">
            <v>0</v>
          </cell>
        </row>
        <row r="870">
          <cell r="H870">
            <v>5939076</v>
          </cell>
          <cell r="M870">
            <v>0</v>
          </cell>
        </row>
        <row r="871">
          <cell r="H871">
            <v>106021</v>
          </cell>
          <cell r="M871">
            <v>0</v>
          </cell>
        </row>
        <row r="872">
          <cell r="H872">
            <v>6498703</v>
          </cell>
          <cell r="M872">
            <v>0</v>
          </cell>
        </row>
        <row r="873">
          <cell r="H873">
            <v>372060</v>
          </cell>
          <cell r="M873">
            <v>0</v>
          </cell>
        </row>
        <row r="874">
          <cell r="H874">
            <v>61321</v>
          </cell>
          <cell r="M874">
            <v>0</v>
          </cell>
        </row>
        <row r="875">
          <cell r="H875">
            <v>21600</v>
          </cell>
          <cell r="M875">
            <v>0</v>
          </cell>
        </row>
        <row r="876">
          <cell r="H876">
            <v>4507403</v>
          </cell>
          <cell r="M876">
            <v>0</v>
          </cell>
        </row>
        <row r="877">
          <cell r="H877">
            <v>7297192</v>
          </cell>
          <cell r="M877">
            <v>0</v>
          </cell>
        </row>
        <row r="878">
          <cell r="H878">
            <v>3079875</v>
          </cell>
          <cell r="M878">
            <v>0</v>
          </cell>
        </row>
        <row r="879">
          <cell r="H879">
            <v>82000</v>
          </cell>
          <cell r="M879">
            <v>0</v>
          </cell>
        </row>
        <row r="880">
          <cell r="H880">
            <v>57301841</v>
          </cell>
          <cell r="M880">
            <v>0</v>
          </cell>
        </row>
        <row r="881">
          <cell r="H881">
            <v>5120</v>
          </cell>
          <cell r="M881">
            <v>0</v>
          </cell>
        </row>
        <row r="882">
          <cell r="H882">
            <v>124400</v>
          </cell>
          <cell r="M882">
            <v>0</v>
          </cell>
        </row>
        <row r="883">
          <cell r="H883">
            <v>188350</v>
          </cell>
          <cell r="M883">
            <v>0</v>
          </cell>
        </row>
        <row r="884">
          <cell r="H884">
            <v>27254555</v>
          </cell>
          <cell r="M884">
            <v>0</v>
          </cell>
        </row>
        <row r="885">
          <cell r="H885">
            <v>33750</v>
          </cell>
          <cell r="M885">
            <v>0</v>
          </cell>
        </row>
        <row r="886">
          <cell r="H886">
            <v>7101889</v>
          </cell>
          <cell r="M886">
            <v>0</v>
          </cell>
        </row>
        <row r="887">
          <cell r="H887">
            <v>11527592</v>
          </cell>
          <cell r="M887">
            <v>0</v>
          </cell>
        </row>
        <row r="888">
          <cell r="H888">
            <v>1075900</v>
          </cell>
          <cell r="M888">
            <v>0</v>
          </cell>
        </row>
        <row r="889">
          <cell r="H889">
            <v>165000</v>
          </cell>
          <cell r="M889">
            <v>0</v>
          </cell>
        </row>
        <row r="890">
          <cell r="H890">
            <v>147000000</v>
          </cell>
          <cell r="M890">
            <v>0</v>
          </cell>
        </row>
        <row r="891">
          <cell r="H891">
            <v>5968600</v>
          </cell>
          <cell r="M891">
            <v>0</v>
          </cell>
        </row>
        <row r="892">
          <cell r="H892">
            <v>15838523</v>
          </cell>
          <cell r="M892">
            <v>0</v>
          </cell>
        </row>
        <row r="893">
          <cell r="H893">
            <v>63354095</v>
          </cell>
          <cell r="M893">
            <v>0</v>
          </cell>
        </row>
        <row r="894">
          <cell r="H894">
            <v>4851700</v>
          </cell>
          <cell r="M894">
            <v>0</v>
          </cell>
        </row>
        <row r="895">
          <cell r="H895">
            <v>28329</v>
          </cell>
          <cell r="M895">
            <v>0</v>
          </cell>
        </row>
        <row r="896">
          <cell r="H896">
            <v>1604202</v>
          </cell>
          <cell r="M896">
            <v>0</v>
          </cell>
        </row>
        <row r="897">
          <cell r="H897">
            <v>34092036</v>
          </cell>
          <cell r="M897">
            <v>0</v>
          </cell>
        </row>
        <row r="898">
          <cell r="H898">
            <v>777682</v>
          </cell>
          <cell r="M898">
            <v>0</v>
          </cell>
        </row>
        <row r="899">
          <cell r="H899">
            <v>2400000</v>
          </cell>
          <cell r="M899">
            <v>0</v>
          </cell>
        </row>
        <row r="900">
          <cell r="H900">
            <v>5184545</v>
          </cell>
          <cell r="M900">
            <v>0</v>
          </cell>
        </row>
        <row r="901">
          <cell r="H901">
            <v>449312</v>
          </cell>
          <cell r="M901">
            <v>0</v>
          </cell>
        </row>
        <row r="902">
          <cell r="H902">
            <v>205228000</v>
          </cell>
          <cell r="M902">
            <v>0</v>
          </cell>
        </row>
        <row r="903">
          <cell r="H903">
            <v>4800000</v>
          </cell>
          <cell r="M903" t="str">
            <v>13PPh Pasal 21-1</v>
          </cell>
        </row>
        <row r="904">
          <cell r="H904">
            <v>709050</v>
          </cell>
          <cell r="M904">
            <v>0</v>
          </cell>
        </row>
        <row r="905">
          <cell r="H905">
            <v>230134844</v>
          </cell>
          <cell r="M905">
            <v>0</v>
          </cell>
        </row>
        <row r="906">
          <cell r="H906">
            <v>1455000</v>
          </cell>
          <cell r="M906">
            <v>0</v>
          </cell>
        </row>
        <row r="907">
          <cell r="H907">
            <v>1047504</v>
          </cell>
          <cell r="M907">
            <v>0</v>
          </cell>
        </row>
        <row r="908">
          <cell r="H908">
            <v>47500000</v>
          </cell>
          <cell r="M908">
            <v>0</v>
          </cell>
        </row>
        <row r="909">
          <cell r="H909">
            <v>667540264</v>
          </cell>
          <cell r="M909">
            <v>0</v>
          </cell>
        </row>
        <row r="910">
          <cell r="H910">
            <v>188687</v>
          </cell>
          <cell r="M910">
            <v>0</v>
          </cell>
        </row>
        <row r="911">
          <cell r="H911">
            <v>49393551</v>
          </cell>
          <cell r="M911">
            <v>0</v>
          </cell>
        </row>
        <row r="912">
          <cell r="H912">
            <v>1066604</v>
          </cell>
          <cell r="M912" t="str">
            <v>3PPh Pasal 23-1</v>
          </cell>
        </row>
        <row r="913">
          <cell r="H913">
            <v>479100</v>
          </cell>
          <cell r="M913">
            <v>0</v>
          </cell>
        </row>
        <row r="914">
          <cell r="H914">
            <v>3666100</v>
          </cell>
          <cell r="M914">
            <v>0</v>
          </cell>
        </row>
        <row r="915">
          <cell r="H915">
            <v>74400</v>
          </cell>
          <cell r="M915">
            <v>0</v>
          </cell>
        </row>
        <row r="916">
          <cell r="H916">
            <v>74920</v>
          </cell>
          <cell r="M916">
            <v>0</v>
          </cell>
        </row>
        <row r="917">
          <cell r="H917">
            <v>137523</v>
          </cell>
          <cell r="M917">
            <v>0</v>
          </cell>
        </row>
        <row r="918">
          <cell r="H918">
            <v>558090</v>
          </cell>
          <cell r="M918">
            <v>0</v>
          </cell>
        </row>
        <row r="919">
          <cell r="H919">
            <v>73108</v>
          </cell>
          <cell r="M919">
            <v>0</v>
          </cell>
        </row>
        <row r="920">
          <cell r="H920">
            <v>12746600</v>
          </cell>
          <cell r="M920">
            <v>0</v>
          </cell>
        </row>
        <row r="921">
          <cell r="H921">
            <v>274800</v>
          </cell>
          <cell r="M921">
            <v>0</v>
          </cell>
        </row>
        <row r="922">
          <cell r="H922">
            <v>3720000</v>
          </cell>
          <cell r="M922">
            <v>0</v>
          </cell>
        </row>
        <row r="923">
          <cell r="H923">
            <v>370535</v>
          </cell>
          <cell r="M923">
            <v>0</v>
          </cell>
        </row>
        <row r="924">
          <cell r="H924">
            <v>1130000</v>
          </cell>
          <cell r="M924">
            <v>0</v>
          </cell>
        </row>
        <row r="925">
          <cell r="H925">
            <v>1363239</v>
          </cell>
          <cell r="M925">
            <v>0</v>
          </cell>
        </row>
        <row r="926">
          <cell r="H926">
            <v>842100</v>
          </cell>
          <cell r="M926">
            <v>0</v>
          </cell>
        </row>
        <row r="927">
          <cell r="H927">
            <v>85675929</v>
          </cell>
          <cell r="M927">
            <v>0</v>
          </cell>
        </row>
        <row r="928">
          <cell r="H928">
            <v>6381792</v>
          </cell>
          <cell r="M928">
            <v>0</v>
          </cell>
        </row>
        <row r="929">
          <cell r="H929">
            <v>105000</v>
          </cell>
          <cell r="M929">
            <v>0</v>
          </cell>
        </row>
        <row r="930">
          <cell r="H930">
            <v>370535</v>
          </cell>
          <cell r="M930">
            <v>0</v>
          </cell>
        </row>
        <row r="931">
          <cell r="H931">
            <v>1213598</v>
          </cell>
          <cell r="M931">
            <v>0</v>
          </cell>
        </row>
        <row r="932">
          <cell r="H932">
            <v>74400</v>
          </cell>
          <cell r="M932">
            <v>0</v>
          </cell>
        </row>
        <row r="933">
          <cell r="H933">
            <v>3280300</v>
          </cell>
          <cell r="M933">
            <v>0</v>
          </cell>
        </row>
        <row r="934">
          <cell r="H934">
            <v>598567</v>
          </cell>
          <cell r="M934">
            <v>0</v>
          </cell>
        </row>
        <row r="935">
          <cell r="H935">
            <v>30865550</v>
          </cell>
          <cell r="M935">
            <v>0</v>
          </cell>
        </row>
        <row r="936">
          <cell r="H936">
            <v>2093061</v>
          </cell>
          <cell r="M936">
            <v>0</v>
          </cell>
        </row>
        <row r="937">
          <cell r="H937">
            <v>146663764</v>
          </cell>
          <cell r="M937">
            <v>0</v>
          </cell>
        </row>
        <row r="938">
          <cell r="H938">
            <v>74920</v>
          </cell>
          <cell r="M938">
            <v>0</v>
          </cell>
        </row>
        <row r="939">
          <cell r="H939">
            <v>8037600</v>
          </cell>
          <cell r="M939">
            <v>0</v>
          </cell>
        </row>
        <row r="940">
          <cell r="H940">
            <v>5199772</v>
          </cell>
          <cell r="M940">
            <v>0</v>
          </cell>
        </row>
        <row r="941">
          <cell r="H941">
            <v>16499838</v>
          </cell>
          <cell r="M941">
            <v>0</v>
          </cell>
        </row>
        <row r="942">
          <cell r="H942">
            <v>21208173</v>
          </cell>
          <cell r="M942">
            <v>0</v>
          </cell>
        </row>
        <row r="943">
          <cell r="H943">
            <v>1239076</v>
          </cell>
          <cell r="M943">
            <v>0</v>
          </cell>
        </row>
        <row r="944">
          <cell r="H944">
            <v>49200</v>
          </cell>
          <cell r="M944">
            <v>0</v>
          </cell>
        </row>
        <row r="945">
          <cell r="H945">
            <v>172480</v>
          </cell>
          <cell r="M945">
            <v>0</v>
          </cell>
        </row>
        <row r="946">
          <cell r="H946">
            <v>1750000</v>
          </cell>
          <cell r="M946">
            <v>0</v>
          </cell>
        </row>
        <row r="947">
          <cell r="H947">
            <v>1423350</v>
          </cell>
          <cell r="M947">
            <v>0</v>
          </cell>
        </row>
        <row r="948">
          <cell r="H948">
            <v>1000000</v>
          </cell>
          <cell r="M948">
            <v>0</v>
          </cell>
        </row>
        <row r="949">
          <cell r="H949">
            <v>6486741</v>
          </cell>
          <cell r="M949">
            <v>0</v>
          </cell>
        </row>
        <row r="950">
          <cell r="H950">
            <v>181200</v>
          </cell>
          <cell r="M950">
            <v>0</v>
          </cell>
        </row>
        <row r="951">
          <cell r="H951">
            <v>1250000</v>
          </cell>
          <cell r="M951">
            <v>0</v>
          </cell>
        </row>
        <row r="952">
          <cell r="H952">
            <v>804300</v>
          </cell>
          <cell r="M952">
            <v>0</v>
          </cell>
        </row>
        <row r="953">
          <cell r="H953">
            <v>231400</v>
          </cell>
          <cell r="M953">
            <v>0</v>
          </cell>
        </row>
        <row r="954">
          <cell r="H954">
            <v>524200</v>
          </cell>
          <cell r="M954">
            <v>0</v>
          </cell>
        </row>
        <row r="955">
          <cell r="H955">
            <v>2810417</v>
          </cell>
          <cell r="M955">
            <v>0</v>
          </cell>
        </row>
        <row r="956">
          <cell r="H956">
            <v>408950</v>
          </cell>
          <cell r="M956">
            <v>0</v>
          </cell>
        </row>
        <row r="957">
          <cell r="H957">
            <v>1564650</v>
          </cell>
          <cell r="M957">
            <v>0</v>
          </cell>
        </row>
        <row r="958">
          <cell r="H958">
            <v>28959791</v>
          </cell>
          <cell r="M958">
            <v>0</v>
          </cell>
        </row>
        <row r="959">
          <cell r="H959">
            <v>144798955</v>
          </cell>
          <cell r="M959">
            <v>0</v>
          </cell>
        </row>
        <row r="960">
          <cell r="H960">
            <v>377350</v>
          </cell>
          <cell r="M960">
            <v>0</v>
          </cell>
        </row>
        <row r="961">
          <cell r="H961">
            <v>25000</v>
          </cell>
          <cell r="M961">
            <v>0</v>
          </cell>
        </row>
        <row r="962">
          <cell r="H962">
            <v>4500000</v>
          </cell>
          <cell r="M962">
            <v>0</v>
          </cell>
        </row>
        <row r="963">
          <cell r="H963">
            <v>157100</v>
          </cell>
          <cell r="M963">
            <v>0</v>
          </cell>
        </row>
        <row r="964">
          <cell r="H964">
            <v>4618000</v>
          </cell>
          <cell r="M964">
            <v>0</v>
          </cell>
        </row>
        <row r="965">
          <cell r="H965">
            <v>79085000</v>
          </cell>
          <cell r="M965">
            <v>0</v>
          </cell>
        </row>
        <row r="966">
          <cell r="H966">
            <v>1297500</v>
          </cell>
          <cell r="M966">
            <v>0</v>
          </cell>
        </row>
        <row r="967">
          <cell r="H967">
            <v>34850</v>
          </cell>
          <cell r="M967">
            <v>0</v>
          </cell>
        </row>
        <row r="968">
          <cell r="H968">
            <v>29010</v>
          </cell>
          <cell r="M968">
            <v>0</v>
          </cell>
        </row>
        <row r="969">
          <cell r="H969">
            <v>193400</v>
          </cell>
          <cell r="M969">
            <v>0</v>
          </cell>
        </row>
        <row r="970">
          <cell r="H970">
            <v>232330</v>
          </cell>
          <cell r="M970">
            <v>0</v>
          </cell>
        </row>
        <row r="971">
          <cell r="H971">
            <v>793645</v>
          </cell>
          <cell r="M971">
            <v>0</v>
          </cell>
        </row>
        <row r="972">
          <cell r="H972">
            <v>193322822</v>
          </cell>
          <cell r="M972">
            <v>0</v>
          </cell>
        </row>
        <row r="973">
          <cell r="H973">
            <v>1528000</v>
          </cell>
          <cell r="M973">
            <v>0</v>
          </cell>
        </row>
        <row r="974">
          <cell r="H974">
            <v>319400</v>
          </cell>
          <cell r="M974">
            <v>0</v>
          </cell>
        </row>
        <row r="975">
          <cell r="H975">
            <v>497952</v>
          </cell>
          <cell r="M975">
            <v>0</v>
          </cell>
        </row>
        <row r="976">
          <cell r="H976">
            <v>5620732</v>
          </cell>
          <cell r="M976">
            <v>0</v>
          </cell>
        </row>
        <row r="977">
          <cell r="H977">
            <v>80000000</v>
          </cell>
          <cell r="M977">
            <v>0</v>
          </cell>
        </row>
        <row r="978">
          <cell r="H978">
            <v>7097123</v>
          </cell>
          <cell r="M978">
            <v>0</v>
          </cell>
        </row>
        <row r="979">
          <cell r="H979">
            <v>12626389</v>
          </cell>
          <cell r="M979" t="str">
            <v>12PPN Dalam Negeri-1</v>
          </cell>
        </row>
        <row r="980">
          <cell r="H980">
            <v>348511631</v>
          </cell>
          <cell r="M980">
            <v>0</v>
          </cell>
        </row>
        <row r="981">
          <cell r="H981">
            <v>23116980</v>
          </cell>
          <cell r="M981">
            <v>0</v>
          </cell>
        </row>
        <row r="982">
          <cell r="H982">
            <v>38539000</v>
          </cell>
          <cell r="M982">
            <v>0</v>
          </cell>
        </row>
        <row r="983">
          <cell r="H983">
            <v>547537</v>
          </cell>
          <cell r="M983">
            <v>0</v>
          </cell>
        </row>
        <row r="984">
          <cell r="H984">
            <v>10063569</v>
          </cell>
          <cell r="M984">
            <v>0</v>
          </cell>
        </row>
        <row r="985">
          <cell r="H985">
            <v>500000</v>
          </cell>
          <cell r="M985">
            <v>0</v>
          </cell>
        </row>
        <row r="986">
          <cell r="H986">
            <v>4110807</v>
          </cell>
          <cell r="M986">
            <v>0</v>
          </cell>
        </row>
        <row r="987">
          <cell r="H987">
            <v>45044</v>
          </cell>
          <cell r="M987">
            <v>0</v>
          </cell>
        </row>
        <row r="988">
          <cell r="H988">
            <v>23653471</v>
          </cell>
          <cell r="M988">
            <v>0</v>
          </cell>
        </row>
        <row r="989">
          <cell r="H989">
            <v>2551385</v>
          </cell>
          <cell r="M989">
            <v>0</v>
          </cell>
        </row>
        <row r="990">
          <cell r="H990">
            <v>118541</v>
          </cell>
          <cell r="M990">
            <v>0</v>
          </cell>
        </row>
        <row r="991">
          <cell r="H991">
            <v>350183195</v>
          </cell>
          <cell r="M991">
            <v>0</v>
          </cell>
        </row>
        <row r="992">
          <cell r="H992">
            <v>165000</v>
          </cell>
          <cell r="M992">
            <v>0</v>
          </cell>
        </row>
        <row r="993">
          <cell r="H993">
            <v>199227</v>
          </cell>
          <cell r="M993">
            <v>0</v>
          </cell>
        </row>
        <row r="994">
          <cell r="H994">
            <v>412800</v>
          </cell>
          <cell r="M994">
            <v>0</v>
          </cell>
        </row>
        <row r="995">
          <cell r="H995">
            <v>1229545</v>
          </cell>
          <cell r="M995">
            <v>0</v>
          </cell>
        </row>
        <row r="996">
          <cell r="H996">
            <v>184432</v>
          </cell>
          <cell r="M996">
            <v>0</v>
          </cell>
        </row>
        <row r="997">
          <cell r="H997">
            <v>120000</v>
          </cell>
          <cell r="M997">
            <v>0</v>
          </cell>
        </row>
        <row r="998">
          <cell r="H998">
            <v>26700</v>
          </cell>
          <cell r="M998">
            <v>0</v>
          </cell>
        </row>
        <row r="999">
          <cell r="H999">
            <v>324000</v>
          </cell>
          <cell r="M999">
            <v>0</v>
          </cell>
        </row>
        <row r="1000">
          <cell r="H1000">
            <v>11915337</v>
          </cell>
          <cell r="M1000">
            <v>0</v>
          </cell>
        </row>
        <row r="1001">
          <cell r="H1001">
            <v>1643700</v>
          </cell>
          <cell r="M1001">
            <v>0</v>
          </cell>
        </row>
        <row r="1002">
          <cell r="H1002">
            <v>34150549</v>
          </cell>
          <cell r="M1002">
            <v>0</v>
          </cell>
        </row>
        <row r="1003">
          <cell r="H1003">
            <v>711246</v>
          </cell>
          <cell r="M1003">
            <v>0</v>
          </cell>
        </row>
        <row r="1004">
          <cell r="H1004">
            <v>26700</v>
          </cell>
          <cell r="M1004">
            <v>0</v>
          </cell>
        </row>
        <row r="1005">
          <cell r="H1005">
            <v>59471483</v>
          </cell>
          <cell r="M1005">
            <v>0</v>
          </cell>
        </row>
        <row r="1006">
          <cell r="H1006">
            <v>26010296</v>
          </cell>
          <cell r="M1006">
            <v>0</v>
          </cell>
        </row>
        <row r="1007">
          <cell r="H1007">
            <v>3503295</v>
          </cell>
          <cell r="M1007">
            <v>0</v>
          </cell>
        </row>
        <row r="1008">
          <cell r="H1008">
            <v>1776600</v>
          </cell>
          <cell r="M1008">
            <v>0</v>
          </cell>
        </row>
        <row r="1009">
          <cell r="H1009">
            <v>4500000</v>
          </cell>
          <cell r="M1009">
            <v>0</v>
          </cell>
        </row>
        <row r="1010">
          <cell r="H1010">
            <v>7178</v>
          </cell>
          <cell r="M1010">
            <v>0</v>
          </cell>
        </row>
        <row r="1011">
          <cell r="H1011">
            <v>6461099</v>
          </cell>
          <cell r="M1011">
            <v>0</v>
          </cell>
        </row>
        <row r="1012">
          <cell r="H1012">
            <v>3735746</v>
          </cell>
          <cell r="M1012">
            <v>0</v>
          </cell>
        </row>
        <row r="1013">
          <cell r="H1013">
            <v>7685900</v>
          </cell>
          <cell r="M1013">
            <v>0</v>
          </cell>
        </row>
        <row r="1014">
          <cell r="H1014">
            <v>1456414</v>
          </cell>
          <cell r="M1014">
            <v>0</v>
          </cell>
        </row>
        <row r="1015">
          <cell r="H1015">
            <v>542480</v>
          </cell>
          <cell r="M1015">
            <v>0</v>
          </cell>
        </row>
        <row r="1016">
          <cell r="H1016">
            <v>1316300</v>
          </cell>
          <cell r="M1016">
            <v>0</v>
          </cell>
        </row>
        <row r="1017">
          <cell r="H1017">
            <v>9086364</v>
          </cell>
          <cell r="M1017">
            <v>0</v>
          </cell>
        </row>
        <row r="1018">
          <cell r="H1018">
            <v>9084091</v>
          </cell>
          <cell r="M1018">
            <v>0</v>
          </cell>
        </row>
        <row r="1019">
          <cell r="H1019">
            <v>3634545</v>
          </cell>
          <cell r="M1019">
            <v>0</v>
          </cell>
        </row>
        <row r="1020">
          <cell r="H1020">
            <v>3633636</v>
          </cell>
          <cell r="M1020">
            <v>0</v>
          </cell>
        </row>
        <row r="1021">
          <cell r="H1021">
            <v>1204545</v>
          </cell>
          <cell r="M1021">
            <v>0</v>
          </cell>
        </row>
        <row r="1022">
          <cell r="H1022">
            <v>3701700</v>
          </cell>
          <cell r="M1022">
            <v>0</v>
          </cell>
        </row>
        <row r="1023">
          <cell r="H1023">
            <v>24671616</v>
          </cell>
          <cell r="M1023">
            <v>0</v>
          </cell>
        </row>
        <row r="1024">
          <cell r="H1024">
            <v>70000</v>
          </cell>
          <cell r="M1024">
            <v>0</v>
          </cell>
        </row>
        <row r="1025">
          <cell r="H1025">
            <v>180682</v>
          </cell>
          <cell r="M1025">
            <v>0</v>
          </cell>
        </row>
        <row r="1026">
          <cell r="H1026">
            <v>1328182</v>
          </cell>
          <cell r="M1026">
            <v>0</v>
          </cell>
        </row>
        <row r="1027">
          <cell r="H1027">
            <v>3813641</v>
          </cell>
          <cell r="M1027">
            <v>0</v>
          </cell>
        </row>
        <row r="1028">
          <cell r="H1028">
            <v>7852973</v>
          </cell>
          <cell r="M1028">
            <v>0</v>
          </cell>
        </row>
        <row r="1029">
          <cell r="H1029">
            <v>4568299</v>
          </cell>
          <cell r="M1029">
            <v>0</v>
          </cell>
        </row>
        <row r="1030">
          <cell r="H1030">
            <v>4063349</v>
          </cell>
          <cell r="M1030">
            <v>0</v>
          </cell>
        </row>
        <row r="1031">
          <cell r="H1031">
            <v>4252155</v>
          </cell>
          <cell r="M1031">
            <v>0</v>
          </cell>
        </row>
        <row r="1032">
          <cell r="H1032">
            <v>2533681</v>
          </cell>
          <cell r="M1032">
            <v>0</v>
          </cell>
        </row>
        <row r="1033">
          <cell r="H1033">
            <v>2521818</v>
          </cell>
          <cell r="M1033">
            <v>0</v>
          </cell>
        </row>
        <row r="1034">
          <cell r="H1034">
            <v>332720</v>
          </cell>
          <cell r="M1034">
            <v>0</v>
          </cell>
        </row>
        <row r="1035">
          <cell r="H1035">
            <v>37206</v>
          </cell>
          <cell r="M1035">
            <v>0</v>
          </cell>
        </row>
        <row r="1036">
          <cell r="H1036">
            <v>1908771</v>
          </cell>
          <cell r="M1036">
            <v>0</v>
          </cell>
        </row>
        <row r="1037">
          <cell r="H1037">
            <v>12733362</v>
          </cell>
          <cell r="M1037">
            <v>0</v>
          </cell>
        </row>
        <row r="1038">
          <cell r="H1038">
            <v>37970332</v>
          </cell>
          <cell r="M1038">
            <v>0</v>
          </cell>
        </row>
        <row r="1039">
          <cell r="H1039">
            <v>24671616</v>
          </cell>
          <cell r="M1039">
            <v>0</v>
          </cell>
        </row>
        <row r="1040">
          <cell r="H1040">
            <v>387700</v>
          </cell>
          <cell r="M1040">
            <v>0</v>
          </cell>
        </row>
        <row r="1041">
          <cell r="H1041">
            <v>2910324</v>
          </cell>
          <cell r="M1041">
            <v>0</v>
          </cell>
        </row>
        <row r="1042">
          <cell r="H1042">
            <v>5800147</v>
          </cell>
          <cell r="M1042">
            <v>0</v>
          </cell>
        </row>
        <row r="1043">
          <cell r="H1043">
            <v>169300</v>
          </cell>
          <cell r="M1043">
            <v>0</v>
          </cell>
        </row>
        <row r="1044">
          <cell r="H1044">
            <v>2521818</v>
          </cell>
          <cell r="M1044">
            <v>0</v>
          </cell>
        </row>
        <row r="1045">
          <cell r="H1045">
            <v>234851</v>
          </cell>
          <cell r="M1045">
            <v>0</v>
          </cell>
        </row>
        <row r="1046">
          <cell r="H1046">
            <v>24671616</v>
          </cell>
          <cell r="M1046">
            <v>0</v>
          </cell>
        </row>
        <row r="1047">
          <cell r="H1047">
            <v>71935</v>
          </cell>
          <cell r="M1047">
            <v>0</v>
          </cell>
        </row>
        <row r="1048">
          <cell r="H1048">
            <v>56739600</v>
          </cell>
          <cell r="M1048">
            <v>0</v>
          </cell>
        </row>
        <row r="1049">
          <cell r="H1049">
            <v>22978938</v>
          </cell>
          <cell r="M1049">
            <v>0</v>
          </cell>
        </row>
        <row r="1050">
          <cell r="H1050">
            <v>2521818</v>
          </cell>
          <cell r="M1050">
            <v>0</v>
          </cell>
        </row>
        <row r="1051">
          <cell r="H1051">
            <v>2537000</v>
          </cell>
          <cell r="M1051">
            <v>0</v>
          </cell>
        </row>
        <row r="1052">
          <cell r="H1052">
            <v>3583000</v>
          </cell>
          <cell r="M1052">
            <v>0</v>
          </cell>
        </row>
        <row r="1053">
          <cell r="H1053">
            <v>2521818</v>
          </cell>
          <cell r="M1053">
            <v>0</v>
          </cell>
        </row>
        <row r="1054">
          <cell r="H1054">
            <v>45370</v>
          </cell>
          <cell r="M1054">
            <v>0</v>
          </cell>
        </row>
        <row r="1055">
          <cell r="H1055">
            <v>258876445</v>
          </cell>
          <cell r="M1055">
            <v>0</v>
          </cell>
        </row>
        <row r="1056">
          <cell r="H1056">
            <v>372060</v>
          </cell>
          <cell r="M1056">
            <v>0</v>
          </cell>
        </row>
        <row r="1057">
          <cell r="H1057">
            <v>79865</v>
          </cell>
          <cell r="M1057" t="str">
            <v>1PPh Pasal 23-1</v>
          </cell>
        </row>
        <row r="1058">
          <cell r="H1058">
            <v>87411</v>
          </cell>
          <cell r="M1058">
            <v>0</v>
          </cell>
        </row>
        <row r="1059">
          <cell r="H1059">
            <v>1452765</v>
          </cell>
          <cell r="M1059">
            <v>0</v>
          </cell>
        </row>
        <row r="1060">
          <cell r="H1060">
            <v>2614545</v>
          </cell>
          <cell r="M1060">
            <v>0</v>
          </cell>
        </row>
        <row r="1061">
          <cell r="H1061">
            <v>6536363</v>
          </cell>
          <cell r="M1061">
            <v>0</v>
          </cell>
        </row>
        <row r="1062">
          <cell r="H1062">
            <v>79865</v>
          </cell>
          <cell r="M1062" t="str">
            <v>1PPh Pasal 23-1</v>
          </cell>
        </row>
        <row r="1063">
          <cell r="H1063">
            <v>1292500</v>
          </cell>
          <cell r="M1063" t="str">
            <v>1PPh Final dan Fiskal LN-1</v>
          </cell>
        </row>
        <row r="1064">
          <cell r="H1064">
            <v>24671616</v>
          </cell>
          <cell r="M1064">
            <v>0</v>
          </cell>
        </row>
        <row r="1065">
          <cell r="H1065">
            <v>668550</v>
          </cell>
          <cell r="M1065" t="str">
            <v>1PPh Pasal 21-1</v>
          </cell>
        </row>
        <row r="1066">
          <cell r="H1066">
            <v>37500</v>
          </cell>
          <cell r="M1066">
            <v>0</v>
          </cell>
        </row>
        <row r="1067">
          <cell r="H1067">
            <v>17450</v>
          </cell>
          <cell r="M1067" t="str">
            <v>1PPh Pasal 23-1</v>
          </cell>
        </row>
        <row r="1068">
          <cell r="H1068">
            <v>2521818</v>
          </cell>
          <cell r="M1068">
            <v>0</v>
          </cell>
        </row>
        <row r="1069">
          <cell r="H1069">
            <v>2521818</v>
          </cell>
          <cell r="M1069">
            <v>0</v>
          </cell>
        </row>
        <row r="1070">
          <cell r="H1070">
            <v>200261</v>
          </cell>
          <cell r="M1070" t="str">
            <v>1PPh Pasal 23-1</v>
          </cell>
        </row>
        <row r="1071">
          <cell r="H1071">
            <v>104444</v>
          </cell>
          <cell r="M1071" t="str">
            <v>1PPh Final dan Fiskal LN-1</v>
          </cell>
        </row>
        <row r="1072">
          <cell r="H1072">
            <v>129486</v>
          </cell>
          <cell r="M1072" t="str">
            <v>1PPh Pasal 23-1</v>
          </cell>
        </row>
        <row r="1073">
          <cell r="H1073">
            <v>1540000</v>
          </cell>
          <cell r="M1073">
            <v>0</v>
          </cell>
        </row>
        <row r="1074">
          <cell r="H1074">
            <v>126893</v>
          </cell>
          <cell r="M1074">
            <v>0</v>
          </cell>
        </row>
        <row r="1075">
          <cell r="H1075">
            <v>5400000</v>
          </cell>
          <cell r="M1075" t="str">
            <v>1PPh Final dan Fiskal LN-1</v>
          </cell>
        </row>
        <row r="1076">
          <cell r="H1076">
            <v>1094000</v>
          </cell>
          <cell r="M1076">
            <v>0</v>
          </cell>
        </row>
        <row r="1077">
          <cell r="H1077">
            <v>3750000</v>
          </cell>
          <cell r="M1077">
            <v>0</v>
          </cell>
        </row>
        <row r="1078">
          <cell r="H1078">
            <v>378273</v>
          </cell>
          <cell r="M1078">
            <v>0</v>
          </cell>
        </row>
        <row r="1079">
          <cell r="H1079">
            <v>34330948</v>
          </cell>
          <cell r="M1079">
            <v>0</v>
          </cell>
        </row>
        <row r="1080">
          <cell r="H1080">
            <v>20928342</v>
          </cell>
          <cell r="M1080">
            <v>0</v>
          </cell>
        </row>
        <row r="1081">
          <cell r="H1081">
            <v>17738628</v>
          </cell>
          <cell r="M1081">
            <v>0</v>
          </cell>
        </row>
        <row r="1082">
          <cell r="H1082">
            <v>34025</v>
          </cell>
          <cell r="M1082">
            <v>0</v>
          </cell>
        </row>
        <row r="1083">
          <cell r="H1083">
            <v>11250</v>
          </cell>
          <cell r="M1083">
            <v>0</v>
          </cell>
        </row>
        <row r="1084">
          <cell r="H1084">
            <v>24356150</v>
          </cell>
          <cell r="M1084">
            <v>0</v>
          </cell>
        </row>
        <row r="1085">
          <cell r="H1085">
            <v>147098621</v>
          </cell>
          <cell r="M1085">
            <v>0</v>
          </cell>
        </row>
        <row r="1086">
          <cell r="H1086">
            <v>162725</v>
          </cell>
          <cell r="M1086">
            <v>0</v>
          </cell>
        </row>
        <row r="1087">
          <cell r="H1087">
            <v>378273</v>
          </cell>
          <cell r="M1087">
            <v>0</v>
          </cell>
        </row>
        <row r="1088">
          <cell r="H1088">
            <v>378273</v>
          </cell>
          <cell r="M1088">
            <v>0</v>
          </cell>
        </row>
        <row r="1089">
          <cell r="H1089">
            <v>7521588</v>
          </cell>
          <cell r="M1089">
            <v>0</v>
          </cell>
        </row>
        <row r="1090">
          <cell r="H1090">
            <v>378273</v>
          </cell>
          <cell r="M1090">
            <v>0</v>
          </cell>
        </row>
        <row r="1091">
          <cell r="H1091">
            <v>304836</v>
          </cell>
          <cell r="M1091">
            <v>0</v>
          </cell>
        </row>
        <row r="1092">
          <cell r="H1092">
            <v>1331816</v>
          </cell>
          <cell r="M1092" t="str">
            <v>1PPh Pasal 23-1</v>
          </cell>
        </row>
        <row r="1093">
          <cell r="H1093">
            <v>1881850</v>
          </cell>
          <cell r="M1093">
            <v>0</v>
          </cell>
        </row>
        <row r="1094">
          <cell r="H1094">
            <v>207500</v>
          </cell>
          <cell r="M1094">
            <v>0</v>
          </cell>
        </row>
        <row r="1095">
          <cell r="H1095">
            <v>79865</v>
          </cell>
          <cell r="M1095" t="str">
            <v>1PPh Pasal 23-1</v>
          </cell>
        </row>
        <row r="1096">
          <cell r="H1096">
            <v>788100</v>
          </cell>
          <cell r="M1096">
            <v>0</v>
          </cell>
        </row>
        <row r="1097">
          <cell r="H1097">
            <v>727688</v>
          </cell>
          <cell r="M1097">
            <v>0</v>
          </cell>
        </row>
        <row r="1098">
          <cell r="H1098">
            <v>280745</v>
          </cell>
          <cell r="M1098" t="str">
            <v>4PPh Pasal 23-1</v>
          </cell>
        </row>
        <row r="1099">
          <cell r="H1099">
            <v>3298709</v>
          </cell>
          <cell r="M1099">
            <v>0</v>
          </cell>
        </row>
        <row r="1100">
          <cell r="H1100">
            <v>4438961</v>
          </cell>
          <cell r="M1100">
            <v>0</v>
          </cell>
        </row>
        <row r="1101">
          <cell r="H1101">
            <v>403948</v>
          </cell>
          <cell r="M1101">
            <v>0</v>
          </cell>
        </row>
        <row r="1102">
          <cell r="H1102">
            <v>4001845</v>
          </cell>
          <cell r="M1102">
            <v>0</v>
          </cell>
        </row>
        <row r="1103">
          <cell r="H1103">
            <v>729366</v>
          </cell>
          <cell r="M1103">
            <v>0</v>
          </cell>
        </row>
        <row r="1104">
          <cell r="H1104">
            <v>78750</v>
          </cell>
          <cell r="M1104">
            <v>0</v>
          </cell>
        </row>
        <row r="1105">
          <cell r="H1105">
            <v>712138</v>
          </cell>
          <cell r="M1105" t="str">
            <v>4PPh Pasal 23-1</v>
          </cell>
        </row>
        <row r="1106">
          <cell r="H1106">
            <v>80000000</v>
          </cell>
          <cell r="M1106">
            <v>0</v>
          </cell>
        </row>
        <row r="1107">
          <cell r="H1107">
            <v>194051228</v>
          </cell>
          <cell r="M1107" t="str">
            <v>4PPh Pasal 23-1</v>
          </cell>
        </row>
        <row r="1108">
          <cell r="H1108">
            <v>15487448</v>
          </cell>
          <cell r="M1108">
            <v>0</v>
          </cell>
        </row>
        <row r="1109">
          <cell r="H1109">
            <v>31255849</v>
          </cell>
          <cell r="M1109" t="str">
            <v>4PPh Pasal 23-1</v>
          </cell>
        </row>
        <row r="1110">
          <cell r="H1110">
            <v>7898822</v>
          </cell>
          <cell r="M1110" t="str">
            <v>4PPh Pasal 23-1</v>
          </cell>
        </row>
        <row r="1111">
          <cell r="H1111">
            <v>87100</v>
          </cell>
          <cell r="M1111">
            <v>0</v>
          </cell>
        </row>
        <row r="1112">
          <cell r="H1112">
            <v>1069068</v>
          </cell>
          <cell r="M1112" t="str">
            <v>4PPh Pasal 23-1</v>
          </cell>
        </row>
        <row r="1113">
          <cell r="H1113">
            <v>6612800</v>
          </cell>
          <cell r="M1113">
            <v>0</v>
          </cell>
        </row>
        <row r="1114">
          <cell r="H1114">
            <v>2686500</v>
          </cell>
          <cell r="M1114">
            <v>0</v>
          </cell>
        </row>
        <row r="1115">
          <cell r="H1115">
            <v>88577</v>
          </cell>
          <cell r="M1115" t="str">
            <v>4PPh Pasal 23-1</v>
          </cell>
        </row>
        <row r="1116">
          <cell r="H1116">
            <v>186309826</v>
          </cell>
          <cell r="M1116">
            <v>0</v>
          </cell>
        </row>
        <row r="1117">
          <cell r="H1117">
            <v>6008900</v>
          </cell>
          <cell r="M1117">
            <v>0</v>
          </cell>
        </row>
        <row r="1118">
          <cell r="H1118">
            <v>50000</v>
          </cell>
          <cell r="M1118">
            <v>0</v>
          </cell>
        </row>
        <row r="1119">
          <cell r="H1119">
            <v>27900</v>
          </cell>
          <cell r="M1119">
            <v>0</v>
          </cell>
        </row>
        <row r="1120">
          <cell r="H1120">
            <v>8886467</v>
          </cell>
          <cell r="M1120">
            <v>0</v>
          </cell>
        </row>
        <row r="1121">
          <cell r="H1121">
            <v>584911</v>
          </cell>
          <cell r="M1121">
            <v>0</v>
          </cell>
        </row>
        <row r="1122">
          <cell r="H1122">
            <v>14438000</v>
          </cell>
          <cell r="M1122">
            <v>0</v>
          </cell>
        </row>
        <row r="1123">
          <cell r="H1123">
            <v>1518150</v>
          </cell>
          <cell r="M1123">
            <v>0</v>
          </cell>
        </row>
        <row r="1124">
          <cell r="H1124">
            <v>4202786</v>
          </cell>
          <cell r="M1124">
            <v>0</v>
          </cell>
        </row>
        <row r="1125">
          <cell r="H1125">
            <v>50000000</v>
          </cell>
          <cell r="M1125">
            <v>0</v>
          </cell>
        </row>
        <row r="1126">
          <cell r="H1126">
            <v>41178903</v>
          </cell>
          <cell r="M1126">
            <v>0</v>
          </cell>
        </row>
        <row r="1127">
          <cell r="H1127">
            <v>18599247</v>
          </cell>
          <cell r="M1127">
            <v>0</v>
          </cell>
        </row>
        <row r="1128">
          <cell r="H1128">
            <v>8299187</v>
          </cell>
          <cell r="M1128">
            <v>0</v>
          </cell>
        </row>
        <row r="1129">
          <cell r="H1129">
            <v>39464756</v>
          </cell>
          <cell r="M1129">
            <v>0</v>
          </cell>
        </row>
        <row r="1130">
          <cell r="H1130">
            <v>202182</v>
          </cell>
          <cell r="M1130">
            <v>0</v>
          </cell>
        </row>
        <row r="1131">
          <cell r="H1131">
            <v>14706100</v>
          </cell>
          <cell r="M1131">
            <v>0</v>
          </cell>
        </row>
        <row r="1132">
          <cell r="H1132">
            <v>50000</v>
          </cell>
          <cell r="M1132">
            <v>0</v>
          </cell>
        </row>
        <row r="1133">
          <cell r="H1133">
            <v>3883864</v>
          </cell>
          <cell r="M1133">
            <v>0</v>
          </cell>
        </row>
        <row r="1134">
          <cell r="H1134">
            <v>40500</v>
          </cell>
          <cell r="M1134">
            <v>0</v>
          </cell>
        </row>
        <row r="1135">
          <cell r="H1135">
            <v>2867300</v>
          </cell>
          <cell r="M1135">
            <v>0</v>
          </cell>
        </row>
        <row r="1136">
          <cell r="H1136">
            <v>79932842</v>
          </cell>
          <cell r="M1136">
            <v>0</v>
          </cell>
        </row>
        <row r="1137">
          <cell r="H1137">
            <v>206400</v>
          </cell>
          <cell r="M1137">
            <v>0</v>
          </cell>
        </row>
        <row r="1138">
          <cell r="H1138">
            <v>1708340</v>
          </cell>
          <cell r="M1138">
            <v>0</v>
          </cell>
        </row>
        <row r="1139">
          <cell r="H1139">
            <v>8606700</v>
          </cell>
          <cell r="M1139">
            <v>0</v>
          </cell>
        </row>
        <row r="1140">
          <cell r="H1140">
            <v>19506707</v>
          </cell>
          <cell r="M1140">
            <v>0</v>
          </cell>
        </row>
        <row r="1141">
          <cell r="H1141">
            <v>415328</v>
          </cell>
          <cell r="M1141">
            <v>0</v>
          </cell>
        </row>
        <row r="1142">
          <cell r="H1142">
            <v>1057203</v>
          </cell>
          <cell r="M1142">
            <v>0</v>
          </cell>
        </row>
        <row r="1143">
          <cell r="H1143">
            <v>100979709</v>
          </cell>
          <cell r="M1143">
            <v>0</v>
          </cell>
        </row>
        <row r="1144">
          <cell r="H1144">
            <v>648000</v>
          </cell>
          <cell r="M1144">
            <v>0</v>
          </cell>
        </row>
        <row r="1145">
          <cell r="H1145">
            <v>47388168</v>
          </cell>
          <cell r="M1145">
            <v>0</v>
          </cell>
        </row>
        <row r="1146">
          <cell r="H1146">
            <v>616700</v>
          </cell>
          <cell r="M1146">
            <v>0</v>
          </cell>
        </row>
        <row r="1147">
          <cell r="H1147">
            <v>112500</v>
          </cell>
          <cell r="M1147" t="str">
            <v>14PPh Pasal 23-1</v>
          </cell>
        </row>
        <row r="1148">
          <cell r="H1148">
            <v>3449176</v>
          </cell>
          <cell r="M1148">
            <v>0</v>
          </cell>
        </row>
        <row r="1149">
          <cell r="H1149">
            <v>12242144</v>
          </cell>
          <cell r="M1149">
            <v>0</v>
          </cell>
        </row>
        <row r="1150">
          <cell r="H1150">
            <v>3965618</v>
          </cell>
          <cell r="M1150" t="str">
            <v>14PPN Dalam Negeri-1</v>
          </cell>
        </row>
        <row r="1151">
          <cell r="H1151">
            <v>186030</v>
          </cell>
          <cell r="M1151">
            <v>0</v>
          </cell>
        </row>
        <row r="1152">
          <cell r="H1152">
            <v>542000</v>
          </cell>
          <cell r="M1152" t="str">
            <v>14PPh Pasal 25/29 Badan-1</v>
          </cell>
        </row>
        <row r="1153">
          <cell r="H1153">
            <v>257200</v>
          </cell>
          <cell r="M1153" t="str">
            <v>14PPh Pasal 21-1</v>
          </cell>
        </row>
        <row r="1154">
          <cell r="H1154">
            <v>12518492</v>
          </cell>
          <cell r="M1154">
            <v>0</v>
          </cell>
        </row>
        <row r="1155">
          <cell r="H1155">
            <v>93015</v>
          </cell>
          <cell r="M1155" t="str">
            <v>7PPh Pasal 22-1</v>
          </cell>
        </row>
        <row r="1156">
          <cell r="H1156">
            <v>71524082</v>
          </cell>
          <cell r="M1156">
            <v>0</v>
          </cell>
        </row>
        <row r="1157">
          <cell r="H1157">
            <v>148824</v>
          </cell>
          <cell r="M1157">
            <v>0</v>
          </cell>
        </row>
        <row r="1158">
          <cell r="H1158">
            <v>6540327</v>
          </cell>
          <cell r="M1158">
            <v>0</v>
          </cell>
        </row>
        <row r="1159">
          <cell r="H1159">
            <v>276629</v>
          </cell>
          <cell r="M1159">
            <v>0</v>
          </cell>
        </row>
        <row r="1160">
          <cell r="H1160">
            <v>90000000</v>
          </cell>
          <cell r="M1160">
            <v>0</v>
          </cell>
        </row>
        <row r="1161">
          <cell r="H1161">
            <v>625086507</v>
          </cell>
          <cell r="M1161">
            <v>0</v>
          </cell>
        </row>
        <row r="1162">
          <cell r="H1162">
            <v>2678000</v>
          </cell>
          <cell r="M1162" t="str">
            <v>14PPN Dalam Negeri-1</v>
          </cell>
        </row>
        <row r="1163">
          <cell r="H1163">
            <v>8833600</v>
          </cell>
          <cell r="M1163">
            <v>0</v>
          </cell>
        </row>
        <row r="1164">
          <cell r="H1164">
            <v>362287927</v>
          </cell>
          <cell r="M1164">
            <v>0</v>
          </cell>
        </row>
        <row r="1165">
          <cell r="H1165">
            <v>18251300</v>
          </cell>
          <cell r="M1165">
            <v>0</v>
          </cell>
        </row>
        <row r="1166">
          <cell r="H1166">
            <v>446465</v>
          </cell>
          <cell r="M1166">
            <v>0</v>
          </cell>
        </row>
        <row r="1167">
          <cell r="H1167">
            <v>93015</v>
          </cell>
          <cell r="M1167">
            <v>0</v>
          </cell>
        </row>
        <row r="1168">
          <cell r="H1168">
            <v>279800</v>
          </cell>
          <cell r="M1168">
            <v>0</v>
          </cell>
        </row>
        <row r="1169">
          <cell r="H1169">
            <v>93015</v>
          </cell>
          <cell r="M1169" t="str">
            <v>7PPh Pasal 22-1</v>
          </cell>
        </row>
        <row r="1170">
          <cell r="H1170">
            <v>4155437</v>
          </cell>
          <cell r="M1170" t="str">
            <v>14PPN Dalam Negeri-1</v>
          </cell>
        </row>
        <row r="1171">
          <cell r="H1171">
            <v>89679900</v>
          </cell>
          <cell r="M1171">
            <v>0</v>
          </cell>
        </row>
        <row r="1172">
          <cell r="H1172">
            <v>67973</v>
          </cell>
          <cell r="M1172">
            <v>0</v>
          </cell>
        </row>
        <row r="1173">
          <cell r="H1173">
            <v>186030</v>
          </cell>
          <cell r="M1173" t="str">
            <v>7PPh Pasal 22-1</v>
          </cell>
        </row>
        <row r="1174">
          <cell r="H1174">
            <v>399152802</v>
          </cell>
          <cell r="M1174">
            <v>0</v>
          </cell>
        </row>
        <row r="1175">
          <cell r="H1175">
            <v>124979</v>
          </cell>
          <cell r="M1175">
            <v>0</v>
          </cell>
        </row>
        <row r="1176">
          <cell r="H1176">
            <v>17803184</v>
          </cell>
          <cell r="M1176">
            <v>0</v>
          </cell>
        </row>
        <row r="1177">
          <cell r="H1177">
            <v>68090</v>
          </cell>
          <cell r="M1177">
            <v>0</v>
          </cell>
        </row>
        <row r="1178">
          <cell r="H1178">
            <v>443200</v>
          </cell>
          <cell r="M1178">
            <v>0</v>
          </cell>
        </row>
        <row r="1179">
          <cell r="H1179">
            <v>66480</v>
          </cell>
          <cell r="M1179">
            <v>0</v>
          </cell>
        </row>
        <row r="1180">
          <cell r="H1180">
            <v>445500</v>
          </cell>
          <cell r="M1180">
            <v>0</v>
          </cell>
        </row>
        <row r="1181">
          <cell r="H1181">
            <v>66825</v>
          </cell>
          <cell r="M1181">
            <v>0</v>
          </cell>
        </row>
        <row r="1182">
          <cell r="H1182">
            <v>62085</v>
          </cell>
          <cell r="M1182">
            <v>0</v>
          </cell>
        </row>
        <row r="1183">
          <cell r="H1183">
            <v>413900</v>
          </cell>
          <cell r="M1183">
            <v>0</v>
          </cell>
        </row>
        <row r="1184">
          <cell r="H1184">
            <v>45600</v>
          </cell>
          <cell r="M1184">
            <v>0</v>
          </cell>
        </row>
        <row r="1185">
          <cell r="H1185">
            <v>432500</v>
          </cell>
          <cell r="M1185">
            <v>0</v>
          </cell>
        </row>
        <row r="1186">
          <cell r="H1186">
            <v>64875</v>
          </cell>
          <cell r="M1186">
            <v>0</v>
          </cell>
        </row>
        <row r="1187">
          <cell r="H1187">
            <v>45306</v>
          </cell>
          <cell r="M1187">
            <v>0</v>
          </cell>
        </row>
        <row r="1188">
          <cell r="H1188">
            <v>302040</v>
          </cell>
          <cell r="M1188">
            <v>0</v>
          </cell>
        </row>
        <row r="1189">
          <cell r="H1189">
            <v>453930</v>
          </cell>
          <cell r="M1189">
            <v>0</v>
          </cell>
        </row>
        <row r="1190">
          <cell r="H1190">
            <v>446900</v>
          </cell>
          <cell r="M1190">
            <v>0</v>
          </cell>
        </row>
        <row r="1191">
          <cell r="H1191">
            <v>67035</v>
          </cell>
          <cell r="M1191">
            <v>0</v>
          </cell>
        </row>
        <row r="1192">
          <cell r="H1192">
            <v>304000</v>
          </cell>
          <cell r="M1192">
            <v>0</v>
          </cell>
        </row>
        <row r="1193">
          <cell r="H1193">
            <v>45360</v>
          </cell>
          <cell r="M1193">
            <v>0</v>
          </cell>
        </row>
        <row r="1194">
          <cell r="H1194">
            <v>302400</v>
          </cell>
          <cell r="M1194">
            <v>0</v>
          </cell>
        </row>
        <row r="1195">
          <cell r="H1195">
            <v>394200</v>
          </cell>
          <cell r="M1195">
            <v>0</v>
          </cell>
        </row>
        <row r="1196">
          <cell r="H1196">
            <v>59130</v>
          </cell>
          <cell r="M1196">
            <v>0</v>
          </cell>
        </row>
        <row r="1197">
          <cell r="H1197">
            <v>85414</v>
          </cell>
          <cell r="M1197">
            <v>0</v>
          </cell>
        </row>
        <row r="1198">
          <cell r="H1198">
            <v>344250</v>
          </cell>
          <cell r="M1198">
            <v>0</v>
          </cell>
        </row>
        <row r="1199">
          <cell r="H1199">
            <v>272727</v>
          </cell>
          <cell r="M1199">
            <v>0</v>
          </cell>
        </row>
        <row r="1200">
          <cell r="H1200">
            <v>5000</v>
          </cell>
          <cell r="M1200">
            <v>0</v>
          </cell>
        </row>
        <row r="1201">
          <cell r="H1201">
            <v>849500</v>
          </cell>
          <cell r="M1201">
            <v>0</v>
          </cell>
        </row>
        <row r="1202">
          <cell r="H1202">
            <v>11005091</v>
          </cell>
          <cell r="M1202">
            <v>0</v>
          </cell>
        </row>
        <row r="1203">
          <cell r="H1203">
            <v>55025455</v>
          </cell>
          <cell r="M1203">
            <v>0</v>
          </cell>
        </row>
        <row r="1204">
          <cell r="H1204">
            <v>4333357</v>
          </cell>
          <cell r="M1204">
            <v>0</v>
          </cell>
        </row>
        <row r="1205">
          <cell r="H1205">
            <v>93015</v>
          </cell>
          <cell r="M1205">
            <v>0</v>
          </cell>
        </row>
        <row r="1206">
          <cell r="H1206">
            <v>25096</v>
          </cell>
          <cell r="M1206">
            <v>0</v>
          </cell>
        </row>
        <row r="1207">
          <cell r="H1207">
            <v>93015</v>
          </cell>
          <cell r="M1207">
            <v>0</v>
          </cell>
        </row>
        <row r="1208">
          <cell r="H1208">
            <v>2500000</v>
          </cell>
          <cell r="M1208">
            <v>0</v>
          </cell>
        </row>
        <row r="1209">
          <cell r="H1209">
            <v>160244731</v>
          </cell>
          <cell r="M1209">
            <v>0</v>
          </cell>
        </row>
        <row r="1210">
          <cell r="H1210">
            <v>970642</v>
          </cell>
          <cell r="M1210">
            <v>0</v>
          </cell>
        </row>
        <row r="1211">
          <cell r="H1211">
            <v>309600</v>
          </cell>
          <cell r="M1211">
            <v>0</v>
          </cell>
        </row>
        <row r="1212">
          <cell r="H1212">
            <v>216000</v>
          </cell>
          <cell r="M1212">
            <v>0</v>
          </cell>
        </row>
        <row r="1213">
          <cell r="H1213">
            <v>11003281</v>
          </cell>
          <cell r="M1213">
            <v>0</v>
          </cell>
        </row>
        <row r="1214">
          <cell r="H1214">
            <v>46321442</v>
          </cell>
          <cell r="M1214">
            <v>0</v>
          </cell>
        </row>
        <row r="1215">
          <cell r="H1215">
            <v>36351</v>
          </cell>
          <cell r="M1215" t="str">
            <v>10PPh Pasal 23-1</v>
          </cell>
        </row>
        <row r="1216">
          <cell r="H1216">
            <v>305757</v>
          </cell>
          <cell r="M1216">
            <v>0</v>
          </cell>
        </row>
        <row r="1217">
          <cell r="H1217">
            <v>11003281</v>
          </cell>
          <cell r="M1217">
            <v>0</v>
          </cell>
        </row>
        <row r="1218">
          <cell r="H1218">
            <v>70443638</v>
          </cell>
          <cell r="M1218" t="str">
            <v>10PPh Pasal 21-1</v>
          </cell>
        </row>
        <row r="1219">
          <cell r="H1219">
            <v>4853208</v>
          </cell>
          <cell r="M1219">
            <v>0</v>
          </cell>
        </row>
        <row r="1220">
          <cell r="H1220">
            <v>4245057</v>
          </cell>
          <cell r="M1220">
            <v>0</v>
          </cell>
        </row>
        <row r="1221">
          <cell r="H1221">
            <v>21225285</v>
          </cell>
          <cell r="M1221">
            <v>0</v>
          </cell>
        </row>
        <row r="1222">
          <cell r="H1222">
            <v>216000</v>
          </cell>
          <cell r="M1222">
            <v>0</v>
          </cell>
        </row>
        <row r="1223">
          <cell r="H1223">
            <v>11003281</v>
          </cell>
          <cell r="M1223">
            <v>0</v>
          </cell>
        </row>
        <row r="1224">
          <cell r="H1224">
            <v>626403</v>
          </cell>
          <cell r="M1224">
            <v>0</v>
          </cell>
        </row>
        <row r="1225">
          <cell r="H1225">
            <v>172480</v>
          </cell>
          <cell r="M1225">
            <v>0</v>
          </cell>
        </row>
        <row r="1226">
          <cell r="H1226">
            <v>14141374</v>
          </cell>
          <cell r="M1226">
            <v>0</v>
          </cell>
        </row>
        <row r="1227">
          <cell r="H1227">
            <v>13257521</v>
          </cell>
          <cell r="M1227">
            <v>0</v>
          </cell>
        </row>
        <row r="1228">
          <cell r="H1228">
            <v>1301500</v>
          </cell>
          <cell r="M1228">
            <v>0</v>
          </cell>
        </row>
        <row r="1229">
          <cell r="H1229">
            <v>16583975</v>
          </cell>
          <cell r="M1229">
            <v>0</v>
          </cell>
        </row>
        <row r="1230">
          <cell r="H1230">
            <v>9780526</v>
          </cell>
          <cell r="M1230">
            <v>0</v>
          </cell>
        </row>
        <row r="1231">
          <cell r="H1231">
            <v>62806099</v>
          </cell>
          <cell r="M1231">
            <v>0</v>
          </cell>
        </row>
        <row r="1232">
          <cell r="H1232">
            <v>19403866</v>
          </cell>
          <cell r="M1232">
            <v>0</v>
          </cell>
        </row>
        <row r="1233">
          <cell r="H1233">
            <v>203880</v>
          </cell>
          <cell r="M1233">
            <v>0</v>
          </cell>
        </row>
        <row r="1234">
          <cell r="H1234">
            <v>830646</v>
          </cell>
          <cell r="M1234">
            <v>0</v>
          </cell>
        </row>
        <row r="1235">
          <cell r="H1235">
            <v>769091</v>
          </cell>
          <cell r="M1235" t="str">
            <v>8PPh Pasal 22-1</v>
          </cell>
        </row>
        <row r="1236">
          <cell r="H1236">
            <v>5127273</v>
          </cell>
          <cell r="M1236" t="str">
            <v>8PPN Dalam Negeri-1</v>
          </cell>
        </row>
        <row r="1237">
          <cell r="H1237">
            <v>855046</v>
          </cell>
          <cell r="M1237">
            <v>0</v>
          </cell>
        </row>
        <row r="1238">
          <cell r="H1238">
            <v>92045</v>
          </cell>
          <cell r="M1238">
            <v>0</v>
          </cell>
        </row>
        <row r="1239">
          <cell r="H1239">
            <v>1476994</v>
          </cell>
          <cell r="M1239">
            <v>0</v>
          </cell>
        </row>
        <row r="1240">
          <cell r="H1240">
            <v>1536417900</v>
          </cell>
          <cell r="M1240">
            <v>0</v>
          </cell>
        </row>
        <row r="1241">
          <cell r="H1241">
            <v>9792</v>
          </cell>
          <cell r="M1241">
            <v>0</v>
          </cell>
        </row>
        <row r="1242">
          <cell r="H1242">
            <v>206400</v>
          </cell>
          <cell r="M1242">
            <v>0</v>
          </cell>
        </row>
        <row r="1243">
          <cell r="H1243">
            <v>3170338</v>
          </cell>
          <cell r="M1243">
            <v>0</v>
          </cell>
        </row>
        <row r="1244">
          <cell r="H1244">
            <v>21135590</v>
          </cell>
          <cell r="M1244">
            <v>0</v>
          </cell>
        </row>
        <row r="1245">
          <cell r="H1245">
            <v>27279455</v>
          </cell>
          <cell r="M1245">
            <v>0</v>
          </cell>
        </row>
        <row r="1246">
          <cell r="H1246">
            <v>4091919</v>
          </cell>
          <cell r="M1246">
            <v>0</v>
          </cell>
        </row>
        <row r="1247">
          <cell r="H1247">
            <v>42421</v>
          </cell>
          <cell r="M1247" t="str">
            <v>2PPh Pasal 21-1</v>
          </cell>
        </row>
        <row r="1248">
          <cell r="H1248">
            <v>8160</v>
          </cell>
          <cell r="M1248">
            <v>0</v>
          </cell>
        </row>
        <row r="1249">
          <cell r="H1249">
            <v>33811817</v>
          </cell>
          <cell r="M1249">
            <v>0</v>
          </cell>
        </row>
        <row r="1250">
          <cell r="H1250">
            <v>357825</v>
          </cell>
          <cell r="M1250">
            <v>0</v>
          </cell>
        </row>
        <row r="1251">
          <cell r="H1251">
            <v>97875</v>
          </cell>
          <cell r="M1251">
            <v>0</v>
          </cell>
        </row>
        <row r="1252">
          <cell r="H1252">
            <v>93050</v>
          </cell>
          <cell r="M1252">
            <v>0</v>
          </cell>
        </row>
        <row r="1253">
          <cell r="H1253">
            <v>1615909</v>
          </cell>
          <cell r="M1253">
            <v>0</v>
          </cell>
        </row>
        <row r="1254">
          <cell r="H1254">
            <v>127179197</v>
          </cell>
          <cell r="M1254" t="str">
            <v>5PPN Dalam Negeri-1</v>
          </cell>
        </row>
        <row r="1255">
          <cell r="H1255">
            <v>303873</v>
          </cell>
          <cell r="M1255">
            <v>0</v>
          </cell>
        </row>
        <row r="1256">
          <cell r="H1256">
            <v>93050</v>
          </cell>
          <cell r="M1256">
            <v>0</v>
          </cell>
        </row>
        <row r="1257">
          <cell r="H1257">
            <v>97078025</v>
          </cell>
          <cell r="M1257">
            <v>0</v>
          </cell>
        </row>
        <row r="1258">
          <cell r="H1258">
            <v>66504076</v>
          </cell>
          <cell r="M1258">
            <v>0</v>
          </cell>
        </row>
        <row r="1259">
          <cell r="H1259">
            <v>108000</v>
          </cell>
          <cell r="M1259">
            <v>0</v>
          </cell>
        </row>
        <row r="1260">
          <cell r="H1260">
            <v>250772513</v>
          </cell>
          <cell r="M1260">
            <v>0</v>
          </cell>
        </row>
        <row r="1261">
          <cell r="H1261">
            <v>446281</v>
          </cell>
          <cell r="M1261">
            <v>0</v>
          </cell>
        </row>
        <row r="1262">
          <cell r="H1262">
            <v>797628</v>
          </cell>
          <cell r="M1262">
            <v>0</v>
          </cell>
        </row>
        <row r="1263">
          <cell r="H1263">
            <v>986600</v>
          </cell>
          <cell r="M1263">
            <v>0</v>
          </cell>
        </row>
        <row r="1264">
          <cell r="H1264">
            <v>271796</v>
          </cell>
          <cell r="M1264">
            <v>0</v>
          </cell>
        </row>
        <row r="1265">
          <cell r="H1265">
            <v>927193</v>
          </cell>
          <cell r="M1265">
            <v>0</v>
          </cell>
        </row>
        <row r="1266">
          <cell r="H1266">
            <v>639339</v>
          </cell>
          <cell r="M1266">
            <v>0</v>
          </cell>
        </row>
        <row r="1267">
          <cell r="H1267">
            <v>2555813</v>
          </cell>
          <cell r="M1267">
            <v>0</v>
          </cell>
        </row>
        <row r="1268">
          <cell r="H1268">
            <v>1181818</v>
          </cell>
          <cell r="M1268">
            <v>0</v>
          </cell>
        </row>
        <row r="1269">
          <cell r="H1269">
            <v>52270</v>
          </cell>
          <cell r="M1269">
            <v>0</v>
          </cell>
        </row>
        <row r="1270">
          <cell r="H1270">
            <v>7281818</v>
          </cell>
          <cell r="M1270">
            <v>0</v>
          </cell>
        </row>
        <row r="1271">
          <cell r="H1271">
            <v>48545454</v>
          </cell>
          <cell r="M1271">
            <v>0</v>
          </cell>
        </row>
        <row r="1272">
          <cell r="H1272">
            <v>2009698</v>
          </cell>
          <cell r="M1272">
            <v>0</v>
          </cell>
        </row>
        <row r="1273">
          <cell r="H1273">
            <v>3600000</v>
          </cell>
          <cell r="M1273">
            <v>0</v>
          </cell>
        </row>
        <row r="1274">
          <cell r="H1274">
            <v>4850000</v>
          </cell>
          <cell r="M1274">
            <v>0</v>
          </cell>
        </row>
        <row r="1275">
          <cell r="H1275">
            <v>380944</v>
          </cell>
          <cell r="M1275">
            <v>0</v>
          </cell>
        </row>
        <row r="1276">
          <cell r="H1276">
            <v>2115742</v>
          </cell>
          <cell r="M1276">
            <v>0</v>
          </cell>
        </row>
        <row r="1277">
          <cell r="H1277">
            <v>317361</v>
          </cell>
          <cell r="M1277">
            <v>0</v>
          </cell>
        </row>
        <row r="1278">
          <cell r="H1278">
            <v>555000</v>
          </cell>
          <cell r="M1278">
            <v>0</v>
          </cell>
        </row>
        <row r="1279">
          <cell r="H1279">
            <v>130264</v>
          </cell>
          <cell r="M1279">
            <v>0</v>
          </cell>
        </row>
        <row r="1280">
          <cell r="H1280">
            <v>177273</v>
          </cell>
          <cell r="M1280">
            <v>0</v>
          </cell>
        </row>
        <row r="1281">
          <cell r="H1281">
            <v>155898</v>
          </cell>
          <cell r="M1281">
            <v>0</v>
          </cell>
        </row>
        <row r="1282">
          <cell r="H1282">
            <v>43750</v>
          </cell>
          <cell r="M1282">
            <v>0</v>
          </cell>
        </row>
        <row r="1283">
          <cell r="H1283">
            <v>633205</v>
          </cell>
          <cell r="M1283">
            <v>0</v>
          </cell>
        </row>
        <row r="1284">
          <cell r="H1284">
            <v>436178</v>
          </cell>
          <cell r="M1284">
            <v>0</v>
          </cell>
        </row>
        <row r="1285">
          <cell r="H1285">
            <v>786451</v>
          </cell>
          <cell r="M1285">
            <v>0</v>
          </cell>
        </row>
        <row r="1286">
          <cell r="H1286">
            <v>100000</v>
          </cell>
          <cell r="M1286">
            <v>0</v>
          </cell>
        </row>
        <row r="1287">
          <cell r="H1287">
            <v>447140</v>
          </cell>
          <cell r="M1287">
            <v>0</v>
          </cell>
        </row>
        <row r="1288">
          <cell r="H1288">
            <v>450000</v>
          </cell>
          <cell r="M1288">
            <v>0</v>
          </cell>
        </row>
        <row r="1289">
          <cell r="H1289">
            <v>19088</v>
          </cell>
          <cell r="M1289">
            <v>0</v>
          </cell>
        </row>
        <row r="1290">
          <cell r="H1290">
            <v>1034543</v>
          </cell>
          <cell r="M1290">
            <v>0</v>
          </cell>
        </row>
        <row r="1291">
          <cell r="H1291">
            <v>1842065</v>
          </cell>
          <cell r="M1291">
            <v>0</v>
          </cell>
        </row>
        <row r="1292">
          <cell r="H1292">
            <v>1061353</v>
          </cell>
          <cell r="M1292">
            <v>0</v>
          </cell>
        </row>
        <row r="1293">
          <cell r="H1293">
            <v>1449555</v>
          </cell>
          <cell r="M1293">
            <v>0</v>
          </cell>
        </row>
        <row r="1294">
          <cell r="H1294">
            <v>276309</v>
          </cell>
          <cell r="M1294">
            <v>0</v>
          </cell>
        </row>
        <row r="1295">
          <cell r="H1295">
            <v>2539628</v>
          </cell>
          <cell r="M1295">
            <v>0</v>
          </cell>
        </row>
        <row r="1296">
          <cell r="H1296">
            <v>313189</v>
          </cell>
          <cell r="M1296">
            <v>0</v>
          </cell>
        </row>
        <row r="1297">
          <cell r="H1297">
            <v>28226100</v>
          </cell>
          <cell r="M1297">
            <v>0</v>
          </cell>
        </row>
        <row r="1298">
          <cell r="H1298">
            <v>9845189</v>
          </cell>
          <cell r="M1298">
            <v>0</v>
          </cell>
        </row>
        <row r="1299">
          <cell r="H1299">
            <v>393311</v>
          </cell>
          <cell r="M1299">
            <v>0</v>
          </cell>
        </row>
        <row r="1300">
          <cell r="H1300">
            <v>200000</v>
          </cell>
          <cell r="M1300">
            <v>0</v>
          </cell>
        </row>
        <row r="1301">
          <cell r="H1301">
            <v>2000000</v>
          </cell>
          <cell r="M1301">
            <v>0</v>
          </cell>
        </row>
        <row r="1302">
          <cell r="H1302">
            <v>43750</v>
          </cell>
          <cell r="M1302">
            <v>0</v>
          </cell>
        </row>
        <row r="1303">
          <cell r="H1303">
            <v>2363636</v>
          </cell>
          <cell r="M1303">
            <v>0</v>
          </cell>
        </row>
        <row r="1304">
          <cell r="H1304">
            <v>289719</v>
          </cell>
          <cell r="M1304">
            <v>0</v>
          </cell>
        </row>
        <row r="1305">
          <cell r="H1305">
            <v>38021</v>
          </cell>
          <cell r="M1305">
            <v>0</v>
          </cell>
        </row>
        <row r="1306">
          <cell r="H1306">
            <v>4300000</v>
          </cell>
          <cell r="M1306">
            <v>0</v>
          </cell>
        </row>
        <row r="1307">
          <cell r="H1307">
            <v>354545</v>
          </cell>
          <cell r="M1307">
            <v>0</v>
          </cell>
        </row>
        <row r="1308">
          <cell r="H1308">
            <v>87576100</v>
          </cell>
          <cell r="M1308" t="str">
            <v>7PPN Dalam Negeri-1</v>
          </cell>
        </row>
        <row r="1309">
          <cell r="H1309">
            <v>2277778</v>
          </cell>
          <cell r="M1309">
            <v>0</v>
          </cell>
        </row>
        <row r="1310">
          <cell r="H1310">
            <v>750000</v>
          </cell>
          <cell r="M1310">
            <v>0</v>
          </cell>
        </row>
        <row r="1311">
          <cell r="H1311">
            <v>1698086</v>
          </cell>
          <cell r="M1311">
            <v>0</v>
          </cell>
        </row>
        <row r="1312">
          <cell r="H1312">
            <v>677161459</v>
          </cell>
          <cell r="M1312">
            <v>0</v>
          </cell>
        </row>
        <row r="1313">
          <cell r="H1313">
            <v>94632128</v>
          </cell>
          <cell r="M1313">
            <v>0</v>
          </cell>
        </row>
        <row r="1314">
          <cell r="H1314">
            <v>359300</v>
          </cell>
          <cell r="M1314">
            <v>0</v>
          </cell>
        </row>
        <row r="1315">
          <cell r="H1315">
            <v>778870</v>
          </cell>
          <cell r="M1315">
            <v>0</v>
          </cell>
        </row>
        <row r="1316">
          <cell r="H1316">
            <v>2603000</v>
          </cell>
          <cell r="M1316">
            <v>0</v>
          </cell>
        </row>
        <row r="1317">
          <cell r="H1317">
            <v>667275</v>
          </cell>
          <cell r="M1317">
            <v>0</v>
          </cell>
        </row>
        <row r="1318">
          <cell r="H1318">
            <v>446279</v>
          </cell>
          <cell r="M1318">
            <v>0</v>
          </cell>
        </row>
        <row r="1319">
          <cell r="H1319">
            <v>1698086</v>
          </cell>
          <cell r="M1319">
            <v>0</v>
          </cell>
        </row>
        <row r="1320">
          <cell r="H1320">
            <v>441226</v>
          </cell>
          <cell r="M1320">
            <v>0</v>
          </cell>
        </row>
        <row r="1321">
          <cell r="H1321">
            <v>26775574</v>
          </cell>
          <cell r="M1321">
            <v>0</v>
          </cell>
        </row>
        <row r="1322">
          <cell r="H1322">
            <v>211536</v>
          </cell>
          <cell r="M1322">
            <v>0</v>
          </cell>
        </row>
        <row r="1323">
          <cell r="H1323">
            <v>330207</v>
          </cell>
          <cell r="M1323">
            <v>0</v>
          </cell>
        </row>
        <row r="1324">
          <cell r="H1324">
            <v>26368</v>
          </cell>
          <cell r="M1324">
            <v>0</v>
          </cell>
        </row>
        <row r="1325">
          <cell r="H1325">
            <v>6542211</v>
          </cell>
          <cell r="M1325">
            <v>0</v>
          </cell>
        </row>
        <row r="1326">
          <cell r="H1326">
            <v>1473606</v>
          </cell>
          <cell r="M1326">
            <v>0</v>
          </cell>
        </row>
        <row r="1327">
          <cell r="H1327">
            <v>594193</v>
          </cell>
          <cell r="M1327">
            <v>0</v>
          </cell>
        </row>
        <row r="1328">
          <cell r="H1328">
            <v>621665</v>
          </cell>
          <cell r="M1328">
            <v>0</v>
          </cell>
        </row>
        <row r="1329">
          <cell r="H1329">
            <v>489965</v>
          </cell>
          <cell r="M1329">
            <v>0</v>
          </cell>
        </row>
        <row r="1330">
          <cell r="H1330">
            <v>832823</v>
          </cell>
          <cell r="M1330" t="str">
            <v>4PPh Pasal 23-1</v>
          </cell>
        </row>
        <row r="1331">
          <cell r="H1331">
            <v>305855</v>
          </cell>
          <cell r="M1331">
            <v>0</v>
          </cell>
        </row>
        <row r="1332">
          <cell r="H1332">
            <v>92194</v>
          </cell>
          <cell r="M1332">
            <v>0</v>
          </cell>
        </row>
        <row r="1333">
          <cell r="H1333">
            <v>130366</v>
          </cell>
          <cell r="M1333">
            <v>0</v>
          </cell>
        </row>
        <row r="1334">
          <cell r="H1334">
            <v>365000</v>
          </cell>
          <cell r="M1334" t="str">
            <v>7PPh Pasal 21-1</v>
          </cell>
        </row>
        <row r="1335">
          <cell r="H1335">
            <v>28931382</v>
          </cell>
          <cell r="M1335">
            <v>0</v>
          </cell>
        </row>
        <row r="1336">
          <cell r="H1336">
            <v>4176020</v>
          </cell>
          <cell r="M1336">
            <v>0</v>
          </cell>
        </row>
        <row r="1337">
          <cell r="H1337">
            <v>8350500</v>
          </cell>
          <cell r="M1337" t="str">
            <v>9PPN Dalam Negeri-1</v>
          </cell>
        </row>
        <row r="1338">
          <cell r="H1338">
            <v>924624</v>
          </cell>
          <cell r="M1338">
            <v>0</v>
          </cell>
        </row>
        <row r="1339">
          <cell r="H1339">
            <v>328175</v>
          </cell>
          <cell r="M1339">
            <v>0</v>
          </cell>
        </row>
        <row r="1340">
          <cell r="H1340">
            <v>384423</v>
          </cell>
          <cell r="M1340">
            <v>0</v>
          </cell>
        </row>
        <row r="1341">
          <cell r="H1341">
            <v>475808</v>
          </cell>
          <cell r="M1341">
            <v>0</v>
          </cell>
        </row>
        <row r="1342">
          <cell r="H1342">
            <v>106213</v>
          </cell>
          <cell r="M1342">
            <v>0</v>
          </cell>
        </row>
        <row r="1343">
          <cell r="H1343">
            <v>14317500</v>
          </cell>
          <cell r="M1343" t="str">
            <v>9PPN Dalam Negeri-1</v>
          </cell>
        </row>
        <row r="1344">
          <cell r="H1344">
            <v>235136</v>
          </cell>
          <cell r="M1344">
            <v>0</v>
          </cell>
        </row>
        <row r="1345">
          <cell r="H1345">
            <v>3396250</v>
          </cell>
          <cell r="M1345" t="str">
            <v>9PPN Dalam Negeri-1</v>
          </cell>
        </row>
        <row r="1346">
          <cell r="H1346">
            <v>3454925</v>
          </cell>
          <cell r="M1346">
            <v>0</v>
          </cell>
        </row>
        <row r="1347">
          <cell r="H1347">
            <v>302055</v>
          </cell>
          <cell r="M1347">
            <v>0</v>
          </cell>
        </row>
        <row r="1348">
          <cell r="H1348">
            <v>750000</v>
          </cell>
          <cell r="M1348">
            <v>0</v>
          </cell>
        </row>
        <row r="1349">
          <cell r="H1349">
            <v>538121</v>
          </cell>
          <cell r="M1349">
            <v>0</v>
          </cell>
        </row>
        <row r="1350">
          <cell r="H1350">
            <v>850533</v>
          </cell>
          <cell r="M1350">
            <v>0</v>
          </cell>
        </row>
        <row r="1351">
          <cell r="H1351">
            <v>6469200</v>
          </cell>
          <cell r="M1351" t="str">
            <v>9PPN Dalam Negeri-1</v>
          </cell>
        </row>
        <row r="1352">
          <cell r="H1352">
            <v>285000</v>
          </cell>
          <cell r="M1352">
            <v>0</v>
          </cell>
        </row>
        <row r="1353">
          <cell r="H1353">
            <v>675856</v>
          </cell>
          <cell r="M1353">
            <v>0</v>
          </cell>
        </row>
        <row r="1354">
          <cell r="H1354">
            <v>345137</v>
          </cell>
          <cell r="M1354">
            <v>0</v>
          </cell>
        </row>
        <row r="1355">
          <cell r="H1355">
            <v>69600</v>
          </cell>
          <cell r="M1355" t="str">
            <v>9PPh Pasal 21-1</v>
          </cell>
        </row>
        <row r="1356">
          <cell r="H1356">
            <v>44858</v>
          </cell>
          <cell r="M1356">
            <v>0</v>
          </cell>
        </row>
        <row r="1357">
          <cell r="H1357">
            <v>25000</v>
          </cell>
          <cell r="M1357">
            <v>0</v>
          </cell>
        </row>
        <row r="1358">
          <cell r="H1358">
            <v>540186</v>
          </cell>
          <cell r="M1358">
            <v>0</v>
          </cell>
        </row>
        <row r="1359">
          <cell r="H1359">
            <v>1787000</v>
          </cell>
          <cell r="M1359" t="str">
            <v>9PPh Pasal 25/29 Badan-1</v>
          </cell>
        </row>
        <row r="1360">
          <cell r="H1360">
            <v>1597760</v>
          </cell>
          <cell r="M1360">
            <v>0</v>
          </cell>
        </row>
        <row r="1361">
          <cell r="H1361">
            <v>589201</v>
          </cell>
          <cell r="M1361">
            <v>0</v>
          </cell>
        </row>
        <row r="1362">
          <cell r="H1362">
            <v>349447</v>
          </cell>
          <cell r="M1362">
            <v>0</v>
          </cell>
        </row>
        <row r="1363">
          <cell r="H1363">
            <v>4335968</v>
          </cell>
          <cell r="M1363">
            <v>0</v>
          </cell>
        </row>
        <row r="1364">
          <cell r="H1364">
            <v>110306</v>
          </cell>
          <cell r="M1364">
            <v>0</v>
          </cell>
        </row>
        <row r="1365">
          <cell r="H1365">
            <v>50000</v>
          </cell>
          <cell r="M1365">
            <v>0</v>
          </cell>
        </row>
        <row r="1366">
          <cell r="H1366">
            <v>370040</v>
          </cell>
          <cell r="M1366">
            <v>0</v>
          </cell>
        </row>
        <row r="1367">
          <cell r="H1367">
            <v>655976</v>
          </cell>
          <cell r="M1367">
            <v>0</v>
          </cell>
        </row>
        <row r="1368">
          <cell r="H1368">
            <v>9152000</v>
          </cell>
          <cell r="M1368" t="str">
            <v>9PPN Dalam Negeri-1</v>
          </cell>
        </row>
        <row r="1369">
          <cell r="H1369">
            <v>16990500</v>
          </cell>
          <cell r="M1369" t="str">
            <v>9PPN Dalam Negeri-1</v>
          </cell>
        </row>
        <row r="1370">
          <cell r="H1370">
            <v>200379</v>
          </cell>
          <cell r="M1370">
            <v>0</v>
          </cell>
        </row>
        <row r="1371">
          <cell r="H1371">
            <v>46406966</v>
          </cell>
          <cell r="M1371">
            <v>0</v>
          </cell>
        </row>
        <row r="1372">
          <cell r="H1372">
            <v>1698086</v>
          </cell>
          <cell r="M1372">
            <v>0</v>
          </cell>
        </row>
        <row r="1373">
          <cell r="H1373">
            <v>432149</v>
          </cell>
          <cell r="M1373">
            <v>0</v>
          </cell>
        </row>
        <row r="1374">
          <cell r="H1374">
            <v>6740000</v>
          </cell>
          <cell r="M1374" t="str">
            <v>9PPN Dalam Negeri-1</v>
          </cell>
        </row>
        <row r="1375">
          <cell r="H1375">
            <v>426262</v>
          </cell>
          <cell r="M1375">
            <v>0</v>
          </cell>
        </row>
        <row r="1376">
          <cell r="H1376">
            <v>108438</v>
          </cell>
          <cell r="M1376">
            <v>0</v>
          </cell>
        </row>
        <row r="1377">
          <cell r="H1377">
            <v>926485</v>
          </cell>
          <cell r="M1377">
            <v>0</v>
          </cell>
        </row>
        <row r="1378">
          <cell r="H1378">
            <v>1605421</v>
          </cell>
          <cell r="M1378">
            <v>0</v>
          </cell>
        </row>
        <row r="1379">
          <cell r="H1379">
            <v>207823</v>
          </cell>
          <cell r="M1379">
            <v>0</v>
          </cell>
        </row>
        <row r="1380">
          <cell r="H1380">
            <v>779726</v>
          </cell>
          <cell r="M1380">
            <v>0</v>
          </cell>
        </row>
        <row r="1381">
          <cell r="H1381">
            <v>619200</v>
          </cell>
          <cell r="M1381">
            <v>0</v>
          </cell>
        </row>
        <row r="1382">
          <cell r="H1382">
            <v>445643</v>
          </cell>
          <cell r="M1382">
            <v>0</v>
          </cell>
        </row>
        <row r="1383">
          <cell r="H1383">
            <v>156000</v>
          </cell>
          <cell r="M1383">
            <v>0</v>
          </cell>
        </row>
        <row r="1384">
          <cell r="H1384">
            <v>1601360</v>
          </cell>
          <cell r="M1384">
            <v>0</v>
          </cell>
        </row>
        <row r="1385">
          <cell r="H1385">
            <v>3509866</v>
          </cell>
          <cell r="M1385">
            <v>0</v>
          </cell>
        </row>
        <row r="1386">
          <cell r="H1386">
            <v>370040</v>
          </cell>
          <cell r="M1386">
            <v>0</v>
          </cell>
        </row>
        <row r="1387">
          <cell r="H1387">
            <v>954702</v>
          </cell>
          <cell r="M1387">
            <v>0</v>
          </cell>
        </row>
        <row r="1388">
          <cell r="H1388">
            <v>157208</v>
          </cell>
          <cell r="M1388">
            <v>0</v>
          </cell>
        </row>
        <row r="1389">
          <cell r="H1389">
            <v>891724</v>
          </cell>
          <cell r="M1389">
            <v>0</v>
          </cell>
        </row>
        <row r="1390">
          <cell r="H1390">
            <v>465279</v>
          </cell>
          <cell r="M1390">
            <v>0</v>
          </cell>
        </row>
        <row r="1391">
          <cell r="H1391">
            <v>145824</v>
          </cell>
          <cell r="M1391">
            <v>0</v>
          </cell>
        </row>
        <row r="1392">
          <cell r="H1392">
            <v>21874</v>
          </cell>
          <cell r="M1392">
            <v>0</v>
          </cell>
        </row>
        <row r="1393">
          <cell r="H1393">
            <v>133759</v>
          </cell>
          <cell r="M1393">
            <v>0</v>
          </cell>
        </row>
        <row r="1394">
          <cell r="H1394">
            <v>26435483</v>
          </cell>
          <cell r="M1394">
            <v>0</v>
          </cell>
        </row>
        <row r="1395">
          <cell r="H1395">
            <v>7016461000</v>
          </cell>
          <cell r="M1395">
            <v>0</v>
          </cell>
        </row>
        <row r="1396">
          <cell r="H1396">
            <v>521967</v>
          </cell>
          <cell r="M1396">
            <v>0</v>
          </cell>
        </row>
        <row r="1397">
          <cell r="H1397">
            <v>2423671</v>
          </cell>
          <cell r="M1397">
            <v>0</v>
          </cell>
        </row>
        <row r="1398">
          <cell r="H1398">
            <v>250203</v>
          </cell>
          <cell r="M1398">
            <v>0</v>
          </cell>
        </row>
        <row r="1399">
          <cell r="H1399">
            <v>464825</v>
          </cell>
          <cell r="M1399">
            <v>0</v>
          </cell>
        </row>
        <row r="1400">
          <cell r="H1400">
            <v>2808000</v>
          </cell>
          <cell r="M1400">
            <v>0</v>
          </cell>
        </row>
        <row r="1401">
          <cell r="H1401">
            <v>78499178</v>
          </cell>
          <cell r="M1401">
            <v>0</v>
          </cell>
        </row>
        <row r="1402">
          <cell r="H1402">
            <v>942043</v>
          </cell>
          <cell r="M1402">
            <v>0</v>
          </cell>
        </row>
        <row r="1403">
          <cell r="H1403">
            <v>118543</v>
          </cell>
          <cell r="M1403">
            <v>0</v>
          </cell>
        </row>
        <row r="1404">
          <cell r="H1404">
            <v>1048053</v>
          </cell>
          <cell r="M1404">
            <v>0</v>
          </cell>
        </row>
        <row r="1405">
          <cell r="H1405">
            <v>389829</v>
          </cell>
          <cell r="M1405">
            <v>0</v>
          </cell>
        </row>
        <row r="1406">
          <cell r="H1406">
            <v>498168</v>
          </cell>
          <cell r="M1406">
            <v>0</v>
          </cell>
        </row>
        <row r="1407">
          <cell r="H1407">
            <v>556978</v>
          </cell>
          <cell r="M1407">
            <v>0</v>
          </cell>
        </row>
        <row r="1408">
          <cell r="H1408">
            <v>551532</v>
          </cell>
          <cell r="M1408">
            <v>0</v>
          </cell>
        </row>
        <row r="1409">
          <cell r="H1409">
            <v>632167</v>
          </cell>
          <cell r="M1409">
            <v>0</v>
          </cell>
        </row>
        <row r="1410">
          <cell r="H1410">
            <v>13679561</v>
          </cell>
          <cell r="M1410">
            <v>0</v>
          </cell>
        </row>
        <row r="1411">
          <cell r="H1411">
            <v>115449</v>
          </cell>
          <cell r="M1411">
            <v>0</v>
          </cell>
        </row>
        <row r="1412">
          <cell r="H1412">
            <v>351369</v>
          </cell>
          <cell r="M1412">
            <v>0</v>
          </cell>
        </row>
        <row r="1413">
          <cell r="H1413">
            <v>125330</v>
          </cell>
          <cell r="M1413">
            <v>0</v>
          </cell>
        </row>
        <row r="1414">
          <cell r="H1414">
            <v>3267000</v>
          </cell>
          <cell r="M1414">
            <v>0</v>
          </cell>
        </row>
        <row r="1415">
          <cell r="H1415">
            <v>372038</v>
          </cell>
          <cell r="M1415">
            <v>0</v>
          </cell>
        </row>
        <row r="1416">
          <cell r="H1416">
            <v>256177</v>
          </cell>
          <cell r="M1416">
            <v>0</v>
          </cell>
        </row>
        <row r="1417">
          <cell r="H1417">
            <v>164200</v>
          </cell>
          <cell r="M1417">
            <v>0</v>
          </cell>
        </row>
        <row r="1418">
          <cell r="H1418">
            <v>256247</v>
          </cell>
          <cell r="M1418">
            <v>0</v>
          </cell>
        </row>
        <row r="1419">
          <cell r="H1419">
            <v>158533</v>
          </cell>
          <cell r="M1419">
            <v>0</v>
          </cell>
        </row>
        <row r="1420">
          <cell r="H1420">
            <v>351369</v>
          </cell>
          <cell r="M1420">
            <v>0</v>
          </cell>
        </row>
        <row r="1421">
          <cell r="H1421">
            <v>250660</v>
          </cell>
          <cell r="M1421">
            <v>0</v>
          </cell>
        </row>
        <row r="1422">
          <cell r="H1422">
            <v>240942</v>
          </cell>
          <cell r="M1422">
            <v>0</v>
          </cell>
        </row>
        <row r="1423">
          <cell r="H1423">
            <v>663280</v>
          </cell>
          <cell r="M1423">
            <v>0</v>
          </cell>
        </row>
        <row r="1424">
          <cell r="H1424">
            <v>632237</v>
          </cell>
          <cell r="M1424">
            <v>0</v>
          </cell>
        </row>
        <row r="1425">
          <cell r="H1425">
            <v>1350000</v>
          </cell>
          <cell r="M1425">
            <v>0</v>
          </cell>
        </row>
        <row r="1426">
          <cell r="H1426">
            <v>874593</v>
          </cell>
          <cell r="M1426">
            <v>0</v>
          </cell>
        </row>
        <row r="1427">
          <cell r="H1427">
            <v>115449</v>
          </cell>
          <cell r="M1427">
            <v>0</v>
          </cell>
        </row>
        <row r="1428">
          <cell r="H1428">
            <v>69431</v>
          </cell>
          <cell r="M1428">
            <v>0</v>
          </cell>
        </row>
        <row r="1429">
          <cell r="H1429">
            <v>381507</v>
          </cell>
          <cell r="M1429">
            <v>0</v>
          </cell>
        </row>
        <row r="1430">
          <cell r="H1430">
            <v>18877897</v>
          </cell>
          <cell r="M1430">
            <v>0</v>
          </cell>
        </row>
        <row r="1431">
          <cell r="H1431">
            <v>33636363</v>
          </cell>
          <cell r="M1431">
            <v>0</v>
          </cell>
        </row>
        <row r="1432">
          <cell r="H1432">
            <v>813163</v>
          </cell>
          <cell r="M1432">
            <v>0</v>
          </cell>
        </row>
        <row r="1433">
          <cell r="H1433">
            <v>136686</v>
          </cell>
          <cell r="M1433">
            <v>0</v>
          </cell>
        </row>
        <row r="1434">
          <cell r="H1434">
            <v>5045455</v>
          </cell>
          <cell r="M1434">
            <v>0</v>
          </cell>
        </row>
        <row r="1435">
          <cell r="H1435">
            <v>145564</v>
          </cell>
          <cell r="M1435">
            <v>0</v>
          </cell>
        </row>
        <row r="1436">
          <cell r="H1436">
            <v>250660</v>
          </cell>
          <cell r="M1436">
            <v>0</v>
          </cell>
        </row>
        <row r="1437">
          <cell r="H1437">
            <v>1226504</v>
          </cell>
          <cell r="M1437">
            <v>0</v>
          </cell>
        </row>
        <row r="1438">
          <cell r="H1438">
            <v>3267000</v>
          </cell>
          <cell r="M1438">
            <v>0</v>
          </cell>
        </row>
        <row r="1439">
          <cell r="H1439">
            <v>87500</v>
          </cell>
          <cell r="M1439">
            <v>0</v>
          </cell>
        </row>
        <row r="1440">
          <cell r="H1440">
            <v>375990</v>
          </cell>
          <cell r="M1440">
            <v>0</v>
          </cell>
        </row>
        <row r="1441">
          <cell r="H1441">
            <v>20481437</v>
          </cell>
          <cell r="M1441">
            <v>0</v>
          </cell>
        </row>
        <row r="1442">
          <cell r="H1442">
            <v>7428749</v>
          </cell>
          <cell r="M1442">
            <v>0</v>
          </cell>
        </row>
        <row r="1443">
          <cell r="H1443">
            <v>2916845</v>
          </cell>
          <cell r="M1443">
            <v>0</v>
          </cell>
        </row>
        <row r="1444">
          <cell r="H1444">
            <v>763014</v>
          </cell>
          <cell r="M1444">
            <v>0</v>
          </cell>
        </row>
        <row r="1445">
          <cell r="H1445">
            <v>292307</v>
          </cell>
          <cell r="M1445">
            <v>0</v>
          </cell>
        </row>
        <row r="1446">
          <cell r="H1446">
            <v>4900500</v>
          </cell>
          <cell r="M1446">
            <v>0</v>
          </cell>
        </row>
        <row r="1447">
          <cell r="H1447">
            <v>1044842</v>
          </cell>
          <cell r="M1447">
            <v>0</v>
          </cell>
        </row>
        <row r="1448">
          <cell r="H1448">
            <v>4760530</v>
          </cell>
          <cell r="M1448">
            <v>0</v>
          </cell>
        </row>
        <row r="1449">
          <cell r="H1449">
            <v>487487</v>
          </cell>
          <cell r="M1449">
            <v>0</v>
          </cell>
        </row>
        <row r="1450">
          <cell r="H1450">
            <v>340807</v>
          </cell>
          <cell r="M1450">
            <v>0</v>
          </cell>
        </row>
        <row r="1451">
          <cell r="H1451">
            <v>158533</v>
          </cell>
          <cell r="M1451">
            <v>0</v>
          </cell>
        </row>
        <row r="1452">
          <cell r="H1452">
            <v>158533</v>
          </cell>
          <cell r="M1452">
            <v>0</v>
          </cell>
        </row>
        <row r="1453">
          <cell r="H1453">
            <v>246545</v>
          </cell>
          <cell r="M1453">
            <v>0</v>
          </cell>
        </row>
        <row r="1454">
          <cell r="H1454">
            <v>843878</v>
          </cell>
          <cell r="M1454">
            <v>0</v>
          </cell>
        </row>
        <row r="1455">
          <cell r="H1455">
            <v>362560</v>
          </cell>
          <cell r="M1455">
            <v>0</v>
          </cell>
        </row>
        <row r="1456">
          <cell r="H1456">
            <v>256247</v>
          </cell>
          <cell r="M1456">
            <v>0</v>
          </cell>
        </row>
        <row r="1457">
          <cell r="H1457">
            <v>125330</v>
          </cell>
          <cell r="M1457">
            <v>0</v>
          </cell>
        </row>
        <row r="1458">
          <cell r="H1458">
            <v>1083471</v>
          </cell>
          <cell r="M1458">
            <v>0</v>
          </cell>
        </row>
        <row r="1459">
          <cell r="H1459">
            <v>115449</v>
          </cell>
          <cell r="M1459">
            <v>0</v>
          </cell>
        </row>
        <row r="1460">
          <cell r="H1460">
            <v>22925</v>
          </cell>
          <cell r="M1460">
            <v>0</v>
          </cell>
        </row>
        <row r="1461">
          <cell r="H1461">
            <v>393464</v>
          </cell>
          <cell r="M1461">
            <v>0</v>
          </cell>
        </row>
        <row r="1462">
          <cell r="H1462">
            <v>256247</v>
          </cell>
          <cell r="M1462">
            <v>0</v>
          </cell>
        </row>
        <row r="1463">
          <cell r="H1463">
            <v>744697</v>
          </cell>
          <cell r="M1463">
            <v>0</v>
          </cell>
        </row>
        <row r="1464">
          <cell r="H1464">
            <v>347903</v>
          </cell>
          <cell r="M1464">
            <v>0</v>
          </cell>
        </row>
        <row r="1465">
          <cell r="H1465">
            <v>4536364</v>
          </cell>
          <cell r="M1465">
            <v>0</v>
          </cell>
        </row>
        <row r="1466">
          <cell r="H1466">
            <v>1814546</v>
          </cell>
          <cell r="M1466">
            <v>0</v>
          </cell>
        </row>
        <row r="1467">
          <cell r="H1467">
            <v>147300</v>
          </cell>
          <cell r="M1467">
            <v>0</v>
          </cell>
        </row>
        <row r="1468">
          <cell r="H1468">
            <v>655222</v>
          </cell>
          <cell r="M1468">
            <v>0</v>
          </cell>
        </row>
        <row r="1469">
          <cell r="H1469">
            <v>125330</v>
          </cell>
          <cell r="M1469">
            <v>0</v>
          </cell>
        </row>
        <row r="1470">
          <cell r="H1470">
            <v>241623</v>
          </cell>
          <cell r="M1470">
            <v>0</v>
          </cell>
        </row>
        <row r="1471">
          <cell r="H1471">
            <v>3583000</v>
          </cell>
          <cell r="M1471">
            <v>0</v>
          </cell>
        </row>
        <row r="1472">
          <cell r="H1472">
            <v>130807</v>
          </cell>
          <cell r="M1472">
            <v>0</v>
          </cell>
        </row>
        <row r="1473">
          <cell r="H1473">
            <v>206848</v>
          </cell>
          <cell r="M1473">
            <v>0</v>
          </cell>
        </row>
        <row r="1474">
          <cell r="H1474">
            <v>136874</v>
          </cell>
          <cell r="M1474">
            <v>0</v>
          </cell>
        </row>
        <row r="1475">
          <cell r="H1475">
            <v>264024</v>
          </cell>
          <cell r="M1475">
            <v>0</v>
          </cell>
        </row>
        <row r="1476">
          <cell r="H1476">
            <v>1142500</v>
          </cell>
          <cell r="M1476">
            <v>0</v>
          </cell>
        </row>
        <row r="1477">
          <cell r="H1477">
            <v>802076</v>
          </cell>
          <cell r="M1477">
            <v>0</v>
          </cell>
        </row>
        <row r="1478">
          <cell r="H1478">
            <v>27770200</v>
          </cell>
          <cell r="M1478">
            <v>0</v>
          </cell>
        </row>
        <row r="1479">
          <cell r="H1479">
            <v>132983</v>
          </cell>
          <cell r="M1479">
            <v>0</v>
          </cell>
        </row>
        <row r="1480">
          <cell r="H1480">
            <v>326381</v>
          </cell>
          <cell r="M1480">
            <v>0</v>
          </cell>
        </row>
        <row r="1481">
          <cell r="H1481">
            <v>682322</v>
          </cell>
          <cell r="M1481">
            <v>0</v>
          </cell>
        </row>
        <row r="1482">
          <cell r="H1482">
            <v>5962196</v>
          </cell>
          <cell r="M1482">
            <v>0</v>
          </cell>
        </row>
        <row r="1483">
          <cell r="H1483">
            <v>1052994</v>
          </cell>
          <cell r="M1483">
            <v>0</v>
          </cell>
        </row>
        <row r="1484">
          <cell r="H1484">
            <v>130916</v>
          </cell>
          <cell r="M1484">
            <v>0</v>
          </cell>
        </row>
        <row r="1485">
          <cell r="H1485">
            <v>44854</v>
          </cell>
          <cell r="M1485">
            <v>0</v>
          </cell>
        </row>
        <row r="1486">
          <cell r="H1486">
            <v>262000</v>
          </cell>
          <cell r="M1486">
            <v>0</v>
          </cell>
        </row>
        <row r="1487">
          <cell r="H1487">
            <v>1778901</v>
          </cell>
          <cell r="M1487">
            <v>0</v>
          </cell>
        </row>
        <row r="1488">
          <cell r="H1488">
            <v>102315</v>
          </cell>
          <cell r="M1488">
            <v>0</v>
          </cell>
        </row>
        <row r="1489">
          <cell r="H1489">
            <v>133219</v>
          </cell>
          <cell r="M1489">
            <v>0</v>
          </cell>
        </row>
        <row r="1490">
          <cell r="H1490">
            <v>3985893</v>
          </cell>
          <cell r="M1490">
            <v>0</v>
          </cell>
        </row>
        <row r="1491">
          <cell r="H1491">
            <v>1469000</v>
          </cell>
          <cell r="M1491">
            <v>0</v>
          </cell>
        </row>
        <row r="1492">
          <cell r="H1492">
            <v>156361</v>
          </cell>
          <cell r="M1492">
            <v>0</v>
          </cell>
        </row>
        <row r="1493">
          <cell r="H1493">
            <v>3613893</v>
          </cell>
          <cell r="M1493">
            <v>0</v>
          </cell>
        </row>
        <row r="1494">
          <cell r="H1494">
            <v>63750</v>
          </cell>
          <cell r="M1494">
            <v>0</v>
          </cell>
        </row>
        <row r="1495">
          <cell r="H1495">
            <v>787536</v>
          </cell>
          <cell r="M1495">
            <v>0</v>
          </cell>
        </row>
        <row r="1496">
          <cell r="H1496">
            <v>1699675</v>
          </cell>
          <cell r="M1496">
            <v>0</v>
          </cell>
        </row>
        <row r="1497">
          <cell r="H1497">
            <v>1169136</v>
          </cell>
          <cell r="M1497">
            <v>0</v>
          </cell>
        </row>
        <row r="1498">
          <cell r="H1498">
            <v>234682</v>
          </cell>
          <cell r="M1498">
            <v>0</v>
          </cell>
        </row>
        <row r="1499">
          <cell r="H1499">
            <v>235373</v>
          </cell>
          <cell r="M1499">
            <v>0</v>
          </cell>
        </row>
        <row r="1500">
          <cell r="H1500">
            <v>46832</v>
          </cell>
          <cell r="M1500">
            <v>0</v>
          </cell>
        </row>
        <row r="1501">
          <cell r="H1501">
            <v>120712</v>
          </cell>
          <cell r="M1501">
            <v>0</v>
          </cell>
        </row>
        <row r="1502">
          <cell r="H1502">
            <v>138426</v>
          </cell>
          <cell r="M1502">
            <v>0</v>
          </cell>
        </row>
        <row r="1503">
          <cell r="H1503">
            <v>1265387</v>
          </cell>
          <cell r="M1503">
            <v>0</v>
          </cell>
        </row>
        <row r="1504">
          <cell r="H1504">
            <v>859365</v>
          </cell>
          <cell r="M1504">
            <v>0</v>
          </cell>
        </row>
        <row r="1505">
          <cell r="H1505">
            <v>1554713</v>
          </cell>
          <cell r="M1505">
            <v>0</v>
          </cell>
        </row>
        <row r="1506">
          <cell r="H1506">
            <v>544090</v>
          </cell>
          <cell r="M1506">
            <v>0</v>
          </cell>
        </row>
        <row r="1507">
          <cell r="H1507">
            <v>3627272</v>
          </cell>
          <cell r="M1507">
            <v>0</v>
          </cell>
        </row>
        <row r="1508">
          <cell r="H1508">
            <v>125330</v>
          </cell>
          <cell r="M1508">
            <v>0</v>
          </cell>
        </row>
        <row r="1509">
          <cell r="H1509">
            <v>696125</v>
          </cell>
          <cell r="M1509">
            <v>0</v>
          </cell>
        </row>
        <row r="1510">
          <cell r="H1510">
            <v>540750</v>
          </cell>
          <cell r="M1510">
            <v>0</v>
          </cell>
        </row>
        <row r="1511">
          <cell r="H1511">
            <v>289028</v>
          </cell>
          <cell r="M1511">
            <v>0</v>
          </cell>
        </row>
        <row r="1512">
          <cell r="H1512">
            <v>133219</v>
          </cell>
          <cell r="M1512">
            <v>0</v>
          </cell>
        </row>
        <row r="1513">
          <cell r="H1513">
            <v>1851547</v>
          </cell>
          <cell r="M1513">
            <v>0</v>
          </cell>
        </row>
        <row r="1514">
          <cell r="H1514">
            <v>376716</v>
          </cell>
          <cell r="M1514">
            <v>0</v>
          </cell>
        </row>
        <row r="1515">
          <cell r="H1515">
            <v>1077542</v>
          </cell>
          <cell r="M1515">
            <v>0</v>
          </cell>
        </row>
        <row r="1516">
          <cell r="H1516">
            <v>2182594120</v>
          </cell>
          <cell r="M1516">
            <v>0</v>
          </cell>
        </row>
        <row r="1517">
          <cell r="H1517">
            <v>1960000000</v>
          </cell>
          <cell r="M1517">
            <v>0</v>
          </cell>
        </row>
        <row r="1518">
          <cell r="H1518">
            <v>6437600</v>
          </cell>
          <cell r="M1518">
            <v>0</v>
          </cell>
        </row>
        <row r="1519">
          <cell r="H1519">
            <v>93015</v>
          </cell>
          <cell r="M1519">
            <v>0</v>
          </cell>
        </row>
        <row r="1520">
          <cell r="H1520">
            <v>136788</v>
          </cell>
          <cell r="M1520">
            <v>0</v>
          </cell>
        </row>
        <row r="1521">
          <cell r="H1521">
            <v>206400</v>
          </cell>
          <cell r="M1521">
            <v>0</v>
          </cell>
        </row>
        <row r="1522">
          <cell r="H1522">
            <v>324000</v>
          </cell>
          <cell r="M1522">
            <v>0</v>
          </cell>
        </row>
        <row r="1523">
          <cell r="H1523">
            <v>864000</v>
          </cell>
          <cell r="M1523">
            <v>0</v>
          </cell>
        </row>
        <row r="1524">
          <cell r="H1524">
            <v>156000</v>
          </cell>
          <cell r="M1524">
            <v>0</v>
          </cell>
        </row>
        <row r="1525">
          <cell r="H1525">
            <v>50000</v>
          </cell>
          <cell r="M1525">
            <v>0</v>
          </cell>
        </row>
        <row r="1526">
          <cell r="H1526">
            <v>153454604</v>
          </cell>
          <cell r="M1526">
            <v>0</v>
          </cell>
        </row>
        <row r="1527">
          <cell r="H1527">
            <v>619080</v>
          </cell>
          <cell r="M1527">
            <v>0</v>
          </cell>
        </row>
        <row r="1528">
          <cell r="H1528">
            <v>7357000</v>
          </cell>
          <cell r="M1528">
            <v>0</v>
          </cell>
        </row>
        <row r="1529">
          <cell r="H1529">
            <v>143813</v>
          </cell>
          <cell r="M1529">
            <v>0</v>
          </cell>
        </row>
        <row r="1530">
          <cell r="H1530">
            <v>272490</v>
          </cell>
          <cell r="M1530">
            <v>0</v>
          </cell>
        </row>
        <row r="1531">
          <cell r="H1531">
            <v>1289058</v>
          </cell>
          <cell r="M1531">
            <v>0</v>
          </cell>
        </row>
        <row r="1532">
          <cell r="H1532">
            <v>1562500</v>
          </cell>
          <cell r="M1532">
            <v>0</v>
          </cell>
        </row>
        <row r="1533">
          <cell r="H1533">
            <v>842000</v>
          </cell>
          <cell r="M1533">
            <v>0</v>
          </cell>
        </row>
        <row r="1534">
          <cell r="H1534">
            <v>7359145</v>
          </cell>
          <cell r="M1534">
            <v>0</v>
          </cell>
        </row>
        <row r="1535">
          <cell r="H1535">
            <v>195683238</v>
          </cell>
          <cell r="M1535">
            <v>0</v>
          </cell>
        </row>
        <row r="1536">
          <cell r="H1536">
            <v>15783598</v>
          </cell>
          <cell r="M1536" t="str">
            <v>11PPN Dalam Negeri-2</v>
          </cell>
        </row>
        <row r="1537">
          <cell r="H1537">
            <v>18671806</v>
          </cell>
          <cell r="M1537">
            <v>0</v>
          </cell>
        </row>
        <row r="1538">
          <cell r="H1538">
            <v>716827</v>
          </cell>
          <cell r="M1538">
            <v>0</v>
          </cell>
        </row>
        <row r="1539">
          <cell r="H1539">
            <v>4970244</v>
          </cell>
          <cell r="M1539">
            <v>0</v>
          </cell>
        </row>
        <row r="1540">
          <cell r="H1540">
            <v>907005</v>
          </cell>
          <cell r="M1540">
            <v>0</v>
          </cell>
        </row>
        <row r="1541">
          <cell r="H1541">
            <v>3005187</v>
          </cell>
          <cell r="M1541">
            <v>0</v>
          </cell>
        </row>
        <row r="1542">
          <cell r="H1542">
            <v>2987998</v>
          </cell>
          <cell r="M1542">
            <v>0</v>
          </cell>
        </row>
        <row r="1543">
          <cell r="H1543">
            <v>22173174</v>
          </cell>
          <cell r="M1543">
            <v>0</v>
          </cell>
        </row>
        <row r="1544">
          <cell r="H1544">
            <v>1000000</v>
          </cell>
          <cell r="M1544">
            <v>0</v>
          </cell>
        </row>
        <row r="1545">
          <cell r="H1545">
            <v>935000</v>
          </cell>
          <cell r="M1545">
            <v>0</v>
          </cell>
        </row>
        <row r="1546">
          <cell r="H1546">
            <v>245000</v>
          </cell>
          <cell r="M1546">
            <v>0</v>
          </cell>
        </row>
        <row r="1547">
          <cell r="H1547">
            <v>11180000</v>
          </cell>
          <cell r="M1547">
            <v>0</v>
          </cell>
        </row>
        <row r="1548">
          <cell r="H1548">
            <v>210000</v>
          </cell>
          <cell r="M1548">
            <v>0</v>
          </cell>
        </row>
        <row r="1549">
          <cell r="H1549">
            <v>3225000</v>
          </cell>
          <cell r="M1549">
            <v>0</v>
          </cell>
        </row>
        <row r="1550">
          <cell r="H1550">
            <v>1464000</v>
          </cell>
          <cell r="M1550">
            <v>0</v>
          </cell>
        </row>
        <row r="1551">
          <cell r="H1551">
            <v>2137500</v>
          </cell>
          <cell r="M1551">
            <v>0</v>
          </cell>
        </row>
        <row r="1552">
          <cell r="H1552">
            <v>5250000</v>
          </cell>
          <cell r="M1552">
            <v>0</v>
          </cell>
        </row>
        <row r="1553">
          <cell r="H1553">
            <v>279500</v>
          </cell>
          <cell r="M1553">
            <v>0</v>
          </cell>
        </row>
        <row r="1554">
          <cell r="H1554">
            <v>354000</v>
          </cell>
          <cell r="M1554">
            <v>0</v>
          </cell>
        </row>
        <row r="1555">
          <cell r="H1555">
            <v>3060000</v>
          </cell>
          <cell r="M1555">
            <v>0</v>
          </cell>
        </row>
        <row r="1556">
          <cell r="H1556">
            <v>6340078</v>
          </cell>
          <cell r="M1556">
            <v>0</v>
          </cell>
        </row>
        <row r="1557">
          <cell r="H1557">
            <v>21868084</v>
          </cell>
          <cell r="M1557">
            <v>0</v>
          </cell>
        </row>
        <row r="1558">
          <cell r="H1558">
            <v>2571668</v>
          </cell>
          <cell r="M1558" t="str">
            <v>8PPh Pasal 22-2</v>
          </cell>
        </row>
        <row r="1559">
          <cell r="H1559">
            <v>17144454</v>
          </cell>
          <cell r="M1559" t="str">
            <v>8PPN Dalam Negeri-2</v>
          </cell>
        </row>
        <row r="1560">
          <cell r="H1560">
            <v>3995578</v>
          </cell>
          <cell r="M1560">
            <v>0</v>
          </cell>
        </row>
        <row r="1561">
          <cell r="H1561">
            <v>2791789</v>
          </cell>
          <cell r="M1561">
            <v>0</v>
          </cell>
        </row>
        <row r="1562">
          <cell r="H1562">
            <v>1031642</v>
          </cell>
          <cell r="M1562">
            <v>0</v>
          </cell>
        </row>
        <row r="1563">
          <cell r="H1563">
            <v>4825325</v>
          </cell>
          <cell r="M1563">
            <v>0</v>
          </cell>
        </row>
        <row r="1564">
          <cell r="H1564">
            <v>10543089</v>
          </cell>
          <cell r="M1564">
            <v>0</v>
          </cell>
        </row>
        <row r="1565">
          <cell r="H1565">
            <v>10201060</v>
          </cell>
          <cell r="M1565">
            <v>0</v>
          </cell>
        </row>
        <row r="1566">
          <cell r="H1566">
            <v>2751451</v>
          </cell>
          <cell r="M1566">
            <v>0</v>
          </cell>
        </row>
        <row r="1567">
          <cell r="H1567">
            <v>36857233</v>
          </cell>
          <cell r="M1567">
            <v>0</v>
          </cell>
        </row>
        <row r="1568">
          <cell r="H1568">
            <v>9872454</v>
          </cell>
          <cell r="M1568">
            <v>0</v>
          </cell>
        </row>
        <row r="1569">
          <cell r="H1569">
            <v>88320749</v>
          </cell>
          <cell r="M1569">
            <v>0</v>
          </cell>
        </row>
        <row r="1570">
          <cell r="H1570">
            <v>18197170</v>
          </cell>
          <cell r="M1570">
            <v>0</v>
          </cell>
        </row>
        <row r="1571">
          <cell r="H1571">
            <v>359597</v>
          </cell>
          <cell r="M1571">
            <v>0</v>
          </cell>
        </row>
        <row r="1572">
          <cell r="H1572">
            <v>1430284</v>
          </cell>
          <cell r="M1572">
            <v>0</v>
          </cell>
        </row>
        <row r="1573">
          <cell r="H1573">
            <v>4893594</v>
          </cell>
          <cell r="M1573">
            <v>0</v>
          </cell>
        </row>
        <row r="1574">
          <cell r="H1574">
            <v>920456</v>
          </cell>
          <cell r="M1574">
            <v>0</v>
          </cell>
        </row>
        <row r="1575">
          <cell r="H1575">
            <v>14753300</v>
          </cell>
          <cell r="M1575">
            <v>0</v>
          </cell>
        </row>
        <row r="1576">
          <cell r="H1576">
            <v>6175000</v>
          </cell>
          <cell r="M1576">
            <v>0</v>
          </cell>
        </row>
        <row r="1577">
          <cell r="H1577">
            <v>359597</v>
          </cell>
          <cell r="M1577">
            <v>0</v>
          </cell>
        </row>
        <row r="1578">
          <cell r="H1578">
            <v>192866040</v>
          </cell>
          <cell r="M1578">
            <v>0</v>
          </cell>
        </row>
        <row r="1579">
          <cell r="H1579">
            <v>194357475</v>
          </cell>
          <cell r="M1579">
            <v>0</v>
          </cell>
        </row>
        <row r="1580">
          <cell r="H1580">
            <v>194344020</v>
          </cell>
          <cell r="M1580">
            <v>0</v>
          </cell>
        </row>
        <row r="1581">
          <cell r="H1581">
            <v>57830965</v>
          </cell>
          <cell r="M1581">
            <v>0</v>
          </cell>
        </row>
        <row r="1582">
          <cell r="H1582">
            <v>3490000</v>
          </cell>
          <cell r="M1582" t="str">
            <v>6PPN Dalam Negeri-2</v>
          </cell>
        </row>
        <row r="1583">
          <cell r="H1583">
            <v>10002825</v>
          </cell>
          <cell r="M1583" t="str">
            <v>6PPN Dalam Negeri-2</v>
          </cell>
        </row>
        <row r="1584">
          <cell r="H1584">
            <v>50815806</v>
          </cell>
          <cell r="M1584" t="str">
            <v>6PPN Dalam Negeri-2</v>
          </cell>
        </row>
        <row r="1585">
          <cell r="H1585">
            <v>2556281</v>
          </cell>
          <cell r="M1585" t="str">
            <v>6PPN Dalam Negeri-2</v>
          </cell>
        </row>
        <row r="1586">
          <cell r="H1586">
            <v>289091</v>
          </cell>
          <cell r="M1586">
            <v>0</v>
          </cell>
        </row>
        <row r="1587">
          <cell r="H1587">
            <v>501009</v>
          </cell>
          <cell r="M1587">
            <v>0</v>
          </cell>
        </row>
        <row r="1588">
          <cell r="H1588">
            <v>194592420</v>
          </cell>
          <cell r="M1588">
            <v>0</v>
          </cell>
        </row>
        <row r="1589">
          <cell r="H1589">
            <v>194608980</v>
          </cell>
          <cell r="M1589">
            <v>0</v>
          </cell>
        </row>
        <row r="1590">
          <cell r="H1590">
            <v>194683500</v>
          </cell>
          <cell r="M1590">
            <v>0</v>
          </cell>
        </row>
        <row r="1591">
          <cell r="H1591">
            <v>11623111</v>
          </cell>
          <cell r="M1591">
            <v>0</v>
          </cell>
        </row>
        <row r="1592">
          <cell r="H1592">
            <v>6952500</v>
          </cell>
          <cell r="M1592">
            <v>0</v>
          </cell>
        </row>
        <row r="1593">
          <cell r="H1593">
            <v>7184250</v>
          </cell>
          <cell r="M1593">
            <v>0</v>
          </cell>
        </row>
        <row r="1594">
          <cell r="H1594">
            <v>150000</v>
          </cell>
          <cell r="M1594">
            <v>0</v>
          </cell>
        </row>
        <row r="1595">
          <cell r="H1595">
            <v>255000</v>
          </cell>
          <cell r="M1595">
            <v>0</v>
          </cell>
        </row>
        <row r="1596">
          <cell r="H1596">
            <v>1006850</v>
          </cell>
          <cell r="M1596">
            <v>0</v>
          </cell>
        </row>
        <row r="1597">
          <cell r="H1597">
            <v>525000</v>
          </cell>
          <cell r="M1597">
            <v>0</v>
          </cell>
        </row>
        <row r="1598">
          <cell r="H1598">
            <v>2250000</v>
          </cell>
          <cell r="M1598">
            <v>0</v>
          </cell>
        </row>
        <row r="1599">
          <cell r="H1599">
            <v>250000</v>
          </cell>
          <cell r="M1599">
            <v>0</v>
          </cell>
        </row>
        <row r="1600">
          <cell r="H1600">
            <v>31818182</v>
          </cell>
          <cell r="M1600">
            <v>0</v>
          </cell>
        </row>
        <row r="1601">
          <cell r="H1601">
            <v>4772727</v>
          </cell>
          <cell r="M1601">
            <v>0</v>
          </cell>
        </row>
        <row r="1602">
          <cell r="H1602">
            <v>462258</v>
          </cell>
          <cell r="M1602">
            <v>0</v>
          </cell>
        </row>
        <row r="1603">
          <cell r="H1603">
            <v>3081718</v>
          </cell>
          <cell r="M1603">
            <v>0</v>
          </cell>
        </row>
        <row r="1604">
          <cell r="H1604">
            <v>28262975</v>
          </cell>
          <cell r="M1604">
            <v>0</v>
          </cell>
        </row>
        <row r="1605">
          <cell r="H1605">
            <v>19896219</v>
          </cell>
          <cell r="M1605">
            <v>0</v>
          </cell>
        </row>
        <row r="1606">
          <cell r="H1606">
            <v>22537072</v>
          </cell>
          <cell r="M1606">
            <v>0</v>
          </cell>
        </row>
        <row r="1607">
          <cell r="H1607">
            <v>3307841</v>
          </cell>
          <cell r="M1607">
            <v>0</v>
          </cell>
        </row>
        <row r="1608">
          <cell r="H1608">
            <v>21646800</v>
          </cell>
          <cell r="M1608">
            <v>0</v>
          </cell>
        </row>
        <row r="1609">
          <cell r="H1609">
            <v>32427067</v>
          </cell>
          <cell r="M1609">
            <v>0</v>
          </cell>
        </row>
        <row r="1610">
          <cell r="H1610">
            <v>101446311</v>
          </cell>
          <cell r="M1610">
            <v>0</v>
          </cell>
        </row>
        <row r="1611">
          <cell r="H1611">
            <v>10897250</v>
          </cell>
          <cell r="M1611">
            <v>0</v>
          </cell>
        </row>
        <row r="1612">
          <cell r="H1612">
            <v>160189215</v>
          </cell>
          <cell r="M1612">
            <v>0</v>
          </cell>
        </row>
        <row r="1613">
          <cell r="H1613">
            <v>27707300</v>
          </cell>
          <cell r="M1613">
            <v>0</v>
          </cell>
        </row>
        <row r="1614">
          <cell r="H1614">
            <v>23063266</v>
          </cell>
          <cell r="M1614">
            <v>0</v>
          </cell>
        </row>
        <row r="1615">
          <cell r="H1615">
            <v>9748375</v>
          </cell>
          <cell r="M1615">
            <v>0</v>
          </cell>
        </row>
        <row r="1616">
          <cell r="H1616">
            <v>328743692</v>
          </cell>
          <cell r="M1616">
            <v>0</v>
          </cell>
        </row>
        <row r="1617">
          <cell r="H1617">
            <v>1796090</v>
          </cell>
          <cell r="M1617">
            <v>0</v>
          </cell>
        </row>
        <row r="1618">
          <cell r="H1618">
            <v>249736</v>
          </cell>
          <cell r="M1618">
            <v>0</v>
          </cell>
        </row>
        <row r="1619">
          <cell r="H1619">
            <v>857143</v>
          </cell>
          <cell r="M1619">
            <v>0</v>
          </cell>
        </row>
        <row r="1620">
          <cell r="H1620">
            <v>542857</v>
          </cell>
          <cell r="M1620">
            <v>0</v>
          </cell>
        </row>
        <row r="1621">
          <cell r="H1621">
            <v>54054285</v>
          </cell>
          <cell r="M1621">
            <v>0</v>
          </cell>
        </row>
        <row r="1622">
          <cell r="H1622">
            <v>38595237</v>
          </cell>
          <cell r="M1622">
            <v>0</v>
          </cell>
        </row>
        <row r="1623">
          <cell r="H1623">
            <v>857143</v>
          </cell>
          <cell r="M1623">
            <v>0</v>
          </cell>
        </row>
        <row r="1624">
          <cell r="H1624">
            <v>1707587</v>
          </cell>
          <cell r="M1624">
            <v>0</v>
          </cell>
        </row>
        <row r="1625">
          <cell r="H1625">
            <v>542857</v>
          </cell>
          <cell r="M1625">
            <v>0</v>
          </cell>
        </row>
        <row r="1626">
          <cell r="H1626">
            <v>52832807</v>
          </cell>
          <cell r="M1626">
            <v>0</v>
          </cell>
        </row>
        <row r="1627">
          <cell r="H1627">
            <v>6335129</v>
          </cell>
          <cell r="M1627">
            <v>0</v>
          </cell>
        </row>
        <row r="1628">
          <cell r="H1628">
            <v>56885641</v>
          </cell>
          <cell r="M1628">
            <v>0</v>
          </cell>
        </row>
        <row r="1629">
          <cell r="H1629">
            <v>628000</v>
          </cell>
          <cell r="M1629">
            <v>0</v>
          </cell>
        </row>
        <row r="1630">
          <cell r="H1630">
            <v>740600</v>
          </cell>
          <cell r="M1630">
            <v>0</v>
          </cell>
        </row>
        <row r="1631">
          <cell r="H1631">
            <v>4572500</v>
          </cell>
          <cell r="M1631">
            <v>0</v>
          </cell>
        </row>
        <row r="1632">
          <cell r="H1632">
            <v>48154207</v>
          </cell>
          <cell r="M1632">
            <v>0</v>
          </cell>
        </row>
        <row r="1633">
          <cell r="H1633">
            <v>64283013</v>
          </cell>
          <cell r="M1633">
            <v>0</v>
          </cell>
        </row>
        <row r="1634">
          <cell r="H1634">
            <v>59063872</v>
          </cell>
          <cell r="M1634">
            <v>0</v>
          </cell>
        </row>
        <row r="1635">
          <cell r="H1635">
            <v>457200</v>
          </cell>
          <cell r="M1635">
            <v>0</v>
          </cell>
        </row>
        <row r="1636">
          <cell r="H1636">
            <v>312500</v>
          </cell>
          <cell r="M1636">
            <v>0</v>
          </cell>
        </row>
        <row r="1637">
          <cell r="H1637">
            <v>155000</v>
          </cell>
          <cell r="M1637">
            <v>0</v>
          </cell>
        </row>
        <row r="1638">
          <cell r="H1638">
            <v>520000</v>
          </cell>
          <cell r="M1638">
            <v>0</v>
          </cell>
        </row>
        <row r="1639">
          <cell r="H1639">
            <v>5433640</v>
          </cell>
          <cell r="M1639">
            <v>0</v>
          </cell>
        </row>
        <row r="1640">
          <cell r="H1640">
            <v>4882260</v>
          </cell>
          <cell r="M1640">
            <v>0</v>
          </cell>
        </row>
        <row r="1641">
          <cell r="H1641">
            <v>5806250</v>
          </cell>
          <cell r="M1641">
            <v>0</v>
          </cell>
        </row>
        <row r="1642">
          <cell r="H1642">
            <v>15600175</v>
          </cell>
          <cell r="M1642">
            <v>0</v>
          </cell>
        </row>
        <row r="1643">
          <cell r="H1643">
            <v>6275000</v>
          </cell>
          <cell r="M1643">
            <v>0</v>
          </cell>
        </row>
        <row r="1644">
          <cell r="H1644">
            <v>186413</v>
          </cell>
          <cell r="M1644">
            <v>0</v>
          </cell>
        </row>
        <row r="1645">
          <cell r="H1645">
            <v>5454563</v>
          </cell>
          <cell r="M1645">
            <v>0</v>
          </cell>
        </row>
        <row r="1646">
          <cell r="H1646">
            <v>97088814</v>
          </cell>
          <cell r="M1646">
            <v>0</v>
          </cell>
        </row>
        <row r="1647">
          <cell r="H1647">
            <v>57088992</v>
          </cell>
          <cell r="M1647">
            <v>0</v>
          </cell>
        </row>
        <row r="1648">
          <cell r="H1648">
            <v>32276011</v>
          </cell>
          <cell r="M1648">
            <v>0</v>
          </cell>
        </row>
        <row r="1649">
          <cell r="H1649">
            <v>13648991</v>
          </cell>
          <cell r="M1649">
            <v>0</v>
          </cell>
        </row>
        <row r="1650">
          <cell r="H1650">
            <v>360000</v>
          </cell>
          <cell r="M1650">
            <v>0</v>
          </cell>
        </row>
        <row r="1651">
          <cell r="H1651">
            <v>11886548</v>
          </cell>
          <cell r="M1651">
            <v>0</v>
          </cell>
        </row>
        <row r="1652">
          <cell r="H1652">
            <v>2219544</v>
          </cell>
          <cell r="M1652" t="str">
            <v>11PPN Dalam Negeri-2</v>
          </cell>
        </row>
        <row r="1653">
          <cell r="H1653">
            <v>155672</v>
          </cell>
          <cell r="M1653">
            <v>0</v>
          </cell>
        </row>
        <row r="1654">
          <cell r="H1654">
            <v>845350</v>
          </cell>
          <cell r="M1654">
            <v>0</v>
          </cell>
        </row>
        <row r="1655">
          <cell r="H1655">
            <v>1258560</v>
          </cell>
          <cell r="M1655">
            <v>0</v>
          </cell>
        </row>
        <row r="1656">
          <cell r="H1656">
            <v>29005371</v>
          </cell>
          <cell r="M1656">
            <v>0</v>
          </cell>
        </row>
        <row r="1657">
          <cell r="H1657">
            <v>93015</v>
          </cell>
          <cell r="M1657">
            <v>0</v>
          </cell>
        </row>
        <row r="1658">
          <cell r="H1658">
            <v>279045</v>
          </cell>
          <cell r="M1658">
            <v>0</v>
          </cell>
        </row>
        <row r="1659">
          <cell r="H1659">
            <v>1296000</v>
          </cell>
          <cell r="M1659">
            <v>0</v>
          </cell>
        </row>
        <row r="1660">
          <cell r="H1660">
            <v>176614589</v>
          </cell>
          <cell r="M1660">
            <v>0</v>
          </cell>
        </row>
        <row r="1661">
          <cell r="H1661">
            <v>55809</v>
          </cell>
          <cell r="M1661">
            <v>0</v>
          </cell>
        </row>
        <row r="1662">
          <cell r="H1662">
            <v>279045</v>
          </cell>
          <cell r="M1662">
            <v>0</v>
          </cell>
        </row>
        <row r="1663">
          <cell r="H1663">
            <v>540000</v>
          </cell>
          <cell r="M1663">
            <v>0</v>
          </cell>
        </row>
        <row r="1664">
          <cell r="H1664">
            <v>619200</v>
          </cell>
          <cell r="M1664">
            <v>0</v>
          </cell>
        </row>
        <row r="1665">
          <cell r="H1665">
            <v>37206</v>
          </cell>
          <cell r="M1665" t="str">
            <v>7PPh Pasal 22-2</v>
          </cell>
        </row>
        <row r="1666">
          <cell r="H1666">
            <v>186419078</v>
          </cell>
          <cell r="M1666">
            <v>0</v>
          </cell>
        </row>
        <row r="1667">
          <cell r="H1667">
            <v>5480130</v>
          </cell>
          <cell r="M1667">
            <v>0</v>
          </cell>
        </row>
        <row r="1668">
          <cell r="H1668">
            <v>35221950</v>
          </cell>
          <cell r="M1668">
            <v>0</v>
          </cell>
        </row>
        <row r="1669">
          <cell r="H1669">
            <v>42644666</v>
          </cell>
          <cell r="M1669">
            <v>0</v>
          </cell>
        </row>
        <row r="1670">
          <cell r="H1670">
            <v>29775750</v>
          </cell>
          <cell r="M1670">
            <v>0</v>
          </cell>
        </row>
        <row r="1671">
          <cell r="H1671">
            <v>42644666</v>
          </cell>
          <cell r="M1671">
            <v>0</v>
          </cell>
        </row>
        <row r="1672">
          <cell r="H1672">
            <v>297648</v>
          </cell>
          <cell r="M1672">
            <v>0</v>
          </cell>
        </row>
        <row r="1673">
          <cell r="H1673">
            <v>93015</v>
          </cell>
          <cell r="M1673">
            <v>0</v>
          </cell>
        </row>
        <row r="1674">
          <cell r="H1674">
            <v>93015</v>
          </cell>
          <cell r="M1674" t="str">
            <v>7PPh Pasal 22-2</v>
          </cell>
        </row>
        <row r="1675">
          <cell r="H1675">
            <v>186030</v>
          </cell>
          <cell r="M1675">
            <v>0</v>
          </cell>
        </row>
        <row r="1676">
          <cell r="H1676">
            <v>309600</v>
          </cell>
          <cell r="M1676">
            <v>0</v>
          </cell>
        </row>
        <row r="1677">
          <cell r="H1677">
            <v>62092653</v>
          </cell>
          <cell r="M1677">
            <v>0</v>
          </cell>
        </row>
        <row r="1678">
          <cell r="H1678">
            <v>248370612</v>
          </cell>
          <cell r="M1678">
            <v>0</v>
          </cell>
        </row>
        <row r="1679">
          <cell r="H1679">
            <v>8464833</v>
          </cell>
          <cell r="M1679">
            <v>0</v>
          </cell>
        </row>
        <row r="1680">
          <cell r="H1680">
            <v>412800</v>
          </cell>
          <cell r="M1680">
            <v>0</v>
          </cell>
        </row>
        <row r="1681">
          <cell r="H1681">
            <v>324000</v>
          </cell>
          <cell r="M1681">
            <v>0</v>
          </cell>
        </row>
        <row r="1682">
          <cell r="H1682">
            <v>3233043</v>
          </cell>
          <cell r="M1682">
            <v>0</v>
          </cell>
        </row>
        <row r="1683">
          <cell r="H1683">
            <v>5276756</v>
          </cell>
          <cell r="M1683">
            <v>0</v>
          </cell>
        </row>
        <row r="1684">
          <cell r="H1684">
            <v>621782</v>
          </cell>
          <cell r="M1684">
            <v>0</v>
          </cell>
        </row>
        <row r="1685">
          <cell r="H1685">
            <v>113147039</v>
          </cell>
          <cell r="M1685">
            <v>0</v>
          </cell>
        </row>
        <row r="1686">
          <cell r="H1686">
            <v>28286757</v>
          </cell>
          <cell r="M1686">
            <v>0</v>
          </cell>
        </row>
        <row r="1687">
          <cell r="H1687">
            <v>14220909</v>
          </cell>
          <cell r="M1687">
            <v>0</v>
          </cell>
        </row>
        <row r="1688">
          <cell r="H1688">
            <v>2133136</v>
          </cell>
          <cell r="M1688">
            <v>0</v>
          </cell>
        </row>
        <row r="1689">
          <cell r="H1689">
            <v>184455</v>
          </cell>
          <cell r="M1689">
            <v>0</v>
          </cell>
        </row>
        <row r="1690">
          <cell r="H1690">
            <v>1236364</v>
          </cell>
          <cell r="M1690">
            <v>0</v>
          </cell>
        </row>
        <row r="1691">
          <cell r="H1691">
            <v>3610912</v>
          </cell>
          <cell r="M1691">
            <v>0</v>
          </cell>
        </row>
        <row r="1692">
          <cell r="H1692">
            <v>44932757</v>
          </cell>
          <cell r="M1692">
            <v>0</v>
          </cell>
        </row>
        <row r="1693">
          <cell r="H1693">
            <v>24867172</v>
          </cell>
          <cell r="M1693">
            <v>0</v>
          </cell>
        </row>
        <row r="1694">
          <cell r="H1694">
            <v>10658268</v>
          </cell>
          <cell r="M1694">
            <v>0</v>
          </cell>
        </row>
        <row r="1695">
          <cell r="H1695">
            <v>42633075</v>
          </cell>
          <cell r="M1695">
            <v>0</v>
          </cell>
        </row>
        <row r="1696">
          <cell r="H1696">
            <v>328150</v>
          </cell>
          <cell r="M1696">
            <v>0</v>
          </cell>
        </row>
        <row r="1697">
          <cell r="H1697">
            <v>459200</v>
          </cell>
          <cell r="M1697">
            <v>0</v>
          </cell>
        </row>
        <row r="1698">
          <cell r="H1698">
            <v>1823606</v>
          </cell>
          <cell r="M1698">
            <v>0</v>
          </cell>
        </row>
        <row r="1699">
          <cell r="H1699">
            <v>6194718</v>
          </cell>
          <cell r="M1699">
            <v>0</v>
          </cell>
        </row>
        <row r="1700">
          <cell r="H1700">
            <v>24778877</v>
          </cell>
          <cell r="M1700">
            <v>0</v>
          </cell>
        </row>
        <row r="1701">
          <cell r="H1701">
            <v>2271818</v>
          </cell>
          <cell r="M1701">
            <v>0</v>
          </cell>
        </row>
        <row r="1702">
          <cell r="H1702">
            <v>340773</v>
          </cell>
          <cell r="M1702">
            <v>0</v>
          </cell>
        </row>
        <row r="1703">
          <cell r="H1703">
            <v>5200000</v>
          </cell>
          <cell r="M1703">
            <v>0</v>
          </cell>
        </row>
        <row r="1704">
          <cell r="H1704">
            <v>541250</v>
          </cell>
          <cell r="M1704">
            <v>0</v>
          </cell>
        </row>
        <row r="1705">
          <cell r="H1705">
            <v>814500</v>
          </cell>
          <cell r="M1705">
            <v>0</v>
          </cell>
        </row>
        <row r="1706">
          <cell r="H1706">
            <v>692200</v>
          </cell>
          <cell r="M1706">
            <v>0</v>
          </cell>
        </row>
        <row r="1707">
          <cell r="H1707">
            <v>22345791</v>
          </cell>
          <cell r="M1707">
            <v>0</v>
          </cell>
        </row>
        <row r="1708">
          <cell r="H1708">
            <v>89383171</v>
          </cell>
          <cell r="M1708">
            <v>0</v>
          </cell>
        </row>
        <row r="1709">
          <cell r="H1709">
            <v>1785900</v>
          </cell>
          <cell r="M1709">
            <v>0</v>
          </cell>
        </row>
        <row r="1710">
          <cell r="H1710">
            <v>46525904</v>
          </cell>
          <cell r="M1710">
            <v>0</v>
          </cell>
        </row>
        <row r="1711">
          <cell r="H1711">
            <v>11884450</v>
          </cell>
          <cell r="M1711">
            <v>0</v>
          </cell>
        </row>
        <row r="1712">
          <cell r="H1712">
            <v>3272727</v>
          </cell>
          <cell r="M1712">
            <v>0</v>
          </cell>
        </row>
        <row r="1713">
          <cell r="H1713">
            <v>490909</v>
          </cell>
          <cell r="M1713">
            <v>0</v>
          </cell>
        </row>
        <row r="1714">
          <cell r="H1714">
            <v>1090909</v>
          </cell>
          <cell r="M1714">
            <v>0</v>
          </cell>
        </row>
        <row r="1715">
          <cell r="H1715">
            <v>163636</v>
          </cell>
          <cell r="M1715">
            <v>0</v>
          </cell>
        </row>
        <row r="1716">
          <cell r="H1716">
            <v>17500</v>
          </cell>
          <cell r="M1716">
            <v>0</v>
          </cell>
        </row>
        <row r="1717">
          <cell r="H1717">
            <v>1048700</v>
          </cell>
          <cell r="M1717">
            <v>0</v>
          </cell>
        </row>
        <row r="1718">
          <cell r="H1718">
            <v>457800</v>
          </cell>
          <cell r="M1718">
            <v>0</v>
          </cell>
        </row>
        <row r="1719">
          <cell r="H1719">
            <v>1051932</v>
          </cell>
          <cell r="M1719">
            <v>0</v>
          </cell>
        </row>
        <row r="1720">
          <cell r="H1720">
            <v>1859996</v>
          </cell>
          <cell r="M1720">
            <v>0</v>
          </cell>
        </row>
        <row r="1721">
          <cell r="H1721">
            <v>644889</v>
          </cell>
          <cell r="M1721">
            <v>0</v>
          </cell>
        </row>
        <row r="1722">
          <cell r="H1722">
            <v>22500</v>
          </cell>
          <cell r="M1722">
            <v>0</v>
          </cell>
        </row>
        <row r="1723">
          <cell r="H1723">
            <v>90000</v>
          </cell>
          <cell r="M1723">
            <v>0</v>
          </cell>
        </row>
        <row r="1724">
          <cell r="H1724">
            <v>1360000</v>
          </cell>
          <cell r="M1724">
            <v>0</v>
          </cell>
        </row>
        <row r="1725">
          <cell r="H1725">
            <v>426000</v>
          </cell>
          <cell r="M1725">
            <v>0</v>
          </cell>
        </row>
        <row r="1726">
          <cell r="H1726">
            <v>49999091</v>
          </cell>
          <cell r="M1726">
            <v>0</v>
          </cell>
        </row>
        <row r="1727">
          <cell r="H1727">
            <v>540000</v>
          </cell>
          <cell r="M1727">
            <v>0</v>
          </cell>
        </row>
        <row r="1728">
          <cell r="H1728">
            <v>3980309</v>
          </cell>
          <cell r="M1728">
            <v>0</v>
          </cell>
        </row>
        <row r="1729">
          <cell r="H1729">
            <v>165386956</v>
          </cell>
          <cell r="M1729">
            <v>0</v>
          </cell>
        </row>
        <row r="1730">
          <cell r="H1730">
            <v>798800</v>
          </cell>
          <cell r="M1730">
            <v>0</v>
          </cell>
        </row>
        <row r="1731">
          <cell r="H1731">
            <v>100000</v>
          </cell>
          <cell r="M1731">
            <v>0</v>
          </cell>
        </row>
        <row r="1732">
          <cell r="H1732">
            <v>144000</v>
          </cell>
          <cell r="M1732">
            <v>0</v>
          </cell>
        </row>
        <row r="1733">
          <cell r="H1733">
            <v>92450</v>
          </cell>
          <cell r="M1733">
            <v>0</v>
          </cell>
        </row>
        <row r="1734">
          <cell r="H1734">
            <v>121150</v>
          </cell>
          <cell r="M1734">
            <v>0</v>
          </cell>
        </row>
        <row r="1735">
          <cell r="H1735">
            <v>1358000</v>
          </cell>
          <cell r="M1735">
            <v>0</v>
          </cell>
        </row>
        <row r="1736">
          <cell r="H1736">
            <v>120000</v>
          </cell>
          <cell r="M1736">
            <v>0</v>
          </cell>
        </row>
        <row r="1737">
          <cell r="H1737">
            <v>93050</v>
          </cell>
          <cell r="M1737">
            <v>0</v>
          </cell>
        </row>
        <row r="1738">
          <cell r="H1738">
            <v>150600</v>
          </cell>
          <cell r="M1738">
            <v>0</v>
          </cell>
        </row>
        <row r="1739">
          <cell r="H1739">
            <v>20565</v>
          </cell>
          <cell r="M1739">
            <v>0</v>
          </cell>
        </row>
        <row r="1740">
          <cell r="H1740">
            <v>523950</v>
          </cell>
          <cell r="M1740">
            <v>0</v>
          </cell>
        </row>
        <row r="1741">
          <cell r="H1741">
            <v>195525</v>
          </cell>
          <cell r="M1741">
            <v>0</v>
          </cell>
        </row>
        <row r="1742">
          <cell r="H1742">
            <v>64505235</v>
          </cell>
          <cell r="M1742">
            <v>0</v>
          </cell>
        </row>
        <row r="1743">
          <cell r="H1743">
            <v>695810</v>
          </cell>
          <cell r="M1743">
            <v>0</v>
          </cell>
        </row>
        <row r="1744">
          <cell r="H1744">
            <v>4699091</v>
          </cell>
          <cell r="M1744" t="str">
            <v>8PPh Pasal 22-2</v>
          </cell>
        </row>
        <row r="1745">
          <cell r="H1745">
            <v>52150000</v>
          </cell>
          <cell r="M1745">
            <v>0</v>
          </cell>
        </row>
        <row r="1746">
          <cell r="H1746">
            <v>439806</v>
          </cell>
          <cell r="M1746">
            <v>0</v>
          </cell>
        </row>
        <row r="1747">
          <cell r="H1747">
            <v>60789</v>
          </cell>
          <cell r="M1747">
            <v>0</v>
          </cell>
        </row>
        <row r="1748">
          <cell r="H1748">
            <v>2928121400</v>
          </cell>
          <cell r="M1748">
            <v>0</v>
          </cell>
        </row>
        <row r="1749">
          <cell r="H1749">
            <v>1046646</v>
          </cell>
          <cell r="M1749">
            <v>0</v>
          </cell>
        </row>
        <row r="1750">
          <cell r="H1750">
            <v>4242545</v>
          </cell>
          <cell r="M1750">
            <v>0</v>
          </cell>
        </row>
        <row r="1751">
          <cell r="H1751">
            <v>400000</v>
          </cell>
          <cell r="M1751">
            <v>0</v>
          </cell>
        </row>
        <row r="1752">
          <cell r="H1752">
            <v>12081256</v>
          </cell>
          <cell r="M1752">
            <v>0</v>
          </cell>
        </row>
        <row r="1753">
          <cell r="H1753">
            <v>1450000</v>
          </cell>
          <cell r="M1753">
            <v>0</v>
          </cell>
        </row>
        <row r="1754">
          <cell r="H1754">
            <v>29500</v>
          </cell>
          <cell r="M1754">
            <v>0</v>
          </cell>
        </row>
        <row r="1755">
          <cell r="H1755">
            <v>165000</v>
          </cell>
          <cell r="M1755">
            <v>0</v>
          </cell>
        </row>
        <row r="1756">
          <cell r="H1756">
            <v>393000</v>
          </cell>
          <cell r="M1756">
            <v>0</v>
          </cell>
        </row>
        <row r="1757">
          <cell r="H1757">
            <v>537500</v>
          </cell>
          <cell r="M1757">
            <v>0</v>
          </cell>
        </row>
        <row r="1758">
          <cell r="H1758">
            <v>268500</v>
          </cell>
          <cell r="M1758">
            <v>0</v>
          </cell>
        </row>
        <row r="1759">
          <cell r="H1759">
            <v>220000</v>
          </cell>
          <cell r="M1759">
            <v>0</v>
          </cell>
        </row>
        <row r="1760">
          <cell r="H1760">
            <v>30000</v>
          </cell>
          <cell r="M1760">
            <v>0</v>
          </cell>
        </row>
        <row r="1761">
          <cell r="H1761">
            <v>150000</v>
          </cell>
          <cell r="M1761">
            <v>0</v>
          </cell>
        </row>
        <row r="1762">
          <cell r="H1762">
            <v>100000</v>
          </cell>
          <cell r="M1762">
            <v>0</v>
          </cell>
        </row>
        <row r="1763">
          <cell r="H1763">
            <v>50000</v>
          </cell>
          <cell r="M1763">
            <v>0</v>
          </cell>
        </row>
        <row r="1764">
          <cell r="H1764">
            <v>672500</v>
          </cell>
          <cell r="M1764">
            <v>0</v>
          </cell>
        </row>
        <row r="1765">
          <cell r="H1765">
            <v>95000</v>
          </cell>
          <cell r="M1765">
            <v>0</v>
          </cell>
        </row>
        <row r="1766">
          <cell r="H1766">
            <v>80625</v>
          </cell>
          <cell r="M1766">
            <v>0</v>
          </cell>
        </row>
        <row r="1767">
          <cell r="H1767">
            <v>7500</v>
          </cell>
          <cell r="M1767">
            <v>0</v>
          </cell>
        </row>
        <row r="1768">
          <cell r="H1768">
            <v>15000</v>
          </cell>
          <cell r="M1768">
            <v>0</v>
          </cell>
        </row>
        <row r="1769">
          <cell r="H1769">
            <v>22500</v>
          </cell>
          <cell r="M1769">
            <v>0</v>
          </cell>
        </row>
        <row r="1770">
          <cell r="H1770">
            <v>10125687</v>
          </cell>
          <cell r="M1770">
            <v>0</v>
          </cell>
        </row>
        <row r="1771">
          <cell r="H1771">
            <v>53441250</v>
          </cell>
          <cell r="M1771">
            <v>0</v>
          </cell>
        </row>
        <row r="1772">
          <cell r="H1772">
            <v>103115</v>
          </cell>
          <cell r="M1772">
            <v>0</v>
          </cell>
        </row>
        <row r="1773">
          <cell r="H1773">
            <v>26447</v>
          </cell>
          <cell r="M1773">
            <v>0</v>
          </cell>
        </row>
        <row r="1774">
          <cell r="H1774">
            <v>818003</v>
          </cell>
          <cell r="M1774">
            <v>0</v>
          </cell>
        </row>
        <row r="1775">
          <cell r="H1775">
            <v>25496551</v>
          </cell>
          <cell r="M1775">
            <v>0</v>
          </cell>
        </row>
        <row r="1776">
          <cell r="H1776">
            <v>2920729</v>
          </cell>
          <cell r="M1776">
            <v>0</v>
          </cell>
        </row>
        <row r="1777">
          <cell r="H1777">
            <v>2819238</v>
          </cell>
          <cell r="M1777">
            <v>0</v>
          </cell>
        </row>
        <row r="1778">
          <cell r="H1778">
            <v>104850</v>
          </cell>
          <cell r="M1778">
            <v>0</v>
          </cell>
        </row>
        <row r="1779">
          <cell r="H1779">
            <v>825300</v>
          </cell>
          <cell r="M1779">
            <v>0</v>
          </cell>
        </row>
        <row r="1780">
          <cell r="H1780">
            <v>55976750</v>
          </cell>
          <cell r="M1780">
            <v>0</v>
          </cell>
        </row>
        <row r="1781">
          <cell r="H1781">
            <v>204877</v>
          </cell>
          <cell r="M1781">
            <v>0</v>
          </cell>
        </row>
        <row r="1782">
          <cell r="H1782">
            <v>33000</v>
          </cell>
          <cell r="M1782">
            <v>0</v>
          </cell>
        </row>
        <row r="1783">
          <cell r="H1783">
            <v>24682900</v>
          </cell>
          <cell r="M1783">
            <v>0</v>
          </cell>
        </row>
        <row r="1784">
          <cell r="H1784">
            <v>600000</v>
          </cell>
          <cell r="M1784">
            <v>0</v>
          </cell>
        </row>
        <row r="1785">
          <cell r="H1785">
            <v>249995455</v>
          </cell>
          <cell r="M1785">
            <v>0</v>
          </cell>
        </row>
        <row r="1786">
          <cell r="H1786">
            <v>846000</v>
          </cell>
          <cell r="M1786">
            <v>0</v>
          </cell>
        </row>
        <row r="1787">
          <cell r="H1787">
            <v>12650500</v>
          </cell>
          <cell r="M1787">
            <v>0</v>
          </cell>
        </row>
        <row r="1788">
          <cell r="H1788">
            <v>1465000</v>
          </cell>
          <cell r="M1788">
            <v>0</v>
          </cell>
        </row>
        <row r="1789">
          <cell r="H1789">
            <v>249400</v>
          </cell>
          <cell r="M1789">
            <v>0</v>
          </cell>
        </row>
        <row r="1790">
          <cell r="H1790">
            <v>7273671</v>
          </cell>
          <cell r="M1790">
            <v>0</v>
          </cell>
        </row>
        <row r="1791">
          <cell r="H1791">
            <v>20125989</v>
          </cell>
          <cell r="M1791">
            <v>0</v>
          </cell>
        </row>
        <row r="1792">
          <cell r="H1792">
            <v>25106750</v>
          </cell>
          <cell r="M1792">
            <v>0</v>
          </cell>
        </row>
        <row r="1793">
          <cell r="H1793">
            <v>22010000</v>
          </cell>
          <cell r="M1793">
            <v>0</v>
          </cell>
        </row>
        <row r="1794">
          <cell r="H1794">
            <v>4155166</v>
          </cell>
          <cell r="M1794">
            <v>0</v>
          </cell>
        </row>
        <row r="1795">
          <cell r="H1795">
            <v>25917000</v>
          </cell>
          <cell r="M1795">
            <v>0</v>
          </cell>
        </row>
        <row r="1796">
          <cell r="H1796">
            <v>266554</v>
          </cell>
          <cell r="M1796">
            <v>0</v>
          </cell>
        </row>
        <row r="1797">
          <cell r="H1797">
            <v>5924</v>
          </cell>
          <cell r="M1797">
            <v>0</v>
          </cell>
        </row>
        <row r="1798">
          <cell r="H1798">
            <v>3736790</v>
          </cell>
          <cell r="M1798">
            <v>0</v>
          </cell>
        </row>
        <row r="1799">
          <cell r="H1799">
            <v>2379489</v>
          </cell>
          <cell r="M1799">
            <v>0</v>
          </cell>
        </row>
        <row r="1800">
          <cell r="H1800">
            <v>587619</v>
          </cell>
          <cell r="M1800">
            <v>0</v>
          </cell>
        </row>
        <row r="1801">
          <cell r="H1801">
            <v>699000</v>
          </cell>
          <cell r="M1801">
            <v>0</v>
          </cell>
        </row>
        <row r="1802">
          <cell r="H1802">
            <v>5502000</v>
          </cell>
          <cell r="M1802">
            <v>0</v>
          </cell>
        </row>
        <row r="1803">
          <cell r="H1803">
            <v>115000</v>
          </cell>
          <cell r="M1803">
            <v>0</v>
          </cell>
        </row>
        <row r="1804">
          <cell r="H1804">
            <v>279883750</v>
          </cell>
          <cell r="M1804">
            <v>0</v>
          </cell>
        </row>
        <row r="1805">
          <cell r="H1805">
            <v>189000</v>
          </cell>
          <cell r="M1805">
            <v>0</v>
          </cell>
        </row>
        <row r="1806">
          <cell r="H1806">
            <v>203260</v>
          </cell>
          <cell r="M1806">
            <v>0</v>
          </cell>
        </row>
        <row r="1807">
          <cell r="H1807">
            <v>31327273</v>
          </cell>
          <cell r="M1807" t="str">
            <v>8PPN Dalam Negeri-2</v>
          </cell>
        </row>
        <row r="1808">
          <cell r="H1808">
            <v>1049700</v>
          </cell>
          <cell r="M1808">
            <v>0</v>
          </cell>
        </row>
        <row r="1809">
          <cell r="H1809">
            <v>3927500</v>
          </cell>
          <cell r="M1809">
            <v>0</v>
          </cell>
        </row>
        <row r="1810">
          <cell r="H1810">
            <v>187065045</v>
          </cell>
          <cell r="M1810">
            <v>0</v>
          </cell>
        </row>
        <row r="1811">
          <cell r="H1811">
            <v>103200</v>
          </cell>
          <cell r="M1811">
            <v>0</v>
          </cell>
        </row>
        <row r="1812">
          <cell r="H1812">
            <v>156000</v>
          </cell>
          <cell r="M1812">
            <v>0</v>
          </cell>
        </row>
        <row r="1813">
          <cell r="H1813">
            <v>11044864</v>
          </cell>
          <cell r="M1813">
            <v>0</v>
          </cell>
        </row>
        <row r="1814">
          <cell r="H1814">
            <v>135961851</v>
          </cell>
          <cell r="M1814">
            <v>0</v>
          </cell>
        </row>
        <row r="1815">
          <cell r="H1815">
            <v>67229888</v>
          </cell>
          <cell r="M1815">
            <v>0</v>
          </cell>
        </row>
        <row r="1816">
          <cell r="H1816">
            <v>432000</v>
          </cell>
          <cell r="M1816">
            <v>0</v>
          </cell>
        </row>
        <row r="1817">
          <cell r="H1817">
            <v>10491974</v>
          </cell>
          <cell r="M1817">
            <v>0</v>
          </cell>
        </row>
        <row r="1818">
          <cell r="H1818">
            <v>1755776</v>
          </cell>
          <cell r="M1818">
            <v>0</v>
          </cell>
        </row>
        <row r="1819">
          <cell r="H1819">
            <v>558090</v>
          </cell>
          <cell r="M1819">
            <v>0</v>
          </cell>
        </row>
        <row r="1820">
          <cell r="H1820">
            <v>3640200</v>
          </cell>
          <cell r="M1820">
            <v>0</v>
          </cell>
        </row>
        <row r="1821">
          <cell r="H1821">
            <v>204000</v>
          </cell>
          <cell r="M1821">
            <v>0</v>
          </cell>
        </row>
        <row r="1822">
          <cell r="H1822">
            <v>216000</v>
          </cell>
          <cell r="M1822">
            <v>0</v>
          </cell>
        </row>
        <row r="1823">
          <cell r="H1823">
            <v>156997</v>
          </cell>
          <cell r="M1823">
            <v>0</v>
          </cell>
        </row>
        <row r="1824">
          <cell r="H1824">
            <v>103200</v>
          </cell>
          <cell r="M1824">
            <v>0</v>
          </cell>
        </row>
        <row r="1825">
          <cell r="H1825">
            <v>273541</v>
          </cell>
          <cell r="M1825">
            <v>0</v>
          </cell>
        </row>
        <row r="1826">
          <cell r="H1826">
            <v>21600</v>
          </cell>
          <cell r="M1826">
            <v>0</v>
          </cell>
        </row>
        <row r="1827">
          <cell r="H1827">
            <v>18173</v>
          </cell>
          <cell r="M1827">
            <v>0</v>
          </cell>
        </row>
        <row r="1828">
          <cell r="H1828">
            <v>216000</v>
          </cell>
          <cell r="M1828">
            <v>0</v>
          </cell>
        </row>
        <row r="1829">
          <cell r="H1829">
            <v>108000</v>
          </cell>
          <cell r="M1829">
            <v>0</v>
          </cell>
        </row>
        <row r="1830">
          <cell r="H1830">
            <v>18000</v>
          </cell>
          <cell r="M1830">
            <v>0</v>
          </cell>
        </row>
        <row r="1831">
          <cell r="H1831">
            <v>217500</v>
          </cell>
          <cell r="M1831">
            <v>0</v>
          </cell>
        </row>
        <row r="1832">
          <cell r="H1832">
            <v>309600</v>
          </cell>
          <cell r="M1832">
            <v>0</v>
          </cell>
        </row>
        <row r="1833">
          <cell r="H1833">
            <v>309600</v>
          </cell>
          <cell r="M1833">
            <v>0</v>
          </cell>
        </row>
        <row r="1834">
          <cell r="H1834">
            <v>309600</v>
          </cell>
          <cell r="M1834">
            <v>0</v>
          </cell>
        </row>
        <row r="1835">
          <cell r="H1835">
            <v>250000</v>
          </cell>
          <cell r="M1835">
            <v>0</v>
          </cell>
        </row>
        <row r="1836">
          <cell r="H1836">
            <v>150000</v>
          </cell>
          <cell r="M1836">
            <v>0</v>
          </cell>
        </row>
        <row r="1837">
          <cell r="H1837">
            <v>206400</v>
          </cell>
          <cell r="M1837">
            <v>0</v>
          </cell>
        </row>
        <row r="1838">
          <cell r="H1838">
            <v>93015</v>
          </cell>
          <cell r="M1838">
            <v>0</v>
          </cell>
        </row>
        <row r="1839">
          <cell r="H1839">
            <v>50000</v>
          </cell>
          <cell r="M1839">
            <v>0</v>
          </cell>
        </row>
        <row r="1840">
          <cell r="H1840">
            <v>150000</v>
          </cell>
          <cell r="M1840">
            <v>0</v>
          </cell>
        </row>
        <row r="1841">
          <cell r="H1841">
            <v>1602177</v>
          </cell>
          <cell r="M1841">
            <v>0</v>
          </cell>
        </row>
        <row r="1842">
          <cell r="H1842">
            <v>410627</v>
          </cell>
          <cell r="M1842">
            <v>0</v>
          </cell>
        </row>
        <row r="1843">
          <cell r="H1843">
            <v>418845</v>
          </cell>
          <cell r="M1843">
            <v>0</v>
          </cell>
        </row>
        <row r="1844">
          <cell r="H1844">
            <v>93015</v>
          </cell>
          <cell r="M1844">
            <v>0</v>
          </cell>
        </row>
        <row r="1845">
          <cell r="H1845">
            <v>9365870</v>
          </cell>
          <cell r="M1845">
            <v>0</v>
          </cell>
        </row>
        <row r="1846">
          <cell r="H1846">
            <v>5307981</v>
          </cell>
          <cell r="M1846">
            <v>0</v>
          </cell>
        </row>
        <row r="1847">
          <cell r="H1847">
            <v>3093585</v>
          </cell>
          <cell r="M1847">
            <v>0</v>
          </cell>
        </row>
        <row r="1848">
          <cell r="H1848">
            <v>2497014</v>
          </cell>
          <cell r="M1848">
            <v>0</v>
          </cell>
        </row>
        <row r="1849">
          <cell r="H1849">
            <v>11282590</v>
          </cell>
          <cell r="M1849">
            <v>0</v>
          </cell>
        </row>
        <row r="1850">
          <cell r="H1850">
            <v>12952164</v>
          </cell>
          <cell r="M1850">
            <v>0</v>
          </cell>
        </row>
        <row r="1851">
          <cell r="H1851">
            <v>7809467</v>
          </cell>
          <cell r="M1851">
            <v>0</v>
          </cell>
        </row>
        <row r="1852">
          <cell r="H1852">
            <v>1300775</v>
          </cell>
          <cell r="M1852">
            <v>0</v>
          </cell>
        </row>
        <row r="1853">
          <cell r="H1853">
            <v>2020365</v>
          </cell>
          <cell r="M1853">
            <v>0</v>
          </cell>
        </row>
        <row r="1854">
          <cell r="H1854">
            <v>112500</v>
          </cell>
          <cell r="M1854">
            <v>0</v>
          </cell>
        </row>
        <row r="1855">
          <cell r="H1855">
            <v>80000</v>
          </cell>
          <cell r="M1855">
            <v>0</v>
          </cell>
        </row>
        <row r="1856">
          <cell r="H1856">
            <v>622875</v>
          </cell>
          <cell r="M1856">
            <v>0</v>
          </cell>
        </row>
        <row r="1857">
          <cell r="H1857">
            <v>2187076</v>
          </cell>
          <cell r="M1857">
            <v>0</v>
          </cell>
        </row>
        <row r="1858">
          <cell r="H1858">
            <v>40797955</v>
          </cell>
          <cell r="M1858">
            <v>0</v>
          </cell>
        </row>
        <row r="1859">
          <cell r="H1859">
            <v>1100000</v>
          </cell>
          <cell r="M1859">
            <v>0</v>
          </cell>
        </row>
        <row r="1860">
          <cell r="H1860">
            <v>1260000</v>
          </cell>
          <cell r="M1860">
            <v>0</v>
          </cell>
        </row>
        <row r="1861">
          <cell r="H1861">
            <v>13979184</v>
          </cell>
          <cell r="M1861">
            <v>0</v>
          </cell>
        </row>
        <row r="1862">
          <cell r="H1862">
            <v>2136300</v>
          </cell>
          <cell r="M1862">
            <v>0</v>
          </cell>
        </row>
        <row r="1863">
          <cell r="H1863">
            <v>22886722</v>
          </cell>
          <cell r="M1863">
            <v>0</v>
          </cell>
        </row>
        <row r="1864">
          <cell r="H1864">
            <v>114433609</v>
          </cell>
          <cell r="M1864">
            <v>0</v>
          </cell>
        </row>
        <row r="1865">
          <cell r="H1865">
            <v>20266543</v>
          </cell>
          <cell r="M1865">
            <v>0</v>
          </cell>
        </row>
        <row r="1866">
          <cell r="H1866">
            <v>101332717</v>
          </cell>
          <cell r="M1866">
            <v>0</v>
          </cell>
        </row>
        <row r="1867">
          <cell r="H1867">
            <v>35499</v>
          </cell>
          <cell r="M1867">
            <v>0</v>
          </cell>
        </row>
        <row r="1868">
          <cell r="H1868">
            <v>30644</v>
          </cell>
          <cell r="M1868">
            <v>0</v>
          </cell>
        </row>
        <row r="1869">
          <cell r="H1869">
            <v>153077089</v>
          </cell>
          <cell r="M1869">
            <v>0</v>
          </cell>
        </row>
        <row r="1870">
          <cell r="H1870">
            <v>40275</v>
          </cell>
          <cell r="M1870">
            <v>0</v>
          </cell>
        </row>
        <row r="1871">
          <cell r="H1871">
            <v>58950</v>
          </cell>
          <cell r="M1871">
            <v>0</v>
          </cell>
        </row>
        <row r="1872">
          <cell r="H1872">
            <v>4500</v>
          </cell>
          <cell r="M1872">
            <v>0</v>
          </cell>
        </row>
        <row r="1873">
          <cell r="H1873">
            <v>100875</v>
          </cell>
          <cell r="M1873">
            <v>0</v>
          </cell>
        </row>
        <row r="1874">
          <cell r="H1874">
            <v>14250</v>
          </cell>
          <cell r="M1874">
            <v>0</v>
          </cell>
        </row>
        <row r="1875">
          <cell r="H1875">
            <v>24750</v>
          </cell>
          <cell r="M1875">
            <v>0</v>
          </cell>
        </row>
        <row r="1876">
          <cell r="H1876">
            <v>4425</v>
          </cell>
          <cell r="M1876">
            <v>0</v>
          </cell>
        </row>
        <row r="1877">
          <cell r="H1877">
            <v>864461</v>
          </cell>
          <cell r="M1877">
            <v>0</v>
          </cell>
        </row>
        <row r="1878">
          <cell r="H1878">
            <v>29080540</v>
          </cell>
          <cell r="M1878">
            <v>0</v>
          </cell>
        </row>
        <row r="1879">
          <cell r="H1879">
            <v>103115</v>
          </cell>
          <cell r="M1879">
            <v>0</v>
          </cell>
        </row>
        <row r="1880">
          <cell r="H1880">
            <v>547458</v>
          </cell>
          <cell r="M1880">
            <v>0</v>
          </cell>
        </row>
        <row r="1881">
          <cell r="H1881">
            <v>490909</v>
          </cell>
          <cell r="M1881" t="str">
            <v>8PPN Dalam Negeri-2</v>
          </cell>
        </row>
        <row r="1882">
          <cell r="H1882">
            <v>2581818</v>
          </cell>
          <cell r="M1882">
            <v>0</v>
          </cell>
        </row>
        <row r="1883">
          <cell r="H1883">
            <v>75825</v>
          </cell>
          <cell r="M1883">
            <v>0</v>
          </cell>
        </row>
        <row r="1884">
          <cell r="H1884">
            <v>50400</v>
          </cell>
          <cell r="M1884">
            <v>0</v>
          </cell>
        </row>
        <row r="1885">
          <cell r="H1885">
            <v>846700</v>
          </cell>
          <cell r="M1885">
            <v>0</v>
          </cell>
        </row>
        <row r="1886">
          <cell r="H1886">
            <v>1208560</v>
          </cell>
          <cell r="M1886">
            <v>0</v>
          </cell>
        </row>
        <row r="1887">
          <cell r="H1887">
            <v>6750</v>
          </cell>
          <cell r="M1887">
            <v>0</v>
          </cell>
        </row>
        <row r="1888">
          <cell r="H1888">
            <v>5728619</v>
          </cell>
          <cell r="M1888">
            <v>0</v>
          </cell>
        </row>
        <row r="1889">
          <cell r="H1889">
            <v>1145724</v>
          </cell>
          <cell r="M1889">
            <v>0</v>
          </cell>
        </row>
        <row r="1890">
          <cell r="H1890">
            <v>57286191</v>
          </cell>
          <cell r="M1890">
            <v>0</v>
          </cell>
        </row>
        <row r="1891">
          <cell r="H1891">
            <v>11457238</v>
          </cell>
          <cell r="M1891">
            <v>0</v>
          </cell>
        </row>
        <row r="1892">
          <cell r="H1892">
            <v>5728619</v>
          </cell>
          <cell r="M1892">
            <v>0</v>
          </cell>
        </row>
        <row r="1893">
          <cell r="H1893">
            <v>1145724</v>
          </cell>
          <cell r="M1893">
            <v>0</v>
          </cell>
        </row>
        <row r="1894">
          <cell r="H1894">
            <v>57286191</v>
          </cell>
          <cell r="M1894">
            <v>0</v>
          </cell>
        </row>
        <row r="1895">
          <cell r="H1895">
            <v>11457238</v>
          </cell>
          <cell r="M1895">
            <v>0</v>
          </cell>
        </row>
        <row r="1896">
          <cell r="H1896">
            <v>103200</v>
          </cell>
          <cell r="M1896">
            <v>0</v>
          </cell>
        </row>
        <row r="1897">
          <cell r="H1897">
            <v>30000</v>
          </cell>
          <cell r="M1897">
            <v>0</v>
          </cell>
        </row>
        <row r="1898">
          <cell r="H1898">
            <v>267410754</v>
          </cell>
          <cell r="M1898">
            <v>0</v>
          </cell>
        </row>
        <row r="1899">
          <cell r="H1899">
            <v>200000</v>
          </cell>
          <cell r="M1899">
            <v>0</v>
          </cell>
        </row>
        <row r="1900">
          <cell r="H1900">
            <v>36000</v>
          </cell>
          <cell r="M1900">
            <v>0</v>
          </cell>
        </row>
        <row r="1901">
          <cell r="H1901">
            <v>111100215</v>
          </cell>
          <cell r="M1901">
            <v>0</v>
          </cell>
        </row>
        <row r="1902">
          <cell r="H1902">
            <v>387273</v>
          </cell>
          <cell r="M1902">
            <v>0</v>
          </cell>
        </row>
        <row r="1903">
          <cell r="H1903">
            <v>13650000</v>
          </cell>
          <cell r="M1903">
            <v>0</v>
          </cell>
        </row>
        <row r="1904">
          <cell r="H1904">
            <v>240000</v>
          </cell>
          <cell r="M1904">
            <v>0</v>
          </cell>
        </row>
        <row r="1905">
          <cell r="H1905">
            <v>432000</v>
          </cell>
          <cell r="M1905">
            <v>0</v>
          </cell>
        </row>
        <row r="1906">
          <cell r="H1906">
            <v>73636</v>
          </cell>
          <cell r="M1906" t="str">
            <v>8PPh Pasal 22-2</v>
          </cell>
        </row>
        <row r="1907">
          <cell r="H1907">
            <v>15000000</v>
          </cell>
          <cell r="M1907">
            <v>0</v>
          </cell>
        </row>
        <row r="1908">
          <cell r="H1908">
            <v>14678317</v>
          </cell>
          <cell r="M1908">
            <v>0</v>
          </cell>
        </row>
        <row r="1909">
          <cell r="H1909">
            <v>58713270</v>
          </cell>
          <cell r="M1909">
            <v>0</v>
          </cell>
        </row>
        <row r="1910">
          <cell r="H1910">
            <v>1100000</v>
          </cell>
          <cell r="M1910">
            <v>0</v>
          </cell>
        </row>
        <row r="1911">
          <cell r="H1911">
            <v>186030</v>
          </cell>
          <cell r="M1911" t="str">
            <v>7PPh Pasal 22-2</v>
          </cell>
        </row>
        <row r="1912">
          <cell r="H1912">
            <v>206400</v>
          </cell>
          <cell r="M1912">
            <v>0</v>
          </cell>
        </row>
        <row r="1913">
          <cell r="H1913">
            <v>465075</v>
          </cell>
          <cell r="M1913">
            <v>0</v>
          </cell>
        </row>
        <row r="1914">
          <cell r="H1914">
            <v>108000</v>
          </cell>
          <cell r="M1914">
            <v>0</v>
          </cell>
        </row>
        <row r="1915">
          <cell r="H1915">
            <v>971642</v>
          </cell>
          <cell r="M1915">
            <v>0</v>
          </cell>
        </row>
        <row r="1916">
          <cell r="H1916">
            <v>184090</v>
          </cell>
          <cell r="M1916">
            <v>0</v>
          </cell>
        </row>
        <row r="1917">
          <cell r="H1917">
            <v>90105</v>
          </cell>
          <cell r="M1917">
            <v>0</v>
          </cell>
        </row>
        <row r="1918">
          <cell r="H1918">
            <v>1831650</v>
          </cell>
          <cell r="M1918">
            <v>0</v>
          </cell>
        </row>
        <row r="1919">
          <cell r="H1919">
            <v>1782989</v>
          </cell>
          <cell r="M1919">
            <v>0</v>
          </cell>
        </row>
        <row r="1920">
          <cell r="H1920">
            <v>172480</v>
          </cell>
          <cell r="M1920">
            <v>0</v>
          </cell>
        </row>
        <row r="1921">
          <cell r="H1921">
            <v>27000</v>
          </cell>
          <cell r="M1921">
            <v>0</v>
          </cell>
        </row>
        <row r="1922">
          <cell r="H1922">
            <v>258720</v>
          </cell>
          <cell r="M1922">
            <v>0</v>
          </cell>
        </row>
        <row r="1923">
          <cell r="H1923">
            <v>184090</v>
          </cell>
          <cell r="M1923">
            <v>0</v>
          </cell>
        </row>
        <row r="1924">
          <cell r="H1924">
            <v>23701</v>
          </cell>
          <cell r="M1924">
            <v>0</v>
          </cell>
        </row>
        <row r="1925">
          <cell r="H1925">
            <v>23701</v>
          </cell>
          <cell r="M1925">
            <v>0</v>
          </cell>
        </row>
        <row r="1926">
          <cell r="H1926">
            <v>12654545</v>
          </cell>
          <cell r="M1926">
            <v>0</v>
          </cell>
        </row>
        <row r="1927">
          <cell r="H1927">
            <v>21090909</v>
          </cell>
          <cell r="M1927">
            <v>0</v>
          </cell>
        </row>
        <row r="1928">
          <cell r="H1928">
            <v>1572727</v>
          </cell>
          <cell r="M1928">
            <v>0</v>
          </cell>
        </row>
        <row r="1929">
          <cell r="H1929">
            <v>3931818</v>
          </cell>
          <cell r="M1929">
            <v>0</v>
          </cell>
        </row>
        <row r="1930">
          <cell r="H1930">
            <v>38700</v>
          </cell>
          <cell r="M1930">
            <v>0</v>
          </cell>
        </row>
        <row r="1931">
          <cell r="H1931">
            <v>93015</v>
          </cell>
          <cell r="M1931">
            <v>0</v>
          </cell>
        </row>
        <row r="1932">
          <cell r="H1932">
            <v>375000</v>
          </cell>
          <cell r="M1932">
            <v>0</v>
          </cell>
        </row>
        <row r="1933">
          <cell r="H1933">
            <v>142763</v>
          </cell>
          <cell r="M1933">
            <v>0</v>
          </cell>
        </row>
        <row r="1934">
          <cell r="H1934">
            <v>558090</v>
          </cell>
          <cell r="M1934">
            <v>0</v>
          </cell>
        </row>
        <row r="1935">
          <cell r="H1935">
            <v>41653645</v>
          </cell>
          <cell r="M1935">
            <v>0</v>
          </cell>
        </row>
        <row r="1936">
          <cell r="H1936">
            <v>208268223</v>
          </cell>
          <cell r="M1936">
            <v>0</v>
          </cell>
        </row>
        <row r="1937">
          <cell r="H1937">
            <v>172221913</v>
          </cell>
          <cell r="M1937">
            <v>0</v>
          </cell>
        </row>
        <row r="1938">
          <cell r="H1938">
            <v>103116</v>
          </cell>
          <cell r="M1938">
            <v>0</v>
          </cell>
        </row>
        <row r="1939">
          <cell r="H1939">
            <v>51200</v>
          </cell>
          <cell r="M1939">
            <v>0</v>
          </cell>
        </row>
        <row r="1940">
          <cell r="H1940">
            <v>915477257</v>
          </cell>
          <cell r="M1940">
            <v>0</v>
          </cell>
        </row>
        <row r="1941">
          <cell r="H1941">
            <v>757091</v>
          </cell>
          <cell r="M1941">
            <v>0</v>
          </cell>
        </row>
        <row r="1942">
          <cell r="H1942">
            <v>365200</v>
          </cell>
          <cell r="M1942">
            <v>0</v>
          </cell>
        </row>
        <row r="1943">
          <cell r="H1943">
            <v>214439</v>
          </cell>
          <cell r="M1943">
            <v>0</v>
          </cell>
        </row>
        <row r="1944">
          <cell r="H1944">
            <v>39197</v>
          </cell>
          <cell r="M1944">
            <v>0</v>
          </cell>
        </row>
        <row r="1945">
          <cell r="H1945">
            <v>261318</v>
          </cell>
          <cell r="M1945">
            <v>0</v>
          </cell>
        </row>
        <row r="1946">
          <cell r="H1946">
            <v>5047273</v>
          </cell>
          <cell r="M1946">
            <v>0</v>
          </cell>
        </row>
        <row r="1947">
          <cell r="H1947">
            <v>412300830</v>
          </cell>
          <cell r="M1947">
            <v>0</v>
          </cell>
        </row>
        <row r="1948">
          <cell r="H1948">
            <v>1273356</v>
          </cell>
          <cell r="M1948">
            <v>0</v>
          </cell>
        </row>
        <row r="1949">
          <cell r="H1949">
            <v>5093424</v>
          </cell>
          <cell r="M1949">
            <v>0</v>
          </cell>
        </row>
        <row r="1950">
          <cell r="H1950">
            <v>103200</v>
          </cell>
          <cell r="M1950">
            <v>0</v>
          </cell>
        </row>
        <row r="1951">
          <cell r="H1951">
            <v>106502</v>
          </cell>
          <cell r="M1951">
            <v>0</v>
          </cell>
        </row>
        <row r="1952">
          <cell r="H1952">
            <v>50000</v>
          </cell>
          <cell r="M1952">
            <v>0</v>
          </cell>
        </row>
        <row r="1953">
          <cell r="H1953">
            <v>1236364</v>
          </cell>
          <cell r="M1953">
            <v>0</v>
          </cell>
        </row>
        <row r="1954">
          <cell r="H1954">
            <v>185455</v>
          </cell>
          <cell r="M1954">
            <v>0</v>
          </cell>
        </row>
        <row r="1955">
          <cell r="H1955">
            <v>432000</v>
          </cell>
          <cell r="M1955">
            <v>0</v>
          </cell>
        </row>
        <row r="1956">
          <cell r="H1956">
            <v>3789692</v>
          </cell>
          <cell r="M1956">
            <v>0</v>
          </cell>
        </row>
        <row r="1957">
          <cell r="H1957">
            <v>13164000</v>
          </cell>
          <cell r="M1957">
            <v>0</v>
          </cell>
        </row>
        <row r="1958">
          <cell r="H1958">
            <v>9940392</v>
          </cell>
          <cell r="M1958">
            <v>0</v>
          </cell>
        </row>
        <row r="1959">
          <cell r="H1959">
            <v>34507849</v>
          </cell>
          <cell r="M1959">
            <v>0</v>
          </cell>
        </row>
        <row r="1960">
          <cell r="H1960">
            <v>6901570</v>
          </cell>
          <cell r="M1960">
            <v>0</v>
          </cell>
        </row>
        <row r="1961">
          <cell r="H1961">
            <v>412800</v>
          </cell>
          <cell r="M1961">
            <v>0</v>
          </cell>
        </row>
        <row r="1962">
          <cell r="H1962">
            <v>412800</v>
          </cell>
          <cell r="M1962">
            <v>0</v>
          </cell>
        </row>
        <row r="1963">
          <cell r="H1963">
            <v>412800</v>
          </cell>
          <cell r="M1963">
            <v>0</v>
          </cell>
        </row>
        <row r="1964">
          <cell r="H1964">
            <v>1069912</v>
          </cell>
          <cell r="M1964">
            <v>0</v>
          </cell>
        </row>
        <row r="1965">
          <cell r="H1965">
            <v>4279648</v>
          </cell>
          <cell r="M1965">
            <v>0</v>
          </cell>
        </row>
        <row r="1966">
          <cell r="H1966">
            <v>2082488</v>
          </cell>
          <cell r="M1966">
            <v>0</v>
          </cell>
        </row>
        <row r="1967">
          <cell r="H1967">
            <v>88155270</v>
          </cell>
          <cell r="M1967">
            <v>0</v>
          </cell>
        </row>
        <row r="1968">
          <cell r="H1968">
            <v>342698</v>
          </cell>
          <cell r="M1968">
            <v>0</v>
          </cell>
        </row>
        <row r="1969">
          <cell r="H1969">
            <v>30294</v>
          </cell>
          <cell r="M1969">
            <v>0</v>
          </cell>
        </row>
        <row r="1970">
          <cell r="H1970">
            <v>184090</v>
          </cell>
          <cell r="M1970">
            <v>0</v>
          </cell>
        </row>
        <row r="1971">
          <cell r="H1971">
            <v>4607939</v>
          </cell>
          <cell r="M1971">
            <v>0</v>
          </cell>
        </row>
        <row r="1972">
          <cell r="H1972">
            <v>3968801</v>
          </cell>
          <cell r="M1972">
            <v>0</v>
          </cell>
        </row>
        <row r="1973">
          <cell r="H1973">
            <v>4520000</v>
          </cell>
          <cell r="M1973">
            <v>0</v>
          </cell>
        </row>
        <row r="1974">
          <cell r="H1974">
            <v>678000</v>
          </cell>
          <cell r="M1974">
            <v>0</v>
          </cell>
        </row>
        <row r="1975">
          <cell r="H1975">
            <v>1112000</v>
          </cell>
          <cell r="M1975">
            <v>0</v>
          </cell>
        </row>
        <row r="1976">
          <cell r="H1976">
            <v>7325780</v>
          </cell>
          <cell r="M1976" t="str">
            <v>4PPh Pasal 21-2</v>
          </cell>
        </row>
        <row r="1977">
          <cell r="H1977">
            <v>10112190</v>
          </cell>
          <cell r="M1977" t="str">
            <v>4PPh Pasal 21-2</v>
          </cell>
        </row>
        <row r="1978">
          <cell r="H1978">
            <v>46924790</v>
          </cell>
          <cell r="M1978" t="str">
            <v>4PPh Pasal 21-2</v>
          </cell>
        </row>
        <row r="1979">
          <cell r="H1979">
            <v>2238876</v>
          </cell>
          <cell r="M1979">
            <v>0</v>
          </cell>
        </row>
        <row r="1980">
          <cell r="H1980">
            <v>2238876</v>
          </cell>
          <cell r="M1980">
            <v>0</v>
          </cell>
        </row>
        <row r="1981">
          <cell r="H1981">
            <v>246586</v>
          </cell>
          <cell r="M1981">
            <v>0</v>
          </cell>
        </row>
        <row r="1982">
          <cell r="H1982">
            <v>245000</v>
          </cell>
          <cell r="M1982">
            <v>0</v>
          </cell>
        </row>
        <row r="1983">
          <cell r="H1983">
            <v>165400</v>
          </cell>
          <cell r="M1983">
            <v>0</v>
          </cell>
        </row>
        <row r="1984">
          <cell r="H1984">
            <v>51651</v>
          </cell>
          <cell r="M1984">
            <v>0</v>
          </cell>
        </row>
        <row r="1985">
          <cell r="H1985">
            <v>103200</v>
          </cell>
          <cell r="M1985">
            <v>0</v>
          </cell>
        </row>
        <row r="1986">
          <cell r="H1986">
            <v>1971741</v>
          </cell>
          <cell r="M1986">
            <v>0</v>
          </cell>
        </row>
        <row r="1987">
          <cell r="H1987">
            <v>48575</v>
          </cell>
          <cell r="M1987">
            <v>0</v>
          </cell>
        </row>
        <row r="1988">
          <cell r="H1988">
            <v>191045</v>
          </cell>
          <cell r="M1988">
            <v>0</v>
          </cell>
        </row>
        <row r="1989">
          <cell r="H1989">
            <v>16212</v>
          </cell>
          <cell r="M1989">
            <v>0</v>
          </cell>
        </row>
        <row r="1990">
          <cell r="H1990">
            <v>297400</v>
          </cell>
          <cell r="M1990">
            <v>0</v>
          </cell>
        </row>
        <row r="1991">
          <cell r="H1991">
            <v>200000000</v>
          </cell>
          <cell r="M1991">
            <v>0</v>
          </cell>
        </row>
        <row r="1992">
          <cell r="H1992">
            <v>5722799</v>
          </cell>
          <cell r="M1992">
            <v>0</v>
          </cell>
        </row>
        <row r="1993">
          <cell r="H1993">
            <v>1971741</v>
          </cell>
          <cell r="M1993">
            <v>0</v>
          </cell>
        </row>
        <row r="1994">
          <cell r="H1994">
            <v>48575</v>
          </cell>
          <cell r="M1994">
            <v>0</v>
          </cell>
        </row>
        <row r="1995">
          <cell r="H1995">
            <v>5722799</v>
          </cell>
          <cell r="M1995">
            <v>0</v>
          </cell>
        </row>
        <row r="1996">
          <cell r="H1996">
            <v>4065951</v>
          </cell>
          <cell r="M1996">
            <v>0</v>
          </cell>
        </row>
        <row r="1997">
          <cell r="H1997">
            <v>16263822</v>
          </cell>
          <cell r="M1997">
            <v>0</v>
          </cell>
        </row>
        <row r="1998">
          <cell r="H1998">
            <v>36750</v>
          </cell>
          <cell r="M1998">
            <v>0</v>
          </cell>
        </row>
        <row r="1999">
          <cell r="H1999">
            <v>5722799</v>
          </cell>
          <cell r="M1999">
            <v>0</v>
          </cell>
        </row>
        <row r="2000">
          <cell r="H2000">
            <v>1971741</v>
          </cell>
          <cell r="M2000">
            <v>0</v>
          </cell>
        </row>
        <row r="2001">
          <cell r="H2001">
            <v>791450</v>
          </cell>
          <cell r="M2001">
            <v>0</v>
          </cell>
        </row>
        <row r="2002">
          <cell r="H2002">
            <v>1971741</v>
          </cell>
          <cell r="M2002">
            <v>0</v>
          </cell>
        </row>
        <row r="2003">
          <cell r="H2003">
            <v>7452400</v>
          </cell>
          <cell r="M2003">
            <v>0</v>
          </cell>
        </row>
        <row r="2004">
          <cell r="H2004">
            <v>18427</v>
          </cell>
          <cell r="M2004">
            <v>0</v>
          </cell>
        </row>
        <row r="2005">
          <cell r="H2005">
            <v>296448</v>
          </cell>
          <cell r="M2005">
            <v>0</v>
          </cell>
        </row>
        <row r="2006">
          <cell r="H2006">
            <v>115819</v>
          </cell>
          <cell r="M2006">
            <v>0</v>
          </cell>
        </row>
        <row r="2007">
          <cell r="H2007">
            <v>432000</v>
          </cell>
          <cell r="M2007">
            <v>0</v>
          </cell>
        </row>
        <row r="2008">
          <cell r="H2008">
            <v>65187370</v>
          </cell>
          <cell r="M2008">
            <v>0</v>
          </cell>
        </row>
        <row r="2009">
          <cell r="H2009">
            <v>13037474</v>
          </cell>
          <cell r="M2009">
            <v>0</v>
          </cell>
        </row>
        <row r="2010">
          <cell r="H2010">
            <v>3463157</v>
          </cell>
          <cell r="M2010">
            <v>0</v>
          </cell>
        </row>
        <row r="2011">
          <cell r="H2011">
            <v>19642567</v>
          </cell>
          <cell r="M2011">
            <v>0</v>
          </cell>
        </row>
        <row r="2012">
          <cell r="H2012">
            <v>1971741</v>
          </cell>
          <cell r="M2012">
            <v>0</v>
          </cell>
        </row>
        <row r="2013">
          <cell r="H2013">
            <v>326577</v>
          </cell>
          <cell r="M2013">
            <v>0</v>
          </cell>
        </row>
        <row r="2014">
          <cell r="H2014">
            <v>39168</v>
          </cell>
          <cell r="M2014">
            <v>0</v>
          </cell>
        </row>
        <row r="2015">
          <cell r="H2015">
            <v>1273636</v>
          </cell>
          <cell r="M2015">
            <v>0</v>
          </cell>
        </row>
        <row r="2016">
          <cell r="H2016">
            <v>4558959</v>
          </cell>
          <cell r="M2016">
            <v>0</v>
          </cell>
        </row>
        <row r="2017">
          <cell r="H2017">
            <v>3463157</v>
          </cell>
          <cell r="M2017">
            <v>0</v>
          </cell>
        </row>
        <row r="2018">
          <cell r="H2018">
            <v>1971741</v>
          </cell>
          <cell r="M2018">
            <v>0</v>
          </cell>
        </row>
        <row r="2019">
          <cell r="H2019">
            <v>1421073</v>
          </cell>
          <cell r="M2019">
            <v>0</v>
          </cell>
        </row>
        <row r="2020">
          <cell r="H2020">
            <v>19642567</v>
          </cell>
          <cell r="M2020">
            <v>0</v>
          </cell>
        </row>
        <row r="2021">
          <cell r="H2021">
            <v>247123826</v>
          </cell>
          <cell r="M2021">
            <v>0</v>
          </cell>
        </row>
        <row r="2022">
          <cell r="H2022">
            <v>7374668</v>
          </cell>
          <cell r="M2022">
            <v>0</v>
          </cell>
        </row>
        <row r="2023">
          <cell r="H2023">
            <v>471365</v>
          </cell>
          <cell r="M2023">
            <v>0</v>
          </cell>
        </row>
        <row r="2024">
          <cell r="H2024">
            <v>344960</v>
          </cell>
          <cell r="M2024">
            <v>0</v>
          </cell>
        </row>
        <row r="2025">
          <cell r="H2025">
            <v>247123826</v>
          </cell>
          <cell r="M2025">
            <v>0</v>
          </cell>
        </row>
        <row r="2026">
          <cell r="H2026">
            <v>1421073</v>
          </cell>
          <cell r="M2026">
            <v>0</v>
          </cell>
        </row>
        <row r="2027">
          <cell r="H2027">
            <v>14800</v>
          </cell>
          <cell r="M2027">
            <v>0</v>
          </cell>
        </row>
        <row r="2028">
          <cell r="H2028">
            <v>485955</v>
          </cell>
          <cell r="M2028">
            <v>0</v>
          </cell>
        </row>
        <row r="2029">
          <cell r="H2029">
            <v>7785209</v>
          </cell>
          <cell r="M2029">
            <v>0</v>
          </cell>
        </row>
        <row r="2030">
          <cell r="H2030">
            <v>956485</v>
          </cell>
          <cell r="M2030">
            <v>0</v>
          </cell>
        </row>
        <row r="2031">
          <cell r="H2031">
            <v>829196</v>
          </cell>
          <cell r="M2031">
            <v>0</v>
          </cell>
        </row>
        <row r="2032">
          <cell r="H2032">
            <v>9400711</v>
          </cell>
          <cell r="M2032">
            <v>0</v>
          </cell>
        </row>
        <row r="2033">
          <cell r="H2033">
            <v>144503</v>
          </cell>
          <cell r="M2033">
            <v>0</v>
          </cell>
        </row>
        <row r="2034">
          <cell r="H2034">
            <v>175873</v>
          </cell>
          <cell r="M2034">
            <v>0</v>
          </cell>
        </row>
        <row r="2035">
          <cell r="H2035">
            <v>206400</v>
          </cell>
          <cell r="M2035">
            <v>0</v>
          </cell>
        </row>
        <row r="2036">
          <cell r="H2036">
            <v>746595</v>
          </cell>
          <cell r="M2036">
            <v>0</v>
          </cell>
        </row>
        <row r="2037">
          <cell r="H2037">
            <v>372060</v>
          </cell>
          <cell r="M2037">
            <v>0</v>
          </cell>
        </row>
        <row r="2038">
          <cell r="H2038">
            <v>354614</v>
          </cell>
          <cell r="M2038">
            <v>0</v>
          </cell>
        </row>
        <row r="2039">
          <cell r="H2039">
            <v>80000000</v>
          </cell>
          <cell r="M2039">
            <v>0</v>
          </cell>
        </row>
        <row r="2040">
          <cell r="H2040">
            <v>62358</v>
          </cell>
          <cell r="M2040">
            <v>0</v>
          </cell>
        </row>
        <row r="2041">
          <cell r="H2041">
            <v>5662567</v>
          </cell>
          <cell r="M2041">
            <v>0</v>
          </cell>
        </row>
        <row r="2042">
          <cell r="H2042">
            <v>485955</v>
          </cell>
          <cell r="M2042">
            <v>0</v>
          </cell>
        </row>
        <row r="2043">
          <cell r="H2043">
            <v>7220455</v>
          </cell>
          <cell r="M2043" t="str">
            <v>8PPh Pasal 22 Impor-2</v>
          </cell>
        </row>
        <row r="2044">
          <cell r="H2044">
            <v>16045455</v>
          </cell>
          <cell r="M2044" t="str">
            <v>8PPN Dalam Negeri-2</v>
          </cell>
        </row>
        <row r="2045">
          <cell r="H2045">
            <v>340773</v>
          </cell>
          <cell r="M2045">
            <v>0</v>
          </cell>
        </row>
        <row r="2046">
          <cell r="H2046">
            <v>9400711</v>
          </cell>
          <cell r="M2046">
            <v>0</v>
          </cell>
        </row>
        <row r="2047">
          <cell r="H2047">
            <v>62358</v>
          </cell>
          <cell r="M2047">
            <v>0</v>
          </cell>
        </row>
        <row r="2048">
          <cell r="H2048">
            <v>2271818</v>
          </cell>
          <cell r="M2048">
            <v>0</v>
          </cell>
        </row>
        <row r="2049">
          <cell r="H2049">
            <v>206400</v>
          </cell>
          <cell r="M2049">
            <v>0</v>
          </cell>
        </row>
        <row r="2050">
          <cell r="H2050">
            <v>216000</v>
          </cell>
          <cell r="M2050">
            <v>0</v>
          </cell>
        </row>
        <row r="2051">
          <cell r="H2051">
            <v>243958</v>
          </cell>
          <cell r="M2051">
            <v>0</v>
          </cell>
        </row>
        <row r="2052">
          <cell r="H2052">
            <v>108000</v>
          </cell>
          <cell r="M2052">
            <v>0</v>
          </cell>
        </row>
        <row r="2053">
          <cell r="H2053">
            <v>2512849</v>
          </cell>
          <cell r="M2053">
            <v>0</v>
          </cell>
        </row>
        <row r="2054">
          <cell r="H2054">
            <v>119656</v>
          </cell>
          <cell r="M2054">
            <v>0</v>
          </cell>
        </row>
        <row r="2055">
          <cell r="H2055">
            <v>61753</v>
          </cell>
          <cell r="M2055">
            <v>0</v>
          </cell>
        </row>
        <row r="2056">
          <cell r="H2056">
            <v>6892310</v>
          </cell>
          <cell r="M2056">
            <v>0</v>
          </cell>
        </row>
        <row r="2057">
          <cell r="H2057">
            <v>1204396</v>
          </cell>
          <cell r="M2057">
            <v>0</v>
          </cell>
        </row>
        <row r="2058">
          <cell r="H2058">
            <v>98755257</v>
          </cell>
          <cell r="M2058">
            <v>0</v>
          </cell>
        </row>
        <row r="2059">
          <cell r="H2059">
            <v>395021028</v>
          </cell>
          <cell r="M2059">
            <v>0</v>
          </cell>
        </row>
        <row r="2060">
          <cell r="H2060">
            <v>62599265</v>
          </cell>
          <cell r="M2060">
            <v>0</v>
          </cell>
        </row>
        <row r="2061">
          <cell r="H2061">
            <v>9389890</v>
          </cell>
          <cell r="M2061">
            <v>0</v>
          </cell>
        </row>
        <row r="2062">
          <cell r="H2062">
            <v>51625</v>
          </cell>
          <cell r="M2062">
            <v>0</v>
          </cell>
        </row>
        <row r="2063">
          <cell r="H2063">
            <v>2426415</v>
          </cell>
          <cell r="M2063">
            <v>0</v>
          </cell>
        </row>
        <row r="2064">
          <cell r="H2064">
            <v>9705663</v>
          </cell>
          <cell r="M2064">
            <v>0</v>
          </cell>
        </row>
        <row r="2065">
          <cell r="H2065">
            <v>8150221</v>
          </cell>
          <cell r="M2065">
            <v>0</v>
          </cell>
        </row>
        <row r="2066">
          <cell r="H2066">
            <v>7009760</v>
          </cell>
          <cell r="M2066">
            <v>0</v>
          </cell>
        </row>
        <row r="2067">
          <cell r="H2067">
            <v>4363290</v>
          </cell>
          <cell r="M2067">
            <v>0</v>
          </cell>
        </row>
        <row r="2068">
          <cell r="H2068">
            <v>52500</v>
          </cell>
          <cell r="M2068">
            <v>0</v>
          </cell>
        </row>
        <row r="2069">
          <cell r="H2069">
            <v>202500</v>
          </cell>
          <cell r="M2069">
            <v>0</v>
          </cell>
        </row>
        <row r="2070">
          <cell r="H2070">
            <v>1350000</v>
          </cell>
          <cell r="M2070">
            <v>0</v>
          </cell>
        </row>
        <row r="2071">
          <cell r="H2071">
            <v>350000</v>
          </cell>
          <cell r="M2071">
            <v>0</v>
          </cell>
        </row>
        <row r="2072">
          <cell r="H2072">
            <v>3338182</v>
          </cell>
          <cell r="M2072">
            <v>0</v>
          </cell>
        </row>
        <row r="2073">
          <cell r="H2073">
            <v>22254546</v>
          </cell>
          <cell r="M2073">
            <v>0</v>
          </cell>
        </row>
        <row r="2074">
          <cell r="H2074">
            <v>1482545</v>
          </cell>
          <cell r="M2074">
            <v>0</v>
          </cell>
        </row>
        <row r="2075">
          <cell r="H2075">
            <v>9883636</v>
          </cell>
          <cell r="M2075">
            <v>0</v>
          </cell>
        </row>
        <row r="2076">
          <cell r="H2076">
            <v>3977273</v>
          </cell>
          <cell r="M2076">
            <v>0</v>
          </cell>
        </row>
        <row r="2077">
          <cell r="H2077">
            <v>29500</v>
          </cell>
          <cell r="M2077">
            <v>0</v>
          </cell>
        </row>
        <row r="2078">
          <cell r="H2078">
            <v>340069</v>
          </cell>
          <cell r="M2078">
            <v>0</v>
          </cell>
        </row>
        <row r="2079">
          <cell r="H2079">
            <v>14722728</v>
          </cell>
          <cell r="M2079">
            <v>0</v>
          </cell>
        </row>
        <row r="2080">
          <cell r="H2080">
            <v>2208410</v>
          </cell>
          <cell r="M2080">
            <v>0</v>
          </cell>
        </row>
        <row r="2081">
          <cell r="H2081">
            <v>14722728</v>
          </cell>
          <cell r="M2081">
            <v>0</v>
          </cell>
        </row>
        <row r="2082">
          <cell r="H2082">
            <v>139856462</v>
          </cell>
          <cell r="M2082">
            <v>0</v>
          </cell>
        </row>
        <row r="2083">
          <cell r="H2083">
            <v>4531925</v>
          </cell>
          <cell r="M2083">
            <v>0</v>
          </cell>
        </row>
        <row r="2084">
          <cell r="H2084">
            <v>4537000</v>
          </cell>
          <cell r="M2084">
            <v>0</v>
          </cell>
        </row>
        <row r="2085">
          <cell r="H2085">
            <v>270000000</v>
          </cell>
          <cell r="M2085">
            <v>0</v>
          </cell>
        </row>
        <row r="2086">
          <cell r="H2086">
            <v>185500</v>
          </cell>
          <cell r="M2086">
            <v>0</v>
          </cell>
        </row>
        <row r="2087">
          <cell r="H2087">
            <v>14722728</v>
          </cell>
          <cell r="M2087">
            <v>0</v>
          </cell>
        </row>
        <row r="2088">
          <cell r="H2088">
            <v>1097232</v>
          </cell>
          <cell r="M2088">
            <v>0</v>
          </cell>
        </row>
        <row r="2089">
          <cell r="H2089">
            <v>1296000</v>
          </cell>
          <cell r="M2089">
            <v>0</v>
          </cell>
        </row>
        <row r="2090">
          <cell r="H2090">
            <v>93050</v>
          </cell>
          <cell r="M2090">
            <v>0</v>
          </cell>
        </row>
        <row r="2091">
          <cell r="H2091">
            <v>309600</v>
          </cell>
          <cell r="M2091">
            <v>0</v>
          </cell>
        </row>
        <row r="2092">
          <cell r="H2092">
            <v>1022504</v>
          </cell>
          <cell r="M2092">
            <v>0</v>
          </cell>
        </row>
        <row r="2093">
          <cell r="H2093">
            <v>1332955</v>
          </cell>
          <cell r="M2093">
            <v>0</v>
          </cell>
        </row>
        <row r="2094">
          <cell r="H2094">
            <v>93015</v>
          </cell>
          <cell r="M2094">
            <v>0</v>
          </cell>
        </row>
        <row r="2095">
          <cell r="H2095">
            <v>1538942</v>
          </cell>
          <cell r="M2095">
            <v>0</v>
          </cell>
        </row>
        <row r="2096">
          <cell r="H2096">
            <v>3505782</v>
          </cell>
          <cell r="M2096">
            <v>0</v>
          </cell>
        </row>
        <row r="2097">
          <cell r="H2097">
            <v>171150</v>
          </cell>
          <cell r="M2097">
            <v>0</v>
          </cell>
        </row>
        <row r="2098">
          <cell r="H2098">
            <v>194168</v>
          </cell>
          <cell r="M2098">
            <v>0</v>
          </cell>
        </row>
        <row r="2099">
          <cell r="H2099">
            <v>29966</v>
          </cell>
          <cell r="M2099">
            <v>0</v>
          </cell>
        </row>
        <row r="2100">
          <cell r="H2100">
            <v>369614</v>
          </cell>
          <cell r="M2100">
            <v>0</v>
          </cell>
        </row>
        <row r="2101">
          <cell r="H2101">
            <v>37100</v>
          </cell>
          <cell r="M2101">
            <v>0</v>
          </cell>
        </row>
        <row r="2102">
          <cell r="H2102">
            <v>1827262</v>
          </cell>
          <cell r="M2102">
            <v>0</v>
          </cell>
        </row>
        <row r="2103">
          <cell r="H2103">
            <v>7985486</v>
          </cell>
          <cell r="M2103">
            <v>0</v>
          </cell>
        </row>
        <row r="2104">
          <cell r="H2104">
            <v>48542</v>
          </cell>
          <cell r="M2104">
            <v>0</v>
          </cell>
        </row>
        <row r="2105">
          <cell r="H2105">
            <v>276135</v>
          </cell>
          <cell r="M2105">
            <v>0</v>
          </cell>
        </row>
        <row r="2106">
          <cell r="H2106">
            <v>2464091</v>
          </cell>
          <cell r="M2106">
            <v>0</v>
          </cell>
        </row>
        <row r="2107">
          <cell r="H2107">
            <v>68367</v>
          </cell>
          <cell r="M2107">
            <v>0</v>
          </cell>
        </row>
        <row r="2108">
          <cell r="H2108">
            <v>679789</v>
          </cell>
          <cell r="M2108">
            <v>0</v>
          </cell>
        </row>
        <row r="2109">
          <cell r="H2109">
            <v>680550</v>
          </cell>
          <cell r="M2109">
            <v>0</v>
          </cell>
        </row>
        <row r="2110">
          <cell r="H2110">
            <v>27971293</v>
          </cell>
          <cell r="M2110">
            <v>0</v>
          </cell>
        </row>
        <row r="2111">
          <cell r="H2111">
            <v>14023129</v>
          </cell>
          <cell r="M2111">
            <v>0</v>
          </cell>
        </row>
        <row r="2112">
          <cell r="H2112">
            <v>1272727</v>
          </cell>
          <cell r="M2112">
            <v>0</v>
          </cell>
        </row>
        <row r="2113">
          <cell r="H2113">
            <v>190909</v>
          </cell>
          <cell r="M2113">
            <v>0</v>
          </cell>
        </row>
        <row r="2114">
          <cell r="H2114">
            <v>216000</v>
          </cell>
          <cell r="M2114">
            <v>0</v>
          </cell>
        </row>
        <row r="2115">
          <cell r="H2115">
            <v>309600</v>
          </cell>
          <cell r="M2115">
            <v>0</v>
          </cell>
        </row>
        <row r="2116">
          <cell r="H2116">
            <v>26545650</v>
          </cell>
          <cell r="M2116">
            <v>0</v>
          </cell>
        </row>
        <row r="2117">
          <cell r="H2117">
            <v>50000</v>
          </cell>
          <cell r="M2117">
            <v>0</v>
          </cell>
        </row>
        <row r="2118">
          <cell r="H2118">
            <v>75000</v>
          </cell>
          <cell r="M2118">
            <v>0</v>
          </cell>
        </row>
        <row r="2119">
          <cell r="H2119">
            <v>25000</v>
          </cell>
          <cell r="M2119">
            <v>0</v>
          </cell>
        </row>
        <row r="2120">
          <cell r="H2120">
            <v>301370</v>
          </cell>
          <cell r="M2120">
            <v>0</v>
          </cell>
        </row>
        <row r="2121">
          <cell r="H2121">
            <v>50000</v>
          </cell>
          <cell r="M2121">
            <v>0</v>
          </cell>
        </row>
        <row r="2122">
          <cell r="H2122">
            <v>180822</v>
          </cell>
          <cell r="M2122">
            <v>0</v>
          </cell>
        </row>
        <row r="2123">
          <cell r="H2123">
            <v>25000</v>
          </cell>
          <cell r="M2123">
            <v>0</v>
          </cell>
        </row>
        <row r="2124">
          <cell r="H2124">
            <v>357740</v>
          </cell>
          <cell r="M2124">
            <v>0</v>
          </cell>
        </row>
        <row r="2125">
          <cell r="H2125">
            <v>8597212</v>
          </cell>
          <cell r="M2125">
            <v>0</v>
          </cell>
        </row>
        <row r="2126">
          <cell r="H2126">
            <v>50000</v>
          </cell>
          <cell r="M2126">
            <v>0</v>
          </cell>
        </row>
        <row r="2127">
          <cell r="H2127">
            <v>25000</v>
          </cell>
          <cell r="M2127">
            <v>0</v>
          </cell>
        </row>
        <row r="2128">
          <cell r="H2128">
            <v>8597212</v>
          </cell>
          <cell r="M2128">
            <v>0</v>
          </cell>
        </row>
        <row r="2129">
          <cell r="H2129">
            <v>214644</v>
          </cell>
          <cell r="M2129">
            <v>0</v>
          </cell>
        </row>
        <row r="2130">
          <cell r="H2130">
            <v>633364</v>
          </cell>
          <cell r="M2130">
            <v>0</v>
          </cell>
        </row>
        <row r="2131">
          <cell r="H2131">
            <v>2533458</v>
          </cell>
          <cell r="M2131">
            <v>0</v>
          </cell>
        </row>
        <row r="2132">
          <cell r="H2132">
            <v>108000</v>
          </cell>
          <cell r="M2132">
            <v>0</v>
          </cell>
        </row>
        <row r="2133">
          <cell r="H2133">
            <v>206400</v>
          </cell>
          <cell r="M2133">
            <v>0</v>
          </cell>
        </row>
        <row r="2134">
          <cell r="H2134">
            <v>5280289</v>
          </cell>
          <cell r="M2134">
            <v>0</v>
          </cell>
        </row>
        <row r="2135">
          <cell r="H2135">
            <v>95455</v>
          </cell>
          <cell r="M2135">
            <v>0</v>
          </cell>
        </row>
        <row r="2136">
          <cell r="H2136">
            <v>1331104</v>
          </cell>
          <cell r="M2136" t="str">
            <v>8PPh Pasal 22-2</v>
          </cell>
        </row>
        <row r="2137">
          <cell r="H2137">
            <v>1500004</v>
          </cell>
          <cell r="M2137" t="str">
            <v>8PPh Pasal 22-2</v>
          </cell>
        </row>
        <row r="2138">
          <cell r="H2138">
            <v>184090</v>
          </cell>
          <cell r="M2138">
            <v>0</v>
          </cell>
        </row>
        <row r="2139">
          <cell r="H2139">
            <v>656069</v>
          </cell>
          <cell r="M2139">
            <v>0</v>
          </cell>
        </row>
        <row r="2140">
          <cell r="H2140">
            <v>596591</v>
          </cell>
          <cell r="M2140">
            <v>0</v>
          </cell>
        </row>
        <row r="2141">
          <cell r="H2141">
            <v>217558466</v>
          </cell>
          <cell r="M2141">
            <v>0</v>
          </cell>
        </row>
        <row r="2142">
          <cell r="H2142">
            <v>302552</v>
          </cell>
          <cell r="M2142">
            <v>0</v>
          </cell>
        </row>
        <row r="2143">
          <cell r="H2143">
            <v>1210208</v>
          </cell>
          <cell r="M2143">
            <v>0</v>
          </cell>
        </row>
        <row r="2144">
          <cell r="H2144">
            <v>596591</v>
          </cell>
          <cell r="M2144">
            <v>0</v>
          </cell>
        </row>
        <row r="2145">
          <cell r="H2145">
            <v>24520200</v>
          </cell>
          <cell r="M2145">
            <v>0</v>
          </cell>
        </row>
        <row r="2146">
          <cell r="H2146">
            <v>3818900</v>
          </cell>
          <cell r="M2146">
            <v>0</v>
          </cell>
        </row>
        <row r="2147">
          <cell r="H2147">
            <v>184090</v>
          </cell>
          <cell r="M2147">
            <v>0</v>
          </cell>
        </row>
        <row r="2148">
          <cell r="H2148">
            <v>3407400</v>
          </cell>
          <cell r="M2148">
            <v>0</v>
          </cell>
        </row>
        <row r="2149">
          <cell r="H2149">
            <v>22716000</v>
          </cell>
          <cell r="M2149">
            <v>0</v>
          </cell>
        </row>
        <row r="2150">
          <cell r="H2150">
            <v>5866360</v>
          </cell>
          <cell r="M2150" t="str">
            <v>6PPh Pasal 23-2</v>
          </cell>
        </row>
        <row r="2151">
          <cell r="H2151">
            <v>3453549</v>
          </cell>
          <cell r="M2151">
            <v>0</v>
          </cell>
        </row>
        <row r="2152">
          <cell r="H2152">
            <v>10000025</v>
          </cell>
          <cell r="M2152" t="str">
            <v>8PPN Dalam Negeri-2</v>
          </cell>
        </row>
        <row r="2153">
          <cell r="H2153">
            <v>8874025</v>
          </cell>
          <cell r="M2153" t="str">
            <v>8PPN Dalam Negeri-2</v>
          </cell>
        </row>
        <row r="2154">
          <cell r="H2154">
            <v>636364</v>
          </cell>
          <cell r="M2154">
            <v>0</v>
          </cell>
        </row>
        <row r="2155">
          <cell r="H2155">
            <v>11926993</v>
          </cell>
          <cell r="M2155" t="str">
            <v>6PPh Pasal 21-2</v>
          </cell>
        </row>
        <row r="2156">
          <cell r="H2156">
            <v>93015</v>
          </cell>
          <cell r="M2156">
            <v>0</v>
          </cell>
        </row>
        <row r="2157">
          <cell r="H2157">
            <v>818003</v>
          </cell>
          <cell r="M2157">
            <v>0</v>
          </cell>
        </row>
        <row r="2158">
          <cell r="H2158">
            <v>101690</v>
          </cell>
          <cell r="M2158">
            <v>0</v>
          </cell>
        </row>
        <row r="2159">
          <cell r="H2159">
            <v>7868837</v>
          </cell>
          <cell r="M2159" t="str">
            <v>4PPh Pasal 21-2</v>
          </cell>
        </row>
        <row r="2160">
          <cell r="H2160">
            <v>139523</v>
          </cell>
          <cell r="M2160" t="str">
            <v>7PPh Pasal 22-2</v>
          </cell>
        </row>
        <row r="2161">
          <cell r="H2161">
            <v>1772727</v>
          </cell>
          <cell r="M2161">
            <v>0</v>
          </cell>
        </row>
        <row r="2162">
          <cell r="H2162">
            <v>11818182</v>
          </cell>
          <cell r="M2162">
            <v>0</v>
          </cell>
        </row>
        <row r="2163">
          <cell r="H2163">
            <v>1576445</v>
          </cell>
          <cell r="M2163">
            <v>0</v>
          </cell>
        </row>
        <row r="2164">
          <cell r="H2164">
            <v>394112</v>
          </cell>
          <cell r="M2164">
            <v>0</v>
          </cell>
        </row>
        <row r="2165">
          <cell r="H2165">
            <v>11111</v>
          </cell>
          <cell r="M2165" t="str">
            <v>4PPh Pasal 21-2</v>
          </cell>
        </row>
        <row r="2166">
          <cell r="H2166">
            <v>1434561</v>
          </cell>
          <cell r="M2166" t="str">
            <v>4PPh Pasal 21-2</v>
          </cell>
        </row>
        <row r="2167">
          <cell r="H2167">
            <v>1649255</v>
          </cell>
          <cell r="M2167" t="str">
            <v>4PPh Pasal 21-2</v>
          </cell>
        </row>
        <row r="2168">
          <cell r="H2168">
            <v>11111</v>
          </cell>
          <cell r="M2168" t="str">
            <v>4PPh Pasal 21-2</v>
          </cell>
        </row>
        <row r="2169">
          <cell r="H2169">
            <v>2814390</v>
          </cell>
          <cell r="M2169" t="str">
            <v>4PPh Pasal 21-2</v>
          </cell>
        </row>
        <row r="2170">
          <cell r="H2170">
            <v>186030</v>
          </cell>
          <cell r="M2170">
            <v>0</v>
          </cell>
        </row>
        <row r="2171">
          <cell r="H2171">
            <v>75959</v>
          </cell>
          <cell r="M2171">
            <v>0</v>
          </cell>
        </row>
        <row r="2172">
          <cell r="H2172">
            <v>186030</v>
          </cell>
          <cell r="M2172">
            <v>0</v>
          </cell>
        </row>
        <row r="2173">
          <cell r="H2173">
            <v>397727</v>
          </cell>
          <cell r="M2173">
            <v>0</v>
          </cell>
        </row>
        <row r="2174">
          <cell r="H2174">
            <v>59659</v>
          </cell>
          <cell r="M2174">
            <v>0</v>
          </cell>
        </row>
        <row r="2175">
          <cell r="H2175">
            <v>216000</v>
          </cell>
          <cell r="M2175">
            <v>0</v>
          </cell>
        </row>
        <row r="2176">
          <cell r="H2176">
            <v>11136364</v>
          </cell>
          <cell r="M2176">
            <v>0</v>
          </cell>
        </row>
        <row r="2177">
          <cell r="H2177">
            <v>206400</v>
          </cell>
          <cell r="M2177">
            <v>0</v>
          </cell>
        </row>
        <row r="2178">
          <cell r="H2178">
            <v>156000</v>
          </cell>
          <cell r="M2178">
            <v>0</v>
          </cell>
        </row>
        <row r="2179">
          <cell r="H2179">
            <v>409091</v>
          </cell>
          <cell r="M2179">
            <v>0</v>
          </cell>
        </row>
        <row r="2180">
          <cell r="H2180">
            <v>1670455</v>
          </cell>
          <cell r="M2180">
            <v>0</v>
          </cell>
        </row>
        <row r="2181">
          <cell r="H2181">
            <v>61363</v>
          </cell>
          <cell r="M2181">
            <v>0</v>
          </cell>
        </row>
        <row r="2182">
          <cell r="H2182">
            <v>1000000</v>
          </cell>
          <cell r="M2182">
            <v>0</v>
          </cell>
        </row>
        <row r="2183">
          <cell r="H2183">
            <v>206400</v>
          </cell>
          <cell r="M2183">
            <v>0</v>
          </cell>
        </row>
        <row r="2184">
          <cell r="H2184">
            <v>71301483</v>
          </cell>
          <cell r="M2184">
            <v>0</v>
          </cell>
        </row>
        <row r="2185">
          <cell r="H2185">
            <v>432000</v>
          </cell>
          <cell r="M2185">
            <v>0</v>
          </cell>
        </row>
        <row r="2186">
          <cell r="H2186">
            <v>163250</v>
          </cell>
          <cell r="M2186">
            <v>0</v>
          </cell>
        </row>
        <row r="2187">
          <cell r="H2187">
            <v>24488</v>
          </cell>
          <cell r="M2187">
            <v>0</v>
          </cell>
        </row>
        <row r="2188">
          <cell r="H2188">
            <v>17699</v>
          </cell>
          <cell r="M2188">
            <v>0</v>
          </cell>
        </row>
        <row r="2189">
          <cell r="H2189">
            <v>6853028</v>
          </cell>
          <cell r="M2189">
            <v>0</v>
          </cell>
        </row>
        <row r="2190">
          <cell r="H2190">
            <v>195919</v>
          </cell>
          <cell r="M2190">
            <v>0</v>
          </cell>
        </row>
        <row r="2191">
          <cell r="H2191">
            <v>340807</v>
          </cell>
          <cell r="M2191">
            <v>0</v>
          </cell>
        </row>
        <row r="2192">
          <cell r="H2192">
            <v>6481818</v>
          </cell>
          <cell r="M2192">
            <v>0</v>
          </cell>
        </row>
        <row r="2193">
          <cell r="H2193">
            <v>972272</v>
          </cell>
          <cell r="M2193">
            <v>0</v>
          </cell>
        </row>
        <row r="2194">
          <cell r="H2194">
            <v>121572</v>
          </cell>
          <cell r="M2194">
            <v>0</v>
          </cell>
        </row>
        <row r="2195">
          <cell r="H2195">
            <v>7574</v>
          </cell>
          <cell r="M2195">
            <v>0</v>
          </cell>
        </row>
        <row r="2196">
          <cell r="H2196">
            <v>99474</v>
          </cell>
          <cell r="M2196">
            <v>0</v>
          </cell>
        </row>
        <row r="2197">
          <cell r="H2197">
            <v>10467953</v>
          </cell>
          <cell r="M2197">
            <v>0</v>
          </cell>
        </row>
        <row r="2198">
          <cell r="H2198">
            <v>42800</v>
          </cell>
          <cell r="M2198">
            <v>0</v>
          </cell>
        </row>
        <row r="2199">
          <cell r="H2199">
            <v>226085</v>
          </cell>
          <cell r="M2199">
            <v>0</v>
          </cell>
        </row>
        <row r="2200">
          <cell r="H2200">
            <v>52906990</v>
          </cell>
          <cell r="M2200">
            <v>0</v>
          </cell>
        </row>
        <row r="2201">
          <cell r="H2201">
            <v>216000</v>
          </cell>
          <cell r="M2201">
            <v>0</v>
          </cell>
        </row>
        <row r="2202">
          <cell r="H2202">
            <v>13882345</v>
          </cell>
          <cell r="M2202">
            <v>0</v>
          </cell>
        </row>
        <row r="2203">
          <cell r="H2203">
            <v>1869053</v>
          </cell>
          <cell r="M2203">
            <v>0</v>
          </cell>
        </row>
        <row r="2204">
          <cell r="H2204">
            <v>89847951</v>
          </cell>
          <cell r="M2204">
            <v>0</v>
          </cell>
        </row>
        <row r="2205">
          <cell r="H2205">
            <v>206400</v>
          </cell>
          <cell r="M2205">
            <v>0</v>
          </cell>
        </row>
        <row r="2206">
          <cell r="H2206">
            <v>96345480</v>
          </cell>
          <cell r="M2206">
            <v>0</v>
          </cell>
        </row>
        <row r="2207">
          <cell r="H2207">
            <v>49179726</v>
          </cell>
          <cell r="M2207">
            <v>0</v>
          </cell>
        </row>
        <row r="2208">
          <cell r="H2208">
            <v>9350094</v>
          </cell>
          <cell r="M2208">
            <v>0</v>
          </cell>
        </row>
        <row r="2209">
          <cell r="H2209">
            <v>40722103</v>
          </cell>
          <cell r="M2209">
            <v>0</v>
          </cell>
        </row>
        <row r="2210">
          <cell r="H2210">
            <v>18283258</v>
          </cell>
          <cell r="M2210">
            <v>0</v>
          </cell>
        </row>
        <row r="2211">
          <cell r="H2211">
            <v>279045</v>
          </cell>
          <cell r="M2211">
            <v>0</v>
          </cell>
        </row>
        <row r="2212">
          <cell r="H2212">
            <v>32183009</v>
          </cell>
          <cell r="M2212">
            <v>0</v>
          </cell>
        </row>
        <row r="2213">
          <cell r="H2213">
            <v>5953000</v>
          </cell>
          <cell r="M2213">
            <v>0</v>
          </cell>
        </row>
        <row r="2214">
          <cell r="H2214">
            <v>13122564</v>
          </cell>
          <cell r="M2214">
            <v>0</v>
          </cell>
        </row>
        <row r="2215">
          <cell r="H2215">
            <v>32887092</v>
          </cell>
          <cell r="M2215">
            <v>0</v>
          </cell>
        </row>
        <row r="2216">
          <cell r="H2216">
            <v>103115</v>
          </cell>
          <cell r="M2216">
            <v>0</v>
          </cell>
        </row>
        <row r="2217">
          <cell r="H2217">
            <v>2788659</v>
          </cell>
          <cell r="M2217">
            <v>0</v>
          </cell>
        </row>
        <row r="2218">
          <cell r="H2218">
            <v>1198227</v>
          </cell>
          <cell r="M2218">
            <v>0</v>
          </cell>
        </row>
        <row r="2219">
          <cell r="H2219">
            <v>276135</v>
          </cell>
          <cell r="M2219">
            <v>0</v>
          </cell>
        </row>
        <row r="2220">
          <cell r="H2220">
            <v>7988182</v>
          </cell>
          <cell r="M2220">
            <v>0</v>
          </cell>
        </row>
        <row r="2221">
          <cell r="H2221">
            <v>52827</v>
          </cell>
          <cell r="M2221">
            <v>0</v>
          </cell>
        </row>
        <row r="2222">
          <cell r="H2222">
            <v>4979520</v>
          </cell>
          <cell r="M2222">
            <v>0</v>
          </cell>
        </row>
        <row r="2223">
          <cell r="H2223">
            <v>1260000</v>
          </cell>
          <cell r="M2223">
            <v>0</v>
          </cell>
        </row>
        <row r="2224">
          <cell r="H2224">
            <v>139523</v>
          </cell>
          <cell r="M2224">
            <v>0</v>
          </cell>
        </row>
        <row r="2225">
          <cell r="H2225">
            <v>64439</v>
          </cell>
          <cell r="M2225">
            <v>0</v>
          </cell>
        </row>
        <row r="2226">
          <cell r="H2226">
            <v>61036</v>
          </cell>
          <cell r="M2226">
            <v>0</v>
          </cell>
        </row>
        <row r="2227">
          <cell r="H2227">
            <v>53239</v>
          </cell>
          <cell r="M2227">
            <v>0</v>
          </cell>
        </row>
        <row r="2228">
          <cell r="H2228">
            <v>54109</v>
          </cell>
          <cell r="M2228">
            <v>0</v>
          </cell>
        </row>
        <row r="2229">
          <cell r="H2229">
            <v>62550</v>
          </cell>
          <cell r="M2229">
            <v>0</v>
          </cell>
        </row>
        <row r="2230">
          <cell r="H2230">
            <v>2674000</v>
          </cell>
          <cell r="M2230">
            <v>0</v>
          </cell>
        </row>
        <row r="2231">
          <cell r="H2231">
            <v>67016337</v>
          </cell>
          <cell r="M2231" t="str">
            <v>2PPh Final dan Fiskal LN-2</v>
          </cell>
        </row>
        <row r="2232">
          <cell r="H2232">
            <v>19757504</v>
          </cell>
          <cell r="M2232">
            <v>0</v>
          </cell>
        </row>
        <row r="2233">
          <cell r="H2233">
            <v>79030019</v>
          </cell>
          <cell r="M2233">
            <v>0</v>
          </cell>
        </row>
        <row r="2234">
          <cell r="H2234">
            <v>580909</v>
          </cell>
          <cell r="M2234">
            <v>0</v>
          </cell>
        </row>
        <row r="2235">
          <cell r="H2235">
            <v>291136</v>
          </cell>
          <cell r="M2235">
            <v>0</v>
          </cell>
        </row>
        <row r="2236">
          <cell r="H2236">
            <v>432000</v>
          </cell>
          <cell r="M2236">
            <v>0</v>
          </cell>
        </row>
        <row r="2237">
          <cell r="H2237">
            <v>103200</v>
          </cell>
          <cell r="M2237">
            <v>0</v>
          </cell>
        </row>
        <row r="2238">
          <cell r="H2238">
            <v>261358</v>
          </cell>
          <cell r="M2238">
            <v>0</v>
          </cell>
        </row>
        <row r="2239">
          <cell r="H2239">
            <v>39204</v>
          </cell>
          <cell r="M2239">
            <v>0</v>
          </cell>
        </row>
        <row r="2240">
          <cell r="H2240">
            <v>1087250</v>
          </cell>
          <cell r="M2240">
            <v>0</v>
          </cell>
        </row>
        <row r="2241">
          <cell r="H2241">
            <v>163088</v>
          </cell>
          <cell r="M2241">
            <v>0</v>
          </cell>
        </row>
        <row r="2242">
          <cell r="H2242">
            <v>270920</v>
          </cell>
          <cell r="M2242">
            <v>0</v>
          </cell>
        </row>
        <row r="2243">
          <cell r="H2243">
            <v>40638</v>
          </cell>
          <cell r="M2243">
            <v>0</v>
          </cell>
        </row>
        <row r="2244">
          <cell r="H2244">
            <v>3872727</v>
          </cell>
          <cell r="M2244">
            <v>0</v>
          </cell>
        </row>
        <row r="2245">
          <cell r="H2245">
            <v>1940909</v>
          </cell>
          <cell r="M2245">
            <v>0</v>
          </cell>
        </row>
        <row r="2246">
          <cell r="H2246">
            <v>395455</v>
          </cell>
          <cell r="M2246">
            <v>0</v>
          </cell>
        </row>
        <row r="2247">
          <cell r="H2247">
            <v>2636364</v>
          </cell>
          <cell r="M2247">
            <v>0</v>
          </cell>
        </row>
        <row r="2248">
          <cell r="H2248">
            <v>45744</v>
          </cell>
          <cell r="M2248">
            <v>0</v>
          </cell>
        </row>
        <row r="2249">
          <cell r="H2249">
            <v>181022</v>
          </cell>
          <cell r="M2249">
            <v>0</v>
          </cell>
        </row>
        <row r="2250">
          <cell r="H2250">
            <v>22041</v>
          </cell>
          <cell r="M2250">
            <v>0</v>
          </cell>
        </row>
        <row r="2251">
          <cell r="H2251">
            <v>864000</v>
          </cell>
          <cell r="M2251">
            <v>0</v>
          </cell>
        </row>
        <row r="2252">
          <cell r="H2252">
            <v>129600</v>
          </cell>
          <cell r="M2252">
            <v>0</v>
          </cell>
        </row>
        <row r="2253">
          <cell r="H2253">
            <v>1206815</v>
          </cell>
          <cell r="M2253">
            <v>0</v>
          </cell>
        </row>
        <row r="2254">
          <cell r="H2254">
            <v>146940</v>
          </cell>
          <cell r="M2254">
            <v>0</v>
          </cell>
        </row>
        <row r="2255">
          <cell r="H2255">
            <v>30066</v>
          </cell>
          <cell r="M2255">
            <v>0</v>
          </cell>
        </row>
        <row r="2256">
          <cell r="H2256">
            <v>340807</v>
          </cell>
          <cell r="M2256">
            <v>0</v>
          </cell>
        </row>
        <row r="2257">
          <cell r="H2257">
            <v>55350</v>
          </cell>
          <cell r="M2257">
            <v>0</v>
          </cell>
        </row>
        <row r="2258">
          <cell r="H2258">
            <v>600</v>
          </cell>
          <cell r="M2258">
            <v>0</v>
          </cell>
        </row>
        <row r="2259">
          <cell r="H2259">
            <v>306819</v>
          </cell>
          <cell r="M2259">
            <v>0</v>
          </cell>
        </row>
        <row r="2260">
          <cell r="H2260">
            <v>8147727</v>
          </cell>
          <cell r="M2260">
            <v>0</v>
          </cell>
        </row>
        <row r="2261">
          <cell r="H2261">
            <v>75735</v>
          </cell>
          <cell r="M2261">
            <v>0</v>
          </cell>
        </row>
        <row r="2262">
          <cell r="H2262">
            <v>2045455</v>
          </cell>
          <cell r="M2262">
            <v>0</v>
          </cell>
        </row>
        <row r="2263">
          <cell r="H2263">
            <v>54318182</v>
          </cell>
          <cell r="M2263">
            <v>0</v>
          </cell>
        </row>
        <row r="2264">
          <cell r="H2264">
            <v>29966</v>
          </cell>
          <cell r="M2264">
            <v>0</v>
          </cell>
        </row>
        <row r="2265">
          <cell r="H2265">
            <v>15001338</v>
          </cell>
          <cell r="M2265">
            <v>0</v>
          </cell>
        </row>
        <row r="2266">
          <cell r="H2266">
            <v>60005354</v>
          </cell>
          <cell r="M2266">
            <v>0</v>
          </cell>
        </row>
        <row r="2267">
          <cell r="H2267">
            <v>23596856</v>
          </cell>
          <cell r="M2267">
            <v>0</v>
          </cell>
        </row>
        <row r="2268">
          <cell r="H2268">
            <v>206400</v>
          </cell>
          <cell r="M2268">
            <v>0</v>
          </cell>
        </row>
        <row r="2269">
          <cell r="H2269">
            <v>35201</v>
          </cell>
          <cell r="M2269">
            <v>0</v>
          </cell>
        </row>
        <row r="2270">
          <cell r="H2270">
            <v>3205152</v>
          </cell>
          <cell r="M2270">
            <v>0</v>
          </cell>
        </row>
        <row r="2271">
          <cell r="H2271">
            <v>10112938</v>
          </cell>
          <cell r="M2271">
            <v>0</v>
          </cell>
        </row>
        <row r="2272">
          <cell r="H2272">
            <v>216000</v>
          </cell>
          <cell r="M2272">
            <v>0</v>
          </cell>
        </row>
        <row r="2273">
          <cell r="H2273">
            <v>1785000</v>
          </cell>
          <cell r="M2273">
            <v>0</v>
          </cell>
        </row>
        <row r="2274">
          <cell r="H2274">
            <v>14684408</v>
          </cell>
          <cell r="M2274">
            <v>0</v>
          </cell>
        </row>
        <row r="2275">
          <cell r="H2275">
            <v>58737635</v>
          </cell>
          <cell r="M2275">
            <v>0</v>
          </cell>
        </row>
        <row r="2276">
          <cell r="H2276">
            <v>11900000</v>
          </cell>
          <cell r="M2276">
            <v>0</v>
          </cell>
        </row>
        <row r="2277">
          <cell r="H2277">
            <v>368590</v>
          </cell>
          <cell r="M2277">
            <v>0</v>
          </cell>
        </row>
        <row r="2278">
          <cell r="H2278">
            <v>24545</v>
          </cell>
          <cell r="M2278">
            <v>0</v>
          </cell>
        </row>
        <row r="2279">
          <cell r="H2279">
            <v>1110351</v>
          </cell>
          <cell r="M2279">
            <v>0</v>
          </cell>
        </row>
        <row r="2280">
          <cell r="H2280">
            <v>4998377</v>
          </cell>
          <cell r="M2280">
            <v>0</v>
          </cell>
        </row>
        <row r="2281">
          <cell r="H2281">
            <v>59310</v>
          </cell>
          <cell r="M2281">
            <v>0</v>
          </cell>
        </row>
        <row r="2282">
          <cell r="H2282">
            <v>303603</v>
          </cell>
          <cell r="M2282">
            <v>0</v>
          </cell>
        </row>
        <row r="2283">
          <cell r="H2283">
            <v>163636</v>
          </cell>
          <cell r="M2283">
            <v>0</v>
          </cell>
        </row>
        <row r="2284">
          <cell r="H2284">
            <v>4500</v>
          </cell>
          <cell r="M2284">
            <v>0</v>
          </cell>
        </row>
        <row r="2285">
          <cell r="H2285">
            <v>284726372</v>
          </cell>
          <cell r="M2285">
            <v>0</v>
          </cell>
        </row>
        <row r="2286">
          <cell r="H2286">
            <v>2457272</v>
          </cell>
          <cell r="M2286">
            <v>0</v>
          </cell>
        </row>
        <row r="2287">
          <cell r="H2287">
            <v>6454806</v>
          </cell>
          <cell r="M2287">
            <v>0</v>
          </cell>
        </row>
        <row r="2288">
          <cell r="H2288">
            <v>6337905</v>
          </cell>
          <cell r="M2288">
            <v>0</v>
          </cell>
        </row>
        <row r="2289">
          <cell r="H2289">
            <v>2342180</v>
          </cell>
          <cell r="M2289">
            <v>0</v>
          </cell>
        </row>
        <row r="2290">
          <cell r="H2290">
            <v>497100</v>
          </cell>
          <cell r="M2290">
            <v>0</v>
          </cell>
        </row>
        <row r="2291">
          <cell r="H2291">
            <v>93015</v>
          </cell>
          <cell r="M2291">
            <v>0</v>
          </cell>
        </row>
        <row r="2292">
          <cell r="H2292">
            <v>108000</v>
          </cell>
          <cell r="M2292">
            <v>0</v>
          </cell>
        </row>
        <row r="2293">
          <cell r="H2293">
            <v>838779051</v>
          </cell>
          <cell r="M2293">
            <v>0</v>
          </cell>
        </row>
        <row r="2294">
          <cell r="H2294">
            <v>615331</v>
          </cell>
          <cell r="M2294">
            <v>0</v>
          </cell>
        </row>
        <row r="2295">
          <cell r="H2295">
            <v>922636</v>
          </cell>
          <cell r="M2295">
            <v>0</v>
          </cell>
        </row>
        <row r="2296">
          <cell r="H2296">
            <v>6150909</v>
          </cell>
          <cell r="M2296">
            <v>0</v>
          </cell>
        </row>
        <row r="2297">
          <cell r="H2297">
            <v>93015</v>
          </cell>
          <cell r="M2297">
            <v>0</v>
          </cell>
        </row>
        <row r="2298">
          <cell r="H2298">
            <v>9786243</v>
          </cell>
          <cell r="M2298">
            <v>0</v>
          </cell>
        </row>
        <row r="2299">
          <cell r="H2299">
            <v>349091</v>
          </cell>
          <cell r="M2299">
            <v>0</v>
          </cell>
        </row>
        <row r="2300">
          <cell r="H2300">
            <v>2327273</v>
          </cell>
          <cell r="M2300">
            <v>0</v>
          </cell>
        </row>
        <row r="2301">
          <cell r="H2301">
            <v>306818</v>
          </cell>
          <cell r="M2301">
            <v>0</v>
          </cell>
        </row>
        <row r="2302">
          <cell r="H2302">
            <v>2045455</v>
          </cell>
          <cell r="M2302">
            <v>0</v>
          </cell>
        </row>
        <row r="2303">
          <cell r="H2303">
            <v>1375500</v>
          </cell>
          <cell r="M2303">
            <v>0</v>
          </cell>
        </row>
        <row r="2304">
          <cell r="H2304">
            <v>9170000</v>
          </cell>
          <cell r="M2304">
            <v>0</v>
          </cell>
        </row>
        <row r="2305">
          <cell r="H2305">
            <v>269298</v>
          </cell>
          <cell r="M2305">
            <v>0</v>
          </cell>
        </row>
        <row r="2306">
          <cell r="H2306">
            <v>1645000</v>
          </cell>
          <cell r="M2306">
            <v>0</v>
          </cell>
        </row>
        <row r="2307">
          <cell r="H2307">
            <v>206400</v>
          </cell>
          <cell r="M2307">
            <v>0</v>
          </cell>
        </row>
        <row r="2308">
          <cell r="H2308">
            <v>540000</v>
          </cell>
          <cell r="M2308">
            <v>0</v>
          </cell>
        </row>
        <row r="2309">
          <cell r="H2309">
            <v>125289</v>
          </cell>
          <cell r="M2309">
            <v>0</v>
          </cell>
        </row>
        <row r="2310">
          <cell r="H2310">
            <v>15675</v>
          </cell>
          <cell r="M2310">
            <v>0</v>
          </cell>
        </row>
        <row r="2311">
          <cell r="H2311">
            <v>2454545</v>
          </cell>
          <cell r="M2311">
            <v>0</v>
          </cell>
        </row>
        <row r="2312">
          <cell r="H2312">
            <v>687000</v>
          </cell>
          <cell r="M2312">
            <v>0</v>
          </cell>
        </row>
        <row r="2313">
          <cell r="H2313">
            <v>206400</v>
          </cell>
          <cell r="M2313">
            <v>0</v>
          </cell>
        </row>
        <row r="2314">
          <cell r="H2314">
            <v>39597320</v>
          </cell>
          <cell r="M2314">
            <v>0</v>
          </cell>
        </row>
        <row r="2315">
          <cell r="H2315">
            <v>19039545</v>
          </cell>
          <cell r="M2315">
            <v>0</v>
          </cell>
        </row>
        <row r="2316">
          <cell r="H2316">
            <v>383659</v>
          </cell>
          <cell r="M2316">
            <v>0</v>
          </cell>
        </row>
        <row r="2317">
          <cell r="H2317">
            <v>2557727</v>
          </cell>
          <cell r="M2317">
            <v>0</v>
          </cell>
        </row>
        <row r="2318">
          <cell r="H2318">
            <v>368182</v>
          </cell>
          <cell r="M2318">
            <v>0</v>
          </cell>
        </row>
        <row r="2319">
          <cell r="H2319">
            <v>216000</v>
          </cell>
          <cell r="M2319">
            <v>0</v>
          </cell>
        </row>
        <row r="2320">
          <cell r="H2320">
            <v>93015</v>
          </cell>
          <cell r="M2320" t="str">
            <v>7PPh Pasal 22-2</v>
          </cell>
        </row>
        <row r="2321">
          <cell r="H2321">
            <v>1341364</v>
          </cell>
          <cell r="M2321">
            <v>0</v>
          </cell>
        </row>
        <row r="2322">
          <cell r="H2322">
            <v>201205</v>
          </cell>
          <cell r="M2322">
            <v>0</v>
          </cell>
        </row>
        <row r="2323">
          <cell r="H2323">
            <v>325553</v>
          </cell>
          <cell r="M2323">
            <v>0</v>
          </cell>
        </row>
        <row r="2324">
          <cell r="H2324">
            <v>37206</v>
          </cell>
          <cell r="M2324" t="str">
            <v>7PPh Pasal 22-2</v>
          </cell>
        </row>
        <row r="2325">
          <cell r="H2325">
            <v>2855932</v>
          </cell>
          <cell r="M2325">
            <v>0</v>
          </cell>
        </row>
        <row r="2326">
          <cell r="H2326">
            <v>93015</v>
          </cell>
          <cell r="M2326" t="str">
            <v>7PPh Pasal 22-2</v>
          </cell>
        </row>
        <row r="2327">
          <cell r="H2327">
            <v>6343423</v>
          </cell>
          <cell r="M2327">
            <v>0</v>
          </cell>
        </row>
        <row r="2328">
          <cell r="H2328">
            <v>42289488</v>
          </cell>
          <cell r="M2328">
            <v>0</v>
          </cell>
        </row>
        <row r="2329">
          <cell r="H2329">
            <v>634342</v>
          </cell>
          <cell r="M2329">
            <v>0</v>
          </cell>
        </row>
        <row r="2330">
          <cell r="H2330">
            <v>4228949</v>
          </cell>
          <cell r="M2330">
            <v>0</v>
          </cell>
        </row>
        <row r="2331">
          <cell r="H2331">
            <v>11676408</v>
          </cell>
          <cell r="M2331">
            <v>0</v>
          </cell>
        </row>
        <row r="2332">
          <cell r="H2332">
            <v>70848899375</v>
          </cell>
          <cell r="M2332">
            <v>0</v>
          </cell>
        </row>
      </sheetData>
      <sheetData sheetId="19" refreshError="1">
        <row r="3">
          <cell r="H3" t="str">
            <v>JUMLAH BAYAR (Rp)</v>
          </cell>
          <cell r="M3" t="str">
            <v>Kode</v>
          </cell>
        </row>
        <row r="4">
          <cell r="H4" t="str">
            <v>JUMLAH BAYAR (Rp)</v>
          </cell>
          <cell r="M4" t="str">
            <v>Kode</v>
          </cell>
        </row>
        <row r="5">
          <cell r="H5">
            <v>12427354</v>
          </cell>
          <cell r="M5">
            <v>0</v>
          </cell>
        </row>
        <row r="6">
          <cell r="H6">
            <v>95450</v>
          </cell>
          <cell r="M6">
            <v>0</v>
          </cell>
        </row>
        <row r="7">
          <cell r="H7">
            <v>1396822</v>
          </cell>
          <cell r="M7">
            <v>0</v>
          </cell>
        </row>
        <row r="8">
          <cell r="H8">
            <v>95450</v>
          </cell>
          <cell r="M8">
            <v>0</v>
          </cell>
        </row>
        <row r="9">
          <cell r="H9">
            <v>95450</v>
          </cell>
          <cell r="M9">
            <v>0</v>
          </cell>
        </row>
        <row r="10">
          <cell r="H10">
            <v>1358000</v>
          </cell>
          <cell r="M10">
            <v>0</v>
          </cell>
        </row>
        <row r="11">
          <cell r="H11">
            <v>1545000</v>
          </cell>
          <cell r="M11">
            <v>0</v>
          </cell>
        </row>
        <row r="12">
          <cell r="H12">
            <v>31500</v>
          </cell>
          <cell r="M12">
            <v>0</v>
          </cell>
        </row>
        <row r="13">
          <cell r="H13">
            <v>2953488</v>
          </cell>
          <cell r="M13">
            <v>0</v>
          </cell>
        </row>
        <row r="14">
          <cell r="H14">
            <v>309103</v>
          </cell>
          <cell r="M14">
            <v>0</v>
          </cell>
        </row>
        <row r="15">
          <cell r="H15">
            <v>4992376</v>
          </cell>
          <cell r="M15">
            <v>0</v>
          </cell>
        </row>
        <row r="16">
          <cell r="H16">
            <v>61654</v>
          </cell>
          <cell r="M16">
            <v>0</v>
          </cell>
        </row>
        <row r="17">
          <cell r="H17">
            <v>5197081</v>
          </cell>
          <cell r="M17">
            <v>0</v>
          </cell>
        </row>
        <row r="18">
          <cell r="H18">
            <v>2935582</v>
          </cell>
          <cell r="M18">
            <v>0</v>
          </cell>
        </row>
        <row r="19">
          <cell r="H19">
            <v>2682000</v>
          </cell>
          <cell r="M19">
            <v>0</v>
          </cell>
        </row>
        <row r="20">
          <cell r="H20">
            <v>2906730</v>
          </cell>
          <cell r="M20">
            <v>0</v>
          </cell>
        </row>
        <row r="21">
          <cell r="H21">
            <v>616800</v>
          </cell>
          <cell r="M21">
            <v>0</v>
          </cell>
        </row>
        <row r="22">
          <cell r="H22">
            <v>59593</v>
          </cell>
          <cell r="M22">
            <v>0</v>
          </cell>
        </row>
        <row r="23">
          <cell r="H23">
            <v>23058685</v>
          </cell>
          <cell r="M23">
            <v>0</v>
          </cell>
        </row>
        <row r="24">
          <cell r="H24">
            <v>120000</v>
          </cell>
          <cell r="M24">
            <v>0</v>
          </cell>
        </row>
        <row r="25">
          <cell r="H25">
            <v>278778</v>
          </cell>
          <cell r="M25">
            <v>0</v>
          </cell>
        </row>
        <row r="26">
          <cell r="H26">
            <v>447700</v>
          </cell>
          <cell r="M26">
            <v>0</v>
          </cell>
        </row>
        <row r="27">
          <cell r="H27">
            <v>14076094</v>
          </cell>
          <cell r="M27">
            <v>0</v>
          </cell>
        </row>
        <row r="28">
          <cell r="H28">
            <v>60000</v>
          </cell>
          <cell r="M28">
            <v>0</v>
          </cell>
        </row>
        <row r="29">
          <cell r="H29">
            <v>3640200</v>
          </cell>
          <cell r="M29">
            <v>0</v>
          </cell>
        </row>
        <row r="30">
          <cell r="H30">
            <v>10625</v>
          </cell>
          <cell r="M30">
            <v>0</v>
          </cell>
        </row>
        <row r="31">
          <cell r="H31">
            <v>199500</v>
          </cell>
          <cell r="M31">
            <v>0</v>
          </cell>
        </row>
        <row r="32">
          <cell r="H32">
            <v>62755280</v>
          </cell>
          <cell r="M32">
            <v>0</v>
          </cell>
        </row>
        <row r="33">
          <cell r="H33">
            <v>27900</v>
          </cell>
          <cell r="M33">
            <v>0</v>
          </cell>
        </row>
        <row r="34">
          <cell r="H34">
            <v>1094000</v>
          </cell>
          <cell r="M34">
            <v>0</v>
          </cell>
        </row>
        <row r="35">
          <cell r="H35">
            <v>8429997</v>
          </cell>
          <cell r="M35">
            <v>0</v>
          </cell>
        </row>
        <row r="36">
          <cell r="H36">
            <v>2780541</v>
          </cell>
          <cell r="M36">
            <v>0</v>
          </cell>
        </row>
        <row r="37">
          <cell r="H37">
            <v>7155000</v>
          </cell>
          <cell r="M37">
            <v>0</v>
          </cell>
        </row>
        <row r="38">
          <cell r="H38">
            <v>15900000</v>
          </cell>
          <cell r="M38">
            <v>0</v>
          </cell>
        </row>
        <row r="39">
          <cell r="H39">
            <v>253675</v>
          </cell>
          <cell r="M39">
            <v>0</v>
          </cell>
        </row>
        <row r="40">
          <cell r="H40">
            <v>707039</v>
          </cell>
          <cell r="M40">
            <v>0</v>
          </cell>
        </row>
        <row r="41">
          <cell r="H41">
            <v>1743032</v>
          </cell>
          <cell r="M41">
            <v>0</v>
          </cell>
        </row>
        <row r="42">
          <cell r="H42">
            <v>3873404</v>
          </cell>
          <cell r="M42">
            <v>0</v>
          </cell>
        </row>
        <row r="43">
          <cell r="H43">
            <v>6480000</v>
          </cell>
          <cell r="M43">
            <v>0</v>
          </cell>
        </row>
        <row r="44">
          <cell r="H44">
            <v>14400000</v>
          </cell>
          <cell r="M44">
            <v>0</v>
          </cell>
        </row>
        <row r="45">
          <cell r="H45">
            <v>264024</v>
          </cell>
          <cell r="M45">
            <v>0</v>
          </cell>
        </row>
        <row r="46">
          <cell r="H46">
            <v>147300</v>
          </cell>
          <cell r="M46">
            <v>0</v>
          </cell>
        </row>
        <row r="47">
          <cell r="H47">
            <v>12000000</v>
          </cell>
          <cell r="M47">
            <v>0</v>
          </cell>
        </row>
        <row r="48">
          <cell r="H48">
            <v>12000000</v>
          </cell>
          <cell r="M48">
            <v>0</v>
          </cell>
        </row>
        <row r="49">
          <cell r="H49">
            <v>600000</v>
          </cell>
          <cell r="M49">
            <v>0</v>
          </cell>
        </row>
        <row r="50">
          <cell r="H50">
            <v>4400000</v>
          </cell>
          <cell r="M50">
            <v>0</v>
          </cell>
        </row>
        <row r="51">
          <cell r="H51">
            <v>3300000</v>
          </cell>
          <cell r="M51">
            <v>0</v>
          </cell>
        </row>
        <row r="52">
          <cell r="H52">
            <v>3000000</v>
          </cell>
          <cell r="M52">
            <v>0</v>
          </cell>
        </row>
        <row r="53">
          <cell r="H53">
            <v>38021</v>
          </cell>
          <cell r="M53">
            <v>0</v>
          </cell>
        </row>
        <row r="54">
          <cell r="H54">
            <v>7520625</v>
          </cell>
          <cell r="M54">
            <v>0</v>
          </cell>
        </row>
        <row r="55">
          <cell r="H55">
            <v>3543750</v>
          </cell>
          <cell r="M55">
            <v>0</v>
          </cell>
        </row>
        <row r="56">
          <cell r="H56">
            <v>105000</v>
          </cell>
          <cell r="M56">
            <v>0</v>
          </cell>
        </row>
        <row r="57">
          <cell r="H57">
            <v>125000</v>
          </cell>
          <cell r="M57">
            <v>0</v>
          </cell>
        </row>
        <row r="58">
          <cell r="H58">
            <v>2336509</v>
          </cell>
          <cell r="M58">
            <v>0</v>
          </cell>
        </row>
        <row r="59">
          <cell r="H59">
            <v>5603031</v>
          </cell>
          <cell r="M59">
            <v>0</v>
          </cell>
        </row>
        <row r="60">
          <cell r="H60">
            <v>198666</v>
          </cell>
          <cell r="M60">
            <v>0</v>
          </cell>
        </row>
        <row r="61">
          <cell r="H61">
            <v>18750</v>
          </cell>
          <cell r="M61">
            <v>0</v>
          </cell>
        </row>
        <row r="62">
          <cell r="H62">
            <v>0</v>
          </cell>
          <cell r="M62">
            <v>0</v>
          </cell>
        </row>
        <row r="63">
          <cell r="H63">
            <v>0</v>
          </cell>
          <cell r="M63">
            <v>0</v>
          </cell>
        </row>
        <row r="64">
          <cell r="H64">
            <v>0</v>
          </cell>
          <cell r="M64">
            <v>0</v>
          </cell>
        </row>
        <row r="65">
          <cell r="H65">
            <v>150000</v>
          </cell>
          <cell r="M65">
            <v>0</v>
          </cell>
        </row>
        <row r="66">
          <cell r="H66">
            <v>160826</v>
          </cell>
          <cell r="M66">
            <v>0</v>
          </cell>
        </row>
        <row r="67">
          <cell r="H67">
            <v>1000000</v>
          </cell>
          <cell r="M67">
            <v>0</v>
          </cell>
        </row>
        <row r="68">
          <cell r="H68">
            <v>1072170</v>
          </cell>
          <cell r="M68">
            <v>0</v>
          </cell>
        </row>
        <row r="69">
          <cell r="H69">
            <v>9558300</v>
          </cell>
          <cell r="M69">
            <v>0</v>
          </cell>
        </row>
        <row r="70">
          <cell r="H70">
            <v>810000</v>
          </cell>
          <cell r="M70">
            <v>0</v>
          </cell>
        </row>
        <row r="71">
          <cell r="H71">
            <v>177500</v>
          </cell>
          <cell r="M71">
            <v>0</v>
          </cell>
        </row>
        <row r="72">
          <cell r="H72">
            <v>125000</v>
          </cell>
          <cell r="M72">
            <v>0</v>
          </cell>
        </row>
        <row r="73">
          <cell r="H73">
            <v>18750</v>
          </cell>
          <cell r="M73">
            <v>0</v>
          </cell>
        </row>
        <row r="74">
          <cell r="H74">
            <v>26625</v>
          </cell>
          <cell r="M74">
            <v>0</v>
          </cell>
        </row>
        <row r="75">
          <cell r="H75">
            <v>27480986</v>
          </cell>
          <cell r="M75">
            <v>0</v>
          </cell>
        </row>
        <row r="76">
          <cell r="H76">
            <v>1365125</v>
          </cell>
          <cell r="M76">
            <v>0</v>
          </cell>
        </row>
        <row r="77">
          <cell r="H77">
            <v>13535149</v>
          </cell>
          <cell r="M77">
            <v>0</v>
          </cell>
        </row>
        <row r="78">
          <cell r="H78">
            <v>6605222000</v>
          </cell>
          <cell r="M78">
            <v>0</v>
          </cell>
        </row>
        <row r="79">
          <cell r="H79">
            <v>99675454</v>
          </cell>
          <cell r="M79">
            <v>0</v>
          </cell>
        </row>
        <row r="80">
          <cell r="H80">
            <v>6755294</v>
          </cell>
          <cell r="M80">
            <v>0</v>
          </cell>
        </row>
        <row r="81">
          <cell r="H81">
            <v>0</v>
          </cell>
          <cell r="M81">
            <v>0</v>
          </cell>
        </row>
        <row r="82">
          <cell r="H82">
            <v>0</v>
          </cell>
          <cell r="M82">
            <v>0</v>
          </cell>
        </row>
        <row r="83">
          <cell r="H83">
            <v>0</v>
          </cell>
          <cell r="M83">
            <v>0</v>
          </cell>
        </row>
        <row r="84">
          <cell r="H84">
            <v>0</v>
          </cell>
          <cell r="M84">
            <v>0</v>
          </cell>
        </row>
        <row r="85">
          <cell r="H85">
            <v>0</v>
          </cell>
          <cell r="M85">
            <v>0</v>
          </cell>
        </row>
        <row r="86">
          <cell r="H86">
            <v>0</v>
          </cell>
          <cell r="M86">
            <v>0</v>
          </cell>
        </row>
        <row r="87">
          <cell r="H87">
            <v>0</v>
          </cell>
          <cell r="M87">
            <v>0</v>
          </cell>
        </row>
        <row r="88">
          <cell r="H88">
            <v>607500</v>
          </cell>
          <cell r="M88">
            <v>0</v>
          </cell>
        </row>
        <row r="89">
          <cell r="H89">
            <v>1350000</v>
          </cell>
          <cell r="M89">
            <v>0</v>
          </cell>
        </row>
        <row r="90">
          <cell r="H90">
            <v>0</v>
          </cell>
          <cell r="M90">
            <v>0</v>
          </cell>
        </row>
        <row r="91">
          <cell r="H91">
            <v>0</v>
          </cell>
          <cell r="M91">
            <v>0</v>
          </cell>
        </row>
        <row r="92">
          <cell r="H92">
            <v>49200</v>
          </cell>
          <cell r="M92">
            <v>0</v>
          </cell>
        </row>
        <row r="93">
          <cell r="H93">
            <v>385227</v>
          </cell>
          <cell r="M93">
            <v>0</v>
          </cell>
        </row>
        <row r="94">
          <cell r="H94">
            <v>2568182</v>
          </cell>
          <cell r="M94">
            <v>0</v>
          </cell>
        </row>
        <row r="95">
          <cell r="H95">
            <v>328000</v>
          </cell>
          <cell r="M95">
            <v>0</v>
          </cell>
        </row>
        <row r="96">
          <cell r="H96">
            <v>0</v>
          </cell>
          <cell r="M96">
            <v>0</v>
          </cell>
        </row>
        <row r="97">
          <cell r="H97">
            <v>19125</v>
          </cell>
          <cell r="M97">
            <v>0</v>
          </cell>
        </row>
        <row r="98">
          <cell r="H98">
            <v>127500</v>
          </cell>
          <cell r="M98">
            <v>0</v>
          </cell>
        </row>
        <row r="99">
          <cell r="H99">
            <v>300000</v>
          </cell>
          <cell r="M99">
            <v>0</v>
          </cell>
        </row>
        <row r="100">
          <cell r="H100">
            <v>4888370</v>
          </cell>
          <cell r="M100">
            <v>0</v>
          </cell>
        </row>
        <row r="101">
          <cell r="H101">
            <v>6125000</v>
          </cell>
          <cell r="M101" t="str">
            <v>8PPh Pasal 25/29 Badan-1</v>
          </cell>
        </row>
        <row r="102">
          <cell r="H102">
            <v>4100290</v>
          </cell>
          <cell r="M102" t="str">
            <v>8PPh Pasal 25/29 Badan-1</v>
          </cell>
        </row>
        <row r="103">
          <cell r="H103">
            <v>588000</v>
          </cell>
          <cell r="M103">
            <v>0</v>
          </cell>
        </row>
        <row r="104">
          <cell r="H104">
            <v>235773</v>
          </cell>
          <cell r="M104">
            <v>0</v>
          </cell>
        </row>
        <row r="105">
          <cell r="H105">
            <v>1571818</v>
          </cell>
          <cell r="M105">
            <v>0</v>
          </cell>
        </row>
        <row r="106">
          <cell r="H106">
            <v>172091</v>
          </cell>
          <cell r="M106">
            <v>0</v>
          </cell>
        </row>
        <row r="107">
          <cell r="H107">
            <v>1147273</v>
          </cell>
          <cell r="M107">
            <v>0</v>
          </cell>
        </row>
        <row r="108">
          <cell r="H108">
            <v>3920000</v>
          </cell>
          <cell r="M108">
            <v>0</v>
          </cell>
        </row>
        <row r="109">
          <cell r="H109">
            <v>92045</v>
          </cell>
          <cell r="M109">
            <v>0</v>
          </cell>
        </row>
        <row r="110">
          <cell r="H110">
            <v>1336364</v>
          </cell>
          <cell r="M110">
            <v>0</v>
          </cell>
        </row>
        <row r="111">
          <cell r="H111">
            <v>354545</v>
          </cell>
          <cell r="M111">
            <v>0</v>
          </cell>
        </row>
        <row r="112">
          <cell r="H112">
            <v>220139</v>
          </cell>
          <cell r="M112">
            <v>0</v>
          </cell>
        </row>
        <row r="113">
          <cell r="H113">
            <v>200455</v>
          </cell>
          <cell r="M113">
            <v>0</v>
          </cell>
        </row>
        <row r="114">
          <cell r="H114">
            <v>2363636</v>
          </cell>
          <cell r="M114">
            <v>0</v>
          </cell>
        </row>
        <row r="115">
          <cell r="H115">
            <v>91250</v>
          </cell>
          <cell r="M115">
            <v>0</v>
          </cell>
        </row>
        <row r="116">
          <cell r="H116">
            <v>655650</v>
          </cell>
          <cell r="M116">
            <v>0</v>
          </cell>
        </row>
        <row r="117">
          <cell r="H117">
            <v>73425</v>
          </cell>
          <cell r="M117">
            <v>0</v>
          </cell>
        </row>
        <row r="118">
          <cell r="H118">
            <v>65400</v>
          </cell>
          <cell r="M118">
            <v>0</v>
          </cell>
        </row>
        <row r="119">
          <cell r="H119">
            <v>58800</v>
          </cell>
          <cell r="M119">
            <v>0</v>
          </cell>
        </row>
        <row r="120">
          <cell r="H120">
            <v>39000</v>
          </cell>
          <cell r="M120">
            <v>0</v>
          </cell>
        </row>
        <row r="121">
          <cell r="H121">
            <v>98400</v>
          </cell>
          <cell r="M121">
            <v>0</v>
          </cell>
        </row>
        <row r="122">
          <cell r="H122">
            <v>146625</v>
          </cell>
          <cell r="M122">
            <v>0</v>
          </cell>
        </row>
        <row r="123">
          <cell r="H123">
            <v>122700</v>
          </cell>
          <cell r="M123">
            <v>0</v>
          </cell>
        </row>
        <row r="124">
          <cell r="H124">
            <v>95925</v>
          </cell>
          <cell r="M124">
            <v>0</v>
          </cell>
        </row>
        <row r="125">
          <cell r="H125">
            <v>125625</v>
          </cell>
          <cell r="M125">
            <v>0</v>
          </cell>
        </row>
        <row r="126">
          <cell r="H126">
            <v>10227273</v>
          </cell>
          <cell r="M126">
            <v>0</v>
          </cell>
        </row>
        <row r="127">
          <cell r="H127">
            <v>10227273</v>
          </cell>
          <cell r="M127">
            <v>0</v>
          </cell>
        </row>
        <row r="128">
          <cell r="H128">
            <v>10227273</v>
          </cell>
          <cell r="M128">
            <v>0</v>
          </cell>
        </row>
        <row r="129">
          <cell r="H129">
            <v>3409091</v>
          </cell>
          <cell r="M129">
            <v>0</v>
          </cell>
        </row>
        <row r="130">
          <cell r="H130">
            <v>22727273</v>
          </cell>
          <cell r="M130">
            <v>0</v>
          </cell>
        </row>
        <row r="131">
          <cell r="H131">
            <v>28268</v>
          </cell>
          <cell r="M131">
            <v>0</v>
          </cell>
        </row>
        <row r="132">
          <cell r="H132">
            <v>76993</v>
          </cell>
          <cell r="M132">
            <v>0</v>
          </cell>
        </row>
        <row r="133">
          <cell r="H133">
            <v>2838773</v>
          </cell>
          <cell r="M133">
            <v>0</v>
          </cell>
        </row>
        <row r="134">
          <cell r="H134">
            <v>3024903</v>
          </cell>
          <cell r="M134">
            <v>0</v>
          </cell>
        </row>
        <row r="135">
          <cell r="H135">
            <v>97863</v>
          </cell>
          <cell r="M135">
            <v>0</v>
          </cell>
        </row>
        <row r="136">
          <cell r="H136">
            <v>28268</v>
          </cell>
          <cell r="M136">
            <v>0</v>
          </cell>
        </row>
        <row r="137">
          <cell r="H137">
            <v>185765</v>
          </cell>
          <cell r="M137">
            <v>0</v>
          </cell>
        </row>
        <row r="138">
          <cell r="H138">
            <v>1416553</v>
          </cell>
          <cell r="M138">
            <v>0</v>
          </cell>
        </row>
        <row r="139">
          <cell r="H139">
            <v>1183534</v>
          </cell>
          <cell r="M139">
            <v>0</v>
          </cell>
        </row>
        <row r="140">
          <cell r="H140">
            <v>51648</v>
          </cell>
          <cell r="M140">
            <v>0</v>
          </cell>
        </row>
        <row r="141">
          <cell r="H141">
            <v>18427</v>
          </cell>
          <cell r="M141">
            <v>0</v>
          </cell>
        </row>
        <row r="142">
          <cell r="H142">
            <v>2674128</v>
          </cell>
          <cell r="M142">
            <v>0</v>
          </cell>
        </row>
        <row r="143">
          <cell r="H143">
            <v>1416553</v>
          </cell>
          <cell r="M143">
            <v>0</v>
          </cell>
        </row>
        <row r="144">
          <cell r="H144">
            <v>541700</v>
          </cell>
          <cell r="M144">
            <v>0</v>
          </cell>
        </row>
        <row r="145">
          <cell r="H145">
            <v>368180</v>
          </cell>
          <cell r="M145">
            <v>0</v>
          </cell>
        </row>
        <row r="146">
          <cell r="H146">
            <v>994460</v>
          </cell>
          <cell r="M146">
            <v>0</v>
          </cell>
        </row>
        <row r="147">
          <cell r="H147">
            <v>1677052</v>
          </cell>
          <cell r="M147">
            <v>0</v>
          </cell>
        </row>
        <row r="148">
          <cell r="H148">
            <v>737500</v>
          </cell>
          <cell r="M148">
            <v>0</v>
          </cell>
        </row>
        <row r="149">
          <cell r="H149">
            <v>927000</v>
          </cell>
          <cell r="M149">
            <v>0</v>
          </cell>
        </row>
        <row r="150">
          <cell r="H150">
            <v>1001500</v>
          </cell>
          <cell r="M150">
            <v>0</v>
          </cell>
        </row>
        <row r="151">
          <cell r="H151">
            <v>9998913</v>
          </cell>
          <cell r="M151">
            <v>0</v>
          </cell>
        </row>
        <row r="152">
          <cell r="H152">
            <v>13763</v>
          </cell>
          <cell r="M152">
            <v>0</v>
          </cell>
        </row>
        <row r="153">
          <cell r="H153">
            <v>806553</v>
          </cell>
          <cell r="M153">
            <v>0</v>
          </cell>
        </row>
        <row r="154">
          <cell r="H154">
            <v>1735771</v>
          </cell>
          <cell r="M154">
            <v>0</v>
          </cell>
        </row>
        <row r="155">
          <cell r="H155">
            <v>41898908</v>
          </cell>
          <cell r="M155">
            <v>0</v>
          </cell>
        </row>
        <row r="156">
          <cell r="H156">
            <v>156000</v>
          </cell>
          <cell r="M156">
            <v>0</v>
          </cell>
        </row>
        <row r="157">
          <cell r="H157">
            <v>1042500</v>
          </cell>
          <cell r="M157">
            <v>0</v>
          </cell>
        </row>
        <row r="158">
          <cell r="H158">
            <v>103200</v>
          </cell>
          <cell r="M158">
            <v>0</v>
          </cell>
        </row>
        <row r="159">
          <cell r="H159">
            <v>8929500</v>
          </cell>
          <cell r="M159">
            <v>0</v>
          </cell>
        </row>
        <row r="160">
          <cell r="H160">
            <v>549908</v>
          </cell>
          <cell r="M160">
            <v>0</v>
          </cell>
        </row>
        <row r="161">
          <cell r="H161">
            <v>4221436</v>
          </cell>
          <cell r="M161">
            <v>0</v>
          </cell>
        </row>
        <row r="162">
          <cell r="H162">
            <v>18002663</v>
          </cell>
          <cell r="M162">
            <v>0</v>
          </cell>
        </row>
        <row r="163">
          <cell r="H163">
            <v>34318</v>
          </cell>
          <cell r="M163">
            <v>0</v>
          </cell>
        </row>
        <row r="164">
          <cell r="H164">
            <v>1735771</v>
          </cell>
          <cell r="M164">
            <v>0</v>
          </cell>
        </row>
        <row r="165">
          <cell r="H165">
            <v>14155178</v>
          </cell>
          <cell r="M165">
            <v>0</v>
          </cell>
        </row>
        <row r="166">
          <cell r="H166">
            <v>99432</v>
          </cell>
          <cell r="M166">
            <v>0</v>
          </cell>
        </row>
        <row r="167">
          <cell r="H167">
            <v>30878</v>
          </cell>
          <cell r="M167">
            <v>0</v>
          </cell>
        </row>
        <row r="168">
          <cell r="H168">
            <v>1049383</v>
          </cell>
          <cell r="M168">
            <v>0</v>
          </cell>
        </row>
        <row r="169">
          <cell r="H169">
            <v>59100</v>
          </cell>
          <cell r="M169">
            <v>0</v>
          </cell>
        </row>
        <row r="170">
          <cell r="H170">
            <v>1053296</v>
          </cell>
          <cell r="M170">
            <v>0</v>
          </cell>
        </row>
        <row r="171">
          <cell r="H171">
            <v>441522</v>
          </cell>
          <cell r="M171">
            <v>0</v>
          </cell>
        </row>
        <row r="172">
          <cell r="H172">
            <v>540000</v>
          </cell>
          <cell r="M172">
            <v>0</v>
          </cell>
        </row>
        <row r="173">
          <cell r="H173">
            <v>370887</v>
          </cell>
          <cell r="M173">
            <v>0</v>
          </cell>
        </row>
        <row r="174">
          <cell r="H174">
            <v>734931</v>
          </cell>
          <cell r="M174">
            <v>0</v>
          </cell>
        </row>
        <row r="175">
          <cell r="H175">
            <v>175618</v>
          </cell>
          <cell r="M175">
            <v>0</v>
          </cell>
        </row>
        <row r="176">
          <cell r="H176">
            <v>3556283</v>
          </cell>
          <cell r="M176">
            <v>0</v>
          </cell>
        </row>
        <row r="177">
          <cell r="H177">
            <v>161967</v>
          </cell>
          <cell r="M177">
            <v>0</v>
          </cell>
        </row>
        <row r="178">
          <cell r="H178">
            <v>75382</v>
          </cell>
          <cell r="M178">
            <v>0</v>
          </cell>
        </row>
        <row r="179">
          <cell r="H179">
            <v>61926</v>
          </cell>
          <cell r="M179">
            <v>0</v>
          </cell>
        </row>
        <row r="180">
          <cell r="H180">
            <v>21640</v>
          </cell>
          <cell r="M180">
            <v>0</v>
          </cell>
        </row>
        <row r="181">
          <cell r="H181">
            <v>118129</v>
          </cell>
          <cell r="M181">
            <v>0</v>
          </cell>
        </row>
        <row r="182">
          <cell r="H182">
            <v>1909499</v>
          </cell>
          <cell r="M182">
            <v>0</v>
          </cell>
        </row>
        <row r="183">
          <cell r="H183">
            <v>8027748</v>
          </cell>
          <cell r="M183">
            <v>0</v>
          </cell>
        </row>
        <row r="184">
          <cell r="H184">
            <v>50000</v>
          </cell>
          <cell r="M184">
            <v>0</v>
          </cell>
        </row>
        <row r="185">
          <cell r="H185">
            <v>5473774</v>
          </cell>
          <cell r="M185">
            <v>0</v>
          </cell>
        </row>
        <row r="186">
          <cell r="H186">
            <v>8027748</v>
          </cell>
          <cell r="M186">
            <v>0</v>
          </cell>
        </row>
        <row r="187">
          <cell r="H187">
            <v>1800000</v>
          </cell>
          <cell r="M187">
            <v>0</v>
          </cell>
        </row>
        <row r="188">
          <cell r="H188">
            <v>24488385</v>
          </cell>
          <cell r="M188">
            <v>0</v>
          </cell>
        </row>
        <row r="189">
          <cell r="H189">
            <v>4244400</v>
          </cell>
          <cell r="M189">
            <v>0</v>
          </cell>
        </row>
        <row r="190">
          <cell r="H190">
            <v>28296000</v>
          </cell>
          <cell r="M190">
            <v>0</v>
          </cell>
        </row>
        <row r="191">
          <cell r="H191">
            <v>105793</v>
          </cell>
          <cell r="M191">
            <v>0</v>
          </cell>
        </row>
        <row r="192">
          <cell r="H192">
            <v>931770</v>
          </cell>
          <cell r="M192">
            <v>0</v>
          </cell>
        </row>
        <row r="193">
          <cell r="H193">
            <v>180000000</v>
          </cell>
          <cell r="M193">
            <v>0</v>
          </cell>
        </row>
        <row r="194">
          <cell r="H194">
            <v>300000</v>
          </cell>
          <cell r="M194">
            <v>0</v>
          </cell>
        </row>
        <row r="195">
          <cell r="H195">
            <v>6379729</v>
          </cell>
          <cell r="M195">
            <v>0</v>
          </cell>
        </row>
        <row r="196">
          <cell r="H196">
            <v>12467134</v>
          </cell>
          <cell r="M196">
            <v>0</v>
          </cell>
        </row>
        <row r="197">
          <cell r="H197">
            <v>376498654</v>
          </cell>
          <cell r="M197">
            <v>0</v>
          </cell>
        </row>
        <row r="198">
          <cell r="H198">
            <v>1837270</v>
          </cell>
          <cell r="M198">
            <v>0</v>
          </cell>
        </row>
        <row r="199">
          <cell r="H199">
            <v>553295</v>
          </cell>
          <cell r="M199">
            <v>0</v>
          </cell>
        </row>
        <row r="200">
          <cell r="H200">
            <v>3688636</v>
          </cell>
          <cell r="M200">
            <v>0</v>
          </cell>
        </row>
        <row r="201">
          <cell r="H201">
            <v>471600</v>
          </cell>
          <cell r="M201">
            <v>0</v>
          </cell>
        </row>
        <row r="202">
          <cell r="H202">
            <v>3144000</v>
          </cell>
          <cell r="M202">
            <v>0</v>
          </cell>
        </row>
        <row r="203">
          <cell r="H203">
            <v>7209146</v>
          </cell>
          <cell r="M203">
            <v>0</v>
          </cell>
        </row>
        <row r="204">
          <cell r="H204">
            <v>26753331</v>
          </cell>
          <cell r="M204">
            <v>0</v>
          </cell>
        </row>
        <row r="205">
          <cell r="H205">
            <v>49875</v>
          </cell>
          <cell r="M205">
            <v>0</v>
          </cell>
        </row>
        <row r="206">
          <cell r="H206">
            <v>184914</v>
          </cell>
          <cell r="M206">
            <v>0</v>
          </cell>
        </row>
        <row r="207">
          <cell r="H207">
            <v>48273962</v>
          </cell>
          <cell r="M207">
            <v>0</v>
          </cell>
        </row>
        <row r="208">
          <cell r="H208">
            <v>1159091</v>
          </cell>
          <cell r="M208">
            <v>0</v>
          </cell>
        </row>
        <row r="209">
          <cell r="H209">
            <v>743750</v>
          </cell>
          <cell r="M209">
            <v>0</v>
          </cell>
        </row>
        <row r="210">
          <cell r="H210">
            <v>173864</v>
          </cell>
          <cell r="M210">
            <v>0</v>
          </cell>
        </row>
        <row r="211">
          <cell r="H211">
            <v>589275</v>
          </cell>
          <cell r="M211">
            <v>0</v>
          </cell>
        </row>
        <row r="212">
          <cell r="H212">
            <v>26500</v>
          </cell>
          <cell r="M212">
            <v>0</v>
          </cell>
        </row>
        <row r="213">
          <cell r="H213">
            <v>4918818</v>
          </cell>
          <cell r="M213">
            <v>0</v>
          </cell>
        </row>
        <row r="214">
          <cell r="H214">
            <v>737717</v>
          </cell>
          <cell r="M214">
            <v>0</v>
          </cell>
        </row>
        <row r="215">
          <cell r="H215">
            <v>2459090</v>
          </cell>
          <cell r="M215">
            <v>0</v>
          </cell>
        </row>
        <row r="216">
          <cell r="H216">
            <v>368863</v>
          </cell>
          <cell r="M216">
            <v>0</v>
          </cell>
        </row>
        <row r="217">
          <cell r="H217">
            <v>59700</v>
          </cell>
          <cell r="M217">
            <v>0</v>
          </cell>
        </row>
        <row r="218">
          <cell r="H218">
            <v>397727</v>
          </cell>
          <cell r="M218">
            <v>0</v>
          </cell>
        </row>
        <row r="219">
          <cell r="H219">
            <v>6246150</v>
          </cell>
          <cell r="M219">
            <v>0</v>
          </cell>
        </row>
        <row r="220">
          <cell r="H220">
            <v>1383100</v>
          </cell>
          <cell r="M220">
            <v>0</v>
          </cell>
        </row>
        <row r="221">
          <cell r="H221">
            <v>92800</v>
          </cell>
          <cell r="M221">
            <v>0</v>
          </cell>
        </row>
        <row r="222">
          <cell r="H222">
            <v>3053469</v>
          </cell>
          <cell r="M222">
            <v>0</v>
          </cell>
        </row>
        <row r="223">
          <cell r="H223">
            <v>1179529</v>
          </cell>
          <cell r="M223">
            <v>0</v>
          </cell>
        </row>
        <row r="224">
          <cell r="H224">
            <v>276483</v>
          </cell>
          <cell r="M224">
            <v>0</v>
          </cell>
        </row>
        <row r="225">
          <cell r="H225">
            <v>170000</v>
          </cell>
          <cell r="M225">
            <v>0</v>
          </cell>
        </row>
        <row r="226">
          <cell r="H226">
            <v>412800</v>
          </cell>
          <cell r="M226">
            <v>0</v>
          </cell>
        </row>
        <row r="227">
          <cell r="H227">
            <v>17495</v>
          </cell>
          <cell r="M227">
            <v>0</v>
          </cell>
        </row>
        <row r="228">
          <cell r="H228">
            <v>375000</v>
          </cell>
          <cell r="M228">
            <v>0</v>
          </cell>
        </row>
        <row r="229">
          <cell r="H229">
            <v>6225507</v>
          </cell>
          <cell r="M229">
            <v>0</v>
          </cell>
        </row>
        <row r="230">
          <cell r="H230">
            <v>516000</v>
          </cell>
          <cell r="M230">
            <v>0</v>
          </cell>
        </row>
        <row r="231">
          <cell r="H231">
            <v>1296000</v>
          </cell>
          <cell r="M231">
            <v>0</v>
          </cell>
        </row>
        <row r="232">
          <cell r="H232">
            <v>51701156</v>
          </cell>
          <cell r="M232">
            <v>0</v>
          </cell>
        </row>
        <row r="233">
          <cell r="H233">
            <v>206804626</v>
          </cell>
          <cell r="M233">
            <v>0</v>
          </cell>
        </row>
        <row r="234">
          <cell r="H234">
            <v>3525000</v>
          </cell>
          <cell r="M234">
            <v>0</v>
          </cell>
        </row>
        <row r="235">
          <cell r="H235">
            <v>3573750</v>
          </cell>
          <cell r="M235">
            <v>0</v>
          </cell>
        </row>
        <row r="236">
          <cell r="H236">
            <v>1056818</v>
          </cell>
          <cell r="M236">
            <v>0</v>
          </cell>
        </row>
        <row r="237">
          <cell r="H237">
            <v>5284090</v>
          </cell>
          <cell r="M237">
            <v>0</v>
          </cell>
        </row>
        <row r="238">
          <cell r="H238">
            <v>182808</v>
          </cell>
          <cell r="M238">
            <v>0</v>
          </cell>
        </row>
        <row r="239">
          <cell r="H239">
            <v>111111</v>
          </cell>
          <cell r="M239">
            <v>0</v>
          </cell>
        </row>
        <row r="240">
          <cell r="H240">
            <v>8159137</v>
          </cell>
          <cell r="M240" t="str">
            <v>2PPh Pasal 21-1</v>
          </cell>
        </row>
        <row r="241">
          <cell r="H241">
            <v>36112</v>
          </cell>
          <cell r="M241" t="str">
            <v>2PPh Pasal 21-1</v>
          </cell>
        </row>
        <row r="242">
          <cell r="H242">
            <v>3500395</v>
          </cell>
          <cell r="M242" t="str">
            <v>2PPh Pasal 21-1</v>
          </cell>
        </row>
        <row r="243">
          <cell r="H243">
            <v>318545</v>
          </cell>
          <cell r="M243">
            <v>0</v>
          </cell>
        </row>
        <row r="244">
          <cell r="H244">
            <v>30000</v>
          </cell>
          <cell r="M244">
            <v>0</v>
          </cell>
        </row>
        <row r="245">
          <cell r="H245">
            <v>80300</v>
          </cell>
          <cell r="M245">
            <v>0</v>
          </cell>
        </row>
        <row r="246">
          <cell r="H246">
            <v>152500</v>
          </cell>
          <cell r="M246">
            <v>0</v>
          </cell>
        </row>
        <row r="247">
          <cell r="H247">
            <v>22875</v>
          </cell>
          <cell r="M247">
            <v>0</v>
          </cell>
        </row>
        <row r="248">
          <cell r="H248">
            <v>439746</v>
          </cell>
          <cell r="M248">
            <v>0</v>
          </cell>
        </row>
        <row r="249">
          <cell r="H249">
            <v>65962</v>
          </cell>
          <cell r="M249">
            <v>0</v>
          </cell>
        </row>
        <row r="250">
          <cell r="H250">
            <v>47117</v>
          </cell>
          <cell r="M250">
            <v>0</v>
          </cell>
        </row>
        <row r="251">
          <cell r="H251">
            <v>314113</v>
          </cell>
          <cell r="M251">
            <v>0</v>
          </cell>
        </row>
        <row r="252">
          <cell r="H252">
            <v>3933165</v>
          </cell>
          <cell r="M252">
            <v>0</v>
          </cell>
        </row>
        <row r="253">
          <cell r="H253">
            <v>4469318</v>
          </cell>
          <cell r="M253">
            <v>0</v>
          </cell>
        </row>
        <row r="254">
          <cell r="H254">
            <v>589975</v>
          </cell>
          <cell r="M254">
            <v>0</v>
          </cell>
        </row>
        <row r="255">
          <cell r="H255">
            <v>2681590</v>
          </cell>
          <cell r="M255">
            <v>0</v>
          </cell>
        </row>
        <row r="256">
          <cell r="H256">
            <v>4312500</v>
          </cell>
          <cell r="M256">
            <v>0</v>
          </cell>
        </row>
        <row r="257">
          <cell r="H257">
            <v>2587500</v>
          </cell>
          <cell r="M257">
            <v>0</v>
          </cell>
        </row>
        <row r="258">
          <cell r="H258">
            <v>733294</v>
          </cell>
          <cell r="M258">
            <v>0</v>
          </cell>
        </row>
        <row r="259">
          <cell r="H259">
            <v>109994</v>
          </cell>
          <cell r="M259">
            <v>0</v>
          </cell>
        </row>
        <row r="260">
          <cell r="H260">
            <v>420200</v>
          </cell>
          <cell r="M260">
            <v>0</v>
          </cell>
        </row>
        <row r="261">
          <cell r="H261">
            <v>63030</v>
          </cell>
          <cell r="M261">
            <v>0</v>
          </cell>
        </row>
        <row r="262">
          <cell r="H262">
            <v>856800</v>
          </cell>
          <cell r="M262">
            <v>0</v>
          </cell>
        </row>
        <row r="263">
          <cell r="H263">
            <v>128520</v>
          </cell>
          <cell r="M263">
            <v>0</v>
          </cell>
        </row>
        <row r="264">
          <cell r="H264">
            <v>1859147</v>
          </cell>
          <cell r="M264">
            <v>0</v>
          </cell>
        </row>
        <row r="265">
          <cell r="H265">
            <v>278872</v>
          </cell>
          <cell r="M265">
            <v>0</v>
          </cell>
        </row>
        <row r="266">
          <cell r="H266">
            <v>3619131</v>
          </cell>
          <cell r="M266">
            <v>0</v>
          </cell>
        </row>
        <row r="267">
          <cell r="H267">
            <v>542870</v>
          </cell>
          <cell r="M267">
            <v>0</v>
          </cell>
        </row>
        <row r="268">
          <cell r="H268">
            <v>509922</v>
          </cell>
          <cell r="M268">
            <v>0</v>
          </cell>
        </row>
        <row r="269">
          <cell r="H269">
            <v>76488</v>
          </cell>
          <cell r="M269">
            <v>0</v>
          </cell>
        </row>
        <row r="270">
          <cell r="H270">
            <v>2421728</v>
          </cell>
          <cell r="M270">
            <v>0</v>
          </cell>
        </row>
        <row r="271">
          <cell r="H271">
            <v>363259</v>
          </cell>
          <cell r="M271">
            <v>0</v>
          </cell>
        </row>
        <row r="272">
          <cell r="H272">
            <v>772359</v>
          </cell>
          <cell r="M272">
            <v>0</v>
          </cell>
        </row>
        <row r="273">
          <cell r="H273">
            <v>11586</v>
          </cell>
          <cell r="M273">
            <v>0</v>
          </cell>
        </row>
        <row r="274">
          <cell r="H274">
            <v>305376</v>
          </cell>
          <cell r="M274">
            <v>0</v>
          </cell>
        </row>
        <row r="275">
          <cell r="H275">
            <v>381720</v>
          </cell>
          <cell r="M275">
            <v>0</v>
          </cell>
        </row>
        <row r="276">
          <cell r="H276">
            <v>8303467</v>
          </cell>
          <cell r="M276">
            <v>0</v>
          </cell>
        </row>
        <row r="277">
          <cell r="H277">
            <v>216000</v>
          </cell>
          <cell r="M277">
            <v>0</v>
          </cell>
        </row>
        <row r="278">
          <cell r="H278">
            <v>206400</v>
          </cell>
          <cell r="M278">
            <v>0</v>
          </cell>
        </row>
        <row r="279">
          <cell r="H279">
            <v>184090</v>
          </cell>
          <cell r="M279">
            <v>0</v>
          </cell>
        </row>
        <row r="280">
          <cell r="H280">
            <v>133229</v>
          </cell>
          <cell r="M280">
            <v>0</v>
          </cell>
        </row>
        <row r="281">
          <cell r="H281">
            <v>909142</v>
          </cell>
          <cell r="M281">
            <v>0</v>
          </cell>
        </row>
        <row r="282">
          <cell r="H282">
            <v>6010008</v>
          </cell>
          <cell r="M282">
            <v>0</v>
          </cell>
        </row>
        <row r="283">
          <cell r="H283">
            <v>909142</v>
          </cell>
          <cell r="M283">
            <v>0</v>
          </cell>
        </row>
        <row r="284">
          <cell r="H284">
            <v>5155097</v>
          </cell>
          <cell r="M284">
            <v>0</v>
          </cell>
        </row>
        <row r="285">
          <cell r="H285">
            <v>2201807</v>
          </cell>
          <cell r="M285">
            <v>0</v>
          </cell>
        </row>
        <row r="286">
          <cell r="H286">
            <v>90000</v>
          </cell>
          <cell r="M286">
            <v>0</v>
          </cell>
        </row>
        <row r="287">
          <cell r="H287">
            <v>161439</v>
          </cell>
          <cell r="M287">
            <v>0</v>
          </cell>
        </row>
        <row r="288">
          <cell r="H288">
            <v>184090</v>
          </cell>
          <cell r="M288">
            <v>0</v>
          </cell>
        </row>
        <row r="289">
          <cell r="H289">
            <v>184090</v>
          </cell>
          <cell r="M289">
            <v>0</v>
          </cell>
        </row>
        <row r="290">
          <cell r="H290">
            <v>4488092</v>
          </cell>
          <cell r="M290">
            <v>0</v>
          </cell>
        </row>
        <row r="291">
          <cell r="H291">
            <v>4488092</v>
          </cell>
          <cell r="M291">
            <v>0</v>
          </cell>
        </row>
        <row r="292">
          <cell r="H292">
            <v>2235287</v>
          </cell>
          <cell r="M292">
            <v>0</v>
          </cell>
        </row>
        <row r="293">
          <cell r="H293">
            <v>7983140</v>
          </cell>
          <cell r="M293">
            <v>0</v>
          </cell>
        </row>
        <row r="294">
          <cell r="H294">
            <v>668010</v>
          </cell>
          <cell r="M294">
            <v>0</v>
          </cell>
        </row>
        <row r="295">
          <cell r="H295">
            <v>19634425</v>
          </cell>
          <cell r="M295">
            <v>0</v>
          </cell>
        </row>
        <row r="296">
          <cell r="H296">
            <v>12664647</v>
          </cell>
          <cell r="M296">
            <v>0</v>
          </cell>
        </row>
        <row r="297">
          <cell r="H297">
            <v>138707</v>
          </cell>
          <cell r="M297">
            <v>0</v>
          </cell>
        </row>
        <row r="298">
          <cell r="H298">
            <v>1555427</v>
          </cell>
          <cell r="M298">
            <v>0</v>
          </cell>
        </row>
        <row r="299">
          <cell r="H299">
            <v>592975</v>
          </cell>
          <cell r="M299">
            <v>0</v>
          </cell>
        </row>
        <row r="300">
          <cell r="H300">
            <v>48245578</v>
          </cell>
          <cell r="M300">
            <v>0</v>
          </cell>
        </row>
        <row r="301">
          <cell r="H301">
            <v>3850003</v>
          </cell>
          <cell r="M301">
            <v>0</v>
          </cell>
        </row>
        <row r="302">
          <cell r="H302">
            <v>34195030</v>
          </cell>
          <cell r="M302">
            <v>0</v>
          </cell>
        </row>
        <row r="303">
          <cell r="H303">
            <v>7983140</v>
          </cell>
          <cell r="M303">
            <v>0</v>
          </cell>
        </row>
        <row r="304">
          <cell r="H304">
            <v>39141950</v>
          </cell>
          <cell r="M304">
            <v>0</v>
          </cell>
        </row>
        <row r="305">
          <cell r="H305">
            <v>96933</v>
          </cell>
          <cell r="M305">
            <v>0</v>
          </cell>
        </row>
        <row r="306">
          <cell r="H306">
            <v>505451</v>
          </cell>
          <cell r="M306">
            <v>0</v>
          </cell>
        </row>
        <row r="307">
          <cell r="H307">
            <v>370057</v>
          </cell>
          <cell r="M307">
            <v>0</v>
          </cell>
        </row>
        <row r="308">
          <cell r="H308">
            <v>184090</v>
          </cell>
          <cell r="M308">
            <v>0</v>
          </cell>
        </row>
        <row r="309">
          <cell r="H309">
            <v>299168</v>
          </cell>
          <cell r="M309">
            <v>0</v>
          </cell>
        </row>
        <row r="310">
          <cell r="H310">
            <v>61198921</v>
          </cell>
          <cell r="M310">
            <v>0</v>
          </cell>
        </row>
        <row r="311">
          <cell r="H311">
            <v>216000</v>
          </cell>
          <cell r="M311">
            <v>0</v>
          </cell>
        </row>
        <row r="312">
          <cell r="H312">
            <v>329428</v>
          </cell>
          <cell r="M312">
            <v>0</v>
          </cell>
        </row>
        <row r="313">
          <cell r="H313">
            <v>6266273</v>
          </cell>
          <cell r="M313">
            <v>0</v>
          </cell>
        </row>
        <row r="314">
          <cell r="H314">
            <v>245668</v>
          </cell>
          <cell r="M314">
            <v>0</v>
          </cell>
        </row>
        <row r="315">
          <cell r="H315">
            <v>309600</v>
          </cell>
          <cell r="M315">
            <v>0</v>
          </cell>
        </row>
        <row r="316">
          <cell r="H316">
            <v>495091</v>
          </cell>
          <cell r="M316">
            <v>0</v>
          </cell>
        </row>
        <row r="317">
          <cell r="H317">
            <v>329428</v>
          </cell>
          <cell r="M317">
            <v>0</v>
          </cell>
        </row>
        <row r="318">
          <cell r="H318">
            <v>93581670</v>
          </cell>
          <cell r="M318">
            <v>0</v>
          </cell>
        </row>
        <row r="319">
          <cell r="H319">
            <v>444608</v>
          </cell>
          <cell r="M319">
            <v>0</v>
          </cell>
        </row>
        <row r="320">
          <cell r="H320">
            <v>1046587</v>
          </cell>
          <cell r="M320">
            <v>0</v>
          </cell>
        </row>
        <row r="321">
          <cell r="H321">
            <v>4705854</v>
          </cell>
          <cell r="M321">
            <v>0</v>
          </cell>
        </row>
        <row r="322">
          <cell r="H322">
            <v>3417715</v>
          </cell>
          <cell r="M322">
            <v>0</v>
          </cell>
        </row>
        <row r="323">
          <cell r="H323">
            <v>1046587</v>
          </cell>
          <cell r="M323">
            <v>0</v>
          </cell>
        </row>
        <row r="324">
          <cell r="H324">
            <v>629919</v>
          </cell>
          <cell r="M324">
            <v>0</v>
          </cell>
        </row>
        <row r="325">
          <cell r="H325">
            <v>1972606</v>
          </cell>
          <cell r="M325">
            <v>0</v>
          </cell>
        </row>
        <row r="326">
          <cell r="H326">
            <v>37712200</v>
          </cell>
          <cell r="M326">
            <v>0</v>
          </cell>
        </row>
        <row r="327">
          <cell r="H327">
            <v>1447130</v>
          </cell>
          <cell r="M327">
            <v>0</v>
          </cell>
        </row>
        <row r="328">
          <cell r="H328">
            <v>20437400</v>
          </cell>
          <cell r="M328">
            <v>0</v>
          </cell>
        </row>
        <row r="329">
          <cell r="H329">
            <v>30292248</v>
          </cell>
          <cell r="M329">
            <v>0</v>
          </cell>
        </row>
        <row r="330">
          <cell r="H330">
            <v>16829026</v>
          </cell>
          <cell r="M330">
            <v>0</v>
          </cell>
        </row>
        <row r="331">
          <cell r="H331">
            <v>3365805</v>
          </cell>
          <cell r="M331">
            <v>0</v>
          </cell>
        </row>
        <row r="332">
          <cell r="H332">
            <v>206400</v>
          </cell>
          <cell r="M332">
            <v>0</v>
          </cell>
        </row>
        <row r="333">
          <cell r="H333">
            <v>432000</v>
          </cell>
          <cell r="M333">
            <v>0</v>
          </cell>
        </row>
        <row r="334">
          <cell r="H334">
            <v>151461238</v>
          </cell>
          <cell r="M334">
            <v>0</v>
          </cell>
        </row>
        <row r="335">
          <cell r="H335">
            <v>2878710</v>
          </cell>
          <cell r="M335">
            <v>0</v>
          </cell>
        </row>
        <row r="336">
          <cell r="H336">
            <v>560700</v>
          </cell>
          <cell r="M336">
            <v>0</v>
          </cell>
        </row>
        <row r="337">
          <cell r="H337">
            <v>127570</v>
          </cell>
          <cell r="M337">
            <v>0</v>
          </cell>
        </row>
        <row r="338">
          <cell r="H338">
            <v>2238457</v>
          </cell>
          <cell r="M338">
            <v>0</v>
          </cell>
        </row>
        <row r="339">
          <cell r="H339">
            <v>127570</v>
          </cell>
          <cell r="M339">
            <v>0</v>
          </cell>
        </row>
        <row r="340">
          <cell r="H340">
            <v>4357539</v>
          </cell>
          <cell r="M340">
            <v>0</v>
          </cell>
        </row>
        <row r="341">
          <cell r="H341">
            <v>20193810</v>
          </cell>
          <cell r="M341">
            <v>0</v>
          </cell>
        </row>
        <row r="342">
          <cell r="H342">
            <v>80775240</v>
          </cell>
          <cell r="M342">
            <v>0</v>
          </cell>
        </row>
        <row r="343">
          <cell r="H343">
            <v>1273636</v>
          </cell>
          <cell r="M343">
            <v>0</v>
          </cell>
        </row>
        <row r="344">
          <cell r="H344">
            <v>191045</v>
          </cell>
          <cell r="M344">
            <v>0</v>
          </cell>
        </row>
        <row r="345">
          <cell r="H345">
            <v>191045</v>
          </cell>
          <cell r="M345">
            <v>0</v>
          </cell>
        </row>
        <row r="346">
          <cell r="H346">
            <v>204341</v>
          </cell>
          <cell r="M346">
            <v>0</v>
          </cell>
        </row>
        <row r="347">
          <cell r="H347">
            <v>1273636</v>
          </cell>
          <cell r="M347">
            <v>0</v>
          </cell>
        </row>
        <row r="348">
          <cell r="H348">
            <v>1273636</v>
          </cell>
          <cell r="M348">
            <v>0</v>
          </cell>
        </row>
        <row r="349">
          <cell r="H349">
            <v>1273636</v>
          </cell>
          <cell r="M349">
            <v>0</v>
          </cell>
        </row>
        <row r="350">
          <cell r="H350">
            <v>191045</v>
          </cell>
          <cell r="M350">
            <v>0</v>
          </cell>
        </row>
        <row r="351">
          <cell r="H351">
            <v>191045</v>
          </cell>
          <cell r="M351">
            <v>0</v>
          </cell>
        </row>
        <row r="352">
          <cell r="H352">
            <v>1273636</v>
          </cell>
          <cell r="M352">
            <v>0</v>
          </cell>
        </row>
        <row r="353">
          <cell r="H353">
            <v>1362273</v>
          </cell>
          <cell r="M353">
            <v>0</v>
          </cell>
        </row>
        <row r="354">
          <cell r="H354">
            <v>191045</v>
          </cell>
          <cell r="M354">
            <v>0</v>
          </cell>
        </row>
        <row r="355">
          <cell r="H355">
            <v>1273636</v>
          </cell>
          <cell r="M355">
            <v>0</v>
          </cell>
        </row>
        <row r="356">
          <cell r="H356">
            <v>190860</v>
          </cell>
          <cell r="M356">
            <v>0</v>
          </cell>
        </row>
        <row r="357">
          <cell r="H357">
            <v>191045</v>
          </cell>
          <cell r="M357">
            <v>0</v>
          </cell>
        </row>
        <row r="358">
          <cell r="H358">
            <v>2732460</v>
          </cell>
          <cell r="M358">
            <v>0</v>
          </cell>
        </row>
        <row r="359">
          <cell r="H359">
            <v>3300</v>
          </cell>
          <cell r="M359">
            <v>0</v>
          </cell>
        </row>
        <row r="360">
          <cell r="H360">
            <v>138001</v>
          </cell>
          <cell r="M360">
            <v>0</v>
          </cell>
        </row>
        <row r="361">
          <cell r="H361">
            <v>184002</v>
          </cell>
          <cell r="M361">
            <v>0</v>
          </cell>
        </row>
        <row r="362">
          <cell r="H362">
            <v>412800</v>
          </cell>
          <cell r="M362">
            <v>0</v>
          </cell>
        </row>
        <row r="363">
          <cell r="H363">
            <v>2282970</v>
          </cell>
          <cell r="M363">
            <v>0</v>
          </cell>
        </row>
        <row r="364">
          <cell r="H364">
            <v>464919</v>
          </cell>
          <cell r="M364">
            <v>0</v>
          </cell>
        </row>
        <row r="365">
          <cell r="H365">
            <v>26250000</v>
          </cell>
          <cell r="M365">
            <v>0</v>
          </cell>
        </row>
        <row r="366">
          <cell r="H366">
            <v>2931300</v>
          </cell>
          <cell r="M366">
            <v>0</v>
          </cell>
        </row>
        <row r="367">
          <cell r="H367">
            <v>324000</v>
          </cell>
          <cell r="M367">
            <v>0</v>
          </cell>
        </row>
        <row r="368">
          <cell r="H368">
            <v>1128342</v>
          </cell>
          <cell r="M368">
            <v>0</v>
          </cell>
        </row>
        <row r="369">
          <cell r="H369">
            <v>495838</v>
          </cell>
          <cell r="M369">
            <v>0</v>
          </cell>
        </row>
        <row r="370">
          <cell r="H370">
            <v>3937500</v>
          </cell>
          <cell r="M370">
            <v>0</v>
          </cell>
        </row>
        <row r="371">
          <cell r="H371">
            <v>432791</v>
          </cell>
          <cell r="M371">
            <v>0</v>
          </cell>
        </row>
        <row r="372">
          <cell r="H372">
            <v>1239462</v>
          </cell>
          <cell r="M372">
            <v>0</v>
          </cell>
        </row>
        <row r="373">
          <cell r="H373">
            <v>4950</v>
          </cell>
          <cell r="M373">
            <v>0</v>
          </cell>
        </row>
        <row r="374">
          <cell r="H374">
            <v>187159</v>
          </cell>
          <cell r="M374">
            <v>0</v>
          </cell>
        </row>
        <row r="375">
          <cell r="H375">
            <v>1211364</v>
          </cell>
          <cell r="M375">
            <v>0</v>
          </cell>
        </row>
        <row r="376">
          <cell r="H376">
            <v>121520</v>
          </cell>
          <cell r="M376">
            <v>0</v>
          </cell>
        </row>
        <row r="377">
          <cell r="H377">
            <v>1333400</v>
          </cell>
          <cell r="M377">
            <v>0</v>
          </cell>
        </row>
        <row r="378">
          <cell r="H378">
            <v>42192</v>
          </cell>
          <cell r="M378">
            <v>0</v>
          </cell>
        </row>
        <row r="379">
          <cell r="H379">
            <v>15461213</v>
          </cell>
          <cell r="M379">
            <v>0</v>
          </cell>
        </row>
        <row r="380">
          <cell r="H380">
            <v>741439</v>
          </cell>
          <cell r="M380">
            <v>0</v>
          </cell>
        </row>
        <row r="381">
          <cell r="H381">
            <v>1100000</v>
          </cell>
          <cell r="M381">
            <v>0</v>
          </cell>
        </row>
        <row r="382">
          <cell r="H382">
            <v>4532520</v>
          </cell>
          <cell r="M382">
            <v>0</v>
          </cell>
        </row>
        <row r="383">
          <cell r="H383">
            <v>679878</v>
          </cell>
          <cell r="M383">
            <v>0</v>
          </cell>
        </row>
        <row r="384">
          <cell r="H384">
            <v>657009</v>
          </cell>
          <cell r="M384">
            <v>0</v>
          </cell>
        </row>
        <row r="385">
          <cell r="H385">
            <v>4380062</v>
          </cell>
          <cell r="M385">
            <v>0</v>
          </cell>
        </row>
        <row r="386">
          <cell r="H386">
            <v>284295</v>
          </cell>
          <cell r="M386">
            <v>0</v>
          </cell>
        </row>
        <row r="387">
          <cell r="H387">
            <v>626765</v>
          </cell>
          <cell r="M387">
            <v>0</v>
          </cell>
        </row>
        <row r="388">
          <cell r="H388">
            <v>1247727</v>
          </cell>
          <cell r="M388">
            <v>0</v>
          </cell>
        </row>
        <row r="389">
          <cell r="H389">
            <v>39890048</v>
          </cell>
          <cell r="M389">
            <v>0</v>
          </cell>
        </row>
        <row r="390">
          <cell r="H390">
            <v>181705</v>
          </cell>
          <cell r="M390">
            <v>0</v>
          </cell>
        </row>
        <row r="391">
          <cell r="H391">
            <v>70420832</v>
          </cell>
          <cell r="M391" t="str">
            <v>2PPh Final dan Fiskal LN-1</v>
          </cell>
        </row>
        <row r="392">
          <cell r="H392">
            <v>235883</v>
          </cell>
          <cell r="M392">
            <v>0</v>
          </cell>
        </row>
        <row r="393">
          <cell r="H393">
            <v>395591</v>
          </cell>
          <cell r="M393">
            <v>0</v>
          </cell>
        </row>
        <row r="394">
          <cell r="H394">
            <v>2637273</v>
          </cell>
          <cell r="M394">
            <v>0</v>
          </cell>
        </row>
        <row r="395">
          <cell r="H395">
            <v>645545</v>
          </cell>
          <cell r="M395">
            <v>0</v>
          </cell>
        </row>
        <row r="396">
          <cell r="H396">
            <v>4304455</v>
          </cell>
          <cell r="M396">
            <v>0</v>
          </cell>
        </row>
        <row r="397">
          <cell r="H397">
            <v>347591</v>
          </cell>
          <cell r="M397">
            <v>0</v>
          </cell>
        </row>
        <row r="398">
          <cell r="H398">
            <v>2317273</v>
          </cell>
          <cell r="M398">
            <v>0</v>
          </cell>
        </row>
        <row r="399">
          <cell r="H399">
            <v>1219464</v>
          </cell>
          <cell r="M399">
            <v>0</v>
          </cell>
        </row>
        <row r="400">
          <cell r="H400">
            <v>7462916</v>
          </cell>
          <cell r="M400">
            <v>0</v>
          </cell>
        </row>
        <row r="401">
          <cell r="H401">
            <v>551330</v>
          </cell>
          <cell r="M401">
            <v>0</v>
          </cell>
        </row>
        <row r="402">
          <cell r="H402">
            <v>5562072</v>
          </cell>
          <cell r="M402">
            <v>0</v>
          </cell>
        </row>
        <row r="403">
          <cell r="H403">
            <v>595773</v>
          </cell>
          <cell r="M403">
            <v>0</v>
          </cell>
        </row>
        <row r="404">
          <cell r="H404">
            <v>2301371</v>
          </cell>
          <cell r="M404">
            <v>0</v>
          </cell>
        </row>
        <row r="405">
          <cell r="H405">
            <v>70406900</v>
          </cell>
          <cell r="M405">
            <v>0</v>
          </cell>
        </row>
        <row r="406">
          <cell r="H406">
            <v>7291300</v>
          </cell>
          <cell r="M406">
            <v>0</v>
          </cell>
        </row>
        <row r="407">
          <cell r="H407">
            <v>551330</v>
          </cell>
          <cell r="M407">
            <v>0</v>
          </cell>
        </row>
        <row r="408">
          <cell r="H408">
            <v>595773</v>
          </cell>
          <cell r="M408">
            <v>0</v>
          </cell>
        </row>
        <row r="409">
          <cell r="H409">
            <v>2227273</v>
          </cell>
          <cell r="M409">
            <v>0</v>
          </cell>
        </row>
        <row r="410">
          <cell r="H410">
            <v>749030</v>
          </cell>
          <cell r="M410">
            <v>0</v>
          </cell>
        </row>
        <row r="411">
          <cell r="H411">
            <v>334091</v>
          </cell>
          <cell r="M411">
            <v>0</v>
          </cell>
        </row>
        <row r="412">
          <cell r="H412">
            <v>103200</v>
          </cell>
          <cell r="M412">
            <v>0</v>
          </cell>
        </row>
        <row r="413">
          <cell r="H413">
            <v>909800</v>
          </cell>
          <cell r="M413">
            <v>0</v>
          </cell>
        </row>
        <row r="414">
          <cell r="H414">
            <v>6923250</v>
          </cell>
          <cell r="M414">
            <v>0</v>
          </cell>
        </row>
        <row r="415">
          <cell r="H415">
            <v>4153950</v>
          </cell>
          <cell r="M415">
            <v>0</v>
          </cell>
        </row>
        <row r="416">
          <cell r="H416">
            <v>3444004</v>
          </cell>
          <cell r="M416">
            <v>0</v>
          </cell>
        </row>
        <row r="417">
          <cell r="H417">
            <v>861001</v>
          </cell>
          <cell r="M417">
            <v>0</v>
          </cell>
        </row>
        <row r="418">
          <cell r="H418">
            <v>40286203</v>
          </cell>
          <cell r="M418" t="str">
            <v>3PPh Final dan Fiskal LN-1</v>
          </cell>
        </row>
        <row r="419">
          <cell r="H419">
            <v>6622585</v>
          </cell>
          <cell r="M419">
            <v>0</v>
          </cell>
        </row>
        <row r="420">
          <cell r="H420">
            <v>184432</v>
          </cell>
          <cell r="M420">
            <v>0</v>
          </cell>
        </row>
        <row r="421">
          <cell r="H421">
            <v>1229545</v>
          </cell>
          <cell r="M421">
            <v>0</v>
          </cell>
        </row>
        <row r="422">
          <cell r="H422">
            <v>432000</v>
          </cell>
          <cell r="M422">
            <v>0</v>
          </cell>
        </row>
        <row r="423">
          <cell r="H423">
            <v>156000</v>
          </cell>
          <cell r="M423">
            <v>0</v>
          </cell>
        </row>
        <row r="424">
          <cell r="H424">
            <v>59151473</v>
          </cell>
          <cell r="M424" t="str">
            <v>3PPh Final dan Fiskal LN-1</v>
          </cell>
        </row>
        <row r="425">
          <cell r="H425">
            <v>574631</v>
          </cell>
          <cell r="M425">
            <v>0</v>
          </cell>
        </row>
        <row r="426">
          <cell r="H426">
            <v>7989512</v>
          </cell>
          <cell r="M426" t="str">
            <v>3PPh Pasal 21-1</v>
          </cell>
        </row>
        <row r="427">
          <cell r="H427">
            <v>15798862</v>
          </cell>
          <cell r="M427" t="str">
            <v>3PPh Final dan Fiskal LN-1</v>
          </cell>
        </row>
        <row r="428">
          <cell r="H428">
            <v>1453991</v>
          </cell>
          <cell r="M428">
            <v>0</v>
          </cell>
        </row>
        <row r="429">
          <cell r="H429">
            <v>3481389</v>
          </cell>
          <cell r="M429">
            <v>0</v>
          </cell>
        </row>
        <row r="430">
          <cell r="H430">
            <v>606093</v>
          </cell>
          <cell r="M430">
            <v>0</v>
          </cell>
        </row>
        <row r="431">
          <cell r="H431">
            <v>17019</v>
          </cell>
          <cell r="M431">
            <v>0</v>
          </cell>
        </row>
        <row r="432">
          <cell r="H432">
            <v>184091</v>
          </cell>
          <cell r="M432" t="str">
            <v>2PPh Pasal 23-1</v>
          </cell>
        </row>
        <row r="433">
          <cell r="H433">
            <v>3792457</v>
          </cell>
          <cell r="M433">
            <v>0</v>
          </cell>
        </row>
        <row r="434">
          <cell r="H434">
            <v>397543244</v>
          </cell>
          <cell r="M434">
            <v>0</v>
          </cell>
        </row>
        <row r="435">
          <cell r="H435">
            <v>197523</v>
          </cell>
          <cell r="M435">
            <v>0</v>
          </cell>
        </row>
        <row r="436">
          <cell r="H436">
            <v>1316818</v>
          </cell>
          <cell r="M436">
            <v>0</v>
          </cell>
        </row>
        <row r="437">
          <cell r="H437">
            <v>143182</v>
          </cell>
          <cell r="M437" t="str">
            <v>2PPh Pasal 23-1</v>
          </cell>
        </row>
        <row r="438">
          <cell r="H438">
            <v>103200</v>
          </cell>
          <cell r="M438">
            <v>0</v>
          </cell>
        </row>
        <row r="439">
          <cell r="H439">
            <v>108000</v>
          </cell>
          <cell r="M439">
            <v>0</v>
          </cell>
        </row>
        <row r="440">
          <cell r="H440">
            <v>1341364</v>
          </cell>
          <cell r="M440">
            <v>0</v>
          </cell>
        </row>
        <row r="441">
          <cell r="H441">
            <v>201205</v>
          </cell>
          <cell r="M441">
            <v>0</v>
          </cell>
        </row>
        <row r="442">
          <cell r="H442">
            <v>572756</v>
          </cell>
          <cell r="M442">
            <v>0</v>
          </cell>
        </row>
        <row r="443">
          <cell r="H443">
            <v>38475</v>
          </cell>
          <cell r="M443">
            <v>0</v>
          </cell>
        </row>
        <row r="444">
          <cell r="H444">
            <v>2644642</v>
          </cell>
          <cell r="M444">
            <v>0</v>
          </cell>
        </row>
        <row r="445">
          <cell r="H445">
            <v>100413774</v>
          </cell>
          <cell r="M445">
            <v>0</v>
          </cell>
        </row>
        <row r="446">
          <cell r="H446">
            <v>1477103</v>
          </cell>
          <cell r="M446">
            <v>0</v>
          </cell>
        </row>
        <row r="447">
          <cell r="H447">
            <v>616153</v>
          </cell>
          <cell r="M447">
            <v>0</v>
          </cell>
        </row>
        <row r="448">
          <cell r="H448">
            <v>244228</v>
          </cell>
          <cell r="M448">
            <v>0</v>
          </cell>
        </row>
        <row r="449">
          <cell r="H449">
            <v>227205379</v>
          </cell>
          <cell r="M449">
            <v>0</v>
          </cell>
        </row>
        <row r="450">
          <cell r="H450">
            <v>1450248</v>
          </cell>
          <cell r="M450">
            <v>0</v>
          </cell>
        </row>
        <row r="451">
          <cell r="H451">
            <v>173669050</v>
          </cell>
          <cell r="M451">
            <v>0</v>
          </cell>
        </row>
        <row r="452">
          <cell r="H452">
            <v>9976035</v>
          </cell>
          <cell r="M452">
            <v>0</v>
          </cell>
        </row>
        <row r="453">
          <cell r="H453">
            <v>1241815</v>
          </cell>
          <cell r="M453">
            <v>0</v>
          </cell>
        </row>
        <row r="454">
          <cell r="H454">
            <v>644106</v>
          </cell>
          <cell r="M454">
            <v>0</v>
          </cell>
        </row>
        <row r="455">
          <cell r="H455">
            <v>186272</v>
          </cell>
          <cell r="M455">
            <v>0</v>
          </cell>
        </row>
        <row r="456">
          <cell r="H456">
            <v>4294040</v>
          </cell>
          <cell r="M456">
            <v>0</v>
          </cell>
        </row>
        <row r="457">
          <cell r="H457">
            <v>15727273</v>
          </cell>
          <cell r="M457">
            <v>0</v>
          </cell>
        </row>
        <row r="458">
          <cell r="H458">
            <v>49424239</v>
          </cell>
          <cell r="M458">
            <v>0</v>
          </cell>
        </row>
        <row r="459">
          <cell r="H459">
            <v>67500</v>
          </cell>
          <cell r="M459">
            <v>0</v>
          </cell>
        </row>
        <row r="460">
          <cell r="H460">
            <v>2335500</v>
          </cell>
          <cell r="M460">
            <v>0</v>
          </cell>
        </row>
        <row r="461">
          <cell r="H461">
            <v>494403</v>
          </cell>
          <cell r="M461">
            <v>0</v>
          </cell>
        </row>
        <row r="462">
          <cell r="H462">
            <v>2359091</v>
          </cell>
          <cell r="M462">
            <v>0</v>
          </cell>
        </row>
        <row r="463">
          <cell r="H463">
            <v>100000</v>
          </cell>
          <cell r="M463">
            <v>0</v>
          </cell>
        </row>
        <row r="464">
          <cell r="H464">
            <v>503369</v>
          </cell>
          <cell r="M464">
            <v>0</v>
          </cell>
        </row>
        <row r="465">
          <cell r="H465">
            <v>100000</v>
          </cell>
          <cell r="M465">
            <v>0</v>
          </cell>
        </row>
        <row r="466">
          <cell r="H466">
            <v>1080000</v>
          </cell>
          <cell r="M466">
            <v>0</v>
          </cell>
        </row>
        <row r="467">
          <cell r="H467">
            <v>503369</v>
          </cell>
          <cell r="M467">
            <v>0</v>
          </cell>
        </row>
        <row r="468">
          <cell r="H468">
            <v>48152635</v>
          </cell>
          <cell r="M468">
            <v>0</v>
          </cell>
        </row>
        <row r="469">
          <cell r="H469">
            <v>535776</v>
          </cell>
          <cell r="M469">
            <v>0</v>
          </cell>
        </row>
        <row r="470">
          <cell r="H470">
            <v>1529550</v>
          </cell>
          <cell r="M470">
            <v>0</v>
          </cell>
        </row>
        <row r="471">
          <cell r="H471">
            <v>190860</v>
          </cell>
          <cell r="M471">
            <v>0</v>
          </cell>
        </row>
        <row r="472">
          <cell r="H472">
            <v>1962821</v>
          </cell>
          <cell r="M472">
            <v>0</v>
          </cell>
        </row>
        <row r="473">
          <cell r="H473">
            <v>7851288</v>
          </cell>
          <cell r="M473">
            <v>0</v>
          </cell>
        </row>
        <row r="474">
          <cell r="H474">
            <v>1318182</v>
          </cell>
          <cell r="M474">
            <v>0</v>
          </cell>
        </row>
        <row r="475">
          <cell r="H475">
            <v>197727</v>
          </cell>
          <cell r="M475">
            <v>0</v>
          </cell>
        </row>
        <row r="476">
          <cell r="H476">
            <v>99095</v>
          </cell>
          <cell r="M476">
            <v>0</v>
          </cell>
        </row>
        <row r="477">
          <cell r="H477">
            <v>4950</v>
          </cell>
          <cell r="M477">
            <v>0</v>
          </cell>
        </row>
        <row r="478">
          <cell r="H478">
            <v>961364</v>
          </cell>
          <cell r="M478">
            <v>0</v>
          </cell>
        </row>
        <row r="479">
          <cell r="H479">
            <v>4950</v>
          </cell>
          <cell r="M479">
            <v>0</v>
          </cell>
        </row>
        <row r="480">
          <cell r="H480">
            <v>162725</v>
          </cell>
          <cell r="M480">
            <v>0</v>
          </cell>
        </row>
        <row r="481">
          <cell r="H481">
            <v>606127</v>
          </cell>
          <cell r="M481">
            <v>0</v>
          </cell>
        </row>
        <row r="482">
          <cell r="H482">
            <v>14125550</v>
          </cell>
          <cell r="M482">
            <v>0</v>
          </cell>
        </row>
        <row r="483">
          <cell r="H483">
            <v>99095</v>
          </cell>
          <cell r="M483">
            <v>0</v>
          </cell>
        </row>
        <row r="484">
          <cell r="H484">
            <v>74208000</v>
          </cell>
          <cell r="M484">
            <v>0</v>
          </cell>
        </row>
        <row r="485">
          <cell r="H485">
            <v>99095</v>
          </cell>
          <cell r="M485">
            <v>0</v>
          </cell>
        </row>
        <row r="486">
          <cell r="H486">
            <v>8478</v>
          </cell>
          <cell r="M486">
            <v>0</v>
          </cell>
        </row>
        <row r="487">
          <cell r="H487">
            <v>197727</v>
          </cell>
          <cell r="M487">
            <v>0</v>
          </cell>
        </row>
        <row r="488">
          <cell r="H488">
            <v>88986</v>
          </cell>
          <cell r="M488">
            <v>0</v>
          </cell>
        </row>
        <row r="489">
          <cell r="H489">
            <v>6409091</v>
          </cell>
          <cell r="M489">
            <v>0</v>
          </cell>
        </row>
        <row r="490">
          <cell r="H490">
            <v>1318182</v>
          </cell>
          <cell r="M490">
            <v>0</v>
          </cell>
        </row>
        <row r="491">
          <cell r="H491">
            <v>231700</v>
          </cell>
          <cell r="M491">
            <v>0</v>
          </cell>
        </row>
        <row r="492">
          <cell r="H492">
            <v>51250</v>
          </cell>
          <cell r="M492">
            <v>0</v>
          </cell>
        </row>
        <row r="493">
          <cell r="H493">
            <v>4091</v>
          </cell>
          <cell r="M493" t="str">
            <v>2PPh Pasal 23-1</v>
          </cell>
        </row>
        <row r="494">
          <cell r="H494">
            <v>2473300</v>
          </cell>
          <cell r="M494">
            <v>0</v>
          </cell>
        </row>
        <row r="495">
          <cell r="H495">
            <v>133090</v>
          </cell>
          <cell r="M495">
            <v>0</v>
          </cell>
        </row>
        <row r="496">
          <cell r="H496">
            <v>788100</v>
          </cell>
          <cell r="M496">
            <v>0</v>
          </cell>
        </row>
        <row r="497">
          <cell r="H497">
            <v>4950</v>
          </cell>
          <cell r="M497">
            <v>0</v>
          </cell>
        </row>
        <row r="498">
          <cell r="H498">
            <v>105675</v>
          </cell>
          <cell r="M498">
            <v>0</v>
          </cell>
        </row>
        <row r="499">
          <cell r="H499">
            <v>150525</v>
          </cell>
          <cell r="M499">
            <v>0</v>
          </cell>
        </row>
        <row r="500">
          <cell r="H500">
            <v>2106818</v>
          </cell>
          <cell r="M500">
            <v>0</v>
          </cell>
        </row>
        <row r="501">
          <cell r="H501">
            <v>1524200</v>
          </cell>
          <cell r="M501">
            <v>0</v>
          </cell>
        </row>
        <row r="502">
          <cell r="H502">
            <v>4000000</v>
          </cell>
          <cell r="M502">
            <v>0</v>
          </cell>
        </row>
        <row r="503">
          <cell r="H503">
            <v>10000000</v>
          </cell>
          <cell r="M503">
            <v>0</v>
          </cell>
        </row>
        <row r="504">
          <cell r="H504">
            <v>15522145</v>
          </cell>
          <cell r="M504">
            <v>0</v>
          </cell>
        </row>
        <row r="505">
          <cell r="H505">
            <v>103200</v>
          </cell>
          <cell r="M505">
            <v>0</v>
          </cell>
        </row>
        <row r="506">
          <cell r="H506">
            <v>3104429</v>
          </cell>
          <cell r="M506">
            <v>0</v>
          </cell>
        </row>
        <row r="507">
          <cell r="H507">
            <v>1039000</v>
          </cell>
          <cell r="M507">
            <v>0</v>
          </cell>
        </row>
        <row r="508">
          <cell r="H508">
            <v>305376</v>
          </cell>
          <cell r="M508">
            <v>0</v>
          </cell>
        </row>
        <row r="509">
          <cell r="H509">
            <v>14045455</v>
          </cell>
          <cell r="M509">
            <v>0</v>
          </cell>
        </row>
        <row r="510">
          <cell r="H510">
            <v>432000</v>
          </cell>
          <cell r="M510">
            <v>0</v>
          </cell>
        </row>
        <row r="511">
          <cell r="H511">
            <v>1950000</v>
          </cell>
          <cell r="M511">
            <v>0</v>
          </cell>
        </row>
        <row r="512">
          <cell r="H512">
            <v>2647300</v>
          </cell>
          <cell r="M512">
            <v>0</v>
          </cell>
        </row>
        <row r="513">
          <cell r="H513">
            <v>34658209</v>
          </cell>
          <cell r="M513">
            <v>0</v>
          </cell>
        </row>
        <row r="514">
          <cell r="H514">
            <v>5755500</v>
          </cell>
          <cell r="M514">
            <v>0</v>
          </cell>
        </row>
        <row r="515">
          <cell r="H515">
            <v>9850242</v>
          </cell>
          <cell r="M515">
            <v>0</v>
          </cell>
        </row>
        <row r="516">
          <cell r="H516">
            <v>45300344</v>
          </cell>
          <cell r="M516">
            <v>0</v>
          </cell>
        </row>
        <row r="517">
          <cell r="H517">
            <v>327000</v>
          </cell>
          <cell r="M517">
            <v>0</v>
          </cell>
        </row>
        <row r="518">
          <cell r="H518">
            <v>89200</v>
          </cell>
          <cell r="M518">
            <v>0</v>
          </cell>
        </row>
        <row r="519">
          <cell r="H519">
            <v>54595445</v>
          </cell>
          <cell r="M519">
            <v>0</v>
          </cell>
        </row>
        <row r="520">
          <cell r="H520">
            <v>199227</v>
          </cell>
          <cell r="M520">
            <v>0</v>
          </cell>
        </row>
        <row r="521">
          <cell r="H521">
            <v>45741970</v>
          </cell>
          <cell r="M521" t="str">
            <v>1PPh Pasal 21-1</v>
          </cell>
        </row>
        <row r="522">
          <cell r="H522">
            <v>1328182</v>
          </cell>
          <cell r="M522">
            <v>0</v>
          </cell>
        </row>
        <row r="523">
          <cell r="H523">
            <v>10919087</v>
          </cell>
          <cell r="M523">
            <v>0</v>
          </cell>
        </row>
        <row r="524">
          <cell r="H524">
            <v>1272727</v>
          </cell>
          <cell r="M524">
            <v>0</v>
          </cell>
        </row>
        <row r="525">
          <cell r="H525">
            <v>254545</v>
          </cell>
          <cell r="M525">
            <v>0</v>
          </cell>
        </row>
        <row r="526">
          <cell r="H526">
            <v>1667552</v>
          </cell>
          <cell r="M526">
            <v>0</v>
          </cell>
        </row>
        <row r="527">
          <cell r="H527">
            <v>1381540</v>
          </cell>
          <cell r="M527">
            <v>0</v>
          </cell>
        </row>
        <row r="528">
          <cell r="H528">
            <v>593182</v>
          </cell>
          <cell r="M528">
            <v>0</v>
          </cell>
        </row>
        <row r="529">
          <cell r="H529">
            <v>3954545</v>
          </cell>
          <cell r="M529">
            <v>0</v>
          </cell>
        </row>
        <row r="530">
          <cell r="H530">
            <v>142678027</v>
          </cell>
          <cell r="M530">
            <v>0</v>
          </cell>
        </row>
        <row r="531">
          <cell r="H531">
            <v>12500000</v>
          </cell>
          <cell r="M531">
            <v>0</v>
          </cell>
        </row>
        <row r="532">
          <cell r="H532">
            <v>1229545</v>
          </cell>
          <cell r="M532">
            <v>0</v>
          </cell>
        </row>
        <row r="533">
          <cell r="H533">
            <v>184432</v>
          </cell>
          <cell r="M533">
            <v>0</v>
          </cell>
        </row>
        <row r="534">
          <cell r="H534">
            <v>368864</v>
          </cell>
          <cell r="M534">
            <v>0</v>
          </cell>
        </row>
        <row r="535">
          <cell r="H535">
            <v>2459091</v>
          </cell>
          <cell r="M535">
            <v>0</v>
          </cell>
        </row>
        <row r="536">
          <cell r="H536">
            <v>151235</v>
          </cell>
          <cell r="M536">
            <v>0</v>
          </cell>
        </row>
        <row r="537">
          <cell r="H537">
            <v>2843119</v>
          </cell>
          <cell r="M537">
            <v>0</v>
          </cell>
        </row>
        <row r="538">
          <cell r="H538">
            <v>1020972</v>
          </cell>
          <cell r="M538">
            <v>0</v>
          </cell>
        </row>
        <row r="539">
          <cell r="H539">
            <v>1478000</v>
          </cell>
          <cell r="M539">
            <v>0</v>
          </cell>
        </row>
        <row r="540">
          <cell r="H540">
            <v>5573944</v>
          </cell>
          <cell r="M540">
            <v>0</v>
          </cell>
        </row>
        <row r="541">
          <cell r="H541">
            <v>7291833</v>
          </cell>
          <cell r="M541">
            <v>0</v>
          </cell>
        </row>
        <row r="542">
          <cell r="H542">
            <v>507600</v>
          </cell>
          <cell r="M542">
            <v>0</v>
          </cell>
        </row>
        <row r="543">
          <cell r="H543">
            <v>7291833</v>
          </cell>
          <cell r="M543">
            <v>0</v>
          </cell>
        </row>
        <row r="544">
          <cell r="H544">
            <v>206400</v>
          </cell>
          <cell r="M544">
            <v>0</v>
          </cell>
        </row>
        <row r="545">
          <cell r="H545">
            <v>1053287</v>
          </cell>
          <cell r="M545">
            <v>0</v>
          </cell>
        </row>
        <row r="546">
          <cell r="H546">
            <v>59161692</v>
          </cell>
          <cell r="M546">
            <v>0</v>
          </cell>
        </row>
        <row r="547">
          <cell r="H547">
            <v>323560</v>
          </cell>
          <cell r="M547">
            <v>0</v>
          </cell>
        </row>
        <row r="548">
          <cell r="H548">
            <v>68091</v>
          </cell>
          <cell r="M548">
            <v>0</v>
          </cell>
        </row>
        <row r="549">
          <cell r="H549">
            <v>506311</v>
          </cell>
          <cell r="M549">
            <v>0</v>
          </cell>
        </row>
        <row r="550">
          <cell r="H550">
            <v>21500</v>
          </cell>
          <cell r="M550">
            <v>0</v>
          </cell>
        </row>
        <row r="551">
          <cell r="H551">
            <v>119700</v>
          </cell>
          <cell r="M551">
            <v>0</v>
          </cell>
        </row>
        <row r="552">
          <cell r="H552">
            <v>103500</v>
          </cell>
          <cell r="M552">
            <v>0</v>
          </cell>
        </row>
        <row r="553">
          <cell r="H553">
            <v>103500</v>
          </cell>
          <cell r="M553">
            <v>0</v>
          </cell>
        </row>
        <row r="554">
          <cell r="H554">
            <v>94050</v>
          </cell>
          <cell r="M554">
            <v>0</v>
          </cell>
        </row>
        <row r="555">
          <cell r="H555">
            <v>368775</v>
          </cell>
          <cell r="M555">
            <v>0</v>
          </cell>
        </row>
        <row r="556">
          <cell r="H556">
            <v>10681528</v>
          </cell>
          <cell r="M556">
            <v>0</v>
          </cell>
        </row>
        <row r="557">
          <cell r="H557">
            <v>8829291</v>
          </cell>
          <cell r="M557">
            <v>0</v>
          </cell>
        </row>
        <row r="558">
          <cell r="H558">
            <v>106315</v>
          </cell>
          <cell r="M558">
            <v>0</v>
          </cell>
        </row>
        <row r="559">
          <cell r="H559">
            <v>266342</v>
          </cell>
          <cell r="M559">
            <v>0</v>
          </cell>
        </row>
        <row r="560">
          <cell r="H560">
            <v>300000</v>
          </cell>
          <cell r="M560">
            <v>0</v>
          </cell>
        </row>
        <row r="561">
          <cell r="H561">
            <v>270000</v>
          </cell>
          <cell r="M561">
            <v>0</v>
          </cell>
        </row>
        <row r="562">
          <cell r="H562">
            <v>6211288</v>
          </cell>
          <cell r="M562">
            <v>0</v>
          </cell>
        </row>
        <row r="563">
          <cell r="H563">
            <v>7823700</v>
          </cell>
          <cell r="M563">
            <v>0</v>
          </cell>
        </row>
        <row r="564">
          <cell r="H564">
            <v>79950</v>
          </cell>
          <cell r="M564">
            <v>0</v>
          </cell>
        </row>
        <row r="565">
          <cell r="H565">
            <v>45000</v>
          </cell>
          <cell r="M565">
            <v>0</v>
          </cell>
        </row>
        <row r="566">
          <cell r="H566">
            <v>34514500</v>
          </cell>
          <cell r="M566">
            <v>0</v>
          </cell>
        </row>
        <row r="567">
          <cell r="H567">
            <v>12946869</v>
          </cell>
          <cell r="M567">
            <v>0</v>
          </cell>
        </row>
        <row r="568">
          <cell r="H568">
            <v>90000</v>
          </cell>
          <cell r="M568">
            <v>0</v>
          </cell>
        </row>
        <row r="569">
          <cell r="H569">
            <v>236802</v>
          </cell>
          <cell r="M569">
            <v>0</v>
          </cell>
        </row>
        <row r="570">
          <cell r="H570">
            <v>197047</v>
          </cell>
          <cell r="M570">
            <v>0</v>
          </cell>
        </row>
        <row r="571">
          <cell r="H571">
            <v>181280</v>
          </cell>
          <cell r="M571">
            <v>0</v>
          </cell>
        </row>
        <row r="572">
          <cell r="H572">
            <v>323560</v>
          </cell>
          <cell r="M572">
            <v>0</v>
          </cell>
        </row>
        <row r="573">
          <cell r="H573">
            <v>20232511</v>
          </cell>
          <cell r="M573">
            <v>0</v>
          </cell>
        </row>
        <row r="574">
          <cell r="H574">
            <v>51235705</v>
          </cell>
          <cell r="M574">
            <v>0</v>
          </cell>
        </row>
        <row r="575">
          <cell r="H575">
            <v>956123</v>
          </cell>
          <cell r="M575">
            <v>0</v>
          </cell>
        </row>
        <row r="576">
          <cell r="H576">
            <v>452530</v>
          </cell>
          <cell r="M576">
            <v>0</v>
          </cell>
        </row>
        <row r="577">
          <cell r="H577">
            <v>56250</v>
          </cell>
          <cell r="M577">
            <v>0</v>
          </cell>
        </row>
        <row r="578">
          <cell r="H578">
            <v>430374</v>
          </cell>
          <cell r="M578">
            <v>0</v>
          </cell>
        </row>
        <row r="579">
          <cell r="H579">
            <v>418800</v>
          </cell>
          <cell r="M579">
            <v>0</v>
          </cell>
        </row>
        <row r="580">
          <cell r="H580">
            <v>48534</v>
          </cell>
          <cell r="M580">
            <v>0</v>
          </cell>
        </row>
        <row r="581">
          <cell r="H581">
            <v>62820</v>
          </cell>
          <cell r="M581">
            <v>0</v>
          </cell>
        </row>
        <row r="582">
          <cell r="H582">
            <v>3616606</v>
          </cell>
          <cell r="M582">
            <v>0</v>
          </cell>
        </row>
        <row r="583">
          <cell r="H583">
            <v>39285</v>
          </cell>
          <cell r="M583">
            <v>0</v>
          </cell>
        </row>
        <row r="584">
          <cell r="H584">
            <v>39285</v>
          </cell>
          <cell r="M584">
            <v>0</v>
          </cell>
        </row>
        <row r="585">
          <cell r="H585">
            <v>534720</v>
          </cell>
          <cell r="M585">
            <v>0</v>
          </cell>
        </row>
        <row r="586">
          <cell r="H586">
            <v>47133</v>
          </cell>
          <cell r="M586">
            <v>0</v>
          </cell>
        </row>
        <row r="587">
          <cell r="H587">
            <v>85661564</v>
          </cell>
          <cell r="M587">
            <v>0</v>
          </cell>
        </row>
        <row r="588">
          <cell r="H588">
            <v>35106</v>
          </cell>
          <cell r="M588">
            <v>0</v>
          </cell>
        </row>
        <row r="589">
          <cell r="H589">
            <v>205000</v>
          </cell>
          <cell r="M589">
            <v>0</v>
          </cell>
        </row>
        <row r="590">
          <cell r="H590">
            <v>112500</v>
          </cell>
          <cell r="M590">
            <v>0</v>
          </cell>
        </row>
        <row r="591">
          <cell r="H591">
            <v>692200</v>
          </cell>
          <cell r="M591">
            <v>0</v>
          </cell>
        </row>
        <row r="592">
          <cell r="H592">
            <v>229600</v>
          </cell>
          <cell r="M592">
            <v>0</v>
          </cell>
        </row>
        <row r="593">
          <cell r="H593">
            <v>375000</v>
          </cell>
          <cell r="M593">
            <v>0</v>
          </cell>
        </row>
        <row r="594">
          <cell r="H594">
            <v>52500</v>
          </cell>
          <cell r="M594">
            <v>0</v>
          </cell>
        </row>
        <row r="595">
          <cell r="H595">
            <v>83253</v>
          </cell>
          <cell r="M595">
            <v>0</v>
          </cell>
        </row>
        <row r="596">
          <cell r="H596">
            <v>829787</v>
          </cell>
          <cell r="M596">
            <v>0</v>
          </cell>
        </row>
        <row r="597">
          <cell r="H597">
            <v>95430</v>
          </cell>
          <cell r="M597">
            <v>0</v>
          </cell>
        </row>
        <row r="598">
          <cell r="H598">
            <v>1089704</v>
          </cell>
          <cell r="M598">
            <v>0</v>
          </cell>
        </row>
        <row r="599">
          <cell r="H599">
            <v>52718</v>
          </cell>
          <cell r="M599">
            <v>0</v>
          </cell>
        </row>
        <row r="600">
          <cell r="H600">
            <v>2987874</v>
          </cell>
          <cell r="M600">
            <v>0</v>
          </cell>
        </row>
        <row r="601">
          <cell r="H601">
            <v>7592892</v>
          </cell>
          <cell r="M601">
            <v>0</v>
          </cell>
        </row>
        <row r="602">
          <cell r="H602">
            <v>21099917</v>
          </cell>
          <cell r="M602">
            <v>0</v>
          </cell>
        </row>
        <row r="603">
          <cell r="H603">
            <v>15098</v>
          </cell>
          <cell r="M603">
            <v>0</v>
          </cell>
        </row>
        <row r="604">
          <cell r="H604">
            <v>30750</v>
          </cell>
          <cell r="M604">
            <v>0</v>
          </cell>
        </row>
        <row r="605">
          <cell r="H605">
            <v>67880</v>
          </cell>
          <cell r="M605">
            <v>0</v>
          </cell>
        </row>
        <row r="606">
          <cell r="H606">
            <v>314220</v>
          </cell>
          <cell r="M606">
            <v>0</v>
          </cell>
        </row>
        <row r="607">
          <cell r="H607">
            <v>328150</v>
          </cell>
          <cell r="M607">
            <v>0</v>
          </cell>
        </row>
        <row r="608">
          <cell r="H608">
            <v>80208</v>
          </cell>
          <cell r="M608">
            <v>0</v>
          </cell>
        </row>
        <row r="609">
          <cell r="H609">
            <v>33525</v>
          </cell>
          <cell r="M609">
            <v>0</v>
          </cell>
        </row>
        <row r="610">
          <cell r="H610">
            <v>67356</v>
          </cell>
          <cell r="M610">
            <v>0</v>
          </cell>
        </row>
        <row r="611">
          <cell r="H611">
            <v>39862291</v>
          </cell>
          <cell r="M611">
            <v>0</v>
          </cell>
        </row>
        <row r="612">
          <cell r="H612">
            <v>454000</v>
          </cell>
          <cell r="M612">
            <v>0</v>
          </cell>
        </row>
        <row r="613">
          <cell r="H613">
            <v>61355</v>
          </cell>
          <cell r="M613">
            <v>0</v>
          </cell>
        </row>
        <row r="614">
          <cell r="H614">
            <v>2230370</v>
          </cell>
          <cell r="M614">
            <v>0</v>
          </cell>
        </row>
        <row r="615">
          <cell r="H615">
            <v>449040</v>
          </cell>
          <cell r="M615">
            <v>0</v>
          </cell>
        </row>
        <row r="616">
          <cell r="H616">
            <v>1840213</v>
          </cell>
          <cell r="M616">
            <v>0</v>
          </cell>
        </row>
        <row r="617">
          <cell r="H617">
            <v>5489325</v>
          </cell>
          <cell r="M617">
            <v>0</v>
          </cell>
        </row>
        <row r="618">
          <cell r="H618">
            <v>68100</v>
          </cell>
          <cell r="M618">
            <v>0</v>
          </cell>
        </row>
        <row r="619">
          <cell r="H619">
            <v>15000</v>
          </cell>
          <cell r="M619">
            <v>0</v>
          </cell>
        </row>
        <row r="620">
          <cell r="H620">
            <v>64500</v>
          </cell>
          <cell r="M620">
            <v>0</v>
          </cell>
        </row>
        <row r="621">
          <cell r="H621">
            <v>714883</v>
          </cell>
          <cell r="M621">
            <v>0</v>
          </cell>
        </row>
        <row r="622">
          <cell r="H622">
            <v>13632</v>
          </cell>
          <cell r="M622" t="str">
            <v>3PPh Pasal 23-1</v>
          </cell>
        </row>
        <row r="623">
          <cell r="H623">
            <v>53889</v>
          </cell>
          <cell r="M623">
            <v>0</v>
          </cell>
        </row>
        <row r="624">
          <cell r="H624">
            <v>53210</v>
          </cell>
          <cell r="M624">
            <v>0</v>
          </cell>
        </row>
        <row r="625">
          <cell r="H625">
            <v>132040</v>
          </cell>
          <cell r="M625">
            <v>0</v>
          </cell>
        </row>
        <row r="626">
          <cell r="H626">
            <v>46575</v>
          </cell>
          <cell r="M626">
            <v>0</v>
          </cell>
        </row>
        <row r="627">
          <cell r="H627">
            <v>57000</v>
          </cell>
          <cell r="M627">
            <v>0</v>
          </cell>
        </row>
        <row r="628">
          <cell r="H628">
            <v>354730</v>
          </cell>
          <cell r="M628">
            <v>0</v>
          </cell>
        </row>
        <row r="629">
          <cell r="H629">
            <v>310500</v>
          </cell>
          <cell r="M629">
            <v>0</v>
          </cell>
        </row>
        <row r="630">
          <cell r="H630">
            <v>450000</v>
          </cell>
          <cell r="M630">
            <v>0</v>
          </cell>
        </row>
        <row r="631">
          <cell r="H631">
            <v>92800</v>
          </cell>
          <cell r="M631">
            <v>0</v>
          </cell>
        </row>
        <row r="632">
          <cell r="H632">
            <v>130587</v>
          </cell>
          <cell r="M632">
            <v>0</v>
          </cell>
        </row>
        <row r="633">
          <cell r="H633">
            <v>380000</v>
          </cell>
          <cell r="M633">
            <v>0</v>
          </cell>
        </row>
        <row r="634">
          <cell r="H634">
            <v>92800</v>
          </cell>
          <cell r="M634">
            <v>0</v>
          </cell>
        </row>
        <row r="635">
          <cell r="H635">
            <v>430000</v>
          </cell>
          <cell r="M635">
            <v>0</v>
          </cell>
        </row>
        <row r="636">
          <cell r="H636">
            <v>359260</v>
          </cell>
          <cell r="M636">
            <v>0</v>
          </cell>
        </row>
        <row r="637">
          <cell r="H637">
            <v>61200</v>
          </cell>
          <cell r="M637">
            <v>0</v>
          </cell>
        </row>
        <row r="638">
          <cell r="H638">
            <v>2889942</v>
          </cell>
          <cell r="M638">
            <v>0</v>
          </cell>
        </row>
        <row r="639">
          <cell r="H639">
            <v>408000</v>
          </cell>
          <cell r="M639">
            <v>0</v>
          </cell>
        </row>
        <row r="640">
          <cell r="H640">
            <v>997481</v>
          </cell>
          <cell r="M640" t="str">
            <v>3PPh Pasal 23-1</v>
          </cell>
        </row>
        <row r="641">
          <cell r="H641">
            <v>839154</v>
          </cell>
          <cell r="M641">
            <v>0</v>
          </cell>
        </row>
        <row r="642">
          <cell r="H642">
            <v>19806</v>
          </cell>
          <cell r="M642">
            <v>0</v>
          </cell>
        </row>
        <row r="643">
          <cell r="H643">
            <v>315100</v>
          </cell>
          <cell r="M643">
            <v>0</v>
          </cell>
        </row>
        <row r="644">
          <cell r="H644">
            <v>92800</v>
          </cell>
          <cell r="M644">
            <v>0</v>
          </cell>
        </row>
        <row r="645">
          <cell r="H645">
            <v>18784526</v>
          </cell>
          <cell r="M645">
            <v>0</v>
          </cell>
        </row>
        <row r="646">
          <cell r="H646">
            <v>1624594</v>
          </cell>
          <cell r="M646">
            <v>0</v>
          </cell>
        </row>
        <row r="647">
          <cell r="H647">
            <v>593174</v>
          </cell>
          <cell r="M647">
            <v>0</v>
          </cell>
        </row>
        <row r="648">
          <cell r="H648">
            <v>1682018</v>
          </cell>
          <cell r="M648">
            <v>0</v>
          </cell>
        </row>
        <row r="649">
          <cell r="H649">
            <v>458000</v>
          </cell>
          <cell r="M649">
            <v>0</v>
          </cell>
        </row>
        <row r="650">
          <cell r="H650">
            <v>7685900</v>
          </cell>
          <cell r="M650">
            <v>0</v>
          </cell>
        </row>
        <row r="651">
          <cell r="H651">
            <v>3463300</v>
          </cell>
          <cell r="M651">
            <v>0</v>
          </cell>
        </row>
        <row r="652">
          <cell r="H652">
            <v>4950</v>
          </cell>
          <cell r="M652">
            <v>0</v>
          </cell>
        </row>
        <row r="653">
          <cell r="H653">
            <v>69949</v>
          </cell>
          <cell r="M653">
            <v>0</v>
          </cell>
        </row>
        <row r="654">
          <cell r="H654">
            <v>162400</v>
          </cell>
          <cell r="M654">
            <v>0</v>
          </cell>
        </row>
        <row r="655">
          <cell r="H655">
            <v>6293333</v>
          </cell>
          <cell r="M655">
            <v>0</v>
          </cell>
        </row>
        <row r="656">
          <cell r="H656">
            <v>1691850</v>
          </cell>
          <cell r="M656">
            <v>0</v>
          </cell>
        </row>
        <row r="657">
          <cell r="H657">
            <v>5000000</v>
          </cell>
          <cell r="M657">
            <v>0</v>
          </cell>
        </row>
        <row r="658">
          <cell r="H658">
            <v>2487044</v>
          </cell>
          <cell r="M658">
            <v>0</v>
          </cell>
        </row>
        <row r="659">
          <cell r="H659">
            <v>4851700</v>
          </cell>
          <cell r="M659">
            <v>0</v>
          </cell>
        </row>
        <row r="660">
          <cell r="H660">
            <v>4900500</v>
          </cell>
          <cell r="M660">
            <v>0</v>
          </cell>
        </row>
        <row r="661">
          <cell r="H661">
            <v>8495236</v>
          </cell>
          <cell r="M661">
            <v>0</v>
          </cell>
        </row>
        <row r="662">
          <cell r="H662">
            <v>66832046</v>
          </cell>
          <cell r="M662">
            <v>0</v>
          </cell>
        </row>
        <row r="663">
          <cell r="H663">
            <v>820125</v>
          </cell>
          <cell r="M663">
            <v>0</v>
          </cell>
        </row>
        <row r="664">
          <cell r="H664">
            <v>1273900</v>
          </cell>
          <cell r="M664">
            <v>0</v>
          </cell>
        </row>
        <row r="665">
          <cell r="H665">
            <v>672562</v>
          </cell>
          <cell r="M665">
            <v>0</v>
          </cell>
        </row>
        <row r="666">
          <cell r="H666">
            <v>59825041</v>
          </cell>
          <cell r="M666">
            <v>0</v>
          </cell>
        </row>
        <row r="667">
          <cell r="H667">
            <v>25000000</v>
          </cell>
          <cell r="M667">
            <v>0</v>
          </cell>
        </row>
        <row r="668">
          <cell r="H668">
            <v>709050</v>
          </cell>
          <cell r="M668">
            <v>0</v>
          </cell>
        </row>
        <row r="669">
          <cell r="H669">
            <v>34453302</v>
          </cell>
          <cell r="M669">
            <v>0</v>
          </cell>
        </row>
        <row r="670">
          <cell r="H670">
            <v>1212355</v>
          </cell>
          <cell r="M670">
            <v>0</v>
          </cell>
        </row>
        <row r="671">
          <cell r="H671">
            <v>673800</v>
          </cell>
          <cell r="M671">
            <v>0</v>
          </cell>
        </row>
        <row r="672">
          <cell r="H672">
            <v>12239062</v>
          </cell>
          <cell r="M672">
            <v>0</v>
          </cell>
        </row>
        <row r="673">
          <cell r="H673">
            <v>3750000</v>
          </cell>
          <cell r="M673">
            <v>0</v>
          </cell>
        </row>
        <row r="674">
          <cell r="H674">
            <v>1304350</v>
          </cell>
          <cell r="M674">
            <v>0</v>
          </cell>
        </row>
        <row r="675">
          <cell r="H675">
            <v>266500</v>
          </cell>
          <cell r="M675">
            <v>0</v>
          </cell>
        </row>
        <row r="676">
          <cell r="H676">
            <v>3203577</v>
          </cell>
          <cell r="M676">
            <v>0</v>
          </cell>
        </row>
        <row r="677">
          <cell r="H677">
            <v>249750</v>
          </cell>
          <cell r="M677">
            <v>0</v>
          </cell>
        </row>
        <row r="678">
          <cell r="H678">
            <v>8754652</v>
          </cell>
          <cell r="M678">
            <v>0</v>
          </cell>
        </row>
        <row r="679">
          <cell r="H679">
            <v>540000</v>
          </cell>
          <cell r="M679">
            <v>0</v>
          </cell>
        </row>
        <row r="680">
          <cell r="H680">
            <v>103200</v>
          </cell>
          <cell r="M680">
            <v>0</v>
          </cell>
        </row>
        <row r="681">
          <cell r="H681">
            <v>15000000</v>
          </cell>
          <cell r="M681">
            <v>0</v>
          </cell>
        </row>
        <row r="682">
          <cell r="H682">
            <v>497821</v>
          </cell>
          <cell r="M682">
            <v>0</v>
          </cell>
        </row>
        <row r="683">
          <cell r="H683">
            <v>35018608</v>
          </cell>
          <cell r="M683">
            <v>0</v>
          </cell>
        </row>
        <row r="684">
          <cell r="H684">
            <v>23515320</v>
          </cell>
          <cell r="M684">
            <v>0</v>
          </cell>
        </row>
        <row r="685">
          <cell r="H685">
            <v>35018615</v>
          </cell>
          <cell r="M685">
            <v>0</v>
          </cell>
        </row>
        <row r="686">
          <cell r="H686">
            <v>326018485</v>
          </cell>
          <cell r="M686">
            <v>0</v>
          </cell>
        </row>
        <row r="687">
          <cell r="H687">
            <v>13863732</v>
          </cell>
          <cell r="M687">
            <v>0</v>
          </cell>
        </row>
        <row r="688">
          <cell r="H688">
            <v>13863732</v>
          </cell>
          <cell r="M688">
            <v>0</v>
          </cell>
        </row>
        <row r="689">
          <cell r="H689">
            <v>38681</v>
          </cell>
          <cell r="M689">
            <v>0</v>
          </cell>
        </row>
        <row r="690">
          <cell r="H690">
            <v>428826</v>
          </cell>
          <cell r="M690">
            <v>0</v>
          </cell>
        </row>
        <row r="691">
          <cell r="H691">
            <v>9455126</v>
          </cell>
          <cell r="M691">
            <v>0</v>
          </cell>
        </row>
        <row r="692">
          <cell r="H692">
            <v>627014</v>
          </cell>
          <cell r="M692">
            <v>0</v>
          </cell>
        </row>
        <row r="693">
          <cell r="H693">
            <v>3171954</v>
          </cell>
          <cell r="M693">
            <v>0</v>
          </cell>
        </row>
        <row r="694">
          <cell r="H694">
            <v>547706</v>
          </cell>
          <cell r="M694">
            <v>0</v>
          </cell>
        </row>
        <row r="695">
          <cell r="H695">
            <v>4531710</v>
          </cell>
          <cell r="M695">
            <v>0</v>
          </cell>
        </row>
        <row r="696">
          <cell r="H696">
            <v>717359</v>
          </cell>
          <cell r="M696">
            <v>0</v>
          </cell>
        </row>
        <row r="697">
          <cell r="H697">
            <v>28329</v>
          </cell>
          <cell r="M697">
            <v>0</v>
          </cell>
        </row>
        <row r="698">
          <cell r="H698">
            <v>1154262</v>
          </cell>
          <cell r="M698">
            <v>0</v>
          </cell>
        </row>
        <row r="699">
          <cell r="H699">
            <v>33422610</v>
          </cell>
          <cell r="M699">
            <v>0</v>
          </cell>
        </row>
        <row r="700">
          <cell r="H700">
            <v>594000</v>
          </cell>
          <cell r="M700">
            <v>0</v>
          </cell>
        </row>
        <row r="701">
          <cell r="H701">
            <v>2785000</v>
          </cell>
          <cell r="M701">
            <v>0</v>
          </cell>
        </row>
        <row r="702">
          <cell r="H702">
            <v>19485535</v>
          </cell>
          <cell r="M702">
            <v>0</v>
          </cell>
        </row>
        <row r="703">
          <cell r="H703">
            <v>11193152</v>
          </cell>
          <cell r="M703">
            <v>0</v>
          </cell>
        </row>
        <row r="704">
          <cell r="H704">
            <v>99396679</v>
          </cell>
          <cell r="M704">
            <v>0</v>
          </cell>
        </row>
        <row r="705">
          <cell r="H705">
            <v>154545</v>
          </cell>
          <cell r="M705">
            <v>0</v>
          </cell>
        </row>
        <row r="706">
          <cell r="H706">
            <v>154545</v>
          </cell>
          <cell r="M706">
            <v>0</v>
          </cell>
        </row>
        <row r="707">
          <cell r="H707">
            <v>2057182</v>
          </cell>
          <cell r="M707">
            <v>0</v>
          </cell>
        </row>
        <row r="708">
          <cell r="H708">
            <v>28329</v>
          </cell>
          <cell r="M708">
            <v>0</v>
          </cell>
        </row>
        <row r="709">
          <cell r="H709">
            <v>4603508</v>
          </cell>
          <cell r="M709">
            <v>0</v>
          </cell>
        </row>
        <row r="710">
          <cell r="H710">
            <v>38681</v>
          </cell>
          <cell r="M710">
            <v>0</v>
          </cell>
        </row>
        <row r="711">
          <cell r="H711">
            <v>283350</v>
          </cell>
          <cell r="M711">
            <v>0</v>
          </cell>
        </row>
        <row r="712">
          <cell r="H712">
            <v>12458869</v>
          </cell>
          <cell r="M712">
            <v>0</v>
          </cell>
        </row>
        <row r="713">
          <cell r="H713">
            <v>2045185</v>
          </cell>
          <cell r="M713">
            <v>0</v>
          </cell>
        </row>
        <row r="714">
          <cell r="H714">
            <v>24913587</v>
          </cell>
          <cell r="M714">
            <v>0</v>
          </cell>
        </row>
        <row r="715">
          <cell r="H715">
            <v>298650</v>
          </cell>
          <cell r="M715">
            <v>0</v>
          </cell>
        </row>
        <row r="716">
          <cell r="H716">
            <v>110798440</v>
          </cell>
          <cell r="M716">
            <v>0</v>
          </cell>
        </row>
        <row r="717">
          <cell r="H717">
            <v>1442172</v>
          </cell>
          <cell r="M717">
            <v>0</v>
          </cell>
        </row>
        <row r="718">
          <cell r="H718">
            <v>255033</v>
          </cell>
          <cell r="M718">
            <v>0</v>
          </cell>
        </row>
        <row r="719">
          <cell r="H719">
            <v>7000000</v>
          </cell>
          <cell r="M719">
            <v>0</v>
          </cell>
        </row>
        <row r="720">
          <cell r="H720">
            <v>810560</v>
          </cell>
          <cell r="M720">
            <v>0</v>
          </cell>
        </row>
        <row r="721">
          <cell r="H721">
            <v>1885304</v>
          </cell>
          <cell r="M721">
            <v>0</v>
          </cell>
        </row>
        <row r="722">
          <cell r="H722">
            <v>901253219</v>
          </cell>
          <cell r="M722" t="str">
            <v>1PPh Final dan Fiskal LN-1</v>
          </cell>
        </row>
        <row r="723">
          <cell r="H723">
            <v>9059755</v>
          </cell>
          <cell r="M723">
            <v>0</v>
          </cell>
        </row>
        <row r="724">
          <cell r="H724">
            <v>1291364</v>
          </cell>
          <cell r="M724">
            <v>0</v>
          </cell>
        </row>
        <row r="725">
          <cell r="H725">
            <v>3108600</v>
          </cell>
          <cell r="M725">
            <v>0</v>
          </cell>
        </row>
        <row r="726">
          <cell r="H726">
            <v>8441297</v>
          </cell>
          <cell r="M726">
            <v>0</v>
          </cell>
        </row>
        <row r="727">
          <cell r="H727">
            <v>602350</v>
          </cell>
          <cell r="M727">
            <v>0</v>
          </cell>
        </row>
        <row r="728">
          <cell r="H728">
            <v>82800</v>
          </cell>
          <cell r="M728">
            <v>0</v>
          </cell>
        </row>
        <row r="729">
          <cell r="H729">
            <v>717750</v>
          </cell>
          <cell r="M729">
            <v>0</v>
          </cell>
        </row>
        <row r="730">
          <cell r="H730">
            <v>132720</v>
          </cell>
          <cell r="M730">
            <v>0</v>
          </cell>
        </row>
        <row r="731">
          <cell r="H731">
            <v>946195</v>
          </cell>
          <cell r="M731">
            <v>0</v>
          </cell>
        </row>
        <row r="732">
          <cell r="H732">
            <v>91935373</v>
          </cell>
          <cell r="M732">
            <v>0</v>
          </cell>
        </row>
        <row r="733">
          <cell r="H733">
            <v>301095</v>
          </cell>
          <cell r="M733">
            <v>0</v>
          </cell>
        </row>
        <row r="734">
          <cell r="H734">
            <v>679986305</v>
          </cell>
          <cell r="M734">
            <v>0</v>
          </cell>
        </row>
        <row r="735">
          <cell r="H735">
            <v>928123</v>
          </cell>
          <cell r="M735">
            <v>0</v>
          </cell>
        </row>
        <row r="736">
          <cell r="H736">
            <v>1135393</v>
          </cell>
          <cell r="M736">
            <v>0</v>
          </cell>
        </row>
        <row r="737">
          <cell r="H737">
            <v>4333333</v>
          </cell>
          <cell r="M737">
            <v>0</v>
          </cell>
        </row>
        <row r="738">
          <cell r="H738">
            <v>24562423</v>
          </cell>
          <cell r="M738">
            <v>0</v>
          </cell>
        </row>
        <row r="739">
          <cell r="H739">
            <v>3607101</v>
          </cell>
          <cell r="M739">
            <v>0</v>
          </cell>
        </row>
        <row r="740">
          <cell r="H740">
            <v>27059625</v>
          </cell>
          <cell r="M740">
            <v>0</v>
          </cell>
        </row>
        <row r="741">
          <cell r="H741">
            <v>450000</v>
          </cell>
          <cell r="M741">
            <v>0</v>
          </cell>
        </row>
        <row r="742">
          <cell r="H742">
            <v>41091</v>
          </cell>
          <cell r="M742">
            <v>0</v>
          </cell>
        </row>
        <row r="743">
          <cell r="H743">
            <v>342203</v>
          </cell>
          <cell r="M743">
            <v>0</v>
          </cell>
        </row>
        <row r="744">
          <cell r="H744">
            <v>8254599</v>
          </cell>
          <cell r="M744">
            <v>0</v>
          </cell>
        </row>
        <row r="745">
          <cell r="H745">
            <v>381720</v>
          </cell>
          <cell r="M745">
            <v>0</v>
          </cell>
        </row>
        <row r="746">
          <cell r="H746">
            <v>16382606</v>
          </cell>
          <cell r="M746" t="str">
            <v>2PPh Final dan Fiskal LN-1</v>
          </cell>
        </row>
        <row r="747">
          <cell r="H747">
            <v>545455</v>
          </cell>
          <cell r="M747">
            <v>0</v>
          </cell>
        </row>
        <row r="748">
          <cell r="H748">
            <v>68748944</v>
          </cell>
          <cell r="M748" t="str">
            <v>2PPh Final dan Fiskal LN-1</v>
          </cell>
        </row>
        <row r="749">
          <cell r="H749">
            <v>1363636</v>
          </cell>
          <cell r="M749">
            <v>0</v>
          </cell>
        </row>
        <row r="750">
          <cell r="H750">
            <v>23182</v>
          </cell>
          <cell r="M750">
            <v>0</v>
          </cell>
        </row>
        <row r="751">
          <cell r="H751">
            <v>86048412</v>
          </cell>
          <cell r="M751" t="str">
            <v>2PPh Final dan Fiskal LN-1</v>
          </cell>
        </row>
        <row r="752">
          <cell r="H752">
            <v>23182</v>
          </cell>
          <cell r="M752">
            <v>0</v>
          </cell>
        </row>
        <row r="753">
          <cell r="H753">
            <v>143137</v>
          </cell>
          <cell r="M753">
            <v>0</v>
          </cell>
        </row>
        <row r="754">
          <cell r="H754">
            <v>72397</v>
          </cell>
          <cell r="M754">
            <v>0</v>
          </cell>
        </row>
        <row r="755">
          <cell r="H755">
            <v>16068</v>
          </cell>
          <cell r="M755">
            <v>0</v>
          </cell>
        </row>
        <row r="756">
          <cell r="H756">
            <v>534932</v>
          </cell>
          <cell r="M756">
            <v>0</v>
          </cell>
        </row>
        <row r="757">
          <cell r="H757">
            <v>60863537</v>
          </cell>
          <cell r="M757">
            <v>0</v>
          </cell>
        </row>
        <row r="758">
          <cell r="H758">
            <v>18186</v>
          </cell>
          <cell r="M758">
            <v>0</v>
          </cell>
        </row>
        <row r="759">
          <cell r="H759">
            <v>800000</v>
          </cell>
          <cell r="M759">
            <v>0</v>
          </cell>
        </row>
        <row r="760">
          <cell r="H760">
            <v>720685</v>
          </cell>
          <cell r="M760">
            <v>0</v>
          </cell>
        </row>
        <row r="761">
          <cell r="H761">
            <v>166920</v>
          </cell>
          <cell r="M761">
            <v>0</v>
          </cell>
        </row>
        <row r="762">
          <cell r="H762">
            <v>18186</v>
          </cell>
          <cell r="M762">
            <v>0</v>
          </cell>
        </row>
        <row r="763">
          <cell r="H763">
            <v>2974397</v>
          </cell>
          <cell r="M763">
            <v>0</v>
          </cell>
        </row>
        <row r="764">
          <cell r="H764">
            <v>2199331</v>
          </cell>
          <cell r="M764">
            <v>0</v>
          </cell>
        </row>
        <row r="765">
          <cell r="H765">
            <v>172160</v>
          </cell>
          <cell r="M765">
            <v>0</v>
          </cell>
        </row>
        <row r="766">
          <cell r="H766">
            <v>1043038</v>
          </cell>
          <cell r="M766">
            <v>0</v>
          </cell>
        </row>
        <row r="767">
          <cell r="H767">
            <v>18186</v>
          </cell>
          <cell r="M767">
            <v>0</v>
          </cell>
        </row>
        <row r="768">
          <cell r="H768">
            <v>375600</v>
          </cell>
          <cell r="M768">
            <v>0</v>
          </cell>
        </row>
        <row r="769">
          <cell r="H769">
            <v>154500</v>
          </cell>
          <cell r="M769">
            <v>0</v>
          </cell>
        </row>
        <row r="770">
          <cell r="H770">
            <v>1734843</v>
          </cell>
          <cell r="M770">
            <v>0</v>
          </cell>
        </row>
        <row r="771">
          <cell r="H771">
            <v>6198884</v>
          </cell>
          <cell r="M771">
            <v>0</v>
          </cell>
        </row>
        <row r="772">
          <cell r="H772">
            <v>351000</v>
          </cell>
          <cell r="M772">
            <v>0</v>
          </cell>
        </row>
        <row r="773">
          <cell r="H773">
            <v>76752</v>
          </cell>
          <cell r="M773">
            <v>0</v>
          </cell>
        </row>
        <row r="774">
          <cell r="H774">
            <v>725303</v>
          </cell>
          <cell r="M774">
            <v>0</v>
          </cell>
        </row>
        <row r="775">
          <cell r="H775">
            <v>25783088</v>
          </cell>
          <cell r="M775">
            <v>0</v>
          </cell>
        </row>
        <row r="776">
          <cell r="H776">
            <v>166920</v>
          </cell>
          <cell r="M776">
            <v>0</v>
          </cell>
        </row>
        <row r="777">
          <cell r="H777">
            <v>90960</v>
          </cell>
          <cell r="M777">
            <v>0</v>
          </cell>
        </row>
        <row r="778">
          <cell r="H778">
            <v>72397</v>
          </cell>
          <cell r="M778">
            <v>0</v>
          </cell>
        </row>
        <row r="779">
          <cell r="H779">
            <v>543834</v>
          </cell>
          <cell r="M779">
            <v>0</v>
          </cell>
        </row>
        <row r="780">
          <cell r="H780">
            <v>35410</v>
          </cell>
          <cell r="M780">
            <v>0</v>
          </cell>
        </row>
        <row r="781">
          <cell r="H781">
            <v>31675</v>
          </cell>
          <cell r="M781">
            <v>0</v>
          </cell>
        </row>
        <row r="782">
          <cell r="H782">
            <v>258269</v>
          </cell>
          <cell r="M782">
            <v>0</v>
          </cell>
        </row>
        <row r="783">
          <cell r="H783">
            <v>48858</v>
          </cell>
          <cell r="M783">
            <v>0</v>
          </cell>
        </row>
        <row r="784">
          <cell r="H784">
            <v>7906505</v>
          </cell>
          <cell r="M784">
            <v>0</v>
          </cell>
        </row>
        <row r="785">
          <cell r="H785">
            <v>161318</v>
          </cell>
          <cell r="M785">
            <v>0</v>
          </cell>
        </row>
        <row r="786">
          <cell r="H786">
            <v>1075455</v>
          </cell>
          <cell r="M786">
            <v>0</v>
          </cell>
        </row>
        <row r="787">
          <cell r="H787">
            <v>36372</v>
          </cell>
          <cell r="M787">
            <v>0</v>
          </cell>
        </row>
        <row r="788">
          <cell r="H788">
            <v>29700</v>
          </cell>
          <cell r="M788">
            <v>0</v>
          </cell>
        </row>
        <row r="789">
          <cell r="H789">
            <v>1064270</v>
          </cell>
          <cell r="M789">
            <v>0</v>
          </cell>
        </row>
        <row r="790">
          <cell r="H790">
            <v>244561</v>
          </cell>
          <cell r="M790">
            <v>0</v>
          </cell>
        </row>
        <row r="791">
          <cell r="H791">
            <v>14888959</v>
          </cell>
          <cell r="M791">
            <v>0</v>
          </cell>
        </row>
        <row r="792">
          <cell r="H792">
            <v>18204</v>
          </cell>
          <cell r="M792">
            <v>0</v>
          </cell>
        </row>
        <row r="793">
          <cell r="H793">
            <v>3746297</v>
          </cell>
          <cell r="M793">
            <v>0</v>
          </cell>
        </row>
        <row r="794">
          <cell r="H794">
            <v>1620826</v>
          </cell>
          <cell r="M794">
            <v>0</v>
          </cell>
        </row>
        <row r="795">
          <cell r="H795">
            <v>1327903</v>
          </cell>
          <cell r="M795">
            <v>0</v>
          </cell>
        </row>
        <row r="796">
          <cell r="H796">
            <v>1234731</v>
          </cell>
          <cell r="M796">
            <v>0</v>
          </cell>
        </row>
        <row r="797">
          <cell r="H797">
            <v>12064400</v>
          </cell>
          <cell r="M797">
            <v>0</v>
          </cell>
        </row>
        <row r="798">
          <cell r="H798">
            <v>1031424</v>
          </cell>
          <cell r="M798">
            <v>0</v>
          </cell>
        </row>
        <row r="799">
          <cell r="H799">
            <v>7247690</v>
          </cell>
          <cell r="M799">
            <v>0</v>
          </cell>
        </row>
        <row r="800">
          <cell r="H800">
            <v>24671616</v>
          </cell>
          <cell r="M800">
            <v>0</v>
          </cell>
        </row>
        <row r="801">
          <cell r="H801">
            <v>46621816</v>
          </cell>
          <cell r="M801">
            <v>0</v>
          </cell>
        </row>
        <row r="802">
          <cell r="H802">
            <v>3750000</v>
          </cell>
          <cell r="M802">
            <v>0</v>
          </cell>
        </row>
        <row r="803">
          <cell r="H803">
            <v>78734234</v>
          </cell>
          <cell r="M803">
            <v>0</v>
          </cell>
        </row>
        <row r="804">
          <cell r="H804">
            <v>61330</v>
          </cell>
          <cell r="M804">
            <v>0</v>
          </cell>
        </row>
        <row r="805">
          <cell r="H805">
            <v>221264958</v>
          </cell>
          <cell r="M805">
            <v>0</v>
          </cell>
        </row>
        <row r="806">
          <cell r="H806">
            <v>1076519</v>
          </cell>
          <cell r="M806">
            <v>0</v>
          </cell>
        </row>
        <row r="807">
          <cell r="H807">
            <v>1382996</v>
          </cell>
          <cell r="M807">
            <v>0</v>
          </cell>
        </row>
        <row r="808">
          <cell r="H808">
            <v>1852125</v>
          </cell>
          <cell r="M808" t="str">
            <v>12PPh Pasal 23-1</v>
          </cell>
        </row>
        <row r="809">
          <cell r="H809">
            <v>1589655</v>
          </cell>
          <cell r="M809">
            <v>0</v>
          </cell>
        </row>
        <row r="810">
          <cell r="H810">
            <v>5775000</v>
          </cell>
          <cell r="M810">
            <v>0</v>
          </cell>
        </row>
        <row r="811">
          <cell r="H811">
            <v>5775000</v>
          </cell>
          <cell r="M811">
            <v>0</v>
          </cell>
        </row>
        <row r="812">
          <cell r="H812">
            <v>80000</v>
          </cell>
          <cell r="M812">
            <v>0</v>
          </cell>
        </row>
        <row r="813">
          <cell r="H813">
            <v>5934848</v>
          </cell>
          <cell r="M813">
            <v>0</v>
          </cell>
        </row>
        <row r="814">
          <cell r="H814">
            <v>18251300</v>
          </cell>
          <cell r="M814">
            <v>0</v>
          </cell>
        </row>
        <row r="815">
          <cell r="H815">
            <v>425000</v>
          </cell>
          <cell r="M815">
            <v>0</v>
          </cell>
        </row>
        <row r="816">
          <cell r="H816">
            <v>131606</v>
          </cell>
          <cell r="M816">
            <v>0</v>
          </cell>
        </row>
        <row r="817">
          <cell r="H817">
            <v>61330</v>
          </cell>
          <cell r="M817">
            <v>0</v>
          </cell>
        </row>
        <row r="818">
          <cell r="H818">
            <v>15246924</v>
          </cell>
          <cell r="M818">
            <v>0</v>
          </cell>
        </row>
        <row r="819">
          <cell r="H819">
            <v>4155166</v>
          </cell>
          <cell r="M819">
            <v>0</v>
          </cell>
        </row>
        <row r="820">
          <cell r="H820">
            <v>19500</v>
          </cell>
          <cell r="M820">
            <v>0</v>
          </cell>
        </row>
        <row r="821">
          <cell r="H821">
            <v>200276</v>
          </cell>
          <cell r="M821">
            <v>0</v>
          </cell>
        </row>
        <row r="822">
          <cell r="H822">
            <v>3450100</v>
          </cell>
          <cell r="M822">
            <v>0</v>
          </cell>
        </row>
        <row r="823">
          <cell r="H823">
            <v>91691720</v>
          </cell>
          <cell r="M823">
            <v>0</v>
          </cell>
        </row>
        <row r="824">
          <cell r="H824">
            <v>2372781</v>
          </cell>
          <cell r="M824">
            <v>0</v>
          </cell>
        </row>
        <row r="825">
          <cell r="H825">
            <v>542480</v>
          </cell>
          <cell r="M825">
            <v>0</v>
          </cell>
        </row>
        <row r="826">
          <cell r="H826">
            <v>1961286</v>
          </cell>
          <cell r="M826">
            <v>0</v>
          </cell>
        </row>
        <row r="827">
          <cell r="H827">
            <v>1119905</v>
          </cell>
          <cell r="M827">
            <v>0</v>
          </cell>
        </row>
        <row r="828">
          <cell r="H828">
            <v>500000</v>
          </cell>
          <cell r="M828">
            <v>0</v>
          </cell>
        </row>
        <row r="829">
          <cell r="H829">
            <v>63066831</v>
          </cell>
          <cell r="M829">
            <v>0</v>
          </cell>
        </row>
        <row r="830">
          <cell r="H830">
            <v>5991816</v>
          </cell>
          <cell r="M830" t="str">
            <v>12PPh Pasal 21-1</v>
          </cell>
        </row>
        <row r="831">
          <cell r="H831">
            <v>38634000</v>
          </cell>
          <cell r="M831">
            <v>0</v>
          </cell>
        </row>
        <row r="832">
          <cell r="H832">
            <v>73104</v>
          </cell>
          <cell r="M832">
            <v>0</v>
          </cell>
        </row>
        <row r="833">
          <cell r="H833">
            <v>5000000</v>
          </cell>
          <cell r="M833">
            <v>0</v>
          </cell>
        </row>
        <row r="834">
          <cell r="H834">
            <v>1421200</v>
          </cell>
          <cell r="M834">
            <v>0</v>
          </cell>
        </row>
        <row r="835">
          <cell r="H835">
            <v>15683767</v>
          </cell>
          <cell r="M835" t="str">
            <v>5PPh Pasal 21-1</v>
          </cell>
        </row>
        <row r="836">
          <cell r="H836">
            <v>15721566</v>
          </cell>
          <cell r="M836" t="str">
            <v>5PPh Pasal 25/29 Badan-1</v>
          </cell>
        </row>
        <row r="837">
          <cell r="H837">
            <v>19864058</v>
          </cell>
          <cell r="M837">
            <v>0</v>
          </cell>
        </row>
        <row r="838">
          <cell r="H838">
            <v>113737</v>
          </cell>
          <cell r="M838">
            <v>0</v>
          </cell>
        </row>
        <row r="839">
          <cell r="H839">
            <v>4155166</v>
          </cell>
          <cell r="M839">
            <v>0</v>
          </cell>
        </row>
        <row r="840">
          <cell r="H840">
            <v>74671096</v>
          </cell>
          <cell r="M840">
            <v>0</v>
          </cell>
        </row>
        <row r="841">
          <cell r="H841">
            <v>70000000</v>
          </cell>
          <cell r="M841">
            <v>0</v>
          </cell>
        </row>
        <row r="842">
          <cell r="H842">
            <v>510469</v>
          </cell>
          <cell r="M842">
            <v>0</v>
          </cell>
        </row>
        <row r="843">
          <cell r="H843">
            <v>400000</v>
          </cell>
          <cell r="M843">
            <v>0</v>
          </cell>
        </row>
        <row r="844">
          <cell r="H844">
            <v>25000</v>
          </cell>
          <cell r="M844">
            <v>0</v>
          </cell>
        </row>
        <row r="845">
          <cell r="H845">
            <v>13350</v>
          </cell>
          <cell r="M845">
            <v>0</v>
          </cell>
        </row>
        <row r="846">
          <cell r="H846">
            <v>4700000</v>
          </cell>
          <cell r="M846">
            <v>0</v>
          </cell>
        </row>
        <row r="847">
          <cell r="H847">
            <v>13778097</v>
          </cell>
          <cell r="M847">
            <v>0</v>
          </cell>
        </row>
        <row r="848">
          <cell r="H848">
            <v>1300000</v>
          </cell>
          <cell r="M848">
            <v>0</v>
          </cell>
        </row>
        <row r="849">
          <cell r="H849">
            <v>136784</v>
          </cell>
          <cell r="M849">
            <v>0</v>
          </cell>
        </row>
        <row r="850">
          <cell r="H850">
            <v>14102696</v>
          </cell>
          <cell r="M850">
            <v>0</v>
          </cell>
        </row>
        <row r="851">
          <cell r="H851">
            <v>804775</v>
          </cell>
          <cell r="M851">
            <v>0</v>
          </cell>
        </row>
        <row r="852">
          <cell r="H852">
            <v>1193617</v>
          </cell>
          <cell r="M852">
            <v>0</v>
          </cell>
        </row>
        <row r="853">
          <cell r="H853">
            <v>49518000</v>
          </cell>
          <cell r="M853">
            <v>0</v>
          </cell>
        </row>
        <row r="854">
          <cell r="H854">
            <v>7558818</v>
          </cell>
          <cell r="M854">
            <v>0</v>
          </cell>
        </row>
        <row r="855">
          <cell r="H855">
            <v>3089812</v>
          </cell>
          <cell r="M855">
            <v>0</v>
          </cell>
        </row>
        <row r="856">
          <cell r="H856">
            <v>1025000</v>
          </cell>
          <cell r="M856">
            <v>0</v>
          </cell>
        </row>
        <row r="857">
          <cell r="H857">
            <v>26700</v>
          </cell>
          <cell r="M857">
            <v>0</v>
          </cell>
        </row>
        <row r="858">
          <cell r="H858">
            <v>4600</v>
          </cell>
          <cell r="M858">
            <v>0</v>
          </cell>
        </row>
        <row r="859">
          <cell r="H859">
            <v>5968600</v>
          </cell>
          <cell r="M859">
            <v>0</v>
          </cell>
        </row>
        <row r="860">
          <cell r="H860">
            <v>2838900</v>
          </cell>
          <cell r="M860">
            <v>0</v>
          </cell>
        </row>
        <row r="861">
          <cell r="H861">
            <v>2838900</v>
          </cell>
          <cell r="M861">
            <v>0</v>
          </cell>
        </row>
        <row r="862">
          <cell r="H862">
            <v>2838900</v>
          </cell>
          <cell r="M862">
            <v>0</v>
          </cell>
        </row>
        <row r="863">
          <cell r="H863">
            <v>97773</v>
          </cell>
          <cell r="M863">
            <v>0</v>
          </cell>
        </row>
        <row r="864">
          <cell r="H864">
            <v>165000</v>
          </cell>
          <cell r="M864">
            <v>0</v>
          </cell>
        </row>
        <row r="865">
          <cell r="H865">
            <v>97773</v>
          </cell>
          <cell r="M865">
            <v>0</v>
          </cell>
        </row>
        <row r="866">
          <cell r="H866">
            <v>107305</v>
          </cell>
          <cell r="M866">
            <v>0</v>
          </cell>
        </row>
        <row r="867">
          <cell r="H867">
            <v>536295</v>
          </cell>
          <cell r="M867">
            <v>0</v>
          </cell>
        </row>
        <row r="868">
          <cell r="H868">
            <v>299621364</v>
          </cell>
          <cell r="M868">
            <v>0</v>
          </cell>
        </row>
        <row r="869">
          <cell r="H869">
            <v>1465000</v>
          </cell>
          <cell r="M869">
            <v>0</v>
          </cell>
        </row>
        <row r="870">
          <cell r="H870">
            <v>128700</v>
          </cell>
          <cell r="M870">
            <v>0</v>
          </cell>
        </row>
        <row r="871">
          <cell r="H871">
            <v>158847000</v>
          </cell>
          <cell r="M871">
            <v>0</v>
          </cell>
        </row>
        <row r="872">
          <cell r="H872">
            <v>9235900</v>
          </cell>
          <cell r="M872">
            <v>0</v>
          </cell>
        </row>
        <row r="873">
          <cell r="H873">
            <v>178200</v>
          </cell>
          <cell r="M873">
            <v>0</v>
          </cell>
        </row>
        <row r="874">
          <cell r="H874">
            <v>286200</v>
          </cell>
          <cell r="M874">
            <v>0</v>
          </cell>
        </row>
        <row r="875">
          <cell r="H875">
            <v>27225</v>
          </cell>
          <cell r="M875">
            <v>0</v>
          </cell>
        </row>
        <row r="876">
          <cell r="H876">
            <v>3720000</v>
          </cell>
          <cell r="M876">
            <v>0</v>
          </cell>
        </row>
        <row r="877">
          <cell r="H877">
            <v>122400</v>
          </cell>
          <cell r="M877">
            <v>0</v>
          </cell>
        </row>
        <row r="878">
          <cell r="H878">
            <v>9000</v>
          </cell>
          <cell r="M878">
            <v>0</v>
          </cell>
        </row>
        <row r="879">
          <cell r="H879">
            <v>1721591</v>
          </cell>
          <cell r="M879">
            <v>0</v>
          </cell>
        </row>
        <row r="880">
          <cell r="H880">
            <v>11477273</v>
          </cell>
          <cell r="M880">
            <v>0</v>
          </cell>
        </row>
        <row r="881">
          <cell r="H881">
            <v>41540</v>
          </cell>
          <cell r="M881" t="str">
            <v>1PPh Pasal 23-1</v>
          </cell>
        </row>
        <row r="882">
          <cell r="H882">
            <v>26250</v>
          </cell>
          <cell r="M882" t="str">
            <v>1PPh Pasal 21-1</v>
          </cell>
        </row>
        <row r="883">
          <cell r="H883">
            <v>1068527</v>
          </cell>
          <cell r="M883">
            <v>0</v>
          </cell>
        </row>
        <row r="884">
          <cell r="H884">
            <v>2565000</v>
          </cell>
          <cell r="M884">
            <v>0</v>
          </cell>
        </row>
        <row r="885">
          <cell r="H885">
            <v>2838900</v>
          </cell>
          <cell r="M885">
            <v>0</v>
          </cell>
        </row>
        <row r="886">
          <cell r="H886">
            <v>314359</v>
          </cell>
          <cell r="M886">
            <v>0</v>
          </cell>
        </row>
        <row r="887">
          <cell r="H887">
            <v>2522728</v>
          </cell>
          <cell r="M887">
            <v>0</v>
          </cell>
        </row>
        <row r="888">
          <cell r="H888">
            <v>2838900</v>
          </cell>
          <cell r="M888">
            <v>0</v>
          </cell>
        </row>
        <row r="889">
          <cell r="H889">
            <v>930654</v>
          </cell>
          <cell r="M889" t="str">
            <v>1PPh Pasal 21-1</v>
          </cell>
        </row>
        <row r="890">
          <cell r="H890">
            <v>9512192</v>
          </cell>
          <cell r="M890">
            <v>0</v>
          </cell>
        </row>
        <row r="891">
          <cell r="H891">
            <v>25246809</v>
          </cell>
          <cell r="M891">
            <v>0</v>
          </cell>
        </row>
        <row r="892">
          <cell r="H892">
            <v>10721</v>
          </cell>
          <cell r="M892">
            <v>0</v>
          </cell>
        </row>
        <row r="893">
          <cell r="H893">
            <v>50000000</v>
          </cell>
          <cell r="M893">
            <v>0</v>
          </cell>
        </row>
        <row r="894">
          <cell r="H894">
            <v>930654</v>
          </cell>
          <cell r="M894" t="str">
            <v>1PPh Pasal 21-1</v>
          </cell>
        </row>
        <row r="895">
          <cell r="H895">
            <v>2233063</v>
          </cell>
          <cell r="M895">
            <v>0</v>
          </cell>
        </row>
        <row r="896">
          <cell r="H896">
            <v>6787900</v>
          </cell>
          <cell r="M896">
            <v>0</v>
          </cell>
        </row>
        <row r="897">
          <cell r="H897">
            <v>20250</v>
          </cell>
          <cell r="M897">
            <v>0</v>
          </cell>
        </row>
        <row r="898">
          <cell r="H898">
            <v>875000</v>
          </cell>
          <cell r="M898">
            <v>0</v>
          </cell>
        </row>
        <row r="899">
          <cell r="H899">
            <v>2838900</v>
          </cell>
          <cell r="M899">
            <v>0</v>
          </cell>
        </row>
        <row r="900">
          <cell r="H900">
            <v>2838900</v>
          </cell>
          <cell r="M900">
            <v>0</v>
          </cell>
        </row>
        <row r="901">
          <cell r="H901">
            <v>2198499</v>
          </cell>
          <cell r="M901">
            <v>0</v>
          </cell>
        </row>
        <row r="902">
          <cell r="H902">
            <v>129486</v>
          </cell>
          <cell r="M902" t="str">
            <v>1PPh Pasal 23-1</v>
          </cell>
        </row>
        <row r="903">
          <cell r="H903">
            <v>1465000</v>
          </cell>
          <cell r="M903">
            <v>0</v>
          </cell>
        </row>
        <row r="904">
          <cell r="H904">
            <v>8037600</v>
          </cell>
          <cell r="M904">
            <v>0</v>
          </cell>
        </row>
        <row r="905">
          <cell r="H905">
            <v>35881777</v>
          </cell>
          <cell r="M905">
            <v>0</v>
          </cell>
        </row>
        <row r="906">
          <cell r="H906">
            <v>97773</v>
          </cell>
          <cell r="M906">
            <v>0</v>
          </cell>
        </row>
        <row r="907">
          <cell r="H907">
            <v>97365444</v>
          </cell>
          <cell r="M907">
            <v>0</v>
          </cell>
        </row>
        <row r="908">
          <cell r="H908">
            <v>525000</v>
          </cell>
          <cell r="M908">
            <v>0</v>
          </cell>
        </row>
        <row r="909">
          <cell r="H909">
            <v>1629030</v>
          </cell>
          <cell r="M909">
            <v>0</v>
          </cell>
        </row>
        <row r="910">
          <cell r="H910">
            <v>35828225</v>
          </cell>
          <cell r="M910">
            <v>0</v>
          </cell>
        </row>
        <row r="911">
          <cell r="H911">
            <v>10042033</v>
          </cell>
          <cell r="M911">
            <v>0</v>
          </cell>
        </row>
        <row r="912">
          <cell r="H912">
            <v>2686600</v>
          </cell>
          <cell r="M912">
            <v>0</v>
          </cell>
        </row>
        <row r="913">
          <cell r="H913">
            <v>2377639</v>
          </cell>
          <cell r="M913">
            <v>0</v>
          </cell>
        </row>
        <row r="914">
          <cell r="H914">
            <v>16834986</v>
          </cell>
          <cell r="M914">
            <v>0</v>
          </cell>
        </row>
        <row r="915">
          <cell r="H915">
            <v>16834986</v>
          </cell>
          <cell r="M915">
            <v>0</v>
          </cell>
        </row>
        <row r="916">
          <cell r="H916">
            <v>11250</v>
          </cell>
          <cell r="M916">
            <v>0</v>
          </cell>
        </row>
        <row r="917">
          <cell r="H917">
            <v>6612800</v>
          </cell>
          <cell r="M917">
            <v>0</v>
          </cell>
        </row>
        <row r="918">
          <cell r="H918">
            <v>20089760</v>
          </cell>
          <cell r="M918">
            <v>0</v>
          </cell>
        </row>
        <row r="919">
          <cell r="H919">
            <v>4403611</v>
          </cell>
          <cell r="M919">
            <v>0</v>
          </cell>
        </row>
        <row r="920">
          <cell r="H920">
            <v>4473661</v>
          </cell>
          <cell r="M920">
            <v>0</v>
          </cell>
        </row>
        <row r="921">
          <cell r="H921">
            <v>226114040</v>
          </cell>
          <cell r="M921" t="str">
            <v>4PPh Pasal 23-1</v>
          </cell>
        </row>
        <row r="922">
          <cell r="H922">
            <v>8631463</v>
          </cell>
          <cell r="M922" t="str">
            <v>4PPh Pasal 23-1</v>
          </cell>
        </row>
        <row r="923">
          <cell r="H923">
            <v>26551273</v>
          </cell>
          <cell r="M923">
            <v>0</v>
          </cell>
        </row>
        <row r="924">
          <cell r="H924">
            <v>6801200</v>
          </cell>
          <cell r="M924">
            <v>0</v>
          </cell>
        </row>
        <row r="925">
          <cell r="H925">
            <v>34140743</v>
          </cell>
          <cell r="M925">
            <v>0</v>
          </cell>
        </row>
        <row r="926">
          <cell r="H926">
            <v>5712500</v>
          </cell>
          <cell r="M926" t="str">
            <v>1PPh Final dan Fiskal LN-1</v>
          </cell>
        </row>
        <row r="927">
          <cell r="H927">
            <v>616700</v>
          </cell>
          <cell r="M927">
            <v>0</v>
          </cell>
        </row>
        <row r="928">
          <cell r="H928">
            <v>1075278</v>
          </cell>
          <cell r="M928">
            <v>0</v>
          </cell>
        </row>
        <row r="929">
          <cell r="H929">
            <v>5413015</v>
          </cell>
          <cell r="M929">
            <v>0</v>
          </cell>
        </row>
        <row r="930">
          <cell r="H930">
            <v>1130000</v>
          </cell>
          <cell r="M930">
            <v>0</v>
          </cell>
        </row>
        <row r="931">
          <cell r="H931">
            <v>12731459</v>
          </cell>
          <cell r="M931">
            <v>0</v>
          </cell>
        </row>
        <row r="932">
          <cell r="H932">
            <v>351919</v>
          </cell>
          <cell r="M932" t="str">
            <v>4PPh Pasal 23-1</v>
          </cell>
        </row>
        <row r="933">
          <cell r="H933">
            <v>175367</v>
          </cell>
          <cell r="M933" t="str">
            <v>1PPh Pasal 23-1</v>
          </cell>
        </row>
        <row r="934">
          <cell r="H934">
            <v>80798</v>
          </cell>
          <cell r="M934">
            <v>0</v>
          </cell>
        </row>
        <row r="935">
          <cell r="H935">
            <v>2176904</v>
          </cell>
          <cell r="M935">
            <v>0</v>
          </cell>
        </row>
        <row r="936">
          <cell r="H936">
            <v>593200</v>
          </cell>
          <cell r="M936">
            <v>0</v>
          </cell>
        </row>
        <row r="937">
          <cell r="H937">
            <v>593200</v>
          </cell>
          <cell r="M937">
            <v>0</v>
          </cell>
        </row>
        <row r="938">
          <cell r="H938">
            <v>8306146</v>
          </cell>
          <cell r="M938">
            <v>0</v>
          </cell>
        </row>
        <row r="939">
          <cell r="H939">
            <v>1708340</v>
          </cell>
          <cell r="M939">
            <v>0</v>
          </cell>
        </row>
        <row r="940">
          <cell r="H940">
            <v>1638940</v>
          </cell>
          <cell r="M940">
            <v>0</v>
          </cell>
        </row>
        <row r="941">
          <cell r="H941">
            <v>285000</v>
          </cell>
          <cell r="M941">
            <v>0</v>
          </cell>
        </row>
        <row r="942">
          <cell r="H942">
            <v>365000</v>
          </cell>
          <cell r="M942" t="str">
            <v>7PPh Pasal 21-1</v>
          </cell>
        </row>
        <row r="943">
          <cell r="H943">
            <v>15588896</v>
          </cell>
          <cell r="M943">
            <v>0</v>
          </cell>
        </row>
        <row r="944">
          <cell r="H944">
            <v>11311406</v>
          </cell>
          <cell r="M944">
            <v>0</v>
          </cell>
        </row>
        <row r="945">
          <cell r="H945">
            <v>4021100</v>
          </cell>
          <cell r="M945">
            <v>0</v>
          </cell>
        </row>
        <row r="946">
          <cell r="H946">
            <v>4730564</v>
          </cell>
          <cell r="M946">
            <v>0</v>
          </cell>
        </row>
        <row r="947">
          <cell r="H947">
            <v>1504589</v>
          </cell>
          <cell r="M947">
            <v>0</v>
          </cell>
        </row>
        <row r="948">
          <cell r="H948">
            <v>750000</v>
          </cell>
          <cell r="M948">
            <v>0</v>
          </cell>
        </row>
        <row r="949">
          <cell r="H949">
            <v>3936400</v>
          </cell>
          <cell r="M949">
            <v>0</v>
          </cell>
        </row>
        <row r="950">
          <cell r="H950">
            <v>3703300</v>
          </cell>
          <cell r="M950">
            <v>0</v>
          </cell>
        </row>
        <row r="951">
          <cell r="H951">
            <v>371385</v>
          </cell>
          <cell r="M951">
            <v>0</v>
          </cell>
        </row>
        <row r="952">
          <cell r="H952">
            <v>20300</v>
          </cell>
          <cell r="M952">
            <v>0</v>
          </cell>
        </row>
        <row r="953">
          <cell r="H953">
            <v>479600</v>
          </cell>
          <cell r="M953">
            <v>0</v>
          </cell>
        </row>
        <row r="954">
          <cell r="H954">
            <v>4940000</v>
          </cell>
          <cell r="M954">
            <v>0</v>
          </cell>
        </row>
        <row r="955">
          <cell r="H955">
            <v>267508</v>
          </cell>
          <cell r="M955">
            <v>0</v>
          </cell>
        </row>
        <row r="956">
          <cell r="H956">
            <v>7515709</v>
          </cell>
          <cell r="M956">
            <v>0</v>
          </cell>
        </row>
        <row r="957">
          <cell r="H957">
            <v>267508</v>
          </cell>
          <cell r="M957">
            <v>0</v>
          </cell>
        </row>
        <row r="958">
          <cell r="H958">
            <v>3233700</v>
          </cell>
          <cell r="M958">
            <v>0</v>
          </cell>
        </row>
        <row r="959">
          <cell r="H959">
            <v>85000</v>
          </cell>
          <cell r="M959">
            <v>0</v>
          </cell>
        </row>
        <row r="960">
          <cell r="H960">
            <v>1819079</v>
          </cell>
          <cell r="M960">
            <v>0</v>
          </cell>
        </row>
        <row r="961">
          <cell r="H961">
            <v>3331877</v>
          </cell>
          <cell r="M961">
            <v>0</v>
          </cell>
        </row>
        <row r="962">
          <cell r="H962">
            <v>28873554</v>
          </cell>
          <cell r="M962">
            <v>0</v>
          </cell>
        </row>
        <row r="963">
          <cell r="H963">
            <v>4033896</v>
          </cell>
          <cell r="M963">
            <v>0</v>
          </cell>
        </row>
        <row r="964">
          <cell r="H964">
            <v>63309509</v>
          </cell>
          <cell r="M964">
            <v>0</v>
          </cell>
        </row>
        <row r="965">
          <cell r="H965">
            <v>2867300</v>
          </cell>
          <cell r="M965">
            <v>0</v>
          </cell>
        </row>
        <row r="966">
          <cell r="H966">
            <v>5894820</v>
          </cell>
          <cell r="M966">
            <v>0</v>
          </cell>
        </row>
        <row r="967">
          <cell r="H967">
            <v>4449606</v>
          </cell>
          <cell r="M967">
            <v>0</v>
          </cell>
        </row>
        <row r="968">
          <cell r="H968">
            <v>14708100</v>
          </cell>
          <cell r="M968">
            <v>0</v>
          </cell>
        </row>
        <row r="969">
          <cell r="H969">
            <v>31873765</v>
          </cell>
          <cell r="M969" t="str">
            <v>13PPh Pasal 23-1</v>
          </cell>
        </row>
        <row r="970">
          <cell r="H970">
            <v>12896753</v>
          </cell>
          <cell r="M970" t="str">
            <v>13PPh Pasal 23-1</v>
          </cell>
        </row>
        <row r="971">
          <cell r="H971">
            <v>400000</v>
          </cell>
          <cell r="M971">
            <v>0</v>
          </cell>
        </row>
        <row r="972">
          <cell r="H972">
            <v>1515400</v>
          </cell>
          <cell r="M972">
            <v>0</v>
          </cell>
        </row>
        <row r="973">
          <cell r="H973">
            <v>9678347</v>
          </cell>
          <cell r="M973">
            <v>0</v>
          </cell>
        </row>
        <row r="974">
          <cell r="H974">
            <v>4800000</v>
          </cell>
          <cell r="M974" t="str">
            <v>13PPh Pasal 21-1</v>
          </cell>
        </row>
        <row r="975">
          <cell r="H975">
            <v>1528000</v>
          </cell>
          <cell r="M975">
            <v>0</v>
          </cell>
        </row>
        <row r="976">
          <cell r="H976">
            <v>319400</v>
          </cell>
          <cell r="M976">
            <v>0</v>
          </cell>
        </row>
        <row r="977">
          <cell r="H977">
            <v>150550</v>
          </cell>
          <cell r="M977">
            <v>0</v>
          </cell>
        </row>
        <row r="978">
          <cell r="H978">
            <v>52021770</v>
          </cell>
          <cell r="M978">
            <v>0</v>
          </cell>
        </row>
        <row r="979">
          <cell r="H979">
            <v>1008200</v>
          </cell>
          <cell r="M979">
            <v>0</v>
          </cell>
        </row>
        <row r="980">
          <cell r="H980">
            <v>849500</v>
          </cell>
          <cell r="M980">
            <v>0</v>
          </cell>
        </row>
        <row r="981">
          <cell r="H981">
            <v>5000</v>
          </cell>
          <cell r="M981">
            <v>0</v>
          </cell>
        </row>
        <row r="982">
          <cell r="H982">
            <v>652500</v>
          </cell>
          <cell r="M982">
            <v>0</v>
          </cell>
        </row>
        <row r="983">
          <cell r="H983">
            <v>34025</v>
          </cell>
          <cell r="M983">
            <v>0</v>
          </cell>
        </row>
        <row r="984">
          <cell r="H984">
            <v>47571892</v>
          </cell>
          <cell r="M984" t="str">
            <v>13PPh Pasal 23-1</v>
          </cell>
        </row>
        <row r="985">
          <cell r="H985">
            <v>150550</v>
          </cell>
          <cell r="M985">
            <v>0</v>
          </cell>
        </row>
        <row r="986">
          <cell r="H986">
            <v>2825979</v>
          </cell>
          <cell r="M986">
            <v>0</v>
          </cell>
        </row>
        <row r="987">
          <cell r="H987">
            <v>807858</v>
          </cell>
          <cell r="M987">
            <v>0</v>
          </cell>
        </row>
        <row r="988">
          <cell r="H988">
            <v>1987399</v>
          </cell>
          <cell r="M988">
            <v>0</v>
          </cell>
        </row>
        <row r="989">
          <cell r="H989">
            <v>12354977</v>
          </cell>
          <cell r="M989">
            <v>0</v>
          </cell>
        </row>
        <row r="990">
          <cell r="H990">
            <v>3138778</v>
          </cell>
          <cell r="M990">
            <v>0</v>
          </cell>
        </row>
        <row r="991">
          <cell r="H991">
            <v>2658766</v>
          </cell>
          <cell r="M991">
            <v>0</v>
          </cell>
        </row>
        <row r="992">
          <cell r="H992">
            <v>267508</v>
          </cell>
          <cell r="M992">
            <v>0</v>
          </cell>
        </row>
        <row r="993">
          <cell r="H993">
            <v>267508</v>
          </cell>
          <cell r="M993">
            <v>0</v>
          </cell>
        </row>
        <row r="994">
          <cell r="H994">
            <v>267508</v>
          </cell>
          <cell r="M994">
            <v>0</v>
          </cell>
        </row>
        <row r="995">
          <cell r="H995">
            <v>267508</v>
          </cell>
          <cell r="M995">
            <v>0</v>
          </cell>
        </row>
        <row r="996">
          <cell r="H996">
            <v>267508</v>
          </cell>
          <cell r="M996">
            <v>0</v>
          </cell>
        </row>
        <row r="997">
          <cell r="H997">
            <v>10000777</v>
          </cell>
          <cell r="M997">
            <v>0</v>
          </cell>
        </row>
        <row r="998">
          <cell r="H998">
            <v>167467101</v>
          </cell>
          <cell r="M998">
            <v>0</v>
          </cell>
        </row>
        <row r="999">
          <cell r="H999">
            <v>7948967</v>
          </cell>
          <cell r="M999">
            <v>0</v>
          </cell>
        </row>
        <row r="1000">
          <cell r="H1000">
            <v>9750</v>
          </cell>
          <cell r="M1000" t="str">
            <v>3PPh Pasal 21-1</v>
          </cell>
        </row>
        <row r="1001">
          <cell r="H1001">
            <v>482287</v>
          </cell>
          <cell r="M1001">
            <v>0</v>
          </cell>
        </row>
        <row r="1002">
          <cell r="H1002">
            <v>30375</v>
          </cell>
          <cell r="M1002">
            <v>0</v>
          </cell>
        </row>
        <row r="1003">
          <cell r="H1003">
            <v>3537824</v>
          </cell>
          <cell r="M1003">
            <v>0</v>
          </cell>
        </row>
        <row r="1004">
          <cell r="H1004">
            <v>35466522</v>
          </cell>
          <cell r="M1004">
            <v>0</v>
          </cell>
        </row>
        <row r="1005">
          <cell r="H1005">
            <v>29265778</v>
          </cell>
          <cell r="M1005">
            <v>0</v>
          </cell>
        </row>
        <row r="1006">
          <cell r="H1006">
            <v>3925800</v>
          </cell>
          <cell r="M1006">
            <v>0</v>
          </cell>
        </row>
        <row r="1007">
          <cell r="H1007">
            <v>65000</v>
          </cell>
          <cell r="M1007">
            <v>0</v>
          </cell>
        </row>
        <row r="1008">
          <cell r="H1008">
            <v>15877114</v>
          </cell>
          <cell r="M1008">
            <v>0</v>
          </cell>
        </row>
        <row r="1009">
          <cell r="H1009">
            <v>267508</v>
          </cell>
          <cell r="M1009">
            <v>0</v>
          </cell>
        </row>
        <row r="1010">
          <cell r="H1010">
            <v>267508</v>
          </cell>
          <cell r="M1010">
            <v>0</v>
          </cell>
        </row>
        <row r="1011">
          <cell r="H1011">
            <v>2230900</v>
          </cell>
          <cell r="M1011">
            <v>0</v>
          </cell>
        </row>
        <row r="1012">
          <cell r="H1012">
            <v>2258300</v>
          </cell>
          <cell r="M1012">
            <v>0</v>
          </cell>
        </row>
        <row r="1013">
          <cell r="H1013">
            <v>947202</v>
          </cell>
          <cell r="M1013" t="str">
            <v>4PPh Pasal 23-1</v>
          </cell>
        </row>
        <row r="1014">
          <cell r="H1014">
            <v>39225466</v>
          </cell>
          <cell r="M1014" t="str">
            <v>4PPh Pasal 23-1</v>
          </cell>
        </row>
        <row r="1015">
          <cell r="H1015">
            <v>15579633</v>
          </cell>
          <cell r="M1015">
            <v>0</v>
          </cell>
        </row>
        <row r="1016">
          <cell r="H1016">
            <v>900000</v>
          </cell>
          <cell r="M1016">
            <v>0</v>
          </cell>
        </row>
        <row r="1017">
          <cell r="H1017">
            <v>15012588</v>
          </cell>
          <cell r="M1017">
            <v>0</v>
          </cell>
        </row>
        <row r="1018">
          <cell r="H1018">
            <v>14983291</v>
          </cell>
          <cell r="M1018">
            <v>0</v>
          </cell>
        </row>
        <row r="1019">
          <cell r="H1019">
            <v>58900</v>
          </cell>
          <cell r="M1019" t="str">
            <v>1PPh Pasal 23-1</v>
          </cell>
        </row>
        <row r="1020">
          <cell r="H1020">
            <v>1423350</v>
          </cell>
          <cell r="M1020">
            <v>0</v>
          </cell>
        </row>
        <row r="1021">
          <cell r="H1021">
            <v>882840</v>
          </cell>
          <cell r="M1021" t="str">
            <v>4PPh Pasal 23-1</v>
          </cell>
        </row>
        <row r="1022">
          <cell r="H1022">
            <v>67400</v>
          </cell>
          <cell r="M1022">
            <v>0</v>
          </cell>
        </row>
        <row r="1023">
          <cell r="H1023">
            <v>3545200</v>
          </cell>
          <cell r="M1023">
            <v>0</v>
          </cell>
        </row>
        <row r="1024">
          <cell r="H1024">
            <v>9723000</v>
          </cell>
          <cell r="M1024">
            <v>0</v>
          </cell>
        </row>
        <row r="1025">
          <cell r="H1025">
            <v>1065126</v>
          </cell>
          <cell r="M1025">
            <v>0</v>
          </cell>
        </row>
        <row r="1026">
          <cell r="H1026">
            <v>14438000</v>
          </cell>
          <cell r="M1026">
            <v>0</v>
          </cell>
        </row>
        <row r="1027">
          <cell r="H1027">
            <v>2748755</v>
          </cell>
          <cell r="M1027">
            <v>0</v>
          </cell>
        </row>
        <row r="1028">
          <cell r="H1028">
            <v>105000</v>
          </cell>
          <cell r="M1028">
            <v>0</v>
          </cell>
        </row>
        <row r="1029">
          <cell r="H1029">
            <v>41860129</v>
          </cell>
          <cell r="M1029">
            <v>0</v>
          </cell>
        </row>
        <row r="1030">
          <cell r="H1030">
            <v>22875000</v>
          </cell>
          <cell r="M1030">
            <v>0</v>
          </cell>
        </row>
        <row r="1031">
          <cell r="H1031">
            <v>40500</v>
          </cell>
          <cell r="M1031">
            <v>0</v>
          </cell>
        </row>
        <row r="1032">
          <cell r="H1032">
            <v>36352</v>
          </cell>
          <cell r="M1032">
            <v>0</v>
          </cell>
        </row>
        <row r="1033">
          <cell r="H1033">
            <v>11250</v>
          </cell>
          <cell r="M1033">
            <v>0</v>
          </cell>
        </row>
        <row r="1034">
          <cell r="H1034">
            <v>2209855</v>
          </cell>
          <cell r="M1034" t="str">
            <v>1PPh Pasal 23-1</v>
          </cell>
        </row>
        <row r="1035">
          <cell r="H1035">
            <v>135785</v>
          </cell>
          <cell r="M1035" t="str">
            <v>4PPh Pasal 23-1</v>
          </cell>
        </row>
        <row r="1036">
          <cell r="H1036">
            <v>12746600</v>
          </cell>
          <cell r="M1036">
            <v>0</v>
          </cell>
        </row>
        <row r="1037">
          <cell r="H1037">
            <v>623900</v>
          </cell>
          <cell r="M1037">
            <v>0</v>
          </cell>
        </row>
        <row r="1038">
          <cell r="H1038">
            <v>25000</v>
          </cell>
          <cell r="M1038">
            <v>0</v>
          </cell>
        </row>
        <row r="1039">
          <cell r="H1039">
            <v>4920047</v>
          </cell>
          <cell r="M1039" t="str">
            <v>4PPh Pasal 23-1</v>
          </cell>
        </row>
        <row r="1040">
          <cell r="H1040">
            <v>10014084</v>
          </cell>
          <cell r="M1040">
            <v>0</v>
          </cell>
        </row>
        <row r="1041">
          <cell r="H1041">
            <v>114600</v>
          </cell>
          <cell r="M1041">
            <v>0</v>
          </cell>
        </row>
        <row r="1042">
          <cell r="H1042">
            <v>453500</v>
          </cell>
          <cell r="M1042">
            <v>0</v>
          </cell>
        </row>
        <row r="1043">
          <cell r="H1043">
            <v>25000000</v>
          </cell>
          <cell r="M1043">
            <v>0</v>
          </cell>
        </row>
        <row r="1044">
          <cell r="H1044">
            <v>11898000</v>
          </cell>
          <cell r="M1044">
            <v>0</v>
          </cell>
        </row>
        <row r="1045">
          <cell r="H1045">
            <v>1824000</v>
          </cell>
          <cell r="M1045">
            <v>0</v>
          </cell>
        </row>
        <row r="1046">
          <cell r="H1046">
            <v>2045215</v>
          </cell>
          <cell r="M1046">
            <v>0</v>
          </cell>
        </row>
        <row r="1047">
          <cell r="H1047">
            <v>19441000</v>
          </cell>
          <cell r="M1047">
            <v>0</v>
          </cell>
        </row>
        <row r="1048">
          <cell r="H1048">
            <v>511584</v>
          </cell>
          <cell r="M1048">
            <v>0</v>
          </cell>
        </row>
        <row r="1049">
          <cell r="H1049">
            <v>15000</v>
          </cell>
          <cell r="M1049">
            <v>0</v>
          </cell>
        </row>
        <row r="1050">
          <cell r="H1050">
            <v>3666100</v>
          </cell>
          <cell r="M1050">
            <v>0</v>
          </cell>
        </row>
        <row r="1051">
          <cell r="H1051">
            <v>150550</v>
          </cell>
          <cell r="M1051">
            <v>0</v>
          </cell>
        </row>
        <row r="1052">
          <cell r="H1052">
            <v>294900</v>
          </cell>
          <cell r="M1052">
            <v>0</v>
          </cell>
        </row>
        <row r="1053">
          <cell r="H1053">
            <v>2318167</v>
          </cell>
          <cell r="M1053">
            <v>0</v>
          </cell>
        </row>
        <row r="1054">
          <cell r="H1054">
            <v>1908771</v>
          </cell>
          <cell r="M1054">
            <v>0</v>
          </cell>
        </row>
        <row r="1055">
          <cell r="H1055">
            <v>178441</v>
          </cell>
          <cell r="M1055">
            <v>0</v>
          </cell>
        </row>
        <row r="1056">
          <cell r="H1056">
            <v>2008273</v>
          </cell>
          <cell r="M1056">
            <v>0</v>
          </cell>
        </row>
        <row r="1057">
          <cell r="H1057">
            <v>31472</v>
          </cell>
          <cell r="M1057">
            <v>0</v>
          </cell>
        </row>
        <row r="1058">
          <cell r="H1058">
            <v>75000000</v>
          </cell>
          <cell r="M1058">
            <v>0</v>
          </cell>
        </row>
        <row r="1059">
          <cell r="H1059">
            <v>27959</v>
          </cell>
          <cell r="M1059">
            <v>0</v>
          </cell>
        </row>
        <row r="1060">
          <cell r="H1060">
            <v>27959</v>
          </cell>
          <cell r="M1060">
            <v>0</v>
          </cell>
        </row>
        <row r="1061">
          <cell r="H1061">
            <v>1290557</v>
          </cell>
          <cell r="M1061">
            <v>0</v>
          </cell>
        </row>
        <row r="1062">
          <cell r="H1062">
            <v>37500</v>
          </cell>
          <cell r="M1062">
            <v>0</v>
          </cell>
        </row>
        <row r="1063">
          <cell r="H1063">
            <v>9785192</v>
          </cell>
          <cell r="M1063">
            <v>0</v>
          </cell>
        </row>
        <row r="1064">
          <cell r="H1064">
            <v>926640</v>
          </cell>
          <cell r="M1064">
            <v>0</v>
          </cell>
        </row>
        <row r="1065">
          <cell r="H1065">
            <v>55000</v>
          </cell>
          <cell r="M1065">
            <v>0</v>
          </cell>
        </row>
        <row r="1066">
          <cell r="H1066">
            <v>27959</v>
          </cell>
          <cell r="M1066">
            <v>0</v>
          </cell>
        </row>
        <row r="1067">
          <cell r="H1067">
            <v>770100</v>
          </cell>
          <cell r="M1067">
            <v>0</v>
          </cell>
        </row>
        <row r="1068">
          <cell r="H1068">
            <v>55000</v>
          </cell>
          <cell r="M1068">
            <v>0</v>
          </cell>
        </row>
        <row r="1069">
          <cell r="H1069">
            <v>217361753</v>
          </cell>
          <cell r="M1069">
            <v>0</v>
          </cell>
        </row>
        <row r="1070">
          <cell r="H1070">
            <v>36351</v>
          </cell>
          <cell r="M1070" t="str">
            <v>10PPh Pasal 23-1</v>
          </cell>
        </row>
        <row r="1071">
          <cell r="H1071">
            <v>17064658</v>
          </cell>
          <cell r="M1071" t="str">
            <v>10PPh Pasal 21-1</v>
          </cell>
        </row>
        <row r="1072">
          <cell r="H1072">
            <v>3588656</v>
          </cell>
          <cell r="M1072">
            <v>0</v>
          </cell>
        </row>
        <row r="1073">
          <cell r="H1073">
            <v>2318167</v>
          </cell>
          <cell r="M1073">
            <v>0</v>
          </cell>
        </row>
        <row r="1074">
          <cell r="H1074">
            <v>4633200</v>
          </cell>
          <cell r="M1074">
            <v>0</v>
          </cell>
        </row>
        <row r="1075">
          <cell r="H1075">
            <v>322640</v>
          </cell>
          <cell r="M1075">
            <v>0</v>
          </cell>
        </row>
        <row r="1076">
          <cell r="H1076">
            <v>833335</v>
          </cell>
          <cell r="M1076">
            <v>0</v>
          </cell>
        </row>
        <row r="1077">
          <cell r="H1077">
            <v>55000</v>
          </cell>
          <cell r="M1077">
            <v>0</v>
          </cell>
        </row>
        <row r="1078">
          <cell r="H1078">
            <v>25000000</v>
          </cell>
          <cell r="M1078">
            <v>0</v>
          </cell>
        </row>
        <row r="1079">
          <cell r="H1079">
            <v>37500</v>
          </cell>
          <cell r="M1079">
            <v>0</v>
          </cell>
        </row>
        <row r="1080">
          <cell r="H1080">
            <v>2318167</v>
          </cell>
          <cell r="M1080">
            <v>0</v>
          </cell>
        </row>
        <row r="1081">
          <cell r="H1081">
            <v>1211150</v>
          </cell>
          <cell r="M1081">
            <v>0</v>
          </cell>
        </row>
        <row r="1082">
          <cell r="H1082">
            <v>27000</v>
          </cell>
          <cell r="M1082">
            <v>0</v>
          </cell>
        </row>
        <row r="1083">
          <cell r="H1083">
            <v>695000</v>
          </cell>
          <cell r="M1083">
            <v>0</v>
          </cell>
        </row>
        <row r="1084">
          <cell r="H1084">
            <v>70681</v>
          </cell>
          <cell r="M1084">
            <v>0</v>
          </cell>
        </row>
        <row r="1085">
          <cell r="H1085">
            <v>129056</v>
          </cell>
          <cell r="M1085">
            <v>0</v>
          </cell>
        </row>
        <row r="1086">
          <cell r="H1086">
            <v>150000</v>
          </cell>
          <cell r="M1086">
            <v>0</v>
          </cell>
        </row>
        <row r="1087">
          <cell r="H1087">
            <v>2494590</v>
          </cell>
          <cell r="M1087">
            <v>0</v>
          </cell>
        </row>
        <row r="1088">
          <cell r="H1088">
            <v>68607</v>
          </cell>
          <cell r="M1088">
            <v>0</v>
          </cell>
        </row>
        <row r="1089">
          <cell r="H1089">
            <v>2008273</v>
          </cell>
          <cell r="M1089">
            <v>0</v>
          </cell>
        </row>
        <row r="1090">
          <cell r="H1090">
            <v>645278</v>
          </cell>
          <cell r="M1090">
            <v>0</v>
          </cell>
        </row>
        <row r="1091">
          <cell r="H1091">
            <v>645279</v>
          </cell>
          <cell r="M1091">
            <v>0</v>
          </cell>
        </row>
        <row r="1092">
          <cell r="H1092">
            <v>3462788</v>
          </cell>
          <cell r="M1092">
            <v>0</v>
          </cell>
        </row>
        <row r="1093">
          <cell r="H1093">
            <v>203085</v>
          </cell>
          <cell r="M1093">
            <v>0</v>
          </cell>
        </row>
        <row r="1094">
          <cell r="H1094">
            <v>38024</v>
          </cell>
          <cell r="M1094">
            <v>0</v>
          </cell>
        </row>
        <row r="1095">
          <cell r="H1095">
            <v>3911600</v>
          </cell>
          <cell r="M1095">
            <v>0</v>
          </cell>
        </row>
        <row r="1096">
          <cell r="H1096">
            <v>412800</v>
          </cell>
          <cell r="M1096">
            <v>0</v>
          </cell>
        </row>
        <row r="1097">
          <cell r="H1097">
            <v>156000</v>
          </cell>
          <cell r="M1097">
            <v>0</v>
          </cell>
        </row>
        <row r="1098">
          <cell r="H1098">
            <v>4500000</v>
          </cell>
          <cell r="M1098">
            <v>0</v>
          </cell>
        </row>
        <row r="1099">
          <cell r="H1099">
            <v>283875</v>
          </cell>
          <cell r="M1099">
            <v>0</v>
          </cell>
        </row>
        <row r="1100">
          <cell r="H1100">
            <v>1296000</v>
          </cell>
          <cell r="M1100">
            <v>0</v>
          </cell>
        </row>
        <row r="1101">
          <cell r="H1101">
            <v>412800</v>
          </cell>
          <cell r="M1101">
            <v>0</v>
          </cell>
        </row>
        <row r="1102">
          <cell r="H1102">
            <v>434651</v>
          </cell>
          <cell r="M1102">
            <v>0</v>
          </cell>
        </row>
        <row r="1103">
          <cell r="H1103">
            <v>19000000</v>
          </cell>
          <cell r="M1103">
            <v>0</v>
          </cell>
        </row>
        <row r="1104">
          <cell r="H1104">
            <v>5795454</v>
          </cell>
          <cell r="M1104">
            <v>0</v>
          </cell>
        </row>
        <row r="1105">
          <cell r="H1105">
            <v>28977227</v>
          </cell>
          <cell r="M1105">
            <v>0</v>
          </cell>
        </row>
        <row r="1106">
          <cell r="H1106">
            <v>2831400</v>
          </cell>
          <cell r="M1106">
            <v>0</v>
          </cell>
        </row>
        <row r="1107">
          <cell r="H1107">
            <v>3057500</v>
          </cell>
          <cell r="M1107">
            <v>0</v>
          </cell>
        </row>
        <row r="1108">
          <cell r="H1108">
            <v>36576488</v>
          </cell>
          <cell r="M1108">
            <v>0</v>
          </cell>
        </row>
        <row r="1109">
          <cell r="H1109">
            <v>1326364</v>
          </cell>
          <cell r="M1109">
            <v>0</v>
          </cell>
        </row>
        <row r="1110">
          <cell r="H1110">
            <v>198955</v>
          </cell>
          <cell r="M1110">
            <v>0</v>
          </cell>
        </row>
        <row r="1111">
          <cell r="H1111">
            <v>49559500</v>
          </cell>
          <cell r="M1111">
            <v>0</v>
          </cell>
        </row>
        <row r="1112">
          <cell r="H1112">
            <v>1721606</v>
          </cell>
          <cell r="M1112">
            <v>0</v>
          </cell>
        </row>
        <row r="1113">
          <cell r="H1113">
            <v>27074915</v>
          </cell>
          <cell r="M1113">
            <v>0</v>
          </cell>
        </row>
        <row r="1114">
          <cell r="H1114">
            <v>26048100</v>
          </cell>
          <cell r="M1114">
            <v>0</v>
          </cell>
        </row>
        <row r="1115">
          <cell r="H1115">
            <v>1768129</v>
          </cell>
          <cell r="M1115">
            <v>0</v>
          </cell>
        </row>
        <row r="1116">
          <cell r="H1116">
            <v>4410518</v>
          </cell>
          <cell r="M1116">
            <v>0</v>
          </cell>
        </row>
        <row r="1117">
          <cell r="H1117">
            <v>25246809</v>
          </cell>
          <cell r="M1117">
            <v>0</v>
          </cell>
        </row>
        <row r="1118">
          <cell r="H1118">
            <v>2547000</v>
          </cell>
          <cell r="M1118">
            <v>0</v>
          </cell>
        </row>
        <row r="1119">
          <cell r="H1119">
            <v>514000</v>
          </cell>
          <cell r="M1119">
            <v>0</v>
          </cell>
        </row>
        <row r="1120">
          <cell r="H1120">
            <v>47500000</v>
          </cell>
          <cell r="M1120">
            <v>0</v>
          </cell>
        </row>
        <row r="1121">
          <cell r="H1121">
            <v>1304585</v>
          </cell>
          <cell r="M1121">
            <v>0</v>
          </cell>
        </row>
        <row r="1122">
          <cell r="H1122">
            <v>205228000</v>
          </cell>
          <cell r="M1122">
            <v>0</v>
          </cell>
        </row>
        <row r="1123">
          <cell r="H1123">
            <v>504000</v>
          </cell>
          <cell r="M1123">
            <v>0</v>
          </cell>
        </row>
        <row r="1124">
          <cell r="H1124">
            <v>141467185</v>
          </cell>
          <cell r="M1124">
            <v>0</v>
          </cell>
        </row>
        <row r="1125">
          <cell r="H1125">
            <v>1090909</v>
          </cell>
          <cell r="M1125">
            <v>0</v>
          </cell>
        </row>
        <row r="1126">
          <cell r="H1126">
            <v>373193</v>
          </cell>
          <cell r="M1126">
            <v>0</v>
          </cell>
        </row>
        <row r="1127">
          <cell r="H1127">
            <v>90840946</v>
          </cell>
          <cell r="M1127">
            <v>0</v>
          </cell>
        </row>
        <row r="1128">
          <cell r="H1128">
            <v>267325</v>
          </cell>
          <cell r="M1128">
            <v>0</v>
          </cell>
        </row>
        <row r="1129">
          <cell r="H1129">
            <v>5154545</v>
          </cell>
          <cell r="M1129">
            <v>0</v>
          </cell>
        </row>
        <row r="1130">
          <cell r="H1130">
            <v>4009090</v>
          </cell>
          <cell r="M1130">
            <v>0</v>
          </cell>
        </row>
        <row r="1131">
          <cell r="H1131">
            <v>5178750</v>
          </cell>
          <cell r="M1131">
            <v>0</v>
          </cell>
        </row>
        <row r="1132">
          <cell r="H1132">
            <v>138890</v>
          </cell>
          <cell r="M1132">
            <v>0</v>
          </cell>
        </row>
        <row r="1133">
          <cell r="H1133">
            <v>422491</v>
          </cell>
          <cell r="M1133">
            <v>0</v>
          </cell>
        </row>
        <row r="1134">
          <cell r="H1134">
            <v>8544736</v>
          </cell>
          <cell r="M1134">
            <v>0</v>
          </cell>
        </row>
        <row r="1135">
          <cell r="H1135">
            <v>16374840</v>
          </cell>
          <cell r="M1135">
            <v>0</v>
          </cell>
        </row>
        <row r="1136">
          <cell r="H1136">
            <v>11893996</v>
          </cell>
          <cell r="M1136">
            <v>0</v>
          </cell>
        </row>
        <row r="1137">
          <cell r="H1137">
            <v>47430690</v>
          </cell>
          <cell r="M1137">
            <v>0</v>
          </cell>
        </row>
        <row r="1138">
          <cell r="H1138">
            <v>6008900</v>
          </cell>
          <cell r="M1138">
            <v>0</v>
          </cell>
        </row>
        <row r="1139">
          <cell r="H1139">
            <v>4685300</v>
          </cell>
          <cell r="M1139">
            <v>0</v>
          </cell>
        </row>
        <row r="1140">
          <cell r="H1140">
            <v>1881850</v>
          </cell>
          <cell r="M1140">
            <v>0</v>
          </cell>
        </row>
        <row r="1141">
          <cell r="H1141">
            <v>129295064</v>
          </cell>
          <cell r="M1141">
            <v>0</v>
          </cell>
        </row>
        <row r="1142">
          <cell r="H1142">
            <v>8621147</v>
          </cell>
          <cell r="M1142">
            <v>0</v>
          </cell>
        </row>
        <row r="1143">
          <cell r="H1143">
            <v>192205</v>
          </cell>
          <cell r="M1143">
            <v>0</v>
          </cell>
        </row>
        <row r="1144">
          <cell r="H1144">
            <v>8592687</v>
          </cell>
          <cell r="M1144">
            <v>0</v>
          </cell>
        </row>
        <row r="1145">
          <cell r="H1145">
            <v>2148171</v>
          </cell>
          <cell r="M1145">
            <v>0</v>
          </cell>
        </row>
        <row r="1146">
          <cell r="H1146">
            <v>6437600</v>
          </cell>
          <cell r="M1146">
            <v>0</v>
          </cell>
        </row>
        <row r="1147">
          <cell r="H1147">
            <v>4540909</v>
          </cell>
          <cell r="M1147">
            <v>0</v>
          </cell>
        </row>
        <row r="1148">
          <cell r="H1148">
            <v>52302979</v>
          </cell>
          <cell r="M1148">
            <v>0</v>
          </cell>
        </row>
        <row r="1149">
          <cell r="H1149">
            <v>5470000</v>
          </cell>
          <cell r="M1149">
            <v>0</v>
          </cell>
        </row>
        <row r="1150">
          <cell r="H1150">
            <v>56222362</v>
          </cell>
          <cell r="M1150">
            <v>0</v>
          </cell>
        </row>
        <row r="1151">
          <cell r="H1151">
            <v>44992692</v>
          </cell>
          <cell r="M1151">
            <v>0</v>
          </cell>
        </row>
        <row r="1152">
          <cell r="H1152">
            <v>8525676</v>
          </cell>
          <cell r="M1152">
            <v>0</v>
          </cell>
        </row>
        <row r="1153">
          <cell r="H1153">
            <v>14353500</v>
          </cell>
          <cell r="M1153">
            <v>0</v>
          </cell>
        </row>
        <row r="1154">
          <cell r="H1154">
            <v>10896300</v>
          </cell>
          <cell r="M1154">
            <v>0</v>
          </cell>
        </row>
        <row r="1155">
          <cell r="H1155">
            <v>185750</v>
          </cell>
          <cell r="M1155">
            <v>0</v>
          </cell>
        </row>
        <row r="1156">
          <cell r="H1156">
            <v>391300</v>
          </cell>
          <cell r="M1156">
            <v>0</v>
          </cell>
        </row>
        <row r="1157">
          <cell r="H1157">
            <v>986100</v>
          </cell>
          <cell r="M1157">
            <v>0</v>
          </cell>
        </row>
        <row r="1158">
          <cell r="H1158">
            <v>798800</v>
          </cell>
          <cell r="M1158">
            <v>0</v>
          </cell>
        </row>
        <row r="1159">
          <cell r="H1159">
            <v>66860</v>
          </cell>
          <cell r="M1159">
            <v>0</v>
          </cell>
        </row>
        <row r="1160">
          <cell r="H1160">
            <v>64140</v>
          </cell>
          <cell r="M1160">
            <v>0</v>
          </cell>
        </row>
        <row r="1161">
          <cell r="H1161">
            <v>445730</v>
          </cell>
          <cell r="M1161">
            <v>0</v>
          </cell>
        </row>
        <row r="1162">
          <cell r="H1162">
            <v>445730</v>
          </cell>
          <cell r="M1162">
            <v>0</v>
          </cell>
        </row>
        <row r="1163">
          <cell r="H1163">
            <v>35160</v>
          </cell>
          <cell r="M1163">
            <v>0</v>
          </cell>
        </row>
        <row r="1164">
          <cell r="H1164">
            <v>61415</v>
          </cell>
          <cell r="M1164">
            <v>0</v>
          </cell>
        </row>
        <row r="1165">
          <cell r="H1165">
            <v>333900</v>
          </cell>
          <cell r="M1165">
            <v>0</v>
          </cell>
        </row>
        <row r="1166">
          <cell r="H1166">
            <v>66860</v>
          </cell>
          <cell r="M1166">
            <v>0</v>
          </cell>
        </row>
        <row r="1167">
          <cell r="H1167">
            <v>570000</v>
          </cell>
          <cell r="M1167">
            <v>0</v>
          </cell>
        </row>
        <row r="1168">
          <cell r="H1168">
            <v>234400</v>
          </cell>
          <cell r="M1168">
            <v>0</v>
          </cell>
        </row>
        <row r="1169">
          <cell r="H1169">
            <v>427600</v>
          </cell>
          <cell r="M1169">
            <v>0</v>
          </cell>
        </row>
        <row r="1170">
          <cell r="H1170">
            <v>445730</v>
          </cell>
          <cell r="M1170">
            <v>0</v>
          </cell>
        </row>
        <row r="1171">
          <cell r="H1171">
            <v>66860</v>
          </cell>
          <cell r="M1171">
            <v>0</v>
          </cell>
        </row>
        <row r="1172">
          <cell r="H1172">
            <v>65955</v>
          </cell>
          <cell r="M1172">
            <v>0</v>
          </cell>
        </row>
        <row r="1173">
          <cell r="H1173">
            <v>409430</v>
          </cell>
          <cell r="M1173">
            <v>0</v>
          </cell>
        </row>
        <row r="1174">
          <cell r="H1174">
            <v>53595</v>
          </cell>
          <cell r="M1174">
            <v>0</v>
          </cell>
        </row>
        <row r="1175">
          <cell r="H1175">
            <v>438500</v>
          </cell>
          <cell r="M1175">
            <v>0</v>
          </cell>
        </row>
        <row r="1176">
          <cell r="H1176">
            <v>114900</v>
          </cell>
          <cell r="M1176">
            <v>0</v>
          </cell>
        </row>
        <row r="1177">
          <cell r="H1177">
            <v>387200</v>
          </cell>
          <cell r="M1177">
            <v>0</v>
          </cell>
        </row>
        <row r="1178">
          <cell r="H1178">
            <v>604520</v>
          </cell>
          <cell r="M1178">
            <v>0</v>
          </cell>
        </row>
        <row r="1179">
          <cell r="H1179">
            <v>439700</v>
          </cell>
          <cell r="M1179">
            <v>0</v>
          </cell>
        </row>
        <row r="1180">
          <cell r="H1180">
            <v>357300</v>
          </cell>
          <cell r="M1180">
            <v>0</v>
          </cell>
        </row>
        <row r="1181">
          <cell r="H1181">
            <v>489500</v>
          </cell>
          <cell r="M1181">
            <v>0</v>
          </cell>
        </row>
        <row r="1182">
          <cell r="H1182">
            <v>489500</v>
          </cell>
          <cell r="M1182">
            <v>0</v>
          </cell>
        </row>
        <row r="1183">
          <cell r="H1183">
            <v>58080</v>
          </cell>
          <cell r="M1183">
            <v>0</v>
          </cell>
        </row>
        <row r="1184">
          <cell r="H1184">
            <v>340773</v>
          </cell>
          <cell r="M1184">
            <v>0</v>
          </cell>
        </row>
        <row r="1185">
          <cell r="H1185">
            <v>2271818</v>
          </cell>
          <cell r="M1185">
            <v>0</v>
          </cell>
        </row>
        <row r="1186">
          <cell r="H1186">
            <v>1136364</v>
          </cell>
          <cell r="M1186">
            <v>0</v>
          </cell>
        </row>
        <row r="1187">
          <cell r="H1187">
            <v>170455</v>
          </cell>
          <cell r="M1187">
            <v>0</v>
          </cell>
        </row>
        <row r="1188">
          <cell r="H1188">
            <v>17235</v>
          </cell>
          <cell r="M1188">
            <v>0</v>
          </cell>
        </row>
        <row r="1189">
          <cell r="H1189">
            <v>67500</v>
          </cell>
          <cell r="M1189">
            <v>0</v>
          </cell>
        </row>
        <row r="1190">
          <cell r="H1190">
            <v>443500</v>
          </cell>
          <cell r="M1190">
            <v>0</v>
          </cell>
        </row>
        <row r="1191">
          <cell r="H1191">
            <v>450000</v>
          </cell>
          <cell r="M1191">
            <v>0</v>
          </cell>
        </row>
        <row r="1192">
          <cell r="H1192">
            <v>48600</v>
          </cell>
          <cell r="M1192">
            <v>0</v>
          </cell>
        </row>
        <row r="1193">
          <cell r="H1193">
            <v>91184</v>
          </cell>
          <cell r="M1193">
            <v>0</v>
          </cell>
        </row>
        <row r="1194">
          <cell r="H1194">
            <v>2032989</v>
          </cell>
          <cell r="M1194">
            <v>0</v>
          </cell>
        </row>
        <row r="1195">
          <cell r="H1195">
            <v>1312313</v>
          </cell>
          <cell r="M1195">
            <v>0</v>
          </cell>
        </row>
        <row r="1196">
          <cell r="H1196">
            <v>334800</v>
          </cell>
          <cell r="M1196">
            <v>0</v>
          </cell>
        </row>
        <row r="1197">
          <cell r="H1197">
            <v>1347225</v>
          </cell>
          <cell r="M1197">
            <v>0</v>
          </cell>
        </row>
        <row r="1198">
          <cell r="H1198">
            <v>297000</v>
          </cell>
          <cell r="M1198">
            <v>0</v>
          </cell>
        </row>
        <row r="1199">
          <cell r="H1199">
            <v>1236975</v>
          </cell>
          <cell r="M1199">
            <v>0</v>
          </cell>
        </row>
        <row r="1200">
          <cell r="H1200">
            <v>298800</v>
          </cell>
          <cell r="M1200">
            <v>0</v>
          </cell>
        </row>
        <row r="1201">
          <cell r="H1201">
            <v>904500</v>
          </cell>
          <cell r="M1201">
            <v>0</v>
          </cell>
        </row>
        <row r="1202">
          <cell r="H1202">
            <v>276525</v>
          </cell>
          <cell r="M1202">
            <v>0</v>
          </cell>
        </row>
        <row r="1203">
          <cell r="H1203">
            <v>1747200</v>
          </cell>
          <cell r="M1203">
            <v>0</v>
          </cell>
        </row>
        <row r="1204">
          <cell r="H1204">
            <v>500400</v>
          </cell>
          <cell r="M1204">
            <v>0</v>
          </cell>
        </row>
        <row r="1205">
          <cell r="H1205">
            <v>150000</v>
          </cell>
          <cell r="M1205">
            <v>0</v>
          </cell>
        </row>
        <row r="1206">
          <cell r="H1206">
            <v>1831650</v>
          </cell>
          <cell r="M1206">
            <v>0</v>
          </cell>
        </row>
        <row r="1207">
          <cell r="H1207">
            <v>73425</v>
          </cell>
          <cell r="M1207">
            <v>0</v>
          </cell>
        </row>
        <row r="1208">
          <cell r="H1208">
            <v>1627500</v>
          </cell>
          <cell r="M1208">
            <v>0</v>
          </cell>
        </row>
        <row r="1209">
          <cell r="H1209">
            <v>316125</v>
          </cell>
          <cell r="M1209">
            <v>0</v>
          </cell>
        </row>
        <row r="1210">
          <cell r="H1210">
            <v>1990800</v>
          </cell>
          <cell r="M1210">
            <v>0</v>
          </cell>
        </row>
        <row r="1211">
          <cell r="H1211">
            <v>38214545</v>
          </cell>
          <cell r="M1211">
            <v>0</v>
          </cell>
        </row>
        <row r="1212">
          <cell r="H1212">
            <v>5732182</v>
          </cell>
          <cell r="M1212">
            <v>0</v>
          </cell>
        </row>
        <row r="1213">
          <cell r="H1213">
            <v>32070</v>
          </cell>
          <cell r="M1213">
            <v>0</v>
          </cell>
        </row>
        <row r="1214">
          <cell r="H1214">
            <v>324000</v>
          </cell>
          <cell r="M1214">
            <v>0</v>
          </cell>
        </row>
        <row r="1215">
          <cell r="H1215">
            <v>67500</v>
          </cell>
          <cell r="M1215">
            <v>0</v>
          </cell>
        </row>
        <row r="1216">
          <cell r="H1216">
            <v>73425</v>
          </cell>
          <cell r="M1216">
            <v>0</v>
          </cell>
        </row>
        <row r="1217">
          <cell r="H1217">
            <v>66525</v>
          </cell>
          <cell r="M1217">
            <v>0</v>
          </cell>
        </row>
        <row r="1218">
          <cell r="H1218">
            <v>65775</v>
          </cell>
          <cell r="M1218">
            <v>0</v>
          </cell>
        </row>
        <row r="1219">
          <cell r="H1219">
            <v>324000</v>
          </cell>
          <cell r="M1219">
            <v>0</v>
          </cell>
        </row>
        <row r="1220">
          <cell r="H1220">
            <v>9492750</v>
          </cell>
          <cell r="M1220">
            <v>0</v>
          </cell>
        </row>
        <row r="1221">
          <cell r="H1221">
            <v>9641500</v>
          </cell>
          <cell r="M1221">
            <v>0</v>
          </cell>
        </row>
        <row r="1222">
          <cell r="H1222">
            <v>8910500</v>
          </cell>
          <cell r="M1222">
            <v>0</v>
          </cell>
        </row>
        <row r="1223">
          <cell r="H1223">
            <v>6644500</v>
          </cell>
          <cell r="M1223">
            <v>0</v>
          </cell>
        </row>
        <row r="1224">
          <cell r="H1224">
            <v>12760000</v>
          </cell>
          <cell r="M1224">
            <v>0</v>
          </cell>
        </row>
        <row r="1225">
          <cell r="H1225">
            <v>1045000</v>
          </cell>
          <cell r="M1225">
            <v>0</v>
          </cell>
        </row>
        <row r="1226">
          <cell r="H1226">
            <v>11552500</v>
          </cell>
          <cell r="M1226">
            <v>0</v>
          </cell>
        </row>
        <row r="1227">
          <cell r="H1227">
            <v>14507000</v>
          </cell>
          <cell r="M1227">
            <v>0</v>
          </cell>
        </row>
        <row r="1228">
          <cell r="H1228">
            <v>311560</v>
          </cell>
          <cell r="M1228">
            <v>0</v>
          </cell>
        </row>
        <row r="1229">
          <cell r="H1229">
            <v>30272728</v>
          </cell>
          <cell r="M1229">
            <v>0</v>
          </cell>
        </row>
        <row r="1230">
          <cell r="H1230">
            <v>50085</v>
          </cell>
          <cell r="M1230">
            <v>0</v>
          </cell>
        </row>
        <row r="1231">
          <cell r="H1231">
            <v>432000</v>
          </cell>
          <cell r="M1231">
            <v>0</v>
          </cell>
        </row>
        <row r="1232">
          <cell r="H1232">
            <v>272300</v>
          </cell>
          <cell r="M1232">
            <v>0</v>
          </cell>
        </row>
        <row r="1233">
          <cell r="H1233">
            <v>40845</v>
          </cell>
          <cell r="M1233">
            <v>0</v>
          </cell>
        </row>
        <row r="1234">
          <cell r="H1234">
            <v>20250</v>
          </cell>
          <cell r="M1234">
            <v>0</v>
          </cell>
        </row>
        <row r="1235">
          <cell r="H1235">
            <v>555750</v>
          </cell>
          <cell r="M1235">
            <v>0</v>
          </cell>
        </row>
        <row r="1236">
          <cell r="H1236">
            <v>213800</v>
          </cell>
          <cell r="M1236">
            <v>0</v>
          </cell>
        </row>
        <row r="1237">
          <cell r="H1237">
            <v>11022727</v>
          </cell>
          <cell r="M1237">
            <v>0</v>
          </cell>
        </row>
        <row r="1238">
          <cell r="H1238">
            <v>398819463</v>
          </cell>
          <cell r="M1238">
            <v>0</v>
          </cell>
        </row>
        <row r="1239">
          <cell r="H1239">
            <v>1653409</v>
          </cell>
          <cell r="M1239">
            <v>0</v>
          </cell>
        </row>
        <row r="1240">
          <cell r="H1240">
            <v>19136364</v>
          </cell>
          <cell r="M1240">
            <v>0</v>
          </cell>
        </row>
        <row r="1241">
          <cell r="H1241">
            <v>34977273</v>
          </cell>
          <cell r="M1241">
            <v>0</v>
          </cell>
        </row>
        <row r="1242">
          <cell r="H1242">
            <v>440264</v>
          </cell>
          <cell r="M1242">
            <v>0</v>
          </cell>
        </row>
        <row r="1243">
          <cell r="H1243">
            <v>124874</v>
          </cell>
          <cell r="M1243">
            <v>0</v>
          </cell>
        </row>
        <row r="1244">
          <cell r="H1244">
            <v>711246</v>
          </cell>
          <cell r="M1244">
            <v>0</v>
          </cell>
        </row>
        <row r="1245">
          <cell r="H1245">
            <v>85414</v>
          </cell>
          <cell r="M1245">
            <v>0</v>
          </cell>
        </row>
        <row r="1246">
          <cell r="H1246">
            <v>5246591</v>
          </cell>
          <cell r="M1246">
            <v>0</v>
          </cell>
        </row>
        <row r="1247">
          <cell r="H1247">
            <v>2870455</v>
          </cell>
          <cell r="M1247">
            <v>0</v>
          </cell>
        </row>
        <row r="1248">
          <cell r="H1248">
            <v>206400</v>
          </cell>
          <cell r="M1248">
            <v>0</v>
          </cell>
        </row>
        <row r="1249">
          <cell r="H1249">
            <v>121818</v>
          </cell>
          <cell r="M1249">
            <v>0</v>
          </cell>
        </row>
        <row r="1250">
          <cell r="H1250">
            <v>103200</v>
          </cell>
          <cell r="M1250">
            <v>0</v>
          </cell>
        </row>
        <row r="1251">
          <cell r="H1251">
            <v>100000</v>
          </cell>
          <cell r="M1251">
            <v>0</v>
          </cell>
        </row>
        <row r="1252">
          <cell r="H1252">
            <v>216000</v>
          </cell>
          <cell r="M1252">
            <v>0</v>
          </cell>
        </row>
        <row r="1253">
          <cell r="H1253">
            <v>206400</v>
          </cell>
          <cell r="M1253">
            <v>0</v>
          </cell>
        </row>
        <row r="1254">
          <cell r="H1254">
            <v>1000000</v>
          </cell>
          <cell r="M1254">
            <v>0</v>
          </cell>
        </row>
        <row r="1255">
          <cell r="H1255">
            <v>59170</v>
          </cell>
          <cell r="M1255">
            <v>0</v>
          </cell>
        </row>
        <row r="1256">
          <cell r="H1256">
            <v>100000</v>
          </cell>
          <cell r="M1256">
            <v>0</v>
          </cell>
        </row>
        <row r="1257">
          <cell r="H1257">
            <v>1362000</v>
          </cell>
          <cell r="M1257">
            <v>0</v>
          </cell>
        </row>
        <row r="1258">
          <cell r="H1258">
            <v>1169384</v>
          </cell>
          <cell r="M1258">
            <v>0</v>
          </cell>
        </row>
        <row r="1259">
          <cell r="H1259">
            <v>175408</v>
          </cell>
          <cell r="M1259">
            <v>0</v>
          </cell>
        </row>
        <row r="1260">
          <cell r="H1260">
            <v>66040</v>
          </cell>
          <cell r="M1260">
            <v>0</v>
          </cell>
        </row>
        <row r="1261">
          <cell r="H1261">
            <v>13476994</v>
          </cell>
          <cell r="M1261">
            <v>0</v>
          </cell>
        </row>
        <row r="1262">
          <cell r="H1262">
            <v>2627918</v>
          </cell>
          <cell r="M1262">
            <v>0</v>
          </cell>
        </row>
        <row r="1263">
          <cell r="H1263">
            <v>62303245</v>
          </cell>
          <cell r="M1263">
            <v>0</v>
          </cell>
        </row>
        <row r="1264">
          <cell r="H1264">
            <v>4052182</v>
          </cell>
          <cell r="M1264">
            <v>0</v>
          </cell>
        </row>
        <row r="1265">
          <cell r="H1265">
            <v>27014545</v>
          </cell>
          <cell r="M1265">
            <v>0</v>
          </cell>
        </row>
        <row r="1266">
          <cell r="H1266">
            <v>204300</v>
          </cell>
          <cell r="M1266">
            <v>0</v>
          </cell>
        </row>
        <row r="1267">
          <cell r="H1267">
            <v>6924939</v>
          </cell>
          <cell r="M1267">
            <v>0</v>
          </cell>
        </row>
        <row r="1268">
          <cell r="H1268">
            <v>1863626</v>
          </cell>
          <cell r="M1268">
            <v>0</v>
          </cell>
        </row>
        <row r="1269">
          <cell r="H1269">
            <v>18273</v>
          </cell>
          <cell r="M1269">
            <v>0</v>
          </cell>
        </row>
        <row r="1270">
          <cell r="H1270">
            <v>2072882</v>
          </cell>
          <cell r="M1270">
            <v>0</v>
          </cell>
        </row>
        <row r="1271">
          <cell r="H1271">
            <v>2853354</v>
          </cell>
          <cell r="M1271">
            <v>0</v>
          </cell>
        </row>
        <row r="1272">
          <cell r="H1272">
            <v>521514671</v>
          </cell>
          <cell r="M1272">
            <v>0</v>
          </cell>
        </row>
        <row r="1273">
          <cell r="H1273">
            <v>279544</v>
          </cell>
          <cell r="M1273">
            <v>0</v>
          </cell>
        </row>
        <row r="1274">
          <cell r="H1274">
            <v>153391</v>
          </cell>
          <cell r="M1274">
            <v>0</v>
          </cell>
        </row>
        <row r="1275">
          <cell r="H1275">
            <v>21772076</v>
          </cell>
          <cell r="M1275">
            <v>0</v>
          </cell>
        </row>
        <row r="1276">
          <cell r="H1276">
            <v>20709</v>
          </cell>
          <cell r="M1276">
            <v>0</v>
          </cell>
        </row>
        <row r="1277">
          <cell r="H1277">
            <v>25060086</v>
          </cell>
          <cell r="M1277">
            <v>0</v>
          </cell>
        </row>
        <row r="1278">
          <cell r="H1278">
            <v>30093508</v>
          </cell>
          <cell r="M1278">
            <v>0</v>
          </cell>
        </row>
        <row r="1279">
          <cell r="H1279">
            <v>2355000</v>
          </cell>
          <cell r="M1279">
            <v>0</v>
          </cell>
        </row>
        <row r="1280">
          <cell r="H1280">
            <v>216000</v>
          </cell>
          <cell r="M1280">
            <v>0</v>
          </cell>
        </row>
        <row r="1281">
          <cell r="H1281">
            <v>68046</v>
          </cell>
          <cell r="M1281">
            <v>0</v>
          </cell>
        </row>
        <row r="1282">
          <cell r="H1282">
            <v>453940</v>
          </cell>
          <cell r="M1282">
            <v>0</v>
          </cell>
        </row>
        <row r="1283">
          <cell r="H1283">
            <v>44627545</v>
          </cell>
          <cell r="M1283">
            <v>0</v>
          </cell>
        </row>
        <row r="1284">
          <cell r="H1284">
            <v>1233182</v>
          </cell>
          <cell r="M1284">
            <v>0</v>
          </cell>
        </row>
        <row r="1285">
          <cell r="H1285">
            <v>48196628</v>
          </cell>
          <cell r="M1285">
            <v>0</v>
          </cell>
        </row>
        <row r="1286">
          <cell r="H1286">
            <v>23682430</v>
          </cell>
          <cell r="M1286">
            <v>0</v>
          </cell>
        </row>
        <row r="1287">
          <cell r="H1287">
            <v>453640</v>
          </cell>
          <cell r="M1287">
            <v>0</v>
          </cell>
        </row>
        <row r="1288">
          <cell r="H1288">
            <v>95430</v>
          </cell>
          <cell r="M1288">
            <v>0</v>
          </cell>
        </row>
        <row r="1289">
          <cell r="H1289">
            <v>67809</v>
          </cell>
          <cell r="M1289">
            <v>0</v>
          </cell>
        </row>
        <row r="1290">
          <cell r="H1290">
            <v>452060</v>
          </cell>
          <cell r="M1290">
            <v>0</v>
          </cell>
        </row>
        <row r="1291">
          <cell r="H1291">
            <v>216000</v>
          </cell>
          <cell r="M1291">
            <v>0</v>
          </cell>
        </row>
        <row r="1292">
          <cell r="H1292">
            <v>51792</v>
          </cell>
          <cell r="M1292">
            <v>0</v>
          </cell>
        </row>
        <row r="1293">
          <cell r="H1293">
            <v>66957</v>
          </cell>
          <cell r="M1293">
            <v>0</v>
          </cell>
        </row>
        <row r="1294">
          <cell r="H1294">
            <v>1242686</v>
          </cell>
          <cell r="M1294">
            <v>0</v>
          </cell>
        </row>
        <row r="1295">
          <cell r="H1295">
            <v>3234000</v>
          </cell>
          <cell r="M1295">
            <v>0</v>
          </cell>
        </row>
        <row r="1296">
          <cell r="H1296">
            <v>103200</v>
          </cell>
          <cell r="M1296">
            <v>0</v>
          </cell>
        </row>
        <row r="1297">
          <cell r="H1297">
            <v>19742773</v>
          </cell>
          <cell r="M1297">
            <v>0</v>
          </cell>
        </row>
        <row r="1298">
          <cell r="H1298">
            <v>35412924</v>
          </cell>
          <cell r="M1298">
            <v>0</v>
          </cell>
        </row>
        <row r="1299">
          <cell r="H1299">
            <v>7793226</v>
          </cell>
          <cell r="M1299">
            <v>0</v>
          </cell>
        </row>
        <row r="1300">
          <cell r="H1300">
            <v>12730970</v>
          </cell>
          <cell r="M1300">
            <v>0</v>
          </cell>
        </row>
        <row r="1301">
          <cell r="H1301">
            <v>184977</v>
          </cell>
          <cell r="M1301">
            <v>0</v>
          </cell>
        </row>
        <row r="1302">
          <cell r="H1302">
            <v>345280</v>
          </cell>
          <cell r="M1302">
            <v>0</v>
          </cell>
        </row>
        <row r="1303">
          <cell r="H1303">
            <v>150000</v>
          </cell>
          <cell r="M1303">
            <v>0</v>
          </cell>
        </row>
        <row r="1304">
          <cell r="H1304">
            <v>305376</v>
          </cell>
          <cell r="M1304">
            <v>0</v>
          </cell>
        </row>
        <row r="1305">
          <cell r="H1305">
            <v>63360</v>
          </cell>
          <cell r="M1305">
            <v>0</v>
          </cell>
        </row>
        <row r="1306">
          <cell r="H1306">
            <v>39350117</v>
          </cell>
          <cell r="M1306">
            <v>0</v>
          </cell>
        </row>
        <row r="1307">
          <cell r="H1307">
            <v>422400</v>
          </cell>
          <cell r="M1307">
            <v>0</v>
          </cell>
        </row>
        <row r="1308">
          <cell r="H1308">
            <v>446380</v>
          </cell>
          <cell r="M1308">
            <v>0</v>
          </cell>
        </row>
        <row r="1309">
          <cell r="H1309">
            <v>625000</v>
          </cell>
          <cell r="M1309">
            <v>0</v>
          </cell>
        </row>
        <row r="1310">
          <cell r="H1310">
            <v>575504</v>
          </cell>
          <cell r="M1310">
            <v>0</v>
          </cell>
        </row>
        <row r="1311">
          <cell r="H1311">
            <v>3836691</v>
          </cell>
          <cell r="M1311">
            <v>0</v>
          </cell>
        </row>
        <row r="1312">
          <cell r="H1312">
            <v>665345</v>
          </cell>
          <cell r="M1312">
            <v>0</v>
          </cell>
        </row>
        <row r="1313">
          <cell r="H1313">
            <v>4435630</v>
          </cell>
          <cell r="M1313">
            <v>0</v>
          </cell>
        </row>
        <row r="1314">
          <cell r="H1314">
            <v>34370744</v>
          </cell>
          <cell r="M1314">
            <v>0</v>
          </cell>
        </row>
        <row r="1315">
          <cell r="H1315">
            <v>206400</v>
          </cell>
          <cell r="M1315">
            <v>0</v>
          </cell>
        </row>
        <row r="1316">
          <cell r="H1316">
            <v>139500</v>
          </cell>
          <cell r="M1316">
            <v>0</v>
          </cell>
        </row>
        <row r="1317">
          <cell r="H1317">
            <v>58274868</v>
          </cell>
          <cell r="M1317">
            <v>0</v>
          </cell>
        </row>
        <row r="1318">
          <cell r="H1318">
            <v>6003376</v>
          </cell>
          <cell r="M1318">
            <v>0</v>
          </cell>
        </row>
        <row r="1319">
          <cell r="H1319">
            <v>613600</v>
          </cell>
          <cell r="M1319">
            <v>0</v>
          </cell>
        </row>
        <row r="1320">
          <cell r="H1320">
            <v>541250</v>
          </cell>
          <cell r="M1320">
            <v>0</v>
          </cell>
        </row>
        <row r="1321">
          <cell r="H1321">
            <v>2267</v>
          </cell>
          <cell r="M1321">
            <v>0</v>
          </cell>
        </row>
        <row r="1322">
          <cell r="H1322">
            <v>814500</v>
          </cell>
          <cell r="M1322">
            <v>0</v>
          </cell>
        </row>
        <row r="1323">
          <cell r="H1323">
            <v>545062</v>
          </cell>
          <cell r="M1323">
            <v>0</v>
          </cell>
        </row>
        <row r="1324">
          <cell r="H1324">
            <v>534375</v>
          </cell>
          <cell r="M1324">
            <v>0</v>
          </cell>
        </row>
        <row r="1325">
          <cell r="H1325">
            <v>216000</v>
          </cell>
          <cell r="M1325">
            <v>0</v>
          </cell>
        </row>
        <row r="1326">
          <cell r="H1326">
            <v>101160900</v>
          </cell>
          <cell r="M1326">
            <v>0</v>
          </cell>
        </row>
        <row r="1327">
          <cell r="H1327">
            <v>324784</v>
          </cell>
          <cell r="M1327">
            <v>0</v>
          </cell>
        </row>
        <row r="1328">
          <cell r="H1328">
            <v>774097</v>
          </cell>
          <cell r="M1328">
            <v>0</v>
          </cell>
        </row>
        <row r="1329">
          <cell r="H1329">
            <v>15684236</v>
          </cell>
          <cell r="M1329">
            <v>0</v>
          </cell>
        </row>
        <row r="1330">
          <cell r="H1330">
            <v>2920729</v>
          </cell>
          <cell r="M1330">
            <v>0</v>
          </cell>
        </row>
        <row r="1331">
          <cell r="H1331">
            <v>380150</v>
          </cell>
          <cell r="M1331">
            <v>0</v>
          </cell>
        </row>
        <row r="1332">
          <cell r="H1332">
            <v>19937704</v>
          </cell>
          <cell r="M1332">
            <v>0</v>
          </cell>
        </row>
        <row r="1333">
          <cell r="H1333">
            <v>79750817</v>
          </cell>
          <cell r="M1333">
            <v>0</v>
          </cell>
        </row>
        <row r="1334">
          <cell r="H1334">
            <v>2291600</v>
          </cell>
          <cell r="M1334">
            <v>0</v>
          </cell>
        </row>
        <row r="1335">
          <cell r="H1335">
            <v>26013</v>
          </cell>
          <cell r="M1335">
            <v>0</v>
          </cell>
        </row>
        <row r="1336">
          <cell r="H1336">
            <v>20928342</v>
          </cell>
          <cell r="M1336">
            <v>0</v>
          </cell>
        </row>
        <row r="1337">
          <cell r="H1337">
            <v>650154</v>
          </cell>
          <cell r="M1337">
            <v>0</v>
          </cell>
        </row>
        <row r="1338">
          <cell r="H1338">
            <v>35499</v>
          </cell>
          <cell r="M1338">
            <v>0</v>
          </cell>
        </row>
        <row r="1339">
          <cell r="H1339">
            <v>893125</v>
          </cell>
          <cell r="M1339">
            <v>0</v>
          </cell>
        </row>
        <row r="1340">
          <cell r="H1340">
            <v>540000</v>
          </cell>
          <cell r="M1340">
            <v>0</v>
          </cell>
        </row>
        <row r="1341">
          <cell r="H1341">
            <v>3363636</v>
          </cell>
          <cell r="M1341">
            <v>0</v>
          </cell>
        </row>
        <row r="1342">
          <cell r="H1342">
            <v>49492</v>
          </cell>
          <cell r="M1342">
            <v>0</v>
          </cell>
        </row>
        <row r="1343">
          <cell r="H1343">
            <v>309832</v>
          </cell>
          <cell r="M1343">
            <v>0</v>
          </cell>
        </row>
        <row r="1344">
          <cell r="H1344">
            <v>103200</v>
          </cell>
          <cell r="M1344">
            <v>0</v>
          </cell>
        </row>
        <row r="1345">
          <cell r="H1345">
            <v>4950</v>
          </cell>
          <cell r="M1345">
            <v>0</v>
          </cell>
        </row>
        <row r="1346">
          <cell r="H1346">
            <v>381720</v>
          </cell>
          <cell r="M1346">
            <v>0</v>
          </cell>
        </row>
        <row r="1347">
          <cell r="H1347">
            <v>12600</v>
          </cell>
          <cell r="M1347">
            <v>0</v>
          </cell>
        </row>
        <row r="1348">
          <cell r="H1348">
            <v>109267</v>
          </cell>
          <cell r="M1348">
            <v>0</v>
          </cell>
        </row>
        <row r="1349">
          <cell r="H1349">
            <v>16244800</v>
          </cell>
          <cell r="M1349">
            <v>0</v>
          </cell>
        </row>
        <row r="1350">
          <cell r="H1350">
            <v>25000</v>
          </cell>
          <cell r="M1350">
            <v>0</v>
          </cell>
        </row>
        <row r="1351">
          <cell r="H1351">
            <v>572580</v>
          </cell>
          <cell r="M1351">
            <v>0</v>
          </cell>
        </row>
        <row r="1352">
          <cell r="H1352">
            <v>2093061</v>
          </cell>
          <cell r="M1352">
            <v>0</v>
          </cell>
        </row>
        <row r="1353">
          <cell r="H1353">
            <v>100000</v>
          </cell>
          <cell r="M1353">
            <v>0</v>
          </cell>
        </row>
        <row r="1354">
          <cell r="H1354">
            <v>105793</v>
          </cell>
          <cell r="M1354">
            <v>0</v>
          </cell>
        </row>
        <row r="1355">
          <cell r="H1355">
            <v>4730523</v>
          </cell>
          <cell r="M1355">
            <v>0</v>
          </cell>
        </row>
        <row r="1356">
          <cell r="H1356">
            <v>80208500</v>
          </cell>
          <cell r="M1356">
            <v>0</v>
          </cell>
        </row>
        <row r="1357">
          <cell r="H1357">
            <v>549600</v>
          </cell>
          <cell r="M1357">
            <v>0</v>
          </cell>
        </row>
        <row r="1358">
          <cell r="H1358">
            <v>538121</v>
          </cell>
          <cell r="M1358">
            <v>0</v>
          </cell>
        </row>
        <row r="1359">
          <cell r="H1359">
            <v>35603400</v>
          </cell>
          <cell r="M1359">
            <v>0</v>
          </cell>
        </row>
        <row r="1360">
          <cell r="H1360">
            <v>58970</v>
          </cell>
          <cell r="M1360">
            <v>0</v>
          </cell>
        </row>
        <row r="1361">
          <cell r="H1361">
            <v>300000</v>
          </cell>
          <cell r="M1361" t="str">
            <v>5PPh Pasal 23-1</v>
          </cell>
        </row>
        <row r="1362">
          <cell r="H1362">
            <v>163700</v>
          </cell>
          <cell r="M1362">
            <v>0</v>
          </cell>
        </row>
        <row r="1363">
          <cell r="H1363">
            <v>45500</v>
          </cell>
          <cell r="M1363">
            <v>0</v>
          </cell>
        </row>
        <row r="1364">
          <cell r="H1364">
            <v>17100</v>
          </cell>
          <cell r="M1364">
            <v>0</v>
          </cell>
        </row>
        <row r="1365">
          <cell r="H1365">
            <v>218200</v>
          </cell>
          <cell r="M1365">
            <v>0</v>
          </cell>
        </row>
        <row r="1366">
          <cell r="H1366">
            <v>81900</v>
          </cell>
          <cell r="M1366">
            <v>0</v>
          </cell>
        </row>
        <row r="1367">
          <cell r="H1367">
            <v>272800</v>
          </cell>
          <cell r="M1367">
            <v>0</v>
          </cell>
        </row>
        <row r="1368">
          <cell r="H1368">
            <v>75113884</v>
          </cell>
          <cell r="M1368">
            <v>0</v>
          </cell>
        </row>
        <row r="1369">
          <cell r="H1369">
            <v>340773</v>
          </cell>
          <cell r="M1369">
            <v>0</v>
          </cell>
        </row>
        <row r="1370">
          <cell r="H1370">
            <v>2271818</v>
          </cell>
          <cell r="M1370">
            <v>0</v>
          </cell>
        </row>
        <row r="1371">
          <cell r="H1371">
            <v>115097631</v>
          </cell>
          <cell r="M1371" t="str">
            <v>5PPN Dalam Negeri-1</v>
          </cell>
        </row>
        <row r="1372">
          <cell r="H1372">
            <v>1600000</v>
          </cell>
          <cell r="M1372">
            <v>0</v>
          </cell>
        </row>
        <row r="1373">
          <cell r="H1373">
            <v>1025000</v>
          </cell>
          <cell r="M1373">
            <v>0</v>
          </cell>
        </row>
        <row r="1374">
          <cell r="H1374">
            <v>689000</v>
          </cell>
          <cell r="M1374">
            <v>0</v>
          </cell>
        </row>
        <row r="1375">
          <cell r="H1375">
            <v>52000</v>
          </cell>
          <cell r="M1375">
            <v>0</v>
          </cell>
        </row>
        <row r="1376">
          <cell r="H1376">
            <v>89083816</v>
          </cell>
          <cell r="M1376">
            <v>0</v>
          </cell>
        </row>
        <row r="1377">
          <cell r="H1377">
            <v>103350</v>
          </cell>
          <cell r="M1377">
            <v>0</v>
          </cell>
        </row>
        <row r="1378">
          <cell r="H1378">
            <v>448780</v>
          </cell>
          <cell r="M1378">
            <v>0</v>
          </cell>
        </row>
        <row r="1379">
          <cell r="H1379">
            <v>67317</v>
          </cell>
          <cell r="M1379">
            <v>0</v>
          </cell>
        </row>
        <row r="1380">
          <cell r="H1380">
            <v>1800000</v>
          </cell>
          <cell r="M1380">
            <v>0</v>
          </cell>
        </row>
        <row r="1381">
          <cell r="H1381">
            <v>1381700</v>
          </cell>
          <cell r="M1381">
            <v>0</v>
          </cell>
        </row>
        <row r="1382">
          <cell r="H1382">
            <v>758500</v>
          </cell>
          <cell r="M1382">
            <v>0</v>
          </cell>
        </row>
        <row r="1383">
          <cell r="H1383">
            <v>3409090</v>
          </cell>
          <cell r="M1383">
            <v>0</v>
          </cell>
        </row>
        <row r="1384">
          <cell r="H1384">
            <v>22727272</v>
          </cell>
          <cell r="M1384">
            <v>0</v>
          </cell>
        </row>
        <row r="1385">
          <cell r="H1385">
            <v>27703948</v>
          </cell>
          <cell r="M1385">
            <v>0</v>
          </cell>
        </row>
        <row r="1386">
          <cell r="H1386">
            <v>6000000</v>
          </cell>
          <cell r="M1386">
            <v>0</v>
          </cell>
        </row>
        <row r="1387">
          <cell r="H1387">
            <v>73636</v>
          </cell>
          <cell r="M1387">
            <v>0</v>
          </cell>
        </row>
        <row r="1388">
          <cell r="H1388">
            <v>490909</v>
          </cell>
          <cell r="M1388">
            <v>0</v>
          </cell>
        </row>
        <row r="1389">
          <cell r="H1389">
            <v>3135350</v>
          </cell>
          <cell r="M1389">
            <v>0</v>
          </cell>
        </row>
        <row r="1390">
          <cell r="H1390">
            <v>318494730</v>
          </cell>
          <cell r="M1390">
            <v>0</v>
          </cell>
        </row>
        <row r="1391">
          <cell r="H1391">
            <v>21804243</v>
          </cell>
          <cell r="M1391">
            <v>0</v>
          </cell>
        </row>
        <row r="1392">
          <cell r="H1392">
            <v>889100</v>
          </cell>
          <cell r="M1392">
            <v>0</v>
          </cell>
        </row>
        <row r="1393">
          <cell r="H1393">
            <v>613636</v>
          </cell>
          <cell r="M1393">
            <v>0</v>
          </cell>
        </row>
        <row r="1394">
          <cell r="H1394">
            <v>596591</v>
          </cell>
          <cell r="M1394">
            <v>0</v>
          </cell>
        </row>
        <row r="1395">
          <cell r="H1395">
            <v>4090909</v>
          </cell>
          <cell r="M1395">
            <v>0</v>
          </cell>
        </row>
        <row r="1396">
          <cell r="H1396">
            <v>3135350</v>
          </cell>
          <cell r="M1396">
            <v>0</v>
          </cell>
        </row>
        <row r="1397">
          <cell r="H1397">
            <v>3977273</v>
          </cell>
          <cell r="M1397">
            <v>0</v>
          </cell>
        </row>
        <row r="1398">
          <cell r="H1398">
            <v>74920</v>
          </cell>
          <cell r="M1398">
            <v>0</v>
          </cell>
        </row>
        <row r="1399">
          <cell r="H1399">
            <v>319617350</v>
          </cell>
          <cell r="M1399">
            <v>0</v>
          </cell>
        </row>
        <row r="1400">
          <cell r="H1400">
            <v>889100</v>
          </cell>
          <cell r="M1400">
            <v>0</v>
          </cell>
        </row>
        <row r="1401">
          <cell r="H1401">
            <v>16309040</v>
          </cell>
          <cell r="M1401">
            <v>0</v>
          </cell>
        </row>
        <row r="1402">
          <cell r="H1402">
            <v>20598657</v>
          </cell>
          <cell r="M1402">
            <v>0</v>
          </cell>
        </row>
        <row r="1403">
          <cell r="H1403">
            <v>265380</v>
          </cell>
          <cell r="M1403">
            <v>0</v>
          </cell>
        </row>
        <row r="1404">
          <cell r="H1404">
            <v>95430</v>
          </cell>
          <cell r="M1404">
            <v>0</v>
          </cell>
        </row>
        <row r="1405">
          <cell r="H1405">
            <v>1251364</v>
          </cell>
          <cell r="M1405">
            <v>0</v>
          </cell>
        </row>
        <row r="1406">
          <cell r="H1406">
            <v>187705</v>
          </cell>
          <cell r="M1406">
            <v>0</v>
          </cell>
        </row>
        <row r="1407">
          <cell r="H1407">
            <v>155272727</v>
          </cell>
          <cell r="M1407">
            <v>0</v>
          </cell>
        </row>
        <row r="1408">
          <cell r="H1408">
            <v>442300</v>
          </cell>
          <cell r="M1408">
            <v>0</v>
          </cell>
        </row>
        <row r="1409">
          <cell r="H1409">
            <v>23290909</v>
          </cell>
          <cell r="M1409">
            <v>0</v>
          </cell>
        </row>
        <row r="1410">
          <cell r="H1410">
            <v>7363216</v>
          </cell>
          <cell r="M1410">
            <v>0</v>
          </cell>
        </row>
        <row r="1411">
          <cell r="H1411">
            <v>12518492</v>
          </cell>
          <cell r="M1411">
            <v>0</v>
          </cell>
        </row>
        <row r="1412">
          <cell r="H1412">
            <v>7373000</v>
          </cell>
          <cell r="M1412">
            <v>0</v>
          </cell>
        </row>
        <row r="1413">
          <cell r="H1413">
            <v>1978670</v>
          </cell>
          <cell r="M1413">
            <v>0</v>
          </cell>
        </row>
        <row r="1414">
          <cell r="H1414">
            <v>23859641</v>
          </cell>
          <cell r="M1414">
            <v>0</v>
          </cell>
        </row>
        <row r="1415">
          <cell r="H1415">
            <v>11514308</v>
          </cell>
          <cell r="M1415" t="str">
            <v>12PPN Dalam Negeri-1</v>
          </cell>
        </row>
        <row r="1416">
          <cell r="H1416">
            <v>279800</v>
          </cell>
          <cell r="M1416">
            <v>0</v>
          </cell>
        </row>
        <row r="1417">
          <cell r="H1417">
            <v>17889589</v>
          </cell>
          <cell r="M1417">
            <v>0</v>
          </cell>
        </row>
        <row r="1418">
          <cell r="H1418">
            <v>8909091</v>
          </cell>
          <cell r="M1418">
            <v>0</v>
          </cell>
        </row>
        <row r="1419">
          <cell r="H1419">
            <v>100000</v>
          </cell>
          <cell r="M1419">
            <v>0</v>
          </cell>
        </row>
        <row r="1420">
          <cell r="H1420">
            <v>203260</v>
          </cell>
          <cell r="M1420">
            <v>0</v>
          </cell>
        </row>
        <row r="1421">
          <cell r="H1421">
            <v>175591</v>
          </cell>
          <cell r="M1421">
            <v>0</v>
          </cell>
        </row>
        <row r="1422">
          <cell r="H1422">
            <v>38375625</v>
          </cell>
          <cell r="M1422">
            <v>0</v>
          </cell>
        </row>
        <row r="1423">
          <cell r="H1423">
            <v>681900</v>
          </cell>
          <cell r="M1423">
            <v>0</v>
          </cell>
        </row>
        <row r="1424">
          <cell r="H1424">
            <v>670300</v>
          </cell>
          <cell r="M1424">
            <v>0</v>
          </cell>
        </row>
        <row r="1425">
          <cell r="H1425">
            <v>9142579</v>
          </cell>
          <cell r="M1425">
            <v>0</v>
          </cell>
        </row>
        <row r="1426">
          <cell r="H1426">
            <v>90500</v>
          </cell>
          <cell r="M1426">
            <v>0</v>
          </cell>
        </row>
        <row r="1427">
          <cell r="H1427">
            <v>36412930</v>
          </cell>
          <cell r="M1427">
            <v>0</v>
          </cell>
        </row>
        <row r="1428">
          <cell r="H1428">
            <v>9103232</v>
          </cell>
          <cell r="M1428">
            <v>0</v>
          </cell>
        </row>
        <row r="1429">
          <cell r="H1429">
            <v>103200</v>
          </cell>
          <cell r="M1429">
            <v>0</v>
          </cell>
        </row>
        <row r="1430">
          <cell r="H1430">
            <v>655650</v>
          </cell>
          <cell r="M1430">
            <v>0</v>
          </cell>
        </row>
        <row r="1431">
          <cell r="H1431">
            <v>545500</v>
          </cell>
          <cell r="M1431">
            <v>0</v>
          </cell>
        </row>
        <row r="1432">
          <cell r="H1432">
            <v>2756774</v>
          </cell>
          <cell r="M1432">
            <v>0</v>
          </cell>
        </row>
        <row r="1433">
          <cell r="H1433">
            <v>4069800</v>
          </cell>
          <cell r="M1433">
            <v>0</v>
          </cell>
        </row>
        <row r="1434">
          <cell r="H1434">
            <v>545500</v>
          </cell>
          <cell r="M1434">
            <v>0</v>
          </cell>
        </row>
        <row r="1435">
          <cell r="H1435">
            <v>113700</v>
          </cell>
          <cell r="M1435">
            <v>0</v>
          </cell>
        </row>
        <row r="1436">
          <cell r="H1436">
            <v>113700</v>
          </cell>
          <cell r="M1436">
            <v>0</v>
          </cell>
        </row>
        <row r="1437">
          <cell r="H1437">
            <v>151850</v>
          </cell>
          <cell r="M1437">
            <v>0</v>
          </cell>
        </row>
        <row r="1438">
          <cell r="H1438">
            <v>409100</v>
          </cell>
          <cell r="M1438">
            <v>0</v>
          </cell>
        </row>
        <row r="1439">
          <cell r="H1439">
            <v>1721000</v>
          </cell>
          <cell r="M1439">
            <v>0</v>
          </cell>
        </row>
        <row r="1440">
          <cell r="H1440">
            <v>442250</v>
          </cell>
          <cell r="M1440">
            <v>0</v>
          </cell>
        </row>
        <row r="1441">
          <cell r="H1441">
            <v>66337</v>
          </cell>
          <cell r="M1441">
            <v>0</v>
          </cell>
        </row>
        <row r="1442">
          <cell r="H1442">
            <v>433050</v>
          </cell>
          <cell r="M1442">
            <v>0</v>
          </cell>
        </row>
        <row r="1443">
          <cell r="H1443">
            <v>64957</v>
          </cell>
          <cell r="M1443">
            <v>0</v>
          </cell>
        </row>
        <row r="1444">
          <cell r="H1444">
            <v>428700</v>
          </cell>
          <cell r="M1444">
            <v>0</v>
          </cell>
        </row>
        <row r="1445">
          <cell r="H1445">
            <v>64305</v>
          </cell>
          <cell r="M1445">
            <v>0</v>
          </cell>
        </row>
        <row r="1446">
          <cell r="H1446">
            <v>446500</v>
          </cell>
          <cell r="M1446">
            <v>0</v>
          </cell>
        </row>
        <row r="1447">
          <cell r="H1447">
            <v>66975</v>
          </cell>
          <cell r="M1447">
            <v>0</v>
          </cell>
        </row>
        <row r="1448">
          <cell r="H1448">
            <v>423500</v>
          </cell>
          <cell r="M1448">
            <v>0</v>
          </cell>
        </row>
        <row r="1449">
          <cell r="H1449">
            <v>444500</v>
          </cell>
          <cell r="M1449">
            <v>0</v>
          </cell>
        </row>
        <row r="1450">
          <cell r="H1450">
            <v>66675</v>
          </cell>
          <cell r="M1450">
            <v>0</v>
          </cell>
        </row>
        <row r="1451">
          <cell r="H1451">
            <v>540000</v>
          </cell>
          <cell r="M1451">
            <v>0</v>
          </cell>
        </row>
        <row r="1452">
          <cell r="H1452">
            <v>63525</v>
          </cell>
          <cell r="M1452">
            <v>0</v>
          </cell>
        </row>
        <row r="1453">
          <cell r="H1453">
            <v>1087780</v>
          </cell>
          <cell r="M1453">
            <v>0</v>
          </cell>
        </row>
        <row r="1454">
          <cell r="H1454">
            <v>267273</v>
          </cell>
          <cell r="M1454">
            <v>0</v>
          </cell>
        </row>
        <row r="1455">
          <cell r="H1455">
            <v>40091</v>
          </cell>
          <cell r="M1455">
            <v>0</v>
          </cell>
        </row>
        <row r="1456">
          <cell r="H1456">
            <v>66180</v>
          </cell>
          <cell r="M1456">
            <v>0</v>
          </cell>
        </row>
        <row r="1457">
          <cell r="H1457">
            <v>447000</v>
          </cell>
          <cell r="M1457">
            <v>0</v>
          </cell>
        </row>
        <row r="1458">
          <cell r="H1458">
            <v>67050</v>
          </cell>
          <cell r="M1458">
            <v>0</v>
          </cell>
        </row>
        <row r="1459">
          <cell r="H1459">
            <v>441200</v>
          </cell>
          <cell r="M1459">
            <v>0</v>
          </cell>
        </row>
        <row r="1460">
          <cell r="H1460">
            <v>318475</v>
          </cell>
          <cell r="M1460">
            <v>0</v>
          </cell>
        </row>
        <row r="1461">
          <cell r="H1461">
            <v>47771</v>
          </cell>
          <cell r="M1461">
            <v>0</v>
          </cell>
        </row>
        <row r="1462">
          <cell r="H1462">
            <v>55149949</v>
          </cell>
          <cell r="M1462">
            <v>0</v>
          </cell>
        </row>
        <row r="1463">
          <cell r="H1463">
            <v>48521</v>
          </cell>
          <cell r="M1463">
            <v>0</v>
          </cell>
        </row>
        <row r="1464">
          <cell r="H1464">
            <v>417700</v>
          </cell>
          <cell r="M1464">
            <v>0</v>
          </cell>
        </row>
        <row r="1465">
          <cell r="H1465">
            <v>1687659</v>
          </cell>
          <cell r="M1465">
            <v>0</v>
          </cell>
        </row>
        <row r="1466">
          <cell r="H1466">
            <v>64800</v>
          </cell>
          <cell r="M1466">
            <v>0</v>
          </cell>
        </row>
        <row r="1467">
          <cell r="H1467">
            <v>432000</v>
          </cell>
          <cell r="M1467">
            <v>0</v>
          </cell>
        </row>
        <row r="1468">
          <cell r="H1468">
            <v>64800</v>
          </cell>
          <cell r="M1468">
            <v>0</v>
          </cell>
        </row>
        <row r="1469">
          <cell r="H1469">
            <v>323475</v>
          </cell>
          <cell r="M1469">
            <v>0</v>
          </cell>
        </row>
        <row r="1470">
          <cell r="H1470">
            <v>610020</v>
          </cell>
          <cell r="M1470">
            <v>0</v>
          </cell>
        </row>
        <row r="1471">
          <cell r="H1471">
            <v>235373</v>
          </cell>
          <cell r="M1471">
            <v>0</v>
          </cell>
        </row>
        <row r="1472">
          <cell r="H1472">
            <v>237354</v>
          </cell>
          <cell r="M1472">
            <v>0</v>
          </cell>
        </row>
        <row r="1473">
          <cell r="H1473">
            <v>540186</v>
          </cell>
          <cell r="M1473">
            <v>0</v>
          </cell>
        </row>
        <row r="1474">
          <cell r="H1474">
            <v>797628</v>
          </cell>
          <cell r="M1474">
            <v>0</v>
          </cell>
        </row>
        <row r="1475">
          <cell r="H1475">
            <v>146603519</v>
          </cell>
          <cell r="M1475">
            <v>0</v>
          </cell>
        </row>
        <row r="1476">
          <cell r="H1476">
            <v>155898</v>
          </cell>
          <cell r="M1476">
            <v>0</v>
          </cell>
        </row>
        <row r="1477">
          <cell r="H1477">
            <v>208800</v>
          </cell>
          <cell r="M1477">
            <v>0</v>
          </cell>
        </row>
        <row r="1478">
          <cell r="H1478">
            <v>632237</v>
          </cell>
          <cell r="M1478">
            <v>0</v>
          </cell>
        </row>
        <row r="1479">
          <cell r="H1479">
            <v>1034543</v>
          </cell>
          <cell r="M1479">
            <v>0</v>
          </cell>
        </row>
        <row r="1480">
          <cell r="H1480">
            <v>250660</v>
          </cell>
          <cell r="M1480">
            <v>0</v>
          </cell>
        </row>
        <row r="1481">
          <cell r="H1481">
            <v>804920</v>
          </cell>
          <cell r="M1481">
            <v>0</v>
          </cell>
        </row>
        <row r="1482">
          <cell r="H1482">
            <v>2777800</v>
          </cell>
          <cell r="M1482">
            <v>0</v>
          </cell>
        </row>
        <row r="1483">
          <cell r="H1483">
            <v>428145</v>
          </cell>
          <cell r="M1483">
            <v>0</v>
          </cell>
        </row>
        <row r="1484">
          <cell r="H1484">
            <v>3718000</v>
          </cell>
          <cell r="M1484" t="str">
            <v>9PPN Dalam Negeri-1</v>
          </cell>
        </row>
        <row r="1485">
          <cell r="H1485">
            <v>158533</v>
          </cell>
          <cell r="M1485">
            <v>0</v>
          </cell>
        </row>
        <row r="1486">
          <cell r="H1486">
            <v>447140</v>
          </cell>
          <cell r="M1486">
            <v>0</v>
          </cell>
        </row>
        <row r="1487">
          <cell r="H1487">
            <v>1061353</v>
          </cell>
          <cell r="M1487">
            <v>0</v>
          </cell>
        </row>
        <row r="1488">
          <cell r="H1488">
            <v>1376600</v>
          </cell>
          <cell r="M1488">
            <v>0</v>
          </cell>
        </row>
        <row r="1489">
          <cell r="H1489">
            <v>250660</v>
          </cell>
          <cell r="M1489">
            <v>0</v>
          </cell>
        </row>
        <row r="1490">
          <cell r="H1490">
            <v>69600</v>
          </cell>
          <cell r="M1490" t="str">
            <v>9PPh Pasal 21-1</v>
          </cell>
        </row>
        <row r="1491">
          <cell r="H1491">
            <v>211536</v>
          </cell>
          <cell r="M1491">
            <v>0</v>
          </cell>
        </row>
        <row r="1492">
          <cell r="H1492">
            <v>594193</v>
          </cell>
          <cell r="M1492">
            <v>0</v>
          </cell>
        </row>
        <row r="1493">
          <cell r="H1493">
            <v>10862000</v>
          </cell>
          <cell r="M1493" t="str">
            <v>9PPN Dalam Negeri-1</v>
          </cell>
        </row>
        <row r="1494">
          <cell r="H1494">
            <v>256247</v>
          </cell>
          <cell r="M1494">
            <v>0</v>
          </cell>
        </row>
        <row r="1495">
          <cell r="H1495">
            <v>6740000</v>
          </cell>
          <cell r="M1495" t="str">
            <v>9PPN Dalam Negeri-1</v>
          </cell>
        </row>
        <row r="1496">
          <cell r="H1496">
            <v>156361</v>
          </cell>
          <cell r="M1496">
            <v>0</v>
          </cell>
        </row>
        <row r="1497">
          <cell r="H1497">
            <v>256247</v>
          </cell>
          <cell r="M1497">
            <v>0</v>
          </cell>
        </row>
        <row r="1498">
          <cell r="H1498">
            <v>330207</v>
          </cell>
          <cell r="M1498">
            <v>0</v>
          </cell>
        </row>
        <row r="1499">
          <cell r="H1499">
            <v>256177</v>
          </cell>
          <cell r="M1499">
            <v>0</v>
          </cell>
        </row>
        <row r="1500">
          <cell r="H1500">
            <v>393311</v>
          </cell>
          <cell r="M1500">
            <v>0</v>
          </cell>
        </row>
        <row r="1501">
          <cell r="H1501">
            <v>351369</v>
          </cell>
          <cell r="M1501">
            <v>0</v>
          </cell>
        </row>
        <row r="1502">
          <cell r="H1502">
            <v>326381</v>
          </cell>
          <cell r="M1502">
            <v>0</v>
          </cell>
        </row>
        <row r="1503">
          <cell r="H1503">
            <v>915777</v>
          </cell>
          <cell r="M1503">
            <v>0</v>
          </cell>
        </row>
        <row r="1504">
          <cell r="H1504">
            <v>632167</v>
          </cell>
          <cell r="M1504">
            <v>0</v>
          </cell>
        </row>
        <row r="1505">
          <cell r="H1505">
            <v>521967</v>
          </cell>
          <cell r="M1505">
            <v>0</v>
          </cell>
        </row>
        <row r="1506">
          <cell r="H1506">
            <v>100000</v>
          </cell>
          <cell r="M1506">
            <v>0</v>
          </cell>
        </row>
        <row r="1507">
          <cell r="H1507">
            <v>115449</v>
          </cell>
          <cell r="M1507">
            <v>0</v>
          </cell>
        </row>
        <row r="1508">
          <cell r="H1508">
            <v>292307</v>
          </cell>
          <cell r="M1508">
            <v>0</v>
          </cell>
        </row>
        <row r="1509">
          <cell r="H1509">
            <v>655976</v>
          </cell>
          <cell r="M1509">
            <v>0</v>
          </cell>
        </row>
        <row r="1510">
          <cell r="H1510">
            <v>234682</v>
          </cell>
          <cell r="M1510">
            <v>0</v>
          </cell>
        </row>
        <row r="1511">
          <cell r="H1511">
            <v>675856</v>
          </cell>
          <cell r="M1511">
            <v>0</v>
          </cell>
        </row>
        <row r="1512">
          <cell r="H1512">
            <v>235136</v>
          </cell>
          <cell r="M1512">
            <v>0</v>
          </cell>
        </row>
        <row r="1513">
          <cell r="H1513">
            <v>697715</v>
          </cell>
          <cell r="M1513">
            <v>0</v>
          </cell>
        </row>
        <row r="1514">
          <cell r="H1514">
            <v>426262</v>
          </cell>
          <cell r="M1514">
            <v>0</v>
          </cell>
        </row>
        <row r="1515">
          <cell r="H1515">
            <v>2423671</v>
          </cell>
          <cell r="M1515">
            <v>0</v>
          </cell>
        </row>
        <row r="1516">
          <cell r="H1516">
            <v>158533</v>
          </cell>
          <cell r="M1516">
            <v>0</v>
          </cell>
        </row>
        <row r="1517">
          <cell r="H1517">
            <v>115449</v>
          </cell>
          <cell r="M1517">
            <v>0</v>
          </cell>
        </row>
        <row r="1518">
          <cell r="H1518">
            <v>1787000</v>
          </cell>
          <cell r="M1518" t="str">
            <v>9PPh Pasal 25/29 Badan-1</v>
          </cell>
        </row>
        <row r="1519">
          <cell r="H1519">
            <v>171475</v>
          </cell>
          <cell r="M1519" t="str">
            <v>9PPh Pasal 21-1</v>
          </cell>
        </row>
        <row r="1520">
          <cell r="H1520">
            <v>393464</v>
          </cell>
          <cell r="M1520">
            <v>0</v>
          </cell>
        </row>
        <row r="1521">
          <cell r="H1521">
            <v>489965</v>
          </cell>
          <cell r="M1521">
            <v>0</v>
          </cell>
        </row>
        <row r="1522">
          <cell r="H1522">
            <v>3509866</v>
          </cell>
          <cell r="M1522">
            <v>0</v>
          </cell>
        </row>
        <row r="1523">
          <cell r="H1523">
            <v>1597760</v>
          </cell>
          <cell r="M1523">
            <v>0</v>
          </cell>
        </row>
        <row r="1524">
          <cell r="H1524">
            <v>445643</v>
          </cell>
          <cell r="M1524">
            <v>0</v>
          </cell>
        </row>
        <row r="1525">
          <cell r="H1525">
            <v>302055</v>
          </cell>
          <cell r="M1525">
            <v>0</v>
          </cell>
        </row>
        <row r="1526">
          <cell r="H1526">
            <v>125330</v>
          </cell>
          <cell r="M1526">
            <v>0</v>
          </cell>
        </row>
        <row r="1527">
          <cell r="H1527">
            <v>1605421</v>
          </cell>
          <cell r="M1527">
            <v>0</v>
          </cell>
        </row>
        <row r="1528">
          <cell r="H1528">
            <v>4760530</v>
          </cell>
          <cell r="M1528">
            <v>0</v>
          </cell>
        </row>
        <row r="1529">
          <cell r="H1529">
            <v>664025</v>
          </cell>
          <cell r="M1529">
            <v>0</v>
          </cell>
        </row>
        <row r="1530">
          <cell r="H1530">
            <v>551532</v>
          </cell>
          <cell r="M1530">
            <v>0</v>
          </cell>
        </row>
        <row r="1531">
          <cell r="H1531">
            <v>446279</v>
          </cell>
          <cell r="M1531">
            <v>0</v>
          </cell>
        </row>
        <row r="1532">
          <cell r="H1532">
            <v>38888885</v>
          </cell>
          <cell r="M1532">
            <v>0</v>
          </cell>
        </row>
        <row r="1533">
          <cell r="H1533">
            <v>375990</v>
          </cell>
          <cell r="M1533">
            <v>0</v>
          </cell>
        </row>
        <row r="1534">
          <cell r="H1534">
            <v>8895000</v>
          </cell>
          <cell r="M1534">
            <v>0</v>
          </cell>
        </row>
        <row r="1535">
          <cell r="H1535">
            <v>372038</v>
          </cell>
          <cell r="M1535">
            <v>0</v>
          </cell>
        </row>
        <row r="1536">
          <cell r="H1536">
            <v>954702</v>
          </cell>
          <cell r="M1536">
            <v>0</v>
          </cell>
        </row>
        <row r="1537">
          <cell r="H1537">
            <v>358481</v>
          </cell>
          <cell r="M1537">
            <v>0</v>
          </cell>
        </row>
        <row r="1538">
          <cell r="H1538">
            <v>843878</v>
          </cell>
          <cell r="M1538">
            <v>0</v>
          </cell>
        </row>
        <row r="1539">
          <cell r="H1539">
            <v>384423</v>
          </cell>
          <cell r="M1539">
            <v>0</v>
          </cell>
        </row>
        <row r="1540">
          <cell r="H1540">
            <v>441226</v>
          </cell>
          <cell r="M1540">
            <v>0</v>
          </cell>
        </row>
        <row r="1541">
          <cell r="H1541">
            <v>6469200</v>
          </cell>
          <cell r="M1541" t="str">
            <v>9PPN Dalam Negeri-1</v>
          </cell>
        </row>
        <row r="1542">
          <cell r="H1542">
            <v>125330</v>
          </cell>
          <cell r="M1542">
            <v>0</v>
          </cell>
        </row>
        <row r="1543">
          <cell r="H1543">
            <v>885786</v>
          </cell>
          <cell r="M1543">
            <v>0</v>
          </cell>
        </row>
        <row r="1544">
          <cell r="H1544">
            <v>132983</v>
          </cell>
          <cell r="M1544">
            <v>0</v>
          </cell>
        </row>
        <row r="1545">
          <cell r="H1545">
            <v>1066485</v>
          </cell>
          <cell r="M1545">
            <v>0</v>
          </cell>
        </row>
        <row r="1546">
          <cell r="H1546">
            <v>110306</v>
          </cell>
          <cell r="M1546">
            <v>0</v>
          </cell>
        </row>
        <row r="1547">
          <cell r="H1547">
            <v>589201</v>
          </cell>
          <cell r="M1547">
            <v>0</v>
          </cell>
        </row>
        <row r="1548">
          <cell r="H1548">
            <v>696125</v>
          </cell>
          <cell r="M1548">
            <v>0</v>
          </cell>
        </row>
        <row r="1549">
          <cell r="H1549">
            <v>621665</v>
          </cell>
          <cell r="M1549">
            <v>0</v>
          </cell>
        </row>
        <row r="1550">
          <cell r="H1550">
            <v>63750</v>
          </cell>
          <cell r="M1550">
            <v>0</v>
          </cell>
        </row>
        <row r="1551">
          <cell r="H1551">
            <v>475808</v>
          </cell>
          <cell r="M1551">
            <v>0</v>
          </cell>
        </row>
        <row r="1552">
          <cell r="H1552">
            <v>102315</v>
          </cell>
          <cell r="M1552">
            <v>0</v>
          </cell>
        </row>
        <row r="1553">
          <cell r="H1553">
            <v>763014</v>
          </cell>
          <cell r="M1553">
            <v>0</v>
          </cell>
        </row>
        <row r="1554">
          <cell r="H1554">
            <v>893154</v>
          </cell>
          <cell r="M1554">
            <v>0</v>
          </cell>
        </row>
        <row r="1555">
          <cell r="H1555">
            <v>133219</v>
          </cell>
          <cell r="M1555">
            <v>0</v>
          </cell>
        </row>
        <row r="1556">
          <cell r="H1556">
            <v>567664</v>
          </cell>
          <cell r="M1556">
            <v>0</v>
          </cell>
        </row>
        <row r="1557">
          <cell r="H1557">
            <v>667275</v>
          </cell>
          <cell r="M1557">
            <v>0</v>
          </cell>
        </row>
        <row r="1558">
          <cell r="H1558">
            <v>464825</v>
          </cell>
          <cell r="M1558">
            <v>0</v>
          </cell>
        </row>
        <row r="1559">
          <cell r="H1559">
            <v>347903</v>
          </cell>
          <cell r="M1559">
            <v>0</v>
          </cell>
        </row>
        <row r="1560">
          <cell r="H1560">
            <v>3750520</v>
          </cell>
          <cell r="M1560">
            <v>0</v>
          </cell>
        </row>
        <row r="1561">
          <cell r="H1561">
            <v>1554713</v>
          </cell>
          <cell r="M1561">
            <v>0</v>
          </cell>
        </row>
        <row r="1562">
          <cell r="H1562">
            <v>1699675</v>
          </cell>
          <cell r="M1562">
            <v>0</v>
          </cell>
        </row>
        <row r="1563">
          <cell r="H1563">
            <v>864593</v>
          </cell>
          <cell r="M1563">
            <v>0</v>
          </cell>
        </row>
        <row r="1564">
          <cell r="H1564">
            <v>786451</v>
          </cell>
          <cell r="M1564">
            <v>0</v>
          </cell>
        </row>
        <row r="1565">
          <cell r="H1565">
            <v>256247</v>
          </cell>
          <cell r="M1565">
            <v>0</v>
          </cell>
        </row>
        <row r="1566">
          <cell r="H1566">
            <v>256247</v>
          </cell>
          <cell r="M1566">
            <v>0</v>
          </cell>
        </row>
        <row r="1567">
          <cell r="H1567">
            <v>829130</v>
          </cell>
          <cell r="M1567">
            <v>0</v>
          </cell>
        </row>
        <row r="1568">
          <cell r="H1568">
            <v>250203</v>
          </cell>
          <cell r="M1568">
            <v>0</v>
          </cell>
        </row>
        <row r="1569">
          <cell r="H1569">
            <v>206400</v>
          </cell>
          <cell r="M1569">
            <v>0</v>
          </cell>
        </row>
        <row r="1570">
          <cell r="H1570">
            <v>206848</v>
          </cell>
          <cell r="M1570">
            <v>0</v>
          </cell>
        </row>
        <row r="1571">
          <cell r="H1571">
            <v>30472300</v>
          </cell>
          <cell r="M1571">
            <v>0</v>
          </cell>
        </row>
        <row r="1572">
          <cell r="H1572">
            <v>1169136</v>
          </cell>
          <cell r="M1572">
            <v>0</v>
          </cell>
        </row>
        <row r="1573">
          <cell r="H1573">
            <v>125330</v>
          </cell>
          <cell r="M1573">
            <v>0</v>
          </cell>
        </row>
        <row r="1574">
          <cell r="H1574">
            <v>303873</v>
          </cell>
          <cell r="M1574">
            <v>0</v>
          </cell>
        </row>
        <row r="1575">
          <cell r="H1575">
            <v>370040</v>
          </cell>
          <cell r="M1575">
            <v>0</v>
          </cell>
        </row>
        <row r="1576">
          <cell r="H1576">
            <v>1077542</v>
          </cell>
          <cell r="M1576">
            <v>0</v>
          </cell>
        </row>
        <row r="1577">
          <cell r="H1577">
            <v>850533</v>
          </cell>
          <cell r="M1577">
            <v>0</v>
          </cell>
        </row>
        <row r="1578">
          <cell r="H1578">
            <v>1226504</v>
          </cell>
          <cell r="M1578">
            <v>0</v>
          </cell>
        </row>
        <row r="1579">
          <cell r="H1579">
            <v>345137</v>
          </cell>
          <cell r="M1579">
            <v>0</v>
          </cell>
        </row>
        <row r="1580">
          <cell r="H1580">
            <v>37854084</v>
          </cell>
          <cell r="M1580">
            <v>0</v>
          </cell>
        </row>
        <row r="1581">
          <cell r="H1581">
            <v>108438</v>
          </cell>
          <cell r="M1581">
            <v>0</v>
          </cell>
        </row>
        <row r="1582">
          <cell r="H1582">
            <v>120712</v>
          </cell>
          <cell r="M1582">
            <v>0</v>
          </cell>
        </row>
        <row r="1583">
          <cell r="H1583">
            <v>118543</v>
          </cell>
          <cell r="M1583">
            <v>0</v>
          </cell>
        </row>
        <row r="1584">
          <cell r="H1584">
            <v>370040</v>
          </cell>
          <cell r="M1584">
            <v>0</v>
          </cell>
        </row>
        <row r="1585">
          <cell r="H1585">
            <v>376716</v>
          </cell>
          <cell r="M1585">
            <v>0</v>
          </cell>
        </row>
        <row r="1586">
          <cell r="H1586">
            <v>432149</v>
          </cell>
          <cell r="M1586">
            <v>0</v>
          </cell>
        </row>
        <row r="1587">
          <cell r="H1587">
            <v>1083471</v>
          </cell>
          <cell r="M1587">
            <v>0</v>
          </cell>
        </row>
        <row r="1588">
          <cell r="H1588">
            <v>130366</v>
          </cell>
          <cell r="M1588">
            <v>0</v>
          </cell>
        </row>
        <row r="1589">
          <cell r="H1589">
            <v>889500</v>
          </cell>
          <cell r="M1589">
            <v>0</v>
          </cell>
        </row>
        <row r="1590">
          <cell r="H1590">
            <v>465279</v>
          </cell>
          <cell r="M1590">
            <v>0</v>
          </cell>
        </row>
        <row r="1591">
          <cell r="H1591">
            <v>136686</v>
          </cell>
          <cell r="M1591">
            <v>0</v>
          </cell>
        </row>
        <row r="1592">
          <cell r="H1592">
            <v>487487</v>
          </cell>
          <cell r="M1592">
            <v>0</v>
          </cell>
        </row>
        <row r="1593">
          <cell r="H1593">
            <v>1985448</v>
          </cell>
          <cell r="M1593">
            <v>0</v>
          </cell>
        </row>
        <row r="1594">
          <cell r="H1594">
            <v>942043</v>
          </cell>
          <cell r="M1594">
            <v>0</v>
          </cell>
        </row>
        <row r="1595">
          <cell r="H1595">
            <v>133219</v>
          </cell>
          <cell r="M1595">
            <v>0</v>
          </cell>
        </row>
        <row r="1596">
          <cell r="H1596">
            <v>663280</v>
          </cell>
          <cell r="M1596">
            <v>0</v>
          </cell>
        </row>
        <row r="1597">
          <cell r="H1597">
            <v>918502</v>
          </cell>
          <cell r="M1597">
            <v>0</v>
          </cell>
        </row>
        <row r="1598">
          <cell r="H1598">
            <v>130807</v>
          </cell>
          <cell r="M1598">
            <v>0</v>
          </cell>
        </row>
        <row r="1599">
          <cell r="H1599">
            <v>191657160</v>
          </cell>
          <cell r="M1599">
            <v>0</v>
          </cell>
        </row>
        <row r="1600">
          <cell r="H1600">
            <v>189284940</v>
          </cell>
          <cell r="M1600">
            <v>0</v>
          </cell>
        </row>
        <row r="1601">
          <cell r="H1601">
            <v>884408</v>
          </cell>
          <cell r="M1601">
            <v>0</v>
          </cell>
        </row>
        <row r="1602">
          <cell r="H1602">
            <v>362560</v>
          </cell>
          <cell r="M1602">
            <v>0</v>
          </cell>
        </row>
        <row r="1603">
          <cell r="H1603">
            <v>3556615</v>
          </cell>
          <cell r="M1603">
            <v>0</v>
          </cell>
        </row>
        <row r="1604">
          <cell r="H1604">
            <v>19472266</v>
          </cell>
          <cell r="M1604">
            <v>0</v>
          </cell>
        </row>
        <row r="1605">
          <cell r="H1605">
            <v>10066614</v>
          </cell>
          <cell r="M1605">
            <v>0</v>
          </cell>
        </row>
        <row r="1606">
          <cell r="H1606">
            <v>156847110</v>
          </cell>
          <cell r="M1606">
            <v>0</v>
          </cell>
        </row>
        <row r="1607">
          <cell r="H1607">
            <v>32517029</v>
          </cell>
          <cell r="M1607">
            <v>0</v>
          </cell>
        </row>
        <row r="1608">
          <cell r="H1608">
            <v>76988383</v>
          </cell>
          <cell r="M1608">
            <v>0</v>
          </cell>
        </row>
        <row r="1609">
          <cell r="H1609">
            <v>101087981</v>
          </cell>
          <cell r="M1609">
            <v>0</v>
          </cell>
        </row>
        <row r="1610">
          <cell r="H1610">
            <v>1044842</v>
          </cell>
          <cell r="M1610">
            <v>0</v>
          </cell>
        </row>
        <row r="1611">
          <cell r="H1611">
            <v>1601360</v>
          </cell>
          <cell r="M1611">
            <v>0</v>
          </cell>
        </row>
        <row r="1612">
          <cell r="H1612">
            <v>145564</v>
          </cell>
          <cell r="M1612">
            <v>0</v>
          </cell>
        </row>
        <row r="1613">
          <cell r="H1613">
            <v>1265387</v>
          </cell>
          <cell r="M1613">
            <v>0</v>
          </cell>
        </row>
        <row r="1614">
          <cell r="H1614">
            <v>377817</v>
          </cell>
          <cell r="M1614">
            <v>0</v>
          </cell>
        </row>
        <row r="1615">
          <cell r="H1615">
            <v>884408</v>
          </cell>
          <cell r="M1615">
            <v>0</v>
          </cell>
        </row>
        <row r="1616">
          <cell r="H1616">
            <v>9048078</v>
          </cell>
          <cell r="M1616">
            <v>0</v>
          </cell>
        </row>
        <row r="1617">
          <cell r="H1617">
            <v>3492511</v>
          </cell>
          <cell r="M1617">
            <v>0</v>
          </cell>
        </row>
        <row r="1618">
          <cell r="H1618">
            <v>12656968</v>
          </cell>
          <cell r="M1618">
            <v>0</v>
          </cell>
        </row>
        <row r="1619">
          <cell r="H1619">
            <v>46832</v>
          </cell>
          <cell r="M1619">
            <v>0</v>
          </cell>
        </row>
        <row r="1620">
          <cell r="H1620">
            <v>788757</v>
          </cell>
          <cell r="M1620">
            <v>0</v>
          </cell>
        </row>
        <row r="1621">
          <cell r="H1621">
            <v>556978</v>
          </cell>
          <cell r="M1621">
            <v>0</v>
          </cell>
        </row>
        <row r="1622">
          <cell r="H1622">
            <v>200000</v>
          </cell>
          <cell r="M1622">
            <v>0</v>
          </cell>
        </row>
        <row r="1623">
          <cell r="H1623">
            <v>351369</v>
          </cell>
          <cell r="M1623">
            <v>0</v>
          </cell>
        </row>
        <row r="1624">
          <cell r="H1624">
            <v>516000</v>
          </cell>
          <cell r="M1624">
            <v>0</v>
          </cell>
        </row>
        <row r="1625">
          <cell r="H1625">
            <v>200000</v>
          </cell>
          <cell r="M1625">
            <v>0</v>
          </cell>
        </row>
        <row r="1626">
          <cell r="H1626">
            <v>7220000</v>
          </cell>
          <cell r="M1626">
            <v>0</v>
          </cell>
        </row>
        <row r="1627">
          <cell r="H1627">
            <v>340000</v>
          </cell>
          <cell r="M1627">
            <v>0</v>
          </cell>
        </row>
        <row r="1628">
          <cell r="H1628">
            <v>1375000</v>
          </cell>
          <cell r="M1628">
            <v>0</v>
          </cell>
        </row>
        <row r="1629">
          <cell r="H1629">
            <v>800000</v>
          </cell>
          <cell r="M1629">
            <v>0</v>
          </cell>
        </row>
        <row r="1630">
          <cell r="H1630">
            <v>375000</v>
          </cell>
          <cell r="M1630">
            <v>0</v>
          </cell>
        </row>
        <row r="1631">
          <cell r="H1631">
            <v>1746754</v>
          </cell>
          <cell r="M1631">
            <v>0</v>
          </cell>
        </row>
        <row r="1632">
          <cell r="H1632">
            <v>220000</v>
          </cell>
          <cell r="M1632">
            <v>0</v>
          </cell>
        </row>
        <row r="1633">
          <cell r="H1633">
            <v>118000</v>
          </cell>
          <cell r="M1633">
            <v>0</v>
          </cell>
        </row>
        <row r="1634">
          <cell r="H1634">
            <v>110000</v>
          </cell>
          <cell r="M1634">
            <v>0</v>
          </cell>
        </row>
        <row r="1635">
          <cell r="H1635">
            <v>110000</v>
          </cell>
          <cell r="M1635">
            <v>0</v>
          </cell>
        </row>
        <row r="1636">
          <cell r="H1636">
            <v>30398750</v>
          </cell>
          <cell r="M1636">
            <v>0</v>
          </cell>
        </row>
        <row r="1637">
          <cell r="H1637">
            <v>2791789</v>
          </cell>
          <cell r="M1637">
            <v>0</v>
          </cell>
        </row>
        <row r="1638">
          <cell r="H1638">
            <v>21309565</v>
          </cell>
          <cell r="M1638">
            <v>0</v>
          </cell>
        </row>
        <row r="1639">
          <cell r="H1639">
            <v>328175</v>
          </cell>
          <cell r="M1639">
            <v>0</v>
          </cell>
        </row>
        <row r="1640">
          <cell r="H1640">
            <v>1052994</v>
          </cell>
          <cell r="M1640">
            <v>0</v>
          </cell>
        </row>
        <row r="1641">
          <cell r="H1641">
            <v>103988</v>
          </cell>
          <cell r="M1641">
            <v>0</v>
          </cell>
        </row>
        <row r="1642">
          <cell r="H1642">
            <v>498168</v>
          </cell>
          <cell r="M1642">
            <v>0</v>
          </cell>
        </row>
        <row r="1643">
          <cell r="H1643">
            <v>874592</v>
          </cell>
          <cell r="M1643">
            <v>0</v>
          </cell>
        </row>
        <row r="1644">
          <cell r="H1644">
            <v>748298</v>
          </cell>
          <cell r="M1644">
            <v>0</v>
          </cell>
        </row>
        <row r="1645">
          <cell r="H1645">
            <v>12850162</v>
          </cell>
          <cell r="M1645">
            <v>0</v>
          </cell>
        </row>
        <row r="1646">
          <cell r="H1646">
            <v>32365162</v>
          </cell>
          <cell r="M1646">
            <v>0</v>
          </cell>
        </row>
        <row r="1647">
          <cell r="H1647">
            <v>3084309</v>
          </cell>
          <cell r="M1647">
            <v>0</v>
          </cell>
        </row>
        <row r="1648">
          <cell r="H1648">
            <v>35452282</v>
          </cell>
          <cell r="M1648">
            <v>0</v>
          </cell>
        </row>
        <row r="1649">
          <cell r="H1649">
            <v>42210390</v>
          </cell>
          <cell r="M1649">
            <v>0</v>
          </cell>
        </row>
        <row r="1650">
          <cell r="H1650">
            <v>22541302</v>
          </cell>
          <cell r="M1650">
            <v>0</v>
          </cell>
        </row>
        <row r="1651">
          <cell r="H1651">
            <v>6643582</v>
          </cell>
          <cell r="M1651">
            <v>0</v>
          </cell>
        </row>
        <row r="1652">
          <cell r="H1652">
            <v>106213</v>
          </cell>
          <cell r="M1652">
            <v>0</v>
          </cell>
        </row>
        <row r="1653">
          <cell r="H1653">
            <v>2909814</v>
          </cell>
          <cell r="M1653">
            <v>0</v>
          </cell>
        </row>
        <row r="1654">
          <cell r="H1654">
            <v>18197170</v>
          </cell>
          <cell r="M1654">
            <v>0</v>
          </cell>
        </row>
        <row r="1655">
          <cell r="H1655">
            <v>6733301</v>
          </cell>
          <cell r="M1655">
            <v>0</v>
          </cell>
        </row>
        <row r="1656">
          <cell r="H1656">
            <v>1316496</v>
          </cell>
          <cell r="M1656">
            <v>0</v>
          </cell>
        </row>
        <row r="1657">
          <cell r="H1657">
            <v>8156423</v>
          </cell>
          <cell r="M1657">
            <v>0</v>
          </cell>
        </row>
        <row r="1658">
          <cell r="H1658">
            <v>18197170</v>
          </cell>
          <cell r="M1658">
            <v>0</v>
          </cell>
        </row>
        <row r="1659">
          <cell r="H1659">
            <v>10987746</v>
          </cell>
          <cell r="M1659">
            <v>0</v>
          </cell>
        </row>
        <row r="1660">
          <cell r="H1660">
            <v>4510723</v>
          </cell>
          <cell r="M1660">
            <v>0</v>
          </cell>
        </row>
        <row r="1661">
          <cell r="H1661">
            <v>11374051</v>
          </cell>
          <cell r="M1661">
            <v>0</v>
          </cell>
        </row>
        <row r="1662">
          <cell r="H1662">
            <v>31112958</v>
          </cell>
          <cell r="M1662">
            <v>0</v>
          </cell>
        </row>
        <row r="1663">
          <cell r="H1663">
            <v>4951487</v>
          </cell>
          <cell r="M1663">
            <v>0</v>
          </cell>
        </row>
        <row r="1664">
          <cell r="H1664">
            <v>6270875</v>
          </cell>
          <cell r="M1664">
            <v>0</v>
          </cell>
        </row>
        <row r="1665">
          <cell r="H1665">
            <v>5796108</v>
          </cell>
          <cell r="M1665">
            <v>0</v>
          </cell>
        </row>
        <row r="1666">
          <cell r="H1666">
            <v>8095928</v>
          </cell>
          <cell r="M1666">
            <v>0</v>
          </cell>
        </row>
        <row r="1667">
          <cell r="H1667">
            <v>150000</v>
          </cell>
          <cell r="M1667">
            <v>0</v>
          </cell>
        </row>
        <row r="1668">
          <cell r="H1668">
            <v>7382563</v>
          </cell>
          <cell r="M1668">
            <v>0</v>
          </cell>
        </row>
        <row r="1669">
          <cell r="H1669">
            <v>359597</v>
          </cell>
          <cell r="M1669">
            <v>0</v>
          </cell>
        </row>
        <row r="1670">
          <cell r="H1670">
            <v>2162307</v>
          </cell>
          <cell r="M1670">
            <v>0</v>
          </cell>
        </row>
        <row r="1671">
          <cell r="H1671">
            <v>4572314</v>
          </cell>
          <cell r="M1671">
            <v>0</v>
          </cell>
        </row>
        <row r="1672">
          <cell r="H1672">
            <v>158533</v>
          </cell>
          <cell r="M1672">
            <v>0</v>
          </cell>
        </row>
        <row r="1673">
          <cell r="H1673">
            <v>779726</v>
          </cell>
          <cell r="M1673">
            <v>0</v>
          </cell>
        </row>
        <row r="1674">
          <cell r="H1674">
            <v>273758</v>
          </cell>
          <cell r="M1674">
            <v>0</v>
          </cell>
        </row>
        <row r="1675">
          <cell r="H1675">
            <v>2500379</v>
          </cell>
          <cell r="M1675">
            <v>0</v>
          </cell>
        </row>
        <row r="1676">
          <cell r="H1676">
            <v>8156204</v>
          </cell>
          <cell r="M1676">
            <v>0</v>
          </cell>
        </row>
        <row r="1677">
          <cell r="H1677">
            <v>883742</v>
          </cell>
          <cell r="M1677">
            <v>0</v>
          </cell>
        </row>
        <row r="1678">
          <cell r="H1678">
            <v>35219623</v>
          </cell>
          <cell r="M1678">
            <v>0</v>
          </cell>
        </row>
        <row r="1679">
          <cell r="H1679">
            <v>100189</v>
          </cell>
          <cell r="M1679">
            <v>0</v>
          </cell>
        </row>
        <row r="1680">
          <cell r="H1680">
            <v>135811</v>
          </cell>
          <cell r="M1680">
            <v>0</v>
          </cell>
        </row>
        <row r="1681">
          <cell r="H1681">
            <v>216000</v>
          </cell>
          <cell r="M1681">
            <v>0</v>
          </cell>
        </row>
        <row r="1682">
          <cell r="H1682">
            <v>115449</v>
          </cell>
          <cell r="M1682">
            <v>0</v>
          </cell>
        </row>
        <row r="1683">
          <cell r="H1683">
            <v>246545</v>
          </cell>
          <cell r="M1683">
            <v>0</v>
          </cell>
        </row>
        <row r="1684">
          <cell r="H1684">
            <v>207823</v>
          </cell>
          <cell r="M1684">
            <v>0</v>
          </cell>
        </row>
        <row r="1685">
          <cell r="H1685">
            <v>381507</v>
          </cell>
          <cell r="M1685">
            <v>0</v>
          </cell>
        </row>
        <row r="1686">
          <cell r="H1686">
            <v>6010321</v>
          </cell>
          <cell r="M1686">
            <v>0</v>
          </cell>
        </row>
        <row r="1687">
          <cell r="H1687">
            <v>1849978</v>
          </cell>
          <cell r="M1687">
            <v>0</v>
          </cell>
        </row>
        <row r="1688">
          <cell r="H1688">
            <v>115449</v>
          </cell>
          <cell r="M1688">
            <v>0</v>
          </cell>
        </row>
        <row r="1689">
          <cell r="H1689">
            <v>1513428</v>
          </cell>
          <cell r="M1689" t="str">
            <v>11PPN Dalam Negeri-1</v>
          </cell>
        </row>
        <row r="1690">
          <cell r="H1690">
            <v>2577284</v>
          </cell>
          <cell r="M1690" t="str">
            <v>11PPN Dalam Negeri-1</v>
          </cell>
        </row>
        <row r="1691">
          <cell r="H1691">
            <v>26218756</v>
          </cell>
          <cell r="M1691">
            <v>0</v>
          </cell>
        </row>
        <row r="1692">
          <cell r="H1692">
            <v>64514285</v>
          </cell>
          <cell r="M1692">
            <v>0</v>
          </cell>
        </row>
        <row r="1693">
          <cell r="H1693">
            <v>986600</v>
          </cell>
          <cell r="M1693">
            <v>0</v>
          </cell>
        </row>
        <row r="1694">
          <cell r="H1694">
            <v>11064559</v>
          </cell>
          <cell r="M1694">
            <v>0</v>
          </cell>
        </row>
        <row r="1695">
          <cell r="H1695">
            <v>60336196</v>
          </cell>
          <cell r="M1695">
            <v>0</v>
          </cell>
        </row>
        <row r="1696">
          <cell r="H1696">
            <v>6692764</v>
          </cell>
          <cell r="M1696">
            <v>0</v>
          </cell>
        </row>
        <row r="1697">
          <cell r="H1697">
            <v>22286867</v>
          </cell>
          <cell r="M1697">
            <v>0</v>
          </cell>
        </row>
        <row r="1698">
          <cell r="H1698">
            <v>202501683</v>
          </cell>
          <cell r="M1698">
            <v>0</v>
          </cell>
        </row>
        <row r="1699">
          <cell r="H1699">
            <v>140000</v>
          </cell>
          <cell r="M1699">
            <v>0</v>
          </cell>
        </row>
        <row r="1700">
          <cell r="H1700">
            <v>2910323</v>
          </cell>
          <cell r="M1700" t="str">
            <v>6PPN Dalam Negeri-1</v>
          </cell>
        </row>
        <row r="1701">
          <cell r="H1701">
            <v>2535372</v>
          </cell>
          <cell r="M1701" t="str">
            <v>6PPN Dalam Negeri-1</v>
          </cell>
        </row>
        <row r="1702">
          <cell r="H1702">
            <v>12568425</v>
          </cell>
          <cell r="M1702" t="str">
            <v>6PPN Dalam Negeri-1</v>
          </cell>
        </row>
        <row r="1703">
          <cell r="H1703">
            <v>57388548</v>
          </cell>
          <cell r="M1703" t="str">
            <v>6PPN Dalam Negeri-1</v>
          </cell>
        </row>
        <row r="1704">
          <cell r="H1704">
            <v>5883226</v>
          </cell>
          <cell r="M1704" t="str">
            <v>6PPN Dalam Negeri-1</v>
          </cell>
        </row>
        <row r="1705">
          <cell r="H1705">
            <v>1625000</v>
          </cell>
          <cell r="M1705" t="str">
            <v>6PPN Dalam Negeri-1</v>
          </cell>
        </row>
        <row r="1706">
          <cell r="H1706">
            <v>535000</v>
          </cell>
          <cell r="M1706" t="str">
            <v>6PPN Dalam Negeri-1</v>
          </cell>
        </row>
        <row r="1707">
          <cell r="H1707">
            <v>15549975</v>
          </cell>
          <cell r="M1707">
            <v>0</v>
          </cell>
        </row>
        <row r="1708">
          <cell r="H1708">
            <v>2537000</v>
          </cell>
          <cell r="M1708">
            <v>0</v>
          </cell>
        </row>
        <row r="1709">
          <cell r="H1709">
            <v>112500</v>
          </cell>
          <cell r="M1709" t="str">
            <v>14PPh Pasal 23-2</v>
          </cell>
        </row>
        <row r="1710">
          <cell r="H1710">
            <v>475150</v>
          </cell>
          <cell r="M1710" t="str">
            <v>14PPh Pasal 21-2</v>
          </cell>
        </row>
        <row r="1711">
          <cell r="H1711">
            <v>542000</v>
          </cell>
          <cell r="M1711" t="str">
            <v>14PPh Pasal 25/29 Badan-2</v>
          </cell>
        </row>
        <row r="1712">
          <cell r="H1712">
            <v>1425115</v>
          </cell>
          <cell r="M1712">
            <v>0</v>
          </cell>
        </row>
        <row r="1713">
          <cell r="H1713">
            <v>4588132</v>
          </cell>
          <cell r="M1713">
            <v>0</v>
          </cell>
        </row>
        <row r="1714">
          <cell r="H1714">
            <v>274598</v>
          </cell>
          <cell r="M1714">
            <v>0</v>
          </cell>
        </row>
        <row r="1715">
          <cell r="H1715">
            <v>288000</v>
          </cell>
          <cell r="M1715">
            <v>0</v>
          </cell>
        </row>
        <row r="1716">
          <cell r="H1716">
            <v>126500</v>
          </cell>
          <cell r="M1716">
            <v>0</v>
          </cell>
        </row>
        <row r="1717">
          <cell r="H1717">
            <v>4049780</v>
          </cell>
          <cell r="M1717">
            <v>0</v>
          </cell>
        </row>
        <row r="1718">
          <cell r="H1718">
            <v>3583000</v>
          </cell>
          <cell r="M1718">
            <v>0</v>
          </cell>
        </row>
        <row r="1719">
          <cell r="H1719">
            <v>3215730</v>
          </cell>
          <cell r="M1719" t="str">
            <v>14PPN Dalam Negeri-2</v>
          </cell>
        </row>
        <row r="1720">
          <cell r="H1720">
            <v>13912697</v>
          </cell>
          <cell r="M1720">
            <v>0</v>
          </cell>
        </row>
        <row r="1721">
          <cell r="H1721">
            <v>13588361</v>
          </cell>
          <cell r="M1721">
            <v>0</v>
          </cell>
        </row>
        <row r="1722">
          <cell r="H1722">
            <v>13331</v>
          </cell>
          <cell r="M1722">
            <v>0</v>
          </cell>
        </row>
        <row r="1723">
          <cell r="H1723">
            <v>4161999</v>
          </cell>
          <cell r="M1723">
            <v>0</v>
          </cell>
        </row>
        <row r="1724">
          <cell r="H1724">
            <v>5458419</v>
          </cell>
          <cell r="M1724">
            <v>0</v>
          </cell>
        </row>
        <row r="1725">
          <cell r="H1725">
            <v>240000</v>
          </cell>
          <cell r="M1725">
            <v>0</v>
          </cell>
        </row>
        <row r="1726">
          <cell r="H1726">
            <v>1480000</v>
          </cell>
          <cell r="M1726" t="str">
            <v>14PPN Dalam Negeri-2</v>
          </cell>
        </row>
        <row r="1727">
          <cell r="H1727">
            <v>3912261</v>
          </cell>
          <cell r="M1727" t="str">
            <v>14PPN Dalam Negeri-2</v>
          </cell>
        </row>
        <row r="1728">
          <cell r="H1728">
            <v>712720</v>
          </cell>
          <cell r="M1728">
            <v>0</v>
          </cell>
        </row>
        <row r="1729">
          <cell r="H1729">
            <v>1871591</v>
          </cell>
          <cell r="M1729">
            <v>0</v>
          </cell>
        </row>
        <row r="1730">
          <cell r="H1730">
            <v>6983400</v>
          </cell>
          <cell r="M1730">
            <v>0</v>
          </cell>
        </row>
        <row r="1731">
          <cell r="H1731">
            <v>9500000</v>
          </cell>
          <cell r="M1731">
            <v>0</v>
          </cell>
        </row>
        <row r="1732">
          <cell r="H1732">
            <v>240000</v>
          </cell>
          <cell r="M1732">
            <v>0</v>
          </cell>
        </row>
        <row r="1733">
          <cell r="H1733">
            <v>500000</v>
          </cell>
          <cell r="M1733">
            <v>0</v>
          </cell>
        </row>
        <row r="1734">
          <cell r="H1734">
            <v>3662500</v>
          </cell>
          <cell r="M1734">
            <v>0</v>
          </cell>
        </row>
        <row r="1735">
          <cell r="H1735">
            <v>2573000</v>
          </cell>
          <cell r="M1735">
            <v>0</v>
          </cell>
        </row>
        <row r="1736">
          <cell r="H1736">
            <v>250000</v>
          </cell>
          <cell r="M1736">
            <v>0</v>
          </cell>
        </row>
        <row r="1737">
          <cell r="H1737">
            <v>352000</v>
          </cell>
          <cell r="M1737">
            <v>0</v>
          </cell>
        </row>
        <row r="1738">
          <cell r="H1738">
            <v>279700</v>
          </cell>
          <cell r="M1738">
            <v>0</v>
          </cell>
        </row>
        <row r="1739">
          <cell r="H1739">
            <v>107846</v>
          </cell>
          <cell r="M1739">
            <v>0</v>
          </cell>
        </row>
        <row r="1740">
          <cell r="H1740">
            <v>156700</v>
          </cell>
          <cell r="M1740">
            <v>0</v>
          </cell>
        </row>
        <row r="1741">
          <cell r="H1741">
            <v>248982</v>
          </cell>
          <cell r="M1741">
            <v>0</v>
          </cell>
        </row>
        <row r="1742">
          <cell r="H1742">
            <v>125000</v>
          </cell>
          <cell r="M1742">
            <v>0</v>
          </cell>
        </row>
        <row r="1743">
          <cell r="H1743">
            <v>226500</v>
          </cell>
          <cell r="M1743">
            <v>0</v>
          </cell>
        </row>
        <row r="1744">
          <cell r="H1744">
            <v>61598466</v>
          </cell>
          <cell r="M1744">
            <v>0</v>
          </cell>
        </row>
        <row r="1745">
          <cell r="H1745">
            <v>862000</v>
          </cell>
          <cell r="M1745">
            <v>0</v>
          </cell>
        </row>
        <row r="1746">
          <cell r="H1746">
            <v>2925000</v>
          </cell>
          <cell r="M1746">
            <v>0</v>
          </cell>
        </row>
        <row r="1747">
          <cell r="H1747">
            <v>1454129</v>
          </cell>
          <cell r="M1747">
            <v>0</v>
          </cell>
        </row>
        <row r="1748">
          <cell r="H1748">
            <v>9850269</v>
          </cell>
          <cell r="M1748">
            <v>0</v>
          </cell>
        </row>
        <row r="1749">
          <cell r="H1749">
            <v>17761140</v>
          </cell>
          <cell r="M1749">
            <v>0</v>
          </cell>
        </row>
        <row r="1750">
          <cell r="H1750">
            <v>12477273</v>
          </cell>
          <cell r="M1750">
            <v>0</v>
          </cell>
        </row>
        <row r="1751">
          <cell r="H1751">
            <v>1392766</v>
          </cell>
          <cell r="M1751">
            <v>0</v>
          </cell>
        </row>
        <row r="1752">
          <cell r="H1752">
            <v>1832032</v>
          </cell>
          <cell r="M1752">
            <v>0</v>
          </cell>
        </row>
        <row r="1753">
          <cell r="H1753">
            <v>5454563</v>
          </cell>
          <cell r="M1753">
            <v>0</v>
          </cell>
        </row>
        <row r="1754">
          <cell r="H1754">
            <v>186413</v>
          </cell>
          <cell r="M1754">
            <v>0</v>
          </cell>
        </row>
        <row r="1755">
          <cell r="H1755">
            <v>368875</v>
          </cell>
          <cell r="M1755">
            <v>0</v>
          </cell>
        </row>
        <row r="1756">
          <cell r="H1756">
            <v>1392766</v>
          </cell>
          <cell r="M1756">
            <v>0</v>
          </cell>
        </row>
        <row r="1757">
          <cell r="H1757">
            <v>6662727</v>
          </cell>
          <cell r="M1757">
            <v>0</v>
          </cell>
        </row>
        <row r="1758">
          <cell r="H1758">
            <v>4989545</v>
          </cell>
          <cell r="M1758">
            <v>0</v>
          </cell>
        </row>
        <row r="1759">
          <cell r="H1759">
            <v>6114465</v>
          </cell>
          <cell r="M1759">
            <v>0</v>
          </cell>
        </row>
        <row r="1760">
          <cell r="H1760">
            <v>2826961</v>
          </cell>
          <cell r="M1760">
            <v>0</v>
          </cell>
        </row>
        <row r="1761">
          <cell r="H1761">
            <v>148294599</v>
          </cell>
          <cell r="M1761">
            <v>0</v>
          </cell>
        </row>
        <row r="1762">
          <cell r="H1762">
            <v>8615916</v>
          </cell>
          <cell r="M1762">
            <v>0</v>
          </cell>
        </row>
        <row r="1763">
          <cell r="H1763">
            <v>8358478</v>
          </cell>
          <cell r="M1763">
            <v>0</v>
          </cell>
        </row>
        <row r="1764">
          <cell r="H1764">
            <v>3156881</v>
          </cell>
          <cell r="M1764">
            <v>0</v>
          </cell>
        </row>
        <row r="1765">
          <cell r="H1765">
            <v>35345337</v>
          </cell>
          <cell r="M1765">
            <v>0</v>
          </cell>
        </row>
        <row r="1766">
          <cell r="H1766">
            <v>731182</v>
          </cell>
          <cell r="M1766">
            <v>0</v>
          </cell>
        </row>
        <row r="1767">
          <cell r="H1767">
            <v>400000</v>
          </cell>
          <cell r="M1767">
            <v>0</v>
          </cell>
        </row>
        <row r="1768">
          <cell r="H1768">
            <v>12727158</v>
          </cell>
          <cell r="M1768">
            <v>0</v>
          </cell>
        </row>
        <row r="1769">
          <cell r="H1769">
            <v>385200</v>
          </cell>
          <cell r="M1769">
            <v>0</v>
          </cell>
        </row>
        <row r="1770">
          <cell r="H1770">
            <v>579950</v>
          </cell>
          <cell r="M1770">
            <v>0</v>
          </cell>
        </row>
        <row r="1771">
          <cell r="H1771">
            <v>72239403</v>
          </cell>
          <cell r="M1771">
            <v>0</v>
          </cell>
        </row>
        <row r="1772">
          <cell r="H1772">
            <v>57780</v>
          </cell>
          <cell r="M1772">
            <v>0</v>
          </cell>
        </row>
        <row r="1773">
          <cell r="H1773">
            <v>79426897</v>
          </cell>
          <cell r="M1773">
            <v>0</v>
          </cell>
        </row>
        <row r="1774">
          <cell r="H1774">
            <v>705078</v>
          </cell>
          <cell r="M1774">
            <v>0</v>
          </cell>
        </row>
        <row r="1775">
          <cell r="H1775">
            <v>333939602</v>
          </cell>
          <cell r="M1775">
            <v>0</v>
          </cell>
        </row>
        <row r="1776">
          <cell r="H1776">
            <v>1345508</v>
          </cell>
          <cell r="M1776">
            <v>0</v>
          </cell>
        </row>
        <row r="1777">
          <cell r="H1777">
            <v>24765600</v>
          </cell>
          <cell r="M1777">
            <v>0</v>
          </cell>
        </row>
        <row r="1778">
          <cell r="H1778">
            <v>3951818</v>
          </cell>
          <cell r="M1778">
            <v>0</v>
          </cell>
        </row>
        <row r="1779">
          <cell r="H1779">
            <v>49314600</v>
          </cell>
          <cell r="M1779">
            <v>0</v>
          </cell>
        </row>
        <row r="1780">
          <cell r="H1780">
            <v>3284924</v>
          </cell>
          <cell r="M1780">
            <v>0</v>
          </cell>
        </row>
        <row r="1781">
          <cell r="H1781">
            <v>592773</v>
          </cell>
          <cell r="M1781">
            <v>0</v>
          </cell>
        </row>
        <row r="1782">
          <cell r="H1782">
            <v>5147645</v>
          </cell>
          <cell r="M1782">
            <v>0</v>
          </cell>
        </row>
        <row r="1783">
          <cell r="H1783">
            <v>343758068</v>
          </cell>
          <cell r="M1783">
            <v>0</v>
          </cell>
        </row>
        <row r="1784">
          <cell r="H1784">
            <v>7181416</v>
          </cell>
          <cell r="M1784">
            <v>0</v>
          </cell>
        </row>
        <row r="1785">
          <cell r="H1785">
            <v>12971981</v>
          </cell>
          <cell r="M1785">
            <v>0</v>
          </cell>
        </row>
        <row r="1786">
          <cell r="H1786">
            <v>52150500</v>
          </cell>
          <cell r="M1786">
            <v>0</v>
          </cell>
        </row>
        <row r="1787">
          <cell r="H1787">
            <v>1643700</v>
          </cell>
          <cell r="M1787">
            <v>0</v>
          </cell>
        </row>
        <row r="1788">
          <cell r="H1788">
            <v>1776600</v>
          </cell>
          <cell r="M1788">
            <v>0</v>
          </cell>
        </row>
        <row r="1789">
          <cell r="H1789">
            <v>357400</v>
          </cell>
          <cell r="M1789">
            <v>0</v>
          </cell>
        </row>
        <row r="1790">
          <cell r="H1790">
            <v>1279474</v>
          </cell>
          <cell r="M1790">
            <v>0</v>
          </cell>
        </row>
        <row r="1791">
          <cell r="H1791">
            <v>10125687</v>
          </cell>
          <cell r="M1791">
            <v>0</v>
          </cell>
        </row>
        <row r="1792">
          <cell r="H1792">
            <v>30652757</v>
          </cell>
          <cell r="M1792">
            <v>0</v>
          </cell>
        </row>
        <row r="1793">
          <cell r="H1793">
            <v>366770703</v>
          </cell>
          <cell r="M1793">
            <v>0</v>
          </cell>
        </row>
        <row r="1794">
          <cell r="H1794">
            <v>419577</v>
          </cell>
          <cell r="M1794">
            <v>0</v>
          </cell>
        </row>
        <row r="1795">
          <cell r="H1795">
            <v>839154</v>
          </cell>
          <cell r="M1795">
            <v>0</v>
          </cell>
        </row>
        <row r="1796">
          <cell r="H1796">
            <v>538959</v>
          </cell>
          <cell r="M1796">
            <v>0</v>
          </cell>
        </row>
        <row r="1797">
          <cell r="H1797">
            <v>12650500</v>
          </cell>
          <cell r="M1797">
            <v>0</v>
          </cell>
        </row>
        <row r="1798">
          <cell r="H1798">
            <v>24356150</v>
          </cell>
          <cell r="M1798">
            <v>0</v>
          </cell>
        </row>
        <row r="1799">
          <cell r="H1799">
            <v>51900179</v>
          </cell>
          <cell r="M1799">
            <v>0</v>
          </cell>
        </row>
        <row r="1800">
          <cell r="H1800">
            <v>975000</v>
          </cell>
          <cell r="M1800">
            <v>0</v>
          </cell>
        </row>
        <row r="1801">
          <cell r="H1801">
            <v>12069957</v>
          </cell>
          <cell r="M1801">
            <v>0</v>
          </cell>
        </row>
        <row r="1802">
          <cell r="H1802">
            <v>2958312</v>
          </cell>
          <cell r="M1802">
            <v>0</v>
          </cell>
        </row>
        <row r="1803">
          <cell r="H1803">
            <v>14441223</v>
          </cell>
          <cell r="M1803">
            <v>0</v>
          </cell>
        </row>
        <row r="1804">
          <cell r="H1804">
            <v>30294327</v>
          </cell>
          <cell r="M1804">
            <v>0</v>
          </cell>
        </row>
        <row r="1805">
          <cell r="H1805">
            <v>396256</v>
          </cell>
          <cell r="M1805">
            <v>0</v>
          </cell>
        </row>
        <row r="1806">
          <cell r="H1806">
            <v>103200</v>
          </cell>
          <cell r="M1806">
            <v>0</v>
          </cell>
        </row>
        <row r="1807">
          <cell r="H1807">
            <v>25106750</v>
          </cell>
          <cell r="M1807">
            <v>0</v>
          </cell>
        </row>
        <row r="1808">
          <cell r="H1808">
            <v>538750</v>
          </cell>
          <cell r="M1808">
            <v>0</v>
          </cell>
        </row>
        <row r="1809">
          <cell r="H1809">
            <v>129545</v>
          </cell>
          <cell r="M1809">
            <v>0</v>
          </cell>
        </row>
        <row r="1810">
          <cell r="H1810">
            <v>432000</v>
          </cell>
          <cell r="M1810">
            <v>0</v>
          </cell>
        </row>
        <row r="1811">
          <cell r="H1811">
            <v>432000</v>
          </cell>
          <cell r="M1811">
            <v>0</v>
          </cell>
        </row>
        <row r="1812">
          <cell r="H1812">
            <v>19392993</v>
          </cell>
          <cell r="M1812">
            <v>0</v>
          </cell>
        </row>
        <row r="1813">
          <cell r="H1813">
            <v>1275597700</v>
          </cell>
          <cell r="M1813">
            <v>0</v>
          </cell>
        </row>
        <row r="1814">
          <cell r="H1814">
            <v>47064300</v>
          </cell>
          <cell r="M1814">
            <v>0</v>
          </cell>
        </row>
        <row r="1815">
          <cell r="H1815">
            <v>2563540</v>
          </cell>
          <cell r="M1815">
            <v>0</v>
          </cell>
        </row>
        <row r="1816">
          <cell r="H1816">
            <v>49200</v>
          </cell>
          <cell r="M1816">
            <v>0</v>
          </cell>
        </row>
        <row r="1817">
          <cell r="H1817">
            <v>1047497</v>
          </cell>
          <cell r="M1817">
            <v>0</v>
          </cell>
        </row>
        <row r="1818">
          <cell r="H1818">
            <v>88516</v>
          </cell>
          <cell r="M1818">
            <v>0</v>
          </cell>
        </row>
        <row r="1819">
          <cell r="H1819">
            <v>50389</v>
          </cell>
          <cell r="M1819">
            <v>0</v>
          </cell>
        </row>
        <row r="1820">
          <cell r="H1820">
            <v>3700000</v>
          </cell>
          <cell r="M1820">
            <v>0</v>
          </cell>
        </row>
        <row r="1821">
          <cell r="H1821">
            <v>188350</v>
          </cell>
          <cell r="M1821">
            <v>0</v>
          </cell>
        </row>
        <row r="1822">
          <cell r="H1822">
            <v>6272727</v>
          </cell>
          <cell r="M1822">
            <v>0</v>
          </cell>
        </row>
        <row r="1823">
          <cell r="H1823">
            <v>6900</v>
          </cell>
          <cell r="M1823">
            <v>0</v>
          </cell>
        </row>
        <row r="1824">
          <cell r="H1824">
            <v>6035800</v>
          </cell>
          <cell r="M1824">
            <v>0</v>
          </cell>
        </row>
        <row r="1825">
          <cell r="H1825">
            <v>7782002</v>
          </cell>
          <cell r="M1825">
            <v>0</v>
          </cell>
        </row>
        <row r="1826">
          <cell r="H1826">
            <v>87819</v>
          </cell>
          <cell r="M1826">
            <v>0</v>
          </cell>
        </row>
        <row r="1827">
          <cell r="H1827">
            <v>52500</v>
          </cell>
          <cell r="M1827">
            <v>0</v>
          </cell>
        </row>
        <row r="1828">
          <cell r="H1828">
            <v>1484200</v>
          </cell>
          <cell r="M1828">
            <v>0</v>
          </cell>
        </row>
        <row r="1829">
          <cell r="H1829">
            <v>38660150</v>
          </cell>
          <cell r="M1829">
            <v>0</v>
          </cell>
        </row>
        <row r="1830">
          <cell r="H1830">
            <v>206400</v>
          </cell>
          <cell r="M1830">
            <v>0</v>
          </cell>
        </row>
        <row r="1831">
          <cell r="H1831">
            <v>222299198</v>
          </cell>
          <cell r="M1831" t="str">
            <v>7PPN Dalam Negeri-2</v>
          </cell>
        </row>
        <row r="1832">
          <cell r="H1832">
            <v>19729727</v>
          </cell>
          <cell r="M1832">
            <v>0</v>
          </cell>
        </row>
        <row r="1833">
          <cell r="H1833">
            <v>3340050</v>
          </cell>
          <cell r="M1833">
            <v>0</v>
          </cell>
        </row>
        <row r="1834">
          <cell r="H1834">
            <v>1686369</v>
          </cell>
          <cell r="M1834">
            <v>0</v>
          </cell>
        </row>
        <row r="1835">
          <cell r="H1835">
            <v>628782</v>
          </cell>
          <cell r="M1835">
            <v>0</v>
          </cell>
        </row>
        <row r="1836">
          <cell r="H1836">
            <v>167883247</v>
          </cell>
          <cell r="M1836">
            <v>0</v>
          </cell>
        </row>
        <row r="1837">
          <cell r="H1837">
            <v>2999757</v>
          </cell>
          <cell r="M1837">
            <v>0</v>
          </cell>
        </row>
        <row r="1838">
          <cell r="H1838">
            <v>61221265</v>
          </cell>
          <cell r="M1838">
            <v>0</v>
          </cell>
        </row>
        <row r="1839">
          <cell r="H1839">
            <v>4277662</v>
          </cell>
          <cell r="M1839">
            <v>0</v>
          </cell>
        </row>
        <row r="1840">
          <cell r="H1840">
            <v>1723131</v>
          </cell>
          <cell r="M1840">
            <v>0</v>
          </cell>
        </row>
        <row r="1841">
          <cell r="H1841">
            <v>744697</v>
          </cell>
          <cell r="M1841">
            <v>0</v>
          </cell>
        </row>
        <row r="1842">
          <cell r="H1842">
            <v>3246603</v>
          </cell>
          <cell r="M1842">
            <v>0</v>
          </cell>
        </row>
        <row r="1843">
          <cell r="H1843">
            <v>1686369</v>
          </cell>
          <cell r="M1843">
            <v>0</v>
          </cell>
        </row>
        <row r="1844">
          <cell r="H1844">
            <v>2838074</v>
          </cell>
          <cell r="M1844">
            <v>0</v>
          </cell>
        </row>
        <row r="1845">
          <cell r="H1845">
            <v>10154702</v>
          </cell>
          <cell r="M1845">
            <v>0</v>
          </cell>
        </row>
        <row r="1846">
          <cell r="H1846">
            <v>14584071</v>
          </cell>
          <cell r="M1846">
            <v>0</v>
          </cell>
        </row>
        <row r="1847">
          <cell r="H1847">
            <v>2500000</v>
          </cell>
          <cell r="M1847">
            <v>0</v>
          </cell>
        </row>
        <row r="1848">
          <cell r="H1848">
            <v>214595621</v>
          </cell>
          <cell r="M1848">
            <v>0</v>
          </cell>
        </row>
        <row r="1849">
          <cell r="H1849">
            <v>61221265</v>
          </cell>
          <cell r="M1849">
            <v>0</v>
          </cell>
        </row>
        <row r="1850">
          <cell r="H1850">
            <v>14930073</v>
          </cell>
          <cell r="M1850">
            <v>0</v>
          </cell>
        </row>
        <row r="1851">
          <cell r="H1851">
            <v>3929639</v>
          </cell>
          <cell r="M1851">
            <v>0</v>
          </cell>
        </row>
        <row r="1852">
          <cell r="H1852">
            <v>10686400</v>
          </cell>
          <cell r="M1852">
            <v>0</v>
          </cell>
        </row>
        <row r="1853">
          <cell r="H1853">
            <v>10125802</v>
          </cell>
          <cell r="M1853">
            <v>0</v>
          </cell>
        </row>
        <row r="1854">
          <cell r="H1854">
            <v>2532990</v>
          </cell>
          <cell r="M1854">
            <v>0</v>
          </cell>
        </row>
        <row r="1855">
          <cell r="H1855">
            <v>1194688</v>
          </cell>
          <cell r="M1855">
            <v>0</v>
          </cell>
        </row>
        <row r="1856">
          <cell r="H1856">
            <v>50121526</v>
          </cell>
          <cell r="M1856">
            <v>0</v>
          </cell>
        </row>
        <row r="1857">
          <cell r="H1857">
            <v>567014</v>
          </cell>
          <cell r="M1857">
            <v>0</v>
          </cell>
        </row>
        <row r="1858">
          <cell r="H1858">
            <v>2517545</v>
          </cell>
          <cell r="M1858">
            <v>0</v>
          </cell>
        </row>
        <row r="1859">
          <cell r="H1859">
            <v>52855494</v>
          </cell>
          <cell r="M1859" t="str">
            <v>7PPN Dalam Negeri-2</v>
          </cell>
        </row>
        <row r="1860">
          <cell r="H1860">
            <v>678385</v>
          </cell>
          <cell r="M1860">
            <v>0</v>
          </cell>
        </row>
        <row r="1861">
          <cell r="H1861">
            <v>20705</v>
          </cell>
          <cell r="M1861">
            <v>0</v>
          </cell>
        </row>
        <row r="1862">
          <cell r="H1862">
            <v>71040</v>
          </cell>
          <cell r="M1862">
            <v>0</v>
          </cell>
        </row>
        <row r="1863">
          <cell r="H1863">
            <v>164200</v>
          </cell>
          <cell r="M1863">
            <v>0</v>
          </cell>
        </row>
        <row r="1864">
          <cell r="H1864">
            <v>307778</v>
          </cell>
          <cell r="M1864">
            <v>0</v>
          </cell>
        </row>
        <row r="1865">
          <cell r="H1865">
            <v>286290</v>
          </cell>
          <cell r="M1865">
            <v>0</v>
          </cell>
        </row>
        <row r="1866">
          <cell r="H1866">
            <v>2517545</v>
          </cell>
          <cell r="M1866">
            <v>0</v>
          </cell>
        </row>
        <row r="1867">
          <cell r="H1867">
            <v>837020</v>
          </cell>
          <cell r="M1867">
            <v>0</v>
          </cell>
        </row>
        <row r="1868">
          <cell r="H1868">
            <v>2999757</v>
          </cell>
          <cell r="M1868">
            <v>0</v>
          </cell>
        </row>
        <row r="1869">
          <cell r="H1869">
            <v>3714210</v>
          </cell>
          <cell r="M1869">
            <v>0</v>
          </cell>
        </row>
        <row r="1870">
          <cell r="H1870">
            <v>521369</v>
          </cell>
          <cell r="M1870">
            <v>0</v>
          </cell>
        </row>
        <row r="1871">
          <cell r="H1871">
            <v>593631</v>
          </cell>
          <cell r="M1871">
            <v>0</v>
          </cell>
        </row>
        <row r="1872">
          <cell r="H1872">
            <v>307778</v>
          </cell>
          <cell r="M1872">
            <v>0</v>
          </cell>
        </row>
        <row r="1873">
          <cell r="H1873">
            <v>108000</v>
          </cell>
          <cell r="M1873">
            <v>0</v>
          </cell>
        </row>
        <row r="1874">
          <cell r="H1874">
            <v>913912</v>
          </cell>
          <cell r="M1874">
            <v>0</v>
          </cell>
        </row>
        <row r="1875">
          <cell r="H1875">
            <v>474695</v>
          </cell>
          <cell r="M1875">
            <v>0</v>
          </cell>
        </row>
        <row r="1876">
          <cell r="H1876">
            <v>1792686</v>
          </cell>
          <cell r="M1876">
            <v>0</v>
          </cell>
        </row>
        <row r="1877">
          <cell r="H1877">
            <v>64424034</v>
          </cell>
          <cell r="M1877">
            <v>0</v>
          </cell>
        </row>
        <row r="1878">
          <cell r="H1878">
            <v>7372110</v>
          </cell>
          <cell r="M1878">
            <v>0</v>
          </cell>
        </row>
        <row r="1879">
          <cell r="H1879">
            <v>21258297</v>
          </cell>
          <cell r="M1879">
            <v>0</v>
          </cell>
        </row>
        <row r="1880">
          <cell r="H1880">
            <v>21344070</v>
          </cell>
          <cell r="M1880">
            <v>0</v>
          </cell>
        </row>
        <row r="1881">
          <cell r="H1881">
            <v>36229947</v>
          </cell>
          <cell r="M1881">
            <v>0</v>
          </cell>
        </row>
        <row r="1882">
          <cell r="H1882">
            <v>4516022</v>
          </cell>
          <cell r="M1882">
            <v>0</v>
          </cell>
        </row>
        <row r="1883">
          <cell r="H1883">
            <v>4179433</v>
          </cell>
          <cell r="M1883">
            <v>0</v>
          </cell>
        </row>
        <row r="1884">
          <cell r="H1884">
            <v>1100000</v>
          </cell>
          <cell r="M1884">
            <v>0</v>
          </cell>
        </row>
        <row r="1885">
          <cell r="H1885">
            <v>1260000</v>
          </cell>
          <cell r="M1885">
            <v>0</v>
          </cell>
        </row>
        <row r="1886">
          <cell r="H1886">
            <v>3762500</v>
          </cell>
          <cell r="M1886">
            <v>0</v>
          </cell>
        </row>
        <row r="1887">
          <cell r="H1887">
            <v>360470</v>
          </cell>
          <cell r="M1887">
            <v>0</v>
          </cell>
        </row>
        <row r="1888">
          <cell r="H1888">
            <v>360470</v>
          </cell>
          <cell r="M1888">
            <v>0</v>
          </cell>
        </row>
        <row r="1889">
          <cell r="H1889">
            <v>112500</v>
          </cell>
          <cell r="M1889">
            <v>0</v>
          </cell>
        </row>
        <row r="1890">
          <cell r="H1890">
            <v>914120</v>
          </cell>
          <cell r="M1890">
            <v>0</v>
          </cell>
        </row>
        <row r="1891">
          <cell r="H1891">
            <v>1681311</v>
          </cell>
          <cell r="M1891">
            <v>0</v>
          </cell>
        </row>
        <row r="1892">
          <cell r="H1892">
            <v>331868</v>
          </cell>
          <cell r="M1892">
            <v>0</v>
          </cell>
        </row>
        <row r="1893">
          <cell r="H1893">
            <v>78255457</v>
          </cell>
          <cell r="M1893">
            <v>0</v>
          </cell>
        </row>
        <row r="1894">
          <cell r="H1894">
            <v>20961</v>
          </cell>
          <cell r="M1894">
            <v>0</v>
          </cell>
        </row>
        <row r="1895">
          <cell r="H1895">
            <v>94893757</v>
          </cell>
          <cell r="M1895">
            <v>0</v>
          </cell>
        </row>
        <row r="1896">
          <cell r="H1896">
            <v>80365659</v>
          </cell>
          <cell r="M1896">
            <v>0</v>
          </cell>
        </row>
        <row r="1897">
          <cell r="H1897">
            <v>3743182</v>
          </cell>
          <cell r="M1897">
            <v>0</v>
          </cell>
        </row>
        <row r="1898">
          <cell r="H1898">
            <v>93405</v>
          </cell>
          <cell r="M1898">
            <v>0</v>
          </cell>
        </row>
        <row r="1899">
          <cell r="H1899">
            <v>123609287</v>
          </cell>
          <cell r="M1899">
            <v>0</v>
          </cell>
        </row>
        <row r="1900">
          <cell r="H1900">
            <v>561477</v>
          </cell>
          <cell r="M1900">
            <v>0</v>
          </cell>
        </row>
        <row r="1901">
          <cell r="H1901">
            <v>187159</v>
          </cell>
          <cell r="M1901">
            <v>0</v>
          </cell>
        </row>
        <row r="1902">
          <cell r="H1902">
            <v>1247727</v>
          </cell>
          <cell r="M1902">
            <v>0</v>
          </cell>
        </row>
        <row r="1903">
          <cell r="H1903">
            <v>108000</v>
          </cell>
          <cell r="M1903">
            <v>0</v>
          </cell>
        </row>
        <row r="1904">
          <cell r="H1904">
            <v>1273636</v>
          </cell>
          <cell r="M1904">
            <v>0</v>
          </cell>
        </row>
        <row r="1905">
          <cell r="H1905">
            <v>205295</v>
          </cell>
          <cell r="M1905">
            <v>0</v>
          </cell>
        </row>
        <row r="1906">
          <cell r="H1906">
            <v>191045</v>
          </cell>
          <cell r="M1906">
            <v>0</v>
          </cell>
        </row>
        <row r="1907">
          <cell r="H1907">
            <v>49935600</v>
          </cell>
          <cell r="M1907">
            <v>0</v>
          </cell>
        </row>
        <row r="1908">
          <cell r="H1908">
            <v>103200</v>
          </cell>
          <cell r="M1908">
            <v>0</v>
          </cell>
        </row>
        <row r="1909">
          <cell r="H1909">
            <v>1368636</v>
          </cell>
          <cell r="M1909">
            <v>0</v>
          </cell>
        </row>
        <row r="1910">
          <cell r="H1910">
            <v>5286101</v>
          </cell>
          <cell r="M1910">
            <v>0</v>
          </cell>
        </row>
        <row r="1911">
          <cell r="H1911">
            <v>20181818</v>
          </cell>
          <cell r="M1911">
            <v>0</v>
          </cell>
        </row>
        <row r="1912">
          <cell r="H1912">
            <v>13454545</v>
          </cell>
          <cell r="M1912">
            <v>0</v>
          </cell>
        </row>
        <row r="1913">
          <cell r="H1913">
            <v>7630597</v>
          </cell>
          <cell r="M1913">
            <v>0</v>
          </cell>
        </row>
        <row r="1914">
          <cell r="H1914">
            <v>11006030</v>
          </cell>
          <cell r="M1914">
            <v>0</v>
          </cell>
        </row>
        <row r="1915">
          <cell r="H1915">
            <v>16516113</v>
          </cell>
          <cell r="M1915">
            <v>0</v>
          </cell>
        </row>
        <row r="1916">
          <cell r="H1916">
            <v>134545455</v>
          </cell>
          <cell r="M1916">
            <v>0</v>
          </cell>
        </row>
        <row r="1917">
          <cell r="H1917">
            <v>108014</v>
          </cell>
          <cell r="M1917">
            <v>0</v>
          </cell>
        </row>
        <row r="1918">
          <cell r="H1918">
            <v>720091</v>
          </cell>
          <cell r="M1918">
            <v>0</v>
          </cell>
        </row>
        <row r="1919">
          <cell r="H1919">
            <v>2018182</v>
          </cell>
          <cell r="M1919">
            <v>0</v>
          </cell>
        </row>
        <row r="1920">
          <cell r="H1920">
            <v>3107638</v>
          </cell>
          <cell r="M1920">
            <v>0</v>
          </cell>
        </row>
        <row r="1921">
          <cell r="H1921">
            <v>1907725</v>
          </cell>
          <cell r="M1921">
            <v>0</v>
          </cell>
        </row>
        <row r="1922">
          <cell r="H1922">
            <v>309600</v>
          </cell>
          <cell r="M1922">
            <v>0</v>
          </cell>
        </row>
        <row r="1923">
          <cell r="H1923">
            <v>1296000</v>
          </cell>
          <cell r="M1923">
            <v>0</v>
          </cell>
        </row>
        <row r="1924">
          <cell r="H1924">
            <v>471545</v>
          </cell>
          <cell r="M1924">
            <v>0</v>
          </cell>
        </row>
        <row r="1925">
          <cell r="H1925">
            <v>235773</v>
          </cell>
          <cell r="M1925">
            <v>0</v>
          </cell>
        </row>
        <row r="1926">
          <cell r="H1926">
            <v>2481818</v>
          </cell>
          <cell r="M1926">
            <v>0</v>
          </cell>
        </row>
        <row r="1927">
          <cell r="H1927">
            <v>105793</v>
          </cell>
          <cell r="M1927">
            <v>0</v>
          </cell>
        </row>
        <row r="1928">
          <cell r="H1928">
            <v>174000</v>
          </cell>
          <cell r="M1928">
            <v>0</v>
          </cell>
        </row>
        <row r="1929">
          <cell r="H1929">
            <v>261100</v>
          </cell>
          <cell r="M1929">
            <v>0</v>
          </cell>
        </row>
        <row r="1930">
          <cell r="H1930">
            <v>1469000</v>
          </cell>
          <cell r="M1930">
            <v>0</v>
          </cell>
        </row>
        <row r="1931">
          <cell r="H1931">
            <v>1571818</v>
          </cell>
          <cell r="M1931">
            <v>0</v>
          </cell>
        </row>
        <row r="1932">
          <cell r="H1932">
            <v>16545455</v>
          </cell>
          <cell r="M1932">
            <v>0</v>
          </cell>
        </row>
        <row r="1933">
          <cell r="H1933">
            <v>5298425</v>
          </cell>
          <cell r="M1933">
            <v>0</v>
          </cell>
        </row>
        <row r="1934">
          <cell r="H1934">
            <v>46919800</v>
          </cell>
          <cell r="M1934">
            <v>0</v>
          </cell>
        </row>
        <row r="1935">
          <cell r="H1935">
            <v>3143636</v>
          </cell>
          <cell r="M1935">
            <v>0</v>
          </cell>
        </row>
        <row r="1936">
          <cell r="H1936">
            <v>457800</v>
          </cell>
          <cell r="M1936">
            <v>0</v>
          </cell>
        </row>
        <row r="1937">
          <cell r="H1937">
            <v>17500</v>
          </cell>
          <cell r="M1937">
            <v>0</v>
          </cell>
        </row>
        <row r="1938">
          <cell r="H1938">
            <v>1048700</v>
          </cell>
          <cell r="M1938">
            <v>0</v>
          </cell>
        </row>
        <row r="1939">
          <cell r="H1939">
            <v>26492127</v>
          </cell>
          <cell r="M1939">
            <v>0</v>
          </cell>
        </row>
        <row r="1940">
          <cell r="H1940">
            <v>22500</v>
          </cell>
          <cell r="M1940">
            <v>0</v>
          </cell>
        </row>
        <row r="1941">
          <cell r="H1941">
            <v>49559500</v>
          </cell>
          <cell r="M1941">
            <v>0</v>
          </cell>
        </row>
        <row r="1942">
          <cell r="H1942">
            <v>412800</v>
          </cell>
          <cell r="M1942">
            <v>0</v>
          </cell>
        </row>
        <row r="1943">
          <cell r="H1943">
            <v>38000000</v>
          </cell>
          <cell r="M1943">
            <v>0</v>
          </cell>
        </row>
        <row r="1944">
          <cell r="H1944">
            <v>48313935</v>
          </cell>
          <cell r="M1944">
            <v>0</v>
          </cell>
        </row>
        <row r="1945">
          <cell r="H1945">
            <v>150</v>
          </cell>
          <cell r="M1945">
            <v>0</v>
          </cell>
        </row>
        <row r="1946">
          <cell r="H1946">
            <v>14250</v>
          </cell>
          <cell r="M1946">
            <v>0</v>
          </cell>
        </row>
        <row r="1947">
          <cell r="H1947">
            <v>2360619</v>
          </cell>
          <cell r="M1947">
            <v>0</v>
          </cell>
        </row>
        <row r="1948">
          <cell r="H1948">
            <v>4714811</v>
          </cell>
          <cell r="M1948">
            <v>0</v>
          </cell>
        </row>
        <row r="1949">
          <cell r="H1949">
            <v>425131</v>
          </cell>
          <cell r="M1949">
            <v>0</v>
          </cell>
        </row>
        <row r="1950">
          <cell r="H1950">
            <v>5467767</v>
          </cell>
          <cell r="M1950">
            <v>0</v>
          </cell>
        </row>
        <row r="1951">
          <cell r="H1951">
            <v>1363636</v>
          </cell>
          <cell r="M1951">
            <v>0</v>
          </cell>
        </row>
        <row r="1952">
          <cell r="H1952">
            <v>545454</v>
          </cell>
          <cell r="M1952">
            <v>0</v>
          </cell>
        </row>
        <row r="1953">
          <cell r="H1953">
            <v>818181</v>
          </cell>
          <cell r="M1953">
            <v>0</v>
          </cell>
        </row>
        <row r="1954">
          <cell r="H1954">
            <v>327272</v>
          </cell>
          <cell r="M1954">
            <v>0</v>
          </cell>
        </row>
        <row r="1955">
          <cell r="H1955">
            <v>290909</v>
          </cell>
          <cell r="M1955">
            <v>0</v>
          </cell>
        </row>
        <row r="1956">
          <cell r="H1956">
            <v>727272</v>
          </cell>
          <cell r="M1956">
            <v>0</v>
          </cell>
        </row>
        <row r="1957">
          <cell r="H1957">
            <v>1000000</v>
          </cell>
          <cell r="M1957">
            <v>0</v>
          </cell>
        </row>
        <row r="1958">
          <cell r="H1958">
            <v>400000</v>
          </cell>
          <cell r="M1958">
            <v>0</v>
          </cell>
        </row>
        <row r="1959">
          <cell r="H1959">
            <v>400000</v>
          </cell>
          <cell r="M1959">
            <v>0</v>
          </cell>
        </row>
        <row r="1960">
          <cell r="H1960">
            <v>1000000</v>
          </cell>
          <cell r="M1960">
            <v>0</v>
          </cell>
        </row>
        <row r="1961">
          <cell r="H1961">
            <v>1632454</v>
          </cell>
          <cell r="M1961">
            <v>0</v>
          </cell>
        </row>
        <row r="1962">
          <cell r="H1962">
            <v>652981</v>
          </cell>
          <cell r="M1962">
            <v>0</v>
          </cell>
        </row>
        <row r="1963">
          <cell r="H1963">
            <v>581818</v>
          </cell>
          <cell r="M1963">
            <v>0</v>
          </cell>
        </row>
        <row r="1964">
          <cell r="H1964">
            <v>1454545</v>
          </cell>
          <cell r="M1964">
            <v>0</v>
          </cell>
        </row>
        <row r="1965">
          <cell r="H1965">
            <v>245944</v>
          </cell>
          <cell r="M1965">
            <v>0</v>
          </cell>
        </row>
        <row r="1966">
          <cell r="H1966">
            <v>95789</v>
          </cell>
          <cell r="M1966">
            <v>0</v>
          </cell>
        </row>
        <row r="1967">
          <cell r="H1967">
            <v>18913811</v>
          </cell>
          <cell r="M1967">
            <v>0</v>
          </cell>
        </row>
        <row r="1968">
          <cell r="H1968">
            <v>94569056</v>
          </cell>
          <cell r="M1968">
            <v>0</v>
          </cell>
        </row>
        <row r="1969">
          <cell r="H1969">
            <v>16286715</v>
          </cell>
          <cell r="M1969">
            <v>0</v>
          </cell>
        </row>
        <row r="1970">
          <cell r="H1970">
            <v>81433577</v>
          </cell>
          <cell r="M1970">
            <v>0</v>
          </cell>
        </row>
        <row r="1971">
          <cell r="H1971">
            <v>7665500</v>
          </cell>
          <cell r="M1971">
            <v>0</v>
          </cell>
        </row>
        <row r="1972">
          <cell r="H1972">
            <v>387700</v>
          </cell>
          <cell r="M1972">
            <v>0</v>
          </cell>
        </row>
        <row r="1973">
          <cell r="H1973">
            <v>6888500</v>
          </cell>
          <cell r="M1973">
            <v>0</v>
          </cell>
        </row>
        <row r="1974">
          <cell r="H1974">
            <v>1675000</v>
          </cell>
          <cell r="M1974">
            <v>0</v>
          </cell>
        </row>
        <row r="1975">
          <cell r="H1975">
            <v>1450000</v>
          </cell>
          <cell r="M1975">
            <v>0</v>
          </cell>
        </row>
        <row r="1976">
          <cell r="H1976">
            <v>7850000</v>
          </cell>
          <cell r="M1976">
            <v>0</v>
          </cell>
        </row>
        <row r="1977">
          <cell r="H1977">
            <v>7850000</v>
          </cell>
          <cell r="M1977">
            <v>0</v>
          </cell>
        </row>
        <row r="1978">
          <cell r="H1978">
            <v>900000</v>
          </cell>
          <cell r="M1978">
            <v>0</v>
          </cell>
        </row>
        <row r="1979">
          <cell r="H1979">
            <v>10000000</v>
          </cell>
          <cell r="M1979">
            <v>0</v>
          </cell>
        </row>
        <row r="1980">
          <cell r="H1980">
            <v>500000</v>
          </cell>
          <cell r="M1980">
            <v>0</v>
          </cell>
        </row>
        <row r="1981">
          <cell r="H1981">
            <v>239000</v>
          </cell>
          <cell r="M1981">
            <v>0</v>
          </cell>
        </row>
        <row r="1982">
          <cell r="H1982">
            <v>398455</v>
          </cell>
          <cell r="M1982">
            <v>0</v>
          </cell>
        </row>
        <row r="1983">
          <cell r="H1983">
            <v>2656364</v>
          </cell>
          <cell r="M1983">
            <v>0</v>
          </cell>
        </row>
        <row r="1984">
          <cell r="H1984">
            <v>197727</v>
          </cell>
          <cell r="M1984">
            <v>0</v>
          </cell>
        </row>
        <row r="1985">
          <cell r="H1985">
            <v>1318182</v>
          </cell>
          <cell r="M1985">
            <v>0</v>
          </cell>
        </row>
        <row r="1986">
          <cell r="H1986">
            <v>216000</v>
          </cell>
          <cell r="M1986">
            <v>0</v>
          </cell>
        </row>
        <row r="1987">
          <cell r="H1987">
            <v>103200</v>
          </cell>
          <cell r="M1987">
            <v>0</v>
          </cell>
        </row>
        <row r="1988">
          <cell r="H1988">
            <v>540000</v>
          </cell>
          <cell r="M1988">
            <v>0</v>
          </cell>
        </row>
        <row r="1989">
          <cell r="H1989">
            <v>206400</v>
          </cell>
          <cell r="M1989">
            <v>0</v>
          </cell>
        </row>
        <row r="1990">
          <cell r="H1990">
            <v>26227782</v>
          </cell>
          <cell r="M1990">
            <v>0</v>
          </cell>
        </row>
        <row r="1991">
          <cell r="H1991">
            <v>131138908</v>
          </cell>
          <cell r="M1991">
            <v>0</v>
          </cell>
        </row>
        <row r="1992">
          <cell r="H1992">
            <v>115909</v>
          </cell>
          <cell r="M1992">
            <v>0</v>
          </cell>
        </row>
        <row r="1993">
          <cell r="H1993">
            <v>16636</v>
          </cell>
          <cell r="M1993">
            <v>0</v>
          </cell>
        </row>
        <row r="1994">
          <cell r="H1994">
            <v>17386</v>
          </cell>
          <cell r="M1994">
            <v>0</v>
          </cell>
        </row>
        <row r="1995">
          <cell r="H1995">
            <v>110909</v>
          </cell>
          <cell r="M1995">
            <v>0</v>
          </cell>
        </row>
        <row r="1996">
          <cell r="H1996">
            <v>6196934</v>
          </cell>
          <cell r="M1996">
            <v>0</v>
          </cell>
        </row>
        <row r="1997">
          <cell r="H1997">
            <v>4977308</v>
          </cell>
          <cell r="M1997">
            <v>0</v>
          </cell>
        </row>
        <row r="1998">
          <cell r="H1998">
            <v>1853520</v>
          </cell>
          <cell r="M1998">
            <v>0</v>
          </cell>
        </row>
        <row r="1999">
          <cell r="H1999">
            <v>7500</v>
          </cell>
          <cell r="M1999">
            <v>0</v>
          </cell>
        </row>
        <row r="2000">
          <cell r="H2000">
            <v>562500</v>
          </cell>
          <cell r="M2000">
            <v>0</v>
          </cell>
        </row>
        <row r="2001">
          <cell r="H2001">
            <v>7397135</v>
          </cell>
          <cell r="M2001">
            <v>0</v>
          </cell>
        </row>
        <row r="2002">
          <cell r="H2002">
            <v>1409224</v>
          </cell>
          <cell r="M2002">
            <v>0</v>
          </cell>
        </row>
        <row r="2003">
          <cell r="H2003">
            <v>7583691</v>
          </cell>
          <cell r="M2003">
            <v>0</v>
          </cell>
        </row>
        <row r="2004">
          <cell r="H2004">
            <v>7532772</v>
          </cell>
          <cell r="M2004">
            <v>0</v>
          </cell>
        </row>
        <row r="2005">
          <cell r="H2005">
            <v>2288612</v>
          </cell>
          <cell r="M2005">
            <v>0</v>
          </cell>
        </row>
        <row r="2006">
          <cell r="H2006">
            <v>9823978</v>
          </cell>
          <cell r="M2006">
            <v>0</v>
          </cell>
        </row>
        <row r="2007">
          <cell r="H2007">
            <v>178003055</v>
          </cell>
          <cell r="M2007">
            <v>0</v>
          </cell>
        </row>
        <row r="2008">
          <cell r="H2008">
            <v>605184</v>
          </cell>
          <cell r="M2008">
            <v>0</v>
          </cell>
        </row>
        <row r="2009">
          <cell r="H2009">
            <v>2204075</v>
          </cell>
          <cell r="M2009">
            <v>0</v>
          </cell>
        </row>
        <row r="2010">
          <cell r="H2010">
            <v>7658500</v>
          </cell>
          <cell r="M2010">
            <v>0</v>
          </cell>
        </row>
        <row r="2011">
          <cell r="H2011">
            <v>730253</v>
          </cell>
          <cell r="M2011">
            <v>0</v>
          </cell>
        </row>
        <row r="2012">
          <cell r="H2012">
            <v>35600611</v>
          </cell>
          <cell r="M2012">
            <v>0</v>
          </cell>
        </row>
        <row r="2013">
          <cell r="H2013">
            <v>615000</v>
          </cell>
          <cell r="M2013">
            <v>0</v>
          </cell>
        </row>
        <row r="2014">
          <cell r="H2014">
            <v>1026805</v>
          </cell>
          <cell r="M2014">
            <v>0</v>
          </cell>
        </row>
        <row r="2015">
          <cell r="H2015">
            <v>324000</v>
          </cell>
          <cell r="M2015">
            <v>0</v>
          </cell>
        </row>
        <row r="2016">
          <cell r="H2016">
            <v>412800</v>
          </cell>
          <cell r="M2016">
            <v>0</v>
          </cell>
        </row>
        <row r="2017">
          <cell r="H2017">
            <v>1180366</v>
          </cell>
          <cell r="M2017">
            <v>0</v>
          </cell>
        </row>
        <row r="2018">
          <cell r="H2018">
            <v>4721464</v>
          </cell>
          <cell r="M2018">
            <v>0</v>
          </cell>
        </row>
        <row r="2019">
          <cell r="H2019">
            <v>668010</v>
          </cell>
          <cell r="M2019">
            <v>0</v>
          </cell>
        </row>
        <row r="2020">
          <cell r="H2020">
            <v>72933153</v>
          </cell>
          <cell r="M2020">
            <v>0</v>
          </cell>
        </row>
        <row r="2021">
          <cell r="H2021">
            <v>14586631</v>
          </cell>
          <cell r="M2021">
            <v>0</v>
          </cell>
        </row>
        <row r="2022">
          <cell r="H2022">
            <v>9079646</v>
          </cell>
          <cell r="M2022">
            <v>0</v>
          </cell>
        </row>
        <row r="2023">
          <cell r="H2023">
            <v>38539000</v>
          </cell>
          <cell r="M2023">
            <v>0</v>
          </cell>
        </row>
        <row r="2024">
          <cell r="H2024">
            <v>51228380</v>
          </cell>
          <cell r="M2024">
            <v>0</v>
          </cell>
        </row>
        <row r="2025">
          <cell r="H2025">
            <v>7055932</v>
          </cell>
          <cell r="M2025">
            <v>0</v>
          </cell>
        </row>
        <row r="2026">
          <cell r="H2026">
            <v>2517322</v>
          </cell>
          <cell r="M2026">
            <v>0</v>
          </cell>
        </row>
        <row r="2027">
          <cell r="H2027">
            <v>29365000</v>
          </cell>
          <cell r="M2027">
            <v>0</v>
          </cell>
        </row>
        <row r="2028">
          <cell r="H2028">
            <v>50000</v>
          </cell>
          <cell r="M2028">
            <v>0</v>
          </cell>
        </row>
        <row r="2029">
          <cell r="H2029">
            <v>317617682</v>
          </cell>
          <cell r="M2029">
            <v>0</v>
          </cell>
        </row>
        <row r="2030">
          <cell r="H2030">
            <v>53079000</v>
          </cell>
          <cell r="M2030">
            <v>0</v>
          </cell>
        </row>
        <row r="2031">
          <cell r="H2031">
            <v>100000</v>
          </cell>
          <cell r="M2031">
            <v>0</v>
          </cell>
        </row>
        <row r="2032">
          <cell r="H2032">
            <v>56225</v>
          </cell>
          <cell r="M2032">
            <v>0</v>
          </cell>
        </row>
        <row r="2033">
          <cell r="H2033">
            <v>3032475</v>
          </cell>
          <cell r="M2033">
            <v>0</v>
          </cell>
        </row>
        <row r="2034">
          <cell r="H2034">
            <v>432000</v>
          </cell>
          <cell r="M2034">
            <v>0</v>
          </cell>
        </row>
        <row r="2035">
          <cell r="H2035">
            <v>55303500</v>
          </cell>
          <cell r="M2035">
            <v>0</v>
          </cell>
        </row>
        <row r="2036">
          <cell r="H2036">
            <v>511900</v>
          </cell>
          <cell r="M2036">
            <v>0</v>
          </cell>
        </row>
        <row r="2037">
          <cell r="H2037">
            <v>50000</v>
          </cell>
          <cell r="M2037">
            <v>0</v>
          </cell>
        </row>
        <row r="2038">
          <cell r="H2038">
            <v>73863636</v>
          </cell>
          <cell r="M2038">
            <v>0</v>
          </cell>
        </row>
        <row r="2039">
          <cell r="H2039">
            <v>11079545</v>
          </cell>
          <cell r="M2039">
            <v>0</v>
          </cell>
        </row>
        <row r="2040">
          <cell r="H2040">
            <v>50000</v>
          </cell>
          <cell r="M2040">
            <v>0</v>
          </cell>
        </row>
        <row r="2041">
          <cell r="H2041">
            <v>17592444</v>
          </cell>
          <cell r="M2041">
            <v>0</v>
          </cell>
        </row>
        <row r="2042">
          <cell r="H2042">
            <v>50000</v>
          </cell>
          <cell r="M2042">
            <v>0</v>
          </cell>
        </row>
        <row r="2043">
          <cell r="H2043">
            <v>50000</v>
          </cell>
          <cell r="M2043">
            <v>0</v>
          </cell>
        </row>
        <row r="2044">
          <cell r="H2044">
            <v>87962218</v>
          </cell>
          <cell r="M2044">
            <v>0</v>
          </cell>
        </row>
        <row r="2045">
          <cell r="H2045">
            <v>50000</v>
          </cell>
          <cell r="M2045">
            <v>0</v>
          </cell>
        </row>
        <row r="2046">
          <cell r="H2046">
            <v>381720</v>
          </cell>
          <cell r="M2046">
            <v>0</v>
          </cell>
        </row>
        <row r="2047">
          <cell r="H2047">
            <v>22121400</v>
          </cell>
          <cell r="M2047">
            <v>0</v>
          </cell>
        </row>
        <row r="2048">
          <cell r="H2048">
            <v>148500</v>
          </cell>
          <cell r="M2048">
            <v>0</v>
          </cell>
        </row>
        <row r="2049">
          <cell r="H2049">
            <v>31326</v>
          </cell>
          <cell r="M2049">
            <v>0</v>
          </cell>
        </row>
        <row r="2050">
          <cell r="H2050">
            <v>62653</v>
          </cell>
          <cell r="M2050">
            <v>0</v>
          </cell>
        </row>
        <row r="2051">
          <cell r="H2051">
            <v>215405</v>
          </cell>
          <cell r="M2051">
            <v>0</v>
          </cell>
        </row>
        <row r="2052">
          <cell r="H2052">
            <v>250000</v>
          </cell>
          <cell r="M2052">
            <v>0</v>
          </cell>
        </row>
        <row r="2053">
          <cell r="H2053">
            <v>103200</v>
          </cell>
          <cell r="M2053">
            <v>0</v>
          </cell>
        </row>
        <row r="2054">
          <cell r="H2054">
            <v>59111</v>
          </cell>
          <cell r="M2054">
            <v>0</v>
          </cell>
        </row>
        <row r="2055">
          <cell r="H2055">
            <v>95430</v>
          </cell>
          <cell r="M2055">
            <v>0</v>
          </cell>
        </row>
        <row r="2056">
          <cell r="H2056">
            <v>95430</v>
          </cell>
          <cell r="M2056">
            <v>0</v>
          </cell>
        </row>
        <row r="2057">
          <cell r="H2057">
            <v>839154</v>
          </cell>
          <cell r="M2057">
            <v>0</v>
          </cell>
        </row>
        <row r="2058">
          <cell r="H2058">
            <v>143145</v>
          </cell>
          <cell r="M2058">
            <v>0</v>
          </cell>
        </row>
        <row r="2059">
          <cell r="H2059">
            <v>3730080</v>
          </cell>
          <cell r="M2059">
            <v>0</v>
          </cell>
        </row>
        <row r="2060">
          <cell r="H2060">
            <v>7910000</v>
          </cell>
          <cell r="M2060">
            <v>0</v>
          </cell>
        </row>
        <row r="2061">
          <cell r="H2061">
            <v>1186500</v>
          </cell>
          <cell r="M2061">
            <v>0</v>
          </cell>
        </row>
        <row r="2062">
          <cell r="H2062">
            <v>365200</v>
          </cell>
          <cell r="M2062">
            <v>0</v>
          </cell>
        </row>
        <row r="2063">
          <cell r="H2063">
            <v>87100</v>
          </cell>
          <cell r="M2063">
            <v>0</v>
          </cell>
        </row>
        <row r="2064">
          <cell r="H2064">
            <v>190860</v>
          </cell>
          <cell r="M2064" t="str">
            <v>7PPh Pasal 22-2</v>
          </cell>
        </row>
        <row r="2065">
          <cell r="H2065">
            <v>190860</v>
          </cell>
          <cell r="M2065" t="str">
            <v>7PPh Pasal 22-2</v>
          </cell>
        </row>
        <row r="2066">
          <cell r="H2066">
            <v>6250000</v>
          </cell>
          <cell r="M2066">
            <v>0</v>
          </cell>
        </row>
        <row r="2067">
          <cell r="H2067">
            <v>50000</v>
          </cell>
          <cell r="M2067">
            <v>0</v>
          </cell>
        </row>
        <row r="2068">
          <cell r="H2068">
            <v>50000</v>
          </cell>
          <cell r="M2068">
            <v>0</v>
          </cell>
        </row>
        <row r="2069">
          <cell r="H2069">
            <v>50000</v>
          </cell>
          <cell r="M2069">
            <v>0</v>
          </cell>
        </row>
        <row r="2070">
          <cell r="H2070">
            <v>971642</v>
          </cell>
          <cell r="M2070">
            <v>0</v>
          </cell>
        </row>
        <row r="2071">
          <cell r="H2071">
            <v>50000</v>
          </cell>
          <cell r="M2071">
            <v>0</v>
          </cell>
        </row>
        <row r="2072">
          <cell r="H2072">
            <v>50000</v>
          </cell>
          <cell r="M2072">
            <v>0</v>
          </cell>
        </row>
        <row r="2073">
          <cell r="H2073">
            <v>54225</v>
          </cell>
          <cell r="M2073">
            <v>0</v>
          </cell>
        </row>
        <row r="2074">
          <cell r="H2074">
            <v>968706</v>
          </cell>
          <cell r="M2074">
            <v>0</v>
          </cell>
        </row>
        <row r="2075">
          <cell r="H2075">
            <v>436400</v>
          </cell>
          <cell r="M2075">
            <v>0</v>
          </cell>
        </row>
        <row r="2076">
          <cell r="H2076">
            <v>436400</v>
          </cell>
          <cell r="M2076">
            <v>0</v>
          </cell>
        </row>
        <row r="2077">
          <cell r="H2077">
            <v>436400</v>
          </cell>
          <cell r="M2077">
            <v>0</v>
          </cell>
        </row>
        <row r="2078">
          <cell r="H2078">
            <v>436400</v>
          </cell>
          <cell r="M2078">
            <v>0</v>
          </cell>
        </row>
        <row r="2079">
          <cell r="H2079">
            <v>65500</v>
          </cell>
          <cell r="M2079">
            <v>0</v>
          </cell>
        </row>
        <row r="2080">
          <cell r="H2080">
            <v>65500</v>
          </cell>
          <cell r="M2080">
            <v>0</v>
          </cell>
        </row>
        <row r="2081">
          <cell r="H2081">
            <v>65500</v>
          </cell>
          <cell r="M2081">
            <v>0</v>
          </cell>
        </row>
        <row r="2082">
          <cell r="H2082">
            <v>65500</v>
          </cell>
          <cell r="M2082">
            <v>0</v>
          </cell>
        </row>
        <row r="2083">
          <cell r="H2083">
            <v>44550</v>
          </cell>
          <cell r="M2083">
            <v>0</v>
          </cell>
        </row>
        <row r="2084">
          <cell r="H2084">
            <v>41419</v>
          </cell>
          <cell r="M2084">
            <v>0</v>
          </cell>
        </row>
        <row r="2085">
          <cell r="H2085">
            <v>6705062</v>
          </cell>
          <cell r="M2085">
            <v>0</v>
          </cell>
        </row>
        <row r="2086">
          <cell r="H2086">
            <v>983183</v>
          </cell>
          <cell r="M2086">
            <v>0</v>
          </cell>
        </row>
        <row r="2087">
          <cell r="H2087">
            <v>1208402</v>
          </cell>
          <cell r="M2087">
            <v>0</v>
          </cell>
        </row>
        <row r="2088">
          <cell r="H2088">
            <v>1476430</v>
          </cell>
          <cell r="M2088">
            <v>0</v>
          </cell>
        </row>
        <row r="2089">
          <cell r="H2089">
            <v>1434972</v>
          </cell>
          <cell r="M2089">
            <v>0</v>
          </cell>
        </row>
        <row r="2090">
          <cell r="H2090">
            <v>2002800</v>
          </cell>
          <cell r="M2090">
            <v>0</v>
          </cell>
        </row>
        <row r="2091">
          <cell r="H2091">
            <v>921350</v>
          </cell>
          <cell r="M2091">
            <v>0</v>
          </cell>
        </row>
        <row r="2092">
          <cell r="H2092">
            <v>2220450</v>
          </cell>
          <cell r="M2092">
            <v>0</v>
          </cell>
        </row>
        <row r="2093">
          <cell r="H2093">
            <v>9571325</v>
          </cell>
          <cell r="M2093">
            <v>0</v>
          </cell>
        </row>
        <row r="2094">
          <cell r="H2094">
            <v>1292128</v>
          </cell>
          <cell r="M2094">
            <v>0</v>
          </cell>
        </row>
        <row r="2095">
          <cell r="H2095">
            <v>1553346</v>
          </cell>
          <cell r="M2095">
            <v>0</v>
          </cell>
        </row>
        <row r="2096">
          <cell r="H2096">
            <v>3665230</v>
          </cell>
          <cell r="M2096">
            <v>0</v>
          </cell>
        </row>
        <row r="2097">
          <cell r="H2097">
            <v>3873640</v>
          </cell>
          <cell r="M2097">
            <v>0</v>
          </cell>
        </row>
        <row r="2098">
          <cell r="H2098">
            <v>1100000</v>
          </cell>
          <cell r="M2098">
            <v>0</v>
          </cell>
        </row>
        <row r="2099">
          <cell r="H2099">
            <v>1095288</v>
          </cell>
          <cell r="M2099">
            <v>0</v>
          </cell>
        </row>
        <row r="2100">
          <cell r="H2100">
            <v>621480</v>
          </cell>
          <cell r="M2100">
            <v>0</v>
          </cell>
        </row>
        <row r="2101">
          <cell r="H2101">
            <v>533716</v>
          </cell>
          <cell r="M2101">
            <v>0</v>
          </cell>
        </row>
        <row r="2102">
          <cell r="H2102">
            <v>226800</v>
          </cell>
          <cell r="M2102">
            <v>0</v>
          </cell>
        </row>
        <row r="2103">
          <cell r="H2103">
            <v>1234216</v>
          </cell>
          <cell r="M2103">
            <v>0</v>
          </cell>
        </row>
        <row r="2104">
          <cell r="H2104">
            <v>599450</v>
          </cell>
          <cell r="M2104">
            <v>0</v>
          </cell>
        </row>
        <row r="2105">
          <cell r="H2105">
            <v>1289640</v>
          </cell>
          <cell r="M2105">
            <v>0</v>
          </cell>
        </row>
        <row r="2106">
          <cell r="H2106">
            <v>208000</v>
          </cell>
          <cell r="M2106">
            <v>0</v>
          </cell>
        </row>
        <row r="2107">
          <cell r="H2107">
            <v>10159910</v>
          </cell>
          <cell r="M2107">
            <v>0</v>
          </cell>
        </row>
        <row r="2108">
          <cell r="H2108">
            <v>1371588</v>
          </cell>
          <cell r="M2108">
            <v>0</v>
          </cell>
        </row>
        <row r="2109">
          <cell r="H2109">
            <v>1453808</v>
          </cell>
          <cell r="M2109">
            <v>0</v>
          </cell>
        </row>
        <row r="2110">
          <cell r="H2110">
            <v>1808000</v>
          </cell>
          <cell r="M2110">
            <v>0</v>
          </cell>
        </row>
        <row r="2111">
          <cell r="H2111">
            <v>1118248</v>
          </cell>
          <cell r="M2111">
            <v>0</v>
          </cell>
        </row>
        <row r="2112">
          <cell r="H2112">
            <v>1877851</v>
          </cell>
          <cell r="M2112">
            <v>0</v>
          </cell>
        </row>
        <row r="2113">
          <cell r="H2113">
            <v>2727910</v>
          </cell>
          <cell r="M2113">
            <v>0</v>
          </cell>
        </row>
        <row r="2114">
          <cell r="H2114">
            <v>2160042</v>
          </cell>
          <cell r="M2114">
            <v>0</v>
          </cell>
        </row>
        <row r="2115">
          <cell r="H2115">
            <v>267204</v>
          </cell>
          <cell r="M2115">
            <v>0</v>
          </cell>
        </row>
        <row r="2116">
          <cell r="H2116">
            <v>34876907</v>
          </cell>
          <cell r="M2116">
            <v>0</v>
          </cell>
        </row>
        <row r="2117">
          <cell r="H2117">
            <v>25105000</v>
          </cell>
          <cell r="M2117">
            <v>0</v>
          </cell>
        </row>
        <row r="2118">
          <cell r="H2118">
            <v>1103848</v>
          </cell>
          <cell r="M2118">
            <v>0</v>
          </cell>
        </row>
        <row r="2119">
          <cell r="H2119">
            <v>217558466</v>
          </cell>
          <cell r="M2119">
            <v>0</v>
          </cell>
        </row>
        <row r="2120">
          <cell r="H2120">
            <v>24520200</v>
          </cell>
          <cell r="M2120">
            <v>0</v>
          </cell>
        </row>
        <row r="2121">
          <cell r="H2121">
            <v>655650</v>
          </cell>
          <cell r="M2121">
            <v>0</v>
          </cell>
        </row>
        <row r="2122">
          <cell r="H2122">
            <v>388977</v>
          </cell>
          <cell r="M2122">
            <v>0</v>
          </cell>
        </row>
        <row r="2123">
          <cell r="H2123">
            <v>8454545</v>
          </cell>
          <cell r="M2123">
            <v>0</v>
          </cell>
        </row>
        <row r="2124">
          <cell r="H2124">
            <v>2593182</v>
          </cell>
          <cell r="M2124">
            <v>0</v>
          </cell>
        </row>
        <row r="2125">
          <cell r="H2125">
            <v>3453549</v>
          </cell>
          <cell r="M2125">
            <v>0</v>
          </cell>
        </row>
        <row r="2126">
          <cell r="H2126">
            <v>1268182</v>
          </cell>
          <cell r="M2126">
            <v>0</v>
          </cell>
        </row>
        <row r="2127">
          <cell r="H2127">
            <v>95430</v>
          </cell>
          <cell r="M2127">
            <v>0</v>
          </cell>
        </row>
        <row r="2128">
          <cell r="H2128">
            <v>504544</v>
          </cell>
          <cell r="M2128">
            <v>0</v>
          </cell>
        </row>
        <row r="2129">
          <cell r="H2129">
            <v>75680</v>
          </cell>
          <cell r="M2129">
            <v>0</v>
          </cell>
        </row>
        <row r="2130">
          <cell r="H2130">
            <v>90941</v>
          </cell>
          <cell r="M2130">
            <v>0</v>
          </cell>
        </row>
        <row r="2131">
          <cell r="H2131">
            <v>190860</v>
          </cell>
          <cell r="M2131">
            <v>0</v>
          </cell>
        </row>
        <row r="2132">
          <cell r="H2132">
            <v>606273</v>
          </cell>
          <cell r="M2132">
            <v>0</v>
          </cell>
        </row>
        <row r="2133">
          <cell r="H2133">
            <v>11681818</v>
          </cell>
          <cell r="M2133">
            <v>0</v>
          </cell>
        </row>
        <row r="2134">
          <cell r="H2134">
            <v>486563</v>
          </cell>
          <cell r="M2134">
            <v>0</v>
          </cell>
        </row>
        <row r="2135">
          <cell r="H2135">
            <v>72985</v>
          </cell>
          <cell r="M2135">
            <v>0</v>
          </cell>
        </row>
        <row r="2136">
          <cell r="H2136">
            <v>839154</v>
          </cell>
          <cell r="M2136">
            <v>0</v>
          </cell>
        </row>
        <row r="2137">
          <cell r="H2137">
            <v>1752273</v>
          </cell>
          <cell r="M2137">
            <v>0</v>
          </cell>
        </row>
        <row r="2138">
          <cell r="H2138">
            <v>103200</v>
          </cell>
          <cell r="M2138">
            <v>0</v>
          </cell>
        </row>
        <row r="2139">
          <cell r="H2139">
            <v>158232</v>
          </cell>
          <cell r="M2139">
            <v>0</v>
          </cell>
        </row>
        <row r="2140">
          <cell r="H2140">
            <v>1726364</v>
          </cell>
          <cell r="M2140">
            <v>0</v>
          </cell>
        </row>
        <row r="2141">
          <cell r="H2141">
            <v>11509091</v>
          </cell>
          <cell r="M2141">
            <v>0</v>
          </cell>
        </row>
        <row r="2142">
          <cell r="H2142">
            <v>760897</v>
          </cell>
          <cell r="M2142">
            <v>0</v>
          </cell>
        </row>
        <row r="2143">
          <cell r="H2143">
            <v>7207570</v>
          </cell>
          <cell r="M2143">
            <v>0</v>
          </cell>
        </row>
        <row r="2144">
          <cell r="H2144">
            <v>48746</v>
          </cell>
          <cell r="M2144">
            <v>0</v>
          </cell>
        </row>
        <row r="2145">
          <cell r="H2145">
            <v>249400</v>
          </cell>
          <cell r="M2145">
            <v>0</v>
          </cell>
        </row>
        <row r="2146">
          <cell r="H2146">
            <v>432000</v>
          </cell>
          <cell r="M2146">
            <v>0</v>
          </cell>
        </row>
        <row r="2147">
          <cell r="H2147">
            <v>68114</v>
          </cell>
          <cell r="M2147">
            <v>0</v>
          </cell>
        </row>
        <row r="2148">
          <cell r="H2148">
            <v>454091</v>
          </cell>
          <cell r="M2148">
            <v>0</v>
          </cell>
        </row>
        <row r="2149">
          <cell r="H2149">
            <v>175591</v>
          </cell>
          <cell r="M2149">
            <v>0</v>
          </cell>
        </row>
        <row r="2150">
          <cell r="H2150">
            <v>206400</v>
          </cell>
          <cell r="M2150">
            <v>0</v>
          </cell>
        </row>
        <row r="2151">
          <cell r="H2151">
            <v>216000</v>
          </cell>
          <cell r="M2151">
            <v>0</v>
          </cell>
        </row>
        <row r="2152">
          <cell r="H2152">
            <v>50000</v>
          </cell>
          <cell r="M2152">
            <v>0</v>
          </cell>
        </row>
        <row r="2153">
          <cell r="H2153">
            <v>477150</v>
          </cell>
          <cell r="M2153">
            <v>0</v>
          </cell>
        </row>
        <row r="2154">
          <cell r="H2154">
            <v>206400</v>
          </cell>
          <cell r="M2154">
            <v>0</v>
          </cell>
        </row>
        <row r="2155">
          <cell r="H2155">
            <v>216000</v>
          </cell>
          <cell r="M2155">
            <v>0</v>
          </cell>
        </row>
        <row r="2156">
          <cell r="H2156">
            <v>108000</v>
          </cell>
          <cell r="M2156">
            <v>0</v>
          </cell>
        </row>
        <row r="2157">
          <cell r="H2157">
            <v>2894719</v>
          </cell>
          <cell r="M2157">
            <v>0</v>
          </cell>
        </row>
        <row r="2158">
          <cell r="H2158">
            <v>206400</v>
          </cell>
          <cell r="M2158">
            <v>0</v>
          </cell>
        </row>
        <row r="2159">
          <cell r="H2159">
            <v>541182</v>
          </cell>
          <cell r="M2159">
            <v>0</v>
          </cell>
        </row>
        <row r="2160">
          <cell r="H2160">
            <v>378500</v>
          </cell>
          <cell r="M2160">
            <v>0</v>
          </cell>
        </row>
        <row r="2161">
          <cell r="H2161">
            <v>3932273</v>
          </cell>
          <cell r="M2161">
            <v>0</v>
          </cell>
        </row>
        <row r="2162">
          <cell r="H2162">
            <v>1276818</v>
          </cell>
          <cell r="M2162">
            <v>0</v>
          </cell>
        </row>
        <row r="2163">
          <cell r="H2163">
            <v>190860</v>
          </cell>
          <cell r="M2163">
            <v>0</v>
          </cell>
        </row>
        <row r="2164">
          <cell r="H2164">
            <v>2109468</v>
          </cell>
          <cell r="M2164">
            <v>0</v>
          </cell>
        </row>
        <row r="2165">
          <cell r="H2165">
            <v>81177</v>
          </cell>
          <cell r="M2165">
            <v>0</v>
          </cell>
        </row>
        <row r="2166">
          <cell r="H2166">
            <v>589841</v>
          </cell>
          <cell r="M2166">
            <v>0</v>
          </cell>
        </row>
        <row r="2167">
          <cell r="H2167">
            <v>79527</v>
          </cell>
          <cell r="M2167">
            <v>0</v>
          </cell>
        </row>
        <row r="2168">
          <cell r="H2168">
            <v>87660</v>
          </cell>
          <cell r="M2168">
            <v>0</v>
          </cell>
        </row>
        <row r="2169">
          <cell r="H2169">
            <v>9938</v>
          </cell>
          <cell r="M2169">
            <v>0</v>
          </cell>
        </row>
        <row r="2170">
          <cell r="H2170">
            <v>1441595</v>
          </cell>
          <cell r="M2170">
            <v>0</v>
          </cell>
        </row>
        <row r="2171">
          <cell r="H2171">
            <v>191523</v>
          </cell>
          <cell r="M2171">
            <v>0</v>
          </cell>
        </row>
        <row r="2172">
          <cell r="H2172">
            <v>201818</v>
          </cell>
          <cell r="M2172">
            <v>0</v>
          </cell>
        </row>
        <row r="2173">
          <cell r="H2173">
            <v>1345455</v>
          </cell>
          <cell r="M2173">
            <v>0</v>
          </cell>
        </row>
        <row r="2174">
          <cell r="H2174">
            <v>7884242</v>
          </cell>
          <cell r="M2174">
            <v>0</v>
          </cell>
        </row>
        <row r="2175">
          <cell r="H2175">
            <v>178694</v>
          </cell>
          <cell r="M2175">
            <v>0</v>
          </cell>
        </row>
        <row r="2176">
          <cell r="H2176">
            <v>9539</v>
          </cell>
          <cell r="M2176">
            <v>0</v>
          </cell>
        </row>
        <row r="2177">
          <cell r="H2177">
            <v>13015982</v>
          </cell>
          <cell r="M2177">
            <v>0</v>
          </cell>
        </row>
        <row r="2178">
          <cell r="H2178">
            <v>6637354</v>
          </cell>
          <cell r="M2178">
            <v>0</v>
          </cell>
        </row>
        <row r="2179">
          <cell r="H2179">
            <v>35764</v>
          </cell>
          <cell r="M2179">
            <v>0</v>
          </cell>
        </row>
        <row r="2180">
          <cell r="H2180">
            <v>688190</v>
          </cell>
          <cell r="M2180">
            <v>0</v>
          </cell>
        </row>
        <row r="2181">
          <cell r="H2181">
            <v>7091255</v>
          </cell>
          <cell r="M2181">
            <v>0</v>
          </cell>
        </row>
        <row r="2182">
          <cell r="H2182">
            <v>337904</v>
          </cell>
          <cell r="M2182">
            <v>0</v>
          </cell>
        </row>
        <row r="2183">
          <cell r="H2183">
            <v>842011</v>
          </cell>
          <cell r="M2183">
            <v>0</v>
          </cell>
        </row>
        <row r="2184">
          <cell r="H2184">
            <v>2109841</v>
          </cell>
          <cell r="M2184">
            <v>0</v>
          </cell>
        </row>
        <row r="2185">
          <cell r="H2185">
            <v>1677722</v>
          </cell>
          <cell r="M2185">
            <v>0</v>
          </cell>
        </row>
        <row r="2186">
          <cell r="H2186">
            <v>9539</v>
          </cell>
          <cell r="M2186">
            <v>0</v>
          </cell>
        </row>
        <row r="2187">
          <cell r="H2187">
            <v>68509</v>
          </cell>
          <cell r="M2187">
            <v>0</v>
          </cell>
        </row>
        <row r="2188">
          <cell r="H2188">
            <v>4063636</v>
          </cell>
          <cell r="M2188">
            <v>0</v>
          </cell>
        </row>
        <row r="2189">
          <cell r="H2189">
            <v>320234</v>
          </cell>
          <cell r="M2189">
            <v>0</v>
          </cell>
        </row>
        <row r="2190">
          <cell r="H2190">
            <v>600000</v>
          </cell>
          <cell r="M2190">
            <v>0</v>
          </cell>
        </row>
        <row r="2191">
          <cell r="H2191">
            <v>609545</v>
          </cell>
          <cell r="M2191">
            <v>0</v>
          </cell>
        </row>
        <row r="2192">
          <cell r="H2192">
            <v>35764</v>
          </cell>
          <cell r="M2192">
            <v>0</v>
          </cell>
        </row>
        <row r="2193">
          <cell r="H2193">
            <v>160195</v>
          </cell>
          <cell r="M2193">
            <v>0</v>
          </cell>
        </row>
        <row r="2194">
          <cell r="H2194">
            <v>206400</v>
          </cell>
          <cell r="M2194">
            <v>0</v>
          </cell>
        </row>
        <row r="2195">
          <cell r="H2195">
            <v>763440</v>
          </cell>
          <cell r="M2195">
            <v>0</v>
          </cell>
        </row>
        <row r="2196">
          <cell r="H2196">
            <v>160195</v>
          </cell>
          <cell r="M2196">
            <v>0</v>
          </cell>
        </row>
        <row r="2197">
          <cell r="H2197">
            <v>167930</v>
          </cell>
          <cell r="M2197">
            <v>0</v>
          </cell>
        </row>
        <row r="2198">
          <cell r="H2198">
            <v>108000</v>
          </cell>
          <cell r="M2198">
            <v>0</v>
          </cell>
        </row>
        <row r="2199">
          <cell r="H2199">
            <v>449240</v>
          </cell>
          <cell r="M2199">
            <v>0</v>
          </cell>
        </row>
        <row r="2200">
          <cell r="H2200">
            <v>190860</v>
          </cell>
          <cell r="M2200">
            <v>0</v>
          </cell>
        </row>
        <row r="2201">
          <cell r="H2201">
            <v>166245</v>
          </cell>
          <cell r="M2201">
            <v>0</v>
          </cell>
        </row>
        <row r="2202">
          <cell r="H2202">
            <v>23381</v>
          </cell>
          <cell r="M2202">
            <v>0</v>
          </cell>
        </row>
        <row r="2203">
          <cell r="H2203">
            <v>173800</v>
          </cell>
          <cell r="M2203">
            <v>0</v>
          </cell>
        </row>
        <row r="2204">
          <cell r="H2204">
            <v>26070</v>
          </cell>
          <cell r="M2204">
            <v>0</v>
          </cell>
        </row>
        <row r="2205">
          <cell r="H2205">
            <v>264400</v>
          </cell>
          <cell r="M2205">
            <v>0</v>
          </cell>
        </row>
        <row r="2206">
          <cell r="H2206">
            <v>39660</v>
          </cell>
          <cell r="M2206">
            <v>0</v>
          </cell>
        </row>
        <row r="2207">
          <cell r="H2207">
            <v>155875</v>
          </cell>
          <cell r="M2207">
            <v>0</v>
          </cell>
        </row>
        <row r="2208">
          <cell r="H2208">
            <v>54865</v>
          </cell>
          <cell r="M2208">
            <v>0</v>
          </cell>
        </row>
        <row r="2209">
          <cell r="H2209">
            <v>365764</v>
          </cell>
          <cell r="M2209">
            <v>0</v>
          </cell>
        </row>
        <row r="2210">
          <cell r="H2210">
            <v>28905</v>
          </cell>
          <cell r="M2210">
            <v>0</v>
          </cell>
        </row>
        <row r="2211">
          <cell r="H2211">
            <v>192700</v>
          </cell>
          <cell r="M2211">
            <v>0</v>
          </cell>
        </row>
        <row r="2212">
          <cell r="H2212">
            <v>433960</v>
          </cell>
          <cell r="M2212">
            <v>0</v>
          </cell>
        </row>
        <row r="2213">
          <cell r="H2213">
            <v>65094</v>
          </cell>
          <cell r="M2213">
            <v>0</v>
          </cell>
        </row>
        <row r="2214">
          <cell r="H2214">
            <v>67386</v>
          </cell>
          <cell r="M2214">
            <v>0</v>
          </cell>
        </row>
        <row r="2215">
          <cell r="H2215">
            <v>64796</v>
          </cell>
          <cell r="M2215">
            <v>0</v>
          </cell>
        </row>
        <row r="2216">
          <cell r="H2216">
            <v>431970</v>
          </cell>
          <cell r="M2216">
            <v>0</v>
          </cell>
        </row>
        <row r="2217">
          <cell r="H2217">
            <v>327600</v>
          </cell>
          <cell r="M2217">
            <v>0</v>
          </cell>
        </row>
        <row r="2218">
          <cell r="H2218">
            <v>49140</v>
          </cell>
          <cell r="M2218">
            <v>0</v>
          </cell>
        </row>
        <row r="2219">
          <cell r="H2219">
            <v>456727</v>
          </cell>
          <cell r="M2219">
            <v>0</v>
          </cell>
        </row>
        <row r="2220">
          <cell r="H2220">
            <v>103200</v>
          </cell>
          <cell r="M2220">
            <v>0</v>
          </cell>
        </row>
        <row r="2221">
          <cell r="H2221">
            <v>26269635</v>
          </cell>
          <cell r="M2221">
            <v>0</v>
          </cell>
        </row>
        <row r="2222">
          <cell r="H2222">
            <v>818241</v>
          </cell>
          <cell r="M2222">
            <v>0</v>
          </cell>
        </row>
        <row r="2223">
          <cell r="H2223">
            <v>540000</v>
          </cell>
          <cell r="M2223">
            <v>0</v>
          </cell>
        </row>
        <row r="2224">
          <cell r="H2224">
            <v>19048026</v>
          </cell>
          <cell r="M2224">
            <v>0</v>
          </cell>
        </row>
        <row r="2225">
          <cell r="H2225">
            <v>19048026</v>
          </cell>
          <cell r="M2225">
            <v>0</v>
          </cell>
        </row>
        <row r="2226">
          <cell r="H2226">
            <v>421692</v>
          </cell>
          <cell r="M2226">
            <v>0</v>
          </cell>
        </row>
        <row r="2227">
          <cell r="H2227">
            <v>745131</v>
          </cell>
          <cell r="M2227">
            <v>0</v>
          </cell>
        </row>
        <row r="2228">
          <cell r="H2228">
            <v>63254</v>
          </cell>
          <cell r="M2228">
            <v>0</v>
          </cell>
        </row>
        <row r="2229">
          <cell r="H2229">
            <v>3427102</v>
          </cell>
          <cell r="M2229">
            <v>0</v>
          </cell>
        </row>
        <row r="2230">
          <cell r="H2230">
            <v>13708409</v>
          </cell>
          <cell r="M2230">
            <v>0</v>
          </cell>
        </row>
        <row r="2231">
          <cell r="H2231">
            <v>1662948</v>
          </cell>
          <cell r="M2231">
            <v>0</v>
          </cell>
        </row>
        <row r="2232">
          <cell r="H2232">
            <v>10501106</v>
          </cell>
          <cell r="M2232">
            <v>0</v>
          </cell>
        </row>
        <row r="2233">
          <cell r="H2233">
            <v>818241</v>
          </cell>
          <cell r="M2233">
            <v>0</v>
          </cell>
        </row>
        <row r="2234">
          <cell r="H2234">
            <v>637777</v>
          </cell>
          <cell r="M2234">
            <v>0</v>
          </cell>
        </row>
        <row r="2235">
          <cell r="H2235">
            <v>1022727</v>
          </cell>
          <cell r="M2235">
            <v>0</v>
          </cell>
        </row>
        <row r="2236">
          <cell r="H2236">
            <v>568342</v>
          </cell>
          <cell r="M2236">
            <v>0</v>
          </cell>
        </row>
        <row r="2237">
          <cell r="H2237">
            <v>6037186</v>
          </cell>
          <cell r="M2237">
            <v>0</v>
          </cell>
        </row>
        <row r="2238">
          <cell r="H2238">
            <v>184988</v>
          </cell>
          <cell r="M2238">
            <v>0</v>
          </cell>
        </row>
        <row r="2239">
          <cell r="H2239">
            <v>1605504</v>
          </cell>
          <cell r="M2239">
            <v>0</v>
          </cell>
        </row>
        <row r="2240">
          <cell r="H2240">
            <v>4142562</v>
          </cell>
          <cell r="M2240">
            <v>0</v>
          </cell>
        </row>
        <row r="2241">
          <cell r="H2241">
            <v>73674</v>
          </cell>
          <cell r="M2241">
            <v>0</v>
          </cell>
        </row>
        <row r="2242">
          <cell r="H2242">
            <v>2548468</v>
          </cell>
          <cell r="M2242">
            <v>0</v>
          </cell>
        </row>
        <row r="2243">
          <cell r="H2243">
            <v>10193870</v>
          </cell>
          <cell r="M2243">
            <v>0</v>
          </cell>
        </row>
        <row r="2244">
          <cell r="H2244">
            <v>751241</v>
          </cell>
          <cell r="M2244">
            <v>0</v>
          </cell>
        </row>
        <row r="2245">
          <cell r="H2245">
            <v>55757231</v>
          </cell>
          <cell r="M2245">
            <v>0</v>
          </cell>
        </row>
        <row r="2246">
          <cell r="H2246">
            <v>13939306</v>
          </cell>
          <cell r="M2246">
            <v>0</v>
          </cell>
        </row>
        <row r="2247">
          <cell r="H2247">
            <v>213790160</v>
          </cell>
          <cell r="M2247">
            <v>0</v>
          </cell>
        </row>
        <row r="2248">
          <cell r="H2248">
            <v>1605504</v>
          </cell>
          <cell r="M2248">
            <v>0</v>
          </cell>
        </row>
        <row r="2249">
          <cell r="H2249">
            <v>10185547</v>
          </cell>
          <cell r="M2249">
            <v>0</v>
          </cell>
        </row>
        <row r="2250">
          <cell r="H2250">
            <v>2937817</v>
          </cell>
          <cell r="M2250">
            <v>0</v>
          </cell>
        </row>
        <row r="2251">
          <cell r="H2251">
            <v>4884687</v>
          </cell>
          <cell r="M2251">
            <v>0</v>
          </cell>
        </row>
        <row r="2252">
          <cell r="H2252">
            <v>44450000</v>
          </cell>
          <cell r="M2252">
            <v>0</v>
          </cell>
        </row>
        <row r="2253">
          <cell r="H2253">
            <v>45950000</v>
          </cell>
          <cell r="M2253">
            <v>0</v>
          </cell>
        </row>
        <row r="2254">
          <cell r="H2254">
            <v>40742193</v>
          </cell>
          <cell r="M2254">
            <v>0</v>
          </cell>
        </row>
        <row r="2255">
          <cell r="H2255">
            <v>1605504</v>
          </cell>
          <cell r="M2255">
            <v>0</v>
          </cell>
        </row>
        <row r="2256">
          <cell r="H2256">
            <v>44210</v>
          </cell>
          <cell r="M2256">
            <v>0</v>
          </cell>
        </row>
        <row r="2257">
          <cell r="H2257">
            <v>7109544</v>
          </cell>
          <cell r="M2257">
            <v>0</v>
          </cell>
        </row>
        <row r="2258">
          <cell r="H2258">
            <v>11868600</v>
          </cell>
          <cell r="M2258">
            <v>0</v>
          </cell>
        </row>
        <row r="2259">
          <cell r="H2259">
            <v>1050859</v>
          </cell>
          <cell r="M2259">
            <v>0</v>
          </cell>
        </row>
        <row r="2260">
          <cell r="H2260">
            <v>2250000</v>
          </cell>
          <cell r="M2260">
            <v>0</v>
          </cell>
        </row>
        <row r="2261">
          <cell r="H2261">
            <v>2250000</v>
          </cell>
          <cell r="M2261">
            <v>0</v>
          </cell>
        </row>
        <row r="2262">
          <cell r="H2262">
            <v>415043</v>
          </cell>
          <cell r="M2262">
            <v>0</v>
          </cell>
        </row>
        <row r="2263">
          <cell r="H2263">
            <v>2250000</v>
          </cell>
          <cell r="M2263">
            <v>0</v>
          </cell>
        </row>
        <row r="2264">
          <cell r="H2264">
            <v>3720000</v>
          </cell>
          <cell r="M2264">
            <v>0</v>
          </cell>
        </row>
        <row r="2265">
          <cell r="H2265">
            <v>558000</v>
          </cell>
          <cell r="M2265">
            <v>0</v>
          </cell>
        </row>
        <row r="2266">
          <cell r="H2266">
            <v>51625</v>
          </cell>
          <cell r="M2266">
            <v>0</v>
          </cell>
        </row>
        <row r="2267">
          <cell r="H2267">
            <v>364555</v>
          </cell>
          <cell r="M2267">
            <v>0</v>
          </cell>
        </row>
        <row r="2268">
          <cell r="H2268">
            <v>71591</v>
          </cell>
          <cell r="M2268">
            <v>0</v>
          </cell>
        </row>
        <row r="2269">
          <cell r="H2269">
            <v>494932</v>
          </cell>
          <cell r="M2269">
            <v>0</v>
          </cell>
        </row>
        <row r="2270">
          <cell r="H2270">
            <v>96136</v>
          </cell>
          <cell r="M2270">
            <v>0</v>
          </cell>
        </row>
        <row r="2271">
          <cell r="H2271">
            <v>435154</v>
          </cell>
          <cell r="M2271">
            <v>0</v>
          </cell>
        </row>
        <row r="2272">
          <cell r="H2272">
            <v>96545</v>
          </cell>
          <cell r="M2272">
            <v>0</v>
          </cell>
        </row>
        <row r="2273">
          <cell r="H2273">
            <v>58295</v>
          </cell>
          <cell r="M2273">
            <v>0</v>
          </cell>
        </row>
        <row r="2274">
          <cell r="H2274">
            <v>3115573</v>
          </cell>
          <cell r="M2274">
            <v>0</v>
          </cell>
        </row>
        <row r="2275">
          <cell r="H2275">
            <v>2589455</v>
          </cell>
          <cell r="M2275">
            <v>0</v>
          </cell>
        </row>
        <row r="2276">
          <cell r="H2276">
            <v>3599545</v>
          </cell>
          <cell r="M2276">
            <v>0</v>
          </cell>
        </row>
        <row r="2277">
          <cell r="H2277">
            <v>3513182</v>
          </cell>
          <cell r="M2277">
            <v>0</v>
          </cell>
        </row>
        <row r="2278">
          <cell r="H2278">
            <v>2736696</v>
          </cell>
          <cell r="M2278">
            <v>0</v>
          </cell>
        </row>
        <row r="2279">
          <cell r="H2279">
            <v>4617552</v>
          </cell>
          <cell r="M2279">
            <v>0</v>
          </cell>
        </row>
        <row r="2280">
          <cell r="H2280">
            <v>839154</v>
          </cell>
          <cell r="M2280">
            <v>0</v>
          </cell>
        </row>
        <row r="2281">
          <cell r="H2281">
            <v>506182</v>
          </cell>
          <cell r="M2281">
            <v>0</v>
          </cell>
        </row>
        <row r="2282">
          <cell r="H2282">
            <v>101250</v>
          </cell>
          <cell r="M2282">
            <v>0</v>
          </cell>
        </row>
        <row r="2283">
          <cell r="H2283">
            <v>120600</v>
          </cell>
          <cell r="M2283">
            <v>0</v>
          </cell>
        </row>
        <row r="2284">
          <cell r="H2284">
            <v>3150</v>
          </cell>
          <cell r="M2284">
            <v>0</v>
          </cell>
        </row>
        <row r="2285">
          <cell r="H2285">
            <v>71250000</v>
          </cell>
          <cell r="M2285">
            <v>0</v>
          </cell>
        </row>
        <row r="2286">
          <cell r="H2286">
            <v>309600</v>
          </cell>
          <cell r="M2286">
            <v>0</v>
          </cell>
        </row>
        <row r="2287">
          <cell r="H2287">
            <v>1296000</v>
          </cell>
          <cell r="M2287">
            <v>0</v>
          </cell>
        </row>
        <row r="2288">
          <cell r="H2288">
            <v>174000</v>
          </cell>
          <cell r="M2288">
            <v>0</v>
          </cell>
        </row>
        <row r="2289">
          <cell r="H2289">
            <v>1134193</v>
          </cell>
          <cell r="M2289">
            <v>0</v>
          </cell>
        </row>
        <row r="2290">
          <cell r="H2290">
            <v>139524</v>
          </cell>
          <cell r="M2290">
            <v>0</v>
          </cell>
        </row>
        <row r="2291">
          <cell r="H2291">
            <v>381720</v>
          </cell>
          <cell r="M2291">
            <v>0</v>
          </cell>
        </row>
        <row r="2292">
          <cell r="H2292">
            <v>44017624</v>
          </cell>
          <cell r="M2292">
            <v>0</v>
          </cell>
        </row>
        <row r="2293">
          <cell r="H2293">
            <v>176070496</v>
          </cell>
          <cell r="M2293">
            <v>0</v>
          </cell>
        </row>
        <row r="2294">
          <cell r="H2294">
            <v>60641896</v>
          </cell>
          <cell r="M2294">
            <v>0</v>
          </cell>
        </row>
        <row r="2295">
          <cell r="H2295">
            <v>82177575</v>
          </cell>
          <cell r="M2295">
            <v>0</v>
          </cell>
        </row>
        <row r="2296">
          <cell r="H2296">
            <v>305376</v>
          </cell>
          <cell r="M2296">
            <v>0</v>
          </cell>
        </row>
        <row r="2297">
          <cell r="H2297">
            <v>63636</v>
          </cell>
          <cell r="M2297">
            <v>0</v>
          </cell>
        </row>
        <row r="2298">
          <cell r="H2298">
            <v>159091</v>
          </cell>
          <cell r="M2298">
            <v>0</v>
          </cell>
        </row>
        <row r="2299">
          <cell r="H2299">
            <v>136364</v>
          </cell>
          <cell r="M2299">
            <v>0</v>
          </cell>
        </row>
        <row r="2300">
          <cell r="H2300">
            <v>95430</v>
          </cell>
          <cell r="M2300">
            <v>0</v>
          </cell>
        </row>
        <row r="2301">
          <cell r="H2301">
            <v>54546</v>
          </cell>
          <cell r="M2301">
            <v>0</v>
          </cell>
        </row>
        <row r="2302">
          <cell r="H2302">
            <v>16162</v>
          </cell>
          <cell r="M2302">
            <v>0</v>
          </cell>
        </row>
        <row r="2303">
          <cell r="H2303">
            <v>7424</v>
          </cell>
          <cell r="M2303">
            <v>0</v>
          </cell>
        </row>
        <row r="2304">
          <cell r="H2304">
            <v>47603031</v>
          </cell>
          <cell r="M2304">
            <v>0</v>
          </cell>
        </row>
        <row r="2305">
          <cell r="H2305">
            <v>11900757</v>
          </cell>
          <cell r="M2305">
            <v>0</v>
          </cell>
        </row>
        <row r="2306">
          <cell r="H2306">
            <v>1749600</v>
          </cell>
          <cell r="M2306">
            <v>0</v>
          </cell>
        </row>
        <row r="2307">
          <cell r="H2307">
            <v>459000</v>
          </cell>
          <cell r="M2307">
            <v>0</v>
          </cell>
        </row>
        <row r="2308">
          <cell r="H2308">
            <v>2522775</v>
          </cell>
          <cell r="M2308">
            <v>0</v>
          </cell>
        </row>
        <row r="2309">
          <cell r="H2309">
            <v>478800</v>
          </cell>
          <cell r="M2309">
            <v>0</v>
          </cell>
        </row>
        <row r="2310">
          <cell r="H2310">
            <v>1460925</v>
          </cell>
          <cell r="M2310">
            <v>0</v>
          </cell>
        </row>
        <row r="2311">
          <cell r="H2311">
            <v>466650</v>
          </cell>
          <cell r="M2311">
            <v>0</v>
          </cell>
        </row>
        <row r="2312">
          <cell r="H2312">
            <v>2136600</v>
          </cell>
          <cell r="M2312">
            <v>0</v>
          </cell>
        </row>
        <row r="2313">
          <cell r="H2313">
            <v>454275</v>
          </cell>
          <cell r="M2313">
            <v>0</v>
          </cell>
        </row>
        <row r="2314">
          <cell r="H2314">
            <v>98553</v>
          </cell>
          <cell r="M2314">
            <v>0</v>
          </cell>
        </row>
        <row r="2315">
          <cell r="H2315">
            <v>2679234</v>
          </cell>
          <cell r="M2315">
            <v>0</v>
          </cell>
        </row>
        <row r="2316">
          <cell r="H2316">
            <v>401885</v>
          </cell>
          <cell r="M2316">
            <v>0</v>
          </cell>
        </row>
        <row r="2317">
          <cell r="H2317">
            <v>17882500</v>
          </cell>
          <cell r="M2317">
            <v>0</v>
          </cell>
        </row>
        <row r="2318">
          <cell r="H2318">
            <v>12684000</v>
          </cell>
          <cell r="M2318">
            <v>0</v>
          </cell>
        </row>
        <row r="2319">
          <cell r="H2319">
            <v>15253500</v>
          </cell>
          <cell r="M2319">
            <v>0</v>
          </cell>
        </row>
        <row r="2320">
          <cell r="H2320">
            <v>10776500</v>
          </cell>
          <cell r="M2320">
            <v>0</v>
          </cell>
        </row>
        <row r="2321">
          <cell r="H2321">
            <v>412800</v>
          </cell>
          <cell r="M2321">
            <v>0</v>
          </cell>
        </row>
        <row r="2322">
          <cell r="H2322">
            <v>248118</v>
          </cell>
          <cell r="M2322">
            <v>0</v>
          </cell>
        </row>
        <row r="2323">
          <cell r="H2323">
            <v>95430</v>
          </cell>
          <cell r="M2323">
            <v>0</v>
          </cell>
        </row>
        <row r="2324">
          <cell r="H2324">
            <v>340069</v>
          </cell>
          <cell r="M2324">
            <v>0</v>
          </cell>
        </row>
        <row r="2325">
          <cell r="H2325">
            <v>980000000</v>
          </cell>
          <cell r="M2325">
            <v>0</v>
          </cell>
        </row>
        <row r="2326">
          <cell r="H2326">
            <v>29500</v>
          </cell>
          <cell r="M2326">
            <v>0</v>
          </cell>
        </row>
        <row r="2327">
          <cell r="H2327">
            <v>233955</v>
          </cell>
          <cell r="M2327">
            <v>0</v>
          </cell>
        </row>
        <row r="2328">
          <cell r="H2328">
            <v>216000</v>
          </cell>
          <cell r="M2328">
            <v>0</v>
          </cell>
        </row>
        <row r="2329">
          <cell r="H2329">
            <v>206400</v>
          </cell>
          <cell r="M2329">
            <v>0</v>
          </cell>
        </row>
        <row r="2330">
          <cell r="H2330">
            <v>730909</v>
          </cell>
          <cell r="M2330">
            <v>0</v>
          </cell>
        </row>
        <row r="2331">
          <cell r="H2331">
            <v>10941766</v>
          </cell>
          <cell r="M2331">
            <v>0</v>
          </cell>
        </row>
        <row r="2332">
          <cell r="H2332">
            <v>5752222</v>
          </cell>
          <cell r="M2332">
            <v>0</v>
          </cell>
        </row>
        <row r="2333">
          <cell r="H2333">
            <v>78930</v>
          </cell>
          <cell r="M2333">
            <v>0</v>
          </cell>
        </row>
        <row r="2334">
          <cell r="H2334">
            <v>4872727</v>
          </cell>
          <cell r="M2334">
            <v>0</v>
          </cell>
        </row>
        <row r="2335">
          <cell r="H2335">
            <v>184091</v>
          </cell>
          <cell r="M2335">
            <v>0</v>
          </cell>
        </row>
        <row r="2336">
          <cell r="H2336">
            <v>4052182</v>
          </cell>
          <cell r="M2336">
            <v>0</v>
          </cell>
        </row>
        <row r="2337">
          <cell r="H2337">
            <v>27014545</v>
          </cell>
          <cell r="M2337">
            <v>0</v>
          </cell>
        </row>
        <row r="2338">
          <cell r="H2338">
            <v>514841</v>
          </cell>
          <cell r="M2338">
            <v>0</v>
          </cell>
        </row>
        <row r="2339">
          <cell r="H2339">
            <v>2156288</v>
          </cell>
          <cell r="M2339">
            <v>0</v>
          </cell>
        </row>
        <row r="2340">
          <cell r="H2340">
            <v>497700</v>
          </cell>
          <cell r="M2340">
            <v>0</v>
          </cell>
        </row>
        <row r="2341">
          <cell r="H2341">
            <v>3432273</v>
          </cell>
          <cell r="M2341">
            <v>0</v>
          </cell>
        </row>
        <row r="2342">
          <cell r="H2342">
            <v>1227273</v>
          </cell>
          <cell r="M2342">
            <v>0</v>
          </cell>
        </row>
        <row r="2343">
          <cell r="H2343">
            <v>15481250</v>
          </cell>
          <cell r="M2343">
            <v>0</v>
          </cell>
        </row>
        <row r="2344">
          <cell r="H2344">
            <v>49337710</v>
          </cell>
          <cell r="M2344">
            <v>0</v>
          </cell>
        </row>
        <row r="2345">
          <cell r="H2345">
            <v>9867542</v>
          </cell>
          <cell r="M2345">
            <v>0</v>
          </cell>
        </row>
        <row r="2346">
          <cell r="H2346">
            <v>1667712</v>
          </cell>
          <cell r="M2346">
            <v>0</v>
          </cell>
        </row>
        <row r="2347">
          <cell r="H2347">
            <v>103200</v>
          </cell>
          <cell r="M2347">
            <v>0</v>
          </cell>
        </row>
        <row r="2348">
          <cell r="H2348">
            <v>17495</v>
          </cell>
          <cell r="M2348">
            <v>0</v>
          </cell>
        </row>
        <row r="2349">
          <cell r="H2349">
            <v>540000</v>
          </cell>
          <cell r="M2349">
            <v>0</v>
          </cell>
        </row>
        <row r="2350">
          <cell r="H2350">
            <v>7500</v>
          </cell>
          <cell r="M2350">
            <v>0</v>
          </cell>
        </row>
        <row r="2351">
          <cell r="H2351">
            <v>100000</v>
          </cell>
          <cell r="M2351">
            <v>0</v>
          </cell>
        </row>
        <row r="2352">
          <cell r="H2352">
            <v>86606</v>
          </cell>
          <cell r="M2352">
            <v>0</v>
          </cell>
        </row>
        <row r="2353">
          <cell r="H2353">
            <v>516000</v>
          </cell>
          <cell r="M2353">
            <v>0</v>
          </cell>
        </row>
        <row r="2354">
          <cell r="H2354">
            <v>15562</v>
          </cell>
          <cell r="M2354">
            <v>0</v>
          </cell>
        </row>
        <row r="2355">
          <cell r="H2355">
            <v>216000</v>
          </cell>
          <cell r="M2355">
            <v>0</v>
          </cell>
        </row>
        <row r="2356">
          <cell r="H2356">
            <v>2236762</v>
          </cell>
          <cell r="M2356">
            <v>0</v>
          </cell>
        </row>
        <row r="2357">
          <cell r="H2357">
            <v>50000</v>
          </cell>
          <cell r="M2357">
            <v>0</v>
          </cell>
        </row>
        <row r="2358">
          <cell r="H2358">
            <v>200000000</v>
          </cell>
          <cell r="M2358">
            <v>0</v>
          </cell>
        </row>
        <row r="2359">
          <cell r="H2359">
            <v>11734825</v>
          </cell>
          <cell r="M2359">
            <v>0</v>
          </cell>
        </row>
        <row r="2360">
          <cell r="H2360">
            <v>1090909</v>
          </cell>
          <cell r="M2360">
            <v>0</v>
          </cell>
        </row>
        <row r="2361">
          <cell r="H2361">
            <v>7272727</v>
          </cell>
          <cell r="M2361">
            <v>0</v>
          </cell>
        </row>
        <row r="2362">
          <cell r="H2362">
            <v>378500</v>
          </cell>
          <cell r="M2362">
            <v>0</v>
          </cell>
        </row>
        <row r="2363">
          <cell r="H2363">
            <v>2153153</v>
          </cell>
          <cell r="M2363">
            <v>0</v>
          </cell>
        </row>
        <row r="2364">
          <cell r="H2364">
            <v>37103</v>
          </cell>
          <cell r="M2364">
            <v>0</v>
          </cell>
        </row>
        <row r="2365">
          <cell r="H2365">
            <v>908856</v>
          </cell>
          <cell r="M2365">
            <v>0</v>
          </cell>
        </row>
        <row r="2366">
          <cell r="H2366">
            <v>7225000</v>
          </cell>
          <cell r="M2366">
            <v>0</v>
          </cell>
        </row>
        <row r="2367">
          <cell r="H2367">
            <v>1083750</v>
          </cell>
          <cell r="M2367">
            <v>0</v>
          </cell>
        </row>
        <row r="2368">
          <cell r="H2368">
            <v>425909</v>
          </cell>
          <cell r="M2368">
            <v>0</v>
          </cell>
        </row>
        <row r="2369">
          <cell r="H2369">
            <v>255545</v>
          </cell>
          <cell r="M2369">
            <v>0</v>
          </cell>
        </row>
        <row r="2370">
          <cell r="H2370">
            <v>305376</v>
          </cell>
          <cell r="M2370">
            <v>0</v>
          </cell>
        </row>
        <row r="2371">
          <cell r="H2371">
            <v>926591</v>
          </cell>
          <cell r="M2371">
            <v>0</v>
          </cell>
        </row>
        <row r="2372">
          <cell r="H2372">
            <v>8400</v>
          </cell>
          <cell r="M2372">
            <v>0</v>
          </cell>
        </row>
        <row r="2373">
          <cell r="H2373">
            <v>6177273</v>
          </cell>
          <cell r="M2373">
            <v>0</v>
          </cell>
        </row>
        <row r="2374">
          <cell r="H2374">
            <v>163121</v>
          </cell>
          <cell r="M2374">
            <v>0</v>
          </cell>
        </row>
        <row r="2375">
          <cell r="H2375">
            <v>2741591</v>
          </cell>
          <cell r="M2375" t="str">
            <v>8PPh Pasal 22-2</v>
          </cell>
        </row>
        <row r="2376">
          <cell r="H2376">
            <v>2846103</v>
          </cell>
          <cell r="M2376" t="str">
            <v>8PPh Pasal 22-2</v>
          </cell>
        </row>
        <row r="2377">
          <cell r="H2377">
            <v>88614</v>
          </cell>
          <cell r="M2377">
            <v>0</v>
          </cell>
        </row>
        <row r="2378">
          <cell r="H2378">
            <v>8120890</v>
          </cell>
          <cell r="M2378" t="str">
            <v>8PPN Dalam Negeri-2</v>
          </cell>
        </row>
        <row r="2379">
          <cell r="H2379">
            <v>1218133</v>
          </cell>
          <cell r="M2379" t="str">
            <v>8PPh Pasal 22-2</v>
          </cell>
        </row>
        <row r="2380">
          <cell r="H2380">
            <v>3202724</v>
          </cell>
          <cell r="M2380">
            <v>0</v>
          </cell>
        </row>
        <row r="2381">
          <cell r="H2381">
            <v>10344301</v>
          </cell>
          <cell r="M2381">
            <v>0</v>
          </cell>
        </row>
        <row r="2382">
          <cell r="H2382">
            <v>3681818</v>
          </cell>
          <cell r="M2382">
            <v>0</v>
          </cell>
        </row>
        <row r="2383">
          <cell r="H2383">
            <v>1744773</v>
          </cell>
          <cell r="M2383">
            <v>0</v>
          </cell>
        </row>
        <row r="2384">
          <cell r="H2384">
            <v>11631818</v>
          </cell>
          <cell r="M2384">
            <v>0</v>
          </cell>
        </row>
        <row r="2385">
          <cell r="H2385">
            <v>76374</v>
          </cell>
          <cell r="M2385">
            <v>0</v>
          </cell>
        </row>
        <row r="2386">
          <cell r="H2386">
            <v>509160</v>
          </cell>
          <cell r="M2386">
            <v>0</v>
          </cell>
        </row>
        <row r="2387">
          <cell r="H2387">
            <v>447300</v>
          </cell>
          <cell r="M2387">
            <v>0</v>
          </cell>
        </row>
        <row r="2388">
          <cell r="H2388">
            <v>18277273</v>
          </cell>
          <cell r="M2388" t="str">
            <v>8PPN Dalam Negeri-2</v>
          </cell>
        </row>
        <row r="2389">
          <cell r="H2389">
            <v>18974023</v>
          </cell>
          <cell r="M2389" t="str">
            <v>8PPN Dalam Negeri-2</v>
          </cell>
        </row>
        <row r="2390">
          <cell r="H2390">
            <v>24545455</v>
          </cell>
          <cell r="M2390">
            <v>0</v>
          </cell>
        </row>
        <row r="2391">
          <cell r="H2391">
            <v>214657</v>
          </cell>
          <cell r="M2391">
            <v>0</v>
          </cell>
        </row>
        <row r="2392">
          <cell r="H2392">
            <v>181750</v>
          </cell>
          <cell r="M2392">
            <v>0</v>
          </cell>
        </row>
        <row r="2393">
          <cell r="H2393">
            <v>103200</v>
          </cell>
          <cell r="M2393">
            <v>0</v>
          </cell>
        </row>
        <row r="2394">
          <cell r="H2394">
            <v>540000</v>
          </cell>
          <cell r="M2394">
            <v>0</v>
          </cell>
        </row>
        <row r="2395">
          <cell r="H2395">
            <v>27262</v>
          </cell>
          <cell r="M2395">
            <v>0</v>
          </cell>
        </row>
        <row r="2396">
          <cell r="H2396">
            <v>1398350</v>
          </cell>
          <cell r="M2396">
            <v>0</v>
          </cell>
        </row>
        <row r="2397">
          <cell r="H2397">
            <v>328000</v>
          </cell>
          <cell r="M2397">
            <v>0</v>
          </cell>
        </row>
        <row r="2398">
          <cell r="H2398">
            <v>305376</v>
          </cell>
          <cell r="M2398">
            <v>0</v>
          </cell>
        </row>
        <row r="2399">
          <cell r="H2399">
            <v>381720</v>
          </cell>
          <cell r="M2399">
            <v>0</v>
          </cell>
        </row>
        <row r="2400">
          <cell r="H2400">
            <v>95430</v>
          </cell>
          <cell r="M2400">
            <v>0</v>
          </cell>
        </row>
        <row r="2401">
          <cell r="H2401">
            <v>216000</v>
          </cell>
          <cell r="M2401">
            <v>0</v>
          </cell>
        </row>
        <row r="2402">
          <cell r="H2402">
            <v>105793</v>
          </cell>
          <cell r="M2402">
            <v>0</v>
          </cell>
        </row>
        <row r="2403">
          <cell r="H2403">
            <v>328000</v>
          </cell>
          <cell r="M2403">
            <v>0</v>
          </cell>
        </row>
        <row r="2404">
          <cell r="H2404">
            <v>209753</v>
          </cell>
          <cell r="M2404">
            <v>0</v>
          </cell>
        </row>
        <row r="2405">
          <cell r="H2405">
            <v>206400</v>
          </cell>
          <cell r="M2405">
            <v>0</v>
          </cell>
        </row>
        <row r="2406">
          <cell r="H2406">
            <v>328000</v>
          </cell>
          <cell r="M2406">
            <v>0</v>
          </cell>
        </row>
        <row r="2407">
          <cell r="H2407">
            <v>67095</v>
          </cell>
          <cell r="M2407">
            <v>0</v>
          </cell>
        </row>
        <row r="2408">
          <cell r="H2408">
            <v>175591</v>
          </cell>
          <cell r="M2408">
            <v>0</v>
          </cell>
        </row>
        <row r="2409">
          <cell r="H2409">
            <v>48540</v>
          </cell>
          <cell r="M2409">
            <v>0</v>
          </cell>
        </row>
        <row r="2410">
          <cell r="H2410">
            <v>449000</v>
          </cell>
          <cell r="M2410">
            <v>0</v>
          </cell>
        </row>
        <row r="2411">
          <cell r="H2411">
            <v>66180</v>
          </cell>
          <cell r="M2411">
            <v>0</v>
          </cell>
        </row>
        <row r="2412">
          <cell r="H2412">
            <v>27300</v>
          </cell>
          <cell r="M2412">
            <v>0</v>
          </cell>
        </row>
        <row r="2413">
          <cell r="H2413">
            <v>441200</v>
          </cell>
          <cell r="M2413">
            <v>0</v>
          </cell>
        </row>
        <row r="2414">
          <cell r="H2414">
            <v>19950</v>
          </cell>
          <cell r="M2414">
            <v>0</v>
          </cell>
        </row>
        <row r="2415">
          <cell r="H2415">
            <v>182000</v>
          </cell>
          <cell r="M2415">
            <v>0</v>
          </cell>
        </row>
        <row r="2416">
          <cell r="H2416">
            <v>67350</v>
          </cell>
          <cell r="M2416">
            <v>0</v>
          </cell>
        </row>
        <row r="2417">
          <cell r="H2417">
            <v>133000</v>
          </cell>
          <cell r="M2417">
            <v>0</v>
          </cell>
        </row>
        <row r="2418">
          <cell r="H2418">
            <v>50400</v>
          </cell>
          <cell r="M2418">
            <v>0</v>
          </cell>
        </row>
        <row r="2419">
          <cell r="H2419">
            <v>441200</v>
          </cell>
          <cell r="M2419">
            <v>0</v>
          </cell>
        </row>
        <row r="2420">
          <cell r="H2420">
            <v>66180</v>
          </cell>
          <cell r="M2420">
            <v>0</v>
          </cell>
        </row>
        <row r="2421">
          <cell r="H2421">
            <v>66820</v>
          </cell>
          <cell r="M2421">
            <v>0</v>
          </cell>
        </row>
        <row r="2422">
          <cell r="H2422">
            <v>75825</v>
          </cell>
          <cell r="M2422">
            <v>0</v>
          </cell>
        </row>
        <row r="2423">
          <cell r="H2423">
            <v>14470</v>
          </cell>
          <cell r="M2423">
            <v>0</v>
          </cell>
        </row>
        <row r="2424">
          <cell r="H2424">
            <v>445470</v>
          </cell>
          <cell r="M2424">
            <v>0</v>
          </cell>
        </row>
        <row r="2425">
          <cell r="H2425">
            <v>445470</v>
          </cell>
          <cell r="M2425">
            <v>0</v>
          </cell>
        </row>
        <row r="2426">
          <cell r="H2426">
            <v>75735</v>
          </cell>
          <cell r="M2426">
            <v>0</v>
          </cell>
        </row>
        <row r="2427">
          <cell r="H2427">
            <v>96470</v>
          </cell>
          <cell r="M2427">
            <v>0</v>
          </cell>
        </row>
        <row r="2428">
          <cell r="H2428">
            <v>2250</v>
          </cell>
          <cell r="M2428">
            <v>0</v>
          </cell>
        </row>
        <row r="2429">
          <cell r="H2429">
            <v>66820</v>
          </cell>
          <cell r="M2429">
            <v>0</v>
          </cell>
        </row>
        <row r="2430">
          <cell r="H2430">
            <v>7574</v>
          </cell>
          <cell r="M2430">
            <v>0</v>
          </cell>
        </row>
        <row r="2431">
          <cell r="H2431">
            <v>1361068</v>
          </cell>
          <cell r="M2431">
            <v>0</v>
          </cell>
        </row>
        <row r="2432">
          <cell r="H2432">
            <v>15219992</v>
          </cell>
          <cell r="M2432">
            <v>0</v>
          </cell>
        </row>
        <row r="2433">
          <cell r="H2433">
            <v>60879986</v>
          </cell>
          <cell r="M2433">
            <v>0</v>
          </cell>
        </row>
        <row r="2434">
          <cell r="H2434">
            <v>81546282</v>
          </cell>
          <cell r="M2434">
            <v>0</v>
          </cell>
        </row>
        <row r="2435">
          <cell r="H2435">
            <v>16309256</v>
          </cell>
          <cell r="M2435">
            <v>0</v>
          </cell>
        </row>
        <row r="2436">
          <cell r="H2436">
            <v>75367000</v>
          </cell>
          <cell r="M2436">
            <v>0</v>
          </cell>
        </row>
        <row r="2437">
          <cell r="H2437">
            <v>15073400</v>
          </cell>
          <cell r="M2437">
            <v>0</v>
          </cell>
        </row>
        <row r="2438">
          <cell r="H2438">
            <v>7250000</v>
          </cell>
          <cell r="M2438">
            <v>0</v>
          </cell>
        </row>
        <row r="2439">
          <cell r="H2439">
            <v>1273636</v>
          </cell>
          <cell r="M2439">
            <v>0</v>
          </cell>
        </row>
        <row r="2440">
          <cell r="H2440">
            <v>55802000</v>
          </cell>
          <cell r="M2440">
            <v>0</v>
          </cell>
        </row>
        <row r="2441">
          <cell r="H2441">
            <v>11160400</v>
          </cell>
          <cell r="M2441">
            <v>0</v>
          </cell>
        </row>
        <row r="2442">
          <cell r="H2442">
            <v>50604150</v>
          </cell>
          <cell r="M2442">
            <v>0</v>
          </cell>
        </row>
        <row r="2443">
          <cell r="H2443">
            <v>1665827</v>
          </cell>
          <cell r="M2443">
            <v>0</v>
          </cell>
        </row>
        <row r="2444">
          <cell r="H2444">
            <v>1625282</v>
          </cell>
          <cell r="M2444">
            <v>0</v>
          </cell>
        </row>
        <row r="2445">
          <cell r="H2445">
            <v>60000</v>
          </cell>
          <cell r="M2445">
            <v>0</v>
          </cell>
        </row>
        <row r="2446">
          <cell r="H2446">
            <v>163588</v>
          </cell>
          <cell r="M2446">
            <v>0</v>
          </cell>
        </row>
        <row r="2447">
          <cell r="H2447">
            <v>161022</v>
          </cell>
          <cell r="M2447">
            <v>0</v>
          </cell>
        </row>
        <row r="2448">
          <cell r="H2448">
            <v>1847273</v>
          </cell>
          <cell r="M2448">
            <v>0</v>
          </cell>
        </row>
        <row r="2449">
          <cell r="H2449">
            <v>277091</v>
          </cell>
          <cell r="M2449">
            <v>0</v>
          </cell>
        </row>
        <row r="2450">
          <cell r="H2450">
            <v>168386</v>
          </cell>
          <cell r="M2450">
            <v>0</v>
          </cell>
        </row>
        <row r="2451">
          <cell r="H2451">
            <v>3750000</v>
          </cell>
          <cell r="M2451">
            <v>0</v>
          </cell>
        </row>
        <row r="2452">
          <cell r="H2452">
            <v>60000</v>
          </cell>
          <cell r="M2452">
            <v>0</v>
          </cell>
        </row>
        <row r="2453">
          <cell r="H2453">
            <v>191045</v>
          </cell>
          <cell r="M2453">
            <v>0</v>
          </cell>
        </row>
        <row r="2454">
          <cell r="H2454">
            <v>36000</v>
          </cell>
          <cell r="M2454">
            <v>0</v>
          </cell>
        </row>
        <row r="2455">
          <cell r="H2455">
            <v>1273636</v>
          </cell>
          <cell r="M2455">
            <v>0</v>
          </cell>
        </row>
        <row r="2456">
          <cell r="H2456">
            <v>500000</v>
          </cell>
          <cell r="M2456">
            <v>0</v>
          </cell>
        </row>
        <row r="2457">
          <cell r="H2457">
            <v>60000</v>
          </cell>
          <cell r="M2457">
            <v>0</v>
          </cell>
        </row>
        <row r="2458">
          <cell r="H2458">
            <v>1273636</v>
          </cell>
          <cell r="M2458">
            <v>0</v>
          </cell>
        </row>
        <row r="2459">
          <cell r="H2459">
            <v>36000</v>
          </cell>
          <cell r="M2459">
            <v>0</v>
          </cell>
        </row>
        <row r="2460">
          <cell r="H2460">
            <v>161022</v>
          </cell>
          <cell r="M2460">
            <v>0</v>
          </cell>
        </row>
        <row r="2461">
          <cell r="H2461">
            <v>191045</v>
          </cell>
          <cell r="M2461">
            <v>0</v>
          </cell>
        </row>
        <row r="2462">
          <cell r="H2462">
            <v>177672</v>
          </cell>
          <cell r="M2462">
            <v>0</v>
          </cell>
        </row>
        <row r="2463">
          <cell r="H2463">
            <v>177672</v>
          </cell>
          <cell r="M2463">
            <v>0</v>
          </cell>
        </row>
        <row r="2464">
          <cell r="H2464">
            <v>3250000</v>
          </cell>
          <cell r="M2464">
            <v>0</v>
          </cell>
        </row>
        <row r="2465">
          <cell r="H2465">
            <v>60000</v>
          </cell>
          <cell r="M2465">
            <v>0</v>
          </cell>
        </row>
        <row r="2466">
          <cell r="H2466">
            <v>168386</v>
          </cell>
          <cell r="M2466">
            <v>0</v>
          </cell>
        </row>
        <row r="2467">
          <cell r="H2467">
            <v>2750000</v>
          </cell>
          <cell r="M2467">
            <v>0</v>
          </cell>
        </row>
        <row r="2468">
          <cell r="H2468">
            <v>1273636</v>
          </cell>
          <cell r="M2468">
            <v>0</v>
          </cell>
        </row>
        <row r="2469">
          <cell r="H2469">
            <v>191045</v>
          </cell>
          <cell r="M2469">
            <v>0</v>
          </cell>
        </row>
        <row r="2470">
          <cell r="H2470">
            <v>60000</v>
          </cell>
          <cell r="M2470">
            <v>0</v>
          </cell>
        </row>
        <row r="2471">
          <cell r="H2471">
            <v>191045</v>
          </cell>
          <cell r="M2471">
            <v>0</v>
          </cell>
        </row>
        <row r="2472">
          <cell r="H2472">
            <v>7852727</v>
          </cell>
          <cell r="M2472">
            <v>0</v>
          </cell>
        </row>
        <row r="2473">
          <cell r="H2473">
            <v>191045</v>
          </cell>
          <cell r="M2473">
            <v>0</v>
          </cell>
        </row>
        <row r="2474">
          <cell r="H2474">
            <v>36000</v>
          </cell>
          <cell r="M2474">
            <v>0</v>
          </cell>
        </row>
        <row r="2475">
          <cell r="H2475">
            <v>163588</v>
          </cell>
          <cell r="M2475">
            <v>0</v>
          </cell>
        </row>
        <row r="2476">
          <cell r="H2476">
            <v>25000000</v>
          </cell>
          <cell r="M2476">
            <v>0</v>
          </cell>
        </row>
        <row r="2477">
          <cell r="H2477">
            <v>4727273</v>
          </cell>
          <cell r="M2477">
            <v>0</v>
          </cell>
        </row>
        <row r="2478">
          <cell r="H2478">
            <v>60000</v>
          </cell>
          <cell r="M2478">
            <v>0</v>
          </cell>
        </row>
        <row r="2479">
          <cell r="H2479">
            <v>1177909</v>
          </cell>
          <cell r="M2479">
            <v>0</v>
          </cell>
        </row>
        <row r="2480">
          <cell r="H2480">
            <v>709091</v>
          </cell>
          <cell r="M2480">
            <v>0</v>
          </cell>
        </row>
        <row r="2481">
          <cell r="H2481">
            <v>170386</v>
          </cell>
          <cell r="M2481">
            <v>0</v>
          </cell>
        </row>
        <row r="2482">
          <cell r="H2482">
            <v>1135909</v>
          </cell>
          <cell r="M2482">
            <v>0</v>
          </cell>
        </row>
        <row r="2483">
          <cell r="H2483">
            <v>750000</v>
          </cell>
          <cell r="M2483">
            <v>0</v>
          </cell>
        </row>
        <row r="2484">
          <cell r="H2484">
            <v>191045</v>
          </cell>
          <cell r="M2484">
            <v>0</v>
          </cell>
        </row>
        <row r="2485">
          <cell r="H2485">
            <v>60000</v>
          </cell>
          <cell r="M2485">
            <v>0</v>
          </cell>
        </row>
        <row r="2486">
          <cell r="H2486">
            <v>177672</v>
          </cell>
          <cell r="M2486">
            <v>0</v>
          </cell>
        </row>
        <row r="2487">
          <cell r="H2487">
            <v>7967243</v>
          </cell>
          <cell r="M2487">
            <v>0</v>
          </cell>
        </row>
        <row r="2488">
          <cell r="H2488">
            <v>1273636</v>
          </cell>
          <cell r="M2488">
            <v>0</v>
          </cell>
        </row>
        <row r="2489">
          <cell r="H2489">
            <v>36000</v>
          </cell>
          <cell r="M2489">
            <v>0</v>
          </cell>
        </row>
        <row r="2490">
          <cell r="H2490">
            <v>36000</v>
          </cell>
          <cell r="M2490">
            <v>0</v>
          </cell>
        </row>
        <row r="2491">
          <cell r="H2491">
            <v>163588</v>
          </cell>
          <cell r="M2491">
            <v>0</v>
          </cell>
        </row>
        <row r="2492">
          <cell r="H2492">
            <v>168386</v>
          </cell>
          <cell r="M2492">
            <v>0</v>
          </cell>
        </row>
        <row r="2493">
          <cell r="H2493">
            <v>60000</v>
          </cell>
          <cell r="M2493">
            <v>0</v>
          </cell>
        </row>
        <row r="2494">
          <cell r="H2494">
            <v>1273636</v>
          </cell>
          <cell r="M2494">
            <v>0</v>
          </cell>
        </row>
        <row r="2495">
          <cell r="H2495">
            <v>161022</v>
          </cell>
          <cell r="M2495">
            <v>0</v>
          </cell>
        </row>
        <row r="2496">
          <cell r="H2496">
            <v>675000</v>
          </cell>
          <cell r="M2496">
            <v>0</v>
          </cell>
        </row>
        <row r="2497">
          <cell r="H2497">
            <v>1318182</v>
          </cell>
          <cell r="M2497">
            <v>0</v>
          </cell>
        </row>
        <row r="2498">
          <cell r="H2498">
            <v>197727</v>
          </cell>
          <cell r="M2498">
            <v>0</v>
          </cell>
        </row>
        <row r="2499">
          <cell r="H2499">
            <v>49153273</v>
          </cell>
          <cell r="M2499">
            <v>0</v>
          </cell>
        </row>
        <row r="2500">
          <cell r="H2500">
            <v>1636364</v>
          </cell>
          <cell r="M2500">
            <v>0</v>
          </cell>
        </row>
        <row r="2501">
          <cell r="H2501">
            <v>381720</v>
          </cell>
          <cell r="M2501">
            <v>0</v>
          </cell>
        </row>
        <row r="2502">
          <cell r="H2502">
            <v>63500</v>
          </cell>
          <cell r="M2502" t="str">
            <v>7PPh Pasal 22-2</v>
          </cell>
        </row>
        <row r="2503">
          <cell r="H2503">
            <v>103200</v>
          </cell>
          <cell r="M2503">
            <v>0</v>
          </cell>
        </row>
        <row r="2504">
          <cell r="H2504">
            <v>432000</v>
          </cell>
          <cell r="M2504">
            <v>0</v>
          </cell>
        </row>
        <row r="2505">
          <cell r="H2505">
            <v>184432</v>
          </cell>
          <cell r="M2505">
            <v>0</v>
          </cell>
        </row>
        <row r="2506">
          <cell r="H2506">
            <v>1229545</v>
          </cell>
          <cell r="M2506">
            <v>0</v>
          </cell>
        </row>
        <row r="2507">
          <cell r="H2507">
            <v>55828</v>
          </cell>
          <cell r="M2507">
            <v>0</v>
          </cell>
        </row>
        <row r="2508">
          <cell r="H2508">
            <v>395448</v>
          </cell>
          <cell r="M2508">
            <v>0</v>
          </cell>
        </row>
        <row r="2509">
          <cell r="H2509">
            <v>2636318</v>
          </cell>
          <cell r="M2509">
            <v>0</v>
          </cell>
        </row>
        <row r="2510">
          <cell r="H2510">
            <v>245766364</v>
          </cell>
          <cell r="M2510">
            <v>0</v>
          </cell>
        </row>
        <row r="2511">
          <cell r="H2511">
            <v>34225015</v>
          </cell>
          <cell r="M2511">
            <v>0</v>
          </cell>
        </row>
        <row r="2512">
          <cell r="H2512">
            <v>95430</v>
          </cell>
          <cell r="M2512" t="str">
            <v>7PPh Pasal 22-2</v>
          </cell>
        </row>
        <row r="2513">
          <cell r="H2513">
            <v>115819</v>
          </cell>
          <cell r="M2513">
            <v>0</v>
          </cell>
        </row>
        <row r="2514">
          <cell r="H2514">
            <v>45450401</v>
          </cell>
          <cell r="M2514">
            <v>0</v>
          </cell>
        </row>
        <row r="2515">
          <cell r="H2515">
            <v>30199602</v>
          </cell>
          <cell r="M2515">
            <v>0</v>
          </cell>
        </row>
        <row r="2516">
          <cell r="H2516">
            <v>8818</v>
          </cell>
          <cell r="M2516">
            <v>0</v>
          </cell>
        </row>
        <row r="2517">
          <cell r="H2517">
            <v>195919</v>
          </cell>
          <cell r="M2517">
            <v>0</v>
          </cell>
        </row>
        <row r="2518">
          <cell r="H2518">
            <v>99888601</v>
          </cell>
          <cell r="M2518">
            <v>0</v>
          </cell>
        </row>
        <row r="2519">
          <cell r="H2519">
            <v>68367</v>
          </cell>
          <cell r="M2519">
            <v>0</v>
          </cell>
        </row>
        <row r="2520">
          <cell r="H2520">
            <v>36214129</v>
          </cell>
          <cell r="M2520">
            <v>0</v>
          </cell>
        </row>
        <row r="2521">
          <cell r="H2521">
            <v>45519657</v>
          </cell>
          <cell r="M2521">
            <v>0</v>
          </cell>
        </row>
        <row r="2522">
          <cell r="H2522">
            <v>99080967</v>
          </cell>
          <cell r="M2522">
            <v>0</v>
          </cell>
        </row>
        <row r="2523">
          <cell r="H2523">
            <v>29009812</v>
          </cell>
          <cell r="M2523">
            <v>0</v>
          </cell>
        </row>
        <row r="2524">
          <cell r="H2524">
            <v>226085</v>
          </cell>
          <cell r="M2524">
            <v>0</v>
          </cell>
        </row>
        <row r="2525">
          <cell r="H2525">
            <v>439103267</v>
          </cell>
          <cell r="M2525">
            <v>0</v>
          </cell>
        </row>
        <row r="2526">
          <cell r="H2526">
            <v>17949427</v>
          </cell>
          <cell r="M2526">
            <v>0</v>
          </cell>
        </row>
        <row r="2527">
          <cell r="H2527">
            <v>30294</v>
          </cell>
          <cell r="M2527">
            <v>0</v>
          </cell>
        </row>
        <row r="2528">
          <cell r="H2528">
            <v>675000</v>
          </cell>
          <cell r="M2528">
            <v>0</v>
          </cell>
        </row>
        <row r="2529">
          <cell r="H2529">
            <v>55350</v>
          </cell>
          <cell r="M2529">
            <v>0</v>
          </cell>
        </row>
        <row r="2530">
          <cell r="H2530">
            <v>309600</v>
          </cell>
          <cell r="M2530">
            <v>0</v>
          </cell>
        </row>
        <row r="2531">
          <cell r="H2531">
            <v>309600</v>
          </cell>
          <cell r="M2531">
            <v>0</v>
          </cell>
        </row>
        <row r="2532">
          <cell r="H2532">
            <v>15161315</v>
          </cell>
          <cell r="M2532">
            <v>0</v>
          </cell>
        </row>
        <row r="2533">
          <cell r="H2533">
            <v>60645261</v>
          </cell>
          <cell r="M2533">
            <v>0</v>
          </cell>
        </row>
        <row r="2534">
          <cell r="H2534">
            <v>12129052</v>
          </cell>
          <cell r="M2534">
            <v>0</v>
          </cell>
        </row>
        <row r="2535">
          <cell r="H2535">
            <v>48516209</v>
          </cell>
          <cell r="M2535">
            <v>0</v>
          </cell>
        </row>
        <row r="2536">
          <cell r="H2536">
            <v>347679</v>
          </cell>
          <cell r="M2536">
            <v>0</v>
          </cell>
        </row>
        <row r="2537">
          <cell r="H2537">
            <v>1390716</v>
          </cell>
          <cell r="M2537">
            <v>0</v>
          </cell>
        </row>
        <row r="2538">
          <cell r="H2538">
            <v>37352568684</v>
          </cell>
        </row>
      </sheetData>
      <sheetData sheetId="20" refreshError="1">
        <row r="3">
          <cell r="H3" t="str">
            <v>JUMLAH BAYAR (Rp)</v>
          </cell>
          <cell r="M3" t="str">
            <v>Kode</v>
          </cell>
        </row>
        <row r="4">
          <cell r="M4">
            <v>0</v>
          </cell>
        </row>
      </sheetData>
      <sheetData sheetId="21"/>
      <sheetData sheetId="22" refreshError="1"/>
      <sheetData sheetId="23" refreshError="1"/>
      <sheetData sheetId="24"/>
      <sheetData sheetId="25"/>
      <sheetData sheetId="26"/>
      <sheetData sheetId="27"/>
      <sheetData sheetId="28" refreshError="1"/>
      <sheetData sheetId="29"/>
      <sheetData sheetId="30"/>
      <sheetData sheetId="31"/>
      <sheetData sheetId="32"/>
      <sheetData sheetId="33"/>
      <sheetData sheetId="34"/>
      <sheetData sheetId="35"/>
      <sheetData sheetId="36" refreshError="1"/>
      <sheetData sheetId="37" refreshError="1"/>
      <sheetData sheetId="38"/>
      <sheetData sheetId="39">
        <row r="3">
          <cell r="H3" t="str">
            <v>JUMLAH BAYAR (Rp)</v>
          </cell>
        </row>
      </sheetData>
      <sheetData sheetId="40">
        <row r="3">
          <cell r="H3" t="str">
            <v>JUMLAH BAYAR (Rp)</v>
          </cell>
        </row>
      </sheetData>
      <sheetData sheetId="41">
        <row r="3">
          <cell r="H3" t="str">
            <v>JUMLAH BAYAR (Rp)</v>
          </cell>
        </row>
      </sheetData>
      <sheetData sheetId="42">
        <row r="3">
          <cell r="H3" t="str">
            <v>JUMLAH BAYAR (Rp)</v>
          </cell>
        </row>
      </sheetData>
      <sheetData sheetId="43">
        <row r="3">
          <cell r="H3" t="str">
            <v>JUMLAH BAYAR (Rp)</v>
          </cell>
        </row>
      </sheetData>
      <sheetData sheetId="44">
        <row r="3">
          <cell r="H3" t="str">
            <v>JUMLAH BAYAR (Rp)</v>
          </cell>
        </row>
      </sheetData>
      <sheetData sheetId="45">
        <row r="3">
          <cell r="H3" t="str">
            <v>JUMLAH BAYAR (Rp)</v>
          </cell>
        </row>
      </sheetData>
      <sheetData sheetId="46"/>
      <sheetData sheetId="47">
        <row r="3">
          <cell r="H3" t="str">
            <v>JUMLAH BAYAR (Rp)</v>
          </cell>
        </row>
      </sheetData>
      <sheetData sheetId="48">
        <row r="3">
          <cell r="H3" t="str">
            <v>JUMLAH BAYAR (Rp)</v>
          </cell>
        </row>
      </sheetData>
      <sheetData sheetId="49">
        <row r="3">
          <cell r="H3" t="str">
            <v>JUMLAH BAYAR (Rp)</v>
          </cell>
        </row>
      </sheetData>
      <sheetData sheetId="50">
        <row r="3">
          <cell r="H3" t="str">
            <v>JUMLAH BAYAR (Rp)</v>
          </cell>
        </row>
      </sheetData>
      <sheetData sheetId="51">
        <row r="3">
          <cell r="H3" t="str">
            <v>JUMLAH BAYAR (Rp)</v>
          </cell>
        </row>
      </sheetData>
      <sheetData sheetId="52">
        <row r="3">
          <cell r="H3" t="str">
            <v>JUMLAH BAYAR (Rp)</v>
          </cell>
        </row>
      </sheetData>
      <sheetData sheetId="53">
        <row r="3">
          <cell r="H3" t="str">
            <v>JUMLAH BAYAR (Rp)</v>
          </cell>
        </row>
      </sheetData>
      <sheetData sheetId="54">
        <row r="3">
          <cell r="H3" t="str">
            <v>JUMLAH BAYAR (Rp)</v>
          </cell>
        </row>
      </sheetData>
      <sheetData sheetId="55">
        <row r="3">
          <cell r="H3" t="str">
            <v>JUMLAH BAYAR (Rp)</v>
          </cell>
        </row>
      </sheetData>
      <sheetData sheetId="56">
        <row r="3">
          <cell r="H3" t="str">
            <v>JUMLAH BAYAR (Rp)</v>
          </cell>
        </row>
      </sheetData>
      <sheetData sheetId="57">
        <row r="3">
          <cell r="H3" t="str">
            <v>JUMLAH BAYAR (Rp)</v>
          </cell>
        </row>
      </sheetData>
      <sheetData sheetId="58">
        <row r="3">
          <cell r="H3" t="str">
            <v>JUMLAH BAYAR (Rp)</v>
          </cell>
        </row>
      </sheetData>
      <sheetData sheetId="59">
        <row r="3">
          <cell r="H3" t="str">
            <v>JUMLAH BAYAR (Rp)</v>
          </cell>
        </row>
      </sheetData>
      <sheetData sheetId="60">
        <row r="3">
          <cell r="H3" t="str">
            <v>JUMLAH BAYAR (Rp)</v>
          </cell>
        </row>
      </sheetData>
      <sheetData sheetId="61">
        <row r="3">
          <cell r="H3" t="str">
            <v>JUMLAH BAYAR (Rp)</v>
          </cell>
        </row>
      </sheetData>
      <sheetData sheetId="62">
        <row r="3">
          <cell r="H3" t="str">
            <v>JUMLAH BAYAR (Rp)</v>
          </cell>
        </row>
      </sheetData>
      <sheetData sheetId="63">
        <row r="3">
          <cell r="H3" t="str">
            <v>JUMLAH BAYAR (Rp)</v>
          </cell>
        </row>
      </sheetData>
      <sheetData sheetId="64">
        <row r="3">
          <cell r="H3" t="str">
            <v>JUMLAH BAYAR (Rp)</v>
          </cell>
        </row>
      </sheetData>
      <sheetData sheetId="65">
        <row r="3">
          <cell r="H3" t="str">
            <v>JUMLAH BAYAR (Rp)</v>
          </cell>
        </row>
      </sheetData>
      <sheetData sheetId="66">
        <row r="3">
          <cell r="H3" t="str">
            <v>JUMLAH BAYAR (Rp)</v>
          </cell>
        </row>
      </sheetData>
      <sheetData sheetId="67">
        <row r="3">
          <cell r="H3" t="str">
            <v>JUMLAH BAYAR (Rp)</v>
          </cell>
        </row>
      </sheetData>
      <sheetData sheetId="68">
        <row r="3">
          <cell r="H3" t="str">
            <v>JUMLAH BAYAR (Rp)</v>
          </cell>
        </row>
      </sheetData>
      <sheetData sheetId="69">
        <row r="3">
          <cell r="H3" t="str">
            <v>JUMLAH BAYAR (Rp)</v>
          </cell>
        </row>
      </sheetData>
      <sheetData sheetId="70">
        <row r="3">
          <cell r="H3" t="str">
            <v>JUMLAH BAYAR (Rp)</v>
          </cell>
        </row>
      </sheetData>
      <sheetData sheetId="71">
        <row r="3">
          <cell r="H3" t="str">
            <v>JUMLAH BAYAR (Rp)</v>
          </cell>
        </row>
      </sheetData>
      <sheetData sheetId="72">
        <row r="3">
          <cell r="H3" t="str">
            <v>JUMLAH BAYAR (Rp)</v>
          </cell>
        </row>
      </sheetData>
      <sheetData sheetId="73">
        <row r="3">
          <cell r="H3" t="str">
            <v>JUMLAH BAYAR (Rp)</v>
          </cell>
        </row>
      </sheetData>
      <sheetData sheetId="74">
        <row r="3">
          <cell r="H3" t="str">
            <v>JUMLAH BAYAR (Rp)</v>
          </cell>
        </row>
      </sheetData>
      <sheetData sheetId="75">
        <row r="3">
          <cell r="H3" t="str">
            <v>JUMLAH BAYAR (Rp)</v>
          </cell>
        </row>
      </sheetData>
      <sheetData sheetId="76">
        <row r="3">
          <cell r="H3" t="str">
            <v>JUMLAH BAYAR (Rp)</v>
          </cell>
        </row>
      </sheetData>
      <sheetData sheetId="77">
        <row r="3">
          <cell r="H3" t="str">
            <v>JUMLAH BAYAR (Rp)</v>
          </cell>
        </row>
      </sheetData>
      <sheetData sheetId="78">
        <row r="3">
          <cell r="H3" t="str">
            <v>JUMLAH BAYAR (Rp)</v>
          </cell>
        </row>
      </sheetData>
      <sheetData sheetId="79">
        <row r="3">
          <cell r="H3" t="str">
            <v>JUMLAH BAYAR (Rp)</v>
          </cell>
        </row>
      </sheetData>
      <sheetData sheetId="80">
        <row r="3">
          <cell r="H3" t="str">
            <v>JUMLAH BAYAR (Rp)</v>
          </cell>
        </row>
      </sheetData>
      <sheetData sheetId="81">
        <row r="3">
          <cell r="H3" t="str">
            <v>JUMLAH BAYAR (Rp)</v>
          </cell>
        </row>
      </sheetData>
      <sheetData sheetId="82">
        <row r="3">
          <cell r="H3" t="str">
            <v>JUMLAH BAYAR (Rp)</v>
          </cell>
        </row>
      </sheetData>
      <sheetData sheetId="83">
        <row r="3">
          <cell r="H3" t="str">
            <v>JUMLAH BAYAR (Rp)</v>
          </cell>
        </row>
      </sheetData>
      <sheetData sheetId="84">
        <row r="3">
          <cell r="H3" t="str">
            <v>JUMLAH BAYAR (Rp)</v>
          </cell>
        </row>
      </sheetData>
      <sheetData sheetId="85">
        <row r="3">
          <cell r="H3" t="str">
            <v>JUMLAH BAYAR (Rp)</v>
          </cell>
        </row>
      </sheetData>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ow r="3">
          <cell r="H3" t="str">
            <v>JUMLAH BAYAR (Rp)</v>
          </cell>
        </row>
      </sheetData>
      <sheetData sheetId="256">
        <row r="3">
          <cell r="H3" t="str">
            <v>JUMLAH BAYAR (Rp)</v>
          </cell>
        </row>
      </sheetData>
      <sheetData sheetId="257">
        <row r="3">
          <cell r="H3" t="str">
            <v>JUMLAH BAYAR (Rp)</v>
          </cell>
        </row>
      </sheetData>
      <sheetData sheetId="258">
        <row r="3">
          <cell r="H3" t="str">
            <v>JUMLAH BAYAR (Rp)</v>
          </cell>
        </row>
      </sheetData>
      <sheetData sheetId="259">
        <row r="3">
          <cell r="H3" t="str">
            <v>JUMLAH BAYAR (Rp)</v>
          </cell>
        </row>
      </sheetData>
      <sheetData sheetId="260">
        <row r="3">
          <cell r="H3" t="str">
            <v>JUMLAH BAYAR (Rp)</v>
          </cell>
        </row>
      </sheetData>
      <sheetData sheetId="261">
        <row r="3">
          <cell r="H3" t="str">
            <v>JUMLAH BAYAR (Rp)</v>
          </cell>
        </row>
      </sheetData>
      <sheetData sheetId="262">
        <row r="3">
          <cell r="H3" t="str">
            <v>JUMLAH BAYAR (Rp)</v>
          </cell>
        </row>
      </sheetData>
      <sheetData sheetId="263">
        <row r="3">
          <cell r="H3" t="str">
            <v>JUMLAH BAYAR (Rp)</v>
          </cell>
        </row>
      </sheetData>
      <sheetData sheetId="264">
        <row r="3">
          <cell r="H3" t="str">
            <v>JUMLAH BAYAR (Rp)</v>
          </cell>
        </row>
      </sheetData>
      <sheetData sheetId="265">
        <row r="3">
          <cell r="H3" t="str">
            <v>JUMLAH BAYAR (Rp)</v>
          </cell>
        </row>
      </sheetData>
      <sheetData sheetId="266">
        <row r="3">
          <cell r="H3" t="str">
            <v>JUMLAH BAYAR (Rp)</v>
          </cell>
        </row>
      </sheetData>
      <sheetData sheetId="267">
        <row r="3">
          <cell r="H3" t="str">
            <v>JUMLAH BAYAR (Rp)</v>
          </cell>
        </row>
      </sheetData>
      <sheetData sheetId="268">
        <row r="3">
          <cell r="H3" t="str">
            <v>JUMLAH BAYAR (Rp)</v>
          </cell>
        </row>
      </sheetData>
      <sheetData sheetId="269">
        <row r="3">
          <cell r="H3" t="str">
            <v>JUMLAH BAYAR (Rp)</v>
          </cell>
        </row>
      </sheetData>
      <sheetData sheetId="270">
        <row r="3">
          <cell r="H3" t="str">
            <v>JUMLAH BAYAR (Rp)</v>
          </cell>
        </row>
      </sheetData>
      <sheetData sheetId="271">
        <row r="3">
          <cell r="H3" t="str">
            <v>JUMLAH BAYAR (Rp)</v>
          </cell>
        </row>
      </sheetData>
      <sheetData sheetId="272">
        <row r="3">
          <cell r="H3" t="str">
            <v>JUMLAH BAYAR (Rp)</v>
          </cell>
        </row>
      </sheetData>
      <sheetData sheetId="273">
        <row r="3">
          <cell r="H3" t="str">
            <v>JUMLAH BAYAR (Rp)</v>
          </cell>
        </row>
      </sheetData>
      <sheetData sheetId="274">
        <row r="3">
          <cell r="H3" t="str">
            <v>JUMLAH BAYAR (Rp)</v>
          </cell>
        </row>
      </sheetData>
      <sheetData sheetId="275">
        <row r="3">
          <cell r="H3" t="str">
            <v>JUMLAH BAYAR (Rp)</v>
          </cell>
        </row>
      </sheetData>
      <sheetData sheetId="276">
        <row r="3">
          <cell r="H3" t="str">
            <v>JUMLAH BAYAR (Rp)</v>
          </cell>
        </row>
      </sheetData>
      <sheetData sheetId="277">
        <row r="3">
          <cell r="H3" t="str">
            <v>JUMLAH BAYAR (Rp)</v>
          </cell>
        </row>
      </sheetData>
      <sheetData sheetId="278">
        <row r="3">
          <cell r="H3" t="str">
            <v>JUMLAH BAYAR (Rp)</v>
          </cell>
        </row>
      </sheetData>
      <sheetData sheetId="279">
        <row r="3">
          <cell r="H3" t="str">
            <v>JUMLAH BAYAR (Rp)</v>
          </cell>
        </row>
      </sheetData>
      <sheetData sheetId="280">
        <row r="3">
          <cell r="H3" t="str">
            <v>JUMLAH BAYAR (Rp)</v>
          </cell>
        </row>
      </sheetData>
      <sheetData sheetId="281">
        <row r="3">
          <cell r="H3" t="str">
            <v>JUMLAH BAYAR (Rp)</v>
          </cell>
        </row>
      </sheetData>
      <sheetData sheetId="282">
        <row r="3">
          <cell r="H3" t="str">
            <v>JUMLAH BAYAR (Rp)</v>
          </cell>
        </row>
      </sheetData>
      <sheetData sheetId="283">
        <row r="3">
          <cell r="H3" t="str">
            <v>JUMLAH BAYAR (Rp)</v>
          </cell>
        </row>
      </sheetData>
      <sheetData sheetId="284">
        <row r="3">
          <cell r="H3" t="str">
            <v>JUMLAH BAYAR (Rp)</v>
          </cell>
        </row>
      </sheetData>
      <sheetData sheetId="285">
        <row r="3">
          <cell r="H3" t="str">
            <v>JUMLAH BAYAR (Rp)</v>
          </cell>
        </row>
      </sheetData>
      <sheetData sheetId="286">
        <row r="3">
          <cell r="H3" t="str">
            <v>JUMLAH BAYAR (Rp)</v>
          </cell>
        </row>
      </sheetData>
      <sheetData sheetId="287">
        <row r="3">
          <cell r="H3" t="str">
            <v>JUMLAH BAYAR (Rp)</v>
          </cell>
        </row>
      </sheetData>
      <sheetData sheetId="288">
        <row r="3">
          <cell r="H3" t="str">
            <v>JUMLAH BAYAR (Rp)</v>
          </cell>
        </row>
      </sheetData>
      <sheetData sheetId="289">
        <row r="3">
          <cell r="H3" t="str">
            <v>JUMLAH BAYAR (Rp)</v>
          </cell>
        </row>
      </sheetData>
      <sheetData sheetId="290">
        <row r="3">
          <cell r="H3" t="str">
            <v>JUMLAH BAYAR (Rp)</v>
          </cell>
        </row>
      </sheetData>
      <sheetData sheetId="291">
        <row r="3">
          <cell r="H3" t="str">
            <v>JUMLAH BAYAR (Rp)</v>
          </cell>
        </row>
      </sheetData>
      <sheetData sheetId="292">
        <row r="3">
          <cell r="H3" t="str">
            <v>JUMLAH BAYAR (Rp)</v>
          </cell>
        </row>
      </sheetData>
      <sheetData sheetId="293">
        <row r="3">
          <cell r="H3" t="str">
            <v>JUMLAH BAYAR (Rp)</v>
          </cell>
        </row>
      </sheetData>
      <sheetData sheetId="294">
        <row r="3">
          <cell r="H3" t="str">
            <v>JUMLAH BAYAR (Rp)</v>
          </cell>
        </row>
      </sheetData>
      <sheetData sheetId="295">
        <row r="3">
          <cell r="H3" t="str">
            <v>JUMLAH BAYAR (Rp)</v>
          </cell>
        </row>
      </sheetData>
      <sheetData sheetId="296">
        <row r="3">
          <cell r="H3" t="str">
            <v>JUMLAH BAYAR (Rp)</v>
          </cell>
        </row>
      </sheetData>
      <sheetData sheetId="297">
        <row r="3">
          <cell r="H3" t="str">
            <v>JUMLAH BAYAR (Rp)</v>
          </cell>
        </row>
      </sheetData>
      <sheetData sheetId="298">
        <row r="3">
          <cell r="H3" t="str">
            <v>JUMLAH BAYAR (Rp)</v>
          </cell>
        </row>
      </sheetData>
      <sheetData sheetId="299">
        <row r="3">
          <cell r="H3" t="str">
            <v>JUMLAH BAYAR (Rp)</v>
          </cell>
        </row>
      </sheetData>
      <sheetData sheetId="300">
        <row r="3">
          <cell r="H3" t="str">
            <v>JUMLAH BAYAR (Rp)</v>
          </cell>
        </row>
      </sheetData>
      <sheetData sheetId="301">
        <row r="3">
          <cell r="H3" t="str">
            <v>JUMLAH BAYAR (Rp)</v>
          </cell>
        </row>
      </sheetData>
      <sheetData sheetId="302">
        <row r="3">
          <cell r="H3" t="str">
            <v>JUMLAH BAYAR (Rp)</v>
          </cell>
        </row>
      </sheetData>
      <sheetData sheetId="303">
        <row r="3">
          <cell r="H3" t="str">
            <v>JUMLAH BAYAR (Rp)</v>
          </cell>
        </row>
      </sheetData>
      <sheetData sheetId="304">
        <row r="3">
          <cell r="H3" t="str">
            <v>JUMLAH BAYAR (Rp)</v>
          </cell>
        </row>
      </sheetData>
      <sheetData sheetId="305">
        <row r="3">
          <cell r="H3" t="str">
            <v>JUMLAH BAYAR (Rp)</v>
          </cell>
        </row>
      </sheetData>
      <sheetData sheetId="306">
        <row r="3">
          <cell r="H3" t="str">
            <v>JUMLAH BAYAR (Rp)</v>
          </cell>
        </row>
      </sheetData>
      <sheetData sheetId="307">
        <row r="3">
          <cell r="H3" t="str">
            <v>JUMLAH BAYAR (Rp)</v>
          </cell>
        </row>
      </sheetData>
      <sheetData sheetId="308">
        <row r="3">
          <cell r="H3" t="str">
            <v>JUMLAH BAYAR (Rp)</v>
          </cell>
        </row>
      </sheetData>
      <sheetData sheetId="309">
        <row r="3">
          <cell r="H3" t="str">
            <v>JUMLAH BAYAR (Rp)</v>
          </cell>
        </row>
      </sheetData>
      <sheetData sheetId="310">
        <row r="3">
          <cell r="H3" t="str">
            <v>JUMLAH BAYAR (Rp)</v>
          </cell>
        </row>
      </sheetData>
      <sheetData sheetId="311">
        <row r="3">
          <cell r="H3" t="str">
            <v>JUMLAH BAYAR (Rp)</v>
          </cell>
        </row>
      </sheetData>
      <sheetData sheetId="312">
        <row r="3">
          <cell r="H3" t="str">
            <v>JUMLAH BAYAR (Rp)</v>
          </cell>
        </row>
      </sheetData>
      <sheetData sheetId="313">
        <row r="3">
          <cell r="H3" t="str">
            <v>JUMLAH BAYAR (Rp)</v>
          </cell>
        </row>
      </sheetData>
      <sheetData sheetId="314">
        <row r="3">
          <cell r="H3" t="str">
            <v>JUMLAH BAYAR (Rp)</v>
          </cell>
        </row>
      </sheetData>
      <sheetData sheetId="315">
        <row r="3">
          <cell r="H3" t="str">
            <v>JUMLAH BAYAR (Rp)</v>
          </cell>
        </row>
      </sheetData>
      <sheetData sheetId="316">
        <row r="3">
          <cell r="H3" t="str">
            <v>JUMLAH BAYAR (Rp)</v>
          </cell>
        </row>
      </sheetData>
      <sheetData sheetId="317">
        <row r="3">
          <cell r="H3" t="str">
            <v>JUMLAH BAYAR (Rp)</v>
          </cell>
        </row>
      </sheetData>
      <sheetData sheetId="318">
        <row r="3">
          <cell r="H3" t="str">
            <v>JUMLAH BAYAR (Rp)</v>
          </cell>
        </row>
      </sheetData>
      <sheetData sheetId="319">
        <row r="3">
          <cell r="H3" t="str">
            <v>JUMLAH BAYAR (Rp)</v>
          </cell>
        </row>
      </sheetData>
      <sheetData sheetId="320">
        <row r="3">
          <cell r="H3" t="str">
            <v>JUMLAH BAYAR (Rp)</v>
          </cell>
        </row>
      </sheetData>
      <sheetData sheetId="321">
        <row r="3">
          <cell r="H3" t="str">
            <v>JUMLAH BAYAR (Rp)</v>
          </cell>
        </row>
      </sheetData>
      <sheetData sheetId="322">
        <row r="3">
          <cell r="H3" t="str">
            <v>JUMLAH BAYAR (Rp)</v>
          </cell>
        </row>
      </sheetData>
      <sheetData sheetId="323">
        <row r="3">
          <cell r="H3" t="str">
            <v>JUMLAH BAYAR (Rp)</v>
          </cell>
        </row>
      </sheetData>
      <sheetData sheetId="324">
        <row r="3">
          <cell r="H3" t="str">
            <v>JUMLAH BAYAR (Rp)</v>
          </cell>
        </row>
      </sheetData>
      <sheetData sheetId="325">
        <row r="3">
          <cell r="H3" t="str">
            <v>JUMLAH BAYAR (Rp)</v>
          </cell>
        </row>
      </sheetData>
      <sheetData sheetId="326">
        <row r="3">
          <cell r="H3" t="str">
            <v>JUMLAH BAYAR (Rp)</v>
          </cell>
        </row>
      </sheetData>
      <sheetData sheetId="327">
        <row r="3">
          <cell r="H3" t="str">
            <v>JUMLAH BAYAR (Rp)</v>
          </cell>
        </row>
      </sheetData>
      <sheetData sheetId="328">
        <row r="3">
          <cell r="H3" t="str">
            <v>JUMLAH BAYAR (Rp)</v>
          </cell>
        </row>
      </sheetData>
      <sheetData sheetId="329">
        <row r="3">
          <cell r="H3" t="str">
            <v>JUMLAH BAYAR (Rp)</v>
          </cell>
        </row>
      </sheetData>
      <sheetData sheetId="330">
        <row r="3">
          <cell r="H3" t="str">
            <v>JUMLAH BAYAR (Rp)</v>
          </cell>
        </row>
      </sheetData>
      <sheetData sheetId="331">
        <row r="3">
          <cell r="H3" t="str">
            <v>JUMLAH BAYAR (Rp)</v>
          </cell>
        </row>
      </sheetData>
      <sheetData sheetId="332">
        <row r="3">
          <cell r="H3" t="str">
            <v>JUMLAH BAYAR (Rp)</v>
          </cell>
        </row>
      </sheetData>
      <sheetData sheetId="333">
        <row r="3">
          <cell r="H3" t="str">
            <v>JUMLAH BAYAR (Rp)</v>
          </cell>
        </row>
      </sheetData>
      <sheetData sheetId="334">
        <row r="3">
          <cell r="H3" t="str">
            <v>JUMLAH BAYAR (Rp)</v>
          </cell>
        </row>
      </sheetData>
      <sheetData sheetId="335">
        <row r="3">
          <cell r="H3" t="str">
            <v>JUMLAH BAYAR (Rp)</v>
          </cell>
        </row>
      </sheetData>
      <sheetData sheetId="336">
        <row r="3">
          <cell r="H3" t="str">
            <v>JUMLAH BAYAR (Rp)</v>
          </cell>
        </row>
      </sheetData>
      <sheetData sheetId="337">
        <row r="3">
          <cell r="H3" t="str">
            <v>JUMLAH BAYAR (Rp)</v>
          </cell>
        </row>
      </sheetData>
      <sheetData sheetId="338">
        <row r="3">
          <cell r="H3" t="str">
            <v>JUMLAH BAYAR (Rp)</v>
          </cell>
        </row>
      </sheetData>
      <sheetData sheetId="339">
        <row r="3">
          <cell r="H3" t="str">
            <v>JUMLAH BAYAR (Rp)</v>
          </cell>
        </row>
      </sheetData>
      <sheetData sheetId="340">
        <row r="3">
          <cell r="H3" t="str">
            <v>JUMLAH BAYAR (Rp)</v>
          </cell>
        </row>
      </sheetData>
      <sheetData sheetId="341">
        <row r="3">
          <cell r="H3" t="str">
            <v>JUMLAH BAYAR (Rp)</v>
          </cell>
        </row>
      </sheetData>
      <sheetData sheetId="342">
        <row r="3">
          <cell r="H3" t="str">
            <v>JUMLAH BAYAR (Rp)</v>
          </cell>
        </row>
      </sheetData>
      <sheetData sheetId="343">
        <row r="3">
          <cell r="H3" t="str">
            <v>JUMLAH BAYAR (Rp)</v>
          </cell>
        </row>
      </sheetData>
      <sheetData sheetId="344">
        <row r="3">
          <cell r="H3" t="str">
            <v>JUMLAH BAYAR (Rp)</v>
          </cell>
        </row>
      </sheetData>
      <sheetData sheetId="345">
        <row r="3">
          <cell r="H3" t="str">
            <v>JUMLAH BAYAR (Rp)</v>
          </cell>
        </row>
      </sheetData>
      <sheetData sheetId="346">
        <row r="3">
          <cell r="H3" t="str">
            <v>JUMLAH BAYAR (Rp)</v>
          </cell>
        </row>
      </sheetData>
      <sheetData sheetId="347">
        <row r="3">
          <cell r="H3" t="str">
            <v>JUMLAH BAYAR (Rp)</v>
          </cell>
        </row>
      </sheetData>
      <sheetData sheetId="348">
        <row r="3">
          <cell r="H3" t="str">
            <v>JUMLAH BAYAR (Rp)</v>
          </cell>
        </row>
      </sheetData>
      <sheetData sheetId="349">
        <row r="3">
          <cell r="H3" t="str">
            <v>JUMLAH BAYAR (Rp)</v>
          </cell>
        </row>
      </sheetData>
      <sheetData sheetId="350">
        <row r="3">
          <cell r="H3" t="str">
            <v>JUMLAH BAYAR (Rp)</v>
          </cell>
        </row>
      </sheetData>
      <sheetData sheetId="351">
        <row r="3">
          <cell r="H3" t="str">
            <v>JUMLAH BAYAR (Rp)</v>
          </cell>
        </row>
      </sheetData>
      <sheetData sheetId="352">
        <row r="3">
          <cell r="H3" t="str">
            <v>JUMLAH BAYAR (Rp)</v>
          </cell>
        </row>
      </sheetData>
      <sheetData sheetId="353">
        <row r="3">
          <cell r="H3" t="str">
            <v>JUMLAH BAYAR (Rp)</v>
          </cell>
        </row>
      </sheetData>
      <sheetData sheetId="354">
        <row r="3">
          <cell r="H3" t="str">
            <v>JUMLAH BAYAR (Rp)</v>
          </cell>
        </row>
      </sheetData>
      <sheetData sheetId="355">
        <row r="3">
          <cell r="H3" t="str">
            <v>JUMLAH BAYAR (Rp)</v>
          </cell>
        </row>
      </sheetData>
      <sheetData sheetId="356">
        <row r="3">
          <cell r="H3" t="str">
            <v>JUMLAH BAYAR (Rp)</v>
          </cell>
        </row>
      </sheetData>
      <sheetData sheetId="357">
        <row r="3">
          <cell r="H3" t="str">
            <v>JUMLAH BAYAR (Rp)</v>
          </cell>
        </row>
      </sheetData>
      <sheetData sheetId="358">
        <row r="3">
          <cell r="H3" t="str">
            <v>JUMLAH BAYAR (Rp)</v>
          </cell>
        </row>
      </sheetData>
      <sheetData sheetId="359">
        <row r="3">
          <cell r="H3" t="str">
            <v>JUMLAH BAYAR (Rp)</v>
          </cell>
        </row>
      </sheetData>
      <sheetData sheetId="360">
        <row r="3">
          <cell r="H3" t="str">
            <v>JUMLAH BAYAR (Rp)</v>
          </cell>
        </row>
      </sheetData>
      <sheetData sheetId="361">
        <row r="3">
          <cell r="H3" t="str">
            <v>JUMLAH BAYAR (Rp)</v>
          </cell>
        </row>
      </sheetData>
      <sheetData sheetId="362">
        <row r="3">
          <cell r="H3" t="str">
            <v>JUMLAH BAYAR (Rp)</v>
          </cell>
        </row>
      </sheetData>
      <sheetData sheetId="363">
        <row r="3">
          <cell r="H3" t="str">
            <v>JUMLAH BAYAR (Rp)</v>
          </cell>
        </row>
      </sheetData>
      <sheetData sheetId="364">
        <row r="3">
          <cell r="H3" t="str">
            <v>JUMLAH BAYAR (Rp)</v>
          </cell>
        </row>
      </sheetData>
      <sheetData sheetId="365">
        <row r="3">
          <cell r="H3" t="str">
            <v>JUMLAH BAYAR (Rp)</v>
          </cell>
        </row>
      </sheetData>
      <sheetData sheetId="366">
        <row r="3">
          <cell r="H3" t="str">
            <v>JUMLAH BAYAR (Rp)</v>
          </cell>
        </row>
      </sheetData>
      <sheetData sheetId="367">
        <row r="3">
          <cell r="H3" t="str">
            <v>JUMLAH BAYAR (Rp)</v>
          </cell>
        </row>
      </sheetData>
      <sheetData sheetId="368">
        <row r="3">
          <cell r="H3" t="str">
            <v>JUMLAH BAYAR (Rp)</v>
          </cell>
        </row>
      </sheetData>
      <sheetData sheetId="369">
        <row r="3">
          <cell r="H3" t="str">
            <v>JUMLAH BAYAR (Rp)</v>
          </cell>
        </row>
      </sheetData>
      <sheetData sheetId="370">
        <row r="3">
          <cell r="H3" t="str">
            <v>JUMLAH BAYAR (Rp)</v>
          </cell>
        </row>
      </sheetData>
      <sheetData sheetId="371">
        <row r="3">
          <cell r="H3" t="str">
            <v>JUMLAH BAYAR (Rp)</v>
          </cell>
        </row>
      </sheetData>
      <sheetData sheetId="372">
        <row r="3">
          <cell r="H3" t="str">
            <v>JUMLAH BAYAR (Rp)</v>
          </cell>
        </row>
      </sheetData>
      <sheetData sheetId="373">
        <row r="3">
          <cell r="H3" t="str">
            <v>JUMLAH BAYAR (Rp)</v>
          </cell>
        </row>
      </sheetData>
      <sheetData sheetId="374">
        <row r="3">
          <cell r="H3" t="str">
            <v>JUMLAH BAYAR (Rp)</v>
          </cell>
        </row>
      </sheetData>
      <sheetData sheetId="375">
        <row r="3">
          <cell r="H3" t="str">
            <v>JUMLAH BAYAR (Rp)</v>
          </cell>
        </row>
      </sheetData>
      <sheetData sheetId="376">
        <row r="3">
          <cell r="H3" t="str">
            <v>JUMLAH BAYAR (Rp)</v>
          </cell>
        </row>
      </sheetData>
      <sheetData sheetId="377">
        <row r="3">
          <cell r="H3" t="str">
            <v>JUMLAH BAYAR (Rp)</v>
          </cell>
        </row>
      </sheetData>
      <sheetData sheetId="378">
        <row r="3">
          <cell r="H3" t="str">
            <v>JUMLAH BAYAR (Rp)</v>
          </cell>
        </row>
      </sheetData>
      <sheetData sheetId="379">
        <row r="3">
          <cell r="H3" t="str">
            <v>JUMLAH BAYAR (Rp)</v>
          </cell>
        </row>
      </sheetData>
      <sheetData sheetId="380">
        <row r="3">
          <cell r="H3" t="str">
            <v>JUMLAH BAYAR (Rp)</v>
          </cell>
        </row>
      </sheetData>
      <sheetData sheetId="381">
        <row r="3">
          <cell r="H3" t="str">
            <v>JUMLAH BAYAR (Rp)</v>
          </cell>
        </row>
      </sheetData>
      <sheetData sheetId="382">
        <row r="3">
          <cell r="H3" t="str">
            <v>JUMLAH BAYAR (Rp)</v>
          </cell>
        </row>
      </sheetData>
      <sheetData sheetId="383"/>
      <sheetData sheetId="384" refreshError="1"/>
      <sheetData sheetId="385" refreshError="1"/>
      <sheetData sheetId="386" refreshError="1"/>
      <sheetData sheetId="387" refreshError="1"/>
      <sheetData sheetId="388" refreshError="1"/>
      <sheetData sheetId="389"/>
      <sheetData sheetId="390"/>
      <sheetData sheetId="391" refreshError="1"/>
      <sheetData sheetId="392" refreshError="1"/>
      <sheetData sheetId="393" refreshError="1"/>
      <sheetData sheetId="394" refreshError="1"/>
      <sheetData sheetId="395"/>
      <sheetData sheetId="396" refreshError="1"/>
      <sheetData sheetId="397"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ya Departemen"/>
      <sheetName val="Order"/>
      <sheetName val="Schedule"/>
      <sheetName val="Schedule OK Status"/>
      <sheetName val="Sheet3"/>
      <sheetName val="Biaya_Departemen"/>
      <sheetName val="Agu"/>
      <sheetName val="Apr"/>
      <sheetName val="Des"/>
      <sheetName val="Jan"/>
      <sheetName val="Jul"/>
      <sheetName val="Jun"/>
      <sheetName val="Mar"/>
      <sheetName val="Mei"/>
      <sheetName val="Nov"/>
      <sheetName val="Okt"/>
      <sheetName val="Peb"/>
      <sheetName val="Sep"/>
      <sheetName val="Biaya_Departemen1"/>
      <sheetName val="Schedule_OK_Status"/>
    </sheetNames>
    <sheetDataSet>
      <sheetData sheetId="0">
        <row r="1">
          <cell r="B1" t="str">
            <v>PT  MULTI  NITROTAMA  KIMIA</v>
          </cell>
        </row>
        <row r="2">
          <cell r="B2" t="str">
            <v>BIAYA DEPARTEMEN TAHUN 2000</v>
          </cell>
        </row>
        <row r="4">
          <cell r="B4" t="str">
            <v>URAIAN</v>
          </cell>
          <cell r="E4" t="str">
            <v>MANAJEMEN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201"/>
      <sheetName val="1202"/>
      <sheetName val="1203 "/>
      <sheetName val="1204"/>
      <sheetName val="1205"/>
      <sheetName val="1206"/>
      <sheetName val="1207"/>
      <sheetName val="1208"/>
      <sheetName val="1209"/>
      <sheetName val="1210"/>
      <sheetName val="1211"/>
      <sheetName val="comb"/>
      <sheetName val="1212"/>
      <sheetName val="1213"/>
      <sheetName val="1214"/>
      <sheetName val="1215"/>
      <sheetName val="1216"/>
      <sheetName val="1101"/>
      <sheetName val="1102"/>
      <sheetName val="1103"/>
      <sheetName va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2">
          <cell r="A2">
            <v>38411</v>
          </cell>
          <cell r="B2">
            <v>9260</v>
          </cell>
          <cell r="C2">
            <v>88.354699999999994</v>
          </cell>
        </row>
        <row r="3">
          <cell r="A3">
            <v>38412</v>
          </cell>
          <cell r="B3">
            <v>9250</v>
          </cell>
          <cell r="C3">
            <v>88.373099999999994</v>
          </cell>
        </row>
        <row r="4">
          <cell r="A4">
            <v>38413</v>
          </cell>
          <cell r="B4">
            <v>9265</v>
          </cell>
          <cell r="C4">
            <v>88.579800000000006</v>
          </cell>
        </row>
        <row r="5">
          <cell r="A5">
            <v>38414</v>
          </cell>
          <cell r="B5">
            <v>9279</v>
          </cell>
          <cell r="C5">
            <v>88.493700000000004</v>
          </cell>
        </row>
        <row r="6">
          <cell r="A6">
            <v>38415</v>
          </cell>
          <cell r="B6">
            <v>9327</v>
          </cell>
          <cell r="C6">
            <v>88.546099999999996</v>
          </cell>
        </row>
        <row r="7">
          <cell r="A7">
            <v>38416</v>
          </cell>
          <cell r="B7">
            <v>9327</v>
          </cell>
          <cell r="C7">
            <v>88.546099999999996</v>
          </cell>
        </row>
        <row r="8">
          <cell r="A8">
            <v>38417</v>
          </cell>
        </row>
        <row r="9">
          <cell r="A9">
            <v>38418</v>
          </cell>
          <cell r="B9">
            <v>9325</v>
          </cell>
          <cell r="C9">
            <v>89.017300000000006</v>
          </cell>
        </row>
        <row r="10">
          <cell r="A10">
            <v>38419</v>
          </cell>
          <cell r="B10">
            <v>9335</v>
          </cell>
          <cell r="C10">
            <v>88.913300000000007</v>
          </cell>
        </row>
        <row r="11">
          <cell r="A11">
            <v>38420</v>
          </cell>
          <cell r="B11">
            <v>9365</v>
          </cell>
          <cell r="C11">
            <v>89.420599999999993</v>
          </cell>
        </row>
        <row r="12">
          <cell r="A12">
            <v>38421</v>
          </cell>
          <cell r="B12">
            <v>9345</v>
          </cell>
          <cell r="C12">
            <v>88.254999999999995</v>
          </cell>
        </row>
        <row r="13">
          <cell r="A13">
            <v>38422</v>
          </cell>
        </row>
        <row r="14">
          <cell r="A14">
            <v>38423</v>
          </cell>
          <cell r="B14">
            <v>9345</v>
          </cell>
          <cell r="C14">
            <v>88.254999999999995</v>
          </cell>
        </row>
        <row r="15">
          <cell r="A15">
            <v>38424</v>
          </cell>
        </row>
        <row r="16">
          <cell r="A16">
            <v>38425</v>
          </cell>
          <cell r="B16">
            <v>9375</v>
          </cell>
          <cell r="C16">
            <v>89.730199999999996</v>
          </cell>
        </row>
        <row r="17">
          <cell r="A17">
            <v>38426</v>
          </cell>
          <cell r="B17">
            <v>9360</v>
          </cell>
          <cell r="C17">
            <v>89.415499999999994</v>
          </cell>
        </row>
        <row r="18">
          <cell r="A18">
            <v>38427</v>
          </cell>
          <cell r="B18">
            <v>9355</v>
          </cell>
          <cell r="C18">
            <v>89.491699999999994</v>
          </cell>
        </row>
        <row r="19">
          <cell r="A19">
            <v>38428</v>
          </cell>
          <cell r="B19">
            <v>9345</v>
          </cell>
          <cell r="C19">
            <v>89.558800000000005</v>
          </cell>
        </row>
        <row r="20">
          <cell r="A20">
            <v>38429</v>
          </cell>
          <cell r="B20">
            <v>9369</v>
          </cell>
          <cell r="C20">
            <v>89.557000000000002</v>
          </cell>
        </row>
        <row r="21">
          <cell r="A21">
            <v>38430</v>
          </cell>
          <cell r="B21">
            <v>9369</v>
          </cell>
          <cell r="C21">
            <v>89.557000000000002</v>
          </cell>
        </row>
        <row r="22">
          <cell r="A22">
            <v>38431</v>
          </cell>
        </row>
        <row r="23">
          <cell r="A23">
            <v>38432</v>
          </cell>
          <cell r="B23">
            <v>9375</v>
          </cell>
          <cell r="C23">
            <v>89.324100000000001</v>
          </cell>
        </row>
        <row r="24">
          <cell r="A24">
            <v>38433</v>
          </cell>
          <cell r="B24">
            <v>9410</v>
          </cell>
          <cell r="C24">
            <v>89.504099999999994</v>
          </cell>
        </row>
        <row r="25">
          <cell r="A25">
            <v>38434</v>
          </cell>
          <cell r="B25">
            <v>9400</v>
          </cell>
          <cell r="C25">
            <v>89.150400000000005</v>
          </cell>
        </row>
        <row r="26">
          <cell r="A26">
            <v>38435</v>
          </cell>
          <cell r="B26">
            <v>9405</v>
          </cell>
          <cell r="C26">
            <v>88.530199999999994</v>
          </cell>
        </row>
        <row r="27">
          <cell r="A27">
            <v>38436</v>
          </cell>
        </row>
        <row r="28">
          <cell r="A28">
            <v>38437</v>
          </cell>
          <cell r="B28">
            <v>9405</v>
          </cell>
          <cell r="C28">
            <v>88.530199999999994</v>
          </cell>
        </row>
        <row r="29">
          <cell r="A29">
            <v>38438</v>
          </cell>
        </row>
        <row r="30">
          <cell r="A30">
            <v>38439</v>
          </cell>
          <cell r="B30">
            <v>9425</v>
          </cell>
          <cell r="C30">
            <v>88.113</v>
          </cell>
        </row>
        <row r="31">
          <cell r="A31">
            <v>38440</v>
          </cell>
          <cell r="B31">
            <v>9471</v>
          </cell>
          <cell r="C31">
            <v>88.386099999999999</v>
          </cell>
        </row>
        <row r="32">
          <cell r="A32">
            <v>38441</v>
          </cell>
          <cell r="B32">
            <v>9520</v>
          </cell>
          <cell r="C32">
            <v>88.649000000000001</v>
          </cell>
        </row>
        <row r="33">
          <cell r="A33">
            <v>38442</v>
          </cell>
          <cell r="B33">
            <v>9480</v>
          </cell>
          <cell r="C33">
            <v>88.482500000000002</v>
          </cell>
        </row>
      </sheetData>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Purchase"/>
      <sheetName val="rekap"/>
      <sheetName val="Purch Per Supplier"/>
      <sheetName val="SALES"/>
      <sheetName val="Gabungan"/>
      <sheetName val="FG"/>
      <sheetName val="KURS"/>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Tickmarks"/>
      <sheetName val="Constants"/>
      <sheetName val="IS"/>
      <sheetName val="BS"/>
      <sheetName val="GeneralInfo"/>
      <sheetName val="412src2"/>
      <sheetName val="JAN 2001"/>
      <sheetName val="Ex-Rate"/>
      <sheetName val="FA1999"/>
      <sheetName val="bal sheet"/>
      <sheetName val="kursi"/>
      <sheetName val="RATE"/>
      <sheetName val="F1771-II"/>
      <sheetName val="F1771-III"/>
      <sheetName val="PO"/>
      <sheetName val="T.B"/>
      <sheetName val="Kontensalden"/>
      <sheetName val="K&amp;B"/>
      <sheetName val="I-PPh"/>
      <sheetName val="I-PPh Final"/>
    </sheetNames>
    <sheetDataSet>
      <sheetData sheetId="0" refreshError="1"/>
      <sheetData sheetId="1" refreshError="1">
        <row r="1">
          <cell r="G1" t="str">
            <v>CJE</v>
          </cell>
          <cell r="H1" t="str">
            <v>Adjusted</v>
          </cell>
          <cell r="I1" t="str">
            <v>AJE</v>
          </cell>
          <cell r="J1" t="str">
            <v>Final</v>
          </cell>
          <cell r="K1" t="str">
            <v>PY1</v>
          </cell>
        </row>
        <row r="3">
          <cell r="G3">
            <v>0</v>
          </cell>
          <cell r="H3">
            <v>21856775</v>
          </cell>
          <cell r="I3">
            <v>0</v>
          </cell>
          <cell r="J3">
            <v>21856775</v>
          </cell>
          <cell r="K3">
            <v>122288395</v>
          </cell>
        </row>
        <row r="4">
          <cell r="G4">
            <v>0</v>
          </cell>
          <cell r="H4">
            <v>10000000</v>
          </cell>
          <cell r="I4">
            <v>0</v>
          </cell>
          <cell r="J4">
            <v>10000000</v>
          </cell>
          <cell r="K4">
            <v>10000000</v>
          </cell>
        </row>
        <row r="5">
          <cell r="G5">
            <v>0</v>
          </cell>
          <cell r="H5">
            <v>31856775</v>
          </cell>
          <cell r="I5">
            <v>0</v>
          </cell>
          <cell r="J5">
            <v>31856775</v>
          </cell>
          <cell r="K5">
            <v>132288395</v>
          </cell>
        </row>
        <row r="7">
          <cell r="G7">
            <v>0</v>
          </cell>
          <cell r="H7">
            <v>402136386</v>
          </cell>
          <cell r="I7">
            <v>0</v>
          </cell>
          <cell r="J7">
            <v>402136386</v>
          </cell>
          <cell r="K7">
            <v>379656350</v>
          </cell>
        </row>
        <row r="8">
          <cell r="G8">
            <v>0</v>
          </cell>
          <cell r="H8">
            <v>402136386</v>
          </cell>
          <cell r="I8">
            <v>0</v>
          </cell>
          <cell r="J8">
            <v>402136386</v>
          </cell>
          <cell r="K8">
            <v>379656350</v>
          </cell>
        </row>
        <row r="10">
          <cell r="G10">
            <v>0</v>
          </cell>
          <cell r="H10">
            <v>792894500</v>
          </cell>
          <cell r="I10">
            <v>0</v>
          </cell>
          <cell r="J10">
            <v>792894500</v>
          </cell>
          <cell r="K10">
            <v>1851795400</v>
          </cell>
        </row>
        <row r="11">
          <cell r="G11">
            <v>0</v>
          </cell>
          <cell r="H11">
            <v>130826708</v>
          </cell>
          <cell r="I11">
            <v>0</v>
          </cell>
          <cell r="J11">
            <v>130826708</v>
          </cell>
          <cell r="K11">
            <v>152192144</v>
          </cell>
        </row>
        <row r="12">
          <cell r="G12">
            <v>0</v>
          </cell>
          <cell r="H12">
            <v>923721208</v>
          </cell>
          <cell r="I12">
            <v>0</v>
          </cell>
          <cell r="J12">
            <v>923721208</v>
          </cell>
          <cell r="K12">
            <v>2003987544</v>
          </cell>
        </row>
        <row r="14">
          <cell r="G14">
            <v>0</v>
          </cell>
          <cell r="H14">
            <v>1268522258</v>
          </cell>
          <cell r="I14">
            <v>0</v>
          </cell>
          <cell r="J14">
            <v>1268522258</v>
          </cell>
          <cell r="K14">
            <v>1469682344</v>
          </cell>
        </row>
        <row r="15">
          <cell r="G15">
            <v>0</v>
          </cell>
          <cell r="H15">
            <v>1268522258</v>
          </cell>
          <cell r="I15">
            <v>0</v>
          </cell>
          <cell r="J15">
            <v>1268522258</v>
          </cell>
          <cell r="K15">
            <v>1469682344</v>
          </cell>
        </row>
        <row r="17">
          <cell r="G17">
            <v>0</v>
          </cell>
          <cell r="H17">
            <v>67982524</v>
          </cell>
          <cell r="I17">
            <v>0</v>
          </cell>
          <cell r="J17">
            <v>67982524</v>
          </cell>
          <cell r="K17">
            <v>71364718</v>
          </cell>
        </row>
        <row r="18">
          <cell r="G18">
            <v>0</v>
          </cell>
          <cell r="H18">
            <v>67982524</v>
          </cell>
          <cell r="I18">
            <v>0</v>
          </cell>
          <cell r="J18">
            <v>67982524</v>
          </cell>
          <cell r="K18">
            <v>71364718</v>
          </cell>
        </row>
        <row r="20">
          <cell r="G20">
            <v>0</v>
          </cell>
          <cell r="H20">
            <v>217400423</v>
          </cell>
          <cell r="I20">
            <v>0</v>
          </cell>
          <cell r="J20">
            <v>217400423</v>
          </cell>
          <cell r="K20">
            <v>229487820</v>
          </cell>
        </row>
        <row r="21">
          <cell r="G21">
            <v>0</v>
          </cell>
          <cell r="H21">
            <v>217400423</v>
          </cell>
          <cell r="I21">
            <v>0</v>
          </cell>
          <cell r="J21">
            <v>217400423</v>
          </cell>
          <cell r="K21">
            <v>229487820</v>
          </cell>
        </row>
        <row r="23">
          <cell r="G23">
            <v>0</v>
          </cell>
          <cell r="H23">
            <v>68145150</v>
          </cell>
          <cell r="I23">
            <v>0</v>
          </cell>
          <cell r="J23">
            <v>68145150</v>
          </cell>
          <cell r="K23">
            <v>72185880</v>
          </cell>
        </row>
        <row r="24">
          <cell r="G24">
            <v>0</v>
          </cell>
          <cell r="H24">
            <v>828678013</v>
          </cell>
          <cell r="I24">
            <v>0</v>
          </cell>
          <cell r="J24">
            <v>828678013</v>
          </cell>
          <cell r="K24">
            <v>960330592</v>
          </cell>
        </row>
        <row r="25">
          <cell r="G25">
            <v>0</v>
          </cell>
          <cell r="H25">
            <v>80343690</v>
          </cell>
          <cell r="I25">
            <v>0</v>
          </cell>
          <cell r="J25">
            <v>80343690</v>
          </cell>
          <cell r="K25">
            <v>74948016</v>
          </cell>
        </row>
        <row r="26">
          <cell r="G26">
            <v>0</v>
          </cell>
          <cell r="H26">
            <v>977166853</v>
          </cell>
          <cell r="I26">
            <v>0</v>
          </cell>
          <cell r="J26">
            <v>977166853</v>
          </cell>
          <cell r="K26">
            <v>1107464488</v>
          </cell>
        </row>
        <row r="28">
          <cell r="G28">
            <v>0</v>
          </cell>
          <cell r="H28">
            <v>303243460</v>
          </cell>
          <cell r="I28">
            <v>0</v>
          </cell>
          <cell r="J28">
            <v>303243460</v>
          </cell>
          <cell r="K28">
            <v>530528841</v>
          </cell>
        </row>
        <row r="29">
          <cell r="G29">
            <v>0</v>
          </cell>
          <cell r="H29">
            <v>303243460</v>
          </cell>
          <cell r="I29">
            <v>0</v>
          </cell>
          <cell r="J29">
            <v>303243460</v>
          </cell>
          <cell r="K29">
            <v>530528841</v>
          </cell>
        </row>
        <row r="31">
          <cell r="G31">
            <v>0</v>
          </cell>
          <cell r="H31">
            <v>511457489</v>
          </cell>
          <cell r="I31">
            <v>0</v>
          </cell>
          <cell r="J31">
            <v>511457489</v>
          </cell>
          <cell r="K31">
            <v>558045176</v>
          </cell>
        </row>
        <row r="32">
          <cell r="G32">
            <v>0</v>
          </cell>
          <cell r="H32">
            <v>511457489</v>
          </cell>
          <cell r="I32">
            <v>0</v>
          </cell>
          <cell r="J32">
            <v>511457489</v>
          </cell>
          <cell r="K32">
            <v>558045176</v>
          </cell>
        </row>
        <row r="34">
          <cell r="G34">
            <v>0</v>
          </cell>
          <cell r="H34">
            <v>688629346</v>
          </cell>
          <cell r="I34">
            <v>0</v>
          </cell>
          <cell r="J34">
            <v>688629346</v>
          </cell>
          <cell r="K34">
            <v>397691088</v>
          </cell>
        </row>
        <row r="35">
          <cell r="G35">
            <v>0</v>
          </cell>
          <cell r="H35">
            <v>688629346</v>
          </cell>
          <cell r="I35">
            <v>0</v>
          </cell>
          <cell r="J35">
            <v>688629346</v>
          </cell>
          <cell r="K35">
            <v>397691088</v>
          </cell>
        </row>
        <row r="37">
          <cell r="G37">
            <v>0</v>
          </cell>
          <cell r="H37">
            <v>139655584</v>
          </cell>
          <cell r="I37">
            <v>0</v>
          </cell>
          <cell r="J37">
            <v>139655584</v>
          </cell>
          <cell r="K37">
            <v>99570016</v>
          </cell>
        </row>
        <row r="38">
          <cell r="G38">
            <v>0</v>
          </cell>
          <cell r="H38">
            <v>139655584</v>
          </cell>
          <cell r="I38">
            <v>0</v>
          </cell>
          <cell r="J38">
            <v>139655584</v>
          </cell>
          <cell r="K38">
            <v>99570016</v>
          </cell>
        </row>
        <row r="40">
          <cell r="G40">
            <v>0</v>
          </cell>
          <cell r="H40">
            <v>30375875</v>
          </cell>
          <cell r="I40">
            <v>0</v>
          </cell>
          <cell r="J40">
            <v>30375875</v>
          </cell>
          <cell r="K40">
            <v>44956735</v>
          </cell>
        </row>
        <row r="41">
          <cell r="G41">
            <v>0</v>
          </cell>
          <cell r="H41">
            <v>30375875</v>
          </cell>
          <cell r="I41">
            <v>0</v>
          </cell>
          <cell r="J41">
            <v>30375875</v>
          </cell>
          <cell r="K41">
            <v>44956735</v>
          </cell>
        </row>
        <row r="43">
          <cell r="G43">
            <v>0</v>
          </cell>
          <cell r="H43">
            <v>15270325</v>
          </cell>
          <cell r="I43">
            <v>0</v>
          </cell>
          <cell r="J43">
            <v>15270325</v>
          </cell>
          <cell r="K43">
            <v>17775368</v>
          </cell>
        </row>
        <row r="44">
          <cell r="G44">
            <v>0</v>
          </cell>
          <cell r="H44">
            <v>15270325</v>
          </cell>
          <cell r="I44">
            <v>0</v>
          </cell>
          <cell r="J44">
            <v>15270325</v>
          </cell>
          <cell r="K44">
            <v>17775368</v>
          </cell>
        </row>
        <row r="46">
          <cell r="G46">
            <v>0</v>
          </cell>
          <cell r="H46">
            <v>73217429</v>
          </cell>
          <cell r="I46">
            <v>0</v>
          </cell>
          <cell r="J46">
            <v>73217429</v>
          </cell>
          <cell r="K46">
            <v>69224063</v>
          </cell>
        </row>
        <row r="47">
          <cell r="G47">
            <v>0</v>
          </cell>
          <cell r="H47">
            <v>73217429</v>
          </cell>
          <cell r="I47">
            <v>0</v>
          </cell>
          <cell r="J47">
            <v>73217429</v>
          </cell>
          <cell r="K47">
            <v>69224063</v>
          </cell>
        </row>
        <row r="49">
          <cell r="G49">
            <v>0</v>
          </cell>
          <cell r="H49">
            <v>21095539</v>
          </cell>
          <cell r="I49">
            <v>0</v>
          </cell>
          <cell r="J49">
            <v>21095539</v>
          </cell>
          <cell r="K49">
            <v>24607336</v>
          </cell>
        </row>
        <row r="50">
          <cell r="G50">
            <v>0</v>
          </cell>
          <cell r="H50">
            <v>21095539</v>
          </cell>
          <cell r="I50">
            <v>0</v>
          </cell>
          <cell r="J50">
            <v>21095539</v>
          </cell>
          <cell r="K50">
            <v>24607336</v>
          </cell>
        </row>
        <row r="52">
          <cell r="G52">
            <v>0</v>
          </cell>
          <cell r="H52">
            <v>201220862</v>
          </cell>
          <cell r="I52">
            <v>0</v>
          </cell>
          <cell r="J52">
            <v>201220862</v>
          </cell>
          <cell r="K52">
            <v>142193352</v>
          </cell>
        </row>
        <row r="53">
          <cell r="G53">
            <v>0</v>
          </cell>
          <cell r="H53">
            <v>201220862</v>
          </cell>
          <cell r="I53">
            <v>0</v>
          </cell>
          <cell r="J53">
            <v>201220862</v>
          </cell>
          <cell r="K53">
            <v>142193352</v>
          </cell>
        </row>
        <row r="55">
          <cell r="G55">
            <v>0</v>
          </cell>
          <cell r="H55">
            <v>60272675</v>
          </cell>
          <cell r="I55">
            <v>0</v>
          </cell>
          <cell r="J55">
            <v>60272675</v>
          </cell>
          <cell r="K55">
            <v>69204720</v>
          </cell>
        </row>
        <row r="56">
          <cell r="G56">
            <v>0</v>
          </cell>
          <cell r="H56">
            <v>60272675</v>
          </cell>
          <cell r="I56">
            <v>0</v>
          </cell>
          <cell r="J56">
            <v>60272675</v>
          </cell>
          <cell r="K56">
            <v>69204720</v>
          </cell>
        </row>
        <row r="58">
          <cell r="G58">
            <v>0</v>
          </cell>
          <cell r="H58">
            <v>916795570</v>
          </cell>
          <cell r="I58">
            <v>0</v>
          </cell>
          <cell r="J58">
            <v>916795570</v>
          </cell>
          <cell r="K58">
            <v>1058258032</v>
          </cell>
        </row>
        <row r="59">
          <cell r="G59">
            <v>0</v>
          </cell>
          <cell r="H59">
            <v>898579694</v>
          </cell>
          <cell r="I59">
            <v>0</v>
          </cell>
          <cell r="J59">
            <v>898579694</v>
          </cell>
          <cell r="K59">
            <v>0</v>
          </cell>
        </row>
        <row r="60">
          <cell r="G60">
            <v>0</v>
          </cell>
          <cell r="H60">
            <v>1815375264</v>
          </cell>
          <cell r="I60">
            <v>0</v>
          </cell>
          <cell r="J60">
            <v>1815375264</v>
          </cell>
          <cell r="K60">
            <v>1058258032</v>
          </cell>
        </row>
        <row r="62">
          <cell r="G62">
            <v>0</v>
          </cell>
          <cell r="H62">
            <v>13226195</v>
          </cell>
          <cell r="I62">
            <v>0</v>
          </cell>
          <cell r="J62">
            <v>13226195</v>
          </cell>
          <cell r="K62">
            <v>9588535</v>
          </cell>
        </row>
        <row r="63">
          <cell r="G63">
            <v>0</v>
          </cell>
          <cell r="H63">
            <v>0</v>
          </cell>
          <cell r="I63">
            <v>0</v>
          </cell>
          <cell r="J63">
            <v>0</v>
          </cell>
          <cell r="K63">
            <v>0</v>
          </cell>
        </row>
        <row r="64">
          <cell r="G64">
            <v>0</v>
          </cell>
          <cell r="H64">
            <v>0</v>
          </cell>
          <cell r="I64">
            <v>0</v>
          </cell>
          <cell r="J64">
            <v>0</v>
          </cell>
          <cell r="K64">
            <v>0</v>
          </cell>
        </row>
        <row r="65">
          <cell r="G65">
            <v>0</v>
          </cell>
          <cell r="H65">
            <v>5693855</v>
          </cell>
          <cell r="I65">
            <v>0</v>
          </cell>
          <cell r="J65">
            <v>5693855</v>
          </cell>
          <cell r="K65">
            <v>3864090</v>
          </cell>
        </row>
        <row r="66">
          <cell r="G66">
            <v>0</v>
          </cell>
          <cell r="H66">
            <v>2833602</v>
          </cell>
          <cell r="I66">
            <v>0</v>
          </cell>
          <cell r="J66">
            <v>2833602</v>
          </cell>
          <cell r="K66">
            <v>1915481</v>
          </cell>
        </row>
        <row r="67">
          <cell r="G67">
            <v>0</v>
          </cell>
          <cell r="H67">
            <v>21753652</v>
          </cell>
          <cell r="I67">
            <v>0</v>
          </cell>
          <cell r="J67">
            <v>21753652</v>
          </cell>
          <cell r="K67">
            <v>15368106</v>
          </cell>
        </row>
        <row r="69">
          <cell r="G69">
            <v>0</v>
          </cell>
          <cell r="H69">
            <v>579541423</v>
          </cell>
          <cell r="I69">
            <v>0</v>
          </cell>
          <cell r="J69">
            <v>579541423</v>
          </cell>
          <cell r="K69">
            <v>579541423</v>
          </cell>
        </row>
        <row r="70">
          <cell r="G70">
            <v>0</v>
          </cell>
          <cell r="H70">
            <v>579541423</v>
          </cell>
          <cell r="I70">
            <v>0</v>
          </cell>
          <cell r="J70">
            <v>579541423</v>
          </cell>
          <cell r="K70">
            <v>579541423</v>
          </cell>
        </row>
        <row r="72">
          <cell r="G72">
            <v>0</v>
          </cell>
          <cell r="H72">
            <v>461500</v>
          </cell>
          <cell r="I72">
            <v>-461500</v>
          </cell>
          <cell r="J72">
            <v>0</v>
          </cell>
          <cell r="K72">
            <v>0</v>
          </cell>
        </row>
        <row r="73">
          <cell r="G73">
            <v>0</v>
          </cell>
          <cell r="H73">
            <v>0</v>
          </cell>
          <cell r="I73">
            <v>0</v>
          </cell>
          <cell r="J73">
            <v>0</v>
          </cell>
          <cell r="K73">
            <v>0</v>
          </cell>
        </row>
        <row r="74">
          <cell r="G74">
            <v>0</v>
          </cell>
          <cell r="H74">
            <v>0</v>
          </cell>
          <cell r="I74">
            <v>461500</v>
          </cell>
          <cell r="J74">
            <v>461500</v>
          </cell>
          <cell r="K74">
            <v>0</v>
          </cell>
        </row>
        <row r="75">
          <cell r="G75">
            <v>0</v>
          </cell>
          <cell r="H75">
            <v>461500</v>
          </cell>
          <cell r="I75">
            <v>0</v>
          </cell>
          <cell r="J75">
            <v>461500</v>
          </cell>
          <cell r="K75">
            <v>0</v>
          </cell>
        </row>
        <row r="77">
          <cell r="G77">
            <v>0</v>
          </cell>
          <cell r="H77">
            <v>-485451963</v>
          </cell>
          <cell r="I77">
            <v>-38121460</v>
          </cell>
          <cell r="J77">
            <v>-523573423</v>
          </cell>
          <cell r="K77">
            <v>-485451963</v>
          </cell>
        </row>
        <row r="78">
          <cell r="G78">
            <v>0</v>
          </cell>
          <cell r="H78">
            <v>-485451963</v>
          </cell>
          <cell r="I78">
            <v>-38121460</v>
          </cell>
          <cell r="J78">
            <v>-523573423</v>
          </cell>
          <cell r="K78">
            <v>-485451963</v>
          </cell>
        </row>
        <row r="80">
          <cell r="G80">
            <v>0</v>
          </cell>
          <cell r="H80">
            <v>3355691</v>
          </cell>
          <cell r="I80">
            <v>0</v>
          </cell>
          <cell r="J80">
            <v>3355691</v>
          </cell>
          <cell r="K80">
            <v>2296073</v>
          </cell>
        </row>
        <row r="81">
          <cell r="G81">
            <v>0</v>
          </cell>
          <cell r="H81">
            <v>430395</v>
          </cell>
          <cell r="I81">
            <v>0</v>
          </cell>
          <cell r="J81">
            <v>430395</v>
          </cell>
          <cell r="K81">
            <v>661625</v>
          </cell>
        </row>
        <row r="82">
          <cell r="G82">
            <v>0</v>
          </cell>
          <cell r="H82">
            <v>338358</v>
          </cell>
          <cell r="I82">
            <v>0</v>
          </cell>
          <cell r="J82">
            <v>338358</v>
          </cell>
          <cell r="K82">
            <v>449807</v>
          </cell>
        </row>
        <row r="83">
          <cell r="G83">
            <v>0</v>
          </cell>
          <cell r="H83">
            <v>3382525</v>
          </cell>
          <cell r="I83">
            <v>0</v>
          </cell>
          <cell r="J83">
            <v>3382525</v>
          </cell>
          <cell r="K83">
            <v>2178792</v>
          </cell>
        </row>
        <row r="84">
          <cell r="G84">
            <v>0</v>
          </cell>
          <cell r="H84">
            <v>1183301</v>
          </cell>
          <cell r="I84">
            <v>0</v>
          </cell>
          <cell r="J84">
            <v>1183301</v>
          </cell>
          <cell r="K84">
            <v>658549</v>
          </cell>
        </row>
        <row r="85">
          <cell r="G85">
            <v>0</v>
          </cell>
          <cell r="H85">
            <v>74310023</v>
          </cell>
          <cell r="I85">
            <v>0</v>
          </cell>
          <cell r="J85">
            <v>74310023</v>
          </cell>
          <cell r="K85">
            <v>70028768</v>
          </cell>
        </row>
        <row r="86">
          <cell r="G86">
            <v>0</v>
          </cell>
          <cell r="H86">
            <v>1692944</v>
          </cell>
          <cell r="I86">
            <v>0</v>
          </cell>
          <cell r="J86">
            <v>1692944</v>
          </cell>
          <cell r="K86">
            <v>1641500</v>
          </cell>
        </row>
        <row r="87">
          <cell r="G87">
            <v>0</v>
          </cell>
          <cell r="H87">
            <v>4686569</v>
          </cell>
          <cell r="I87">
            <v>0</v>
          </cell>
          <cell r="J87">
            <v>4686569</v>
          </cell>
          <cell r="K87">
            <v>4816968</v>
          </cell>
        </row>
        <row r="88">
          <cell r="G88">
            <v>0</v>
          </cell>
          <cell r="H88">
            <v>32545619</v>
          </cell>
          <cell r="I88">
            <v>0</v>
          </cell>
          <cell r="J88">
            <v>32545619</v>
          </cell>
          <cell r="K88">
            <v>4758813</v>
          </cell>
        </row>
        <row r="89">
          <cell r="G89">
            <v>0</v>
          </cell>
          <cell r="H89">
            <v>3732906</v>
          </cell>
          <cell r="I89">
            <v>0</v>
          </cell>
          <cell r="J89">
            <v>3732906</v>
          </cell>
          <cell r="K89">
            <v>2636668</v>
          </cell>
        </row>
        <row r="90">
          <cell r="G90">
            <v>0</v>
          </cell>
          <cell r="H90">
            <v>19163734</v>
          </cell>
          <cell r="I90">
            <v>0</v>
          </cell>
          <cell r="J90">
            <v>19163734</v>
          </cell>
          <cell r="K90">
            <v>19191868</v>
          </cell>
        </row>
        <row r="91">
          <cell r="G91">
            <v>0</v>
          </cell>
          <cell r="H91">
            <v>13359956</v>
          </cell>
          <cell r="I91">
            <v>0</v>
          </cell>
          <cell r="J91">
            <v>13359956</v>
          </cell>
          <cell r="K91">
            <v>13097778</v>
          </cell>
        </row>
        <row r="92">
          <cell r="G92">
            <v>0</v>
          </cell>
          <cell r="H92">
            <v>14853663</v>
          </cell>
          <cell r="I92">
            <v>0</v>
          </cell>
          <cell r="J92">
            <v>14853663</v>
          </cell>
          <cell r="K92">
            <v>5495860</v>
          </cell>
        </row>
        <row r="93">
          <cell r="G93">
            <v>0</v>
          </cell>
          <cell r="H93">
            <v>4167580</v>
          </cell>
          <cell r="I93">
            <v>0</v>
          </cell>
          <cell r="J93">
            <v>4167580</v>
          </cell>
          <cell r="K93">
            <v>2288657</v>
          </cell>
        </row>
        <row r="94">
          <cell r="G94">
            <v>0</v>
          </cell>
          <cell r="H94">
            <v>16228021</v>
          </cell>
          <cell r="I94">
            <v>0</v>
          </cell>
          <cell r="J94">
            <v>16228021</v>
          </cell>
          <cell r="K94">
            <v>38522599</v>
          </cell>
        </row>
        <row r="95">
          <cell r="G95">
            <v>0</v>
          </cell>
          <cell r="H95">
            <v>19374709</v>
          </cell>
          <cell r="I95">
            <v>0</v>
          </cell>
          <cell r="J95">
            <v>19374709</v>
          </cell>
          <cell r="K95">
            <v>9051880</v>
          </cell>
        </row>
        <row r="96">
          <cell r="G96">
            <v>0</v>
          </cell>
          <cell r="H96">
            <v>212805994</v>
          </cell>
          <cell r="I96">
            <v>0</v>
          </cell>
          <cell r="J96">
            <v>212805994</v>
          </cell>
          <cell r="K96">
            <v>177776205</v>
          </cell>
        </row>
        <row r="98">
          <cell r="G98">
            <v>0</v>
          </cell>
          <cell r="H98">
            <v>0</v>
          </cell>
          <cell r="I98">
            <v>0</v>
          </cell>
          <cell r="J98">
            <v>0</v>
          </cell>
          <cell r="K98">
            <v>0</v>
          </cell>
        </row>
        <row r="99">
          <cell r="G99">
            <v>0</v>
          </cell>
          <cell r="H99">
            <v>37284791</v>
          </cell>
          <cell r="I99">
            <v>0</v>
          </cell>
          <cell r="J99">
            <v>37284791</v>
          </cell>
          <cell r="K99">
            <v>52697407</v>
          </cell>
        </row>
        <row r="100">
          <cell r="G100">
            <v>0</v>
          </cell>
          <cell r="H100">
            <v>0</v>
          </cell>
          <cell r="I100">
            <v>0</v>
          </cell>
          <cell r="J100">
            <v>0</v>
          </cell>
          <cell r="K100">
            <v>40552928</v>
          </cell>
        </row>
        <row r="101">
          <cell r="G101">
            <v>0</v>
          </cell>
          <cell r="H101">
            <v>0</v>
          </cell>
          <cell r="I101">
            <v>0</v>
          </cell>
          <cell r="J101">
            <v>0</v>
          </cell>
          <cell r="K101">
            <v>135844800</v>
          </cell>
        </row>
        <row r="102">
          <cell r="G102">
            <v>0</v>
          </cell>
          <cell r="H102">
            <v>15552647</v>
          </cell>
          <cell r="I102">
            <v>0</v>
          </cell>
          <cell r="J102">
            <v>15552647</v>
          </cell>
          <cell r="K102">
            <v>15120066</v>
          </cell>
        </row>
        <row r="103">
          <cell r="G103">
            <v>0</v>
          </cell>
          <cell r="H103">
            <v>208003</v>
          </cell>
          <cell r="I103">
            <v>0</v>
          </cell>
          <cell r="J103">
            <v>208003</v>
          </cell>
          <cell r="K103">
            <v>124800</v>
          </cell>
        </row>
        <row r="104">
          <cell r="G104">
            <v>0</v>
          </cell>
          <cell r="H104">
            <v>500000</v>
          </cell>
          <cell r="I104">
            <v>0</v>
          </cell>
          <cell r="J104">
            <v>500000</v>
          </cell>
          <cell r="K104">
            <v>300000</v>
          </cell>
        </row>
        <row r="105">
          <cell r="G105">
            <v>0</v>
          </cell>
          <cell r="H105">
            <v>0</v>
          </cell>
          <cell r="I105">
            <v>0</v>
          </cell>
          <cell r="J105">
            <v>0</v>
          </cell>
          <cell r="K105">
            <v>700000</v>
          </cell>
        </row>
        <row r="106">
          <cell r="G106">
            <v>0</v>
          </cell>
          <cell r="H106">
            <v>53545441</v>
          </cell>
          <cell r="I106">
            <v>0</v>
          </cell>
          <cell r="J106">
            <v>53545441</v>
          </cell>
          <cell r="K106">
            <v>245340001</v>
          </cell>
        </row>
        <row r="108">
          <cell r="G108">
            <v>0</v>
          </cell>
          <cell r="H108">
            <v>28565136</v>
          </cell>
          <cell r="I108">
            <v>-28565136</v>
          </cell>
          <cell r="J108">
            <v>0</v>
          </cell>
          <cell r="K108">
            <v>0</v>
          </cell>
        </row>
        <row r="109">
          <cell r="G109">
            <v>0</v>
          </cell>
          <cell r="H109">
            <v>100799382</v>
          </cell>
          <cell r="I109">
            <v>-100799382</v>
          </cell>
          <cell r="J109">
            <v>0</v>
          </cell>
          <cell r="K109">
            <v>0</v>
          </cell>
        </row>
        <row r="110">
          <cell r="G110">
            <v>0</v>
          </cell>
          <cell r="H110">
            <v>129364518</v>
          </cell>
          <cell r="I110">
            <v>-129364518</v>
          </cell>
          <cell r="J110">
            <v>0</v>
          </cell>
          <cell r="K110">
            <v>0</v>
          </cell>
        </row>
        <row r="112">
          <cell r="G112">
            <v>0</v>
          </cell>
          <cell r="H112">
            <v>15445502623</v>
          </cell>
          <cell r="I112">
            <v>0</v>
          </cell>
          <cell r="J112">
            <v>15445502623</v>
          </cell>
          <cell r="K112">
            <v>15445502623</v>
          </cell>
        </row>
        <row r="113">
          <cell r="G113">
            <v>0</v>
          </cell>
          <cell r="H113">
            <v>15445502623</v>
          </cell>
          <cell r="I113">
            <v>0</v>
          </cell>
          <cell r="J113">
            <v>15445502623</v>
          </cell>
          <cell r="K113">
            <v>15445502623</v>
          </cell>
        </row>
        <row r="115">
          <cell r="G115">
            <v>0</v>
          </cell>
          <cell r="H115">
            <v>149712245064</v>
          </cell>
          <cell r="I115">
            <v>0</v>
          </cell>
          <cell r="J115">
            <v>149712245064</v>
          </cell>
          <cell r="K115">
            <v>149729070064</v>
          </cell>
        </row>
        <row r="116">
          <cell r="G116">
            <v>0</v>
          </cell>
          <cell r="H116">
            <v>149712245064</v>
          </cell>
          <cell r="I116">
            <v>0</v>
          </cell>
          <cell r="J116">
            <v>149712245064</v>
          </cell>
          <cell r="K116">
            <v>149729070064</v>
          </cell>
        </row>
        <row r="118">
          <cell r="G118">
            <v>0</v>
          </cell>
          <cell r="H118">
            <v>-4252798959</v>
          </cell>
          <cell r="I118">
            <v>0</v>
          </cell>
          <cell r="J118">
            <v>-4252798959</v>
          </cell>
          <cell r="K118">
            <v>-4022506017</v>
          </cell>
        </row>
        <row r="119">
          <cell r="G119">
            <v>0</v>
          </cell>
          <cell r="H119">
            <v>-715251141</v>
          </cell>
          <cell r="I119">
            <v>0</v>
          </cell>
          <cell r="J119">
            <v>-715251141</v>
          </cell>
          <cell r="K119">
            <v>-705892564</v>
          </cell>
        </row>
        <row r="120">
          <cell r="G120">
            <v>0</v>
          </cell>
          <cell r="H120">
            <v>-217294073</v>
          </cell>
          <cell r="I120">
            <v>0</v>
          </cell>
          <cell r="J120">
            <v>-217294073</v>
          </cell>
          <cell r="K120">
            <v>-203725943</v>
          </cell>
        </row>
        <row r="121">
          <cell r="G121">
            <v>0</v>
          </cell>
          <cell r="H121">
            <v>-12905072044</v>
          </cell>
          <cell r="I121">
            <v>0</v>
          </cell>
          <cell r="J121">
            <v>-12905072044</v>
          </cell>
          <cell r="K121">
            <v>-11085964727</v>
          </cell>
        </row>
        <row r="122">
          <cell r="G122">
            <v>0</v>
          </cell>
          <cell r="H122">
            <v>-54662705269</v>
          </cell>
          <cell r="I122">
            <v>0</v>
          </cell>
          <cell r="J122">
            <v>-54662705269</v>
          </cell>
          <cell r="K122">
            <v>-45360081013</v>
          </cell>
        </row>
        <row r="123">
          <cell r="G123">
            <v>0</v>
          </cell>
          <cell r="H123">
            <v>-72753121486</v>
          </cell>
          <cell r="I123">
            <v>0</v>
          </cell>
          <cell r="J123">
            <v>-72753121486</v>
          </cell>
          <cell r="K123">
            <v>-61378170264</v>
          </cell>
        </row>
        <row r="125">
          <cell r="G125">
            <v>0</v>
          </cell>
          <cell r="H125">
            <v>0</v>
          </cell>
          <cell r="I125">
            <v>0</v>
          </cell>
          <cell r="J125">
            <v>0</v>
          </cell>
          <cell r="K125">
            <v>0</v>
          </cell>
        </row>
        <row r="127">
          <cell r="G127">
            <v>0</v>
          </cell>
          <cell r="H127">
            <v>33665836267</v>
          </cell>
          <cell r="I127">
            <v>0</v>
          </cell>
          <cell r="J127">
            <v>33665836267</v>
          </cell>
          <cell r="K127">
            <v>33925250267</v>
          </cell>
        </row>
        <row r="128">
          <cell r="G128">
            <v>0</v>
          </cell>
          <cell r="H128">
            <v>33665836267</v>
          </cell>
          <cell r="I128">
            <v>0</v>
          </cell>
          <cell r="J128">
            <v>33665836267</v>
          </cell>
          <cell r="K128">
            <v>33925250267</v>
          </cell>
        </row>
        <row r="130">
          <cell r="G130">
            <v>0</v>
          </cell>
          <cell r="H130">
            <v>0</v>
          </cell>
          <cell r="I130">
            <v>0</v>
          </cell>
          <cell r="J130">
            <v>0</v>
          </cell>
          <cell r="K130">
            <v>0</v>
          </cell>
        </row>
        <row r="132">
          <cell r="G132">
            <v>0</v>
          </cell>
          <cell r="H132">
            <v>261205737</v>
          </cell>
          <cell r="I132">
            <v>0</v>
          </cell>
          <cell r="J132">
            <v>261205737</v>
          </cell>
          <cell r="K132">
            <v>244455737</v>
          </cell>
        </row>
        <row r="133">
          <cell r="G133">
            <v>0</v>
          </cell>
          <cell r="H133">
            <v>261205737</v>
          </cell>
          <cell r="I133">
            <v>0</v>
          </cell>
          <cell r="J133">
            <v>261205737</v>
          </cell>
          <cell r="K133">
            <v>244455737</v>
          </cell>
        </row>
        <row r="135">
          <cell r="G135">
            <v>0</v>
          </cell>
          <cell r="H135">
            <v>0</v>
          </cell>
          <cell r="I135">
            <v>0</v>
          </cell>
          <cell r="J135">
            <v>0</v>
          </cell>
          <cell r="K135">
            <v>0</v>
          </cell>
        </row>
        <row r="137">
          <cell r="G137">
            <v>0</v>
          </cell>
          <cell r="H137">
            <v>5239483674</v>
          </cell>
          <cell r="I137">
            <v>0</v>
          </cell>
          <cell r="J137">
            <v>5239483674</v>
          </cell>
          <cell r="K137">
            <v>4862173658</v>
          </cell>
        </row>
        <row r="138">
          <cell r="G138">
            <v>0</v>
          </cell>
          <cell r="H138">
            <v>5239483674</v>
          </cell>
          <cell r="I138">
            <v>0</v>
          </cell>
          <cell r="J138">
            <v>5239483674</v>
          </cell>
          <cell r="K138">
            <v>4862173658</v>
          </cell>
        </row>
        <row r="140">
          <cell r="G140">
            <v>0</v>
          </cell>
          <cell r="H140">
            <v>0</v>
          </cell>
          <cell r="I140">
            <v>0</v>
          </cell>
          <cell r="J140">
            <v>0</v>
          </cell>
          <cell r="K140">
            <v>0</v>
          </cell>
        </row>
        <row r="142">
          <cell r="G142">
            <v>0</v>
          </cell>
          <cell r="H142">
            <v>720458807</v>
          </cell>
          <cell r="I142">
            <v>0</v>
          </cell>
          <cell r="J142">
            <v>720458807</v>
          </cell>
          <cell r="K142">
            <v>720458807</v>
          </cell>
        </row>
        <row r="143">
          <cell r="G143">
            <v>0</v>
          </cell>
          <cell r="H143">
            <v>720458807</v>
          </cell>
          <cell r="I143">
            <v>0</v>
          </cell>
          <cell r="J143">
            <v>720458807</v>
          </cell>
          <cell r="K143">
            <v>720458807</v>
          </cell>
        </row>
        <row r="145">
          <cell r="G145">
            <v>0</v>
          </cell>
          <cell r="H145">
            <v>0</v>
          </cell>
          <cell r="I145">
            <v>0</v>
          </cell>
          <cell r="J145">
            <v>0</v>
          </cell>
          <cell r="K145">
            <v>0</v>
          </cell>
        </row>
        <row r="147">
          <cell r="G147">
            <v>0</v>
          </cell>
          <cell r="H147">
            <v>10566424745</v>
          </cell>
          <cell r="I147">
            <v>0</v>
          </cell>
          <cell r="J147">
            <v>10566424745</v>
          </cell>
          <cell r="K147">
            <v>0</v>
          </cell>
        </row>
        <row r="148">
          <cell r="G148">
            <v>0</v>
          </cell>
          <cell r="H148">
            <v>324231664</v>
          </cell>
          <cell r="I148">
            <v>0</v>
          </cell>
          <cell r="J148">
            <v>324231664</v>
          </cell>
          <cell r="K148">
            <v>0</v>
          </cell>
        </row>
        <row r="149">
          <cell r="G149">
            <v>0</v>
          </cell>
          <cell r="H149">
            <v>648463328</v>
          </cell>
          <cell r="I149">
            <v>0</v>
          </cell>
          <cell r="J149">
            <v>648463328</v>
          </cell>
          <cell r="K149">
            <v>0</v>
          </cell>
        </row>
        <row r="150">
          <cell r="G150">
            <v>0</v>
          </cell>
          <cell r="H150">
            <v>11539119737</v>
          </cell>
          <cell r="I150">
            <v>0</v>
          </cell>
          <cell r="J150">
            <v>11539119737</v>
          </cell>
          <cell r="K150">
            <v>0</v>
          </cell>
        </row>
        <row r="152">
          <cell r="G152">
            <v>0</v>
          </cell>
          <cell r="H152">
            <v>-10566424745</v>
          </cell>
          <cell r="I152">
            <v>0</v>
          </cell>
          <cell r="J152">
            <v>-10566424745</v>
          </cell>
          <cell r="K152">
            <v>0</v>
          </cell>
        </row>
        <row r="153">
          <cell r="G153">
            <v>0</v>
          </cell>
          <cell r="H153">
            <v>-324231664</v>
          </cell>
          <cell r="I153">
            <v>0</v>
          </cell>
          <cell r="J153">
            <v>-324231664</v>
          </cell>
          <cell r="K153">
            <v>0</v>
          </cell>
        </row>
        <row r="154">
          <cell r="G154">
            <v>0</v>
          </cell>
          <cell r="H154">
            <v>-648463328</v>
          </cell>
          <cell r="I154">
            <v>0</v>
          </cell>
          <cell r="J154">
            <v>-648463328</v>
          </cell>
          <cell r="K154">
            <v>0</v>
          </cell>
        </row>
        <row r="155">
          <cell r="G155">
            <v>0</v>
          </cell>
          <cell r="H155">
            <v>-11539119737</v>
          </cell>
          <cell r="I155">
            <v>0</v>
          </cell>
          <cell r="J155">
            <v>-11539119737</v>
          </cell>
          <cell r="K155">
            <v>0</v>
          </cell>
        </row>
        <row r="157">
          <cell r="G157">
            <v>0</v>
          </cell>
          <cell r="H157">
            <v>44700000</v>
          </cell>
          <cell r="I157">
            <v>0</v>
          </cell>
          <cell r="J157">
            <v>44700000</v>
          </cell>
          <cell r="K157">
            <v>52000000</v>
          </cell>
        </row>
        <row r="158">
          <cell r="G158">
            <v>0</v>
          </cell>
          <cell r="H158">
            <v>3317600000</v>
          </cell>
          <cell r="I158">
            <v>0</v>
          </cell>
          <cell r="J158">
            <v>3317600000</v>
          </cell>
          <cell r="K158">
            <v>3483040000</v>
          </cell>
        </row>
        <row r="159">
          <cell r="G159">
            <v>0</v>
          </cell>
          <cell r="H159">
            <v>3362300000</v>
          </cell>
          <cell r="I159">
            <v>0</v>
          </cell>
          <cell r="J159">
            <v>3362300000</v>
          </cell>
          <cell r="K159">
            <v>3535040000</v>
          </cell>
        </row>
        <row r="161">
          <cell r="G161">
            <v>0</v>
          </cell>
          <cell r="H161">
            <v>4470000</v>
          </cell>
          <cell r="I161">
            <v>0</v>
          </cell>
          <cell r="J161">
            <v>4470000</v>
          </cell>
          <cell r="K161">
            <v>5200000</v>
          </cell>
        </row>
        <row r="162">
          <cell r="G162">
            <v>0</v>
          </cell>
          <cell r="H162">
            <v>34147700</v>
          </cell>
          <cell r="I162">
            <v>-31125000</v>
          </cell>
          <cell r="J162">
            <v>3022700</v>
          </cell>
          <cell r="K162">
            <v>34147700</v>
          </cell>
        </row>
        <row r="163">
          <cell r="G163">
            <v>0</v>
          </cell>
          <cell r="H163">
            <v>38617700</v>
          </cell>
          <cell r="I163">
            <v>-31125000</v>
          </cell>
          <cell r="J163">
            <v>7492700</v>
          </cell>
          <cell r="K163">
            <v>39347700</v>
          </cell>
        </row>
        <row r="165">
          <cell r="G165">
            <v>0</v>
          </cell>
          <cell r="H165">
            <v>49192940</v>
          </cell>
          <cell r="I165">
            <v>0</v>
          </cell>
          <cell r="J165">
            <v>49192940</v>
          </cell>
          <cell r="K165">
            <v>49192940</v>
          </cell>
        </row>
        <row r="166">
          <cell r="G166">
            <v>0</v>
          </cell>
          <cell r="H166">
            <v>2000000</v>
          </cell>
          <cell r="I166">
            <v>0</v>
          </cell>
          <cell r="J166">
            <v>2000000</v>
          </cell>
          <cell r="K166">
            <v>2000000</v>
          </cell>
        </row>
        <row r="167">
          <cell r="G167">
            <v>0</v>
          </cell>
          <cell r="H167">
            <v>250000</v>
          </cell>
          <cell r="I167">
            <v>0</v>
          </cell>
          <cell r="J167">
            <v>250000</v>
          </cell>
          <cell r="K167">
            <v>250000</v>
          </cell>
        </row>
        <row r="168">
          <cell r="G168">
            <v>0</v>
          </cell>
          <cell r="H168">
            <v>0</v>
          </cell>
          <cell r="I168">
            <v>0</v>
          </cell>
          <cell r="J168">
            <v>0</v>
          </cell>
          <cell r="K168">
            <v>100000</v>
          </cell>
        </row>
        <row r="169">
          <cell r="G169">
            <v>0</v>
          </cell>
          <cell r="H169">
            <v>150000</v>
          </cell>
          <cell r="I169">
            <v>0</v>
          </cell>
          <cell r="J169">
            <v>150000</v>
          </cell>
          <cell r="K169">
            <v>150000</v>
          </cell>
        </row>
        <row r="170">
          <cell r="G170">
            <v>0</v>
          </cell>
          <cell r="H170">
            <v>1700000</v>
          </cell>
          <cell r="I170">
            <v>0</v>
          </cell>
          <cell r="J170">
            <v>1700000</v>
          </cell>
          <cell r="K170">
            <v>1700000</v>
          </cell>
        </row>
        <row r="171">
          <cell r="G171">
            <v>0</v>
          </cell>
          <cell r="H171">
            <v>100000</v>
          </cell>
          <cell r="I171">
            <v>0</v>
          </cell>
          <cell r="J171">
            <v>100000</v>
          </cell>
          <cell r="K171">
            <v>100000</v>
          </cell>
        </row>
        <row r="172">
          <cell r="G172">
            <v>0</v>
          </cell>
          <cell r="H172">
            <v>0</v>
          </cell>
          <cell r="I172">
            <v>0</v>
          </cell>
          <cell r="J172">
            <v>0</v>
          </cell>
          <cell r="K172">
            <v>50000</v>
          </cell>
        </row>
        <row r="173">
          <cell r="G173">
            <v>0</v>
          </cell>
          <cell r="H173">
            <v>50000</v>
          </cell>
          <cell r="I173">
            <v>0</v>
          </cell>
          <cell r="J173">
            <v>50000</v>
          </cell>
          <cell r="K173">
            <v>50000</v>
          </cell>
        </row>
        <row r="174">
          <cell r="G174">
            <v>0</v>
          </cell>
          <cell r="H174">
            <v>100000</v>
          </cell>
          <cell r="I174">
            <v>0</v>
          </cell>
          <cell r="J174">
            <v>100000</v>
          </cell>
          <cell r="K174">
            <v>100000</v>
          </cell>
        </row>
        <row r="175">
          <cell r="G175">
            <v>0</v>
          </cell>
          <cell r="H175">
            <v>100000</v>
          </cell>
          <cell r="I175">
            <v>0</v>
          </cell>
          <cell r="J175">
            <v>100000</v>
          </cell>
          <cell r="K175">
            <v>100000</v>
          </cell>
        </row>
        <row r="176">
          <cell r="G176">
            <v>0</v>
          </cell>
          <cell r="H176">
            <v>30000</v>
          </cell>
          <cell r="I176">
            <v>0</v>
          </cell>
          <cell r="J176">
            <v>30000</v>
          </cell>
          <cell r="K176">
            <v>30000</v>
          </cell>
        </row>
        <row r="177">
          <cell r="G177">
            <v>0</v>
          </cell>
          <cell r="H177">
            <v>0</v>
          </cell>
          <cell r="I177">
            <v>0</v>
          </cell>
          <cell r="J177">
            <v>0</v>
          </cell>
          <cell r="K177">
            <v>4205000</v>
          </cell>
        </row>
        <row r="178">
          <cell r="G178">
            <v>0</v>
          </cell>
          <cell r="H178">
            <v>53672940</v>
          </cell>
          <cell r="I178">
            <v>0</v>
          </cell>
          <cell r="J178">
            <v>53672940</v>
          </cell>
          <cell r="K178">
            <v>58027940</v>
          </cell>
        </row>
        <row r="180">
          <cell r="G180">
            <v>0</v>
          </cell>
          <cell r="H180">
            <v>0</v>
          </cell>
          <cell r="I180">
            <v>0</v>
          </cell>
          <cell r="J180">
            <v>0</v>
          </cell>
          <cell r="K180">
            <v>0</v>
          </cell>
        </row>
        <row r="181">
          <cell r="G181">
            <v>0</v>
          </cell>
          <cell r="H181">
            <v>0</v>
          </cell>
          <cell r="I181">
            <v>0</v>
          </cell>
          <cell r="J181">
            <v>0</v>
          </cell>
          <cell r="K181">
            <v>0</v>
          </cell>
        </row>
        <row r="182">
          <cell r="G182">
            <v>0</v>
          </cell>
          <cell r="H182">
            <v>0</v>
          </cell>
          <cell r="I182">
            <v>0</v>
          </cell>
          <cell r="J182">
            <v>0</v>
          </cell>
          <cell r="K182">
            <v>0</v>
          </cell>
        </row>
        <row r="184">
          <cell r="G184">
            <v>0</v>
          </cell>
          <cell r="H184">
            <v>-257353853</v>
          </cell>
          <cell r="I184">
            <v>0</v>
          </cell>
          <cell r="J184">
            <v>-257353853</v>
          </cell>
          <cell r="K184">
            <v>-325339479</v>
          </cell>
        </row>
        <row r="185">
          <cell r="G185">
            <v>0</v>
          </cell>
          <cell r="H185">
            <v>-106317636</v>
          </cell>
          <cell r="I185">
            <v>0</v>
          </cell>
          <cell r="J185">
            <v>-106317636</v>
          </cell>
          <cell r="K185">
            <v>0</v>
          </cell>
        </row>
        <row r="186">
          <cell r="G186">
            <v>0</v>
          </cell>
          <cell r="H186">
            <v>-6163900</v>
          </cell>
          <cell r="I186">
            <v>0</v>
          </cell>
          <cell r="J186">
            <v>-6163900</v>
          </cell>
          <cell r="K186">
            <v>-125571300</v>
          </cell>
        </row>
        <row r="187">
          <cell r="G187">
            <v>0</v>
          </cell>
          <cell r="H187">
            <v>-122545800</v>
          </cell>
          <cell r="I187">
            <v>0</v>
          </cell>
          <cell r="J187">
            <v>-122545800</v>
          </cell>
          <cell r="K187">
            <v>-11557290</v>
          </cell>
        </row>
        <row r="188">
          <cell r="G188">
            <v>0</v>
          </cell>
          <cell r="H188">
            <v>-9860400</v>
          </cell>
          <cell r="I188">
            <v>0</v>
          </cell>
          <cell r="J188">
            <v>-9860400</v>
          </cell>
          <cell r="K188">
            <v>0</v>
          </cell>
        </row>
        <row r="189">
          <cell r="G189">
            <v>0</v>
          </cell>
          <cell r="H189">
            <v>-502241589</v>
          </cell>
          <cell r="I189">
            <v>0</v>
          </cell>
          <cell r="J189">
            <v>-502241589</v>
          </cell>
          <cell r="K189">
            <v>-462468069</v>
          </cell>
        </row>
        <row r="191">
          <cell r="G191">
            <v>0</v>
          </cell>
          <cell r="H191">
            <v>0</v>
          </cell>
          <cell r="I191">
            <v>0</v>
          </cell>
          <cell r="J191">
            <v>0</v>
          </cell>
          <cell r="K191">
            <v>-61786400</v>
          </cell>
        </row>
        <row r="192">
          <cell r="G192">
            <v>0</v>
          </cell>
          <cell r="H192">
            <v>0</v>
          </cell>
          <cell r="I192">
            <v>0</v>
          </cell>
          <cell r="J192">
            <v>0</v>
          </cell>
          <cell r="K192">
            <v>-61786400</v>
          </cell>
        </row>
        <row r="194">
          <cell r="G194">
            <v>0</v>
          </cell>
          <cell r="H194">
            <v>-6961826768</v>
          </cell>
          <cell r="I194">
            <v>0</v>
          </cell>
          <cell r="J194">
            <v>-6961826768</v>
          </cell>
          <cell r="K194">
            <v>-7308994787</v>
          </cell>
        </row>
        <row r="195">
          <cell r="G195">
            <v>0</v>
          </cell>
          <cell r="H195">
            <v>-6961826768</v>
          </cell>
          <cell r="I195">
            <v>0</v>
          </cell>
          <cell r="J195">
            <v>-6961826768</v>
          </cell>
          <cell r="K195">
            <v>-7308994787</v>
          </cell>
        </row>
        <row r="197">
          <cell r="G197">
            <v>0</v>
          </cell>
          <cell r="H197">
            <v>0</v>
          </cell>
          <cell r="I197">
            <v>0</v>
          </cell>
          <cell r="J197">
            <v>0</v>
          </cell>
          <cell r="K197">
            <v>-706000</v>
          </cell>
        </row>
        <row r="198">
          <cell r="G198">
            <v>0</v>
          </cell>
          <cell r="H198">
            <v>-40680397</v>
          </cell>
          <cell r="I198">
            <v>0</v>
          </cell>
          <cell r="J198">
            <v>-40680397</v>
          </cell>
          <cell r="K198">
            <v>-98053072</v>
          </cell>
        </row>
        <row r="199">
          <cell r="G199">
            <v>0</v>
          </cell>
          <cell r="H199">
            <v>-15642246</v>
          </cell>
          <cell r="I199">
            <v>0</v>
          </cell>
          <cell r="J199">
            <v>-15642246</v>
          </cell>
          <cell r="K199">
            <v>-13742457</v>
          </cell>
        </row>
        <row r="200">
          <cell r="G200">
            <v>0</v>
          </cell>
          <cell r="H200">
            <v>-56322643</v>
          </cell>
          <cell r="I200">
            <v>0</v>
          </cell>
          <cell r="J200">
            <v>-56322643</v>
          </cell>
          <cell r="K200">
            <v>-112501529</v>
          </cell>
        </row>
        <row r="202">
          <cell r="G202">
            <v>0</v>
          </cell>
          <cell r="H202">
            <v>-43898737</v>
          </cell>
          <cell r="I202">
            <v>0</v>
          </cell>
          <cell r="J202">
            <v>-43898737</v>
          </cell>
          <cell r="K202">
            <v>-46087852</v>
          </cell>
        </row>
        <row r="203">
          <cell r="G203">
            <v>0</v>
          </cell>
          <cell r="H203">
            <v>-43898737</v>
          </cell>
          <cell r="I203">
            <v>0</v>
          </cell>
          <cell r="J203">
            <v>-43898737</v>
          </cell>
          <cell r="K203">
            <v>-46087852</v>
          </cell>
        </row>
        <row r="205">
          <cell r="G205">
            <v>0</v>
          </cell>
          <cell r="H205">
            <v>-306352</v>
          </cell>
          <cell r="I205">
            <v>0</v>
          </cell>
          <cell r="J205">
            <v>-306352</v>
          </cell>
          <cell r="K205">
            <v>-130000</v>
          </cell>
        </row>
        <row r="206">
          <cell r="G206">
            <v>0</v>
          </cell>
          <cell r="H206">
            <v>0</v>
          </cell>
          <cell r="I206">
            <v>0</v>
          </cell>
          <cell r="J206">
            <v>0</v>
          </cell>
          <cell r="K206">
            <v>-470500</v>
          </cell>
        </row>
        <row r="207">
          <cell r="G207">
            <v>0</v>
          </cell>
          <cell r="H207">
            <v>-70274416</v>
          </cell>
          <cell r="I207">
            <v>0</v>
          </cell>
          <cell r="J207">
            <v>-70274416</v>
          </cell>
          <cell r="K207">
            <v>-103054224</v>
          </cell>
        </row>
        <row r="208">
          <cell r="G208">
            <v>0</v>
          </cell>
          <cell r="H208">
            <v>0</v>
          </cell>
          <cell r="I208">
            <v>0</v>
          </cell>
          <cell r="J208">
            <v>0</v>
          </cell>
          <cell r="K208">
            <v>-178360</v>
          </cell>
        </row>
        <row r="209">
          <cell r="G209">
            <v>0</v>
          </cell>
          <cell r="H209">
            <v>-1473350</v>
          </cell>
          <cell r="I209">
            <v>0</v>
          </cell>
          <cell r="J209">
            <v>-1473350</v>
          </cell>
          <cell r="K209">
            <v>-1564550</v>
          </cell>
        </row>
        <row r="210">
          <cell r="G210">
            <v>0</v>
          </cell>
          <cell r="H210">
            <v>-10037500</v>
          </cell>
          <cell r="I210">
            <v>0</v>
          </cell>
          <cell r="J210">
            <v>-10037500</v>
          </cell>
          <cell r="K210">
            <v>-1242780</v>
          </cell>
        </row>
        <row r="211">
          <cell r="G211">
            <v>0</v>
          </cell>
          <cell r="H211">
            <v>0</v>
          </cell>
          <cell r="I211">
            <v>0</v>
          </cell>
          <cell r="J211">
            <v>0</v>
          </cell>
          <cell r="K211">
            <v>0</v>
          </cell>
        </row>
        <row r="212">
          <cell r="G212">
            <v>0</v>
          </cell>
          <cell r="H212">
            <v>-3726000</v>
          </cell>
          <cell r="I212">
            <v>0</v>
          </cell>
          <cell r="J212">
            <v>-3726000</v>
          </cell>
          <cell r="K212">
            <v>-1267220</v>
          </cell>
        </row>
        <row r="213">
          <cell r="G213">
            <v>0</v>
          </cell>
          <cell r="H213">
            <v>-5584662</v>
          </cell>
          <cell r="I213">
            <v>0</v>
          </cell>
          <cell r="J213">
            <v>-5584662</v>
          </cell>
          <cell r="K213">
            <v>-1747148</v>
          </cell>
        </row>
        <row r="214">
          <cell r="G214">
            <v>0</v>
          </cell>
          <cell r="H214">
            <v>-53903670</v>
          </cell>
          <cell r="I214">
            <v>0</v>
          </cell>
          <cell r="J214">
            <v>-53903670</v>
          </cell>
          <cell r="K214">
            <v>-7709200</v>
          </cell>
        </row>
        <row r="215">
          <cell r="G215">
            <v>0</v>
          </cell>
          <cell r="H215">
            <v>0</v>
          </cell>
          <cell r="I215">
            <v>-18000000</v>
          </cell>
          <cell r="J215">
            <v>-18000000</v>
          </cell>
          <cell r="K215">
            <v>0</v>
          </cell>
        </row>
        <row r="216">
          <cell r="G216">
            <v>0</v>
          </cell>
          <cell r="H216">
            <v>0</v>
          </cell>
          <cell r="I216">
            <v>0</v>
          </cell>
          <cell r="J216">
            <v>0</v>
          </cell>
          <cell r="K216">
            <v>-11775000</v>
          </cell>
        </row>
        <row r="217">
          <cell r="G217">
            <v>0</v>
          </cell>
          <cell r="H217">
            <v>-14011000</v>
          </cell>
          <cell r="I217">
            <v>0</v>
          </cell>
          <cell r="J217">
            <v>-14011000</v>
          </cell>
          <cell r="K217">
            <v>-11128000</v>
          </cell>
        </row>
        <row r="218">
          <cell r="G218">
            <v>0</v>
          </cell>
          <cell r="H218">
            <v>-3714750</v>
          </cell>
          <cell r="I218">
            <v>0</v>
          </cell>
          <cell r="J218">
            <v>-3714750</v>
          </cell>
          <cell r="K218">
            <v>-1680000</v>
          </cell>
        </row>
        <row r="219">
          <cell r="G219">
            <v>0</v>
          </cell>
          <cell r="H219">
            <v>-15646000</v>
          </cell>
          <cell r="I219">
            <v>0</v>
          </cell>
          <cell r="J219">
            <v>-15646000</v>
          </cell>
          <cell r="K219">
            <v>-21935000</v>
          </cell>
        </row>
        <row r="220">
          <cell r="G220">
            <v>0</v>
          </cell>
          <cell r="H220">
            <v>-24659500</v>
          </cell>
          <cell r="I220">
            <v>0</v>
          </cell>
          <cell r="J220">
            <v>-24659500</v>
          </cell>
          <cell r="K220">
            <v>-9947319</v>
          </cell>
        </row>
        <row r="221">
          <cell r="G221">
            <v>0</v>
          </cell>
          <cell r="H221">
            <v>-11585000</v>
          </cell>
          <cell r="I221">
            <v>0</v>
          </cell>
          <cell r="J221">
            <v>-11585000</v>
          </cell>
          <cell r="K221">
            <v>0</v>
          </cell>
        </row>
        <row r="222">
          <cell r="G222">
            <v>0</v>
          </cell>
          <cell r="H222">
            <v>0</v>
          </cell>
          <cell r="I222">
            <v>0</v>
          </cell>
          <cell r="J222">
            <v>0</v>
          </cell>
          <cell r="K222">
            <v>0</v>
          </cell>
        </row>
        <row r="223">
          <cell r="G223">
            <v>0</v>
          </cell>
          <cell r="H223">
            <v>0</v>
          </cell>
          <cell r="I223">
            <v>0</v>
          </cell>
          <cell r="J223">
            <v>0</v>
          </cell>
          <cell r="K223">
            <v>-600000</v>
          </cell>
        </row>
        <row r="224">
          <cell r="G224">
            <v>0</v>
          </cell>
          <cell r="H224">
            <v>-5079475</v>
          </cell>
          <cell r="I224">
            <v>0</v>
          </cell>
          <cell r="J224">
            <v>-5079475</v>
          </cell>
          <cell r="K224">
            <v>-1046070</v>
          </cell>
        </row>
        <row r="225">
          <cell r="G225">
            <v>0</v>
          </cell>
          <cell r="H225">
            <v>-220001675</v>
          </cell>
          <cell r="I225">
            <v>-18000000</v>
          </cell>
          <cell r="J225">
            <v>-238001675</v>
          </cell>
          <cell r="K225">
            <v>-175475371</v>
          </cell>
        </row>
        <row r="227">
          <cell r="G227">
            <v>0</v>
          </cell>
          <cell r="H227">
            <v>-21769488000</v>
          </cell>
          <cell r="I227">
            <v>0</v>
          </cell>
          <cell r="J227">
            <v>-21769488000</v>
          </cell>
          <cell r="K227">
            <v>-15236716800</v>
          </cell>
        </row>
        <row r="228">
          <cell r="G228">
            <v>0</v>
          </cell>
          <cell r="H228">
            <v>-21769488000</v>
          </cell>
          <cell r="I228">
            <v>0</v>
          </cell>
          <cell r="J228">
            <v>-21769488000</v>
          </cell>
          <cell r="K228">
            <v>-15236716800</v>
          </cell>
        </row>
        <row r="230">
          <cell r="G230">
            <v>0</v>
          </cell>
          <cell r="H230">
            <v>-61757689500</v>
          </cell>
          <cell r="I230">
            <v>0</v>
          </cell>
          <cell r="J230">
            <v>-61757689500</v>
          </cell>
          <cell r="K230">
            <v>-64837383300</v>
          </cell>
        </row>
        <row r="231">
          <cell r="G231">
            <v>0</v>
          </cell>
          <cell r="H231">
            <v>-14512992000</v>
          </cell>
          <cell r="I231">
            <v>0</v>
          </cell>
          <cell r="J231">
            <v>-14512992000</v>
          </cell>
          <cell r="K231">
            <v>-22855075200</v>
          </cell>
        </row>
        <row r="232">
          <cell r="G232">
            <v>0</v>
          </cell>
          <cell r="H232">
            <v>-76270681500</v>
          </cell>
          <cell r="I232">
            <v>0</v>
          </cell>
          <cell r="J232">
            <v>-76270681500</v>
          </cell>
          <cell r="K232">
            <v>-87692458500</v>
          </cell>
        </row>
        <row r="234">
          <cell r="G234">
            <v>0</v>
          </cell>
          <cell r="H234">
            <v>-61839853</v>
          </cell>
          <cell r="I234">
            <v>0</v>
          </cell>
          <cell r="J234">
            <v>-61839853</v>
          </cell>
          <cell r="K234">
            <v>-72718330</v>
          </cell>
        </row>
        <row r="235">
          <cell r="G235">
            <v>0</v>
          </cell>
          <cell r="H235">
            <v>-61839853</v>
          </cell>
          <cell r="I235">
            <v>0</v>
          </cell>
          <cell r="J235">
            <v>-61839853</v>
          </cell>
          <cell r="K235">
            <v>-72718330</v>
          </cell>
        </row>
        <row r="237">
          <cell r="G237">
            <v>0</v>
          </cell>
          <cell r="H237">
            <v>-8088428</v>
          </cell>
          <cell r="I237">
            <v>0</v>
          </cell>
          <cell r="J237">
            <v>-8088428</v>
          </cell>
          <cell r="K237">
            <v>-1257438</v>
          </cell>
        </row>
        <row r="238">
          <cell r="G238">
            <v>0</v>
          </cell>
          <cell r="H238">
            <v>-8088428</v>
          </cell>
          <cell r="I238">
            <v>0</v>
          </cell>
          <cell r="J238">
            <v>-8088428</v>
          </cell>
          <cell r="K238">
            <v>-1257438</v>
          </cell>
        </row>
        <row r="240">
          <cell r="G240">
            <v>0</v>
          </cell>
          <cell r="H240">
            <v>-172095728</v>
          </cell>
          <cell r="I240">
            <v>0</v>
          </cell>
          <cell r="J240">
            <v>-172095728</v>
          </cell>
          <cell r="K240">
            <v>-172095728</v>
          </cell>
        </row>
        <row r="241">
          <cell r="G241">
            <v>0</v>
          </cell>
          <cell r="H241">
            <v>-172095728</v>
          </cell>
          <cell r="I241">
            <v>0</v>
          </cell>
          <cell r="J241">
            <v>-172095728</v>
          </cell>
          <cell r="K241">
            <v>-172095728</v>
          </cell>
        </row>
        <row r="243">
          <cell r="G243">
            <v>0</v>
          </cell>
          <cell r="H243">
            <v>0</v>
          </cell>
          <cell r="I243">
            <v>-348217130</v>
          </cell>
          <cell r="J243">
            <v>-348217130</v>
          </cell>
          <cell r="K243">
            <v>0</v>
          </cell>
        </row>
        <row r="244">
          <cell r="G244">
            <v>0</v>
          </cell>
          <cell r="H244">
            <v>0</v>
          </cell>
          <cell r="I244">
            <v>-348217130</v>
          </cell>
          <cell r="J244">
            <v>-348217130</v>
          </cell>
          <cell r="K244">
            <v>0</v>
          </cell>
        </row>
        <row r="246">
          <cell r="G246">
            <v>0</v>
          </cell>
          <cell r="H246">
            <v>-55765852</v>
          </cell>
          <cell r="I246">
            <v>28565136</v>
          </cell>
          <cell r="J246">
            <v>-27200716</v>
          </cell>
          <cell r="K246">
            <v>-97859052</v>
          </cell>
        </row>
        <row r="247">
          <cell r="G247">
            <v>0</v>
          </cell>
          <cell r="H247">
            <v>-98709122</v>
          </cell>
          <cell r="I247">
            <v>0</v>
          </cell>
          <cell r="J247">
            <v>-98709122</v>
          </cell>
          <cell r="K247">
            <v>-32707737</v>
          </cell>
        </row>
        <row r="248">
          <cell r="G248">
            <v>0</v>
          </cell>
          <cell r="H248">
            <v>-154474974</v>
          </cell>
          <cell r="I248">
            <v>28565136</v>
          </cell>
          <cell r="J248">
            <v>-125909838</v>
          </cell>
          <cell r="K248">
            <v>-130566789</v>
          </cell>
        </row>
        <row r="250">
          <cell r="G250">
            <v>0</v>
          </cell>
          <cell r="H250">
            <v>-19292500</v>
          </cell>
          <cell r="I250">
            <v>0</v>
          </cell>
          <cell r="J250">
            <v>-19292500</v>
          </cell>
          <cell r="K250">
            <v>-27642905</v>
          </cell>
        </row>
        <row r="251">
          <cell r="G251">
            <v>0</v>
          </cell>
          <cell r="H251">
            <v>-19292500</v>
          </cell>
          <cell r="I251">
            <v>0</v>
          </cell>
          <cell r="J251">
            <v>-19292500</v>
          </cell>
          <cell r="K251">
            <v>-27642905</v>
          </cell>
        </row>
        <row r="253">
          <cell r="G253">
            <v>0</v>
          </cell>
          <cell r="H253">
            <v>-1131000000</v>
          </cell>
          <cell r="I253">
            <v>0</v>
          </cell>
          <cell r="J253">
            <v>-1131000000</v>
          </cell>
          <cell r="K253">
            <v>-1266560000</v>
          </cell>
        </row>
        <row r="254">
          <cell r="G254">
            <v>0</v>
          </cell>
          <cell r="H254">
            <v>-1131000000</v>
          </cell>
          <cell r="I254">
            <v>0</v>
          </cell>
          <cell r="J254">
            <v>-1131000000</v>
          </cell>
          <cell r="K254">
            <v>-1266560000</v>
          </cell>
        </row>
        <row r="256">
          <cell r="G256">
            <v>0</v>
          </cell>
          <cell r="H256">
            <v>-1225037345</v>
          </cell>
          <cell r="I256">
            <v>0</v>
          </cell>
          <cell r="J256">
            <v>-1225037345</v>
          </cell>
          <cell r="K256">
            <v>-1425587376</v>
          </cell>
        </row>
        <row r="257">
          <cell r="G257">
            <v>0</v>
          </cell>
          <cell r="H257">
            <v>0</v>
          </cell>
          <cell r="I257">
            <v>0</v>
          </cell>
          <cell r="J257">
            <v>0</v>
          </cell>
          <cell r="K257">
            <v>-12420000</v>
          </cell>
        </row>
        <row r="258">
          <cell r="G258">
            <v>0</v>
          </cell>
          <cell r="H258">
            <v>-1225037345</v>
          </cell>
          <cell r="I258">
            <v>0</v>
          </cell>
          <cell r="J258">
            <v>-1225037345</v>
          </cell>
          <cell r="K258">
            <v>-1438007376</v>
          </cell>
        </row>
        <row r="260">
          <cell r="G260">
            <v>0</v>
          </cell>
          <cell r="H260">
            <v>-274741819968</v>
          </cell>
          <cell r="I260">
            <v>86971450788</v>
          </cell>
          <cell r="J260">
            <v>-187770369180</v>
          </cell>
          <cell r="K260">
            <v>-319610170880</v>
          </cell>
        </row>
        <row r="261">
          <cell r="G261">
            <v>0</v>
          </cell>
          <cell r="H261">
            <v>-274741819968</v>
          </cell>
          <cell r="I261">
            <v>86971450788</v>
          </cell>
          <cell r="J261">
            <v>-187770369180</v>
          </cell>
          <cell r="K261">
            <v>-319610170880</v>
          </cell>
        </row>
        <row r="263">
          <cell r="G263">
            <v>0</v>
          </cell>
          <cell r="H263">
            <v>0</v>
          </cell>
          <cell r="I263">
            <v>-86971449000</v>
          </cell>
          <cell r="J263">
            <v>-86971449000</v>
          </cell>
          <cell r="K263">
            <v>0</v>
          </cell>
        </row>
        <row r="264">
          <cell r="G264">
            <v>0</v>
          </cell>
          <cell r="H264">
            <v>0</v>
          </cell>
          <cell r="I264">
            <v>-86971449000</v>
          </cell>
          <cell r="J264">
            <v>-86971449000</v>
          </cell>
          <cell r="K264">
            <v>0</v>
          </cell>
        </row>
        <row r="266">
          <cell r="G266">
            <v>0</v>
          </cell>
          <cell r="H266">
            <v>0</v>
          </cell>
          <cell r="I266">
            <v>0</v>
          </cell>
          <cell r="J266">
            <v>0</v>
          </cell>
          <cell r="K266">
            <v>0</v>
          </cell>
        </row>
        <row r="268">
          <cell r="G268">
            <v>0</v>
          </cell>
          <cell r="H268">
            <v>-743743295</v>
          </cell>
          <cell r="I268">
            <v>0</v>
          </cell>
          <cell r="J268">
            <v>-743743295</v>
          </cell>
          <cell r="K268">
            <v>-1005694456</v>
          </cell>
        </row>
        <row r="269">
          <cell r="G269">
            <v>0</v>
          </cell>
          <cell r="H269">
            <v>-743743295</v>
          </cell>
          <cell r="I269">
            <v>0</v>
          </cell>
          <cell r="J269">
            <v>-743743295</v>
          </cell>
          <cell r="K269">
            <v>-1005694456</v>
          </cell>
        </row>
        <row r="271">
          <cell r="G271">
            <v>0</v>
          </cell>
          <cell r="H271">
            <v>-2264400000</v>
          </cell>
          <cell r="I271">
            <v>0</v>
          </cell>
          <cell r="J271">
            <v>-2264400000</v>
          </cell>
          <cell r="K271">
            <v>-2264400000</v>
          </cell>
        </row>
        <row r="272">
          <cell r="G272">
            <v>0</v>
          </cell>
          <cell r="H272">
            <v>-4528800000</v>
          </cell>
          <cell r="I272">
            <v>0</v>
          </cell>
          <cell r="J272">
            <v>-4528800000</v>
          </cell>
          <cell r="K272">
            <v>-4528800000</v>
          </cell>
        </row>
        <row r="273">
          <cell r="G273">
            <v>0</v>
          </cell>
          <cell r="H273">
            <v>-754800000</v>
          </cell>
          <cell r="I273">
            <v>0</v>
          </cell>
          <cell r="J273">
            <v>-754800000</v>
          </cell>
          <cell r="K273">
            <v>-754800000</v>
          </cell>
        </row>
        <row r="274">
          <cell r="G274">
            <v>0</v>
          </cell>
          <cell r="H274">
            <v>-7548000000</v>
          </cell>
          <cell r="I274">
            <v>0</v>
          </cell>
          <cell r="J274">
            <v>-7548000000</v>
          </cell>
          <cell r="K274">
            <v>-7548000000</v>
          </cell>
        </row>
        <row r="276">
          <cell r="G276">
            <v>0</v>
          </cell>
          <cell r="H276">
            <v>-906975000</v>
          </cell>
          <cell r="I276">
            <v>0</v>
          </cell>
          <cell r="J276">
            <v>-906975000</v>
          </cell>
          <cell r="K276">
            <v>-906975000</v>
          </cell>
        </row>
        <row r="277">
          <cell r="G277">
            <v>0</v>
          </cell>
          <cell r="H277">
            <v>-906975000</v>
          </cell>
          <cell r="I277">
            <v>0</v>
          </cell>
          <cell r="J277">
            <v>-906975000</v>
          </cell>
          <cell r="K277">
            <v>-906975000</v>
          </cell>
        </row>
        <row r="279">
          <cell r="G279">
            <v>0</v>
          </cell>
          <cell r="H279">
            <v>287156461519</v>
          </cell>
          <cell r="I279">
            <v>1</v>
          </cell>
          <cell r="J279">
            <v>287156461520</v>
          </cell>
          <cell r="K279">
            <v>257204279141</v>
          </cell>
        </row>
        <row r="280">
          <cell r="G280">
            <v>0</v>
          </cell>
          <cell r="H280">
            <v>287156461519</v>
          </cell>
          <cell r="I280">
            <v>1</v>
          </cell>
          <cell r="J280">
            <v>287156461520</v>
          </cell>
          <cell r="K280">
            <v>257204279141</v>
          </cell>
        </row>
        <row r="282">
          <cell r="G282">
            <v>0</v>
          </cell>
          <cell r="H282">
            <v>-229260000</v>
          </cell>
          <cell r="I282">
            <v>0</v>
          </cell>
          <cell r="J282">
            <v>-229260000</v>
          </cell>
          <cell r="K282">
            <v>-242212000</v>
          </cell>
        </row>
        <row r="283">
          <cell r="G283">
            <v>0</v>
          </cell>
          <cell r="H283">
            <v>-5577675727</v>
          </cell>
          <cell r="I283">
            <v>0</v>
          </cell>
          <cell r="J283">
            <v>-5577675727</v>
          </cell>
          <cell r="K283">
            <v>-5570165000</v>
          </cell>
        </row>
        <row r="284">
          <cell r="G284">
            <v>0</v>
          </cell>
          <cell r="H284">
            <v>-5806935727</v>
          </cell>
          <cell r="I284">
            <v>0</v>
          </cell>
          <cell r="J284">
            <v>-5806935727</v>
          </cell>
          <cell r="K284">
            <v>-5812377000</v>
          </cell>
        </row>
        <row r="286">
          <cell r="G286">
            <v>0</v>
          </cell>
          <cell r="H286">
            <v>-1778873550</v>
          </cell>
          <cell r="I286">
            <v>0</v>
          </cell>
          <cell r="J286">
            <v>-1778873550</v>
          </cell>
          <cell r="K286">
            <v>-1867037618</v>
          </cell>
        </row>
        <row r="287">
          <cell r="G287">
            <v>0</v>
          </cell>
          <cell r="H287">
            <v>-39677419</v>
          </cell>
          <cell r="I287">
            <v>0</v>
          </cell>
          <cell r="J287">
            <v>-39677419</v>
          </cell>
          <cell r="K287">
            <v>-34270000</v>
          </cell>
        </row>
        <row r="288">
          <cell r="G288">
            <v>0</v>
          </cell>
          <cell r="H288">
            <v>-41343726</v>
          </cell>
          <cell r="I288">
            <v>0</v>
          </cell>
          <cell r="J288">
            <v>-41343726</v>
          </cell>
          <cell r="K288">
            <v>0</v>
          </cell>
        </row>
        <row r="289">
          <cell r="G289">
            <v>0</v>
          </cell>
          <cell r="H289">
            <v>-1859894695</v>
          </cell>
          <cell r="I289">
            <v>0</v>
          </cell>
          <cell r="J289">
            <v>-1859894695</v>
          </cell>
          <cell r="K289">
            <v>-1901307618</v>
          </cell>
        </row>
        <row r="291">
          <cell r="G291">
            <v>0</v>
          </cell>
          <cell r="H291">
            <v>-972150396</v>
          </cell>
          <cell r="I291">
            <v>0</v>
          </cell>
          <cell r="J291">
            <v>-972150396</v>
          </cell>
          <cell r="K291">
            <v>-917058000</v>
          </cell>
        </row>
        <row r="292">
          <cell r="G292">
            <v>0</v>
          </cell>
          <cell r="H292">
            <v>-972150396</v>
          </cell>
          <cell r="I292">
            <v>0</v>
          </cell>
          <cell r="J292">
            <v>-972150396</v>
          </cell>
          <cell r="K292">
            <v>-917058000</v>
          </cell>
        </row>
        <row r="294">
          <cell r="G294">
            <v>0</v>
          </cell>
          <cell r="H294">
            <v>-60688641</v>
          </cell>
          <cell r="I294">
            <v>0</v>
          </cell>
          <cell r="J294">
            <v>-60688641</v>
          </cell>
          <cell r="K294">
            <v>-79638647</v>
          </cell>
        </row>
        <row r="295">
          <cell r="G295">
            <v>0</v>
          </cell>
          <cell r="H295">
            <v>-426889461</v>
          </cell>
          <cell r="I295">
            <v>0</v>
          </cell>
          <cell r="J295">
            <v>-426889461</v>
          </cell>
          <cell r="K295">
            <v>-579150007</v>
          </cell>
        </row>
        <row r="296">
          <cell r="G296">
            <v>0</v>
          </cell>
          <cell r="H296">
            <v>-487578102</v>
          </cell>
          <cell r="I296">
            <v>0</v>
          </cell>
          <cell r="J296">
            <v>-487578102</v>
          </cell>
          <cell r="K296">
            <v>-658788654</v>
          </cell>
        </row>
        <row r="298">
          <cell r="G298">
            <v>0</v>
          </cell>
          <cell r="H298">
            <v>0</v>
          </cell>
          <cell r="I298">
            <v>0</v>
          </cell>
          <cell r="J298">
            <v>0</v>
          </cell>
          <cell r="K298">
            <v>-335250000</v>
          </cell>
        </row>
        <row r="299">
          <cell r="G299">
            <v>0</v>
          </cell>
          <cell r="H299">
            <v>0</v>
          </cell>
          <cell r="I299">
            <v>0</v>
          </cell>
          <cell r="J299">
            <v>0</v>
          </cell>
          <cell r="K299">
            <v>-335250000</v>
          </cell>
        </row>
        <row r="301">
          <cell r="G301">
            <v>0</v>
          </cell>
          <cell r="H301">
            <v>0</v>
          </cell>
          <cell r="I301">
            <v>0</v>
          </cell>
          <cell r="J301">
            <v>0</v>
          </cell>
          <cell r="K301">
            <v>0</v>
          </cell>
        </row>
        <row r="302">
          <cell r="G302">
            <v>0</v>
          </cell>
          <cell r="H302">
            <v>0</v>
          </cell>
          <cell r="I302">
            <v>0</v>
          </cell>
          <cell r="J302">
            <v>0</v>
          </cell>
          <cell r="K302">
            <v>0</v>
          </cell>
        </row>
        <row r="304">
          <cell r="G304">
            <v>0</v>
          </cell>
          <cell r="H304">
            <v>-924375225</v>
          </cell>
          <cell r="I304">
            <v>77175835</v>
          </cell>
          <cell r="J304">
            <v>-847199390</v>
          </cell>
          <cell r="K304">
            <v>-939364881</v>
          </cell>
        </row>
        <row r="305">
          <cell r="G305">
            <v>0</v>
          </cell>
          <cell r="H305">
            <v>0</v>
          </cell>
          <cell r="I305">
            <v>0</v>
          </cell>
          <cell r="J305">
            <v>0</v>
          </cell>
          <cell r="K305">
            <v>0</v>
          </cell>
        </row>
        <row r="306">
          <cell r="G306">
            <v>0</v>
          </cell>
          <cell r="H306">
            <v>-122239237</v>
          </cell>
          <cell r="I306">
            <v>9591644</v>
          </cell>
          <cell r="J306">
            <v>-112647593</v>
          </cell>
          <cell r="K306">
            <v>-126934312</v>
          </cell>
        </row>
        <row r="307">
          <cell r="G307">
            <v>0</v>
          </cell>
          <cell r="H307">
            <v>-1046614462</v>
          </cell>
          <cell r="I307">
            <v>86767479</v>
          </cell>
          <cell r="J307">
            <v>-959846983</v>
          </cell>
          <cell r="K307">
            <v>-1066299193</v>
          </cell>
        </row>
        <row r="309">
          <cell r="G309">
            <v>0</v>
          </cell>
          <cell r="H309">
            <v>-737350000</v>
          </cell>
          <cell r="I309">
            <v>0</v>
          </cell>
          <cell r="J309">
            <v>-737350000</v>
          </cell>
          <cell r="K309">
            <v>-808221000</v>
          </cell>
        </row>
        <row r="310">
          <cell r="G310">
            <v>0</v>
          </cell>
          <cell r="H310">
            <v>0</v>
          </cell>
          <cell r="I310">
            <v>0</v>
          </cell>
          <cell r="J310">
            <v>0</v>
          </cell>
          <cell r="K310">
            <v>0</v>
          </cell>
        </row>
        <row r="311">
          <cell r="G311">
            <v>0</v>
          </cell>
          <cell r="H311">
            <v>-737350000</v>
          </cell>
          <cell r="I311">
            <v>0</v>
          </cell>
          <cell r="J311">
            <v>-737350000</v>
          </cell>
          <cell r="K311">
            <v>-808221000</v>
          </cell>
        </row>
        <row r="313">
          <cell r="G313">
            <v>0</v>
          </cell>
          <cell r="H313">
            <v>-565000</v>
          </cell>
          <cell r="I313">
            <v>0</v>
          </cell>
          <cell r="J313">
            <v>-565000</v>
          </cell>
          <cell r="K313">
            <v>-3194000</v>
          </cell>
        </row>
        <row r="314">
          <cell r="G314">
            <v>0</v>
          </cell>
          <cell r="H314">
            <v>-13446000</v>
          </cell>
          <cell r="I314">
            <v>0</v>
          </cell>
          <cell r="J314">
            <v>-13446000</v>
          </cell>
          <cell r="K314">
            <v>-20117000</v>
          </cell>
        </row>
        <row r="315">
          <cell r="G315">
            <v>0</v>
          </cell>
          <cell r="H315">
            <v>-181454546</v>
          </cell>
          <cell r="I315">
            <v>288000</v>
          </cell>
          <cell r="J315">
            <v>-181166546</v>
          </cell>
          <cell r="K315">
            <v>-129246363</v>
          </cell>
        </row>
        <row r="316">
          <cell r="G316">
            <v>0</v>
          </cell>
          <cell r="H316">
            <v>0</v>
          </cell>
          <cell r="I316">
            <v>0</v>
          </cell>
          <cell r="J316">
            <v>0</v>
          </cell>
          <cell r="K316">
            <v>0</v>
          </cell>
        </row>
        <row r="317">
          <cell r="G317">
            <v>0</v>
          </cell>
          <cell r="H317">
            <v>-195465546</v>
          </cell>
          <cell r="I317">
            <v>288000</v>
          </cell>
          <cell r="J317">
            <v>-195177546</v>
          </cell>
          <cell r="K317">
            <v>-152557363</v>
          </cell>
        </row>
        <row r="319">
          <cell r="G319">
            <v>0</v>
          </cell>
          <cell r="H319">
            <v>203195968</v>
          </cell>
          <cell r="I319">
            <v>0</v>
          </cell>
          <cell r="J319">
            <v>203195968</v>
          </cell>
          <cell r="K319">
            <v>220855167</v>
          </cell>
        </row>
        <row r="320">
          <cell r="G320">
            <v>0</v>
          </cell>
          <cell r="H320">
            <v>102711029</v>
          </cell>
          <cell r="I320">
            <v>0</v>
          </cell>
          <cell r="J320">
            <v>102711029</v>
          </cell>
          <cell r="K320">
            <v>114239967</v>
          </cell>
        </row>
        <row r="321">
          <cell r="G321">
            <v>0</v>
          </cell>
          <cell r="H321">
            <v>15219300</v>
          </cell>
          <cell r="I321">
            <v>0</v>
          </cell>
          <cell r="J321">
            <v>15219300</v>
          </cell>
          <cell r="K321">
            <v>24393030</v>
          </cell>
        </row>
        <row r="322">
          <cell r="G322">
            <v>0</v>
          </cell>
          <cell r="H322">
            <v>43214693</v>
          </cell>
          <cell r="I322">
            <v>0</v>
          </cell>
          <cell r="J322">
            <v>43214693</v>
          </cell>
          <cell r="K322">
            <v>45023757</v>
          </cell>
        </row>
        <row r="323">
          <cell r="G323">
            <v>0</v>
          </cell>
          <cell r="H323">
            <v>12933374</v>
          </cell>
          <cell r="I323">
            <v>0</v>
          </cell>
          <cell r="J323">
            <v>12933374</v>
          </cell>
          <cell r="K323">
            <v>7644221</v>
          </cell>
        </row>
        <row r="324">
          <cell r="G324">
            <v>0</v>
          </cell>
          <cell r="H324">
            <v>0</v>
          </cell>
          <cell r="I324">
            <v>0</v>
          </cell>
          <cell r="J324">
            <v>0</v>
          </cell>
          <cell r="K324">
            <v>0</v>
          </cell>
        </row>
        <row r="325">
          <cell r="G325">
            <v>0</v>
          </cell>
          <cell r="H325">
            <v>62257245</v>
          </cell>
          <cell r="I325">
            <v>0</v>
          </cell>
          <cell r="J325">
            <v>62257245</v>
          </cell>
          <cell r="K325">
            <v>55970000</v>
          </cell>
        </row>
        <row r="326">
          <cell r="G326">
            <v>0</v>
          </cell>
          <cell r="H326">
            <v>0</v>
          </cell>
          <cell r="I326">
            <v>0</v>
          </cell>
          <cell r="J326">
            <v>0</v>
          </cell>
          <cell r="K326">
            <v>0</v>
          </cell>
        </row>
        <row r="327">
          <cell r="G327">
            <v>0</v>
          </cell>
          <cell r="H327">
            <v>397355533</v>
          </cell>
          <cell r="I327">
            <v>0</v>
          </cell>
          <cell r="J327">
            <v>397355533</v>
          </cell>
          <cell r="K327">
            <v>435499818</v>
          </cell>
        </row>
        <row r="328">
          <cell r="G328">
            <v>0</v>
          </cell>
          <cell r="H328">
            <v>8890000</v>
          </cell>
          <cell r="I328">
            <v>0</v>
          </cell>
          <cell r="J328">
            <v>8890000</v>
          </cell>
          <cell r="K328">
            <v>0</v>
          </cell>
        </row>
        <row r="329">
          <cell r="G329">
            <v>0</v>
          </cell>
          <cell r="H329">
            <v>15767000</v>
          </cell>
          <cell r="I329">
            <v>0</v>
          </cell>
          <cell r="J329">
            <v>15767000</v>
          </cell>
          <cell r="K329">
            <v>15658067</v>
          </cell>
        </row>
        <row r="330">
          <cell r="G330">
            <v>0</v>
          </cell>
          <cell r="H330">
            <v>3240750</v>
          </cell>
          <cell r="I330">
            <v>0</v>
          </cell>
          <cell r="J330">
            <v>3240750</v>
          </cell>
          <cell r="K330">
            <v>36426967</v>
          </cell>
        </row>
        <row r="331">
          <cell r="G331">
            <v>0</v>
          </cell>
          <cell r="H331">
            <v>12730000</v>
          </cell>
          <cell r="I331">
            <v>0</v>
          </cell>
          <cell r="J331">
            <v>12730000</v>
          </cell>
          <cell r="K331">
            <v>14770833</v>
          </cell>
        </row>
        <row r="332">
          <cell r="G332">
            <v>0</v>
          </cell>
          <cell r="H332">
            <v>9103999</v>
          </cell>
          <cell r="I332">
            <v>0</v>
          </cell>
          <cell r="J332">
            <v>9103999</v>
          </cell>
          <cell r="K332">
            <v>7445500</v>
          </cell>
        </row>
        <row r="333">
          <cell r="G333">
            <v>0</v>
          </cell>
          <cell r="H333">
            <v>279805378</v>
          </cell>
          <cell r="I333">
            <v>0</v>
          </cell>
          <cell r="J333">
            <v>279805378</v>
          </cell>
          <cell r="K333">
            <v>248316480</v>
          </cell>
        </row>
        <row r="334">
          <cell r="G334">
            <v>0</v>
          </cell>
          <cell r="H334">
            <v>0</v>
          </cell>
          <cell r="I334">
            <v>0</v>
          </cell>
          <cell r="J334">
            <v>0</v>
          </cell>
          <cell r="K334">
            <v>317500</v>
          </cell>
        </row>
        <row r="335">
          <cell r="G335">
            <v>0</v>
          </cell>
          <cell r="H335">
            <v>280801814</v>
          </cell>
          <cell r="I335">
            <v>0</v>
          </cell>
          <cell r="J335">
            <v>280801814</v>
          </cell>
          <cell r="K335">
            <v>384698073</v>
          </cell>
        </row>
        <row r="336">
          <cell r="G336">
            <v>0</v>
          </cell>
          <cell r="H336">
            <v>4984389</v>
          </cell>
          <cell r="I336">
            <v>0</v>
          </cell>
          <cell r="J336">
            <v>4984389</v>
          </cell>
          <cell r="K336">
            <v>16682090</v>
          </cell>
        </row>
        <row r="337">
          <cell r="G337">
            <v>0</v>
          </cell>
          <cell r="H337">
            <v>0</v>
          </cell>
          <cell r="I337">
            <v>0</v>
          </cell>
          <cell r="J337">
            <v>0</v>
          </cell>
          <cell r="K337">
            <v>0</v>
          </cell>
        </row>
        <row r="338">
          <cell r="G338">
            <v>0</v>
          </cell>
          <cell r="H338">
            <v>0</v>
          </cell>
          <cell r="I338">
            <v>0</v>
          </cell>
          <cell r="J338">
            <v>0</v>
          </cell>
          <cell r="K338">
            <v>0</v>
          </cell>
        </row>
        <row r="339">
          <cell r="G339">
            <v>0</v>
          </cell>
          <cell r="H339">
            <v>669273</v>
          </cell>
          <cell r="I339">
            <v>0</v>
          </cell>
          <cell r="J339">
            <v>669273</v>
          </cell>
          <cell r="K339">
            <v>1550527</v>
          </cell>
        </row>
        <row r="340">
          <cell r="G340">
            <v>0</v>
          </cell>
          <cell r="H340">
            <v>8000</v>
          </cell>
          <cell r="I340">
            <v>0</v>
          </cell>
          <cell r="J340">
            <v>8000</v>
          </cell>
          <cell r="K340">
            <v>62463</v>
          </cell>
        </row>
        <row r="341">
          <cell r="G341">
            <v>0</v>
          </cell>
          <cell r="H341">
            <v>0</v>
          </cell>
          <cell r="I341">
            <v>0</v>
          </cell>
          <cell r="J341">
            <v>0</v>
          </cell>
          <cell r="K341">
            <v>0</v>
          </cell>
        </row>
        <row r="342">
          <cell r="G342">
            <v>0</v>
          </cell>
          <cell r="H342">
            <v>86376511</v>
          </cell>
          <cell r="I342">
            <v>0</v>
          </cell>
          <cell r="J342">
            <v>86376511</v>
          </cell>
          <cell r="K342">
            <v>51366359</v>
          </cell>
        </row>
        <row r="343">
          <cell r="G343">
            <v>0</v>
          </cell>
          <cell r="H343">
            <v>61429313</v>
          </cell>
          <cell r="I343">
            <v>0</v>
          </cell>
          <cell r="J343">
            <v>61429313</v>
          </cell>
          <cell r="K343">
            <v>52750177</v>
          </cell>
        </row>
        <row r="344">
          <cell r="G344">
            <v>0</v>
          </cell>
          <cell r="H344">
            <v>45745641</v>
          </cell>
          <cell r="I344">
            <v>0</v>
          </cell>
          <cell r="J344">
            <v>45745641</v>
          </cell>
          <cell r="K344">
            <v>36037655</v>
          </cell>
        </row>
        <row r="345">
          <cell r="G345">
            <v>0</v>
          </cell>
          <cell r="H345">
            <v>21112078</v>
          </cell>
          <cell r="I345">
            <v>0</v>
          </cell>
          <cell r="J345">
            <v>21112078</v>
          </cell>
          <cell r="K345">
            <v>24833041</v>
          </cell>
        </row>
        <row r="346">
          <cell r="G346">
            <v>0</v>
          </cell>
          <cell r="H346">
            <v>9307461444</v>
          </cell>
          <cell r="I346">
            <v>279916</v>
          </cell>
          <cell r="J346">
            <v>9307741360</v>
          </cell>
          <cell r="K346">
            <v>9308092388</v>
          </cell>
        </row>
        <row r="347">
          <cell r="G347">
            <v>0</v>
          </cell>
          <cell r="H347">
            <v>0</v>
          </cell>
          <cell r="I347">
            <v>0</v>
          </cell>
          <cell r="J347">
            <v>0</v>
          </cell>
          <cell r="K347">
            <v>0</v>
          </cell>
        </row>
        <row r="348">
          <cell r="G348">
            <v>0</v>
          </cell>
          <cell r="H348">
            <v>265992507</v>
          </cell>
          <cell r="I348">
            <v>0</v>
          </cell>
          <cell r="J348">
            <v>265992507</v>
          </cell>
          <cell r="K348">
            <v>234343671</v>
          </cell>
        </row>
        <row r="349">
          <cell r="G349">
            <v>0</v>
          </cell>
          <cell r="H349">
            <v>0</v>
          </cell>
          <cell r="I349">
            <v>0</v>
          </cell>
          <cell r="J349">
            <v>0</v>
          </cell>
          <cell r="K349">
            <v>0</v>
          </cell>
        </row>
        <row r="350">
          <cell r="G350">
            <v>0</v>
          </cell>
          <cell r="H350">
            <v>4412855</v>
          </cell>
          <cell r="I350">
            <v>0</v>
          </cell>
          <cell r="J350">
            <v>4412855</v>
          </cell>
          <cell r="K350">
            <v>5334031</v>
          </cell>
        </row>
        <row r="351">
          <cell r="G351">
            <v>0</v>
          </cell>
          <cell r="H351">
            <v>761400</v>
          </cell>
          <cell r="I351">
            <v>0</v>
          </cell>
          <cell r="J351">
            <v>761400</v>
          </cell>
          <cell r="K351">
            <v>1846100</v>
          </cell>
        </row>
        <row r="352">
          <cell r="G352">
            <v>0</v>
          </cell>
          <cell r="H352">
            <v>606401</v>
          </cell>
          <cell r="I352">
            <v>0</v>
          </cell>
          <cell r="J352">
            <v>606401</v>
          </cell>
          <cell r="K352">
            <v>494153</v>
          </cell>
        </row>
        <row r="353">
          <cell r="G353">
            <v>0</v>
          </cell>
          <cell r="H353">
            <v>1505976</v>
          </cell>
          <cell r="I353">
            <v>0</v>
          </cell>
          <cell r="J353">
            <v>1505976</v>
          </cell>
          <cell r="K353">
            <v>2195288</v>
          </cell>
        </row>
        <row r="354">
          <cell r="G354">
            <v>0</v>
          </cell>
          <cell r="H354">
            <v>8910965</v>
          </cell>
          <cell r="I354">
            <v>0</v>
          </cell>
          <cell r="J354">
            <v>8910965</v>
          </cell>
          <cell r="K354">
            <v>8304091</v>
          </cell>
        </row>
        <row r="355">
          <cell r="G355">
            <v>0</v>
          </cell>
          <cell r="H355">
            <v>0</v>
          </cell>
          <cell r="I355">
            <v>31125000</v>
          </cell>
          <cell r="J355">
            <v>31125000</v>
          </cell>
          <cell r="K355">
            <v>26808745</v>
          </cell>
        </row>
        <row r="356">
          <cell r="G356">
            <v>0</v>
          </cell>
          <cell r="H356">
            <v>990000</v>
          </cell>
          <cell r="I356">
            <v>0</v>
          </cell>
          <cell r="J356">
            <v>990000</v>
          </cell>
          <cell r="K356">
            <v>7821700</v>
          </cell>
        </row>
        <row r="357">
          <cell r="G357">
            <v>0</v>
          </cell>
          <cell r="H357">
            <v>0</v>
          </cell>
          <cell r="I357">
            <v>0</v>
          </cell>
          <cell r="J357">
            <v>0</v>
          </cell>
          <cell r="K357">
            <v>113300</v>
          </cell>
        </row>
        <row r="358">
          <cell r="G358">
            <v>0</v>
          </cell>
          <cell r="H358">
            <v>0</v>
          </cell>
          <cell r="I358">
            <v>0</v>
          </cell>
          <cell r="J358">
            <v>0</v>
          </cell>
          <cell r="K358">
            <v>0</v>
          </cell>
        </row>
        <row r="359">
          <cell r="G359">
            <v>0</v>
          </cell>
          <cell r="H359">
            <v>283747500</v>
          </cell>
          <cell r="I359">
            <v>0</v>
          </cell>
          <cell r="J359">
            <v>283747500</v>
          </cell>
          <cell r="K359">
            <v>0</v>
          </cell>
        </row>
        <row r="360">
          <cell r="G360">
            <v>0</v>
          </cell>
          <cell r="H360">
            <v>11541940336</v>
          </cell>
          <cell r="I360">
            <v>31404916</v>
          </cell>
          <cell r="J360">
            <v>11573345252</v>
          </cell>
          <cell r="K360">
            <v>11389895159</v>
          </cell>
        </row>
        <row r="362">
          <cell r="G362">
            <v>0</v>
          </cell>
          <cell r="H362">
            <v>625809663</v>
          </cell>
          <cell r="I362">
            <v>0</v>
          </cell>
          <cell r="J362">
            <v>625809663</v>
          </cell>
          <cell r="K362">
            <v>863377609</v>
          </cell>
        </row>
        <row r="363">
          <cell r="G363">
            <v>0</v>
          </cell>
          <cell r="H363">
            <v>31020146</v>
          </cell>
          <cell r="I363">
            <v>0</v>
          </cell>
          <cell r="J363">
            <v>31020146</v>
          </cell>
          <cell r="K363">
            <v>22267479</v>
          </cell>
        </row>
        <row r="364">
          <cell r="G364">
            <v>0</v>
          </cell>
          <cell r="H364">
            <v>0</v>
          </cell>
          <cell r="I364">
            <v>0</v>
          </cell>
          <cell r="J364">
            <v>0</v>
          </cell>
          <cell r="K364">
            <v>36016500</v>
          </cell>
        </row>
        <row r="365">
          <cell r="G365">
            <v>0</v>
          </cell>
          <cell r="H365">
            <v>33493950</v>
          </cell>
          <cell r="I365">
            <v>0</v>
          </cell>
          <cell r="J365">
            <v>33493950</v>
          </cell>
          <cell r="K365">
            <v>38281580</v>
          </cell>
        </row>
        <row r="366">
          <cell r="G366">
            <v>0</v>
          </cell>
          <cell r="H366">
            <v>105944355</v>
          </cell>
          <cell r="I366">
            <v>0</v>
          </cell>
          <cell r="J366">
            <v>105944355</v>
          </cell>
          <cell r="K366">
            <v>166888507</v>
          </cell>
        </row>
        <row r="367">
          <cell r="G367">
            <v>0</v>
          </cell>
          <cell r="H367">
            <v>28754477</v>
          </cell>
          <cell r="I367">
            <v>0</v>
          </cell>
          <cell r="J367">
            <v>28754477</v>
          </cell>
          <cell r="K367">
            <v>33202776</v>
          </cell>
        </row>
        <row r="368">
          <cell r="G368">
            <v>0</v>
          </cell>
          <cell r="H368">
            <v>0</v>
          </cell>
          <cell r="I368">
            <v>0</v>
          </cell>
          <cell r="J368">
            <v>0</v>
          </cell>
          <cell r="K368">
            <v>0</v>
          </cell>
        </row>
        <row r="369">
          <cell r="G369">
            <v>0</v>
          </cell>
          <cell r="H369">
            <v>164133322</v>
          </cell>
          <cell r="I369">
            <v>0</v>
          </cell>
          <cell r="J369">
            <v>164133322</v>
          </cell>
          <cell r="K369">
            <v>179129000</v>
          </cell>
        </row>
        <row r="370">
          <cell r="G370">
            <v>0</v>
          </cell>
          <cell r="H370">
            <v>0</v>
          </cell>
          <cell r="I370">
            <v>0</v>
          </cell>
          <cell r="J370">
            <v>0</v>
          </cell>
          <cell r="K370">
            <v>0</v>
          </cell>
        </row>
        <row r="371">
          <cell r="G371">
            <v>0</v>
          </cell>
          <cell r="H371">
            <v>48490910</v>
          </cell>
          <cell r="I371">
            <v>0</v>
          </cell>
          <cell r="J371">
            <v>48490910</v>
          </cell>
          <cell r="K371">
            <v>38935300</v>
          </cell>
        </row>
        <row r="372">
          <cell r="G372">
            <v>0</v>
          </cell>
          <cell r="H372">
            <v>32921000</v>
          </cell>
          <cell r="I372">
            <v>0</v>
          </cell>
          <cell r="J372">
            <v>32921000</v>
          </cell>
          <cell r="K372">
            <v>25162500</v>
          </cell>
        </row>
        <row r="373">
          <cell r="G373">
            <v>0</v>
          </cell>
          <cell r="H373">
            <v>12958717</v>
          </cell>
          <cell r="I373">
            <v>0</v>
          </cell>
          <cell r="J373">
            <v>12958717</v>
          </cell>
          <cell r="K373">
            <v>175025362</v>
          </cell>
        </row>
        <row r="374">
          <cell r="G374">
            <v>0</v>
          </cell>
          <cell r="H374">
            <v>6030000</v>
          </cell>
          <cell r="I374">
            <v>0</v>
          </cell>
          <cell r="J374">
            <v>6030000</v>
          </cell>
          <cell r="K374">
            <v>7370000</v>
          </cell>
        </row>
        <row r="375">
          <cell r="G375">
            <v>0</v>
          </cell>
          <cell r="H375">
            <v>47101889</v>
          </cell>
          <cell r="I375">
            <v>0</v>
          </cell>
          <cell r="J375">
            <v>47101889</v>
          </cell>
          <cell r="K375">
            <v>55826759</v>
          </cell>
        </row>
        <row r="376">
          <cell r="G376">
            <v>0</v>
          </cell>
          <cell r="H376">
            <v>0</v>
          </cell>
          <cell r="I376">
            <v>0</v>
          </cell>
          <cell r="J376">
            <v>0</v>
          </cell>
          <cell r="K376">
            <v>0</v>
          </cell>
        </row>
        <row r="377">
          <cell r="G377">
            <v>0</v>
          </cell>
          <cell r="H377">
            <v>2238986</v>
          </cell>
          <cell r="I377">
            <v>0</v>
          </cell>
          <cell r="J377">
            <v>2238986</v>
          </cell>
          <cell r="K377">
            <v>3038750</v>
          </cell>
        </row>
        <row r="378">
          <cell r="G378">
            <v>0</v>
          </cell>
          <cell r="H378">
            <v>22175000</v>
          </cell>
          <cell r="I378">
            <v>0</v>
          </cell>
          <cell r="J378">
            <v>22175000</v>
          </cell>
          <cell r="K378">
            <v>17973921</v>
          </cell>
        </row>
        <row r="379">
          <cell r="G379">
            <v>0</v>
          </cell>
          <cell r="H379">
            <v>641130</v>
          </cell>
          <cell r="I379">
            <v>0</v>
          </cell>
          <cell r="J379">
            <v>641130</v>
          </cell>
          <cell r="K379">
            <v>556443</v>
          </cell>
        </row>
        <row r="380">
          <cell r="G380">
            <v>0</v>
          </cell>
          <cell r="H380">
            <v>1590000</v>
          </cell>
          <cell r="I380">
            <v>0</v>
          </cell>
          <cell r="J380">
            <v>1590000</v>
          </cell>
          <cell r="K380">
            <v>0</v>
          </cell>
        </row>
        <row r="381">
          <cell r="G381">
            <v>0</v>
          </cell>
          <cell r="H381">
            <v>2660000</v>
          </cell>
          <cell r="I381">
            <v>0</v>
          </cell>
          <cell r="J381">
            <v>2660000</v>
          </cell>
          <cell r="K381">
            <v>2398647</v>
          </cell>
        </row>
        <row r="382">
          <cell r="G382">
            <v>0</v>
          </cell>
          <cell r="H382">
            <v>0</v>
          </cell>
          <cell r="I382">
            <v>0</v>
          </cell>
          <cell r="J382">
            <v>0</v>
          </cell>
          <cell r="K382">
            <v>0</v>
          </cell>
        </row>
        <row r="383">
          <cell r="G383">
            <v>0</v>
          </cell>
          <cell r="H383">
            <v>0</v>
          </cell>
          <cell r="I383">
            <v>0</v>
          </cell>
          <cell r="J383">
            <v>0</v>
          </cell>
          <cell r="K383">
            <v>51504</v>
          </cell>
        </row>
        <row r="384">
          <cell r="G384">
            <v>0</v>
          </cell>
          <cell r="H384">
            <v>370304</v>
          </cell>
          <cell r="I384">
            <v>0</v>
          </cell>
          <cell r="J384">
            <v>370304</v>
          </cell>
          <cell r="K384">
            <v>205562</v>
          </cell>
        </row>
        <row r="385">
          <cell r="G385">
            <v>0</v>
          </cell>
          <cell r="H385">
            <v>0</v>
          </cell>
          <cell r="I385">
            <v>0</v>
          </cell>
          <cell r="J385">
            <v>0</v>
          </cell>
          <cell r="K385">
            <v>86943</v>
          </cell>
        </row>
        <row r="386">
          <cell r="G386">
            <v>0</v>
          </cell>
          <cell r="H386">
            <v>13664107</v>
          </cell>
          <cell r="I386">
            <v>0</v>
          </cell>
          <cell r="J386">
            <v>13664107</v>
          </cell>
          <cell r="K386">
            <v>13230459</v>
          </cell>
        </row>
        <row r="387">
          <cell r="G387">
            <v>0</v>
          </cell>
          <cell r="H387">
            <v>171105425</v>
          </cell>
          <cell r="I387">
            <v>0</v>
          </cell>
          <cell r="J387">
            <v>171105425</v>
          </cell>
          <cell r="K387">
            <v>134215750</v>
          </cell>
        </row>
        <row r="388">
          <cell r="G388">
            <v>0</v>
          </cell>
          <cell r="H388">
            <v>15402000</v>
          </cell>
          <cell r="I388">
            <v>0</v>
          </cell>
          <cell r="J388">
            <v>15402000</v>
          </cell>
          <cell r="K388">
            <v>15849952</v>
          </cell>
        </row>
        <row r="389">
          <cell r="G389">
            <v>0</v>
          </cell>
          <cell r="H389">
            <v>822999</v>
          </cell>
          <cell r="I389">
            <v>0</v>
          </cell>
          <cell r="J389">
            <v>822999</v>
          </cell>
          <cell r="K389">
            <v>946619</v>
          </cell>
        </row>
        <row r="390">
          <cell r="G390">
            <v>0</v>
          </cell>
          <cell r="H390">
            <v>0</v>
          </cell>
          <cell r="I390">
            <v>0</v>
          </cell>
          <cell r="J390">
            <v>0</v>
          </cell>
          <cell r="K390">
            <v>1497000</v>
          </cell>
        </row>
        <row r="391">
          <cell r="G391">
            <v>0</v>
          </cell>
          <cell r="H391">
            <v>0</v>
          </cell>
          <cell r="I391">
            <v>0</v>
          </cell>
          <cell r="J391">
            <v>0</v>
          </cell>
          <cell r="K391">
            <v>100000</v>
          </cell>
        </row>
        <row r="392">
          <cell r="G392">
            <v>0</v>
          </cell>
          <cell r="H392">
            <v>0</v>
          </cell>
          <cell r="I392">
            <v>0</v>
          </cell>
          <cell r="J392">
            <v>0</v>
          </cell>
          <cell r="K392">
            <v>465000</v>
          </cell>
        </row>
        <row r="393">
          <cell r="G393">
            <v>0</v>
          </cell>
          <cell r="H393">
            <v>160673490</v>
          </cell>
          <cell r="I393">
            <v>0</v>
          </cell>
          <cell r="J393">
            <v>160673490</v>
          </cell>
          <cell r="K393">
            <v>0</v>
          </cell>
        </row>
        <row r="394">
          <cell r="G394">
            <v>0</v>
          </cell>
          <cell r="H394">
            <v>141648319</v>
          </cell>
          <cell r="I394">
            <v>0</v>
          </cell>
          <cell r="J394">
            <v>141648319</v>
          </cell>
          <cell r="K394">
            <v>119635102</v>
          </cell>
        </row>
        <row r="395">
          <cell r="G395">
            <v>0</v>
          </cell>
          <cell r="H395">
            <v>7514266</v>
          </cell>
          <cell r="I395">
            <v>0</v>
          </cell>
          <cell r="J395">
            <v>7514266</v>
          </cell>
          <cell r="K395">
            <v>8436281</v>
          </cell>
        </row>
        <row r="396">
          <cell r="G396">
            <v>0</v>
          </cell>
          <cell r="H396">
            <v>9106150</v>
          </cell>
          <cell r="I396">
            <v>0</v>
          </cell>
          <cell r="J396">
            <v>9106150</v>
          </cell>
          <cell r="K396">
            <v>10283200</v>
          </cell>
        </row>
        <row r="397">
          <cell r="G397">
            <v>0</v>
          </cell>
          <cell r="H397">
            <v>28346660</v>
          </cell>
          <cell r="I397">
            <v>0</v>
          </cell>
          <cell r="J397">
            <v>28346660</v>
          </cell>
          <cell r="K397">
            <v>27969757</v>
          </cell>
        </row>
        <row r="398">
          <cell r="G398">
            <v>0</v>
          </cell>
          <cell r="H398">
            <v>8576593</v>
          </cell>
          <cell r="I398">
            <v>0</v>
          </cell>
          <cell r="J398">
            <v>8576593</v>
          </cell>
          <cell r="K398">
            <v>4924652</v>
          </cell>
        </row>
        <row r="399">
          <cell r="G399">
            <v>0</v>
          </cell>
          <cell r="H399">
            <v>0</v>
          </cell>
          <cell r="I399">
            <v>0</v>
          </cell>
          <cell r="J399">
            <v>0</v>
          </cell>
          <cell r="K399">
            <v>0</v>
          </cell>
        </row>
        <row r="400">
          <cell r="G400">
            <v>0</v>
          </cell>
          <cell r="H400">
            <v>36588694</v>
          </cell>
          <cell r="I400">
            <v>0</v>
          </cell>
          <cell r="J400">
            <v>36588694</v>
          </cell>
          <cell r="K400">
            <v>31255000</v>
          </cell>
        </row>
        <row r="401">
          <cell r="G401">
            <v>0</v>
          </cell>
          <cell r="H401">
            <v>0</v>
          </cell>
          <cell r="I401">
            <v>0</v>
          </cell>
          <cell r="J401">
            <v>0</v>
          </cell>
          <cell r="K401">
            <v>0</v>
          </cell>
        </row>
        <row r="402">
          <cell r="G402">
            <v>0</v>
          </cell>
          <cell r="H402">
            <v>5368000</v>
          </cell>
          <cell r="I402">
            <v>0</v>
          </cell>
          <cell r="J402">
            <v>5368000</v>
          </cell>
          <cell r="K402">
            <v>0</v>
          </cell>
        </row>
        <row r="403">
          <cell r="G403">
            <v>0</v>
          </cell>
          <cell r="H403">
            <v>61476400</v>
          </cell>
          <cell r="I403">
            <v>0</v>
          </cell>
          <cell r="J403">
            <v>61476400</v>
          </cell>
          <cell r="K403">
            <v>75365210</v>
          </cell>
        </row>
        <row r="404">
          <cell r="G404">
            <v>0</v>
          </cell>
          <cell r="H404">
            <v>9437500</v>
          </cell>
          <cell r="I404">
            <v>0</v>
          </cell>
          <cell r="J404">
            <v>9437500</v>
          </cell>
          <cell r="K404">
            <v>8602500</v>
          </cell>
        </row>
        <row r="405">
          <cell r="G405">
            <v>0</v>
          </cell>
          <cell r="H405">
            <v>1236750</v>
          </cell>
          <cell r="I405">
            <v>0</v>
          </cell>
          <cell r="J405">
            <v>1236750</v>
          </cell>
          <cell r="K405">
            <v>16069750</v>
          </cell>
        </row>
        <row r="406">
          <cell r="G406">
            <v>0</v>
          </cell>
          <cell r="H406">
            <v>7596000</v>
          </cell>
          <cell r="I406">
            <v>0</v>
          </cell>
          <cell r="J406">
            <v>7596000</v>
          </cell>
          <cell r="K406">
            <v>8046000</v>
          </cell>
        </row>
        <row r="407">
          <cell r="G407">
            <v>0</v>
          </cell>
          <cell r="H407">
            <v>7166294</v>
          </cell>
          <cell r="I407">
            <v>0</v>
          </cell>
          <cell r="J407">
            <v>7166294</v>
          </cell>
          <cell r="K407">
            <v>6009250</v>
          </cell>
        </row>
        <row r="408">
          <cell r="G408">
            <v>0</v>
          </cell>
          <cell r="H408">
            <v>19441188</v>
          </cell>
          <cell r="I408">
            <v>0</v>
          </cell>
          <cell r="J408">
            <v>19441188</v>
          </cell>
          <cell r="K408">
            <v>77721045</v>
          </cell>
        </row>
        <row r="409">
          <cell r="G409">
            <v>0</v>
          </cell>
          <cell r="H409">
            <v>608500</v>
          </cell>
          <cell r="I409">
            <v>0</v>
          </cell>
          <cell r="J409">
            <v>608500</v>
          </cell>
          <cell r="K409">
            <v>1870500</v>
          </cell>
        </row>
        <row r="410">
          <cell r="G410">
            <v>0</v>
          </cell>
          <cell r="H410">
            <v>97535051</v>
          </cell>
          <cell r="I410">
            <v>0</v>
          </cell>
          <cell r="J410">
            <v>97535051</v>
          </cell>
          <cell r="K410">
            <v>78509351</v>
          </cell>
        </row>
        <row r="411">
          <cell r="G411">
            <v>0</v>
          </cell>
          <cell r="H411">
            <v>0</v>
          </cell>
          <cell r="I411">
            <v>0</v>
          </cell>
          <cell r="J411">
            <v>0</v>
          </cell>
          <cell r="K411">
            <v>400000</v>
          </cell>
        </row>
        <row r="412">
          <cell r="G412">
            <v>0</v>
          </cell>
          <cell r="H412">
            <v>31169451</v>
          </cell>
          <cell r="I412">
            <v>0</v>
          </cell>
          <cell r="J412">
            <v>31169451</v>
          </cell>
          <cell r="K412">
            <v>37557286</v>
          </cell>
        </row>
        <row r="413">
          <cell r="G413">
            <v>0</v>
          </cell>
          <cell r="H413">
            <v>5606050</v>
          </cell>
          <cell r="I413">
            <v>0</v>
          </cell>
          <cell r="J413">
            <v>5606050</v>
          </cell>
          <cell r="K413">
            <v>4842636</v>
          </cell>
        </row>
        <row r="414">
          <cell r="G414">
            <v>0</v>
          </cell>
          <cell r="H414">
            <v>17022611</v>
          </cell>
          <cell r="I414">
            <v>0</v>
          </cell>
          <cell r="J414">
            <v>17022611</v>
          </cell>
          <cell r="K414">
            <v>18889293</v>
          </cell>
        </row>
        <row r="415">
          <cell r="G415">
            <v>0</v>
          </cell>
          <cell r="H415">
            <v>4533209</v>
          </cell>
          <cell r="I415">
            <v>0</v>
          </cell>
          <cell r="J415">
            <v>4533209</v>
          </cell>
          <cell r="K415">
            <v>7344222</v>
          </cell>
        </row>
        <row r="416">
          <cell r="G416">
            <v>0</v>
          </cell>
          <cell r="H416">
            <v>0</v>
          </cell>
          <cell r="I416">
            <v>0</v>
          </cell>
          <cell r="J416">
            <v>0</v>
          </cell>
          <cell r="K416">
            <v>0</v>
          </cell>
        </row>
        <row r="417">
          <cell r="G417">
            <v>0</v>
          </cell>
          <cell r="H417">
            <v>26450771</v>
          </cell>
          <cell r="I417">
            <v>0</v>
          </cell>
          <cell r="J417">
            <v>26450771</v>
          </cell>
          <cell r="K417">
            <v>23998412</v>
          </cell>
        </row>
        <row r="418">
          <cell r="G418">
            <v>0</v>
          </cell>
          <cell r="H418">
            <v>32613014</v>
          </cell>
          <cell r="I418">
            <v>0</v>
          </cell>
          <cell r="J418">
            <v>32613014</v>
          </cell>
          <cell r="K418">
            <v>28599565</v>
          </cell>
        </row>
        <row r="419">
          <cell r="G419">
            <v>0</v>
          </cell>
          <cell r="H419">
            <v>0</v>
          </cell>
          <cell r="I419">
            <v>0</v>
          </cell>
          <cell r="J419">
            <v>0</v>
          </cell>
          <cell r="K419">
            <v>0</v>
          </cell>
        </row>
        <row r="420">
          <cell r="G420">
            <v>0</v>
          </cell>
          <cell r="H420">
            <v>0</v>
          </cell>
          <cell r="I420">
            <v>0</v>
          </cell>
          <cell r="J420">
            <v>0</v>
          </cell>
          <cell r="K420">
            <v>0</v>
          </cell>
        </row>
        <row r="421">
          <cell r="G421">
            <v>0</v>
          </cell>
          <cell r="H421">
            <v>375270</v>
          </cell>
          <cell r="I421">
            <v>0</v>
          </cell>
          <cell r="J421">
            <v>375270</v>
          </cell>
          <cell r="K421">
            <v>131126</v>
          </cell>
        </row>
        <row r="422">
          <cell r="G422">
            <v>0</v>
          </cell>
          <cell r="H422">
            <v>588112</v>
          </cell>
          <cell r="I422">
            <v>0</v>
          </cell>
          <cell r="J422">
            <v>588112</v>
          </cell>
          <cell r="K422">
            <v>607395</v>
          </cell>
        </row>
        <row r="423">
          <cell r="G423">
            <v>0</v>
          </cell>
          <cell r="H423">
            <v>484117850</v>
          </cell>
          <cell r="I423">
            <v>0</v>
          </cell>
          <cell r="J423">
            <v>484117850</v>
          </cell>
          <cell r="K423">
            <v>179862575</v>
          </cell>
        </row>
        <row r="424">
          <cell r="G424">
            <v>0</v>
          </cell>
          <cell r="H424">
            <v>0</v>
          </cell>
          <cell r="I424">
            <v>0</v>
          </cell>
          <cell r="J424">
            <v>0</v>
          </cell>
          <cell r="K424">
            <v>445000</v>
          </cell>
        </row>
        <row r="425">
          <cell r="G425">
            <v>0</v>
          </cell>
          <cell r="H425">
            <v>4943124</v>
          </cell>
          <cell r="I425">
            <v>0</v>
          </cell>
          <cell r="J425">
            <v>4943124</v>
          </cell>
          <cell r="K425">
            <v>5787581</v>
          </cell>
        </row>
        <row r="426">
          <cell r="G426">
            <v>0</v>
          </cell>
          <cell r="H426">
            <v>0</v>
          </cell>
          <cell r="I426">
            <v>0</v>
          </cell>
          <cell r="J426">
            <v>0</v>
          </cell>
          <cell r="K426">
            <v>800406</v>
          </cell>
        </row>
        <row r="427">
          <cell r="G427">
            <v>0</v>
          </cell>
          <cell r="H427">
            <v>1409647</v>
          </cell>
          <cell r="I427">
            <v>0</v>
          </cell>
          <cell r="J427">
            <v>1409647</v>
          </cell>
          <cell r="K427">
            <v>1844930</v>
          </cell>
        </row>
        <row r="428">
          <cell r="G428">
            <v>0</v>
          </cell>
          <cell r="H428">
            <v>25629341</v>
          </cell>
          <cell r="I428">
            <v>0</v>
          </cell>
          <cell r="J428">
            <v>25629341</v>
          </cell>
          <cell r="K428">
            <v>133807143</v>
          </cell>
        </row>
        <row r="429">
          <cell r="G429">
            <v>0</v>
          </cell>
          <cell r="H429">
            <v>2325162</v>
          </cell>
          <cell r="I429">
            <v>0</v>
          </cell>
          <cell r="J429">
            <v>2325162</v>
          </cell>
          <cell r="K429">
            <v>18856129</v>
          </cell>
        </row>
        <row r="430">
          <cell r="G430">
            <v>0</v>
          </cell>
          <cell r="H430">
            <v>1990713681</v>
          </cell>
          <cell r="I430">
            <v>0</v>
          </cell>
          <cell r="J430">
            <v>1990713681</v>
          </cell>
          <cell r="K430">
            <v>1974876766</v>
          </cell>
        </row>
        <row r="431">
          <cell r="G431">
            <v>0</v>
          </cell>
          <cell r="H431">
            <v>32986167</v>
          </cell>
          <cell r="I431">
            <v>0</v>
          </cell>
          <cell r="J431">
            <v>32986167</v>
          </cell>
          <cell r="K431">
            <v>29930333</v>
          </cell>
        </row>
        <row r="432">
          <cell r="G432">
            <v>0</v>
          </cell>
          <cell r="H432">
            <v>4630131695</v>
          </cell>
          <cell r="I432">
            <v>0</v>
          </cell>
          <cell r="J432">
            <v>4630131695</v>
          </cell>
          <cell r="K432">
            <v>4775378318</v>
          </cell>
        </row>
        <row r="434">
          <cell r="G434">
            <v>0</v>
          </cell>
          <cell r="H434">
            <v>53696288</v>
          </cell>
          <cell r="I434">
            <v>0</v>
          </cell>
          <cell r="J434">
            <v>53696288</v>
          </cell>
          <cell r="K434">
            <v>52070000</v>
          </cell>
        </row>
        <row r="435">
          <cell r="G435">
            <v>0</v>
          </cell>
          <cell r="H435">
            <v>1459685</v>
          </cell>
          <cell r="I435">
            <v>0</v>
          </cell>
          <cell r="J435">
            <v>1459685</v>
          </cell>
          <cell r="K435">
            <v>4962615</v>
          </cell>
        </row>
        <row r="436">
          <cell r="G436">
            <v>0</v>
          </cell>
          <cell r="H436">
            <v>2106700</v>
          </cell>
          <cell r="I436">
            <v>0</v>
          </cell>
          <cell r="J436">
            <v>2106700</v>
          </cell>
          <cell r="K436">
            <v>3927650</v>
          </cell>
        </row>
        <row r="437">
          <cell r="G437">
            <v>0</v>
          </cell>
          <cell r="H437">
            <v>11638562</v>
          </cell>
          <cell r="I437">
            <v>0</v>
          </cell>
          <cell r="J437">
            <v>11638562</v>
          </cell>
          <cell r="K437">
            <v>13620000</v>
          </cell>
        </row>
        <row r="438">
          <cell r="G438">
            <v>0</v>
          </cell>
          <cell r="H438">
            <v>3501535</v>
          </cell>
          <cell r="I438">
            <v>0</v>
          </cell>
          <cell r="J438">
            <v>3501535</v>
          </cell>
          <cell r="K438">
            <v>2259920</v>
          </cell>
        </row>
        <row r="439">
          <cell r="G439">
            <v>0</v>
          </cell>
          <cell r="H439">
            <v>17852773</v>
          </cell>
          <cell r="I439">
            <v>0</v>
          </cell>
          <cell r="J439">
            <v>17852773</v>
          </cell>
          <cell r="K439">
            <v>16645000</v>
          </cell>
        </row>
        <row r="440">
          <cell r="G440">
            <v>0</v>
          </cell>
          <cell r="H440">
            <v>0</v>
          </cell>
          <cell r="I440">
            <v>0</v>
          </cell>
          <cell r="J440">
            <v>0</v>
          </cell>
          <cell r="K440">
            <v>0</v>
          </cell>
        </row>
        <row r="441">
          <cell r="G441">
            <v>0</v>
          </cell>
          <cell r="H441">
            <v>2500000</v>
          </cell>
          <cell r="I441">
            <v>0</v>
          </cell>
          <cell r="J441">
            <v>2500000</v>
          </cell>
          <cell r="K441">
            <v>0</v>
          </cell>
        </row>
        <row r="442">
          <cell r="G442">
            <v>0</v>
          </cell>
          <cell r="H442">
            <v>4894500</v>
          </cell>
          <cell r="I442">
            <v>0</v>
          </cell>
          <cell r="J442">
            <v>4894500</v>
          </cell>
          <cell r="K442">
            <v>4605000</v>
          </cell>
        </row>
        <row r="443">
          <cell r="G443">
            <v>0</v>
          </cell>
          <cell r="H443">
            <v>205500</v>
          </cell>
          <cell r="I443">
            <v>0</v>
          </cell>
          <cell r="J443">
            <v>205500</v>
          </cell>
          <cell r="K443">
            <v>7099500</v>
          </cell>
        </row>
        <row r="444">
          <cell r="G444">
            <v>0</v>
          </cell>
          <cell r="H444">
            <v>2890000</v>
          </cell>
          <cell r="I444">
            <v>0</v>
          </cell>
          <cell r="J444">
            <v>2890000</v>
          </cell>
          <cell r="K444">
            <v>3750000</v>
          </cell>
        </row>
        <row r="445">
          <cell r="G445">
            <v>0</v>
          </cell>
          <cell r="H445">
            <v>2894135</v>
          </cell>
          <cell r="I445">
            <v>0</v>
          </cell>
          <cell r="J445">
            <v>2894135</v>
          </cell>
          <cell r="K445">
            <v>1147500</v>
          </cell>
        </row>
        <row r="446">
          <cell r="G446">
            <v>0</v>
          </cell>
          <cell r="H446">
            <v>2441890</v>
          </cell>
          <cell r="I446">
            <v>0</v>
          </cell>
          <cell r="J446">
            <v>2441890</v>
          </cell>
          <cell r="K446">
            <v>4634639</v>
          </cell>
        </row>
        <row r="447">
          <cell r="G447">
            <v>0</v>
          </cell>
          <cell r="H447">
            <v>2176250</v>
          </cell>
          <cell r="I447">
            <v>0</v>
          </cell>
          <cell r="J447">
            <v>2176250</v>
          </cell>
          <cell r="K447">
            <v>4593510</v>
          </cell>
        </row>
        <row r="448">
          <cell r="G448">
            <v>0</v>
          </cell>
          <cell r="H448">
            <v>0</v>
          </cell>
          <cell r="I448">
            <v>0</v>
          </cell>
          <cell r="J448">
            <v>0</v>
          </cell>
          <cell r="K448">
            <v>0</v>
          </cell>
        </row>
        <row r="449">
          <cell r="G449">
            <v>0</v>
          </cell>
          <cell r="H449">
            <v>0</v>
          </cell>
          <cell r="I449">
            <v>0</v>
          </cell>
          <cell r="J449">
            <v>0</v>
          </cell>
          <cell r="K449">
            <v>0</v>
          </cell>
        </row>
        <row r="450">
          <cell r="G450">
            <v>0</v>
          </cell>
          <cell r="H450">
            <v>324173933</v>
          </cell>
          <cell r="I450">
            <v>0</v>
          </cell>
          <cell r="J450">
            <v>324173933</v>
          </cell>
          <cell r="K450">
            <v>321888505</v>
          </cell>
        </row>
        <row r="451">
          <cell r="G451">
            <v>0</v>
          </cell>
          <cell r="H451">
            <v>7600000</v>
          </cell>
          <cell r="I451">
            <v>0</v>
          </cell>
          <cell r="J451">
            <v>7600000</v>
          </cell>
          <cell r="K451">
            <v>5026000</v>
          </cell>
        </row>
        <row r="452">
          <cell r="G452">
            <v>0</v>
          </cell>
          <cell r="H452">
            <v>145999</v>
          </cell>
          <cell r="I452">
            <v>0</v>
          </cell>
          <cell r="J452">
            <v>145999</v>
          </cell>
          <cell r="K452">
            <v>259953</v>
          </cell>
        </row>
        <row r="453">
          <cell r="G453">
            <v>0</v>
          </cell>
          <cell r="H453">
            <v>7488771</v>
          </cell>
          <cell r="I453">
            <v>0</v>
          </cell>
          <cell r="J453">
            <v>7488771</v>
          </cell>
          <cell r="K453">
            <v>7478249</v>
          </cell>
        </row>
        <row r="454">
          <cell r="G454">
            <v>0</v>
          </cell>
          <cell r="H454">
            <v>4116141</v>
          </cell>
          <cell r="I454">
            <v>0</v>
          </cell>
          <cell r="J454">
            <v>4116141</v>
          </cell>
          <cell r="K454">
            <v>6788936</v>
          </cell>
        </row>
        <row r="455">
          <cell r="G455">
            <v>0</v>
          </cell>
          <cell r="H455">
            <v>350000</v>
          </cell>
          <cell r="I455">
            <v>0</v>
          </cell>
          <cell r="J455">
            <v>350000</v>
          </cell>
          <cell r="K455">
            <v>70000</v>
          </cell>
        </row>
        <row r="456">
          <cell r="G456">
            <v>0</v>
          </cell>
          <cell r="H456">
            <v>7138336</v>
          </cell>
          <cell r="I456">
            <v>0</v>
          </cell>
          <cell r="J456">
            <v>7138336</v>
          </cell>
          <cell r="K456">
            <v>13997152</v>
          </cell>
        </row>
        <row r="457">
          <cell r="G457">
            <v>0</v>
          </cell>
          <cell r="H457">
            <v>642512</v>
          </cell>
          <cell r="I457">
            <v>0</v>
          </cell>
          <cell r="J457">
            <v>642512</v>
          </cell>
          <cell r="K457">
            <v>663305</v>
          </cell>
        </row>
        <row r="458">
          <cell r="G458">
            <v>0</v>
          </cell>
          <cell r="H458">
            <v>180000</v>
          </cell>
          <cell r="I458">
            <v>0</v>
          </cell>
          <cell r="J458">
            <v>180000</v>
          </cell>
          <cell r="K458">
            <v>236500</v>
          </cell>
        </row>
        <row r="459">
          <cell r="G459">
            <v>0</v>
          </cell>
          <cell r="H459">
            <v>0</v>
          </cell>
          <cell r="I459">
            <v>0</v>
          </cell>
          <cell r="J459">
            <v>0</v>
          </cell>
          <cell r="K459">
            <v>5128450</v>
          </cell>
        </row>
        <row r="460">
          <cell r="G460">
            <v>0</v>
          </cell>
          <cell r="H460">
            <v>0</v>
          </cell>
          <cell r="I460">
            <v>0</v>
          </cell>
          <cell r="J460">
            <v>0</v>
          </cell>
          <cell r="K460">
            <v>795800</v>
          </cell>
        </row>
        <row r="461">
          <cell r="G461">
            <v>0</v>
          </cell>
          <cell r="H461">
            <v>7528786</v>
          </cell>
          <cell r="I461">
            <v>0</v>
          </cell>
          <cell r="J461">
            <v>7528786</v>
          </cell>
          <cell r="K461">
            <v>6054719</v>
          </cell>
        </row>
        <row r="462">
          <cell r="G462">
            <v>0</v>
          </cell>
          <cell r="H462">
            <v>0</v>
          </cell>
          <cell r="I462">
            <v>0</v>
          </cell>
          <cell r="J462">
            <v>0</v>
          </cell>
          <cell r="K462">
            <v>111915</v>
          </cell>
        </row>
        <row r="463">
          <cell r="G463">
            <v>0</v>
          </cell>
          <cell r="H463">
            <v>467622296</v>
          </cell>
          <cell r="I463">
            <v>0</v>
          </cell>
          <cell r="J463">
            <v>467622296</v>
          </cell>
          <cell r="K463">
            <v>487814818</v>
          </cell>
        </row>
        <row r="465">
          <cell r="G465">
            <v>0</v>
          </cell>
          <cell r="H465">
            <v>8459307</v>
          </cell>
          <cell r="I465">
            <v>0</v>
          </cell>
          <cell r="J465">
            <v>8459307</v>
          </cell>
          <cell r="K465">
            <v>12784383</v>
          </cell>
        </row>
        <row r="466">
          <cell r="G466">
            <v>0</v>
          </cell>
          <cell r="H466">
            <v>50023375</v>
          </cell>
          <cell r="I466">
            <v>0</v>
          </cell>
          <cell r="J466">
            <v>50023375</v>
          </cell>
          <cell r="K466">
            <v>40150000</v>
          </cell>
        </row>
        <row r="467">
          <cell r="G467">
            <v>0</v>
          </cell>
          <cell r="H467">
            <v>974828</v>
          </cell>
          <cell r="I467">
            <v>0</v>
          </cell>
          <cell r="J467">
            <v>974828</v>
          </cell>
          <cell r="K467">
            <v>1701002</v>
          </cell>
        </row>
        <row r="468">
          <cell r="G468">
            <v>0</v>
          </cell>
          <cell r="H468">
            <v>1095500</v>
          </cell>
          <cell r="I468">
            <v>0</v>
          </cell>
          <cell r="J468">
            <v>1095500</v>
          </cell>
          <cell r="K468">
            <v>2871950</v>
          </cell>
        </row>
        <row r="469">
          <cell r="G469">
            <v>0</v>
          </cell>
          <cell r="H469">
            <v>11745000</v>
          </cell>
          <cell r="I469">
            <v>0</v>
          </cell>
          <cell r="J469">
            <v>11745000</v>
          </cell>
          <cell r="K469">
            <v>8964500</v>
          </cell>
        </row>
        <row r="470">
          <cell r="G470">
            <v>0</v>
          </cell>
          <cell r="H470">
            <v>2891038</v>
          </cell>
          <cell r="I470">
            <v>0</v>
          </cell>
          <cell r="J470">
            <v>2891038</v>
          </cell>
          <cell r="K470">
            <v>1635137</v>
          </cell>
        </row>
        <row r="471">
          <cell r="G471">
            <v>0</v>
          </cell>
          <cell r="H471">
            <v>9499125</v>
          </cell>
          <cell r="I471">
            <v>0</v>
          </cell>
          <cell r="J471">
            <v>9499125</v>
          </cell>
          <cell r="K471">
            <v>8235000</v>
          </cell>
        </row>
        <row r="472">
          <cell r="G472">
            <v>0</v>
          </cell>
          <cell r="H472">
            <v>0</v>
          </cell>
          <cell r="I472">
            <v>0</v>
          </cell>
          <cell r="J472">
            <v>0</v>
          </cell>
          <cell r="K472">
            <v>0</v>
          </cell>
        </row>
        <row r="473">
          <cell r="G473">
            <v>0</v>
          </cell>
          <cell r="H473">
            <v>190000</v>
          </cell>
          <cell r="I473">
            <v>0</v>
          </cell>
          <cell r="J473">
            <v>190000</v>
          </cell>
          <cell r="K473">
            <v>4557000</v>
          </cell>
        </row>
        <row r="474">
          <cell r="G474">
            <v>0</v>
          </cell>
          <cell r="H474">
            <v>2371500</v>
          </cell>
          <cell r="I474">
            <v>0</v>
          </cell>
          <cell r="J474">
            <v>2371500</v>
          </cell>
          <cell r="K474">
            <v>2074500</v>
          </cell>
        </row>
        <row r="475">
          <cell r="G475">
            <v>0</v>
          </cell>
          <cell r="H475">
            <v>1785000</v>
          </cell>
          <cell r="I475">
            <v>0</v>
          </cell>
          <cell r="J475">
            <v>1785000</v>
          </cell>
          <cell r="K475">
            <v>11584250</v>
          </cell>
        </row>
        <row r="476">
          <cell r="G476">
            <v>0</v>
          </cell>
          <cell r="H476">
            <v>1780000</v>
          </cell>
          <cell r="I476">
            <v>0</v>
          </cell>
          <cell r="J476">
            <v>1780000</v>
          </cell>
          <cell r="K476">
            <v>2440000</v>
          </cell>
        </row>
        <row r="477">
          <cell r="G477">
            <v>0</v>
          </cell>
          <cell r="H477">
            <v>1329000</v>
          </cell>
          <cell r="I477">
            <v>0</v>
          </cell>
          <cell r="J477">
            <v>1329000</v>
          </cell>
          <cell r="K477">
            <v>12050750</v>
          </cell>
        </row>
        <row r="478">
          <cell r="G478">
            <v>0</v>
          </cell>
          <cell r="H478">
            <v>2125700</v>
          </cell>
          <cell r="I478">
            <v>0</v>
          </cell>
          <cell r="J478">
            <v>2125700</v>
          </cell>
          <cell r="K478">
            <v>3665000</v>
          </cell>
        </row>
        <row r="479">
          <cell r="G479">
            <v>0</v>
          </cell>
          <cell r="H479">
            <v>0</v>
          </cell>
          <cell r="I479">
            <v>0</v>
          </cell>
          <cell r="J479">
            <v>0</v>
          </cell>
          <cell r="K479">
            <v>0</v>
          </cell>
        </row>
        <row r="480">
          <cell r="G480">
            <v>0</v>
          </cell>
          <cell r="H480">
            <v>299482</v>
          </cell>
          <cell r="I480">
            <v>0</v>
          </cell>
          <cell r="J480">
            <v>299482</v>
          </cell>
          <cell r="K480">
            <v>198635</v>
          </cell>
        </row>
        <row r="481">
          <cell r="G481">
            <v>0</v>
          </cell>
          <cell r="H481">
            <v>162400</v>
          </cell>
          <cell r="I481">
            <v>0</v>
          </cell>
          <cell r="J481">
            <v>162400</v>
          </cell>
          <cell r="K481">
            <v>0</v>
          </cell>
        </row>
        <row r="482">
          <cell r="G482">
            <v>0</v>
          </cell>
          <cell r="H482">
            <v>0</v>
          </cell>
          <cell r="I482">
            <v>0</v>
          </cell>
          <cell r="J482">
            <v>0</v>
          </cell>
          <cell r="K482">
            <v>0</v>
          </cell>
        </row>
        <row r="483">
          <cell r="G483">
            <v>0</v>
          </cell>
          <cell r="H483">
            <v>49907860</v>
          </cell>
          <cell r="I483">
            <v>0</v>
          </cell>
          <cell r="J483">
            <v>49907860</v>
          </cell>
          <cell r="K483">
            <v>54223901</v>
          </cell>
        </row>
        <row r="484">
          <cell r="G484">
            <v>0</v>
          </cell>
          <cell r="H484">
            <v>3244195</v>
          </cell>
          <cell r="I484">
            <v>0</v>
          </cell>
          <cell r="J484">
            <v>3244195</v>
          </cell>
          <cell r="K484">
            <v>4150194</v>
          </cell>
        </row>
        <row r="485">
          <cell r="G485">
            <v>0</v>
          </cell>
          <cell r="H485">
            <v>41294846</v>
          </cell>
          <cell r="I485">
            <v>0</v>
          </cell>
          <cell r="J485">
            <v>41294846</v>
          </cell>
          <cell r="K485">
            <v>40358976</v>
          </cell>
        </row>
        <row r="486">
          <cell r="G486">
            <v>0</v>
          </cell>
          <cell r="H486">
            <v>1080000</v>
          </cell>
          <cell r="I486">
            <v>0</v>
          </cell>
          <cell r="J486">
            <v>1080000</v>
          </cell>
          <cell r="K486">
            <v>3060000</v>
          </cell>
        </row>
        <row r="487">
          <cell r="G487">
            <v>0</v>
          </cell>
          <cell r="H487">
            <v>841875</v>
          </cell>
          <cell r="I487">
            <v>0</v>
          </cell>
          <cell r="J487">
            <v>841875</v>
          </cell>
          <cell r="K487">
            <v>1042720</v>
          </cell>
        </row>
        <row r="488">
          <cell r="G488">
            <v>0</v>
          </cell>
          <cell r="H488">
            <v>191100031</v>
          </cell>
          <cell r="I488">
            <v>0</v>
          </cell>
          <cell r="J488">
            <v>191100031</v>
          </cell>
          <cell r="K488">
            <v>215747898</v>
          </cell>
        </row>
        <row r="490">
          <cell r="G490">
            <v>0</v>
          </cell>
          <cell r="H490">
            <v>52379724</v>
          </cell>
          <cell r="I490">
            <v>0</v>
          </cell>
          <cell r="J490">
            <v>52379724</v>
          </cell>
          <cell r="K490">
            <v>26340000</v>
          </cell>
        </row>
        <row r="491">
          <cell r="G491">
            <v>0</v>
          </cell>
          <cell r="H491">
            <v>9511678</v>
          </cell>
          <cell r="I491">
            <v>0</v>
          </cell>
          <cell r="J491">
            <v>9511678</v>
          </cell>
          <cell r="K491">
            <v>7595958</v>
          </cell>
        </row>
        <row r="492">
          <cell r="G492">
            <v>0</v>
          </cell>
          <cell r="H492">
            <v>3773000</v>
          </cell>
          <cell r="I492">
            <v>0</v>
          </cell>
          <cell r="J492">
            <v>3773000</v>
          </cell>
          <cell r="K492">
            <v>4710000</v>
          </cell>
        </row>
        <row r="493">
          <cell r="G493">
            <v>0</v>
          </cell>
          <cell r="H493">
            <v>552000</v>
          </cell>
          <cell r="I493">
            <v>0</v>
          </cell>
          <cell r="J493">
            <v>552000</v>
          </cell>
          <cell r="K493">
            <v>0</v>
          </cell>
        </row>
        <row r="494">
          <cell r="G494">
            <v>0</v>
          </cell>
          <cell r="H494">
            <v>7155030</v>
          </cell>
          <cell r="I494">
            <v>0</v>
          </cell>
          <cell r="J494">
            <v>7155030</v>
          </cell>
          <cell r="K494">
            <v>9056500</v>
          </cell>
        </row>
        <row r="495">
          <cell r="G495">
            <v>0</v>
          </cell>
          <cell r="H495">
            <v>3092911</v>
          </cell>
          <cell r="I495">
            <v>0</v>
          </cell>
          <cell r="J495">
            <v>3092911</v>
          </cell>
          <cell r="K495">
            <v>1474475</v>
          </cell>
        </row>
        <row r="496">
          <cell r="G496">
            <v>0</v>
          </cell>
          <cell r="H496">
            <v>0</v>
          </cell>
          <cell r="I496">
            <v>0</v>
          </cell>
          <cell r="J496">
            <v>0</v>
          </cell>
          <cell r="K496">
            <v>0</v>
          </cell>
        </row>
        <row r="497">
          <cell r="G497">
            <v>0</v>
          </cell>
          <cell r="H497">
            <v>10564911</v>
          </cell>
          <cell r="I497">
            <v>0</v>
          </cell>
          <cell r="J497">
            <v>10564911</v>
          </cell>
          <cell r="K497">
            <v>7550000</v>
          </cell>
        </row>
        <row r="498">
          <cell r="G498">
            <v>0</v>
          </cell>
          <cell r="H498">
            <v>0</v>
          </cell>
          <cell r="I498">
            <v>0</v>
          </cell>
          <cell r="J498">
            <v>0</v>
          </cell>
          <cell r="K498">
            <v>0</v>
          </cell>
        </row>
        <row r="499">
          <cell r="G499">
            <v>0</v>
          </cell>
          <cell r="H499">
            <v>1774500</v>
          </cell>
          <cell r="I499">
            <v>0</v>
          </cell>
          <cell r="J499">
            <v>1774500</v>
          </cell>
          <cell r="K499">
            <v>2014500</v>
          </cell>
        </row>
        <row r="500">
          <cell r="G500">
            <v>0</v>
          </cell>
          <cell r="H500">
            <v>3406500</v>
          </cell>
          <cell r="I500">
            <v>0</v>
          </cell>
          <cell r="J500">
            <v>3406500</v>
          </cell>
          <cell r="K500">
            <v>20957500</v>
          </cell>
        </row>
        <row r="501">
          <cell r="G501">
            <v>0</v>
          </cell>
          <cell r="H501">
            <v>3680000</v>
          </cell>
          <cell r="I501">
            <v>0</v>
          </cell>
          <cell r="J501">
            <v>3680000</v>
          </cell>
          <cell r="K501">
            <v>3255000</v>
          </cell>
        </row>
        <row r="502">
          <cell r="G502">
            <v>0</v>
          </cell>
          <cell r="H502">
            <v>6062295</v>
          </cell>
          <cell r="I502">
            <v>0</v>
          </cell>
          <cell r="J502">
            <v>6062295</v>
          </cell>
          <cell r="K502">
            <v>5861000</v>
          </cell>
        </row>
        <row r="503">
          <cell r="G503">
            <v>0</v>
          </cell>
          <cell r="H503">
            <v>101952549</v>
          </cell>
          <cell r="I503">
            <v>0</v>
          </cell>
          <cell r="J503">
            <v>101952549</v>
          </cell>
          <cell r="K503">
            <v>88814933</v>
          </cell>
        </row>
        <row r="505">
          <cell r="G505">
            <v>0</v>
          </cell>
          <cell r="H505">
            <v>25628226</v>
          </cell>
          <cell r="I505">
            <v>0</v>
          </cell>
          <cell r="J505">
            <v>25628226</v>
          </cell>
          <cell r="K505">
            <v>21445405</v>
          </cell>
        </row>
        <row r="506">
          <cell r="G506">
            <v>0</v>
          </cell>
          <cell r="H506">
            <v>25628226</v>
          </cell>
          <cell r="I506">
            <v>0</v>
          </cell>
          <cell r="J506">
            <v>25628226</v>
          </cell>
          <cell r="K506">
            <v>21445405</v>
          </cell>
        </row>
        <row r="508">
          <cell r="G508">
            <v>0</v>
          </cell>
          <cell r="H508">
            <v>18928400</v>
          </cell>
          <cell r="I508">
            <v>0</v>
          </cell>
          <cell r="J508">
            <v>18928400</v>
          </cell>
          <cell r="K508">
            <v>17609700</v>
          </cell>
        </row>
        <row r="509">
          <cell r="G509">
            <v>0</v>
          </cell>
          <cell r="H509">
            <v>18928400</v>
          </cell>
          <cell r="I509">
            <v>0</v>
          </cell>
          <cell r="J509">
            <v>18928400</v>
          </cell>
          <cell r="K509">
            <v>17609700</v>
          </cell>
        </row>
        <row r="511">
          <cell r="G511">
            <v>0</v>
          </cell>
          <cell r="H511">
            <v>885000</v>
          </cell>
          <cell r="I511">
            <v>0</v>
          </cell>
          <cell r="J511">
            <v>885000</v>
          </cell>
          <cell r="K511">
            <v>842500</v>
          </cell>
        </row>
        <row r="512">
          <cell r="G512">
            <v>0</v>
          </cell>
          <cell r="H512">
            <v>7210372</v>
          </cell>
          <cell r="I512">
            <v>0</v>
          </cell>
          <cell r="J512">
            <v>7210372</v>
          </cell>
          <cell r="K512">
            <v>5634150</v>
          </cell>
        </row>
        <row r="513">
          <cell r="G513">
            <v>0</v>
          </cell>
          <cell r="H513">
            <v>0</v>
          </cell>
          <cell r="I513">
            <v>0</v>
          </cell>
          <cell r="J513">
            <v>0</v>
          </cell>
          <cell r="K513">
            <v>0</v>
          </cell>
        </row>
        <row r="514">
          <cell r="G514">
            <v>0</v>
          </cell>
          <cell r="H514">
            <v>8095372</v>
          </cell>
          <cell r="I514">
            <v>0</v>
          </cell>
          <cell r="J514">
            <v>8095372</v>
          </cell>
          <cell r="K514">
            <v>6476650</v>
          </cell>
        </row>
        <row r="516">
          <cell r="G516">
            <v>0</v>
          </cell>
          <cell r="H516">
            <v>0</v>
          </cell>
          <cell r="I516">
            <v>0</v>
          </cell>
          <cell r="J516">
            <v>0</v>
          </cell>
          <cell r="K516">
            <v>0</v>
          </cell>
        </row>
        <row r="517">
          <cell r="G517">
            <v>0</v>
          </cell>
          <cell r="H517">
            <v>1046153</v>
          </cell>
          <cell r="I517">
            <v>0</v>
          </cell>
          <cell r="J517">
            <v>1046153</v>
          </cell>
          <cell r="K517">
            <v>1432823</v>
          </cell>
        </row>
        <row r="518">
          <cell r="G518">
            <v>0</v>
          </cell>
          <cell r="H518">
            <v>0</v>
          </cell>
          <cell r="I518">
            <v>0</v>
          </cell>
          <cell r="J518">
            <v>0</v>
          </cell>
          <cell r="K518">
            <v>157500</v>
          </cell>
        </row>
        <row r="519">
          <cell r="G519">
            <v>0</v>
          </cell>
          <cell r="H519">
            <v>436990</v>
          </cell>
          <cell r="I519">
            <v>0</v>
          </cell>
          <cell r="J519">
            <v>436990</v>
          </cell>
          <cell r="K519">
            <v>1841398</v>
          </cell>
        </row>
        <row r="520">
          <cell r="G520">
            <v>0</v>
          </cell>
          <cell r="H520">
            <v>1064035</v>
          </cell>
          <cell r="I520">
            <v>0</v>
          </cell>
          <cell r="J520">
            <v>1064035</v>
          </cell>
          <cell r="K520">
            <v>1505765</v>
          </cell>
        </row>
        <row r="521">
          <cell r="G521">
            <v>0</v>
          </cell>
          <cell r="H521">
            <v>105124</v>
          </cell>
          <cell r="I521">
            <v>0</v>
          </cell>
          <cell r="J521">
            <v>105124</v>
          </cell>
          <cell r="K521">
            <v>53707</v>
          </cell>
        </row>
        <row r="522">
          <cell r="G522">
            <v>0</v>
          </cell>
          <cell r="H522">
            <v>931802</v>
          </cell>
          <cell r="I522">
            <v>0</v>
          </cell>
          <cell r="J522">
            <v>931802</v>
          </cell>
          <cell r="K522">
            <v>0</v>
          </cell>
        </row>
        <row r="523">
          <cell r="G523">
            <v>0</v>
          </cell>
          <cell r="H523">
            <v>0</v>
          </cell>
          <cell r="I523">
            <v>0</v>
          </cell>
          <cell r="J523">
            <v>0</v>
          </cell>
          <cell r="K523">
            <v>9360000</v>
          </cell>
        </row>
        <row r="524">
          <cell r="G524">
            <v>0</v>
          </cell>
          <cell r="H524">
            <v>622350</v>
          </cell>
          <cell r="I524">
            <v>0</v>
          </cell>
          <cell r="J524">
            <v>622350</v>
          </cell>
          <cell r="K524">
            <v>940000</v>
          </cell>
        </row>
        <row r="525">
          <cell r="G525">
            <v>0</v>
          </cell>
          <cell r="H525">
            <v>0</v>
          </cell>
          <cell r="I525">
            <v>0</v>
          </cell>
          <cell r="J525">
            <v>0</v>
          </cell>
          <cell r="K525">
            <v>414500</v>
          </cell>
        </row>
        <row r="526">
          <cell r="G526">
            <v>0</v>
          </cell>
          <cell r="H526">
            <v>47087000</v>
          </cell>
          <cell r="I526">
            <v>0</v>
          </cell>
          <cell r="J526">
            <v>47087000</v>
          </cell>
          <cell r="K526">
            <v>13043000</v>
          </cell>
        </row>
        <row r="527">
          <cell r="G527">
            <v>0</v>
          </cell>
          <cell r="H527">
            <v>0</v>
          </cell>
          <cell r="I527">
            <v>0</v>
          </cell>
          <cell r="J527">
            <v>0</v>
          </cell>
          <cell r="K527">
            <v>0</v>
          </cell>
        </row>
        <row r="528">
          <cell r="G528">
            <v>0</v>
          </cell>
          <cell r="H528">
            <v>275000</v>
          </cell>
          <cell r="I528">
            <v>0</v>
          </cell>
          <cell r="J528">
            <v>275000</v>
          </cell>
          <cell r="K528">
            <v>0</v>
          </cell>
        </row>
        <row r="529">
          <cell r="G529">
            <v>0</v>
          </cell>
          <cell r="H529">
            <v>51568454</v>
          </cell>
          <cell r="I529">
            <v>0</v>
          </cell>
          <cell r="J529">
            <v>51568454</v>
          </cell>
          <cell r="K529">
            <v>28748693</v>
          </cell>
        </row>
        <row r="531">
          <cell r="G531">
            <v>0</v>
          </cell>
          <cell r="H531">
            <v>1086228317</v>
          </cell>
          <cell r="I531">
            <v>0</v>
          </cell>
          <cell r="J531">
            <v>1086228317</v>
          </cell>
          <cell r="K531">
            <v>1145507000</v>
          </cell>
        </row>
        <row r="532">
          <cell r="G532">
            <v>0</v>
          </cell>
          <cell r="H532">
            <v>1333023</v>
          </cell>
          <cell r="I532">
            <v>0</v>
          </cell>
          <cell r="J532">
            <v>1333023</v>
          </cell>
          <cell r="K532">
            <v>1815921</v>
          </cell>
        </row>
        <row r="533">
          <cell r="G533">
            <v>0</v>
          </cell>
          <cell r="H533">
            <v>6323400</v>
          </cell>
          <cell r="I533">
            <v>0</v>
          </cell>
          <cell r="J533">
            <v>6323400</v>
          </cell>
          <cell r="K533">
            <v>12373850</v>
          </cell>
        </row>
        <row r="534">
          <cell r="G534">
            <v>0</v>
          </cell>
          <cell r="H534">
            <v>5408502</v>
          </cell>
          <cell r="I534">
            <v>0</v>
          </cell>
          <cell r="J534">
            <v>5408502</v>
          </cell>
          <cell r="K534">
            <v>7295000</v>
          </cell>
        </row>
        <row r="535">
          <cell r="G535">
            <v>0</v>
          </cell>
          <cell r="H535">
            <v>17369975</v>
          </cell>
          <cell r="I535">
            <v>0</v>
          </cell>
          <cell r="J535">
            <v>17369975</v>
          </cell>
          <cell r="K535">
            <v>7616614</v>
          </cell>
        </row>
        <row r="536">
          <cell r="G536">
            <v>0</v>
          </cell>
          <cell r="H536">
            <v>0</v>
          </cell>
          <cell r="I536">
            <v>0</v>
          </cell>
          <cell r="J536">
            <v>0</v>
          </cell>
          <cell r="K536">
            <v>0</v>
          </cell>
        </row>
        <row r="537">
          <cell r="G537">
            <v>0</v>
          </cell>
          <cell r="H537">
            <v>0</v>
          </cell>
          <cell r="I537">
            <v>0</v>
          </cell>
          <cell r="J537">
            <v>0</v>
          </cell>
          <cell r="K537">
            <v>0</v>
          </cell>
        </row>
        <row r="538">
          <cell r="G538">
            <v>0</v>
          </cell>
          <cell r="H538">
            <v>7430442</v>
          </cell>
          <cell r="I538">
            <v>0</v>
          </cell>
          <cell r="J538">
            <v>7430442</v>
          </cell>
          <cell r="K538">
            <v>6320000</v>
          </cell>
        </row>
        <row r="539">
          <cell r="G539">
            <v>0</v>
          </cell>
          <cell r="H539">
            <v>0</v>
          </cell>
          <cell r="I539">
            <v>0</v>
          </cell>
          <cell r="J539">
            <v>0</v>
          </cell>
          <cell r="K539">
            <v>0</v>
          </cell>
        </row>
        <row r="540">
          <cell r="G540">
            <v>0</v>
          </cell>
          <cell r="H540">
            <v>540000</v>
          </cell>
          <cell r="I540">
            <v>0</v>
          </cell>
          <cell r="J540">
            <v>540000</v>
          </cell>
          <cell r="K540">
            <v>0</v>
          </cell>
        </row>
        <row r="541">
          <cell r="G541">
            <v>0</v>
          </cell>
          <cell r="H541">
            <v>1072000</v>
          </cell>
          <cell r="I541">
            <v>0</v>
          </cell>
          <cell r="J541">
            <v>1072000</v>
          </cell>
          <cell r="K541">
            <v>1674000</v>
          </cell>
        </row>
        <row r="542">
          <cell r="G542">
            <v>0</v>
          </cell>
          <cell r="H542">
            <v>1975500</v>
          </cell>
          <cell r="I542">
            <v>0</v>
          </cell>
          <cell r="J542">
            <v>1975500</v>
          </cell>
          <cell r="K542">
            <v>9325500</v>
          </cell>
        </row>
        <row r="543">
          <cell r="G543">
            <v>0</v>
          </cell>
          <cell r="H543">
            <v>2750000</v>
          </cell>
          <cell r="I543">
            <v>0</v>
          </cell>
          <cell r="J543">
            <v>2750000</v>
          </cell>
          <cell r="K543">
            <v>3255000</v>
          </cell>
        </row>
        <row r="544">
          <cell r="G544">
            <v>0</v>
          </cell>
          <cell r="H544">
            <v>1645750</v>
          </cell>
          <cell r="I544">
            <v>0</v>
          </cell>
          <cell r="J544">
            <v>1645750</v>
          </cell>
          <cell r="K544">
            <v>276500</v>
          </cell>
        </row>
        <row r="545">
          <cell r="G545">
            <v>0</v>
          </cell>
          <cell r="H545">
            <v>0</v>
          </cell>
          <cell r="I545">
            <v>0</v>
          </cell>
          <cell r="J545">
            <v>0</v>
          </cell>
          <cell r="K545">
            <v>421888</v>
          </cell>
        </row>
        <row r="546">
          <cell r="G546">
            <v>0</v>
          </cell>
          <cell r="H546">
            <v>3894394</v>
          </cell>
          <cell r="I546">
            <v>0</v>
          </cell>
          <cell r="J546">
            <v>3894394</v>
          </cell>
          <cell r="K546">
            <v>12052000</v>
          </cell>
        </row>
        <row r="547">
          <cell r="G547">
            <v>0</v>
          </cell>
          <cell r="H547">
            <v>237041643</v>
          </cell>
          <cell r="I547">
            <v>0</v>
          </cell>
          <cell r="J547">
            <v>237041643</v>
          </cell>
          <cell r="K547">
            <v>232198167</v>
          </cell>
        </row>
        <row r="548">
          <cell r="G548">
            <v>0</v>
          </cell>
          <cell r="H548">
            <v>270548064</v>
          </cell>
          <cell r="I548">
            <v>0</v>
          </cell>
          <cell r="J548">
            <v>270548064</v>
          </cell>
          <cell r="K548">
            <v>249976154</v>
          </cell>
        </row>
        <row r="549">
          <cell r="G549">
            <v>0</v>
          </cell>
          <cell r="H549">
            <v>24618300</v>
          </cell>
          <cell r="I549">
            <v>0</v>
          </cell>
          <cell r="J549">
            <v>24618300</v>
          </cell>
          <cell r="K549">
            <v>32339880</v>
          </cell>
        </row>
        <row r="550">
          <cell r="G550">
            <v>0</v>
          </cell>
          <cell r="H550">
            <v>46851036</v>
          </cell>
          <cell r="I550">
            <v>0</v>
          </cell>
          <cell r="J550">
            <v>46851036</v>
          </cell>
          <cell r="K550">
            <v>61514500</v>
          </cell>
        </row>
        <row r="551">
          <cell r="G551">
            <v>0</v>
          </cell>
          <cell r="H551">
            <v>14967997</v>
          </cell>
          <cell r="I551">
            <v>0</v>
          </cell>
          <cell r="J551">
            <v>14967997</v>
          </cell>
          <cell r="K551">
            <v>10208052</v>
          </cell>
        </row>
        <row r="552">
          <cell r="G552">
            <v>0</v>
          </cell>
          <cell r="H552">
            <v>0</v>
          </cell>
          <cell r="I552">
            <v>0</v>
          </cell>
          <cell r="J552">
            <v>0</v>
          </cell>
          <cell r="K552">
            <v>0</v>
          </cell>
        </row>
        <row r="553">
          <cell r="G553">
            <v>0</v>
          </cell>
          <cell r="H553">
            <v>73530678</v>
          </cell>
          <cell r="I553">
            <v>0</v>
          </cell>
          <cell r="J553">
            <v>73530678</v>
          </cell>
          <cell r="K553">
            <v>70139500</v>
          </cell>
        </row>
        <row r="554">
          <cell r="G554">
            <v>0</v>
          </cell>
          <cell r="H554">
            <v>0</v>
          </cell>
          <cell r="I554">
            <v>0</v>
          </cell>
          <cell r="J554">
            <v>0</v>
          </cell>
          <cell r="K554">
            <v>0</v>
          </cell>
        </row>
        <row r="555">
          <cell r="G555">
            <v>0</v>
          </cell>
          <cell r="H555">
            <v>11403000</v>
          </cell>
          <cell r="I555">
            <v>0</v>
          </cell>
          <cell r="J555">
            <v>11403000</v>
          </cell>
          <cell r="K555">
            <v>9682500</v>
          </cell>
        </row>
        <row r="556">
          <cell r="G556">
            <v>0</v>
          </cell>
          <cell r="H556">
            <v>19740500</v>
          </cell>
          <cell r="I556">
            <v>0</v>
          </cell>
          <cell r="J556">
            <v>19740500</v>
          </cell>
          <cell r="K556">
            <v>20152533</v>
          </cell>
        </row>
        <row r="557">
          <cell r="G557">
            <v>0</v>
          </cell>
          <cell r="H557">
            <v>6591000</v>
          </cell>
          <cell r="I557">
            <v>0</v>
          </cell>
          <cell r="J557">
            <v>6591000</v>
          </cell>
          <cell r="K557">
            <v>49808683</v>
          </cell>
        </row>
        <row r="558">
          <cell r="G558">
            <v>0</v>
          </cell>
          <cell r="H558">
            <v>10734500</v>
          </cell>
          <cell r="I558">
            <v>0</v>
          </cell>
          <cell r="J558">
            <v>10734500</v>
          </cell>
          <cell r="K558">
            <v>14243500</v>
          </cell>
        </row>
        <row r="559">
          <cell r="G559">
            <v>0</v>
          </cell>
          <cell r="H559">
            <v>32088090</v>
          </cell>
          <cell r="I559">
            <v>0</v>
          </cell>
          <cell r="J559">
            <v>32088090</v>
          </cell>
          <cell r="K559">
            <v>32455491</v>
          </cell>
        </row>
        <row r="560">
          <cell r="G560">
            <v>0</v>
          </cell>
          <cell r="H560">
            <v>105387000</v>
          </cell>
          <cell r="I560">
            <v>0</v>
          </cell>
          <cell r="J560">
            <v>105387000</v>
          </cell>
          <cell r="K560">
            <v>85474000</v>
          </cell>
        </row>
        <row r="561">
          <cell r="G561">
            <v>0</v>
          </cell>
          <cell r="H561">
            <v>3337824</v>
          </cell>
          <cell r="I561">
            <v>0</v>
          </cell>
          <cell r="J561">
            <v>3337824</v>
          </cell>
          <cell r="K561">
            <v>1098147</v>
          </cell>
        </row>
        <row r="562">
          <cell r="G562">
            <v>0</v>
          </cell>
          <cell r="H562">
            <v>4457500</v>
          </cell>
          <cell r="I562">
            <v>0</v>
          </cell>
          <cell r="J562">
            <v>4457500</v>
          </cell>
          <cell r="K562">
            <v>4946000</v>
          </cell>
        </row>
        <row r="563">
          <cell r="G563">
            <v>0</v>
          </cell>
          <cell r="H563">
            <v>9660250</v>
          </cell>
          <cell r="I563">
            <v>0</v>
          </cell>
          <cell r="J563">
            <v>9660250</v>
          </cell>
          <cell r="K563">
            <v>12339000</v>
          </cell>
        </row>
        <row r="564">
          <cell r="G564">
            <v>0</v>
          </cell>
          <cell r="H564">
            <v>5011596</v>
          </cell>
          <cell r="I564">
            <v>0</v>
          </cell>
          <cell r="J564">
            <v>5011596</v>
          </cell>
          <cell r="K564">
            <v>2770569</v>
          </cell>
        </row>
        <row r="565">
          <cell r="G565">
            <v>0</v>
          </cell>
          <cell r="H565">
            <v>0</v>
          </cell>
          <cell r="I565">
            <v>0</v>
          </cell>
          <cell r="J565">
            <v>0</v>
          </cell>
          <cell r="K565">
            <v>0</v>
          </cell>
        </row>
        <row r="566">
          <cell r="G566">
            <v>0</v>
          </cell>
          <cell r="H566">
            <v>3960000</v>
          </cell>
          <cell r="I566">
            <v>0</v>
          </cell>
          <cell r="J566">
            <v>3960000</v>
          </cell>
          <cell r="K566">
            <v>5720000</v>
          </cell>
        </row>
        <row r="567">
          <cell r="G567">
            <v>0</v>
          </cell>
          <cell r="H567">
            <v>0</v>
          </cell>
          <cell r="I567">
            <v>0</v>
          </cell>
          <cell r="J567">
            <v>0</v>
          </cell>
          <cell r="K567">
            <v>0</v>
          </cell>
        </row>
        <row r="568">
          <cell r="G568">
            <v>0</v>
          </cell>
          <cell r="H568">
            <v>0</v>
          </cell>
          <cell r="I568">
            <v>0</v>
          </cell>
          <cell r="J568">
            <v>0</v>
          </cell>
          <cell r="K568">
            <v>0</v>
          </cell>
        </row>
        <row r="569">
          <cell r="G569">
            <v>0</v>
          </cell>
          <cell r="H569">
            <v>920000</v>
          </cell>
          <cell r="I569">
            <v>0</v>
          </cell>
          <cell r="J569">
            <v>920000</v>
          </cell>
          <cell r="K569">
            <v>0</v>
          </cell>
        </row>
        <row r="570">
          <cell r="G570">
            <v>0</v>
          </cell>
          <cell r="H570">
            <v>90000</v>
          </cell>
          <cell r="I570">
            <v>0</v>
          </cell>
          <cell r="J570">
            <v>90000</v>
          </cell>
          <cell r="K570">
            <v>868000</v>
          </cell>
        </row>
        <row r="571">
          <cell r="G571">
            <v>0</v>
          </cell>
          <cell r="H571">
            <v>2510250</v>
          </cell>
          <cell r="I571">
            <v>0</v>
          </cell>
          <cell r="J571">
            <v>2510250</v>
          </cell>
          <cell r="K571">
            <v>15899000</v>
          </cell>
        </row>
        <row r="572">
          <cell r="G572">
            <v>0</v>
          </cell>
          <cell r="H572">
            <v>2400000</v>
          </cell>
          <cell r="I572">
            <v>0</v>
          </cell>
          <cell r="J572">
            <v>2400000</v>
          </cell>
          <cell r="K572">
            <v>3680000</v>
          </cell>
        </row>
        <row r="573">
          <cell r="G573">
            <v>0</v>
          </cell>
          <cell r="H573">
            <v>1725750</v>
          </cell>
          <cell r="I573">
            <v>0</v>
          </cell>
          <cell r="J573">
            <v>1725750</v>
          </cell>
          <cell r="K573">
            <v>9599000</v>
          </cell>
        </row>
        <row r="574">
          <cell r="G574">
            <v>0</v>
          </cell>
          <cell r="H574">
            <v>0</v>
          </cell>
          <cell r="I574">
            <v>0</v>
          </cell>
          <cell r="J574">
            <v>0</v>
          </cell>
          <cell r="K574">
            <v>0</v>
          </cell>
        </row>
        <row r="575">
          <cell r="G575">
            <v>0</v>
          </cell>
          <cell r="H575">
            <v>33410126</v>
          </cell>
          <cell r="I575">
            <v>0</v>
          </cell>
          <cell r="J575">
            <v>33410126</v>
          </cell>
          <cell r="K575">
            <v>48875000</v>
          </cell>
        </row>
        <row r="576">
          <cell r="G576">
            <v>0</v>
          </cell>
          <cell r="H576">
            <v>3473910</v>
          </cell>
          <cell r="I576">
            <v>0</v>
          </cell>
          <cell r="J576">
            <v>3473910</v>
          </cell>
          <cell r="K576">
            <v>2039899</v>
          </cell>
        </row>
        <row r="577">
          <cell r="G577">
            <v>0</v>
          </cell>
          <cell r="H577">
            <v>1065000</v>
          </cell>
          <cell r="I577">
            <v>0</v>
          </cell>
          <cell r="J577">
            <v>1065000</v>
          </cell>
          <cell r="K577">
            <v>6921000</v>
          </cell>
        </row>
        <row r="578">
          <cell r="G578">
            <v>0</v>
          </cell>
          <cell r="H578">
            <v>4840000</v>
          </cell>
          <cell r="I578">
            <v>0</v>
          </cell>
          <cell r="J578">
            <v>4840000</v>
          </cell>
          <cell r="K578">
            <v>13886000</v>
          </cell>
        </row>
        <row r="579">
          <cell r="G579">
            <v>0</v>
          </cell>
          <cell r="H579">
            <v>2174090</v>
          </cell>
          <cell r="I579">
            <v>0</v>
          </cell>
          <cell r="J579">
            <v>2174090</v>
          </cell>
          <cell r="K579">
            <v>2179095</v>
          </cell>
        </row>
        <row r="580">
          <cell r="G580">
            <v>0</v>
          </cell>
          <cell r="H580">
            <v>0</v>
          </cell>
          <cell r="I580">
            <v>0</v>
          </cell>
          <cell r="J580">
            <v>0</v>
          </cell>
          <cell r="K580">
            <v>0</v>
          </cell>
        </row>
        <row r="581">
          <cell r="G581">
            <v>0</v>
          </cell>
          <cell r="H581">
            <v>9286376</v>
          </cell>
          <cell r="I581">
            <v>0</v>
          </cell>
          <cell r="J581">
            <v>9286376</v>
          </cell>
          <cell r="K581">
            <v>13290000</v>
          </cell>
        </row>
        <row r="582">
          <cell r="G582">
            <v>0</v>
          </cell>
          <cell r="H582">
            <v>0</v>
          </cell>
          <cell r="I582">
            <v>0</v>
          </cell>
          <cell r="J582">
            <v>0</v>
          </cell>
          <cell r="K582">
            <v>0</v>
          </cell>
        </row>
        <row r="583">
          <cell r="G583">
            <v>0</v>
          </cell>
          <cell r="H583">
            <v>1240000</v>
          </cell>
          <cell r="I583">
            <v>0</v>
          </cell>
          <cell r="J583">
            <v>1240000</v>
          </cell>
          <cell r="K583">
            <v>0</v>
          </cell>
        </row>
        <row r="584">
          <cell r="G584">
            <v>0</v>
          </cell>
          <cell r="H584">
            <v>1068858</v>
          </cell>
          <cell r="I584">
            <v>0</v>
          </cell>
          <cell r="J584">
            <v>1068858</v>
          </cell>
          <cell r="K584">
            <v>3740250</v>
          </cell>
        </row>
        <row r="585">
          <cell r="G585">
            <v>0</v>
          </cell>
          <cell r="H585">
            <v>1938000</v>
          </cell>
          <cell r="I585">
            <v>0</v>
          </cell>
          <cell r="J585">
            <v>1938000</v>
          </cell>
          <cell r="K585">
            <v>2705500</v>
          </cell>
        </row>
        <row r="586">
          <cell r="G586">
            <v>0</v>
          </cell>
          <cell r="H586">
            <v>3252750</v>
          </cell>
          <cell r="I586">
            <v>0</v>
          </cell>
          <cell r="J586">
            <v>3252750</v>
          </cell>
          <cell r="K586">
            <v>18016250</v>
          </cell>
        </row>
        <row r="587">
          <cell r="G587">
            <v>0</v>
          </cell>
          <cell r="H587">
            <v>1815000</v>
          </cell>
          <cell r="I587">
            <v>0</v>
          </cell>
          <cell r="J587">
            <v>1815000</v>
          </cell>
          <cell r="K587">
            <v>2055000</v>
          </cell>
        </row>
        <row r="588">
          <cell r="G588">
            <v>0</v>
          </cell>
          <cell r="H588">
            <v>2087110391</v>
          </cell>
          <cell r="I588">
            <v>0</v>
          </cell>
          <cell r="J588">
            <v>2087110391</v>
          </cell>
          <cell r="K588">
            <v>2246753943</v>
          </cell>
        </row>
        <row r="590">
          <cell r="G590">
            <v>0</v>
          </cell>
          <cell r="H590">
            <v>508652365</v>
          </cell>
          <cell r="I590">
            <v>0</v>
          </cell>
          <cell r="J590">
            <v>508652365</v>
          </cell>
          <cell r="K590">
            <v>1005694456</v>
          </cell>
        </row>
        <row r="591">
          <cell r="G591">
            <v>0</v>
          </cell>
          <cell r="H591">
            <v>508652365</v>
          </cell>
          <cell r="I591">
            <v>0</v>
          </cell>
          <cell r="J591">
            <v>508652365</v>
          </cell>
          <cell r="K591">
            <v>1005694456</v>
          </cell>
        </row>
        <row r="593">
          <cell r="G593">
            <v>0</v>
          </cell>
          <cell r="H593">
            <v>396295670</v>
          </cell>
          <cell r="I593">
            <v>0</v>
          </cell>
          <cell r="J593">
            <v>396295670</v>
          </cell>
          <cell r="K593">
            <v>411063732</v>
          </cell>
        </row>
        <row r="594">
          <cell r="G594">
            <v>0</v>
          </cell>
          <cell r="H594">
            <v>206777409</v>
          </cell>
          <cell r="I594">
            <v>348217130</v>
          </cell>
          <cell r="J594">
            <v>554994539</v>
          </cell>
          <cell r="K594">
            <v>142396521</v>
          </cell>
        </row>
        <row r="595">
          <cell r="G595">
            <v>0</v>
          </cell>
          <cell r="H595">
            <v>0</v>
          </cell>
          <cell r="I595">
            <v>0</v>
          </cell>
          <cell r="J595">
            <v>0</v>
          </cell>
          <cell r="K595">
            <v>218461</v>
          </cell>
        </row>
        <row r="596">
          <cell r="G596">
            <v>0</v>
          </cell>
          <cell r="H596">
            <v>603073079</v>
          </cell>
          <cell r="I596">
            <v>348217130</v>
          </cell>
          <cell r="J596">
            <v>951290209</v>
          </cell>
          <cell r="K596">
            <v>553678714</v>
          </cell>
        </row>
        <row r="598">
          <cell r="G598">
            <v>0</v>
          </cell>
          <cell r="H598">
            <v>271427729</v>
          </cell>
          <cell r="I598">
            <v>0</v>
          </cell>
          <cell r="J598">
            <v>271427729</v>
          </cell>
          <cell r="K598">
            <v>215955156</v>
          </cell>
        </row>
        <row r="599">
          <cell r="G599">
            <v>0</v>
          </cell>
          <cell r="H599">
            <v>9358577</v>
          </cell>
          <cell r="I599">
            <v>0</v>
          </cell>
          <cell r="J599">
            <v>9358577</v>
          </cell>
          <cell r="K599">
            <v>15106405</v>
          </cell>
        </row>
        <row r="600">
          <cell r="G600">
            <v>0</v>
          </cell>
          <cell r="H600">
            <v>13568130</v>
          </cell>
          <cell r="I600">
            <v>1</v>
          </cell>
          <cell r="J600">
            <v>13568131</v>
          </cell>
          <cell r="K600">
            <v>10573289</v>
          </cell>
        </row>
        <row r="601">
          <cell r="G601">
            <v>0</v>
          </cell>
          <cell r="H601">
            <v>294354436</v>
          </cell>
          <cell r="I601">
            <v>1</v>
          </cell>
          <cell r="J601">
            <v>294354437</v>
          </cell>
          <cell r="K601">
            <v>241634850</v>
          </cell>
        </row>
        <row r="603">
          <cell r="G603">
            <v>0</v>
          </cell>
          <cell r="H603">
            <v>0</v>
          </cell>
          <cell r="I603">
            <v>0</v>
          </cell>
          <cell r="J603">
            <v>0</v>
          </cell>
          <cell r="K603">
            <v>5500000</v>
          </cell>
        </row>
        <row r="604">
          <cell r="G604">
            <v>0</v>
          </cell>
          <cell r="H604">
            <v>219670522</v>
          </cell>
          <cell r="I604">
            <v>18000000</v>
          </cell>
          <cell r="J604">
            <v>237670522</v>
          </cell>
          <cell r="K604">
            <v>94132500</v>
          </cell>
        </row>
        <row r="605">
          <cell r="G605">
            <v>0</v>
          </cell>
          <cell r="H605">
            <v>219670522</v>
          </cell>
          <cell r="I605">
            <v>18000000</v>
          </cell>
          <cell r="J605">
            <v>237670522</v>
          </cell>
          <cell r="K605">
            <v>99632500</v>
          </cell>
        </row>
        <row r="607">
          <cell r="G607">
            <v>0</v>
          </cell>
          <cell r="H607">
            <v>0</v>
          </cell>
          <cell r="I607">
            <v>0</v>
          </cell>
          <cell r="J607">
            <v>0</v>
          </cell>
          <cell r="K607">
            <v>0</v>
          </cell>
        </row>
        <row r="608">
          <cell r="G608">
            <v>0</v>
          </cell>
          <cell r="H608">
            <v>21757519</v>
          </cell>
          <cell r="I608">
            <v>0</v>
          </cell>
          <cell r="J608">
            <v>21757519</v>
          </cell>
          <cell r="K608">
            <v>21023484</v>
          </cell>
        </row>
        <row r="609">
          <cell r="G609">
            <v>0</v>
          </cell>
          <cell r="H609">
            <v>56086934</v>
          </cell>
          <cell r="I609">
            <v>0</v>
          </cell>
          <cell r="J609">
            <v>56086934</v>
          </cell>
          <cell r="K609">
            <v>63249167</v>
          </cell>
        </row>
        <row r="610">
          <cell r="G610">
            <v>0</v>
          </cell>
          <cell r="H610">
            <v>135844800</v>
          </cell>
          <cell r="I610">
            <v>0</v>
          </cell>
          <cell r="J610">
            <v>135844800</v>
          </cell>
          <cell r="K610">
            <v>123435900</v>
          </cell>
        </row>
        <row r="611">
          <cell r="G611">
            <v>0</v>
          </cell>
          <cell r="H611">
            <v>700000</v>
          </cell>
          <cell r="I611">
            <v>0</v>
          </cell>
          <cell r="J611">
            <v>700000</v>
          </cell>
          <cell r="K611">
            <v>700000</v>
          </cell>
        </row>
        <row r="612">
          <cell r="G612">
            <v>0</v>
          </cell>
          <cell r="H612">
            <v>0</v>
          </cell>
          <cell r="I612">
            <v>0</v>
          </cell>
          <cell r="J612">
            <v>0</v>
          </cell>
          <cell r="K612">
            <v>0</v>
          </cell>
        </row>
        <row r="613">
          <cell r="G613">
            <v>0</v>
          </cell>
          <cell r="H613">
            <v>748797</v>
          </cell>
          <cell r="I613">
            <v>0</v>
          </cell>
          <cell r="J613">
            <v>748797</v>
          </cell>
          <cell r="K613">
            <v>499200</v>
          </cell>
        </row>
        <row r="614">
          <cell r="G614">
            <v>0</v>
          </cell>
          <cell r="H614">
            <v>550000</v>
          </cell>
          <cell r="I614">
            <v>0</v>
          </cell>
          <cell r="J614">
            <v>550000</v>
          </cell>
          <cell r="K614">
            <v>450000</v>
          </cell>
        </row>
        <row r="615">
          <cell r="G615">
            <v>0</v>
          </cell>
          <cell r="H615">
            <v>0</v>
          </cell>
          <cell r="I615">
            <v>0</v>
          </cell>
          <cell r="J615">
            <v>0</v>
          </cell>
          <cell r="K615">
            <v>0</v>
          </cell>
        </row>
        <row r="616">
          <cell r="G616">
            <v>0</v>
          </cell>
          <cell r="H616">
            <v>215688050</v>
          </cell>
          <cell r="I616">
            <v>0</v>
          </cell>
          <cell r="J616">
            <v>215688050</v>
          </cell>
          <cell r="K616">
            <v>209357751</v>
          </cell>
        </row>
        <row r="618">
          <cell r="G618">
            <v>0</v>
          </cell>
          <cell r="H618">
            <v>2819000</v>
          </cell>
          <cell r="I618">
            <v>0</v>
          </cell>
          <cell r="J618">
            <v>2819000</v>
          </cell>
          <cell r="K618">
            <v>0</v>
          </cell>
        </row>
        <row r="619">
          <cell r="G619">
            <v>0</v>
          </cell>
          <cell r="H619">
            <v>18357378</v>
          </cell>
          <cell r="I619">
            <v>0</v>
          </cell>
          <cell r="J619">
            <v>18357378</v>
          </cell>
          <cell r="K619">
            <v>7035906</v>
          </cell>
        </row>
        <row r="620">
          <cell r="G620">
            <v>0</v>
          </cell>
          <cell r="H620">
            <v>0</v>
          </cell>
          <cell r="I620">
            <v>0</v>
          </cell>
          <cell r="J620">
            <v>0</v>
          </cell>
          <cell r="K620">
            <v>0</v>
          </cell>
        </row>
        <row r="621">
          <cell r="G621">
            <v>0</v>
          </cell>
          <cell r="H621">
            <v>62319777</v>
          </cell>
          <cell r="I621">
            <v>0</v>
          </cell>
          <cell r="J621">
            <v>62319777</v>
          </cell>
          <cell r="K621">
            <v>76939250</v>
          </cell>
        </row>
        <row r="622">
          <cell r="G622">
            <v>0</v>
          </cell>
          <cell r="H622">
            <v>10837500</v>
          </cell>
          <cell r="I622">
            <v>0</v>
          </cell>
          <cell r="J622">
            <v>10837500</v>
          </cell>
          <cell r="K622">
            <v>13026622</v>
          </cell>
        </row>
        <row r="623">
          <cell r="G623">
            <v>0</v>
          </cell>
          <cell r="H623">
            <v>7092945</v>
          </cell>
          <cell r="I623">
            <v>0</v>
          </cell>
          <cell r="J623">
            <v>7092945</v>
          </cell>
          <cell r="K623">
            <v>3165000</v>
          </cell>
        </row>
        <row r="624">
          <cell r="G624">
            <v>0</v>
          </cell>
          <cell r="H624">
            <v>4658220</v>
          </cell>
          <cell r="I624">
            <v>0</v>
          </cell>
          <cell r="J624">
            <v>4658220</v>
          </cell>
          <cell r="K624">
            <v>2995367</v>
          </cell>
        </row>
        <row r="625">
          <cell r="G625">
            <v>0</v>
          </cell>
          <cell r="H625">
            <v>208000</v>
          </cell>
          <cell r="I625">
            <v>0</v>
          </cell>
          <cell r="J625">
            <v>208000</v>
          </cell>
          <cell r="K625">
            <v>900000</v>
          </cell>
        </row>
        <row r="626">
          <cell r="G626">
            <v>0</v>
          </cell>
          <cell r="H626">
            <v>1494000</v>
          </cell>
          <cell r="I626">
            <v>0</v>
          </cell>
          <cell r="J626">
            <v>1494000</v>
          </cell>
          <cell r="K626">
            <v>2306500</v>
          </cell>
        </row>
        <row r="627">
          <cell r="G627">
            <v>0</v>
          </cell>
          <cell r="H627">
            <v>0</v>
          </cell>
          <cell r="I627">
            <v>0</v>
          </cell>
          <cell r="J627">
            <v>0</v>
          </cell>
          <cell r="K627">
            <v>0</v>
          </cell>
        </row>
        <row r="628">
          <cell r="G628">
            <v>0</v>
          </cell>
          <cell r="H628">
            <v>107786820</v>
          </cell>
          <cell r="I628">
            <v>0</v>
          </cell>
          <cell r="J628">
            <v>107786820</v>
          </cell>
          <cell r="K628">
            <v>106368645</v>
          </cell>
        </row>
        <row r="630">
          <cell r="G630">
            <v>0</v>
          </cell>
          <cell r="H630">
            <v>119275446</v>
          </cell>
          <cell r="I630">
            <v>0</v>
          </cell>
          <cell r="J630">
            <v>119275446</v>
          </cell>
          <cell r="K630">
            <v>123295415</v>
          </cell>
        </row>
        <row r="631">
          <cell r="G631">
            <v>0</v>
          </cell>
          <cell r="H631">
            <v>119275446</v>
          </cell>
          <cell r="I631">
            <v>0</v>
          </cell>
          <cell r="J631">
            <v>119275446</v>
          </cell>
          <cell r="K631">
            <v>123295415</v>
          </cell>
        </row>
        <row r="633">
          <cell r="G633">
            <v>0</v>
          </cell>
          <cell r="H633">
            <v>15067291</v>
          </cell>
          <cell r="I633">
            <v>0</v>
          </cell>
          <cell r="J633">
            <v>15067291</v>
          </cell>
          <cell r="K633">
            <v>26394057</v>
          </cell>
        </row>
        <row r="634">
          <cell r="G634">
            <v>0</v>
          </cell>
          <cell r="H634">
            <v>7337606</v>
          </cell>
          <cell r="I634">
            <v>0</v>
          </cell>
          <cell r="J634">
            <v>7337606</v>
          </cell>
          <cell r="K634">
            <v>9499464</v>
          </cell>
        </row>
        <row r="635">
          <cell r="G635">
            <v>0</v>
          </cell>
          <cell r="H635">
            <v>29447277</v>
          </cell>
          <cell r="I635">
            <v>0</v>
          </cell>
          <cell r="J635">
            <v>29447277</v>
          </cell>
          <cell r="K635">
            <v>21082478</v>
          </cell>
        </row>
        <row r="636">
          <cell r="G636">
            <v>0</v>
          </cell>
          <cell r="H636">
            <v>51852174</v>
          </cell>
          <cell r="I636">
            <v>0</v>
          </cell>
          <cell r="J636">
            <v>51852174</v>
          </cell>
          <cell r="K636">
            <v>56975999</v>
          </cell>
        </row>
        <row r="638">
          <cell r="G638">
            <v>0</v>
          </cell>
          <cell r="H638">
            <v>0</v>
          </cell>
          <cell r="I638">
            <v>0</v>
          </cell>
          <cell r="J638">
            <v>0</v>
          </cell>
          <cell r="K638">
            <v>0</v>
          </cell>
        </row>
        <row r="640">
          <cell r="G640">
            <v>0</v>
          </cell>
          <cell r="H640">
            <v>0</v>
          </cell>
          <cell r="I640">
            <v>0</v>
          </cell>
          <cell r="J640">
            <v>0</v>
          </cell>
          <cell r="K640">
            <v>0</v>
          </cell>
        </row>
        <row r="641">
          <cell r="G641">
            <v>0</v>
          </cell>
          <cell r="H641">
            <v>0</v>
          </cell>
          <cell r="I641">
            <v>0</v>
          </cell>
          <cell r="J641">
            <v>0</v>
          </cell>
          <cell r="K641">
            <v>0</v>
          </cell>
        </row>
        <row r="643">
          <cell r="G643">
            <v>0</v>
          </cell>
          <cell r="H643">
            <v>0</v>
          </cell>
          <cell r="I643">
            <v>0</v>
          </cell>
          <cell r="J643">
            <v>0</v>
          </cell>
          <cell r="K643">
            <v>0</v>
          </cell>
        </row>
        <row r="645">
          <cell r="G645">
            <v>0</v>
          </cell>
          <cell r="H645">
            <v>16202675</v>
          </cell>
          <cell r="I645">
            <v>0</v>
          </cell>
          <cell r="J645">
            <v>16202675</v>
          </cell>
          <cell r="K645">
            <v>15747772</v>
          </cell>
        </row>
        <row r="646">
          <cell r="G646">
            <v>0</v>
          </cell>
          <cell r="H646">
            <v>4326706</v>
          </cell>
          <cell r="I646">
            <v>0</v>
          </cell>
          <cell r="J646">
            <v>4326706</v>
          </cell>
          <cell r="K646">
            <v>4781343</v>
          </cell>
        </row>
        <row r="647">
          <cell r="G647">
            <v>0</v>
          </cell>
          <cell r="H647">
            <v>3212346</v>
          </cell>
          <cell r="I647">
            <v>0</v>
          </cell>
          <cell r="J647">
            <v>3212346</v>
          </cell>
          <cell r="K647">
            <v>4466877</v>
          </cell>
        </row>
        <row r="648">
          <cell r="G648">
            <v>0</v>
          </cell>
          <cell r="H648">
            <v>18721000</v>
          </cell>
          <cell r="I648">
            <v>0</v>
          </cell>
          <cell r="J648">
            <v>18721000</v>
          </cell>
          <cell r="K648">
            <v>21901500</v>
          </cell>
        </row>
        <row r="649">
          <cell r="G649">
            <v>0</v>
          </cell>
          <cell r="H649">
            <v>195300</v>
          </cell>
          <cell r="I649">
            <v>0</v>
          </cell>
          <cell r="J649">
            <v>195300</v>
          </cell>
          <cell r="K649">
            <v>50400</v>
          </cell>
        </row>
        <row r="650">
          <cell r="G650">
            <v>0</v>
          </cell>
          <cell r="H650">
            <v>0</v>
          </cell>
          <cell r="I650">
            <v>0</v>
          </cell>
          <cell r="J650">
            <v>0</v>
          </cell>
          <cell r="K650">
            <v>1450000</v>
          </cell>
        </row>
        <row r="651">
          <cell r="G651">
            <v>0</v>
          </cell>
          <cell r="H651">
            <v>0</v>
          </cell>
          <cell r="I651">
            <v>0</v>
          </cell>
          <cell r="J651">
            <v>0</v>
          </cell>
          <cell r="K651">
            <v>219200</v>
          </cell>
        </row>
        <row r="652">
          <cell r="G652">
            <v>0</v>
          </cell>
          <cell r="H652">
            <v>0</v>
          </cell>
          <cell r="I652">
            <v>0</v>
          </cell>
          <cell r="J652">
            <v>0</v>
          </cell>
          <cell r="K652">
            <v>4940000</v>
          </cell>
        </row>
        <row r="653">
          <cell r="G653">
            <v>0</v>
          </cell>
          <cell r="H653">
            <v>2440000</v>
          </cell>
          <cell r="I653">
            <v>0</v>
          </cell>
          <cell r="J653">
            <v>2440000</v>
          </cell>
          <cell r="K653">
            <v>0</v>
          </cell>
        </row>
        <row r="654">
          <cell r="G654">
            <v>0</v>
          </cell>
          <cell r="H654">
            <v>0</v>
          </cell>
          <cell r="I654">
            <v>0</v>
          </cell>
          <cell r="J654">
            <v>0</v>
          </cell>
          <cell r="K654">
            <v>2780000</v>
          </cell>
        </row>
        <row r="655">
          <cell r="G655">
            <v>0</v>
          </cell>
          <cell r="H655">
            <v>1469200</v>
          </cell>
          <cell r="I655">
            <v>0</v>
          </cell>
          <cell r="J655">
            <v>1469200</v>
          </cell>
          <cell r="K655">
            <v>1369722</v>
          </cell>
        </row>
        <row r="656">
          <cell r="G656">
            <v>0</v>
          </cell>
          <cell r="H656">
            <v>882235</v>
          </cell>
          <cell r="I656">
            <v>0</v>
          </cell>
          <cell r="J656">
            <v>882235</v>
          </cell>
          <cell r="K656">
            <v>1216296</v>
          </cell>
        </row>
        <row r="657">
          <cell r="G657">
            <v>0</v>
          </cell>
          <cell r="H657">
            <v>1562952</v>
          </cell>
          <cell r="I657">
            <v>0</v>
          </cell>
          <cell r="J657">
            <v>1562952</v>
          </cell>
          <cell r="K657">
            <v>2711687</v>
          </cell>
        </row>
        <row r="658">
          <cell r="G658">
            <v>0</v>
          </cell>
          <cell r="H658">
            <v>1575915</v>
          </cell>
          <cell r="I658">
            <v>0</v>
          </cell>
          <cell r="J658">
            <v>1575915</v>
          </cell>
          <cell r="K658">
            <v>1017971</v>
          </cell>
        </row>
        <row r="659">
          <cell r="G659">
            <v>0</v>
          </cell>
          <cell r="H659">
            <v>0</v>
          </cell>
          <cell r="I659">
            <v>0</v>
          </cell>
          <cell r="J659">
            <v>0</v>
          </cell>
          <cell r="K659">
            <v>0</v>
          </cell>
        </row>
        <row r="660">
          <cell r="G660">
            <v>0</v>
          </cell>
          <cell r="H660">
            <v>1046984</v>
          </cell>
          <cell r="I660">
            <v>0</v>
          </cell>
          <cell r="J660">
            <v>1046984</v>
          </cell>
          <cell r="K660">
            <v>1047855</v>
          </cell>
        </row>
        <row r="661">
          <cell r="G661">
            <v>0</v>
          </cell>
          <cell r="H661">
            <v>1225000</v>
          </cell>
          <cell r="I661">
            <v>0</v>
          </cell>
          <cell r="J661">
            <v>1225000</v>
          </cell>
          <cell r="K661">
            <v>2335500</v>
          </cell>
        </row>
        <row r="662">
          <cell r="G662">
            <v>0</v>
          </cell>
          <cell r="H662">
            <v>11500000</v>
          </cell>
          <cell r="I662">
            <v>0</v>
          </cell>
          <cell r="J662">
            <v>11500000</v>
          </cell>
          <cell r="K662">
            <v>13646330</v>
          </cell>
        </row>
        <row r="663">
          <cell r="G663">
            <v>0</v>
          </cell>
          <cell r="H663">
            <v>0</v>
          </cell>
          <cell r="I663">
            <v>0</v>
          </cell>
          <cell r="J663">
            <v>0</v>
          </cell>
          <cell r="K663">
            <v>4578012</v>
          </cell>
        </row>
        <row r="664">
          <cell r="G664">
            <v>0</v>
          </cell>
          <cell r="H664">
            <v>0</v>
          </cell>
          <cell r="I664">
            <v>0</v>
          </cell>
          <cell r="J664">
            <v>0</v>
          </cell>
          <cell r="K664">
            <v>927300</v>
          </cell>
        </row>
        <row r="665">
          <cell r="G665">
            <v>0</v>
          </cell>
          <cell r="H665">
            <v>5060160</v>
          </cell>
          <cell r="I665">
            <v>0</v>
          </cell>
          <cell r="J665">
            <v>5060160</v>
          </cell>
          <cell r="K665">
            <v>6369408</v>
          </cell>
        </row>
        <row r="666">
          <cell r="G666">
            <v>0</v>
          </cell>
          <cell r="H666">
            <v>0</v>
          </cell>
          <cell r="I666">
            <v>0</v>
          </cell>
          <cell r="J666">
            <v>0</v>
          </cell>
          <cell r="K666">
            <v>7350000</v>
          </cell>
        </row>
        <row r="667">
          <cell r="G667">
            <v>0</v>
          </cell>
          <cell r="H667">
            <v>12306200</v>
          </cell>
          <cell r="I667">
            <v>0</v>
          </cell>
          <cell r="J667">
            <v>12306200</v>
          </cell>
          <cell r="K667">
            <v>4548900</v>
          </cell>
        </row>
        <row r="668">
          <cell r="G668">
            <v>0</v>
          </cell>
          <cell r="H668">
            <v>26754325</v>
          </cell>
          <cell r="I668">
            <v>0</v>
          </cell>
          <cell r="J668">
            <v>26754325</v>
          </cell>
          <cell r="K668">
            <v>19091150</v>
          </cell>
        </row>
        <row r="669">
          <cell r="G669">
            <v>0</v>
          </cell>
          <cell r="H669">
            <v>0</v>
          </cell>
          <cell r="I669">
            <v>0</v>
          </cell>
          <cell r="J669">
            <v>0</v>
          </cell>
          <cell r="K669">
            <v>6294759</v>
          </cell>
        </row>
        <row r="670">
          <cell r="G670">
            <v>0</v>
          </cell>
          <cell r="H670">
            <v>7000000</v>
          </cell>
          <cell r="I670">
            <v>0</v>
          </cell>
          <cell r="J670">
            <v>7000000</v>
          </cell>
          <cell r="K670">
            <v>3000000</v>
          </cell>
        </row>
        <row r="671">
          <cell r="G671">
            <v>0</v>
          </cell>
          <cell r="H671">
            <v>0</v>
          </cell>
          <cell r="I671">
            <v>0</v>
          </cell>
          <cell r="J671">
            <v>0</v>
          </cell>
          <cell r="K671">
            <v>0</v>
          </cell>
        </row>
        <row r="672">
          <cell r="G672">
            <v>0</v>
          </cell>
          <cell r="H672">
            <v>0</v>
          </cell>
          <cell r="I672">
            <v>38121460</v>
          </cell>
          <cell r="J672">
            <v>38121460</v>
          </cell>
          <cell r="K672">
            <v>0</v>
          </cell>
        </row>
        <row r="673">
          <cell r="G673">
            <v>0</v>
          </cell>
          <cell r="H673">
            <v>7149854</v>
          </cell>
          <cell r="I673">
            <v>0</v>
          </cell>
          <cell r="J673">
            <v>7149854</v>
          </cell>
          <cell r="K673">
            <v>4727419</v>
          </cell>
        </row>
        <row r="674">
          <cell r="G674">
            <v>0</v>
          </cell>
          <cell r="H674">
            <v>3843840</v>
          </cell>
          <cell r="I674">
            <v>0</v>
          </cell>
          <cell r="J674">
            <v>3843840</v>
          </cell>
          <cell r="K674">
            <v>3402774</v>
          </cell>
        </row>
        <row r="675">
          <cell r="G675">
            <v>0</v>
          </cell>
          <cell r="H675">
            <v>3758911</v>
          </cell>
          <cell r="I675">
            <v>0</v>
          </cell>
          <cell r="J675">
            <v>3758911</v>
          </cell>
          <cell r="K675">
            <v>6973413</v>
          </cell>
        </row>
        <row r="676">
          <cell r="G676">
            <v>0</v>
          </cell>
          <cell r="H676">
            <v>1542400</v>
          </cell>
          <cell r="I676">
            <v>0</v>
          </cell>
          <cell r="J676">
            <v>1542400</v>
          </cell>
          <cell r="K676">
            <v>3313550</v>
          </cell>
        </row>
        <row r="677">
          <cell r="G677">
            <v>0</v>
          </cell>
          <cell r="H677">
            <v>5572200</v>
          </cell>
          <cell r="I677">
            <v>0</v>
          </cell>
          <cell r="J677">
            <v>5572200</v>
          </cell>
          <cell r="K677">
            <v>9113450</v>
          </cell>
        </row>
        <row r="678">
          <cell r="G678">
            <v>0</v>
          </cell>
          <cell r="H678">
            <v>0</v>
          </cell>
          <cell r="I678">
            <v>0</v>
          </cell>
          <cell r="J678">
            <v>0</v>
          </cell>
          <cell r="K678">
            <v>666500</v>
          </cell>
        </row>
        <row r="679">
          <cell r="G679">
            <v>0</v>
          </cell>
          <cell r="H679">
            <v>0</v>
          </cell>
          <cell r="I679">
            <v>0</v>
          </cell>
          <cell r="J679">
            <v>0</v>
          </cell>
          <cell r="K679">
            <v>28731</v>
          </cell>
        </row>
        <row r="680">
          <cell r="G680">
            <v>0</v>
          </cell>
          <cell r="H680">
            <v>0</v>
          </cell>
          <cell r="I680">
            <v>0</v>
          </cell>
          <cell r="J680">
            <v>0</v>
          </cell>
          <cell r="K680">
            <v>0</v>
          </cell>
        </row>
        <row r="681">
          <cell r="G681">
            <v>0</v>
          </cell>
          <cell r="H681">
            <v>0</v>
          </cell>
          <cell r="I681">
            <v>0</v>
          </cell>
          <cell r="J681">
            <v>0</v>
          </cell>
          <cell r="K681">
            <v>259508</v>
          </cell>
        </row>
        <row r="682">
          <cell r="G682">
            <v>0</v>
          </cell>
          <cell r="H682">
            <v>26800</v>
          </cell>
          <cell r="I682">
            <v>-1</v>
          </cell>
          <cell r="J682">
            <v>26799</v>
          </cell>
          <cell r="K682">
            <v>0</v>
          </cell>
        </row>
        <row r="683">
          <cell r="G683">
            <v>0</v>
          </cell>
          <cell r="H683">
            <v>2138500</v>
          </cell>
          <cell r="I683">
            <v>0</v>
          </cell>
          <cell r="J683">
            <v>2138500</v>
          </cell>
          <cell r="K683">
            <v>4567000</v>
          </cell>
        </row>
        <row r="684">
          <cell r="G684">
            <v>0</v>
          </cell>
          <cell r="H684">
            <v>489601</v>
          </cell>
          <cell r="I684">
            <v>0</v>
          </cell>
          <cell r="J684">
            <v>489601</v>
          </cell>
          <cell r="K684">
            <v>1527143</v>
          </cell>
        </row>
        <row r="685">
          <cell r="G685">
            <v>0</v>
          </cell>
          <cell r="H685">
            <v>1060023</v>
          </cell>
          <cell r="I685">
            <v>0</v>
          </cell>
          <cell r="J685">
            <v>1060023</v>
          </cell>
          <cell r="K685">
            <v>4050376</v>
          </cell>
        </row>
        <row r="686">
          <cell r="G686">
            <v>0</v>
          </cell>
          <cell r="H686">
            <v>0</v>
          </cell>
          <cell r="I686">
            <v>0</v>
          </cell>
          <cell r="J686">
            <v>0</v>
          </cell>
          <cell r="K686">
            <v>0</v>
          </cell>
        </row>
        <row r="687">
          <cell r="G687">
            <v>0</v>
          </cell>
          <cell r="H687">
            <v>0</v>
          </cell>
          <cell r="I687">
            <v>0</v>
          </cell>
          <cell r="J687">
            <v>0</v>
          </cell>
          <cell r="K687">
            <v>0</v>
          </cell>
        </row>
        <row r="688">
          <cell r="G688">
            <v>0</v>
          </cell>
          <cell r="H688">
            <v>35000</v>
          </cell>
          <cell r="I688">
            <v>0</v>
          </cell>
          <cell r="J688">
            <v>35000</v>
          </cell>
          <cell r="K688">
            <v>50000</v>
          </cell>
        </row>
        <row r="689">
          <cell r="G689">
            <v>0</v>
          </cell>
          <cell r="H689">
            <v>141098127</v>
          </cell>
          <cell r="I689">
            <v>38121459</v>
          </cell>
          <cell r="J689">
            <v>179219586</v>
          </cell>
          <cell r="K689">
            <v>170521846</v>
          </cell>
        </row>
        <row r="691">
          <cell r="G691">
            <v>0</v>
          </cell>
          <cell r="H691">
            <v>-79227939</v>
          </cell>
          <cell r="I691">
            <v>13743903</v>
          </cell>
          <cell r="J691">
            <v>-65484036</v>
          </cell>
          <cell r="K691">
            <v>-120854025</v>
          </cell>
        </row>
        <row r="692">
          <cell r="G692">
            <v>0</v>
          </cell>
          <cell r="H692">
            <v>-79227939</v>
          </cell>
          <cell r="I692">
            <v>13743903</v>
          </cell>
          <cell r="J692">
            <v>-65484036</v>
          </cell>
          <cell r="K692">
            <v>-120854025</v>
          </cell>
        </row>
        <row r="694">
          <cell r="G694">
            <v>0</v>
          </cell>
          <cell r="H694">
            <v>12542388</v>
          </cell>
          <cell r="I694">
            <v>0</v>
          </cell>
          <cell r="J694">
            <v>12542388</v>
          </cell>
          <cell r="K694">
            <v>10984401</v>
          </cell>
        </row>
        <row r="695">
          <cell r="G695">
            <v>0</v>
          </cell>
          <cell r="H695">
            <v>12542388</v>
          </cell>
          <cell r="I695">
            <v>0</v>
          </cell>
          <cell r="J695">
            <v>12542388</v>
          </cell>
          <cell r="K695">
            <v>10984401</v>
          </cell>
        </row>
        <row r="697">
          <cell r="G697">
            <v>0</v>
          </cell>
          <cell r="H697">
            <v>-49047583102</v>
          </cell>
          <cell r="I697">
            <v>0</v>
          </cell>
          <cell r="J697">
            <v>-49047583102</v>
          </cell>
          <cell r="K697">
            <v>19459985071</v>
          </cell>
        </row>
        <row r="698">
          <cell r="G698">
            <v>0</v>
          </cell>
          <cell r="H698">
            <v>15670344</v>
          </cell>
          <cell r="I698">
            <v>-1788</v>
          </cell>
          <cell r="J698">
            <v>15668556</v>
          </cell>
          <cell r="K698">
            <v>527092046</v>
          </cell>
        </row>
        <row r="699">
          <cell r="G699">
            <v>0</v>
          </cell>
          <cell r="H699">
            <v>-49031912758</v>
          </cell>
          <cell r="I699">
            <v>-1788</v>
          </cell>
          <cell r="J699">
            <v>-49031914546</v>
          </cell>
          <cell r="K699">
            <v>19987077117</v>
          </cell>
        </row>
        <row r="701">
          <cell r="G701">
            <v>0</v>
          </cell>
          <cell r="H701">
            <v>-1378801</v>
          </cell>
          <cell r="I701">
            <v>0</v>
          </cell>
          <cell r="J701">
            <v>-1378801</v>
          </cell>
          <cell r="K701">
            <v>-629394</v>
          </cell>
        </row>
        <row r="702">
          <cell r="G702">
            <v>0</v>
          </cell>
          <cell r="H702">
            <v>-25454545</v>
          </cell>
          <cell r="I702">
            <v>0</v>
          </cell>
          <cell r="J702">
            <v>-25454545</v>
          </cell>
          <cell r="K702">
            <v>-135647198</v>
          </cell>
        </row>
        <row r="703">
          <cell r="G703">
            <v>0</v>
          </cell>
          <cell r="H703">
            <v>-5807032</v>
          </cell>
          <cell r="I703">
            <v>-279917</v>
          </cell>
          <cell r="J703">
            <v>-6086949</v>
          </cell>
          <cell r="K703">
            <v>-11470613</v>
          </cell>
        </row>
        <row r="704">
          <cell r="G704">
            <v>0</v>
          </cell>
          <cell r="H704">
            <v>503883</v>
          </cell>
          <cell r="I704">
            <v>0</v>
          </cell>
          <cell r="J704">
            <v>503883</v>
          </cell>
          <cell r="K704">
            <v>2184817</v>
          </cell>
        </row>
        <row r="705">
          <cell r="G705">
            <v>0</v>
          </cell>
          <cell r="H705">
            <v>205891398</v>
          </cell>
          <cell r="I705">
            <v>0</v>
          </cell>
          <cell r="J705">
            <v>205891398</v>
          </cell>
          <cell r="K705">
            <v>0</v>
          </cell>
        </row>
        <row r="706">
          <cell r="G706">
            <v>0</v>
          </cell>
          <cell r="H706">
            <v>18847883</v>
          </cell>
          <cell r="I706">
            <v>0</v>
          </cell>
          <cell r="J706">
            <v>18847883</v>
          </cell>
          <cell r="K706">
            <v>26550409</v>
          </cell>
        </row>
        <row r="707">
          <cell r="G707">
            <v>0</v>
          </cell>
          <cell r="H707">
            <v>192602786</v>
          </cell>
          <cell r="I707">
            <v>-279917</v>
          </cell>
          <cell r="J707">
            <v>192322869</v>
          </cell>
          <cell r="K707">
            <v>-119011979</v>
          </cell>
        </row>
        <row r="709">
          <cell r="G709">
            <v>0</v>
          </cell>
          <cell r="H709">
            <v>0</v>
          </cell>
          <cell r="I709">
            <v>0</v>
          </cell>
          <cell r="J709">
            <v>0</v>
          </cell>
          <cell r="K709">
            <v>0</v>
          </cell>
        </row>
        <row r="710">
          <cell r="G710">
            <v>0</v>
          </cell>
          <cell r="H710">
            <v>0</v>
          </cell>
          <cell r="I710">
            <v>0</v>
          </cell>
          <cell r="J710">
            <v>0</v>
          </cell>
          <cell r="K710">
            <v>0</v>
          </cell>
        </row>
        <row r="711">
          <cell r="G711">
            <v>0</v>
          </cell>
          <cell r="H711">
            <v>0</v>
          </cell>
          <cell r="I711">
            <v>0</v>
          </cell>
          <cell r="J711">
            <v>0</v>
          </cell>
          <cell r="K711">
            <v>0</v>
          </cell>
        </row>
        <row r="712">
          <cell r="G712">
            <v>0</v>
          </cell>
          <cell r="H712">
            <v>0</v>
          </cell>
          <cell r="I712">
            <v>0</v>
          </cell>
          <cell r="J712">
            <v>0</v>
          </cell>
          <cell r="K712">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K(単期5,7,12万台)"/>
      <sheetName val="MK(償却5,7,12万台)"/>
      <sheetName val="MK(7ｶ国+5,7,12万台)"/>
      <sheetName val="KURS"/>
      <sheetName val="101.00"/>
      <sheetName val="Monthly Recap"/>
      <sheetName val="Sheet1"/>
      <sheetName val="Monthly_Recap2"/>
      <sheetName val="101_002"/>
      <sheetName val="Monthly_Recap1"/>
      <sheetName val="101_001"/>
      <sheetName val="Monthly_Recap"/>
      <sheetName val="101_00"/>
      <sheetName val="Monthly_Recap5"/>
      <sheetName val="101_005"/>
      <sheetName val="Monthly_Recap4"/>
      <sheetName val="101_004"/>
      <sheetName val="Monthly_Recap3"/>
      <sheetName val="101_003"/>
      <sheetName val="Monthly_Recap6"/>
      <sheetName val="101_006"/>
      <sheetName val="Monthly_Recap7"/>
      <sheetName val="101_007"/>
      <sheetName val="Monthly_Recap11"/>
      <sheetName val="101_0011"/>
      <sheetName val="Monthly_Recap8"/>
      <sheetName val="101_008"/>
      <sheetName val="Monthly_Recap9"/>
      <sheetName val="101_009"/>
      <sheetName val="Monthly_Recap10"/>
      <sheetName val="101_0010"/>
      <sheetName val="Monthly_Recap12"/>
      <sheetName val="101_0012"/>
      <sheetName val="Monthly_Recap13"/>
      <sheetName val="101_0013"/>
      <sheetName val="Monthly_Recap14"/>
      <sheetName val="101_0014"/>
      <sheetName val="Monthly_Recap15"/>
      <sheetName val="101_0015"/>
      <sheetName val="Monthly_Recap16"/>
      <sheetName val="101_0016"/>
      <sheetName val="Monthly_Recap18"/>
      <sheetName val="101_0018"/>
      <sheetName val="Monthly_Recap17"/>
      <sheetName val="101_0017"/>
      <sheetName val="Monthly_Recap19"/>
      <sheetName val="101_0019"/>
      <sheetName val="Monthly_Recap21"/>
      <sheetName val="101_0021"/>
      <sheetName val="Monthly_Recap20"/>
      <sheetName val="101_0020"/>
      <sheetName val="Monthly_Recap22"/>
      <sheetName val="101_0022"/>
      <sheetName val="Monthly_Recap24"/>
      <sheetName val="101_0024"/>
      <sheetName val="Monthly_Recap23"/>
      <sheetName val="101_0023"/>
      <sheetName val="Monthly_Recap25"/>
      <sheetName val="101_0025"/>
      <sheetName val="Monthly_Recap27"/>
      <sheetName val="101_0027"/>
      <sheetName val="Monthly_Recap26"/>
      <sheetName val="101_0026"/>
      <sheetName val="Monthly_Recap28"/>
      <sheetName val="101_0028"/>
      <sheetName val="Monthly_Recap30"/>
      <sheetName val="101_0030"/>
      <sheetName val="Monthly_Recap29"/>
      <sheetName val="101_0029"/>
      <sheetName val="a"/>
      <sheetName val="Monthly_Recap31"/>
      <sheetName val="101_0031"/>
      <sheetName val="Monthly_Recap32"/>
      <sheetName val="101_0032"/>
      <sheetName val="Monthly_Recap34"/>
      <sheetName val="101_0034"/>
      <sheetName val="Monthly_Recap33"/>
      <sheetName val="101_0033"/>
      <sheetName val="Monthly_Recap35"/>
      <sheetName val="101_0035"/>
      <sheetName val="bs"/>
      <sheetName val="GeneralInfo"/>
      <sheetName val="@GeneralInfo"/>
      <sheetName val="Table"/>
      <sheetName val="5"/>
      <sheetName val="NetPar"/>
      <sheetName val="XL4Poppy"/>
      <sheetName val="Chiet tinh"/>
      <sheetName val="Links"/>
      <sheetName val="FKT_PJK"/>
      <sheetName val="Main lead"/>
      <sheetName val="Monthly_Recap36"/>
      <sheetName val="101_0036"/>
      <sheetName val="Chiet_tinh"/>
      <sheetName val="Monthly_Recap41"/>
      <sheetName val="101_0041"/>
      <sheetName val="Chiet_tinh5"/>
      <sheetName val="Main_lead2"/>
      <sheetName val="Monthly_Recap38"/>
      <sheetName val="101_0038"/>
      <sheetName val="Chiet_tinh2"/>
      <sheetName val="Monthly_Recap37"/>
      <sheetName val="101_0037"/>
      <sheetName val="Chiet_tinh1"/>
      <sheetName val="Monthly_Recap39"/>
      <sheetName val="101_0039"/>
      <sheetName val="Chiet_tinh3"/>
      <sheetName val="Main_lead"/>
      <sheetName val="Monthly_Recap40"/>
      <sheetName val="101_0040"/>
      <sheetName val="Chiet_tinh4"/>
      <sheetName val="Main_lead1"/>
      <sheetName val="Monthly_Recap44"/>
      <sheetName val="101_0044"/>
      <sheetName val="Chiet_tinh8"/>
      <sheetName val="Main_lead5"/>
      <sheetName val="Monthly_Recap42"/>
      <sheetName val="101_0042"/>
      <sheetName val="Chiet_tinh6"/>
      <sheetName val="Main_lead3"/>
      <sheetName val="Monthly_Recap43"/>
      <sheetName val="101_0043"/>
      <sheetName val="Chiet_tinh7"/>
      <sheetName val="Main_lead4"/>
      <sheetName val="Monthly_Recap46"/>
      <sheetName val="101_0046"/>
      <sheetName val="Chiet_tinh10"/>
      <sheetName val="Main_lead7"/>
      <sheetName val="Monthly_Recap45"/>
      <sheetName val="101_0045"/>
      <sheetName val="Chiet_tinh9"/>
      <sheetName val="Main_lead6"/>
      <sheetName val="Monthly_Recap48"/>
      <sheetName val="101_0048"/>
      <sheetName val="Chiet_tinh12"/>
      <sheetName val="Main_lead9"/>
      <sheetName val="Monthly_Recap47"/>
      <sheetName val="101_0047"/>
      <sheetName val="Chiet_tinh11"/>
      <sheetName val="Main_lead8"/>
      <sheetName val="Teso"/>
      <sheetName val="412src2"/>
      <sheetName val="LAB"/>
      <sheetName val="Laba"/>
      <sheetName val="TB LAS"/>
      <sheetName val="Lead"/>
      <sheetName val="LP-PENJ-EKSKUTIF-LP-2"/>
      <sheetName val="Assumptions Sheet"/>
      <sheetName val="15 - BS, IS Level"/>
      <sheetName val="中国5,7,12現調"/>
      <sheetName val="Marshal"/>
      <sheetName val="Client AJE"/>
      <sheetName val="Parameters"/>
      <sheetName val="WBS"/>
      <sheetName val="Monthly_Recap49"/>
      <sheetName val="101_0049"/>
      <sheetName val="Chiet_tinh13"/>
      <sheetName val="Main_lead10"/>
      <sheetName val="Biaya Departemen"/>
      <sheetName val="OU"/>
      <sheetName val="10"/>
      <sheetName val="Recovered_Sheet2"/>
      <sheetName val="MK(W L,D)ｺｽﾄ"/>
      <sheetName val="LRK"/>
      <sheetName val="PEND+BIAYA"/>
      <sheetName val="NONCAB"/>
      <sheetName val="lr treas"/>
      <sheetName val="Basic Information"/>
      <sheetName val="Permanent info"/>
      <sheetName val="K-9 Ok"/>
      <sheetName val="FF-2 (1)"/>
      <sheetName val="FSA"/>
      <sheetName val="B"/>
      <sheetName val="ID01"/>
      <sheetName val="登録データ"/>
      <sheetName val="販売計画"/>
      <sheetName val="PER-HP"/>
      <sheetName val="101_0050"/>
      <sheetName val="Monthly_Recap50"/>
      <sheetName val="Chiet_tinh14"/>
      <sheetName val="Main_lead11"/>
      <sheetName val="TB_LAS"/>
      <sheetName val="Assumptions_Sheet"/>
      <sheetName val="15_-_BS,_IS_Level"/>
      <sheetName val="Client_AJE"/>
      <sheetName val="Biaya_Departemen"/>
      <sheetName val="V3 PMI (revise)"/>
      <sheetName val="J.1 Deffered Landright"/>
      <sheetName val="Daftar"/>
      <sheetName val="MDR"/>
      <sheetName val="invt_jun03 (2)"/>
      <sheetName val="C O A"/>
      <sheetName val="cons workpapers"/>
      <sheetName val="equity of abacus"/>
      <sheetName val="DTMUTASI"/>
      <sheetName val="101_0051"/>
      <sheetName val="Monthly_Recap51"/>
      <sheetName val="Chiet_tinh15"/>
      <sheetName val="Main_lead12"/>
      <sheetName val="TB_LAS1"/>
      <sheetName val="Assumptions_Sheet1"/>
      <sheetName val="15_-_BS,_IS_Level1"/>
      <sheetName val="Client_AJE1"/>
      <sheetName val="Biaya_Departemen1"/>
      <sheetName val="lr_treas1"/>
      <sheetName val="MK(W_L,D)ｺｽﾄ1"/>
      <sheetName val="Basic_Information1"/>
      <sheetName val="Permanent_info1"/>
      <sheetName val="K-9_Ok1"/>
      <sheetName val="FF-2_(1)1"/>
      <sheetName val="lr_treas"/>
      <sheetName val="MK(W_L,D)ｺｽﾄ"/>
      <sheetName val="Basic_Information"/>
      <sheetName val="Permanent_info"/>
      <sheetName val="K-9_Ok"/>
      <sheetName val="FF-2_(1)"/>
      <sheetName val="input-cost"/>
      <sheetName val="A u g"/>
      <sheetName val="FE-1770.P1"/>
      <sheetName val="FE-1770.P2"/>
      <sheetName val="FE-1770-I"/>
      <sheetName val="FE-1770-II"/>
      <sheetName val="FE-1770-III"/>
      <sheetName val="FI-177O.P1"/>
      <sheetName val="FI-1770.P2"/>
      <sheetName val="FI-1770-I"/>
      <sheetName val="FI-1770-II"/>
      <sheetName val="FI-1770-III"/>
      <sheetName val="PPh25-Installment"/>
      <sheetName val="TaxPaidAbroad"/>
      <sheetName val="Final Tax"/>
      <sheetName val="Irregular Income"/>
      <sheetName val="FE_1770_P1"/>
      <sheetName val="FE-1770_P1"/>
      <sheetName val="FE-1770_P2"/>
      <sheetName val="FI-177O_P1"/>
      <sheetName val="FI-1770_P2"/>
      <sheetName val="Final_Tax"/>
      <sheetName val="Irregular_Income"/>
      <sheetName val="TB"/>
      <sheetName val="Tables"/>
      <sheetName val="ACRCONT"/>
      <sheetName val="FG-chart"/>
      <sheetName val="F1771-2"/>
      <sheetName val="AGM"/>
      <sheetName val="Rinc"/>
      <sheetName val="Interest"/>
      <sheetName val="BS final"/>
      <sheetName val="Scenario&amp;Sensitivity"/>
      <sheetName val="Mine Assumptions"/>
      <sheetName val="Family"/>
      <sheetName val="Data"/>
      <sheetName val="CFWork"/>
      <sheetName val="VAT out"/>
      <sheetName val="Sheet2"/>
      <sheetName val="K.1.1.1 HGU"/>
      <sheetName val="ner"/>
      <sheetName val="Posting"/>
      <sheetName val="11b"/>
      <sheetName val="PopCache"/>
      <sheetName val="Macro5"/>
      <sheetName val="TBM"/>
      <sheetName val="PM-PL"/>
      <sheetName val="JUAL"/>
      <sheetName val="THRK"/>
      <sheetName val="Journal Template"/>
      <sheetName val="WHT_21"/>
      <sheetName val="WHT-21"/>
      <sheetName val="Rp Banten"/>
      <sheetName val="RMFE 04"/>
      <sheetName val="P&amp;L98"/>
      <sheetName val="NERACA"/>
      <sheetName val="trf-d-w"/>
      <sheetName val="trf d-i"/>
      <sheetName val="Insurance"/>
      <sheetName val="B.1"/>
      <sheetName val="KEUANGAN"/>
      <sheetName val="RENCANA KERJA"/>
      <sheetName val="Main Menu"/>
      <sheetName val="TO"/>
      <sheetName val="K 2.1"/>
      <sheetName val="3. Neraca dan RL"/>
      <sheetName val="Ex_Rate"/>
      <sheetName val="ged"/>
      <sheetName val="F1771-IV"/>
      <sheetName val="F1771-V"/>
      <sheetName val="BS_Recon"/>
      <sheetName val="SUMMARY"/>
      <sheetName val="TP"/>
      <sheetName val="Forecase 2004"/>
      <sheetName val="M-2 Adjusted"/>
      <sheetName val="Receivable"/>
      <sheetName val="Assumptions"/>
      <sheetName val="Internal order"/>
      <sheetName val="BEP"/>
      <sheetName val="12-06-ins"/>
      <sheetName val="F1771-II"/>
      <sheetName val="F1771-III"/>
      <sheetName val="11400&amp;11405"/>
      <sheetName val="Vehicle"/>
      <sheetName val="Professionals Standard"/>
      <sheetName val="INFO"/>
      <sheetName val="ESG local"/>
      <sheetName val="SFKLN"/>
      <sheetName val="intmar00"/>
      <sheetName val="Scenario_Sensitivity"/>
      <sheetName val="panther"/>
      <sheetName val="Details BS YTD"/>
      <sheetName val="Other Current"/>
      <sheetName val="Other YTD"/>
      <sheetName val="HPP_20_"/>
      <sheetName val="HPP_19_"/>
      <sheetName val="LP2"/>
      <sheetName val="SPT"/>
      <sheetName val="KPKom"/>
      <sheetName val="SIK"/>
      <sheetName val="SPPP"/>
      <sheetName val="Berkas"/>
      <sheetName val="BCD"/>
      <sheetName val="AnlSPT"/>
      <sheetName val="Rasio"/>
      <sheetName val="APro"/>
      <sheetName val="DbTF"/>
      <sheetName val="DbKtr"/>
      <sheetName val="DbPem"/>
      <sheetName val="Tarif"/>
      <sheetName val="Kode"/>
      <sheetName val="DK"/>
      <sheetName val="LPIS"/>
      <sheetName val="1999US$"/>
      <sheetName val="FF-2"/>
      <sheetName val="Detail pg2"/>
      <sheetName val="For Mgmt fee"/>
      <sheetName val="For GSC charge"/>
      <sheetName val="For Training Svc fee"/>
      <sheetName val="PLLT"/>
      <sheetName val="For Mgmt fee (PasteValue)"/>
      <sheetName val="For GSC charge (PasteValue)"/>
      <sheetName val="Allocation Base (GSIN)"/>
      <sheetName val="To DCIN"/>
      <sheetName val="For Training Svc fee (PasteVal)"/>
      <sheetName val="SPT-1770-BLANK"/>
      <sheetName val="Exch.rate"/>
      <sheetName val="FE-1770_P11"/>
      <sheetName val="FE-1770_P21"/>
      <sheetName val="FI-177O_P11"/>
      <sheetName val="FI-1770_P21"/>
      <sheetName val="Final_Tax1"/>
      <sheetName val="Irregular_Income1"/>
      <sheetName val="BS_final"/>
      <sheetName val="3__Neraca_dan_RL"/>
      <sheetName val="RENCANA_KERJA"/>
      <sheetName val="Mine_Assumptions"/>
      <sheetName val="VAT_out"/>
      <sheetName val="Journal_Template"/>
      <sheetName val="TB98,oct99&amp;sap99-WPL"/>
      <sheetName val="BOQ price"/>
      <sheetName val="NCR"/>
      <sheetName val="India"/>
      <sheetName val="PL98"/>
      <sheetName val="HBI NCD"/>
      <sheetName val="Mgt_P&amp;L"/>
      <sheetName val="Table Array"/>
      <sheetName val="status"/>
      <sheetName val="MAIN"/>
      <sheetName val="Income Statement"/>
      <sheetName val="oblig Trad&amp;AFS"/>
      <sheetName val="Interest&amp;Other"/>
      <sheetName val="move (2)"/>
      <sheetName val="Main_Menu"/>
      <sheetName val="trf_d-i"/>
      <sheetName val="B_1"/>
      <sheetName val="Rp_Banten"/>
      <sheetName val="A_u_g"/>
      <sheetName val="Forecase_2004"/>
      <sheetName val="RMFE_04"/>
      <sheetName val="K_2_1"/>
      <sheetName val="move_(2)"/>
      <sheetName val="HBS Credit_Detail"/>
      <sheetName val="Agustus"/>
      <sheetName val="2-asi-00"/>
      <sheetName val="FE-1771-I"/>
      <sheetName val="InvoiceList"/>
      <sheetName val="BP1_23"/>
      <sheetName val="INV0299 (2)"/>
      <sheetName val="AccountChart"/>
      <sheetName val="Prof2606"/>
      <sheetName val="dt-2003"/>
      <sheetName val="hit-311203"/>
      <sheetName val="lampiran2"/>
      <sheetName val="rekap"/>
      <sheetName val="tarip"/>
      <sheetName val="DEFECTED NOV"/>
      <sheetName val="rate"/>
      <sheetName val="Cost Input Sheet"/>
      <sheetName val="FS"/>
      <sheetName val="FE-1770_P12"/>
      <sheetName val="FE-1770_P22"/>
      <sheetName val="FI-177O_P12"/>
      <sheetName val="FI-1770_P22"/>
      <sheetName val="Final_Tax2"/>
      <sheetName val="Irregular_Income2"/>
      <sheetName val="BS_final1"/>
      <sheetName val="Mine_Assumptions1"/>
      <sheetName val="trf_d-i1"/>
      <sheetName val="Journal_Template1"/>
      <sheetName val="3__Neraca_dan_RL1"/>
      <sheetName val="RENCANA_KERJA1"/>
      <sheetName val="VAT_out1"/>
      <sheetName val="Main_Menu1"/>
      <sheetName val="Professionals_Standard"/>
      <sheetName val="ESG_local"/>
      <sheetName val="Exch_rate"/>
      <sheetName val="Details_BS_YTD"/>
      <sheetName val="Detail_pg2"/>
      <sheetName val="M-2_Adjusted"/>
      <sheetName val="Internal_order"/>
      <sheetName val="K_1_1_1_HGU"/>
      <sheetName val="HBS_Credit_Detail"/>
      <sheetName val="For_Mgmt_fee"/>
      <sheetName val="For_GSC_charge"/>
      <sheetName val="For_Training_Svc_fee"/>
      <sheetName val="For_Mgmt_fee_(PasteValue)"/>
      <sheetName val="For_GSC_charge_(PasteValue)"/>
      <sheetName val="Allocation_Base_(GSIN)"/>
      <sheetName val="To_DCIN"/>
      <sheetName val="For_Training_Svc_fee_(PasteVal)"/>
      <sheetName val="oblig_Trad&amp;AFS"/>
      <sheetName val="Bank Recon - IDR"/>
      <sheetName val="Inputs"/>
      <sheetName val="PO"/>
      <sheetName val="RWP 33"/>
      <sheetName val="NAMECODE"/>
      <sheetName val="ExchRates"/>
      <sheetName val="Assumption"/>
      <sheetName val="FOREX 04"/>
      <sheetName val="Ex-Rate"/>
      <sheetName val="FOREX 03"/>
      <sheetName val="FOREX 04 audited"/>
      <sheetName val="Data Input"/>
      <sheetName val="Calculations"/>
      <sheetName val="CUSTOMER LOOKUP"/>
      <sheetName val="Results"/>
      <sheetName val="Introduction"/>
      <sheetName val="Base Data"/>
      <sheetName val="TRADING PROFIT"/>
      <sheetName val="Graphs"/>
      <sheetName val="Revaluation"/>
      <sheetName val="EB PDT"/>
      <sheetName val="ID MENADO"/>
      <sheetName val="LIST"/>
      <sheetName val="Input"/>
      <sheetName val="382046NOV99"/>
      <sheetName val="Q120 AP Aging"/>
      <sheetName val="07-230420"/>
      <sheetName val="Module2"/>
      <sheetName val="Exc. Rate"/>
      <sheetName val="WP-SP-03"/>
      <sheetName val="EYAS Standar"/>
      <sheetName val="BAL SHEET(2)"/>
      <sheetName val="K2-FA"/>
      <sheetName val="SUMMARY "/>
      <sheetName val="Setup"/>
      <sheetName val="Content 3"/>
      <sheetName val="hutang DPLK"/>
      <sheetName val="CODE,NAME"/>
      <sheetName val="Des"/>
      <sheetName val="INSTMATR"/>
      <sheetName val="NL180"/>
      <sheetName val="NL240"/>
      <sheetName val="Access Radio NL400"/>
      <sheetName val="SPARE"/>
      <sheetName val="B_11"/>
      <sheetName val="Rp_Banten1"/>
      <sheetName val="RMFE_041"/>
      <sheetName val="A_u_g1"/>
      <sheetName val="Forecase_20041"/>
      <sheetName val="K_2_11"/>
      <sheetName val="Cost_Input_Sheet"/>
      <sheetName val="move_(2)1"/>
      <sheetName val="BOQ_price"/>
      <sheetName val="HBI_NCD"/>
      <sheetName val="Table_Array"/>
      <sheetName val=" INCOME STATEMENT"/>
      <sheetName val="General"/>
      <sheetName val="Model"/>
      <sheetName val="F2-1"/>
      <sheetName val="BS-PL Komersil and Fiskal"/>
      <sheetName val="A2.1 CAJE"/>
      <sheetName val="details"/>
      <sheetName val="fs_lines"/>
      <sheetName val="fs_sub_classes"/>
      <sheetName val="notes_lines"/>
      <sheetName val="A2_1_CAJE"/>
      <sheetName val="FE-1770_P13"/>
      <sheetName val="FE-1770_P23"/>
      <sheetName val="FI-177O_P13"/>
      <sheetName val="FI-1770_P23"/>
      <sheetName val="Final_Tax3"/>
      <sheetName val="Irregular_Income3"/>
      <sheetName val="BS_final2"/>
      <sheetName val="RENCANA_KERJA2"/>
      <sheetName val="Mine_Assumptions2"/>
      <sheetName val="3__Neraca_dan_RL2"/>
      <sheetName val="VAT_out2"/>
      <sheetName val="Journal_Template2"/>
      <sheetName val="M-2_Adjusted1"/>
      <sheetName val="WP-Panu'02"/>
      <sheetName val="Front Sheet"/>
      <sheetName val="INSTITUTION"/>
      <sheetName val="Invoices_table"/>
      <sheetName val="TB IDR Only"/>
      <sheetName val="IDR"/>
      <sheetName val="Breakdown LF603.1"/>
      <sheetName val="Sheet 1 (2)"/>
      <sheetName val="COA BM"/>
      <sheetName val="Check Sheet"/>
      <sheetName val="PLHO Report"/>
      <sheetName val="PLHOENG"/>
      <sheetName val="Validation"/>
      <sheetName val="InvoEâ_x0004_ist"/>
      <sheetName val="0"/>
      <sheetName val="Set"/>
      <sheetName val="Rekap Penj"/>
      <sheetName val="perset"/>
      <sheetName val="Cover-01"/>
      <sheetName val="House"/>
      <sheetName val="Tol"/>
      <sheetName val="Investasi &amp; depresiasi"/>
      <sheetName val="Asumsi"/>
      <sheetName val="Expense"/>
      <sheetName val="Indicadores"/>
      <sheetName val="IR-Weights"/>
      <sheetName val="HospitalInfo"/>
      <sheetName val="Name Map"/>
      <sheetName val="Scenario"/>
      <sheetName val="Sheet1 (19)"/>
      <sheetName val="Table 1"/>
      <sheetName val="As"/>
      <sheetName val="Tax comp"/>
      <sheetName val="TWDV over NBV"/>
      <sheetName val="DTL"/>
      <sheetName val="Income State"/>
      <sheetName val="229 Accr Exp"/>
      <sheetName val="FL &amp; IC"/>
      <sheetName val="Instructions"/>
      <sheetName val="TRAVEL PLAN"/>
      <sheetName val="GRACE"/>
      <sheetName val="Product Requirement"/>
      <sheetName val="Customer List"/>
      <sheetName val="Pipe"/>
      <sheetName val="Financial Statement"/>
      <sheetName val="Attachement"/>
      <sheetName val="Q120_AP_Aging"/>
      <sheetName val="DEFECTED_NOV"/>
      <sheetName val="Other_Current"/>
      <sheetName val="Other_YTD"/>
      <sheetName val="Income_Statement"/>
      <sheetName val="INV0299_(2)"/>
      <sheetName val="FOREX_04"/>
      <sheetName val="FOREX_03"/>
      <sheetName val="FOREX_04_audited"/>
      <sheetName val="Data_Input"/>
      <sheetName val="Bank_Recon_-_IDR"/>
      <sheetName val="DataWP"/>
      <sheetName val="Cover"/>
      <sheetName val="PEDESB"/>
      <sheetName val="rab_50"/>
      <sheetName val="FE-1770_P14"/>
      <sheetName val="FE-1770_P24"/>
      <sheetName val="FI-177O_P14"/>
      <sheetName val="FI-1770_P24"/>
      <sheetName val="Final_Tax4"/>
      <sheetName val="Irregular_Income4"/>
      <sheetName val="Permanent_info2"/>
      <sheetName val="A_u_g2"/>
      <sheetName val="BS_final3"/>
      <sheetName val="RENCANA_KERJA3"/>
      <sheetName val="Mine_Assumptions3"/>
      <sheetName val="trf_d-i2"/>
      <sheetName val="3__Neraca_dan_RL3"/>
      <sheetName val="VAT_out3"/>
      <sheetName val="Journal_Template3"/>
      <sheetName val="B_12"/>
      <sheetName val="Forecase_20042"/>
      <sheetName val="Main_Menu2"/>
      <sheetName val="Rp_Banten2"/>
      <sheetName val="M-2_Adjusted2"/>
      <sheetName val="Professionals_Standard1"/>
      <sheetName val="ESG_local1"/>
      <sheetName val="A2_1_CAJE1"/>
      <sheetName val="For_Mgmt_fee1"/>
      <sheetName val="For_GSC_charge1"/>
      <sheetName val="For_Training_Svc_fee1"/>
      <sheetName val="For_Mgmt_fee_(PasteValue)1"/>
      <sheetName val="For_GSC_charge_(PasteValue)1"/>
      <sheetName val="Allocation_Base_(GSIN)1"/>
      <sheetName val="To_DCIN1"/>
      <sheetName val="For_Training_Svc_fee_(PasteVal1"/>
      <sheetName val="Details_BS_YTD1"/>
      <sheetName val="Detail_pg21"/>
      <sheetName val="Internal_order1"/>
      <sheetName val="BOQ_price1"/>
      <sheetName val="Data Submission"/>
      <sheetName val="Lookup Tables"/>
      <sheetName val="HWL (2)"/>
      <sheetName val="TB-WP"/>
      <sheetName val="CRITERIA1"/>
      <sheetName val="2001GeneralInfo"/>
      <sheetName val="2001Marshal"/>
      <sheetName val="99.10.12"/>
      <sheetName val="Att 1-5 yr01 (Ind)"/>
      <sheetName val="Att 1-5 yr01"/>
      <sheetName val="PPh 22 - 01"/>
      <sheetName val="PPh 22 - 01 (E)"/>
      <sheetName val="Fiskal-01"/>
      <sheetName val="F1771"/>
      <sheetName val="F1771-I"/>
      <sheetName val="Depr for add 2001"/>
      <sheetName val="Perhit disp 01 (E)"/>
      <sheetName val="Perhit disp 01"/>
      <sheetName val="Depreciation DBI 01"/>
      <sheetName val="Lamp1-2"/>
      <sheetName val="Lamp3-4"/>
      <sheetName val="Amortisation DBI "/>
      <sheetName val="Sheet1 (3)"/>
      <sheetName val="Sheet1 (2)"/>
      <sheetName val="expat exp"/>
      <sheetName val="Jamsostek"/>
      <sheetName val="InterestCalculation"/>
      <sheetName val="Rin1"/>
      <sheetName val="Contract"/>
      <sheetName val="S16-CA(2000P)"/>
      <sheetName val="FE-1770_P15"/>
      <sheetName val="FE-1770_P25"/>
      <sheetName val="FI-177O_P15"/>
      <sheetName val="FI-1770_P25"/>
      <sheetName val="Final_Tax5"/>
      <sheetName val="Irregular_Income5"/>
      <sheetName val="Permanent_info3"/>
      <sheetName val="Rp_Banten3"/>
      <sheetName val="B_13"/>
      <sheetName val="BS_final4"/>
      <sheetName val="RENCANA_KERJA4"/>
      <sheetName val="VAT_out4"/>
      <sheetName val="Mine_Assumptions4"/>
      <sheetName val="Journal_Template4"/>
      <sheetName val="Forecase_20043"/>
      <sheetName val="trf_d-i3"/>
      <sheetName val="A_u_g3"/>
      <sheetName val="3__Neraca_dan_RL4"/>
      <sheetName val="Main_Menu3"/>
      <sheetName val="RMFE_042"/>
      <sheetName val="K_2_12"/>
      <sheetName val="Details_BS_YTD2"/>
      <sheetName val="Detail_pg22"/>
      <sheetName val="Professionals_Standard2"/>
      <sheetName val="ESG_local2"/>
      <sheetName val="M-2_Adjusted3"/>
      <sheetName val="Internal_order2"/>
      <sheetName val="move_(2)2"/>
      <sheetName val="Exch_rate1"/>
      <sheetName val="HBS_Credit_Detail1"/>
      <sheetName val="K_1_1_1_HGU1"/>
      <sheetName val="For_Mgmt_fee2"/>
      <sheetName val="For_GSC_charge2"/>
      <sheetName val="For_Training_Svc_fee2"/>
      <sheetName val="For_Mgmt_fee_(PasteValue)2"/>
      <sheetName val="For_GSC_charge_(PasteValue)2"/>
      <sheetName val="Allocation_Base_(GSIN)2"/>
      <sheetName val="To_DCIN2"/>
      <sheetName val="For_Training_Svc_fee_(PasteVal2"/>
      <sheetName val="Table_Array1"/>
      <sheetName val="BOQ_price2"/>
      <sheetName val="oblig_Trad&amp;AFS1"/>
      <sheetName val="Cost_Input_Sheet1"/>
      <sheetName val="Base_Data"/>
      <sheetName val="Income_Statement1"/>
      <sheetName val="DEFECTED_NOV1"/>
      <sheetName val="RWP_33"/>
      <sheetName val="Bank_Recon_-_IDR1"/>
      <sheetName val="FOREX_041"/>
      <sheetName val="FOREX_031"/>
      <sheetName val="FOREX_04_audited1"/>
      <sheetName val="Data_Input1"/>
      <sheetName val="INV0299_(2)1"/>
      <sheetName val="HBI_NCD1"/>
      <sheetName val="TRADING_PROFIT"/>
      <sheetName val="EB_PDT"/>
      <sheetName val="Other_Current1"/>
      <sheetName val="Other_YTD1"/>
      <sheetName val="Q120_AP_Aging1"/>
      <sheetName val="InvoEâist"/>
      <sheetName val="ID_MENADO"/>
      <sheetName val="SUMMARY_"/>
      <sheetName val="BS-PL_Komersil_and_Fiskal"/>
      <sheetName val="Exc__Rate"/>
      <sheetName val="TB_IDR_Only"/>
      <sheetName val="Breakdown_LF603_1"/>
      <sheetName val="Sheet_1_(2)"/>
      <sheetName val="COA_BM"/>
      <sheetName val="EYAS_Standar"/>
      <sheetName val="BAL_SHEET(2)"/>
      <sheetName val="Rekap_Penj"/>
      <sheetName val="Sheet1_(19)"/>
      <sheetName val="Check_Sheet"/>
      <sheetName val="PLHO_Report"/>
      <sheetName val="Income_State"/>
      <sheetName val="Product_Requirement"/>
      <sheetName val="Front_Sheet"/>
      <sheetName val="CUSTOMER_LOOKUP"/>
      <sheetName val="229_Accr_Exp"/>
      <sheetName val="Name_Map"/>
      <sheetName val="Table_1"/>
      <sheetName val="FL_&amp;_IC"/>
      <sheetName val="TRAVEL_PLAN"/>
      <sheetName val="Data_Submission"/>
      <sheetName val="Lookup_Tables"/>
      <sheetName val="Content_3"/>
      <sheetName val="hutang_DPLK"/>
      <sheetName val="Access_Radio_NL400"/>
      <sheetName val="Tax_comp"/>
      <sheetName val="TWDV_over_NBV"/>
      <sheetName val="A2_1_CAJE2"/>
      <sheetName val="Investasi_&amp;_depresiasi"/>
      <sheetName val="FE-1770_P16"/>
      <sheetName val="FE-1770_P26"/>
      <sheetName val="FI-177O_P16"/>
      <sheetName val="FI-1770_P26"/>
      <sheetName val="Final_Tax6"/>
      <sheetName val="Irregular_Income6"/>
      <sheetName val="Permanent_info4"/>
      <sheetName val="Rp_Banten4"/>
      <sheetName val="B_14"/>
      <sheetName val="BS_final5"/>
      <sheetName val="RENCANA_KERJA5"/>
      <sheetName val="VAT_out5"/>
      <sheetName val="Mine_Assumptions5"/>
      <sheetName val="Journal_Template5"/>
      <sheetName val="Forecase_20044"/>
      <sheetName val="trf_d-i4"/>
      <sheetName val="A_u_g4"/>
      <sheetName val="3__Neraca_dan_RL5"/>
      <sheetName val="Main_Menu4"/>
      <sheetName val="RMFE_043"/>
      <sheetName val="K_2_13"/>
      <sheetName val="Details_BS_YTD3"/>
      <sheetName val="Detail_pg23"/>
      <sheetName val="Professionals_Standard3"/>
      <sheetName val="ESG_local3"/>
      <sheetName val="M-2_Adjusted4"/>
      <sheetName val="Internal_order3"/>
      <sheetName val="move_(2)3"/>
      <sheetName val="Exch_rate2"/>
      <sheetName val="HBS_Credit_Detail2"/>
      <sheetName val="K_1_1_1_HGU2"/>
      <sheetName val="For_Mgmt_fee3"/>
      <sheetName val="For_GSC_charge3"/>
      <sheetName val="For_Training_Svc_fee3"/>
      <sheetName val="For_Mgmt_fee_(PasteValue)3"/>
      <sheetName val="For_GSC_charge_(PasteValue)3"/>
      <sheetName val="Allocation_Base_(GSIN)3"/>
      <sheetName val="To_DCIN3"/>
      <sheetName val="For_Training_Svc_fee_(PasteVal3"/>
      <sheetName val="Table_Array2"/>
      <sheetName val="BOQ_price3"/>
      <sheetName val="oblig_Trad&amp;AFS2"/>
      <sheetName val="Cost_Input_Sheet2"/>
      <sheetName val="Base_Data1"/>
      <sheetName val="Income_Statement2"/>
      <sheetName val="DEFECTED_NOV2"/>
      <sheetName val="RWP_331"/>
      <sheetName val="Bank_Recon_-_IDR2"/>
      <sheetName val="FOREX_042"/>
      <sheetName val="FOREX_032"/>
      <sheetName val="FOREX_04_audited2"/>
      <sheetName val="Data_Input2"/>
      <sheetName val="INV0299_(2)2"/>
      <sheetName val="HBI_NCD2"/>
      <sheetName val="TRADING_PROFIT1"/>
      <sheetName val="EB_PDT1"/>
      <sheetName val="Other_Current2"/>
      <sheetName val="Other_YTD2"/>
      <sheetName val="Q120_AP_Aging2"/>
      <sheetName val="ID_MENADO1"/>
      <sheetName val="SUMMARY_1"/>
      <sheetName val="BS-PL_Komersil_and_Fiskal1"/>
      <sheetName val="Exc__Rate1"/>
      <sheetName val="TB_IDR_Only1"/>
      <sheetName val="Breakdown_LF603_11"/>
      <sheetName val="Sheet_1_(2)1"/>
      <sheetName val="COA_BM1"/>
      <sheetName val="EYAS_Standar1"/>
      <sheetName val="BAL_SHEET(2)1"/>
      <sheetName val="Rekap_Penj1"/>
      <sheetName val="Sheet1_(19)1"/>
      <sheetName val="Check_Sheet1"/>
      <sheetName val="PLHO_Report1"/>
      <sheetName val="Income_State1"/>
      <sheetName val="Product_Requirement1"/>
      <sheetName val="Front_Sheet1"/>
      <sheetName val="CUSTOMER_LOOKUP1"/>
      <sheetName val="229_Accr_Exp1"/>
      <sheetName val="Name_Map1"/>
      <sheetName val="Table_11"/>
      <sheetName val="FL_&amp;_IC1"/>
      <sheetName val="TRAVEL_PLAN1"/>
      <sheetName val="Data_Submission1"/>
      <sheetName val="Lookup_Tables1"/>
      <sheetName val="Content_31"/>
      <sheetName val="hutang_DPLK1"/>
      <sheetName val="Access_Radio_NL4001"/>
      <sheetName val="Tax_comp1"/>
      <sheetName val="TWDV_over_NBV1"/>
      <sheetName val="A2_1_CAJE3"/>
      <sheetName val="Investasi_&amp;_depresiasi1"/>
      <sheetName val="FE-1770_P17"/>
      <sheetName val="FE-1770_P27"/>
      <sheetName val="FI-177O_P17"/>
      <sheetName val="FI-1770_P27"/>
      <sheetName val="Final_Tax7"/>
      <sheetName val="Irregular_Income7"/>
      <sheetName val="Permanent_info5"/>
      <sheetName val="Rp_Banten5"/>
      <sheetName val="B_15"/>
      <sheetName val="BS_final6"/>
      <sheetName val="RENCANA_KERJA6"/>
      <sheetName val="VAT_out6"/>
      <sheetName val="Mine_Assumptions6"/>
      <sheetName val="Journal_Template6"/>
      <sheetName val="Forecase_20045"/>
      <sheetName val="trf_d-i5"/>
      <sheetName val="A_u_g5"/>
      <sheetName val="3__Neraca_dan_RL6"/>
      <sheetName val="Main_Menu5"/>
      <sheetName val="RMFE_044"/>
      <sheetName val="K_2_14"/>
      <sheetName val="Details_BS_YTD4"/>
      <sheetName val="Detail_pg24"/>
      <sheetName val="Professionals_Standard4"/>
      <sheetName val="ESG_local4"/>
      <sheetName val="M-2_Adjusted5"/>
      <sheetName val="Internal_order4"/>
      <sheetName val="move_(2)4"/>
      <sheetName val="Exch_rate3"/>
      <sheetName val="HBS_Credit_Detail3"/>
      <sheetName val="K_1_1_1_HGU3"/>
      <sheetName val="For_Mgmt_fee4"/>
      <sheetName val="For_GSC_charge4"/>
      <sheetName val="For_Training_Svc_fee4"/>
      <sheetName val="For_Mgmt_fee_(PasteValue)4"/>
      <sheetName val="For_GSC_charge_(PasteValue)4"/>
      <sheetName val="Allocation_Base_(GSIN)4"/>
      <sheetName val="To_DCIN4"/>
      <sheetName val="For_Training_Svc_fee_(PasteVal4"/>
      <sheetName val="Table_Array3"/>
      <sheetName val="BOQ_price4"/>
      <sheetName val="oblig_Trad&amp;AFS3"/>
      <sheetName val="Cost_Input_Sheet3"/>
      <sheetName val="Base_Data2"/>
      <sheetName val="Income_Statement3"/>
      <sheetName val="DEFECTED_NOV3"/>
      <sheetName val="RWP_332"/>
      <sheetName val="Bank_Recon_-_IDR3"/>
      <sheetName val="FOREX_043"/>
      <sheetName val="FOREX_033"/>
      <sheetName val="FOREX_04_audited3"/>
      <sheetName val="Data_Input3"/>
      <sheetName val="INV0299_(2)3"/>
      <sheetName val="HBI_NCD3"/>
      <sheetName val="TRADING_PROFIT2"/>
      <sheetName val="EB_PDT2"/>
      <sheetName val="Other_Current3"/>
      <sheetName val="Other_YTD3"/>
      <sheetName val="Q120_AP_Aging3"/>
      <sheetName val="ID_MENADO2"/>
      <sheetName val="SUMMARY_2"/>
      <sheetName val="BS-PL_Komersil_and_Fiskal2"/>
      <sheetName val="Exc__Rate2"/>
      <sheetName val="TB_IDR_Only2"/>
      <sheetName val="Breakdown_LF603_12"/>
      <sheetName val="Sheet_1_(2)2"/>
      <sheetName val="COA_BM2"/>
      <sheetName val="EYAS_Standar2"/>
      <sheetName val="BAL_SHEET(2)2"/>
      <sheetName val="Rekap_Penj2"/>
      <sheetName val="Sheet1_(19)2"/>
      <sheetName val="Check_Sheet2"/>
      <sheetName val="PLHO_Report2"/>
      <sheetName val="Income_State2"/>
      <sheetName val="Product_Requirement2"/>
      <sheetName val="Front_Sheet2"/>
      <sheetName val="CUSTOMER_LOOKUP2"/>
      <sheetName val="229_Accr_Exp2"/>
      <sheetName val="Name_Map2"/>
      <sheetName val="Table_12"/>
      <sheetName val="FL_&amp;_IC2"/>
      <sheetName val="TRAVEL_PLAN2"/>
      <sheetName val="Data_Submission2"/>
      <sheetName val="Lookup_Tables2"/>
      <sheetName val="Content_32"/>
      <sheetName val="hutang_DPLK2"/>
      <sheetName val="Access_Radio_NL4002"/>
      <sheetName val="Tax_comp2"/>
      <sheetName val="TWDV_over_NBV2"/>
      <sheetName val="A2_1_CAJE4"/>
      <sheetName val="Investasi_&amp;_depresiasi2"/>
      <sheetName val="InvoEâ_x005f_x0004_ist"/>
      <sheetName val="Other charges (income)"/>
      <sheetName val="Source"/>
      <sheetName val="Stock CIW"/>
      <sheetName val="laporan"/>
      <sheetName val="K.6DEPOSIT"/>
      <sheetName val="InvoEâ_x005f_x005f_x005f_x0004_ist"/>
      <sheetName val="hitung"/>
      <sheetName val="A&amp;C"/>
      <sheetName val="GL Items MEI"/>
      <sheetName val="BWD"/>
      <sheetName val="Lookup"/>
      <sheetName val="lab norge"/>
      <sheetName val="DB"/>
      <sheetName val="WWb"/>
      <sheetName val="L I - ATY"/>
      <sheetName val="S e p"/>
      <sheetName val="M a r"/>
      <sheetName val="PEMBELIAN-05"/>
      <sheetName val="PEMBELIAN-11"/>
      <sheetName val="1"/>
      <sheetName val="SUD"/>
      <sheetName val="BP-BP1"/>
      <sheetName val="Muebles y Enseres"/>
      <sheetName val="HR"/>
      <sheetName val="dayin"/>
      <sheetName val="Sch "/>
      <sheetName val="Petrosea"/>
      <sheetName val="SAD Conclusion"/>
      <sheetName val="SAD Schedule"/>
      <sheetName val="JSB"/>
      <sheetName val="KODJA"/>
      <sheetName val="nto71"/>
      <sheetName val="Cruser Sp71"/>
      <sheetName val="E-9.3(PBC)"/>
      <sheetName val="KU-Ajt'03"/>
      <sheetName val="KB-Ajt'03"/>
      <sheetName val="KS-Ajt'03"/>
      <sheetName val="KT-Ajt'03"/>
      <sheetName val="Mill-Ajt'03"/>
      <sheetName val="Selling_Exp"/>
      <sheetName val="prod"/>
      <sheetName val="hitung ulang JEPANG"/>
      <sheetName val="HO Use"/>
      <sheetName val="HWL_(2)"/>
      <sheetName val="WPL"/>
      <sheetName val="LOC Score"/>
      <sheetName val="FA"/>
      <sheetName val="BGT Cashflow"/>
      <sheetName val="ACT Cashflow"/>
      <sheetName val="BGT Cashflow "/>
      <sheetName val="April"/>
      <sheetName val="New List"/>
      <sheetName val="PANDUAN"/>
      <sheetName val="TBL"/>
      <sheetName val="Cons"/>
      <sheetName val="C"/>
      <sheetName val="HWL_(2)1"/>
      <sheetName val="FE-1771$.P1"/>
      <sheetName val="Kas"/>
      <sheetName val="Laba Rugi"/>
      <sheetName val="Pembelian Aktiva"/>
      <sheetName val="Penjualan&amp;Penagihan"/>
      <sheetName val="Beban Operasi"/>
      <sheetName val="Pembelian&amp;Pembayaran"/>
      <sheetName val="Gaji"/>
      <sheetName val="HPP"/>
      <sheetName val="BB"/>
      <sheetName val="Farmer-Pond-Monodon"/>
      <sheetName val="Pro-Base"/>
      <sheetName val="Fixset"/>
      <sheetName val="SCORE_RC_Code"/>
      <sheetName val="N-AALI"/>
      <sheetName val="N-ASII"/>
      <sheetName val="BBCA"/>
      <sheetName val="N-BBNI"/>
      <sheetName val="N-BNII"/>
      <sheetName val="DSUC"/>
      <sheetName val="N-GGRM"/>
      <sheetName val="N-GJTL"/>
      <sheetName val="N-HMSP"/>
      <sheetName val="IDSR"/>
      <sheetName val="N-INDF"/>
      <sheetName val="N-ISAT"/>
      <sheetName val="N-JIHD"/>
      <sheetName val="KAEF"/>
      <sheetName val="PYFA"/>
      <sheetName val="N-SMGR"/>
      <sheetName val="TLKM-J"/>
      <sheetName val="N-TLKM"/>
      <sheetName val="N-UNTR"/>
      <sheetName val="Overview"/>
      <sheetName val="BS-RTI"/>
      <sheetName val="_INCOME_STATEMENT"/>
      <sheetName val="COA"/>
      <sheetName val="JOURNAL"/>
      <sheetName val="SUPPORT"/>
      <sheetName val="Bgn-Ingg PLANTATION"/>
      <sheetName val="BAHAN"/>
      <sheetName val="L.BA blok"/>
      <sheetName val="SBAT01"/>
      <sheetName val="Tabel"/>
      <sheetName val="rincian DO"/>
      <sheetName val="Lamp RPT048"/>
      <sheetName val="Lamp RPT040"/>
      <sheetName val="00 received in 01"/>
      <sheetName val="Per GL J a n"/>
      <sheetName val="JADI"/>
      <sheetName val="insentif"/>
      <sheetName val="5-1"/>
      <sheetName val="7.2"/>
      <sheetName val="IPO Proceed"/>
      <sheetName val="CP"/>
      <sheetName val="Cap. Structure"/>
      <sheetName val="OPNAME SALES"/>
      <sheetName val="SAA"/>
      <sheetName val="CA"/>
      <sheetName val="AUTO"/>
      <sheetName val="BHIT"/>
      <sheetName val="HERO"/>
      <sheetName val="HERO-N"/>
      <sheetName val="PKP"/>
      <sheetName val="Properties"/>
      <sheetName val="NETDEBT"/>
      <sheetName val="ROCE95"/>
      <sheetName val="PLBR1295"/>
      <sheetName val="ASSETS"/>
      <sheetName val="ProductionQty"/>
      <sheetName val="rumus"/>
      <sheetName val="ahas-ins"/>
      <sheetName val="laporan96"/>
      <sheetName val="DAT FIS"/>
      <sheetName val="DAT KOM"/>
      <sheetName val="inventory_stock_movement"/>
      <sheetName val="mst_prod_material"/>
      <sheetName val="fiscal depr(E)"/>
      <sheetName val="Indirects Actuals"/>
      <sheetName val="Stock_CIW"/>
      <sheetName val="gg.1"/>
      <sheetName val="NEGARA"/>
      <sheetName val="M a y"/>
      <sheetName val="J u l"/>
      <sheetName val="A p r"/>
      <sheetName val="O c t"/>
      <sheetName val="J u n"/>
      <sheetName val="N o v"/>
      <sheetName val="F e b"/>
      <sheetName val="J a n"/>
      <sheetName val="COAT&amp;WRAP-QIOT-#3"/>
      <sheetName val="PNT-QUOT-#3"/>
      <sheetName val="Financial_Statement"/>
      <sheetName val="Att_1-5_yr01_(Ind)"/>
      <sheetName val="Att_1-5_yr01"/>
      <sheetName val="PPh_22_-_01"/>
      <sheetName val="PPh_22_-_01_(E)"/>
      <sheetName val="Depr_for_add_2001"/>
      <sheetName val="Perhit_disp_01_(E)"/>
      <sheetName val="Perhit_disp_01"/>
      <sheetName val="Depreciation_DBI_01"/>
      <sheetName val="Amortisation_DBI_"/>
      <sheetName val="Sheet1_(3)"/>
      <sheetName val="Sheet1_(2)"/>
      <sheetName val="expat_exp"/>
      <sheetName val="Supplier_Master"/>
      <sheetName val="CompanyList"/>
      <sheetName val="Foundation"/>
      <sheetName val="FIN_3260_WHTByInv_Rev0310"/>
      <sheetName val="CAPEX"/>
      <sheetName val="Cockpit"/>
      <sheetName val="Cockpit 2"/>
      <sheetName val="Cons I"/>
      <sheetName val="Cons II"/>
      <sheetName val="CONS OPAT"/>
      <sheetName val="Corporate"/>
      <sheetName val="NetIncometree"/>
      <sheetName val="RONOA tree"/>
      <sheetName val="Title"/>
      <sheetName val="Training - Action List"/>
      <sheetName val="InvoEâ_x005f_x005f_x005f_x005f_x005f_x005f_x0004"/>
      <sheetName val="FA-FPI-disposal"/>
      <sheetName val="Listes de Sélection"/>
      <sheetName val="Company Consol.(R)"/>
      <sheetName val="PIUTANG"/>
      <sheetName val="COLLATERAL CONTROL"/>
      <sheetName val="Revenue"/>
      <sheetName val="Parameter"/>
      <sheetName val="ICB"/>
      <sheetName val="Reference2"/>
      <sheetName val="1.1"/>
      <sheetName val="PORTO"/>
      <sheetName val="Name List"/>
      <sheetName val="Sumber"/>
      <sheetName val="FE-1770_P19"/>
      <sheetName val="FE-1770_P29"/>
      <sheetName val="FI-177O_P19"/>
      <sheetName val="FI-1770_P29"/>
      <sheetName val="Final_Tax9"/>
      <sheetName val="Irregular_Income9"/>
      <sheetName val="Rp_Banten7"/>
      <sheetName val="Permanent_info7"/>
      <sheetName val="RMFE_046"/>
      <sheetName val="BS_final8"/>
      <sheetName val="B_17"/>
      <sheetName val="3__Neraca_dan_RL8"/>
      <sheetName val="Mine_Assumptions8"/>
      <sheetName val="RENCANA_KERJA8"/>
      <sheetName val="VAT_out8"/>
      <sheetName val="Journal_Template8"/>
      <sheetName val="trf_d-i7"/>
      <sheetName val="K_2_16"/>
      <sheetName val="Forecase_20047"/>
      <sheetName val="Main_Menu7"/>
      <sheetName val="A_u_g7"/>
      <sheetName val="M-2_Adjusted7"/>
      <sheetName val="BOQ_price6"/>
      <sheetName val="Professionals_Standard6"/>
      <sheetName val="ESG_local6"/>
      <sheetName val="Details_BS_YTD6"/>
      <sheetName val="K_1_1_1_HGU5"/>
      <sheetName val="DEFECTED_NOV5"/>
      <sheetName val="Exch_rate5"/>
      <sheetName val="Internal_order6"/>
      <sheetName val="Other_Current5"/>
      <sheetName val="Other_YTD5"/>
      <sheetName val="HBI_NCD5"/>
      <sheetName val="Table_Array5"/>
      <sheetName val="HBS_Credit_Detail5"/>
      <sheetName val="ID_MENADO4"/>
      <sheetName val="Bank_Recon_-_IDR5"/>
      <sheetName val="Detail_pg26"/>
      <sheetName val="move_(2)6"/>
      <sheetName val="oblig_Trad&amp;AFS5"/>
      <sheetName val="For_Mgmt_fee6"/>
      <sheetName val="For_GSC_charge6"/>
      <sheetName val="For_Training_Svc_fee6"/>
      <sheetName val="For_Mgmt_fee_(PasteValue)6"/>
      <sheetName val="For_GSC_charge_(PasteValue)6"/>
      <sheetName val="Allocation_Base_(GSIN)6"/>
      <sheetName val="To_DCIN6"/>
      <sheetName val="For_Training_Svc_fee_(PasteVal6"/>
      <sheetName val="Income_Statement5"/>
      <sheetName val="INV0299_(2)5"/>
      <sheetName val="FOREX_045"/>
      <sheetName val="FOREX_035"/>
      <sheetName val="FOREX_04_audited5"/>
      <sheetName val="Data_Input5"/>
      <sheetName val="Cost_Input_Sheet5"/>
      <sheetName val="Q120_AP_Aging5"/>
      <sheetName val="Base_Data4"/>
      <sheetName val="RWP_334"/>
      <sheetName val="TRADING_PROFIT4"/>
      <sheetName val="EB_PDT4"/>
      <sheetName val="Exc__Rate4"/>
      <sheetName val="EYAS_Standar4"/>
      <sheetName val="BAL_SHEET(2)4"/>
      <sheetName val="CUSTOMER_LOOKUP4"/>
      <sheetName val="SUMMARY_4"/>
      <sheetName val="Sheet1_(19)4"/>
      <sheetName val="Rekap_Penj4"/>
      <sheetName val="BS-PL_Komersil_and_Fiskal4"/>
      <sheetName val="Front_Sheet4"/>
      <sheetName val="Name_Map4"/>
      <sheetName val="TB_IDR_Only4"/>
      <sheetName val="Breakdown_LF603_14"/>
      <sheetName val="Sheet_1_(2)4"/>
      <sheetName val="COA_BM4"/>
      <sheetName val="Check_Sheet4"/>
      <sheetName val="PLHO_Report4"/>
      <sheetName val="FL_&amp;_IC4"/>
      <sheetName val="Table_14"/>
      <sheetName val="229_Accr_Exp4"/>
      <sheetName val="Income_State4"/>
      <sheetName val="Content_34"/>
      <sheetName val="hutang_DPLK4"/>
      <sheetName val="Access_Radio_NL4004"/>
      <sheetName val="HWL_(2)3"/>
      <sheetName val="A2_1_CAJE6"/>
      <sheetName val="TRAVEL_PLAN4"/>
      <sheetName val="Financial_Statement1"/>
      <sheetName val="Tax_comp4"/>
      <sheetName val="TWDV_over_NBV4"/>
      <sheetName val="Product_Requirement4"/>
      <sheetName val="Investasi_&amp;_depresiasi4"/>
      <sheetName val="Att_1-5_yr01_(Ind)1"/>
      <sheetName val="Att_1-5_yr011"/>
      <sheetName val="PPh_22_-_011"/>
      <sheetName val="PPh_22_-_01_(E)1"/>
      <sheetName val="Depr_for_add_20011"/>
      <sheetName val="Perhit_disp_01_(E)1"/>
      <sheetName val="Perhit_disp_011"/>
      <sheetName val="Depreciation_DBI_011"/>
      <sheetName val="Amortisation_DBI_1"/>
      <sheetName val="Sheet1_(3)1"/>
      <sheetName val="Sheet1_(2)1"/>
      <sheetName val="expat_exp1"/>
      <sheetName val="Customer_List1"/>
      <sheetName val="Stock_CIW1"/>
      <sheetName val="_INCOME_STATEMENT2"/>
      <sheetName val="Data_Submission4"/>
      <sheetName val="Lookup_Tables4"/>
      <sheetName val="K_6DEPOSIT1"/>
      <sheetName val="99_10_121"/>
      <sheetName val="Other_charges_(income)1"/>
      <sheetName val="lab_norge1"/>
      <sheetName val="SAD_Conclusion1"/>
      <sheetName val="SAD_Schedule1"/>
      <sheetName val="Cruser_Sp711"/>
      <sheetName val="Sch_1"/>
      <sheetName val="E-9_3(PBC)1"/>
      <sheetName val="hitung_ulang_JEPANG1"/>
      <sheetName val="HO_Use1"/>
      <sheetName val="BGT_Cashflow1"/>
      <sheetName val="ACT_Cashflow1"/>
      <sheetName val="BGT_Cashflow_1"/>
      <sheetName val="Muebles_y_Enseres1"/>
      <sheetName val="New_List1"/>
      <sheetName val="LOC_Score1"/>
      <sheetName val="Laba_Rugi1"/>
      <sheetName val="Pembelian_Aktiva1"/>
      <sheetName val="Beban_Operasi1"/>
      <sheetName val="GL_Items_MEI1"/>
      <sheetName val="7_21"/>
      <sheetName val="00_received_in_011"/>
      <sheetName val="Per_GL_J_a_n1"/>
      <sheetName val="FE-1770_P18"/>
      <sheetName val="FE-1770_P28"/>
      <sheetName val="FI-177O_P18"/>
      <sheetName val="FI-1770_P28"/>
      <sheetName val="Final_Tax8"/>
      <sheetName val="Irregular_Income8"/>
      <sheetName val="Rp_Banten6"/>
      <sheetName val="Permanent_info6"/>
      <sheetName val="RMFE_045"/>
      <sheetName val="BS_final7"/>
      <sheetName val="B_16"/>
      <sheetName val="3__Neraca_dan_RL7"/>
      <sheetName val="Mine_Assumptions7"/>
      <sheetName val="RENCANA_KERJA7"/>
      <sheetName val="VAT_out7"/>
      <sheetName val="Journal_Template7"/>
      <sheetName val="trf_d-i6"/>
      <sheetName val="K_2_15"/>
      <sheetName val="Forecase_20046"/>
      <sheetName val="Main_Menu6"/>
      <sheetName val="A_u_g6"/>
      <sheetName val="M-2_Adjusted6"/>
      <sheetName val="BOQ_price5"/>
      <sheetName val="Professionals_Standard5"/>
      <sheetName val="ESG_local5"/>
      <sheetName val="Details_BS_YTD5"/>
      <sheetName val="K_1_1_1_HGU4"/>
      <sheetName val="DEFECTED_NOV4"/>
      <sheetName val="Exch_rate4"/>
      <sheetName val="Internal_order5"/>
      <sheetName val="Other_Current4"/>
      <sheetName val="Other_YTD4"/>
      <sheetName val="HBI_NCD4"/>
      <sheetName val="Table_Array4"/>
      <sheetName val="HBS_Credit_Detail4"/>
      <sheetName val="ID_MENADO3"/>
      <sheetName val="Bank_Recon_-_IDR4"/>
      <sheetName val="Detail_pg25"/>
      <sheetName val="move_(2)5"/>
      <sheetName val="oblig_Trad&amp;AFS4"/>
      <sheetName val="For_Mgmt_fee5"/>
      <sheetName val="For_GSC_charge5"/>
      <sheetName val="For_Training_Svc_fee5"/>
      <sheetName val="For_Mgmt_fee_(PasteValue)5"/>
      <sheetName val="For_GSC_charge_(PasteValue)5"/>
      <sheetName val="Allocation_Base_(GSIN)5"/>
      <sheetName val="To_DCIN5"/>
      <sheetName val="For_Training_Svc_fee_(PasteVal5"/>
      <sheetName val="Income_Statement4"/>
      <sheetName val="INV0299_(2)4"/>
      <sheetName val="FOREX_044"/>
      <sheetName val="FOREX_034"/>
      <sheetName val="FOREX_04_audited4"/>
      <sheetName val="Data_Input4"/>
      <sheetName val="Cost_Input_Sheet4"/>
      <sheetName val="Q120_AP_Aging4"/>
      <sheetName val="Base_Data3"/>
      <sheetName val="RWP_333"/>
      <sheetName val="TRADING_PROFIT3"/>
      <sheetName val="EB_PDT3"/>
      <sheetName val="Exc__Rate3"/>
      <sheetName val="EYAS_Standar3"/>
      <sheetName val="BAL_SHEET(2)3"/>
      <sheetName val="CUSTOMER_LOOKUP3"/>
      <sheetName val="SUMMARY_3"/>
      <sheetName val="Sheet1_(19)3"/>
      <sheetName val="Rekap_Penj3"/>
      <sheetName val="BS-PL_Komersil_and_Fiskal3"/>
      <sheetName val="Front_Sheet3"/>
      <sheetName val="Name_Map3"/>
      <sheetName val="TB_IDR_Only3"/>
      <sheetName val="Breakdown_LF603_13"/>
      <sheetName val="Sheet_1_(2)3"/>
      <sheetName val="COA_BM3"/>
      <sheetName val="Check_Sheet3"/>
      <sheetName val="PLHO_Report3"/>
      <sheetName val="FL_&amp;_IC3"/>
      <sheetName val="Table_13"/>
      <sheetName val="229_Accr_Exp3"/>
      <sheetName val="Income_State3"/>
      <sheetName val="Content_33"/>
      <sheetName val="hutang_DPLK3"/>
      <sheetName val="Access_Radio_NL4003"/>
      <sheetName val="HWL_(2)2"/>
      <sheetName val="A2_1_CAJE5"/>
      <sheetName val="TRAVEL_PLAN3"/>
      <sheetName val="Tax_comp3"/>
      <sheetName val="TWDV_over_NBV3"/>
      <sheetName val="Product_Requirement3"/>
      <sheetName val="Investasi_&amp;_depresiasi3"/>
      <sheetName val="Customer_List"/>
      <sheetName val="_INCOME_STATEMENT1"/>
      <sheetName val="Data_Submission3"/>
      <sheetName val="Lookup_Tables3"/>
      <sheetName val="K_6DEPOSIT"/>
      <sheetName val="99_10_12"/>
      <sheetName val="Other_charges_(income)"/>
      <sheetName val="lab_norge"/>
      <sheetName val="SAD_Conclusion"/>
      <sheetName val="SAD_Schedule"/>
      <sheetName val="Cruser_Sp71"/>
      <sheetName val="Sch_"/>
      <sheetName val="E-9_3(PBC)"/>
      <sheetName val="hitung_ulang_JEPANG"/>
      <sheetName val="HO_Use"/>
      <sheetName val="BGT_Cashflow"/>
      <sheetName val="ACT_Cashflow"/>
      <sheetName val="BGT_Cashflow_"/>
      <sheetName val="Muebles_y_Enseres"/>
      <sheetName val="New_List"/>
      <sheetName val="LOC_Score"/>
      <sheetName val="Laba_Rugi"/>
      <sheetName val="Pembelian_Aktiva"/>
      <sheetName val="Beban_Operasi"/>
      <sheetName val="GL_Items_MEI"/>
      <sheetName val="7_2"/>
      <sheetName val="00_received_in_01"/>
      <sheetName val="Per_GL_J_a_n"/>
      <sheetName val="FE-1770_P110"/>
      <sheetName val="FE-1770_P210"/>
      <sheetName val="FI-177O_P110"/>
      <sheetName val="FI-1770_P210"/>
      <sheetName val="Final_Tax10"/>
      <sheetName val="Irregular_Income10"/>
      <sheetName val="Rp_Banten8"/>
      <sheetName val="Permanent_info8"/>
      <sheetName val="RMFE_047"/>
      <sheetName val="BS_final9"/>
      <sheetName val="B_18"/>
      <sheetName val="3__Neraca_dan_RL9"/>
      <sheetName val="Mine_Assumptions9"/>
      <sheetName val="RENCANA_KERJA9"/>
      <sheetName val="VAT_out9"/>
      <sheetName val="Journal_Template9"/>
      <sheetName val="trf_d-i8"/>
      <sheetName val="K_2_17"/>
      <sheetName val="Forecase_20048"/>
      <sheetName val="Main_Menu8"/>
      <sheetName val="A_u_g8"/>
      <sheetName val="M-2_Adjusted8"/>
      <sheetName val="BOQ_price7"/>
      <sheetName val="Professionals_Standard7"/>
      <sheetName val="ESG_local7"/>
      <sheetName val="Details_BS_YTD7"/>
      <sheetName val="K_1_1_1_HGU6"/>
      <sheetName val="DEFECTED_NOV6"/>
      <sheetName val="Exch_rate6"/>
      <sheetName val="Internal_order7"/>
      <sheetName val="Other_Current6"/>
      <sheetName val="Other_YTD6"/>
      <sheetName val="HBI_NCD6"/>
      <sheetName val="Table_Array6"/>
      <sheetName val="HBS_Credit_Detail6"/>
      <sheetName val="ID_MENADO5"/>
      <sheetName val="Bank_Recon_-_IDR6"/>
      <sheetName val="Detail_pg27"/>
      <sheetName val="move_(2)7"/>
      <sheetName val="oblig_Trad&amp;AFS6"/>
      <sheetName val="For_Mgmt_fee7"/>
      <sheetName val="For_GSC_charge7"/>
      <sheetName val="For_Training_Svc_fee7"/>
      <sheetName val="For_Mgmt_fee_(PasteValue)7"/>
      <sheetName val="For_GSC_charge_(PasteValue)7"/>
      <sheetName val="Allocation_Base_(GSIN)7"/>
      <sheetName val="To_DCIN7"/>
      <sheetName val="For_Training_Svc_fee_(PasteVal7"/>
      <sheetName val="Income_Statement6"/>
      <sheetName val="INV0299_(2)6"/>
      <sheetName val="FOREX_046"/>
      <sheetName val="FOREX_036"/>
      <sheetName val="FOREX_04_audited6"/>
      <sheetName val="Data_Input6"/>
      <sheetName val="Cost_Input_Sheet6"/>
      <sheetName val="Q120_AP_Aging6"/>
      <sheetName val="Base_Data5"/>
      <sheetName val="RWP_335"/>
      <sheetName val="TRADING_PROFIT5"/>
      <sheetName val="EB_PDT5"/>
      <sheetName val="Exc__Rate5"/>
      <sheetName val="EYAS_Standar5"/>
      <sheetName val="BAL_SHEET(2)5"/>
      <sheetName val="CUSTOMER_LOOKUP5"/>
      <sheetName val="SUMMARY_5"/>
      <sheetName val="Sheet1_(19)5"/>
      <sheetName val="Rekap_Penj5"/>
      <sheetName val="BS-PL_Komersil_and_Fiskal5"/>
      <sheetName val="Front_Sheet5"/>
      <sheetName val="Name_Map5"/>
      <sheetName val="TB_IDR_Only5"/>
      <sheetName val="Breakdown_LF603_15"/>
      <sheetName val="Sheet_1_(2)5"/>
      <sheetName val="COA_BM5"/>
      <sheetName val="Check_Sheet5"/>
      <sheetName val="PLHO_Report5"/>
      <sheetName val="FL_&amp;_IC5"/>
      <sheetName val="Table_15"/>
      <sheetName val="229_Accr_Exp5"/>
      <sheetName val="Income_State5"/>
      <sheetName val="Content_35"/>
      <sheetName val="hutang_DPLK5"/>
      <sheetName val="Access_Radio_NL4005"/>
      <sheetName val="HWL_(2)4"/>
      <sheetName val="A2_1_CAJE7"/>
      <sheetName val="TRAVEL_PLAN5"/>
      <sheetName val="Financial_Statement2"/>
      <sheetName val="Tax_comp5"/>
      <sheetName val="TWDV_over_NBV5"/>
      <sheetName val="Product_Requirement5"/>
      <sheetName val="Investasi_&amp;_depresiasi5"/>
      <sheetName val="Att_1-5_yr01_(Ind)2"/>
      <sheetName val="Att_1-5_yr012"/>
      <sheetName val="PPh_22_-_012"/>
      <sheetName val="PPh_22_-_01_(E)2"/>
      <sheetName val="Depr_for_add_20012"/>
      <sheetName val="Perhit_disp_01_(E)2"/>
      <sheetName val="Perhit_disp_012"/>
      <sheetName val="Depreciation_DBI_012"/>
      <sheetName val="Amortisation_DBI_2"/>
      <sheetName val="Sheet1_(3)2"/>
      <sheetName val="Sheet1_(2)2"/>
      <sheetName val="expat_exp2"/>
      <sheetName val="Customer_List2"/>
      <sheetName val="Stock_CIW2"/>
      <sheetName val="_INCOME_STATEMENT3"/>
      <sheetName val="Data_Submission5"/>
      <sheetName val="Lookup_Tables5"/>
      <sheetName val="K_6DEPOSIT2"/>
      <sheetName val="99_10_122"/>
      <sheetName val="Other_charges_(income)2"/>
      <sheetName val="lab_norge2"/>
      <sheetName val="SAD_Conclusion2"/>
      <sheetName val="SAD_Schedule2"/>
      <sheetName val="Cruser_Sp712"/>
      <sheetName val="Sch_2"/>
      <sheetName val="E-9_3(PBC)2"/>
      <sheetName val="hitung_ulang_JEPANG2"/>
      <sheetName val="HO_Use2"/>
      <sheetName val="BGT_Cashflow2"/>
      <sheetName val="ACT_Cashflow2"/>
      <sheetName val="BGT_Cashflow_2"/>
      <sheetName val="Muebles_y_Enseres2"/>
      <sheetName val="New_List2"/>
      <sheetName val="LOC_Score2"/>
      <sheetName val="Laba_Rugi2"/>
      <sheetName val="Pembelian_Aktiva2"/>
      <sheetName val="Beban_Operasi2"/>
      <sheetName val="GL_Items_MEI2"/>
      <sheetName val="7_22"/>
      <sheetName val="00_received_in_012"/>
      <sheetName val="Per_GL_J_a_n2"/>
      <sheetName val="FE-1770_P111"/>
      <sheetName val="FE-1770_P211"/>
      <sheetName val="FI-177O_P111"/>
      <sheetName val="FI-1770_P211"/>
      <sheetName val="Final_Tax11"/>
      <sheetName val="Irregular_Income11"/>
      <sheetName val="Rp_Banten9"/>
      <sheetName val="Permanent_info9"/>
      <sheetName val="RMFE_048"/>
      <sheetName val="BS_final10"/>
      <sheetName val="B_19"/>
      <sheetName val="3__Neraca_dan_RL10"/>
      <sheetName val="Mine_Assumptions10"/>
      <sheetName val="RENCANA_KERJA10"/>
      <sheetName val="VAT_out10"/>
      <sheetName val="Journal_Template10"/>
      <sheetName val="trf_d-i9"/>
      <sheetName val="K_2_18"/>
      <sheetName val="Forecase_20049"/>
      <sheetName val="Main_Menu9"/>
      <sheetName val="A_u_g9"/>
      <sheetName val="M-2_Adjusted9"/>
      <sheetName val="BOQ_price8"/>
      <sheetName val="Professionals_Standard8"/>
      <sheetName val="ESG_local8"/>
      <sheetName val="Details_BS_YTD8"/>
      <sheetName val="K_1_1_1_HGU7"/>
      <sheetName val="DEFECTED_NOV7"/>
      <sheetName val="Exch_rate7"/>
      <sheetName val="Internal_order8"/>
      <sheetName val="Other_Current7"/>
      <sheetName val="Other_YTD7"/>
      <sheetName val="HBI_NCD7"/>
      <sheetName val="Table_Array7"/>
      <sheetName val="HBS_Credit_Detail7"/>
      <sheetName val="ID_MENADO6"/>
      <sheetName val="Bank_Recon_-_IDR7"/>
      <sheetName val="Detail_pg28"/>
      <sheetName val="move_(2)8"/>
      <sheetName val="oblig_Trad&amp;AFS7"/>
      <sheetName val="For_Mgmt_fee8"/>
      <sheetName val="For_GSC_charge8"/>
      <sheetName val="For_Training_Svc_fee8"/>
      <sheetName val="For_Mgmt_fee_(PasteValue)8"/>
      <sheetName val="For_GSC_charge_(PasteValue)8"/>
      <sheetName val="Allocation_Base_(GSIN)8"/>
      <sheetName val="To_DCIN8"/>
      <sheetName val="For_Training_Svc_fee_(PasteVal8"/>
      <sheetName val="Income_Statement7"/>
      <sheetName val="INV0299_(2)7"/>
      <sheetName val="FOREX_047"/>
      <sheetName val="FOREX_037"/>
      <sheetName val="FOREX_04_audited7"/>
      <sheetName val="Data_Input7"/>
      <sheetName val="Cost_Input_Sheet7"/>
      <sheetName val="Q120_AP_Aging7"/>
      <sheetName val="Base_Data6"/>
      <sheetName val="RWP_336"/>
      <sheetName val="TRADING_PROFIT6"/>
      <sheetName val="EB_PDT6"/>
      <sheetName val="Exc__Rate6"/>
      <sheetName val="EYAS_Standar6"/>
      <sheetName val="BAL_SHEET(2)6"/>
      <sheetName val="CUSTOMER_LOOKUP6"/>
      <sheetName val="SUMMARY_6"/>
      <sheetName val="Sheet1_(19)6"/>
      <sheetName val="Rekap_Penj6"/>
      <sheetName val="BS-PL_Komersil_and_Fiskal6"/>
      <sheetName val="Front_Sheet6"/>
      <sheetName val="Name_Map6"/>
      <sheetName val="TB_IDR_Only6"/>
      <sheetName val="Breakdown_LF603_16"/>
      <sheetName val="Sheet_1_(2)6"/>
      <sheetName val="COA_BM6"/>
      <sheetName val="Check_Sheet6"/>
      <sheetName val="PLHO_Report6"/>
      <sheetName val="FL_&amp;_IC6"/>
      <sheetName val="Table_16"/>
      <sheetName val="229_Accr_Exp6"/>
      <sheetName val="Income_State6"/>
      <sheetName val="Content_36"/>
      <sheetName val="hutang_DPLK6"/>
      <sheetName val="Access_Radio_NL4006"/>
      <sheetName val="HWL_(2)5"/>
      <sheetName val="A2_1_CAJE8"/>
      <sheetName val="TRAVEL_PLAN6"/>
      <sheetName val="Financial_Statement3"/>
      <sheetName val="Tax_comp6"/>
      <sheetName val="TWDV_over_NBV6"/>
      <sheetName val="Product_Requirement6"/>
      <sheetName val="Investasi_&amp;_depresiasi6"/>
      <sheetName val="Att_1-5_yr01_(Ind)3"/>
      <sheetName val="Att_1-5_yr013"/>
      <sheetName val="PPh_22_-_013"/>
      <sheetName val="PPh_22_-_01_(E)3"/>
      <sheetName val="Depr_for_add_20013"/>
      <sheetName val="Perhit_disp_01_(E)3"/>
      <sheetName val="Perhit_disp_013"/>
      <sheetName val="Depreciation_DBI_013"/>
      <sheetName val="Amortisation_DBI_3"/>
      <sheetName val="Sheet1_(3)3"/>
      <sheetName val="Sheet1_(2)3"/>
      <sheetName val="expat_exp3"/>
      <sheetName val="Customer_List3"/>
      <sheetName val="Stock_CIW3"/>
      <sheetName val="_INCOME_STATEMENT4"/>
      <sheetName val="Data_Submission6"/>
      <sheetName val="Lookup_Tables6"/>
      <sheetName val="K_6DEPOSIT3"/>
      <sheetName val="99_10_123"/>
      <sheetName val="Other_charges_(income)3"/>
      <sheetName val="lab_norge3"/>
      <sheetName val="SAD_Conclusion3"/>
      <sheetName val="SAD_Schedule3"/>
      <sheetName val="Cruser_Sp713"/>
      <sheetName val="Sch_3"/>
      <sheetName val="E-9_3(PBC)3"/>
      <sheetName val="hitung_ulang_JEPANG3"/>
      <sheetName val="HO_Use3"/>
      <sheetName val="BGT_Cashflow3"/>
      <sheetName val="ACT_Cashflow3"/>
      <sheetName val="BGT_Cashflow_3"/>
      <sheetName val="Muebles_y_Enseres3"/>
      <sheetName val="New_List3"/>
      <sheetName val="LOC_Score3"/>
      <sheetName val="Laba_Rugi3"/>
      <sheetName val="Pembelian_Aktiva3"/>
      <sheetName val="Beban_Operasi3"/>
      <sheetName val="GL_Items_MEI3"/>
      <sheetName val="7_23"/>
      <sheetName val="00_received_in_013"/>
      <sheetName val="Per_GL_J_a_n3"/>
      <sheetName val="FE-1770_P114"/>
      <sheetName val="FE-1770_P214"/>
      <sheetName val="FI-177O_P114"/>
      <sheetName val="FI-1770_P214"/>
      <sheetName val="Final_Tax14"/>
      <sheetName val="Irregular_Income14"/>
      <sheetName val="Rp_Banten12"/>
      <sheetName val="Permanent_info12"/>
      <sheetName val="RMFE_0411"/>
      <sheetName val="BS_final13"/>
      <sheetName val="B_112"/>
      <sheetName val="3__Neraca_dan_RL13"/>
      <sheetName val="Mine_Assumptions13"/>
      <sheetName val="RENCANA_KERJA13"/>
      <sheetName val="VAT_out13"/>
      <sheetName val="Journal_Template13"/>
      <sheetName val="trf_d-i12"/>
      <sheetName val="K_2_111"/>
      <sheetName val="Forecase_200412"/>
      <sheetName val="Main_Menu12"/>
      <sheetName val="A_u_g12"/>
      <sheetName val="M-2_Adjusted12"/>
      <sheetName val="BOQ_price11"/>
      <sheetName val="Professionals_Standard11"/>
      <sheetName val="ESG_local11"/>
      <sheetName val="Details_BS_YTD11"/>
      <sheetName val="K_1_1_1_HGU10"/>
      <sheetName val="DEFECTED_NOV10"/>
      <sheetName val="Exch_rate10"/>
      <sheetName val="Internal_order11"/>
      <sheetName val="Other_Current10"/>
      <sheetName val="Other_YTD10"/>
      <sheetName val="HBI_NCD10"/>
      <sheetName val="Table_Array10"/>
      <sheetName val="HBS_Credit_Detail10"/>
      <sheetName val="ID_MENADO9"/>
      <sheetName val="Bank_Recon_-_IDR10"/>
      <sheetName val="Detail_pg211"/>
      <sheetName val="move_(2)11"/>
      <sheetName val="oblig_Trad&amp;AFS10"/>
      <sheetName val="For_Mgmt_fee11"/>
      <sheetName val="For_GSC_charge11"/>
      <sheetName val="For_Training_Svc_fee11"/>
      <sheetName val="For_Mgmt_fee_(PasteValue)11"/>
      <sheetName val="For_GSC_charge_(PasteValue)11"/>
      <sheetName val="Allocation_Base_(GSIN)11"/>
      <sheetName val="To_DCIN11"/>
      <sheetName val="For_Training_Svc_fee_(PasteVa11"/>
      <sheetName val="Income_Statement10"/>
      <sheetName val="INV0299_(2)10"/>
      <sheetName val="FOREX_0410"/>
      <sheetName val="FOREX_0310"/>
      <sheetName val="FOREX_04_audited10"/>
      <sheetName val="Data_Input10"/>
      <sheetName val="Cost_Input_Sheet10"/>
      <sheetName val="Q120_AP_Aging10"/>
      <sheetName val="Base_Data9"/>
      <sheetName val="RWP_339"/>
      <sheetName val="TRADING_PROFIT9"/>
      <sheetName val="EB_PDT9"/>
      <sheetName val="Exc__Rate9"/>
      <sheetName val="EYAS_Standar9"/>
      <sheetName val="BAL_SHEET(2)9"/>
      <sheetName val="CUSTOMER_LOOKUP9"/>
      <sheetName val="SUMMARY_9"/>
      <sheetName val="Sheet1_(19)9"/>
      <sheetName val="Rekap_Penj9"/>
      <sheetName val="BS-PL_Komersil_and_Fiskal9"/>
      <sheetName val="Front_Sheet9"/>
      <sheetName val="Name_Map9"/>
      <sheetName val="TB_IDR_Only9"/>
      <sheetName val="Breakdown_LF603_19"/>
      <sheetName val="Sheet_1_(2)9"/>
      <sheetName val="COA_BM9"/>
      <sheetName val="Check_Sheet9"/>
      <sheetName val="PLHO_Report9"/>
      <sheetName val="FL_&amp;_IC9"/>
      <sheetName val="Table_19"/>
      <sheetName val="229_Accr_Exp9"/>
      <sheetName val="Income_State9"/>
      <sheetName val="Content_39"/>
      <sheetName val="hutang_DPLK9"/>
      <sheetName val="Access_Radio_NL4009"/>
      <sheetName val="HWL_(2)8"/>
      <sheetName val="A2_1_CAJE11"/>
      <sheetName val="TRAVEL_PLAN9"/>
      <sheetName val="Financial_Statement6"/>
      <sheetName val="Tax_comp9"/>
      <sheetName val="TWDV_over_NBV9"/>
      <sheetName val="Product_Requirement9"/>
      <sheetName val="Investasi_&amp;_depresiasi9"/>
      <sheetName val="Att_1-5_yr01_(Ind)6"/>
      <sheetName val="Att_1-5_yr016"/>
      <sheetName val="PPh_22_-_016"/>
      <sheetName val="PPh_22_-_01_(E)6"/>
      <sheetName val="Depr_for_add_20016"/>
      <sheetName val="Perhit_disp_01_(E)6"/>
      <sheetName val="Perhit_disp_016"/>
      <sheetName val="Depreciation_DBI_016"/>
      <sheetName val="Amortisation_DBI_6"/>
      <sheetName val="Sheet1_(3)6"/>
      <sheetName val="Sheet1_(2)6"/>
      <sheetName val="expat_exp6"/>
      <sheetName val="Customer_List6"/>
      <sheetName val="Stock_CIW6"/>
      <sheetName val="_INCOME_STATEMENT7"/>
      <sheetName val="Data_Submission9"/>
      <sheetName val="Lookup_Tables9"/>
      <sheetName val="K_6DEPOSIT6"/>
      <sheetName val="99_10_126"/>
      <sheetName val="Other_charges_(income)6"/>
      <sheetName val="lab_norge6"/>
      <sheetName val="SAD_Conclusion6"/>
      <sheetName val="SAD_Schedule6"/>
      <sheetName val="Cruser_Sp716"/>
      <sheetName val="Sch_6"/>
      <sheetName val="E-9_3(PBC)6"/>
      <sheetName val="hitung_ulang_JEPANG6"/>
      <sheetName val="HO_Use6"/>
      <sheetName val="BGT_Cashflow6"/>
      <sheetName val="ACT_Cashflow6"/>
      <sheetName val="BGT_Cashflow_6"/>
      <sheetName val="Muebles_y_Enseres6"/>
      <sheetName val="New_List6"/>
      <sheetName val="LOC_Score6"/>
      <sheetName val="Laba_Rugi6"/>
      <sheetName val="Pembelian_Aktiva6"/>
      <sheetName val="Beban_Operasi6"/>
      <sheetName val="GL_Items_MEI6"/>
      <sheetName val="7_26"/>
      <sheetName val="00_received_in_016"/>
      <sheetName val="Per_GL_J_a_n6"/>
      <sheetName val="FE-1770_P112"/>
      <sheetName val="FE-1770_P212"/>
      <sheetName val="FI-177O_P112"/>
      <sheetName val="FI-1770_P212"/>
      <sheetName val="Final_Tax12"/>
      <sheetName val="Irregular_Income12"/>
      <sheetName val="Rp_Banten10"/>
      <sheetName val="Permanent_info10"/>
      <sheetName val="RMFE_049"/>
      <sheetName val="BS_final11"/>
      <sheetName val="B_110"/>
      <sheetName val="3__Neraca_dan_RL11"/>
      <sheetName val="Mine_Assumptions11"/>
      <sheetName val="RENCANA_KERJA11"/>
      <sheetName val="VAT_out11"/>
      <sheetName val="Journal_Template11"/>
      <sheetName val="trf_d-i10"/>
      <sheetName val="K_2_19"/>
      <sheetName val="Forecase_200410"/>
      <sheetName val="Main_Menu10"/>
      <sheetName val="A_u_g10"/>
      <sheetName val="M-2_Adjusted10"/>
      <sheetName val="BOQ_price9"/>
      <sheetName val="Professionals_Standard9"/>
      <sheetName val="ESG_local9"/>
      <sheetName val="Details_BS_YTD9"/>
      <sheetName val="K_1_1_1_HGU8"/>
      <sheetName val="DEFECTED_NOV8"/>
      <sheetName val="Exch_rate8"/>
      <sheetName val="Internal_order9"/>
      <sheetName val="Other_Current8"/>
      <sheetName val="Other_YTD8"/>
      <sheetName val="HBI_NCD8"/>
      <sheetName val="Table_Array8"/>
      <sheetName val="HBS_Credit_Detail8"/>
      <sheetName val="ID_MENADO7"/>
      <sheetName val="Bank_Recon_-_IDR8"/>
      <sheetName val="Detail_pg29"/>
      <sheetName val="move_(2)9"/>
      <sheetName val="oblig_Trad&amp;AFS8"/>
      <sheetName val="For_Mgmt_fee9"/>
      <sheetName val="For_GSC_charge9"/>
      <sheetName val="For_Training_Svc_fee9"/>
      <sheetName val="For_Mgmt_fee_(PasteValue)9"/>
      <sheetName val="For_GSC_charge_(PasteValue)9"/>
      <sheetName val="Allocation_Base_(GSIN)9"/>
      <sheetName val="To_DCIN9"/>
      <sheetName val="For_Training_Svc_fee_(PasteVal9"/>
      <sheetName val="Income_Statement8"/>
      <sheetName val="INV0299_(2)8"/>
      <sheetName val="FOREX_048"/>
      <sheetName val="FOREX_038"/>
      <sheetName val="FOREX_04_audited8"/>
      <sheetName val="Data_Input8"/>
      <sheetName val="Cost_Input_Sheet8"/>
      <sheetName val="Q120_AP_Aging8"/>
      <sheetName val="Base_Data7"/>
      <sheetName val="RWP_337"/>
      <sheetName val="TRADING_PROFIT7"/>
      <sheetName val="EB_PDT7"/>
      <sheetName val="Exc__Rate7"/>
      <sheetName val="EYAS_Standar7"/>
      <sheetName val="BAL_SHEET(2)7"/>
      <sheetName val="CUSTOMER_LOOKUP7"/>
      <sheetName val="SUMMARY_7"/>
      <sheetName val="Sheet1_(19)7"/>
      <sheetName val="Rekap_Penj7"/>
      <sheetName val="BS-PL_Komersil_and_Fiskal7"/>
      <sheetName val="Front_Sheet7"/>
      <sheetName val="Name_Map7"/>
      <sheetName val="TB_IDR_Only7"/>
      <sheetName val="Breakdown_LF603_17"/>
      <sheetName val="Sheet_1_(2)7"/>
      <sheetName val="COA_BM7"/>
      <sheetName val="Check_Sheet7"/>
      <sheetName val="PLHO_Report7"/>
      <sheetName val="FL_&amp;_IC7"/>
      <sheetName val="Table_17"/>
      <sheetName val="229_Accr_Exp7"/>
      <sheetName val="Income_State7"/>
      <sheetName val="Content_37"/>
      <sheetName val="hutang_DPLK7"/>
      <sheetName val="Access_Radio_NL4007"/>
      <sheetName val="HWL_(2)6"/>
      <sheetName val="A2_1_CAJE9"/>
      <sheetName val="TRAVEL_PLAN7"/>
      <sheetName val="Financial_Statement4"/>
      <sheetName val="Tax_comp7"/>
      <sheetName val="TWDV_over_NBV7"/>
      <sheetName val="Product_Requirement7"/>
      <sheetName val="Investasi_&amp;_depresiasi7"/>
      <sheetName val="Att_1-5_yr01_(Ind)4"/>
      <sheetName val="Att_1-5_yr014"/>
      <sheetName val="PPh_22_-_014"/>
      <sheetName val="PPh_22_-_01_(E)4"/>
      <sheetName val="Depr_for_add_20014"/>
      <sheetName val="Perhit_disp_01_(E)4"/>
      <sheetName val="Perhit_disp_014"/>
      <sheetName val="Depreciation_DBI_014"/>
      <sheetName val="Amortisation_DBI_4"/>
      <sheetName val="Sheet1_(3)4"/>
      <sheetName val="Sheet1_(2)4"/>
      <sheetName val="expat_exp4"/>
      <sheetName val="Customer_List4"/>
      <sheetName val="Stock_CIW4"/>
      <sheetName val="_INCOME_STATEMENT5"/>
      <sheetName val="Data_Submission7"/>
      <sheetName val="Lookup_Tables7"/>
      <sheetName val="K_6DEPOSIT4"/>
      <sheetName val="99_10_124"/>
      <sheetName val="Other_charges_(income)4"/>
      <sheetName val="lab_norge4"/>
      <sheetName val="SAD_Conclusion4"/>
      <sheetName val="SAD_Schedule4"/>
      <sheetName val="Cruser_Sp714"/>
      <sheetName val="Sch_4"/>
      <sheetName val="E-9_3(PBC)4"/>
      <sheetName val="hitung_ulang_JEPANG4"/>
      <sheetName val="HO_Use4"/>
      <sheetName val="BGT_Cashflow4"/>
      <sheetName val="ACT_Cashflow4"/>
      <sheetName val="BGT_Cashflow_4"/>
      <sheetName val="Muebles_y_Enseres4"/>
      <sheetName val="New_List4"/>
      <sheetName val="LOC_Score4"/>
      <sheetName val="Laba_Rugi4"/>
      <sheetName val="Pembelian_Aktiva4"/>
      <sheetName val="Beban_Operasi4"/>
      <sheetName val="GL_Items_MEI4"/>
      <sheetName val="7_24"/>
      <sheetName val="00_received_in_014"/>
      <sheetName val="Per_GL_J_a_n4"/>
      <sheetName val="FE-1770_P113"/>
      <sheetName val="FE-1770_P213"/>
      <sheetName val="FI-177O_P113"/>
      <sheetName val="FI-1770_P213"/>
      <sheetName val="Final_Tax13"/>
      <sheetName val="Irregular_Income13"/>
      <sheetName val="Rp_Banten11"/>
      <sheetName val="Permanent_info11"/>
      <sheetName val="RMFE_0410"/>
      <sheetName val="BS_final12"/>
      <sheetName val="B_111"/>
      <sheetName val="3__Neraca_dan_RL12"/>
      <sheetName val="Mine_Assumptions12"/>
      <sheetName val="RENCANA_KERJA12"/>
      <sheetName val="VAT_out12"/>
      <sheetName val="Journal_Template12"/>
      <sheetName val="trf_d-i11"/>
      <sheetName val="K_2_110"/>
      <sheetName val="Forecase_200411"/>
      <sheetName val="Main_Menu11"/>
      <sheetName val="A_u_g11"/>
      <sheetName val="M-2_Adjusted11"/>
      <sheetName val="BOQ_price10"/>
      <sheetName val="Professionals_Standard10"/>
      <sheetName val="ESG_local10"/>
      <sheetName val="Details_BS_YTD10"/>
      <sheetName val="K_1_1_1_HGU9"/>
      <sheetName val="DEFECTED_NOV9"/>
      <sheetName val="Exch_rate9"/>
      <sheetName val="Internal_order10"/>
      <sheetName val="Other_Current9"/>
      <sheetName val="Other_YTD9"/>
      <sheetName val="HBI_NCD9"/>
      <sheetName val="Table_Array9"/>
      <sheetName val="HBS_Credit_Detail9"/>
      <sheetName val="ID_MENADO8"/>
      <sheetName val="Bank_Recon_-_IDR9"/>
      <sheetName val="Detail_pg210"/>
      <sheetName val="move_(2)10"/>
      <sheetName val="oblig_Trad&amp;AFS9"/>
      <sheetName val="For_Mgmt_fee10"/>
      <sheetName val="For_GSC_charge10"/>
      <sheetName val="For_Training_Svc_fee10"/>
      <sheetName val="For_Mgmt_fee_(PasteValue)10"/>
      <sheetName val="For_GSC_charge_(PasteValue)10"/>
      <sheetName val="Allocation_Base_(GSIN)10"/>
      <sheetName val="To_DCIN10"/>
      <sheetName val="For_Training_Svc_fee_(PasteVa10"/>
      <sheetName val="Income_Statement9"/>
      <sheetName val="INV0299_(2)9"/>
      <sheetName val="FOREX_049"/>
      <sheetName val="FOREX_039"/>
      <sheetName val="FOREX_04_audited9"/>
      <sheetName val="Data_Input9"/>
      <sheetName val="Cost_Input_Sheet9"/>
      <sheetName val="Q120_AP_Aging9"/>
      <sheetName val="Base_Data8"/>
      <sheetName val="RWP_338"/>
      <sheetName val="TRADING_PROFIT8"/>
      <sheetName val="EB_PDT8"/>
      <sheetName val="Exc__Rate8"/>
      <sheetName val="EYAS_Standar8"/>
      <sheetName val="BAL_SHEET(2)8"/>
      <sheetName val="CUSTOMER_LOOKUP8"/>
      <sheetName val="SUMMARY_8"/>
      <sheetName val="Sheet1_(19)8"/>
      <sheetName val="Rekap_Penj8"/>
      <sheetName val="BS-PL_Komersil_and_Fiskal8"/>
      <sheetName val="Front_Sheet8"/>
      <sheetName val="Name_Map8"/>
      <sheetName val="TB_IDR_Only8"/>
      <sheetName val="Breakdown_LF603_18"/>
      <sheetName val="Sheet_1_(2)8"/>
      <sheetName val="COA_BM8"/>
      <sheetName val="Check_Sheet8"/>
      <sheetName val="PLHO_Report8"/>
      <sheetName val="FL_&amp;_IC8"/>
      <sheetName val="Table_18"/>
      <sheetName val="229_Accr_Exp8"/>
      <sheetName val="Income_State8"/>
      <sheetName val="Content_38"/>
      <sheetName val="hutang_DPLK8"/>
      <sheetName val="Access_Radio_NL4008"/>
      <sheetName val="HWL_(2)7"/>
      <sheetName val="A2_1_CAJE10"/>
      <sheetName val="TRAVEL_PLAN8"/>
      <sheetName val="Financial_Statement5"/>
      <sheetName val="Tax_comp8"/>
      <sheetName val="TWDV_over_NBV8"/>
      <sheetName val="Product_Requirement8"/>
      <sheetName val="Investasi_&amp;_depresiasi8"/>
      <sheetName val="Att_1-5_yr01_(Ind)5"/>
      <sheetName val="Att_1-5_yr015"/>
      <sheetName val="PPh_22_-_015"/>
      <sheetName val="PPh_22_-_01_(E)5"/>
      <sheetName val="Depr_for_add_20015"/>
      <sheetName val="Perhit_disp_01_(E)5"/>
      <sheetName val="Perhit_disp_015"/>
      <sheetName val="Depreciation_DBI_015"/>
      <sheetName val="Amortisation_DBI_5"/>
      <sheetName val="Sheet1_(3)5"/>
      <sheetName val="Sheet1_(2)5"/>
      <sheetName val="expat_exp5"/>
      <sheetName val="Customer_List5"/>
      <sheetName val="Stock_CIW5"/>
      <sheetName val="_INCOME_STATEMENT6"/>
      <sheetName val="Data_Submission8"/>
      <sheetName val="Lookup_Tables8"/>
      <sheetName val="K_6DEPOSIT5"/>
      <sheetName val="99_10_125"/>
      <sheetName val="Other_charges_(income)5"/>
      <sheetName val="lab_norge5"/>
      <sheetName val="SAD_Conclusion5"/>
      <sheetName val="SAD_Schedule5"/>
      <sheetName val="Cruser_Sp715"/>
      <sheetName val="Sch_5"/>
      <sheetName val="E-9_3(PBC)5"/>
      <sheetName val="hitung_ulang_JEPANG5"/>
      <sheetName val="HO_Use5"/>
      <sheetName val="BGT_Cashflow5"/>
      <sheetName val="ACT_Cashflow5"/>
      <sheetName val="BGT_Cashflow_5"/>
      <sheetName val="Muebles_y_Enseres5"/>
      <sheetName val="New_List5"/>
      <sheetName val="LOC_Score5"/>
      <sheetName val="Laba_Rugi5"/>
      <sheetName val="Pembelian_Aktiva5"/>
      <sheetName val="Beban_Operasi5"/>
      <sheetName val="GL_Items_MEI5"/>
      <sheetName val="7_25"/>
      <sheetName val="00_received_in_015"/>
      <sheetName val="Per_GL_J_a_n5"/>
      <sheetName val="FE-1770_P115"/>
      <sheetName val="FE-1770_P215"/>
      <sheetName val="FI-177O_P115"/>
      <sheetName val="FI-1770_P215"/>
      <sheetName val="Final_Tax15"/>
      <sheetName val="Irregular_Income15"/>
      <sheetName val="Rp_Banten13"/>
      <sheetName val="Permanent_info13"/>
      <sheetName val="RMFE_0412"/>
      <sheetName val="BS_final14"/>
      <sheetName val="B_113"/>
      <sheetName val="3__Neraca_dan_RL14"/>
      <sheetName val="Mine_Assumptions14"/>
      <sheetName val="RENCANA_KERJA14"/>
      <sheetName val="VAT_out14"/>
      <sheetName val="Journal_Template14"/>
      <sheetName val="trf_d-i13"/>
      <sheetName val="K_2_112"/>
      <sheetName val="Forecase_200413"/>
      <sheetName val="Main_Menu13"/>
      <sheetName val="A_u_g13"/>
      <sheetName val="M-2_Adjusted13"/>
      <sheetName val="BOQ_price12"/>
      <sheetName val="Professionals_Standard12"/>
      <sheetName val="ESG_local12"/>
      <sheetName val="Details_BS_YTD12"/>
      <sheetName val="K_1_1_1_HGU11"/>
      <sheetName val="DEFECTED_NOV11"/>
      <sheetName val="Exch_rate11"/>
      <sheetName val="Internal_order12"/>
      <sheetName val="Other_Current11"/>
      <sheetName val="Other_YTD11"/>
      <sheetName val="HBI_NCD11"/>
      <sheetName val="Table_Array11"/>
      <sheetName val="HBS_Credit_Detail11"/>
      <sheetName val="ID_MENADO10"/>
      <sheetName val="Bank_Recon_-_IDR11"/>
      <sheetName val="Detail_pg212"/>
      <sheetName val="move_(2)12"/>
      <sheetName val="oblig_Trad&amp;AFS11"/>
      <sheetName val="For_Mgmt_fee12"/>
      <sheetName val="For_GSC_charge12"/>
      <sheetName val="For_Training_Svc_fee12"/>
      <sheetName val="For_Mgmt_fee_(PasteValue)12"/>
      <sheetName val="For_GSC_charge_(PasteValue)12"/>
      <sheetName val="Allocation_Base_(GSIN)12"/>
      <sheetName val="To_DCIN12"/>
      <sheetName val="For_Training_Svc_fee_(PasteVa12"/>
      <sheetName val="Income_Statement11"/>
      <sheetName val="INV0299_(2)11"/>
      <sheetName val="FOREX_0411"/>
      <sheetName val="FOREX_0311"/>
      <sheetName val="FOREX_04_audited11"/>
      <sheetName val="Data_Input11"/>
      <sheetName val="Cost_Input_Sheet11"/>
      <sheetName val="Q120_AP_Aging11"/>
      <sheetName val="Base_Data10"/>
      <sheetName val="RWP_3310"/>
      <sheetName val="TRADING_PROFIT10"/>
      <sheetName val="EB_PDT10"/>
      <sheetName val="Exc__Rate10"/>
      <sheetName val="EYAS_Standar10"/>
      <sheetName val="BAL_SHEET(2)10"/>
      <sheetName val="CUSTOMER_LOOKUP10"/>
      <sheetName val="SUMMARY_10"/>
      <sheetName val="Sheet1_(19)10"/>
      <sheetName val="Rekap_Penj10"/>
      <sheetName val="BS-PL_Komersil_and_Fiskal10"/>
      <sheetName val="Front_Sheet10"/>
      <sheetName val="Name_Map10"/>
      <sheetName val="TB_IDR_Only10"/>
      <sheetName val="Breakdown_LF603_110"/>
      <sheetName val="Sheet_1_(2)10"/>
      <sheetName val="COA_BM10"/>
      <sheetName val="Check_Sheet10"/>
      <sheetName val="PLHO_Report10"/>
      <sheetName val="FL_&amp;_IC10"/>
      <sheetName val="Table_110"/>
      <sheetName val="229_Accr_Exp10"/>
      <sheetName val="Income_State10"/>
      <sheetName val="Content_310"/>
      <sheetName val="hutang_DPLK10"/>
      <sheetName val="Access_Radio_NL40010"/>
      <sheetName val="HWL_(2)9"/>
      <sheetName val="A2_1_CAJE12"/>
      <sheetName val="TRAVEL_PLAN10"/>
      <sheetName val="Financial_Statement7"/>
      <sheetName val="Tax_comp10"/>
      <sheetName val="TWDV_over_NBV10"/>
      <sheetName val="Product_Requirement10"/>
      <sheetName val="Investasi_&amp;_depresiasi10"/>
      <sheetName val="Att_1-5_yr01_(Ind)7"/>
      <sheetName val="Att_1-5_yr017"/>
      <sheetName val="PPh_22_-_017"/>
      <sheetName val="PPh_22_-_01_(E)7"/>
      <sheetName val="Depr_for_add_20017"/>
      <sheetName val="Perhit_disp_01_(E)7"/>
      <sheetName val="Perhit_disp_017"/>
      <sheetName val="Depreciation_DBI_017"/>
      <sheetName val="Amortisation_DBI_7"/>
      <sheetName val="Sheet1_(3)7"/>
      <sheetName val="Sheet1_(2)7"/>
      <sheetName val="expat_exp7"/>
      <sheetName val="Customer_List7"/>
      <sheetName val="Stock_CIW7"/>
      <sheetName val="_INCOME_STATEMENT8"/>
      <sheetName val="Data_Submission10"/>
      <sheetName val="Lookup_Tables10"/>
      <sheetName val="K_6DEPOSIT7"/>
      <sheetName val="99_10_127"/>
      <sheetName val="Other_charges_(income)7"/>
      <sheetName val="lab_norge7"/>
      <sheetName val="SAD_Conclusion7"/>
      <sheetName val="SAD_Schedule7"/>
      <sheetName val="Cruser_Sp717"/>
      <sheetName val="Sch_7"/>
      <sheetName val="E-9_3(PBC)7"/>
      <sheetName val="hitung_ulang_JEPANG7"/>
      <sheetName val="HO_Use7"/>
      <sheetName val="BGT_Cashflow7"/>
      <sheetName val="ACT_Cashflow7"/>
      <sheetName val="BGT_Cashflow_7"/>
      <sheetName val="Muebles_y_Enseres7"/>
      <sheetName val="New_List7"/>
      <sheetName val="LOC_Score7"/>
      <sheetName val="Laba_Rugi7"/>
      <sheetName val="Pembelian_Aktiva7"/>
      <sheetName val="Beban_Operasi7"/>
      <sheetName val="GL_Items_MEI7"/>
      <sheetName val="7_27"/>
      <sheetName val="00_received_in_017"/>
      <sheetName val="Per_GL_J_a_n7"/>
      <sheetName val="FE-1770_P116"/>
      <sheetName val="FE-1770_P216"/>
      <sheetName val="FI-177O_P116"/>
      <sheetName val="FI-1770_P216"/>
      <sheetName val="Final_Tax16"/>
      <sheetName val="Irregular_Income16"/>
      <sheetName val="Rp_Banten14"/>
      <sheetName val="Permanent_info14"/>
      <sheetName val="RMFE_0413"/>
      <sheetName val="BS_final15"/>
      <sheetName val="B_114"/>
      <sheetName val="3__Neraca_dan_RL15"/>
      <sheetName val="Mine_Assumptions15"/>
      <sheetName val="RENCANA_KERJA15"/>
      <sheetName val="VAT_out15"/>
      <sheetName val="Journal_Template15"/>
      <sheetName val="trf_d-i14"/>
      <sheetName val="K_2_113"/>
      <sheetName val="Forecase_200414"/>
      <sheetName val="Main_Menu14"/>
      <sheetName val="A_u_g14"/>
      <sheetName val="M-2_Adjusted14"/>
      <sheetName val="BOQ_price13"/>
      <sheetName val="Professionals_Standard13"/>
      <sheetName val="ESG_local13"/>
      <sheetName val="Details_BS_YTD13"/>
      <sheetName val="K_1_1_1_HGU12"/>
      <sheetName val="DEFECTED_NOV12"/>
      <sheetName val="Exch_rate12"/>
      <sheetName val="Internal_order13"/>
      <sheetName val="Other_Current12"/>
      <sheetName val="Other_YTD12"/>
      <sheetName val="HBI_NCD12"/>
      <sheetName val="Table_Array12"/>
      <sheetName val="HBS_Credit_Detail12"/>
      <sheetName val="ID_MENADO11"/>
      <sheetName val="Bank_Recon_-_IDR12"/>
      <sheetName val="Detail_pg213"/>
      <sheetName val="move_(2)13"/>
      <sheetName val="oblig_Trad&amp;AFS12"/>
      <sheetName val="For_Mgmt_fee13"/>
      <sheetName val="For_GSC_charge13"/>
      <sheetName val="For_Training_Svc_fee13"/>
      <sheetName val="For_Mgmt_fee_(PasteValue)13"/>
      <sheetName val="For_GSC_charge_(PasteValue)13"/>
      <sheetName val="Allocation_Base_(GSIN)13"/>
      <sheetName val="To_DCIN13"/>
      <sheetName val="For_Training_Svc_fee_(PasteVa13"/>
      <sheetName val="Income_Statement12"/>
      <sheetName val="INV0299_(2)12"/>
      <sheetName val="FOREX_0412"/>
      <sheetName val="FOREX_0312"/>
      <sheetName val="FOREX_04_audited12"/>
      <sheetName val="Data_Input12"/>
      <sheetName val="Cost_Input_Sheet12"/>
      <sheetName val="Q120_AP_Aging12"/>
      <sheetName val="Base_Data11"/>
      <sheetName val="RWP_3311"/>
      <sheetName val="TRADING_PROFIT11"/>
      <sheetName val="EB_PDT11"/>
      <sheetName val="Exc__Rate11"/>
      <sheetName val="EYAS_Standar11"/>
      <sheetName val="BAL_SHEET(2)11"/>
      <sheetName val="CUSTOMER_LOOKUP11"/>
      <sheetName val="SUMMARY_11"/>
      <sheetName val="Sheet1_(19)11"/>
      <sheetName val="Rekap_Penj11"/>
      <sheetName val="BS-PL_Komersil_and_Fiskal11"/>
      <sheetName val="Front_Sheet11"/>
      <sheetName val="Name_Map11"/>
      <sheetName val="TB_IDR_Only11"/>
      <sheetName val="Breakdown_LF603_111"/>
      <sheetName val="Sheet_1_(2)11"/>
      <sheetName val="COA_BM11"/>
      <sheetName val="Check_Sheet11"/>
      <sheetName val="PLHO_Report11"/>
      <sheetName val="FL_&amp;_IC11"/>
      <sheetName val="Table_111"/>
      <sheetName val="229_Accr_Exp11"/>
      <sheetName val="Income_State11"/>
      <sheetName val="Content_311"/>
      <sheetName val="hutang_DPLK11"/>
      <sheetName val="Access_Radio_NL40011"/>
      <sheetName val="HWL_(2)10"/>
      <sheetName val="A2_1_CAJE13"/>
      <sheetName val="TRAVEL_PLAN11"/>
      <sheetName val="Financial_Statement8"/>
      <sheetName val="Tax_comp11"/>
      <sheetName val="TWDV_over_NBV11"/>
      <sheetName val="Product_Requirement11"/>
      <sheetName val="Investasi_&amp;_depresiasi11"/>
      <sheetName val="Att_1-5_yr01_(Ind)8"/>
      <sheetName val="Att_1-5_yr018"/>
      <sheetName val="PPh_22_-_018"/>
      <sheetName val="PPh_22_-_01_(E)8"/>
      <sheetName val="Depr_for_add_20018"/>
      <sheetName val="Perhit_disp_01_(E)8"/>
      <sheetName val="Perhit_disp_018"/>
      <sheetName val="Depreciation_DBI_018"/>
      <sheetName val="Amortisation_DBI_8"/>
      <sheetName val="Sheet1_(3)8"/>
      <sheetName val="Sheet1_(2)8"/>
      <sheetName val="expat_exp8"/>
      <sheetName val="Customer_List8"/>
      <sheetName val="Stock_CIW8"/>
      <sheetName val="_INCOME_STATEMENT9"/>
      <sheetName val="Data_Submission11"/>
      <sheetName val="Lookup_Tables11"/>
      <sheetName val="K_6DEPOSIT8"/>
      <sheetName val="99_10_128"/>
      <sheetName val="Other_charges_(income)8"/>
      <sheetName val="lab_norge8"/>
      <sheetName val="SAD_Conclusion8"/>
      <sheetName val="SAD_Schedule8"/>
      <sheetName val="Cruser_Sp718"/>
      <sheetName val="Sch_8"/>
      <sheetName val="E-9_3(PBC)8"/>
      <sheetName val="hitung_ulang_JEPANG8"/>
      <sheetName val="HO_Use8"/>
      <sheetName val="BGT_Cashflow8"/>
      <sheetName val="ACT_Cashflow8"/>
      <sheetName val="BGT_Cashflow_8"/>
      <sheetName val="Muebles_y_Enseres8"/>
      <sheetName val="New_List8"/>
      <sheetName val="LOC_Score8"/>
      <sheetName val="Laba_Rugi8"/>
      <sheetName val="Pembelian_Aktiva8"/>
      <sheetName val="Beban_Operasi8"/>
      <sheetName val="GL_Items_MEI8"/>
      <sheetName val="7_28"/>
      <sheetName val="00_received_in_018"/>
      <sheetName val="Per_GL_J_a_n8"/>
      <sheetName val="WP-PBM-04"/>
      <sheetName val="FE-1770_P119"/>
      <sheetName val="FE-1770_P219"/>
      <sheetName val="FI-177O_P119"/>
      <sheetName val="FI-1770_P219"/>
      <sheetName val="Final_Tax19"/>
      <sheetName val="Irregular_Income19"/>
      <sheetName val="Rp_Banten17"/>
      <sheetName val="Permanent_info17"/>
      <sheetName val="RMFE_0416"/>
      <sheetName val="BS_final18"/>
      <sheetName val="B_117"/>
      <sheetName val="3__Neraca_dan_RL18"/>
      <sheetName val="Mine_Assumptions18"/>
      <sheetName val="RENCANA_KERJA18"/>
      <sheetName val="VAT_out18"/>
      <sheetName val="Journal_Template18"/>
      <sheetName val="trf_d-i17"/>
      <sheetName val="K_2_116"/>
      <sheetName val="Forecase_200417"/>
      <sheetName val="Main_Menu17"/>
      <sheetName val="A_u_g17"/>
      <sheetName val="M-2_Adjusted17"/>
      <sheetName val="BOQ_price16"/>
      <sheetName val="Professionals_Standard16"/>
      <sheetName val="ESG_local16"/>
      <sheetName val="Details_BS_YTD16"/>
      <sheetName val="K_1_1_1_HGU15"/>
      <sheetName val="DEFECTED_NOV15"/>
      <sheetName val="Exch_rate15"/>
      <sheetName val="Internal_order16"/>
      <sheetName val="Other_Current15"/>
      <sheetName val="Other_YTD15"/>
      <sheetName val="HBI_NCD15"/>
      <sheetName val="Table_Array15"/>
      <sheetName val="HBS_Credit_Detail15"/>
      <sheetName val="ID_MENADO14"/>
      <sheetName val="Bank_Recon_-_IDR15"/>
      <sheetName val="Detail_pg216"/>
      <sheetName val="move_(2)16"/>
      <sheetName val="oblig_Trad&amp;AFS15"/>
      <sheetName val="For_Mgmt_fee16"/>
      <sheetName val="For_GSC_charge16"/>
      <sheetName val="For_Training_Svc_fee16"/>
      <sheetName val="For_Mgmt_fee_(PasteValue)16"/>
      <sheetName val="For_GSC_charge_(PasteValue)16"/>
      <sheetName val="Allocation_Base_(GSIN)16"/>
      <sheetName val="To_DCIN16"/>
      <sheetName val="For_Training_Svc_fee_(PasteVa16"/>
      <sheetName val="Income_Statement15"/>
      <sheetName val="INV0299_(2)15"/>
      <sheetName val="FOREX_0415"/>
      <sheetName val="FOREX_0315"/>
      <sheetName val="FOREX_04_audited15"/>
      <sheetName val="Data_Input15"/>
      <sheetName val="Cost_Input_Sheet15"/>
      <sheetName val="Q120_AP_Aging15"/>
      <sheetName val="Base_Data14"/>
      <sheetName val="RWP_3314"/>
      <sheetName val="TRADING_PROFIT14"/>
      <sheetName val="EB_PDT14"/>
      <sheetName val="Exc__Rate14"/>
      <sheetName val="EYAS_Standar14"/>
      <sheetName val="BAL_SHEET(2)14"/>
      <sheetName val="CUSTOMER_LOOKUP14"/>
      <sheetName val="SUMMARY_14"/>
      <sheetName val="Sheet1_(19)14"/>
      <sheetName val="Rekap_Penj14"/>
      <sheetName val="BS-PL_Komersil_and_Fiskal14"/>
      <sheetName val="Front_Sheet14"/>
      <sheetName val="Name_Map14"/>
      <sheetName val="TB_IDR_Only14"/>
      <sheetName val="Breakdown_LF603_114"/>
      <sheetName val="Sheet_1_(2)14"/>
      <sheetName val="COA_BM14"/>
      <sheetName val="Check_Sheet14"/>
      <sheetName val="PLHO_Report14"/>
      <sheetName val="FL_&amp;_IC14"/>
      <sheetName val="Table_114"/>
      <sheetName val="229_Accr_Exp14"/>
      <sheetName val="Income_State14"/>
      <sheetName val="Content_314"/>
      <sheetName val="hutang_DPLK14"/>
      <sheetName val="Access_Radio_NL40014"/>
      <sheetName val="HWL_(2)13"/>
      <sheetName val="A2_1_CAJE16"/>
      <sheetName val="TRAVEL_PLAN14"/>
      <sheetName val="Financial_Statement11"/>
      <sheetName val="Tax_comp14"/>
      <sheetName val="TWDV_over_NBV14"/>
      <sheetName val="Product_Requirement14"/>
      <sheetName val="Investasi_&amp;_depresiasi14"/>
      <sheetName val="Att_1-5_yr01_(Ind)11"/>
      <sheetName val="Att_1-5_yr0111"/>
      <sheetName val="PPh_22_-_0111"/>
      <sheetName val="PPh_22_-_01_(E)11"/>
      <sheetName val="Depr_for_add_200111"/>
      <sheetName val="Perhit_disp_01_(E)11"/>
      <sheetName val="Perhit_disp_0111"/>
      <sheetName val="Depreciation_DBI_0111"/>
      <sheetName val="Amortisation_DBI_11"/>
      <sheetName val="Sheet1_(3)11"/>
      <sheetName val="Sheet1_(2)11"/>
      <sheetName val="expat_exp11"/>
      <sheetName val="Customer_List11"/>
      <sheetName val="Stock_CIW11"/>
      <sheetName val="_INCOME_STATEMENT12"/>
      <sheetName val="Data_Submission14"/>
      <sheetName val="Lookup_Tables14"/>
      <sheetName val="K_6DEPOSIT11"/>
      <sheetName val="99_10_1211"/>
      <sheetName val="Other_charges_(income)11"/>
      <sheetName val="lab_norge11"/>
      <sheetName val="SAD_Conclusion11"/>
      <sheetName val="SAD_Schedule11"/>
      <sheetName val="Cruser_Sp7111"/>
      <sheetName val="Sch_11"/>
      <sheetName val="E-9_3(PBC)11"/>
      <sheetName val="hitung_ulang_JEPANG11"/>
      <sheetName val="HO_Use11"/>
      <sheetName val="BGT_Cashflow11"/>
      <sheetName val="ACT_Cashflow11"/>
      <sheetName val="BGT_Cashflow_11"/>
      <sheetName val="Muebles_y_Enseres11"/>
      <sheetName val="New_List11"/>
      <sheetName val="LOC_Score11"/>
      <sheetName val="Laba_Rugi11"/>
      <sheetName val="Pembelian_Aktiva11"/>
      <sheetName val="Beban_Operasi11"/>
      <sheetName val="GL_Items_MEI11"/>
      <sheetName val="7_211"/>
      <sheetName val="00_received_in_0111"/>
      <sheetName val="Per_GL_J_a_n11"/>
      <sheetName val="FE-1770_P118"/>
      <sheetName val="FE-1770_P218"/>
      <sheetName val="FI-177O_P118"/>
      <sheetName val="FI-1770_P218"/>
      <sheetName val="Final_Tax18"/>
      <sheetName val="Irregular_Income18"/>
      <sheetName val="Rp_Banten16"/>
      <sheetName val="Permanent_info16"/>
      <sheetName val="RMFE_0415"/>
      <sheetName val="BS_final17"/>
      <sheetName val="B_116"/>
      <sheetName val="3__Neraca_dan_RL17"/>
      <sheetName val="Mine_Assumptions17"/>
      <sheetName val="RENCANA_KERJA17"/>
      <sheetName val="VAT_out17"/>
      <sheetName val="Journal_Template17"/>
      <sheetName val="trf_d-i16"/>
      <sheetName val="K_2_115"/>
      <sheetName val="Forecase_200416"/>
      <sheetName val="Main_Menu16"/>
      <sheetName val="A_u_g16"/>
      <sheetName val="M-2_Adjusted16"/>
      <sheetName val="BOQ_price15"/>
      <sheetName val="Professionals_Standard15"/>
      <sheetName val="ESG_local15"/>
      <sheetName val="Details_BS_YTD15"/>
      <sheetName val="K_1_1_1_HGU14"/>
      <sheetName val="DEFECTED_NOV14"/>
      <sheetName val="Exch_rate14"/>
      <sheetName val="Internal_order15"/>
      <sheetName val="Other_Current14"/>
      <sheetName val="Other_YTD14"/>
      <sheetName val="HBI_NCD14"/>
      <sheetName val="Table_Array14"/>
      <sheetName val="HBS_Credit_Detail14"/>
      <sheetName val="ID_MENADO13"/>
      <sheetName val="Bank_Recon_-_IDR14"/>
      <sheetName val="Detail_pg215"/>
      <sheetName val="move_(2)15"/>
      <sheetName val="oblig_Trad&amp;AFS14"/>
      <sheetName val="For_Mgmt_fee15"/>
      <sheetName val="For_GSC_charge15"/>
      <sheetName val="For_Training_Svc_fee15"/>
      <sheetName val="For_Mgmt_fee_(PasteValue)15"/>
      <sheetName val="For_GSC_charge_(PasteValue)15"/>
      <sheetName val="Allocation_Base_(GSIN)15"/>
      <sheetName val="To_DCIN15"/>
      <sheetName val="For_Training_Svc_fee_(PasteVa15"/>
      <sheetName val="Income_Statement14"/>
      <sheetName val="INV0299_(2)14"/>
      <sheetName val="FOREX_0414"/>
      <sheetName val="FOREX_0314"/>
      <sheetName val="FOREX_04_audited14"/>
      <sheetName val="Data_Input14"/>
      <sheetName val="Cost_Input_Sheet14"/>
      <sheetName val="Q120_AP_Aging14"/>
      <sheetName val="Base_Data13"/>
      <sheetName val="RWP_3313"/>
      <sheetName val="TRADING_PROFIT13"/>
      <sheetName val="EB_PDT13"/>
      <sheetName val="Exc__Rate13"/>
      <sheetName val="EYAS_Standar13"/>
      <sheetName val="BAL_SHEET(2)13"/>
      <sheetName val="CUSTOMER_LOOKUP13"/>
      <sheetName val="SUMMARY_13"/>
      <sheetName val="Sheet1_(19)13"/>
      <sheetName val="Rekap_Penj13"/>
      <sheetName val="BS-PL_Komersil_and_Fiskal13"/>
      <sheetName val="Front_Sheet13"/>
      <sheetName val="Name_Map13"/>
      <sheetName val="TB_IDR_Only13"/>
      <sheetName val="Breakdown_LF603_113"/>
      <sheetName val="Sheet_1_(2)13"/>
      <sheetName val="COA_BM13"/>
      <sheetName val="Check_Sheet13"/>
      <sheetName val="PLHO_Report13"/>
      <sheetName val="FL_&amp;_IC13"/>
      <sheetName val="Table_113"/>
      <sheetName val="229_Accr_Exp13"/>
      <sheetName val="Income_State13"/>
      <sheetName val="Content_313"/>
      <sheetName val="hutang_DPLK13"/>
      <sheetName val="Access_Radio_NL40013"/>
      <sheetName val="HWL_(2)12"/>
      <sheetName val="A2_1_CAJE15"/>
      <sheetName val="TRAVEL_PLAN13"/>
      <sheetName val="Financial_Statement10"/>
      <sheetName val="Tax_comp13"/>
      <sheetName val="TWDV_over_NBV13"/>
      <sheetName val="Product_Requirement13"/>
      <sheetName val="Investasi_&amp;_depresiasi13"/>
      <sheetName val="Att_1-5_yr01_(Ind)10"/>
      <sheetName val="Att_1-5_yr0110"/>
      <sheetName val="PPh_22_-_0110"/>
      <sheetName val="PPh_22_-_01_(E)10"/>
      <sheetName val="Depr_for_add_200110"/>
      <sheetName val="Perhit_disp_01_(E)10"/>
      <sheetName val="Perhit_disp_0110"/>
      <sheetName val="Depreciation_DBI_0110"/>
      <sheetName val="Amortisation_DBI_10"/>
      <sheetName val="Sheet1_(3)10"/>
      <sheetName val="Sheet1_(2)10"/>
      <sheetName val="expat_exp10"/>
      <sheetName val="Customer_List10"/>
      <sheetName val="Stock_CIW10"/>
      <sheetName val="_INCOME_STATEMENT11"/>
      <sheetName val="Data_Submission13"/>
      <sheetName val="Lookup_Tables13"/>
      <sheetName val="K_6DEPOSIT10"/>
      <sheetName val="99_10_1210"/>
      <sheetName val="Other_charges_(income)10"/>
      <sheetName val="lab_norge10"/>
      <sheetName val="SAD_Conclusion10"/>
      <sheetName val="SAD_Schedule10"/>
      <sheetName val="Cruser_Sp7110"/>
      <sheetName val="Sch_10"/>
      <sheetName val="E-9_3(PBC)10"/>
      <sheetName val="hitung_ulang_JEPANG10"/>
      <sheetName val="HO_Use10"/>
      <sheetName val="BGT_Cashflow10"/>
      <sheetName val="ACT_Cashflow10"/>
      <sheetName val="BGT_Cashflow_10"/>
      <sheetName val="Muebles_y_Enseres10"/>
      <sheetName val="New_List10"/>
      <sheetName val="LOC_Score10"/>
      <sheetName val="Laba_Rugi10"/>
      <sheetName val="Pembelian_Aktiva10"/>
      <sheetName val="Beban_Operasi10"/>
      <sheetName val="GL_Items_MEI10"/>
      <sheetName val="7_210"/>
      <sheetName val="00_received_in_0110"/>
      <sheetName val="Per_GL_J_a_n10"/>
      <sheetName val="FE-1770_P117"/>
      <sheetName val="FE-1770_P217"/>
      <sheetName val="FI-177O_P117"/>
      <sheetName val="FI-1770_P217"/>
      <sheetName val="Final_Tax17"/>
      <sheetName val="Irregular_Income17"/>
      <sheetName val="Rp_Banten15"/>
      <sheetName val="Permanent_info15"/>
      <sheetName val="RMFE_0414"/>
      <sheetName val="BS_final16"/>
      <sheetName val="B_115"/>
      <sheetName val="3__Neraca_dan_RL16"/>
      <sheetName val="Mine_Assumptions16"/>
      <sheetName val="RENCANA_KERJA16"/>
      <sheetName val="VAT_out16"/>
      <sheetName val="Journal_Template16"/>
      <sheetName val="trf_d-i15"/>
      <sheetName val="K_2_114"/>
      <sheetName val="Forecase_200415"/>
      <sheetName val="Main_Menu15"/>
      <sheetName val="A_u_g15"/>
      <sheetName val="M-2_Adjusted15"/>
      <sheetName val="BOQ_price14"/>
      <sheetName val="Professionals_Standard14"/>
      <sheetName val="ESG_local14"/>
      <sheetName val="Details_BS_YTD14"/>
      <sheetName val="K_1_1_1_HGU13"/>
      <sheetName val="DEFECTED_NOV13"/>
      <sheetName val="Exch_rate13"/>
      <sheetName val="Internal_order14"/>
      <sheetName val="Other_Current13"/>
      <sheetName val="Other_YTD13"/>
      <sheetName val="HBI_NCD13"/>
      <sheetName val="Table_Array13"/>
      <sheetName val="HBS_Credit_Detail13"/>
      <sheetName val="ID_MENADO12"/>
      <sheetName val="Bank_Recon_-_IDR13"/>
      <sheetName val="Detail_pg214"/>
      <sheetName val="move_(2)14"/>
      <sheetName val="oblig_Trad&amp;AFS13"/>
      <sheetName val="For_Mgmt_fee14"/>
      <sheetName val="For_GSC_charge14"/>
      <sheetName val="For_Training_Svc_fee14"/>
      <sheetName val="For_Mgmt_fee_(PasteValue)14"/>
      <sheetName val="For_GSC_charge_(PasteValue)14"/>
      <sheetName val="Allocation_Base_(GSIN)14"/>
      <sheetName val="To_DCIN14"/>
      <sheetName val="For_Training_Svc_fee_(PasteVa14"/>
      <sheetName val="Income_Statement13"/>
      <sheetName val="INV0299_(2)13"/>
      <sheetName val="FOREX_0413"/>
      <sheetName val="FOREX_0313"/>
      <sheetName val="FOREX_04_audited13"/>
      <sheetName val="Data_Input13"/>
      <sheetName val="Cost_Input_Sheet13"/>
      <sheetName val="Q120_AP_Aging13"/>
      <sheetName val="Base_Data12"/>
      <sheetName val="RWP_3312"/>
      <sheetName val="TRADING_PROFIT12"/>
      <sheetName val="EB_PDT12"/>
      <sheetName val="Exc__Rate12"/>
      <sheetName val="EYAS_Standar12"/>
      <sheetName val="BAL_SHEET(2)12"/>
      <sheetName val="CUSTOMER_LOOKUP12"/>
      <sheetName val="SUMMARY_12"/>
      <sheetName val="Sheet1_(19)12"/>
      <sheetName val="Rekap_Penj12"/>
      <sheetName val="BS-PL_Komersil_and_Fiskal12"/>
      <sheetName val="Front_Sheet12"/>
      <sheetName val="Name_Map12"/>
      <sheetName val="TB_IDR_Only12"/>
      <sheetName val="Breakdown_LF603_112"/>
      <sheetName val="Sheet_1_(2)12"/>
      <sheetName val="COA_BM12"/>
      <sheetName val="Check_Sheet12"/>
      <sheetName val="PLHO_Report12"/>
      <sheetName val="FL_&amp;_IC12"/>
      <sheetName val="Table_112"/>
      <sheetName val="229_Accr_Exp12"/>
      <sheetName val="Income_State12"/>
      <sheetName val="Content_312"/>
      <sheetName val="hutang_DPLK12"/>
      <sheetName val="Access_Radio_NL40012"/>
      <sheetName val="HWL_(2)11"/>
      <sheetName val="A2_1_CAJE14"/>
      <sheetName val="TRAVEL_PLAN12"/>
      <sheetName val="Financial_Statement9"/>
      <sheetName val="Tax_comp12"/>
      <sheetName val="TWDV_over_NBV12"/>
      <sheetName val="Product_Requirement12"/>
      <sheetName val="Investasi_&amp;_depresiasi12"/>
      <sheetName val="Att_1-5_yr01_(Ind)9"/>
      <sheetName val="Att_1-5_yr019"/>
      <sheetName val="PPh_22_-_019"/>
      <sheetName val="PPh_22_-_01_(E)9"/>
      <sheetName val="Depr_for_add_20019"/>
      <sheetName val="Perhit_disp_01_(E)9"/>
      <sheetName val="Perhit_disp_019"/>
      <sheetName val="Depreciation_DBI_019"/>
      <sheetName val="Amortisation_DBI_9"/>
      <sheetName val="Sheet1_(3)9"/>
      <sheetName val="Sheet1_(2)9"/>
      <sheetName val="expat_exp9"/>
      <sheetName val="Customer_List9"/>
      <sheetName val="Stock_CIW9"/>
      <sheetName val="_INCOME_STATEMENT10"/>
      <sheetName val="Data_Submission12"/>
      <sheetName val="Lookup_Tables12"/>
      <sheetName val="K_6DEPOSIT9"/>
      <sheetName val="99_10_129"/>
      <sheetName val="Other_charges_(income)9"/>
      <sheetName val="lab_norge9"/>
      <sheetName val="SAD_Conclusion9"/>
      <sheetName val="SAD_Schedule9"/>
      <sheetName val="Cruser_Sp719"/>
      <sheetName val="Sch_9"/>
      <sheetName val="E-9_3(PBC)9"/>
      <sheetName val="hitung_ulang_JEPANG9"/>
      <sheetName val="HO_Use9"/>
      <sheetName val="BGT_Cashflow9"/>
      <sheetName val="ACT_Cashflow9"/>
      <sheetName val="BGT_Cashflow_9"/>
      <sheetName val="Muebles_y_Enseres9"/>
      <sheetName val="New_List9"/>
      <sheetName val="LOC_Score9"/>
      <sheetName val="Laba_Rugi9"/>
      <sheetName val="Pembelian_Aktiva9"/>
      <sheetName val="Beban_Operasi9"/>
      <sheetName val="GL_Items_MEI9"/>
      <sheetName val="7_29"/>
      <sheetName val="00_received_in_019"/>
      <sheetName val="Per_GL_J_a_n9"/>
      <sheetName val="FE-1770_P121"/>
      <sheetName val="FE-1770_P221"/>
      <sheetName val="FI-177O_P121"/>
      <sheetName val="FI-1770_P221"/>
      <sheetName val="Final_Tax21"/>
      <sheetName val="Irregular_Income21"/>
      <sheetName val="Rp_Banten19"/>
      <sheetName val="Permanent_info19"/>
      <sheetName val="RMFE_0418"/>
      <sheetName val="BS_final20"/>
      <sheetName val="B_119"/>
      <sheetName val="3__Neraca_dan_RL20"/>
      <sheetName val="Mine_Assumptions20"/>
      <sheetName val="RENCANA_KERJA20"/>
      <sheetName val="VAT_out20"/>
      <sheetName val="Journal_Template20"/>
      <sheetName val="trf_d-i19"/>
      <sheetName val="K_2_118"/>
      <sheetName val="Forecase_200419"/>
      <sheetName val="Main_Menu19"/>
      <sheetName val="A_u_g19"/>
      <sheetName val="M-2_Adjusted19"/>
      <sheetName val="BOQ_price18"/>
      <sheetName val="Professionals_Standard18"/>
      <sheetName val="ESG_local18"/>
      <sheetName val="Details_BS_YTD18"/>
      <sheetName val="K_1_1_1_HGU17"/>
      <sheetName val="DEFECTED_NOV17"/>
      <sheetName val="Exch_rate17"/>
      <sheetName val="Internal_order18"/>
      <sheetName val="Other_Current17"/>
      <sheetName val="Other_YTD17"/>
      <sheetName val="HBI_NCD17"/>
      <sheetName val="Table_Array17"/>
      <sheetName val="HBS_Credit_Detail17"/>
      <sheetName val="ID_MENADO16"/>
      <sheetName val="Bank_Recon_-_IDR17"/>
      <sheetName val="Detail_pg218"/>
      <sheetName val="move_(2)18"/>
      <sheetName val="oblig_Trad&amp;AFS17"/>
      <sheetName val="For_Mgmt_fee18"/>
      <sheetName val="For_GSC_charge18"/>
      <sheetName val="For_Training_Svc_fee18"/>
      <sheetName val="For_Mgmt_fee_(PasteValue)18"/>
      <sheetName val="For_GSC_charge_(PasteValue)18"/>
      <sheetName val="Allocation_Base_(GSIN)18"/>
      <sheetName val="To_DCIN18"/>
      <sheetName val="For_Training_Svc_fee_(PasteVa18"/>
      <sheetName val="Income_Statement17"/>
      <sheetName val="INV0299_(2)17"/>
      <sheetName val="FOREX_0417"/>
      <sheetName val="FOREX_0317"/>
      <sheetName val="FOREX_04_audited17"/>
      <sheetName val="Data_Input17"/>
      <sheetName val="Cost_Input_Sheet17"/>
      <sheetName val="Q120_AP_Aging17"/>
      <sheetName val="Base_Data16"/>
      <sheetName val="RWP_3316"/>
      <sheetName val="TRADING_PROFIT16"/>
      <sheetName val="EB_PDT16"/>
      <sheetName val="Exc__Rate16"/>
      <sheetName val="EYAS_Standar16"/>
      <sheetName val="BAL_SHEET(2)16"/>
      <sheetName val="CUSTOMER_LOOKUP16"/>
      <sheetName val="SUMMARY_16"/>
      <sheetName val="Sheet1_(19)16"/>
      <sheetName val="Rekap_Penj16"/>
      <sheetName val="BS-PL_Komersil_and_Fiskal16"/>
      <sheetName val="Front_Sheet16"/>
      <sheetName val="Name_Map16"/>
      <sheetName val="TB_IDR_Only16"/>
      <sheetName val="Breakdown_LF603_116"/>
      <sheetName val="Sheet_1_(2)16"/>
      <sheetName val="COA_BM16"/>
      <sheetName val="Check_Sheet16"/>
      <sheetName val="PLHO_Report16"/>
      <sheetName val="FL_&amp;_IC16"/>
      <sheetName val="Table_116"/>
      <sheetName val="229_Accr_Exp16"/>
      <sheetName val="Income_State16"/>
      <sheetName val="Content_316"/>
      <sheetName val="hutang_DPLK16"/>
      <sheetName val="Access_Radio_NL40016"/>
      <sheetName val="HWL_(2)15"/>
      <sheetName val="A2_1_CAJE18"/>
      <sheetName val="TRAVEL_PLAN16"/>
      <sheetName val="Financial_Statement13"/>
      <sheetName val="Tax_comp16"/>
      <sheetName val="TWDV_over_NBV16"/>
      <sheetName val="Product_Requirement16"/>
      <sheetName val="Investasi_&amp;_depresiasi16"/>
      <sheetName val="Att_1-5_yr01_(Ind)13"/>
      <sheetName val="Att_1-5_yr0113"/>
      <sheetName val="PPh_22_-_0113"/>
      <sheetName val="PPh_22_-_01_(E)13"/>
      <sheetName val="Depr_for_add_200113"/>
      <sheetName val="Perhit_disp_01_(E)13"/>
      <sheetName val="Perhit_disp_0113"/>
      <sheetName val="Depreciation_DBI_0113"/>
      <sheetName val="Amortisation_DBI_13"/>
      <sheetName val="Sheet1_(3)13"/>
      <sheetName val="Sheet1_(2)13"/>
      <sheetName val="expat_exp13"/>
      <sheetName val="Customer_List13"/>
      <sheetName val="Stock_CIW13"/>
      <sheetName val="_INCOME_STATEMENT14"/>
      <sheetName val="Data_Submission16"/>
      <sheetName val="Lookup_Tables16"/>
      <sheetName val="K_6DEPOSIT13"/>
      <sheetName val="99_10_1213"/>
      <sheetName val="Other_charges_(income)13"/>
      <sheetName val="lab_norge13"/>
      <sheetName val="SAD_Conclusion13"/>
      <sheetName val="SAD_Schedule13"/>
      <sheetName val="FE-1770_P120"/>
      <sheetName val="FE-1770_P220"/>
      <sheetName val="FI-177O_P120"/>
      <sheetName val="FI-1770_P220"/>
      <sheetName val="Final_Tax20"/>
      <sheetName val="Irregular_Income20"/>
      <sheetName val="Rp_Banten18"/>
      <sheetName val="Permanent_info18"/>
      <sheetName val="RMFE_0417"/>
      <sheetName val="BS_final19"/>
      <sheetName val="B_118"/>
      <sheetName val="3__Neraca_dan_RL19"/>
      <sheetName val="Mine_Assumptions19"/>
      <sheetName val="RENCANA_KERJA19"/>
      <sheetName val="VAT_out19"/>
      <sheetName val="Journal_Template19"/>
      <sheetName val="trf_d-i18"/>
      <sheetName val="K_2_117"/>
      <sheetName val="Forecase_200418"/>
      <sheetName val="Main_Menu18"/>
      <sheetName val="A_u_g18"/>
      <sheetName val="M-2_Adjusted18"/>
      <sheetName val="BOQ_price17"/>
      <sheetName val="Professionals_Standard17"/>
      <sheetName val="ESG_local17"/>
      <sheetName val="Details_BS_YTD17"/>
      <sheetName val="K_1_1_1_HGU16"/>
      <sheetName val="DEFECTED_NOV16"/>
      <sheetName val="Exch_rate16"/>
      <sheetName val="Internal_order17"/>
      <sheetName val="Other_Current16"/>
      <sheetName val="Other_YTD16"/>
      <sheetName val="HBI_NCD16"/>
      <sheetName val="Table_Array16"/>
      <sheetName val="HBS_Credit_Detail16"/>
      <sheetName val="ID_MENADO15"/>
      <sheetName val="Bank_Recon_-_IDR16"/>
      <sheetName val="Detail_pg217"/>
      <sheetName val="move_(2)17"/>
      <sheetName val="oblig_Trad&amp;AFS16"/>
      <sheetName val="For_Mgmt_fee17"/>
      <sheetName val="For_GSC_charge17"/>
      <sheetName val="For_Training_Svc_fee17"/>
      <sheetName val="For_Mgmt_fee_(PasteValue)17"/>
      <sheetName val="For_GSC_charge_(PasteValue)17"/>
      <sheetName val="Allocation_Base_(GSIN)17"/>
      <sheetName val="To_DCIN17"/>
      <sheetName val="For_Training_Svc_fee_(PasteVa17"/>
      <sheetName val="Income_Statement16"/>
      <sheetName val="INV0299_(2)16"/>
      <sheetName val="FOREX_0416"/>
      <sheetName val="FOREX_0316"/>
      <sheetName val="FOREX_04_audited16"/>
      <sheetName val="Data_Input16"/>
      <sheetName val="Cost_Input_Sheet16"/>
      <sheetName val="Q120_AP_Aging16"/>
      <sheetName val="Base_Data15"/>
      <sheetName val="RWP_3315"/>
      <sheetName val="TRADING_PROFIT15"/>
      <sheetName val="EB_PDT15"/>
      <sheetName val="Exc__Rate15"/>
      <sheetName val="EYAS_Standar15"/>
      <sheetName val="BAL_SHEET(2)15"/>
      <sheetName val="CUSTOMER_LOOKUP15"/>
      <sheetName val="SUMMARY_15"/>
      <sheetName val="Sheet1_(19)15"/>
      <sheetName val="Rekap_Penj15"/>
      <sheetName val="BS-PL_Komersil_and_Fiskal15"/>
      <sheetName val="Front_Sheet15"/>
      <sheetName val="Name_Map15"/>
      <sheetName val="TB_IDR_Only15"/>
      <sheetName val="Breakdown_LF603_115"/>
      <sheetName val="Sheet_1_(2)15"/>
      <sheetName val="COA_BM15"/>
      <sheetName val="Check_Sheet15"/>
      <sheetName val="PLHO_Report15"/>
      <sheetName val="FL_&amp;_IC15"/>
      <sheetName val="Table_115"/>
      <sheetName val="229_Accr_Exp15"/>
      <sheetName val="Income_State15"/>
      <sheetName val="Content_315"/>
      <sheetName val="hutang_DPLK15"/>
      <sheetName val="Access_Radio_NL40015"/>
      <sheetName val="HWL_(2)14"/>
      <sheetName val="A2_1_CAJE17"/>
      <sheetName val="TRAVEL_PLAN15"/>
      <sheetName val="Financial_Statement12"/>
      <sheetName val="Tax_comp15"/>
      <sheetName val="TWDV_over_NBV15"/>
      <sheetName val="Product_Requirement15"/>
      <sheetName val="Investasi_&amp;_depresiasi15"/>
      <sheetName val="Att_1-5_yr01_(Ind)12"/>
      <sheetName val="Att_1-5_yr0112"/>
      <sheetName val="PPh_22_-_0112"/>
      <sheetName val="PPh_22_-_01_(E)12"/>
      <sheetName val="Depr_for_add_200112"/>
      <sheetName val="Perhit_disp_01_(E)12"/>
      <sheetName val="Perhit_disp_0112"/>
      <sheetName val="Depreciation_DBI_0112"/>
      <sheetName val="Amortisation_DBI_12"/>
      <sheetName val="Sheet1_(3)12"/>
      <sheetName val="Sheet1_(2)12"/>
      <sheetName val="expat_exp12"/>
      <sheetName val="Customer_List12"/>
      <sheetName val="Stock_CIW12"/>
      <sheetName val="_INCOME_STATEMENT13"/>
      <sheetName val="Data_Submission15"/>
      <sheetName val="Lookup_Tables15"/>
      <sheetName val="K_6DEPOSIT12"/>
      <sheetName val="99_10_1212"/>
      <sheetName val="Other_charges_(income)12"/>
      <sheetName val="lab_norge12"/>
      <sheetName val="SAD_Conclusion12"/>
      <sheetName val="SAD_Schedule12"/>
      <sheetName val="Cruser_Sp7112"/>
      <sheetName val="Sch_12"/>
      <sheetName val="E-9_3(PBC)12"/>
      <sheetName val="hitung_ulang_JEPANG12"/>
      <sheetName val="HO_Use12"/>
      <sheetName val="BGT_Cashflow12"/>
      <sheetName val="ACT_Cashflow12"/>
      <sheetName val="BGT_Cashflow_12"/>
      <sheetName val="Muebles_y_Enseres12"/>
      <sheetName val="New_List12"/>
      <sheetName val="LOC_Score12"/>
      <sheetName val="Laba_Rugi12"/>
      <sheetName val="Pembelian_Aktiva12"/>
      <sheetName val="Beban_Operasi12"/>
      <sheetName val="GL_Items_MEI12"/>
      <sheetName val="7_212"/>
      <sheetName val="00_received_in_0112"/>
      <sheetName val="Per_GL_J_a_n12"/>
      <sheetName val="FE-1770_P128"/>
      <sheetName val="FE-1770_P228"/>
      <sheetName val="FI-177O_P128"/>
      <sheetName val="FI-1770_P228"/>
      <sheetName val="Final_Tax28"/>
      <sheetName val="Irregular_Income28"/>
      <sheetName val="Rp_Banten26"/>
      <sheetName val="Permanent_info26"/>
      <sheetName val="RMFE_0425"/>
      <sheetName val="BS_final27"/>
      <sheetName val="B_126"/>
      <sheetName val="3__Neraca_dan_RL27"/>
      <sheetName val="Mine_Assumptions27"/>
      <sheetName val="RENCANA_KERJA27"/>
      <sheetName val="VAT_out27"/>
      <sheetName val="Journal_Template27"/>
      <sheetName val="trf_d-i26"/>
      <sheetName val="K_2_125"/>
      <sheetName val="Forecase_200426"/>
      <sheetName val="Main_Menu26"/>
      <sheetName val="A_u_g26"/>
      <sheetName val="M-2_Adjusted26"/>
      <sheetName val="BOQ_price25"/>
      <sheetName val="Professionals_Standard25"/>
      <sheetName val="ESG_local25"/>
      <sheetName val="Details_BS_YTD25"/>
      <sheetName val="K_1_1_1_HGU24"/>
      <sheetName val="DEFECTED_NOV24"/>
      <sheetName val="Exch_rate24"/>
      <sheetName val="Internal_order25"/>
      <sheetName val="Other_Current24"/>
      <sheetName val="Other_YTD24"/>
      <sheetName val="HBI_NCD24"/>
      <sheetName val="Table_Array24"/>
      <sheetName val="HBS_Credit_Detail24"/>
      <sheetName val="ID_MENADO23"/>
      <sheetName val="Bank_Recon_-_IDR24"/>
      <sheetName val="Detail_pg225"/>
      <sheetName val="move_(2)25"/>
      <sheetName val="oblig_Trad&amp;AFS24"/>
      <sheetName val="For_Mgmt_fee25"/>
      <sheetName val="For_GSC_charge25"/>
      <sheetName val="For_Training_Svc_fee25"/>
      <sheetName val="For_Mgmt_fee_(PasteValue)25"/>
      <sheetName val="For_GSC_charge_(PasteValue)25"/>
      <sheetName val="Allocation_Base_(GSIN)25"/>
      <sheetName val="To_DCIN25"/>
      <sheetName val="For_Training_Svc_fee_(PasteVa25"/>
      <sheetName val="Income_Statement24"/>
      <sheetName val="INV0299_(2)24"/>
      <sheetName val="FOREX_0424"/>
      <sheetName val="FOREX_0324"/>
      <sheetName val="FOREX_04_audited24"/>
      <sheetName val="Data_Input24"/>
      <sheetName val="Cost_Input_Sheet24"/>
      <sheetName val="Q120_AP_Aging24"/>
      <sheetName val="Base_Data23"/>
      <sheetName val="RWP_3323"/>
      <sheetName val="TRADING_PROFIT23"/>
      <sheetName val="EB_PDT23"/>
      <sheetName val="Exc__Rate23"/>
      <sheetName val="EYAS_Standar23"/>
      <sheetName val="BAL_SHEET(2)23"/>
      <sheetName val="CUSTOMER_LOOKUP23"/>
      <sheetName val="SUMMARY_23"/>
      <sheetName val="Sheet1_(19)23"/>
      <sheetName val="Rekap_Penj23"/>
      <sheetName val="BS-PL_Komersil_and_Fiskal23"/>
      <sheetName val="Front_Sheet23"/>
      <sheetName val="Name_Map23"/>
      <sheetName val="TB_IDR_Only23"/>
      <sheetName val="Breakdown_LF603_123"/>
      <sheetName val="Sheet_1_(2)23"/>
      <sheetName val="COA_BM23"/>
      <sheetName val="Check_Sheet23"/>
      <sheetName val="PLHO_Report23"/>
      <sheetName val="FL_&amp;_IC23"/>
      <sheetName val="Table_123"/>
      <sheetName val="229_Accr_Exp23"/>
      <sheetName val="Income_State23"/>
      <sheetName val="Content_323"/>
      <sheetName val="hutang_DPLK23"/>
      <sheetName val="Access_Radio_NL40023"/>
      <sheetName val="HWL_(2)22"/>
      <sheetName val="A2_1_CAJE25"/>
      <sheetName val="TRAVEL_PLAN23"/>
      <sheetName val="Financial_Statement20"/>
      <sheetName val="Tax_comp23"/>
      <sheetName val="TWDV_over_NBV23"/>
      <sheetName val="Product_Requirement23"/>
      <sheetName val="Investasi_&amp;_depresiasi23"/>
      <sheetName val="Att_1-5_yr01_(Ind)20"/>
      <sheetName val="Att_1-5_yr0120"/>
      <sheetName val="PPh_22_-_0120"/>
      <sheetName val="PPh_22_-_01_(E)20"/>
      <sheetName val="Depr_for_add_200120"/>
      <sheetName val="Perhit_disp_01_(E)20"/>
      <sheetName val="Perhit_disp_0120"/>
      <sheetName val="Depreciation_DBI_0120"/>
      <sheetName val="Amortisation_DBI_20"/>
      <sheetName val="Sheet1_(3)20"/>
      <sheetName val="Sheet1_(2)20"/>
      <sheetName val="expat_exp20"/>
      <sheetName val="Customer_List20"/>
      <sheetName val="Stock_CIW20"/>
      <sheetName val="_INCOME_STATEMENT21"/>
      <sheetName val="Data_Submission23"/>
      <sheetName val="Lookup_Tables23"/>
      <sheetName val="K_6DEPOSIT20"/>
      <sheetName val="99_10_1220"/>
      <sheetName val="Other_charges_(income)20"/>
      <sheetName val="lab_norge20"/>
      <sheetName val="SAD_Conclusion20"/>
      <sheetName val="SAD_Schedule20"/>
      <sheetName val="Cruser_Sp7118"/>
      <sheetName val="Sch_18"/>
      <sheetName val="E-9_3(PBC)18"/>
      <sheetName val="hitung_ulang_JEPANG18"/>
      <sheetName val="HO_Use18"/>
      <sheetName val="BGT_Cashflow18"/>
      <sheetName val="ACT_Cashflow18"/>
      <sheetName val="BGT_Cashflow_18"/>
      <sheetName val="Muebles_y_Enseres18"/>
      <sheetName val="New_List18"/>
      <sheetName val="LOC_Score18"/>
      <sheetName val="Laba_Rugi18"/>
      <sheetName val="Pembelian_Aktiva18"/>
      <sheetName val="Beban_Operasi18"/>
      <sheetName val="GL_Items_MEI18"/>
      <sheetName val="7_218"/>
      <sheetName val="00_received_in_0118"/>
      <sheetName val="Per_GL_J_a_n18"/>
      <sheetName val="FE-1770_P125"/>
      <sheetName val="FE-1770_P225"/>
      <sheetName val="FI-177O_P125"/>
      <sheetName val="FI-1770_P225"/>
      <sheetName val="Final_Tax25"/>
      <sheetName val="Irregular_Income25"/>
      <sheetName val="Rp_Banten23"/>
      <sheetName val="Permanent_info23"/>
      <sheetName val="RMFE_0422"/>
      <sheetName val="BS_final24"/>
      <sheetName val="B_123"/>
      <sheetName val="3__Neraca_dan_RL24"/>
      <sheetName val="Mine_Assumptions24"/>
      <sheetName val="RENCANA_KERJA24"/>
      <sheetName val="VAT_out24"/>
      <sheetName val="Journal_Template24"/>
      <sheetName val="trf_d-i23"/>
      <sheetName val="K_2_122"/>
      <sheetName val="Forecase_200423"/>
      <sheetName val="Main_Menu23"/>
      <sheetName val="A_u_g23"/>
      <sheetName val="M-2_Adjusted23"/>
      <sheetName val="BOQ_price22"/>
      <sheetName val="Professionals_Standard22"/>
      <sheetName val="ESG_local22"/>
      <sheetName val="Details_BS_YTD22"/>
      <sheetName val="K_1_1_1_HGU21"/>
      <sheetName val="DEFECTED_NOV21"/>
      <sheetName val="Exch_rate21"/>
      <sheetName val="Internal_order22"/>
      <sheetName val="Other_Current21"/>
      <sheetName val="Other_YTD21"/>
      <sheetName val="HBI_NCD21"/>
      <sheetName val="Table_Array21"/>
      <sheetName val="HBS_Credit_Detail21"/>
      <sheetName val="ID_MENADO20"/>
      <sheetName val="Bank_Recon_-_IDR21"/>
      <sheetName val="Detail_pg222"/>
      <sheetName val="move_(2)22"/>
      <sheetName val="oblig_Trad&amp;AFS21"/>
      <sheetName val="For_Mgmt_fee22"/>
      <sheetName val="For_GSC_charge22"/>
      <sheetName val="For_Training_Svc_fee22"/>
      <sheetName val="For_Mgmt_fee_(PasteValue)22"/>
      <sheetName val="For_GSC_charge_(PasteValue)22"/>
      <sheetName val="Allocation_Base_(GSIN)22"/>
      <sheetName val="To_DCIN22"/>
      <sheetName val="For_Training_Svc_fee_(PasteVa22"/>
      <sheetName val="Income_Statement21"/>
      <sheetName val="INV0299_(2)21"/>
      <sheetName val="FOREX_0421"/>
      <sheetName val="FOREX_0321"/>
      <sheetName val="FOREX_04_audited21"/>
      <sheetName val="Data_Input21"/>
      <sheetName val="Cost_Input_Sheet21"/>
      <sheetName val="Q120_AP_Aging21"/>
      <sheetName val="Base_Data20"/>
      <sheetName val="RWP_3320"/>
      <sheetName val="TRADING_PROFIT20"/>
      <sheetName val="EB_PDT20"/>
      <sheetName val="Exc__Rate20"/>
      <sheetName val="EYAS_Standar20"/>
      <sheetName val="BAL_SHEET(2)20"/>
      <sheetName val="CUSTOMER_LOOKUP20"/>
      <sheetName val="SUMMARY_20"/>
      <sheetName val="Sheet1_(19)20"/>
      <sheetName val="Rekap_Penj20"/>
      <sheetName val="BS-PL_Komersil_and_Fiskal20"/>
      <sheetName val="Front_Sheet20"/>
      <sheetName val="Name_Map20"/>
      <sheetName val="TB_IDR_Only20"/>
      <sheetName val="Breakdown_LF603_120"/>
      <sheetName val="Sheet_1_(2)20"/>
      <sheetName val="COA_BM20"/>
      <sheetName val="Check_Sheet20"/>
      <sheetName val="PLHO_Report20"/>
      <sheetName val="FL_&amp;_IC20"/>
      <sheetName val="Table_120"/>
      <sheetName val="229_Accr_Exp20"/>
      <sheetName val="Income_State20"/>
      <sheetName val="Content_320"/>
      <sheetName val="hutang_DPLK20"/>
      <sheetName val="Access_Radio_NL40020"/>
      <sheetName val="HWL_(2)19"/>
      <sheetName val="A2_1_CAJE22"/>
      <sheetName val="TRAVEL_PLAN20"/>
      <sheetName val="Financial_Statement17"/>
      <sheetName val="Tax_comp20"/>
      <sheetName val="TWDV_over_NBV20"/>
      <sheetName val="Product_Requirement20"/>
      <sheetName val="Investasi_&amp;_depresiasi20"/>
      <sheetName val="Att_1-5_yr01_(Ind)17"/>
      <sheetName val="Att_1-5_yr0117"/>
      <sheetName val="PPh_22_-_0117"/>
      <sheetName val="PPh_22_-_01_(E)17"/>
      <sheetName val="Depr_for_add_200117"/>
      <sheetName val="Perhit_disp_01_(E)17"/>
      <sheetName val="Perhit_disp_0117"/>
      <sheetName val="Depreciation_DBI_0117"/>
      <sheetName val="Amortisation_DBI_17"/>
      <sheetName val="Sheet1_(3)17"/>
      <sheetName val="Sheet1_(2)17"/>
      <sheetName val="expat_exp17"/>
      <sheetName val="Customer_List17"/>
      <sheetName val="Stock_CIW17"/>
      <sheetName val="_INCOME_STATEMENT18"/>
      <sheetName val="Data_Submission20"/>
      <sheetName val="Lookup_Tables20"/>
      <sheetName val="K_6DEPOSIT17"/>
      <sheetName val="99_10_1217"/>
      <sheetName val="Other_charges_(income)17"/>
      <sheetName val="lab_norge17"/>
      <sheetName val="SAD_Conclusion17"/>
      <sheetName val="SAD_Schedule17"/>
      <sheetName val="Cruser_Sp7115"/>
      <sheetName val="Sch_15"/>
      <sheetName val="E-9_3(PBC)15"/>
      <sheetName val="hitung_ulang_JEPANG15"/>
      <sheetName val="HO_Use15"/>
      <sheetName val="BGT_Cashflow15"/>
      <sheetName val="ACT_Cashflow15"/>
      <sheetName val="BGT_Cashflow_15"/>
      <sheetName val="Muebles_y_Enseres15"/>
      <sheetName val="New_List15"/>
      <sheetName val="LOC_Score15"/>
      <sheetName val="Laba_Rugi15"/>
      <sheetName val="Pembelian_Aktiva15"/>
      <sheetName val="Beban_Operasi15"/>
      <sheetName val="GL_Items_MEI15"/>
      <sheetName val="7_215"/>
      <sheetName val="00_received_in_0115"/>
      <sheetName val="Per_GL_J_a_n15"/>
      <sheetName val="FE-1770_P123"/>
      <sheetName val="FE-1770_P223"/>
      <sheetName val="FI-177O_P123"/>
      <sheetName val="FI-1770_P223"/>
      <sheetName val="Final_Tax23"/>
      <sheetName val="Irregular_Income23"/>
      <sheetName val="Rp_Banten21"/>
      <sheetName val="Permanent_info21"/>
      <sheetName val="RMFE_0420"/>
      <sheetName val="BS_final22"/>
      <sheetName val="B_121"/>
      <sheetName val="3__Neraca_dan_RL22"/>
      <sheetName val="Mine_Assumptions22"/>
      <sheetName val="RENCANA_KERJA22"/>
      <sheetName val="VAT_out22"/>
      <sheetName val="Journal_Template22"/>
      <sheetName val="trf_d-i21"/>
      <sheetName val="K_2_120"/>
      <sheetName val="Forecase_200421"/>
      <sheetName val="Main_Menu21"/>
      <sheetName val="A_u_g21"/>
      <sheetName val="M-2_Adjusted21"/>
      <sheetName val="BOQ_price20"/>
      <sheetName val="Professionals_Standard20"/>
      <sheetName val="ESG_local20"/>
      <sheetName val="Details_BS_YTD20"/>
      <sheetName val="K_1_1_1_HGU19"/>
      <sheetName val="DEFECTED_NOV19"/>
      <sheetName val="Exch_rate19"/>
      <sheetName val="Internal_order20"/>
      <sheetName val="Other_Current19"/>
      <sheetName val="Other_YTD19"/>
      <sheetName val="HBI_NCD19"/>
      <sheetName val="Table_Array19"/>
      <sheetName val="HBS_Credit_Detail19"/>
      <sheetName val="ID_MENADO18"/>
      <sheetName val="Bank_Recon_-_IDR19"/>
      <sheetName val="Detail_pg220"/>
      <sheetName val="move_(2)20"/>
      <sheetName val="oblig_Trad&amp;AFS19"/>
      <sheetName val="For_Mgmt_fee20"/>
      <sheetName val="For_GSC_charge20"/>
      <sheetName val="For_Training_Svc_fee20"/>
      <sheetName val="For_Mgmt_fee_(PasteValue)20"/>
      <sheetName val="For_GSC_charge_(PasteValue)20"/>
      <sheetName val="Allocation_Base_(GSIN)20"/>
      <sheetName val="To_DCIN20"/>
      <sheetName val="For_Training_Svc_fee_(PasteVa20"/>
      <sheetName val="Income_Statement19"/>
      <sheetName val="INV0299_(2)19"/>
      <sheetName val="FOREX_0419"/>
      <sheetName val="FOREX_0319"/>
      <sheetName val="FOREX_04_audited19"/>
      <sheetName val="Data_Input19"/>
      <sheetName val="Cost_Input_Sheet19"/>
      <sheetName val="Q120_AP_Aging19"/>
      <sheetName val="Base_Data18"/>
      <sheetName val="RWP_3318"/>
      <sheetName val="TRADING_PROFIT18"/>
      <sheetName val="EB_PDT18"/>
      <sheetName val="Exc__Rate18"/>
      <sheetName val="EYAS_Standar18"/>
      <sheetName val="BAL_SHEET(2)18"/>
      <sheetName val="CUSTOMER_LOOKUP18"/>
      <sheetName val="SUMMARY_18"/>
      <sheetName val="Sheet1_(19)18"/>
      <sheetName val="Rekap_Penj18"/>
      <sheetName val="BS-PL_Komersil_and_Fiskal18"/>
      <sheetName val="Front_Sheet18"/>
      <sheetName val="Name_Map18"/>
      <sheetName val="TB_IDR_Only18"/>
      <sheetName val="Breakdown_LF603_118"/>
      <sheetName val="Sheet_1_(2)18"/>
      <sheetName val="COA_BM18"/>
      <sheetName val="Check_Sheet18"/>
      <sheetName val="PLHO_Report18"/>
      <sheetName val="FL_&amp;_IC18"/>
      <sheetName val="Table_118"/>
      <sheetName val="229_Accr_Exp18"/>
      <sheetName val="Income_State18"/>
      <sheetName val="Content_318"/>
      <sheetName val="hutang_DPLK18"/>
      <sheetName val="Access_Radio_NL40018"/>
      <sheetName val="HWL_(2)17"/>
      <sheetName val="A2_1_CAJE20"/>
      <sheetName val="TRAVEL_PLAN18"/>
      <sheetName val="Financial_Statement15"/>
      <sheetName val="Tax_comp18"/>
      <sheetName val="TWDV_over_NBV18"/>
      <sheetName val="Product_Requirement18"/>
      <sheetName val="Investasi_&amp;_depresiasi18"/>
      <sheetName val="Att_1-5_yr01_(Ind)15"/>
      <sheetName val="Att_1-5_yr0115"/>
      <sheetName val="PPh_22_-_0115"/>
      <sheetName val="PPh_22_-_01_(E)15"/>
      <sheetName val="Depr_for_add_200115"/>
      <sheetName val="Perhit_disp_01_(E)15"/>
      <sheetName val="Perhit_disp_0115"/>
      <sheetName val="Depreciation_DBI_0115"/>
      <sheetName val="Amortisation_DBI_15"/>
      <sheetName val="Sheet1_(3)15"/>
      <sheetName val="Sheet1_(2)15"/>
      <sheetName val="expat_exp15"/>
      <sheetName val="Customer_List15"/>
      <sheetName val="Stock_CIW15"/>
      <sheetName val="_INCOME_STATEMENT16"/>
      <sheetName val="Data_Submission18"/>
      <sheetName val="Lookup_Tables18"/>
      <sheetName val="K_6DEPOSIT15"/>
      <sheetName val="99_10_1215"/>
      <sheetName val="Other_charges_(income)15"/>
      <sheetName val="lab_norge15"/>
      <sheetName val="SAD_Conclusion15"/>
      <sheetName val="SAD_Schedule15"/>
      <sheetName val="Cruser_Sp7114"/>
      <sheetName val="Sch_14"/>
      <sheetName val="E-9_3(PBC)14"/>
      <sheetName val="hitung_ulang_JEPANG14"/>
      <sheetName val="HO_Use14"/>
      <sheetName val="BGT_Cashflow14"/>
      <sheetName val="ACT_Cashflow14"/>
      <sheetName val="BGT_Cashflow_14"/>
      <sheetName val="Muebles_y_Enseres14"/>
      <sheetName val="New_List14"/>
      <sheetName val="LOC_Score14"/>
      <sheetName val="Laba_Rugi14"/>
      <sheetName val="Pembelian_Aktiva14"/>
      <sheetName val="Beban_Operasi14"/>
      <sheetName val="GL_Items_MEI14"/>
      <sheetName val="7_214"/>
      <sheetName val="00_received_in_0114"/>
      <sheetName val="Per_GL_J_a_n14"/>
      <sheetName val="FE-1770_P122"/>
      <sheetName val="FE-1770_P222"/>
      <sheetName val="FI-177O_P122"/>
      <sheetName val="FI-1770_P222"/>
      <sheetName val="Final_Tax22"/>
      <sheetName val="Irregular_Income22"/>
      <sheetName val="Rp_Banten20"/>
      <sheetName val="Permanent_info20"/>
      <sheetName val="RMFE_0419"/>
      <sheetName val="BS_final21"/>
      <sheetName val="B_120"/>
      <sheetName val="3__Neraca_dan_RL21"/>
      <sheetName val="Mine_Assumptions21"/>
      <sheetName val="RENCANA_KERJA21"/>
      <sheetName val="VAT_out21"/>
      <sheetName val="Journal_Template21"/>
      <sheetName val="trf_d-i20"/>
      <sheetName val="K_2_119"/>
      <sheetName val="Forecase_200420"/>
      <sheetName val="Main_Menu20"/>
      <sheetName val="A_u_g20"/>
      <sheetName val="M-2_Adjusted20"/>
      <sheetName val="BOQ_price19"/>
      <sheetName val="Professionals_Standard19"/>
      <sheetName val="ESG_local19"/>
      <sheetName val="Details_BS_YTD19"/>
      <sheetName val="K_1_1_1_HGU18"/>
      <sheetName val="DEFECTED_NOV18"/>
      <sheetName val="Exch_rate18"/>
      <sheetName val="Internal_order19"/>
      <sheetName val="Other_Current18"/>
      <sheetName val="Other_YTD18"/>
      <sheetName val="HBI_NCD18"/>
      <sheetName val="Table_Array18"/>
      <sheetName val="HBS_Credit_Detail18"/>
      <sheetName val="ID_MENADO17"/>
      <sheetName val="Bank_Recon_-_IDR18"/>
      <sheetName val="Detail_pg219"/>
      <sheetName val="move_(2)19"/>
      <sheetName val="oblig_Trad&amp;AFS18"/>
      <sheetName val="For_Mgmt_fee19"/>
      <sheetName val="For_GSC_charge19"/>
      <sheetName val="For_Training_Svc_fee19"/>
      <sheetName val="For_Mgmt_fee_(PasteValue)19"/>
      <sheetName val="For_GSC_charge_(PasteValue)19"/>
      <sheetName val="Allocation_Base_(GSIN)19"/>
      <sheetName val="To_DCIN19"/>
      <sheetName val="For_Training_Svc_fee_(PasteVa19"/>
      <sheetName val="Income_Statement18"/>
      <sheetName val="INV0299_(2)18"/>
      <sheetName val="FOREX_0418"/>
      <sheetName val="FOREX_0318"/>
      <sheetName val="FOREX_04_audited18"/>
      <sheetName val="Data_Input18"/>
      <sheetName val="Cost_Input_Sheet18"/>
      <sheetName val="Q120_AP_Aging18"/>
      <sheetName val="Base_Data17"/>
      <sheetName val="RWP_3317"/>
      <sheetName val="TRADING_PROFIT17"/>
      <sheetName val="EB_PDT17"/>
      <sheetName val="Exc__Rate17"/>
      <sheetName val="EYAS_Standar17"/>
      <sheetName val="BAL_SHEET(2)17"/>
      <sheetName val="CUSTOMER_LOOKUP17"/>
      <sheetName val="SUMMARY_17"/>
      <sheetName val="Sheet1_(19)17"/>
      <sheetName val="Rekap_Penj17"/>
      <sheetName val="BS-PL_Komersil_and_Fiskal17"/>
      <sheetName val="Front_Sheet17"/>
      <sheetName val="Name_Map17"/>
      <sheetName val="TB_IDR_Only17"/>
      <sheetName val="Breakdown_LF603_117"/>
      <sheetName val="Sheet_1_(2)17"/>
      <sheetName val="COA_BM17"/>
      <sheetName val="Check_Sheet17"/>
      <sheetName val="PLHO_Report17"/>
      <sheetName val="FL_&amp;_IC17"/>
      <sheetName val="Table_117"/>
      <sheetName val="229_Accr_Exp17"/>
      <sheetName val="Income_State17"/>
      <sheetName val="Content_317"/>
      <sheetName val="hutang_DPLK17"/>
      <sheetName val="Access_Radio_NL40017"/>
      <sheetName val="HWL_(2)16"/>
      <sheetName val="A2_1_CAJE19"/>
      <sheetName val="TRAVEL_PLAN17"/>
      <sheetName val="Financial_Statement14"/>
      <sheetName val="Tax_comp17"/>
      <sheetName val="TWDV_over_NBV17"/>
      <sheetName val="Product_Requirement17"/>
      <sheetName val="Investasi_&amp;_depresiasi17"/>
      <sheetName val="Att_1-5_yr01_(Ind)14"/>
      <sheetName val="Att_1-5_yr0114"/>
      <sheetName val="PPh_22_-_0114"/>
      <sheetName val="PPh_22_-_01_(E)14"/>
      <sheetName val="Depr_for_add_200114"/>
      <sheetName val="Perhit_disp_01_(E)14"/>
      <sheetName val="Perhit_disp_0114"/>
      <sheetName val="Depreciation_DBI_0114"/>
      <sheetName val="Amortisation_DBI_14"/>
      <sheetName val="Sheet1_(3)14"/>
      <sheetName val="Sheet1_(2)14"/>
      <sheetName val="expat_exp14"/>
      <sheetName val="Customer_List14"/>
      <sheetName val="Stock_CIW14"/>
      <sheetName val="_INCOME_STATEMENT15"/>
      <sheetName val="Data_Submission17"/>
      <sheetName val="Lookup_Tables17"/>
      <sheetName val="K_6DEPOSIT14"/>
      <sheetName val="99_10_1214"/>
      <sheetName val="Other_charges_(income)14"/>
      <sheetName val="lab_norge14"/>
      <sheetName val="SAD_Conclusion14"/>
      <sheetName val="SAD_Schedule14"/>
      <sheetName val="Cruser_Sp7113"/>
      <sheetName val="Sch_13"/>
      <sheetName val="E-9_3(PBC)13"/>
      <sheetName val="hitung_ulang_JEPANG13"/>
      <sheetName val="HO_Use13"/>
      <sheetName val="BGT_Cashflow13"/>
      <sheetName val="ACT_Cashflow13"/>
      <sheetName val="BGT_Cashflow_13"/>
      <sheetName val="Muebles_y_Enseres13"/>
      <sheetName val="New_List13"/>
      <sheetName val="LOC_Score13"/>
      <sheetName val="Laba_Rugi13"/>
      <sheetName val="Pembelian_Aktiva13"/>
      <sheetName val="Beban_Operasi13"/>
      <sheetName val="GL_Items_MEI13"/>
      <sheetName val="7_213"/>
      <sheetName val="00_received_in_0113"/>
      <sheetName val="Per_GL_J_a_n13"/>
      <sheetName val="FE-1770_P124"/>
      <sheetName val="FE-1770_P224"/>
      <sheetName val="FI-177O_P124"/>
      <sheetName val="FI-1770_P224"/>
      <sheetName val="Final_Tax24"/>
      <sheetName val="Irregular_Income24"/>
      <sheetName val="Rp_Banten22"/>
      <sheetName val="Permanent_info22"/>
      <sheetName val="RMFE_0421"/>
      <sheetName val="BS_final23"/>
      <sheetName val="B_122"/>
      <sheetName val="3__Neraca_dan_RL23"/>
      <sheetName val="Mine_Assumptions23"/>
      <sheetName val="RENCANA_KERJA23"/>
      <sheetName val="VAT_out23"/>
      <sheetName val="Journal_Template23"/>
      <sheetName val="trf_d-i22"/>
      <sheetName val="K_2_121"/>
      <sheetName val="Forecase_200422"/>
      <sheetName val="Main_Menu22"/>
      <sheetName val="A_u_g22"/>
      <sheetName val="M-2_Adjusted22"/>
      <sheetName val="BOQ_price21"/>
      <sheetName val="Professionals_Standard21"/>
      <sheetName val="ESG_local21"/>
      <sheetName val="Details_BS_YTD21"/>
      <sheetName val="K_1_1_1_HGU20"/>
      <sheetName val="DEFECTED_NOV20"/>
      <sheetName val="Exch_rate20"/>
      <sheetName val="Internal_order21"/>
      <sheetName val="Other_Current20"/>
      <sheetName val="Other_YTD20"/>
      <sheetName val="HBI_NCD20"/>
      <sheetName val="Table_Array20"/>
      <sheetName val="HBS_Credit_Detail20"/>
      <sheetName val="ID_MENADO19"/>
      <sheetName val="Bank_Recon_-_IDR20"/>
      <sheetName val="Detail_pg221"/>
      <sheetName val="move_(2)21"/>
      <sheetName val="oblig_Trad&amp;AFS20"/>
      <sheetName val="For_Mgmt_fee21"/>
      <sheetName val="For_GSC_charge21"/>
      <sheetName val="For_Training_Svc_fee21"/>
      <sheetName val="For_Mgmt_fee_(PasteValue)21"/>
      <sheetName val="For_GSC_charge_(PasteValue)21"/>
      <sheetName val="Allocation_Base_(GSIN)21"/>
      <sheetName val="To_DCIN21"/>
      <sheetName val="For_Training_Svc_fee_(PasteVa21"/>
      <sheetName val="Income_Statement20"/>
      <sheetName val="INV0299_(2)20"/>
      <sheetName val="FOREX_0420"/>
      <sheetName val="FOREX_0320"/>
      <sheetName val="FOREX_04_audited20"/>
      <sheetName val="Data_Input20"/>
      <sheetName val="Cost_Input_Sheet20"/>
      <sheetName val="Q120_AP_Aging20"/>
      <sheetName val="Base_Data19"/>
      <sheetName val="RWP_3319"/>
      <sheetName val="TRADING_PROFIT19"/>
      <sheetName val="EB_PDT19"/>
      <sheetName val="Exc__Rate19"/>
      <sheetName val="EYAS_Standar19"/>
      <sheetName val="BAL_SHEET(2)19"/>
      <sheetName val="CUSTOMER_LOOKUP19"/>
      <sheetName val="SUMMARY_19"/>
      <sheetName val="Sheet1_(19)19"/>
      <sheetName val="Rekap_Penj19"/>
      <sheetName val="BS-PL_Komersil_and_Fiskal19"/>
      <sheetName val="Front_Sheet19"/>
      <sheetName val="Name_Map19"/>
      <sheetName val="TB_IDR_Only19"/>
      <sheetName val="Breakdown_LF603_119"/>
      <sheetName val="Sheet_1_(2)19"/>
      <sheetName val="COA_BM19"/>
      <sheetName val="Check_Sheet19"/>
      <sheetName val="PLHO_Report19"/>
      <sheetName val="FL_&amp;_IC19"/>
      <sheetName val="Table_119"/>
      <sheetName val="229_Accr_Exp19"/>
      <sheetName val="Income_State19"/>
      <sheetName val="Content_319"/>
      <sheetName val="hutang_DPLK19"/>
      <sheetName val="Access_Radio_NL40019"/>
      <sheetName val="HWL_(2)18"/>
      <sheetName val="A2_1_CAJE21"/>
      <sheetName val="TRAVEL_PLAN19"/>
      <sheetName val="Financial_Statement16"/>
      <sheetName val="Tax_comp19"/>
      <sheetName val="TWDV_over_NBV19"/>
      <sheetName val="Product_Requirement19"/>
      <sheetName val="Investasi_&amp;_depresiasi19"/>
      <sheetName val="Att_1-5_yr01_(Ind)16"/>
      <sheetName val="Att_1-5_yr0116"/>
      <sheetName val="PPh_22_-_0116"/>
      <sheetName val="PPh_22_-_01_(E)16"/>
      <sheetName val="Depr_for_add_200116"/>
      <sheetName val="Perhit_disp_01_(E)16"/>
      <sheetName val="Perhit_disp_0116"/>
      <sheetName val="Depreciation_DBI_0116"/>
      <sheetName val="Amortisation_DBI_16"/>
      <sheetName val="Sheet1_(3)16"/>
      <sheetName val="Sheet1_(2)16"/>
      <sheetName val="expat_exp16"/>
      <sheetName val="Customer_List16"/>
      <sheetName val="Stock_CIW16"/>
      <sheetName val="_INCOME_STATEMENT17"/>
      <sheetName val="Data_Submission19"/>
      <sheetName val="Lookup_Tables19"/>
      <sheetName val="K_6DEPOSIT16"/>
      <sheetName val="99_10_1216"/>
      <sheetName val="Other_charges_(income)16"/>
      <sheetName val="lab_norge16"/>
      <sheetName val="SAD_Conclusion16"/>
      <sheetName val="SAD_Schedule16"/>
      <sheetName val="FE-1770_P126"/>
      <sheetName val="FE-1770_P226"/>
      <sheetName val="FI-177O_P126"/>
      <sheetName val="FI-1770_P226"/>
      <sheetName val="Final_Tax26"/>
      <sheetName val="Irregular_Income26"/>
      <sheetName val="Rp_Banten24"/>
      <sheetName val="Permanent_info24"/>
      <sheetName val="RMFE_0423"/>
      <sheetName val="BS_final25"/>
      <sheetName val="B_124"/>
      <sheetName val="3__Neraca_dan_RL25"/>
      <sheetName val="Mine_Assumptions25"/>
      <sheetName val="RENCANA_KERJA25"/>
      <sheetName val="VAT_out25"/>
      <sheetName val="Journal_Template25"/>
      <sheetName val="trf_d-i24"/>
      <sheetName val="K_2_123"/>
      <sheetName val="Forecase_200424"/>
      <sheetName val="Main_Menu24"/>
      <sheetName val="A_u_g24"/>
      <sheetName val="M-2_Adjusted24"/>
      <sheetName val="BOQ_price23"/>
      <sheetName val="Professionals_Standard23"/>
      <sheetName val="ESG_local23"/>
      <sheetName val="Details_BS_YTD23"/>
      <sheetName val="K_1_1_1_HGU22"/>
      <sheetName val="DEFECTED_NOV22"/>
      <sheetName val="Exch_rate22"/>
      <sheetName val="Internal_order23"/>
      <sheetName val="Other_Current22"/>
      <sheetName val="Other_YTD22"/>
      <sheetName val="HBI_NCD22"/>
      <sheetName val="Table_Array22"/>
      <sheetName val="HBS_Credit_Detail22"/>
      <sheetName val="ID_MENADO21"/>
      <sheetName val="Bank_Recon_-_IDR22"/>
      <sheetName val="Detail_pg223"/>
      <sheetName val="move_(2)23"/>
      <sheetName val="oblig_Trad&amp;AFS22"/>
      <sheetName val="For_Mgmt_fee23"/>
      <sheetName val="For_GSC_charge23"/>
      <sheetName val="For_Training_Svc_fee23"/>
      <sheetName val="For_Mgmt_fee_(PasteValue)23"/>
      <sheetName val="For_GSC_charge_(PasteValue)23"/>
      <sheetName val="Allocation_Base_(GSIN)23"/>
      <sheetName val="To_DCIN23"/>
      <sheetName val="For_Training_Svc_fee_(PasteVa23"/>
      <sheetName val="Income_Statement22"/>
      <sheetName val="INV0299_(2)22"/>
      <sheetName val="FOREX_0422"/>
      <sheetName val="FOREX_0322"/>
      <sheetName val="FOREX_04_audited22"/>
      <sheetName val="Data_Input22"/>
      <sheetName val="Cost_Input_Sheet22"/>
      <sheetName val="Q120_AP_Aging22"/>
      <sheetName val="Base_Data21"/>
      <sheetName val="RWP_3321"/>
      <sheetName val="TRADING_PROFIT21"/>
      <sheetName val="EB_PDT21"/>
      <sheetName val="Exc__Rate21"/>
      <sheetName val="EYAS_Standar21"/>
      <sheetName val="BAL_SHEET(2)21"/>
      <sheetName val="CUSTOMER_LOOKUP21"/>
      <sheetName val="SUMMARY_21"/>
      <sheetName val="Sheet1_(19)21"/>
      <sheetName val="Rekap_Penj21"/>
      <sheetName val="BS-PL_Komersil_and_Fiskal21"/>
      <sheetName val="Front_Sheet21"/>
      <sheetName val="Name_Map21"/>
      <sheetName val="TB_IDR_Only21"/>
      <sheetName val="Breakdown_LF603_121"/>
      <sheetName val="Sheet_1_(2)21"/>
      <sheetName val="COA_BM21"/>
      <sheetName val="Check_Sheet21"/>
      <sheetName val="PLHO_Report21"/>
      <sheetName val="FL_&amp;_IC21"/>
      <sheetName val="Table_121"/>
      <sheetName val="229_Accr_Exp21"/>
      <sheetName val="Income_State21"/>
      <sheetName val="Content_321"/>
      <sheetName val="hutang_DPLK21"/>
      <sheetName val="Access_Radio_NL40021"/>
      <sheetName val="HWL_(2)20"/>
      <sheetName val="A2_1_CAJE23"/>
      <sheetName val="TRAVEL_PLAN21"/>
      <sheetName val="Financial_Statement18"/>
      <sheetName val="Tax_comp21"/>
      <sheetName val="TWDV_over_NBV21"/>
      <sheetName val="Product_Requirement21"/>
      <sheetName val="Investasi_&amp;_depresiasi21"/>
      <sheetName val="Att_1-5_yr01_(Ind)18"/>
      <sheetName val="Att_1-5_yr0118"/>
      <sheetName val="PPh_22_-_0118"/>
      <sheetName val="PPh_22_-_01_(E)18"/>
      <sheetName val="Depr_for_add_200118"/>
      <sheetName val="Perhit_disp_01_(E)18"/>
      <sheetName val="Perhit_disp_0118"/>
      <sheetName val="Depreciation_DBI_0118"/>
      <sheetName val="Amortisation_DBI_18"/>
      <sheetName val="Sheet1_(3)18"/>
      <sheetName val="Sheet1_(2)18"/>
      <sheetName val="expat_exp18"/>
      <sheetName val="Customer_List18"/>
      <sheetName val="Stock_CIW18"/>
      <sheetName val="_INCOME_STATEMENT19"/>
      <sheetName val="Data_Submission21"/>
      <sheetName val="Lookup_Tables21"/>
      <sheetName val="K_6DEPOSIT18"/>
      <sheetName val="99_10_1218"/>
      <sheetName val="Other_charges_(income)18"/>
      <sheetName val="lab_norge18"/>
      <sheetName val="SAD_Conclusion18"/>
      <sheetName val="SAD_Schedule18"/>
      <sheetName val="Cruser_Sp7116"/>
      <sheetName val="Sch_16"/>
      <sheetName val="E-9_3(PBC)16"/>
      <sheetName val="hitung_ulang_JEPANG16"/>
      <sheetName val="HO_Use16"/>
      <sheetName val="BGT_Cashflow16"/>
      <sheetName val="ACT_Cashflow16"/>
      <sheetName val="BGT_Cashflow_16"/>
      <sheetName val="Muebles_y_Enseres16"/>
      <sheetName val="New_List16"/>
      <sheetName val="LOC_Score16"/>
      <sheetName val="Laba_Rugi16"/>
      <sheetName val="Pembelian_Aktiva16"/>
      <sheetName val="Beban_Operasi16"/>
      <sheetName val="GL_Items_MEI16"/>
      <sheetName val="7_216"/>
      <sheetName val="00_received_in_0116"/>
      <sheetName val="Per_GL_J_a_n16"/>
      <sheetName val="FE-1770_P127"/>
      <sheetName val="FE-1770_P227"/>
      <sheetName val="FI-177O_P127"/>
      <sheetName val="FI-1770_P227"/>
      <sheetName val="Final_Tax27"/>
      <sheetName val="Irregular_Income27"/>
      <sheetName val="Rp_Banten25"/>
      <sheetName val="Permanent_info25"/>
      <sheetName val="RMFE_0424"/>
      <sheetName val="BS_final26"/>
      <sheetName val="B_125"/>
      <sheetName val="3__Neraca_dan_RL26"/>
      <sheetName val="Mine_Assumptions26"/>
      <sheetName val="RENCANA_KERJA26"/>
      <sheetName val="VAT_out26"/>
      <sheetName val="Journal_Template26"/>
      <sheetName val="trf_d-i25"/>
      <sheetName val="K_2_124"/>
      <sheetName val="Forecase_200425"/>
      <sheetName val="Main_Menu25"/>
      <sheetName val="A_u_g25"/>
      <sheetName val="M-2_Adjusted25"/>
      <sheetName val="BOQ_price24"/>
      <sheetName val="Professionals_Standard24"/>
      <sheetName val="ESG_local24"/>
      <sheetName val="Details_BS_YTD24"/>
      <sheetName val="K_1_1_1_HGU23"/>
      <sheetName val="DEFECTED_NOV23"/>
      <sheetName val="Exch_rate23"/>
      <sheetName val="Internal_order24"/>
      <sheetName val="Other_Current23"/>
      <sheetName val="Other_YTD23"/>
      <sheetName val="HBI_NCD23"/>
      <sheetName val="Table_Array23"/>
      <sheetName val="HBS_Credit_Detail23"/>
      <sheetName val="ID_MENADO22"/>
      <sheetName val="Bank_Recon_-_IDR23"/>
      <sheetName val="Detail_pg224"/>
      <sheetName val="move_(2)24"/>
      <sheetName val="oblig_Trad&amp;AFS23"/>
      <sheetName val="For_Mgmt_fee24"/>
      <sheetName val="For_GSC_charge24"/>
      <sheetName val="For_Training_Svc_fee24"/>
      <sheetName val="For_Mgmt_fee_(PasteValue)24"/>
      <sheetName val="For_GSC_charge_(PasteValue)24"/>
      <sheetName val="Allocation_Base_(GSIN)24"/>
      <sheetName val="To_DCIN24"/>
      <sheetName val="For_Training_Svc_fee_(PasteVa24"/>
      <sheetName val="Income_Statement23"/>
      <sheetName val="INV0299_(2)23"/>
      <sheetName val="FOREX_0423"/>
      <sheetName val="FOREX_0323"/>
      <sheetName val="FOREX_04_audited23"/>
      <sheetName val="Data_Input23"/>
      <sheetName val="Cost_Input_Sheet23"/>
      <sheetName val="Q120_AP_Aging23"/>
      <sheetName val="Base_Data22"/>
      <sheetName val="RWP_3322"/>
      <sheetName val="TRADING_PROFIT22"/>
      <sheetName val="EB_PDT22"/>
      <sheetName val="Exc__Rate22"/>
      <sheetName val="EYAS_Standar22"/>
      <sheetName val="BAL_SHEET(2)22"/>
      <sheetName val="CUSTOMER_LOOKUP22"/>
      <sheetName val="SUMMARY_22"/>
      <sheetName val="Sheet1_(19)22"/>
      <sheetName val="Rekap_Penj22"/>
      <sheetName val="BS-PL_Komersil_and_Fiskal22"/>
      <sheetName val="Front_Sheet22"/>
      <sheetName val="Name_Map22"/>
      <sheetName val="TB_IDR_Only22"/>
      <sheetName val="Breakdown_LF603_122"/>
      <sheetName val="Sheet_1_(2)22"/>
      <sheetName val="COA_BM22"/>
      <sheetName val="Check_Sheet22"/>
      <sheetName val="PLHO_Report22"/>
      <sheetName val="FL_&amp;_IC22"/>
      <sheetName val="Table_122"/>
      <sheetName val="229_Accr_Exp22"/>
      <sheetName val="Income_State22"/>
      <sheetName val="Content_322"/>
      <sheetName val="hutang_DPLK22"/>
      <sheetName val="Access_Radio_NL40022"/>
      <sheetName val="HWL_(2)21"/>
      <sheetName val="A2_1_CAJE24"/>
      <sheetName val="TRAVEL_PLAN22"/>
      <sheetName val="Financial_Statement19"/>
      <sheetName val="Tax_comp22"/>
      <sheetName val="TWDV_over_NBV22"/>
      <sheetName val="Product_Requirement22"/>
      <sheetName val="Investasi_&amp;_depresiasi22"/>
      <sheetName val="Att_1-5_yr01_(Ind)19"/>
      <sheetName val="Att_1-5_yr0119"/>
      <sheetName val="PPh_22_-_0119"/>
      <sheetName val="PPh_22_-_01_(E)19"/>
      <sheetName val="Depr_for_add_200119"/>
      <sheetName val="Perhit_disp_01_(E)19"/>
      <sheetName val="Perhit_disp_0119"/>
      <sheetName val="Depreciation_DBI_0119"/>
      <sheetName val="Amortisation_DBI_19"/>
      <sheetName val="Sheet1_(3)19"/>
      <sheetName val="Sheet1_(2)19"/>
      <sheetName val="expat_exp19"/>
      <sheetName val="Customer_List19"/>
      <sheetName val="Stock_CIW19"/>
      <sheetName val="_INCOME_STATEMENT20"/>
      <sheetName val="Data_Submission22"/>
      <sheetName val="Lookup_Tables22"/>
      <sheetName val="K_6DEPOSIT19"/>
      <sheetName val="99_10_1219"/>
      <sheetName val="Other_charges_(income)19"/>
      <sheetName val="lab_norge19"/>
      <sheetName val="SAD_Conclusion19"/>
      <sheetName val="SAD_Schedule19"/>
      <sheetName val="Cruser_Sp7117"/>
      <sheetName val="Sch_17"/>
      <sheetName val="E-9_3(PBC)17"/>
      <sheetName val="hitung_ulang_JEPANG17"/>
      <sheetName val="HO_Use17"/>
      <sheetName val="BGT_Cashflow17"/>
      <sheetName val="ACT_Cashflow17"/>
      <sheetName val="BGT_Cashflow_17"/>
      <sheetName val="Muebles_y_Enseres17"/>
      <sheetName val="New_List17"/>
      <sheetName val="LOC_Score17"/>
      <sheetName val="Laba_Rugi17"/>
      <sheetName val="Pembelian_Aktiva17"/>
      <sheetName val="Beban_Operasi17"/>
      <sheetName val="GL_Items_MEI17"/>
      <sheetName val="7_217"/>
      <sheetName val="00_received_in_0117"/>
      <sheetName val="Per_GL_J_a_n17"/>
      <sheetName val="FE-1770_P129"/>
      <sheetName val="FE-1770_P229"/>
      <sheetName val="FI-177O_P129"/>
      <sheetName val="FI-1770_P229"/>
      <sheetName val="Final_Tax29"/>
      <sheetName val="Irregular_Income29"/>
      <sheetName val="Rp_Banten27"/>
      <sheetName val="Permanent_info27"/>
      <sheetName val="RMFE_0426"/>
      <sheetName val="BS_final28"/>
      <sheetName val="B_127"/>
      <sheetName val="3__Neraca_dan_RL28"/>
      <sheetName val="Mine_Assumptions28"/>
      <sheetName val="RENCANA_KERJA28"/>
      <sheetName val="VAT_out28"/>
      <sheetName val="Journal_Template28"/>
      <sheetName val="trf_d-i27"/>
      <sheetName val="K_2_126"/>
      <sheetName val="Forecase_200427"/>
      <sheetName val="Main_Menu27"/>
      <sheetName val="A_u_g27"/>
      <sheetName val="M-2_Adjusted27"/>
      <sheetName val="BOQ_price26"/>
      <sheetName val="Professionals_Standard26"/>
      <sheetName val="ESG_local26"/>
      <sheetName val="Details_BS_YTD26"/>
      <sheetName val="K_1_1_1_HGU25"/>
      <sheetName val="DEFECTED_NOV25"/>
      <sheetName val="Exch_rate25"/>
      <sheetName val="Internal_order26"/>
      <sheetName val="Other_Current25"/>
      <sheetName val="Other_YTD25"/>
      <sheetName val="HBI_NCD25"/>
      <sheetName val="Table_Array25"/>
      <sheetName val="HBS_Credit_Detail25"/>
      <sheetName val="ID_MENADO24"/>
      <sheetName val="Bank_Recon_-_IDR25"/>
      <sheetName val="Detail_pg226"/>
      <sheetName val="move_(2)26"/>
      <sheetName val="oblig_Trad&amp;AFS25"/>
      <sheetName val="For_Mgmt_fee26"/>
      <sheetName val="For_GSC_charge26"/>
      <sheetName val="For_Training_Svc_fee26"/>
      <sheetName val="For_Mgmt_fee_(PasteValue)26"/>
      <sheetName val="For_GSC_charge_(PasteValue)26"/>
      <sheetName val="Allocation_Base_(GSIN)26"/>
      <sheetName val="To_DCIN26"/>
      <sheetName val="For_Training_Svc_fee_(PasteVa26"/>
      <sheetName val="Income_Statement25"/>
      <sheetName val="INV0299_(2)25"/>
      <sheetName val="FOREX_0425"/>
      <sheetName val="FOREX_0325"/>
      <sheetName val="FOREX_04_audited25"/>
      <sheetName val="Data_Input25"/>
      <sheetName val="Cost_Input_Sheet25"/>
      <sheetName val="Q120_AP_Aging25"/>
      <sheetName val="Base_Data24"/>
      <sheetName val="RWP_3324"/>
      <sheetName val="TRADING_PROFIT24"/>
      <sheetName val="EB_PDT24"/>
      <sheetName val="Exc__Rate24"/>
      <sheetName val="EYAS_Standar24"/>
      <sheetName val="BAL_SHEET(2)24"/>
      <sheetName val="CUSTOMER_LOOKUP24"/>
      <sheetName val="SUMMARY_24"/>
      <sheetName val="Sheet1_(19)24"/>
      <sheetName val="Rekap_Penj24"/>
      <sheetName val="BS-PL_Komersil_and_Fiskal24"/>
      <sheetName val="Front_Sheet24"/>
      <sheetName val="Name_Map24"/>
      <sheetName val="TB_IDR_Only24"/>
      <sheetName val="Breakdown_LF603_124"/>
      <sheetName val="Sheet_1_(2)24"/>
      <sheetName val="COA_BM24"/>
      <sheetName val="Check_Sheet24"/>
      <sheetName val="PLHO_Report24"/>
      <sheetName val="FL_&amp;_IC24"/>
      <sheetName val="Table_124"/>
      <sheetName val="229_Accr_Exp24"/>
      <sheetName val="Income_State24"/>
      <sheetName val="Content_324"/>
      <sheetName val="hutang_DPLK24"/>
      <sheetName val="Access_Radio_NL40024"/>
      <sheetName val="HWL_(2)23"/>
      <sheetName val="A2_1_CAJE26"/>
      <sheetName val="TRAVEL_PLAN24"/>
      <sheetName val="Financial_Statement21"/>
      <sheetName val="Tax_comp24"/>
      <sheetName val="TWDV_over_NBV24"/>
      <sheetName val="Product_Requirement24"/>
      <sheetName val="Investasi_&amp;_depresiasi24"/>
      <sheetName val="Att_1-5_yr01_(Ind)21"/>
      <sheetName val="Att_1-5_yr0121"/>
      <sheetName val="PPh_22_-_0121"/>
      <sheetName val="PPh_22_-_01_(E)21"/>
      <sheetName val="Depr_for_add_200121"/>
      <sheetName val="Perhit_disp_01_(E)21"/>
      <sheetName val="Perhit_disp_0121"/>
      <sheetName val="Depreciation_DBI_0121"/>
      <sheetName val="Amortisation_DBI_21"/>
      <sheetName val="Sheet1_(3)21"/>
      <sheetName val="Sheet1_(2)21"/>
      <sheetName val="expat_exp21"/>
      <sheetName val="Customer_List21"/>
      <sheetName val="Stock_CIW21"/>
      <sheetName val="_INCOME_STATEMENT22"/>
      <sheetName val="Data_Submission24"/>
      <sheetName val="Lookup_Tables24"/>
      <sheetName val="K_6DEPOSIT21"/>
      <sheetName val="99_10_1221"/>
      <sheetName val="Other_charges_(income)21"/>
      <sheetName val="lab_norge21"/>
      <sheetName val="SAD_Conclusion21"/>
      <sheetName val="SAD_Schedule21"/>
      <sheetName val="Cruser_Sp7119"/>
      <sheetName val="Sch_19"/>
      <sheetName val="E-9_3(PBC)19"/>
      <sheetName val="hitung_ulang_JEPANG19"/>
      <sheetName val="HO_Use19"/>
      <sheetName val="BGT_Cashflow19"/>
      <sheetName val="ACT_Cashflow19"/>
      <sheetName val="BGT_Cashflow_19"/>
      <sheetName val="Muebles_y_Enseres19"/>
      <sheetName val="New_List19"/>
      <sheetName val="LOC_Score19"/>
      <sheetName val="Laba_Rugi19"/>
      <sheetName val="Pembelian_Aktiva19"/>
      <sheetName val="Beban_Operasi19"/>
      <sheetName val="GL_Items_MEI19"/>
      <sheetName val="7_219"/>
      <sheetName val="00_received_in_0119"/>
      <sheetName val="Per_GL_J_a_n19"/>
      <sheetName val="FE-1770_P130"/>
      <sheetName val="FE-1770_P230"/>
      <sheetName val="FI-177O_P130"/>
      <sheetName val="FI-1770_P230"/>
      <sheetName val="Final_Tax30"/>
      <sheetName val="Irregular_Income30"/>
      <sheetName val="Rp_Banten28"/>
      <sheetName val="Permanent_info28"/>
      <sheetName val="RMFE_0427"/>
      <sheetName val="BS_final29"/>
      <sheetName val="B_128"/>
      <sheetName val="3__Neraca_dan_RL29"/>
      <sheetName val="Mine_Assumptions29"/>
      <sheetName val="RENCANA_KERJA29"/>
      <sheetName val="VAT_out29"/>
      <sheetName val="Journal_Template29"/>
      <sheetName val="trf_d-i28"/>
      <sheetName val="K_2_127"/>
      <sheetName val="Forecase_200428"/>
      <sheetName val="Main_Menu28"/>
      <sheetName val="A_u_g28"/>
      <sheetName val="M-2_Adjusted28"/>
      <sheetName val="BOQ_price27"/>
      <sheetName val="Professionals_Standard27"/>
      <sheetName val="ESG_local27"/>
      <sheetName val="Details_BS_YTD27"/>
      <sheetName val="K_1_1_1_HGU26"/>
      <sheetName val="DEFECTED_NOV26"/>
      <sheetName val="Exch_rate26"/>
      <sheetName val="Internal_order27"/>
      <sheetName val="Other_Current26"/>
      <sheetName val="Other_YTD26"/>
      <sheetName val="HBI_NCD26"/>
      <sheetName val="Table_Array26"/>
      <sheetName val="HBS_Credit_Detail26"/>
      <sheetName val="ID_MENADO25"/>
      <sheetName val="Bank_Recon_-_IDR26"/>
      <sheetName val="Detail_pg227"/>
      <sheetName val="move_(2)27"/>
      <sheetName val="oblig_Trad&amp;AFS26"/>
      <sheetName val="For_Mgmt_fee27"/>
      <sheetName val="For_GSC_charge27"/>
      <sheetName val="For_Training_Svc_fee27"/>
      <sheetName val="For_Mgmt_fee_(PasteValue)27"/>
      <sheetName val="For_GSC_charge_(PasteValue)27"/>
      <sheetName val="Allocation_Base_(GSIN)27"/>
      <sheetName val="To_DCIN27"/>
      <sheetName val="For_Training_Svc_fee_(PasteVa27"/>
      <sheetName val="Income_Statement26"/>
      <sheetName val="INV0299_(2)26"/>
      <sheetName val="FOREX_0426"/>
      <sheetName val="FOREX_0326"/>
      <sheetName val="FOREX_04_audited26"/>
      <sheetName val="Data_Input26"/>
      <sheetName val="Cost_Input_Sheet26"/>
      <sheetName val="Q120_AP_Aging26"/>
      <sheetName val="Base_Data25"/>
      <sheetName val="RWP_3325"/>
      <sheetName val="TRADING_PROFIT25"/>
      <sheetName val="EB_PDT25"/>
      <sheetName val="Exc__Rate25"/>
      <sheetName val="EYAS_Standar25"/>
      <sheetName val="BAL_SHEET(2)25"/>
      <sheetName val="CUSTOMER_LOOKUP25"/>
      <sheetName val="SUMMARY_25"/>
      <sheetName val="Sheet1_(19)25"/>
      <sheetName val="Rekap_Penj25"/>
      <sheetName val="BS-PL_Komersil_and_Fiskal25"/>
      <sheetName val="Front_Sheet25"/>
      <sheetName val="Name_Map25"/>
      <sheetName val="TB_IDR_Only25"/>
      <sheetName val="Breakdown_LF603_125"/>
      <sheetName val="Sheet_1_(2)25"/>
      <sheetName val="COA_BM25"/>
      <sheetName val="Check_Sheet25"/>
      <sheetName val="PLHO_Report25"/>
      <sheetName val="FL_&amp;_IC25"/>
      <sheetName val="Table_125"/>
      <sheetName val="229_Accr_Exp25"/>
      <sheetName val="Income_State25"/>
      <sheetName val="Content_325"/>
      <sheetName val="hutang_DPLK25"/>
      <sheetName val="Access_Radio_NL40025"/>
      <sheetName val="HWL_(2)24"/>
      <sheetName val="A2_1_CAJE27"/>
      <sheetName val="TRAVEL_PLAN25"/>
      <sheetName val="Financial_Statement22"/>
      <sheetName val="Tax_comp25"/>
      <sheetName val="TWDV_over_NBV25"/>
      <sheetName val="Product_Requirement25"/>
      <sheetName val="Investasi_&amp;_depresiasi25"/>
      <sheetName val="Att_1-5_yr01_(Ind)22"/>
      <sheetName val="Att_1-5_yr0122"/>
      <sheetName val="PPh_22_-_0122"/>
      <sheetName val="PPh_22_-_01_(E)22"/>
      <sheetName val="Depr_for_add_200122"/>
      <sheetName val="Perhit_disp_01_(E)22"/>
      <sheetName val="Perhit_disp_0122"/>
      <sheetName val="Depreciation_DBI_0122"/>
      <sheetName val="Amortisation_DBI_22"/>
      <sheetName val="Sheet1_(3)22"/>
      <sheetName val="Sheet1_(2)22"/>
      <sheetName val="expat_exp22"/>
      <sheetName val="Customer_List22"/>
      <sheetName val="Stock_CIW22"/>
      <sheetName val="_INCOME_STATEMENT23"/>
      <sheetName val="Data_Submission25"/>
      <sheetName val="Lookup_Tables25"/>
      <sheetName val="K_6DEPOSIT22"/>
      <sheetName val="99_10_1222"/>
      <sheetName val="Other_charges_(income)22"/>
      <sheetName val="lab_norge22"/>
      <sheetName val="SAD_Conclusion22"/>
      <sheetName val="SAD_Schedule22"/>
      <sheetName val="Cruser_Sp7120"/>
      <sheetName val="Sch_20"/>
      <sheetName val="E-9_3(PBC)20"/>
      <sheetName val="hitung_ulang_JEPANG20"/>
      <sheetName val="HO_Use20"/>
      <sheetName val="BGT_Cashflow20"/>
      <sheetName val="ACT_Cashflow20"/>
      <sheetName val="BGT_Cashflow_20"/>
      <sheetName val="Muebles_y_Enseres20"/>
      <sheetName val="New_List20"/>
      <sheetName val="LOC_Score20"/>
      <sheetName val="Laba_Rugi20"/>
      <sheetName val="Pembelian_Aktiva20"/>
      <sheetName val="Beban_Operasi20"/>
      <sheetName val="GL_Items_MEI20"/>
      <sheetName val="7_220"/>
      <sheetName val="00_received_in_0120"/>
      <sheetName val="Per_GL_J_a_n20"/>
      <sheetName val="Bgn-Ingg_PLANTATION"/>
      <sheetName val="L_BA_blok"/>
      <sheetName val="Lamp_RPT048"/>
      <sheetName val="Lamp_RPT040"/>
      <sheetName val="Monthly_Recap52"/>
      <sheetName val="101_0052"/>
      <sheetName val="Chiet_tinh16"/>
      <sheetName val="Main_lead13"/>
      <sheetName val="TB_LAS2"/>
      <sheetName val="Assumptions_Sheet2"/>
      <sheetName val="15_-_BS,_IS_Level2"/>
      <sheetName val="Client_AJE2"/>
      <sheetName val="Biaya_Departemen2"/>
      <sheetName val="lr_treas2"/>
      <sheetName val="MK(W_L,D)ｺｽﾄ2"/>
      <sheetName val="Basic_Information2"/>
      <sheetName val="K-9_Ok2"/>
      <sheetName val="FF-2_(1)2"/>
      <sheetName val="C_O_A"/>
      <sheetName val="cons_workpapers"/>
      <sheetName val="equity_of_abacus"/>
      <sheetName val="J_1_Deffered_Landright"/>
      <sheetName val="invt_jun03_(2)"/>
      <sheetName val="counters"/>
      <sheetName val="I-PPh"/>
      <sheetName val="I-PPh Final"/>
      <sheetName val="DEPK2003"/>
      <sheetName val="Trial Balance - MARCH 2006"/>
      <sheetName val="入力フォーム"/>
      <sheetName val="C_O_A1"/>
      <sheetName val="cons_workpapers1"/>
      <sheetName val="equity_of_abacus1"/>
      <sheetName val="101_0053"/>
      <sheetName val="Monthly_Recap53"/>
      <sheetName val="Chiet_tinh17"/>
      <sheetName val="Main_lead14"/>
      <sheetName val="TB_LAS3"/>
      <sheetName val="Assumptions_Sheet3"/>
      <sheetName val="15_-_BS,_IS_Level3"/>
      <sheetName val="Client_AJE3"/>
      <sheetName val="Biaya_Departemen3"/>
      <sheetName val="C_O_A2"/>
      <sheetName val="cons_workpapers2"/>
      <sheetName val="equity_of_abacus2"/>
      <sheetName val="101_0054"/>
      <sheetName val="Monthly_Recap54"/>
      <sheetName val="Chiet_tinh18"/>
      <sheetName val="Main_lead15"/>
      <sheetName val="TB_LAS4"/>
      <sheetName val="Assumptions_Sheet4"/>
      <sheetName val="15_-_BS,_IS_Level4"/>
      <sheetName val="Client_AJE4"/>
      <sheetName val="Biaya_Departemen4"/>
      <sheetName val="lr_treas3"/>
      <sheetName val="MK(W_L,D)ｺｽﾄ3"/>
      <sheetName val="Basic_Information3"/>
      <sheetName val="K-9_Ok3"/>
      <sheetName val="FF-2_(1)3"/>
      <sheetName val="C_O_A3"/>
      <sheetName val="cons_workpapers3"/>
      <sheetName val="equity_of_abacus3"/>
      <sheetName val="101_0058"/>
      <sheetName val="Monthly_Recap58"/>
      <sheetName val="Chiet_tinh22"/>
      <sheetName val="Main_lead19"/>
      <sheetName val="TB_LAS8"/>
      <sheetName val="Assumptions_Sheet8"/>
      <sheetName val="15_-_BS,_IS_Level8"/>
      <sheetName val="Client_AJE8"/>
      <sheetName val="Biaya_Departemen8"/>
      <sheetName val="lr_treas7"/>
      <sheetName val="MK(W_L,D)ｺｽﾄ7"/>
      <sheetName val="Basic_Information7"/>
      <sheetName val="K-9_Ok7"/>
      <sheetName val="FF-2_(1)7"/>
      <sheetName val="C_O_A7"/>
      <sheetName val="cons_workpapers7"/>
      <sheetName val="equity_of_abacus7"/>
      <sheetName val="101_0055"/>
      <sheetName val="Monthly_Recap55"/>
      <sheetName val="Chiet_tinh19"/>
      <sheetName val="Main_lead16"/>
      <sheetName val="TB_LAS5"/>
      <sheetName val="Assumptions_Sheet5"/>
      <sheetName val="15_-_BS,_IS_Level5"/>
      <sheetName val="Client_AJE5"/>
      <sheetName val="Biaya_Departemen5"/>
      <sheetName val="lr_treas4"/>
      <sheetName val="MK(W_L,D)ｺｽﾄ4"/>
      <sheetName val="Basic_Information4"/>
      <sheetName val="K-9_Ok4"/>
      <sheetName val="FF-2_(1)4"/>
      <sheetName val="C_O_A4"/>
      <sheetName val="cons_workpapers4"/>
      <sheetName val="equity_of_abacus4"/>
      <sheetName val="101_0056"/>
      <sheetName val="Monthly_Recap56"/>
      <sheetName val="Chiet_tinh20"/>
      <sheetName val="Main_lead17"/>
      <sheetName val="TB_LAS6"/>
      <sheetName val="Assumptions_Sheet6"/>
      <sheetName val="15_-_BS,_IS_Level6"/>
      <sheetName val="Client_AJE6"/>
      <sheetName val="Biaya_Departemen6"/>
      <sheetName val="lr_treas5"/>
      <sheetName val="MK(W_L,D)ｺｽﾄ5"/>
      <sheetName val="Basic_Information5"/>
      <sheetName val="K-9_Ok5"/>
      <sheetName val="FF-2_(1)5"/>
      <sheetName val="C_O_A5"/>
      <sheetName val="cons_workpapers5"/>
      <sheetName val="equity_of_abacus5"/>
      <sheetName val="101_0057"/>
      <sheetName val="Monthly_Recap57"/>
      <sheetName val="Chiet_tinh21"/>
      <sheetName val="Main_lead18"/>
      <sheetName val="TB_LAS7"/>
      <sheetName val="Assumptions_Sheet7"/>
      <sheetName val="15_-_BS,_IS_Level7"/>
      <sheetName val="Client_AJE7"/>
      <sheetName val="Biaya_Departemen7"/>
      <sheetName val="lr_treas6"/>
      <sheetName val="MK(W_L,D)ｺｽﾄ6"/>
      <sheetName val="Basic_Information6"/>
      <sheetName val="K-9_Ok6"/>
      <sheetName val="FF-2_(1)6"/>
      <sheetName val="C_O_A6"/>
      <sheetName val="cons_workpapers6"/>
      <sheetName val="equity_of_abacus6"/>
      <sheetName val="101_0059"/>
      <sheetName val="Monthly_Recap59"/>
      <sheetName val="Chiet_tinh23"/>
      <sheetName val="Main_lead20"/>
      <sheetName val="TB_LAS9"/>
      <sheetName val="Assumptions_Sheet9"/>
      <sheetName val="15_-_BS,_IS_Level9"/>
      <sheetName val="Client_AJE9"/>
      <sheetName val="Biaya_Departemen9"/>
      <sheetName val="lr_treas8"/>
      <sheetName val="MK(W_L,D)ｺｽﾄ8"/>
      <sheetName val="Basic_Information8"/>
      <sheetName val="K-9_Ok8"/>
      <sheetName val="FF-2_(1)8"/>
      <sheetName val="C_O_A8"/>
      <sheetName val="cons_workpapers8"/>
      <sheetName val="equity_of_abacus8"/>
      <sheetName val="101_0060"/>
      <sheetName val="Monthly_Recap60"/>
      <sheetName val="Chiet_tinh24"/>
      <sheetName val="Main_lead21"/>
      <sheetName val="TB_LAS10"/>
      <sheetName val="Assumptions_Sheet10"/>
      <sheetName val="15_-_BS,_IS_Level10"/>
      <sheetName val="Client_AJE10"/>
      <sheetName val="Biaya_Departemen10"/>
      <sheetName val="lr_treas9"/>
      <sheetName val="MK(W_L,D)ｺｽﾄ9"/>
      <sheetName val="Basic_Information9"/>
      <sheetName val="K-9_Ok9"/>
      <sheetName val="FF-2_(1)9"/>
      <sheetName val="C_O_A9"/>
      <sheetName val="cons_workpapers9"/>
      <sheetName val="equity_of_abacus9"/>
      <sheetName val="OLDMAP"/>
      <sheetName val="InvoEâ_x005f_x005f_x0004"/>
      <sheetName val="Analisa"/>
      <sheetName val="602 LEDGER"/>
      <sheetName val="1106-M&amp;E"/>
      <sheetName val="101_0061"/>
      <sheetName val="Monthly_Recap61"/>
      <sheetName val="Chiet_tinh25"/>
      <sheetName val="Main_lead22"/>
      <sheetName val="TB_LAS11"/>
      <sheetName val="Assumptions_Sheet11"/>
      <sheetName val="15_-_BS,_IS_Level11"/>
      <sheetName val="Client_AJE11"/>
      <sheetName val="Biaya_Departemen11"/>
      <sheetName val="lr_treas10"/>
      <sheetName val="MK(W_L,D)ｺｽﾄ10"/>
      <sheetName val="Permanent_info29"/>
      <sheetName val="Basic_Information10"/>
      <sheetName val="C_O_A10"/>
      <sheetName val="K-9_Ok10"/>
      <sheetName val="FF-2_(1)10"/>
      <sheetName val="cons_workpapers10"/>
      <sheetName val="equity_of_abacus10"/>
      <sheetName val="J_1_Deffered_Landright1"/>
      <sheetName val="invt_jun03_(2)1"/>
      <sheetName val="A_u_g29"/>
      <sheetName val="FE-1770_P131"/>
      <sheetName val="FE-1770_P231"/>
      <sheetName val="FI-177O_P131"/>
      <sheetName val="FI-1770_P231"/>
      <sheetName val="Final_Tax31"/>
      <sheetName val="Irregular_Income31"/>
      <sheetName val="BS_final30"/>
      <sheetName val="Mine_Assumptions30"/>
      <sheetName val="VAT_out30"/>
      <sheetName val="K_1_1_1_HGU27"/>
      <sheetName val="Journal_Template30"/>
      <sheetName val="Rp_Banten29"/>
      <sheetName val="RMFE_0428"/>
      <sheetName val="trf_d-i29"/>
      <sheetName val="B_129"/>
      <sheetName val="RENCANA_KERJA30"/>
      <sheetName val="Main_Menu29"/>
      <sheetName val="K_2_128"/>
      <sheetName val="3__Neraca_dan_RL30"/>
      <sheetName val="Forecase_200429"/>
      <sheetName val="M-2_Adjusted29"/>
      <sheetName val="Internal_order28"/>
      <sheetName val="Professionals_Standard28"/>
      <sheetName val="ESG_local28"/>
      <sheetName val="Details_BS_YTD28"/>
      <sheetName val="Other_Current27"/>
      <sheetName val="Other_YTD27"/>
      <sheetName val="Detail_pg228"/>
      <sheetName val="For_Mgmt_fee28"/>
      <sheetName val="For_GSC_charge28"/>
      <sheetName val="For_Training_Svc_fee28"/>
      <sheetName val="For_Mgmt_fee_(PasteValue)28"/>
      <sheetName val="For_GSC_charge_(PasteValue)28"/>
      <sheetName val="Allocation_Base_(GSIN)28"/>
      <sheetName val="To_DCIN28"/>
      <sheetName val="For_Training_Svc_fee_(PasteVa28"/>
      <sheetName val="Exch_rate27"/>
      <sheetName val="BOQ_price28"/>
      <sheetName val="HBI_NCD27"/>
      <sheetName val="Table_Array27"/>
      <sheetName val="Income_Statement27"/>
      <sheetName val="oblig_Trad&amp;AFS27"/>
      <sheetName val="move_(2)28"/>
      <sheetName val="HBS_Credit_Detail27"/>
      <sheetName val="INV0299_(2)27"/>
      <sheetName val="DEFECTED_NOV27"/>
      <sheetName val="Cost_Input_Sheet27"/>
      <sheetName val="Bank_Recon_-_IDR27"/>
      <sheetName val="RWP_3326"/>
      <sheetName val="FOREX_0427"/>
      <sheetName val="FOREX_0327"/>
      <sheetName val="FOREX_04_audited27"/>
      <sheetName val="Data_Input27"/>
      <sheetName val="CUSTOMER_LOOKUP26"/>
      <sheetName val="Base_Data26"/>
      <sheetName val="TRADING_PROFIT26"/>
      <sheetName val="EB_PDT26"/>
      <sheetName val="ID_MENADO26"/>
      <sheetName val="Q120_AP_Aging27"/>
      <sheetName val="Exc__Rate26"/>
      <sheetName val="EYAS_Standar26"/>
      <sheetName val="BAL_SHEET(2)26"/>
      <sheetName val="SUMMARY_26"/>
      <sheetName val="Content_326"/>
      <sheetName val="hutang_DPLK26"/>
      <sheetName val="Access_Radio_NL40026"/>
      <sheetName val="_INCOME_STATEMENT24"/>
      <sheetName val="BS-PL_Komersil_and_Fiskal26"/>
      <sheetName val="A2_1_CAJE28"/>
      <sheetName val="Front_Sheet26"/>
      <sheetName val="TB_IDR_Only26"/>
      <sheetName val="Breakdown_LF603_126"/>
      <sheetName val="Sheet_1_(2)26"/>
      <sheetName val="COA_BM26"/>
      <sheetName val="Check_Sheet26"/>
      <sheetName val="PLHO_Report26"/>
      <sheetName val="Rekap_Penj26"/>
      <sheetName val="Investasi_&amp;_depresiasi26"/>
      <sheetName val="Name_Map26"/>
      <sheetName val="Sheet1_(19)26"/>
      <sheetName val="Table_126"/>
      <sheetName val="Tax_comp26"/>
      <sheetName val="TWDV_over_NBV26"/>
      <sheetName val="Income_State26"/>
      <sheetName val="229_Accr_Exp26"/>
      <sheetName val="FL_&amp;_IC26"/>
      <sheetName val="TRAVEL_PLAN26"/>
      <sheetName val="Product_Requirement26"/>
      <sheetName val="Customer_List23"/>
      <sheetName val="Financial_Statement23"/>
      <sheetName val="Data_Submission26"/>
      <sheetName val="Lookup_Tables26"/>
      <sheetName val="HWL_(2)25"/>
      <sheetName val="99_10_1223"/>
      <sheetName val="Att_1-5_yr01_(Ind)23"/>
      <sheetName val="Att_1-5_yr0123"/>
      <sheetName val="PPh_22_-_0123"/>
      <sheetName val="PPh_22_-_01_(E)23"/>
      <sheetName val="Depr_for_add_200123"/>
      <sheetName val="Perhit_disp_01_(E)23"/>
      <sheetName val="Perhit_disp_0123"/>
      <sheetName val="Depreciation_DBI_0123"/>
      <sheetName val="Amortisation_DBI_23"/>
      <sheetName val="Sheet1_(3)23"/>
      <sheetName val="Sheet1_(2)23"/>
      <sheetName val="expat_exp23"/>
      <sheetName val="Other_charges_(income)23"/>
      <sheetName val="Stock_CIW23"/>
      <sheetName val="K_6DEPOSIT23"/>
      <sheetName val="GL_Items_MEI21"/>
      <sheetName val="lab_norge23"/>
      <sheetName val="L_I_-_ATY"/>
      <sheetName val="S_e_p"/>
      <sheetName val="M_a_r"/>
      <sheetName val="Muebles_y_Enseres21"/>
      <sheetName val="Sch_21"/>
      <sheetName val="SAD_Conclusion23"/>
      <sheetName val="SAD_Schedule23"/>
      <sheetName val="Cruser_Sp7121"/>
      <sheetName val="E-9_3(PBC)21"/>
      <sheetName val="hitung_ulang_JEPANG21"/>
      <sheetName val="HO_Use21"/>
      <sheetName val="LOC_Score21"/>
      <sheetName val="BGT_Cashflow21"/>
      <sheetName val="ACT_Cashflow21"/>
      <sheetName val="BGT_Cashflow_21"/>
      <sheetName val="New_List21"/>
      <sheetName val="FE-1771$_P1"/>
      <sheetName val="Laba_Rugi21"/>
      <sheetName val="Pembelian_Aktiva21"/>
      <sheetName val="Beban_Operasi21"/>
      <sheetName val="Bgn-Ingg_PLANTATION1"/>
      <sheetName val="L_BA_blok1"/>
      <sheetName val="rincian_DO"/>
      <sheetName val="Lamp_RPT0481"/>
      <sheetName val="Lamp_RPT0401"/>
      <sheetName val="00_received_in_0121"/>
      <sheetName val="Per_GL_J_a_n21"/>
      <sheetName val="7_221"/>
      <sheetName val="IPO_Proceed"/>
      <sheetName val="Cap__Structure"/>
      <sheetName val="OPNAME_SALES"/>
      <sheetName val="DAT_FIS"/>
      <sheetName val="DAT_KOM"/>
      <sheetName val="fiscal_depr(E)"/>
      <sheetName val="Indirects_Actuals"/>
      <sheetName val="gg_1"/>
      <sheetName val="M_a_y"/>
      <sheetName val="J_u_l"/>
      <sheetName val="A_p_r"/>
      <sheetName val="O_c_t"/>
      <sheetName val="J_u_n"/>
      <sheetName val="N_o_v"/>
      <sheetName val="F_e_b"/>
      <sheetName val="J_a_n"/>
      <sheetName val="Cockpit_2"/>
      <sheetName val="Cons_I"/>
      <sheetName val="Cons_II"/>
      <sheetName val="CONS_OPAT"/>
      <sheetName val="RONOA_tree"/>
      <sheetName val="Training_-_Action_List"/>
      <sheetName val="Listes_de_Sélection"/>
      <sheetName val="Company_Consol_(R)"/>
      <sheetName val="COLLATERAL_CONTROL"/>
      <sheetName val="1_1"/>
      <sheetName val="Name_List"/>
      <sheetName val="V3_PMI_(revise)"/>
      <sheetName val="I-PPh_Final"/>
      <sheetName val="Trial_Balance_-_MARCH_2006"/>
      <sheetName val="101_0062"/>
      <sheetName val="Monthly_Recap62"/>
      <sheetName val="Chiet_tinh26"/>
      <sheetName val="Main_lead23"/>
      <sheetName val="TB_LAS12"/>
      <sheetName val="Assumptions_Sheet12"/>
      <sheetName val="15_-_BS,_IS_Level12"/>
      <sheetName val="Client_AJE12"/>
      <sheetName val="Biaya_Departemen12"/>
      <sheetName val="lr_treas11"/>
      <sheetName val="MK(W_L,D)ｺｽﾄ11"/>
      <sheetName val="Permanent_info30"/>
      <sheetName val="Basic_Information11"/>
      <sheetName val="C_O_A11"/>
      <sheetName val="K-9_Ok11"/>
      <sheetName val="FF-2_(1)11"/>
      <sheetName val="cons_workpapers11"/>
      <sheetName val="equity_of_abacus11"/>
      <sheetName val="J_1_Deffered_Landright2"/>
      <sheetName val="invt_jun03_(2)2"/>
      <sheetName val="A_u_g30"/>
      <sheetName val="FE-1770_P132"/>
      <sheetName val="FE-1770_P232"/>
      <sheetName val="FI-177O_P132"/>
      <sheetName val="FI-1770_P232"/>
      <sheetName val="Final_Tax32"/>
      <sheetName val="Irregular_Income32"/>
      <sheetName val="BS_final31"/>
      <sheetName val="Mine_Assumptions31"/>
      <sheetName val="VAT_out31"/>
      <sheetName val="K_1_1_1_HGU28"/>
      <sheetName val="Journal_Template31"/>
      <sheetName val="Rp_Banten30"/>
      <sheetName val="RMFE_0429"/>
      <sheetName val="trf_d-i30"/>
      <sheetName val="B_130"/>
      <sheetName val="RENCANA_KERJA31"/>
      <sheetName val="Main_Menu30"/>
      <sheetName val="K_2_129"/>
      <sheetName val="3__Neraca_dan_RL31"/>
      <sheetName val="Forecase_200430"/>
      <sheetName val="M-2_Adjusted30"/>
      <sheetName val="Internal_order29"/>
      <sheetName val="Professionals_Standard29"/>
      <sheetName val="ESG_local29"/>
      <sheetName val="Details_BS_YTD29"/>
      <sheetName val="Other_Current28"/>
      <sheetName val="Other_YTD28"/>
      <sheetName val="Detail_pg229"/>
      <sheetName val="For_Mgmt_fee29"/>
      <sheetName val="For_GSC_charge29"/>
      <sheetName val="For_Training_Svc_fee29"/>
      <sheetName val="For_Mgmt_fee_(PasteValue)29"/>
      <sheetName val="For_GSC_charge_(PasteValue)29"/>
      <sheetName val="Allocation_Base_(GSIN)29"/>
      <sheetName val="To_DCIN29"/>
      <sheetName val="For_Training_Svc_fee_(PasteVa29"/>
      <sheetName val="Exch_rate28"/>
      <sheetName val="BOQ_price29"/>
      <sheetName val="HBI_NCD28"/>
      <sheetName val="Table_Array28"/>
      <sheetName val="Income_Statement28"/>
      <sheetName val="oblig_Trad&amp;AFS28"/>
      <sheetName val="move_(2)29"/>
      <sheetName val="HBS_Credit_Detail28"/>
      <sheetName val="INV0299_(2)28"/>
      <sheetName val="DEFECTED_NOV28"/>
      <sheetName val="Cost_Input_Sheet28"/>
      <sheetName val="Bank_Recon_-_IDR28"/>
      <sheetName val="RWP_3327"/>
      <sheetName val="FOREX_0428"/>
      <sheetName val="FOREX_0328"/>
      <sheetName val="FOREX_04_audited28"/>
      <sheetName val="Data_Input28"/>
      <sheetName val="CUSTOMER_LOOKUP27"/>
      <sheetName val="Base_Data27"/>
      <sheetName val="TRADING_PROFIT27"/>
      <sheetName val="EB_PDT27"/>
      <sheetName val="ID_MENADO27"/>
      <sheetName val="Q120_AP_Aging28"/>
      <sheetName val="Exc__Rate27"/>
      <sheetName val="EYAS_Standar27"/>
      <sheetName val="BAL_SHEET(2)27"/>
      <sheetName val="SUMMARY_27"/>
      <sheetName val="Content_327"/>
      <sheetName val="hutang_DPLK27"/>
      <sheetName val="Access_Radio_NL40027"/>
      <sheetName val="_INCOME_STATEMENT25"/>
      <sheetName val="BS-PL_Komersil_and_Fiskal27"/>
      <sheetName val="A2_1_CAJE29"/>
      <sheetName val="Front_Sheet27"/>
      <sheetName val="TB_IDR_Only27"/>
      <sheetName val="Breakdown_LF603_127"/>
      <sheetName val="Sheet_1_(2)27"/>
      <sheetName val="COA_BM27"/>
      <sheetName val="Check_Sheet27"/>
      <sheetName val="PLHO_Report27"/>
      <sheetName val="Rekap_Penj27"/>
      <sheetName val="Investasi_&amp;_depresiasi27"/>
      <sheetName val="Name_Map27"/>
      <sheetName val="Sheet1_(19)27"/>
      <sheetName val="Table_127"/>
      <sheetName val="Tax_comp27"/>
      <sheetName val="TWDV_over_NBV27"/>
      <sheetName val="Income_State27"/>
      <sheetName val="229_Accr_Exp27"/>
      <sheetName val="FL_&amp;_IC27"/>
      <sheetName val="TRAVEL_PLAN27"/>
      <sheetName val="Product_Requirement27"/>
      <sheetName val="Customer_List24"/>
      <sheetName val="Financial_Statement24"/>
      <sheetName val="Data_Submission27"/>
      <sheetName val="Lookup_Tables27"/>
      <sheetName val="HWL_(2)26"/>
      <sheetName val="99_10_1224"/>
      <sheetName val="Att_1-5_yr01_(Ind)24"/>
      <sheetName val="Att_1-5_yr0124"/>
      <sheetName val="PPh_22_-_0124"/>
      <sheetName val="PPh_22_-_01_(E)24"/>
      <sheetName val="Depr_for_add_200124"/>
      <sheetName val="Perhit_disp_01_(E)24"/>
      <sheetName val="Perhit_disp_0124"/>
      <sheetName val="Depreciation_DBI_0124"/>
      <sheetName val="Amortisation_DBI_24"/>
      <sheetName val="Sheet1_(3)24"/>
      <sheetName val="Sheet1_(2)24"/>
      <sheetName val="expat_exp24"/>
      <sheetName val="Other_charges_(income)24"/>
      <sheetName val="Stock_CIW24"/>
      <sheetName val="K_6DEPOSIT24"/>
      <sheetName val="GL_Items_MEI22"/>
      <sheetName val="lab_norge24"/>
      <sheetName val="L_I_-_ATY1"/>
      <sheetName val="S_e_p1"/>
      <sheetName val="M_a_r1"/>
      <sheetName val="Muebles_y_Enseres22"/>
      <sheetName val="Sch_22"/>
      <sheetName val="SAD_Conclusion24"/>
      <sheetName val="SAD_Schedule24"/>
      <sheetName val="Cruser_Sp7122"/>
      <sheetName val="E-9_3(PBC)22"/>
      <sheetName val="hitung_ulang_JEPANG22"/>
      <sheetName val="HO_Use22"/>
      <sheetName val="LOC_Score22"/>
      <sheetName val="BGT_Cashflow22"/>
      <sheetName val="ACT_Cashflow22"/>
      <sheetName val="BGT_Cashflow_22"/>
      <sheetName val="New_List22"/>
      <sheetName val="FE-1771$_P11"/>
      <sheetName val="Laba_Rugi22"/>
      <sheetName val="Pembelian_Aktiva22"/>
      <sheetName val="Beban_Operasi22"/>
      <sheetName val="Bgn-Ingg_PLANTATION2"/>
      <sheetName val="L_BA_blok2"/>
      <sheetName val="rincian_DO1"/>
      <sheetName val="Lamp_RPT0482"/>
      <sheetName val="Lamp_RPT0402"/>
      <sheetName val="00_received_in_0122"/>
      <sheetName val="Per_GL_J_a_n22"/>
      <sheetName val="7_222"/>
      <sheetName val="IPO_Proceed1"/>
      <sheetName val="Cap__Structure1"/>
      <sheetName val="OPNAME_SALES1"/>
      <sheetName val="DAT_FIS1"/>
      <sheetName val="DAT_KOM1"/>
      <sheetName val="fiscal_depr(E)1"/>
      <sheetName val="Indirects_Actuals1"/>
      <sheetName val="gg_11"/>
      <sheetName val="M_a_y1"/>
      <sheetName val="J_u_l1"/>
      <sheetName val="A_p_r1"/>
      <sheetName val="O_c_t1"/>
      <sheetName val="J_u_n1"/>
      <sheetName val="N_o_v1"/>
      <sheetName val="F_e_b1"/>
      <sheetName val="J_a_n1"/>
      <sheetName val="Cockpit_21"/>
      <sheetName val="Cons_I1"/>
      <sheetName val="Cons_II1"/>
      <sheetName val="CONS_OPAT1"/>
      <sheetName val="RONOA_tree1"/>
      <sheetName val="Training_-_Action_List1"/>
      <sheetName val="Listes_de_Sélection1"/>
      <sheetName val="Company_Consol_(R)1"/>
      <sheetName val="COLLATERAL_CONTROL1"/>
      <sheetName val="1_11"/>
      <sheetName val="Name_List1"/>
      <sheetName val="V3_PMI_(revise)1"/>
      <sheetName val="I-PPh_Final1"/>
      <sheetName val="Trial_Balance_-_MARCH_20061"/>
      <sheetName val="101_0064"/>
      <sheetName val="Monthly_Recap64"/>
      <sheetName val="Chiet_tinh28"/>
      <sheetName val="Main_lead25"/>
      <sheetName val="TB_LAS14"/>
      <sheetName val="Assumptions_Sheet14"/>
      <sheetName val="15_-_BS,_IS_Level14"/>
      <sheetName val="Client_AJE14"/>
      <sheetName val="Biaya_Departemen14"/>
      <sheetName val="lr_treas13"/>
      <sheetName val="MK(W_L,D)ｺｽﾄ13"/>
      <sheetName val="Permanent_info32"/>
      <sheetName val="Basic_Information13"/>
      <sheetName val="K-9_Ok13"/>
      <sheetName val="FF-2_(1)13"/>
      <sheetName val="C_O_A13"/>
      <sheetName val="cons_workpapers13"/>
      <sheetName val="equity_of_abacus13"/>
      <sheetName val="J_1_Deffered_Landright4"/>
      <sheetName val="invt_jun03_(2)4"/>
      <sheetName val="A_u_g32"/>
      <sheetName val="FE-1770_P134"/>
      <sheetName val="FE-1770_P234"/>
      <sheetName val="FI-177O_P134"/>
      <sheetName val="FI-1770_P234"/>
      <sheetName val="Final_Tax34"/>
      <sheetName val="Irregular_Income34"/>
      <sheetName val="BS_final33"/>
      <sheetName val="Mine_Assumptions33"/>
      <sheetName val="VAT_out33"/>
      <sheetName val="K_1_1_1_HGU30"/>
      <sheetName val="Journal_Template33"/>
      <sheetName val="Rp_Banten32"/>
      <sheetName val="RMFE_0431"/>
      <sheetName val="trf_d-i32"/>
      <sheetName val="B_132"/>
      <sheetName val="RENCANA_KERJA33"/>
      <sheetName val="Main_Menu32"/>
      <sheetName val="K_2_131"/>
      <sheetName val="3__Neraca_dan_RL33"/>
      <sheetName val="Forecase_200432"/>
      <sheetName val="M-2_Adjusted32"/>
      <sheetName val="Internal_order31"/>
      <sheetName val="Professionals_Standard31"/>
      <sheetName val="ESG_local31"/>
      <sheetName val="Details_BS_YTD31"/>
      <sheetName val="Other_Current30"/>
      <sheetName val="Other_YTD30"/>
      <sheetName val="Detail_pg231"/>
      <sheetName val="For_Mgmt_fee31"/>
      <sheetName val="For_GSC_charge31"/>
      <sheetName val="For_Training_Svc_fee31"/>
      <sheetName val="For_Mgmt_fee_(PasteValue)31"/>
      <sheetName val="For_GSC_charge_(PasteValue)31"/>
      <sheetName val="Allocation_Base_(GSIN)31"/>
      <sheetName val="To_DCIN31"/>
      <sheetName val="For_Training_Svc_fee_(PasteVa31"/>
      <sheetName val="Exch_rate30"/>
      <sheetName val="BOQ_price31"/>
      <sheetName val="HBI_NCD30"/>
      <sheetName val="Table_Array30"/>
      <sheetName val="Income_Statement30"/>
      <sheetName val="oblig_Trad&amp;AFS30"/>
      <sheetName val="move_(2)31"/>
      <sheetName val="HBS_Credit_Detail30"/>
      <sheetName val="INV0299_(2)30"/>
      <sheetName val="DEFECTED_NOV30"/>
      <sheetName val="Cost_Input_Sheet30"/>
      <sheetName val="Bank_Recon_-_IDR30"/>
      <sheetName val="RWP_3329"/>
      <sheetName val="FOREX_0430"/>
      <sheetName val="FOREX_0330"/>
      <sheetName val="FOREX_04_audited30"/>
      <sheetName val="Data_Input30"/>
      <sheetName val="CUSTOMER_LOOKUP29"/>
      <sheetName val="Base_Data29"/>
      <sheetName val="TRADING_PROFIT29"/>
      <sheetName val="EB_PDT29"/>
      <sheetName val="ID_MENADO29"/>
      <sheetName val="Q120_AP_Aging30"/>
      <sheetName val="Exc__Rate29"/>
      <sheetName val="EYAS_Standar29"/>
      <sheetName val="BAL_SHEET(2)29"/>
      <sheetName val="SUMMARY_29"/>
      <sheetName val="Content_329"/>
      <sheetName val="hutang_DPLK29"/>
      <sheetName val="Access_Radio_NL40029"/>
      <sheetName val="_INCOME_STATEMENT27"/>
      <sheetName val="BS-PL_Komersil_and_Fiskal29"/>
      <sheetName val="A2_1_CAJE31"/>
      <sheetName val="Front_Sheet29"/>
      <sheetName val="TB_IDR_Only29"/>
      <sheetName val="Breakdown_LF603_129"/>
      <sheetName val="Sheet_1_(2)29"/>
      <sheetName val="COA_BM29"/>
      <sheetName val="Check_Sheet29"/>
      <sheetName val="PLHO_Report29"/>
      <sheetName val="Rekap_Penj29"/>
      <sheetName val="Investasi_&amp;_depresiasi29"/>
      <sheetName val="Name_Map29"/>
      <sheetName val="Sheet1_(19)29"/>
      <sheetName val="Table_129"/>
      <sheetName val="Tax_comp29"/>
      <sheetName val="TWDV_over_NBV29"/>
      <sheetName val="Income_State29"/>
      <sheetName val="229_Accr_Exp29"/>
      <sheetName val="FL_&amp;_IC29"/>
      <sheetName val="TRAVEL_PLAN29"/>
      <sheetName val="Product_Requirement29"/>
      <sheetName val="Customer_List26"/>
      <sheetName val="Financial_Statement26"/>
      <sheetName val="Data_Submission29"/>
      <sheetName val="Lookup_Tables29"/>
      <sheetName val="HWL_(2)28"/>
      <sheetName val="99_10_1226"/>
      <sheetName val="Att_1-5_yr01_(Ind)26"/>
      <sheetName val="Att_1-5_yr0126"/>
      <sheetName val="PPh_22_-_0126"/>
      <sheetName val="PPh_22_-_01_(E)26"/>
      <sheetName val="Depr_for_add_200126"/>
      <sheetName val="Perhit_disp_01_(E)26"/>
      <sheetName val="Perhit_disp_0126"/>
      <sheetName val="Depreciation_DBI_0126"/>
      <sheetName val="Amortisation_DBI_26"/>
      <sheetName val="Sheet1_(3)26"/>
      <sheetName val="Sheet1_(2)26"/>
      <sheetName val="expat_exp26"/>
      <sheetName val="Other_charges_(income)26"/>
      <sheetName val="Stock_CIW26"/>
      <sheetName val="K_6DEPOSIT26"/>
      <sheetName val="GL_Items_MEI24"/>
      <sheetName val="lab_norge26"/>
      <sheetName val="L_I_-_ATY3"/>
      <sheetName val="S_e_p3"/>
      <sheetName val="M_a_r3"/>
      <sheetName val="Muebles_y_Enseres24"/>
      <sheetName val="Sch_24"/>
      <sheetName val="SAD_Conclusion26"/>
      <sheetName val="SAD_Schedule26"/>
      <sheetName val="Cruser_Sp7124"/>
      <sheetName val="E-9_3(PBC)24"/>
      <sheetName val="hitung_ulang_JEPANG24"/>
      <sheetName val="HO_Use24"/>
      <sheetName val="LOC_Score24"/>
      <sheetName val="BGT_Cashflow24"/>
      <sheetName val="ACT_Cashflow24"/>
      <sheetName val="BGT_Cashflow_24"/>
      <sheetName val="New_List24"/>
      <sheetName val="FE-1771$_P13"/>
      <sheetName val="Laba_Rugi24"/>
      <sheetName val="Pembelian_Aktiva24"/>
      <sheetName val="Beban_Operasi24"/>
      <sheetName val="Bgn-Ingg_PLANTATION4"/>
      <sheetName val="L_BA_blok4"/>
      <sheetName val="rincian_DO3"/>
      <sheetName val="Lamp_RPT0484"/>
      <sheetName val="Lamp_RPT0404"/>
      <sheetName val="00_received_in_0124"/>
      <sheetName val="Per_GL_J_a_n24"/>
      <sheetName val="7_224"/>
      <sheetName val="IPO_Proceed3"/>
      <sheetName val="Cap__Structure3"/>
      <sheetName val="OPNAME_SALES3"/>
      <sheetName val="DAT_FIS3"/>
      <sheetName val="DAT_KOM3"/>
      <sheetName val="fiscal_depr(E)3"/>
      <sheetName val="Indirects_Actuals3"/>
      <sheetName val="gg_13"/>
      <sheetName val="M_a_y3"/>
      <sheetName val="J_u_l3"/>
      <sheetName val="A_p_r3"/>
      <sheetName val="O_c_t3"/>
      <sheetName val="J_u_n3"/>
      <sheetName val="N_o_v3"/>
      <sheetName val="F_e_b3"/>
      <sheetName val="J_a_n3"/>
      <sheetName val="Cockpit_23"/>
      <sheetName val="Cons_I3"/>
      <sheetName val="Cons_II3"/>
      <sheetName val="CONS_OPAT3"/>
      <sheetName val="RONOA_tree3"/>
      <sheetName val="Training_-_Action_List3"/>
      <sheetName val="Listes_de_Sélection3"/>
      <sheetName val="Company_Consol_(R)3"/>
      <sheetName val="COLLATERAL_CONTROL3"/>
      <sheetName val="1_13"/>
      <sheetName val="Name_List3"/>
      <sheetName val="V3_PMI_(revise)3"/>
      <sheetName val="I-PPh_Final3"/>
      <sheetName val="Trial_Balance_-_MARCH_20063"/>
      <sheetName val="101_0063"/>
      <sheetName val="Monthly_Recap63"/>
      <sheetName val="Chiet_tinh27"/>
      <sheetName val="Main_lead24"/>
      <sheetName val="TB_LAS13"/>
      <sheetName val="Assumptions_Sheet13"/>
      <sheetName val="15_-_BS,_IS_Level13"/>
      <sheetName val="Client_AJE13"/>
      <sheetName val="Biaya_Departemen13"/>
      <sheetName val="lr_treas12"/>
      <sheetName val="MK(W_L,D)ｺｽﾄ12"/>
      <sheetName val="Permanent_info31"/>
      <sheetName val="Basic_Information12"/>
      <sheetName val="K-9_Ok12"/>
      <sheetName val="FF-2_(1)12"/>
      <sheetName val="C_O_A12"/>
      <sheetName val="cons_workpapers12"/>
      <sheetName val="equity_of_abacus12"/>
      <sheetName val="J_1_Deffered_Landright3"/>
      <sheetName val="invt_jun03_(2)3"/>
      <sheetName val="A_u_g31"/>
      <sheetName val="FE-1770_P133"/>
      <sheetName val="FE-1770_P233"/>
      <sheetName val="FI-177O_P133"/>
      <sheetName val="FI-1770_P233"/>
      <sheetName val="Final_Tax33"/>
      <sheetName val="Irregular_Income33"/>
      <sheetName val="BS_final32"/>
      <sheetName val="Mine_Assumptions32"/>
      <sheetName val="VAT_out32"/>
      <sheetName val="K_1_1_1_HGU29"/>
      <sheetName val="Journal_Template32"/>
      <sheetName val="Rp_Banten31"/>
      <sheetName val="RMFE_0430"/>
      <sheetName val="trf_d-i31"/>
      <sheetName val="B_131"/>
      <sheetName val="RENCANA_KERJA32"/>
      <sheetName val="Main_Menu31"/>
      <sheetName val="K_2_130"/>
      <sheetName val="3__Neraca_dan_RL32"/>
      <sheetName val="Forecase_200431"/>
      <sheetName val="M-2_Adjusted31"/>
      <sheetName val="Internal_order30"/>
      <sheetName val="Professionals_Standard30"/>
      <sheetName val="ESG_local30"/>
      <sheetName val="Details_BS_YTD30"/>
      <sheetName val="Other_Current29"/>
      <sheetName val="Other_YTD29"/>
      <sheetName val="Detail_pg230"/>
      <sheetName val="For_Mgmt_fee30"/>
      <sheetName val="For_GSC_charge30"/>
      <sheetName val="For_Training_Svc_fee30"/>
      <sheetName val="For_Mgmt_fee_(PasteValue)30"/>
      <sheetName val="For_GSC_charge_(PasteValue)30"/>
      <sheetName val="Allocation_Base_(GSIN)30"/>
      <sheetName val="To_DCIN30"/>
      <sheetName val="For_Training_Svc_fee_(PasteVa30"/>
      <sheetName val="Exch_rate29"/>
      <sheetName val="BOQ_price30"/>
      <sheetName val="HBI_NCD29"/>
      <sheetName val="Table_Array29"/>
      <sheetName val="Income_Statement29"/>
      <sheetName val="oblig_Trad&amp;AFS29"/>
      <sheetName val="move_(2)30"/>
      <sheetName val="HBS_Credit_Detail29"/>
      <sheetName val="INV0299_(2)29"/>
      <sheetName val="DEFECTED_NOV29"/>
      <sheetName val="Cost_Input_Sheet29"/>
      <sheetName val="Bank_Recon_-_IDR29"/>
      <sheetName val="RWP_3328"/>
      <sheetName val="FOREX_0429"/>
      <sheetName val="FOREX_0329"/>
      <sheetName val="FOREX_04_audited29"/>
      <sheetName val="Data_Input29"/>
      <sheetName val="CUSTOMER_LOOKUP28"/>
      <sheetName val="Base_Data28"/>
      <sheetName val="TRADING_PROFIT28"/>
      <sheetName val="EB_PDT28"/>
      <sheetName val="ID_MENADO28"/>
      <sheetName val="Q120_AP_Aging29"/>
      <sheetName val="Exc__Rate28"/>
      <sheetName val="EYAS_Standar28"/>
      <sheetName val="BAL_SHEET(2)28"/>
      <sheetName val="SUMMARY_28"/>
      <sheetName val="Content_328"/>
      <sheetName val="hutang_DPLK28"/>
      <sheetName val="Access_Radio_NL40028"/>
      <sheetName val="_INCOME_STATEMENT26"/>
      <sheetName val="BS-PL_Komersil_and_Fiskal28"/>
      <sheetName val="A2_1_CAJE30"/>
      <sheetName val="Front_Sheet28"/>
      <sheetName val="TB_IDR_Only28"/>
      <sheetName val="Breakdown_LF603_128"/>
      <sheetName val="Sheet_1_(2)28"/>
      <sheetName val="COA_BM28"/>
      <sheetName val="Check_Sheet28"/>
      <sheetName val="PLHO_Report28"/>
      <sheetName val="Rekap_Penj28"/>
      <sheetName val="Investasi_&amp;_depresiasi28"/>
      <sheetName val="Name_Map28"/>
      <sheetName val="Sheet1_(19)28"/>
      <sheetName val="Table_128"/>
      <sheetName val="Tax_comp28"/>
      <sheetName val="TWDV_over_NBV28"/>
      <sheetName val="Income_State28"/>
      <sheetName val="229_Accr_Exp28"/>
      <sheetName val="FL_&amp;_IC28"/>
      <sheetName val="TRAVEL_PLAN28"/>
      <sheetName val="Product_Requirement28"/>
      <sheetName val="Customer_List25"/>
      <sheetName val="Financial_Statement25"/>
      <sheetName val="Data_Submission28"/>
      <sheetName val="Lookup_Tables28"/>
      <sheetName val="HWL_(2)27"/>
      <sheetName val="99_10_1225"/>
      <sheetName val="Att_1-5_yr01_(Ind)25"/>
      <sheetName val="Att_1-5_yr0125"/>
      <sheetName val="PPh_22_-_0125"/>
      <sheetName val="PPh_22_-_01_(E)25"/>
      <sheetName val="Depr_for_add_200125"/>
      <sheetName val="Perhit_disp_01_(E)25"/>
      <sheetName val="Perhit_disp_0125"/>
      <sheetName val="Depreciation_DBI_0125"/>
      <sheetName val="Amortisation_DBI_25"/>
      <sheetName val="Sheet1_(3)25"/>
      <sheetName val="Sheet1_(2)25"/>
      <sheetName val="expat_exp25"/>
      <sheetName val="Other_charges_(income)25"/>
      <sheetName val="Stock_CIW25"/>
      <sheetName val="K_6DEPOSIT25"/>
      <sheetName val="GL_Items_MEI23"/>
      <sheetName val="lab_norge25"/>
      <sheetName val="L_I_-_ATY2"/>
      <sheetName val="S_e_p2"/>
      <sheetName val="M_a_r2"/>
      <sheetName val="Muebles_y_Enseres23"/>
      <sheetName val="Sch_23"/>
      <sheetName val="SAD_Conclusion25"/>
      <sheetName val="SAD_Schedule25"/>
      <sheetName val="Cruser_Sp7123"/>
      <sheetName val="E-9_3(PBC)23"/>
      <sheetName val="hitung_ulang_JEPANG23"/>
      <sheetName val="HO_Use23"/>
      <sheetName val="LOC_Score23"/>
      <sheetName val="BGT_Cashflow23"/>
      <sheetName val="ACT_Cashflow23"/>
      <sheetName val="BGT_Cashflow_23"/>
      <sheetName val="New_List23"/>
      <sheetName val="FE-1771$_P12"/>
      <sheetName val="Laba_Rugi23"/>
      <sheetName val="Pembelian_Aktiva23"/>
      <sheetName val="Beban_Operasi23"/>
      <sheetName val="Bgn-Ingg_PLANTATION3"/>
      <sheetName val="L_BA_blok3"/>
      <sheetName val="rincian_DO2"/>
      <sheetName val="Lamp_RPT0483"/>
      <sheetName val="Lamp_RPT0403"/>
      <sheetName val="00_received_in_0123"/>
      <sheetName val="Per_GL_J_a_n23"/>
      <sheetName val="7_223"/>
      <sheetName val="IPO_Proceed2"/>
      <sheetName val="Cap__Structure2"/>
      <sheetName val="OPNAME_SALES2"/>
      <sheetName val="DAT_FIS2"/>
      <sheetName val="DAT_KOM2"/>
      <sheetName val="fiscal_depr(E)2"/>
      <sheetName val="Indirects_Actuals2"/>
      <sheetName val="gg_12"/>
      <sheetName val="M_a_y2"/>
      <sheetName val="J_u_l2"/>
      <sheetName val="A_p_r2"/>
      <sheetName val="O_c_t2"/>
      <sheetName val="J_u_n2"/>
      <sheetName val="N_o_v2"/>
      <sheetName val="F_e_b2"/>
      <sheetName val="J_a_n2"/>
      <sheetName val="Cockpit_22"/>
      <sheetName val="Cons_I2"/>
      <sheetName val="Cons_II2"/>
      <sheetName val="CONS_OPAT2"/>
      <sheetName val="RONOA_tree2"/>
      <sheetName val="Training_-_Action_List2"/>
      <sheetName val="Listes_de_Sélection2"/>
      <sheetName val="Company_Consol_(R)2"/>
      <sheetName val="COLLATERAL_CONTROL2"/>
      <sheetName val="1_12"/>
      <sheetName val="Name_List2"/>
      <sheetName val="V3_PMI_(revise)2"/>
      <sheetName val="I-PPh_Final2"/>
      <sheetName val="Trial_Balance_-_MARCH_20062"/>
      <sheetName val="DailyOvertime"/>
      <sheetName val="Agu"/>
      <sheetName val="Apr"/>
      <sheetName val="Jan"/>
      <sheetName val="Jul"/>
      <sheetName val="Jun"/>
      <sheetName val="Mar"/>
      <sheetName val="Mei"/>
      <sheetName val="Nov"/>
      <sheetName val="Okt"/>
      <sheetName val="Peb"/>
      <sheetName val="Sep"/>
      <sheetName val="KAS $"/>
      <sheetName val="Account Code"/>
      <sheetName val="KAS_$"/>
      <sheetName val="Account_Code"/>
      <sheetName val="Aspek Operasional"/>
      <sheetName val="Historis"/>
      <sheetName val="MAP 2012"/>
      <sheetName val="MAP 2013"/>
      <sheetName val="MAP 2013 Operasional"/>
      <sheetName val="C.2 CASH"/>
      <sheetName val="1105-B&amp;I-OK"/>
      <sheetName val="Sheet3"/>
      <sheetName val="PF-OFFICE"/>
      <sheetName val="PRO"/>
      <sheetName val="PMDN MS"/>
    </sheetNames>
    <sheetDataSet>
      <sheetData sheetId="0"/>
      <sheetData sheetId="1"/>
      <sheetData sheetId="2" refreshError="1">
        <row r="58">
          <cell r="X58">
            <v>1.4850000000000001</v>
          </cell>
        </row>
      </sheetData>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sheetData sheetId="71"/>
      <sheetData sheetId="72"/>
      <sheetData sheetId="73"/>
      <sheetData sheetId="74" refreshError="1"/>
      <sheetData sheetId="75" refreshError="1"/>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refreshError="1"/>
      <sheetData sheetId="4110" refreshError="1"/>
      <sheetData sheetId="4111" refreshError="1"/>
      <sheetData sheetId="4112" refreshError="1"/>
      <sheetData sheetId="4113" refreshError="1"/>
      <sheetData sheetId="4114" refreshError="1"/>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refreshError="1"/>
      <sheetData sheetId="4250"/>
      <sheetData sheetId="4251" refreshError="1"/>
      <sheetData sheetId="4252" refreshError="1"/>
      <sheetData sheetId="4253" refreshError="1"/>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sheetData sheetId="5029"/>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SELISIH KURSSOURCE2"/>
      <sheetName val="Sheet4"/>
      <sheetName val="x8"/>
      <sheetName val="531x"/>
      <sheetName val="53x"/>
      <sheetName val="531xx"/>
      <sheetName val="531xxx"/>
      <sheetName val="531xxxx"/>
      <sheetName val="2y"/>
      <sheetName val="521x"/>
      <sheetName val="Sheet1"/>
      <sheetName val="Sheet2"/>
      <sheetName val="Sheet3"/>
      <sheetName val="21"/>
      <sheetName val="RKDUS$"/>
      <sheetName val="Sheet1 (2)"/>
      <sheetName val="penj"/>
      <sheetName val="412EKS"/>
      <sheetName val="N.BANDING"/>
      <sheetName val="RL.BANDING"/>
      <sheetName val="Sheet2 (2)"/>
      <sheetName val="Sheet1 (3)"/>
      <sheetName val="21XX"/>
      <sheetName val="412ex"/>
      <sheetName val="412src2"/>
      <sheetName val="412src"/>
      <sheetName val="531sc"/>
      <sheetName val="sourcerekap"/>
      <sheetName val="rekap"/>
      <sheetName val="21SRC"/>
      <sheetName val="21ex"/>
      <sheetName val="SELISIHKURSSOURCE"/>
      <sheetName val="SKURS"/>
      <sheetName val="21barusrc"/>
      <sheetName val="PENINVSORT"/>
      <sheetName val="peninv"/>
      <sheetName val="sourceinv"/>
      <sheetName val="211"/>
      <sheetName val="412"/>
      <sheetName val="4111"/>
      <sheetName val="Sheet6"/>
      <sheetName val="42"/>
      <sheetName val="421"/>
      <sheetName val="422"/>
      <sheetName val="MK(7ｶ国+5,7,12万台)"/>
      <sheetName val="KURS"/>
      <sheetName val="SEP"/>
      <sheetName val="SELISIH_KURSSOURCE2"/>
      <sheetName val="Sheet1_(2)"/>
      <sheetName val="N_BANDING"/>
      <sheetName val="RL_BANDING"/>
      <sheetName val="Sheet2_(2)"/>
      <sheetName val="Sheet1_(3)"/>
      <sheetName val="SELISIH_KURSSOURCE21"/>
      <sheetName val="Sheet1_(2)1"/>
      <sheetName val="N_BANDING1"/>
      <sheetName val="RL_BANDING1"/>
      <sheetName val="Sheet2_(2)1"/>
      <sheetName val="Sheet1_(3)1"/>
      <sheetName val="Biaya Departemen"/>
      <sheetName val="Links"/>
      <sheetName val="leave"/>
      <sheetName val="2934"/>
      <sheetName val="MK(7??+5,7,12??)"/>
      <sheetName val="SELISIH_KURSSOURCE27"/>
      <sheetName val="Sheet1_(2)7"/>
      <sheetName val="N_BANDING7"/>
      <sheetName val="RL_BANDING7"/>
      <sheetName val="Sheet2_(2)7"/>
      <sheetName val="Sheet1_(3)7"/>
      <sheetName val="Biaya_Departemen5"/>
      <sheetName val="SELISIH_KURSSOURCE22"/>
      <sheetName val="Sheet1_(2)2"/>
      <sheetName val="N_BANDING2"/>
      <sheetName val="RL_BANDING2"/>
      <sheetName val="Sheet2_(2)2"/>
      <sheetName val="Sheet1_(3)2"/>
      <sheetName val="Biaya_Departemen"/>
      <sheetName val="SELISIH_KURSSOURCE24"/>
      <sheetName val="Sheet1_(2)4"/>
      <sheetName val="N_BANDING4"/>
      <sheetName val="RL_BANDING4"/>
      <sheetName val="Sheet2_(2)4"/>
      <sheetName val="Sheet1_(3)4"/>
      <sheetName val="Biaya_Departemen2"/>
      <sheetName val="SELISIH_KURSSOURCE23"/>
      <sheetName val="Sheet1_(2)3"/>
      <sheetName val="N_BANDING3"/>
      <sheetName val="RL_BANDING3"/>
      <sheetName val="Sheet2_(2)3"/>
      <sheetName val="Sheet1_(3)3"/>
      <sheetName val="Biaya_Departemen1"/>
      <sheetName val="SELISIH_KURSSOURCE25"/>
      <sheetName val="Sheet1_(2)5"/>
      <sheetName val="N_BANDING5"/>
      <sheetName val="RL_BANDING5"/>
      <sheetName val="Sheet2_(2)5"/>
      <sheetName val="Sheet1_(3)5"/>
      <sheetName val="Biaya_Departemen3"/>
      <sheetName val="SELISIH_KURSSOURCE26"/>
      <sheetName val="Sheet1_(2)6"/>
      <sheetName val="N_BANDING6"/>
      <sheetName val="RL_BANDING6"/>
      <sheetName val="Sheet2_(2)6"/>
      <sheetName val="Sheet1_(3)6"/>
      <sheetName val="Biaya_Departemen4"/>
      <sheetName val="SELISIH_KURSSOURCE210"/>
      <sheetName val="Sheet1_(2)10"/>
      <sheetName val="N_BANDING10"/>
      <sheetName val="RL_BANDING10"/>
      <sheetName val="Sheet2_(2)10"/>
      <sheetName val="Sheet1_(3)10"/>
      <sheetName val="Biaya_Departemen8"/>
      <sheetName val="SELISIH_KURSSOURCE28"/>
      <sheetName val="Sheet1_(2)8"/>
      <sheetName val="N_BANDING8"/>
      <sheetName val="RL_BANDING8"/>
      <sheetName val="Sheet2_(2)8"/>
      <sheetName val="Sheet1_(3)8"/>
      <sheetName val="Biaya_Departemen6"/>
      <sheetName val="SELISIH_KURSSOURCE29"/>
      <sheetName val="Sheet1_(2)9"/>
      <sheetName val="N_BANDING9"/>
      <sheetName val="RL_BANDING9"/>
      <sheetName val="Sheet2_(2)9"/>
      <sheetName val="Sheet1_(3)9"/>
      <sheetName val="Biaya_Departemen7"/>
      <sheetName val="FKT_PJK"/>
      <sheetName val="SELISIH_KURSSOURCE213"/>
      <sheetName val="Sheet1_(2)13"/>
      <sheetName val="N_BANDING13"/>
      <sheetName val="RL_BANDING13"/>
      <sheetName val="Sheet2_(2)13"/>
      <sheetName val="Sheet1_(3)13"/>
      <sheetName val="Biaya_Departemen11"/>
      <sheetName val="SELISIH_KURSSOURCE212"/>
      <sheetName val="Sheet1_(2)12"/>
      <sheetName val="N_BANDING12"/>
      <sheetName val="RL_BANDING12"/>
      <sheetName val="Sheet2_(2)12"/>
      <sheetName val="Sheet1_(3)12"/>
      <sheetName val="Biaya_Departemen10"/>
      <sheetName val="SELISIH_KURSSOURCE211"/>
      <sheetName val="Sheet1_(2)11"/>
      <sheetName val="N_BANDING11"/>
      <sheetName val="RL_BANDING11"/>
      <sheetName val="Sheet2_(2)11"/>
      <sheetName val="Sheet1_(3)11"/>
      <sheetName val="Biaya_Departemen9"/>
      <sheetName val="MK(7__+5,7,12__)"/>
      <sheetName val="JAn&amp;Feb Source"/>
      <sheetName val="SELISIH_KURSSOURCE214"/>
      <sheetName val="Sheet1_(2)14"/>
      <sheetName val="N_BANDING14"/>
      <sheetName val="RL_BANDING14"/>
      <sheetName val="Sheet2_(2)14"/>
      <sheetName val="Sheet1_(3)14"/>
      <sheetName val="Biaya_Departemen12"/>
      <sheetName val="FirstSheetMapping"/>
      <sheetName val="Company Code"/>
      <sheetName val="Internal Account Code"/>
      <sheetName val="month"/>
      <sheetName val="WBS"/>
      <sheetName val="Data"/>
      <sheetName val="SORTED"/>
      <sheetName val="Persed"/>
      <sheetName val="602 LEDGER"/>
      <sheetName val="COA (2)"/>
      <sheetName val="P&amp;L98"/>
      <sheetName val="SELISIH_KURSSOURCE215"/>
      <sheetName val="Sheet1_(2)15"/>
      <sheetName val="N_BANDING15"/>
      <sheetName val="RL_BANDING15"/>
      <sheetName val="Sheet2_(2)15"/>
      <sheetName val="Sheet1_(3)15"/>
      <sheetName val="Biaya_Departemen13"/>
      <sheetName val="JAn&amp;Feb_Source"/>
      <sheetName val="Company_Code"/>
      <sheetName val="Internal_Account_Code"/>
      <sheetName val="LP-PENJ-EKSKUTIF-LP-2"/>
      <sheetName val="Basic Information"/>
      <sheetName val="Basic_Information"/>
      <sheetName val="15 - BS, IS Level"/>
      <sheetName val="DH_RI_SI Exceptions"/>
      <sheetName val="a"/>
      <sheetName val="IDR"/>
      <sheetName val="Ex_Rate"/>
      <sheetName val="Marshal"/>
      <sheetName val="10"/>
      <sheetName val="Master File (2)"/>
      <sheetName val="Agu"/>
      <sheetName val="Apr"/>
      <sheetName val="Des"/>
      <sheetName val="Jan"/>
      <sheetName val="Jul"/>
      <sheetName val="Jun"/>
      <sheetName val="Mar"/>
      <sheetName val="Mei"/>
      <sheetName val="Nov"/>
      <sheetName val="Okt"/>
      <sheetName val="Peb"/>
      <sheetName val="Key Updates"/>
      <sheetName val="Interns-PaySlip IDR"/>
      <sheetName val="Office-PaySlip IDR"/>
      <sheetName val="LO-PaySlip IDR"/>
      <sheetName val="PaySlip USD"/>
      <sheetName val="Calc"/>
      <sheetName val="Monthly Recap"/>
      <sheetName val="Monthly RecapLO"/>
      <sheetName val="Table"/>
      <sheetName val="JamsostekSep08"/>
      <sheetName val="Rapel"/>
      <sheetName val="Basic_Information1"/>
      <sheetName val="M_Maincomp"/>
      <sheetName val="Menu"/>
      <sheetName val="ledger02"/>
      <sheetName val="Parameters"/>
      <sheetName val="T1"/>
      <sheetName val="JVFORM"/>
      <sheetName val="Benchmark"/>
      <sheetName val="SELISIH_KURSSOURCE216"/>
      <sheetName val="Sheet1_(2)16"/>
      <sheetName val="N_BANDING16"/>
      <sheetName val="RL_BANDING16"/>
      <sheetName val="Sheet2_(2)16"/>
      <sheetName val="Sheet1_(3)16"/>
      <sheetName val="Biaya_Departemen14"/>
      <sheetName val="JAn&amp;Feb_Source1"/>
      <sheetName val="Company_Code1"/>
      <sheetName val="Internal_Account_Code1"/>
      <sheetName val="NOTHIT"/>
      <sheetName val="data (2)"/>
      <sheetName val="Resume"/>
      <sheetName val="602_LEDGER"/>
      <sheetName val="COA_(2)"/>
      <sheetName val="DH_RI_SI_Exceptions"/>
      <sheetName val="15_-_BS,_IS_Level"/>
      <sheetName val="SELISIH_KURSSOURCE217"/>
      <sheetName val="Sheet1_(2)17"/>
      <sheetName val="N_BANDING17"/>
      <sheetName val="RL_BANDING17"/>
      <sheetName val="Sheet2_(2)17"/>
      <sheetName val="Sheet1_(3)17"/>
      <sheetName val="Biaya_Departemen15"/>
      <sheetName val="JAn&amp;Feb_Source2"/>
      <sheetName val="Company_Code2"/>
      <sheetName val="Internal_Account_Code2"/>
      <sheetName val="602_LEDGER1"/>
      <sheetName val="COA_(2)1"/>
      <sheetName val="Basic_Information2"/>
      <sheetName val="DH_RI_SI_Exceptions1"/>
      <sheetName val="15_-_BS,_IS_Level1"/>
      <sheetName val="SELISIH_KURSSOURCE218"/>
      <sheetName val="Sheet1_(2)18"/>
      <sheetName val="N_BANDING18"/>
      <sheetName val="RL_BANDING18"/>
      <sheetName val="Sheet2_(2)18"/>
      <sheetName val="Sheet1_(3)18"/>
      <sheetName val="Biaya_Departemen16"/>
      <sheetName val="JAn&amp;Feb_Source3"/>
      <sheetName val="Company_Code3"/>
      <sheetName val="Internal_Account_Code3"/>
      <sheetName val="602_LEDGER2"/>
      <sheetName val="COA_(2)2"/>
      <sheetName val="Basic_Information3"/>
      <sheetName val="DH_RI_SI_Exceptions2"/>
      <sheetName val="15_-_BS,_IS_Level2"/>
      <sheetName val="SELISIH_KURSSOURCE219"/>
      <sheetName val="Sheet1_(2)19"/>
      <sheetName val="N_BANDING19"/>
      <sheetName val="RL_BANDING19"/>
      <sheetName val="Sheet2_(2)19"/>
      <sheetName val="Sheet1_(3)19"/>
      <sheetName val="Biaya_Departemen17"/>
      <sheetName val="JAn&amp;Feb_Source4"/>
      <sheetName val="Company_Code4"/>
      <sheetName val="Internal_Account_Code4"/>
      <sheetName val="602_LEDGER3"/>
      <sheetName val="COA_(2)3"/>
      <sheetName val="Basic_Information4"/>
      <sheetName val="DH_RI_SI_Exceptions3"/>
      <sheetName val="15_-_BS,_IS_Level3"/>
      <sheetName val="SELISIH_KURSSOURCE223"/>
      <sheetName val="Sheet1_(2)23"/>
      <sheetName val="N_BANDING23"/>
      <sheetName val="RL_BANDING23"/>
      <sheetName val="Sheet2_(2)23"/>
      <sheetName val="Sheet1_(3)23"/>
      <sheetName val="Biaya_Departemen21"/>
      <sheetName val="JAn&amp;Feb_Source8"/>
      <sheetName val="Company_Code8"/>
      <sheetName val="Internal_Account_Code8"/>
      <sheetName val="602_LEDGER7"/>
      <sheetName val="COA_(2)7"/>
      <sheetName val="Basic_Information8"/>
      <sheetName val="DH_RI_SI_Exceptions7"/>
      <sheetName val="15_-_BS,_IS_Level7"/>
      <sheetName val="SELISIH_KURSSOURCE220"/>
      <sheetName val="Sheet1_(2)20"/>
      <sheetName val="N_BANDING20"/>
      <sheetName val="RL_BANDING20"/>
      <sheetName val="Sheet2_(2)20"/>
      <sheetName val="Sheet1_(3)20"/>
      <sheetName val="Biaya_Departemen18"/>
      <sheetName val="JAn&amp;Feb_Source5"/>
      <sheetName val="Company_Code5"/>
      <sheetName val="Internal_Account_Code5"/>
      <sheetName val="602_LEDGER4"/>
      <sheetName val="COA_(2)4"/>
      <sheetName val="Basic_Information5"/>
      <sheetName val="DH_RI_SI_Exceptions4"/>
      <sheetName val="15_-_BS,_IS_Level4"/>
      <sheetName val="SELISIH_KURSSOURCE221"/>
      <sheetName val="Sheet1_(2)21"/>
      <sheetName val="N_BANDING21"/>
      <sheetName val="RL_BANDING21"/>
      <sheetName val="Sheet2_(2)21"/>
      <sheetName val="Sheet1_(3)21"/>
      <sheetName val="Biaya_Departemen19"/>
      <sheetName val="JAn&amp;Feb_Source6"/>
      <sheetName val="Company_Code6"/>
      <sheetName val="Internal_Account_Code6"/>
      <sheetName val="602_LEDGER5"/>
      <sheetName val="COA_(2)5"/>
      <sheetName val="Basic_Information6"/>
      <sheetName val="DH_RI_SI_Exceptions5"/>
      <sheetName val="15_-_BS,_IS_Level5"/>
      <sheetName val="SELISIH_KURSSOURCE222"/>
      <sheetName val="Sheet1_(2)22"/>
      <sheetName val="N_BANDING22"/>
      <sheetName val="RL_BANDING22"/>
      <sheetName val="Sheet2_(2)22"/>
      <sheetName val="Sheet1_(3)22"/>
      <sheetName val="Biaya_Departemen20"/>
      <sheetName val="JAn&amp;Feb_Source7"/>
      <sheetName val="Company_Code7"/>
      <sheetName val="Internal_Account_Code7"/>
      <sheetName val="602_LEDGER6"/>
      <sheetName val="COA_(2)6"/>
      <sheetName val="Basic_Information7"/>
      <sheetName val="DH_RI_SI_Exceptions6"/>
      <sheetName val="15_-_BS,_IS_Level6"/>
      <sheetName val="SELISIH_KURSSOURCE224"/>
      <sheetName val="Sheet1_(2)24"/>
      <sheetName val="N_BANDING24"/>
      <sheetName val="RL_BANDING24"/>
      <sheetName val="Sheet2_(2)24"/>
      <sheetName val="Sheet1_(3)24"/>
      <sheetName val="Biaya_Departemen22"/>
      <sheetName val="JAn&amp;Feb_Source9"/>
      <sheetName val="Company_Code9"/>
      <sheetName val="Internal_Account_Code9"/>
      <sheetName val="602_LEDGER8"/>
      <sheetName val="COA_(2)8"/>
      <sheetName val="Basic_Information9"/>
      <sheetName val="DH_RI_SI_Exceptions8"/>
      <sheetName val="15_-_BS,_IS_Level8"/>
      <sheetName val="SELISIH_KURSSOURCE225"/>
      <sheetName val="Sheet1_(2)25"/>
      <sheetName val="N_BANDING25"/>
      <sheetName val="RL_BANDING25"/>
      <sheetName val="Sheet2_(2)25"/>
      <sheetName val="Sheet1_(3)25"/>
      <sheetName val="Biaya_Departemen23"/>
      <sheetName val="JAn&amp;Feb_Source10"/>
      <sheetName val="Company_Code10"/>
      <sheetName val="Internal_Account_Code10"/>
      <sheetName val="602_LEDGER9"/>
      <sheetName val="COA_(2)9"/>
      <sheetName val="Basic_Information10"/>
      <sheetName val="DH_RI_SI_Exceptions9"/>
      <sheetName val="15_-_BS,_IS_Level9"/>
      <sheetName val="1 - B1 (KBIs)"/>
      <sheetName val="LabaRugi"/>
      <sheetName val="Labor"/>
      <sheetName val="adj"/>
      <sheetName val="BBM-03"/>
      <sheetName val="PO ADM"/>
      <sheetName val="RIG 134-ASSETS APR 97"/>
      <sheetName val="RIG 027-ASSETS-AFTER 30 JUN 97"/>
      <sheetName val="GeneralInfo"/>
      <sheetName val="Daftar"/>
      <sheetName val="BS-PL Komersil and Fiskal"/>
      <sheetName val="Account Code"/>
      <sheetName val="DEPK2003"/>
      <sheetName val="INFO"/>
      <sheetName val="B28(old version)"/>
    </sheetNames>
    <sheetDataSet>
      <sheetData sheetId="0">
        <row r="771">
          <cell r="B771" t="str">
            <v>b. Penjualan yang tidak dilaporkan</v>
          </cell>
        </row>
      </sheetData>
      <sheetData sheetId="1">
        <row r="771">
          <cell r="B771" t="str">
            <v>b. Penjualan yang tidak dilaporkan</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771">
          <cell r="B771" t="str">
            <v>b. Penjualan yang tidak dilaporkan</v>
          </cell>
        </row>
      </sheetData>
      <sheetData sheetId="25" refreshError="1">
        <row r="771">
          <cell r="B771" t="str">
            <v>b. Penjualan yang tidak dilaporkan</v>
          </cell>
        </row>
      </sheetData>
      <sheetData sheetId="26"/>
      <sheetData sheetId="27"/>
      <sheetData sheetId="28"/>
      <sheetData sheetId="29"/>
      <sheetData sheetId="30"/>
      <sheetData sheetId="31"/>
      <sheetData sheetId="32">
        <row r="787">
          <cell r="D787" t="str">
            <v>Short Term Loan MBB II</v>
          </cell>
        </row>
      </sheetData>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sheetData sheetId="49"/>
      <sheetData sheetId="50"/>
      <sheetData sheetId="51"/>
      <sheetData sheetId="52"/>
      <sheetData sheetId="53" refreshError="1"/>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Tabel Data"/>
      <sheetName val="Pivot Voucher"/>
      <sheetName val="Pivot Transfer Internal"/>
      <sheetName val="Stock Tangki"/>
      <sheetName val="Penerimaan"/>
      <sheetName val="Voucher"/>
      <sheetName val="Form Loader"/>
      <sheetName val="Langsir antar Site"/>
      <sheetName val="Transfer Internal"/>
      <sheetName val="External Pinjam"/>
      <sheetName val="BDMS Pinjam"/>
      <sheetName val="Sounding Pagi"/>
      <sheetName val="Rekap Stock"/>
      <sheetName val="Cek Kontraktor"/>
      <sheetName val="Report Unit"/>
      <sheetName val="Stock BTLD-MRBL"/>
    </sheetNames>
    <sheetDataSet>
      <sheetData sheetId="0" refreshError="1"/>
      <sheetData sheetId="1">
        <row r="5">
          <cell r="E5" t="str">
            <v>List Aktivitas</v>
          </cell>
          <cell r="G5" t="str">
            <v>List Owner</v>
          </cell>
          <cell r="H5" t="str">
            <v>List Warehouse</v>
          </cell>
        </row>
        <row r="6">
          <cell r="E6" t="str">
            <v>BDMS LOREH PRODUCTION DRILLING/BLASTING Fuel</v>
          </cell>
          <cell r="G6" t="str">
            <v>TERRAFACTOR</v>
          </cell>
          <cell r="H6" t="str">
            <v>LREH</v>
          </cell>
        </row>
        <row r="7">
          <cell r="E7" t="str">
            <v>BDMS LOREH PRODUCTION OB REMOVAL Biaya Sewa Equipment</v>
          </cell>
          <cell r="G7" t="str">
            <v>BAHANA SURYA</v>
          </cell>
          <cell r="H7" t="str">
            <v>BTLD</v>
          </cell>
        </row>
        <row r="8">
          <cell r="E8" t="str">
            <v>BDMS LOREH PRODUCTION OB REMOVAL Fuel</v>
          </cell>
          <cell r="G8" t="str">
            <v>PT.PUTRA FORTUNESIAS MARINE</v>
          </cell>
          <cell r="H8" t="str">
            <v>MRBL</v>
          </cell>
        </row>
        <row r="9">
          <cell r="E9" t="str">
            <v>BDMS LOREH PRODUCTION COAL GETTING Biaya Sewa Equipment</v>
          </cell>
          <cell r="G9" t="str">
            <v>PT.GLOBAL</v>
          </cell>
          <cell r="H9" t="str">
            <v>PLSD</v>
          </cell>
        </row>
        <row r="10">
          <cell r="E10" t="str">
            <v>BDMS LOREH PRODUCTION COAL GETTING Fuel</v>
          </cell>
          <cell r="G10" t="str">
            <v>MITRABARA</v>
          </cell>
          <cell r="H10" t="str">
            <v>PLSD</v>
          </cell>
        </row>
        <row r="11">
          <cell r="E11" t="str">
            <v>BDMS LOREH PRODUCTION CRUSHING Fuel</v>
          </cell>
          <cell r="G11" t="str">
            <v>KARINDO</v>
          </cell>
        </row>
        <row r="12">
          <cell r="E12" t="str">
            <v>BDMS LOREH PRODUCTION ROAD MAINTENANCE Fuel</v>
          </cell>
          <cell r="G12" t="str">
            <v>BDMS</v>
          </cell>
        </row>
        <row r="13">
          <cell r="E13" t="str">
            <v>BDMS LOREH PRODUCTION COAL HAULING Biaya Sewa Equipment</v>
          </cell>
          <cell r="G13" t="str">
            <v>AG Hauling</v>
          </cell>
        </row>
        <row r="14">
          <cell r="E14" t="str">
            <v>BDMS LOREH PRODUCTION COAL HAULING Fuel</v>
          </cell>
          <cell r="G14" t="str">
            <v>AG Langsir</v>
          </cell>
        </row>
        <row r="15">
          <cell r="E15" t="str">
            <v>BDMS LOREH PRODUCTION HANDLING Fuel</v>
          </cell>
          <cell r="G15" t="str">
            <v>AG Timbunan</v>
          </cell>
        </row>
        <row r="16">
          <cell r="E16" t="str">
            <v>BDMS LOREH MAINTENANCE GENERAL Fuel</v>
          </cell>
          <cell r="G16" t="str">
            <v>AG Water Truck</v>
          </cell>
        </row>
        <row r="17">
          <cell r="E17" t="str">
            <v>BDMS LOREH MAINTENANCE MAINTENANCE Fuel</v>
          </cell>
          <cell r="G17" t="str">
            <v>AGATHIS GROUP</v>
          </cell>
        </row>
        <row r="18">
          <cell r="E18" t="str">
            <v>BDMS LOREH LOGISTIC G&amp;A Fuel</v>
          </cell>
          <cell r="G18" t="str">
            <v>AK Hauling</v>
          </cell>
        </row>
        <row r="19">
          <cell r="E19" t="str">
            <v>BDMS LOREH HRD &amp; GA GENERAL Fuel</v>
          </cell>
          <cell r="G19" t="str">
            <v>ASB Hauling</v>
          </cell>
        </row>
        <row r="20">
          <cell r="E20" t="str">
            <v>BDMS LOREH HRD &amp; GA G&amp;A Fuel</v>
          </cell>
          <cell r="G20" t="str">
            <v>ASB Langsir</v>
          </cell>
        </row>
        <row r="21">
          <cell r="E21" t="str">
            <v>BDMS LOREH Comm Dev G&amp;A Fuel</v>
          </cell>
          <cell r="G21" t="str">
            <v>BS Hauling</v>
          </cell>
        </row>
        <row r="22">
          <cell r="E22" t="str">
            <v>BDMS B.LIDUNG PROCUREMENT G&amp;A Fuel</v>
          </cell>
          <cell r="G22" t="str">
            <v>CLA Hauling</v>
          </cell>
        </row>
        <row r="23">
          <cell r="E23" t="str">
            <v>BDMS B.LIDUNG MINING ENGINEERING G&amp;A Fuel</v>
          </cell>
          <cell r="G23" t="str">
            <v>KAPM Hauling</v>
          </cell>
        </row>
        <row r="24">
          <cell r="E24" t="str">
            <v>BDMS B.LIDUNG FINANCE &amp; ACCOUNTING G&amp;A Fuel</v>
          </cell>
          <cell r="G24" t="str">
            <v>KMU Hauling</v>
          </cell>
        </row>
        <row r="25">
          <cell r="E25" t="str">
            <v>BDMS B.LIDUNG HSE ENVIRONMENT Fuel</v>
          </cell>
          <cell r="G25" t="str">
            <v>KSUS Hauling</v>
          </cell>
        </row>
        <row r="26">
          <cell r="E26" t="str">
            <v>BDMS B.LIDUNG CIVIL G&amp;A Fuel</v>
          </cell>
          <cell r="G26" t="str">
            <v>KSUS Timbunan</v>
          </cell>
        </row>
        <row r="27">
          <cell r="E27" t="str">
            <v>BDMS B.LIDUNG Comm Dev G&amp;A Fuel</v>
          </cell>
          <cell r="G27" t="str">
            <v>KSUSH Hauling</v>
          </cell>
        </row>
        <row r="28">
          <cell r="E28" t="str">
            <v>BDMS B.LIDUNG HRD &amp; GA G&amp;A Fuel</v>
          </cell>
          <cell r="G28" t="str">
            <v>LJB Hauling</v>
          </cell>
        </row>
        <row r="29">
          <cell r="E29" t="str">
            <v>BDMS B.LIDUNG LOGISTIC G&amp;A Fuel</v>
          </cell>
          <cell r="G29" t="str">
            <v>ML Hauling</v>
          </cell>
        </row>
        <row r="30">
          <cell r="E30" t="str">
            <v>BDMS B.LIDUNG MAINTENANCE G&amp;A Fuel</v>
          </cell>
          <cell r="G30" t="str">
            <v>ML Langsir</v>
          </cell>
        </row>
        <row r="31">
          <cell r="E31" t="str">
            <v>BDMS B.LIDUNG MAINTENANCE GENERAL Fuel</v>
          </cell>
          <cell r="G31" t="str">
            <v>SS Hauling</v>
          </cell>
        </row>
        <row r="32">
          <cell r="E32" t="str">
            <v>BDMS B.LIDUNG MAINTENANCE MAINTENANCE Fuel</v>
          </cell>
          <cell r="G32" t="str">
            <v>SS Timbunan</v>
          </cell>
        </row>
        <row r="33">
          <cell r="E33" t="str">
            <v>BDMS B.LIDUNG PRODUCTION COAL HAULING Fuel</v>
          </cell>
          <cell r="G33" t="str">
            <v>TJ Hauling</v>
          </cell>
        </row>
        <row r="34">
          <cell r="E34" t="str">
            <v>BDMS B.LIDUNG PRODUCTION CRUSHING Fuel</v>
          </cell>
          <cell r="G34" t="str">
            <v>TPM Hauling</v>
          </cell>
        </row>
        <row r="35">
          <cell r="E35" t="str">
            <v>BDMS B.LIDUNG PRODUCTION HANDLING Fuel</v>
          </cell>
          <cell r="G35" t="str">
            <v>YULIA JAYA</v>
          </cell>
        </row>
        <row r="36">
          <cell r="E36" t="str">
            <v>BDMS B.LIDUNG PRODUCTION ROAD MAINTENANCE Fuel</v>
          </cell>
          <cell r="G36" t="str">
            <v>RAJA PANDHITA</v>
          </cell>
        </row>
        <row r="37">
          <cell r="E37" t="str">
            <v>BDMS BENGALUN PROCUREMENT G&amp;A Fuel</v>
          </cell>
          <cell r="G37" t="str">
            <v>FRANS WELLEM</v>
          </cell>
        </row>
        <row r="38">
          <cell r="E38" t="str">
            <v>BDMS BENGALUN MINING ENGINEERING G&amp;A Fuel</v>
          </cell>
          <cell r="G38" t="str">
            <v>YANGKAT</v>
          </cell>
        </row>
        <row r="39">
          <cell r="E39" t="str">
            <v>BDMS BENGALUN FINANCE &amp; ACCOUNTING G&amp;A Fuel</v>
          </cell>
          <cell r="G39" t="str">
            <v>GENSET DESA</v>
          </cell>
        </row>
        <row r="40">
          <cell r="E40" t="str">
            <v>BDMS BENGALUN HSE ENVIRONMENT Fuel</v>
          </cell>
          <cell r="G40" t="str">
            <v>KORAMIL</v>
          </cell>
        </row>
        <row r="41">
          <cell r="E41" t="str">
            <v>BDMS BENGALUN CIVIL G&amp;A Fuel</v>
          </cell>
          <cell r="G41" t="str">
            <v>ORGANISASI PEMUDA</v>
          </cell>
        </row>
        <row r="42">
          <cell r="E42" t="str">
            <v>BDMS BENGALUN Comm Dev G&amp;A Fuel</v>
          </cell>
          <cell r="G42" t="str">
            <v>PEMDA MALINAU</v>
          </cell>
        </row>
        <row r="43">
          <cell r="E43" t="str">
            <v>BDMS BENGALUN HRD &amp; GA G&amp;A Fuel</v>
          </cell>
          <cell r="G43" t="str">
            <v>POLRES MALINAU</v>
          </cell>
        </row>
        <row r="44">
          <cell r="E44" t="str">
            <v>BDMS BENGALUN LOGISTIC G&amp;A Fuel</v>
          </cell>
        </row>
        <row r="45">
          <cell r="E45" t="str">
            <v>BDMS BENGALUN MAINTENANCE G&amp;A Fuel</v>
          </cell>
        </row>
        <row r="46">
          <cell r="E46" t="str">
            <v>BDMS BENGALUN MAINTENANCE GENERAL Fuel</v>
          </cell>
        </row>
        <row r="47">
          <cell r="E47" t="str">
            <v>BDMS BENGALUN MAINTENANCE MAINTENANCE Fuel</v>
          </cell>
        </row>
        <row r="48">
          <cell r="E48" t="str">
            <v>BDMS BENGALUN PRODUCTION COAL HAULING Fuel</v>
          </cell>
        </row>
        <row r="49">
          <cell r="E49" t="str">
            <v>BDMS BENGALUN PRODUCTION CRUSHING Fuel</v>
          </cell>
        </row>
        <row r="50">
          <cell r="E50" t="str">
            <v>BDMS BENGALUN PRODUCTION HANDLING Fuel</v>
          </cell>
        </row>
        <row r="51">
          <cell r="E51" t="str">
            <v>BDMS BENGALUN PRODUCTION ROAD MAINTENANCE Fuel</v>
          </cell>
        </row>
        <row r="52">
          <cell r="E52" t="str">
            <v>Piutang Solar</v>
          </cell>
        </row>
        <row r="53">
          <cell r="E53" t="str">
            <v>Persediaan</v>
          </cell>
        </row>
        <row r="54">
          <cell r="E54" t="str">
            <v>Consignment Stock Issue</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Tabel Data"/>
      <sheetName val="Pivot Voucher"/>
      <sheetName val="Pivot Transfer Internal"/>
      <sheetName val="Stock Tangki"/>
      <sheetName val="Penerimaan"/>
      <sheetName val="Voucher"/>
      <sheetName val="Form Loader"/>
      <sheetName val="Langsir antar Site"/>
      <sheetName val="Transfer Internal"/>
      <sheetName val="External Pinjam"/>
      <sheetName val="BDMS Pinjam"/>
      <sheetName val="Sounding Pagi"/>
      <sheetName val="Rekap Stock"/>
      <sheetName val="Cek Kontraktor"/>
      <sheetName val="Report Unit"/>
      <sheetName val="Stock BTLD-MRBL"/>
    </sheetNames>
    <sheetDataSet>
      <sheetData sheetId="0"/>
      <sheetData sheetId="1">
        <row r="5">
          <cell r="B5" t="str">
            <v>List Tangki</v>
          </cell>
          <cell r="C5" t="str">
            <v>List Equipment</v>
          </cell>
        </row>
        <row r="6">
          <cell r="B6" t="str">
            <v>AKRL</v>
          </cell>
          <cell r="C6" t="str">
            <v>AR01001</v>
          </cell>
        </row>
        <row r="7">
          <cell r="B7" t="str">
            <v>CKRL</v>
          </cell>
          <cell r="C7" t="str">
            <v>AR01002</v>
          </cell>
        </row>
        <row r="8">
          <cell r="B8" t="str">
            <v>KARL</v>
          </cell>
          <cell r="C8" t="str">
            <v>AR01003</v>
          </cell>
        </row>
        <row r="9">
          <cell r="B9" t="str">
            <v>MTCA</v>
          </cell>
          <cell r="C9" t="str">
            <v>AR01004</v>
          </cell>
        </row>
        <row r="10">
          <cell r="B10" t="str">
            <v>PLSD</v>
          </cell>
          <cell r="C10" t="str">
            <v>AR01005</v>
          </cell>
        </row>
        <row r="11">
          <cell r="B11" t="str">
            <v>FT01</v>
          </cell>
          <cell r="C11" t="str">
            <v>AR01007</v>
          </cell>
        </row>
        <row r="12">
          <cell r="B12" t="str">
            <v>FT02</v>
          </cell>
          <cell r="C12" t="str">
            <v>AR01008</v>
          </cell>
        </row>
        <row r="13">
          <cell r="B13" t="str">
            <v>FT03</v>
          </cell>
          <cell r="C13" t="str">
            <v>AR01009</v>
          </cell>
        </row>
        <row r="14">
          <cell r="B14" t="str">
            <v>FT05</v>
          </cell>
          <cell r="C14" t="str">
            <v>ARTF001</v>
          </cell>
        </row>
        <row r="15">
          <cell r="B15" t="str">
            <v>TNLA</v>
          </cell>
          <cell r="C15" t="str">
            <v>ARTF002</v>
          </cell>
        </row>
        <row r="16">
          <cell r="B16" t="str">
            <v>TNLB</v>
          </cell>
          <cell r="C16" t="str">
            <v>ARTF003</v>
          </cell>
        </row>
        <row r="17">
          <cell r="B17" t="str">
            <v>TNLC</v>
          </cell>
          <cell r="C17" t="str">
            <v>ARTF004</v>
          </cell>
        </row>
        <row r="18">
          <cell r="B18" t="str">
            <v>TNLE</v>
          </cell>
          <cell r="C18" t="str">
            <v>ARTF005</v>
          </cell>
        </row>
        <row r="19">
          <cell r="B19" t="str">
            <v>TNLF</v>
          </cell>
          <cell r="C19" t="str">
            <v>ARTF006</v>
          </cell>
        </row>
        <row r="20">
          <cell r="B20" t="str">
            <v>TNSA</v>
          </cell>
          <cell r="C20" t="str">
            <v>ARTF007</v>
          </cell>
        </row>
        <row r="21">
          <cell r="B21" t="str">
            <v>TNSB</v>
          </cell>
          <cell r="C21" t="str">
            <v>BT01001</v>
          </cell>
        </row>
        <row r="22">
          <cell r="B22" t="str">
            <v>TNSC</v>
          </cell>
          <cell r="C22" t="str">
            <v>CD01001</v>
          </cell>
        </row>
        <row r="23">
          <cell r="B23" t="str">
            <v>TNSZ</v>
          </cell>
          <cell r="C23" t="str">
            <v>CD01002</v>
          </cell>
        </row>
        <row r="24">
          <cell r="B24" t="str">
            <v>TNE1</v>
          </cell>
          <cell r="C24" t="str">
            <v>CD01004</v>
          </cell>
        </row>
        <row r="25">
          <cell r="B25" t="str">
            <v>TNE2</v>
          </cell>
          <cell r="C25" t="str">
            <v>CD01005</v>
          </cell>
        </row>
        <row r="26">
          <cell r="B26" t="str">
            <v>TNKA</v>
          </cell>
          <cell r="C26" t="str">
            <v>CT01001</v>
          </cell>
        </row>
        <row r="27">
          <cell r="B27" t="str">
            <v>TNKB</v>
          </cell>
          <cell r="C27" t="str">
            <v>CP01001</v>
          </cell>
        </row>
        <row r="28">
          <cell r="B28" t="str">
            <v>TNKC</v>
          </cell>
          <cell r="C28" t="str">
            <v>DT00050</v>
          </cell>
        </row>
        <row r="29">
          <cell r="B29" t="str">
            <v>TNF2</v>
          </cell>
          <cell r="C29" t="str">
            <v>DT00051</v>
          </cell>
        </row>
        <row r="30">
          <cell r="B30" t="str">
            <v>TNKG</v>
          </cell>
          <cell r="C30" t="str">
            <v>DT00054</v>
          </cell>
        </row>
        <row r="31">
          <cell r="B31" t="str">
            <v>TNMB</v>
          </cell>
          <cell r="C31" t="str">
            <v>DT00055</v>
          </cell>
        </row>
        <row r="32">
          <cell r="B32" t="str">
            <v>TNOV</v>
          </cell>
          <cell r="C32" t="str">
            <v>DT00056</v>
          </cell>
        </row>
        <row r="33">
          <cell r="B33" t="str">
            <v>KARB</v>
          </cell>
          <cell r="C33" t="str">
            <v>DT00057</v>
          </cell>
        </row>
        <row r="34">
          <cell r="B34" t="str">
            <v>KARI</v>
          </cell>
          <cell r="C34" t="str">
            <v>DT01001</v>
          </cell>
        </row>
        <row r="35">
          <cell r="B35" t="str">
            <v>MRBL</v>
          </cell>
          <cell r="C35" t="str">
            <v>DT01002</v>
          </cell>
        </row>
        <row r="36">
          <cell r="B36" t="str">
            <v>BTLD</v>
          </cell>
          <cell r="C36" t="str">
            <v>DT01003</v>
          </cell>
        </row>
        <row r="37">
          <cell r="B37" t="str">
            <v>TNKH</v>
          </cell>
          <cell r="C37" t="str">
            <v>DT01004</v>
          </cell>
        </row>
        <row r="38">
          <cell r="B38" t="str">
            <v>"S"</v>
          </cell>
          <cell r="C38" t="str">
            <v>DT01006</v>
          </cell>
        </row>
        <row r="39">
          <cell r="C39" t="str">
            <v>DT01007</v>
          </cell>
        </row>
        <row r="40">
          <cell r="C40" t="str">
            <v>DT01008</v>
          </cell>
        </row>
        <row r="41">
          <cell r="C41" t="str">
            <v>DT01009</v>
          </cell>
        </row>
        <row r="42">
          <cell r="C42" t="str">
            <v>DT01010</v>
          </cell>
        </row>
        <row r="43">
          <cell r="C43" t="str">
            <v>DT01011</v>
          </cell>
        </row>
        <row r="44">
          <cell r="C44" t="str">
            <v>DT01014</v>
          </cell>
        </row>
        <row r="45">
          <cell r="C45" t="str">
            <v>DT01015</v>
          </cell>
        </row>
        <row r="46">
          <cell r="C46" t="str">
            <v>DT01017</v>
          </cell>
        </row>
        <row r="47">
          <cell r="C47" t="str">
            <v>DT01018</v>
          </cell>
        </row>
        <row r="48">
          <cell r="C48" t="str">
            <v>DT01019</v>
          </cell>
        </row>
        <row r="49">
          <cell r="C49" t="str">
            <v>DT01020</v>
          </cell>
        </row>
        <row r="50">
          <cell r="C50" t="str">
            <v>DT01021</v>
          </cell>
        </row>
        <row r="51">
          <cell r="C51" t="str">
            <v>DT01022</v>
          </cell>
        </row>
        <row r="52">
          <cell r="C52" t="str">
            <v>DT01023</v>
          </cell>
        </row>
        <row r="53">
          <cell r="C53" t="str">
            <v>DT01027</v>
          </cell>
        </row>
        <row r="54">
          <cell r="C54" t="str">
            <v>DT01028</v>
          </cell>
        </row>
        <row r="55">
          <cell r="C55" t="str">
            <v>DT01031</v>
          </cell>
        </row>
        <row r="56">
          <cell r="C56" t="str">
            <v>DT01032</v>
          </cell>
        </row>
        <row r="57">
          <cell r="C57" t="str">
            <v>DT01033</v>
          </cell>
        </row>
        <row r="58">
          <cell r="C58" t="str">
            <v>DT01034</v>
          </cell>
        </row>
        <row r="59">
          <cell r="C59" t="str">
            <v>DT01038</v>
          </cell>
        </row>
        <row r="60">
          <cell r="C60" t="str">
            <v>DT01039</v>
          </cell>
        </row>
        <row r="61">
          <cell r="C61" t="str">
            <v>DT01040</v>
          </cell>
        </row>
        <row r="62">
          <cell r="C62" t="str">
            <v>DT01041</v>
          </cell>
        </row>
        <row r="63">
          <cell r="C63" t="str">
            <v>DT01042</v>
          </cell>
        </row>
        <row r="64">
          <cell r="C64" t="str">
            <v>DT01043</v>
          </cell>
        </row>
        <row r="65">
          <cell r="C65" t="str">
            <v>DT01044</v>
          </cell>
        </row>
        <row r="66">
          <cell r="C66" t="str">
            <v>DT01045</v>
          </cell>
        </row>
        <row r="67">
          <cell r="C67" t="str">
            <v>DT01046</v>
          </cell>
        </row>
        <row r="68">
          <cell r="C68" t="str">
            <v>DT01047</v>
          </cell>
        </row>
        <row r="69">
          <cell r="C69" t="str">
            <v>DT01048</v>
          </cell>
        </row>
        <row r="70">
          <cell r="C70" t="str">
            <v>DT01049</v>
          </cell>
        </row>
        <row r="71">
          <cell r="C71" t="str">
            <v>DT01058</v>
          </cell>
        </row>
        <row r="72">
          <cell r="C72" t="str">
            <v>DT01059</v>
          </cell>
        </row>
        <row r="73">
          <cell r="C73" t="str">
            <v>DT01060</v>
          </cell>
        </row>
        <row r="74">
          <cell r="C74" t="str">
            <v>DT01061</v>
          </cell>
        </row>
        <row r="75">
          <cell r="C75" t="str">
            <v>DT01062</v>
          </cell>
        </row>
        <row r="76">
          <cell r="C76" t="str">
            <v>DT01063</v>
          </cell>
        </row>
        <row r="77">
          <cell r="C77" t="str">
            <v>DT01064</v>
          </cell>
        </row>
        <row r="78">
          <cell r="C78" t="str">
            <v>DT01065</v>
          </cell>
        </row>
        <row r="79">
          <cell r="C79" t="str">
            <v>DT01066</v>
          </cell>
        </row>
        <row r="80">
          <cell r="C80" t="str">
            <v>DT01067</v>
          </cell>
        </row>
        <row r="81">
          <cell r="C81" t="str">
            <v>DT01068</v>
          </cell>
        </row>
        <row r="82">
          <cell r="C82" t="str">
            <v>DT01069</v>
          </cell>
        </row>
        <row r="83">
          <cell r="C83" t="str">
            <v>DT01070</v>
          </cell>
        </row>
        <row r="84">
          <cell r="C84" t="str">
            <v>DT01071</v>
          </cell>
        </row>
        <row r="85">
          <cell r="C85" t="str">
            <v>DT01072</v>
          </cell>
        </row>
        <row r="86">
          <cell r="C86" t="str">
            <v>DT01073</v>
          </cell>
        </row>
        <row r="87">
          <cell r="C87" t="str">
            <v>DTGS001</v>
          </cell>
        </row>
        <row r="88">
          <cell r="C88" t="str">
            <v>DTGS002</v>
          </cell>
        </row>
        <row r="89">
          <cell r="C89" t="str">
            <v>DTGS003</v>
          </cell>
        </row>
        <row r="90">
          <cell r="C90" t="str">
            <v>DTGS004</v>
          </cell>
        </row>
        <row r="91">
          <cell r="C91" t="str">
            <v>DTGS005</v>
          </cell>
        </row>
        <row r="92">
          <cell r="C92" t="str">
            <v>DTGS006</v>
          </cell>
        </row>
        <row r="93">
          <cell r="C93" t="str">
            <v>DTGS007</v>
          </cell>
        </row>
        <row r="94">
          <cell r="C94" t="str">
            <v>DTGS008</v>
          </cell>
        </row>
        <row r="95">
          <cell r="C95" t="str">
            <v>DTGS009</v>
          </cell>
        </row>
        <row r="96">
          <cell r="C96" t="str">
            <v>DTGS010</v>
          </cell>
        </row>
        <row r="97">
          <cell r="C97" t="str">
            <v>DTKR001</v>
          </cell>
        </row>
        <row r="98">
          <cell r="C98" t="str">
            <v>DTKW001</v>
          </cell>
        </row>
        <row r="99">
          <cell r="C99" t="str">
            <v>DTTF001</v>
          </cell>
        </row>
        <row r="100">
          <cell r="C100" t="str">
            <v>DTTF002</v>
          </cell>
        </row>
        <row r="101">
          <cell r="C101" t="str">
            <v>DTTF003</v>
          </cell>
        </row>
        <row r="102">
          <cell r="C102" t="str">
            <v>DTTF004</v>
          </cell>
        </row>
        <row r="103">
          <cell r="C103" t="str">
            <v>DTTF005</v>
          </cell>
        </row>
        <row r="104">
          <cell r="C104" t="str">
            <v>DTTM001</v>
          </cell>
        </row>
        <row r="105">
          <cell r="C105" t="str">
            <v>DZ01003</v>
          </cell>
        </row>
        <row r="106">
          <cell r="C106" t="str">
            <v>DZ01004</v>
          </cell>
        </row>
        <row r="107">
          <cell r="C107" t="str">
            <v>DZ01005</v>
          </cell>
        </row>
        <row r="108">
          <cell r="C108" t="str">
            <v>DZ01006</v>
          </cell>
        </row>
        <row r="109">
          <cell r="C109" t="str">
            <v>DZ01007</v>
          </cell>
        </row>
        <row r="110">
          <cell r="C110" t="str">
            <v>DZ01008</v>
          </cell>
        </row>
        <row r="111">
          <cell r="C111" t="str">
            <v>DZ03001</v>
          </cell>
        </row>
        <row r="112">
          <cell r="C112" t="str">
            <v>DZKR007</v>
          </cell>
        </row>
        <row r="113">
          <cell r="C113" t="str">
            <v>DZKR301</v>
          </cell>
        </row>
        <row r="114">
          <cell r="C114" t="str">
            <v>DZKR402</v>
          </cell>
        </row>
        <row r="115">
          <cell r="C115" t="str">
            <v>DZKW001</v>
          </cell>
        </row>
        <row r="116">
          <cell r="C116" t="str">
            <v>DZYJ003</v>
          </cell>
        </row>
        <row r="117">
          <cell r="C117" t="str">
            <v>DZYJ004</v>
          </cell>
        </row>
        <row r="118">
          <cell r="C118" t="str">
            <v>EX00006</v>
          </cell>
        </row>
        <row r="119">
          <cell r="C119" t="str">
            <v>EX01003</v>
          </cell>
        </row>
        <row r="120">
          <cell r="C120" t="str">
            <v>EX01004</v>
          </cell>
        </row>
        <row r="121">
          <cell r="C121" t="str">
            <v>EX01005</v>
          </cell>
        </row>
        <row r="122">
          <cell r="C122" t="str">
            <v>EX01007</v>
          </cell>
        </row>
        <row r="123">
          <cell r="C123" t="str">
            <v>EX01008</v>
          </cell>
        </row>
        <row r="124">
          <cell r="C124" t="str">
            <v>EX01009</v>
          </cell>
        </row>
        <row r="125">
          <cell r="C125" t="str">
            <v>EX01010</v>
          </cell>
        </row>
        <row r="126">
          <cell r="C126" t="str">
            <v>EX01011</v>
          </cell>
        </row>
        <row r="127">
          <cell r="C127" t="str">
            <v>EX01015</v>
          </cell>
        </row>
        <row r="128">
          <cell r="C128" t="str">
            <v>EX01016</v>
          </cell>
        </row>
        <row r="129">
          <cell r="C129" t="str">
            <v>EX03001</v>
          </cell>
        </row>
        <row r="130">
          <cell r="C130" t="str">
            <v>EXAG001</v>
          </cell>
        </row>
        <row r="131">
          <cell r="C131" t="str">
            <v>EXAG002</v>
          </cell>
        </row>
        <row r="132">
          <cell r="C132" t="str">
            <v>EXKR001</v>
          </cell>
        </row>
        <row r="133">
          <cell r="C133" t="str">
            <v>EXKR002</v>
          </cell>
        </row>
        <row r="134">
          <cell r="C134" t="str">
            <v>EXKR007</v>
          </cell>
        </row>
        <row r="135">
          <cell r="C135" t="str">
            <v>EXKR009</v>
          </cell>
        </row>
        <row r="136">
          <cell r="C136" t="str">
            <v>EXKR010</v>
          </cell>
        </row>
        <row r="137">
          <cell r="C137" t="str">
            <v>EXKW004</v>
          </cell>
        </row>
        <row r="138">
          <cell r="C138" t="str">
            <v>EXKW005</v>
          </cell>
        </row>
        <row r="139">
          <cell r="C139" t="str">
            <v>EXKW009</v>
          </cell>
        </row>
        <row r="140">
          <cell r="C140" t="str">
            <v>EXPF001</v>
          </cell>
        </row>
        <row r="141">
          <cell r="C141" t="str">
            <v>EXTF001</v>
          </cell>
        </row>
        <row r="142">
          <cell r="C142" t="str">
            <v>EXTF002</v>
          </cell>
        </row>
        <row r="143">
          <cell r="C143" t="str">
            <v>EXYJ001</v>
          </cell>
        </row>
        <row r="144">
          <cell r="C144" t="str">
            <v>EXYJ002</v>
          </cell>
        </row>
        <row r="145">
          <cell r="C145" t="str">
            <v>EXYJ003</v>
          </cell>
        </row>
        <row r="146">
          <cell r="C146" t="str">
            <v>EXYJ004</v>
          </cell>
        </row>
        <row r="147">
          <cell r="C147" t="str">
            <v>FT01001</v>
          </cell>
        </row>
        <row r="148">
          <cell r="C148" t="str">
            <v>FT01002</v>
          </cell>
        </row>
        <row r="149">
          <cell r="C149" t="str">
            <v>FT01003</v>
          </cell>
        </row>
        <row r="150">
          <cell r="C150" t="str">
            <v>FT01005</v>
          </cell>
        </row>
        <row r="151">
          <cell r="C151" t="str">
            <v>FT01006</v>
          </cell>
        </row>
        <row r="152">
          <cell r="C152" t="str">
            <v>GS01001</v>
          </cell>
        </row>
        <row r="153">
          <cell r="C153" t="str">
            <v>GS01002</v>
          </cell>
        </row>
        <row r="154">
          <cell r="C154" t="str">
            <v>GS01004</v>
          </cell>
        </row>
        <row r="155">
          <cell r="C155" t="str">
            <v>GS01005</v>
          </cell>
        </row>
        <row r="156">
          <cell r="C156" t="str">
            <v>GS01008</v>
          </cell>
        </row>
        <row r="157">
          <cell r="C157" t="str">
            <v>GS01010</v>
          </cell>
        </row>
        <row r="158">
          <cell r="C158" t="str">
            <v>GS01012</v>
          </cell>
        </row>
        <row r="159">
          <cell r="C159" t="str">
            <v>GS01013</v>
          </cell>
        </row>
        <row r="160">
          <cell r="C160" t="str">
            <v>GS01014</v>
          </cell>
        </row>
        <row r="161">
          <cell r="C161" t="str">
            <v>GS01015</v>
          </cell>
        </row>
        <row r="162">
          <cell r="C162" t="str">
            <v>GS01016</v>
          </cell>
        </row>
        <row r="163">
          <cell r="C163" t="str">
            <v>GS01017</v>
          </cell>
        </row>
        <row r="164">
          <cell r="C164" t="str">
            <v>GS01022</v>
          </cell>
        </row>
        <row r="165">
          <cell r="C165" t="str">
            <v>GS01023</v>
          </cell>
        </row>
        <row r="166">
          <cell r="C166" t="str">
            <v>GS01025</v>
          </cell>
        </row>
        <row r="167">
          <cell r="C167" t="str">
            <v>GS01026</v>
          </cell>
        </row>
        <row r="168">
          <cell r="C168" t="str">
            <v>GS01027</v>
          </cell>
        </row>
        <row r="169">
          <cell r="C169" t="str">
            <v>GS01029</v>
          </cell>
        </row>
        <row r="170">
          <cell r="C170" t="str">
            <v>GS01031</v>
          </cell>
        </row>
        <row r="171">
          <cell r="C171" t="str">
            <v>GS01032</v>
          </cell>
        </row>
        <row r="172">
          <cell r="C172" t="str">
            <v>GS01034</v>
          </cell>
        </row>
        <row r="173">
          <cell r="C173" t="str">
            <v>GS01035</v>
          </cell>
        </row>
        <row r="174">
          <cell r="C174" t="str">
            <v>GS01036</v>
          </cell>
        </row>
        <row r="175">
          <cell r="C175" t="str">
            <v>GS03001</v>
          </cell>
        </row>
        <row r="176">
          <cell r="C176" t="str">
            <v>GS01042</v>
          </cell>
        </row>
        <row r="177">
          <cell r="C177" t="str">
            <v>LT01033</v>
          </cell>
        </row>
        <row r="178">
          <cell r="C178" t="str">
            <v>LV00021</v>
          </cell>
        </row>
        <row r="179">
          <cell r="C179" t="str">
            <v>LV01002</v>
          </cell>
        </row>
        <row r="180">
          <cell r="C180" t="str">
            <v>LV01003</v>
          </cell>
        </row>
        <row r="181">
          <cell r="C181" t="str">
            <v>LV01004</v>
          </cell>
        </row>
        <row r="182">
          <cell r="C182" t="str">
            <v>LV01005</v>
          </cell>
        </row>
        <row r="183">
          <cell r="C183" t="str">
            <v>LV01006</v>
          </cell>
        </row>
        <row r="184">
          <cell r="C184" t="str">
            <v>LV01007</v>
          </cell>
        </row>
        <row r="185">
          <cell r="C185" t="str">
            <v>LV01008</v>
          </cell>
        </row>
        <row r="186">
          <cell r="C186" t="str">
            <v>LV01009</v>
          </cell>
        </row>
        <row r="187">
          <cell r="C187" t="str">
            <v>LV01010</v>
          </cell>
        </row>
        <row r="188">
          <cell r="C188" t="str">
            <v>LV01011</v>
          </cell>
        </row>
        <row r="189">
          <cell r="C189" t="str">
            <v>LV01012</v>
          </cell>
        </row>
        <row r="190">
          <cell r="C190" t="str">
            <v>LV01013</v>
          </cell>
        </row>
        <row r="191">
          <cell r="C191" t="str">
            <v>LV01014</v>
          </cell>
        </row>
        <row r="192">
          <cell r="C192" t="str">
            <v>LV01017</v>
          </cell>
        </row>
        <row r="193">
          <cell r="C193" t="str">
            <v>LV01019</v>
          </cell>
        </row>
        <row r="194">
          <cell r="C194" t="str">
            <v>LV010..</v>
          </cell>
        </row>
        <row r="195">
          <cell r="C195" t="str">
            <v>LV01022</v>
          </cell>
        </row>
        <row r="196">
          <cell r="C196" t="str">
            <v>LV01023</v>
          </cell>
        </row>
        <row r="197">
          <cell r="C197" t="str">
            <v>LV01024</v>
          </cell>
        </row>
        <row r="198">
          <cell r="C198" t="str">
            <v>LV01025</v>
          </cell>
        </row>
        <row r="199">
          <cell r="C199" t="str">
            <v>LV01026</v>
          </cell>
        </row>
        <row r="200">
          <cell r="C200" t="str">
            <v>LV01027</v>
          </cell>
        </row>
        <row r="201">
          <cell r="C201" t="str">
            <v>LV01029</v>
          </cell>
        </row>
        <row r="202">
          <cell r="C202" t="str">
            <v>LV01030</v>
          </cell>
        </row>
        <row r="203">
          <cell r="C203" t="str">
            <v>LV01031</v>
          </cell>
        </row>
        <row r="204">
          <cell r="C204" t="str">
            <v>LV01032</v>
          </cell>
        </row>
        <row r="205">
          <cell r="C205" t="str">
            <v>LV01034</v>
          </cell>
        </row>
        <row r="206">
          <cell r="C206" t="str">
            <v>LV01036</v>
          </cell>
        </row>
        <row r="207">
          <cell r="C207" t="str">
            <v>LV01038</v>
          </cell>
        </row>
        <row r="208">
          <cell r="C208" t="str">
            <v>LV01039</v>
          </cell>
        </row>
        <row r="209">
          <cell r="C209" t="str">
            <v>LV01040</v>
          </cell>
        </row>
        <row r="210">
          <cell r="C210" t="str">
            <v>LV01041</v>
          </cell>
        </row>
        <row r="211">
          <cell r="C211" t="str">
            <v>LV01046</v>
          </cell>
        </row>
        <row r="212">
          <cell r="C212" t="str">
            <v>LV01048</v>
          </cell>
        </row>
        <row r="213">
          <cell r="C213" t="str">
            <v>LV01049</v>
          </cell>
        </row>
        <row r="214">
          <cell r="C214" t="str">
            <v>LV01050</v>
          </cell>
        </row>
        <row r="215">
          <cell r="C215" t="str">
            <v>LV01051</v>
          </cell>
        </row>
        <row r="216">
          <cell r="C216" t="str">
            <v>LV04015</v>
          </cell>
        </row>
        <row r="217">
          <cell r="C217" t="str">
            <v>LV04028</v>
          </cell>
        </row>
        <row r="218">
          <cell r="C218" t="str">
            <v>LV02001</v>
          </cell>
        </row>
        <row r="219">
          <cell r="C219" t="str">
            <v>LV02002</v>
          </cell>
        </row>
        <row r="220">
          <cell r="C220" t="str">
            <v>LV02003</v>
          </cell>
        </row>
        <row r="221">
          <cell r="C221" t="str">
            <v>LVGS001</v>
          </cell>
        </row>
        <row r="222">
          <cell r="C222" t="str">
            <v>LVLJ001</v>
          </cell>
        </row>
        <row r="223">
          <cell r="C223" t="str">
            <v>LVTF001</v>
          </cell>
        </row>
        <row r="224">
          <cell r="C224" t="str">
            <v>LVWY001</v>
          </cell>
        </row>
        <row r="225">
          <cell r="C225" t="str">
            <v>MG01001</v>
          </cell>
        </row>
        <row r="226">
          <cell r="C226" t="str">
            <v>MG01003</v>
          </cell>
        </row>
        <row r="227">
          <cell r="C227" t="str">
            <v>MG01004</v>
          </cell>
        </row>
        <row r="228">
          <cell r="C228" t="str">
            <v>MG01005</v>
          </cell>
        </row>
        <row r="229">
          <cell r="C229" t="str">
            <v>MG01006</v>
          </cell>
        </row>
        <row r="230">
          <cell r="C230" t="str">
            <v>MG01007</v>
          </cell>
        </row>
        <row r="231">
          <cell r="C231" t="str">
            <v>MG01008</v>
          </cell>
        </row>
        <row r="232">
          <cell r="C232" t="str">
            <v>MG01009</v>
          </cell>
        </row>
        <row r="233">
          <cell r="C233" t="str">
            <v>MGKR102</v>
          </cell>
        </row>
        <row r="234">
          <cell r="C234" t="str">
            <v>MX01003</v>
          </cell>
        </row>
        <row r="235">
          <cell r="C235" t="str">
            <v>OTGD001</v>
          </cell>
        </row>
        <row r="236">
          <cell r="C236" t="str">
            <v>OTKO001</v>
          </cell>
        </row>
        <row r="237">
          <cell r="C237" t="str">
            <v>OTOP001</v>
          </cell>
        </row>
        <row r="238">
          <cell r="C238" t="str">
            <v>OTPE001</v>
          </cell>
        </row>
        <row r="239">
          <cell r="C239" t="str">
            <v>OTPO001</v>
          </cell>
        </row>
        <row r="240">
          <cell r="C240" t="str">
            <v>OTRI001</v>
          </cell>
        </row>
        <row r="241">
          <cell r="C241" t="str">
            <v>RD01001</v>
          </cell>
        </row>
        <row r="242">
          <cell r="C242" t="str">
            <v>RD01004</v>
          </cell>
        </row>
        <row r="243">
          <cell r="C243" t="str">
            <v>SL01001</v>
          </cell>
        </row>
        <row r="244">
          <cell r="C244" t="str">
            <v>SCGL001</v>
          </cell>
        </row>
        <row r="245">
          <cell r="C245" t="str">
            <v>TL01001</v>
          </cell>
        </row>
        <row r="246">
          <cell r="C246" t="str">
            <v>TL01002</v>
          </cell>
        </row>
        <row r="247">
          <cell r="C247" t="str">
            <v>TL01003</v>
          </cell>
        </row>
        <row r="248">
          <cell r="C248" t="str">
            <v>TL01004</v>
          </cell>
        </row>
        <row r="249">
          <cell r="C249" t="str">
            <v>TL01005</v>
          </cell>
        </row>
        <row r="250">
          <cell r="C250" t="str">
            <v>TL01006</v>
          </cell>
        </row>
        <row r="251">
          <cell r="C251" t="str">
            <v>TL01008</v>
          </cell>
        </row>
        <row r="252">
          <cell r="C252" t="str">
            <v>TL01009</v>
          </cell>
        </row>
        <row r="253">
          <cell r="C253" t="str">
            <v>VC01001</v>
          </cell>
        </row>
        <row r="254">
          <cell r="C254" t="str">
            <v>VC01002</v>
          </cell>
        </row>
        <row r="255">
          <cell r="C255" t="str">
            <v>VC01003</v>
          </cell>
        </row>
        <row r="256">
          <cell r="C256" t="str">
            <v>VC01004</v>
          </cell>
        </row>
        <row r="257">
          <cell r="C257" t="str">
            <v>WL01001</v>
          </cell>
        </row>
        <row r="258">
          <cell r="C258" t="str">
            <v>WL01002</v>
          </cell>
        </row>
        <row r="259">
          <cell r="C259" t="str">
            <v>WL01003</v>
          </cell>
        </row>
        <row r="260">
          <cell r="C260" t="str">
            <v>WL01004</v>
          </cell>
        </row>
        <row r="261">
          <cell r="C261" t="str">
            <v>WL01009</v>
          </cell>
        </row>
        <row r="262">
          <cell r="C262" t="str">
            <v>WL01010</v>
          </cell>
        </row>
        <row r="263">
          <cell r="C263" t="str">
            <v>WL01011</v>
          </cell>
        </row>
        <row r="264">
          <cell r="C264" t="str">
            <v>WL01012</v>
          </cell>
        </row>
        <row r="265">
          <cell r="C265" t="str">
            <v>WL01013</v>
          </cell>
        </row>
        <row r="266">
          <cell r="C266" t="str">
            <v>WL01014</v>
          </cell>
        </row>
        <row r="267">
          <cell r="C267" t="str">
            <v>WL03001</v>
          </cell>
        </row>
        <row r="268">
          <cell r="C268" t="str">
            <v>WLKR002</v>
          </cell>
        </row>
        <row r="269">
          <cell r="C269" t="str">
            <v>WLKW002</v>
          </cell>
        </row>
        <row r="270">
          <cell r="C270" t="str">
            <v>WLKW005</v>
          </cell>
        </row>
        <row r="271">
          <cell r="C271" t="str">
            <v>WLKW006</v>
          </cell>
        </row>
        <row r="272">
          <cell r="C272" t="str">
            <v>WLTM001</v>
          </cell>
        </row>
        <row r="273">
          <cell r="C273" t="str">
            <v>WLTM002</v>
          </cell>
        </row>
        <row r="274">
          <cell r="C274" t="str">
            <v>WLYJ001</v>
          </cell>
        </row>
        <row r="275">
          <cell r="C275" t="str">
            <v>WLYJ002</v>
          </cell>
        </row>
        <row r="276">
          <cell r="C276" t="str">
            <v>WP01002</v>
          </cell>
        </row>
        <row r="277">
          <cell r="C277" t="str">
            <v>WP01005</v>
          </cell>
        </row>
        <row r="278">
          <cell r="C278" t="str">
            <v>WP01006</v>
          </cell>
        </row>
        <row r="279">
          <cell r="C279" t="str">
            <v>WP01007</v>
          </cell>
        </row>
        <row r="280">
          <cell r="C280" t="str">
            <v>WP01016</v>
          </cell>
        </row>
        <row r="281">
          <cell r="C281" t="str">
            <v>WP01025</v>
          </cell>
        </row>
        <row r="282">
          <cell r="C282" t="str">
            <v>WP01026</v>
          </cell>
        </row>
        <row r="283">
          <cell r="C283" t="str">
            <v>WT01002</v>
          </cell>
        </row>
        <row r="284">
          <cell r="C284" t="str">
            <v>WT01003</v>
          </cell>
        </row>
        <row r="285">
          <cell r="C285" t="str">
            <v>WTAG001</v>
          </cell>
        </row>
        <row r="286">
          <cell r="C286" t="str">
            <v>WTAG002</v>
          </cell>
        </row>
        <row r="287">
          <cell r="C287" t="str">
            <v>WTFW001</v>
          </cell>
        </row>
        <row r="288">
          <cell r="C288" t="str">
            <v>WTYK001</v>
          </cell>
        </row>
        <row r="289">
          <cell r="C289" t="str">
            <v>VCKR001</v>
          </cell>
        </row>
        <row r="290">
          <cell r="C290" t="str">
            <v>DT01074</v>
          </cell>
        </row>
        <row r="291">
          <cell r="C291" t="str">
            <v>EXMK004</v>
          </cell>
        </row>
        <row r="292">
          <cell r="C292" t="str">
            <v>DT01075</v>
          </cell>
        </row>
        <row r="293">
          <cell r="C293" t="str">
            <v>LVNT001</v>
          </cell>
        </row>
        <row r="294">
          <cell r="C294" t="str">
            <v>EXKR407</v>
          </cell>
        </row>
        <row r="295">
          <cell r="C295" t="str">
            <v>EX01002</v>
          </cell>
        </row>
        <row r="296">
          <cell r="C296" t="str">
            <v>DZKR401</v>
          </cell>
        </row>
        <row r="297">
          <cell r="C297" t="str">
            <v>WTBS001</v>
          </cell>
        </row>
        <row r="298">
          <cell r="C298" t="str">
            <v>WTBS002</v>
          </cell>
        </row>
        <row r="299">
          <cell r="C299" t="str">
            <v>LVAG001</v>
          </cell>
        </row>
        <row r="300">
          <cell r="C300" t="str">
            <v>DTAG002</v>
          </cell>
        </row>
        <row r="301">
          <cell r="C301" t="str">
            <v>DTAG003</v>
          </cell>
        </row>
        <row r="302">
          <cell r="C302" t="str">
            <v>DTAG004</v>
          </cell>
        </row>
        <row r="303">
          <cell r="C303" t="str">
            <v>DTAG005</v>
          </cell>
        </row>
        <row r="304">
          <cell r="C304" t="str">
            <v>DTAG006</v>
          </cell>
        </row>
        <row r="305">
          <cell r="C305" t="str">
            <v>DTAG007</v>
          </cell>
        </row>
        <row r="306">
          <cell r="C306" t="str">
            <v>DTAG008</v>
          </cell>
        </row>
        <row r="307">
          <cell r="C307" t="str">
            <v>DTAG009</v>
          </cell>
        </row>
        <row r="308">
          <cell r="C308" t="str">
            <v>DTAG010</v>
          </cell>
        </row>
        <row r="309">
          <cell r="C309" t="str">
            <v>DTAG011</v>
          </cell>
        </row>
        <row r="310">
          <cell r="C310" t="str">
            <v>DTAG012</v>
          </cell>
        </row>
        <row r="311">
          <cell r="C311" t="str">
            <v>DTAG013</v>
          </cell>
        </row>
        <row r="312">
          <cell r="C312" t="str">
            <v>DTAG014</v>
          </cell>
        </row>
        <row r="313">
          <cell r="C313" t="str">
            <v>DTAG015</v>
          </cell>
        </row>
        <row r="314">
          <cell r="C314" t="str">
            <v>DTAG016</v>
          </cell>
        </row>
        <row r="315">
          <cell r="C315" t="str">
            <v>DTAG017</v>
          </cell>
        </row>
        <row r="316">
          <cell r="C316" t="str">
            <v>DTAG018</v>
          </cell>
        </row>
        <row r="317">
          <cell r="C317" t="str">
            <v>DTAG019</v>
          </cell>
        </row>
        <row r="318">
          <cell r="C318" t="str">
            <v>DTAG020</v>
          </cell>
        </row>
        <row r="319">
          <cell r="C319" t="str">
            <v>DTAG021</v>
          </cell>
        </row>
        <row r="320">
          <cell r="C320" t="str">
            <v>DTAG022</v>
          </cell>
        </row>
        <row r="321">
          <cell r="C321" t="str">
            <v>DTAG023</v>
          </cell>
        </row>
        <row r="322">
          <cell r="C322" t="str">
            <v>DTAG024</v>
          </cell>
        </row>
        <row r="323">
          <cell r="C323" t="str">
            <v>DTAG025</v>
          </cell>
        </row>
        <row r="324">
          <cell r="C324" t="str">
            <v>DTAG026</v>
          </cell>
        </row>
        <row r="325">
          <cell r="C325" t="str">
            <v>DTAG027</v>
          </cell>
        </row>
        <row r="326">
          <cell r="C326" t="str">
            <v>DTAG028</v>
          </cell>
        </row>
        <row r="327">
          <cell r="C327" t="str">
            <v>DTAG029</v>
          </cell>
        </row>
        <row r="328">
          <cell r="C328" t="str">
            <v>DTAG030</v>
          </cell>
        </row>
        <row r="329">
          <cell r="C329" t="str">
            <v>DTAG031</v>
          </cell>
        </row>
        <row r="330">
          <cell r="C330" t="str">
            <v>DTAG032</v>
          </cell>
        </row>
        <row r="331">
          <cell r="C331" t="str">
            <v>DTAG033</v>
          </cell>
        </row>
        <row r="332">
          <cell r="C332" t="str">
            <v>DTAG034</v>
          </cell>
        </row>
        <row r="333">
          <cell r="C333" t="str">
            <v>DTAG035</v>
          </cell>
        </row>
        <row r="334">
          <cell r="C334" t="str">
            <v>DTAG036</v>
          </cell>
        </row>
        <row r="335">
          <cell r="C335" t="str">
            <v>DTAG037</v>
          </cell>
        </row>
        <row r="336">
          <cell r="C336" t="str">
            <v>DTAG038</v>
          </cell>
        </row>
        <row r="337">
          <cell r="C337" t="str">
            <v>DTAG039</v>
          </cell>
        </row>
        <row r="338">
          <cell r="C338" t="str">
            <v>DTAG040</v>
          </cell>
        </row>
        <row r="339">
          <cell r="C339" t="str">
            <v>DTAG041</v>
          </cell>
        </row>
        <row r="340">
          <cell r="C340" t="str">
            <v>DTAG042</v>
          </cell>
        </row>
        <row r="341">
          <cell r="C341" t="str">
            <v>DTAG043</v>
          </cell>
        </row>
        <row r="342">
          <cell r="C342" t="str">
            <v>DTAG044</v>
          </cell>
        </row>
        <row r="343">
          <cell r="C343" t="str">
            <v>DTAG045</v>
          </cell>
        </row>
        <row r="344">
          <cell r="C344" t="str">
            <v>DTAG046</v>
          </cell>
        </row>
        <row r="345">
          <cell r="C345" t="str">
            <v>DTAK001</v>
          </cell>
        </row>
        <row r="346">
          <cell r="C346" t="str">
            <v>DTAK002</v>
          </cell>
        </row>
        <row r="347">
          <cell r="C347" t="str">
            <v>DTAK003</v>
          </cell>
        </row>
        <row r="348">
          <cell r="C348" t="str">
            <v>DTAK004</v>
          </cell>
        </row>
        <row r="349">
          <cell r="C349" t="str">
            <v>DTAK005</v>
          </cell>
        </row>
        <row r="350">
          <cell r="C350" t="str">
            <v>DTAK006</v>
          </cell>
        </row>
        <row r="351">
          <cell r="C351" t="str">
            <v>DTAK007</v>
          </cell>
        </row>
        <row r="352">
          <cell r="C352" t="str">
            <v>DTAK008</v>
          </cell>
        </row>
        <row r="353">
          <cell r="C353" t="str">
            <v>DTAK009</v>
          </cell>
        </row>
        <row r="354">
          <cell r="C354" t="str">
            <v>DTAK010</v>
          </cell>
        </row>
        <row r="355">
          <cell r="C355" t="str">
            <v>DTAK011</v>
          </cell>
        </row>
        <row r="356">
          <cell r="C356" t="str">
            <v>DTAK012</v>
          </cell>
        </row>
        <row r="357">
          <cell r="C357" t="str">
            <v>DTAK013</v>
          </cell>
        </row>
        <row r="358">
          <cell r="C358" t="str">
            <v>DTAK014</v>
          </cell>
        </row>
        <row r="359">
          <cell r="C359" t="str">
            <v>DTAK015</v>
          </cell>
        </row>
        <row r="360">
          <cell r="C360" t="str">
            <v>DTAK016</v>
          </cell>
        </row>
        <row r="361">
          <cell r="C361" t="str">
            <v>DTAK017</v>
          </cell>
        </row>
        <row r="362">
          <cell r="C362" t="str">
            <v>DTAK018</v>
          </cell>
        </row>
        <row r="363">
          <cell r="C363" t="str">
            <v>DTAK019</v>
          </cell>
        </row>
        <row r="364">
          <cell r="C364" t="str">
            <v>DTAK020</v>
          </cell>
        </row>
        <row r="365">
          <cell r="C365" t="str">
            <v>DTAS001</v>
          </cell>
        </row>
        <row r="366">
          <cell r="C366" t="str">
            <v>DTAS002</v>
          </cell>
        </row>
        <row r="367">
          <cell r="C367" t="str">
            <v>DTAS003</v>
          </cell>
        </row>
        <row r="368">
          <cell r="C368" t="str">
            <v>DTAS004</v>
          </cell>
        </row>
        <row r="369">
          <cell r="C369" t="str">
            <v>DTAS005</v>
          </cell>
        </row>
        <row r="370">
          <cell r="C370" t="str">
            <v>DTAS006</v>
          </cell>
        </row>
        <row r="371">
          <cell r="C371" t="str">
            <v>DTAS007</v>
          </cell>
        </row>
        <row r="372">
          <cell r="C372" t="str">
            <v>DTAS008</v>
          </cell>
        </row>
        <row r="373">
          <cell r="C373" t="str">
            <v>DTAS009</v>
          </cell>
        </row>
        <row r="374">
          <cell r="C374" t="str">
            <v>DTAS010</v>
          </cell>
        </row>
        <row r="375">
          <cell r="C375" t="str">
            <v>DTAS011</v>
          </cell>
        </row>
        <row r="376">
          <cell r="C376" t="str">
            <v>DTAS012</v>
          </cell>
        </row>
        <row r="377">
          <cell r="C377" t="str">
            <v>DTAS013</v>
          </cell>
        </row>
        <row r="378">
          <cell r="C378" t="str">
            <v>DTAS014</v>
          </cell>
        </row>
        <row r="379">
          <cell r="C379" t="str">
            <v>DTAS015</v>
          </cell>
        </row>
        <row r="380">
          <cell r="C380" t="str">
            <v>DTAS016</v>
          </cell>
        </row>
        <row r="381">
          <cell r="C381" t="str">
            <v>DTAS017</v>
          </cell>
        </row>
        <row r="382">
          <cell r="C382" t="str">
            <v>DTAS018</v>
          </cell>
        </row>
        <row r="383">
          <cell r="C383" t="str">
            <v>DTAS019</v>
          </cell>
        </row>
        <row r="384">
          <cell r="C384" t="str">
            <v>DTAS020</v>
          </cell>
        </row>
        <row r="385">
          <cell r="C385" t="str">
            <v>DTAS021</v>
          </cell>
        </row>
        <row r="386">
          <cell r="C386" t="str">
            <v>DTAS022</v>
          </cell>
        </row>
        <row r="387">
          <cell r="C387" t="str">
            <v>DTAS023</v>
          </cell>
        </row>
        <row r="388">
          <cell r="C388" t="str">
            <v>DTAS024</v>
          </cell>
        </row>
        <row r="389">
          <cell r="C389" t="str">
            <v>DTAS025</v>
          </cell>
        </row>
        <row r="390">
          <cell r="C390" t="str">
            <v>DTAS026</v>
          </cell>
        </row>
        <row r="391">
          <cell r="C391" t="str">
            <v>DTAS027</v>
          </cell>
        </row>
        <row r="392">
          <cell r="C392" t="str">
            <v>DTAS028</v>
          </cell>
        </row>
        <row r="393">
          <cell r="C393" t="str">
            <v>DTAS029</v>
          </cell>
        </row>
        <row r="394">
          <cell r="C394" t="str">
            <v>DTAS030</v>
          </cell>
        </row>
        <row r="395">
          <cell r="C395" t="str">
            <v>DTAS031</v>
          </cell>
        </row>
        <row r="396">
          <cell r="C396" t="str">
            <v>DTAS032</v>
          </cell>
        </row>
        <row r="397">
          <cell r="C397" t="str">
            <v>DTAS033</v>
          </cell>
        </row>
        <row r="398">
          <cell r="C398" t="str">
            <v>DTAS034</v>
          </cell>
        </row>
        <row r="399">
          <cell r="C399" t="str">
            <v>DTAS035</v>
          </cell>
        </row>
        <row r="400">
          <cell r="C400" t="str">
            <v>DTAS036</v>
          </cell>
        </row>
        <row r="401">
          <cell r="C401" t="str">
            <v>DTAS037</v>
          </cell>
        </row>
        <row r="402">
          <cell r="C402" t="str">
            <v>DTAS038</v>
          </cell>
        </row>
        <row r="403">
          <cell r="C403" t="str">
            <v>DTAS039</v>
          </cell>
        </row>
        <row r="404">
          <cell r="C404" t="str">
            <v>DTAS040</v>
          </cell>
        </row>
        <row r="405">
          <cell r="C405" t="str">
            <v>DTAS041</v>
          </cell>
        </row>
        <row r="406">
          <cell r="C406" t="str">
            <v>DTAS042</v>
          </cell>
        </row>
        <row r="407">
          <cell r="C407" t="str">
            <v>DTAS043</v>
          </cell>
        </row>
        <row r="408">
          <cell r="C408" t="str">
            <v>DTAS044</v>
          </cell>
        </row>
        <row r="409">
          <cell r="C409" t="str">
            <v>DTAS045</v>
          </cell>
        </row>
        <row r="410">
          <cell r="C410" t="str">
            <v>DTAS046</v>
          </cell>
        </row>
        <row r="411">
          <cell r="C411" t="str">
            <v>DTAS047</v>
          </cell>
        </row>
        <row r="412">
          <cell r="C412" t="str">
            <v>DTAS048</v>
          </cell>
        </row>
        <row r="413">
          <cell r="C413" t="str">
            <v>DTAS049</v>
          </cell>
        </row>
        <row r="414">
          <cell r="C414" t="str">
            <v>DTAS050</v>
          </cell>
        </row>
        <row r="415">
          <cell r="C415" t="str">
            <v>DTAS051</v>
          </cell>
        </row>
        <row r="416">
          <cell r="C416" t="str">
            <v>DTBS001</v>
          </cell>
        </row>
        <row r="417">
          <cell r="C417" t="str">
            <v>DTBS002</v>
          </cell>
        </row>
        <row r="418">
          <cell r="C418" t="str">
            <v>DTBS003</v>
          </cell>
        </row>
        <row r="419">
          <cell r="C419" t="str">
            <v>DTBS004</v>
          </cell>
        </row>
        <row r="420">
          <cell r="C420" t="str">
            <v>DTBS005</v>
          </cell>
        </row>
        <row r="421">
          <cell r="C421" t="str">
            <v>DTBS006</v>
          </cell>
        </row>
        <row r="422">
          <cell r="C422" t="str">
            <v>DTBS007</v>
          </cell>
        </row>
        <row r="423">
          <cell r="C423" t="str">
            <v>DTBS008</v>
          </cell>
        </row>
        <row r="424">
          <cell r="C424" t="str">
            <v>DTBS009</v>
          </cell>
        </row>
        <row r="425">
          <cell r="C425" t="str">
            <v>DTBS010</v>
          </cell>
        </row>
        <row r="426">
          <cell r="C426" t="str">
            <v>DTBS011</v>
          </cell>
        </row>
        <row r="427">
          <cell r="C427" t="str">
            <v>DTBS012</v>
          </cell>
        </row>
        <row r="428">
          <cell r="C428" t="str">
            <v>DTBS013</v>
          </cell>
        </row>
        <row r="429">
          <cell r="C429" t="str">
            <v>DTBS014</v>
          </cell>
        </row>
        <row r="430">
          <cell r="C430" t="str">
            <v>DTBS015</v>
          </cell>
        </row>
        <row r="431">
          <cell r="C431" t="str">
            <v>DTBS016</v>
          </cell>
        </row>
        <row r="432">
          <cell r="C432" t="str">
            <v>DTBS017</v>
          </cell>
        </row>
        <row r="433">
          <cell r="C433" t="str">
            <v>DTBS018</v>
          </cell>
        </row>
        <row r="434">
          <cell r="C434" t="str">
            <v>DTBS019</v>
          </cell>
        </row>
        <row r="435">
          <cell r="C435" t="str">
            <v>DTBS020</v>
          </cell>
        </row>
        <row r="436">
          <cell r="C436" t="str">
            <v>DTBS021</v>
          </cell>
        </row>
        <row r="437">
          <cell r="C437" t="str">
            <v>DTBS022</v>
          </cell>
        </row>
        <row r="438">
          <cell r="C438" t="str">
            <v>DTBS023</v>
          </cell>
        </row>
        <row r="439">
          <cell r="C439" t="str">
            <v>DTBS024</v>
          </cell>
        </row>
        <row r="440">
          <cell r="C440" t="str">
            <v>DTBS025</v>
          </cell>
        </row>
        <row r="441">
          <cell r="C441" t="str">
            <v>DTBS026</v>
          </cell>
        </row>
        <row r="442">
          <cell r="C442" t="str">
            <v>DTBS027</v>
          </cell>
        </row>
        <row r="443">
          <cell r="C443" t="str">
            <v>DTBS028</v>
          </cell>
        </row>
        <row r="444">
          <cell r="C444" t="str">
            <v>DTBS029</v>
          </cell>
        </row>
        <row r="445">
          <cell r="C445" t="str">
            <v>DTBS030</v>
          </cell>
        </row>
        <row r="446">
          <cell r="C446" t="str">
            <v>DTBS031</v>
          </cell>
        </row>
        <row r="447">
          <cell r="C447" t="str">
            <v>DTBS032</v>
          </cell>
        </row>
        <row r="448">
          <cell r="C448" t="str">
            <v>DTBS033</v>
          </cell>
        </row>
        <row r="449">
          <cell r="C449" t="str">
            <v>DTBS034</v>
          </cell>
        </row>
        <row r="450">
          <cell r="C450" t="str">
            <v>DTBS035</v>
          </cell>
        </row>
        <row r="451">
          <cell r="C451" t="str">
            <v>DTBS036</v>
          </cell>
        </row>
        <row r="452">
          <cell r="C452" t="str">
            <v>DTBS037</v>
          </cell>
        </row>
        <row r="453">
          <cell r="C453" t="str">
            <v>DTBS038</v>
          </cell>
        </row>
        <row r="454">
          <cell r="C454" t="str">
            <v>DTBS039</v>
          </cell>
        </row>
        <row r="455">
          <cell r="C455" t="str">
            <v>DTBS040</v>
          </cell>
        </row>
        <row r="456">
          <cell r="C456" t="str">
            <v>DTBS041</v>
          </cell>
        </row>
        <row r="457">
          <cell r="C457" t="str">
            <v>DTBS042</v>
          </cell>
        </row>
        <row r="458">
          <cell r="C458" t="str">
            <v>DTBS043</v>
          </cell>
        </row>
        <row r="459">
          <cell r="C459" t="str">
            <v>DTBS044</v>
          </cell>
        </row>
        <row r="460">
          <cell r="C460" t="str">
            <v>DTBS045</v>
          </cell>
        </row>
        <row r="461">
          <cell r="C461" t="str">
            <v>DTBS046</v>
          </cell>
        </row>
        <row r="462">
          <cell r="C462" t="str">
            <v>DTBS047</v>
          </cell>
        </row>
        <row r="463">
          <cell r="C463" t="str">
            <v>DTBS048</v>
          </cell>
        </row>
        <row r="464">
          <cell r="C464" t="str">
            <v>DTBS049</v>
          </cell>
        </row>
        <row r="465">
          <cell r="C465" t="str">
            <v>DTBS050</v>
          </cell>
        </row>
        <row r="466">
          <cell r="C466" t="str">
            <v>DTBS051</v>
          </cell>
        </row>
        <row r="467">
          <cell r="C467" t="str">
            <v>DTBS052</v>
          </cell>
        </row>
        <row r="468">
          <cell r="C468" t="str">
            <v>DTBS053</v>
          </cell>
        </row>
        <row r="469">
          <cell r="C469" t="str">
            <v>DTBS054</v>
          </cell>
        </row>
        <row r="470">
          <cell r="C470" t="str">
            <v>DTBS055</v>
          </cell>
        </row>
        <row r="471">
          <cell r="C471" t="str">
            <v>DTBS056</v>
          </cell>
        </row>
        <row r="472">
          <cell r="C472" t="str">
            <v>DTBS057</v>
          </cell>
        </row>
        <row r="473">
          <cell r="C473" t="str">
            <v>DTBS058</v>
          </cell>
        </row>
        <row r="474">
          <cell r="C474" t="str">
            <v>DTBS059</v>
          </cell>
        </row>
        <row r="475">
          <cell r="C475" t="str">
            <v>DTBS060</v>
          </cell>
        </row>
        <row r="476">
          <cell r="C476" t="str">
            <v>DTBS061</v>
          </cell>
        </row>
        <row r="477">
          <cell r="C477" t="str">
            <v>DTBS062</v>
          </cell>
        </row>
        <row r="478">
          <cell r="C478" t="str">
            <v>DTBS063</v>
          </cell>
        </row>
        <row r="479">
          <cell r="C479" t="str">
            <v>DTBS064</v>
          </cell>
        </row>
        <row r="480">
          <cell r="C480" t="str">
            <v>DTBS065</v>
          </cell>
        </row>
        <row r="481">
          <cell r="C481" t="str">
            <v>DTBS066</v>
          </cell>
        </row>
        <row r="482">
          <cell r="C482" t="str">
            <v>DTBS067</v>
          </cell>
        </row>
        <row r="483">
          <cell r="C483" t="str">
            <v>DTBS068</v>
          </cell>
        </row>
        <row r="484">
          <cell r="C484" t="str">
            <v>DTCL001</v>
          </cell>
        </row>
        <row r="485">
          <cell r="C485" t="str">
            <v>DTCL002</v>
          </cell>
        </row>
        <row r="486">
          <cell r="C486" t="str">
            <v>DTCL003</v>
          </cell>
        </row>
        <row r="487">
          <cell r="C487" t="str">
            <v>DTCL004</v>
          </cell>
        </row>
        <row r="488">
          <cell r="C488" t="str">
            <v>DTCL005</v>
          </cell>
        </row>
        <row r="489">
          <cell r="C489" t="str">
            <v>DTCL006</v>
          </cell>
        </row>
        <row r="490">
          <cell r="C490" t="str">
            <v>DTCL007</v>
          </cell>
        </row>
        <row r="491">
          <cell r="C491" t="str">
            <v>DTCL008</v>
          </cell>
        </row>
        <row r="492">
          <cell r="C492" t="str">
            <v>DTCL009</v>
          </cell>
        </row>
        <row r="493">
          <cell r="C493" t="str">
            <v>DTCL010</v>
          </cell>
        </row>
        <row r="494">
          <cell r="C494" t="str">
            <v>DTCL011</v>
          </cell>
        </row>
        <row r="495">
          <cell r="C495" t="str">
            <v>DTCL012</v>
          </cell>
        </row>
        <row r="496">
          <cell r="C496" t="str">
            <v>DTCL013</v>
          </cell>
        </row>
        <row r="497">
          <cell r="C497" t="str">
            <v>DTCL014</v>
          </cell>
        </row>
        <row r="498">
          <cell r="C498" t="str">
            <v>DTCL015</v>
          </cell>
        </row>
        <row r="499">
          <cell r="C499" t="str">
            <v>DTCL016</v>
          </cell>
        </row>
        <row r="500">
          <cell r="C500" t="str">
            <v>DTCL017</v>
          </cell>
        </row>
        <row r="501">
          <cell r="C501" t="str">
            <v>DTCL018</v>
          </cell>
        </row>
        <row r="502">
          <cell r="C502" t="str">
            <v>DTCL019</v>
          </cell>
        </row>
        <row r="503">
          <cell r="C503" t="str">
            <v>DTCL020</v>
          </cell>
        </row>
        <row r="504">
          <cell r="C504" t="str">
            <v>DTCL021</v>
          </cell>
        </row>
        <row r="505">
          <cell r="C505" t="str">
            <v>DTCL022</v>
          </cell>
        </row>
        <row r="506">
          <cell r="C506" t="str">
            <v>DTCL023</v>
          </cell>
        </row>
        <row r="507">
          <cell r="C507" t="str">
            <v>DTCL024</v>
          </cell>
        </row>
        <row r="508">
          <cell r="C508" t="str">
            <v>DTCL025</v>
          </cell>
        </row>
        <row r="509">
          <cell r="C509" t="str">
            <v>DTCL026</v>
          </cell>
        </row>
        <row r="510">
          <cell r="C510" t="str">
            <v>DTCL027</v>
          </cell>
        </row>
        <row r="511">
          <cell r="C511" t="str">
            <v>DTKA001</v>
          </cell>
        </row>
        <row r="512">
          <cell r="C512" t="str">
            <v>DTKA002</v>
          </cell>
        </row>
        <row r="513">
          <cell r="C513" t="str">
            <v>DTKA003</v>
          </cell>
        </row>
        <row r="514">
          <cell r="C514" t="str">
            <v>DTKA004</v>
          </cell>
        </row>
        <row r="515">
          <cell r="C515" t="str">
            <v>DTKA005</v>
          </cell>
        </row>
        <row r="516">
          <cell r="C516" t="str">
            <v>DTKA006</v>
          </cell>
        </row>
        <row r="517">
          <cell r="C517" t="str">
            <v>DTKA007</v>
          </cell>
        </row>
        <row r="518">
          <cell r="C518" t="str">
            <v>DTKA008</v>
          </cell>
        </row>
        <row r="519">
          <cell r="C519" t="str">
            <v>DTKA009</v>
          </cell>
        </row>
        <row r="520">
          <cell r="C520" t="str">
            <v>DTKA010</v>
          </cell>
        </row>
        <row r="521">
          <cell r="C521" t="str">
            <v>DTKA011</v>
          </cell>
        </row>
        <row r="522">
          <cell r="C522" t="str">
            <v>DTKA012</v>
          </cell>
        </row>
        <row r="523">
          <cell r="C523" t="str">
            <v>DTKA013</v>
          </cell>
        </row>
        <row r="524">
          <cell r="C524" t="str">
            <v>DTKA014</v>
          </cell>
        </row>
        <row r="525">
          <cell r="C525" t="str">
            <v>DTKA015</v>
          </cell>
        </row>
        <row r="526">
          <cell r="C526" t="str">
            <v>DTKA016</v>
          </cell>
        </row>
        <row r="527">
          <cell r="C527" t="str">
            <v>DTKM001</v>
          </cell>
        </row>
        <row r="528">
          <cell r="C528" t="str">
            <v>DTKM002</v>
          </cell>
        </row>
        <row r="529">
          <cell r="C529" t="str">
            <v>DTKM003</v>
          </cell>
        </row>
        <row r="530">
          <cell r="C530" t="str">
            <v>DTKM004</v>
          </cell>
        </row>
        <row r="531">
          <cell r="C531" t="str">
            <v>DTKM005</v>
          </cell>
        </row>
        <row r="532">
          <cell r="C532" t="str">
            <v>DTKM006</v>
          </cell>
        </row>
        <row r="533">
          <cell r="C533" t="str">
            <v>DTKM007</v>
          </cell>
        </row>
        <row r="534">
          <cell r="C534" t="str">
            <v>DTKM008</v>
          </cell>
        </row>
        <row r="535">
          <cell r="C535" t="str">
            <v>DTKM009</v>
          </cell>
        </row>
        <row r="536">
          <cell r="C536" t="str">
            <v>DTKM010</v>
          </cell>
        </row>
        <row r="537">
          <cell r="C537" t="str">
            <v>DTKM011</v>
          </cell>
        </row>
        <row r="538">
          <cell r="C538" t="str">
            <v>DTKM012</v>
          </cell>
        </row>
        <row r="539">
          <cell r="C539" t="str">
            <v>DTKM013</v>
          </cell>
        </row>
        <row r="540">
          <cell r="C540" t="str">
            <v>DTKM014</v>
          </cell>
        </row>
        <row r="541">
          <cell r="C541" t="str">
            <v>DTKM015</v>
          </cell>
        </row>
        <row r="542">
          <cell r="C542" t="str">
            <v>DTKM...</v>
          </cell>
        </row>
        <row r="543">
          <cell r="C543" t="str">
            <v>DTKM017</v>
          </cell>
        </row>
        <row r="544">
          <cell r="C544" t="str">
            <v>DTKM...</v>
          </cell>
        </row>
        <row r="545">
          <cell r="C545" t="str">
            <v>DTKM...</v>
          </cell>
        </row>
        <row r="546">
          <cell r="C546" t="str">
            <v>DTKM...</v>
          </cell>
        </row>
        <row r="547">
          <cell r="C547" t="str">
            <v>DTKM...</v>
          </cell>
        </row>
        <row r="548">
          <cell r="C548" t="str">
            <v>DTKM...</v>
          </cell>
        </row>
        <row r="549">
          <cell r="C549" t="str">
            <v>DTKM...</v>
          </cell>
        </row>
        <row r="550">
          <cell r="C550" t="str">
            <v>DTKM...</v>
          </cell>
        </row>
        <row r="551">
          <cell r="C551" t="str">
            <v>DTKM...</v>
          </cell>
        </row>
        <row r="552">
          <cell r="C552" t="str">
            <v>DTKM026</v>
          </cell>
        </row>
        <row r="553">
          <cell r="C553" t="str">
            <v>DTKM027</v>
          </cell>
        </row>
        <row r="554">
          <cell r="C554" t="str">
            <v>DTKM028</v>
          </cell>
        </row>
        <row r="555">
          <cell r="C555" t="str">
            <v>DTKM029</v>
          </cell>
        </row>
        <row r="556">
          <cell r="C556" t="str">
            <v>DTKM030</v>
          </cell>
        </row>
        <row r="557">
          <cell r="C557" t="str">
            <v>DTKM031</v>
          </cell>
        </row>
        <row r="558">
          <cell r="C558" t="str">
            <v>DTKH001</v>
          </cell>
        </row>
        <row r="559">
          <cell r="C559" t="str">
            <v>DTKH…</v>
          </cell>
        </row>
        <row r="560">
          <cell r="C560" t="str">
            <v>DTKH…</v>
          </cell>
        </row>
        <row r="561">
          <cell r="C561" t="str">
            <v>DTKH…</v>
          </cell>
        </row>
        <row r="562">
          <cell r="C562" t="str">
            <v>DTKH…</v>
          </cell>
        </row>
        <row r="563">
          <cell r="C563" t="str">
            <v>DTKH006</v>
          </cell>
        </row>
        <row r="564">
          <cell r="C564" t="str">
            <v>DTKH007</v>
          </cell>
        </row>
        <row r="565">
          <cell r="C565" t="str">
            <v>DTKH008</v>
          </cell>
        </row>
        <row r="566">
          <cell r="C566" t="str">
            <v>DTKH009</v>
          </cell>
        </row>
        <row r="567">
          <cell r="C567" t="str">
            <v>DTKH010</v>
          </cell>
        </row>
        <row r="568">
          <cell r="C568" t="str">
            <v>DTKH011</v>
          </cell>
        </row>
        <row r="569">
          <cell r="C569" t="str">
            <v>DTKH012</v>
          </cell>
        </row>
        <row r="570">
          <cell r="C570" t="str">
            <v>DTKH013</v>
          </cell>
        </row>
        <row r="571">
          <cell r="C571" t="str">
            <v>DTKH014</v>
          </cell>
        </row>
        <row r="572">
          <cell r="C572" t="str">
            <v>DTKH015</v>
          </cell>
        </row>
        <row r="573">
          <cell r="C573" t="str">
            <v>DTKH016</v>
          </cell>
        </row>
        <row r="574">
          <cell r="C574" t="str">
            <v>DTKH017</v>
          </cell>
        </row>
        <row r="575">
          <cell r="C575" t="str">
            <v>DTKH018</v>
          </cell>
        </row>
        <row r="576">
          <cell r="C576" t="str">
            <v>DTKH019</v>
          </cell>
        </row>
        <row r="577">
          <cell r="C577" t="str">
            <v>DTKH020</v>
          </cell>
        </row>
        <row r="578">
          <cell r="C578" t="str">
            <v>DTKH021</v>
          </cell>
        </row>
        <row r="579">
          <cell r="C579" t="str">
            <v>DTKH022</v>
          </cell>
        </row>
        <row r="580">
          <cell r="C580" t="str">
            <v>DTKH023</v>
          </cell>
        </row>
        <row r="581">
          <cell r="C581" t="str">
            <v>DTKS001</v>
          </cell>
        </row>
        <row r="582">
          <cell r="C582" t="str">
            <v>DTKS002</v>
          </cell>
        </row>
        <row r="583">
          <cell r="C583" t="str">
            <v>DTKS…</v>
          </cell>
        </row>
        <row r="584">
          <cell r="C584" t="str">
            <v>DTKS004</v>
          </cell>
        </row>
        <row r="585">
          <cell r="C585" t="str">
            <v>DTKS005</v>
          </cell>
        </row>
        <row r="586">
          <cell r="C586" t="str">
            <v>DTKS006</v>
          </cell>
        </row>
        <row r="587">
          <cell r="C587" t="str">
            <v>DTKS007</v>
          </cell>
        </row>
        <row r="588">
          <cell r="C588" t="str">
            <v>DTKS…</v>
          </cell>
        </row>
        <row r="589">
          <cell r="C589" t="str">
            <v>DTKS009</v>
          </cell>
        </row>
        <row r="590">
          <cell r="C590" t="str">
            <v>DTKS010</v>
          </cell>
        </row>
        <row r="591">
          <cell r="C591" t="str">
            <v>DTKS011</v>
          </cell>
        </row>
        <row r="592">
          <cell r="C592" t="str">
            <v>DTKS012</v>
          </cell>
        </row>
        <row r="593">
          <cell r="C593" t="str">
            <v>DTKS013</v>
          </cell>
        </row>
        <row r="594">
          <cell r="C594" t="str">
            <v>DTKS014</v>
          </cell>
        </row>
        <row r="595">
          <cell r="C595" t="str">
            <v>DTKS015</v>
          </cell>
        </row>
        <row r="596">
          <cell r="C596" t="str">
            <v>DTKS016</v>
          </cell>
        </row>
        <row r="597">
          <cell r="C597" t="str">
            <v>DTKS017</v>
          </cell>
        </row>
        <row r="598">
          <cell r="C598" t="str">
            <v>DTKS018</v>
          </cell>
        </row>
        <row r="599">
          <cell r="C599" t="str">
            <v>DTKS019</v>
          </cell>
        </row>
        <row r="600">
          <cell r="C600" t="str">
            <v>DTKS…</v>
          </cell>
        </row>
        <row r="601">
          <cell r="C601" t="str">
            <v>DTKS021</v>
          </cell>
        </row>
        <row r="602">
          <cell r="C602" t="str">
            <v>DTKS022</v>
          </cell>
        </row>
        <row r="603">
          <cell r="C603" t="str">
            <v>DTKS…</v>
          </cell>
        </row>
        <row r="604">
          <cell r="C604" t="str">
            <v>DTKS…</v>
          </cell>
        </row>
        <row r="605">
          <cell r="C605" t="str">
            <v>DTKS…</v>
          </cell>
        </row>
        <row r="606">
          <cell r="C606" t="str">
            <v>DTKS…</v>
          </cell>
        </row>
        <row r="607">
          <cell r="C607" t="str">
            <v>DTKS027</v>
          </cell>
        </row>
        <row r="608">
          <cell r="C608" t="str">
            <v>DTKS028</v>
          </cell>
        </row>
        <row r="609">
          <cell r="C609" t="str">
            <v>DTKS029</v>
          </cell>
        </row>
        <row r="610">
          <cell r="C610" t="str">
            <v>DTKS030</v>
          </cell>
        </row>
        <row r="611">
          <cell r="C611" t="str">
            <v>DTKS031</v>
          </cell>
        </row>
        <row r="612">
          <cell r="C612" t="str">
            <v>DTKS032</v>
          </cell>
        </row>
        <row r="613">
          <cell r="C613" t="str">
            <v>DTKS…</v>
          </cell>
        </row>
        <row r="614">
          <cell r="C614" t="str">
            <v>DTKS034</v>
          </cell>
        </row>
        <row r="615">
          <cell r="C615" t="str">
            <v>DTKS…</v>
          </cell>
        </row>
        <row r="616">
          <cell r="C616" t="str">
            <v>DTKS036</v>
          </cell>
        </row>
        <row r="617">
          <cell r="C617" t="str">
            <v>DTKS037</v>
          </cell>
        </row>
        <row r="618">
          <cell r="C618" t="str">
            <v>DTKS…</v>
          </cell>
        </row>
        <row r="619">
          <cell r="C619" t="str">
            <v>DTKS039</v>
          </cell>
        </row>
        <row r="620">
          <cell r="C620" t="str">
            <v>DTKS040</v>
          </cell>
        </row>
        <row r="621">
          <cell r="C621" t="str">
            <v>DTKS041</v>
          </cell>
        </row>
        <row r="622">
          <cell r="C622" t="str">
            <v>DTKS042</v>
          </cell>
        </row>
        <row r="623">
          <cell r="C623" t="str">
            <v>DTKS043</v>
          </cell>
        </row>
        <row r="624">
          <cell r="C624" t="str">
            <v>DTKS044</v>
          </cell>
        </row>
        <row r="625">
          <cell r="C625" t="str">
            <v>DTKS045</v>
          </cell>
        </row>
        <row r="626">
          <cell r="C626" t="str">
            <v>DTKS046</v>
          </cell>
        </row>
        <row r="627">
          <cell r="C627" t="str">
            <v>DTKS047</v>
          </cell>
        </row>
        <row r="628">
          <cell r="C628" t="str">
            <v>DTKS048</v>
          </cell>
        </row>
        <row r="629">
          <cell r="C629" t="str">
            <v>DTKS…</v>
          </cell>
        </row>
        <row r="630">
          <cell r="C630" t="str">
            <v>DTKS050</v>
          </cell>
        </row>
        <row r="631">
          <cell r="C631" t="str">
            <v>DTKS…</v>
          </cell>
        </row>
        <row r="632">
          <cell r="C632" t="str">
            <v>DTKS…</v>
          </cell>
        </row>
        <row r="633">
          <cell r="C633" t="str">
            <v>DTKS…</v>
          </cell>
        </row>
        <row r="634">
          <cell r="C634" t="str">
            <v>DTKS…</v>
          </cell>
        </row>
        <row r="635">
          <cell r="C635" t="str">
            <v>DTKS…</v>
          </cell>
        </row>
        <row r="636">
          <cell r="C636" t="str">
            <v>DTKS056</v>
          </cell>
        </row>
        <row r="637">
          <cell r="C637" t="str">
            <v>DTKS…</v>
          </cell>
        </row>
        <row r="638">
          <cell r="C638" t="str">
            <v>DTKS…</v>
          </cell>
        </row>
        <row r="639">
          <cell r="C639" t="str">
            <v>DTKS…</v>
          </cell>
        </row>
        <row r="640">
          <cell r="C640" t="str">
            <v>DTKS…</v>
          </cell>
        </row>
        <row r="641">
          <cell r="C641" t="str">
            <v>DTKS…</v>
          </cell>
        </row>
        <row r="642">
          <cell r="C642" t="str">
            <v>DTKS…</v>
          </cell>
        </row>
        <row r="643">
          <cell r="C643" t="str">
            <v>DTKS…</v>
          </cell>
        </row>
        <row r="644">
          <cell r="C644" t="str">
            <v>DTKS064</v>
          </cell>
        </row>
        <row r="645">
          <cell r="C645" t="str">
            <v>DTKS065</v>
          </cell>
        </row>
        <row r="646">
          <cell r="C646" t="str">
            <v>DTKS…</v>
          </cell>
        </row>
        <row r="647">
          <cell r="C647" t="str">
            <v>DTKS…</v>
          </cell>
        </row>
        <row r="648">
          <cell r="C648" t="str">
            <v>DTKS…</v>
          </cell>
        </row>
        <row r="649">
          <cell r="C649" t="str">
            <v>DTKS…</v>
          </cell>
        </row>
        <row r="650">
          <cell r="C650" t="str">
            <v>DTKS…</v>
          </cell>
        </row>
        <row r="651">
          <cell r="C651" t="str">
            <v>DTKS071</v>
          </cell>
        </row>
        <row r="652">
          <cell r="C652" t="str">
            <v>DTKS…</v>
          </cell>
        </row>
        <row r="653">
          <cell r="C653" t="str">
            <v>DTLJ001</v>
          </cell>
        </row>
        <row r="654">
          <cell r="C654" t="str">
            <v>DTLJ002</v>
          </cell>
        </row>
        <row r="655">
          <cell r="C655" t="str">
            <v>DTLJ003</v>
          </cell>
        </row>
        <row r="656">
          <cell r="C656" t="str">
            <v>DTLJ004</v>
          </cell>
        </row>
        <row r="657">
          <cell r="C657" t="str">
            <v>DTLJ005</v>
          </cell>
        </row>
        <row r="658">
          <cell r="C658" t="str">
            <v>DTLJ006</v>
          </cell>
        </row>
        <row r="659">
          <cell r="C659" t="str">
            <v>DTLJ007</v>
          </cell>
        </row>
        <row r="660">
          <cell r="C660" t="str">
            <v>DTLJ008</v>
          </cell>
        </row>
        <row r="661">
          <cell r="C661" t="str">
            <v>DTLJ009</v>
          </cell>
        </row>
        <row r="662">
          <cell r="C662" t="str">
            <v>DTLJ010</v>
          </cell>
        </row>
        <row r="663">
          <cell r="C663" t="str">
            <v>DTLJ011</v>
          </cell>
        </row>
        <row r="664">
          <cell r="C664" t="str">
            <v>DTLJ012</v>
          </cell>
        </row>
        <row r="665">
          <cell r="C665" t="str">
            <v>DTLJ013</v>
          </cell>
        </row>
        <row r="666">
          <cell r="C666" t="str">
            <v>DTLJ014</v>
          </cell>
        </row>
        <row r="667">
          <cell r="C667" t="str">
            <v>DTLJ015</v>
          </cell>
        </row>
        <row r="668">
          <cell r="C668" t="str">
            <v>DTLJ016</v>
          </cell>
        </row>
        <row r="669">
          <cell r="C669" t="str">
            <v>DTLJ017</v>
          </cell>
        </row>
        <row r="670">
          <cell r="C670" t="str">
            <v>DTLJ018</v>
          </cell>
        </row>
        <row r="671">
          <cell r="C671" t="str">
            <v>DTLJ019</v>
          </cell>
        </row>
        <row r="672">
          <cell r="C672" t="str">
            <v>DTLJ020</v>
          </cell>
        </row>
        <row r="673">
          <cell r="C673" t="str">
            <v>DTLJ021</v>
          </cell>
        </row>
        <row r="674">
          <cell r="C674" t="str">
            <v>DTLJ022</v>
          </cell>
        </row>
        <row r="675">
          <cell r="C675" t="str">
            <v>DTLJ023</v>
          </cell>
        </row>
        <row r="676">
          <cell r="C676" t="str">
            <v>DTLJ024</v>
          </cell>
        </row>
        <row r="677">
          <cell r="C677" t="str">
            <v>DTLJ025</v>
          </cell>
        </row>
        <row r="678">
          <cell r="C678" t="str">
            <v>DTLJ026</v>
          </cell>
        </row>
        <row r="679">
          <cell r="C679" t="str">
            <v>DTLJ027</v>
          </cell>
        </row>
        <row r="680">
          <cell r="C680" t="str">
            <v>DTLJ028</v>
          </cell>
        </row>
        <row r="681">
          <cell r="C681" t="str">
            <v>DTLJ029</v>
          </cell>
        </row>
        <row r="682">
          <cell r="C682" t="str">
            <v>DTLJ030</v>
          </cell>
        </row>
        <row r="683">
          <cell r="C683" t="str">
            <v>DTLJ031</v>
          </cell>
        </row>
        <row r="684">
          <cell r="C684" t="str">
            <v>DTLJ032</v>
          </cell>
        </row>
        <row r="685">
          <cell r="C685" t="str">
            <v>DTLJ033</v>
          </cell>
        </row>
        <row r="686">
          <cell r="C686" t="str">
            <v>DTLJ034</v>
          </cell>
        </row>
        <row r="687">
          <cell r="C687" t="str">
            <v>DTLJ035</v>
          </cell>
        </row>
        <row r="688">
          <cell r="C688" t="str">
            <v>DTLJ036</v>
          </cell>
        </row>
        <row r="689">
          <cell r="C689" t="str">
            <v>DTLJ037</v>
          </cell>
        </row>
        <row r="690">
          <cell r="C690" t="str">
            <v>DTLJ038</v>
          </cell>
        </row>
        <row r="691">
          <cell r="C691" t="str">
            <v>DTLJ039</v>
          </cell>
        </row>
        <row r="692">
          <cell r="C692" t="str">
            <v>DTLJ040</v>
          </cell>
        </row>
        <row r="693">
          <cell r="C693" t="str">
            <v>DTLJ041</v>
          </cell>
        </row>
        <row r="694">
          <cell r="C694" t="str">
            <v>DTLJ042</v>
          </cell>
        </row>
        <row r="695">
          <cell r="C695" t="str">
            <v>DTLJ043</v>
          </cell>
        </row>
        <row r="696">
          <cell r="C696" t="str">
            <v>DTLJ044</v>
          </cell>
        </row>
        <row r="697">
          <cell r="C697" t="str">
            <v>DTLJ045</v>
          </cell>
        </row>
        <row r="698">
          <cell r="C698" t="str">
            <v>DTLJ046</v>
          </cell>
        </row>
        <row r="699">
          <cell r="C699" t="str">
            <v>DTLJ047</v>
          </cell>
        </row>
        <row r="700">
          <cell r="C700" t="str">
            <v>DTLJ048</v>
          </cell>
        </row>
        <row r="701">
          <cell r="C701" t="str">
            <v>DTLJ049</v>
          </cell>
        </row>
        <row r="702">
          <cell r="C702" t="str">
            <v>DTLJ050</v>
          </cell>
        </row>
        <row r="703">
          <cell r="C703" t="str">
            <v>DTLJ051</v>
          </cell>
        </row>
        <row r="704">
          <cell r="C704" t="str">
            <v>DTLJ052</v>
          </cell>
        </row>
        <row r="705">
          <cell r="C705" t="str">
            <v>DTLJ053</v>
          </cell>
        </row>
        <row r="706">
          <cell r="C706" t="str">
            <v>DTLJ054</v>
          </cell>
        </row>
        <row r="707">
          <cell r="C707" t="str">
            <v>DTLJ055</v>
          </cell>
        </row>
        <row r="708">
          <cell r="C708" t="str">
            <v>DTML001</v>
          </cell>
        </row>
        <row r="709">
          <cell r="C709" t="str">
            <v>DTML002</v>
          </cell>
        </row>
        <row r="710">
          <cell r="C710" t="str">
            <v>DTML003</v>
          </cell>
        </row>
        <row r="711">
          <cell r="C711" t="str">
            <v>DTML004</v>
          </cell>
        </row>
        <row r="712">
          <cell r="C712" t="str">
            <v>DTML005</v>
          </cell>
        </row>
        <row r="713">
          <cell r="C713" t="str">
            <v>DTML006</v>
          </cell>
        </row>
        <row r="714">
          <cell r="C714" t="str">
            <v>DTML007</v>
          </cell>
        </row>
        <row r="715">
          <cell r="C715" t="str">
            <v>DTML008</v>
          </cell>
        </row>
        <row r="716">
          <cell r="C716" t="str">
            <v>DTML009</v>
          </cell>
        </row>
        <row r="717">
          <cell r="C717" t="str">
            <v>DTML010</v>
          </cell>
        </row>
        <row r="718">
          <cell r="C718" t="str">
            <v>DTML011</v>
          </cell>
        </row>
        <row r="719">
          <cell r="C719" t="str">
            <v>DTML012</v>
          </cell>
        </row>
        <row r="720">
          <cell r="C720" t="str">
            <v>DTML013</v>
          </cell>
        </row>
        <row r="721">
          <cell r="C721" t="str">
            <v>DTML014</v>
          </cell>
        </row>
        <row r="722">
          <cell r="C722" t="str">
            <v>DTML015</v>
          </cell>
        </row>
        <row r="723">
          <cell r="C723" t="str">
            <v>DTML016</v>
          </cell>
        </row>
        <row r="724">
          <cell r="C724" t="str">
            <v>DTML017</v>
          </cell>
        </row>
        <row r="725">
          <cell r="C725" t="str">
            <v>DTML018</v>
          </cell>
        </row>
        <row r="726">
          <cell r="C726" t="str">
            <v>DTML019</v>
          </cell>
        </row>
        <row r="727">
          <cell r="C727" t="str">
            <v>DTML020</v>
          </cell>
        </row>
        <row r="728">
          <cell r="C728" t="str">
            <v>DTML021</v>
          </cell>
        </row>
        <row r="729">
          <cell r="C729" t="str">
            <v>DTML022</v>
          </cell>
        </row>
        <row r="730">
          <cell r="C730" t="str">
            <v>DTML023</v>
          </cell>
        </row>
        <row r="731">
          <cell r="C731" t="str">
            <v>DTML024</v>
          </cell>
        </row>
        <row r="732">
          <cell r="C732" t="str">
            <v>DTML025</v>
          </cell>
        </row>
        <row r="733">
          <cell r="C733" t="str">
            <v>DTML026</v>
          </cell>
        </row>
        <row r="734">
          <cell r="C734" t="str">
            <v>DTML027</v>
          </cell>
        </row>
        <row r="735">
          <cell r="C735" t="str">
            <v>DTML028</v>
          </cell>
        </row>
        <row r="736">
          <cell r="C736" t="str">
            <v>DTML029</v>
          </cell>
        </row>
        <row r="737">
          <cell r="C737" t="str">
            <v>DTML030</v>
          </cell>
        </row>
        <row r="738">
          <cell r="C738" t="str">
            <v>DTML031</v>
          </cell>
        </row>
        <row r="739">
          <cell r="C739" t="str">
            <v>DTML032</v>
          </cell>
        </row>
        <row r="740">
          <cell r="C740" t="str">
            <v>DTML033</v>
          </cell>
        </row>
        <row r="741">
          <cell r="C741" t="str">
            <v>DTML034</v>
          </cell>
        </row>
        <row r="742">
          <cell r="C742" t="str">
            <v>DTML035</v>
          </cell>
        </row>
        <row r="743">
          <cell r="C743" t="str">
            <v>DTML036</v>
          </cell>
        </row>
        <row r="744">
          <cell r="C744" t="str">
            <v>DTML037</v>
          </cell>
        </row>
        <row r="745">
          <cell r="C745" t="str">
            <v>DTML038</v>
          </cell>
        </row>
        <row r="746">
          <cell r="C746" t="str">
            <v>DTML039</v>
          </cell>
        </row>
        <row r="747">
          <cell r="C747" t="str">
            <v>DTML040</v>
          </cell>
        </row>
        <row r="748">
          <cell r="C748" t="str">
            <v>DTML041</v>
          </cell>
        </row>
        <row r="749">
          <cell r="C749" t="str">
            <v>DTML042</v>
          </cell>
        </row>
        <row r="750">
          <cell r="C750" t="str">
            <v>DTSS001</v>
          </cell>
        </row>
        <row r="751">
          <cell r="C751" t="str">
            <v>DTSS002</v>
          </cell>
        </row>
        <row r="752">
          <cell r="C752" t="str">
            <v>DTSS003</v>
          </cell>
        </row>
        <row r="753">
          <cell r="C753" t="str">
            <v>DTSS004</v>
          </cell>
        </row>
        <row r="754">
          <cell r="C754" t="str">
            <v>DTSS005</v>
          </cell>
        </row>
        <row r="755">
          <cell r="C755" t="str">
            <v>DTSS006</v>
          </cell>
        </row>
        <row r="756">
          <cell r="C756" t="str">
            <v>DTSS007</v>
          </cell>
        </row>
        <row r="757">
          <cell r="C757" t="str">
            <v>DTSS008</v>
          </cell>
        </row>
        <row r="758">
          <cell r="C758" t="str">
            <v>DTSS009</v>
          </cell>
        </row>
        <row r="759">
          <cell r="C759" t="str">
            <v>DTSS010</v>
          </cell>
        </row>
        <row r="760">
          <cell r="C760" t="str">
            <v>DTSS011</v>
          </cell>
        </row>
        <row r="761">
          <cell r="C761" t="str">
            <v>DTSS012</v>
          </cell>
        </row>
        <row r="762">
          <cell r="C762" t="str">
            <v>DTSS013</v>
          </cell>
        </row>
        <row r="763">
          <cell r="C763" t="str">
            <v>DTSS014</v>
          </cell>
        </row>
        <row r="764">
          <cell r="C764" t="str">
            <v>DTSS015</v>
          </cell>
        </row>
        <row r="765">
          <cell r="C765" t="str">
            <v>DTSS016</v>
          </cell>
        </row>
        <row r="766">
          <cell r="C766" t="str">
            <v>DTSS017</v>
          </cell>
        </row>
        <row r="767">
          <cell r="C767" t="str">
            <v>DTSS018</v>
          </cell>
        </row>
        <row r="768">
          <cell r="C768" t="str">
            <v>DTSS019</v>
          </cell>
        </row>
        <row r="769">
          <cell r="C769" t="str">
            <v>DTSS020</v>
          </cell>
        </row>
        <row r="770">
          <cell r="C770" t="str">
            <v>DTSS021</v>
          </cell>
        </row>
        <row r="771">
          <cell r="C771" t="str">
            <v>DTSS022</v>
          </cell>
        </row>
        <row r="772">
          <cell r="C772" t="str">
            <v>DTSS023</v>
          </cell>
        </row>
        <row r="773">
          <cell r="C773" t="str">
            <v>DTSS024</v>
          </cell>
        </row>
        <row r="774">
          <cell r="C774" t="str">
            <v>DTSS025</v>
          </cell>
        </row>
        <row r="775">
          <cell r="C775" t="str">
            <v>DTSS026</v>
          </cell>
        </row>
        <row r="776">
          <cell r="C776" t="str">
            <v>DTSS027</v>
          </cell>
        </row>
        <row r="777">
          <cell r="C777" t="str">
            <v>DTSS028</v>
          </cell>
        </row>
        <row r="778">
          <cell r="C778" t="str">
            <v>DTSS029</v>
          </cell>
        </row>
        <row r="779">
          <cell r="C779" t="str">
            <v>DTSS030</v>
          </cell>
        </row>
        <row r="780">
          <cell r="C780" t="str">
            <v>DTSS031</v>
          </cell>
        </row>
        <row r="781">
          <cell r="C781" t="str">
            <v>DTSS032</v>
          </cell>
        </row>
        <row r="782">
          <cell r="C782" t="str">
            <v>DTSS033</v>
          </cell>
        </row>
        <row r="783">
          <cell r="C783" t="str">
            <v>DTSS034</v>
          </cell>
        </row>
        <row r="784">
          <cell r="C784" t="str">
            <v>DTSS035</v>
          </cell>
        </row>
        <row r="785">
          <cell r="C785" t="str">
            <v>DTSS036</v>
          </cell>
        </row>
        <row r="786">
          <cell r="C786" t="str">
            <v>DTSS037</v>
          </cell>
        </row>
        <row r="787">
          <cell r="C787" t="str">
            <v>DTSS038</v>
          </cell>
        </row>
        <row r="788">
          <cell r="C788" t="str">
            <v>DTSS039</v>
          </cell>
        </row>
        <row r="789">
          <cell r="C789" t="str">
            <v>DTSS040</v>
          </cell>
        </row>
        <row r="790">
          <cell r="C790" t="str">
            <v>DTSS041</v>
          </cell>
        </row>
        <row r="791">
          <cell r="C791" t="str">
            <v>DTSS042</v>
          </cell>
        </row>
        <row r="792">
          <cell r="C792" t="str">
            <v>DTSS043</v>
          </cell>
        </row>
        <row r="793">
          <cell r="C793" t="str">
            <v>DTSS044</v>
          </cell>
        </row>
        <row r="794">
          <cell r="C794" t="str">
            <v>DTSS045</v>
          </cell>
        </row>
        <row r="795">
          <cell r="C795" t="str">
            <v>DTSS046</v>
          </cell>
        </row>
        <row r="796">
          <cell r="C796" t="str">
            <v>DTTJ001</v>
          </cell>
        </row>
        <row r="797">
          <cell r="C797" t="str">
            <v>DTTJ002</v>
          </cell>
        </row>
        <row r="798">
          <cell r="C798" t="str">
            <v>DTTJ003</v>
          </cell>
        </row>
        <row r="799">
          <cell r="C799" t="str">
            <v>DTTJ004</v>
          </cell>
        </row>
        <row r="800">
          <cell r="C800" t="str">
            <v>DTTJ005</v>
          </cell>
        </row>
        <row r="801">
          <cell r="C801" t="str">
            <v>LVTP001</v>
          </cell>
        </row>
        <row r="802">
          <cell r="C802" t="str">
            <v>DTTP002</v>
          </cell>
        </row>
        <row r="803">
          <cell r="C803" t="str">
            <v>DTTP003</v>
          </cell>
        </row>
        <row r="804">
          <cell r="C804" t="str">
            <v>DTTP004</v>
          </cell>
        </row>
        <row r="805">
          <cell r="C805" t="str">
            <v>DTTP005</v>
          </cell>
        </row>
        <row r="806">
          <cell r="C806" t="str">
            <v>DTTP006</v>
          </cell>
        </row>
        <row r="807">
          <cell r="C807" t="str">
            <v>DTTP007</v>
          </cell>
        </row>
        <row r="808">
          <cell r="C808" t="str">
            <v>DTTP008</v>
          </cell>
        </row>
        <row r="809">
          <cell r="C809" t="str">
            <v>DTTP009</v>
          </cell>
        </row>
        <row r="810">
          <cell r="C810" t="str">
            <v>DTTP010</v>
          </cell>
        </row>
        <row r="811">
          <cell r="C811" t="str">
            <v>DTTP011</v>
          </cell>
        </row>
        <row r="812">
          <cell r="C812" t="str">
            <v>DTTP012</v>
          </cell>
        </row>
        <row r="813">
          <cell r="C813" t="str">
            <v>DTTP013</v>
          </cell>
        </row>
        <row r="814">
          <cell r="C814" t="str">
            <v>DTTP014</v>
          </cell>
        </row>
        <row r="815">
          <cell r="C815" t="str">
            <v>DTTP015</v>
          </cell>
        </row>
        <row r="816">
          <cell r="C816" t="str">
            <v>DTTP016</v>
          </cell>
        </row>
        <row r="817">
          <cell r="C817" t="str">
            <v>DTTP017</v>
          </cell>
        </row>
        <row r="818">
          <cell r="C818" t="str">
            <v>DTTP018</v>
          </cell>
        </row>
        <row r="819">
          <cell r="C819" t="str">
            <v>DTTP019</v>
          </cell>
        </row>
        <row r="820">
          <cell r="C820" t="str">
            <v>DTTP020</v>
          </cell>
        </row>
        <row r="821">
          <cell r="C821" t="str">
            <v>DTTP021</v>
          </cell>
        </row>
        <row r="822">
          <cell r="C822" t="str">
            <v>DTTP022</v>
          </cell>
        </row>
        <row r="823">
          <cell r="C823" t="str">
            <v>DTTP023</v>
          </cell>
        </row>
        <row r="824">
          <cell r="C824" t="str">
            <v>DTTP024</v>
          </cell>
        </row>
        <row r="825">
          <cell r="C825" t="str">
            <v>DTTP025</v>
          </cell>
        </row>
        <row r="826">
          <cell r="C826" t="str">
            <v>DTTP026</v>
          </cell>
        </row>
        <row r="827">
          <cell r="C827" t="str">
            <v>DTTP027</v>
          </cell>
        </row>
        <row r="828">
          <cell r="C828" t="str">
            <v>DTTP028</v>
          </cell>
        </row>
        <row r="829">
          <cell r="C829" t="str">
            <v>DTTP029</v>
          </cell>
        </row>
        <row r="830">
          <cell r="C830" t="str">
            <v>DTTP030</v>
          </cell>
        </row>
        <row r="831">
          <cell r="C831" t="str">
            <v>DTTP031</v>
          </cell>
        </row>
        <row r="832">
          <cell r="C832" t="str">
            <v>DTTP032</v>
          </cell>
        </row>
        <row r="833">
          <cell r="C833" t="str">
            <v>DTTP033</v>
          </cell>
        </row>
        <row r="834">
          <cell r="C834" t="str">
            <v>DTTP034</v>
          </cell>
        </row>
        <row r="835">
          <cell r="C835" t="str">
            <v>DTTP035</v>
          </cell>
        </row>
        <row r="836">
          <cell r="C836" t="str">
            <v>DTTP036</v>
          </cell>
        </row>
        <row r="837">
          <cell r="C837" t="str">
            <v>DTTP037</v>
          </cell>
        </row>
        <row r="838">
          <cell r="C838" t="str">
            <v>DTTP038</v>
          </cell>
        </row>
        <row r="839">
          <cell r="C839" t="str">
            <v>DTTP039</v>
          </cell>
        </row>
        <row r="840">
          <cell r="C840" t="str">
            <v>DTTP040</v>
          </cell>
        </row>
        <row r="841">
          <cell r="C841" t="str">
            <v>DTTP041</v>
          </cell>
        </row>
        <row r="842">
          <cell r="C842" t="str">
            <v>DTTP042</v>
          </cell>
        </row>
        <row r="843">
          <cell r="C843" t="str">
            <v>DTTP043</v>
          </cell>
        </row>
        <row r="844">
          <cell r="C844" t="str">
            <v>DTAGL01</v>
          </cell>
        </row>
        <row r="845">
          <cell r="C845" t="str">
            <v>DTAGL02</v>
          </cell>
        </row>
        <row r="846">
          <cell r="C846" t="str">
            <v>DTAGL03</v>
          </cell>
        </row>
        <row r="847">
          <cell r="C847" t="str">
            <v>DTAGL04</v>
          </cell>
        </row>
        <row r="848">
          <cell r="C848" t="str">
            <v>DTAGL05</v>
          </cell>
        </row>
        <row r="849">
          <cell r="C849" t="str">
            <v>DTAGL06</v>
          </cell>
        </row>
        <row r="850">
          <cell r="C850" t="str">
            <v>DTAGL07</v>
          </cell>
        </row>
        <row r="851">
          <cell r="C851" t="str">
            <v>DTAGL08</v>
          </cell>
        </row>
        <row r="852">
          <cell r="C852" t="str">
            <v>DTAGL09</v>
          </cell>
        </row>
        <row r="853">
          <cell r="C853" t="str">
            <v>DTAGL10</v>
          </cell>
        </row>
        <row r="854">
          <cell r="C854" t="str">
            <v>DTAGL11</v>
          </cell>
        </row>
        <row r="855">
          <cell r="C855" t="str">
            <v>DTAGL12</v>
          </cell>
        </row>
        <row r="856">
          <cell r="C856" t="str">
            <v>DTAGL13</v>
          </cell>
        </row>
        <row r="857">
          <cell r="C857" t="str">
            <v>DTAGL14</v>
          </cell>
        </row>
        <row r="858">
          <cell r="C858" t="str">
            <v>DTAGL15</v>
          </cell>
        </row>
        <row r="859">
          <cell r="C859" t="str">
            <v>DTAGL16</v>
          </cell>
        </row>
        <row r="860">
          <cell r="C860" t="str">
            <v>DTAGL17</v>
          </cell>
        </row>
        <row r="861">
          <cell r="C861" t="str">
            <v>DTAGL18</v>
          </cell>
        </row>
        <row r="862">
          <cell r="C862" t="str">
            <v>DTAGL19</v>
          </cell>
        </row>
        <row r="863">
          <cell r="C863" t="str">
            <v>DTAGL20</v>
          </cell>
        </row>
        <row r="864">
          <cell r="C864" t="str">
            <v>DTAGL..</v>
          </cell>
        </row>
        <row r="865">
          <cell r="C865" t="str">
            <v>DTAGL..</v>
          </cell>
        </row>
        <row r="866">
          <cell r="C866" t="str">
            <v>DTAGL23</v>
          </cell>
        </row>
        <row r="867">
          <cell r="C867" t="str">
            <v>DTASL01</v>
          </cell>
        </row>
        <row r="868">
          <cell r="C868" t="str">
            <v>DTASL02</v>
          </cell>
        </row>
        <row r="869">
          <cell r="C869" t="str">
            <v>DTASL03</v>
          </cell>
        </row>
        <row r="870">
          <cell r="C870" t="str">
            <v>DTASL04</v>
          </cell>
        </row>
        <row r="871">
          <cell r="C871" t="str">
            <v>DTMLL01</v>
          </cell>
        </row>
        <row r="872">
          <cell r="C872" t="str">
            <v>DTMLL02</v>
          </cell>
        </row>
        <row r="873">
          <cell r="C873" t="str">
            <v>DTMLL03</v>
          </cell>
        </row>
        <row r="874">
          <cell r="C874" t="str">
            <v>DTMLL04</v>
          </cell>
        </row>
        <row r="875">
          <cell r="C875" t="str">
            <v>DTMLL05</v>
          </cell>
        </row>
        <row r="876">
          <cell r="C876" t="str">
            <v>DTMLL07</v>
          </cell>
        </row>
        <row r="877">
          <cell r="C877" t="str">
            <v>DTAGT01</v>
          </cell>
        </row>
        <row r="878">
          <cell r="C878" t="str">
            <v>DTAGT02</v>
          </cell>
        </row>
        <row r="879">
          <cell r="C879" t="str">
            <v>DTAGT03</v>
          </cell>
        </row>
        <row r="880">
          <cell r="C880" t="str">
            <v>DTAGT04</v>
          </cell>
        </row>
        <row r="881">
          <cell r="C881" t="str">
            <v>DTAGT05</v>
          </cell>
        </row>
        <row r="882">
          <cell r="C882" t="str">
            <v>DTAGT06</v>
          </cell>
        </row>
        <row r="883">
          <cell r="C883" t="str">
            <v>DTAGT07</v>
          </cell>
        </row>
        <row r="884">
          <cell r="C884" t="str">
            <v>DTAGT08</v>
          </cell>
        </row>
        <row r="885">
          <cell r="C885" t="str">
            <v>DTAGT09</v>
          </cell>
        </row>
        <row r="886">
          <cell r="C886" t="str">
            <v>DTAGT10</v>
          </cell>
        </row>
        <row r="887">
          <cell r="C887" t="str">
            <v>DTAGT11</v>
          </cell>
        </row>
        <row r="888">
          <cell r="C888" t="str">
            <v>DTAGT12</v>
          </cell>
        </row>
        <row r="889">
          <cell r="C889" t="str">
            <v>DTAGT13</v>
          </cell>
        </row>
        <row r="890">
          <cell r="C890" t="str">
            <v>DTAGT14</v>
          </cell>
        </row>
        <row r="891">
          <cell r="C891" t="str">
            <v>DTAGT15</v>
          </cell>
        </row>
        <row r="892">
          <cell r="C892" t="str">
            <v>DTAGT16</v>
          </cell>
        </row>
        <row r="893">
          <cell r="C893" t="str">
            <v>DTAGT17</v>
          </cell>
        </row>
        <row r="894">
          <cell r="C894" t="str">
            <v>DTAGT18</v>
          </cell>
        </row>
        <row r="895">
          <cell r="C895" t="str">
            <v>DTAGT19</v>
          </cell>
        </row>
        <row r="896">
          <cell r="C896" t="str">
            <v>DTAGT20</v>
          </cell>
        </row>
        <row r="897">
          <cell r="C897" t="str">
            <v>DTKST01</v>
          </cell>
        </row>
        <row r="898">
          <cell r="C898" t="str">
            <v>DTKST02</v>
          </cell>
        </row>
        <row r="899">
          <cell r="C899" t="str">
            <v>DTKST03</v>
          </cell>
        </row>
        <row r="900">
          <cell r="C900" t="str">
            <v>DTKST04</v>
          </cell>
        </row>
        <row r="901">
          <cell r="C901" t="str">
            <v>DTKST05</v>
          </cell>
        </row>
        <row r="902">
          <cell r="C902" t="str">
            <v>DTKST06</v>
          </cell>
        </row>
        <row r="903">
          <cell r="C903" t="str">
            <v>DTKST07</v>
          </cell>
        </row>
        <row r="904">
          <cell r="C904" t="str">
            <v>DTKST08</v>
          </cell>
        </row>
        <row r="905">
          <cell r="C905" t="str">
            <v>DTKST09</v>
          </cell>
        </row>
        <row r="906">
          <cell r="C906" t="str">
            <v>DTKST10</v>
          </cell>
        </row>
        <row r="907">
          <cell r="C907" t="str">
            <v>DTKST11</v>
          </cell>
        </row>
        <row r="908">
          <cell r="C908" t="str">
            <v>DTKST12</v>
          </cell>
        </row>
        <row r="909">
          <cell r="C909" t="str">
            <v>DTKST13</v>
          </cell>
        </row>
        <row r="910">
          <cell r="C910" t="str">
            <v>DTKST14</v>
          </cell>
        </row>
        <row r="911">
          <cell r="C911" t="str">
            <v>DTKST15</v>
          </cell>
        </row>
        <row r="912">
          <cell r="C912" t="str">
            <v>DTST001</v>
          </cell>
        </row>
        <row r="913">
          <cell r="C913" t="str">
            <v>DTST002</v>
          </cell>
        </row>
        <row r="914">
          <cell r="C914" t="str">
            <v>DTST003</v>
          </cell>
        </row>
        <row r="915">
          <cell r="C915" t="str">
            <v>DTST004</v>
          </cell>
        </row>
        <row r="916">
          <cell r="C916" t="str">
            <v>DTST005</v>
          </cell>
        </row>
        <row r="917">
          <cell r="C917" t="str">
            <v>DTST006</v>
          </cell>
        </row>
        <row r="918">
          <cell r="C918" t="str">
            <v>DTST007</v>
          </cell>
        </row>
        <row r="919">
          <cell r="C919" t="str">
            <v>DTST008</v>
          </cell>
        </row>
        <row r="920">
          <cell r="C920" t="str">
            <v>DTST009</v>
          </cell>
        </row>
        <row r="921">
          <cell r="C921" t="str">
            <v>DTST010</v>
          </cell>
        </row>
        <row r="922">
          <cell r="C922" t="str">
            <v>DTST011</v>
          </cell>
        </row>
        <row r="923">
          <cell r="C923" t="str">
            <v>DTST012</v>
          </cell>
        </row>
        <row r="924">
          <cell r="C924" t="str">
            <v>DTST013</v>
          </cell>
        </row>
        <row r="925">
          <cell r="C925" t="str">
            <v>DTST014</v>
          </cell>
        </row>
        <row r="926">
          <cell r="C926" t="str">
            <v>DTST015</v>
          </cell>
        </row>
        <row r="927">
          <cell r="C927" t="str">
            <v>DTST016</v>
          </cell>
        </row>
        <row r="928">
          <cell r="C928" t="str">
            <v>DTST017</v>
          </cell>
        </row>
        <row r="929">
          <cell r="C929" t="str">
            <v>DTST018</v>
          </cell>
        </row>
        <row r="930">
          <cell r="C930" t="str">
            <v>DTST019</v>
          </cell>
        </row>
        <row r="931">
          <cell r="C931" t="str">
            <v>DTST020</v>
          </cell>
        </row>
        <row r="932">
          <cell r="C932" t="str">
            <v>DTST021</v>
          </cell>
        </row>
        <row r="933">
          <cell r="C933" t="str">
            <v>DTST022</v>
          </cell>
        </row>
        <row r="934">
          <cell r="C934" t="str">
            <v>DTST023</v>
          </cell>
        </row>
        <row r="935">
          <cell r="C935" t="str">
            <v>DTST024</v>
          </cell>
        </row>
        <row r="936">
          <cell r="C936" t="str">
            <v>DTST025</v>
          </cell>
        </row>
        <row r="937">
          <cell r="C937" t="str">
            <v>DTST026</v>
          </cell>
        </row>
        <row r="938">
          <cell r="C938" t="str">
            <v>DTRJT01</v>
          </cell>
        </row>
        <row r="939">
          <cell r="C939" t="str">
            <v>DTRJT02</v>
          </cell>
        </row>
        <row r="940">
          <cell r="C940" t="str">
            <v>DTRJT03</v>
          </cell>
        </row>
        <row r="941">
          <cell r="C941" t="str">
            <v>DTRJT04</v>
          </cell>
        </row>
        <row r="942">
          <cell r="C942" t="str">
            <v>DTRJT05</v>
          </cell>
        </row>
        <row r="943">
          <cell r="C943" t="str">
            <v>DTRJT06</v>
          </cell>
        </row>
        <row r="944">
          <cell r="C944" t="str">
            <v>DTRJT07</v>
          </cell>
        </row>
        <row r="945">
          <cell r="C945" t="str">
            <v>DTRJT08</v>
          </cell>
        </row>
        <row r="946">
          <cell r="C946" t="str">
            <v>DTRJT09</v>
          </cell>
        </row>
        <row r="947">
          <cell r="C947" t="str">
            <v>DTRJT10</v>
          </cell>
        </row>
        <row r="948">
          <cell r="C948" t="str">
            <v>DTRJT11</v>
          </cell>
        </row>
        <row r="949">
          <cell r="C949" t="str">
            <v>DTRJT12</v>
          </cell>
        </row>
        <row r="950">
          <cell r="C950" t="str">
            <v>DTRJT13</v>
          </cell>
        </row>
        <row r="951">
          <cell r="C951" t="str">
            <v>DTRJT14</v>
          </cell>
        </row>
        <row r="952">
          <cell r="C952" t="str">
            <v>DTRJT15</v>
          </cell>
        </row>
        <row r="953">
          <cell r="C953" t="str">
            <v>DTRJT16</v>
          </cell>
        </row>
        <row r="954">
          <cell r="C954" t="str">
            <v>DTRJT17</v>
          </cell>
        </row>
        <row r="955">
          <cell r="C955" t="str">
            <v>DTRJT18</v>
          </cell>
        </row>
        <row r="956">
          <cell r="C956" t="str">
            <v>DTRJT19</v>
          </cell>
        </row>
        <row r="957">
          <cell r="C957" t="str">
            <v>DTRJT20</v>
          </cell>
        </row>
        <row r="958">
          <cell r="C958" t="str">
            <v>DTRJT21</v>
          </cell>
        </row>
        <row r="959">
          <cell r="C959" t="str">
            <v>DTRJT22</v>
          </cell>
        </row>
        <row r="960">
          <cell r="C960" t="str">
            <v>DTRJT23</v>
          </cell>
        </row>
        <row r="961">
          <cell r="C961" t="str">
            <v>DTRJT24</v>
          </cell>
        </row>
        <row r="962">
          <cell r="C962" t="str">
            <v>DTRJT25</v>
          </cell>
        </row>
        <row r="963">
          <cell r="C963" t="str">
            <v>DTRJT26</v>
          </cell>
        </row>
        <row r="964">
          <cell r="C964" t="str">
            <v>DTRJT27</v>
          </cell>
        </row>
        <row r="965">
          <cell r="C965" t="str">
            <v>DTRJT13</v>
          </cell>
        </row>
        <row r="966">
          <cell r="C966" t="str">
            <v>DTRJT14</v>
          </cell>
        </row>
        <row r="967">
          <cell r="C967" t="str">
            <v>DTRJT15</v>
          </cell>
        </row>
        <row r="968">
          <cell r="C968" t="str">
            <v>DTRJT16</v>
          </cell>
        </row>
        <row r="969">
          <cell r="C969" t="str">
            <v>DTRJT17</v>
          </cell>
        </row>
        <row r="970">
          <cell r="C970" t="str">
            <v>DTRJT18</v>
          </cell>
        </row>
        <row r="971">
          <cell r="C971" t="str">
            <v>DTRJT19</v>
          </cell>
        </row>
        <row r="972">
          <cell r="C972" t="str">
            <v>DTRJT20</v>
          </cell>
        </row>
        <row r="973">
          <cell r="C973" t="str">
            <v>DTRJT21</v>
          </cell>
        </row>
        <row r="974">
          <cell r="C974" t="str">
            <v>DTRJT22</v>
          </cell>
        </row>
        <row r="975">
          <cell r="C975" t="str">
            <v>DTRJT23</v>
          </cell>
        </row>
        <row r="976">
          <cell r="C976" t="str">
            <v>DTRJT24</v>
          </cell>
        </row>
        <row r="977">
          <cell r="C977" t="str">
            <v>DTRJT25</v>
          </cell>
        </row>
        <row r="978">
          <cell r="C978" t="str">
            <v>DTRJT26</v>
          </cell>
        </row>
        <row r="979">
          <cell r="C979" t="str">
            <v>DTRJT27</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G 027-ASSETS-APR97"/>
      <sheetName val="RIG 027-ASSETS-AFTER 30 JUN 97"/>
      <sheetName val="RIG 134-ASSETS APR 97"/>
      <sheetName val="RIG 027_ASSETS_AFTER 30 JUN 97"/>
      <sheetName val="RIG 134_ASSETS APR 97"/>
      <sheetName val="Table Array"/>
      <sheetName val="july"/>
      <sheetName val="june"/>
      <sheetName val="RIG_027-ASSETS-APR97"/>
      <sheetName val="RIG_027-ASSETS-AFTER_30_JUN_97"/>
      <sheetName val="RIG_134-ASSETS_APR_97"/>
      <sheetName val="RIG_027_ASSETS_AFTER_30_JUN_97"/>
      <sheetName val="RIG_134_ASSETS_APR_97"/>
      <sheetName val="RIG_027-ASSETS-APR971"/>
      <sheetName val="RIG_027-ASSETS-AFTER_30_JUN_971"/>
      <sheetName val="RIG_134-ASSETS_APR_971"/>
      <sheetName val="RIG_027_ASSETS_AFTER_30_JUN_971"/>
      <sheetName val="RIG_134_ASSETS_APR_971"/>
      <sheetName val="Table_Array"/>
      <sheetName val="412src2"/>
      <sheetName val="GeneralInfo"/>
      <sheetName val="Agu"/>
      <sheetName val="Apr"/>
      <sheetName val="Des"/>
      <sheetName val="Jan"/>
      <sheetName val="Jul"/>
      <sheetName val="Jun"/>
      <sheetName val="Mar"/>
      <sheetName val="Mei"/>
      <sheetName val="Nov"/>
      <sheetName val="Okt"/>
      <sheetName val="Peb"/>
      <sheetName val="Sep"/>
      <sheetName val="RIG_027-ASSETS-APR977"/>
      <sheetName val="RIG_027-ASSETS-AFTER_30_JUN_977"/>
      <sheetName val="RIG_134-ASSETS_APR_977"/>
      <sheetName val="RIG_027_ASSETS_AFTER_30_JUN_977"/>
      <sheetName val="RIG_134_ASSETS_APR_977"/>
      <sheetName val="Table_Array6"/>
      <sheetName val="RIG_027-ASSETS-APR972"/>
      <sheetName val="RIG_027-ASSETS-AFTER_30_JUN_972"/>
      <sheetName val="RIG_134-ASSETS_APR_972"/>
      <sheetName val="RIG_027_ASSETS_AFTER_30_JUN_972"/>
      <sheetName val="RIG_134_ASSETS_APR_972"/>
      <sheetName val="Table_Array1"/>
      <sheetName val="RIG_027-ASSETS-APR974"/>
      <sheetName val="RIG_027-ASSETS-AFTER_30_JUN_974"/>
      <sheetName val="RIG_134-ASSETS_APR_974"/>
      <sheetName val="RIG_027_ASSETS_AFTER_30_JUN_974"/>
      <sheetName val="RIG_134_ASSETS_APR_974"/>
      <sheetName val="Table_Array3"/>
      <sheetName val="RIG_027-ASSETS-APR973"/>
      <sheetName val="RIG_027-ASSETS-AFTER_30_JUN_973"/>
      <sheetName val="RIG_134-ASSETS_APR_973"/>
      <sheetName val="RIG_027_ASSETS_AFTER_30_JUN_973"/>
      <sheetName val="RIG_134_ASSETS_APR_973"/>
      <sheetName val="Table_Array2"/>
      <sheetName val="RIG_027-ASSETS-APR975"/>
      <sheetName val="RIG_027-ASSETS-AFTER_30_JUN_975"/>
      <sheetName val="RIG_134-ASSETS_APR_975"/>
      <sheetName val="RIG_027_ASSETS_AFTER_30_JUN_975"/>
      <sheetName val="RIG_134_ASSETS_APR_975"/>
      <sheetName val="Table_Array4"/>
      <sheetName val="RIG_027-ASSETS-APR976"/>
      <sheetName val="RIG_027-ASSETS-AFTER_30_JUN_976"/>
      <sheetName val="RIG_134-ASSETS_APR_976"/>
      <sheetName val="RIG_027_ASSETS_AFTER_30_JUN_976"/>
      <sheetName val="RIG_134_ASSETS_APR_976"/>
      <sheetName val="Table_Array5"/>
      <sheetName val="RIG_027-ASSETS-APR9710"/>
      <sheetName val="RIG_027-ASSETS-AFTER_30_JUN_910"/>
      <sheetName val="RIG_134-ASSETS_APR_9710"/>
      <sheetName val="RIG_027_ASSETS_AFTER_30_JUN_910"/>
      <sheetName val="RIG_134_ASSETS_APR_9710"/>
      <sheetName val="Table_Array9"/>
      <sheetName val="RIG_027-ASSETS-APR978"/>
      <sheetName val="RIG_027-ASSETS-AFTER_30_JUN_978"/>
      <sheetName val="RIG_134-ASSETS_APR_978"/>
      <sheetName val="RIG_027_ASSETS_AFTER_30_JUN_978"/>
      <sheetName val="RIG_134_ASSETS_APR_978"/>
      <sheetName val="Table_Array7"/>
      <sheetName val="RIG_027-ASSETS-APR979"/>
      <sheetName val="RIG_027-ASSETS-AFTER_30_JUN_979"/>
      <sheetName val="RIG_134-ASSETS_APR_979"/>
      <sheetName val="RIG_027_ASSETS_AFTER_30_JUN_979"/>
      <sheetName val="RIG_134_ASSETS_APR_979"/>
      <sheetName val="Table_Array8"/>
      <sheetName val="RIG_027-ASSETS-APR9713"/>
      <sheetName val="RIG_027-ASSETS-AFTER_30_JUN_913"/>
      <sheetName val="RIG_134-ASSETS_APR_9713"/>
      <sheetName val="RIG_027_ASSETS_AFTER_30_JUN_913"/>
      <sheetName val="RIG_134_ASSETS_APR_9713"/>
      <sheetName val="Table_Array12"/>
      <sheetName val="RIG_027-ASSETS-APR9712"/>
      <sheetName val="RIG_027-ASSETS-AFTER_30_JUN_912"/>
      <sheetName val="RIG_134-ASSETS_APR_9712"/>
      <sheetName val="RIG_027_ASSETS_AFTER_30_JUN_912"/>
      <sheetName val="RIG_134_ASSETS_APR_9712"/>
      <sheetName val="Table_Array11"/>
      <sheetName val="RIG_027-ASSETS-APR9711"/>
      <sheetName val="RIG_027-ASSETS-AFTER_30_JUN_911"/>
      <sheetName val="RIG_134-ASSETS_APR_9711"/>
      <sheetName val="RIG_027_ASSETS_AFTER_30_JUN_911"/>
      <sheetName val="RIG_134_ASSETS_APR_9711"/>
      <sheetName val="Table_Array10"/>
      <sheetName val="RIG_027-ASSETS-APR9714"/>
      <sheetName val="RIG_027-ASSETS-AFTER_30_JUN_914"/>
      <sheetName val="RIG_134-ASSETS_APR_9714"/>
      <sheetName val="RIG_027_ASSETS_AFTER_30_JUN_914"/>
      <sheetName val="RIG_134_ASSETS_APR_9714"/>
      <sheetName val="Table_Array13"/>
      <sheetName val="CODE"/>
      <sheetName val="Monthly Recap"/>
      <sheetName val="Rates"/>
      <sheetName val="JVFORM"/>
      <sheetName val="412"/>
      <sheetName val="SELISIHKURSSOURCE"/>
      <sheetName val="Invoice"/>
      <sheetName val="Customize Your Invoice"/>
      <sheetName val="Company Code"/>
      <sheetName val="Internal Account Code"/>
      <sheetName val="month"/>
      <sheetName val="Input Areas"/>
      <sheetName val="UK GAAP Adjustments"/>
      <sheetName val="UK GAAP Purchase Price"/>
      <sheetName val="P&amp;L98"/>
      <sheetName val="RIG_027-ASSETS-APR9715"/>
      <sheetName val="RIG_027-ASSETS-AFTER_30_JUN_915"/>
      <sheetName val="RIG_134-ASSETS_APR_9715"/>
      <sheetName val="RIG_027_ASSETS_AFTER_30_JUN_915"/>
      <sheetName val="RIG_134_ASSETS_APR_9715"/>
      <sheetName val="Table_Array14"/>
      <sheetName val="Monthly_Recap"/>
      <sheetName val="Company_Code"/>
      <sheetName val="Internal_Account_Code"/>
      <sheetName val="Customize_Your_Invoice"/>
      <sheetName val="VLOOKUP"/>
      <sheetName val="Account Payable"/>
      <sheetName val="Revenue (10)"/>
      <sheetName val="Loan"/>
      <sheetName val="Fin Exp"/>
      <sheetName val="EXP0905"/>
      <sheetName val="Sites"/>
      <sheetName val="HK Rawat"/>
      <sheetName val="Transport "/>
      <sheetName val="Biaya Departemen"/>
      <sheetName val="Projection 2007 Lampung"/>
      <sheetName val="Projection 2007 Medan"/>
      <sheetName val="Projection 2007 Pasuruan"/>
      <sheetName val="Projection 2007 Pemalang"/>
      <sheetName val="Projection 2007 PSN"/>
      <sheetName val="Projection 2007 PSVN"/>
      <sheetName val="Projection 2007 Sulawesi"/>
      <sheetName val="Links"/>
      <sheetName val="Permanent info"/>
      <sheetName val="101.00"/>
      <sheetName val="Trial Balance - MARCH 2006"/>
      <sheetName val="L4-Info"/>
      <sheetName val="Lookups"/>
      <sheetName val="RIG_027-ASSETS-APR9716"/>
      <sheetName val="RIG_027-ASSETS-AFTER_30_JUN_916"/>
      <sheetName val="RIG_134-ASSETS_APR_9716"/>
      <sheetName val="RIG_027_ASSETS_AFTER_30_JUN_916"/>
      <sheetName val="RIG_134_ASSETS_APR_9716"/>
      <sheetName val="Table_Array15"/>
      <sheetName val="Monthly_Recap1"/>
      <sheetName val="Start"/>
      <sheetName val="Texte"/>
      <sheetName val="sumdepn01"/>
      <sheetName val="conversion table"/>
      <sheetName val="Monthly RecapLO"/>
      <sheetName val="Company_Code1"/>
      <sheetName val="Internal_Account_Code1"/>
      <sheetName val="Customize_Your_Invoice1"/>
      <sheetName val="Input_Areas"/>
      <sheetName val="UK_GAAP_Adjustments"/>
      <sheetName val="UK_GAAP_Purchase_Price"/>
      <sheetName val="HK_Rawat"/>
      <sheetName val="Account_Payable"/>
      <sheetName val="Revenue_(10)"/>
      <sheetName val="Fin_Exp"/>
      <sheetName val="RIG_027-ASSETS-APR9717"/>
      <sheetName val="RIG_027-ASSETS-AFTER_30_JUN_917"/>
      <sheetName val="RIG_134-ASSETS_APR_9717"/>
      <sheetName val="RIG_027_ASSETS_AFTER_30_JUN_917"/>
      <sheetName val="RIG_134_ASSETS_APR_9717"/>
      <sheetName val="Table_Array16"/>
      <sheetName val="Monthly_Recap2"/>
      <sheetName val="Company_Code2"/>
      <sheetName val="Internal_Account_Code2"/>
      <sheetName val="Customize_Your_Invoice2"/>
      <sheetName val="Input_Areas1"/>
      <sheetName val="UK_GAAP_Adjustments1"/>
      <sheetName val="UK_GAAP_Purchase_Price1"/>
      <sheetName val="HK_Rawat1"/>
      <sheetName val="Account_Payable1"/>
      <sheetName val="Revenue_(10)1"/>
      <sheetName val="Fin_Exp1"/>
      <sheetName val="RIG_027-ASSETS-APR9718"/>
      <sheetName val="RIG_027-ASSETS-AFTER_30_JUN_918"/>
      <sheetName val="RIG_134-ASSETS_APR_9718"/>
      <sheetName val="RIG_027_ASSETS_AFTER_30_JUN_918"/>
      <sheetName val="RIG_134_ASSETS_APR_9718"/>
      <sheetName val="Table_Array17"/>
      <sheetName val="Monthly_Recap3"/>
      <sheetName val="Company_Code3"/>
      <sheetName val="Internal_Account_Code3"/>
      <sheetName val="Customize_Your_Invoice3"/>
      <sheetName val="Input_Areas2"/>
      <sheetName val="UK_GAAP_Adjustments2"/>
      <sheetName val="UK_GAAP_Purchase_Price2"/>
      <sheetName val="HK_Rawat2"/>
      <sheetName val="Account_Payable2"/>
      <sheetName val="Revenue_(10)2"/>
      <sheetName val="Fin_Exp2"/>
      <sheetName val="RIG_027-ASSETS-APR9719"/>
      <sheetName val="RIG_027-ASSETS-AFTER_30_JUN_919"/>
      <sheetName val="RIG_134-ASSETS_APR_9719"/>
      <sheetName val="RIG_027_ASSETS_AFTER_30_JUN_919"/>
      <sheetName val="RIG_134_ASSETS_APR_9719"/>
      <sheetName val="Table_Array18"/>
      <sheetName val="Monthly_Recap4"/>
      <sheetName val="Company_Code4"/>
      <sheetName val="Internal_Account_Code4"/>
      <sheetName val="Customize_Your_Invoice4"/>
      <sheetName val="Input_Areas3"/>
      <sheetName val="UK_GAAP_Adjustments3"/>
      <sheetName val="UK_GAAP_Purchase_Price3"/>
      <sheetName val="HK_Rawat3"/>
      <sheetName val="Account_Payable3"/>
      <sheetName val="Revenue_(10)3"/>
      <sheetName val="Fin_Exp3"/>
      <sheetName val="RIG_027-ASSETS-APR9723"/>
      <sheetName val="RIG_027-ASSETS-AFTER_30_JUN_923"/>
      <sheetName val="RIG_134-ASSETS_APR_9723"/>
      <sheetName val="RIG_027_ASSETS_AFTER_30_JUN_923"/>
      <sheetName val="RIG_134_ASSETS_APR_9723"/>
      <sheetName val="Table_Array22"/>
      <sheetName val="Monthly_Recap8"/>
      <sheetName val="Company_Code8"/>
      <sheetName val="Internal_Account_Code8"/>
      <sheetName val="Customize_Your_Invoice8"/>
      <sheetName val="Input_Areas7"/>
      <sheetName val="UK_GAAP_Adjustments7"/>
      <sheetName val="UK_GAAP_Purchase_Price7"/>
      <sheetName val="HK_Rawat7"/>
      <sheetName val="Account_Payable7"/>
      <sheetName val="Revenue_(10)7"/>
      <sheetName val="Fin_Exp7"/>
      <sheetName val="RIG_027-ASSETS-APR9720"/>
      <sheetName val="RIG_027-ASSETS-AFTER_30_JUN_920"/>
      <sheetName val="RIG_134-ASSETS_APR_9720"/>
      <sheetName val="RIG_027_ASSETS_AFTER_30_JUN_920"/>
      <sheetName val="RIG_134_ASSETS_APR_9720"/>
      <sheetName val="Table_Array19"/>
      <sheetName val="Monthly_Recap5"/>
      <sheetName val="Company_Code5"/>
      <sheetName val="Internal_Account_Code5"/>
      <sheetName val="Customize_Your_Invoice5"/>
      <sheetName val="Input_Areas4"/>
      <sheetName val="UK_GAAP_Adjustments4"/>
      <sheetName val="UK_GAAP_Purchase_Price4"/>
      <sheetName val="HK_Rawat4"/>
      <sheetName val="Account_Payable4"/>
      <sheetName val="Revenue_(10)4"/>
      <sheetName val="Fin_Exp4"/>
      <sheetName val="RIG_027-ASSETS-APR9721"/>
      <sheetName val="RIG_027-ASSETS-AFTER_30_JUN_921"/>
      <sheetName val="RIG_134-ASSETS_APR_9721"/>
      <sheetName val="RIG_027_ASSETS_AFTER_30_JUN_921"/>
      <sheetName val="RIG_134_ASSETS_APR_9721"/>
      <sheetName val="Table_Array20"/>
      <sheetName val="Monthly_Recap6"/>
      <sheetName val="Company_Code6"/>
      <sheetName val="Internal_Account_Code6"/>
      <sheetName val="Customize_Your_Invoice6"/>
      <sheetName val="Input_Areas5"/>
      <sheetName val="UK_GAAP_Adjustments5"/>
      <sheetName val="UK_GAAP_Purchase_Price5"/>
      <sheetName val="HK_Rawat5"/>
      <sheetName val="Account_Payable5"/>
      <sheetName val="Revenue_(10)5"/>
      <sheetName val="Fin_Exp5"/>
      <sheetName val="RIG_027-ASSETS-APR9722"/>
      <sheetName val="RIG_027-ASSETS-AFTER_30_JUN_922"/>
      <sheetName val="RIG_134-ASSETS_APR_9722"/>
      <sheetName val="RIG_027_ASSETS_AFTER_30_JUN_922"/>
      <sheetName val="RIG_134_ASSETS_APR_9722"/>
      <sheetName val="Table_Array21"/>
      <sheetName val="Monthly_Recap7"/>
      <sheetName val="Company_Code7"/>
      <sheetName val="Internal_Account_Code7"/>
      <sheetName val="Customize_Your_Invoice7"/>
      <sheetName val="Input_Areas6"/>
      <sheetName val="UK_GAAP_Adjustments6"/>
      <sheetName val="UK_GAAP_Purchase_Price6"/>
      <sheetName val="HK_Rawat6"/>
      <sheetName val="Account_Payable6"/>
      <sheetName val="Revenue_(10)6"/>
      <sheetName val="Fin_Exp6"/>
      <sheetName val="RIG_027-ASSETS-APR9724"/>
      <sheetName val="RIG_027-ASSETS-AFTER_30_JUN_924"/>
      <sheetName val="RIG_134-ASSETS_APR_9724"/>
      <sheetName val="RIG_027_ASSETS_AFTER_30_JUN_924"/>
      <sheetName val="RIG_134_ASSETS_APR_9724"/>
      <sheetName val="Table_Array23"/>
      <sheetName val="Monthly_Recap9"/>
      <sheetName val="Company_Code9"/>
      <sheetName val="Internal_Account_Code9"/>
      <sheetName val="Customize_Your_Invoice9"/>
      <sheetName val="Input_Areas8"/>
      <sheetName val="UK_GAAP_Adjustments8"/>
      <sheetName val="UK_GAAP_Purchase_Price8"/>
      <sheetName val="HK_Rawat8"/>
      <sheetName val="Account_Payable8"/>
      <sheetName val="Revenue_(10)8"/>
      <sheetName val="Fin_Exp8"/>
      <sheetName val="RIG_027-ASSETS-APR9725"/>
      <sheetName val="RIG_027-ASSETS-AFTER_30_JUN_925"/>
      <sheetName val="RIG_134-ASSETS_APR_9725"/>
      <sheetName val="RIG_027_ASSETS_AFTER_30_JUN_925"/>
      <sheetName val="RIG_134_ASSETS_APR_9725"/>
      <sheetName val="Table_Array24"/>
      <sheetName val="Monthly_Recap10"/>
      <sheetName val="Company_Code10"/>
      <sheetName val="Internal_Account_Code10"/>
      <sheetName val="Customize_Your_Invoice10"/>
      <sheetName val="Input_Areas9"/>
      <sheetName val="UK_GAAP_Adjustments9"/>
      <sheetName val="UK_GAAP_Purchase_Price9"/>
      <sheetName val="HK_Rawat9"/>
      <sheetName val="Account_Payable9"/>
      <sheetName val="Revenue_(10)9"/>
      <sheetName val="Fin_Exp9"/>
      <sheetName val="Cover"/>
      <sheetName val="Administrator"/>
      <sheetName val="User"/>
      <sheetName val="OLDMAP"/>
      <sheetName val="10"/>
      <sheetName val="MK(7ｶ国+5,7,12万台)"/>
      <sheetName val="Table"/>
      <sheetName val="DailyOvertime"/>
      <sheetName val="DEPK2003"/>
      <sheetName val="std"/>
      <sheetName val="Monthly_RecapLO"/>
      <sheetName val="Permanent_info"/>
      <sheetName val="Setup"/>
      <sheetName val="koring (2)"/>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refreshError="1"/>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sheetData sheetId="346" refreshError="1"/>
      <sheetData sheetId="347"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0000001"/>
      <sheetName val="PGCOM USD"/>
      <sheetName val="SALES"/>
      <sheetName val="FDIN"/>
      <sheetName val="FDM"/>
      <sheetName val="FD Interconnect"/>
      <sheetName val="JVC"/>
      <sheetName val="FUJI FINE(YEN)"/>
      <sheetName val="MKI"/>
      <sheetName val="PTSONY"/>
      <sheetName val="NSS"/>
      <sheetName val="FD JAPAN"/>
      <sheetName val="FUJI FINE(IDR)"/>
      <sheetName val="PT SONY"/>
      <sheetName val="SHARP"/>
      <sheetName val="NOBLE(BATAM)"/>
      <sheetName val="OMRON"/>
      <sheetName val="PT. PG COM"/>
      <sheetName val="EWINDO"/>
      <sheetName val="SANDEN"/>
      <sheetName val="REPORT-PR12 (2)"/>
      <sheetName val="SANWA"/>
      <sheetName val="REPORT-PR12"/>
      <sheetName val="Account Code"/>
      <sheetName val="JVC COMMISSION"/>
      <sheetName val="Table Arra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row r="2">
          <cell r="A2" t="str">
            <v>DA001</v>
          </cell>
        </row>
        <row r="3">
          <cell r="A3" t="str">
            <v>DC001</v>
          </cell>
        </row>
        <row r="4">
          <cell r="A4" t="str">
            <v>DC002</v>
          </cell>
        </row>
        <row r="5">
          <cell r="A5" t="str">
            <v>DC003</v>
          </cell>
        </row>
        <row r="6">
          <cell r="A6" t="str">
            <v>DC004</v>
          </cell>
        </row>
        <row r="7">
          <cell r="A7" t="str">
            <v>DE001</v>
          </cell>
          <cell r="B7" t="str">
            <v>EWINDO</v>
          </cell>
        </row>
        <row r="8">
          <cell r="A8" t="str">
            <v>DE002</v>
          </cell>
        </row>
        <row r="9">
          <cell r="A9" t="str">
            <v>DF001</v>
          </cell>
          <cell r="B9" t="str">
            <v>FD.JAPAN</v>
          </cell>
        </row>
        <row r="10">
          <cell r="A10" t="str">
            <v>DF002</v>
          </cell>
          <cell r="B10" t="str">
            <v>FDI</v>
          </cell>
        </row>
        <row r="11">
          <cell r="A11" t="str">
            <v>DF003</v>
          </cell>
          <cell r="B11" t="str">
            <v>FUJI FINE (IDR)</v>
          </cell>
        </row>
        <row r="12">
          <cell r="A12" t="str">
            <v>DF004</v>
          </cell>
          <cell r="B12" t="str">
            <v>FUJI FINE (YEN)</v>
          </cell>
        </row>
        <row r="13">
          <cell r="A13" t="str">
            <v>DF005</v>
          </cell>
          <cell r="B13" t="str">
            <v>FD INDUSTRI (M)</v>
          </cell>
        </row>
        <row r="14">
          <cell r="A14" t="str">
            <v>DF006</v>
          </cell>
          <cell r="B14" t="str">
            <v>FDIN</v>
          </cell>
        </row>
        <row r="15">
          <cell r="A15" t="str">
            <v>DH001</v>
          </cell>
        </row>
        <row r="16">
          <cell r="A16" t="str">
            <v>DH002</v>
          </cell>
        </row>
        <row r="17">
          <cell r="A17" t="str">
            <v>DH003</v>
          </cell>
        </row>
        <row r="18">
          <cell r="A18" t="str">
            <v>DJ001</v>
          </cell>
          <cell r="B18" t="str">
            <v>JVC</v>
          </cell>
        </row>
        <row r="19">
          <cell r="A19" t="str">
            <v>DJ002</v>
          </cell>
        </row>
        <row r="20">
          <cell r="A20" t="str">
            <v>DK001</v>
          </cell>
        </row>
        <row r="21">
          <cell r="A21" t="str">
            <v>DM001</v>
          </cell>
          <cell r="B21" t="str">
            <v>MKI</v>
          </cell>
        </row>
        <row r="22">
          <cell r="A22" t="str">
            <v>DM002</v>
          </cell>
        </row>
        <row r="23">
          <cell r="A23" t="str">
            <v>DN001</v>
          </cell>
          <cell r="B23" t="str">
            <v>NOBLE(BATAM)</v>
          </cell>
        </row>
        <row r="24">
          <cell r="A24" t="str">
            <v>DN002</v>
          </cell>
          <cell r="B24" t="str">
            <v>NSS</v>
          </cell>
        </row>
        <row r="25">
          <cell r="A25" t="str">
            <v>DO001</v>
          </cell>
          <cell r="B25" t="str">
            <v>OMRON</v>
          </cell>
        </row>
        <row r="26">
          <cell r="A26" t="str">
            <v>DP001</v>
          </cell>
          <cell r="B26" t="str">
            <v xml:space="preserve">PGCOM </v>
          </cell>
        </row>
        <row r="27">
          <cell r="A27" t="str">
            <v>DP002</v>
          </cell>
          <cell r="B27" t="str">
            <v>P. T. SONY</v>
          </cell>
        </row>
        <row r="28">
          <cell r="A28" t="str">
            <v>DP003</v>
          </cell>
          <cell r="B28" t="str">
            <v>PGCOM  USD</v>
          </cell>
        </row>
        <row r="29">
          <cell r="A29" t="str">
            <v>DS001</v>
          </cell>
          <cell r="B29" t="str">
            <v>SHARP</v>
          </cell>
        </row>
        <row r="30">
          <cell r="A30" t="str">
            <v>DS002</v>
          </cell>
          <cell r="B30" t="str">
            <v>SANDEN</v>
          </cell>
        </row>
        <row r="31">
          <cell r="A31" t="str">
            <v>DS003</v>
          </cell>
          <cell r="B31" t="str">
            <v>SANWA</v>
          </cell>
        </row>
        <row r="32">
          <cell r="A32" t="str">
            <v>DS004</v>
          </cell>
        </row>
        <row r="33">
          <cell r="A33" t="str">
            <v>DS005</v>
          </cell>
        </row>
        <row r="34">
          <cell r="A34" t="str">
            <v>DS006</v>
          </cell>
        </row>
        <row r="35">
          <cell r="A35" t="str">
            <v>DS007</v>
          </cell>
        </row>
        <row r="36">
          <cell r="A36" t="str">
            <v>DS008</v>
          </cell>
        </row>
        <row r="37">
          <cell r="A37" t="str">
            <v>DT001</v>
          </cell>
        </row>
        <row r="38">
          <cell r="A38" t="str">
            <v>DT002</v>
          </cell>
        </row>
        <row r="39">
          <cell r="A39" t="str">
            <v>DT003</v>
          </cell>
        </row>
        <row r="40">
          <cell r="A40" t="str">
            <v>DT004</v>
          </cell>
        </row>
        <row r="41">
          <cell r="A41" t="str">
            <v>DT005</v>
          </cell>
        </row>
        <row r="42">
          <cell r="A42" t="str">
            <v>DT006</v>
          </cell>
        </row>
      </sheetData>
      <sheetData sheetId="25"/>
      <sheetData sheetId="26"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
      <sheetName val="b.sheet"/>
      <sheetName val="Comb"/>
      <sheetName val="TB"/>
      <sheetName val="Adj"/>
      <sheetName val="FOREX"/>
      <sheetName val="adjaudit"/>
      <sheetName val="Sales&amp;Purc&amp;Susp Merch."/>
      <sheetName val="Inward"/>
      <sheetName val="Outward"/>
      <sheetName val="TFFI 4th2"/>
      <sheetName val="TFFII 8th"/>
      <sheetName val="Building Improve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V.4 Project Managem"/>
      <sheetName val="Constn &amp; Install - LEV.4"/>
    </sheetNames>
    <sheetDataSet>
      <sheetData sheetId="0"/>
      <sheetData sheetId="1">
        <row r="70">
          <cell r="F70" t="str">
            <v xml:space="preserve"> - Crude Oil Stabilization</v>
          </cell>
          <cell r="H70">
            <v>0</v>
          </cell>
          <cell r="I70">
            <v>0</v>
          </cell>
          <cell r="J70">
            <v>0</v>
          </cell>
          <cell r="K70">
            <v>137.93018579999998</v>
          </cell>
          <cell r="L70">
            <v>0</v>
          </cell>
          <cell r="M70">
            <v>0</v>
          </cell>
          <cell r="N70">
            <v>0</v>
          </cell>
          <cell r="O70">
            <v>137.93018579999998</v>
          </cell>
          <cell r="P70">
            <v>0</v>
          </cell>
          <cell r="Q70">
            <v>0</v>
          </cell>
          <cell r="R70">
            <v>0</v>
          </cell>
          <cell r="S70">
            <v>0</v>
          </cell>
          <cell r="T70">
            <v>0</v>
          </cell>
          <cell r="U70">
            <v>0</v>
          </cell>
          <cell r="V70">
            <v>0</v>
          </cell>
          <cell r="W70">
            <v>0</v>
          </cell>
          <cell r="X70">
            <v>-137.93018579999998</v>
          </cell>
          <cell r="AE70">
            <v>0</v>
          </cell>
          <cell r="AI70">
            <v>304.26</v>
          </cell>
          <cell r="AJ70">
            <v>137.93018579999998</v>
          </cell>
          <cell r="AO70">
            <v>0</v>
          </cell>
          <cell r="AP70">
            <v>0</v>
          </cell>
          <cell r="AQ70">
            <v>0</v>
          </cell>
          <cell r="AR70">
            <v>0</v>
          </cell>
          <cell r="AS70">
            <v>304.26</v>
          </cell>
          <cell r="AT70">
            <v>137.93018579999998</v>
          </cell>
          <cell r="BD70">
            <v>0</v>
          </cell>
          <cell r="BE70">
            <v>0</v>
          </cell>
          <cell r="BF70">
            <v>0</v>
          </cell>
          <cell r="BG70">
            <v>0</v>
          </cell>
          <cell r="BH70">
            <v>0</v>
          </cell>
          <cell r="BI70">
            <v>0</v>
          </cell>
          <cell r="BJ70">
            <v>-137.93018579999998</v>
          </cell>
        </row>
        <row r="95">
          <cell r="F95" t="str">
            <v>man-hours as per milano actl expd report</v>
          </cell>
          <cell r="AW95">
            <v>9015</v>
          </cell>
          <cell r="AX95">
            <v>43210.677537437601</v>
          </cell>
          <cell r="AY95">
            <v>389.54425800000001</v>
          </cell>
        </row>
      </sheetData>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lyAttendance"/>
      <sheetName val="DailyOvertime"/>
      <sheetName val="SPL"/>
      <sheetName val="Monthly RecapLO"/>
      <sheetName val="Mo.Recap By Empl."/>
      <sheetName val="Schedule"/>
      <sheetName val="01.Period"/>
      <sheetName val="Table"/>
      <sheetName val="Sheet1"/>
      <sheetName val="Sheet2"/>
      <sheetName val="Table Array"/>
      <sheetName val="MK(7ｶ国+5,7,12万台)"/>
      <sheetName val="Links"/>
      <sheetName val="SELISIHKURSSOURCE"/>
      <sheetName val="412"/>
      <sheetName val="MK(7??+5,7,12??)"/>
      <sheetName val="Monthly_RecapLO"/>
      <sheetName val="Mo_Recap_By_Empl_"/>
      <sheetName val="01_Period"/>
      <sheetName val="Table_Array"/>
      <sheetName val="Monthly_RecapLO1"/>
      <sheetName val="Mo_Recap_By_Empl_1"/>
      <sheetName val="01_Period1"/>
      <sheetName val="Table_Array1"/>
      <sheetName val="Permanent info"/>
      <sheetName val="Adj"/>
      <sheetName val="Con"/>
      <sheetName val="412src2"/>
      <sheetName val="Ex_Rate"/>
      <sheetName val="tb"/>
      <sheetName val="Closing Rate"/>
      <sheetName val="proj10060"/>
      <sheetName val="Monthly_RecapLO2"/>
      <sheetName val="Mo_Recap_By_Empl_2"/>
      <sheetName val="01_Period2"/>
      <sheetName val="Table_Array2"/>
      <sheetName val="RIG 134-ASSETS APR 97"/>
      <sheetName val="RIG 027-ASSETS-AFTER 30 JUN 97"/>
      <sheetName val="MK(7__+5,7,12__)"/>
      <sheetName val="Marsh2008 (2)"/>
      <sheetName val="Mutasi-Marsh 2008 (1)"/>
      <sheetName val="Detail_FA"/>
      <sheetName val="Laba Kotor"/>
      <sheetName val="Monthly_RecapLO3"/>
      <sheetName val="Mo_Recap_By_Empl_3"/>
      <sheetName val="01_Period3"/>
      <sheetName val="Table_Array3"/>
      <sheetName val="Permanent_info"/>
      <sheetName val="Closing_Rate"/>
      <sheetName val="General Parameter"/>
      <sheetName val="101.00"/>
      <sheetName val="General_Parameter"/>
      <sheetName val="101_00"/>
      <sheetName val="General_Parameter1"/>
      <sheetName val="101_001"/>
      <sheetName val="General_Parameter2"/>
      <sheetName val="101_002"/>
      <sheetName val="General_Parameter3"/>
      <sheetName val="101_003"/>
      <sheetName val="Monthly_RecapLO4"/>
      <sheetName val="Mo_Recap_By_Empl_4"/>
      <sheetName val="01_Period4"/>
      <sheetName val="Table_Array4"/>
      <sheetName val="Permanent_info1"/>
      <sheetName val="Closing_Rate1"/>
      <sheetName val="RIG_134-ASSETS_APR_971"/>
      <sheetName val="RIG_027-ASSETS-AFTER_30_JUN_971"/>
      <sheetName val="Marsh2008_(2)1"/>
      <sheetName val="Mutasi-Marsh_2008_(1)1"/>
      <sheetName val="RIG_134-ASSETS_APR_97"/>
      <sheetName val="RIG_027-ASSETS-AFTER_30_JUN_97"/>
      <sheetName val="Marsh2008_(2)"/>
      <sheetName val="Mutasi-Marsh_2008_(1)"/>
      <sheetName val="Atur"/>
      <sheetName val="Invoice"/>
      <sheetName val="Customize Your Invoice"/>
      <sheetName val="Q2"/>
      <sheetName val="Accounts Payable (AA)"/>
      <sheetName val="10-1-1"/>
      <sheetName val="PF-OFFICE"/>
      <sheetName val="Projection 2007 Lampung"/>
      <sheetName val="Projection 2007 Medan"/>
      <sheetName val="Projection 2007 Pemalang"/>
      <sheetName val="Projection 2007 PSN"/>
      <sheetName val="Projection 2007 PSVN"/>
      <sheetName val="Projection 2007 Sulawesi"/>
      <sheetName val="P&amp;L"/>
      <sheetName val="Laba_Kotor"/>
      <sheetName val="Laba_Kotor1"/>
      <sheetName val="Monthly_RecapLO5"/>
      <sheetName val="Mo_Recap_By_Empl_5"/>
      <sheetName val="01_Period5"/>
      <sheetName val="Table_Array5"/>
      <sheetName val="Permanent_info2"/>
      <sheetName val="RIG_134-ASSETS_APR_972"/>
      <sheetName val="RIG_027-ASSETS-AFTER_30_JUN_972"/>
      <sheetName val="Closing_Rate2"/>
      <sheetName val="Marsh2008_(2)2"/>
      <sheetName val="Mutasi-Marsh_2008_(1)2"/>
      <sheetName val="Laba_Kotor2"/>
      <sheetName val="Monthly_RecapLO6"/>
      <sheetName val="Mo_Recap_By_Empl_6"/>
      <sheetName val="01_Period6"/>
      <sheetName val="Table_Array6"/>
      <sheetName val="Permanent_info3"/>
      <sheetName val="RIG_134-ASSETS_APR_973"/>
      <sheetName val="RIG_027-ASSETS-AFTER_30_JUN_973"/>
      <sheetName val="Closing_Rate3"/>
      <sheetName val="Marsh2008_(2)3"/>
      <sheetName val="Mutasi-Marsh_2008_(1)3"/>
      <sheetName val="Laba_Kotor3"/>
      <sheetName val="Monthly_RecapLO10"/>
      <sheetName val="Mo_Recap_By_Empl_10"/>
      <sheetName val="01_Period10"/>
      <sheetName val="Table_Array10"/>
      <sheetName val="Permanent_info7"/>
      <sheetName val="RIG_134-ASSETS_APR_977"/>
      <sheetName val="RIG_027-ASSETS-AFTER_30_JUN_977"/>
      <sheetName val="Closing_Rate7"/>
      <sheetName val="Marsh2008_(2)7"/>
      <sheetName val="Mutasi-Marsh_2008_(1)7"/>
      <sheetName val="Laba_Kotor7"/>
      <sheetName val="Monthly_RecapLO7"/>
      <sheetName val="Mo_Recap_By_Empl_7"/>
      <sheetName val="01_Period7"/>
      <sheetName val="Table_Array7"/>
      <sheetName val="Permanent_info4"/>
      <sheetName val="RIG_134-ASSETS_APR_974"/>
      <sheetName val="RIG_027-ASSETS-AFTER_30_JUN_974"/>
      <sheetName val="Closing_Rate4"/>
      <sheetName val="Marsh2008_(2)4"/>
      <sheetName val="Mutasi-Marsh_2008_(1)4"/>
      <sheetName val="Laba_Kotor4"/>
      <sheetName val="Monthly_RecapLO8"/>
      <sheetName val="Mo_Recap_By_Empl_8"/>
      <sheetName val="01_Period8"/>
      <sheetName val="Table_Array8"/>
      <sheetName val="Permanent_info5"/>
      <sheetName val="RIG_134-ASSETS_APR_975"/>
      <sheetName val="RIG_027-ASSETS-AFTER_30_JUN_975"/>
      <sheetName val="Closing_Rate5"/>
      <sheetName val="Marsh2008_(2)5"/>
      <sheetName val="Mutasi-Marsh_2008_(1)5"/>
      <sheetName val="Laba_Kotor5"/>
      <sheetName val="Monthly_RecapLO9"/>
      <sheetName val="Mo_Recap_By_Empl_9"/>
      <sheetName val="01_Period9"/>
      <sheetName val="Table_Array9"/>
      <sheetName val="Permanent_info6"/>
      <sheetName val="RIG_134-ASSETS_APR_976"/>
      <sheetName val="RIG_027-ASSETS-AFTER_30_JUN_976"/>
      <sheetName val="Closing_Rate6"/>
      <sheetName val="Marsh2008_(2)6"/>
      <sheetName val="Mutasi-Marsh_2008_(1)6"/>
      <sheetName val="Laba_Kotor6"/>
      <sheetName val="Monthly_RecapLO11"/>
      <sheetName val="Mo_Recap_By_Empl_11"/>
      <sheetName val="01_Period11"/>
      <sheetName val="Table_Array11"/>
      <sheetName val="Permanent_info8"/>
      <sheetName val="RIG_134-ASSETS_APR_978"/>
      <sheetName val="RIG_027-ASSETS-AFTER_30_JUN_978"/>
      <sheetName val="Closing_Rate8"/>
      <sheetName val="Marsh2008_(2)8"/>
      <sheetName val="Mutasi-Marsh_2008_(1)8"/>
      <sheetName val="Laba_Kotor8"/>
      <sheetName val="Monthly_RecapLO12"/>
      <sheetName val="Mo_Recap_By_Empl_12"/>
      <sheetName val="01_Period12"/>
      <sheetName val="Table_Array12"/>
      <sheetName val="Permanent_info9"/>
      <sheetName val="RIG_134-ASSETS_APR_979"/>
      <sheetName val="RIG_027-ASSETS-AFTER_30_JUN_979"/>
      <sheetName val="Closing_Rate9"/>
      <sheetName val="Marsh2008_(2)9"/>
      <sheetName val="Mutasi-Marsh_2008_(1)9"/>
      <sheetName val="Laba_Kotor9"/>
      <sheetName val="Account Code"/>
      <sheetName val="Monthly_RecapLO13"/>
      <sheetName val="Mo_Recap_By_Empl_13"/>
      <sheetName val="01_Period13"/>
      <sheetName val="Table_Array13"/>
      <sheetName val="Permanent_info10"/>
      <sheetName val="RIG_134-ASSETS_APR_9710"/>
      <sheetName val="RIG_027-ASSETS-AFTER_30_JUN_910"/>
      <sheetName val="Closing_Rate10"/>
      <sheetName val="Marsh2008_(2)10"/>
      <sheetName val="Mutasi-Marsh_2008_(1)10"/>
      <sheetName val="Laba_Kotor10"/>
      <sheetName val="General_Parameter4"/>
      <sheetName val="101_004"/>
      <sheetName val="Customize_Your_Invoice"/>
      <sheetName val="Accounts_Payable_(AA)"/>
      <sheetName val="Monthly_RecapLO14"/>
      <sheetName val="Mo_Recap_By_Empl_14"/>
      <sheetName val="01_Period14"/>
      <sheetName val="Table_Array14"/>
      <sheetName val="Permanent_info11"/>
      <sheetName val="RIG_134-ASSETS_APR_9711"/>
      <sheetName val="RIG_027-ASSETS-AFTER_30_JUN_911"/>
      <sheetName val="Closing_Rate11"/>
      <sheetName val="Marsh2008_(2)11"/>
      <sheetName val="Mutasi-Marsh_2008_(1)11"/>
      <sheetName val="Laba_Kotor11"/>
      <sheetName val="General_Parameter5"/>
      <sheetName val="101_005"/>
      <sheetName val="Customize_Your_Invoice1"/>
      <sheetName val="Accounts_Payable_(AA)1"/>
      <sheetName val="Monthly_RecapLO16"/>
      <sheetName val="Mo_Recap_By_Empl_16"/>
      <sheetName val="01_Period16"/>
      <sheetName val="Table_Array16"/>
      <sheetName val="Permanent_info13"/>
      <sheetName val="RIG_134-ASSETS_APR_9713"/>
      <sheetName val="RIG_027-ASSETS-AFTER_30_JUN_913"/>
      <sheetName val="Closing_Rate13"/>
      <sheetName val="Marsh2008_(2)13"/>
      <sheetName val="Mutasi-Marsh_2008_(1)13"/>
      <sheetName val="Laba_Kotor13"/>
      <sheetName val="General_Parameter7"/>
      <sheetName val="101_007"/>
      <sheetName val="Customize_Your_Invoice3"/>
      <sheetName val="Accounts_Payable_(AA)3"/>
      <sheetName val="Monthly_RecapLO15"/>
      <sheetName val="Mo_Recap_By_Empl_15"/>
      <sheetName val="01_Period15"/>
      <sheetName val="Table_Array15"/>
      <sheetName val="Permanent_info12"/>
      <sheetName val="RIG_134-ASSETS_APR_9712"/>
      <sheetName val="RIG_027-ASSETS-AFTER_30_JUN_912"/>
      <sheetName val="Closing_Rate12"/>
      <sheetName val="Marsh2008_(2)12"/>
      <sheetName val="Mutasi-Marsh_2008_(1)12"/>
      <sheetName val="Laba_Kotor12"/>
      <sheetName val="General_Parameter6"/>
      <sheetName val="101_006"/>
      <sheetName val="Customize_Your_Invoice2"/>
      <sheetName val="Accounts_Payable_(AA)2"/>
      <sheetName val="KURS"/>
      <sheetName val="A"/>
      <sheetName val="Master File (2)"/>
      <sheetName val="B1 Data"/>
      <sheetName val="LOOKUP"/>
      <sheetName val="RATE"/>
      <sheetName val="Master_File_(2)"/>
      <sheetName val="B1_Data"/>
      <sheetName val="G-Ass"/>
      <sheetName val="Setup"/>
      <sheetName val="FY0809TPEILOCAttendance"/>
      <sheetName val="BSAA"/>
      <sheetName val="GeneralInfo"/>
    </sheetNames>
    <sheetDataSet>
      <sheetData sheetId="0">
        <row r="6">
          <cell r="C6" t="str">
            <v>Agus Gunawan</v>
          </cell>
        </row>
      </sheetData>
      <sheetData sheetId="1"/>
      <sheetData sheetId="2" refreshError="1"/>
      <sheetData sheetId="3" refreshError="1">
        <row r="6">
          <cell r="C6" t="str">
            <v>Agus Gunawan</v>
          </cell>
        </row>
        <row r="7">
          <cell r="C7" t="str">
            <v>Sanen Riadi</v>
          </cell>
        </row>
        <row r="8">
          <cell r="C8" t="str">
            <v>Wahidin</v>
          </cell>
        </row>
        <row r="9">
          <cell r="C9" t="str">
            <v>Rahmat Arifin</v>
          </cell>
        </row>
        <row r="10">
          <cell r="C10" t="str">
            <v>Ajid Bin Omo</v>
          </cell>
        </row>
        <row r="11">
          <cell r="C11" t="str">
            <v>Sairin Bin Uminta</v>
          </cell>
        </row>
        <row r="12">
          <cell r="C12" t="str">
            <v>Sulardi</v>
          </cell>
        </row>
        <row r="13">
          <cell r="C13" t="str">
            <v>Sukijan</v>
          </cell>
        </row>
      </sheetData>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C6" t="str">
            <v>Agus Gunawan</v>
          </cell>
        </row>
      </sheetData>
      <sheetData sheetId="17">
        <row r="6">
          <cell r="C6" t="str">
            <v>Agus Gunawan</v>
          </cell>
        </row>
      </sheetData>
      <sheetData sheetId="18">
        <row r="6">
          <cell r="C6" t="str">
            <v>Agus Gunawan</v>
          </cell>
        </row>
      </sheetData>
      <sheetData sheetId="19">
        <row r="6">
          <cell r="C6" t="str">
            <v>Agus Gunawan</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6">
          <cell r="C6" t="str">
            <v>Agus Gunawan</v>
          </cell>
        </row>
      </sheetData>
      <sheetData sheetId="33">
        <row r="6">
          <cell r="C6" t="str">
            <v>Agus Gunawan</v>
          </cell>
        </row>
      </sheetData>
      <sheetData sheetId="34">
        <row r="6">
          <cell r="C6" t="str">
            <v>Agus Gunawan</v>
          </cell>
        </row>
      </sheetData>
      <sheetData sheetId="35">
        <row r="6">
          <cell r="C6" t="str">
            <v>Agus Gunawan</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
          <cell r="C6" t="str">
            <v>Agus Gunawan</v>
          </cell>
        </row>
      </sheetData>
      <sheetData sheetId="44">
        <row r="6">
          <cell r="C6" t="str">
            <v>Agus Gunawan</v>
          </cell>
        </row>
      </sheetData>
      <sheetData sheetId="45">
        <row r="6">
          <cell r="C6" t="str">
            <v>Agus Gunawan</v>
          </cell>
        </row>
      </sheetData>
      <sheetData sheetId="46">
        <row r="6">
          <cell r="C6" t="str">
            <v>Agus Gunawan</v>
          </cell>
        </row>
      </sheetData>
      <sheetData sheetId="47">
        <row r="6">
          <cell r="C6" t="str">
            <v>Agus Gunawan</v>
          </cell>
        </row>
      </sheetData>
      <sheetData sheetId="48">
        <row r="6">
          <cell r="C6" t="str">
            <v>Agus Gunawan</v>
          </cell>
        </row>
      </sheetData>
      <sheetData sheetId="49">
        <row r="6">
          <cell r="C6" t="str">
            <v>Agus Gunawan</v>
          </cell>
        </row>
      </sheetData>
      <sheetData sheetId="50">
        <row r="6">
          <cell r="C6" t="str">
            <v>Agus Gunawan</v>
          </cell>
        </row>
      </sheetData>
      <sheetData sheetId="51">
        <row r="6">
          <cell r="C6" t="str">
            <v>Agus Gunawan</v>
          </cell>
        </row>
      </sheetData>
      <sheetData sheetId="52">
        <row r="6">
          <cell r="C6" t="str">
            <v>Agus Gunawan</v>
          </cell>
        </row>
      </sheetData>
      <sheetData sheetId="53">
        <row r="6">
          <cell r="C6" t="str">
            <v>Agus Gunawan</v>
          </cell>
        </row>
      </sheetData>
      <sheetData sheetId="54">
        <row r="6">
          <cell r="C6" t="str">
            <v>Agus Gunawan</v>
          </cell>
        </row>
      </sheetData>
      <sheetData sheetId="55">
        <row r="6">
          <cell r="C6" t="str">
            <v>Agus Gunawan</v>
          </cell>
        </row>
      </sheetData>
      <sheetData sheetId="56">
        <row r="6">
          <cell r="C6" t="str">
            <v>Agus Gunawan</v>
          </cell>
        </row>
      </sheetData>
      <sheetData sheetId="57" refreshError="1"/>
      <sheetData sheetId="58" refreshError="1"/>
      <sheetData sheetId="59">
        <row r="6">
          <cell r="C6" t="str">
            <v>Agus Gunawan</v>
          </cell>
        </row>
      </sheetData>
      <sheetData sheetId="60">
        <row r="6">
          <cell r="C6" t="str">
            <v>Agus Gunawan</v>
          </cell>
        </row>
      </sheetData>
      <sheetData sheetId="61">
        <row r="6">
          <cell r="C6" t="str">
            <v>Agus Gunawan</v>
          </cell>
        </row>
      </sheetData>
      <sheetData sheetId="62">
        <row r="6">
          <cell r="C6" t="str">
            <v>Agus Gunawan</v>
          </cell>
        </row>
      </sheetData>
      <sheetData sheetId="63">
        <row r="6">
          <cell r="C6" t="str">
            <v>Agus Gunawan</v>
          </cell>
        </row>
      </sheetData>
      <sheetData sheetId="64">
        <row r="6">
          <cell r="C6" t="str">
            <v>Agus Gunawan</v>
          </cell>
        </row>
      </sheetData>
      <sheetData sheetId="65">
        <row r="6">
          <cell r="C6" t="str">
            <v>Agus Gunawan</v>
          </cell>
        </row>
      </sheetData>
      <sheetData sheetId="66">
        <row r="6">
          <cell r="C6" t="str">
            <v>Agus Gunawan</v>
          </cell>
        </row>
      </sheetData>
      <sheetData sheetId="67">
        <row r="6">
          <cell r="C6" t="str">
            <v>Agus Gunawan</v>
          </cell>
        </row>
      </sheetData>
      <sheetData sheetId="68">
        <row r="6">
          <cell r="C6" t="str">
            <v>Agus Gunawan</v>
          </cell>
        </row>
      </sheetData>
      <sheetData sheetId="69">
        <row r="6">
          <cell r="C6" t="str">
            <v>Agus Gunawan</v>
          </cell>
        </row>
      </sheetData>
      <sheetData sheetId="70">
        <row r="6">
          <cell r="C6" t="str">
            <v>Agus Gunawan</v>
          </cell>
        </row>
      </sheetData>
      <sheetData sheetId="71">
        <row r="6">
          <cell r="C6" t="str">
            <v>Agus Gunawan</v>
          </cell>
        </row>
      </sheetData>
      <sheetData sheetId="72">
        <row r="6">
          <cell r="C6" t="str">
            <v>Agus Gunawan</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row r="6">
          <cell r="C6" t="str">
            <v>Agus Gunawan</v>
          </cell>
        </row>
      </sheetData>
      <sheetData sheetId="90"/>
      <sheetData sheetId="91"/>
      <sheetData sheetId="92"/>
      <sheetData sheetId="93"/>
      <sheetData sheetId="94"/>
      <sheetData sheetId="95"/>
      <sheetData sheetId="96"/>
      <sheetData sheetId="97"/>
      <sheetData sheetId="98"/>
      <sheetData sheetId="99"/>
      <sheetData sheetId="100">
        <row r="6">
          <cell r="C6" t="str">
            <v>Agus Gunawan</v>
          </cell>
        </row>
      </sheetData>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ow r="6">
          <cell r="C6" t="str">
            <v>Agus Gunawan</v>
          </cell>
        </row>
      </sheetData>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refreshError="1"/>
      <sheetData sheetId="248" refreshError="1"/>
      <sheetData sheetId="249" refreshError="1"/>
      <sheetData sheetId="25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
      <sheetName val="DailyAttendance"/>
      <sheetName val="DailyOvertime"/>
      <sheetName val="Monthly Recap"/>
      <sheetName val="Mo.Recap By Empl."/>
      <sheetName val="Period"/>
      <sheetName val="Table"/>
      <sheetName val="Employee"/>
      <sheetName val="Monthly RecapLO"/>
      <sheetName val="Permanent info"/>
      <sheetName val="Table Array"/>
      <sheetName val="MK(7ｶ国+5,7,12万台)"/>
      <sheetName val="KURS"/>
      <sheetName val="tb"/>
      <sheetName val="a"/>
      <sheetName val="412src2"/>
      <sheetName val="412"/>
      <sheetName val="SELISIHKURSSOURCE"/>
      <sheetName val="Links"/>
      <sheetName val="GeneralInfo"/>
      <sheetName val="MK(7??+5,7,12??)"/>
      <sheetName val="MK Data"/>
      <sheetName val="Account Code"/>
      <sheetName val="MK(7__+5,7,12__)"/>
      <sheetName val="master"/>
      <sheetName val="BAB-1"/>
      <sheetName val="Constn &amp; Install - LEV.4"/>
      <sheetName val="LEV.4 Project Managem"/>
      <sheetName val="PACKING"/>
    </sheetNames>
    <sheetDataSet>
      <sheetData sheetId="0" refreshError="1"/>
      <sheetData sheetId="1" refreshError="1"/>
      <sheetData sheetId="2" refreshError="1"/>
      <sheetData sheetId="3" refreshError="1">
        <row r="6">
          <cell r="C6" t="str">
            <v>Sri Wuryani</v>
          </cell>
        </row>
        <row r="7">
          <cell r="C7" t="str">
            <v>Uswatun Khasanah</v>
          </cell>
        </row>
        <row r="8">
          <cell r="C8" t="str">
            <v>Alek Antonia</v>
          </cell>
        </row>
        <row r="9">
          <cell r="C9" t="str">
            <v>Sri Ida Oktivira</v>
          </cell>
        </row>
        <row r="10">
          <cell r="C10" t="str">
            <v>Sukandar</v>
          </cell>
        </row>
        <row r="11">
          <cell r="C11" t="str">
            <v>Arie Surachmin</v>
          </cell>
        </row>
        <row r="12">
          <cell r="C12" t="str">
            <v>Mardais Firmansyah</v>
          </cell>
        </row>
        <row r="13">
          <cell r="C13" t="str">
            <v>Tatang</v>
          </cell>
        </row>
        <row r="14">
          <cell r="C14" t="str">
            <v>Roycah</v>
          </cell>
        </row>
        <row r="15">
          <cell r="C15" t="str">
            <v>Nasrudin</v>
          </cell>
        </row>
        <row r="16">
          <cell r="C16" t="str">
            <v>Ahmad Wasli</v>
          </cell>
        </row>
        <row r="17">
          <cell r="C17" t="str">
            <v>Jansen Rudianto Sinaga</v>
          </cell>
        </row>
        <row r="18">
          <cell r="C18" t="str">
            <v>Ingeu Kusuma Wardhani</v>
          </cell>
        </row>
        <row r="19">
          <cell r="C19" t="str">
            <v>Sukadji Yusup</v>
          </cell>
        </row>
        <row r="20">
          <cell r="C20" t="str">
            <v>Suwardi</v>
          </cell>
        </row>
        <row r="21">
          <cell r="C21" t="str">
            <v>Agus Gunawan</v>
          </cell>
        </row>
        <row r="22">
          <cell r="C22" t="str">
            <v>Sanen Riadi</v>
          </cell>
        </row>
        <row r="23">
          <cell r="C23" t="str">
            <v>Wahidin</v>
          </cell>
        </row>
        <row r="24">
          <cell r="C24" t="str">
            <v>Rahmat Arifin</v>
          </cell>
        </row>
        <row r="25">
          <cell r="C25" t="str">
            <v>Ajid Bin Omo</v>
          </cell>
        </row>
        <row r="26">
          <cell r="C26" t="str">
            <v>Indarto Krisna</v>
          </cell>
        </row>
        <row r="27">
          <cell r="C27" t="str">
            <v>Edy Joni</v>
          </cell>
        </row>
        <row r="28">
          <cell r="C28" t="str">
            <v>Nurul Komar</v>
          </cell>
        </row>
        <row r="29">
          <cell r="C29" t="str">
            <v>Sairin</v>
          </cell>
        </row>
        <row r="30">
          <cell r="C30" t="str">
            <v>Muhammad Khairumnas</v>
          </cell>
        </row>
        <row r="31">
          <cell r="C31" t="str">
            <v>Riski Sri Wulandari</v>
          </cell>
        </row>
        <row r="32">
          <cell r="C32" t="str">
            <v>Farida Ismawati</v>
          </cell>
        </row>
        <row r="33">
          <cell r="C33" t="str">
            <v>Risma Oktaviani Nasution</v>
          </cell>
        </row>
        <row r="34">
          <cell r="C34" t="str">
            <v>Githa Savitry</v>
          </cell>
        </row>
        <row r="35">
          <cell r="C35" t="str">
            <v>Tri Rah Astuti</v>
          </cell>
        </row>
        <row r="36">
          <cell r="C36" t="str">
            <v>Dedi Haryadi</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shal"/>
      <sheetName val="GeneralInfo"/>
      <sheetName val="Attachement"/>
      <sheetName val="Attachement (2)"/>
      <sheetName val="Sheet5"/>
      <sheetName val="Sheet4"/>
      <sheetName val="Sheet3"/>
      <sheetName val="Sheet2"/>
      <sheetName val="Sheet1"/>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Margin"/>
      <sheetName val="OpsHighlite"/>
      <sheetName val="Permanent info"/>
      <sheetName val="IS"/>
      <sheetName val="BSliRp"/>
      <sheetName val="TB"/>
      <sheetName val="Attachement_(2)"/>
      <sheetName val="FI-1771_P1"/>
      <sheetName val="FE-1771_P1"/>
      <sheetName val="FI-1771_P2"/>
      <sheetName val="FE-1771_P2"/>
      <sheetName val="Detail_FA"/>
      <sheetName val="Ex-Rate"/>
      <sheetName val="tabel"/>
      <sheetName val="Links"/>
      <sheetName val="Lead"/>
      <sheetName val="Cover Sheet"/>
      <sheetName val="PRO"/>
      <sheetName val="Exchange Rates"/>
      <sheetName val="PROJ CASH"/>
      <sheetName val="RumusTB 1 bln"/>
      <sheetName val="Harga"/>
      <sheetName val="PER-HP"/>
      <sheetName val="Credit-22"/>
      <sheetName val="mat&amp;upah"/>
      <sheetName val="DATA"/>
      <sheetName val="Customize"/>
      <sheetName val="pesd_bahan"/>
      <sheetName val="Irregular Income"/>
      <sheetName val="status"/>
      <sheetName val="FE-1770.P1"/>
      <sheetName val="Data WP"/>
      <sheetName val="Table Array"/>
      <sheetName val="Lampiran"/>
      <sheetName val="MASTER"/>
      <sheetName val="Hidden"/>
      <sheetName val="data (2)"/>
      <sheetName val="Data Jual"/>
      <sheetName val="List-Value"/>
      <sheetName val="Pricelist 2004c"/>
      <sheetName val="table"/>
      <sheetName val="monthly"/>
      <sheetName val="daftar"/>
      <sheetName val="AA.1.1 BNI"/>
      <sheetName val="hitung"/>
      <sheetName val="Account Payable"/>
      <sheetName val="Revenue (10)"/>
      <sheetName val="Data Supp _Monthly_"/>
      <sheetName val="Assumptions"/>
      <sheetName val="WMSO.3"/>
      <sheetName val="WMSO.7"/>
      <sheetName val="WMSO.1"/>
      <sheetName val="Ex_Rate"/>
      <sheetName val="Menu"/>
      <sheetName val="Attachement_(2)2"/>
      <sheetName val="FI-1771_P12"/>
      <sheetName val="FE-1771_P12"/>
      <sheetName val="FI-1771_P22"/>
      <sheetName val="FE-1771_P22"/>
      <sheetName val="Permanent_info"/>
      <sheetName val="Attachement_(2)1"/>
      <sheetName val="FI-1771_P11"/>
      <sheetName val="FE-1771_P11"/>
      <sheetName val="FI-1771_P21"/>
      <sheetName val="FE-1771_P21"/>
      <sheetName val="KAS $"/>
      <sheetName val="Lease_Deprec"/>
      <sheetName val="Con"/>
      <sheetName val="P&amp;L98"/>
      <sheetName val="BS-RTI"/>
      <sheetName val="LP-PENJ-EKSKUTIF-LP-2"/>
      <sheetName val="cons workpapers"/>
      <sheetName val="Konsentrasi-1"/>
      <sheetName val="LOOKUP"/>
      <sheetName val="I. COA Definition &amp; Responsible"/>
      <sheetName val="Cover"/>
      <sheetName val="Cover_Sheet"/>
      <sheetName val="Exchange_Rates"/>
      <sheetName val="PROJ_CASH"/>
      <sheetName val="RumusTB_1_bln"/>
      <sheetName val="Data_Jual"/>
      <sheetName val="data_(2)"/>
      <sheetName val="Pricelist_2004c"/>
      <sheetName val="Source Data"/>
      <sheetName val="Depreciation Methods"/>
      <sheetName val="Macro5"/>
      <sheetName val="Attachement_(2)3"/>
      <sheetName val="FI-1771_P13"/>
      <sheetName val="FE-1771_P13"/>
      <sheetName val="FI-1771_P23"/>
      <sheetName val="FE-1771_P23"/>
      <sheetName val="Permanent_info1"/>
      <sheetName val="MASTER_INPUT"/>
      <sheetName val="10 yr val"/>
      <sheetName val="Balance Sheet"/>
      <sheetName val="NOPAT_VDF"/>
      <sheetName val="Biaya Departemen"/>
      <sheetName val="U"/>
      <sheetName val="Standar"/>
      <sheetName val="Cover_Sheet1"/>
      <sheetName val="Exchange_Rates1"/>
      <sheetName val="PROJ_CASH1"/>
      <sheetName val="RumusTB_1_bln1"/>
      <sheetName val="Irregular_Income"/>
      <sheetName val="FE-1770_P1"/>
      <sheetName val="Data_WP"/>
      <sheetName val="Table_Array"/>
      <sheetName val="data_(2)1"/>
      <sheetName val="Data_Jual1"/>
      <sheetName val="Pricelist_2004c1"/>
      <sheetName val="AA_1_1_BNI"/>
      <sheetName val="Account_Payable"/>
      <sheetName val="Revenue_(10)"/>
      <sheetName val="Data_Supp__Monthly_"/>
      <sheetName val="WMSO_3"/>
      <sheetName val="WMSO_7"/>
      <sheetName val="WMSO_1"/>
      <sheetName val="KAS_$"/>
      <sheetName val="cons_workpapers"/>
      <sheetName val="I__COA_Definition_&amp;_Responsible"/>
      <sheetName val="Source_Data"/>
      <sheetName val="Depreciation_Methods"/>
      <sheetName val="10_yr_val"/>
      <sheetName val="Balance_Sheet"/>
      <sheetName val="Biaya_Departemen"/>
      <sheetName val="Introduction"/>
      <sheetName val="FKT_PJK"/>
      <sheetName val="As"/>
      <sheetName val="Attachement_(2)4"/>
      <sheetName val="FI-1771_P14"/>
      <sheetName val="FE-1771_P14"/>
      <sheetName val="FI-1771_P24"/>
      <sheetName val="FE-1771_P24"/>
      <sheetName val="Permanent_info2"/>
      <sheetName val="Cover_Sheet2"/>
      <sheetName val="Exchange_Rates2"/>
      <sheetName val="PROJ_CASH2"/>
      <sheetName val="RumusTB_1_bln2"/>
      <sheetName val="Irregular_Income1"/>
      <sheetName val="FE-1770_P11"/>
      <sheetName val="Data_WP1"/>
      <sheetName val="Table_Array1"/>
      <sheetName val="data_(2)2"/>
      <sheetName val="Data_Jual2"/>
      <sheetName val="Pricelist_2004c2"/>
      <sheetName val="AA_1_1_BNI1"/>
      <sheetName val="Account_Payable1"/>
      <sheetName val="Revenue_(10)1"/>
      <sheetName val="Data_Supp__Monthly_1"/>
      <sheetName val="WMSO_31"/>
      <sheetName val="WMSO_71"/>
      <sheetName val="WMSO_11"/>
      <sheetName val="I__COA_Definition_&amp;_Responsibl1"/>
      <sheetName val="KAS_$1"/>
      <sheetName val="cons_workpapers1"/>
      <sheetName val="Source_Data1"/>
      <sheetName val="Depreciation_Methods1"/>
      <sheetName val="10_yr_val1"/>
      <sheetName val="Balance_Sheet1"/>
      <sheetName val="Biaya_Departemen1"/>
      <sheetName val="General Info"/>
      <sheetName val="Price"/>
      <sheetName val="A"/>
      <sheetName val="BARSdec05"/>
      <sheetName val="CVR"/>
      <sheetName val="Reklas"/>
      <sheetName val="akumulasi kerugian"/>
      <sheetName val="Attachment"/>
      <sheetName val="Penyusutan"/>
      <sheetName val="F1771"/>
      <sheetName val="F1771-I"/>
      <sheetName val="F1771-II"/>
      <sheetName val="F1771-III"/>
      <sheetName val="F1771-IV"/>
      <sheetName val="F1771-V"/>
      <sheetName val="M_T_D_"/>
      <sheetName val="Local"/>
      <sheetName val="forex"/>
      <sheetName val="HypUpload"/>
      <sheetName val="Februari"/>
      <sheetName val="9"/>
      <sheetName val="TP_DATABASE"/>
      <sheetName val="Essbase L&amp;S Budget"/>
      <sheetName val="UV.10"/>
      <sheetName val="commercial"/>
      <sheetName val="Material"/>
      <sheetName val="Upah"/>
      <sheetName val="Design"/>
      <sheetName val="Operasi Harian"/>
      <sheetName val="Information"/>
      <sheetName val="AFS Adj"/>
      <sheetName val="PIK_QUO"/>
      <sheetName val="Total"/>
      <sheetName val="I.4.1 (2)"/>
      <sheetName val="RATE-NEW"/>
      <sheetName val="STAF"/>
      <sheetName val="Rekap"/>
      <sheetName val="SBY"/>
      <sheetName val="budget idr"/>
      <sheetName val="JADI"/>
      <sheetName val="neraca"/>
      <sheetName val="Parameter"/>
      <sheetName val="cc_Link"/>
      <sheetName val="charts"/>
      <sheetName val="skenario"/>
      <sheetName val="JSiar"/>
      <sheetName val="fin pro centers"/>
      <sheetName val="tabel nilai"/>
      <sheetName val="akumulasi_kerugian"/>
      <sheetName val="Operasi_Harian"/>
      <sheetName val="AFS_Adj"/>
      <sheetName val="SheetGMP"/>
      <sheetName val="SheetGMT"/>
      <sheetName val="me rate"/>
      <sheetName val="rinci"/>
      <sheetName val="KALENDER"/>
      <sheetName val="营业预算"/>
      <sheetName val="Map"/>
      <sheetName val="Projection 2007 Medan"/>
      <sheetName val="Projection 2007 PSVN"/>
      <sheetName val="MCOST1"/>
      <sheetName val="Parameters"/>
      <sheetName val="Kebun"/>
      <sheetName val="KKP-II.2.2.1.2"/>
      <sheetName val="Macro1"/>
      <sheetName val="DFA"/>
      <sheetName val="RJ"/>
      <sheetName val="LabaRugi"/>
      <sheetName val="Labor"/>
      <sheetName val="Kontrol"/>
      <sheetName val="Penjualan"/>
      <sheetName val="ProdSendiri"/>
      <sheetName val="PS&amp;Susut TL"/>
      <sheetName val="SewaBeli"/>
      <sheetName val="Transfer"/>
      <sheetName val="Listing"/>
      <sheetName val="Kode Jabatan UPMKR 2012"/>
      <sheetName val="12013"/>
      <sheetName val="A12A.301.SSD"/>
      <sheetName val="name"/>
      <sheetName val="NAMES"/>
      <sheetName val="d_com"/>
      <sheetName val="2703.1"/>
      <sheetName val="SCORE_RC_Code"/>
      <sheetName val="TAX SUMMARY"/>
      <sheetName val="견적기준"/>
      <sheetName val="gaji"/>
      <sheetName val="Materiality"/>
      <sheetName val="AJE-RJE-CAJE 2017"/>
      <sheetName val="AJE-RJE-CAJE 2018"/>
      <sheetName val="Control IPK VS LK"/>
      <sheetName val="AJE-RJE-CAJE 2016"/>
      <sheetName val="WBS"/>
      <sheetName val="BS"/>
      <sheetName val="PL"/>
      <sheetName val="LPE"/>
      <sheetName val="Arus kas"/>
      <sheetName val="WP-CF-DIR-18"/>
      <sheetName val="WP-CF-Dir- 17"/>
      <sheetName val="WP-CF-Dir-16"/>
      <sheetName val="BOD &amp; BOC"/>
      <sheetName val="5. Kas &amp; Bank"/>
      <sheetName val="6. Investasi entitas asosiasi"/>
      <sheetName val="7. Persediaan"/>
      <sheetName val="8. Aset Tetap"/>
      <sheetName val="9. Biaya ditangguhkan"/>
      <sheetName val="10. Utang usaha pihak ketiga"/>
      <sheetName val="11. BMHD"/>
      <sheetName val="12. Perpajakan"/>
      <sheetName val="13. Utang lain2 pihak berelasi"/>
      <sheetName val="14 Imbalan Pasca Kerja"/>
      <sheetName val="15 Modal Saham"/>
      <sheetName val="16 Beban penjualan"/>
      <sheetName val="17 Beban Umum &amp; Administrasi"/>
      <sheetName val="18.Pendapatan (Beban) Lain2"/>
      <sheetName val="19 Pihak berelasi"/>
      <sheetName val="20 Instrumen keuangan"/>
      <sheetName val="21 Manajemen Risiko"/>
      <sheetName val="Gastos Generales 0814"/>
      <sheetName val="12.14 EE+ER (amend) "/>
      <sheetName val="E7000-Header"/>
      <sheetName val="#REF!"/>
      <sheetName val="Menlo NW"/>
      <sheetName val="ODC Indonesia"/>
      <sheetName val="Data_CA.3.1"/>
      <sheetName val="Data_CA.3.2"/>
      <sheetName val="Data_CA.1_DN_LN"/>
      <sheetName val="Data_ArusKas"/>
      <sheetName val="Data_Neraca_Detail"/>
      <sheetName val="Judul"/>
      <sheetName val="Attachement_(2)5"/>
      <sheetName val="FI-1771_P15"/>
      <sheetName val="FE-1771_P15"/>
      <sheetName val="FI-1771_P25"/>
      <sheetName val="FE-1771_P25"/>
      <sheetName val="Permanent_info3"/>
      <sheetName val="Cover_Sheet3"/>
      <sheetName val="Exchange_Rates3"/>
      <sheetName val="PROJ_CASH3"/>
      <sheetName val="RumusTB_1_bln3"/>
      <sheetName val="data_(2)3"/>
      <sheetName val="Data_Jual3"/>
      <sheetName val="Pricelist_2004c3"/>
      <sheetName val="Irregular_Income2"/>
      <sheetName val="FE-1770_P12"/>
      <sheetName val="Data_WP2"/>
      <sheetName val="Table_Array2"/>
      <sheetName val="Account_Payable2"/>
      <sheetName val="Revenue_(10)2"/>
      <sheetName val="Data_Supp__Monthly_2"/>
      <sheetName val="Source_Data2"/>
      <sheetName val="Depreciation_Methods2"/>
      <sheetName val="AA_1_1_BNI2"/>
      <sheetName val="WMSO_32"/>
      <sheetName val="WMSO_72"/>
      <sheetName val="WMSO_12"/>
      <sheetName val="KAS_$2"/>
      <sheetName val="10_yr_val2"/>
      <sheetName val="I__COA_Definition_&amp;_Responsibl2"/>
      <sheetName val="Balance_Sheet2"/>
      <sheetName val="Biaya_Departemen2"/>
      <sheetName val="cons_workpapers2"/>
      <sheetName val="General_Info"/>
      <sheetName val="ALT"/>
      <sheetName val="month"/>
      <sheetName val="Project Input Sheet "/>
      <sheetName val="Var Analysis (old)"/>
      <sheetName val="TBS"/>
      <sheetName val="Grading"/>
      <sheetName val="Posisi Stock"/>
      <sheetName val="Monthly RecapLO"/>
      <sheetName val="Monthly Recap"/>
      <sheetName val="1771"/>
      <sheetName val="PPh 23,4(2),15, 26"/>
      <sheetName val="Penyusutan Kendaraan"/>
      <sheetName val="WP AKTIVA"/>
      <sheetName val="Sheet8"/>
      <sheetName val="bq"/>
      <sheetName val="HRG- UPAH"/>
      <sheetName val="Data LPJUM"/>
      <sheetName val="march'08"/>
      <sheetName val="Source"/>
      <sheetName val="Attachement_(2)6"/>
      <sheetName val="FI-1771_P16"/>
      <sheetName val="FE-1771_P16"/>
      <sheetName val="FI-1771_P26"/>
      <sheetName val="FE-1771_P26"/>
      <sheetName val="Permanent_info4"/>
      <sheetName val="Cover_Sheet4"/>
      <sheetName val="Exchange_Rates4"/>
      <sheetName val="PROJ_CASH4"/>
      <sheetName val="RumusTB_1_bln4"/>
      <sheetName val="data_(2)4"/>
      <sheetName val="Data_Jual4"/>
      <sheetName val="Pricelist_2004c4"/>
      <sheetName val="Irregular_Income3"/>
      <sheetName val="FE-1770_P13"/>
      <sheetName val="Data_WP3"/>
      <sheetName val="Table_Array3"/>
      <sheetName val="Account_Payable3"/>
      <sheetName val="Revenue_(10)3"/>
      <sheetName val="Data_Supp__Monthly_3"/>
      <sheetName val="Source_Data3"/>
      <sheetName val="Depreciation_Methods3"/>
      <sheetName val="AA_1_1_BNI3"/>
      <sheetName val="WMSO_33"/>
      <sheetName val="WMSO_73"/>
      <sheetName val="WMSO_13"/>
      <sheetName val="KAS_$3"/>
      <sheetName val="10_yr_val3"/>
      <sheetName val="I__COA_Definition_&amp;_Responsibl3"/>
      <sheetName val="Balance_Sheet3"/>
      <sheetName val="Biaya_Departemen3"/>
      <sheetName val="cons_workpapers3"/>
      <sheetName val="General_Info1"/>
      <sheetName val="akumulasi_kerugian1"/>
      <sheetName val="DbCost"/>
      <sheetName val="EQUIPMENT"/>
      <sheetName val="99CITR"/>
      <sheetName val="Report By Value"/>
      <sheetName val="317935OCT99"/>
      <sheetName val="317935DEC99"/>
      <sheetName val="317935NOV99"/>
      <sheetName val="Orders"/>
      <sheetName val="BONUS"/>
      <sheetName val="Sales Analysis BSA"/>
      <sheetName val="Credit_22"/>
      <sheetName val="MPO Shit Rota"/>
      <sheetName val="All_Table"/>
      <sheetName val="Aging"/>
      <sheetName val="317897NOV99"/>
      <sheetName val="317897OCT99"/>
      <sheetName val="Operation"/>
      <sheetName val="Attachement_(2)9"/>
      <sheetName val="FI-1771_P19"/>
      <sheetName val="FE-1771_P19"/>
      <sheetName val="FI-1771_P29"/>
      <sheetName val="FE-1771_P29"/>
      <sheetName val="Permanent_info7"/>
      <sheetName val="Cover_Sheet7"/>
      <sheetName val="Exchange_Rates7"/>
      <sheetName val="PROJ_CASH7"/>
      <sheetName val="RumusTB_1_bln7"/>
      <sheetName val="data_(2)7"/>
      <sheetName val="Data_Jual7"/>
      <sheetName val="Pricelist_2004c7"/>
      <sheetName val="Irregular_Income6"/>
      <sheetName val="FE-1770_P16"/>
      <sheetName val="Data_WP6"/>
      <sheetName val="Table_Array6"/>
      <sheetName val="Account_Payable6"/>
      <sheetName val="Revenue_(10)6"/>
      <sheetName val="Data_Supp__Monthly_6"/>
      <sheetName val="Source_Data6"/>
      <sheetName val="Depreciation_Methods6"/>
      <sheetName val="AA_1_1_BNI6"/>
      <sheetName val="WMSO_36"/>
      <sheetName val="WMSO_76"/>
      <sheetName val="WMSO_16"/>
      <sheetName val="KAS_$6"/>
      <sheetName val="10_yr_val6"/>
      <sheetName val="I__COA_Definition_&amp;_Responsibl6"/>
      <sheetName val="Balance_Sheet6"/>
      <sheetName val="Biaya_Departemen6"/>
      <sheetName val="cons_workpapers6"/>
      <sheetName val="General_Info4"/>
      <sheetName val="akumulasi_kerugian4"/>
      <sheetName val="Attachement_(2)7"/>
      <sheetName val="FI-1771_P17"/>
      <sheetName val="FE-1771_P17"/>
      <sheetName val="FI-1771_P27"/>
      <sheetName val="FE-1771_P27"/>
      <sheetName val="Permanent_info5"/>
      <sheetName val="Cover_Sheet5"/>
      <sheetName val="Exchange_Rates5"/>
      <sheetName val="PROJ_CASH5"/>
      <sheetName val="RumusTB_1_bln5"/>
      <sheetName val="data_(2)5"/>
      <sheetName val="Data_Jual5"/>
      <sheetName val="Pricelist_2004c5"/>
      <sheetName val="Irregular_Income4"/>
      <sheetName val="FE-1770_P14"/>
      <sheetName val="Data_WP4"/>
      <sheetName val="Table_Array4"/>
      <sheetName val="Account_Payable4"/>
      <sheetName val="Revenue_(10)4"/>
      <sheetName val="Data_Supp__Monthly_4"/>
      <sheetName val="Source_Data4"/>
      <sheetName val="Depreciation_Methods4"/>
      <sheetName val="AA_1_1_BNI4"/>
      <sheetName val="WMSO_34"/>
      <sheetName val="WMSO_74"/>
      <sheetName val="WMSO_14"/>
      <sheetName val="KAS_$4"/>
      <sheetName val="10_yr_val4"/>
      <sheetName val="I__COA_Definition_&amp;_Responsibl4"/>
      <sheetName val="Balance_Sheet4"/>
      <sheetName val="Biaya_Departemen4"/>
      <sheetName val="cons_workpapers4"/>
      <sheetName val="General_Info2"/>
      <sheetName val="akumulasi_kerugian2"/>
      <sheetName val="Attachement_(2)8"/>
      <sheetName val="FI-1771_P18"/>
      <sheetName val="FE-1771_P18"/>
      <sheetName val="FI-1771_P28"/>
      <sheetName val="FE-1771_P28"/>
      <sheetName val="Permanent_info6"/>
      <sheetName val="Cover_Sheet6"/>
      <sheetName val="Exchange_Rates6"/>
      <sheetName val="PROJ_CASH6"/>
      <sheetName val="RumusTB_1_bln6"/>
      <sheetName val="data_(2)6"/>
      <sheetName val="Data_Jual6"/>
      <sheetName val="Pricelist_2004c6"/>
      <sheetName val="Irregular_Income5"/>
      <sheetName val="FE-1770_P15"/>
      <sheetName val="Data_WP5"/>
      <sheetName val="Table_Array5"/>
      <sheetName val="Account_Payable5"/>
      <sheetName val="Revenue_(10)5"/>
      <sheetName val="Data_Supp__Monthly_5"/>
      <sheetName val="Source_Data5"/>
      <sheetName val="Depreciation_Methods5"/>
      <sheetName val="AA_1_1_BNI5"/>
      <sheetName val="WMSO_35"/>
      <sheetName val="WMSO_75"/>
      <sheetName val="WMSO_15"/>
      <sheetName val="KAS_$5"/>
      <sheetName val="10_yr_val5"/>
      <sheetName val="I__COA_Definition_&amp;_Responsibl5"/>
      <sheetName val="Balance_Sheet5"/>
      <sheetName val="Biaya_Departemen5"/>
      <sheetName val="cons_workpapers5"/>
      <sheetName val="General_Info3"/>
      <sheetName val="akumulasi_kerugian3"/>
      <sheetName val="TIE-INS"/>
      <sheetName val="PriceList"/>
      <sheetName val="Estimate"/>
      <sheetName val="7.공정표"/>
      <sheetName val="BoQ"/>
      <sheetName val="AnalisaSIPIL RIIL"/>
      <sheetName val="HS-2"/>
      <sheetName val="BasicPrice"/>
      <sheetName val="prelim"/>
      <sheetName val="Template"/>
      <sheetName val="RIG 134-ASSETS APR 97"/>
      <sheetName val="RIG 027-ASSETS-AFTER 30 JUN 97"/>
      <sheetName val="Pipe"/>
      <sheetName val="DB"/>
      <sheetName val="Marshal -1"/>
      <sheetName val="Hargamat"/>
      <sheetName val="NP (2)"/>
      <sheetName val="NP"/>
      <sheetName val="6-AGREGAT"/>
      <sheetName val="K"/>
      <sheetName val="Urai _ Guide Post"/>
      <sheetName val="Urai_Galian Tanah"/>
      <sheetName val="SPI"/>
      <sheetName val="Stamping Process"/>
      <sheetName val="HARSAT"/>
      <sheetName val="Mobdemobalat"/>
      <sheetName val="Rkp1"/>
      <sheetName val="sdm"/>
      <sheetName val="rkp"/>
      <sheetName val="LUMPSUM"/>
      <sheetName val="Sales Parameter"/>
      <sheetName val="Fill this out first..."/>
      <sheetName val="tp 45x45 (6)"/>
      <sheetName val="Rekap Direct Cost"/>
      <sheetName val="VAT out"/>
      <sheetName val="Analisa K"/>
      <sheetName val="HARGA DASAR"/>
      <sheetName val="D.BOARD"/>
      <sheetName val="bialangsung"/>
      <sheetName val="DB-PU"/>
      <sheetName val="PERALATAN PROYEK GOL III A"/>
      <sheetName val="HargaBahan"/>
      <sheetName val="data cabang"/>
      <sheetName val="Run Off"/>
      <sheetName val="NOTHIT"/>
      <sheetName val="Plan"/>
      <sheetName val="Desc "/>
      <sheetName val="Trial"/>
      <sheetName val="OFF"/>
      <sheetName val="labarugi_31 maret 2008"/>
      <sheetName val="rkap2008"/>
      <sheetName val="Drivers ST1"/>
      <sheetName val="main"/>
      <sheetName val="Family"/>
      <sheetName val="Simple Coff."/>
      <sheetName val="BL"/>
      <sheetName val="Suggestions Made Per Person"/>
      <sheetName val="Total Suggestions Made"/>
      <sheetName val="C"/>
      <sheetName val="173"/>
      <sheetName val="General Parameter"/>
      <sheetName val="kurs"/>
      <sheetName val="cls"/>
      <sheetName val="iloi"/>
      <sheetName val="SMC2"/>
      <sheetName val="Menu BAV2"/>
      <sheetName val="Index (VH)"/>
      <sheetName val="RBAV1 Total"/>
      <sheetName val="RJxmPkkTahun"/>
      <sheetName val="RJxmPkkBulan"/>
      <sheetName val="MTD_Flash_Report"/>
      <sheetName val="Power"/>
      <sheetName val="3800"/>
      <sheetName val="Int Acc"/>
      <sheetName val="OLDMAP"/>
      <sheetName val="Exch.rate"/>
      <sheetName val="2-asi-00"/>
      <sheetName val="PEGAWAI"/>
      <sheetName val="1721"/>
      <sheetName val="1721-A"/>
      <sheetName val="1721-A1"/>
      <sheetName val="1721-A1 (2)"/>
      <sheetName val="1721-A2"/>
      <sheetName val="1721-B"/>
      <sheetName val="1721-C"/>
      <sheetName val="FxRate"/>
      <sheetName val="pbt - issue-to-issue"/>
      <sheetName val="SUM"/>
      <sheetName val="Constn &amp; Install - LEV.4"/>
      <sheetName val="Essbase_L&amp;S_Budget"/>
      <sheetName val="UV_10"/>
      <sheetName val="Operasi_Harian1"/>
      <sheetName val="AFS_Adj1"/>
      <sheetName val="budget_idr"/>
      <sheetName val="fin_pro_centers"/>
      <sheetName val="me_rate"/>
      <sheetName val="I_4_1_(2)"/>
      <sheetName val="tabel_nilai"/>
      <sheetName val="Projection_2007_Medan"/>
      <sheetName val="Projection_2007_PSVN"/>
      <sheetName val="KKP-II_2_2_1_2"/>
      <sheetName val="TAX_SUMMARY"/>
      <sheetName val="Gastos_Generales_0814"/>
      <sheetName val="12_14_EE+ER_(amend)_"/>
      <sheetName val="Menlo_NW"/>
      <sheetName val="HRG-_UPAH"/>
      <sheetName val="ODC_Indonesia"/>
      <sheetName val="Data_CA_3_1"/>
      <sheetName val="Data_CA_3_2"/>
      <sheetName val="Data_CA_1_DN_LN"/>
      <sheetName val="2703_1"/>
      <sheetName val="Data_LPJUM"/>
      <sheetName val="Posisi_Stock"/>
      <sheetName val="Report_By_Value"/>
      <sheetName val="MPO_Shit_Rota"/>
      <sheetName val="Var_Analysis_(old)"/>
      <sheetName val="PS&amp;Susut_TL"/>
      <sheetName val="Kode_Jabatan_UPMKR_2012"/>
      <sheetName val="A12A_301_SSD"/>
      <sheetName val="Sales_Analysis_BSA"/>
      <sheetName val="Monthly_RecapLO"/>
      <sheetName val="Monthly_Recap"/>
      <sheetName val="PPh_23,4(2),15,_26"/>
      <sheetName val="Penyusutan_Kendaraan"/>
      <sheetName val="labarugi_31_maret_2008"/>
      <sheetName val="2001 Monthly Sum"/>
      <sheetName val="COGS"/>
      <sheetName val="GLJ"/>
      <sheetName val="ged"/>
      <sheetName val="Alat"/>
      <sheetName val="AN_EL(16.0)"/>
      <sheetName val="InterestCalculation"/>
      <sheetName val="LIST 99"/>
      <sheetName val="PER ABJAD"/>
      <sheetName val="AJE&amp;RJE"/>
      <sheetName val="TIRE DIVISION"/>
      <sheetName val="STKBB"/>
      <sheetName val="NEGARA"/>
      <sheetName val="Client Aje"/>
      <sheetName val="Farmer-Pond-Monodon"/>
      <sheetName val="412src2"/>
      <sheetName val="ListAnalisa"/>
      <sheetName val="extern"/>
      <sheetName val="UNDER PASS"/>
      <sheetName val="Pier Head"/>
      <sheetName val="BP1_23"/>
      <sheetName val="DATAOKT"/>
      <sheetName val="AHSbj"/>
      <sheetName val="AnalisaHarga"/>
      <sheetName val="AC"/>
      <sheetName val="Basic"/>
      <sheetName val="telp"/>
      <sheetName val="trans"/>
      <sheetName val="D HARGA"/>
      <sheetName val="HD Bahan"/>
      <sheetName val="K3LM"/>
      <sheetName val="HD Upah"/>
      <sheetName val="HD Alat"/>
      <sheetName val="jalur-TH-INI"/>
      <sheetName val="jalur-th-lalu"/>
      <sheetName val="Basic Price"/>
      <sheetName val="LR Komprehensif per Scope"/>
      <sheetName val="load"/>
      <sheetName val="sub"/>
      <sheetName val="Div2"/>
      <sheetName val="rumus"/>
      <sheetName val="ANALISA TENDER"/>
      <sheetName val="SPT TAHUNAN"/>
      <sheetName val="Rinc_Setoran Astek"/>
      <sheetName val="DPLK_PST"/>
      <sheetName val="jkk_takaful"/>
      <sheetName val="DIV.9"/>
      <sheetName val="L-Mechanical"/>
      <sheetName val="DEF"/>
      <sheetName val="Master Schedule"/>
      <sheetName val="smt"/>
      <sheetName val="inputs"/>
      <sheetName val="HargaSat"/>
      <sheetName val="Z"/>
      <sheetName val="H.Satuan"/>
      <sheetName val="div 7"/>
      <sheetName val="SUMBER"/>
      <sheetName val="BHN-ALAT"/>
      <sheetName val="TABEL-DETASIR"/>
      <sheetName val="ABSEN"/>
      <sheetName val="UPAH_B_KAS"/>
      <sheetName val="UPAH_B_KAS _2_"/>
      <sheetName val="T_TANGAN"/>
      <sheetName val="Analisa SNI STANDART "/>
      <sheetName val="Plumbing"/>
      <sheetName val="Rekapitulasi"/>
      <sheetName val="7.PEK-STRUKTUR"/>
      <sheetName val="Param"/>
      <sheetName val="HS"/>
      <sheetName val="Data_Umum"/>
      <sheetName val="P2"/>
      <sheetName val="HS-1"/>
      <sheetName val="Unit Rate"/>
      <sheetName val="Teknis"/>
      <sheetName val="5.1-5.4(1)-5.4(2)"/>
      <sheetName val="PRIST LIST"/>
      <sheetName val="New MADC"/>
      <sheetName val="HRG UPAH BAHAN"/>
      <sheetName val="ESCON"/>
      <sheetName val="bhn-upah"/>
      <sheetName val="Kuantitas &amp; Harga"/>
      <sheetName val="GP-WB"/>
      <sheetName val="Divisi1"/>
      <sheetName val="WT-LIST"/>
      <sheetName val="Analysis"/>
      <sheetName val="rms remunerasi"/>
      <sheetName val="PEMBAGIAN"/>
      <sheetName val="pricing"/>
      <sheetName val="SUB &amp; mandor"/>
      <sheetName val="Cash Flow bulanan"/>
      <sheetName val="HARGA MATERIAL"/>
      <sheetName val="AnAlat"/>
      <sheetName val="Sat Bah &amp; Up"/>
      <sheetName val="EVALUASI"/>
      <sheetName val="Cashflow_ref"/>
      <sheetName val="brd2"/>
      <sheetName val="rate"/>
      <sheetName val="DAF-5"/>
      <sheetName val="Ana. PU"/>
      <sheetName val="Konfirm"/>
      <sheetName val="Analis Kusen okk"/>
      <sheetName val="Schedule 11a"/>
      <sheetName val="RPP01 3"/>
      <sheetName val="Rekap 1"/>
      <sheetName val="MAP-Prog"/>
      <sheetName val="KOEF"/>
      <sheetName val="analisa Str"/>
      <sheetName val="database"/>
      <sheetName val="PROD"/>
      <sheetName val="DKH-S3"/>
      <sheetName val="UPH,BHN,ALT"/>
      <sheetName val="jan"/>
      <sheetName val="FEB"/>
      <sheetName val="HRPar"/>
      <sheetName val="MAR"/>
      <sheetName val="HARGADASAR"/>
      <sheetName val="Sales Rental"/>
      <sheetName val="BOQ CONTRACT WK"/>
      <sheetName val="Perm. Test"/>
      <sheetName val="LAMP_2.2"/>
      <sheetName val="equity of abacus"/>
      <sheetName val="610.05"/>
      <sheetName val="41,9&amp;36,3"/>
      <sheetName val="PersList"/>
      <sheetName val="D4"/>
      <sheetName val="D6"/>
      <sheetName val="D7"/>
      <sheetName val="D8"/>
      <sheetName val="RINCIAN"/>
      <sheetName val="est proy"/>
      <sheetName val="INPUT"/>
      <sheetName val="DASH"/>
      <sheetName val="Basic P"/>
      <sheetName val="DAF-3"/>
      <sheetName val="Kinerja Proyek"/>
      <sheetName val="MATAUANG"/>
      <sheetName val="igp_alt4"/>
      <sheetName val="july"/>
      <sheetName val="june"/>
      <sheetName val="PAD-F"/>
      <sheetName val="BTL-Bau"/>
      <sheetName val="Management"/>
      <sheetName val="Monitor"/>
      <sheetName val="Utilitas Plant"/>
      <sheetName val="URUTAN PLANT"/>
      <sheetName val="DKH"/>
      <sheetName val="Daftar Upah,Bhn,&amp; alat"/>
      <sheetName val="validation"/>
      <sheetName val="Hrg Sat"/>
      <sheetName val="BLOK-BJR"/>
      <sheetName val="MAPP"/>
      <sheetName val="Bab10"/>
      <sheetName val="TBM"/>
      <sheetName val="Tambahan anal"/>
      <sheetName val="upah-prod"/>
      <sheetName val="STOK MAT"/>
      <sheetName val="DaftarHarga"/>
      <sheetName val="factor"/>
      <sheetName val="Z017"/>
      <sheetName val="Arsitektur"/>
      <sheetName val="HS KALIJATI"/>
      <sheetName val="BQ (by owner)"/>
      <sheetName val="rab me (fisik)"/>
      <sheetName val="DIRECT COST"/>
      <sheetName val="UnitR"/>
      <sheetName val="hs-ars"/>
      <sheetName val="DIV_4"/>
      <sheetName val="PRY 01-8"/>
      <sheetName val="RKP-1"/>
      <sheetName val="Temporary"/>
      <sheetName val="Septick tank"/>
      <sheetName val="Subkon"/>
      <sheetName val="hsat-SD"/>
      <sheetName val="ytd _dept_"/>
      <sheetName val="Table 1"/>
      <sheetName val="DAF-1"/>
      <sheetName val="Agregat Halus &amp; Kasar"/>
      <sheetName val="BETON"/>
    </sheetNames>
    <sheetDataSet>
      <sheetData sheetId="0" refreshError="1">
        <row r="195">
          <cell r="H195">
            <v>971910300.00474882</v>
          </cell>
        </row>
      </sheetData>
      <sheetData sheetId="1">
        <row r="195">
          <cell r="H195">
            <v>971910300.00474882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refreshError="1"/>
      <sheetData sheetId="646" refreshError="1"/>
      <sheetData sheetId="647" refreshError="1"/>
      <sheetData sheetId="648" refreshError="1"/>
      <sheetData sheetId="649" refreshError="1"/>
      <sheetData sheetId="650" refreshError="1"/>
      <sheetData sheetId="651" refreshError="1"/>
      <sheetData sheetId="652"/>
      <sheetData sheetId="653" refreshError="1"/>
      <sheetData sheetId="654" refreshError="1"/>
      <sheetData sheetId="655" refreshError="1"/>
      <sheetData sheetId="656" refreshError="1"/>
      <sheetData sheetId="657" refreshError="1"/>
      <sheetData sheetId="658"/>
      <sheetData sheetId="659"/>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lihan"/>
      <sheetName val="FormB1"/>
      <sheetName val="FormB1-Akhir"/>
      <sheetName val="B1 Data"/>
      <sheetName val="SUMMARY"/>
      <sheetName val="LOOKUP"/>
      <sheetName val="B1_Data"/>
      <sheetName val="B1_Data1"/>
      <sheetName val="RIG 134-ASSETS APR 97"/>
      <sheetName val="RIG 027-ASSETS-AFTER 30 JUN 97"/>
      <sheetName val="MAIN"/>
      <sheetName val="Marshal"/>
      <sheetName val="SheetGMP"/>
      <sheetName val="SheetGMT"/>
      <sheetName val="TaxDat"/>
      <sheetName val="a"/>
      <sheetName val="EXC-R2004"/>
      <sheetName val="B1_Data7"/>
      <sheetName val="RIG_134-ASSETS_APR_975"/>
      <sheetName val="RIG_027-ASSETS-AFTER_30_JUN_975"/>
      <sheetName val="B1_Data2"/>
      <sheetName val="RIG_134-ASSETS_APR_97"/>
      <sheetName val="RIG_027-ASSETS-AFTER_30_JUN_97"/>
      <sheetName val="B1_Data4"/>
      <sheetName val="RIG_134-ASSETS_APR_972"/>
      <sheetName val="RIG_027-ASSETS-AFTER_30_JUN_972"/>
      <sheetName val="B1_Data3"/>
      <sheetName val="RIG_134-ASSETS_APR_971"/>
      <sheetName val="RIG_027-ASSETS-AFTER_30_JUN_971"/>
      <sheetName val="B1_Data5"/>
      <sheetName val="RIG_134-ASSETS_APR_973"/>
      <sheetName val="RIG_027-ASSETS-AFTER_30_JUN_973"/>
      <sheetName val="B1_Data6"/>
      <sheetName val="RIG_134-ASSETS_APR_974"/>
      <sheetName val="RIG_027-ASSETS-AFTER_30_JUN_974"/>
      <sheetName val="B1_Data10"/>
      <sheetName val="RIG_134-ASSETS_APR_978"/>
      <sheetName val="RIG_027-ASSETS-AFTER_30_JUN_978"/>
      <sheetName val="B1_Data8"/>
      <sheetName val="RIG_134-ASSETS_APR_976"/>
      <sheetName val="RIG_027-ASSETS-AFTER_30_JUN_976"/>
      <sheetName val="B1_Data9"/>
      <sheetName val="RIG_134-ASSETS_APR_977"/>
      <sheetName val="RIG_027-ASSETS-AFTER_30_JUN_977"/>
      <sheetName val="B1_Data13"/>
      <sheetName val="RIG_134-ASSETS_APR_9711"/>
      <sheetName val="RIG_027-ASSETS-AFTER_30_JUN_911"/>
      <sheetName val="B1_Data12"/>
      <sheetName val="RIG_134-ASSETS_APR_9710"/>
      <sheetName val="RIG_027-ASSETS-AFTER_30_JUN_910"/>
      <sheetName val="B1_Data11"/>
      <sheetName val="RIG_134-ASSETS_APR_979"/>
      <sheetName val="RIG_027-ASSETS-AFTER_30_JUN_979"/>
      <sheetName val="NL"/>
      <sheetName val="BTR"/>
      <sheetName val="BGR"/>
      <sheetName val="BKS"/>
      <sheetName val="B1_Data14"/>
      <sheetName val="RIG_134-ASSETS_APR_9712"/>
      <sheetName val="RIG_027-ASSETS-AFTER_30_JUN_912"/>
      <sheetName val="Orders"/>
      <sheetName val="AVPマルチプル"/>
      <sheetName val="DATA"/>
      <sheetName val="KHUSUS MULTICARD 2008"/>
      <sheetName val="Mar"/>
      <sheetName val="MstB1Data"/>
      <sheetName val="JVFORM"/>
      <sheetName val="2934"/>
      <sheetName val="data (2)"/>
      <sheetName val="AJE&amp;RJE"/>
      <sheetName val="M"/>
      <sheetName val="Monthly Recap"/>
      <sheetName val="B1_Data15"/>
      <sheetName val="RIG_134-ASSETS_APR_9713"/>
      <sheetName val="RIG_027-ASSETS-AFTER_30_JUN_913"/>
      <sheetName val="KHUSUS_MULTICARD_2008"/>
      <sheetName val="data_(2)"/>
      <sheetName val="Type"/>
      <sheetName val="Permanent info"/>
      <sheetName val="MATERIALFINAL"/>
      <sheetName val="IS"/>
      <sheetName val="QTREND"/>
      <sheetName val="FP20YPX"/>
      <sheetName val="Control"/>
      <sheetName val="Indr"/>
      <sheetName val="Mutasi"/>
      <sheetName val="Macro1"/>
      <sheetName val="FI-1771.P1"/>
      <sheetName val="FE-1771.P1"/>
      <sheetName val="FI-1771.P2"/>
      <sheetName val="FE-1771.P2"/>
      <sheetName val="FI-1771-I (2)"/>
      <sheetName val="FE-1771-I (2)"/>
      <sheetName val="FI-1771-II (2)"/>
      <sheetName val="FE-1771-II (2)"/>
      <sheetName val="FI-1771-III (2)"/>
      <sheetName val="FE-1771-III (2)"/>
      <sheetName val="FI-1771-IV (2)"/>
      <sheetName val="FE-1771-IV (2)"/>
      <sheetName val="FI-1771-V (2)"/>
      <sheetName val="FE-1771-V (2)"/>
      <sheetName val="FI-1771-VI (2)"/>
      <sheetName val="FE-1771-VI (2)"/>
      <sheetName val="DAFTARL"/>
      <sheetName val="NERACA"/>
      <sheetName val="LR"/>
      <sheetName val="Iktisar koreksi"/>
      <sheetName val="Iktisar koreksi -E"/>
      <sheetName val="DEPRECIATION"/>
      <sheetName val="DEPRECIATION (E)"/>
      <sheetName val="PPh25"/>
      <sheetName val="PPh 23"/>
      <sheetName val="EXPENSELIST"/>
      <sheetName val="Art.25 Inst."/>
      <sheetName val="Art.25 Inst. (E)"/>
      <sheetName val="GeneralInfo"/>
      <sheetName val="Reconcile23"/>
      <sheetName val="Sheet3"/>
      <sheetName val="Sheet2"/>
      <sheetName val="Sheet1"/>
      <sheetName val="DH_RI_SI Exceptions"/>
      <sheetName val="Links"/>
      <sheetName val="WHT_21"/>
      <sheetName val="Biaya Departemen"/>
      <sheetName val="EQUIPMENT"/>
      <sheetName val="Power99-1a"/>
      <sheetName val="Menu"/>
      <sheetName val="Project Listing"/>
      <sheetName val="Lead"/>
      <sheetName val="FKT_PJK"/>
      <sheetName val="Database"/>
      <sheetName val="Irregular Income"/>
      <sheetName val="FE-1770.P1"/>
      <sheetName val="Information"/>
      <sheetName val="LRK"/>
      <sheetName val="PEND+BIAYA"/>
      <sheetName val="NONCAB"/>
      <sheetName val="lr treas"/>
      <sheetName val="Cover-01"/>
      <sheetName val="Drop Down"/>
      <sheetName val="Sheet2 (2)"/>
      <sheetName val="panther"/>
      <sheetName val="Premi Iuran"/>
      <sheetName val="TB"/>
      <sheetName val="412src2"/>
      <sheetName val="PENJ.NERACA"/>
      <sheetName val="CASH FLOW"/>
      <sheetName val="recap"/>
      <sheetName val="IDR Transactions"/>
      <sheetName val="Properties"/>
      <sheetName val="Tab.Daten"/>
      <sheetName val="ID"/>
      <sheetName val="L4-Info"/>
      <sheetName val="Professionals Standard"/>
      <sheetName val="INFO"/>
      <sheetName val="07-230420"/>
      <sheetName val="P&amp;L98"/>
      <sheetName val="DATA21"/>
      <sheetName val="Ex-Rate"/>
      <sheetName val="status"/>
      <sheetName val="rab_50"/>
      <sheetName val="LabData203_204"/>
      <sheetName val="BS"/>
      <sheetName val="TBM"/>
      <sheetName val="total"/>
      <sheetName val="TERM OF PAYMENT"/>
      <sheetName val="Daftar Isi"/>
      <sheetName val="DIRECT COST"/>
      <sheetName val="INDIRECT DETAIL"/>
      <sheetName val="Projection 2007 Lampung"/>
      <sheetName val="Projection 2007 Medan"/>
      <sheetName val="Projection 2007 Pasuruan"/>
      <sheetName val="Projection 2007 Pemalang"/>
      <sheetName val="Projection 2007 PSN"/>
      <sheetName val="Projection 2007 PSVN"/>
      <sheetName val="Projection 2007 Sulawesi"/>
      <sheetName val="AccInfors"/>
      <sheetName val="masterppm"/>
      <sheetName val="SDMPROG"/>
      <sheetName val="AVP?????"/>
      <sheetName val="Table"/>
      <sheetName val="UTI"/>
      <sheetName val="AvsBsys"/>
      <sheetName val="TP"/>
      <sheetName val="AVP_____"/>
      <sheetName val="SUPPORT"/>
      <sheetName val="PL"/>
      <sheetName val="Comp equip"/>
      <sheetName val="MV"/>
      <sheetName val="ICB"/>
      <sheetName val="Reference2"/>
      <sheetName val="B1_Data16"/>
      <sheetName val="RIG_134-ASSETS_APR_9714"/>
      <sheetName val="RIG_027-ASSETS-AFTER_30_JUN_914"/>
      <sheetName val="KHUSUS_MULTICARD_20081"/>
      <sheetName val="data_(2)1"/>
      <sheetName val="Permanent_info"/>
      <sheetName val="Monthly_Recap"/>
      <sheetName val="B1_Data17"/>
      <sheetName val="RIG_134-ASSETS_APR_9715"/>
      <sheetName val="RIG_027-ASSETS-AFTER_30_JUN_915"/>
      <sheetName val="KHUSUS_MULTICARD_20082"/>
      <sheetName val="data_(2)2"/>
      <sheetName val="Monthly_Recap1"/>
      <sheetName val="Permanent_info1"/>
      <sheetName val="B1_Data18"/>
      <sheetName val="RIG_134-ASSETS_APR_9716"/>
      <sheetName val="RIG_027-ASSETS-AFTER_30_JUN_916"/>
      <sheetName val="KHUSUS_MULTICARD_20083"/>
      <sheetName val="data_(2)3"/>
      <sheetName val="Monthly_Recap2"/>
      <sheetName val="Permanent_info2"/>
      <sheetName val="B1_Data19"/>
      <sheetName val="RIG_134-ASSETS_APR_9717"/>
      <sheetName val="RIG_027-ASSETS-AFTER_30_JUN_917"/>
      <sheetName val="KHUSUS_MULTICARD_20084"/>
      <sheetName val="data_(2)4"/>
      <sheetName val="Monthly_Recap3"/>
      <sheetName val="Permanent_info3"/>
      <sheetName val="B1_Data23"/>
      <sheetName val="RIG_134-ASSETS_APR_9721"/>
      <sheetName val="RIG_027-ASSETS-AFTER_30_JUN_921"/>
      <sheetName val="KHUSUS_MULTICARD_20088"/>
      <sheetName val="data_(2)8"/>
      <sheetName val="Monthly_Recap7"/>
      <sheetName val="Permanent_info7"/>
      <sheetName val="B1_Data20"/>
      <sheetName val="RIG_134-ASSETS_APR_9718"/>
      <sheetName val="RIG_027-ASSETS-AFTER_30_JUN_918"/>
      <sheetName val="KHUSUS_MULTICARD_20085"/>
      <sheetName val="data_(2)5"/>
      <sheetName val="Monthly_Recap4"/>
      <sheetName val="Permanent_info4"/>
      <sheetName val="B1_Data21"/>
      <sheetName val="RIG_134-ASSETS_APR_9719"/>
      <sheetName val="RIG_027-ASSETS-AFTER_30_JUN_919"/>
      <sheetName val="KHUSUS_MULTICARD_20086"/>
      <sheetName val="data_(2)6"/>
      <sheetName val="Monthly_Recap5"/>
      <sheetName val="Permanent_info5"/>
      <sheetName val="B1_Data22"/>
      <sheetName val="RIG_134-ASSETS_APR_9720"/>
      <sheetName val="RIG_027-ASSETS-AFTER_30_JUN_920"/>
      <sheetName val="KHUSUS_MULTICARD_20087"/>
      <sheetName val="data_(2)7"/>
      <sheetName val="Monthly_Recap6"/>
      <sheetName val="Permanent_info6"/>
      <sheetName val="B1_Data24"/>
      <sheetName val="RIG_134-ASSETS_APR_9722"/>
      <sheetName val="RIG_027-ASSETS-AFTER_30_JUN_922"/>
      <sheetName val="KHUSUS_MULTICARD_20089"/>
      <sheetName val="data_(2)9"/>
      <sheetName val="Monthly_Recap8"/>
      <sheetName val="Permanent_info8"/>
      <sheetName val="B1_Data25"/>
      <sheetName val="RIG_134-ASSETS_APR_9723"/>
      <sheetName val="RIG_027-ASSETS-AFTER_30_JUN_923"/>
      <sheetName val="KHUSUS_MULTICARD_200810"/>
      <sheetName val="data_(2)10"/>
      <sheetName val="Monthly_Recap9"/>
      <sheetName val="Permanent_info9"/>
      <sheetName val="name"/>
      <sheetName val="Laba Kotor"/>
      <sheetName val="BS PL Summary(TB)"/>
      <sheetName val="MTD_Flash_Report"/>
      <sheetName val="Power"/>
      <sheetName val="KURS"/>
      <sheetName val="PPh 23,4(2),15, 26"/>
      <sheetName val="Tenant"/>
      <sheetName val="DEPK2003"/>
      <sheetName val="Monthly RecapLO"/>
      <sheetName val="PPh_23,4(2),15,_26"/>
      <sheetName val="Monthly_RecapLO"/>
      <sheetName val="REKAP PPH"/>
      <sheetName val="penlainkp98"/>
    </sheetNames>
    <sheetDataSet>
      <sheetData sheetId="0"/>
      <sheetData sheetId="1"/>
      <sheetData sheetId="2"/>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sheetData sheetId="58"/>
      <sheetData sheetId="59"/>
      <sheetData sheetId="60"/>
      <sheetData sheetId="61" refreshError="1"/>
      <sheetData sheetId="62" refreshError="1"/>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sheetData sheetId="273" refreshError="1"/>
      <sheetData sheetId="274"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Opening"/>
      <sheetName val="TAX LIST"/>
      <sheetName val="master"/>
      <sheetName val="Range"/>
      <sheetName val="Permanent info"/>
      <sheetName val="Bobot rev"/>
      <sheetName val="NAMA ITEM"/>
      <sheetName val="CODE"/>
      <sheetName val="SheetGMP"/>
      <sheetName val="SheetGMT"/>
      <sheetName val="Price"/>
      <sheetName val="SUMMARY"/>
      <sheetName val="SAA"/>
      <sheetName val="WPL"/>
      <sheetName val="Sheet1"/>
      <sheetName val="MSC Product Characteristics"/>
      <sheetName val="tb"/>
      <sheetName val="BTR"/>
      <sheetName val="BGR"/>
      <sheetName val="BKS"/>
      <sheetName val="GLOBAL"/>
      <sheetName val="Nama Perusahaan"/>
      <sheetName val="mat&amp;upah"/>
      <sheetName val="Orders"/>
      <sheetName val="Sheet2"/>
      <sheetName val="ALL"/>
      <sheetName val="Data Supp _Monthly_"/>
      <sheetName val="FA Fiscal"/>
      <sheetName val="IS"/>
      <sheetName val="MW"/>
      <sheetName val="BSAA"/>
      <sheetName val="Credit-22"/>
      <sheetName val="Cost Code"/>
      <sheetName val="LabaRugi"/>
      <sheetName val="CD&amp;Stok"/>
      <sheetName val="Neraca"/>
      <sheetName val="Permanent_info"/>
      <sheetName val="TAX_LIST"/>
      <sheetName val="Bobot_rev"/>
      <sheetName val="NAMA_ITEM"/>
      <sheetName val="F1771-V"/>
      <sheetName val="Links"/>
      <sheetName val="Lead"/>
      <sheetName val="Sheet3"/>
      <sheetName val="AUG02"/>
      <sheetName val="UV.10"/>
      <sheetName val="LP-PENJ-EKSKUTIF-LP-2"/>
      <sheetName val="Name"/>
      <sheetName val="Permanent_info1"/>
      <sheetName val="TAX_LIST1"/>
      <sheetName val="Bobot_rev1"/>
      <sheetName val="NAMA_ITEM1"/>
      <sheetName val="RAB"/>
      <sheetName val="K5"/>
      <sheetName val="Progres Rasio LR"/>
      <sheetName val="B - Norelec"/>
      <sheetName val="Simple Coff."/>
      <sheetName val="Master Price List"/>
      <sheetName val="KONS2008"/>
      <sheetName val="MSC_Product_Characteristics"/>
      <sheetName val="Nama_Perusahaan"/>
      <sheetName val="Data_Supp__Monthly_"/>
      <sheetName val="FA_Fiscal"/>
      <sheetName val="Cost_Code"/>
      <sheetName val="UV_10"/>
      <sheetName val="Progres_Rasio_LR"/>
      <sheetName val="B_-_Norelec"/>
      <sheetName val="Simple_Coff_"/>
      <sheetName val="Master_Price_List"/>
      <sheetName val="Biaya Departemen"/>
      <sheetName val="TBM"/>
      <sheetName val="AKUN"/>
      <sheetName val="Harga"/>
      <sheetName val="Permanent_info2"/>
      <sheetName val="TAX_LIST2"/>
      <sheetName val="Bobot_rev2"/>
      <sheetName val="NAMA_ITEM2"/>
      <sheetName val="MSC_Product_Characteristics1"/>
      <sheetName val="Nama_Perusahaan1"/>
      <sheetName val="Data_Supp__Monthly_1"/>
      <sheetName val="FA_Fiscal1"/>
      <sheetName val="Cost_Code1"/>
      <sheetName val="UV_101"/>
      <sheetName val="Progres_Rasio_LR1"/>
      <sheetName val="B_-_Norelec1"/>
      <sheetName val="Simple_Coff_1"/>
      <sheetName val="Master_Price_List1"/>
      <sheetName val="Biaya_Departemen"/>
      <sheetName val="pesd_bahan"/>
      <sheetName val="ARC_SEGMENT"/>
      <sheetName val="Ex-Rate"/>
      <sheetName val="Family"/>
      <sheetName val="Assumptions"/>
      <sheetName val="LOOKUP"/>
      <sheetName val="UPAH + ALAT"/>
      <sheetName val="DATA WP"/>
      <sheetName val="MALE"/>
      <sheetName val="SING"/>
      <sheetName val="SRI L"/>
      <sheetName val="VIET"/>
      <sheetName val="Check on 8.10.2003"/>
      <sheetName val="Rekap"/>
      <sheetName val="D4"/>
      <sheetName val="D6"/>
      <sheetName val="D7"/>
      <sheetName val="D8"/>
      <sheetName val="CUACA"/>
      <sheetName val="Table Array"/>
      <sheetName val="MT"/>
      <sheetName val="cc_Link"/>
      <sheetName val="charts"/>
      <sheetName val="skenario"/>
      <sheetName val="JSiar"/>
      <sheetName val="PB(B)"/>
      <sheetName val="DOC"/>
      <sheetName val="FEED"/>
      <sheetName val="Equipment"/>
      <sheetName val="tabel nilai"/>
      <sheetName val="Type"/>
      <sheetName val="Data Jual"/>
      <sheetName val="Revenue"/>
      <sheetName val="Macro5"/>
      <sheetName val="Detail_FA"/>
      <sheetName val="KKP 01 Audit"/>
      <sheetName val="RJ"/>
      <sheetName val="Info"/>
      <sheetName val="Daftar Customer"/>
      <sheetName val="P90"/>
      <sheetName val="BANGUNAN"/>
      <sheetName val="KODE"/>
      <sheetName val="TP"/>
      <sheetName val="Projection 2007 Medan"/>
      <sheetName val="Projection 2007 PSVN"/>
      <sheetName val="NO AKUN (2)"/>
      <sheetName val="FKT_PJK"/>
      <sheetName val="Audited"/>
      <sheetName val="Hrg.Sat"/>
      <sheetName val="BSliRp"/>
      <sheetName val="DATA"/>
      <sheetName val="Total"/>
      <sheetName val="Material"/>
      <sheetName val="Upah"/>
      <sheetName val="Attachment"/>
      <sheetName val="Summary Fiscal Adjustment"/>
      <sheetName val="Daftar Koreksi Positif"/>
      <sheetName val="Rekon FA "/>
      <sheetName val="Add (Eng)"/>
      <sheetName val="GainLoss"/>
      <sheetName val="Fiscal Depreciation"/>
      <sheetName val="Exit Fiscal (Eng)"/>
      <sheetName val="Interest income"/>
      <sheetName val="7.1(3)"/>
      <sheetName val="RKAP"/>
      <sheetName val="HSBahan"/>
      <sheetName val="Harsat Mat"/>
      <sheetName val="monthly"/>
      <sheetName val="ODC Indonesia"/>
      <sheetName val="Basic MCS 06"/>
      <sheetName val="Factor"/>
      <sheetName val="2002"/>
      <sheetName val="Mar"/>
      <sheetName val="326BQSTC"/>
      <sheetName val="Standar"/>
      <sheetName val="Mandays karyawan"/>
      <sheetName val="M.GC"/>
      <sheetName val="Oilpalm Profile"/>
      <sheetName val="LC_3"/>
      <sheetName val="Rek_LC"/>
      <sheetName val="LC_2"/>
      <sheetName val="CType"/>
      <sheetName val="harsat"/>
      <sheetName val="TAX_LIST3"/>
      <sheetName val="Permanent_info3"/>
      <sheetName val="Bobot_rev3"/>
      <sheetName val="NAMA_ITEM3"/>
      <sheetName val="Nama_Perusahaan2"/>
      <sheetName val="MSC_Product_Characteristics2"/>
      <sheetName val="Data_Supp__Monthly_2"/>
      <sheetName val="FA_Fiscal2"/>
      <sheetName val="Cost_Code2"/>
      <sheetName val="Progres_Rasio_LR2"/>
      <sheetName val="B_-_Norelec2"/>
      <sheetName val="Simple_Coff_2"/>
      <sheetName val="Master_Price_List2"/>
      <sheetName val="UV_102"/>
      <sheetName val="Biaya_Departemen1"/>
      <sheetName val="TAX_LIST4"/>
      <sheetName val="Permanent_info4"/>
      <sheetName val="Bobot_rev4"/>
      <sheetName val="NAMA_ITEM4"/>
      <sheetName val="Nama_Perusahaan3"/>
      <sheetName val="MSC_Product_Characteristics3"/>
      <sheetName val="Data_Supp__Monthly_3"/>
      <sheetName val="FA_Fiscal3"/>
      <sheetName val="Cost_Code3"/>
      <sheetName val="Progres_Rasio_LR3"/>
      <sheetName val="B_-_Norelec3"/>
      <sheetName val="Simple_Coff_3"/>
      <sheetName val="Master_Price_List3"/>
      <sheetName val="UV_103"/>
      <sheetName val="Biaya_Departemen2"/>
      <sheetName val="Bekisting"/>
      <sheetName val="Bab10"/>
      <sheetName val="Alat"/>
      <sheetName val="MAPP"/>
      <sheetName val="grail"/>
      <sheetName val="Kinerja Proyek"/>
      <sheetName val="Ranking-LK"/>
      <sheetName val="target raker2"/>
      <sheetName val="Arsitektur"/>
      <sheetName val="As"/>
      <sheetName val="tabel"/>
      <sheetName val="TAX_LIST7"/>
      <sheetName val="Permanent_info7"/>
      <sheetName val="Bobot_rev7"/>
      <sheetName val="NAMA_ITEM7"/>
      <sheetName val="Nama_Perusahaan6"/>
      <sheetName val="MSC_Product_Characteristics6"/>
      <sheetName val="Data_Supp__Monthly_6"/>
      <sheetName val="FA_Fiscal6"/>
      <sheetName val="Cost_Code6"/>
      <sheetName val="Progres_Rasio_LR6"/>
      <sheetName val="B_-_Norelec6"/>
      <sheetName val="Simple_Coff_6"/>
      <sheetName val="Master_Price_List6"/>
      <sheetName val="UV_106"/>
      <sheetName val="Biaya_Departemen5"/>
      <sheetName val="TAX_LIST5"/>
      <sheetName val="Permanent_info5"/>
      <sheetName val="Bobot_rev5"/>
      <sheetName val="NAMA_ITEM5"/>
      <sheetName val="Nama_Perusahaan4"/>
      <sheetName val="MSC_Product_Characteristics4"/>
      <sheetName val="Data_Supp__Monthly_4"/>
      <sheetName val="FA_Fiscal4"/>
      <sheetName val="Cost_Code4"/>
      <sheetName val="Progres_Rasio_LR4"/>
      <sheetName val="B_-_Norelec4"/>
      <sheetName val="Simple_Coff_4"/>
      <sheetName val="Master_Price_List4"/>
      <sheetName val="UV_104"/>
      <sheetName val="Biaya_Departemen3"/>
      <sheetName val="TAX_LIST6"/>
      <sheetName val="Permanent_info6"/>
      <sheetName val="Bobot_rev6"/>
      <sheetName val="NAMA_ITEM6"/>
      <sheetName val="Nama_Perusahaan5"/>
      <sheetName val="MSC_Product_Characteristics5"/>
      <sheetName val="Data_Supp__Monthly_5"/>
      <sheetName val="FA_Fiscal5"/>
      <sheetName val="Cost_Code5"/>
      <sheetName val="Progres_Rasio_LR5"/>
      <sheetName val="B_-_Norelec5"/>
      <sheetName val="Simple_Coff_5"/>
      <sheetName val="Master_Price_List5"/>
      <sheetName val="UV_105"/>
      <sheetName val="Biaya_Departemen4"/>
      <sheetName val="Rkp(1)"/>
      <sheetName val="COVER"/>
      <sheetName val="Template"/>
      <sheetName val="D.BOARD"/>
      <sheetName val="LUMPSUM"/>
      <sheetName val="rkp"/>
      <sheetName val="map"/>
      <sheetName val="DASH"/>
      <sheetName val="BPS"/>
      <sheetName val="A"/>
      <sheetName val="Breakdown"/>
      <sheetName val="SDM"/>
      <sheetName val="PriceList"/>
      <sheetName val="KKP-II.2.2.1.2"/>
      <sheetName val="MTD_Flash_Report"/>
      <sheetName val="Power"/>
      <sheetName val="COV"/>
      <sheetName val="LAMP_2.2"/>
      <sheetName val="H.Satuan"/>
      <sheetName val="610.05"/>
      <sheetName val="TRBP"/>
      <sheetName val="Tariptunda"/>
      <sheetName val="Met_ Minor"/>
      <sheetName val="Tanah"/>
      <sheetName val="Pag_hal"/>
      <sheetName val="INPUT"/>
      <sheetName val="Basic P"/>
      <sheetName val="hardas"/>
      <sheetName val="ListAnalisa"/>
      <sheetName val="NP"/>
      <sheetName val="DB"/>
      <sheetName val="Hsatuan-OK"/>
      <sheetName val="Monitor"/>
      <sheetName val="New MADC"/>
      <sheetName val="GP-WB"/>
      <sheetName val="HRG UPAH BAHAN"/>
      <sheetName val="TEKNIS"/>
      <sheetName val="Macro1"/>
      <sheetName val="Link Budget"/>
      <sheetName val="S-1"/>
      <sheetName val="KEND"/>
      <sheetName val="table"/>
      <sheetName val="TERMINAL"/>
      <sheetName val="Source"/>
      <sheetName val="igp_alt4"/>
      <sheetName val="HRPar"/>
      <sheetName val="BK-PU"/>
      <sheetName val="An HarSatPek"/>
      <sheetName val="Sat Bah &amp; Up"/>
      <sheetName val="Struk"/>
      <sheetName val="hasat"/>
      <sheetName val="Harga satuan"/>
      <sheetName val="Upah+Bahan"/>
      <sheetName val="RIG 134-ASSETS APR 97"/>
      <sheetName val="RIG 027-ASSETS-AFTER 30 JUN 97"/>
      <sheetName val="gaji"/>
      <sheetName val="data (2)"/>
      <sheetName val="bau"/>
      <sheetName val="Harga Sat"/>
      <sheetName val="Sales Parameter"/>
      <sheetName val="est proy"/>
      <sheetName val="HS"/>
      <sheetName val="RPP01 6"/>
      <sheetName val="cons workpapers"/>
      <sheetName val="equity of abacus"/>
      <sheetName val="lamplr_0 agustus 2008"/>
      <sheetName val="MENU"/>
      <sheetName val="jvr"/>
      <sheetName val="รหัสพนักงาน"/>
      <sheetName val="SD"/>
      <sheetName val="Marsall-EI-2001-Revision-email"/>
      <sheetName val="INV. 0076"/>
      <sheetName val="PARAMETER"/>
      <sheetName val="note_defect"/>
      <sheetName val="dariastek"/>
      <sheetName val="#REF!"/>
      <sheetName val="DATABASE"/>
      <sheetName val="TU"/>
      <sheetName val="Analisa"/>
      <sheetName val="MMR DET"/>
      <sheetName val="GL"/>
      <sheetName val="MSC-L5"/>
      <sheetName val="FF-3"/>
      <sheetName val="Sheet1 (3)"/>
      <sheetName val="Bank"/>
      <sheetName val="Hargamat"/>
      <sheetName val="MATERIALFINAL"/>
      <sheetName val="List PT"/>
      <sheetName val="HargaBahan"/>
      <sheetName val="DAF-7"/>
      <sheetName val="PAD-F"/>
      <sheetName val="rumus"/>
      <sheetName val="TL"/>
      <sheetName val="Unit Rate"/>
      <sheetName val="WT-LIST"/>
      <sheetName val="Data_Umum"/>
      <sheetName val="T-3.2 UP Material"/>
      <sheetName val="Basic Price"/>
      <sheetName val="STOK MAT"/>
      <sheetName val="Cash2"/>
      <sheetName val="BasicPrice"/>
      <sheetName val="input data umum"/>
      <sheetName val="bd"/>
      <sheetName val="HARGA MATERIAL"/>
      <sheetName val="ANALISA-SNI"/>
      <sheetName val="div 7"/>
      <sheetName val="Analisa K"/>
      <sheetName val="L-Mechanical"/>
      <sheetName val="Z"/>
      <sheetName val="Plumbing"/>
      <sheetName val="bbt-1999"/>
      <sheetName val="Div2"/>
      <sheetName val="L3 An H Sat Mob"/>
      <sheetName val="DATAOKT"/>
      <sheetName val="Bill_Qua"/>
      <sheetName val="AnAlat"/>
      <sheetName val="Option List"/>
      <sheetName val="ANAL.BOW"/>
      <sheetName val="TABEL-DETASIR"/>
      <sheetName val="ABSEN"/>
      <sheetName val="UPAH_B_KAS"/>
      <sheetName val="UPAH_B_KAS _2_"/>
      <sheetName val="T_TANGAN"/>
      <sheetName val="Analisa SNI STANDART "/>
      <sheetName val="S-Curve"/>
      <sheetName val="bahan"/>
      <sheetName val="PersList"/>
      <sheetName val="Stay Cable PDMR2"/>
      <sheetName val="escon"/>
      <sheetName val="Anls"/>
      <sheetName val="BASIC"/>
      <sheetName val="harga "/>
      <sheetName val="Material&amp;Alat"/>
      <sheetName val="UPH"/>
      <sheetName val="Fill this out first..."/>
      <sheetName val="AN-MAJOR"/>
      <sheetName val="DKH SOKER"/>
      <sheetName val="Rekapitulasi"/>
      <sheetName val="7.PEK-STRUKTUR"/>
      <sheetName val="Param"/>
      <sheetName val="HARGA DASAR"/>
      <sheetName val="DATA2009"/>
      <sheetName val="Data-Masukan"/>
      <sheetName val="resume rkap"/>
      <sheetName val="resume"/>
      <sheetName val="jan"/>
      <sheetName val="FEB"/>
      <sheetName val="BHN-ALAT"/>
      <sheetName val="Pipe"/>
      <sheetName val="RinciBab1_Seksi1"/>
      <sheetName val="Master Schedule"/>
      <sheetName val="DAF-1"/>
      <sheetName val="An_Basic"/>
      <sheetName val="H-Dasar"/>
      <sheetName val="412src2"/>
      <sheetName val="validation"/>
      <sheetName val="EVAL-ANAL"/>
      <sheetName val="tetrapod"/>
      <sheetName val="telp"/>
      <sheetName val="div-2"/>
      <sheetName val="amtek"/>
      <sheetName val="MasterSheet"/>
      <sheetName val="HS-2"/>
      <sheetName val="Utilitas Plant"/>
      <sheetName val="URUTAN PLANT"/>
      <sheetName val="Sch"/>
      <sheetName val="DaftarHarga"/>
      <sheetName val="BL"/>
      <sheetName val="an-satuan"/>
      <sheetName val="detil PER DIVISI"/>
      <sheetName val="Rekap Direct Cost"/>
      <sheetName val="Konfirm"/>
      <sheetName val="Schedule 11a"/>
      <sheetName val="Temporary"/>
      <sheetName val="Septick tank"/>
      <sheetName val="Subkon"/>
      <sheetName val="trans"/>
      <sheetName val="pt-perso"/>
      <sheetName val="KENDALA PRODUKSI"/>
      <sheetName val="DAF-4"/>
      <sheetName val="DAF-5"/>
      <sheetName val="iTEM hARSAT"/>
      <sheetName val="STAF"/>
      <sheetName val="HS KALIJATI"/>
      <sheetName val="Uraian Upah"/>
      <sheetName val="SchC"/>
      <sheetName val="SchA"/>
      <sheetName val="SchB"/>
      <sheetName val="ELEMENT SUM"/>
      <sheetName val="SewAlat"/>
      <sheetName val="Urai _ Guide Post"/>
      <sheetName val="Urai_Galian Tanah"/>
      <sheetName val="Mobdemobalat"/>
      <sheetName val="DKH"/>
      <sheetName val="EVALUASI"/>
      <sheetName val="jalur-TH-INI"/>
      <sheetName val="jalur-th-lalu"/>
      <sheetName val="Analis Kusen okk"/>
      <sheetName val="841"/>
      <sheetName val="311"/>
      <sheetName val="811"/>
      <sheetName val="K"/>
      <sheetName val="bialangsung"/>
      <sheetName val="SATDASAR"/>
      <sheetName val="MAJOR"/>
      <sheetName val="029Cikeas00"/>
      <sheetName val="Rupiah"/>
      <sheetName val="JUNI"/>
      <sheetName val="tp 45x45 (6)"/>
      <sheetName val="RAP"/>
      <sheetName val="july"/>
      <sheetName val="june"/>
      <sheetName val="AHS1"/>
      <sheetName val="UNDER PASS"/>
      <sheetName val="Pier Head"/>
      <sheetName val="NOTHIT"/>
      <sheetName val="Agregat Halus &amp; Kasar"/>
      <sheetName val="Bestat"/>
      <sheetName val="HarDasTenaga"/>
      <sheetName val="HarDasMat"/>
      <sheetName val="TOTAL UPAH"/>
      <sheetName val="DATA 2009"/>
      <sheetName val="DATA 2010"/>
      <sheetName val="Target Raker TW III"/>
      <sheetName val="KUB-01(10)"/>
      <sheetName val="Palikanci"/>
      <sheetName val="B1 Data"/>
      <sheetName val="MUNAV"/>
    </sheetNames>
    <sheetDataSet>
      <sheetData sheetId="0" refreshError="1">
        <row r="5">
          <cell r="I5" t="str">
            <v>PT ENERGIZER INDONESIA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GL to Audited"/>
      <sheetName val="Marshal"/>
      <sheetName val="Other corrections"/>
      <sheetName val="Interest"/>
      <sheetName val=" art.21 recons"/>
      <sheetName val="Withholdings Recons"/>
      <sheetName val="Tax Credits"/>
      <sheetName val="Depr"/>
      <sheetName val="Add FA"/>
      <sheetName val="disposal"/>
      <sheetName val="Provisi -tax"/>
      <sheetName val="Write-off"/>
      <sheetName val="List of NPL"/>
      <sheetName val="Grey"/>
      <sheetName val="BSPL,etc"/>
      <sheetName val="Fiscal Adjustments"/>
      <sheetName val="Daftar lampiran"/>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E-1771-VI"/>
      <sheetName val="FI-1771-VI"/>
      <sheetName val="Rules"/>
      <sheetName val="Permanent info"/>
      <sheetName val="General Info"/>
      <sheetName val="DATA WP"/>
      <sheetName val="TP"/>
      <sheetName val="Sheet2"/>
      <sheetName val="GL_to_Audited"/>
      <sheetName val="Other_corrections"/>
      <sheetName val="_art_21_recons"/>
      <sheetName val="Withholdings_Recons"/>
      <sheetName val="Tax_Credits"/>
      <sheetName val="Add_FA"/>
      <sheetName val="Provisi_-tax"/>
      <sheetName val="List_of_NPL"/>
      <sheetName val="Fiscal_Adjustments"/>
      <sheetName val="Daftar_lampiran"/>
      <sheetName val="FI-1771_P1"/>
      <sheetName val="FE-1771_P1"/>
      <sheetName val="FI-1771_P2"/>
      <sheetName val="FE-1771_P2"/>
      <sheetName val="#REF"/>
      <sheetName val="Main table"/>
      <sheetName val="รหัสพนักงาน"/>
      <sheetName val="IS"/>
      <sheetName val="Table Array"/>
      <sheetName val="Credit-22"/>
      <sheetName val="Marshal -1"/>
      <sheetName val="2002"/>
      <sheetName val="SAA"/>
      <sheetName val="SheetGMP"/>
      <sheetName val="SheetGMT"/>
      <sheetName val="Ex-Rate"/>
      <sheetName val="BSliRp"/>
      <sheetName val="BTR"/>
      <sheetName val="BGR"/>
      <sheetName val="BKS"/>
      <sheetName val="KEND"/>
      <sheetName val="dariastek"/>
      <sheetName val="TBM"/>
      <sheetName val="TR0-7 31072003 (3)"/>
      <sheetName val="BS-after AJE"/>
      <sheetName val="NAMA ITEM"/>
      <sheetName val="Nama Perusahaan"/>
      <sheetName val="ALL"/>
      <sheetName val="Data Supp _Monthly_"/>
      <sheetName val="Contents"/>
      <sheetName val="WORK ORDER"/>
      <sheetName val="Notes"/>
      <sheetName val="Depr(E)"/>
      <sheetName val="Add(E)"/>
      <sheetName val="Prov(E)"/>
      <sheetName val="WO(E)"/>
      <sheetName val="NPL(E)"/>
      <sheetName val="bspl(E)"/>
      <sheetName val="List Att"/>
      <sheetName val="Cost Code"/>
      <sheetName val="Helper"/>
      <sheetName val="BELI"/>
      <sheetName val="N-ASII"/>
      <sheetName val="GL_to_Audited2"/>
      <sheetName val="Other_corrections2"/>
      <sheetName val="_art_21_recons2"/>
      <sheetName val="Withholdings_Recons2"/>
      <sheetName val="Tax_Credits2"/>
      <sheetName val="Add_FA2"/>
      <sheetName val="Provisi_-tax2"/>
      <sheetName val="List_of_NPL2"/>
      <sheetName val="Fiscal_Adjustments2"/>
      <sheetName val="Daftar_lampiran2"/>
      <sheetName val="FI-1771_P12"/>
      <sheetName val="FE-1771_P12"/>
      <sheetName val="FI-1771_P22"/>
      <sheetName val="FE-1771_P22"/>
      <sheetName val="Permanent_info"/>
      <sheetName val="General_Info"/>
      <sheetName val="DATA_WP"/>
      <sheetName val="GL_to_Audited1"/>
      <sheetName val="Other_corrections1"/>
      <sheetName val="_art_21_recons1"/>
      <sheetName val="Withholdings_Recons1"/>
      <sheetName val="Tax_Credits1"/>
      <sheetName val="Add_FA1"/>
      <sheetName val="Provisi_-tax1"/>
      <sheetName val="List_of_NPL1"/>
      <sheetName val="Fiscal_Adjustments1"/>
      <sheetName val="Daftar_lampiran1"/>
      <sheetName val="FI-1771_P11"/>
      <sheetName val="FE-1771_P11"/>
      <sheetName val="FI-1771_P21"/>
      <sheetName val="FE-1771_P21"/>
      <sheetName val="SCORE_RC_Code"/>
      <sheetName val="Simple Coff."/>
      <sheetName val="master"/>
      <sheetName val=""/>
      <sheetName val="RATE 2008"/>
      <sheetName val="P&amp;L"/>
      <sheetName val="Name"/>
      <sheetName val="NAP"/>
      <sheetName val="FE_1770_P1"/>
      <sheetName val="Marshal_-1"/>
      <sheetName val="Main_table"/>
      <sheetName val="Table_Array"/>
      <sheetName val="NAMA_ITEM"/>
      <sheetName val="fr BS"/>
      <sheetName val="GL_to_Audited3"/>
      <sheetName val="Other_corrections3"/>
      <sheetName val="_art_21_recons3"/>
      <sheetName val="Withholdings_Recons3"/>
      <sheetName val="Tax_Credits3"/>
      <sheetName val="Add_FA3"/>
      <sheetName val="Provisi_-tax3"/>
      <sheetName val="List_of_NPL3"/>
      <sheetName val="Fiscal_Adjustments3"/>
      <sheetName val="Daftar_lampiran3"/>
      <sheetName val="FI-1771_P13"/>
      <sheetName val="FE-1771_P13"/>
      <sheetName val="FI-1771_P23"/>
      <sheetName val="FE-1771_P23"/>
      <sheetName val="Permanent_info1"/>
      <sheetName val="General_Info1"/>
      <sheetName val="DATA_WP1"/>
      <sheetName val="cons_workpapers"/>
      <sheetName val="Ket"/>
      <sheetName val="Main_table1"/>
      <sheetName val="Table_Array1"/>
      <sheetName val="Marshal_-11"/>
      <sheetName val="TR0-7_31072003_(3)"/>
      <sheetName val="BS-after_AJE"/>
      <sheetName val="NAMA_ITEM1"/>
      <sheetName val="Nama_Perusahaan"/>
      <sheetName val="Data_Supp__Monthly_"/>
      <sheetName val="WORK_ORDER"/>
      <sheetName val="Cost_Code"/>
      <sheetName val="List_Att"/>
      <sheetName val="Simple_Coff_"/>
      <sheetName val="RATE_2008"/>
      <sheetName val="fr_BS"/>
      <sheetName val="F1771-V"/>
      <sheetName val="JAN 08"/>
      <sheetName val="SUMMARY"/>
      <sheetName val="GL_to_Audited4"/>
      <sheetName val="Other_corrections4"/>
      <sheetName val="_art_21_recons4"/>
      <sheetName val="Withholdings_Recons4"/>
      <sheetName val="Tax_Credits4"/>
      <sheetName val="Add_FA4"/>
      <sheetName val="Provisi_-tax4"/>
      <sheetName val="List_of_NPL4"/>
      <sheetName val="Fiscal_Adjustments4"/>
      <sheetName val="Daftar_lampiran4"/>
      <sheetName val="FI-1771_P14"/>
      <sheetName val="FE-1771_P14"/>
      <sheetName val="FI-1771_P24"/>
      <sheetName val="FE-1771_P24"/>
      <sheetName val="Permanent_info2"/>
      <sheetName val="General_Info2"/>
      <sheetName val="DATA_WP2"/>
      <sheetName val="Main_table2"/>
      <sheetName val="Table_Array2"/>
      <sheetName val="Marshal_-12"/>
      <sheetName val="TR0-7_31072003_(3)1"/>
      <sheetName val="BS-after_AJE1"/>
      <sheetName val="NAMA_ITEM2"/>
      <sheetName val="Nama_Perusahaan1"/>
      <sheetName val="Data_Supp__Monthly_1"/>
      <sheetName val="WORK_ORDER1"/>
      <sheetName val="Cost_Code1"/>
      <sheetName val="List_Att1"/>
      <sheetName val="RATE_20081"/>
      <sheetName val="fr_BS1"/>
      <sheetName val="Simple_Coff_1"/>
      <sheetName val="LabaRugi"/>
      <sheetName val="CD&amp;Stok"/>
      <sheetName val="Neraca"/>
      <sheetName val="Instructions"/>
      <sheetName val="Total_Cost"/>
      <sheetName val="tax-ss"/>
      <sheetName val="Input Acts-Fcst"/>
      <sheetName val="Input Acts-Fcst Restate-BB"/>
      <sheetName val="Rumus"/>
      <sheetName val="Sheet1"/>
      <sheetName val="harga"/>
      <sheetName val="tabel nilai"/>
      <sheetName val="GL"/>
      <sheetName val="kkp"/>
      <sheetName val="Orders"/>
      <sheetName val="Rekap"/>
      <sheetName val="ASS"/>
      <sheetName val="Cover"/>
      <sheetName val="monthly"/>
      <sheetName val="data (2)"/>
      <sheetName val="budget idr"/>
      <sheetName val="1771"/>
      <sheetName val="1771.2"/>
      <sheetName val="tb"/>
      <sheetName val="Tabel Referensi"/>
      <sheetName val="Form B"/>
      <sheetName val="Form A"/>
      <sheetName val="Opening"/>
      <sheetName val="BDO"/>
      <sheetName val="NERD"/>
      <sheetName val="As"/>
      <sheetName val="JAN_08"/>
      <sheetName val="Input_Acts-Fcst"/>
      <sheetName val="Input_Acts-Fcst_Restate-BB"/>
      <sheetName val="Tabel_Referensi"/>
      <sheetName val="Detail_FA"/>
      <sheetName val="Level 1-3 Listing"/>
      <sheetName val="Profile"/>
      <sheetName val="MRC1"/>
      <sheetName val="NO AKUN (2)"/>
      <sheetName val="#REF!"/>
      <sheetName val="DBS-CITR2001"/>
      <sheetName val="TB 2006"/>
      <sheetName val="tabel"/>
      <sheetName val="Standar"/>
      <sheetName val="RJ"/>
      <sheetName val="Links"/>
      <sheetName val="Lead"/>
      <sheetName val="Labor"/>
      <sheetName val="9"/>
      <sheetName val="Kontrol"/>
      <sheetName val="Penjualan"/>
      <sheetName val="ProdSendiri"/>
      <sheetName val="PS&amp;Susut TL"/>
      <sheetName val="SewaBeli"/>
      <sheetName val="Transfer"/>
      <sheetName val="Listing"/>
      <sheetName val="DATA"/>
      <sheetName val="Kode Jabatan UPMKR 2012"/>
      <sheetName val="12013"/>
      <sheetName val="2"/>
      <sheetName val="UPAH + ALAT"/>
      <sheetName val="PARAMETER"/>
      <sheetName val="VAT out"/>
      <sheetName val="Data_CA.3.1"/>
      <sheetName val="Data_CA.3.2"/>
      <sheetName val="Data_CA.1_DN_LN"/>
      <sheetName val="Data_ArusKas"/>
      <sheetName val="Data_Neraca_Detail"/>
      <sheetName val="WIPF0506"/>
      <sheetName val="Domestic Leg"/>
      <sheetName val="Foreign leg"/>
      <sheetName val="Foreign Leg Acc Crv"/>
      <sheetName val="Foreign Leg Disc Crv"/>
      <sheetName val="Scenarios and Sensitivities"/>
      <sheetName val="Operations"/>
      <sheetName val="Financials"/>
      <sheetName val="Global Assumptions"/>
      <sheetName val="PER ABJAD"/>
      <sheetName val="Type"/>
      <sheetName val="pesd_bahan"/>
      <sheetName val="A1-B ASSET"/>
      <sheetName val="master supplier"/>
      <sheetName val="RKAP"/>
      <sheetName val="General"/>
      <sheetName val="Mar 1"/>
      <sheetName val="INPUT SHEET"/>
      <sheetName val="Marketing"/>
      <sheetName val="KKP-II.2.2.1.2"/>
      <sheetName val="HSBahan"/>
      <sheetName val="Hrg.Sat"/>
      <sheetName val="Analisa"/>
      <sheetName val="FE-1771$.P1"/>
      <sheetName val="DATA VALUASI"/>
      <sheetName val="COA"/>
      <sheetName val="MULTIPERIOD RETURNS"/>
      <sheetName val="BLANK"/>
      <sheetName val="Vessel"/>
      <sheetName val="GL_to_Audited5"/>
      <sheetName val="Other_corrections5"/>
      <sheetName val="_art_21_recons5"/>
      <sheetName val="Withholdings_Recons5"/>
      <sheetName val="Tax_Credits5"/>
      <sheetName val="Add_FA5"/>
      <sheetName val="Provisi_-tax5"/>
      <sheetName val="List_of_NPL5"/>
      <sheetName val="Fiscal_Adjustments5"/>
      <sheetName val="Daftar_lampiran5"/>
      <sheetName val="FI-1771_P15"/>
      <sheetName val="FE-1771_P15"/>
      <sheetName val="FI-1771_P25"/>
      <sheetName val="FE-1771_P25"/>
      <sheetName val="Permanent_info3"/>
      <sheetName val="General_Info3"/>
      <sheetName val="DATA_WP3"/>
      <sheetName val="TR0-7_31072003_(3)2"/>
      <sheetName val="BS-after_AJE2"/>
      <sheetName val="Main_table3"/>
      <sheetName val="Table_Array3"/>
      <sheetName val="Marshal_-13"/>
      <sheetName val="NAMA_ITEM3"/>
      <sheetName val="Data_Supp__Monthly_2"/>
      <sheetName val="WORK_ORDER2"/>
      <sheetName val="Nama_Perusahaan2"/>
      <sheetName val="List_Att2"/>
      <sheetName val="Cost_Code2"/>
      <sheetName val="Simple_Coff_2"/>
      <sheetName val="fr_BS2"/>
      <sheetName val="RATE_20082"/>
      <sheetName val="GL_to_Audited6"/>
      <sheetName val="Other_corrections6"/>
      <sheetName val="_art_21_recons6"/>
      <sheetName val="Withholdings_Recons6"/>
      <sheetName val="Tax_Credits6"/>
      <sheetName val="Add_FA6"/>
      <sheetName val="Provisi_-tax6"/>
      <sheetName val="List_of_NPL6"/>
      <sheetName val="Fiscal_Adjustments6"/>
      <sheetName val="Daftar_lampiran6"/>
      <sheetName val="FI-1771_P16"/>
      <sheetName val="FE-1771_P16"/>
      <sheetName val="FI-1771_P26"/>
      <sheetName val="FE-1771_P26"/>
      <sheetName val="Permanent_info4"/>
      <sheetName val="General_Info4"/>
      <sheetName val="DATA_WP4"/>
      <sheetName val="TR0-7_31072003_(3)3"/>
      <sheetName val="BS-after_AJE3"/>
      <sheetName val="Main_table4"/>
      <sheetName val="Table_Array4"/>
      <sheetName val="Marshal_-14"/>
      <sheetName val="NAMA_ITEM4"/>
      <sheetName val="Data_Supp__Monthly_3"/>
      <sheetName val="WORK_ORDER3"/>
      <sheetName val="Nama_Perusahaan3"/>
      <sheetName val="List_Att3"/>
      <sheetName val="Cost_Code3"/>
      <sheetName val="Simple_Coff_3"/>
      <sheetName val="fr_BS3"/>
      <sheetName val="RATE_20083"/>
      <sheetName val="JAN_081"/>
      <sheetName val="Input_Acts-Fcst1"/>
      <sheetName val="Input_Acts-Fcst_Restate-BB1"/>
      <sheetName val="SDM"/>
      <sheetName val="prd01-6"/>
      <sheetName val="6106"/>
      <sheetName val="Kinerja Proyek"/>
      <sheetName val="Ranking-LK"/>
      <sheetName val="target raker2"/>
      <sheetName val="Div2"/>
      <sheetName val="PBTR (Kab. Pemalang)"/>
      <sheetName val="PPTR"/>
      <sheetName val="JSB"/>
      <sheetName val="JMKT"/>
      <sheetName val="WBW"/>
      <sheetName val="SNJ "/>
      <sheetName val="SUMARY"/>
      <sheetName val="rencana 2017"/>
      <sheetName val="resume SPP"/>
      <sheetName val="SKEMA"/>
      <sheetName val="Skema DTT"/>
      <sheetName val="LAP DTT"/>
      <sheetName val="Timeline"/>
      <sheetName val="COF"/>
      <sheetName val="Data Tdk dibayar LMAN"/>
      <sheetName val="paspro non psn"/>
      <sheetName val="wbw non psn"/>
      <sheetName val="komparasi"/>
      <sheetName val="cons workpapers"/>
      <sheetName val="3800"/>
      <sheetName val="J1"/>
      <sheetName val="D.BOARD"/>
      <sheetName val="BasicPrice"/>
      <sheetName val="GL_to_Audited9"/>
      <sheetName val="Other_corrections9"/>
      <sheetName val="_art_21_recons9"/>
      <sheetName val="Withholdings_Recons9"/>
      <sheetName val="Tax_Credits9"/>
      <sheetName val="Add_FA9"/>
      <sheetName val="Provisi_-tax9"/>
      <sheetName val="List_of_NPL9"/>
      <sheetName val="Fiscal_Adjustments9"/>
      <sheetName val="Daftar_lampiran9"/>
      <sheetName val="FI-1771_P19"/>
      <sheetName val="FE-1771_P19"/>
      <sheetName val="FI-1771_P29"/>
      <sheetName val="FE-1771_P29"/>
      <sheetName val="Permanent_info7"/>
      <sheetName val="General_Info7"/>
      <sheetName val="DATA_WP7"/>
      <sheetName val="TR0-7_31072003_(3)6"/>
      <sheetName val="BS-after_AJE6"/>
      <sheetName val="Main_table7"/>
      <sheetName val="Table_Array7"/>
      <sheetName val="Marshal_-17"/>
      <sheetName val="NAMA_ITEM7"/>
      <sheetName val="Data_Supp__Monthly_6"/>
      <sheetName val="WORK_ORDER6"/>
      <sheetName val="Nama_Perusahaan6"/>
      <sheetName val="List_Att6"/>
      <sheetName val="Cost_Code6"/>
      <sheetName val="Simple_Coff_6"/>
      <sheetName val="fr_BS6"/>
      <sheetName val="RATE_20086"/>
      <sheetName val="JAN_084"/>
      <sheetName val="Input_Acts-Fcst4"/>
      <sheetName val="Input_Acts-Fcst_Restate-BB4"/>
      <sheetName val="GL_to_Audited7"/>
      <sheetName val="Other_corrections7"/>
      <sheetName val="_art_21_recons7"/>
      <sheetName val="Withholdings_Recons7"/>
      <sheetName val="Tax_Credits7"/>
      <sheetName val="Add_FA7"/>
      <sheetName val="Provisi_-tax7"/>
      <sheetName val="List_of_NPL7"/>
      <sheetName val="Fiscal_Adjustments7"/>
      <sheetName val="Daftar_lampiran7"/>
      <sheetName val="FI-1771_P17"/>
      <sheetName val="FE-1771_P17"/>
      <sheetName val="FI-1771_P27"/>
      <sheetName val="FE-1771_P27"/>
      <sheetName val="Permanent_info5"/>
      <sheetName val="General_Info5"/>
      <sheetName val="DATA_WP5"/>
      <sheetName val="TR0-7_31072003_(3)4"/>
      <sheetName val="BS-after_AJE4"/>
      <sheetName val="Main_table5"/>
      <sheetName val="Table_Array5"/>
      <sheetName val="Marshal_-15"/>
      <sheetName val="NAMA_ITEM5"/>
      <sheetName val="Data_Supp__Monthly_4"/>
      <sheetName val="WORK_ORDER4"/>
      <sheetName val="Nama_Perusahaan4"/>
      <sheetName val="List_Att4"/>
      <sheetName val="Cost_Code4"/>
      <sheetName val="Simple_Coff_4"/>
      <sheetName val="fr_BS4"/>
      <sheetName val="RATE_20084"/>
      <sheetName val="JAN_082"/>
      <sheetName val="Input_Acts-Fcst2"/>
      <sheetName val="Input_Acts-Fcst_Restate-BB2"/>
      <sheetName val="GL_to_Audited8"/>
      <sheetName val="Other_corrections8"/>
      <sheetName val="_art_21_recons8"/>
      <sheetName val="Withholdings_Recons8"/>
      <sheetName val="Tax_Credits8"/>
      <sheetName val="Add_FA8"/>
      <sheetName val="Provisi_-tax8"/>
      <sheetName val="List_of_NPL8"/>
      <sheetName val="Fiscal_Adjustments8"/>
      <sheetName val="Daftar_lampiran8"/>
      <sheetName val="FI-1771_P18"/>
      <sheetName val="FE-1771_P18"/>
      <sheetName val="FI-1771_P28"/>
      <sheetName val="FE-1771_P28"/>
      <sheetName val="Permanent_info6"/>
      <sheetName val="General_Info6"/>
      <sheetName val="DATA_WP6"/>
      <sheetName val="TR0-7_31072003_(3)5"/>
      <sheetName val="BS-after_AJE5"/>
      <sheetName val="Main_table6"/>
      <sheetName val="Table_Array6"/>
      <sheetName val="Marshal_-16"/>
      <sheetName val="NAMA_ITEM6"/>
      <sheetName val="Data_Supp__Monthly_5"/>
      <sheetName val="WORK_ORDER5"/>
      <sheetName val="Nama_Perusahaan5"/>
      <sheetName val="List_Att5"/>
      <sheetName val="Cost_Code5"/>
      <sheetName val="Simple_Coff_5"/>
      <sheetName val="fr_BS5"/>
      <sheetName val="RATE_20085"/>
      <sheetName val="JAN_083"/>
      <sheetName val="Input_Acts-Fcst3"/>
      <sheetName val="Input_Acts-Fcst_Restate-BB3"/>
      <sheetName val="LUMPSUM"/>
      <sheetName val="terbilang"/>
      <sheetName val="FKT_PJK"/>
      <sheetName val="Breakdown"/>
      <sheetName val="UnitRateA.1.II"/>
      <sheetName val="rkp"/>
      <sheetName val="map"/>
      <sheetName val="Audited"/>
      <sheetName val="MI(data base)"/>
      <sheetName val="RANKING PELAPORAN"/>
      <sheetName val="Schedule 11a"/>
      <sheetName val="Temporary"/>
      <sheetName val="Septick tank"/>
      <sheetName val="Subkon"/>
      <sheetName val="DB"/>
      <sheetName val="Analysis"/>
      <sheetName val="H.Satuan"/>
      <sheetName val="B1 Data"/>
      <sheetName val="Assumptions"/>
      <sheetName val="Agregat Halus &amp; Kasar"/>
      <sheetName val="PDCC"/>
      <sheetName val="SPI GMBH"/>
      <sheetName val="UK"/>
      <sheetName val="SPI"/>
      <sheetName val="SSI"/>
      <sheetName val="Syntegra"/>
      <sheetName val="NP (2)"/>
      <sheetName val="NP"/>
      <sheetName val="6-AGREGAT"/>
      <sheetName val="DASH"/>
      <sheetName val="INPUT"/>
      <sheetName val="BTL-Bau"/>
      <sheetName val="BTL-Persiapan"/>
      <sheetName val="BTL-alat"/>
      <sheetName val="BTL-Rupa"/>
      <sheetName val="K"/>
      <sheetName val="div 7"/>
      <sheetName val="HARGA MATERIAL"/>
      <sheetName val="uba"/>
      <sheetName val="bahan"/>
      <sheetName val="PersList"/>
      <sheetName val="ANALISA TENDER"/>
      <sheetName val="BPS"/>
      <sheetName val="Hsatuan-OK"/>
      <sheetName val="D HARGA"/>
      <sheetName val="Mobdemobalat"/>
      <sheetName val="Rekap Direct Cost"/>
      <sheetName val="Konfirm"/>
      <sheetName val="hardas"/>
      <sheetName val="Harga satuan"/>
      <sheetName val="STAF"/>
      <sheetName val="PriceList"/>
      <sheetName val="HRPar"/>
      <sheetName val="HARGA AT"/>
      <sheetName val="DB-PU"/>
      <sheetName val="TERMINAL"/>
      <sheetName val="Ref"/>
      <sheetName val="Form 2-FRG"/>
      <sheetName val="J.1 Deffered Landright"/>
      <sheetName val="Mapping"/>
      <sheetName val="PRO"/>
      <sheetName val="des"/>
      <sheetName val="DATA-BASE"/>
      <sheetName val="price"/>
      <sheetName val="A"/>
      <sheetName val="Domestic_Leg"/>
      <sheetName val="Foreign_leg"/>
      <sheetName val="Foreign_Leg_Acc_Crv"/>
      <sheetName val="Foreign_Leg_Disc_Crv"/>
      <sheetName val="Scenarios_and_Sensitivities"/>
      <sheetName val="Global_Assumptions"/>
      <sheetName val="PER_ABJAD"/>
      <sheetName val="Form_B"/>
      <sheetName val="Form_A"/>
      <sheetName val="tabel_nilai"/>
      <sheetName val="Tabel_Referensi1"/>
      <sheetName val="FE-1771$_P1"/>
      <sheetName val="DATA_VALUASI"/>
      <sheetName val="data_(2)"/>
      <sheetName val="budget_idr"/>
      <sheetName val="1771_2"/>
      <sheetName val="Level_1-3_Listing"/>
      <sheetName val="NO_AKUN_(2)"/>
      <sheetName val="TB_2006"/>
      <sheetName val="Form_2-FRG"/>
      <sheetName val="J_1_Deffered_Landright"/>
      <sheetName val="Domestic_Leg1"/>
      <sheetName val="Foreign_leg1"/>
      <sheetName val="KBB-CIB BANK"/>
      <sheetName val="RBP- 2"/>
      <sheetName val="bialangsung"/>
      <sheetName val="Lease_Deprec"/>
      <sheetName val="IS033106"/>
      <sheetName val="Total"/>
      <sheetName val="D3.1"/>
      <sheetName val="code"/>
      <sheetName val="Data_Input"/>
      <sheetName val="MSC Product Characteristics"/>
      <sheetName val="Sales"/>
      <sheetName val="Salary"/>
      <sheetName val="Master Price List"/>
      <sheetName val="List PT"/>
      <sheetName val="Foreign_Leg_Acc_Crv1"/>
      <sheetName val="Foreign_Leg_Disc_Crv1"/>
      <sheetName val="Scenarios_and_Sensitivities1"/>
      <sheetName val="Global_Assumptions1"/>
      <sheetName val="PER_ABJAD1"/>
      <sheetName val="Form_B1"/>
      <sheetName val="Form_A1"/>
      <sheetName val="tabel_nilai1"/>
      <sheetName val="Tabel_Referensi2"/>
      <sheetName val="FE-1771$_P11"/>
      <sheetName val="DATA_VALUASI1"/>
      <sheetName val="data_(2)1"/>
      <sheetName val="budget_idr1"/>
      <sheetName val="1771_21"/>
      <sheetName val="Level_1-3_Listing1"/>
      <sheetName val="NO_AKUN_(2)1"/>
      <sheetName val="TB_20061"/>
      <sheetName val="Form_2-FRG1"/>
      <sheetName val="J_1_Deffered_Landright1"/>
      <sheetName val="MSC-L5"/>
      <sheetName val="table"/>
      <sheetName val="Difference Cons"/>
      <sheetName val="Library Procedures"/>
      <sheetName val="hitung"/>
      <sheetName val="KURS"/>
      <sheetName val="KAS $"/>
      <sheetName val="Master_Produk"/>
      <sheetName val="Laba Kotor"/>
      <sheetName val="COA (2)"/>
      <sheetName val="datalist"/>
      <sheetName val="Content"/>
      <sheetName val="HQ"/>
      <sheetName val="M"/>
      <sheetName val="GOP_I"/>
      <sheetName val="By Month"/>
      <sheetName val="Worksheet"/>
      <sheetName val="f&amp;b (2)"/>
      <sheetName val="เงินกู้ธนชาติ"/>
      <sheetName val="new IFS format"/>
      <sheetName val="Data_CA_3_1"/>
      <sheetName val="Data_CA_3_2"/>
      <sheetName val="Data_CA_1_DN_LN"/>
      <sheetName val="Mar_1"/>
      <sheetName val="INPUT_SHEET"/>
      <sheetName val="Hrg_Sat"/>
      <sheetName val="VAT_out"/>
      <sheetName val="MULTIPERIOD_RETURNS"/>
      <sheetName val="PS&amp;Susut_TL"/>
      <sheetName val="cons_workpapers1"/>
      <sheetName val="Names"/>
      <sheetName val="TRBP"/>
      <sheetName val="Tariptunda"/>
      <sheetName val="D3_1"/>
      <sheetName val="TU"/>
      <sheetName val="NOTES "/>
      <sheetName val="INFORMATION"/>
      <sheetName val="Data Sheet"/>
      <sheetName val="BALANCE SHEET"/>
      <sheetName val="chemcal"/>
      <sheetName val="Menu"/>
      <sheetName val="Pipe Sup Rate"/>
      <sheetName val="Transportasi"/>
      <sheetName val=".."/>
      <sheetName val="PRODUCT"/>
      <sheetName val="cost set 92"/>
      <sheetName val="Calculation"/>
      <sheetName val="EmpData"/>
      <sheetName val="fiscal depr(E)"/>
      <sheetName val="HopCon"/>
      <sheetName val="MAR_REC"/>
      <sheetName val="DATA01-08-2004"/>
      <sheetName val="ROSS LIST"/>
      <sheetName val="Parameters"/>
      <sheetName val="103"/>
      <sheetName val="BUT-1"/>
      <sheetName val="HEX-A"/>
      <sheetName val="HEX-E"/>
      <sheetName val="I-BUT"/>
      <sheetName val="RD I-BUT"/>
      <sheetName val="Ranges"/>
      <sheetName val="Benefit"/>
      <sheetName val="MATAUANG"/>
      <sheetName val="HARSAT"/>
      <sheetName val="igp_alt4"/>
      <sheetName val="D4"/>
      <sheetName val="D6"/>
      <sheetName val="D7"/>
      <sheetName val="D8"/>
      <sheetName val="UnitR"/>
      <sheetName val="UNDER PASS"/>
      <sheetName val="ABSEN"/>
      <sheetName val="UPAH_B_KAS"/>
      <sheetName val="UPAH_B_KAS _2_"/>
      <sheetName val="T_TANGAN"/>
      <sheetName val="Pier Head"/>
      <sheetName val="412src2"/>
      <sheetName val="ListAnalisa"/>
      <sheetName val="7.공정표"/>
      <sheetName val="Uraian Upah"/>
      <sheetName val="input data umum"/>
      <sheetName val="Account"/>
      <sheetName val="A_Fin&amp;Acc Admin"/>
      <sheetName val="analis"/>
      <sheetName val="PER-HP"/>
      <sheetName val="Ex_Rate"/>
      <sheetName val="Equity"/>
      <sheetName val="Subsidiary Manager"/>
      <sheetName val="HargaBahan"/>
      <sheetName val="DAF-1"/>
      <sheetName val="BHN-ALAT"/>
      <sheetName val="MAPP"/>
      <sheetName val="Hargamat"/>
      <sheetName val="610.03a 15-7"/>
      <sheetName val="GP-WB"/>
      <sheetName val="HDasar"/>
      <sheetName val="UPH,BHN,ALT"/>
      <sheetName val="gvl"/>
      <sheetName val="STOK MAT"/>
      <sheetName val="SEX"/>
      <sheetName val="DATA2009"/>
      <sheetName val="T-3.2 UP Material"/>
      <sheetName val="ADVBQT"/>
      <sheetName val="PC-1"/>
      <sheetName val="OPNAME BAD STOCK"/>
      <sheetName val="constants"/>
      <sheetName val="AKTEP 4"/>
      <sheetName val="AMP"/>
      <sheetName val="ANTEK-AGGA"/>
      <sheetName val="BURDA"/>
      <sheetName val="ANTEK-GAL"/>
      <sheetName val="HRS-ATB"/>
      <sheetName val="ANTEK-PRIME"/>
      <sheetName val="ANTEK-TIMB"/>
      <sheetName val="BD-LS"/>
      <sheetName val="BIA-LUMPSUM"/>
      <sheetName val="CRUSER"/>
      <sheetName val="FINAL"/>
      <sheetName val="KEBALAT"/>
      <sheetName val="Stake_98"/>
      <sheetName val="P-1 Acc Payroll"/>
      <sheetName val="AGING"/>
      <sheetName val="Exc. Rate"/>
      <sheetName val="Other charges (income)"/>
      <sheetName val="Rate"/>
      <sheetName val="koef"/>
      <sheetName val="RAB_RS"/>
      <sheetName val="Grading Tahap 1"/>
      <sheetName val="2005"/>
      <sheetName val="Master Edit"/>
      <sheetName val="PNT"/>
      <sheetName val="Perm. Test"/>
      <sheetName val="Kode"/>
      <sheetName val="summary training"/>
      <sheetName val="BBM-03"/>
      <sheetName val="KONS DIT HULU"/>
      <sheetName val="assumpt_cons"/>
      <sheetName val="ce"/>
      <sheetName val="advanced"/>
      <sheetName val="OLDMAP"/>
      <sheetName val="rms remunerasi"/>
      <sheetName val="대비표"/>
      <sheetName val="Monitor"/>
      <sheetName val="AnAlat"/>
      <sheetName val="DaftarHarga"/>
      <sheetName val="Daftar Upah,Bhn,&amp; alat"/>
      <sheetName val="Material&amp;Alat"/>
      <sheetName val="New MADC"/>
      <sheetName val="HRG UPAH BAHAN"/>
      <sheetName val="sub"/>
      <sheetName val="SATDASAR"/>
      <sheetName val="MAJOR"/>
      <sheetName val="DKH"/>
      <sheetName val="Cash2"/>
      <sheetName val="ANAL.BOW"/>
      <sheetName val="Fill this out first___"/>
      <sheetName val="Data_Umum"/>
      <sheetName val="ANAL"/>
      <sheetName val="DEF"/>
      <sheetName val="UMUM"/>
      <sheetName val="h90-160 (penebalan)"/>
      <sheetName val="Management"/>
      <sheetName val="Template"/>
      <sheetName val="산근"/>
      <sheetName val="bhn-upah"/>
      <sheetName val="DbCost"/>
      <sheetName val="MasterSheet"/>
      <sheetName val="TOTAL UPAH"/>
      <sheetName val="RINCIAN"/>
      <sheetName val="harga sat"/>
      <sheetName val="Analisa K"/>
      <sheetName val="Source"/>
      <sheetName val="Plumbing"/>
      <sheetName val="L-Mechanical"/>
      <sheetName val="5.1-5.4(1)-5.4(2)"/>
      <sheetName val="Analisa HSP"/>
      <sheetName val="Urai _Resap pengikat"/>
      <sheetName val="RPP01 6"/>
      <sheetName val="pricing"/>
      <sheetName val="HRG-DASAR"/>
      <sheetName val="Unit Rate"/>
      <sheetName val="smt"/>
      <sheetName val="DAF-5"/>
      <sheetName val="HS"/>
      <sheetName val="Alat"/>
      <sheetName val="Option List"/>
      <sheetName val="Analisa SNI STANDART "/>
      <sheetName val="AnalisaSIPIL RIIL"/>
      <sheetName val="An_Basic"/>
      <sheetName val="HPP X Q'TY"/>
      <sheetName val="RINCIAN-SC"/>
      <sheetName val="SUMBER"/>
      <sheetName val="telp"/>
      <sheetName val="Z"/>
      <sheetName val="Price Persiapan dan Penunjang"/>
      <sheetName val="COV"/>
      <sheetName val="escon"/>
      <sheetName val="7.1(3)"/>
      <sheetName val="Sales Parameter"/>
      <sheetName val="Fill this out first..."/>
      <sheetName val="tp 45x45 (6)"/>
      <sheetName val="EVALUASI"/>
      <sheetName val="SITE-E"/>
      <sheetName val="TEKNIS"/>
      <sheetName val="Divisi1"/>
      <sheetName val="Basic"/>
      <sheetName val="AC"/>
      <sheetName val="DAF-4"/>
      <sheetName val="JAD-PEL"/>
      <sheetName val="KEB-MAT"/>
      <sheetName val="HS-2"/>
      <sheetName val="EXTERNAL  (revisi 1)"/>
      <sheetName val="HS1b"/>
      <sheetName val="Master Schedule"/>
      <sheetName val="est proy"/>
      <sheetName val="trans"/>
      <sheetName val="MG"/>
      <sheetName val="PROD"/>
      <sheetName val="RKP-1"/>
      <sheetName val="Basic P"/>
      <sheetName val="Utilitas Plant"/>
      <sheetName val="Master File (2)"/>
      <sheetName val="PAD-F"/>
      <sheetName val="URUTAN PLANT"/>
      <sheetName val="Pipe"/>
      <sheetName val="HD ALAT"/>
      <sheetName val="jan"/>
      <sheetName val="FEB"/>
      <sheetName val="MAR"/>
      <sheetName val="841"/>
      <sheetName val="311"/>
      <sheetName val="811"/>
      <sheetName val="Tambahan anal"/>
      <sheetName val="GAJI"/>
      <sheetName val="bau"/>
      <sheetName val="PDPC0908"/>
      <sheetName val="Huruf"/>
      <sheetName val="Stamping Process"/>
      <sheetName val="Upah"/>
      <sheetName val="HS KALIJATI"/>
      <sheetName val="Galian"/>
      <sheetName val="PRD 01-7 alat"/>
      <sheetName val="bbt-1999"/>
      <sheetName val="Analis Kusen okk"/>
      <sheetName val="MUNAV"/>
      <sheetName val="Present"/>
      <sheetName val="Beton"/>
      <sheetName val="BeratPenulangan"/>
      <sheetName val="ProdAlat"/>
      <sheetName val="BAU1"/>
      <sheetName val="FMU"/>
      <sheetName val="NOV 08"/>
      <sheetName val="ORDER SHEET TTI M"/>
      <sheetName val="Upah+Bahan"/>
      <sheetName val="Bill of Qty"/>
      <sheetName val="PRY 01-8"/>
      <sheetName val="PRY 01-3"/>
      <sheetName val="MK(W L,D)ｺｽﾄ"/>
      <sheetName val="ytd _dept_"/>
      <sheetName val="MT"/>
      <sheetName val="RES"/>
      <sheetName val="RAB"/>
      <sheetName val="Progres Rasio LR"/>
      <sheetName val="A-BANTU"/>
      <sheetName val="Sheet 1"/>
      <sheetName val="KPI_DATABANK"/>
      <sheetName val="TB-TBZ"/>
      <sheetName val="TB-YGN"/>
      <sheetName val="BS"/>
      <sheetName val="PL"/>
      <sheetName val="TB-TBZ (v0)"/>
      <sheetName val="1"/>
      <sheetName val="3"/>
      <sheetName val="4"/>
      <sheetName val="5"/>
      <sheetName val="PC-YGN"/>
      <sheetName val="PC-TBZ"/>
      <sheetName val="SGPL-P"/>
      <sheetName val="Exchange Rate"/>
      <sheetName val="tabel_nilai3"/>
      <sheetName val="Tabel_Referensi4"/>
      <sheetName val="data_(2)3"/>
      <sheetName val="budget_idr3"/>
      <sheetName val="1771_23"/>
      <sheetName val="NO_AKUN_(2)3"/>
      <sheetName val="Form_B3"/>
      <sheetName val="Form_A3"/>
      <sheetName val="TB_20063"/>
      <sheetName val="PS&amp;Susut_TL1"/>
      <sheetName val="MULTIPERIOD_RETURNS1"/>
      <sheetName val="VAT_out1"/>
      <sheetName val="Mar_11"/>
      <sheetName val="INPUT_SHEET1"/>
      <sheetName val="KKP-II_2_2_1_21"/>
      <sheetName val="Data_CA_3_11"/>
      <sheetName val="Data_CA_3_21"/>
      <sheetName val="Data_CA_1_DN_LN1"/>
      <sheetName val="Kode_Jabatan_UPMKR_20121"/>
      <sheetName val="UPAH_+_ALAT1"/>
      <sheetName val="TB-TBZ_(v0)1"/>
      <sheetName val="Exchange_Rate1"/>
      <sheetName val="Hrg_Sat1"/>
      <sheetName val="tabel_nilai2"/>
      <sheetName val="Tabel_Referensi3"/>
      <sheetName val="data_(2)2"/>
      <sheetName val="budget_idr2"/>
      <sheetName val="1771_22"/>
      <sheetName val="NO_AKUN_(2)2"/>
      <sheetName val="Form_B2"/>
      <sheetName val="Form_A2"/>
      <sheetName val="TB_20062"/>
      <sheetName val="KKP-II_2_2_1_2"/>
      <sheetName val="Kode_Jabatan_UPMKR_2012"/>
      <sheetName val="UPAH_+_ALAT"/>
      <sheetName val="TB-TBZ_(v0)"/>
      <sheetName val="Exchange_Rate"/>
      <sheetName val="JAN_085"/>
      <sheetName val="Input_Acts-Fcst5"/>
      <sheetName val="Input_Acts-Fcst_Restate-BB5"/>
      <sheetName val="tabel_nilai4"/>
      <sheetName val="Tabel_Referensi5"/>
      <sheetName val="data_(2)4"/>
      <sheetName val="budget_idr4"/>
      <sheetName val="1771_24"/>
      <sheetName val="NO_AKUN_(2)4"/>
      <sheetName val="Form_B4"/>
      <sheetName val="Form_A4"/>
      <sheetName val="TB_20064"/>
      <sheetName val="Level_1-3_Listing2"/>
      <sheetName val="PS&amp;Susut_TL2"/>
      <sheetName val="MULTIPERIOD_RETURNS2"/>
      <sheetName val="VAT_out2"/>
      <sheetName val="Mar_12"/>
      <sheetName val="INPUT_SHEET2"/>
      <sheetName val="KKP-II_2_2_1_22"/>
      <sheetName val="Domestic_Leg2"/>
      <sheetName val="Foreign_leg2"/>
      <sheetName val="Foreign_Leg_Acc_Crv2"/>
      <sheetName val="Foreign_Leg_Disc_Crv2"/>
      <sheetName val="Scenarios_and_Sensitivities2"/>
      <sheetName val="Global_Assumptions2"/>
      <sheetName val="PER_ABJAD2"/>
      <sheetName val="FE-1771$_P12"/>
      <sheetName val="DATA_VALUASI2"/>
      <sheetName val="Data_CA_3_12"/>
      <sheetName val="Data_CA_3_22"/>
      <sheetName val="Data_CA_1_DN_LN2"/>
      <sheetName val="Kode_Jabatan_UPMKR_20122"/>
      <sheetName val="UPAH_+_ALAT2"/>
      <sheetName val="TB-TBZ_(v0)2"/>
      <sheetName val="Exchange_Rate2"/>
      <sheetName val="Hrg_Sat2"/>
      <sheetName val="GL_to_Audited10"/>
      <sheetName val="Other_corrections10"/>
      <sheetName val="_art_21_recons10"/>
      <sheetName val="Withholdings_Recons10"/>
      <sheetName val="Tax_Credits10"/>
      <sheetName val="Add_FA10"/>
      <sheetName val="Provisi_-tax10"/>
      <sheetName val="List_of_NPL10"/>
      <sheetName val="Fiscal_Adjustments10"/>
      <sheetName val="Daftar_lampiran10"/>
      <sheetName val="FI-1771_P110"/>
      <sheetName val="FE-1771_P110"/>
      <sheetName val="FI-1771_P210"/>
      <sheetName val="FE-1771_P210"/>
      <sheetName val="Permanent_info8"/>
      <sheetName val="General_Info8"/>
      <sheetName val="DATA_WP8"/>
      <sheetName val="Marshal_-18"/>
      <sheetName val="Main_table8"/>
      <sheetName val="Table_Array8"/>
      <sheetName val="NAMA_ITEM8"/>
      <sheetName val="TR0-7_31072003_(3)7"/>
      <sheetName val="BS-after_AJE7"/>
      <sheetName val="Data_Supp__Monthly_7"/>
      <sheetName val="List_Att7"/>
      <sheetName val="RATE_20087"/>
      <sheetName val="Nama_Perusahaan7"/>
      <sheetName val="Cost_Code7"/>
      <sheetName val="WORK_ORDER7"/>
      <sheetName val="Simple_Coff_7"/>
      <sheetName val="fr_BS7"/>
      <sheetName val="JAN_086"/>
      <sheetName val="Input_Acts-Fcst6"/>
      <sheetName val="Input_Acts-Fcst_Restate-BB6"/>
      <sheetName val="tabel_nilai5"/>
      <sheetName val="Tabel_Referensi6"/>
      <sheetName val="data_(2)5"/>
      <sheetName val="budget_idr5"/>
      <sheetName val="1771_25"/>
      <sheetName val="NO_AKUN_(2)5"/>
      <sheetName val="Form_B5"/>
      <sheetName val="Form_A5"/>
      <sheetName val="TB_20065"/>
      <sheetName val="Level_1-3_Listing3"/>
      <sheetName val="PS&amp;Susut_TL3"/>
      <sheetName val="MULTIPERIOD_RETURNS3"/>
      <sheetName val="VAT_out3"/>
      <sheetName val="Mar_13"/>
      <sheetName val="INPUT_SHEET3"/>
      <sheetName val="KKP-II_2_2_1_23"/>
      <sheetName val="Domestic_Leg3"/>
      <sheetName val="Foreign_leg3"/>
      <sheetName val="Foreign_Leg_Acc_Crv3"/>
      <sheetName val="Foreign_Leg_Disc_Crv3"/>
      <sheetName val="Scenarios_and_Sensitivities3"/>
      <sheetName val="Global_Assumptions3"/>
      <sheetName val="PER_ABJAD3"/>
      <sheetName val="FE-1771$_P13"/>
      <sheetName val="DATA_VALUASI3"/>
      <sheetName val="Data_CA_3_13"/>
      <sheetName val="Data_CA_3_23"/>
      <sheetName val="Data_CA_1_DN_LN3"/>
      <sheetName val="Kode_Jabatan_UPMKR_20123"/>
      <sheetName val="UPAH_+_ALAT3"/>
      <sheetName val="TB-TBZ_(v0)3"/>
      <sheetName val="Exchange_Rate3"/>
      <sheetName val="Hrg_Sat3"/>
      <sheetName val="FE-1770-I"/>
      <sheetName val="FE-1770.P1"/>
      <sheetName val="FE-1770-II"/>
      <sheetName val="CIVIC 1.6L(7ｶ国MA輸出)ｺｽﾄ"/>
      <sheetName val="Danamon LK"/>
      <sheetName val="S e p"/>
      <sheetName val="M a r"/>
      <sheetName val="M a y"/>
      <sheetName val="J u l"/>
      <sheetName val="A p r"/>
      <sheetName val="A u g"/>
      <sheetName val="O c t"/>
      <sheetName val="J u n"/>
      <sheetName val="N o v"/>
      <sheetName val="F e b"/>
      <sheetName val="J a n"/>
      <sheetName val="00 received in 01"/>
      <sheetName val="ASLI"/>
      <sheetName val="Control"/>
      <sheetName val="TB Jun 03"/>
      <sheetName val="Assumption"/>
      <sheetName val="Monthly RecapLO"/>
      <sheetName val="6 mth TAC"/>
      <sheetName val="6 mth DTA"/>
      <sheetName val="Fill in data"/>
      <sheetName val="A1-B_ASSET"/>
      <sheetName val="master_supplier"/>
      <sheetName val="MSC_Product_Characteristics"/>
      <sheetName val="D3_11"/>
      <sheetName val="cons_workpapers2"/>
      <sheetName val="A1-B_ASSET1"/>
      <sheetName val="master_supplier1"/>
      <sheetName val="MSC_Product_Characteristics1"/>
      <sheetName val="COA_(2)"/>
      <sheetName val="NOTES_"/>
      <sheetName val="Data_Sheet"/>
      <sheetName val="BALANCE_SHEET"/>
      <sheetName val="Form_2-FRG2"/>
      <sheetName val="J_1_Deffered_Landright2"/>
      <sheetName val="Difference_Cons"/>
      <sheetName val="F1771"/>
      <sheetName val="Lookups"/>
      <sheetName val="COSTS"/>
      <sheetName val="Property"/>
      <sheetName val="Budget04"/>
      <sheetName val="Eligible-Data"/>
      <sheetName val="All 06 Home Base Salaries"/>
      <sheetName val="HPP_18_"/>
      <sheetName val="Jakarta Cikampek"/>
      <sheetName val="Jagorawi"/>
      <sheetName val="KPNO"/>
      <sheetName val="ANGGARAN"/>
      <sheetName val="DRAFT"/>
      <sheetName val="BS-Report"/>
      <sheetName val="sad CHECKING"/>
      <sheetName val="Manual"/>
      <sheetName val="debtage"/>
      <sheetName val="310J1"/>
      <sheetName val="COA_(2)1"/>
      <sheetName val="COA_(2)2"/>
      <sheetName val="COA_(2)3"/>
      <sheetName val="AKUN"/>
    </sheetNames>
    <sheetDataSet>
      <sheetData sheetId="0" refreshError="1">
        <row r="5">
          <cell r="I5" t="str">
            <v>PT BANK DBS INDONESIA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sheetData sheetId="597" refreshError="1"/>
      <sheetData sheetId="598"/>
      <sheetData sheetId="599"/>
      <sheetData sheetId="600"/>
      <sheetData sheetId="601" refreshError="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sheetData sheetId="88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refreshError="1"/>
      <sheetData sheetId="915"/>
      <sheetData sheetId="916"/>
      <sheetData sheetId="917"/>
      <sheetData sheetId="918" refreshError="1"/>
      <sheetData sheetId="919" refreshError="1"/>
      <sheetData sheetId="920" refreshError="1"/>
      <sheetData sheetId="921" refreshError="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sheetData sheetId="950"/>
      <sheetData sheetId="951"/>
      <sheetData sheetId="952"/>
      <sheetData sheetId="953"/>
      <sheetData sheetId="954"/>
      <sheetData sheetId="955" refreshError="1"/>
      <sheetData sheetId="956"/>
      <sheetData sheetId="957"/>
      <sheetData sheetId="958"/>
      <sheetData sheetId="959"/>
      <sheetData sheetId="960"/>
      <sheetData sheetId="961"/>
      <sheetData sheetId="962"/>
      <sheetData sheetId="963"/>
      <sheetData sheetId="964"/>
      <sheetData sheetId="965"/>
      <sheetData sheetId="966"/>
      <sheetData sheetId="967"/>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sheetData sheetId="1018"/>
      <sheetData sheetId="1019"/>
      <sheetData sheetId="1020"/>
      <sheetData sheetId="1021"/>
      <sheetData sheetId="1022" refreshError="1"/>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sheetData sheetId="1100"/>
      <sheetData sheetId="1101"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M"/>
      <sheetName val="BM"/>
      <sheetName val="score revisi"/>
      <sheetName val="indeks"/>
      <sheetName val="incentif"/>
      <sheetName val="tabel nilai"/>
      <sheetName val="Bobot"/>
      <sheetName val="Rekap"/>
      <sheetName val="Rekap (2)"/>
      <sheetName val="DIRECTOR"/>
      <sheetName val="COO"/>
      <sheetName val="CDO"/>
      <sheetName val="JABEKBAN"/>
      <sheetName val="JABEKBAN (2)"/>
      <sheetName val="JABAR"/>
      <sheetName val="JABAR (2)"/>
      <sheetName val="LAMPUNG"/>
      <sheetName val="PALEMBANG"/>
      <sheetName val="BENGKULU"/>
      <sheetName val="JAMBI"/>
      <sheetName val="PADANG"/>
      <sheetName val="RIAU"/>
      <sheetName val="MEDAN"/>
      <sheetName val="VCOO"/>
      <sheetName val="JATENG"/>
      <sheetName val="JATIM_BALI"/>
      <sheetName val="LOMBOK"/>
      <sheetName val="MAKASAR"/>
      <sheetName val="MENADO"/>
      <sheetName val="Sheet1"/>
      <sheetName val="Sheet1 (2)"/>
      <sheetName val="Sheet1 (3)"/>
      <sheetName val="score"/>
      <sheetName val="RM"/>
      <sheetName val="RSM"/>
      <sheetName val="product mix"/>
      <sheetName val="Target"/>
      <sheetName val="SheetGMP"/>
      <sheetName val="SheetGMT"/>
    </sheetNames>
    <sheetDataSet>
      <sheetData sheetId="0" refreshError="1"/>
      <sheetData sheetId="1" refreshError="1"/>
      <sheetData sheetId="2" refreshError="1"/>
      <sheetData sheetId="3" refreshError="1"/>
      <sheetData sheetId="4" refreshError="1"/>
      <sheetData sheetId="5" refreshError="1">
        <row r="2">
          <cell r="A2" t="str">
            <v>ACH</v>
          </cell>
          <cell r="B2" t="str">
            <v>Positif</v>
          </cell>
          <cell r="D2" t="str">
            <v>ACH</v>
          </cell>
          <cell r="E2" t="str">
            <v>Negatif</v>
          </cell>
        </row>
        <row r="3">
          <cell r="A3">
            <v>85</v>
          </cell>
          <cell r="B3">
            <v>1.5</v>
          </cell>
          <cell r="D3">
            <v>81</v>
          </cell>
          <cell r="E3">
            <v>4.5</v>
          </cell>
        </row>
        <row r="4">
          <cell r="A4">
            <v>86</v>
          </cell>
          <cell r="B4">
            <v>1.5</v>
          </cell>
          <cell r="D4">
            <v>82</v>
          </cell>
          <cell r="E4">
            <v>4.5</v>
          </cell>
        </row>
        <row r="5">
          <cell r="A5">
            <v>87</v>
          </cell>
          <cell r="B5">
            <v>1.5</v>
          </cell>
          <cell r="D5">
            <v>83</v>
          </cell>
          <cell r="E5">
            <v>4.5</v>
          </cell>
        </row>
        <row r="6">
          <cell r="A6">
            <v>88</v>
          </cell>
          <cell r="B6">
            <v>1.5</v>
          </cell>
          <cell r="D6">
            <v>84</v>
          </cell>
          <cell r="E6">
            <v>4.5</v>
          </cell>
        </row>
        <row r="7">
          <cell r="A7">
            <v>89</v>
          </cell>
          <cell r="B7">
            <v>1.5</v>
          </cell>
          <cell r="D7">
            <v>85</v>
          </cell>
          <cell r="E7">
            <v>4.5</v>
          </cell>
        </row>
        <row r="8">
          <cell r="A8">
            <v>90</v>
          </cell>
          <cell r="B8">
            <v>2</v>
          </cell>
          <cell r="D8">
            <v>86</v>
          </cell>
          <cell r="E8">
            <v>4</v>
          </cell>
        </row>
        <row r="9">
          <cell r="A9">
            <v>91</v>
          </cell>
          <cell r="B9">
            <v>2</v>
          </cell>
          <cell r="D9">
            <v>87</v>
          </cell>
          <cell r="E9">
            <v>4</v>
          </cell>
        </row>
        <row r="10">
          <cell r="A10">
            <v>92</v>
          </cell>
          <cell r="B10">
            <v>2</v>
          </cell>
          <cell r="D10">
            <v>88</v>
          </cell>
          <cell r="E10">
            <v>4</v>
          </cell>
        </row>
        <row r="11">
          <cell r="A11">
            <v>93</v>
          </cell>
          <cell r="B11">
            <v>2</v>
          </cell>
          <cell r="D11">
            <v>89</v>
          </cell>
          <cell r="E11">
            <v>4</v>
          </cell>
        </row>
        <row r="12">
          <cell r="A12">
            <v>94</v>
          </cell>
          <cell r="B12">
            <v>2</v>
          </cell>
          <cell r="D12">
            <v>90</v>
          </cell>
          <cell r="E12">
            <v>4</v>
          </cell>
        </row>
        <row r="13">
          <cell r="A13">
            <v>95</v>
          </cell>
          <cell r="B13">
            <v>2.5</v>
          </cell>
          <cell r="D13">
            <v>91</v>
          </cell>
          <cell r="E13">
            <v>3.5</v>
          </cell>
        </row>
        <row r="14">
          <cell r="A14">
            <v>96</v>
          </cell>
          <cell r="B14">
            <v>2.5</v>
          </cell>
          <cell r="D14">
            <v>92</v>
          </cell>
          <cell r="E14">
            <v>3.5</v>
          </cell>
        </row>
        <row r="15">
          <cell r="A15">
            <v>97</v>
          </cell>
          <cell r="B15">
            <v>2.5</v>
          </cell>
          <cell r="D15">
            <v>93</v>
          </cell>
          <cell r="E15">
            <v>3.5</v>
          </cell>
        </row>
        <row r="16">
          <cell r="A16">
            <v>98</v>
          </cell>
          <cell r="B16">
            <v>2.5</v>
          </cell>
          <cell r="D16">
            <v>94</v>
          </cell>
          <cell r="E16">
            <v>3.5</v>
          </cell>
        </row>
        <row r="17">
          <cell r="A17">
            <v>99</v>
          </cell>
          <cell r="B17">
            <v>2.5</v>
          </cell>
          <cell r="D17">
            <v>95</v>
          </cell>
          <cell r="E17">
            <v>3.5</v>
          </cell>
        </row>
        <row r="18">
          <cell r="A18">
            <v>100</v>
          </cell>
          <cell r="B18">
            <v>3</v>
          </cell>
          <cell r="D18">
            <v>96</v>
          </cell>
          <cell r="E18">
            <v>3</v>
          </cell>
        </row>
        <row r="19">
          <cell r="A19">
            <v>101</v>
          </cell>
          <cell r="B19">
            <v>3</v>
          </cell>
          <cell r="D19">
            <v>97</v>
          </cell>
          <cell r="E19">
            <v>3</v>
          </cell>
        </row>
        <row r="20">
          <cell r="A20">
            <v>102</v>
          </cell>
          <cell r="B20">
            <v>3</v>
          </cell>
          <cell r="D20">
            <v>98</v>
          </cell>
          <cell r="E20">
            <v>3</v>
          </cell>
        </row>
        <row r="21">
          <cell r="A21">
            <v>103</v>
          </cell>
          <cell r="B21">
            <v>3</v>
          </cell>
          <cell r="D21">
            <v>99</v>
          </cell>
          <cell r="E21">
            <v>3</v>
          </cell>
        </row>
        <row r="22">
          <cell r="A22">
            <v>104</v>
          </cell>
          <cell r="B22">
            <v>3</v>
          </cell>
          <cell r="D22">
            <v>100</v>
          </cell>
          <cell r="E22">
            <v>3</v>
          </cell>
        </row>
        <row r="23">
          <cell r="A23">
            <v>105</v>
          </cell>
          <cell r="B23">
            <v>3.5</v>
          </cell>
          <cell r="D23">
            <v>101</v>
          </cell>
          <cell r="E23">
            <v>2.5</v>
          </cell>
        </row>
        <row r="24">
          <cell r="A24">
            <v>106</v>
          </cell>
          <cell r="B24">
            <v>3.5</v>
          </cell>
          <cell r="D24">
            <v>102</v>
          </cell>
          <cell r="E24">
            <v>2.5</v>
          </cell>
        </row>
        <row r="25">
          <cell r="A25">
            <v>107</v>
          </cell>
          <cell r="B25">
            <v>3.5</v>
          </cell>
          <cell r="D25">
            <v>103</v>
          </cell>
          <cell r="E25">
            <v>2.5</v>
          </cell>
        </row>
        <row r="26">
          <cell r="A26">
            <v>108</v>
          </cell>
          <cell r="B26">
            <v>3.5</v>
          </cell>
          <cell r="D26">
            <v>104</v>
          </cell>
          <cell r="E26">
            <v>2.5</v>
          </cell>
        </row>
        <row r="27">
          <cell r="A27">
            <v>109</v>
          </cell>
          <cell r="B27">
            <v>3.5</v>
          </cell>
          <cell r="D27">
            <v>105</v>
          </cell>
          <cell r="E27">
            <v>2.5</v>
          </cell>
        </row>
        <row r="28">
          <cell r="A28">
            <v>110</v>
          </cell>
          <cell r="B28">
            <v>4</v>
          </cell>
          <cell r="D28">
            <v>106</v>
          </cell>
          <cell r="E28">
            <v>2</v>
          </cell>
        </row>
        <row r="29">
          <cell r="A29">
            <v>111</v>
          </cell>
          <cell r="B29">
            <v>4</v>
          </cell>
          <cell r="D29">
            <v>107</v>
          </cell>
          <cell r="E29">
            <v>2</v>
          </cell>
        </row>
        <row r="30">
          <cell r="A30">
            <v>112</v>
          </cell>
          <cell r="B30">
            <v>4</v>
          </cell>
          <cell r="D30">
            <v>108</v>
          </cell>
          <cell r="E30">
            <v>2</v>
          </cell>
        </row>
        <row r="31">
          <cell r="A31">
            <v>113</v>
          </cell>
          <cell r="B31">
            <v>4</v>
          </cell>
          <cell r="D31">
            <v>109</v>
          </cell>
          <cell r="E31">
            <v>2</v>
          </cell>
        </row>
        <row r="32">
          <cell r="A32">
            <v>114</v>
          </cell>
          <cell r="B32">
            <v>4</v>
          </cell>
          <cell r="D32">
            <v>110</v>
          </cell>
          <cell r="E32">
            <v>2</v>
          </cell>
        </row>
        <row r="33">
          <cell r="A33">
            <v>115</v>
          </cell>
          <cell r="B33">
            <v>4.5</v>
          </cell>
          <cell r="D33">
            <v>111</v>
          </cell>
          <cell r="E33">
            <v>1.5</v>
          </cell>
        </row>
        <row r="34">
          <cell r="A34">
            <v>116</v>
          </cell>
          <cell r="B34">
            <v>4.5</v>
          </cell>
          <cell r="D34">
            <v>112</v>
          </cell>
          <cell r="E34">
            <v>1.5</v>
          </cell>
        </row>
        <row r="35">
          <cell r="A35">
            <v>117</v>
          </cell>
          <cell r="B35">
            <v>4.5</v>
          </cell>
          <cell r="D35">
            <v>113</v>
          </cell>
          <cell r="E35">
            <v>1.5</v>
          </cell>
        </row>
        <row r="36">
          <cell r="A36">
            <v>118</v>
          </cell>
          <cell r="B36">
            <v>4.5</v>
          </cell>
          <cell r="D36">
            <v>114</v>
          </cell>
          <cell r="E36">
            <v>1.5</v>
          </cell>
        </row>
        <row r="37">
          <cell r="A37">
            <v>119</v>
          </cell>
          <cell r="B37">
            <v>4.5</v>
          </cell>
          <cell r="D37">
            <v>115</v>
          </cell>
          <cell r="E37">
            <v>1.5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M"/>
      <sheetName val="mm"/>
      <sheetName val="NERKON "/>
      <sheetName val="NERACA"/>
      <sheetName val="KB"/>
      <sheetName val="P-Kebun "/>
      <sheetName val="P-DGN"/>
      <sheetName val="PsDiPj"/>
      <sheetName val="MAT"/>
      <sheetName val="PPEGxx"/>
      <sheetName val="BYRMXX"/>
      <sheetName val="PPEMxx"/>
      <sheetName val="PLL "/>
      <sheetName val="REKAP-AT"/>
      <sheetName val="Depre-TM"/>
      <sheetName val="AL-BTL KK (2)"/>
      <sheetName val="XXXX"/>
      <sheetName val="BTL  "/>
      <sheetName val="XXX"/>
      <sheetName val="BTXX"/>
      <sheetName val="Ak_pro "/>
      <sheetName val="HUT "/>
      <sheetName val="BTH"/>
      <sheetName val="HK"/>
      <sheetName val="HR"/>
      <sheetName val="HLLXX"/>
      <sheetName val="pph "/>
      <sheetName val="HS"/>
      <sheetName val="HB "/>
      <sheetName val="HBJP"/>
      <sheetName val="PJR.PENJ"/>
      <sheetName val="JASAGIRO"/>
      <sheetName val="P&amp;L"/>
      <sheetName val="DAF.ISI"/>
      <sheetName val="COVER "/>
      <sheetName val="Ak_pro (2)"/>
      <sheetName val="Ak_pro"/>
      <sheetName val="PJR.PENJ "/>
      <sheetName val="GeneralInfo"/>
      <sheetName val="tabel nilai"/>
      <sheetName val="Sheet1"/>
      <sheetName val="by service"/>
      <sheetName val="ROSS LIST"/>
      <sheetName val="ZK70A96E"/>
      <sheetName val="NAP"/>
      <sheetName val="AFTER AUDIT 2000"/>
      <sheetName val="NERKON_"/>
      <sheetName val="P-Kebun_"/>
      <sheetName val="PLL_"/>
      <sheetName val="AL-BTL_KK_(2)"/>
      <sheetName val="BTL__"/>
      <sheetName val="Ak_pro_"/>
      <sheetName val="HUT_"/>
      <sheetName val="pph_"/>
      <sheetName val="HB_"/>
      <sheetName val="PJR_PENJ"/>
      <sheetName val="DAF_ISI"/>
      <sheetName val="COVER_"/>
      <sheetName val="Ak_pro_(2)"/>
      <sheetName val="PJR_PENJ_"/>
      <sheetName val="sepdua"/>
      <sheetName val="Total"/>
      <sheetName val="Factors"/>
      <sheetName val="COVER"/>
      <sheetName val="Contents"/>
      <sheetName val="Marshal"/>
      <sheetName val="BTR"/>
      <sheetName val="BGR"/>
      <sheetName val="BKS"/>
      <sheetName val="dariastek"/>
      <sheetName val="SC Nov"/>
      <sheetName val="Rumus"/>
      <sheetName val="OTHER INCOME &amp; BY PERDIVISI"/>
      <sheetName val="VAT out"/>
      <sheetName val="General Info"/>
      <sheetName val="Depresiasi"/>
      <sheetName val="Additional"/>
      <sheetName val="Mutasi Final"/>
      <sheetName val="TAS Fleet Adj Ratio"/>
      <sheetName val="Sheet5"/>
      <sheetName val="DIRECT COST"/>
      <sheetName val="SAA"/>
      <sheetName val="Permanent info"/>
      <sheetName val="IS"/>
      <sheetName val="Calculation"/>
      <sheetName val="PAJE-2008"/>
      <sheetName val="rs"/>
      <sheetName val="Data Supp _Monthly_"/>
      <sheetName val="SCORE_RC_Code"/>
      <sheetName val="NEGARA"/>
      <sheetName val="neraca okt"/>
      <sheetName val="Customize"/>
      <sheetName val="CD&amp;Stok"/>
      <sheetName val="Ranges"/>
      <sheetName val="NERKON_1"/>
      <sheetName val="P-Kebun_1"/>
      <sheetName val="PLL_1"/>
      <sheetName val="AL-BTL_KK_(2)1"/>
      <sheetName val="BTL__1"/>
      <sheetName val="Ak_pro_1"/>
      <sheetName val="HUT_1"/>
      <sheetName val="pph_1"/>
      <sheetName val="HB_1"/>
      <sheetName val="PJR_PENJ1"/>
      <sheetName val="DAF_ISI1"/>
      <sheetName val="COVER_1"/>
      <sheetName val="Ak_pro_(2)1"/>
      <sheetName val="PJR_PENJ_1"/>
      <sheetName val="tabel_nilai"/>
      <sheetName val="by_service"/>
      <sheetName val="ROSS_LIST"/>
      <sheetName val="TRIWULAN_3"/>
      <sheetName val="NERACA JUL"/>
      <sheetName val="F1771-II"/>
      <sheetName val="F1771-III"/>
      <sheetName val="Individual Gross Profit J - Aug"/>
      <sheetName val="ME ADJ entries WIP"/>
      <sheetName val="NERKON_2"/>
      <sheetName val="P-Kebun_2"/>
      <sheetName val="PLL_2"/>
      <sheetName val="AL-BTL_KK_(2)2"/>
      <sheetName val="BTL__2"/>
      <sheetName val="Ak_pro_2"/>
      <sheetName val="HUT_2"/>
      <sheetName val="pph_2"/>
      <sheetName val="HB_2"/>
      <sheetName val="PJR_PENJ2"/>
      <sheetName val="DAF_ISI2"/>
      <sheetName val="COVER_2"/>
      <sheetName val="Ak_pro_(2)2"/>
      <sheetName val="PJR_PENJ_2"/>
      <sheetName val="tabel_nilai1"/>
      <sheetName val="by_service1"/>
      <sheetName val="ROSS_LIST1"/>
      <sheetName val="BS"/>
      <sheetName val="Fill this out first..."/>
      <sheetName val="Shares Outstanding"/>
      <sheetName val="Print Controls"/>
      <sheetName val="DCF_10"/>
      <sheetName val="Controls"/>
      <sheetName val="Input Log. Set-up"/>
      <sheetName val="AFTER_AUDIT_2000"/>
      <sheetName val="SC_Nov"/>
      <sheetName val="OTHER_INCOME_&amp;_BY_PERDIVISI"/>
      <sheetName val="VAT_out"/>
      <sheetName val="General_Info"/>
      <sheetName val="Mutasi_Final"/>
      <sheetName val="TAS_Fleet_Adj_Ratio"/>
      <sheetName val="DIRECT_COST"/>
      <sheetName val="Permanent_info"/>
      <sheetName val="Data_Supp__Monthly_"/>
      <sheetName val="neraca_okt"/>
      <sheetName val="NERACA_JUL"/>
      <sheetName val="Individual_Gross_Profit_J_-_Aug"/>
      <sheetName val="ME_ADJ_entries_WIP"/>
      <sheetName val="Fill_this_out_first___"/>
      <sheetName val="Shares_Outstanding"/>
      <sheetName val="Print_Controls"/>
      <sheetName val="Input_Log__Set-up"/>
      <sheetName val="Interdata"/>
      <sheetName val="NERKON_3"/>
      <sheetName val="P-Kebun_3"/>
      <sheetName val="PLL_3"/>
      <sheetName val="AL-BTL_KK_(2)3"/>
      <sheetName val="BTL__3"/>
      <sheetName val="Ak_pro_3"/>
      <sheetName val="HUT_3"/>
      <sheetName val="pph_3"/>
      <sheetName val="HB_3"/>
      <sheetName val="PJR_PENJ3"/>
      <sheetName val="DAF_ISI3"/>
      <sheetName val="COVER_3"/>
      <sheetName val="Ak_pro_(2)3"/>
      <sheetName val="PJR_PENJ_3"/>
      <sheetName val="tabel_nilai2"/>
      <sheetName val="by_service2"/>
      <sheetName val="ROSS_LIST2"/>
      <sheetName val="AFTER_AUDIT_20001"/>
      <sheetName val="SC_Nov1"/>
      <sheetName val="OTHER_INCOME_&amp;_BY_PERDIVISI1"/>
      <sheetName val="VAT_out1"/>
      <sheetName val="General_Info1"/>
      <sheetName val="Mutasi_Final1"/>
      <sheetName val="TAS_Fleet_Adj_Ratio1"/>
      <sheetName val="DIRECT_COST1"/>
      <sheetName val="Permanent_info1"/>
      <sheetName val="Data_Supp__Monthly_1"/>
      <sheetName val="neraca_okt1"/>
      <sheetName val="Individual_Gross_Profit_J_-_Au1"/>
      <sheetName val="ME_ADJ_entries_WIP1"/>
      <sheetName val="NERACA_JUL1"/>
      <sheetName val="Fill_this_out_first___1"/>
      <sheetName val="Shares_Outstanding1"/>
      <sheetName val="Print_Controls1"/>
      <sheetName val="Input_Log__Set-up1"/>
      <sheetName val="SAP + LS"/>
      <sheetName val="CURRENCY C.O.A."/>
      <sheetName val="DATA"/>
      <sheetName val="data_val"/>
      <sheetName val="Logistics"/>
      <sheetName val="F1771-V"/>
      <sheetName val="Local access"/>
      <sheetName val="NERKON_4"/>
      <sheetName val="P-Kebun_4"/>
      <sheetName val="PLL_4"/>
      <sheetName val="AL-BTL_KK_(2)4"/>
      <sheetName val="BTL__4"/>
      <sheetName val="Ak_pro_4"/>
      <sheetName val="HUT_4"/>
      <sheetName val="pph_4"/>
      <sheetName val="HB_4"/>
      <sheetName val="PJR_PENJ4"/>
      <sheetName val="DAF_ISI4"/>
      <sheetName val="COVER_4"/>
      <sheetName val="Ak_pro_(2)4"/>
      <sheetName val="PJR_PENJ_4"/>
      <sheetName val="tabel_nilai3"/>
      <sheetName val="by_service3"/>
      <sheetName val="ROSS_LIST3"/>
      <sheetName val="AFTER_AUDIT_20002"/>
      <sheetName val="General_Info2"/>
      <sheetName val="Mutasi_Final2"/>
      <sheetName val="TAS_Fleet_Adj_Ratio2"/>
      <sheetName val="OTHER_INCOME_&amp;_BY_PERDIVISI2"/>
      <sheetName val="SC_Nov2"/>
      <sheetName val="VAT_out2"/>
      <sheetName val="DIRECT_COST2"/>
      <sheetName val="Permanent_info2"/>
      <sheetName val="Data_Supp__Monthly_2"/>
      <sheetName val="Individual_Gross_Profit_J_-_Au2"/>
      <sheetName val="neraca_okt2"/>
      <sheetName val="Fill_this_out_first___2"/>
      <sheetName val="Shares_Outstanding2"/>
      <sheetName val="Print_Controls2"/>
      <sheetName val="ME_ADJ_entries_WIP2"/>
      <sheetName val="Input_Log__Set-up2"/>
      <sheetName val="NERACA_JUL2"/>
      <sheetName val="SAP_+_LS"/>
      <sheetName val="CURRENCY_C_O_A_"/>
      <sheetName val="SCFP"/>
      <sheetName val="OFF"/>
      <sheetName val="JADI"/>
      <sheetName val="FE-1770.P1"/>
      <sheetName val="ocean voyage"/>
      <sheetName val="Jan-des"/>
      <sheetName val="analis"/>
      <sheetName val="Table Array"/>
      <sheetName val="Orders"/>
      <sheetName val="NERD"/>
      <sheetName val="Calc. Overview"/>
      <sheetName val="Sales"/>
      <sheetName val="Salary"/>
      <sheetName val="PL (MONTHLY)"/>
      <sheetName val="PREPAID"/>
      <sheetName val="20A.Sum"/>
      <sheetName val="WBS 2005"/>
      <sheetName val="GABLUARJAWA1 (2)"/>
      <sheetName val="Price"/>
      <sheetName val="Parameter"/>
      <sheetName val="Powergen"/>
      <sheetName val="Sheet2"/>
      <sheetName val="EV SJB"/>
      <sheetName val="Perintah"/>
      <sheetName val="Rpt13.Oth"/>
      <sheetName val="OPNAME GOOD STOCK"/>
      <sheetName val="OPNAME SALES"/>
      <sheetName val="OPNAME BAD STOCK"/>
      <sheetName val="CMA_Calculations"/>
      <sheetName val="Harga"/>
      <sheetName val="MTD-REPORT"/>
      <sheetName val="SALES 09-10  PIVOT"/>
      <sheetName val="KALENDER"/>
      <sheetName val="EquityTemplate"/>
      <sheetName val="4.1 Placement w.o.b"/>
      <sheetName val="Master Rumah"/>
      <sheetName val="Data_Neraca_Kom"/>
      <sheetName val="UPAH + ALAT"/>
      <sheetName val="NAMECODE"/>
      <sheetName val="N2.2"/>
      <sheetName val="spread-sheet"/>
      <sheetName val="Agregat Halus &amp; Kasar"/>
      <sheetName val="Lamp_V"/>
      <sheetName val="Anls_BKL"/>
      <sheetName val="Elekt"/>
      <sheetName val="Fill this out first___"/>
      <sheetName val="Proyek"/>
      <sheetName val="INV-KTR"/>
      <sheetName val="KAS $"/>
      <sheetName val="BS final"/>
      <sheetName val="2703.1"/>
      <sheetName val="KKP-II.2.2.1.2"/>
      <sheetName val="Div2"/>
      <sheetName val="NERKON_5"/>
      <sheetName val="P-Kebun_5"/>
      <sheetName val="PLL_5"/>
      <sheetName val="AL-BTL_KK_(2)5"/>
      <sheetName val="BTL__5"/>
      <sheetName val="Ak_pro_5"/>
      <sheetName val="HUT_5"/>
      <sheetName val="pph_5"/>
      <sheetName val="HB_5"/>
      <sheetName val="PJR_PENJ5"/>
      <sheetName val="DAF_ISI5"/>
      <sheetName val="COVER_5"/>
      <sheetName val="Ak_pro_(2)5"/>
      <sheetName val="PJR_PENJ_5"/>
      <sheetName val="tabel_nilai4"/>
      <sheetName val="by_service4"/>
      <sheetName val="ROSS_LIST4"/>
      <sheetName val="AFTER_AUDIT_20003"/>
      <sheetName val="General_Info3"/>
      <sheetName val="Mutasi_Final3"/>
      <sheetName val="TAS_Fleet_Adj_Ratio3"/>
      <sheetName val="OTHER_INCOME_&amp;_BY_PERDIVISI3"/>
      <sheetName val="SC_Nov3"/>
      <sheetName val="VAT_out3"/>
      <sheetName val="DIRECT_COST3"/>
      <sheetName val="Permanent_info3"/>
      <sheetName val="Data_Supp__Monthly_3"/>
      <sheetName val="Individual_Gross_Profit_J_-_Au3"/>
      <sheetName val="neraca_okt3"/>
      <sheetName val="Fill_this_out_first___3"/>
      <sheetName val="Shares_Outstanding3"/>
      <sheetName val="Print_Controls3"/>
      <sheetName val="ME_ADJ_entries_WIP3"/>
      <sheetName val="Input_Log__Set-up3"/>
      <sheetName val="NERACA_JUL3"/>
      <sheetName val="SAP_+_LS1"/>
      <sheetName val="CURRENCY_C_O_A_1"/>
      <sheetName val="Kinerja Proyek"/>
      <sheetName val="Sheet4"/>
      <sheetName val="HSD"/>
      <sheetName val="DKH"/>
      <sheetName val="REKAP"/>
      <sheetName val="HARSAT"/>
      <sheetName val="PLANT"/>
      <sheetName val="MAP"/>
      <sheetName val="P&amp;L98"/>
      <sheetName val="SPI"/>
      <sheetName val="12-06-ins"/>
      <sheetName val="tp 45x45 (6)"/>
      <sheetName val="data2009"/>
      <sheetName val="data2008"/>
      <sheetName val="Schedule 11a"/>
      <sheetName val="Temporary"/>
      <sheetName val="Septick tank"/>
      <sheetName val="Subkon"/>
      <sheetName val="UnitRateA.1.II"/>
      <sheetName val="Pricing-2"/>
      <sheetName val="Summary"/>
      <sheetName val="terbilang"/>
      <sheetName val="pricing"/>
      <sheetName val="HRG-DASAR"/>
      <sheetName val="表一甲"/>
      <sheetName val="Danamon LK"/>
      <sheetName val="pivot"/>
      <sheetName val="Master Edit"/>
      <sheetName val="A"/>
      <sheetName val="Assumptions"/>
      <sheetName val="PDCC"/>
      <sheetName val="SPI GMBH"/>
      <sheetName val="UK"/>
      <sheetName val="SSI"/>
      <sheetName val="Syntegra"/>
      <sheetName val="RekapLEP"/>
      <sheetName val="NP (2)"/>
      <sheetName val="NP"/>
      <sheetName val="Template"/>
      <sheetName val="bbt-1999"/>
      <sheetName val="igp_alt4"/>
      <sheetName val="ANAL"/>
      <sheetName val="MPB-01"/>
      <sheetName val="RESUME"/>
      <sheetName val="ANTEK"/>
      <sheetName val="villa"/>
      <sheetName val="Rkp1"/>
      <sheetName val="Basic Price"/>
      <sheetName val="DB"/>
      <sheetName val="SheetGMP"/>
      <sheetName val="SheetGMT"/>
      <sheetName val="Difference Cons"/>
      <sheetName val="RINCIAN"/>
      <sheetName val="DETAIL"/>
      <sheetName val="wip"/>
      <sheetName val="2.Assumption"/>
      <sheetName val="STR"/>
      <sheetName val="financials"/>
      <sheetName val="SC "/>
      <sheetName val="RANKING BROKER"/>
      <sheetName val="Angs_B_Group"/>
      <sheetName val="data (2)"/>
      <sheetName val="LKT - HL"/>
      <sheetName val="LKT - HS"/>
      <sheetName val="TRIWULAN 3"/>
      <sheetName val="BK-PU"/>
      <sheetName val="An_Basic"/>
      <sheetName val="Alokasi Rutin"/>
      <sheetName val="aktdit(WP)"/>
      <sheetName val="Cutleries"/>
      <sheetName val="DAF-2"/>
      <sheetName val="Basic P"/>
      <sheetName val="Earnings"/>
      <sheetName val="Monitor"/>
      <sheetName val="DaftarHarga"/>
      <sheetName val="STAF"/>
      <sheetName val="INPUT"/>
      <sheetName val="PriceList"/>
      <sheetName val="Harga Bahan &amp; Upah "/>
      <sheetName val="PAD-F"/>
      <sheetName val="Rekap Direct Cost"/>
      <sheetName val="Konfirm"/>
      <sheetName val="Sales Parameter"/>
      <sheetName val="extern"/>
      <sheetName val="FE-1770_P1"/>
      <sheetName val="ocean_voyage"/>
      <sheetName val="Table_Array"/>
      <sheetName val="Calc__Overview"/>
      <sheetName val="PL_(MONTHLY)"/>
      <sheetName val="Master_Rumah"/>
      <sheetName val="4_1_Placement_w_o_b"/>
      <sheetName val="N2_2"/>
      <sheetName val="Local_access"/>
      <sheetName val="2703_1"/>
      <sheetName val="KKP-II_2_2_1_2"/>
      <sheetName val="SALES_09-10__PIVOT"/>
      <sheetName val="BS_final"/>
      <sheetName val="20A_Sum"/>
      <sheetName val="WBS_2005"/>
      <sheetName val="GABLUARJAWA1_(2)"/>
      <sheetName val="EV_SJB"/>
      <sheetName val="Rpt13_Oth"/>
      <sheetName val="KAS_$"/>
      <sheetName val="2_Assumption"/>
      <sheetName val="610.03a 15-7"/>
      <sheetName val="2934"/>
      <sheetName val="Master File (2)"/>
      <sheetName val="PRIST LIST"/>
      <sheetName val="ANALISA TENDER"/>
      <sheetName val="Links"/>
      <sheetName val="Lead"/>
      <sheetName val="Kel II"/>
      <sheetName val="Client AJE"/>
      <sheetName val="Monitoring Penjualan"/>
      <sheetName val="Fill_this_out_first___4"/>
      <sheetName val="Fill_this_out_first___5"/>
      <sheetName val="CURRENCY_C_O_A_2"/>
      <sheetName val="FE-1770_P11"/>
      <sheetName val="ocean_voyage1"/>
      <sheetName val="Table_Array1"/>
      <sheetName val="Calc__Overview1"/>
      <sheetName val="PL_(MONTHLY)1"/>
      <sheetName val="Master_Rumah1"/>
      <sheetName val="4_1_Placement_w_o_b1"/>
      <sheetName val="N2_21"/>
      <sheetName val="20A_Sum1"/>
      <sheetName val="WBS_20051"/>
      <sheetName val="GABLUARJAWA1_(2)1"/>
      <sheetName val="EV_SJB1"/>
      <sheetName val="Rpt13_Oth1"/>
      <sheetName val="Local_access1"/>
      <sheetName val="2703_11"/>
      <sheetName val="KKP-II_2_2_1_21"/>
      <sheetName val="SALES_09-10__PIVOT1"/>
      <sheetName val="BS_final1"/>
      <sheetName val="KAS_$1"/>
      <sheetName val="NERKON_6"/>
      <sheetName val="P-Kebun_6"/>
      <sheetName val="PLL_6"/>
      <sheetName val="AL-BTL_KK_(2)6"/>
      <sheetName val="BTL__6"/>
      <sheetName val="Ak_pro_6"/>
      <sheetName val="HUT_6"/>
      <sheetName val="pph_6"/>
      <sheetName val="HB_6"/>
      <sheetName val="PJR_PENJ6"/>
      <sheetName val="DAF_ISI6"/>
      <sheetName val="COVER_6"/>
      <sheetName val="Ak_pro_(2)6"/>
      <sheetName val="PJR_PENJ_6"/>
      <sheetName val="tabel_nilai5"/>
      <sheetName val="by_service5"/>
      <sheetName val="ROSS_LIST5"/>
      <sheetName val="AFTER_AUDIT_20004"/>
      <sheetName val="SC_Nov4"/>
      <sheetName val="OTHER_INCOME_&amp;_BY_PERDIVISI4"/>
      <sheetName val="VAT_out4"/>
      <sheetName val="General_Info4"/>
      <sheetName val="Mutasi_Final4"/>
      <sheetName val="TAS_Fleet_Adj_Ratio4"/>
      <sheetName val="DIRECT_COST4"/>
      <sheetName val="Permanent_info4"/>
      <sheetName val="Data_Supp__Monthly_4"/>
      <sheetName val="Fill_this_out_first___6"/>
      <sheetName val="Shares_Outstanding4"/>
      <sheetName val="Print_Controls4"/>
      <sheetName val="neraca_okt4"/>
      <sheetName val="Fill_this_out_first___7"/>
      <sheetName val="NERACA_JUL4"/>
      <sheetName val="Individual_Gross_Profit_J_-_Au4"/>
      <sheetName val="ME_ADJ_entries_WIP4"/>
      <sheetName val="Input_Log__Set-up4"/>
      <sheetName val="SAP_+_LS2"/>
      <sheetName val="CURRENCY_C_O_A_3"/>
      <sheetName val="FE-1770_P12"/>
      <sheetName val="ocean_voyage2"/>
      <sheetName val="Table_Array2"/>
      <sheetName val="Calc__Overview2"/>
      <sheetName val="PL_(MONTHLY)2"/>
      <sheetName val="Master_Rumah2"/>
      <sheetName val="4_1_Placement_w_o_b2"/>
      <sheetName val="N2_22"/>
      <sheetName val="20A_Sum2"/>
      <sheetName val="WBS_20052"/>
      <sheetName val="GABLUARJAWA1_(2)2"/>
      <sheetName val="EV_SJB2"/>
      <sheetName val="Rpt13_Oth2"/>
      <sheetName val="Local_access2"/>
      <sheetName val="2703_12"/>
      <sheetName val="KKP-II_2_2_1_22"/>
      <sheetName val="SALES_09-10__PIVOT2"/>
      <sheetName val="BS_final2"/>
      <sheetName val="KAS_$2"/>
      <sheetName val="NERKON_7"/>
      <sheetName val="P-Kebun_7"/>
      <sheetName val="PLL_7"/>
      <sheetName val="AL-BTL_KK_(2)7"/>
      <sheetName val="BTL__7"/>
      <sheetName val="Ak_pro_7"/>
      <sheetName val="HUT_7"/>
      <sheetName val="pph_7"/>
      <sheetName val="HB_7"/>
      <sheetName val="PJR_PENJ7"/>
      <sheetName val="DAF_ISI7"/>
      <sheetName val="COVER_7"/>
      <sheetName val="Ak_pro_(2)7"/>
      <sheetName val="PJR_PENJ_7"/>
      <sheetName val="tabel_nilai6"/>
      <sheetName val="by_service6"/>
      <sheetName val="ROSS_LIST6"/>
      <sheetName val="AFTER_AUDIT_20005"/>
      <sheetName val="SC_Nov5"/>
      <sheetName val="OTHER_INCOME_&amp;_BY_PERDIVISI5"/>
      <sheetName val="VAT_out5"/>
      <sheetName val="General_Info5"/>
      <sheetName val="Mutasi_Final5"/>
      <sheetName val="TAS_Fleet_Adj_Ratio5"/>
      <sheetName val="DIRECT_COST5"/>
      <sheetName val="Permanent_info5"/>
      <sheetName val="Data_Supp__Monthly_5"/>
      <sheetName val="Fill_this_out_first___8"/>
      <sheetName val="Shares_Outstanding5"/>
      <sheetName val="Print_Controls5"/>
      <sheetName val="neraca_okt5"/>
      <sheetName val="Fill_this_out_first___9"/>
      <sheetName val="NERACA_JUL5"/>
      <sheetName val="Individual_Gross_Profit_J_-_Au5"/>
      <sheetName val="ME_ADJ_entries_WIP5"/>
      <sheetName val="Input_Log__Set-up5"/>
      <sheetName val="SAP_+_LS3"/>
      <sheetName val="CURRENCY_C_O_A_4"/>
      <sheetName val="FE-1770_P13"/>
      <sheetName val="ocean_voyage3"/>
      <sheetName val="Table_Array3"/>
      <sheetName val="Calc__Overview3"/>
      <sheetName val="PL_(MONTHLY)3"/>
      <sheetName val="Master_Rumah3"/>
      <sheetName val="4_1_Placement_w_o_b3"/>
      <sheetName val="N2_23"/>
      <sheetName val="20A_Sum3"/>
      <sheetName val="WBS_20053"/>
      <sheetName val="GABLUARJAWA1_(2)3"/>
      <sheetName val="EV_SJB3"/>
      <sheetName val="Rpt13_Oth3"/>
      <sheetName val="Local_access3"/>
      <sheetName val="2703_13"/>
      <sheetName val="KKP-II_2_2_1_23"/>
      <sheetName val="SALES_09-10__PIVOT3"/>
      <sheetName val="BS_final3"/>
      <sheetName val="KAS_$3"/>
      <sheetName val="NERKON_9"/>
      <sheetName val="P-Kebun_9"/>
      <sheetName val="PLL_9"/>
      <sheetName val="AL-BTL_KK_(2)9"/>
      <sheetName val="BTL__9"/>
      <sheetName val="Ak_pro_9"/>
      <sheetName val="HUT_9"/>
      <sheetName val="pph_9"/>
      <sheetName val="HB_9"/>
      <sheetName val="PJR_PENJ9"/>
      <sheetName val="DAF_ISI9"/>
      <sheetName val="COVER_9"/>
      <sheetName val="Ak_pro_(2)9"/>
      <sheetName val="PJR_PENJ_9"/>
      <sheetName val="tabel_nilai8"/>
      <sheetName val="by_service8"/>
      <sheetName val="ROSS_LIST8"/>
      <sheetName val="AFTER_AUDIT_20007"/>
      <sheetName val="SC_Nov7"/>
      <sheetName val="OTHER_INCOME_&amp;_BY_PERDIVISI7"/>
      <sheetName val="VAT_out7"/>
      <sheetName val="General_Info7"/>
      <sheetName val="Mutasi_Final7"/>
      <sheetName val="TAS_Fleet_Adj_Ratio7"/>
      <sheetName val="DIRECT_COST7"/>
      <sheetName val="Permanent_info7"/>
      <sheetName val="Data_Supp__Monthly_7"/>
      <sheetName val="Fill_this_out_first___12"/>
      <sheetName val="Shares_Outstanding7"/>
      <sheetName val="Print_Controls7"/>
      <sheetName val="neraca_okt7"/>
      <sheetName val="Fill_this_out_first___13"/>
      <sheetName val="NERACA_JUL7"/>
      <sheetName val="Individual_Gross_Profit_J_-_Au7"/>
      <sheetName val="ME_ADJ_entries_WIP7"/>
      <sheetName val="Input_Log__Set-up7"/>
      <sheetName val="SAP_+_LS5"/>
      <sheetName val="CURRENCY_C_O_A_6"/>
      <sheetName val="FE-1770_P15"/>
      <sheetName val="ocean_voyage5"/>
      <sheetName val="Table_Array5"/>
      <sheetName val="Calc__Overview5"/>
      <sheetName val="PL_(MONTHLY)5"/>
      <sheetName val="Master_Rumah5"/>
      <sheetName val="4_1_Placement_w_o_b5"/>
      <sheetName val="N2_25"/>
      <sheetName val="20A_Sum5"/>
      <sheetName val="WBS_20055"/>
      <sheetName val="GABLUARJAWA1_(2)5"/>
      <sheetName val="EV_SJB5"/>
      <sheetName val="Rpt13_Oth5"/>
      <sheetName val="Local_access5"/>
      <sheetName val="2703_15"/>
      <sheetName val="KKP-II_2_2_1_25"/>
      <sheetName val="SALES_09-10__PIVOT5"/>
      <sheetName val="BS_final5"/>
      <sheetName val="KAS_$5"/>
      <sheetName val="NERKON_8"/>
      <sheetName val="P-Kebun_8"/>
      <sheetName val="PLL_8"/>
      <sheetName val="AL-BTL_KK_(2)8"/>
      <sheetName val="BTL__8"/>
      <sheetName val="Ak_pro_8"/>
      <sheetName val="HUT_8"/>
      <sheetName val="pph_8"/>
      <sheetName val="HB_8"/>
      <sheetName val="code"/>
      <sheetName val="UPAH &amp; SEWA"/>
      <sheetName val="PJR_PENJ8"/>
      <sheetName val="DAF_ISI8"/>
      <sheetName val="COVER_8"/>
      <sheetName val="Ak_pro_(2)8"/>
      <sheetName val="PJR_PENJ_8"/>
      <sheetName val="tabel_nilai7"/>
      <sheetName val="by_service7"/>
      <sheetName val="ROSS_LIST7"/>
      <sheetName val="AFTER_AUDIT_20006"/>
      <sheetName val="SC_Nov6"/>
      <sheetName val="OTHER_INCOME_&amp;_BY_PERDIVISI6"/>
      <sheetName val="VAT_out6"/>
      <sheetName val="General_Info6"/>
      <sheetName val="Mutasi_Final6"/>
      <sheetName val="TAS_Fleet_Adj_Ratio6"/>
      <sheetName val="DIRECT_COST6"/>
      <sheetName val="Permanent_info6"/>
      <sheetName val="Data_Supp__Monthly_6"/>
      <sheetName val="Fill_this_out_first___10"/>
      <sheetName val="Shares_Outstanding6"/>
      <sheetName val="Print_Controls6"/>
      <sheetName val="neraca_okt6"/>
      <sheetName val="Fill_this_out_first___11"/>
      <sheetName val="NERACA_JUL6"/>
      <sheetName val="Individual_Gross_Profit_J_-_Au6"/>
      <sheetName val="ME_ADJ_entries_WIP6"/>
      <sheetName val="Input_Log__Set-up6"/>
      <sheetName val="SAP_+_LS4"/>
      <sheetName val="CURRENCY_C_O_A_5"/>
      <sheetName val="FE-1770_P14"/>
      <sheetName val="ocean_voyage4"/>
      <sheetName val="Table_Array4"/>
      <sheetName val="Calc__Overview4"/>
      <sheetName val="PL_(MONTHLY)4"/>
      <sheetName val="Master_Rumah4"/>
      <sheetName val="4_1_Placement_w_o_b4"/>
      <sheetName val="N2_24"/>
      <sheetName val="20A_Sum4"/>
      <sheetName val="WBS_20054"/>
      <sheetName val="GABLUARJAWA1_(2)4"/>
      <sheetName val="EV_SJB4"/>
      <sheetName val="Rpt13_Oth4"/>
      <sheetName val="Local_access4"/>
      <sheetName val="2703_14"/>
      <sheetName val="KKP-II_2_2_1_24"/>
      <sheetName val="SALES_09-10__PIVOT4"/>
      <sheetName val="BS_final4"/>
      <sheetName val="KAS_$4"/>
      <sheetName val="NERKON_10"/>
      <sheetName val="P-Kebun_10"/>
      <sheetName val="PLL_10"/>
      <sheetName val="AL-BTL_KK_(2)10"/>
      <sheetName val="BTL__10"/>
      <sheetName val="Ak_pro_10"/>
      <sheetName val="HUT_10"/>
      <sheetName val="pph_10"/>
      <sheetName val="HB_10"/>
      <sheetName val="PJR_PENJ10"/>
      <sheetName val="DAF_ISI10"/>
      <sheetName val="COVER_10"/>
      <sheetName val="Ak_pro_(2)10"/>
      <sheetName val="PJR_PENJ_10"/>
      <sheetName val="tabel_nilai9"/>
      <sheetName val="by_service9"/>
      <sheetName val="ROSS_LIST9"/>
      <sheetName val="AFTER_AUDIT_20008"/>
      <sheetName val="SC_Nov8"/>
      <sheetName val="OTHER_INCOME_&amp;_BY_PERDIVISI8"/>
      <sheetName val="VAT_out8"/>
      <sheetName val="General_Info8"/>
      <sheetName val="Mutasi_Final8"/>
      <sheetName val="TAS_Fleet_Adj_Ratio8"/>
      <sheetName val="DIRECT_COST8"/>
      <sheetName val="Permanent_info8"/>
      <sheetName val="Data_Supp__Monthly_8"/>
      <sheetName val="Fill_this_out_first___14"/>
      <sheetName val="Shares_Outstanding8"/>
      <sheetName val="Print_Controls8"/>
      <sheetName val="neraca_okt8"/>
      <sheetName val="Fill_this_out_first___15"/>
      <sheetName val="NERACA_JUL8"/>
      <sheetName val="Individual_Gross_Profit_J_-_Au8"/>
      <sheetName val="ME_ADJ_entries_WIP8"/>
      <sheetName val="Input_Log__Set-up8"/>
      <sheetName val="SAP_+_LS6"/>
      <sheetName val="CURRENCY_C_O_A_7"/>
      <sheetName val="FE-1770_P16"/>
      <sheetName val="ocean_voyage6"/>
      <sheetName val="Table_Array6"/>
      <sheetName val="Calc__Overview6"/>
      <sheetName val="PL_(MONTHLY)6"/>
      <sheetName val="Master_Rumah6"/>
      <sheetName val="4_1_Placement_w_o_b6"/>
      <sheetName val="N2_26"/>
      <sheetName val="20A_Sum6"/>
      <sheetName val="WBS_20056"/>
      <sheetName val="GABLUARJAWA1_(2)6"/>
      <sheetName val="EV_SJB6"/>
      <sheetName val="Rpt13_Oth6"/>
      <sheetName val="Local_access6"/>
      <sheetName val="2703_16"/>
      <sheetName val="KKP-II_2_2_1_26"/>
      <sheetName val="SALES_09-10__PIVOT6"/>
      <sheetName val="BS_final6"/>
      <sheetName val="KAS_$6"/>
      <sheetName val="NERKON_11"/>
      <sheetName val="P-Kebun_11"/>
      <sheetName val="PLL_11"/>
      <sheetName val="AL-BTL_KK_(2)11"/>
      <sheetName val="BTL__11"/>
      <sheetName val="Ak_pro_11"/>
      <sheetName val="HUT_11"/>
      <sheetName val="pph_11"/>
      <sheetName val="HB_11"/>
      <sheetName val="PJR_PENJ11"/>
      <sheetName val="DAF_ISI11"/>
      <sheetName val="COVER_11"/>
      <sheetName val="Ak_pro_(2)11"/>
      <sheetName val="PJR_PENJ_11"/>
      <sheetName val="tabel_nilai10"/>
      <sheetName val="by_service10"/>
      <sheetName val="ROSS_LIST10"/>
      <sheetName val="AFTER_AUDIT_20009"/>
      <sheetName val="SC_Nov9"/>
      <sheetName val="OTHER_INCOME_&amp;_BY_PERDIVISI9"/>
      <sheetName val="VAT_out9"/>
      <sheetName val="General_Info9"/>
      <sheetName val="Mutasi_Final9"/>
      <sheetName val="TAS_Fleet_Adj_Ratio9"/>
      <sheetName val="DIRECT_COST9"/>
      <sheetName val="Permanent_info9"/>
      <sheetName val="Data_Supp__Monthly_9"/>
      <sheetName val="Fill_this_out_first___16"/>
      <sheetName val="Shares_Outstanding9"/>
      <sheetName val="Print_Controls9"/>
      <sheetName val="neraca_okt9"/>
      <sheetName val="Fill_this_out_first___17"/>
      <sheetName val="NERACA_JUL9"/>
      <sheetName val="Individual_Gross_Profit_J_-_Au9"/>
      <sheetName val="ME_ADJ_entries_WIP9"/>
      <sheetName val="Input_Log__Set-up9"/>
      <sheetName val="SAP_+_LS7"/>
      <sheetName val="CURRENCY_C_O_A_8"/>
      <sheetName val="FE-1770_P17"/>
      <sheetName val="ocean_voyage7"/>
      <sheetName val="Table_Array7"/>
      <sheetName val="Calc__Overview7"/>
      <sheetName val="PL_(MONTHLY)7"/>
      <sheetName val="Master_Rumah7"/>
      <sheetName val="4_1_Placement_w_o_b7"/>
      <sheetName val="N2_27"/>
      <sheetName val="20A_Sum7"/>
      <sheetName val="WBS_20057"/>
      <sheetName val="GABLUARJAWA1_(2)7"/>
      <sheetName val="EV_SJB7"/>
      <sheetName val="Rpt13_Oth7"/>
      <sheetName val="Local_access7"/>
      <sheetName val="2703_17"/>
      <sheetName val="KKP-II_2_2_1_27"/>
      <sheetName val="SALES_09-10__PIVOT7"/>
      <sheetName val="BS_final7"/>
      <sheetName val="KAS_$7"/>
      <sheetName val="NERKON_13"/>
      <sheetName val="P-Kebun_13"/>
      <sheetName val="PLL_13"/>
      <sheetName val="AL-BTL_KK_(2)13"/>
      <sheetName val="BTL__13"/>
      <sheetName val="Ak_pro_13"/>
      <sheetName val="HUT_13"/>
      <sheetName val="pph_13"/>
      <sheetName val="HB_13"/>
      <sheetName val="PJR_PENJ13"/>
      <sheetName val="DAF_ISI13"/>
      <sheetName val="COVER_13"/>
      <sheetName val="Ak_pro_(2)13"/>
      <sheetName val="PJR_PENJ_13"/>
      <sheetName val="tabel_nilai12"/>
      <sheetName val="by_service12"/>
      <sheetName val="ROSS_LIST12"/>
      <sheetName val="AFTER_AUDIT_200011"/>
      <sheetName val="SC_Nov11"/>
      <sheetName val="OTHER_INCOME_&amp;_BY_PERDIVISI11"/>
      <sheetName val="VAT_out11"/>
      <sheetName val="General_Info11"/>
      <sheetName val="Mutasi_Final11"/>
      <sheetName val="TAS_Fleet_Adj_Ratio11"/>
      <sheetName val="DIRECT_COST11"/>
      <sheetName val="Permanent_info11"/>
      <sheetName val="Data_Supp__Monthly_11"/>
      <sheetName val="Fill_this_out_first___20"/>
      <sheetName val="Shares_Outstanding11"/>
      <sheetName val="Print_Controls11"/>
      <sheetName val="neraca_okt11"/>
      <sheetName val="Fill_this_out_first___21"/>
      <sheetName val="NERACA_JUL11"/>
      <sheetName val="Individual_Gross_Profit_J_-_A11"/>
      <sheetName val="ME_ADJ_entries_WIP11"/>
      <sheetName val="Input_Log__Set-up11"/>
      <sheetName val="SAP_+_LS9"/>
      <sheetName val="CURRENCY_C_O_A_10"/>
      <sheetName val="FE-1770_P19"/>
      <sheetName val="ocean_voyage9"/>
      <sheetName val="Table_Array9"/>
      <sheetName val="Calc__Overview9"/>
      <sheetName val="PL_(MONTHLY)9"/>
      <sheetName val="Master_Rumah9"/>
      <sheetName val="4_1_Placement_w_o_b9"/>
      <sheetName val="N2_29"/>
      <sheetName val="20A_Sum9"/>
      <sheetName val="WBS_20059"/>
      <sheetName val="GABLUARJAWA1_(2)9"/>
      <sheetName val="EV_SJB9"/>
      <sheetName val="Rpt13_Oth9"/>
      <sheetName val="Local_access9"/>
      <sheetName val="2703_19"/>
      <sheetName val="KKP-II_2_2_1_29"/>
      <sheetName val="SALES_09-10__PIVOT9"/>
      <sheetName val="BS_final9"/>
      <sheetName val="KAS_$9"/>
      <sheetName val="NERKON_12"/>
      <sheetName val="P-Kebun_12"/>
      <sheetName val="PLL_12"/>
      <sheetName val="AL-BTL_KK_(2)12"/>
      <sheetName val="BTL__12"/>
      <sheetName val="Ak_pro_12"/>
      <sheetName val="HUT_12"/>
      <sheetName val="pph_12"/>
      <sheetName val="HB_12"/>
      <sheetName val="PJR_PENJ12"/>
      <sheetName val="DAF_ISI12"/>
      <sheetName val="COVER_12"/>
      <sheetName val="Ak_pro_(2)12"/>
      <sheetName val="PJR_PENJ_12"/>
      <sheetName val="tabel_nilai11"/>
      <sheetName val="by_service11"/>
      <sheetName val="ROSS_LIST11"/>
      <sheetName val="AFTER_AUDIT_200010"/>
      <sheetName val="SC_Nov10"/>
      <sheetName val="OTHER_INCOME_&amp;_BY_PERDIVISI10"/>
      <sheetName val="VAT_out10"/>
      <sheetName val="General_Info10"/>
      <sheetName val="Mutasi_Final10"/>
      <sheetName val="TAS_Fleet_Adj_Ratio10"/>
      <sheetName val="DIRECT_COST10"/>
      <sheetName val="Permanent_info10"/>
      <sheetName val="Data_Supp__Monthly_10"/>
      <sheetName val="Fill_this_out_first___18"/>
      <sheetName val="Shares_Outstanding10"/>
      <sheetName val="Print_Controls10"/>
      <sheetName val="neraca_okt10"/>
      <sheetName val="Fill_this_out_first___19"/>
      <sheetName val="NERACA_JUL10"/>
      <sheetName val="Individual_Gross_Profit_J_-_A10"/>
      <sheetName val="ME_ADJ_entries_WIP10"/>
      <sheetName val="Input_Log__Set-up10"/>
      <sheetName val="SAP_+_LS8"/>
      <sheetName val="CURRENCY_C_O_A_9"/>
      <sheetName val="FE-1770_P18"/>
      <sheetName val="ocean_voyage8"/>
      <sheetName val="Table_Array8"/>
      <sheetName val="Calc__Overview8"/>
      <sheetName val="PL_(MONTHLY)8"/>
      <sheetName val="Master_Rumah8"/>
      <sheetName val="4_1_Placement_w_o_b8"/>
      <sheetName val="N2_28"/>
      <sheetName val="20A_Sum8"/>
      <sheetName val="WBS_20058"/>
      <sheetName val="GABLUARJAWA1_(2)8"/>
      <sheetName val="EV_SJB8"/>
      <sheetName val="Rpt13_Oth8"/>
      <sheetName val="Local_access8"/>
      <sheetName val="2703_18"/>
      <sheetName val="KKP-II_2_2_1_28"/>
      <sheetName val="SALES_09-10__PIVOT8"/>
      <sheetName val="BS_final8"/>
      <sheetName val="KAS_$8"/>
      <sheetName val="NERKON_15"/>
      <sheetName val="P-Kebun_15"/>
      <sheetName val="PLL_15"/>
      <sheetName val="AL-BTL_KK_(2)15"/>
      <sheetName val="BTL__15"/>
      <sheetName val="Ak_pro_15"/>
      <sheetName val="HUT_15"/>
      <sheetName val="pph_15"/>
      <sheetName val="HB_15"/>
      <sheetName val="PJR_PENJ15"/>
      <sheetName val="DAF_ISI15"/>
      <sheetName val="COVER_15"/>
      <sheetName val="Ak_pro_(2)15"/>
      <sheetName val="PJR_PENJ_15"/>
      <sheetName val="tabel_nilai14"/>
      <sheetName val="by_service14"/>
      <sheetName val="ROSS_LIST14"/>
      <sheetName val="AFTER_AUDIT_200013"/>
      <sheetName val="SC_Nov13"/>
      <sheetName val="OTHER_INCOME_&amp;_BY_PERDIVISI13"/>
      <sheetName val="VAT_out13"/>
      <sheetName val="General_Info13"/>
      <sheetName val="Mutasi_Final13"/>
      <sheetName val="TAS_Fleet_Adj_Ratio13"/>
      <sheetName val="DIRECT_COST13"/>
      <sheetName val="Permanent_info13"/>
      <sheetName val="Data_Supp__Monthly_13"/>
      <sheetName val="Fill_this_out_first___24"/>
      <sheetName val="Shares_Outstanding13"/>
      <sheetName val="Print_Controls13"/>
      <sheetName val="neraca_okt13"/>
      <sheetName val="Fill_this_out_first___25"/>
      <sheetName val="NERACA_JUL13"/>
      <sheetName val="Individual_Gross_Profit_J_-_A13"/>
      <sheetName val="ME_ADJ_entries_WIP13"/>
      <sheetName val="Input_Log__Set-up13"/>
      <sheetName val="SAP_+_LS11"/>
      <sheetName val="CURRENCY_C_O_A_12"/>
      <sheetName val="FE-1770_P111"/>
      <sheetName val="ocean_voyage11"/>
      <sheetName val="Table_Array11"/>
      <sheetName val="Calc__Overview11"/>
      <sheetName val="PL_(MONTHLY)11"/>
      <sheetName val="Master_Rumah11"/>
      <sheetName val="4_1_Placement_w_o_b11"/>
      <sheetName val="N2_211"/>
      <sheetName val="20A_Sum11"/>
      <sheetName val="WBS_200511"/>
      <sheetName val="GABLUARJAWA1_(2)11"/>
      <sheetName val="EV_SJB11"/>
      <sheetName val="Rpt13_Oth11"/>
      <sheetName val="Local_access11"/>
      <sheetName val="2703_111"/>
      <sheetName val="KKP-II_2_2_1_211"/>
      <sheetName val="SALES_09-10__PIVOT11"/>
      <sheetName val="BS_final11"/>
      <sheetName val="KAS_$11"/>
      <sheetName val="WBS"/>
      <sheetName val="NERKON_14"/>
      <sheetName val="P-Kebun_14"/>
      <sheetName val="PLL_14"/>
      <sheetName val="AL-BTL_KK_(2)14"/>
      <sheetName val="BTL__14"/>
      <sheetName val="Ak_pro_14"/>
      <sheetName val="HUT_14"/>
      <sheetName val="pph_14"/>
      <sheetName val="HB_14"/>
      <sheetName val="PJR_PENJ14"/>
      <sheetName val="DAF_ISI14"/>
      <sheetName val="COVER_14"/>
      <sheetName val="Ak_pro_(2)14"/>
      <sheetName val="PJR_PENJ_14"/>
      <sheetName val="tabel_nilai13"/>
      <sheetName val="by_service13"/>
      <sheetName val="ROSS_LIST13"/>
      <sheetName val="AFTER_AUDIT_200012"/>
      <sheetName val="SC_Nov12"/>
      <sheetName val="OTHER_INCOME_&amp;_BY_PERDIVISI12"/>
      <sheetName val="VAT_out12"/>
      <sheetName val="General_Info12"/>
      <sheetName val="Mutasi_Final12"/>
      <sheetName val="TAS_Fleet_Adj_Ratio12"/>
      <sheetName val="DIRECT_COST12"/>
      <sheetName val="Permanent_info12"/>
      <sheetName val="Data_Supp__Monthly_12"/>
      <sheetName val="Fill_this_out_first___22"/>
      <sheetName val="Shares_Outstanding12"/>
      <sheetName val="Print_Controls12"/>
      <sheetName val="neraca_okt12"/>
      <sheetName val="Fill_this_out_first___23"/>
      <sheetName val="NERACA_JUL12"/>
      <sheetName val="Individual_Gross_Profit_J_-_A12"/>
      <sheetName val="ME_ADJ_entries_WIP12"/>
      <sheetName val="Input_Log__Set-up12"/>
      <sheetName val="SAP_+_LS10"/>
      <sheetName val="CURRENCY_C_O_A_11"/>
      <sheetName val="FE-1770_P110"/>
      <sheetName val="ocean_voyage10"/>
      <sheetName val="Table_Array10"/>
      <sheetName val="Calc__Overview10"/>
      <sheetName val="PL_(MONTHLY)10"/>
      <sheetName val="Master_Rumah10"/>
      <sheetName val="4_1_Placement_w_o_b10"/>
      <sheetName val="N2_210"/>
      <sheetName val="20A_Sum10"/>
      <sheetName val="WBS_200510"/>
      <sheetName val="GABLUARJAWA1_(2)10"/>
      <sheetName val="EV_SJB10"/>
      <sheetName val="Rpt13_Oth10"/>
      <sheetName val="Local_access10"/>
      <sheetName val="2703_110"/>
      <sheetName val="KKP-II_2_2_1_210"/>
      <sheetName val="SALES_09-10__PIVOT10"/>
      <sheetName val="BS_final10"/>
      <sheetName val="KAS_$10"/>
      <sheetName val="NERKON_16"/>
      <sheetName val="P-Kebun_16"/>
      <sheetName val="PLL_16"/>
      <sheetName val="AL-BTL_KK_(2)16"/>
      <sheetName val="BTL__16"/>
      <sheetName val="Ak_pro_16"/>
      <sheetName val="HUT_16"/>
      <sheetName val="pph_16"/>
      <sheetName val="HB_16"/>
      <sheetName val="PJR_PENJ16"/>
      <sheetName val="DAF_ISI16"/>
      <sheetName val="COVER_16"/>
      <sheetName val="Ak_pro_(2)16"/>
      <sheetName val="PJR_PENJ_16"/>
      <sheetName val="tabel_nilai15"/>
      <sheetName val="by_service15"/>
      <sheetName val="ROSS_LIST15"/>
      <sheetName val="AFTER_AUDIT_200014"/>
      <sheetName val="SC_Nov14"/>
      <sheetName val="OTHER_INCOME_&amp;_BY_PERDIVISI14"/>
      <sheetName val="VAT_out14"/>
      <sheetName val="General_Info14"/>
      <sheetName val="Mutasi_Final14"/>
      <sheetName val="TAS_Fleet_Adj_Ratio14"/>
      <sheetName val="DIRECT_COST14"/>
      <sheetName val="Permanent_info14"/>
      <sheetName val="Data_Supp__Monthly_14"/>
      <sheetName val="Fill_this_out_first___26"/>
      <sheetName val="Shares_Outstanding14"/>
      <sheetName val="Print_Controls14"/>
      <sheetName val="neraca_okt14"/>
      <sheetName val="Fill_this_out_first___27"/>
      <sheetName val="NERACA_JUL14"/>
      <sheetName val="Individual_Gross_Profit_J_-_A14"/>
      <sheetName val="ME_ADJ_entries_WIP14"/>
      <sheetName val="Input_Log__Set-up14"/>
      <sheetName val="SAP_+_LS12"/>
      <sheetName val="CURRENCY_C_O_A_13"/>
      <sheetName val="FE-1770_P112"/>
      <sheetName val="ocean_voyage12"/>
      <sheetName val="Table_Array12"/>
      <sheetName val="Calc__Overview12"/>
      <sheetName val="PL_(MONTHLY)12"/>
      <sheetName val="Master_Rumah12"/>
      <sheetName val="4_1_Placement_w_o_b12"/>
      <sheetName val="N2_212"/>
      <sheetName val="20A_Sum12"/>
      <sheetName val="WBS_200512"/>
      <sheetName val="GABLUARJAWA1_(2)12"/>
      <sheetName val="EV_SJB12"/>
      <sheetName val="Rpt13_Oth12"/>
      <sheetName val="Local_access12"/>
      <sheetName val="2703_112"/>
      <sheetName val="KKP-II_2_2_1_212"/>
      <sheetName val="SALES_09-10__PIVOT12"/>
      <sheetName val="BS_final12"/>
      <sheetName val="KAS_$12"/>
      <sheetName val="NERKON_17"/>
      <sheetName val="P-Kebun_17"/>
      <sheetName val="PLL_17"/>
      <sheetName val="AL-BTL_KK_(2)17"/>
      <sheetName val="BTL__17"/>
      <sheetName val="Ak_pro_17"/>
      <sheetName val="HUT_17"/>
      <sheetName val="pph_17"/>
      <sheetName val="HB_17"/>
      <sheetName val="PJR_PENJ17"/>
      <sheetName val="DAF_ISI17"/>
      <sheetName val="COVER_17"/>
      <sheetName val="Ak_pro_(2)17"/>
      <sheetName val="PJR_PENJ_17"/>
      <sheetName val="tabel_nilai16"/>
      <sheetName val="by_service16"/>
      <sheetName val="ROSS_LIST16"/>
      <sheetName val="AFTER_AUDIT_200015"/>
      <sheetName val="SC_Nov15"/>
      <sheetName val="OTHER_INCOME_&amp;_BY_PERDIVISI15"/>
      <sheetName val="VAT_out15"/>
      <sheetName val="General_Info15"/>
      <sheetName val="Mutasi_Final15"/>
      <sheetName val="TAS_Fleet_Adj_Ratio15"/>
      <sheetName val="DIRECT_COST15"/>
      <sheetName val="Permanent_info15"/>
      <sheetName val="Data_Supp__Monthly_15"/>
      <sheetName val="Fill_this_out_first___28"/>
      <sheetName val="Shares_Outstanding15"/>
      <sheetName val="Print_Controls15"/>
      <sheetName val="neraca_okt15"/>
      <sheetName val="Fill_this_out_first___29"/>
      <sheetName val="NERACA_JUL15"/>
      <sheetName val="Individual_Gross_Profit_J_-_A15"/>
      <sheetName val="ME_ADJ_entries_WIP15"/>
      <sheetName val="Input_Log__Set-up15"/>
      <sheetName val="SAP_+_LS13"/>
      <sheetName val="CURRENCY_C_O_A_14"/>
      <sheetName val="FE-1770_P113"/>
      <sheetName val="ocean_voyage13"/>
      <sheetName val="Table_Array13"/>
      <sheetName val="Calc__Overview13"/>
      <sheetName val="PL_(MONTHLY)13"/>
      <sheetName val="Master_Rumah13"/>
      <sheetName val="4_1_Placement_w_o_b13"/>
      <sheetName val="N2_213"/>
      <sheetName val="20A_Sum13"/>
      <sheetName val="WBS_200513"/>
      <sheetName val="GABLUARJAWA1_(2)13"/>
      <sheetName val="EV_SJB13"/>
      <sheetName val="Rpt13_Oth13"/>
      <sheetName val="Local_access13"/>
      <sheetName val="2703_113"/>
      <sheetName val="KKP-II_2_2_1_213"/>
      <sheetName val="SALES_09-10__PIVOT13"/>
      <sheetName val="BS_final13"/>
      <sheetName val="KAS_$13"/>
      <sheetName val="311208"/>
      <sheetName val="HB"/>
      <sheetName val="Exc. Rate"/>
      <sheetName val="tabel"/>
      <sheetName val="B2 (Act by Mth) Total"/>
      <sheetName val="2003 Bgt"/>
      <sheetName val="HO"/>
      <sheetName val="ELEMENT SUM"/>
      <sheetName val="BQ"/>
      <sheetName val="SPT TAHUNAN"/>
      <sheetName val="Rinc_Setoran Astek"/>
      <sheetName val="DPLK_PST"/>
      <sheetName val="jkk_takaful"/>
      <sheetName val="HS-2"/>
      <sheetName val="Harga Dasar"/>
      <sheetName val="SDM"/>
      <sheetName val="RAB"/>
      <sheetName val="cons workpapers"/>
      <sheetName val="Balance Sheet"/>
      <sheetName val="equity of abacus"/>
      <sheetName val="Lookup"/>
      <sheetName val="validation"/>
      <sheetName val="Input Data"/>
      <sheetName val="HS-1"/>
      <sheetName val="Allowance"/>
      <sheetName val="SPJ"/>
      <sheetName val="Gaji"/>
      <sheetName val="FINISHING"/>
      <sheetName val="HargaBahan"/>
      <sheetName val="FKT_PJK"/>
      <sheetName val="bahan"/>
      <sheetName val="MAP-Prog"/>
      <sheetName val="Pipe"/>
      <sheetName val="rate-alat"/>
      <sheetName val="New MADC"/>
      <sheetName val="DASH"/>
      <sheetName val="D4"/>
      <sheetName val="D6"/>
      <sheetName val="D7"/>
      <sheetName val="D8"/>
      <sheetName val="GP-WB"/>
      <sheetName val="HRG UPAH BAHAN"/>
      <sheetName val="Source"/>
      <sheetName val="HSATUAN"/>
      <sheetName val="H.Satuan"/>
      <sheetName val="TL"/>
      <sheetName val="HR Detail"/>
      <sheetName val="HRPar"/>
      <sheetName val="SDMTA"/>
      <sheetName val="analisa"/>
      <sheetName val="D.BOARD"/>
      <sheetName val="7.1(3)"/>
      <sheetName val="STOK MAT"/>
      <sheetName val="Anal. Alat"/>
      <sheetName val="Upah"/>
      <sheetName val="BOQ"/>
      <sheetName val="antek12a-13"/>
      <sheetName val="HRG BHN"/>
      <sheetName val="hardas"/>
      <sheetName val="TAGIHAN"/>
      <sheetName val="PROD"/>
      <sheetName val="ListAnalisa"/>
      <sheetName val="41,9&amp;36,3"/>
      <sheetName val="rkp"/>
      <sheetName val="TEKNIS"/>
      <sheetName val="bau"/>
      <sheetName val="BL"/>
      <sheetName val="an-satuan"/>
      <sheetName val="Master 1.0"/>
      <sheetName val="DATA 2009"/>
      <sheetName val="TARGET RAKER "/>
      <sheetName val="target raker 1"/>
      <sheetName val="SUPPORT"/>
      <sheetName val="Key Assumptions"/>
      <sheetName val="TABEL-DETASIR"/>
      <sheetName val="HARGA MATERIAL"/>
      <sheetName val="pt-perso"/>
      <sheetName val="AC"/>
      <sheetName val="LOADDAT"/>
      <sheetName val="Div 6 - Aspal"/>
      <sheetName val="MAP-2A"/>
      <sheetName val="Mobdemobalat"/>
      <sheetName val="DAF-7"/>
      <sheetName val="RPP01-5"/>
      <sheetName val="COVER-01"/>
      <sheetName val="jalur-TH-INI"/>
      <sheetName val="jalur-th-lalu"/>
      <sheetName val="412src2"/>
      <sheetName val="SchC"/>
      <sheetName val="SchA"/>
      <sheetName val="Agu"/>
      <sheetName val="Apr"/>
      <sheetName val="Des"/>
      <sheetName val="Jan"/>
      <sheetName val="Jul"/>
      <sheetName val="Jun"/>
      <sheetName val="Mar"/>
      <sheetName val="Mei"/>
      <sheetName val="Nov"/>
      <sheetName val="Okt"/>
      <sheetName val="Peb"/>
      <sheetName val="Sep"/>
      <sheetName val="SchB"/>
      <sheetName val="prelim"/>
      <sheetName val="SewAlat"/>
      <sheetName val="DIV.9"/>
      <sheetName val="PERALATAN PROYEK GOL III A"/>
      <sheetName val="1.B"/>
      <sheetName val="analisa Str"/>
      <sheetName val="Ana. PU"/>
      <sheetName val="database"/>
      <sheetName val="DKH-S3"/>
      <sheetName val="UPH,BHN,ALT"/>
      <sheetName val="BHN-ALAT"/>
      <sheetName val="MAPP"/>
      <sheetName val="Bab10"/>
      <sheetName val="hsat-SD"/>
      <sheetName val="H-Dasar"/>
      <sheetName val="Material&amp;Upah"/>
      <sheetName val="DBKoef"/>
      <sheetName val="RESUME REALISASI"/>
      <sheetName val="Estimate"/>
      <sheetName val="5.1-5.4(1)-5.4(2)"/>
      <sheetName val="K"/>
      <sheetName val="RPP01 6"/>
      <sheetName val="Hargamat"/>
      <sheetName val="D HARGA"/>
      <sheetName val="trans"/>
      <sheetName val="BasicPrice"/>
      <sheetName val="Param"/>
      <sheetName val="TARIP"/>
      <sheetName val="01Reg3"/>
      <sheetName val="MG"/>
      <sheetName val="NAMA DEPT"/>
      <sheetName val="Sampul-1"/>
      <sheetName val="Utilitas Plant"/>
      <sheetName val="URUTAN PLANT"/>
      <sheetName val="Hrg Sat"/>
      <sheetName val="jan05"/>
      <sheetName val="DOC"/>
      <sheetName val="FEED"/>
      <sheetName val="Equipment"/>
      <sheetName val="1771"/>
      <sheetName val="Invoice utama"/>
      <sheetName val="Comps Backup"/>
      <sheetName val="WASTE BY MATERIAL"/>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sheetName val="KELUARAN"/>
      <sheetName val="KOREKSI-PM"/>
      <sheetName val="STP"/>
      <sheetName val="CONF-INT"/>
      <sheetName val="CONF-EKST"/>
      <sheetName val="SSP. IMP"/>
      <sheetName val="SSP-JLN"/>
      <sheetName val="PEMBELIAN"/>
      <sheetName val="ALKET"/>
      <sheetName val="URAIAN-1"/>
      <sheetName val="URAIAN-2"/>
      <sheetName val="URAIAN-3"/>
      <sheetName val="URAIAN-4"/>
      <sheetName val="NOTHIT"/>
      <sheetName val="Sheet1"/>
      <sheetName val="Sheet2"/>
      <sheetName val="PAN"/>
      <sheetName val="PHP "/>
      <sheetName val="LAMP. PEMB"/>
      <sheetName val="BACK-TUP"/>
      <sheetName val="KPS.6"/>
      <sheetName val="kor-pm1"/>
      <sheetName val="B1 Data"/>
      <sheetName val="SSP__IMP"/>
      <sheetName val="PHP_"/>
      <sheetName val="LAMP__PEMB"/>
      <sheetName val="KPS_6"/>
      <sheetName val="C1"/>
      <sheetName val="ASSUM-COMB-Prop"/>
      <sheetName val="SSP__IMP1"/>
      <sheetName val="PHP_1"/>
      <sheetName val="LAMP__PEMB1"/>
      <sheetName val="KPS_61"/>
      <sheetName val="B1_Data"/>
      <sheetName val="des"/>
      <sheetName val="TBM"/>
      <sheetName val="Permanent info"/>
      <sheetName val="NEGARA"/>
      <sheetName val="LOOKUP"/>
      <sheetName val="janflash"/>
      <sheetName val="new IFS format"/>
      <sheetName val="SSP__IMP7"/>
      <sheetName val="PHP_7"/>
      <sheetName val="LAMP__PEMB7"/>
      <sheetName val="KPS_67"/>
      <sheetName val="B1_Data6"/>
      <sheetName val="Permanent_info5"/>
      <sheetName val="SSP__IMP2"/>
      <sheetName val="PHP_2"/>
      <sheetName val="LAMP__PEMB2"/>
      <sheetName val="KPS_62"/>
      <sheetName val="B1_Data1"/>
      <sheetName val="Permanent_info"/>
      <sheetName val="SSP__IMP4"/>
      <sheetName val="PHP_4"/>
      <sheetName val="LAMP__PEMB4"/>
      <sheetName val="KPS_64"/>
      <sheetName val="B1_Data3"/>
      <sheetName val="Permanent_info2"/>
      <sheetName val="SSP__IMP3"/>
      <sheetName val="PHP_3"/>
      <sheetName val="LAMP__PEMB3"/>
      <sheetName val="KPS_63"/>
      <sheetName val="B1_Data2"/>
      <sheetName val="Permanent_info1"/>
      <sheetName val="SSP__IMP5"/>
      <sheetName val="PHP_5"/>
      <sheetName val="LAMP__PEMB5"/>
      <sheetName val="KPS_65"/>
      <sheetName val="B1_Data4"/>
      <sheetName val="Permanent_info3"/>
      <sheetName val="SSP__IMP6"/>
      <sheetName val="PHP_6"/>
      <sheetName val="LAMP__PEMB6"/>
      <sheetName val="KPS_66"/>
      <sheetName val="B1_Data5"/>
      <sheetName val="Permanent_info4"/>
      <sheetName val="SSP__IMP10"/>
      <sheetName val="PHP_10"/>
      <sheetName val="LAMP__PEMB10"/>
      <sheetName val="KPS_610"/>
      <sheetName val="B1_Data9"/>
      <sheetName val="Permanent_info8"/>
      <sheetName val="SSP__IMP8"/>
      <sheetName val="PHP_8"/>
      <sheetName val="LAMP__PEMB8"/>
      <sheetName val="KPS_68"/>
      <sheetName val="B1_Data7"/>
      <sheetName val="Permanent_info6"/>
      <sheetName val="SSP__IMP9"/>
      <sheetName val="PHP_9"/>
      <sheetName val="LAMP__PEMB9"/>
      <sheetName val="KPS_69"/>
      <sheetName val="B1_Data8"/>
      <sheetName val="Permanent_info7"/>
      <sheetName val="Olah"/>
      <sheetName val="SSP__IMP13"/>
      <sheetName val="PHP_13"/>
      <sheetName val="LAMP__PEMB13"/>
      <sheetName val="KPS_613"/>
      <sheetName val="B1_Data12"/>
      <sheetName val="Permanent_info11"/>
      <sheetName val="SSP__IMP12"/>
      <sheetName val="PHP_12"/>
      <sheetName val="LAMP__PEMB12"/>
      <sheetName val="KPS_612"/>
      <sheetName val="B1_Data11"/>
      <sheetName val="Permanent_info10"/>
      <sheetName val="new_IFS_format1"/>
      <sheetName val="SSP__IMP11"/>
      <sheetName val="PHP_11"/>
      <sheetName val="LAMP__PEMB11"/>
      <sheetName val="KPS_611"/>
      <sheetName val="B1_Data10"/>
      <sheetName val="Permanent_info9"/>
      <sheetName val="new_IFS_format"/>
      <sheetName val="L1"/>
      <sheetName val="SSP__IMP14"/>
      <sheetName val="PHP_14"/>
      <sheetName val="LAMP__PEMB14"/>
      <sheetName val="KPS_614"/>
      <sheetName val="B1_Data13"/>
      <sheetName val="Permanent_info12"/>
      <sheetName val="new_IFS_format3"/>
      <sheetName val="new_IFS_format2"/>
      <sheetName val="J1"/>
      <sheetName val="2002"/>
      <sheetName val="ocean voyage"/>
      <sheetName val="Data KKP PPN"/>
      <sheetName val="WS BS"/>
      <sheetName val="IS PER MONTH 11.30.07"/>
      <sheetName val="5"/>
      <sheetName val="Biaya Departemen"/>
      <sheetName val="NL"/>
      <sheetName val="source"/>
      <sheetName val="Mort-06"/>
      <sheetName val="Mexico"/>
      <sheetName val="2934"/>
      <sheetName val="SSP__IMP15"/>
      <sheetName val="PHP_15"/>
      <sheetName val="LAMP__PEMB15"/>
      <sheetName val="KPS_615"/>
      <sheetName val="B1_Data14"/>
      <sheetName val="Permanent_info13"/>
      <sheetName val="new_IFS_format4"/>
      <sheetName val="Data_KKP_PPN"/>
      <sheetName val="ocean_voyage"/>
      <sheetName val="WS_BS"/>
      <sheetName val="IS_PER_MONTH_11_30_07"/>
      <sheetName val="Biaya_Departemen"/>
      <sheetName val="Jan-des"/>
      <sheetName val="D1"/>
      <sheetName val="FE_1770_P1"/>
      <sheetName val="SUMMARY"/>
      <sheetName val="ARUT-1-99"/>
      <sheetName val="PPh 23,4(2),15, 26"/>
      <sheetName val="PPh_23,4(2),15,_26"/>
      <sheetName val="Monthly Recap"/>
      <sheetName val="Ex-Rate"/>
      <sheetName val="NAP"/>
      <sheetName val="Tabel Referensi"/>
      <sheetName val="Library procedures"/>
      <sheetName val="412src2"/>
      <sheetName val="Laba Kotor"/>
      <sheetName val="PPh_23,4(2),15,_261"/>
      <sheetName val="Data"/>
      <sheetName val="Inputs"/>
      <sheetName val="1999"/>
      <sheetName val="B1"/>
      <sheetName val="Irregular Income"/>
      <sheetName val="FE-1770.P1"/>
      <sheetName val="V_List"/>
      <sheetName val="SELISIHKURSSOURCE"/>
      <sheetName val="SSP__IMP16"/>
      <sheetName val="PHP_16"/>
      <sheetName val="LAMP__PEMB16"/>
      <sheetName val="KPS_616"/>
      <sheetName val="B1_Data15"/>
      <sheetName val="Permanent_info14"/>
      <sheetName val="new_IFS_format5"/>
      <sheetName val="Data_KKP_PPN1"/>
      <sheetName val="ocean_voyage1"/>
      <sheetName val="WS_BS1"/>
      <sheetName val="IS_PER_MONTH_11_30_071"/>
      <sheetName val="Biaya_Departemen1"/>
      <sheetName val="Monthly_Recap"/>
      <sheetName val="SSP__IMP17"/>
      <sheetName val="PHP_17"/>
      <sheetName val="LAMP__PEMB17"/>
      <sheetName val="KPS_617"/>
      <sheetName val="B1_Data16"/>
      <sheetName val="Permanent_info15"/>
      <sheetName val="new_IFS_format6"/>
      <sheetName val="Data_KKP_PPN2"/>
      <sheetName val="ocean_voyage2"/>
      <sheetName val="WS_BS2"/>
      <sheetName val="IS_PER_MONTH_11_30_072"/>
      <sheetName val="Biaya_Departemen2"/>
      <sheetName val="PPh_23,4(2),15,_262"/>
      <sheetName val="Monthly_Recap1"/>
      <sheetName val="SSP__IMP18"/>
      <sheetName val="PHP_18"/>
      <sheetName val="LAMP__PEMB18"/>
      <sheetName val="KPS_618"/>
      <sheetName val="B1_Data17"/>
      <sheetName val="Permanent_info16"/>
      <sheetName val="new_IFS_format7"/>
      <sheetName val="Data_KKP_PPN3"/>
      <sheetName val="ocean_voyage3"/>
      <sheetName val="WS_BS3"/>
      <sheetName val="IS_PER_MONTH_11_30_073"/>
      <sheetName val="Biaya_Departemen3"/>
      <sheetName val="PPh_23,4(2),15,_263"/>
      <sheetName val="Monthly_Recap2"/>
      <sheetName val="SSP__IMP19"/>
      <sheetName val="PHP_19"/>
      <sheetName val="LAMP__PEMB19"/>
      <sheetName val="KPS_619"/>
      <sheetName val="B1_Data18"/>
      <sheetName val="Permanent_info17"/>
      <sheetName val="new_IFS_format8"/>
      <sheetName val="Data_KKP_PPN4"/>
      <sheetName val="ocean_voyage4"/>
      <sheetName val="WS_BS4"/>
      <sheetName val="IS_PER_MONTH_11_30_074"/>
      <sheetName val="Biaya_Departemen4"/>
      <sheetName val="PPh_23,4(2),15,_264"/>
      <sheetName val="Monthly_Recap3"/>
      <sheetName val="SSP__IMP23"/>
      <sheetName val="PHP_23"/>
      <sheetName val="LAMP__PEMB23"/>
      <sheetName val="KPS_623"/>
      <sheetName val="B1_Data22"/>
      <sheetName val="Permanent_info21"/>
      <sheetName val="new_IFS_format12"/>
      <sheetName val="Data_KKP_PPN8"/>
      <sheetName val="ocean_voyage8"/>
      <sheetName val="WS_BS8"/>
      <sheetName val="IS_PER_MONTH_11_30_078"/>
      <sheetName val="Biaya_Departemen8"/>
      <sheetName val="PPh_23,4(2),15,_268"/>
      <sheetName val="Monthly_Recap7"/>
      <sheetName val="SSP__IMP20"/>
      <sheetName val="PHP_20"/>
      <sheetName val="LAMP__PEMB20"/>
      <sheetName val="KPS_620"/>
      <sheetName val="B1_Data19"/>
      <sheetName val="Permanent_info18"/>
      <sheetName val="new_IFS_format9"/>
      <sheetName val="Data_KKP_PPN5"/>
      <sheetName val="ocean_voyage5"/>
      <sheetName val="WS_BS5"/>
      <sheetName val="IS_PER_MONTH_11_30_075"/>
      <sheetName val="Biaya_Departemen5"/>
      <sheetName val="PPh_23,4(2),15,_265"/>
      <sheetName val="Monthly_Recap4"/>
      <sheetName val="SSP__IMP21"/>
      <sheetName val="PHP_21"/>
      <sheetName val="LAMP__PEMB21"/>
      <sheetName val="KPS_621"/>
      <sheetName val="B1_Data20"/>
      <sheetName val="Permanent_info19"/>
      <sheetName val="new_IFS_format10"/>
      <sheetName val="Data_KKP_PPN6"/>
      <sheetName val="ocean_voyage6"/>
      <sheetName val="WS_BS6"/>
      <sheetName val="IS_PER_MONTH_11_30_076"/>
      <sheetName val="Biaya_Departemen6"/>
      <sheetName val="PPh_23,4(2),15,_266"/>
      <sheetName val="Monthly_Recap5"/>
      <sheetName val="SSP__IMP22"/>
      <sheetName val="PHP_22"/>
      <sheetName val="LAMP__PEMB22"/>
      <sheetName val="KPS_622"/>
      <sheetName val="B1_Data21"/>
      <sheetName val="Permanent_info20"/>
      <sheetName val="new_IFS_format11"/>
      <sheetName val="Data_KKP_PPN7"/>
      <sheetName val="ocean_voyage7"/>
      <sheetName val="WS_BS7"/>
      <sheetName val="IS_PER_MONTH_11_30_077"/>
      <sheetName val="Biaya_Departemen7"/>
      <sheetName val="PPh_23,4(2),15,_267"/>
      <sheetName val="Monthly_Recap6"/>
      <sheetName val="SSP__IMP24"/>
      <sheetName val="PHP_24"/>
      <sheetName val="LAMP__PEMB24"/>
      <sheetName val="KPS_624"/>
      <sheetName val="B1_Data23"/>
      <sheetName val="Permanent_info22"/>
      <sheetName val="new_IFS_format13"/>
      <sheetName val="Data_KKP_PPN9"/>
      <sheetName val="ocean_voyage9"/>
      <sheetName val="WS_BS9"/>
      <sheetName val="IS_PER_MONTH_11_30_079"/>
      <sheetName val="Biaya_Departemen9"/>
      <sheetName val="PPh_23,4(2),15,_269"/>
      <sheetName val="Monthly_Recap8"/>
      <sheetName val="SSP__IMP25"/>
      <sheetName val="PHP_25"/>
      <sheetName val="LAMP__PEMB25"/>
      <sheetName val="KPS_625"/>
      <sheetName val="B1_Data24"/>
      <sheetName val="Permanent_info23"/>
      <sheetName val="new_IFS_format14"/>
      <sheetName val="Data_KKP_PPN10"/>
      <sheetName val="ocean_voyage10"/>
      <sheetName val="WS_BS10"/>
      <sheetName val="IS_PER_MONTH_11_30_0710"/>
      <sheetName val="Biaya_Departemen10"/>
      <sheetName val="PPh_23,4(2),15,_2610"/>
      <sheetName val="Monthly_Recap9"/>
      <sheetName val="FG"/>
      <sheetName val="Net Trans Sum"/>
      <sheetName val="TaxDat"/>
      <sheetName val="gldownload"/>
      <sheetName val="(40)g&amp;a"/>
      <sheetName val="GM R2-02"/>
      <sheetName val="PL (MONTHLY)"/>
      <sheetName val="KURS"/>
      <sheetName val="KAS $"/>
    </sheetNames>
    <sheetDataSet>
      <sheetData sheetId="0">
        <row r="1">
          <cell r="Y1" t="str">
            <v>JUMLAH MENURUT</v>
          </cell>
        </row>
      </sheetData>
      <sheetData sheetId="1">
        <row r="1">
          <cell r="Y1" t="str">
            <v>JUMLAH MENURUT</v>
          </cell>
        </row>
      </sheetData>
      <sheetData sheetId="2"/>
      <sheetData sheetId="3"/>
      <sheetData sheetId="4"/>
      <sheetData sheetId="5"/>
      <sheetData sheetId="6"/>
      <sheetData sheetId="7"/>
      <sheetData sheetId="8"/>
      <sheetData sheetId="9"/>
      <sheetData sheetId="10"/>
      <sheetData sheetId="11"/>
      <sheetData sheetId="12"/>
      <sheetData sheetId="13">
        <row r="1">
          <cell r="Y1" t="str">
            <v>JUMLAH MENURUT</v>
          </cell>
        </row>
      </sheetData>
      <sheetData sheetId="14" refreshError="1">
        <row r="1">
          <cell r="Y1" t="str">
            <v>JUMLAH MENURUT</v>
          </cell>
        </row>
        <row r="2">
          <cell r="T2" t="str">
            <v xml:space="preserve">     U R A I A N</v>
          </cell>
          <cell r="U2">
            <v>0</v>
          </cell>
          <cell r="V2">
            <v>0</v>
          </cell>
          <cell r="W2">
            <v>0</v>
          </cell>
          <cell r="X2">
            <v>0</v>
          </cell>
          <cell r="Y2" t="str">
            <v>PKP</v>
          </cell>
          <cell r="Z2" t="str">
            <v>FISKUS</v>
          </cell>
        </row>
        <row r="3">
          <cell r="Y3" t="str">
            <v>(Rp)</v>
          </cell>
          <cell r="Z3" t="str">
            <v>(Rp)</v>
          </cell>
        </row>
        <row r="5">
          <cell r="Q5" t="str">
            <v>f. Dikurangi :</v>
          </cell>
        </row>
        <row r="6">
          <cell r="Q6" t="str">
            <v xml:space="preserve">    f.1. Pembayaran pendahuluan/pengembalian oleh Bapeksta</v>
          </cell>
          <cell r="R6">
            <v>0</v>
          </cell>
          <cell r="S6">
            <v>0</v>
          </cell>
          <cell r="T6">
            <v>0</v>
          </cell>
          <cell r="U6">
            <v>0</v>
          </cell>
          <cell r="V6">
            <v>0</v>
          </cell>
          <cell r="W6">
            <v>0</v>
          </cell>
          <cell r="X6">
            <v>0</v>
          </cell>
          <cell r="Y6">
            <v>0</v>
          </cell>
          <cell r="Z6">
            <v>0</v>
          </cell>
        </row>
        <row r="7">
          <cell r="Q7" t="str">
            <v xml:space="preserve">    f.2. PPN atas Retur Pembelian</v>
          </cell>
          <cell r="R7">
            <v>0</v>
          </cell>
          <cell r="S7">
            <v>0</v>
          </cell>
          <cell r="T7">
            <v>0</v>
          </cell>
          <cell r="U7">
            <v>0</v>
          </cell>
          <cell r="V7">
            <v>0</v>
          </cell>
          <cell r="W7">
            <v>0</v>
          </cell>
          <cell r="X7">
            <v>0</v>
          </cell>
          <cell r="Y7">
            <v>0</v>
          </cell>
          <cell r="Z7">
            <v>0</v>
          </cell>
        </row>
        <row r="8">
          <cell r="Q8" t="str">
            <v xml:space="preserve">    f.3. Hasil Penghitungan kembali Pajak Masukan yang telah dikreditkan</v>
          </cell>
          <cell r="R8">
            <v>0</v>
          </cell>
          <cell r="S8">
            <v>0</v>
          </cell>
          <cell r="T8">
            <v>0</v>
          </cell>
          <cell r="U8">
            <v>0</v>
          </cell>
          <cell r="V8">
            <v>0</v>
          </cell>
          <cell r="W8">
            <v>0</v>
          </cell>
          <cell r="X8">
            <v>0</v>
          </cell>
          <cell r="Y8" t="str">
            <v/>
          </cell>
          <cell r="Z8" t="str">
            <v/>
          </cell>
        </row>
        <row r="9">
          <cell r="Q9" t="str">
            <v xml:space="preserve">          tidak dipungut/ditangguhkan/dibebaskanan yang telah dikreditkan</v>
          </cell>
          <cell r="R9">
            <v>0</v>
          </cell>
          <cell r="S9">
            <v>0</v>
          </cell>
          <cell r="T9">
            <v>0</v>
          </cell>
          <cell r="U9">
            <v>0</v>
          </cell>
          <cell r="V9">
            <v>0</v>
          </cell>
          <cell r="W9">
            <v>0</v>
          </cell>
          <cell r="X9">
            <v>0</v>
          </cell>
          <cell r="Y9">
            <v>0</v>
          </cell>
          <cell r="Z9">
            <v>0</v>
          </cell>
        </row>
        <row r="10">
          <cell r="Q10" t="str">
            <v xml:space="preserve">    f.4. Jumlah (f.1+f.2+f.3)</v>
          </cell>
          <cell r="R10">
            <v>0</v>
          </cell>
          <cell r="S10">
            <v>0</v>
          </cell>
          <cell r="T10">
            <v>0</v>
          </cell>
          <cell r="U10">
            <v>0</v>
          </cell>
          <cell r="V10">
            <v>0</v>
          </cell>
          <cell r="W10">
            <v>0</v>
          </cell>
          <cell r="X10">
            <v>0</v>
          </cell>
          <cell r="Y10">
            <v>0</v>
          </cell>
          <cell r="Z10">
            <v>0</v>
          </cell>
        </row>
        <row r="11">
          <cell r="Q11" t="str">
            <v xml:space="preserve">    g.  Jumlah Pajak yang dapat diperhitungkan (a.3+b.4+c+d+e.3-f.4)</v>
          </cell>
          <cell r="R11">
            <v>0</v>
          </cell>
          <cell r="S11">
            <v>0</v>
          </cell>
          <cell r="T11">
            <v>0</v>
          </cell>
          <cell r="U11">
            <v>0</v>
          </cell>
          <cell r="V11">
            <v>0</v>
          </cell>
          <cell r="W11">
            <v>0</v>
          </cell>
          <cell r="X11">
            <v>0</v>
          </cell>
          <cell r="Y11">
            <v>2593911277</v>
          </cell>
          <cell r="Z11">
            <v>2451178241</v>
          </cell>
        </row>
        <row r="12">
          <cell r="Q12" t="str">
            <v/>
          </cell>
        </row>
        <row r="13">
          <cell r="Q13" t="str">
            <v/>
          </cell>
          <cell r="R13">
            <v>0</v>
          </cell>
          <cell r="S13" t="str">
            <v xml:space="preserve">   Kurang Bayar (2.c-3.g)</v>
          </cell>
        </row>
        <row r="14">
          <cell r="Q14" t="str">
            <v xml:space="preserve">4. PPN yang : </v>
          </cell>
          <cell r="R14" t="str">
            <v>-----------------</v>
          </cell>
        </row>
        <row r="15">
          <cell r="Q15" t="str">
            <v/>
          </cell>
          <cell r="R15" t="str">
            <v>X</v>
          </cell>
          <cell r="S15" t="str">
            <v xml:space="preserve">   Lebih Bayar (3.g-2.c)</v>
          </cell>
          <cell r="T15">
            <v>0</v>
          </cell>
          <cell r="U15">
            <v>0</v>
          </cell>
          <cell r="V15">
            <v>0</v>
          </cell>
          <cell r="W15">
            <v>0</v>
          </cell>
          <cell r="X15">
            <v>0</v>
          </cell>
          <cell r="Y15">
            <v>2125247935</v>
          </cell>
          <cell r="Z15">
            <v>1982514899</v>
          </cell>
        </row>
        <row r="16">
          <cell r="Q16" t="str">
            <v/>
          </cell>
        </row>
        <row r="17">
          <cell r="Q17" t="str">
            <v>5. Kelebihan Pajak yang sudah :</v>
          </cell>
        </row>
        <row r="18">
          <cell r="Q18" t="str">
            <v xml:space="preserve">    a. Dikompensasikan ke Masa Pajak berikutnya</v>
          </cell>
          <cell r="R18">
            <v>0</v>
          </cell>
          <cell r="S18">
            <v>0</v>
          </cell>
          <cell r="T18">
            <v>0</v>
          </cell>
          <cell r="U18">
            <v>0</v>
          </cell>
          <cell r="V18">
            <v>0</v>
          </cell>
          <cell r="W18">
            <v>0</v>
          </cell>
          <cell r="X18">
            <v>0</v>
          </cell>
          <cell r="Y18">
            <v>0</v>
          </cell>
          <cell r="Z18">
            <v>0</v>
          </cell>
        </row>
        <row r="19">
          <cell r="Q19" t="str">
            <v xml:space="preserve">    b. Dikembalikan sesuai dengan SKPLB</v>
          </cell>
          <cell r="R19">
            <v>0</v>
          </cell>
          <cell r="S19">
            <v>0</v>
          </cell>
          <cell r="T19">
            <v>0</v>
          </cell>
          <cell r="U19">
            <v>0</v>
          </cell>
          <cell r="V19">
            <v>0</v>
          </cell>
          <cell r="W19">
            <v>0</v>
          </cell>
          <cell r="X19">
            <v>0</v>
          </cell>
          <cell r="Y19">
            <v>0</v>
          </cell>
          <cell r="Z19">
            <v>0</v>
          </cell>
        </row>
        <row r="20">
          <cell r="Q20" t="str">
            <v xml:space="preserve">    c. Jumlah (a+b)</v>
          </cell>
          <cell r="R20">
            <v>0</v>
          </cell>
          <cell r="S20">
            <v>0</v>
          </cell>
          <cell r="T20">
            <v>0</v>
          </cell>
          <cell r="U20">
            <v>0</v>
          </cell>
          <cell r="V20">
            <v>0</v>
          </cell>
          <cell r="W20">
            <v>0</v>
          </cell>
          <cell r="X20">
            <v>0</v>
          </cell>
          <cell r="Y20">
            <v>0</v>
          </cell>
          <cell r="Z20">
            <v>0</v>
          </cell>
        </row>
        <row r="21">
          <cell r="Q21" t="str">
            <v/>
          </cell>
        </row>
        <row r="22">
          <cell r="Q22" t="str">
            <v/>
          </cell>
        </row>
        <row r="23">
          <cell r="Q23" t="str">
            <v/>
          </cell>
          <cell r="R23">
            <v>0</v>
          </cell>
          <cell r="S23" t="str">
            <v xml:space="preserve">   Kurang Bayar (4.a+5.c) atau (5.c-4.b)</v>
          </cell>
        </row>
        <row r="24">
          <cell r="Q24" t="str">
            <v xml:space="preserve">6. PPN yang : </v>
          </cell>
          <cell r="R24" t="str">
            <v>-------------------------</v>
          </cell>
          <cell r="S24">
            <v>0</v>
          </cell>
          <cell r="T24">
            <v>0</v>
          </cell>
          <cell r="U24">
            <v>0</v>
          </cell>
          <cell r="V24">
            <v>0</v>
          </cell>
          <cell r="W24">
            <v>0</v>
          </cell>
          <cell r="X24">
            <v>0</v>
          </cell>
          <cell r="Y24" t="str">
            <v/>
          </cell>
        </row>
        <row r="25">
          <cell r="Q25" t="str">
            <v/>
          </cell>
          <cell r="R25" t="str">
            <v>X</v>
          </cell>
          <cell r="S25" t="str">
            <v xml:space="preserve">   Lebih Bayar (3.g-2.c)</v>
          </cell>
          <cell r="T25">
            <v>0</v>
          </cell>
          <cell r="U25">
            <v>0</v>
          </cell>
          <cell r="V25">
            <v>0</v>
          </cell>
          <cell r="W25">
            <v>0</v>
          </cell>
          <cell r="X25">
            <v>0</v>
          </cell>
          <cell r="Y25">
            <v>2125247935</v>
          </cell>
          <cell r="Z25">
            <v>1982514899</v>
          </cell>
        </row>
        <row r="26">
          <cell r="Q26" t="str">
            <v xml:space="preserve">    menurut ketetapan ini</v>
          </cell>
        </row>
        <row r="27">
          <cell r="Q27" t="str">
            <v>7. Sanksi Administrasi</v>
          </cell>
        </row>
        <row r="28">
          <cell r="Q28" t="str">
            <v xml:space="preserve">    a. S T P</v>
          </cell>
        </row>
        <row r="29">
          <cell r="Q29" t="str">
            <v xml:space="preserve">       a.1. Denda Pasal 7         </v>
          </cell>
          <cell r="R29">
            <v>0</v>
          </cell>
          <cell r="S29">
            <v>0</v>
          </cell>
          <cell r="T29" t="str">
            <v>UU No.9/1994</v>
          </cell>
        </row>
        <row r="30">
          <cell r="Q30" t="str">
            <v xml:space="preserve">       a.2. Bunga Pasal 8 (2)    </v>
          </cell>
          <cell r="R30">
            <v>0</v>
          </cell>
          <cell r="S30">
            <v>0</v>
          </cell>
          <cell r="T30" t="str">
            <v>UU No.9/1994</v>
          </cell>
        </row>
        <row r="31">
          <cell r="Q31" t="str">
            <v xml:space="preserve">       a.3. Bunga Pasal 14 (3)  </v>
          </cell>
          <cell r="R31">
            <v>0</v>
          </cell>
          <cell r="S31">
            <v>0</v>
          </cell>
          <cell r="T31" t="str">
            <v>UU No.9/1994</v>
          </cell>
        </row>
        <row r="32">
          <cell r="Q32" t="str">
            <v xml:space="preserve">       a.4. Bunga Pasal 14 (4)    </v>
          </cell>
          <cell r="R32">
            <v>0</v>
          </cell>
          <cell r="S32">
            <v>0</v>
          </cell>
          <cell r="T32" t="str">
            <v>UU No.9/1994</v>
          </cell>
        </row>
        <row r="33">
          <cell r="Q33" t="str">
            <v xml:space="preserve">       a.5. Bunga Pasal 19 (1)    </v>
          </cell>
          <cell r="R33">
            <v>0</v>
          </cell>
          <cell r="S33">
            <v>0</v>
          </cell>
          <cell r="T33" t="str">
            <v>UU No.9/1994</v>
          </cell>
        </row>
        <row r="34">
          <cell r="Q34" t="str">
            <v xml:space="preserve">    b.  S K P K B</v>
          </cell>
        </row>
        <row r="35">
          <cell r="Q35" t="str">
            <v xml:space="preserve">       b.1. Bunga Pasal 13(2)   </v>
          </cell>
          <cell r="R35">
            <v>0</v>
          </cell>
          <cell r="S35">
            <v>0</v>
          </cell>
          <cell r="T35" t="str">
            <v>UU No.9/1994</v>
          </cell>
        </row>
        <row r="36">
          <cell r="Q36" t="str">
            <v xml:space="preserve">       b.2. Bunga Pasal 13(3)     </v>
          </cell>
          <cell r="R36">
            <v>0</v>
          </cell>
          <cell r="S36">
            <v>0</v>
          </cell>
          <cell r="T36" t="str">
            <v>UU No.9/1994</v>
          </cell>
          <cell r="U36" t="str">
            <v/>
          </cell>
        </row>
        <row r="37">
          <cell r="Q37" t="str">
            <v xml:space="preserve">    c.  S K P K B T</v>
          </cell>
        </row>
        <row r="38">
          <cell r="Q38" t="str">
            <v xml:space="preserve">         Kenaikan  Pasal 15(2)    </v>
          </cell>
          <cell r="R38">
            <v>0</v>
          </cell>
          <cell r="S38">
            <v>0</v>
          </cell>
          <cell r="T38" t="str">
            <v>UU No.9/1994</v>
          </cell>
        </row>
        <row r="39">
          <cell r="Q39" t="str">
            <v xml:space="preserve">    d. Jumlah sanksi administrasi (a atau b atau c)</v>
          </cell>
        </row>
        <row r="40">
          <cell r="Q40" t="str">
            <v/>
          </cell>
        </row>
        <row r="41">
          <cell r="Q41" t="str">
            <v/>
          </cell>
          <cell r="R41">
            <v>0</v>
          </cell>
          <cell r="S41" t="str">
            <v xml:space="preserve">   Kurang Bayar (6.a+7.d)</v>
          </cell>
        </row>
        <row r="42">
          <cell r="Q42" t="str">
            <v xml:space="preserve">8. PPN yang : </v>
          </cell>
          <cell r="R42" t="str">
            <v>-----------------</v>
          </cell>
        </row>
        <row r="43">
          <cell r="Q43" t="str">
            <v/>
          </cell>
          <cell r="R43" t="str">
            <v>X</v>
          </cell>
          <cell r="S43" t="str">
            <v xml:space="preserve">   Lebih Bayar (6.b)</v>
          </cell>
          <cell r="T43">
            <v>0</v>
          </cell>
          <cell r="U43">
            <v>0</v>
          </cell>
          <cell r="V43">
            <v>0</v>
          </cell>
          <cell r="W43">
            <v>0</v>
          </cell>
          <cell r="X43">
            <v>0</v>
          </cell>
          <cell r="Y43">
            <v>0</v>
          </cell>
          <cell r="Z43">
            <v>1982514899</v>
          </cell>
        </row>
        <row r="45">
          <cell r="Q45" t="str">
            <v>( Satu Miliar Sembilan Ratus Delapan Puluh Dua Juta Lima Ratus Empat Belas Ribu Delapan Ratus Sembilan Puluh Sembilan Rupiah )</v>
          </cell>
        </row>
        <row r="47">
          <cell r="Q47" t="str">
            <v/>
          </cell>
        </row>
        <row r="48">
          <cell r="Q48" t="str">
            <v>9. PPN lebih bayar khusus untuk eksportir, Penyerahan kepada pemungut PPN</v>
          </cell>
        </row>
        <row r="49">
          <cell r="Q49" t="str">
            <v xml:space="preserve">    a. Restitusi   7 % X Rp.73.591.121.290,- = Rp</v>
          </cell>
          <cell r="R49">
            <v>0</v>
          </cell>
          <cell r="S49">
            <v>0</v>
          </cell>
          <cell r="T49">
            <v>0</v>
          </cell>
          <cell r="U49">
            <v>5151378490.3000002</v>
          </cell>
          <cell r="V49">
            <v>0</v>
          </cell>
          <cell r="W49">
            <v>0</v>
          </cell>
          <cell r="X49">
            <v>0</v>
          </cell>
          <cell r="Y49">
            <v>0</v>
          </cell>
          <cell r="Z49">
            <v>1982514899</v>
          </cell>
        </row>
        <row r="50">
          <cell r="Q50" t="str">
            <v xml:space="preserve">    b. Kompensasi (8 a-9.a)</v>
          </cell>
          <cell r="R50">
            <v>0</v>
          </cell>
          <cell r="S50">
            <v>0</v>
          </cell>
          <cell r="T50">
            <v>0</v>
          </cell>
          <cell r="U50">
            <v>0</v>
          </cell>
          <cell r="V50">
            <v>0</v>
          </cell>
          <cell r="W50">
            <v>0</v>
          </cell>
          <cell r="X50">
            <v>0</v>
          </cell>
          <cell r="Y50">
            <v>0</v>
          </cell>
          <cell r="Z50">
            <v>0</v>
          </cell>
        </row>
        <row r="51">
          <cell r="Q51" t="str">
            <v/>
          </cell>
        </row>
        <row r="54">
          <cell r="Q54" t="str">
            <v>DIHITUNG</v>
          </cell>
          <cell r="R54" t="str">
            <v>DITELITI</v>
          </cell>
          <cell r="S54">
            <v>0</v>
          </cell>
          <cell r="T54" t="str">
            <v>DISETUJUI</v>
          </cell>
          <cell r="U54" t="str">
            <v>DITETAPKAN</v>
          </cell>
          <cell r="V54" t="str">
            <v>PENOMORAN</v>
          </cell>
          <cell r="W54">
            <v>0</v>
          </cell>
          <cell r="X54" t="str">
            <v>DATA ENTRY</v>
          </cell>
          <cell r="Y54" t="str">
            <v>EKSPEDISI</v>
          </cell>
          <cell r="Z54" t="str">
            <v>ARSIP</v>
          </cell>
        </row>
        <row r="61">
          <cell r="Q61" t="str">
            <v>KP.PPN/NP-95</v>
          </cell>
        </row>
      </sheetData>
      <sheetData sheetId="15"/>
      <sheetData sheetId="16"/>
      <sheetData sheetId="17"/>
      <sheetData sheetId="18"/>
      <sheetData sheetId="19"/>
      <sheetData sheetId="20"/>
      <sheetData sheetId="21"/>
      <sheetData sheetId="22"/>
      <sheetData sheetId="23" refreshError="1"/>
      <sheetData sheetId="24"/>
      <sheetData sheetId="25"/>
      <sheetData sheetId="26"/>
      <sheetData sheetId="27" refreshError="1"/>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efreshError="1"/>
      <sheetData sheetId="314" refreshError="1"/>
      <sheetData sheetId="315" refreshError="1"/>
      <sheetData sheetId="316"/>
      <sheetData sheetId="317" refreshError="1"/>
      <sheetData sheetId="318" refreshError="1"/>
      <sheetData sheetId="319" refreshError="1"/>
      <sheetData sheetId="320" refreshError="1"/>
      <sheetData sheetId="321"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2"/>
      <sheetName val="ATTACHMENT"/>
      <sheetName val="Lampiran "/>
      <sheetName val="F1771"/>
      <sheetName val="F1771-I"/>
      <sheetName val="F1771-II"/>
      <sheetName val="F1771-III"/>
      <sheetName val="F1771-IV"/>
      <sheetName val="F!771-V"/>
      <sheetName val="1771-VI"/>
      <sheetName val="Sheet4"/>
      <sheetName val="SChDepr"/>
      <sheetName val="rINGKASANdEPRESIASI"/>
      <sheetName val="TBM"/>
      <sheetName val="MAR_REC"/>
      <sheetName val="new IFS format"/>
      <sheetName val="Marshal"/>
      <sheetName val="VAT out"/>
      <sheetName val="GeneralInfo"/>
      <sheetName val="d_com"/>
      <sheetName val="Main table"/>
      <sheetName val="DATA01-08-2004"/>
      <sheetName val="Ex-Rate"/>
      <sheetName val="NAP"/>
      <sheetName val="data (2)"/>
      <sheetName val="Jul-97"/>
      <sheetName val="Detail PNL $"/>
      <sheetName val="Daftar Customer"/>
      <sheetName val="Permanent_info"/>
      <sheetName val="Marshal_2"/>
      <sheetName val="Lampiran_"/>
      <sheetName val="monthly"/>
      <sheetName val="Sheet1"/>
      <sheetName val="TB"/>
      <sheetName val="Ranges"/>
      <sheetName val="SAA"/>
      <sheetName val="tabel"/>
      <sheetName val="Con"/>
      <sheetName val="FKT_PJK"/>
      <sheetName val="Total"/>
      <sheetName val="Identitas"/>
      <sheetName val="Calc. Overview"/>
      <sheetName val="data wp"/>
      <sheetName val="Sheet3"/>
      <sheetName val="Notes"/>
      <sheetName val="BTS-L4-L5-1C"/>
      <sheetName val="SE-C"/>
      <sheetName val="Option1"/>
      <sheetName val="ledger02"/>
      <sheetName val="Operation 1206-0107"/>
      <sheetName val="Maintenance 1206-0107"/>
      <sheetName val="Irregular Income"/>
      <sheetName val="GL"/>
      <sheetName val="FE-1770.P1"/>
      <sheetName val="Price &amp; Cost"/>
      <sheetName val="finance cost and fees"/>
      <sheetName val="pinjaman ke CFA"/>
      <sheetName val="cashflow"/>
      <sheetName val="DATA"/>
      <sheetName val="1999"/>
      <sheetName val="BIA-F"/>
      <sheetName val="Marshal -1"/>
      <sheetName val="BankHolidays"/>
      <sheetName val="SUMMARY NDE"/>
      <sheetName val="PTCI Alyui Bay Exp -  2004 (Rp)"/>
      <sheetName val="Data Client"/>
      <sheetName val="Coa"/>
      <sheetName val="CAJE"/>
      <sheetName val="tabel nilai"/>
      <sheetName val="DIRECT COST"/>
      <sheetName val="Actuals Actuals 501"/>
      <sheetName val="APPart"/>
      <sheetName val="ARBkL"/>
      <sheetName val="TotalBi"/>
      <sheetName val="BiSales"/>
      <sheetName val="BiPart"/>
      <sheetName val="BiServis"/>
      <sheetName val="BiAdm"/>
      <sheetName val="rs"/>
      <sheetName val="AUDIT SPK"/>
      <sheetName val="Budget"/>
      <sheetName val="Trad"/>
      <sheetName val="Summary"/>
      <sheetName val="TRF 150"/>
      <sheetName val="kepmenaker150"/>
      <sheetName val="Angka"/>
      <sheetName val="Oct 99"/>
      <sheetName val="POMALAA"/>
      <sheetName val="FA FISKAL"/>
      <sheetName val="Credit-22"/>
      <sheetName val="new_IFS_format"/>
      <sheetName val="VAT_out"/>
      <sheetName val="Main_table"/>
      <sheetName val="data_(2)"/>
      <sheetName val="Detail_PNL_$"/>
      <sheetName val="sepdua"/>
      <sheetName val="Factors"/>
      <sheetName val="Var"/>
      <sheetName val="Sheet1 (3)"/>
      <sheetName val="Training"/>
      <sheetName val="output"/>
      <sheetName val="cov"/>
      <sheetName val="BS-after AJE"/>
      <sheetName val="File references"/>
      <sheetName val="NERACA JUL"/>
      <sheetName val="Contractual Terms(1)"/>
      <sheetName val="Permanent_info1"/>
      <sheetName val="Marshal_21"/>
      <sheetName val="Lampiran_1"/>
      <sheetName val="Daftar_Customer"/>
      <sheetName val="Calc__Overview"/>
      <sheetName val="Marshal_-1"/>
      <sheetName val="Data_Client"/>
      <sheetName val="SUMMARY_NDE"/>
      <sheetName val="data_wp"/>
      <sheetName val="Operation_1206-0107"/>
      <sheetName val="Maintenance_1206-0107"/>
      <sheetName val="Irregular_Income"/>
      <sheetName val="FE-1770_P1"/>
      <sheetName val="Price_&amp;_Cost"/>
      <sheetName val="finance_cost_and_fees"/>
      <sheetName val="pinjaman_ke_CFA"/>
      <sheetName val="TRF_150"/>
      <sheetName val="new_IFS_format1"/>
      <sheetName val="VAT_out1"/>
      <sheetName val="Main_table1"/>
      <sheetName val="data_(2)1"/>
      <sheetName val="Detail_PNL_$1"/>
      <sheetName val="cons_workpapers"/>
      <sheetName val="dft bns"/>
      <sheetName val="Market Positioning"/>
      <sheetName val="N.Assumptions"/>
      <sheetName val="P.Assumptions"/>
      <sheetName val="WACC (Intl)"/>
      <sheetName val="IS"/>
      <sheetName val="Permanent_info2"/>
      <sheetName val="Marshal_22"/>
      <sheetName val="Lampiran_2"/>
      <sheetName val="Daftar_Customer1"/>
      <sheetName val="PTCI_Alyui_Bay_Exp_-__2004_(Rp)"/>
      <sheetName val="Data_Client1"/>
      <sheetName val="Marshal_-11"/>
      <sheetName val="SUMMARY_NDE1"/>
      <sheetName val="data_wp1"/>
      <sheetName val="Operation_1206-01071"/>
      <sheetName val="Maintenance_1206-01071"/>
      <sheetName val="Irregular_Income1"/>
      <sheetName val="FE-1770_P11"/>
      <sheetName val="Price_&amp;_Cost1"/>
      <sheetName val="finance_cost_and_fees1"/>
      <sheetName val="pinjaman_ke_CFA1"/>
      <sheetName val="Calc__Overview1"/>
      <sheetName val="tabel_nilai"/>
      <sheetName val="DIRECT_COST"/>
      <sheetName val="Actuals_Actuals_501"/>
      <sheetName val="AUDIT_SPK"/>
      <sheetName val="Oct_99"/>
      <sheetName val="FA_FISKAL"/>
      <sheetName val="TRF_1501"/>
      <sheetName val="Sheet1_(3)"/>
      <sheetName val="BS-after_AJE"/>
      <sheetName val="File_references"/>
      <sheetName val="NERACA_JUL"/>
      <sheetName val="Contractual_Terms(1)"/>
      <sheetName val="dft_bns"/>
      <sheetName val="Market_Positioning"/>
      <sheetName val="N_Assumptions"/>
      <sheetName val="P_Assumptions"/>
      <sheetName val="WACC_(Intl)"/>
      <sheetName val="Interdata"/>
      <sheetName val="Kontrol"/>
      <sheetName val="Permanent_info3"/>
      <sheetName val="Marshal_23"/>
      <sheetName val="Lampiran_3"/>
      <sheetName val="new_IFS_format2"/>
      <sheetName val="VAT_out2"/>
      <sheetName val="Main_table2"/>
      <sheetName val="data_(2)2"/>
      <sheetName val="Detail_PNL_$2"/>
      <sheetName val="Daftar_Customer2"/>
      <sheetName val="PTCI_Alyui_Bay_Exp_-__2004_(Rp1"/>
      <sheetName val="Marshal_-12"/>
      <sheetName val="SUMMARY_NDE2"/>
      <sheetName val="Calc__Overview2"/>
      <sheetName val="data_wp2"/>
      <sheetName val="Operation_1206-01072"/>
      <sheetName val="Maintenance_1206-01072"/>
      <sheetName val="Irregular_Income2"/>
      <sheetName val="FE-1770_P12"/>
      <sheetName val="Price_&amp;_Cost2"/>
      <sheetName val="finance_cost_and_fees2"/>
      <sheetName val="pinjaman_ke_CFA2"/>
      <sheetName val="Data_Client2"/>
      <sheetName val="tabel_nilai1"/>
      <sheetName val="DIRECT_COST1"/>
      <sheetName val="Actuals_Actuals_5011"/>
      <sheetName val="AUDIT_SPK1"/>
      <sheetName val="Oct_991"/>
      <sheetName val="FA_FISKAL1"/>
      <sheetName val="TRF_1502"/>
      <sheetName val="BS-after_AJE1"/>
      <sheetName val="Sheet1_(3)1"/>
      <sheetName val="File_references1"/>
      <sheetName val="NERACA_JUL1"/>
      <sheetName val="Contractual_Terms(1)1"/>
      <sheetName val="dft_bns1"/>
      <sheetName val="Market_Positioning1"/>
      <sheetName val="N_Assumptions1"/>
      <sheetName val="P_Assumptions1"/>
      <sheetName val="WACC_(Intl)1"/>
      <sheetName val="Sheet2"/>
      <sheetName val="PAJE-2007"/>
      <sheetName val="Table Array"/>
      <sheetName val="SCORE_RC_Code"/>
      <sheetName val="Fiscal Cal"/>
      <sheetName val="ROSS LIST"/>
      <sheetName val="EX RATE"/>
      <sheetName val="note"/>
      <sheetName val="OLDDATA"/>
      <sheetName val="Rekap Piutang"/>
      <sheetName val="Cost Code"/>
      <sheetName val="Entry  HTM"/>
      <sheetName val="B"/>
      <sheetName val="PConsCS"/>
      <sheetName val="dia-in"/>
      <sheetName val="COSTCODE"/>
      <sheetName val="Ikhtisar"/>
      <sheetName val="VALIDASI"/>
      <sheetName val="nop"/>
      <sheetName val="Lead"/>
      <sheetName val="Detail_FA"/>
      <sheetName val="N2.2"/>
      <sheetName val="DATATRANS"/>
      <sheetName val="LabData203_204"/>
      <sheetName val="K2-FA"/>
      <sheetName val="Pg7.4"/>
      <sheetName val="Pg2"/>
      <sheetName val="Parameter"/>
      <sheetName val="NIOF"/>
      <sheetName val="Account Payable"/>
      <sheetName val="Revenue _10_"/>
      <sheetName val="Fiscal_Cal"/>
      <sheetName val="Table_Array"/>
      <sheetName val="Bank"/>
      <sheetName val="Rekap"/>
      <sheetName val="Party_Id"/>
      <sheetName val="neraca okt"/>
      <sheetName val="oblig Trad&amp;AFS"/>
      <sheetName val="COGM"/>
      <sheetName val="CGS"/>
      <sheetName val="tindak lanj"/>
      <sheetName val="OPNAME BAD STOCK"/>
      <sheetName val="SheetGMP"/>
      <sheetName val="SheetGMT"/>
      <sheetName val="Name"/>
      <sheetName val="As"/>
      <sheetName val="Standar"/>
      <sheetName val="RJ"/>
      <sheetName val="LabaRugi"/>
      <sheetName val="Links"/>
      <sheetName val="Labor"/>
      <sheetName val="9"/>
      <sheetName val="Harga"/>
      <sheetName val="A-1"/>
      <sheetName val="Master Edit"/>
      <sheetName val="Nov"/>
      <sheetName val="Input"/>
      <sheetName val="Financials"/>
      <sheetName val="Olah"/>
      <sheetName val="Master"/>
      <sheetName val="FE-1771$.P1"/>
      <sheetName val="23CITR98eForms"/>
      <sheetName val="BSliRp"/>
      <sheetName val="pm"/>
      <sheetName val="Ex_Rate"/>
      <sheetName val="NH-Badan"/>
      <sheetName val="B1"/>
      <sheetName val="BTR"/>
      <sheetName val="BGR"/>
      <sheetName val="BKS"/>
      <sheetName val="L2"/>
      <sheetName val="POTO MAC"/>
      <sheetName val="DAILY"/>
      <sheetName val="PEGAWAI"/>
      <sheetName val="Macro5"/>
      <sheetName val="cal2"/>
      <sheetName val="Sheet 1"/>
      <sheetName val="PREPAID"/>
      <sheetName val="AFTER AUDIT 2000"/>
      <sheetName val="Proyek"/>
      <sheetName val="Asumsi"/>
      <sheetName val="Jurnal"/>
      <sheetName val="General Info"/>
      <sheetName val="Scenarios and Sensitivities"/>
      <sheetName val="Operations"/>
      <sheetName val="Global Assumptions"/>
      <sheetName val="Account"/>
      <sheetName val="DCF SD JUNI 04"/>
      <sheetName val="DCF"/>
      <sheetName val="GEN EXP JANUARY"/>
      <sheetName val="MMR DET"/>
      <sheetName val="ocean voyage"/>
      <sheetName val="20-102"/>
      <sheetName val="C1 NOV"/>
      <sheetName val="029Cikeas00"/>
      <sheetName val="NLsimpro"/>
      <sheetName val="Information"/>
      <sheetName val="FE_1770_P1"/>
      <sheetName val="CMA_Calculations"/>
      <sheetName val="analis"/>
      <sheetName val="Investment"/>
      <sheetName val="SELL-SUMM-COST"/>
      <sheetName val="MULTIPERIOD RETURNS"/>
      <sheetName val="NWEXT"/>
      <sheetName val="HARGA MATERIAL"/>
      <sheetName val="tabel perkiraan"/>
      <sheetName val="wip"/>
      <sheetName val="NEGARA"/>
      <sheetName val="setoran"/>
      <sheetName val="Feuil1"/>
      <sheetName val="FO"/>
      <sheetName val="Income Statement"/>
      <sheetName val="WTB"/>
      <sheetName val="LIST 99"/>
      <sheetName val="A"/>
      <sheetName val="Contents"/>
      <sheetName val="Orders"/>
      <sheetName val="data_benefit(1)"/>
      <sheetName val="data_val"/>
      <sheetName val="Interim --&gt; Top"/>
      <sheetName val="0000"/>
      <sheetName val="Aug'04"/>
      <sheetName val="NS"/>
      <sheetName val="Type"/>
      <sheetName val="Customize"/>
      <sheetName val="Pricelist 2004c"/>
      <sheetName val="Proposed 2003 Salary Range"/>
      <sheetName val="Adjustment"/>
      <sheetName val="BBM-03"/>
      <sheetName val="assets"/>
      <sheetName val="May"/>
      <sheetName val="report"/>
      <sheetName val="06aktt"/>
      <sheetName val="A-GL-SUMMARY"/>
      <sheetName val="PER-HP"/>
      <sheetName val="Worksheet Jan-Jun 2004"/>
      <sheetName val="THISWORKSHEET"/>
      <sheetName val="FE-1770-I"/>
      <sheetName val="FE-1770-II"/>
      <sheetName val="Notes 08"/>
      <sheetName val="Depresiasi"/>
      <sheetName val="Additional"/>
      <sheetName val="Mutasi Final"/>
      <sheetName val="Tickmarks"/>
      <sheetName val="PPh 22"/>
      <sheetName val="DbKtr"/>
      <sheetName val="cons workpapers"/>
      <sheetName val="equity of abacus"/>
      <sheetName val="Annual-Plan-1998-A-US$-Rupiah-F"/>
      <sheetName val="jasa giro"/>
      <sheetName val="UUK13"/>
      <sheetName val="Mortalitas"/>
      <sheetName val="2930"/>
      <sheetName val="2933"/>
      <sheetName val="2934"/>
      <sheetName val="Table 5"/>
      <sheetName val="extract"/>
      <sheetName val="Balance Sheet"/>
      <sheetName val="Travel"/>
      <sheetName val="Rates"/>
      <sheetName val="CF"/>
      <sheetName val="Index"/>
      <sheetName val="DataNo"/>
      <sheetName val="TABLE"/>
      <sheetName val="BQNSC"/>
      <sheetName val="Rekap Direct Cost"/>
      <sheetName val="Analisa -Baku"/>
      <sheetName val="Template "/>
      <sheetName val="SET"/>
      <sheetName val="00 received in 01"/>
      <sheetName val="Per GL J a n"/>
      <sheetName val="COGS"/>
      <sheetName val="Ist"/>
      <sheetName val="Assumptions Master"/>
      <sheetName val="LP-2"/>
      <sheetName val="LP-1"/>
      <sheetName val="Biaya"/>
      <sheetName val="Data2"/>
      <sheetName val="Sheet6"/>
      <sheetName val="CUACA"/>
      <sheetName val="A1-B ASSETS"/>
      <sheetName val="Harvesting-Total"/>
      <sheetName val="Neraca"/>
      <sheetName val="Modify TB"/>
      <sheetName val="OP-23"/>
      <sheetName val="WBS2"/>
      <sheetName val="Ten"/>
      <sheetName val="WT"/>
      <sheetName val="boq"/>
      <sheetName val="D3.1"/>
      <sheetName val="Hrg.Sat"/>
      <sheetName val="Trf-SAP-GL"/>
      <sheetName val="AddNationality"/>
      <sheetName val="AddPositionList"/>
      <sheetName val="ICT OPEX 2010 (Analysis)"/>
      <sheetName val="TMF Draft"/>
      <sheetName val="A_2"/>
      <sheetName val="TrialBalance Q3-2002"/>
      <sheetName val="BOH-FOH Structure"/>
      <sheetName val="KODE"/>
      <sheetName val="HARVEST02"/>
      <sheetName val="prbm0900"/>
      <sheetName val="NRC"/>
      <sheetName val="Setup Data"/>
      <sheetName val="Regulated Tariff"/>
      <sheetName val="calculations"/>
      <sheetName val="F e b"/>
      <sheetName val="J a n"/>
      <sheetName val="A p r"/>
      <sheetName val="DbRp"/>
      <sheetName val="Permanent_info4"/>
      <sheetName val="Marshal_24"/>
      <sheetName val="Lampiran_4"/>
      <sheetName val="new_IFS_format3"/>
      <sheetName val="VAT_out3"/>
      <sheetName val="Main_table3"/>
      <sheetName val="data_(2)3"/>
      <sheetName val="Detail_PNL_$3"/>
      <sheetName val="Daftar_Customer3"/>
      <sheetName val="PTCI_Alyui_Bay_Exp_-__2004_(Rp2"/>
      <sheetName val="Data_Client3"/>
      <sheetName val="AUDIT_SPK2"/>
      <sheetName val="Marshal_-13"/>
      <sheetName val="SUMMARY_NDE3"/>
      <sheetName val="Calc__Overview3"/>
      <sheetName val="data_wp3"/>
      <sheetName val="Operation_1206-01073"/>
      <sheetName val="Maintenance_1206-01073"/>
      <sheetName val="Irregular_Income3"/>
      <sheetName val="FE-1770_P13"/>
      <sheetName val="Price_&amp;_Cost3"/>
      <sheetName val="finance_cost_and_fees3"/>
      <sheetName val="pinjaman_ke_CFA3"/>
      <sheetName val="tabel_nilai2"/>
      <sheetName val="DIRECT_COST2"/>
      <sheetName val="Actuals_Actuals_5012"/>
      <sheetName val="Oct_992"/>
      <sheetName val="FA_FISKAL2"/>
      <sheetName val="TRF_1503"/>
      <sheetName val="Sheet1_(3)2"/>
      <sheetName val="BS-after_AJE2"/>
      <sheetName val="File_references2"/>
      <sheetName val="NERACA_JUL2"/>
      <sheetName val="Contractual_Terms(1)2"/>
      <sheetName val="dft_bns2"/>
      <sheetName val="Market_Positioning2"/>
      <sheetName val="N_Assumptions2"/>
      <sheetName val="P_Assumptions2"/>
      <sheetName val="WACC_(Intl)2"/>
      <sheetName val="Fiscal_Cal1"/>
      <sheetName val="Table_Array1"/>
      <sheetName val="ROSS_LIST"/>
      <sheetName val="N2_2"/>
      <sheetName val="Pg7_4"/>
      <sheetName val="Account_Payable"/>
      <sheetName val="Revenue__10_"/>
      <sheetName val="neraca_okt"/>
      <sheetName val="oblig_Trad&amp;AFS"/>
      <sheetName val="tindak_lanj"/>
      <sheetName val="OPNAME_BAD_STOCK"/>
      <sheetName val="POTO_MAC"/>
      <sheetName val="FE-1771$_P1"/>
      <sheetName val="AFTER_AUDIT_2000"/>
      <sheetName val="General_Info"/>
      <sheetName val="Proposed_2003_Salary_Range"/>
      <sheetName val="Master_Edit"/>
      <sheetName val="DCF_SD_JUNI_04"/>
      <sheetName val="GEN_EXP_JANUARY"/>
      <sheetName val="Cost_Code"/>
      <sheetName val="Sheet_1"/>
      <sheetName val="Scenarios_and_Sensitivities"/>
      <sheetName val="Global_Assumptions"/>
      <sheetName val="MULTIPERIOD_RETURNS"/>
      <sheetName val="ocean_voyage"/>
      <sheetName val="S_Suramadu"/>
      <sheetName val="inputs"/>
      <sheetName val="Produksi 1"/>
      <sheetName val="Rekap_Direct_Cost"/>
      <sheetName val="Analisa_-Baku"/>
      <sheetName val="C1_NOV"/>
      <sheetName val="MMR_DET"/>
      <sheetName val="Lead Schedule"/>
      <sheetName val="PIUTANG"/>
      <sheetName val="3800-Interim"/>
      <sheetName val="2OP-CT"/>
      <sheetName val="1FIX"/>
      <sheetName val="HD"/>
      <sheetName val="1EQU"/>
      <sheetName val="HDF"/>
      <sheetName val="Info"/>
      <sheetName val="Menu"/>
      <sheetName val="RD"/>
      <sheetName val="Calculation"/>
      <sheetName val="SQL"/>
      <sheetName val="DATA TRUK-SHIPPER"/>
      <sheetName val="Aloha"/>
      <sheetName val="Myk_BS"/>
      <sheetName val="HEADCOUNT REPORT"/>
      <sheetName val="Price"/>
      <sheetName val="KOMP"/>
      <sheetName val="PROD 01"/>
      <sheetName val="Job Sheet"/>
      <sheetName val="Cover"/>
      <sheetName val="xxdata"/>
      <sheetName val="RAB"/>
      <sheetName val="NMS Configuration"/>
      <sheetName val="MN1"/>
      <sheetName val=""/>
      <sheetName val="Rfrce"/>
      <sheetName val="OP_foreign"/>
      <sheetName val="Breakdown"/>
      <sheetName val="DMarg_foreign"/>
      <sheetName val="Global_foreign"/>
      <sheetName val="CPFO"/>
      <sheetName val="Other"/>
      <sheetName val="Count"/>
      <sheetName val="Entry"/>
      <sheetName val="MIC"/>
      <sheetName val="Smry"/>
      <sheetName val="Global_local"/>
      <sheetName val="DATA21"/>
      <sheetName val="FSA"/>
      <sheetName val="Drop Down"/>
      <sheetName val="Data Sheet"/>
      <sheetName val="ARC_SEGMENT"/>
      <sheetName val="Nil_angka1"/>
      <sheetName val="Daftar No MAPPI"/>
      <sheetName val="DATA UMUM"/>
      <sheetName val="Urai"/>
      <sheetName val="NORMA"/>
      <sheetName val="may'03"/>
      <sheetName val="Guidance Team"/>
      <sheetName val="TERMINAL"/>
      <sheetName val="Harga satuan"/>
      <sheetName val="Prices"/>
      <sheetName val="Pelanggan"/>
      <sheetName val="Prepaid Rent"/>
      <sheetName val="all ar"/>
      <sheetName val="Journal"/>
      <sheetName val="variable"/>
      <sheetName val="Purchases FWJ"/>
      <sheetName val="Deskrip"/>
      <sheetName val="PPH1298S"/>
      <sheetName val="Sale-Leaseback (2)"/>
      <sheetName val="PLL"/>
      <sheetName val="PP"/>
      <sheetName val="PPH GB"/>
      <sheetName val="Curve2"/>
      <sheetName val="Mth by Mth KPI's"/>
      <sheetName val="Analysis Data"/>
      <sheetName val="WBS1"/>
      <sheetName val="B.1. ..."/>
      <sheetName val="Earnings"/>
      <sheetName val="PL-COMB"/>
      <sheetName val="1771"/>
      <sheetName val="1771.2"/>
      <sheetName val="Results"/>
      <sheetName val="gg.1"/>
      <sheetName val="Option List"/>
      <sheetName val="hs-ars"/>
      <sheetName val="Drivers ST1"/>
      <sheetName val="Table 1"/>
      <sheetName val="Calc"/>
      <sheetName val="laporan"/>
      <sheetName val="FORM-X-1"/>
      <sheetName val="AKUN"/>
      <sheetName val="All Jurnal"/>
      <sheetName val="master data"/>
      <sheetName val="Data Alat"/>
      <sheetName val="Rekap_Piutang"/>
      <sheetName val="Entry__HTM"/>
      <sheetName val="P&amp;L"/>
      <sheetName val="TRANS"/>
      <sheetName val="Individual Gross Profit J - Aug"/>
      <sheetName val="Permanent_info5"/>
      <sheetName val="Marshal_25"/>
      <sheetName val="Lampiran_5"/>
      <sheetName val="new_IFS_format4"/>
      <sheetName val="VAT_out4"/>
      <sheetName val="Main_table4"/>
      <sheetName val="data_(2)4"/>
      <sheetName val="Detail_PNL_$4"/>
      <sheetName val="Daftar_Customer4"/>
      <sheetName val="Calc__Overview4"/>
      <sheetName val="data_wp4"/>
      <sheetName val="Operation_1206-01074"/>
      <sheetName val="Maintenance_1206-01074"/>
      <sheetName val="Irregular_Income4"/>
      <sheetName val="FE-1770_P14"/>
      <sheetName val="Price_&amp;_Cost4"/>
      <sheetName val="finance_cost_and_fees4"/>
      <sheetName val="pinjaman_ke_CFA4"/>
      <sheetName val="Marshal_-14"/>
      <sheetName val="SUMMARY_NDE4"/>
      <sheetName val="Data_Client4"/>
      <sheetName val="TRF_1504"/>
      <sheetName val="tabel_nilai3"/>
      <sheetName val="DIRECT_COST3"/>
      <sheetName val="Actuals_Actuals_5013"/>
      <sheetName val="PTCI_Alyui_Bay_Exp_-__2004_(Rp3"/>
      <sheetName val="AUDIT_SPK3"/>
      <sheetName val="Oct_993"/>
      <sheetName val="FA_FISKAL3"/>
      <sheetName val="Sheet1_(3)3"/>
      <sheetName val="File_references3"/>
      <sheetName val="NERACA_JUL3"/>
      <sheetName val="Contractual_Terms(1)3"/>
      <sheetName val="BS-after_AJE3"/>
      <sheetName val="dft_bns3"/>
      <sheetName val="Market_Positioning3"/>
      <sheetName val="N_Assumptions3"/>
      <sheetName val="P_Assumptions3"/>
      <sheetName val="WACC_(Intl)3"/>
      <sheetName val="Fiscal_Cal2"/>
      <sheetName val="Table_Array2"/>
      <sheetName val="ROSS_LIST1"/>
      <sheetName val="N2_21"/>
      <sheetName val="Pg7_41"/>
      <sheetName val="OPNAME_BAD_STOCK1"/>
      <sheetName val="EX_RATE1"/>
      <sheetName val="oblig_Trad&amp;AFS1"/>
      <sheetName val="tindak_lanj1"/>
      <sheetName val="Consolidated"/>
      <sheetName val="MasterSheet"/>
      <sheetName val="Local access"/>
      <sheetName val="RumusTB 1 bln"/>
      <sheetName val="shareholders"/>
      <sheetName val="DAT_1"/>
      <sheetName val="JSiar"/>
      <sheetName val="#REF!"/>
      <sheetName val="DAT-1"/>
      <sheetName val="1997"/>
      <sheetName val="PAJE-2006"/>
      <sheetName val="JAN~DEC'06"/>
      <sheetName val="jobhist"/>
      <sheetName val="INP-FARMER USE"/>
      <sheetName val="Workings"/>
      <sheetName val="PPh 23,4(2),15, 26"/>
      <sheetName val="SEDIA-NON PNGN"/>
      <sheetName val="P&amp;L98"/>
      <sheetName val="CODE"/>
      <sheetName val="DEPOSIT-PPYMT"/>
      <sheetName val="NOTHIT"/>
      <sheetName val="HPP_20_"/>
      <sheetName val="Girder-30"/>
      <sheetName val="Invoice"/>
      <sheetName val="Customize Your Invoice"/>
      <sheetName val="5"/>
      <sheetName val="7.1(3)"/>
      <sheetName val="BQ-GB-1"/>
      <sheetName val="Analysis"/>
      <sheetName val="D4"/>
      <sheetName val="D6"/>
      <sheetName val="D7"/>
      <sheetName val="D8"/>
      <sheetName val="uba"/>
      <sheetName val="Basic P"/>
      <sheetName val="DASH"/>
      <sheetName val="GP-WB"/>
      <sheetName val="D HARGA"/>
      <sheetName val="D.BOARD"/>
      <sheetName val="div 7"/>
      <sheetName val="MAP"/>
      <sheetName val="RAP"/>
      <sheetName val="Harsat"/>
      <sheetName val="New MADC"/>
      <sheetName val="HRG UPAH BAHAN"/>
      <sheetName val="KOEF"/>
      <sheetName val="COVER-01"/>
      <sheetName val="HD ALAT"/>
      <sheetName val="Mobdemobalat"/>
      <sheetName val="BasicPrice"/>
      <sheetName val="B1 Data"/>
      <sheetName val="Lookup"/>
      <sheetName val="UNDER PASS"/>
      <sheetName val="Pier Head"/>
      <sheetName val="validation"/>
      <sheetName val="412src2"/>
      <sheetName val="Template"/>
      <sheetName val="BAF1"/>
      <sheetName val="TAGIHAN"/>
      <sheetName val="Analisa K"/>
      <sheetName val="Bahan"/>
      <sheetName val="TABEL-DETASIR"/>
      <sheetName val="bialangsung"/>
      <sheetName val="Material"/>
      <sheetName val="Upah"/>
      <sheetName val="Kuantitas &amp; Harga"/>
      <sheetName val="Rekap Analisa"/>
      <sheetName val="LUMPSUM"/>
      <sheetName val="AnalisaSIPIL RIIL"/>
      <sheetName val="SDMTA"/>
      <sheetName val="F1771-V"/>
      <sheetName val="H.Satuan"/>
      <sheetName val="WBS 2005"/>
      <sheetName val="fcsp-w"/>
      <sheetName val="EquityTemplate"/>
      <sheetName val="Detail-FA"/>
      <sheetName val="F-1"/>
      <sheetName val="kode Baru "/>
      <sheetName val="Grandtotals"/>
      <sheetName val="Assumptions"/>
      <sheetName val="MATERIALFINAL"/>
      <sheetName val="DataWP"/>
      <sheetName val="LR&amp;Neraca"/>
      <sheetName val="B.1"/>
      <sheetName val="FURNITUR"/>
      <sheetName val="Cal"/>
      <sheetName val="Data26"/>
      <sheetName val="SAD"/>
      <sheetName val="Lookup Lists"/>
      <sheetName val="MasterList"/>
      <sheetName val="DSUC"/>
      <sheetName val="N-INDF"/>
      <sheetName val="MPPA"/>
      <sheetName val="SONA"/>
      <sheetName val="jds"/>
      <sheetName val="TAS Fleet Adj Ratio"/>
      <sheetName val="NPasiva"/>
      <sheetName val="SAT-BHN"/>
      <sheetName val="#REF"/>
      <sheetName val="HRG BHN"/>
      <sheetName val="AWAL"/>
      <sheetName val="Account_Payable1"/>
      <sheetName val="Revenue__10_1"/>
      <sheetName val="POTO_MAC1"/>
      <sheetName val="neraca_okt1"/>
      <sheetName val="FE-1771$_P11"/>
      <sheetName val="Rekap_Direct_Cost1"/>
      <sheetName val="Analisa_-Baku1"/>
      <sheetName val="AFTER_AUDIT_20001"/>
      <sheetName val="General_Info1"/>
      <sheetName val="Scenarios_and_Sensitivities1"/>
      <sheetName val="Global_Assumptions1"/>
      <sheetName val="MMR_DET1"/>
      <sheetName val="DCF_SD_JUNI_041"/>
      <sheetName val="GEN_EXP_JANUARY1"/>
      <sheetName val="Master_Edit1"/>
      <sheetName val="Cost_Code1"/>
      <sheetName val="Sheet_11"/>
      <sheetName val="C1_NOV1"/>
      <sheetName val="Worksheet_Jan-Jun_2004"/>
      <sheetName val="Notes_08"/>
      <sheetName val="Mutasi_Final"/>
      <sheetName val="PPh_22"/>
      <sheetName val="cons_workpapers1"/>
      <sheetName val="equity_of_abacus"/>
      <sheetName val="jasa_giro"/>
      <sheetName val="Table_5"/>
      <sheetName val="Template_"/>
      <sheetName val="Income_Statement"/>
      <sheetName val="LIST_99"/>
      <sheetName val="Interim_--&gt;_Top"/>
      <sheetName val="Permanent_info6"/>
      <sheetName val="Marshal_26"/>
      <sheetName val="Lampiran_6"/>
      <sheetName val="new_IFS_format5"/>
      <sheetName val="VAT_out5"/>
      <sheetName val="Main_table5"/>
      <sheetName val="data_(2)5"/>
      <sheetName val="Detail_PNL_$5"/>
      <sheetName val="Daftar_Customer5"/>
      <sheetName val="tabel_nilai4"/>
      <sheetName val="Calc__Overview5"/>
      <sheetName val="Data_Client5"/>
      <sheetName val="DIRECT_COST4"/>
      <sheetName val="PTCI_Alyui_Bay_Exp_-__2004_(Rp4"/>
      <sheetName val="data_wp5"/>
      <sheetName val="Operation_1206-01075"/>
      <sheetName val="Maintenance_1206-01075"/>
      <sheetName val="Irregular_Income5"/>
      <sheetName val="FE-1770_P15"/>
      <sheetName val="Price_&amp;_Cost5"/>
      <sheetName val="finance_cost_and_fees5"/>
      <sheetName val="pinjaman_ke_CFA5"/>
      <sheetName val="Marshal_-15"/>
      <sheetName val="SUMMARY_NDE5"/>
      <sheetName val="Actuals_Actuals_5014"/>
      <sheetName val="AUDIT_SPK4"/>
      <sheetName val="dft_bns4"/>
      <sheetName val="Market_Positioning4"/>
      <sheetName val="N_Assumptions4"/>
      <sheetName val="P_Assumptions4"/>
      <sheetName val="WACC_(Intl)4"/>
      <sheetName val="TRF_1505"/>
      <sheetName val="Oct_994"/>
      <sheetName val="FA_FISKAL4"/>
      <sheetName val="File_references4"/>
      <sheetName val="Rekap_Direct_Cost2"/>
      <sheetName val="Analisa_-Baku2"/>
      <sheetName val="Sheet1_(3)4"/>
      <sheetName val="Contractual_Terms(1)4"/>
      <sheetName val="NERACA_JUL4"/>
      <sheetName val="BS-after_AJE4"/>
      <sheetName val="Table_Array3"/>
      <sheetName val="Fiscal_Cal3"/>
      <sheetName val="ROSS_LIST2"/>
      <sheetName val="N2_22"/>
      <sheetName val="Pg7_42"/>
      <sheetName val="Account_Payable2"/>
      <sheetName val="Revenue__10_2"/>
      <sheetName val="OPNAME_BAD_STOCK2"/>
      <sheetName val="POTO_MAC2"/>
      <sheetName val="neraca_okt2"/>
      <sheetName val="oblig_Trad&amp;AFS2"/>
      <sheetName val="tindak_lanj2"/>
      <sheetName val="FE-1771$_P12"/>
      <sheetName val="AFTER_AUDIT_20002"/>
      <sheetName val="General_Info2"/>
      <sheetName val="Scenarios_and_Sensitivities2"/>
      <sheetName val="Global_Assumptions2"/>
      <sheetName val="MMR_DET2"/>
      <sheetName val="DCF_SD_JUNI_042"/>
      <sheetName val="GEN_EXP_JANUARY2"/>
      <sheetName val="Master_Edit2"/>
      <sheetName val="Cost_Code2"/>
      <sheetName val="Sheet_12"/>
      <sheetName val="C1_NOV2"/>
      <sheetName val="Rekap_Piutang1"/>
      <sheetName val="Entry__HTM1"/>
      <sheetName val="Worksheet_Jan-Jun_20041"/>
      <sheetName val="Notes_081"/>
      <sheetName val="Mutasi_Final1"/>
      <sheetName val="PPh_221"/>
      <sheetName val="cons_workpapers2"/>
      <sheetName val="equity_of_abacus1"/>
      <sheetName val="jasa_giro1"/>
      <sheetName val="Table_51"/>
      <sheetName val="Proposed_2003_Salary_Range1"/>
      <sheetName val="ocean_voyage1"/>
      <sheetName val="MULTIPERIOD_RETURNS1"/>
      <sheetName val="Template_1"/>
      <sheetName val="Income_Statement1"/>
      <sheetName val="LIST_991"/>
      <sheetName val="Interim_--&gt;_Top1"/>
      <sheetName val="HARGA_MATERIAL"/>
      <sheetName val="tabel_perkiraan"/>
      <sheetName val="Modify_TB"/>
      <sheetName val="00_received_in_01"/>
      <sheetName val="Per_GL_J_a_n"/>
      <sheetName val="Produksi_1"/>
      <sheetName val="Lead_Schedule"/>
      <sheetName val="Pricelist_2004c"/>
      <sheetName val="Balance_Sheet"/>
      <sheetName val="Assumptions_Master"/>
      <sheetName val="Permanent_info7"/>
      <sheetName val="Marshal_27"/>
      <sheetName val="Lampiran_7"/>
      <sheetName val="new_IFS_format6"/>
      <sheetName val="VAT_out6"/>
      <sheetName val="Main_table6"/>
      <sheetName val="data_(2)6"/>
      <sheetName val="Detail_PNL_$6"/>
      <sheetName val="Daftar_Customer6"/>
      <sheetName val="Calc__Overview6"/>
      <sheetName val="data_wp6"/>
      <sheetName val="Operation_1206-01076"/>
      <sheetName val="Maintenance_1206-01076"/>
      <sheetName val="Irregular_Income6"/>
      <sheetName val="FE-1770_P16"/>
      <sheetName val="Price_&amp;_Cost6"/>
      <sheetName val="finance_cost_and_fees6"/>
      <sheetName val="pinjaman_ke_CFA6"/>
      <sheetName val="Marshal_-16"/>
      <sheetName val="LIFTSUMM"/>
      <sheetName val="farmasi"/>
      <sheetName val="TblPajak"/>
      <sheetName val="trfakt sgl"/>
      <sheetName val="Palikanci"/>
      <sheetName val="CPC"/>
      <sheetName val="SUMMARY_NDE6"/>
      <sheetName val="Data_Client6"/>
      <sheetName val="TRF_1506"/>
      <sheetName val="tabel_nilai5"/>
      <sheetName val="DIRECT_COST5"/>
      <sheetName val="Actuals_Actuals_5015"/>
      <sheetName val="PTCI_Alyui_Bay_Exp_-__2004_(Rp5"/>
      <sheetName val="AUDIT_SPK5"/>
      <sheetName val="Oct_995"/>
      <sheetName val="FA_FISKAL5"/>
      <sheetName val="Sheet1_(3)5"/>
      <sheetName val="File_references5"/>
      <sheetName val="NERACA_JUL5"/>
      <sheetName val="Contractual_Terms(1)5"/>
      <sheetName val="BS-after_AJE5"/>
      <sheetName val="dft_bns5"/>
      <sheetName val="Market_Positioning5"/>
      <sheetName val="N_Assumptions5"/>
      <sheetName val="P_Assumptions5"/>
      <sheetName val="WACC_(Intl)5"/>
      <sheetName val="Fiscal_Cal4"/>
      <sheetName val="Table_Array4"/>
      <sheetName val="ROSS_LIST3"/>
      <sheetName val="N2_23"/>
      <sheetName val="Pg7_43"/>
      <sheetName val="OPNAME_BAD_STOCK3"/>
      <sheetName val="EX_RATE3"/>
      <sheetName val="oblig_Trad&amp;AFS3"/>
      <sheetName val="tindak_lanj3"/>
      <sheetName val="EX_RATE2"/>
      <sheetName val="Permanent_info8"/>
      <sheetName val="Marshal_28"/>
      <sheetName val="Lampiran_8"/>
      <sheetName val="new_IFS_format7"/>
      <sheetName val="VAT_out7"/>
      <sheetName val="Main_table7"/>
      <sheetName val="data_(2)7"/>
      <sheetName val="Detail_PNL_$7"/>
      <sheetName val="Daftar_Customer7"/>
      <sheetName val="Calc__Overview7"/>
      <sheetName val="data_wp7"/>
      <sheetName val="Operation_1206-01077"/>
      <sheetName val="Maintenance_1206-01077"/>
      <sheetName val="Irregular_Income7"/>
      <sheetName val="FE-1770_P17"/>
      <sheetName val="Price_&amp;_Cost7"/>
      <sheetName val="finance_cost_and_fees7"/>
      <sheetName val="pinjaman_ke_CFA7"/>
      <sheetName val="Marshal_-17"/>
      <sheetName val="SUMMARY_NDE7"/>
      <sheetName val="Data_Client7"/>
      <sheetName val="TRF_1507"/>
      <sheetName val="tabel_nilai6"/>
      <sheetName val="DIRECT_COST6"/>
      <sheetName val="Actuals_Actuals_5016"/>
      <sheetName val="PTCI_Alyui_Bay_Exp_-__2004_(Rp6"/>
      <sheetName val="AUDIT_SPK6"/>
      <sheetName val="Oct_996"/>
      <sheetName val="FA_FISKAL6"/>
      <sheetName val="Sheet1_(3)6"/>
      <sheetName val="File_references6"/>
      <sheetName val="NERACA_JUL6"/>
      <sheetName val="Contractual_Terms(1)6"/>
      <sheetName val="BS-after_AJE6"/>
      <sheetName val="dft_bns6"/>
      <sheetName val="Market_Positioning6"/>
      <sheetName val="N_Assumptions6"/>
      <sheetName val="P_Assumptions6"/>
      <sheetName val="WACC_(Intl)6"/>
      <sheetName val="Fiscal_Cal5"/>
      <sheetName val="Table_Array5"/>
      <sheetName val="ROSS_LIST4"/>
      <sheetName val="N2_24"/>
      <sheetName val="Pg7_44"/>
      <sheetName val="OPNAME_BAD_STOCK4"/>
      <sheetName val="EX_RATE4"/>
      <sheetName val="oblig_Trad&amp;AFS4"/>
      <sheetName val="tindak_lanj4"/>
      <sheetName val="Template_2"/>
      <sheetName val="Income_Statement2"/>
      <sheetName val="Permanent_info9"/>
      <sheetName val="Marshal_29"/>
      <sheetName val="Lampiran_9"/>
      <sheetName val="new_IFS_format8"/>
      <sheetName val="VAT_out8"/>
      <sheetName val="Main_table8"/>
      <sheetName val="data_(2)8"/>
      <sheetName val="Detail_PNL_$8"/>
      <sheetName val="Daftar_Customer8"/>
      <sheetName val="Calc__Overview8"/>
      <sheetName val="data_wp8"/>
      <sheetName val="Operation_1206-01078"/>
      <sheetName val="Maintenance_1206-01078"/>
      <sheetName val="Irregular_Income8"/>
      <sheetName val="FE-1770_P18"/>
      <sheetName val="Price_&amp;_Cost8"/>
      <sheetName val="finance_cost_and_fees8"/>
      <sheetName val="pinjaman_ke_CFA8"/>
      <sheetName val="Marshal_-18"/>
      <sheetName val="SUMMARY_NDE8"/>
      <sheetName val="Data_Client8"/>
      <sheetName val="TRF_1508"/>
      <sheetName val="tabel_nilai7"/>
      <sheetName val="DIRECT_COST7"/>
      <sheetName val="Actuals_Actuals_5017"/>
      <sheetName val="PTCI_Alyui_Bay_Exp_-__2004_(Rp7"/>
      <sheetName val="AUDIT_SPK7"/>
      <sheetName val="Oct_997"/>
      <sheetName val="FA_FISKAL7"/>
      <sheetName val="Sheet1_(3)7"/>
      <sheetName val="File_references7"/>
      <sheetName val="NERACA_JUL7"/>
      <sheetName val="Contractual_Terms(1)7"/>
      <sheetName val="BS-after_AJE7"/>
      <sheetName val="dft_bns7"/>
      <sheetName val="Market_Positioning7"/>
      <sheetName val="N_Assumptions7"/>
      <sheetName val="P_Assumptions7"/>
      <sheetName val="WACC_(Intl)7"/>
      <sheetName val="Fiscal_Cal6"/>
      <sheetName val="Table_Array6"/>
      <sheetName val="ROSS_LIST5"/>
      <sheetName val="N2_25"/>
      <sheetName val="Pg7_45"/>
      <sheetName val="OPNAME_BAD_STOCK5"/>
      <sheetName val="EX_RATE5"/>
      <sheetName val="oblig_Trad&amp;AFS5"/>
      <sheetName val="tindak_lanj5"/>
      <sheetName val="Account_Payable3"/>
      <sheetName val="Revenue__10_3"/>
      <sheetName val="neraca_okt3"/>
      <sheetName val="Cost_Code3"/>
      <sheetName val="Sheet_13"/>
      <sheetName val="DCF_SD_JUNI_043"/>
      <sheetName val="GEN_EXP_JANUARY3"/>
      <sheetName val="POTO_MAC3"/>
      <sheetName val="AFTER_AUDIT_20003"/>
      <sheetName val="FE-1771$_P13"/>
      <sheetName val="Master_Edit3"/>
      <sheetName val="Template_3"/>
      <sheetName val="Income_Statement3"/>
      <sheetName val="General_Info3"/>
      <sheetName val="No-Perk"/>
      <sheetName val="CR.AJE"/>
      <sheetName val="MALE"/>
      <sheetName val="SING"/>
      <sheetName val="SRI L"/>
      <sheetName val="VIET"/>
      <sheetName val="BRIIV"/>
      <sheetName val="gmps"/>
      <sheetName val="module2"/>
      <sheetName val="Sheet8"/>
      <sheetName val="Sep"/>
      <sheetName val="Prod cc"/>
      <sheetName val="JAN 2001"/>
      <sheetName val="TBal"/>
      <sheetName val="Form Standar"/>
      <sheetName val="bs"/>
      <sheetName val="Sheet2 (2)"/>
      <sheetName val="Pelatihan manajemen kelompok"/>
      <sheetName val="U1"/>
      <sheetName val="U1.7"/>
      <sheetName val="SCB-HK"/>
      <sheetName val="EarningsReport"/>
      <sheetName val="Chart"/>
      <sheetName val="CRITERIA3"/>
      <sheetName val="MK(7ｶ国+5,7,12万台)"/>
      <sheetName val="PKP-FINAL(17073)"/>
      <sheetName val="@GeneralInfo"/>
      <sheetName val="VAT OUT GL"/>
      <sheetName val="FIXASS_MAR"/>
      <sheetName val="TARIP"/>
      <sheetName val="SACA-NT2"/>
      <sheetName val="METHANOL"/>
      <sheetName val="NITROGEN"/>
      <sheetName val="UK"/>
      <sheetName val="Toggles &amp; Other"/>
      <sheetName val="FS"/>
      <sheetName val="Drop List References"/>
      <sheetName val="INV-KTR"/>
      <sheetName val="AR"/>
      <sheetName val="CA Sheet"/>
      <sheetName val="DCF Inputs"/>
      <sheetName val="Calcs for Sensitivy"/>
      <sheetName val="FF-2"/>
      <sheetName val="List PT"/>
      <sheetName val="Prepayment Others ( K1 )"/>
      <sheetName val="Main"/>
      <sheetName val="FF-2 (1)"/>
      <sheetName val="inven"/>
      <sheetName val="source"/>
      <sheetName val="M Plan"/>
      <sheetName val="Switch Pg."/>
      <sheetName val="41_9_36_3"/>
      <sheetName val="Daf.Harga-Upah"/>
      <sheetName val="Lampiran"/>
      <sheetName val="des"/>
      <sheetName val="BSAA"/>
      <sheetName val="PAJE"/>
      <sheetName val="Plan"/>
      <sheetName val="Project"/>
      <sheetName val="Permanent_info12"/>
      <sheetName val="Marshal_212"/>
      <sheetName val="Lampiran_12"/>
      <sheetName val="new_IFS_format11"/>
      <sheetName val="VAT_out11"/>
      <sheetName val="Main_table11"/>
      <sheetName val="data_(2)11"/>
      <sheetName val="Detail_PNL_$11"/>
      <sheetName val="Daftar_Customer11"/>
      <sheetName val="Calc__Overview11"/>
      <sheetName val="data_wp11"/>
      <sheetName val="Operation_1206-010711"/>
      <sheetName val="Maintenance_1206-010711"/>
      <sheetName val="Irregular_Income11"/>
      <sheetName val="FE-1770_P111"/>
      <sheetName val="Price_&amp;_Cost11"/>
      <sheetName val="finance_cost_and_fees11"/>
      <sheetName val="pinjaman_ke_CFA11"/>
      <sheetName val="Marshal_-111"/>
      <sheetName val="SUMMARY_NDE11"/>
      <sheetName val="Data_Client11"/>
      <sheetName val="TRF_15011"/>
      <sheetName val="tabel_nilai10"/>
      <sheetName val="DIRECT_COST10"/>
      <sheetName val="Actuals_Actuals_50110"/>
      <sheetName val="PTCI_Alyui_Bay_Exp_-__2004_(R10"/>
      <sheetName val="AUDIT_SPK10"/>
      <sheetName val="Oct_9910"/>
      <sheetName val="FA_FISKAL10"/>
      <sheetName val="Sheet1_(3)10"/>
      <sheetName val="File_references10"/>
      <sheetName val="NERACA_JUL10"/>
      <sheetName val="Contractual_Terms(1)10"/>
      <sheetName val="BS-after_AJE10"/>
      <sheetName val="dft_bns10"/>
      <sheetName val="Market_Positioning10"/>
      <sheetName val="N_Assumptions10"/>
      <sheetName val="P_Assumptions10"/>
      <sheetName val="WACC_(Intl)10"/>
      <sheetName val="Fiscal_Cal9"/>
      <sheetName val="Table_Array9"/>
      <sheetName val="ROSS_LIST8"/>
      <sheetName val="N2_28"/>
      <sheetName val="Pg7_48"/>
      <sheetName val="OPNAME_BAD_STOCK8"/>
      <sheetName val="EX_RATE8"/>
      <sheetName val="oblig_Trad&amp;AFS8"/>
      <sheetName val="tindak_lanj8"/>
      <sheetName val="Account_Payable6"/>
      <sheetName val="Revenue__10_6"/>
      <sheetName val="neraca_okt6"/>
      <sheetName val="Cost_Code6"/>
      <sheetName val="Sheet_16"/>
      <sheetName val="DCF_SD_JUNI_046"/>
      <sheetName val="GEN_EXP_JANUARY6"/>
      <sheetName val="POTO_MAC6"/>
      <sheetName val="AFTER_AUDIT_20006"/>
      <sheetName val="FE-1771$_P16"/>
      <sheetName val="Master_Edit6"/>
      <sheetName val="Template_6"/>
      <sheetName val="Income_Statement6"/>
      <sheetName val="General_Info6"/>
      <sheetName val="tabel_perkiraan2"/>
      <sheetName val="A1-B_ASSETS2"/>
      <sheetName val="Permanent_info11"/>
      <sheetName val="Marshal_211"/>
      <sheetName val="Lampiran_11"/>
      <sheetName val="new_IFS_format10"/>
      <sheetName val="VAT_out10"/>
      <sheetName val="Main_table10"/>
      <sheetName val="data_(2)10"/>
      <sheetName val="Detail_PNL_$10"/>
      <sheetName val="Daftar_Customer10"/>
      <sheetName val="Calc__Overview10"/>
      <sheetName val="data_wp10"/>
      <sheetName val="Operation_1206-010710"/>
      <sheetName val="Maintenance_1206-010710"/>
      <sheetName val="Irregular_Income10"/>
      <sheetName val="FE-1770_P110"/>
      <sheetName val="Price_&amp;_Cost10"/>
      <sheetName val="finance_cost_and_fees10"/>
      <sheetName val="pinjaman_ke_CFA10"/>
      <sheetName val="Marshal_-110"/>
      <sheetName val="SUMMARY_NDE10"/>
      <sheetName val="Data_Client10"/>
      <sheetName val="TRF_15010"/>
      <sheetName val="tabel_nilai9"/>
      <sheetName val="DIRECT_COST9"/>
      <sheetName val="Actuals_Actuals_5019"/>
      <sheetName val="PTCI_Alyui_Bay_Exp_-__2004_(Rp9"/>
      <sheetName val="AUDIT_SPK9"/>
      <sheetName val="Oct_999"/>
      <sheetName val="FA_FISKAL9"/>
      <sheetName val="Sheet1_(3)9"/>
      <sheetName val="File_references9"/>
      <sheetName val="NERACA_JUL9"/>
      <sheetName val="Contractual_Terms(1)9"/>
      <sheetName val="BS-after_AJE9"/>
      <sheetName val="dft_bns9"/>
      <sheetName val="Market_Positioning9"/>
      <sheetName val="N_Assumptions9"/>
      <sheetName val="P_Assumptions9"/>
      <sheetName val="WACC_(Intl)9"/>
      <sheetName val="Fiscal_Cal8"/>
      <sheetName val="Table_Array8"/>
      <sheetName val="ROSS_LIST7"/>
      <sheetName val="N2_27"/>
      <sheetName val="Pg7_47"/>
      <sheetName val="OPNAME_BAD_STOCK7"/>
      <sheetName val="EX_RATE7"/>
      <sheetName val="oblig_Trad&amp;AFS7"/>
      <sheetName val="tindak_lanj7"/>
      <sheetName val="Account_Payable5"/>
      <sheetName val="Revenue__10_5"/>
      <sheetName val="neraca_okt5"/>
      <sheetName val="Cost_Code5"/>
      <sheetName val="Sheet_15"/>
      <sheetName val="DCF_SD_JUNI_045"/>
      <sheetName val="GEN_EXP_JANUARY5"/>
      <sheetName val="POTO_MAC5"/>
      <sheetName val="AFTER_AUDIT_20005"/>
      <sheetName val="FE-1771$_P15"/>
      <sheetName val="Master_Edit5"/>
      <sheetName val="Template_5"/>
      <sheetName val="Income_Statement5"/>
      <sheetName val="General_Info5"/>
      <sheetName val="tabel_perkiraan1"/>
      <sheetName val="A1-B_ASSETS1"/>
      <sheetName val="Permanent_info10"/>
      <sheetName val="Marshal_210"/>
      <sheetName val="Lampiran_10"/>
      <sheetName val="new_IFS_format9"/>
      <sheetName val="VAT_out9"/>
      <sheetName val="Main_table9"/>
      <sheetName val="data_(2)9"/>
      <sheetName val="Detail_PNL_$9"/>
      <sheetName val="Daftar_Customer9"/>
      <sheetName val="Calc__Overview9"/>
      <sheetName val="data_wp9"/>
      <sheetName val="Operation_1206-01079"/>
      <sheetName val="Maintenance_1206-01079"/>
      <sheetName val="Irregular_Income9"/>
      <sheetName val="FE-1770_P19"/>
      <sheetName val="Price_&amp;_Cost9"/>
      <sheetName val="finance_cost_and_fees9"/>
      <sheetName val="pinjaman_ke_CFA9"/>
      <sheetName val="Marshal_-19"/>
      <sheetName val="SUMMARY_NDE9"/>
      <sheetName val="Data_Client9"/>
      <sheetName val="TRF_1509"/>
      <sheetName val="tabel_nilai8"/>
      <sheetName val="DIRECT_COST8"/>
      <sheetName val="Actuals_Actuals_5018"/>
      <sheetName val="PTCI_Alyui_Bay_Exp_-__2004_(Rp8"/>
      <sheetName val="AUDIT_SPK8"/>
      <sheetName val="Oct_998"/>
      <sheetName val="FA_FISKAL8"/>
      <sheetName val="Sheet1_(3)8"/>
      <sheetName val="File_references8"/>
      <sheetName val="NERACA_JUL8"/>
      <sheetName val="Contractual_Terms(1)8"/>
      <sheetName val="BS-after_AJE8"/>
      <sheetName val="dft_bns8"/>
      <sheetName val="Market_Positioning8"/>
      <sheetName val="N_Assumptions8"/>
      <sheetName val="P_Assumptions8"/>
      <sheetName val="WACC_(Intl)8"/>
      <sheetName val="Fiscal_Cal7"/>
      <sheetName val="Table_Array7"/>
      <sheetName val="ROSS_LIST6"/>
      <sheetName val="N2_26"/>
      <sheetName val="Pg7_46"/>
      <sheetName val="OPNAME_BAD_STOCK6"/>
      <sheetName val="EX_RATE6"/>
      <sheetName val="oblig_Trad&amp;AFS6"/>
      <sheetName val="tindak_lanj6"/>
      <sheetName val="Account_Payable4"/>
      <sheetName val="Revenue__10_4"/>
      <sheetName val="neraca_okt4"/>
      <sheetName val="Cost_Code4"/>
      <sheetName val="Sheet_14"/>
      <sheetName val="DCF_SD_JUNI_044"/>
      <sheetName val="GEN_EXP_JANUARY4"/>
      <sheetName val="POTO_MAC4"/>
      <sheetName val="AFTER_AUDIT_20004"/>
      <sheetName val="FE-1771$_P14"/>
      <sheetName val="Master_Edit4"/>
      <sheetName val="Template_4"/>
      <sheetName val="Income_Statement4"/>
      <sheetName val="General_Info4"/>
      <sheetName val="A1-B_ASSETS"/>
      <sheetName val="Permanent_info13"/>
      <sheetName val="Marshal_213"/>
      <sheetName val="Lampiran_13"/>
      <sheetName val="new_IFS_format12"/>
      <sheetName val="VAT_out12"/>
      <sheetName val="Main_table12"/>
      <sheetName val="data_(2)12"/>
      <sheetName val="Detail_PNL_$12"/>
      <sheetName val="Daftar_Customer12"/>
      <sheetName val="Calc__Overview12"/>
      <sheetName val="data_wp12"/>
      <sheetName val="Operation_1206-010712"/>
      <sheetName val="Maintenance_1206-010712"/>
      <sheetName val="Irregular_Income12"/>
      <sheetName val="FE-1770_P112"/>
      <sheetName val="Price_&amp;_Cost12"/>
      <sheetName val="finance_cost_and_fees12"/>
      <sheetName val="pinjaman_ke_CFA12"/>
      <sheetName val="Marshal_-112"/>
      <sheetName val="SUMMARY_NDE12"/>
      <sheetName val="Data_Client12"/>
      <sheetName val="TRF_15012"/>
      <sheetName val="tabel_nilai11"/>
      <sheetName val="DIRECT_COST11"/>
      <sheetName val="Actuals_Actuals_50111"/>
      <sheetName val="PTCI_Alyui_Bay_Exp_-__2004_(R11"/>
      <sheetName val="AUDIT_SPK11"/>
      <sheetName val="Oct_9911"/>
      <sheetName val="FA_FISKAL11"/>
      <sheetName val="Sheet1_(3)11"/>
      <sheetName val="File_references11"/>
      <sheetName val="NERACA_JUL11"/>
      <sheetName val="Contractual_Terms(1)11"/>
      <sheetName val="BS-after_AJE11"/>
      <sheetName val="dft_bns11"/>
      <sheetName val="Market_Positioning11"/>
      <sheetName val="N_Assumptions11"/>
      <sheetName val="P_Assumptions11"/>
      <sheetName val="WACC_(Intl)11"/>
      <sheetName val="Fiscal_Cal10"/>
      <sheetName val="Table_Array10"/>
      <sheetName val="ROSS_LIST9"/>
      <sheetName val="N2_29"/>
      <sheetName val="Pg7_49"/>
      <sheetName val="OPNAME_BAD_STOCK9"/>
      <sheetName val="EX_RATE9"/>
      <sheetName val="oblig_Trad&amp;AFS9"/>
      <sheetName val="tindak_lanj9"/>
      <sheetName val="Account_Payable7"/>
      <sheetName val="Revenue__10_7"/>
      <sheetName val="neraca_okt7"/>
      <sheetName val="Cost_Code7"/>
      <sheetName val="Sheet_17"/>
      <sheetName val="DCF_SD_JUNI_047"/>
      <sheetName val="GEN_EXP_JANUARY7"/>
      <sheetName val="POTO_MAC7"/>
      <sheetName val="AFTER_AUDIT_20007"/>
      <sheetName val="FE-1771$_P17"/>
      <sheetName val="Master_Edit7"/>
      <sheetName val="Template_7"/>
      <sheetName val="Income_Statement7"/>
      <sheetName val="General_Info7"/>
      <sheetName val="C1_NOV3"/>
      <sheetName val="tabel_perkiraan3"/>
      <sheetName val="A1-B_ASSETS3"/>
      <sheetName val="Permanent_info14"/>
      <sheetName val="Marshal_214"/>
      <sheetName val="Lampiran_14"/>
      <sheetName val="new_IFS_format13"/>
      <sheetName val="VAT_out13"/>
      <sheetName val="Main_table13"/>
      <sheetName val="data_(2)13"/>
      <sheetName val="Detail_PNL_$13"/>
      <sheetName val="Daftar_Customer13"/>
      <sheetName val="Calc__Overview13"/>
      <sheetName val="data_wp13"/>
      <sheetName val="Operation_1206-010713"/>
      <sheetName val="Maintenance_1206-010713"/>
      <sheetName val="Irregular_Income13"/>
      <sheetName val="FE-1770_P113"/>
      <sheetName val="Price_&amp;_Cost13"/>
      <sheetName val="finance_cost_and_fees13"/>
      <sheetName val="pinjaman_ke_CFA13"/>
      <sheetName val="Marshal_-113"/>
      <sheetName val="SUMMARY_NDE13"/>
      <sheetName val="Data_Client13"/>
      <sheetName val="TRF_15013"/>
      <sheetName val="tabel_nilai12"/>
      <sheetName val="DIRECT_COST12"/>
      <sheetName val="Actuals_Actuals_50112"/>
      <sheetName val="PTCI_Alyui_Bay_Exp_-__2004_(R12"/>
      <sheetName val="AUDIT_SPK12"/>
      <sheetName val="Oct_9912"/>
      <sheetName val="FA_FISKAL12"/>
      <sheetName val="Sheet1_(3)12"/>
      <sheetName val="File_references12"/>
      <sheetName val="NERACA_JUL12"/>
      <sheetName val="Contractual_Terms(1)12"/>
      <sheetName val="BS-after_AJE12"/>
      <sheetName val="dft_bns12"/>
      <sheetName val="Market_Positioning12"/>
      <sheetName val="N_Assumptions12"/>
      <sheetName val="P_Assumptions12"/>
      <sheetName val="WACC_(Intl)12"/>
      <sheetName val="Fiscal_Cal11"/>
      <sheetName val="Table_Array11"/>
      <sheetName val="ROSS_LIST10"/>
      <sheetName val="N2_210"/>
      <sheetName val="Pg7_410"/>
      <sheetName val="OPNAME_BAD_STOCK10"/>
      <sheetName val="oblig_Trad&amp;AFS10"/>
      <sheetName val="tindak_lanj10"/>
      <sheetName val="Account_Payable8"/>
      <sheetName val="Revenue__10_8"/>
      <sheetName val="neraca_okt8"/>
      <sheetName val="Cost_Code8"/>
      <sheetName val="Sheet_18"/>
      <sheetName val="DCF_SD_JUNI_048"/>
      <sheetName val="GEN_EXP_JANUARY8"/>
      <sheetName val="POTO_MAC8"/>
      <sheetName val="AFTER_AUDIT_20008"/>
      <sheetName val="FE-1771$_P18"/>
      <sheetName val="Master_Edit8"/>
      <sheetName val="Template_8"/>
      <sheetName val="Income_Statement8"/>
      <sheetName val="General_Info8"/>
      <sheetName val="C1_NOV4"/>
      <sheetName val="tabel_perkiraan4"/>
      <sheetName val="A1-B_ASSETS4"/>
      <sheetName val="Permanent_info15"/>
      <sheetName val="Marshal_215"/>
      <sheetName val="Lampiran_15"/>
      <sheetName val="new_IFS_format14"/>
      <sheetName val="VAT_out14"/>
      <sheetName val="Main_table14"/>
      <sheetName val="data_(2)14"/>
      <sheetName val="Detail_PNL_$14"/>
      <sheetName val="Daftar_Customer14"/>
      <sheetName val="Calc__Overview14"/>
      <sheetName val="data_wp14"/>
      <sheetName val="Operation_1206-010714"/>
      <sheetName val="Maintenance_1206-010714"/>
      <sheetName val="Irregular_Income14"/>
      <sheetName val="FE-1770_P114"/>
      <sheetName val="Price_&amp;_Cost14"/>
      <sheetName val="finance_cost_and_fees14"/>
      <sheetName val="pinjaman_ke_CFA14"/>
      <sheetName val="Marshal_-114"/>
      <sheetName val="SUMMARY_NDE14"/>
      <sheetName val="Data_Client14"/>
      <sheetName val="TRF_15014"/>
      <sheetName val="tabel_nilai13"/>
      <sheetName val="DIRECT_COST13"/>
      <sheetName val="Actuals_Actuals_50113"/>
      <sheetName val="PTCI_Alyui_Bay_Exp_-__2004_(R13"/>
      <sheetName val="AUDIT_SPK13"/>
      <sheetName val="Oct_9913"/>
      <sheetName val="FA_FISKAL13"/>
      <sheetName val="Sheet1_(3)13"/>
      <sheetName val="File_references13"/>
      <sheetName val="NERACA_JUL13"/>
      <sheetName val="Contractual_Terms(1)13"/>
      <sheetName val="BS-after_AJE13"/>
      <sheetName val="dft_bns13"/>
      <sheetName val="Market_Positioning13"/>
      <sheetName val="N_Assumptions13"/>
      <sheetName val="P_Assumptions13"/>
      <sheetName val="WACC_(Intl)13"/>
      <sheetName val="Fiscal_Cal12"/>
      <sheetName val="Table_Array12"/>
      <sheetName val="ROSS_LIST11"/>
      <sheetName val="N2_211"/>
      <sheetName val="Pg7_411"/>
      <sheetName val="OPNAME_BAD_STOCK11"/>
      <sheetName val="oblig_Trad&amp;AFS11"/>
      <sheetName val="tindak_lanj11"/>
      <sheetName val="Account_Payable9"/>
      <sheetName val="Revenue__10_9"/>
      <sheetName val="neraca_okt9"/>
      <sheetName val="Cost_Code9"/>
      <sheetName val="Sheet_19"/>
      <sheetName val="DCF_SD_JUNI_049"/>
      <sheetName val="GEN_EXP_JANUARY9"/>
      <sheetName val="POTO_MAC9"/>
      <sheetName val="AFTER_AUDIT_20009"/>
      <sheetName val="FE-1771$_P19"/>
      <sheetName val="Master_Edit9"/>
      <sheetName val="Template_9"/>
      <sheetName val="Income_Statement9"/>
      <sheetName val="General_Info9"/>
      <sheetName val="C1_NOV5"/>
      <sheetName val="tabel_perkiraan5"/>
      <sheetName val="A1-B_ASSETS5"/>
      <sheetName val="Pricelist_2004c1"/>
      <sheetName val="HARGA_MATERIAL1"/>
      <sheetName val="Permanent_info16"/>
      <sheetName val="Marshal_216"/>
      <sheetName val="Lampiran_16"/>
      <sheetName val="new_IFS_format15"/>
      <sheetName val="VAT_out15"/>
      <sheetName val="Main_table15"/>
      <sheetName val="data_(2)15"/>
      <sheetName val="Detail_PNL_$15"/>
      <sheetName val="Daftar_Customer15"/>
      <sheetName val="Calc__Overview15"/>
      <sheetName val="data_wp15"/>
      <sheetName val="Operation_1206-010715"/>
      <sheetName val="Maintenance_1206-010715"/>
      <sheetName val="Irregular_Income15"/>
      <sheetName val="FE-1770_P115"/>
      <sheetName val="Price_&amp;_Cost15"/>
      <sheetName val="finance_cost_and_fees15"/>
      <sheetName val="pinjaman_ke_CFA15"/>
      <sheetName val="Marshal_-115"/>
      <sheetName val="SUMMARY_NDE15"/>
      <sheetName val="Data_Client15"/>
      <sheetName val="TRF_15015"/>
      <sheetName val="tabel_nilai14"/>
      <sheetName val="DIRECT_COST14"/>
      <sheetName val="Actuals_Actuals_50114"/>
      <sheetName val="PTCI_Alyui_Bay_Exp_-__2004_(R14"/>
      <sheetName val="AUDIT_SPK14"/>
      <sheetName val="Oct_9914"/>
      <sheetName val="FA_FISKAL14"/>
      <sheetName val="Sheet1_(3)14"/>
      <sheetName val="File_references14"/>
      <sheetName val="NERACA_JUL14"/>
      <sheetName val="Contractual_Terms(1)14"/>
      <sheetName val="BS-after_AJE14"/>
      <sheetName val="dft_bns14"/>
      <sheetName val="Market_Positioning14"/>
      <sheetName val="N_Assumptions14"/>
      <sheetName val="P_Assumptions14"/>
      <sheetName val="WACC_(Intl)14"/>
      <sheetName val="Fiscal_Cal13"/>
      <sheetName val="Table_Array13"/>
      <sheetName val="ROSS_LIST12"/>
      <sheetName val="N2_212"/>
      <sheetName val="Pg7_412"/>
      <sheetName val="OPNAME_BAD_STOCK12"/>
      <sheetName val="oblig_Trad&amp;AFS12"/>
      <sheetName val="tindak_lanj12"/>
      <sheetName val="Account_Payable10"/>
      <sheetName val="Revenue__10_10"/>
      <sheetName val="neraca_okt10"/>
      <sheetName val="Cost_Code10"/>
      <sheetName val="Sheet_110"/>
      <sheetName val="DCF_SD_JUNI_0410"/>
      <sheetName val="GEN_EXP_JANUARY10"/>
      <sheetName val="POTO_MAC10"/>
      <sheetName val="AFTER_AUDIT_200010"/>
      <sheetName val="FE-1771$_P110"/>
      <sheetName val="Master_Edit10"/>
      <sheetName val="Template_10"/>
      <sheetName val="Income_Statement10"/>
      <sheetName val="General_Info10"/>
      <sheetName val="C1_NOV6"/>
      <sheetName val="tabel_perkiraan6"/>
      <sheetName val="A1-B_ASSETS6"/>
      <sheetName val="LIST_992"/>
      <sheetName val="Interim_--&gt;_Top2"/>
      <sheetName val="Pricelist_2004c2"/>
      <sheetName val="Proposed_2003_Salary_Range2"/>
      <sheetName val="HARGA_MATERIAL2"/>
      <sheetName val="ocean_voyage2"/>
      <sheetName val="MULTIPERIOD_RETURNS2"/>
      <sheetName val="Rekap_Piutang2"/>
      <sheetName val="Entry__HTM2"/>
      <sheetName val="Worksheet_Jan-Jun_20042"/>
      <sheetName val="Notes_082"/>
      <sheetName val="Mutasi_Final2"/>
      <sheetName val="PPh_222"/>
      <sheetName val="cons_workpapers3"/>
      <sheetName val="equity_of_abacus2"/>
      <sheetName val="jasa_giro2"/>
      <sheetName val="Table_52"/>
      <sheetName val="Permanent_info17"/>
      <sheetName val="Marshal_217"/>
      <sheetName val="Lampiran_17"/>
      <sheetName val="new_IFS_format16"/>
      <sheetName val="VAT_out16"/>
      <sheetName val="Main_table16"/>
      <sheetName val="data_(2)16"/>
      <sheetName val="Detail_PNL_$16"/>
      <sheetName val="Daftar_Customer16"/>
      <sheetName val="Calc__Overview16"/>
      <sheetName val="data_wp16"/>
      <sheetName val="Operation_1206-010716"/>
      <sheetName val="Maintenance_1206-010716"/>
      <sheetName val="Irregular_Income16"/>
      <sheetName val="FE-1770_P116"/>
      <sheetName val="Price_&amp;_Cost16"/>
      <sheetName val="finance_cost_and_fees16"/>
      <sheetName val="pinjaman_ke_CFA16"/>
      <sheetName val="Marshal_-116"/>
      <sheetName val="SUMMARY_NDE16"/>
      <sheetName val="Data_Client16"/>
      <sheetName val="TRF_15016"/>
      <sheetName val="tabel_nilai15"/>
      <sheetName val="DIRECT_COST15"/>
      <sheetName val="Actuals_Actuals_50115"/>
      <sheetName val="PTCI_Alyui_Bay_Exp_-__2004_(R15"/>
      <sheetName val="AUDIT_SPK15"/>
      <sheetName val="Oct_9915"/>
      <sheetName val="FA_FISKAL15"/>
      <sheetName val="Sheet1_(3)15"/>
      <sheetName val="File_references15"/>
      <sheetName val="NERACA_JUL15"/>
      <sheetName val="Contractual_Terms(1)15"/>
      <sheetName val="BS-after_AJE15"/>
      <sheetName val="dft_bns15"/>
      <sheetName val="Market_Positioning15"/>
      <sheetName val="N_Assumptions15"/>
      <sheetName val="P_Assumptions15"/>
      <sheetName val="WACC_(Intl)15"/>
      <sheetName val="Fiscal_Cal14"/>
      <sheetName val="Table_Array14"/>
      <sheetName val="ROSS_LIST13"/>
      <sheetName val="N2_213"/>
      <sheetName val="Pg7_413"/>
      <sheetName val="OPNAME_BAD_STOCK13"/>
      <sheetName val="oblig_Trad&amp;AFS13"/>
      <sheetName val="tindak_lanj13"/>
      <sheetName val="Account_Payable11"/>
      <sheetName val="Revenue__10_11"/>
      <sheetName val="neraca_okt11"/>
      <sheetName val="Cost_Code11"/>
      <sheetName val="Sheet_111"/>
      <sheetName val="DCF_SD_JUNI_0411"/>
      <sheetName val="GEN_EXP_JANUARY11"/>
      <sheetName val="POTO_MAC11"/>
      <sheetName val="AFTER_AUDIT_200011"/>
      <sheetName val="FE-1771$_P111"/>
      <sheetName val="Master_Edit11"/>
      <sheetName val="Template_11"/>
      <sheetName val="Income_Statement11"/>
      <sheetName val="General_Info11"/>
      <sheetName val="C1_NOV7"/>
      <sheetName val="tabel_perkiraan7"/>
      <sheetName val="A1-B_ASSETS7"/>
      <sheetName val="LIST_993"/>
      <sheetName val="Interim_--&gt;_Top3"/>
      <sheetName val="Pricelist_2004c3"/>
      <sheetName val="Proposed_2003_Salary_Range3"/>
      <sheetName val="HARGA_MATERIAL3"/>
      <sheetName val="Scenarios_and_Sensitivities3"/>
      <sheetName val="Global_Assumptions3"/>
      <sheetName val="MMR_DET3"/>
      <sheetName val="ocean_voyage3"/>
      <sheetName val="MULTIPERIOD_RETURNS3"/>
      <sheetName val="Rekap_Piutang3"/>
      <sheetName val="Entry__HTM3"/>
      <sheetName val="Worksheet_Jan-Jun_20043"/>
      <sheetName val="Notes_083"/>
      <sheetName val="Mutasi_Final3"/>
      <sheetName val="PPh_223"/>
      <sheetName val="cons_workpapers4"/>
      <sheetName val="equity_of_abacus3"/>
      <sheetName val="jasa_giro3"/>
      <sheetName val="Table_53"/>
      <sheetName val="Rekap_Direct_Cost3"/>
      <sheetName val="Analisa_-Baku3"/>
      <sheetName val="TB Mar06"/>
      <sheetName val="DATAFEED"/>
      <sheetName val="aging0308"/>
      <sheetName val="Jan-des"/>
      <sheetName val="TB-WP"/>
      <sheetName val="NPWP"/>
      <sheetName val="kalender"/>
      <sheetName val="D2"/>
      <sheetName val="Range"/>
      <sheetName val="Pemenuhan"/>
      <sheetName val="labor1"/>
      <sheetName val="MSC-L5"/>
      <sheetName val="Nav"/>
      <sheetName val="JADI"/>
      <sheetName val="datateknis"/>
      <sheetName val="FISIK RAB 2000"/>
      <sheetName val="CRA-Detail"/>
      <sheetName val="WPL"/>
      <sheetName val="F_I"/>
      <sheetName val="OH"/>
      <sheetName val="total GA per dept"/>
      <sheetName val="PROOF"/>
      <sheetName val="tr-28202"/>
      <sheetName val="NEW POF THRIFT"/>
      <sheetName val="Neraca Feb 08"/>
      <sheetName val="Funk CA omk spec"/>
      <sheetName val="ExchRates"/>
      <sheetName val="Original"/>
      <sheetName val="FOREX 04 audited"/>
      <sheetName val="List"/>
      <sheetName val="A3-100"/>
      <sheetName val="KMSA-SKU"/>
      <sheetName val="Comp equip"/>
      <sheetName val="ee_data"/>
      <sheetName val="KASA"/>
      <sheetName val="AST-Intern2000"/>
      <sheetName val="LIST BAGIAN DAN DIVISI"/>
      <sheetName val="Act_cost"/>
      <sheetName val="crushnsp"/>
      <sheetName val="pittonsp"/>
      <sheetName val="Productivity"/>
    </sheetNames>
    <sheetDataSet>
      <sheetData sheetId="0" refreshError="1">
        <row r="5">
          <cell r="W5" t="str">
            <v>1.001.112.0-053</v>
          </cell>
        </row>
      </sheetData>
      <sheetData sheetId="1">
        <row r="5">
          <cell r="W5" t="str">
            <v>1.001.112.0-053</v>
          </cell>
        </row>
      </sheetData>
      <sheetData sheetId="2">
        <row r="5">
          <cell r="W5" t="str">
            <v>1.001.112.0-053</v>
          </cell>
        </row>
      </sheetData>
      <sheetData sheetId="3">
        <row r="5">
          <cell r="W5" t="str">
            <v>1.001.112.0-053</v>
          </cell>
        </row>
      </sheetData>
      <sheetData sheetId="4">
        <row r="5">
          <cell r="W5" t="str">
            <v>1.001.112.0-053</v>
          </cell>
        </row>
      </sheetData>
      <sheetData sheetId="5">
        <row r="5">
          <cell r="W5" t="str">
            <v>1.001.112.0-053</v>
          </cell>
        </row>
      </sheetData>
      <sheetData sheetId="6">
        <row r="5">
          <cell r="W5" t="str">
            <v>1.001.112.0-053</v>
          </cell>
        </row>
      </sheetData>
      <sheetData sheetId="7">
        <row r="5">
          <cell r="W5" t="str">
            <v>1.001.112.0-053</v>
          </cell>
        </row>
      </sheetData>
      <sheetData sheetId="8">
        <row r="5">
          <cell r="W5" t="str">
            <v>1.001.112.0-053</v>
          </cell>
        </row>
      </sheetData>
      <sheetData sheetId="9">
        <row r="5">
          <cell r="W5" t="str">
            <v>1.001.112.0-053</v>
          </cell>
        </row>
      </sheetData>
      <sheetData sheetId="10">
        <row r="5">
          <cell r="W5" t="str">
            <v>1.001.112.0-053</v>
          </cell>
        </row>
      </sheetData>
      <sheetData sheetId="11">
        <row r="5">
          <cell r="W5" t="str">
            <v>1.001.112.0-053</v>
          </cell>
        </row>
      </sheetData>
      <sheetData sheetId="12">
        <row r="5">
          <cell r="W5" t="str">
            <v>1.001.112.0-053</v>
          </cell>
        </row>
      </sheetData>
      <sheetData sheetId="13">
        <row r="5">
          <cell r="W5" t="str">
            <v>1.001.112.0-053</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ow r="5">
          <cell r="W5" t="str">
            <v>1.001.112.0-053</v>
          </cell>
        </row>
      </sheetData>
      <sheetData sheetId="137">
        <row r="5">
          <cell r="W5" t="str">
            <v>1.001.112.0-053</v>
          </cell>
        </row>
      </sheetData>
      <sheetData sheetId="138">
        <row r="5">
          <cell r="W5" t="str">
            <v>1.001.112.0-053</v>
          </cell>
        </row>
      </sheetData>
      <sheetData sheetId="139">
        <row r="5">
          <cell r="W5" t="str">
            <v>1.001.112.0-053</v>
          </cell>
        </row>
      </sheetData>
      <sheetData sheetId="140">
        <row r="5">
          <cell r="W5" t="str">
            <v>1.001.112.0-053</v>
          </cell>
        </row>
      </sheetData>
      <sheetData sheetId="141">
        <row r="5">
          <cell r="W5" t="str">
            <v>1.001.112.0-053</v>
          </cell>
        </row>
      </sheetData>
      <sheetData sheetId="142">
        <row r="5">
          <cell r="W5" t="str">
            <v>1.001.112.0-053</v>
          </cell>
        </row>
      </sheetData>
      <sheetData sheetId="143">
        <row r="5">
          <cell r="W5" t="str">
            <v>1.001.112.0-053</v>
          </cell>
        </row>
      </sheetData>
      <sheetData sheetId="144">
        <row r="5">
          <cell r="W5" t="str">
            <v>1.001.112.0-053</v>
          </cell>
        </row>
      </sheetData>
      <sheetData sheetId="145">
        <row r="5">
          <cell r="W5" t="str">
            <v>1.001.112.0-053</v>
          </cell>
        </row>
      </sheetData>
      <sheetData sheetId="146">
        <row r="5">
          <cell r="W5" t="str">
            <v>1.001.112.0-053</v>
          </cell>
        </row>
      </sheetData>
      <sheetData sheetId="147">
        <row r="5">
          <cell r="W5" t="str">
            <v>1.001.112.0-053</v>
          </cell>
        </row>
      </sheetData>
      <sheetData sheetId="148">
        <row r="5">
          <cell r="W5" t="str">
            <v>1.001.112.0-053</v>
          </cell>
        </row>
      </sheetData>
      <sheetData sheetId="149">
        <row r="5">
          <cell r="W5" t="str">
            <v>1.001.112.0-053</v>
          </cell>
        </row>
      </sheetData>
      <sheetData sheetId="150">
        <row r="5">
          <cell r="W5" t="str">
            <v>1.001.112.0-053</v>
          </cell>
        </row>
      </sheetData>
      <sheetData sheetId="151">
        <row r="5">
          <cell r="W5" t="str">
            <v>1.001.112.0-053</v>
          </cell>
        </row>
      </sheetData>
      <sheetData sheetId="152">
        <row r="5">
          <cell r="W5" t="str">
            <v>1.001.112.0-053</v>
          </cell>
        </row>
      </sheetData>
      <sheetData sheetId="153">
        <row r="5">
          <cell r="W5" t="str">
            <v>1.001.112.0-053</v>
          </cell>
        </row>
      </sheetData>
      <sheetData sheetId="154">
        <row r="5">
          <cell r="W5" t="str">
            <v>1.001.112.0-053</v>
          </cell>
        </row>
      </sheetData>
      <sheetData sheetId="155">
        <row r="5">
          <cell r="W5" t="str">
            <v>1.001.112.0-053</v>
          </cell>
        </row>
      </sheetData>
      <sheetData sheetId="156">
        <row r="5">
          <cell r="W5" t="str">
            <v>1.001.112.0-053</v>
          </cell>
        </row>
      </sheetData>
      <sheetData sheetId="157">
        <row r="5">
          <cell r="W5" t="str">
            <v>1.001.112.0-053</v>
          </cell>
        </row>
      </sheetData>
      <sheetData sheetId="158">
        <row r="5">
          <cell r="W5" t="str">
            <v>1.001.112.0-053</v>
          </cell>
        </row>
      </sheetData>
      <sheetData sheetId="159">
        <row r="5">
          <cell r="W5" t="str">
            <v>1.001.112.0-053</v>
          </cell>
        </row>
      </sheetData>
      <sheetData sheetId="160">
        <row r="5">
          <cell r="W5" t="str">
            <v>1.001.112.0-053</v>
          </cell>
        </row>
      </sheetData>
      <sheetData sheetId="161">
        <row r="5">
          <cell r="W5" t="str">
            <v>1.001.112.0-053</v>
          </cell>
        </row>
      </sheetData>
      <sheetData sheetId="162">
        <row r="5">
          <cell r="W5" t="str">
            <v>1.001.112.0-053</v>
          </cell>
        </row>
      </sheetData>
      <sheetData sheetId="163">
        <row r="5">
          <cell r="W5" t="str">
            <v>1.001.112.0-053</v>
          </cell>
        </row>
      </sheetData>
      <sheetData sheetId="164">
        <row r="5">
          <cell r="W5" t="str">
            <v>1.001.112.0-053</v>
          </cell>
        </row>
      </sheetData>
      <sheetData sheetId="165">
        <row r="5">
          <cell r="W5" t="str">
            <v>1.001.112.0-053</v>
          </cell>
        </row>
      </sheetData>
      <sheetData sheetId="166">
        <row r="5">
          <cell r="W5" t="str">
            <v>1.001.112.0-053</v>
          </cell>
        </row>
      </sheetData>
      <sheetData sheetId="167">
        <row r="5">
          <cell r="W5" t="str">
            <v>1.001.112.0-053</v>
          </cell>
        </row>
      </sheetData>
      <sheetData sheetId="168">
        <row r="5">
          <cell r="W5" t="str">
            <v>1.001.112.0-053</v>
          </cell>
        </row>
      </sheetData>
      <sheetData sheetId="169">
        <row r="5">
          <cell r="W5" t="str">
            <v>1.001.112.0-053</v>
          </cell>
        </row>
      </sheetData>
      <sheetData sheetId="170" refreshError="1"/>
      <sheetData sheetId="171" refreshError="1"/>
      <sheetData sheetId="172">
        <row r="5">
          <cell r="W5" t="str">
            <v>1.001.112.0-053</v>
          </cell>
        </row>
      </sheetData>
      <sheetData sheetId="173">
        <row r="5">
          <cell r="W5" t="str">
            <v>1.001.112.0-053</v>
          </cell>
        </row>
      </sheetData>
      <sheetData sheetId="174">
        <row r="5">
          <cell r="W5" t="str">
            <v>1.001.112.0-053</v>
          </cell>
        </row>
      </sheetData>
      <sheetData sheetId="175">
        <row r="5">
          <cell r="W5" t="str">
            <v>1.001.112.0-053</v>
          </cell>
        </row>
      </sheetData>
      <sheetData sheetId="176">
        <row r="5">
          <cell r="W5" t="str">
            <v>1.001.112.0-053</v>
          </cell>
        </row>
      </sheetData>
      <sheetData sheetId="177">
        <row r="5">
          <cell r="W5" t="str">
            <v>1.001.112.0-053</v>
          </cell>
        </row>
      </sheetData>
      <sheetData sheetId="178">
        <row r="5">
          <cell r="W5" t="str">
            <v>1.001.112.0-053</v>
          </cell>
        </row>
      </sheetData>
      <sheetData sheetId="179">
        <row r="5">
          <cell r="W5" t="str">
            <v>1.001.112.0-053</v>
          </cell>
        </row>
      </sheetData>
      <sheetData sheetId="180">
        <row r="5">
          <cell r="W5" t="str">
            <v>1.001.112.0-053</v>
          </cell>
        </row>
      </sheetData>
      <sheetData sheetId="181">
        <row r="5">
          <cell r="W5" t="str">
            <v>1.001.112.0-053</v>
          </cell>
        </row>
      </sheetData>
      <sheetData sheetId="182">
        <row r="5">
          <cell r="W5" t="str">
            <v>1.001.112.0-053</v>
          </cell>
        </row>
      </sheetData>
      <sheetData sheetId="183">
        <row r="5">
          <cell r="W5" t="str">
            <v>1.001.112.0-053</v>
          </cell>
        </row>
      </sheetData>
      <sheetData sheetId="184">
        <row r="5">
          <cell r="W5" t="str">
            <v>1.001.112.0-053</v>
          </cell>
        </row>
      </sheetData>
      <sheetData sheetId="185">
        <row r="5">
          <cell r="W5" t="str">
            <v>1.001.112.0-053</v>
          </cell>
        </row>
      </sheetData>
      <sheetData sheetId="186">
        <row r="5">
          <cell r="W5" t="str">
            <v>1.001.112.0-053</v>
          </cell>
        </row>
      </sheetData>
      <sheetData sheetId="187">
        <row r="5">
          <cell r="W5" t="str">
            <v>1.001.112.0-053</v>
          </cell>
        </row>
      </sheetData>
      <sheetData sheetId="188">
        <row r="5">
          <cell r="W5" t="str">
            <v>1.001.112.0-053</v>
          </cell>
        </row>
      </sheetData>
      <sheetData sheetId="189">
        <row r="5">
          <cell r="W5" t="str">
            <v>1.001.112.0-053</v>
          </cell>
        </row>
      </sheetData>
      <sheetData sheetId="190">
        <row r="5">
          <cell r="W5" t="str">
            <v>1.001.112.0-053</v>
          </cell>
        </row>
      </sheetData>
      <sheetData sheetId="191">
        <row r="5">
          <cell r="W5" t="str">
            <v>1.001.112.0-053</v>
          </cell>
        </row>
      </sheetData>
      <sheetData sheetId="192">
        <row r="5">
          <cell r="W5" t="str">
            <v>1.001.112.0-053</v>
          </cell>
        </row>
      </sheetData>
      <sheetData sheetId="193">
        <row r="5">
          <cell r="W5" t="str">
            <v>1.001.112.0-053</v>
          </cell>
        </row>
      </sheetData>
      <sheetData sheetId="194">
        <row r="5">
          <cell r="W5" t="str">
            <v>1.001.112.0-053</v>
          </cell>
        </row>
      </sheetData>
      <sheetData sheetId="195">
        <row r="5">
          <cell r="W5" t="str">
            <v>1.001.112.0-053</v>
          </cell>
        </row>
      </sheetData>
      <sheetData sheetId="196">
        <row r="5">
          <cell r="W5" t="str">
            <v>1.001.112.0-053</v>
          </cell>
        </row>
      </sheetData>
      <sheetData sheetId="197">
        <row r="5">
          <cell r="W5" t="str">
            <v>1.001.112.0-053</v>
          </cell>
        </row>
      </sheetData>
      <sheetData sheetId="198">
        <row r="5">
          <cell r="W5" t="str">
            <v>1.001.112.0-053</v>
          </cell>
        </row>
      </sheetData>
      <sheetData sheetId="199">
        <row r="5">
          <cell r="W5" t="str">
            <v>1.001.112.0-053</v>
          </cell>
        </row>
      </sheetData>
      <sheetData sheetId="200">
        <row r="5">
          <cell r="W5" t="str">
            <v>1.001.112.0-053</v>
          </cell>
        </row>
      </sheetData>
      <sheetData sheetId="201">
        <row r="5">
          <cell r="W5" t="str">
            <v>1.001.112.0-053</v>
          </cell>
        </row>
      </sheetData>
      <sheetData sheetId="202">
        <row r="5">
          <cell r="W5" t="str">
            <v>1.001.112.0-053</v>
          </cell>
        </row>
      </sheetData>
      <sheetData sheetId="203">
        <row r="5">
          <cell r="W5" t="str">
            <v>1.001.112.0-053</v>
          </cell>
        </row>
      </sheetData>
      <sheetData sheetId="204">
        <row r="5">
          <cell r="W5" t="str">
            <v>1.001.112.0-053</v>
          </cell>
        </row>
      </sheetData>
      <sheetData sheetId="205">
        <row r="5">
          <cell r="W5" t="str">
            <v>1.001.112.0-053</v>
          </cell>
        </row>
      </sheetData>
      <sheetData sheetId="206">
        <row r="5">
          <cell r="W5" t="str">
            <v>1.001.112.0-053</v>
          </cell>
        </row>
      </sheetData>
      <sheetData sheetId="207">
        <row r="5">
          <cell r="W5" t="str">
            <v>1.001.112.0-053</v>
          </cell>
        </row>
      </sheetData>
      <sheetData sheetId="208">
        <row r="5">
          <cell r="W5" t="str">
            <v>1.001.112.0-053</v>
          </cell>
        </row>
      </sheetData>
      <sheetData sheetId="209">
        <row r="5">
          <cell r="W5" t="str">
            <v>1.001.112.0-053</v>
          </cell>
        </row>
      </sheetData>
      <sheetData sheetId="210">
        <row r="5">
          <cell r="W5" t="str">
            <v>1.001.112.0-053</v>
          </cell>
        </row>
      </sheetData>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ow r="5">
          <cell r="W5" t="str">
            <v>1.001.112.0-053</v>
          </cell>
        </row>
      </sheetData>
      <sheetData sheetId="422">
        <row r="5">
          <cell r="W5" t="str">
            <v>1.001.112.0-053</v>
          </cell>
        </row>
      </sheetData>
      <sheetData sheetId="423">
        <row r="5">
          <cell r="W5" t="str">
            <v>1.001.112.0-053</v>
          </cell>
        </row>
      </sheetData>
      <sheetData sheetId="424">
        <row r="5">
          <cell r="W5" t="str">
            <v>1.001.112.0-053</v>
          </cell>
        </row>
      </sheetData>
      <sheetData sheetId="425">
        <row r="5">
          <cell r="W5" t="str">
            <v>1.001.112.0-053</v>
          </cell>
        </row>
      </sheetData>
      <sheetData sheetId="426">
        <row r="5">
          <cell r="W5" t="str">
            <v>1.001.112.0-053</v>
          </cell>
        </row>
      </sheetData>
      <sheetData sheetId="427">
        <row r="5">
          <cell r="W5" t="str">
            <v>1.001.112.0-053</v>
          </cell>
        </row>
      </sheetData>
      <sheetData sheetId="428">
        <row r="5">
          <cell r="W5" t="str">
            <v>1.001.112.0-053</v>
          </cell>
        </row>
      </sheetData>
      <sheetData sheetId="429"/>
      <sheetData sheetId="430">
        <row r="5">
          <cell r="W5" t="str">
            <v>1.001.112.0-053</v>
          </cell>
        </row>
      </sheetData>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row r="5">
          <cell r="W5" t="str">
            <v>1.001.112.0-053</v>
          </cell>
        </row>
      </sheetData>
      <sheetData sheetId="447">
        <row r="5">
          <cell r="W5" t="str">
            <v>1.001.112.0-053</v>
          </cell>
        </row>
      </sheetData>
      <sheetData sheetId="448">
        <row r="5">
          <cell r="W5" t="str">
            <v>1.001.112.0-053</v>
          </cell>
        </row>
      </sheetData>
      <sheetData sheetId="449">
        <row r="5">
          <cell r="W5" t="str">
            <v>1.001.112.0-053</v>
          </cell>
        </row>
      </sheetData>
      <sheetData sheetId="450">
        <row r="5">
          <cell r="W5" t="str">
            <v>1.001.112.0-053</v>
          </cell>
        </row>
      </sheetData>
      <sheetData sheetId="451">
        <row r="5">
          <cell r="W5" t="str">
            <v>1.001.112.0-053</v>
          </cell>
        </row>
      </sheetData>
      <sheetData sheetId="452">
        <row r="5">
          <cell r="W5" t="str">
            <v>1.001.112.0-053</v>
          </cell>
        </row>
      </sheetData>
      <sheetData sheetId="453">
        <row r="5">
          <cell r="W5" t="str">
            <v>1.001.112.0-053</v>
          </cell>
        </row>
      </sheetData>
      <sheetData sheetId="454">
        <row r="5">
          <cell r="W5" t="str">
            <v>1.001.112.0-053</v>
          </cell>
        </row>
      </sheetData>
      <sheetData sheetId="455">
        <row r="5">
          <cell r="W5" t="str">
            <v>1.001.112.0-053</v>
          </cell>
        </row>
      </sheetData>
      <sheetData sheetId="456">
        <row r="5">
          <cell r="W5" t="str">
            <v>1.001.112.0-053</v>
          </cell>
        </row>
      </sheetData>
      <sheetData sheetId="457">
        <row r="5">
          <cell r="W5" t="str">
            <v>1.001.112.0-053</v>
          </cell>
        </row>
      </sheetData>
      <sheetData sheetId="458">
        <row r="5">
          <cell r="W5" t="str">
            <v>1.001.112.0-053</v>
          </cell>
        </row>
      </sheetData>
      <sheetData sheetId="459">
        <row r="5">
          <cell r="W5" t="str">
            <v>1.001.112.0-053</v>
          </cell>
        </row>
      </sheetData>
      <sheetData sheetId="460">
        <row r="5">
          <cell r="W5" t="str">
            <v>1.001.112.0-053</v>
          </cell>
        </row>
      </sheetData>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ow r="5">
          <cell r="W5" t="str">
            <v>1.001.112.0-053</v>
          </cell>
        </row>
      </sheetData>
      <sheetData sheetId="581">
        <row r="5">
          <cell r="W5" t="str">
            <v>1.001.112.0-053</v>
          </cell>
        </row>
      </sheetData>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ow r="5">
          <cell r="W5" t="str">
            <v>1.001.112.0-053</v>
          </cell>
        </row>
      </sheetData>
      <sheetData sheetId="619">
        <row r="5">
          <cell r="W5" t="str">
            <v>1.001.112.0-053</v>
          </cell>
        </row>
      </sheetData>
      <sheetData sheetId="620">
        <row r="5">
          <cell r="W5" t="str">
            <v>1.001.112.0-053</v>
          </cell>
        </row>
      </sheetData>
      <sheetData sheetId="621"/>
      <sheetData sheetId="622"/>
      <sheetData sheetId="623"/>
      <sheetData sheetId="624"/>
      <sheetData sheetId="625">
        <row r="5">
          <cell r="W5" t="str">
            <v>1.001.112.0-053</v>
          </cell>
        </row>
      </sheetData>
      <sheetData sheetId="626">
        <row r="5">
          <cell r="W5" t="str">
            <v>1.001.112.0-053</v>
          </cell>
        </row>
      </sheetData>
      <sheetData sheetId="627">
        <row r="5">
          <cell r="W5" t="str">
            <v>1.001.112.0-053</v>
          </cell>
        </row>
      </sheetData>
      <sheetData sheetId="628">
        <row r="5">
          <cell r="W5" t="str">
            <v>1.001.112.0-053</v>
          </cell>
        </row>
      </sheetData>
      <sheetData sheetId="629">
        <row r="5">
          <cell r="W5" t="str">
            <v>1.001.112.0-053</v>
          </cell>
        </row>
      </sheetData>
      <sheetData sheetId="630">
        <row r="5">
          <cell r="W5" t="str">
            <v>1.001.112.0-053</v>
          </cell>
        </row>
      </sheetData>
      <sheetData sheetId="631"/>
      <sheetData sheetId="632">
        <row r="5">
          <cell r="W5" t="str">
            <v>1.001.112.0-053</v>
          </cell>
        </row>
      </sheetData>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ow r="5">
          <cell r="W5" t="str">
            <v>1.001.112.0-053</v>
          </cell>
        </row>
      </sheetData>
      <sheetData sheetId="728"/>
      <sheetData sheetId="729"/>
      <sheetData sheetId="730"/>
      <sheetData sheetId="731"/>
      <sheetData sheetId="732"/>
      <sheetData sheetId="733"/>
      <sheetData sheetId="734">
        <row r="5">
          <cell r="W5" t="str">
            <v>1.001.112.0-053</v>
          </cell>
        </row>
      </sheetData>
      <sheetData sheetId="735">
        <row r="5">
          <cell r="W5" t="str">
            <v>1.001.112.0-053</v>
          </cell>
        </row>
      </sheetData>
      <sheetData sheetId="736">
        <row r="5">
          <cell r="W5" t="str">
            <v>1.001.112.0-053</v>
          </cell>
        </row>
      </sheetData>
      <sheetData sheetId="737">
        <row r="5">
          <cell r="W5" t="str">
            <v>1.001.112.0-053</v>
          </cell>
        </row>
      </sheetData>
      <sheetData sheetId="738">
        <row r="5">
          <cell r="W5" t="str">
            <v>1.001.112.0-053</v>
          </cell>
        </row>
      </sheetData>
      <sheetData sheetId="739">
        <row r="5">
          <cell r="W5" t="str">
            <v>1.001.112.0-053</v>
          </cell>
        </row>
      </sheetData>
      <sheetData sheetId="740">
        <row r="5">
          <cell r="W5" t="str">
            <v>1.001.112.0-053</v>
          </cell>
        </row>
      </sheetData>
      <sheetData sheetId="741">
        <row r="5">
          <cell r="W5" t="str">
            <v>1.001.112.0-053</v>
          </cell>
        </row>
      </sheetData>
      <sheetData sheetId="742">
        <row r="5">
          <cell r="W5" t="str">
            <v>1.001.112.0-053</v>
          </cell>
        </row>
      </sheetData>
      <sheetData sheetId="743">
        <row r="5">
          <cell r="W5" t="str">
            <v>1.001.112.0-053</v>
          </cell>
        </row>
      </sheetData>
      <sheetData sheetId="744">
        <row r="5">
          <cell r="W5" t="str">
            <v>1.001.112.0-053</v>
          </cell>
        </row>
      </sheetData>
      <sheetData sheetId="745">
        <row r="5">
          <cell r="W5" t="str">
            <v>1.001.112.0-053</v>
          </cell>
        </row>
      </sheetData>
      <sheetData sheetId="746">
        <row r="5">
          <cell r="W5" t="str">
            <v>1.001.112.0-053</v>
          </cell>
        </row>
      </sheetData>
      <sheetData sheetId="747">
        <row r="5">
          <cell r="W5" t="str">
            <v>1.001.112.0-053</v>
          </cell>
        </row>
      </sheetData>
      <sheetData sheetId="748">
        <row r="5">
          <cell r="W5" t="str">
            <v>1.001.112.0-053</v>
          </cell>
        </row>
      </sheetData>
      <sheetData sheetId="749">
        <row r="5">
          <cell r="W5" t="str">
            <v>1.001.112.0-053</v>
          </cell>
        </row>
      </sheetData>
      <sheetData sheetId="750">
        <row r="5">
          <cell r="W5" t="str">
            <v>1.001.112.0-053</v>
          </cell>
        </row>
      </sheetData>
      <sheetData sheetId="751">
        <row r="5">
          <cell r="W5" t="str">
            <v>1.001.112.0-053</v>
          </cell>
        </row>
      </sheetData>
      <sheetData sheetId="752">
        <row r="5">
          <cell r="W5" t="str">
            <v>1.001.112.0-053</v>
          </cell>
        </row>
      </sheetData>
      <sheetData sheetId="753">
        <row r="5">
          <cell r="W5" t="str">
            <v>1.001.112.0-053</v>
          </cell>
        </row>
      </sheetData>
      <sheetData sheetId="754">
        <row r="5">
          <cell r="W5" t="str">
            <v>1.001.112.0-053</v>
          </cell>
        </row>
      </sheetData>
      <sheetData sheetId="755">
        <row r="5">
          <cell r="W5" t="str">
            <v>1.001.112.0-053</v>
          </cell>
        </row>
      </sheetData>
      <sheetData sheetId="756">
        <row r="5">
          <cell r="W5" t="str">
            <v>1.001.112.0-053</v>
          </cell>
        </row>
      </sheetData>
      <sheetData sheetId="757">
        <row r="5">
          <cell r="W5" t="str">
            <v>1.001.112.0-053</v>
          </cell>
        </row>
      </sheetData>
      <sheetData sheetId="758">
        <row r="5">
          <cell r="W5" t="str">
            <v>1.001.112.0-053</v>
          </cell>
        </row>
      </sheetData>
      <sheetData sheetId="759">
        <row r="5">
          <cell r="W5" t="str">
            <v>1.001.112.0-053</v>
          </cell>
        </row>
      </sheetData>
      <sheetData sheetId="760">
        <row r="5">
          <cell r="W5" t="str">
            <v>1.001.112.0-053</v>
          </cell>
        </row>
      </sheetData>
      <sheetData sheetId="761">
        <row r="5">
          <cell r="W5" t="str">
            <v>1.001.112.0-053</v>
          </cell>
        </row>
      </sheetData>
      <sheetData sheetId="762">
        <row r="5">
          <cell r="W5" t="str">
            <v>1.001.112.0-053</v>
          </cell>
        </row>
      </sheetData>
      <sheetData sheetId="763">
        <row r="5">
          <cell r="W5" t="str">
            <v>1.001.112.0-053</v>
          </cell>
        </row>
      </sheetData>
      <sheetData sheetId="764">
        <row r="5">
          <cell r="W5" t="str">
            <v>1.001.112.0-053</v>
          </cell>
        </row>
      </sheetData>
      <sheetData sheetId="765">
        <row r="5">
          <cell r="W5" t="str">
            <v>1.001.112.0-053</v>
          </cell>
        </row>
      </sheetData>
      <sheetData sheetId="766">
        <row r="5">
          <cell r="W5" t="str">
            <v>1.001.112.0-053</v>
          </cell>
        </row>
      </sheetData>
      <sheetData sheetId="767">
        <row r="5">
          <cell r="W5" t="str">
            <v>1.001.112.0-053</v>
          </cell>
        </row>
      </sheetData>
      <sheetData sheetId="768">
        <row r="5">
          <cell r="W5" t="str">
            <v>1.001.112.0-053</v>
          </cell>
        </row>
      </sheetData>
      <sheetData sheetId="769">
        <row r="5">
          <cell r="W5" t="str">
            <v>1.001.112.0-053</v>
          </cell>
        </row>
      </sheetData>
      <sheetData sheetId="770">
        <row r="5">
          <cell r="W5" t="str">
            <v>1.001.112.0-053</v>
          </cell>
        </row>
      </sheetData>
      <sheetData sheetId="771">
        <row r="5">
          <cell r="W5" t="str">
            <v>1.001.112.0-053</v>
          </cell>
        </row>
      </sheetData>
      <sheetData sheetId="772">
        <row r="5">
          <cell r="W5" t="str">
            <v>1.001.112.0-053</v>
          </cell>
        </row>
      </sheetData>
      <sheetData sheetId="773">
        <row r="5">
          <cell r="W5" t="str">
            <v>1.001.112.0-053</v>
          </cell>
        </row>
      </sheetData>
      <sheetData sheetId="774">
        <row r="5">
          <cell r="W5" t="str">
            <v>1.001.112.0-053</v>
          </cell>
        </row>
      </sheetData>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ow r="5">
          <cell r="W5" t="str">
            <v>1.001.112.0-053</v>
          </cell>
        </row>
      </sheetData>
      <sheetData sheetId="1016">
        <row r="5">
          <cell r="W5" t="str">
            <v>1.001.112.0-053</v>
          </cell>
        </row>
      </sheetData>
      <sheetData sheetId="1017">
        <row r="5">
          <cell r="W5" t="str">
            <v>1.001.112.0-053</v>
          </cell>
        </row>
      </sheetData>
      <sheetData sheetId="1018">
        <row r="5">
          <cell r="W5" t="str">
            <v>1.001.112.0-053</v>
          </cell>
        </row>
      </sheetData>
      <sheetData sheetId="1019">
        <row r="5">
          <cell r="W5" t="str">
            <v>1.001.112.0-053</v>
          </cell>
        </row>
      </sheetData>
      <sheetData sheetId="1020">
        <row r="5">
          <cell r="W5" t="str">
            <v>1.001.112.0-053</v>
          </cell>
        </row>
      </sheetData>
      <sheetData sheetId="1021">
        <row r="5">
          <cell r="W5" t="str">
            <v>1.001.112.0-053</v>
          </cell>
        </row>
      </sheetData>
      <sheetData sheetId="1022">
        <row r="5">
          <cell r="W5" t="str">
            <v>1.001.112.0-053</v>
          </cell>
        </row>
      </sheetData>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ow r="5">
          <cell r="W5" t="str">
            <v>1.001.112.0-053</v>
          </cell>
        </row>
      </sheetData>
      <sheetData sheetId="1083">
        <row r="5">
          <cell r="W5" t="str">
            <v>1.001.112.0-053</v>
          </cell>
        </row>
      </sheetData>
      <sheetData sheetId="1084">
        <row r="5">
          <cell r="W5" t="str">
            <v>1.001.112.0-053</v>
          </cell>
        </row>
      </sheetData>
      <sheetData sheetId="1085">
        <row r="5">
          <cell r="W5" t="str">
            <v>1.001.112.0-053</v>
          </cell>
        </row>
      </sheetData>
      <sheetData sheetId="1086">
        <row r="5">
          <cell r="W5" t="str">
            <v>1.001.112.0-053</v>
          </cell>
        </row>
      </sheetData>
      <sheetData sheetId="1087">
        <row r="5">
          <cell r="W5" t="str">
            <v>1.001.112.0-053</v>
          </cell>
        </row>
      </sheetData>
      <sheetData sheetId="1088"/>
      <sheetData sheetId="1089"/>
      <sheetData sheetId="1090"/>
      <sheetData sheetId="1091"/>
      <sheetData sheetId="1092"/>
      <sheetData sheetId="1093"/>
      <sheetData sheetId="1094"/>
      <sheetData sheetId="1095"/>
      <sheetData sheetId="1096">
        <row r="5">
          <cell r="W5" t="str">
            <v>1.001.112.0-053</v>
          </cell>
        </row>
      </sheetData>
      <sheetData sheetId="1097">
        <row r="5">
          <cell r="W5" t="str">
            <v>1.001.112.0-053</v>
          </cell>
        </row>
      </sheetData>
      <sheetData sheetId="1098"/>
      <sheetData sheetId="1099"/>
      <sheetData sheetId="1100"/>
      <sheetData sheetId="1101">
        <row r="5">
          <cell r="W5" t="str">
            <v>1.001.112.0-053</v>
          </cell>
        </row>
      </sheetData>
      <sheetData sheetId="1102">
        <row r="5">
          <cell r="W5" t="str">
            <v>1.001.112.0-053</v>
          </cell>
        </row>
      </sheetData>
      <sheetData sheetId="1103">
        <row r="5">
          <cell r="W5" t="str">
            <v>1.001.112.0-053</v>
          </cell>
        </row>
      </sheetData>
      <sheetData sheetId="1104">
        <row r="5">
          <cell r="W5" t="str">
            <v>1.001.112.0-053</v>
          </cell>
        </row>
      </sheetData>
      <sheetData sheetId="1105">
        <row r="5">
          <cell r="W5" t="str">
            <v>1.001.112.0-053</v>
          </cell>
        </row>
      </sheetData>
      <sheetData sheetId="1106">
        <row r="5">
          <cell r="W5" t="str">
            <v>1.001.112.0-053</v>
          </cell>
        </row>
      </sheetData>
      <sheetData sheetId="1107">
        <row r="5">
          <cell r="W5" t="str">
            <v>1.001.112.0-053</v>
          </cell>
        </row>
      </sheetData>
      <sheetData sheetId="1108">
        <row r="5">
          <cell r="W5" t="str">
            <v>1.001.112.0-053</v>
          </cell>
        </row>
      </sheetData>
      <sheetData sheetId="1109">
        <row r="5">
          <cell r="W5" t="str">
            <v>1.001.112.0-053</v>
          </cell>
        </row>
      </sheetData>
      <sheetData sheetId="1110"/>
      <sheetData sheetId="1111"/>
      <sheetData sheetId="1112"/>
      <sheetData sheetId="1113"/>
      <sheetData sheetId="1114"/>
      <sheetData sheetId="1115"/>
      <sheetData sheetId="1116"/>
      <sheetData sheetId="1117"/>
      <sheetData sheetId="1118"/>
      <sheetData sheetId="1119">
        <row r="5">
          <cell r="W5" t="str">
            <v>1.001.112.0-053</v>
          </cell>
        </row>
      </sheetData>
      <sheetData sheetId="1120">
        <row r="5">
          <cell r="W5" t="str">
            <v>1.001.112.0-053</v>
          </cell>
        </row>
      </sheetData>
      <sheetData sheetId="1121"/>
      <sheetData sheetId="1122">
        <row r="5">
          <cell r="W5" t="str">
            <v>1.001.112.0-053</v>
          </cell>
        </row>
      </sheetData>
      <sheetData sheetId="1123">
        <row r="5">
          <cell r="W5" t="str">
            <v>1.001.112.0-053</v>
          </cell>
        </row>
      </sheetData>
      <sheetData sheetId="1124">
        <row r="5">
          <cell r="W5" t="str">
            <v>1.001.112.0-053</v>
          </cell>
        </row>
      </sheetData>
      <sheetData sheetId="1125">
        <row r="5">
          <cell r="W5" t="str">
            <v>1.001.112.0-053</v>
          </cell>
        </row>
      </sheetData>
      <sheetData sheetId="1126">
        <row r="5">
          <cell r="W5" t="str">
            <v>1.001.112.0-053</v>
          </cell>
        </row>
      </sheetData>
      <sheetData sheetId="1127">
        <row r="5">
          <cell r="W5" t="str">
            <v>1.001.112.0-053</v>
          </cell>
        </row>
      </sheetData>
      <sheetData sheetId="1128">
        <row r="5">
          <cell r="W5" t="str">
            <v>1.001.112.0-053</v>
          </cell>
        </row>
      </sheetData>
      <sheetData sheetId="1129">
        <row r="5">
          <cell r="W5" t="str">
            <v>1.001.112.0-053</v>
          </cell>
        </row>
      </sheetData>
      <sheetData sheetId="1130">
        <row r="5">
          <cell r="W5" t="str">
            <v>1.001.112.0-053</v>
          </cell>
        </row>
      </sheetData>
      <sheetData sheetId="1131">
        <row r="5">
          <cell r="W5" t="str">
            <v>1.001.112.0-053</v>
          </cell>
        </row>
      </sheetData>
      <sheetData sheetId="1132">
        <row r="5">
          <cell r="W5" t="str">
            <v>1.001.112.0-053</v>
          </cell>
        </row>
      </sheetData>
      <sheetData sheetId="1133">
        <row r="5">
          <cell r="W5" t="str">
            <v>1.001.112.0-053</v>
          </cell>
        </row>
      </sheetData>
      <sheetData sheetId="1134">
        <row r="5">
          <cell r="W5" t="str">
            <v>1.001.112.0-053</v>
          </cell>
        </row>
      </sheetData>
      <sheetData sheetId="1135"/>
      <sheetData sheetId="1136"/>
      <sheetData sheetId="1137"/>
      <sheetData sheetId="1138"/>
      <sheetData sheetId="1139"/>
      <sheetData sheetId="1140"/>
      <sheetData sheetId="1141"/>
      <sheetData sheetId="1142">
        <row r="5">
          <cell r="W5" t="str">
            <v>1.001.112.0-053</v>
          </cell>
        </row>
      </sheetData>
      <sheetData sheetId="1143">
        <row r="5">
          <cell r="W5" t="str">
            <v>1.001.112.0-053</v>
          </cell>
        </row>
      </sheetData>
      <sheetData sheetId="1144"/>
      <sheetData sheetId="1145">
        <row r="5">
          <cell r="W5" t="str">
            <v>1.001.112.0-053</v>
          </cell>
        </row>
      </sheetData>
      <sheetData sheetId="1146">
        <row r="5">
          <cell r="W5" t="str">
            <v>1.001.112.0-053</v>
          </cell>
        </row>
      </sheetData>
      <sheetData sheetId="1147">
        <row r="5">
          <cell r="W5" t="str">
            <v>1.001.112.0-053</v>
          </cell>
        </row>
      </sheetData>
      <sheetData sheetId="1148">
        <row r="5">
          <cell r="W5" t="str">
            <v>1.001.112.0-053</v>
          </cell>
        </row>
      </sheetData>
      <sheetData sheetId="1149">
        <row r="5">
          <cell r="W5" t="str">
            <v>1.001.112.0-053</v>
          </cell>
        </row>
      </sheetData>
      <sheetData sheetId="1150">
        <row r="5">
          <cell r="W5" t="str">
            <v>1.001.112.0-053</v>
          </cell>
        </row>
      </sheetData>
      <sheetData sheetId="1151">
        <row r="5">
          <cell r="W5" t="str">
            <v>1.001.112.0-053</v>
          </cell>
        </row>
      </sheetData>
      <sheetData sheetId="1152">
        <row r="5">
          <cell r="W5" t="str">
            <v>1.001.112.0-053</v>
          </cell>
        </row>
      </sheetData>
      <sheetData sheetId="1153"/>
      <sheetData sheetId="1154"/>
      <sheetData sheetId="1155"/>
      <sheetData sheetId="1156"/>
      <sheetData sheetId="1157"/>
      <sheetData sheetId="1158"/>
      <sheetData sheetId="1159"/>
      <sheetData sheetId="1160"/>
      <sheetData sheetId="1161">
        <row r="5">
          <cell r="W5" t="str">
            <v>1.001.112.0-053</v>
          </cell>
        </row>
      </sheetData>
      <sheetData sheetId="1162">
        <row r="5">
          <cell r="W5" t="str">
            <v>1.001.112.0-053</v>
          </cell>
        </row>
      </sheetData>
      <sheetData sheetId="1163"/>
      <sheetData sheetId="1164">
        <row r="5">
          <cell r="W5" t="str">
            <v>1.001.112.0-053</v>
          </cell>
        </row>
      </sheetData>
      <sheetData sheetId="1165">
        <row r="5">
          <cell r="W5" t="str">
            <v>1.001.112.0-053</v>
          </cell>
        </row>
      </sheetData>
      <sheetData sheetId="1166">
        <row r="5">
          <cell r="W5" t="str">
            <v>1.001.112.0-053</v>
          </cell>
        </row>
      </sheetData>
      <sheetData sheetId="1167">
        <row r="5">
          <cell r="W5" t="str">
            <v>1.001.112.0-053</v>
          </cell>
        </row>
      </sheetData>
      <sheetData sheetId="1168">
        <row r="5">
          <cell r="W5" t="str">
            <v>1.001.112.0-053</v>
          </cell>
        </row>
      </sheetData>
      <sheetData sheetId="1169">
        <row r="5">
          <cell r="W5" t="str">
            <v>1.001.112.0-053</v>
          </cell>
        </row>
      </sheetData>
      <sheetData sheetId="1170">
        <row r="5">
          <cell r="W5" t="str">
            <v>1.001.112.0-053</v>
          </cell>
        </row>
      </sheetData>
      <sheetData sheetId="1171">
        <row r="5">
          <cell r="W5" t="str">
            <v>1.001.112.0-053</v>
          </cell>
        </row>
      </sheetData>
      <sheetData sheetId="1172">
        <row r="5">
          <cell r="W5" t="str">
            <v>1.001.112.0-053</v>
          </cell>
        </row>
      </sheetData>
      <sheetData sheetId="1173">
        <row r="5">
          <cell r="W5" t="str">
            <v>1.001.112.0-053</v>
          </cell>
        </row>
      </sheetData>
      <sheetData sheetId="1174"/>
      <sheetData sheetId="1175"/>
      <sheetData sheetId="1176"/>
      <sheetData sheetId="1177"/>
      <sheetData sheetId="1178"/>
      <sheetData sheetId="1179"/>
      <sheetData sheetId="1180"/>
      <sheetData sheetId="1181"/>
      <sheetData sheetId="1182"/>
      <sheetData sheetId="1183"/>
      <sheetData sheetId="1184">
        <row r="5">
          <cell r="W5" t="str">
            <v>1.001.112.0-053</v>
          </cell>
        </row>
      </sheetData>
      <sheetData sheetId="1185">
        <row r="5">
          <cell r="W5" t="str">
            <v>1.001.112.0-053</v>
          </cell>
        </row>
      </sheetData>
      <sheetData sheetId="1186"/>
      <sheetData sheetId="1187">
        <row r="5">
          <cell r="W5" t="str">
            <v>1.001.112.0-053</v>
          </cell>
        </row>
      </sheetData>
      <sheetData sheetId="1188">
        <row r="5">
          <cell r="W5" t="str">
            <v>1.001.112.0-053</v>
          </cell>
        </row>
      </sheetData>
      <sheetData sheetId="1189">
        <row r="5">
          <cell r="W5" t="str">
            <v>1.001.112.0-053</v>
          </cell>
        </row>
      </sheetData>
      <sheetData sheetId="1190">
        <row r="5">
          <cell r="W5" t="str">
            <v>1.001.112.0-053</v>
          </cell>
        </row>
      </sheetData>
      <sheetData sheetId="1191">
        <row r="5">
          <cell r="W5" t="str">
            <v>1.001.112.0-053</v>
          </cell>
        </row>
      </sheetData>
      <sheetData sheetId="1192">
        <row r="5">
          <cell r="W5" t="str">
            <v>1.001.112.0-053</v>
          </cell>
        </row>
      </sheetData>
      <sheetData sheetId="1193">
        <row r="5">
          <cell r="W5" t="str">
            <v>1.001.112.0-053</v>
          </cell>
        </row>
      </sheetData>
      <sheetData sheetId="1194">
        <row r="5">
          <cell r="W5" t="str">
            <v>1.001.112.0-053</v>
          </cell>
        </row>
      </sheetData>
      <sheetData sheetId="1195">
        <row r="5">
          <cell r="W5" t="str">
            <v>1.001.112.0-053</v>
          </cell>
        </row>
      </sheetData>
      <sheetData sheetId="1196">
        <row r="5">
          <cell r="W5" t="str">
            <v>1.001.112.0-053</v>
          </cell>
        </row>
      </sheetData>
      <sheetData sheetId="1197">
        <row r="5">
          <cell r="W5" t="str">
            <v>1.001.112.0-053</v>
          </cell>
        </row>
      </sheetData>
      <sheetData sheetId="1198">
        <row r="5">
          <cell r="W5" t="str">
            <v>1.001.112.0-053</v>
          </cell>
        </row>
      </sheetData>
      <sheetData sheetId="1199"/>
      <sheetData sheetId="1200"/>
      <sheetData sheetId="1201"/>
      <sheetData sheetId="1202"/>
      <sheetData sheetId="1203"/>
      <sheetData sheetId="1204"/>
      <sheetData sheetId="1205"/>
      <sheetData sheetId="1206"/>
      <sheetData sheetId="1207">
        <row r="5">
          <cell r="W5" t="str">
            <v>1.001.112.0-053</v>
          </cell>
        </row>
      </sheetData>
      <sheetData sheetId="1208">
        <row r="5">
          <cell r="W5" t="str">
            <v>1.001.112.0-053</v>
          </cell>
        </row>
      </sheetData>
      <sheetData sheetId="1209">
        <row r="5">
          <cell r="W5" t="str">
            <v>1.001.112.0-053</v>
          </cell>
        </row>
      </sheetData>
      <sheetData sheetId="1210">
        <row r="5">
          <cell r="W5" t="str">
            <v>1.001.112.0-053</v>
          </cell>
        </row>
      </sheetData>
      <sheetData sheetId="1211">
        <row r="5">
          <cell r="W5" t="str">
            <v>1.001.112.0-053</v>
          </cell>
        </row>
      </sheetData>
      <sheetData sheetId="1212">
        <row r="5">
          <cell r="W5" t="str">
            <v>1.001.112.0-053</v>
          </cell>
        </row>
      </sheetData>
      <sheetData sheetId="1213">
        <row r="5">
          <cell r="W5" t="str">
            <v>1.001.112.0-053</v>
          </cell>
        </row>
      </sheetData>
      <sheetData sheetId="1214">
        <row r="5">
          <cell r="W5" t="str">
            <v>1.001.112.0-053</v>
          </cell>
        </row>
      </sheetData>
      <sheetData sheetId="1215">
        <row r="5">
          <cell r="W5" t="str">
            <v>1.001.112.0-053</v>
          </cell>
        </row>
      </sheetData>
      <sheetData sheetId="1216"/>
      <sheetData sheetId="1217"/>
      <sheetData sheetId="1218"/>
      <sheetData sheetId="1219"/>
      <sheetData sheetId="1220"/>
      <sheetData sheetId="1221"/>
      <sheetData sheetId="1222"/>
      <sheetData sheetId="1223"/>
      <sheetData sheetId="1224"/>
      <sheetData sheetId="1225"/>
      <sheetData sheetId="1226"/>
      <sheetData sheetId="1227">
        <row r="5">
          <cell r="W5" t="str">
            <v>1.001.112.0-053</v>
          </cell>
        </row>
      </sheetData>
      <sheetData sheetId="1228">
        <row r="5">
          <cell r="W5" t="str">
            <v>1.001.112.0-053</v>
          </cell>
        </row>
      </sheetData>
      <sheetData sheetId="1229">
        <row r="5">
          <cell r="W5" t="str">
            <v>1.001.112.0-053</v>
          </cell>
        </row>
      </sheetData>
      <sheetData sheetId="1230">
        <row r="5">
          <cell r="W5" t="str">
            <v>1.001.112.0-053</v>
          </cell>
        </row>
      </sheetData>
      <sheetData sheetId="1231">
        <row r="5">
          <cell r="W5" t="str">
            <v>1.001.112.0-053</v>
          </cell>
        </row>
      </sheetData>
      <sheetData sheetId="1232">
        <row r="5">
          <cell r="W5" t="str">
            <v>1.001.112.0-053</v>
          </cell>
        </row>
      </sheetData>
      <sheetData sheetId="1233">
        <row r="5">
          <cell r="W5" t="str">
            <v>1.001.112.0-053</v>
          </cell>
        </row>
      </sheetData>
      <sheetData sheetId="1234">
        <row r="5">
          <cell r="W5" t="str">
            <v>1.001.112.0-053</v>
          </cell>
        </row>
      </sheetData>
      <sheetData sheetId="1235">
        <row r="5">
          <cell r="W5" t="str">
            <v>1.001.112.0-053</v>
          </cell>
        </row>
      </sheetData>
      <sheetData sheetId="1236">
        <row r="5">
          <cell r="W5" t="str">
            <v>1.001.112.0-053</v>
          </cell>
        </row>
      </sheetData>
      <sheetData sheetId="1237">
        <row r="5">
          <cell r="W5" t="str">
            <v>1.001.112.0-053</v>
          </cell>
        </row>
      </sheetData>
      <sheetData sheetId="1238">
        <row r="5">
          <cell r="W5" t="str">
            <v>1.001.112.0-053</v>
          </cell>
        </row>
      </sheetData>
      <sheetData sheetId="1239"/>
      <sheetData sheetId="1240"/>
      <sheetData sheetId="1241"/>
      <sheetData sheetId="1242"/>
      <sheetData sheetId="1243"/>
      <sheetData sheetId="1244"/>
      <sheetData sheetId="1245"/>
      <sheetData sheetId="1246"/>
      <sheetData sheetId="1247">
        <row r="5">
          <cell r="W5" t="str">
            <v>1.001.112.0-053</v>
          </cell>
        </row>
      </sheetData>
      <sheetData sheetId="1248">
        <row r="5">
          <cell r="W5" t="str">
            <v>1.001.112.0-053</v>
          </cell>
        </row>
      </sheetData>
      <sheetData sheetId="1249"/>
      <sheetData sheetId="1250">
        <row r="5">
          <cell r="W5" t="str">
            <v>1.001.112.0-053</v>
          </cell>
        </row>
      </sheetData>
      <sheetData sheetId="1251">
        <row r="5">
          <cell r="W5" t="str">
            <v>1.001.112.0-053</v>
          </cell>
        </row>
      </sheetData>
      <sheetData sheetId="1252">
        <row r="5">
          <cell r="W5" t="str">
            <v>1.001.112.0-053</v>
          </cell>
        </row>
      </sheetData>
      <sheetData sheetId="1253">
        <row r="5">
          <cell r="W5" t="str">
            <v>1.001.112.0-053</v>
          </cell>
        </row>
      </sheetData>
      <sheetData sheetId="1254">
        <row r="5">
          <cell r="W5" t="str">
            <v>1.001.112.0-053</v>
          </cell>
        </row>
      </sheetData>
      <sheetData sheetId="1255">
        <row r="5">
          <cell r="W5" t="str">
            <v>1.001.112.0-053</v>
          </cell>
        </row>
      </sheetData>
      <sheetData sheetId="1256">
        <row r="5">
          <cell r="W5" t="str">
            <v>1.001.112.0-053</v>
          </cell>
        </row>
      </sheetData>
      <sheetData sheetId="1257">
        <row r="5">
          <cell r="W5" t="str">
            <v>1.001.112.0-053</v>
          </cell>
        </row>
      </sheetData>
      <sheetData sheetId="1258">
        <row r="5">
          <cell r="W5" t="str">
            <v>1.001.112.0-053</v>
          </cell>
        </row>
      </sheetData>
      <sheetData sheetId="1259">
        <row r="5">
          <cell r="W5" t="str">
            <v>1.001.112.0-053</v>
          </cell>
        </row>
      </sheetData>
      <sheetData sheetId="1260">
        <row r="5">
          <cell r="W5" t="str">
            <v>1.001.112.0-053</v>
          </cell>
        </row>
      </sheetData>
      <sheetData sheetId="1261">
        <row r="5">
          <cell r="W5" t="str">
            <v>1.001.112.0-053</v>
          </cell>
        </row>
      </sheetData>
      <sheetData sheetId="1262">
        <row r="5">
          <cell r="W5" t="str">
            <v>1.001.112.0-053</v>
          </cell>
        </row>
      </sheetData>
      <sheetData sheetId="1263"/>
      <sheetData sheetId="1264"/>
      <sheetData sheetId="1265"/>
      <sheetData sheetId="1266"/>
      <sheetData sheetId="1267">
        <row r="5">
          <cell r="W5" t="str">
            <v>1.001.112.0-053</v>
          </cell>
        </row>
      </sheetData>
      <sheetData sheetId="1268">
        <row r="5">
          <cell r="W5" t="str">
            <v>1.001.112.0-053</v>
          </cell>
        </row>
      </sheetData>
      <sheetData sheetId="1269">
        <row r="5">
          <cell r="W5" t="str">
            <v>1.001.112.0-053</v>
          </cell>
        </row>
      </sheetData>
      <sheetData sheetId="1270">
        <row r="5">
          <cell r="W5" t="str">
            <v>1.001.112.0-053</v>
          </cell>
        </row>
      </sheetData>
      <sheetData sheetId="1271">
        <row r="5">
          <cell r="W5" t="str">
            <v>1.001.112.0-053</v>
          </cell>
        </row>
      </sheetData>
      <sheetData sheetId="1272">
        <row r="5">
          <cell r="W5" t="str">
            <v>1.001.112.0-053</v>
          </cell>
        </row>
      </sheetData>
      <sheetData sheetId="1273">
        <row r="5">
          <cell r="W5" t="str">
            <v>1.001.112.0-053</v>
          </cell>
        </row>
      </sheetData>
      <sheetData sheetId="1274">
        <row r="5">
          <cell r="W5" t="str">
            <v>1.001.112.0-053</v>
          </cell>
        </row>
      </sheetData>
      <sheetData sheetId="1275">
        <row r="5">
          <cell r="W5" t="str">
            <v>1.001.112.0-053</v>
          </cell>
        </row>
      </sheetData>
      <sheetData sheetId="1276">
        <row r="5">
          <cell r="W5" t="str">
            <v>1.001.112.0-053</v>
          </cell>
        </row>
      </sheetData>
      <sheetData sheetId="1277">
        <row r="5">
          <cell r="W5" t="str">
            <v>1.001.112.0-053</v>
          </cell>
        </row>
      </sheetData>
      <sheetData sheetId="1278">
        <row r="5">
          <cell r="W5" t="str">
            <v>1.001.112.0-053</v>
          </cell>
        </row>
      </sheetData>
      <sheetData sheetId="1279"/>
      <sheetData sheetId="1280"/>
      <sheetData sheetId="1281"/>
      <sheetData sheetId="1282"/>
      <sheetData sheetId="1283"/>
      <sheetData sheetId="1284"/>
      <sheetData sheetId="1285"/>
      <sheetData sheetId="1286"/>
      <sheetData sheetId="1287"/>
      <sheetData sheetId="1288">
        <row r="5">
          <cell r="W5" t="str">
            <v>1.001.112.0-053</v>
          </cell>
        </row>
      </sheetData>
      <sheetData sheetId="1289">
        <row r="5">
          <cell r="W5" t="str">
            <v>1.001.112.0-053</v>
          </cell>
        </row>
      </sheetData>
      <sheetData sheetId="1290">
        <row r="5">
          <cell r="W5" t="str">
            <v>1.001.112.0-053</v>
          </cell>
        </row>
      </sheetData>
      <sheetData sheetId="1291">
        <row r="5">
          <cell r="W5" t="str">
            <v>1.001.112.0-053</v>
          </cell>
        </row>
      </sheetData>
      <sheetData sheetId="1292">
        <row r="5">
          <cell r="W5" t="str">
            <v>1.001.112.0-053</v>
          </cell>
        </row>
      </sheetData>
      <sheetData sheetId="1293">
        <row r="5">
          <cell r="W5" t="str">
            <v>1.001.112.0-053</v>
          </cell>
        </row>
      </sheetData>
      <sheetData sheetId="1294">
        <row r="5">
          <cell r="W5" t="str">
            <v>1.001.112.0-053</v>
          </cell>
        </row>
      </sheetData>
      <sheetData sheetId="1295">
        <row r="5">
          <cell r="W5" t="str">
            <v>1.001.112.0-053</v>
          </cell>
        </row>
      </sheetData>
      <sheetData sheetId="1296">
        <row r="5">
          <cell r="W5" t="str">
            <v>1.001.112.0-053</v>
          </cell>
        </row>
      </sheetData>
      <sheetData sheetId="1297">
        <row r="5">
          <cell r="W5" t="str">
            <v>1.001.112.0-053</v>
          </cell>
        </row>
      </sheetData>
      <sheetData sheetId="1298">
        <row r="5">
          <cell r="W5" t="str">
            <v>1.001.112.0-053</v>
          </cell>
        </row>
      </sheetData>
      <sheetData sheetId="1299">
        <row r="5">
          <cell r="W5" t="str">
            <v>1.001.112.0-053</v>
          </cell>
        </row>
      </sheetData>
      <sheetData sheetId="1300">
        <row r="5">
          <cell r="W5" t="str">
            <v>1.001.112.0-053</v>
          </cell>
        </row>
      </sheetData>
      <sheetData sheetId="1301">
        <row r="5">
          <cell r="W5" t="str">
            <v>1.001.112.0-053</v>
          </cell>
        </row>
      </sheetData>
      <sheetData sheetId="1302"/>
      <sheetData sheetId="1303"/>
      <sheetData sheetId="1304"/>
      <sheetData sheetId="1305"/>
      <sheetData sheetId="1306"/>
      <sheetData sheetId="1307"/>
      <sheetData sheetId="1308"/>
      <sheetData sheetId="1309"/>
      <sheetData sheetId="1310"/>
      <sheetData sheetId="1311">
        <row r="5">
          <cell r="W5" t="str">
            <v>1.001.112.0-053</v>
          </cell>
        </row>
      </sheetData>
      <sheetData sheetId="1312">
        <row r="5">
          <cell r="W5" t="str">
            <v>1.001.112.0-053</v>
          </cell>
        </row>
      </sheetData>
      <sheetData sheetId="1313">
        <row r="5">
          <cell r="W5" t="str">
            <v>1.001.112.0-053</v>
          </cell>
        </row>
      </sheetData>
      <sheetData sheetId="1314">
        <row r="5">
          <cell r="W5" t="str">
            <v>1.001.112.0-053</v>
          </cell>
        </row>
      </sheetData>
      <sheetData sheetId="1315">
        <row r="5">
          <cell r="W5" t="str">
            <v>1.001.112.0-053</v>
          </cell>
        </row>
      </sheetData>
      <sheetData sheetId="1316">
        <row r="5">
          <cell r="W5" t="str">
            <v>1.001.112.0-053</v>
          </cell>
        </row>
      </sheetData>
      <sheetData sheetId="1317">
        <row r="5">
          <cell r="W5" t="str">
            <v>1.001.112.0-053</v>
          </cell>
        </row>
      </sheetData>
      <sheetData sheetId="1318">
        <row r="5">
          <cell r="W5" t="str">
            <v>1.001.112.0-053</v>
          </cell>
        </row>
      </sheetData>
      <sheetData sheetId="1319">
        <row r="5">
          <cell r="W5" t="str">
            <v>1.001.112.0-053</v>
          </cell>
        </row>
      </sheetData>
      <sheetData sheetId="1320">
        <row r="5">
          <cell r="W5" t="str">
            <v>1.001.112.0-053</v>
          </cell>
        </row>
      </sheetData>
      <sheetData sheetId="1321">
        <row r="5">
          <cell r="W5" t="str">
            <v>1.001.112.0-053</v>
          </cell>
        </row>
      </sheetData>
      <sheetData sheetId="1322">
        <row r="5">
          <cell r="W5" t="str">
            <v>1.001.112.0-053</v>
          </cell>
        </row>
      </sheetData>
      <sheetData sheetId="1323">
        <row r="5">
          <cell r="W5" t="str">
            <v>1.001.112.0-053</v>
          </cell>
        </row>
      </sheetData>
      <sheetData sheetId="1324">
        <row r="5">
          <cell r="W5" t="str">
            <v>1.001.112.0-053</v>
          </cell>
        </row>
      </sheetData>
      <sheetData sheetId="1325">
        <row r="5">
          <cell r="W5" t="str">
            <v>1.001.112.0-053</v>
          </cell>
        </row>
      </sheetData>
      <sheetData sheetId="1326"/>
      <sheetData sheetId="1327"/>
      <sheetData sheetId="1328"/>
      <sheetData sheetId="1329"/>
      <sheetData sheetId="1330">
        <row r="5">
          <cell r="W5" t="str">
            <v>1.001.112.0-053</v>
          </cell>
        </row>
      </sheetData>
      <sheetData sheetId="1331">
        <row r="5">
          <cell r="W5" t="str">
            <v>1.001.112.0-053</v>
          </cell>
        </row>
      </sheetData>
      <sheetData sheetId="1332">
        <row r="5">
          <cell r="W5" t="str">
            <v>1.001.112.0-053</v>
          </cell>
        </row>
      </sheetData>
      <sheetData sheetId="1333">
        <row r="5">
          <cell r="W5" t="str">
            <v>1.001.112.0-053</v>
          </cell>
        </row>
      </sheetData>
      <sheetData sheetId="1334">
        <row r="5">
          <cell r="W5" t="str">
            <v>1.001.112.0-053</v>
          </cell>
        </row>
      </sheetData>
      <sheetData sheetId="1335">
        <row r="5">
          <cell r="W5" t="str">
            <v>1.001.112.0-053</v>
          </cell>
        </row>
      </sheetData>
      <sheetData sheetId="1336">
        <row r="5">
          <cell r="W5" t="str">
            <v>1.001.112.0-053</v>
          </cell>
        </row>
      </sheetData>
      <sheetData sheetId="1337">
        <row r="5">
          <cell r="W5" t="str">
            <v>1.001.112.0-053</v>
          </cell>
        </row>
      </sheetData>
      <sheetData sheetId="1338">
        <row r="5">
          <cell r="W5" t="str">
            <v>1.001.112.0-053</v>
          </cell>
        </row>
      </sheetData>
      <sheetData sheetId="1339">
        <row r="5">
          <cell r="W5" t="str">
            <v>1.001.112.0-053</v>
          </cell>
        </row>
      </sheetData>
      <sheetData sheetId="1340">
        <row r="5">
          <cell r="W5" t="str">
            <v>1.001.112.0-053</v>
          </cell>
        </row>
      </sheetData>
      <sheetData sheetId="1341">
        <row r="5">
          <cell r="W5" t="str">
            <v>1.001.112.0-053</v>
          </cell>
        </row>
      </sheetData>
      <sheetData sheetId="1342">
        <row r="5">
          <cell r="W5" t="str">
            <v>1.001.112.0-053</v>
          </cell>
        </row>
      </sheetData>
      <sheetData sheetId="1343">
        <row r="5">
          <cell r="W5" t="str">
            <v>1.001.112.0-053</v>
          </cell>
        </row>
      </sheetData>
      <sheetData sheetId="1344"/>
      <sheetData sheetId="1345"/>
      <sheetData sheetId="1346"/>
      <sheetData sheetId="1347"/>
      <sheetData sheetId="1348"/>
      <sheetData sheetId="1349"/>
      <sheetData sheetId="1350"/>
      <sheetData sheetId="1351"/>
      <sheetData sheetId="1352"/>
      <sheetData sheetId="1353">
        <row r="5">
          <cell r="W5" t="str">
            <v>1.001.112.0-053</v>
          </cell>
        </row>
      </sheetData>
      <sheetData sheetId="1354">
        <row r="5">
          <cell r="W5" t="str">
            <v>1.001.112.0-053</v>
          </cell>
        </row>
      </sheetData>
      <sheetData sheetId="1355">
        <row r="5">
          <cell r="W5" t="str">
            <v>1.001.112.0-053</v>
          </cell>
        </row>
      </sheetData>
      <sheetData sheetId="1356">
        <row r="5">
          <cell r="W5" t="str">
            <v>1.001.112.0-053</v>
          </cell>
        </row>
      </sheetData>
      <sheetData sheetId="1357">
        <row r="5">
          <cell r="W5" t="str">
            <v>1.001.112.0-053</v>
          </cell>
        </row>
      </sheetData>
      <sheetData sheetId="1358">
        <row r="5">
          <cell r="W5" t="str">
            <v>1.001.112.0-053</v>
          </cell>
        </row>
      </sheetData>
      <sheetData sheetId="1359">
        <row r="5">
          <cell r="W5" t="str">
            <v>1.001.112.0-053</v>
          </cell>
        </row>
      </sheetData>
      <sheetData sheetId="1360">
        <row r="5">
          <cell r="W5" t="str">
            <v>1.001.112.0-053</v>
          </cell>
        </row>
      </sheetData>
      <sheetData sheetId="1361">
        <row r="5">
          <cell r="W5" t="str">
            <v>1.001.112.0-053</v>
          </cell>
        </row>
      </sheetData>
      <sheetData sheetId="1362">
        <row r="5">
          <cell r="W5" t="str">
            <v>1.001.112.0-053</v>
          </cell>
        </row>
      </sheetData>
      <sheetData sheetId="1363">
        <row r="5">
          <cell r="W5" t="str">
            <v>1.001.112.0-053</v>
          </cell>
        </row>
      </sheetData>
      <sheetData sheetId="1364">
        <row r="5">
          <cell r="W5" t="str">
            <v>1.001.112.0-053</v>
          </cell>
        </row>
      </sheetData>
      <sheetData sheetId="1365">
        <row r="5">
          <cell r="W5" t="str">
            <v>1.001.112.0-053</v>
          </cell>
        </row>
      </sheetData>
      <sheetData sheetId="1366"/>
      <sheetData sheetId="1367"/>
      <sheetData sheetId="1368"/>
      <sheetData sheetId="1369"/>
      <sheetData sheetId="1370"/>
      <sheetData sheetId="1371"/>
      <sheetData sheetId="1372"/>
      <sheetData sheetId="1373"/>
      <sheetData sheetId="1374"/>
      <sheetData sheetId="1375"/>
      <sheetData sheetId="1376">
        <row r="5">
          <cell r="W5" t="str">
            <v>1.001.112.0-053</v>
          </cell>
        </row>
      </sheetData>
      <sheetData sheetId="1377">
        <row r="5">
          <cell r="W5" t="str">
            <v>1.001.112.0-053</v>
          </cell>
        </row>
      </sheetData>
      <sheetData sheetId="1378">
        <row r="5">
          <cell r="W5" t="str">
            <v>1.001.112.0-053</v>
          </cell>
        </row>
      </sheetData>
      <sheetData sheetId="1379">
        <row r="5">
          <cell r="W5" t="str">
            <v>1.001.112.0-053</v>
          </cell>
        </row>
      </sheetData>
      <sheetData sheetId="1380">
        <row r="5">
          <cell r="W5" t="str">
            <v>1.001.112.0-053</v>
          </cell>
        </row>
      </sheetData>
      <sheetData sheetId="1381">
        <row r="5">
          <cell r="W5" t="str">
            <v>1.001.112.0-053</v>
          </cell>
        </row>
      </sheetData>
      <sheetData sheetId="1382">
        <row r="5">
          <cell r="W5" t="str">
            <v>1.001.112.0-053</v>
          </cell>
        </row>
      </sheetData>
      <sheetData sheetId="1383">
        <row r="5">
          <cell r="W5" t="str">
            <v>1.001.112.0-053</v>
          </cell>
        </row>
      </sheetData>
      <sheetData sheetId="1384">
        <row r="5">
          <cell r="W5" t="str">
            <v>1.001.112.0-053</v>
          </cell>
        </row>
      </sheetData>
      <sheetData sheetId="1385">
        <row r="5">
          <cell r="W5" t="str">
            <v>1.001.112.0-053</v>
          </cell>
        </row>
      </sheetData>
      <sheetData sheetId="1386">
        <row r="5">
          <cell r="W5" t="str">
            <v>1.001.112.0-053</v>
          </cell>
        </row>
      </sheetData>
      <sheetData sheetId="1387">
        <row r="5">
          <cell r="W5" t="str">
            <v>1.001.112.0-053</v>
          </cell>
        </row>
      </sheetData>
      <sheetData sheetId="1388"/>
      <sheetData sheetId="1389"/>
      <sheetData sheetId="1390"/>
      <sheetData sheetId="1391"/>
      <sheetData sheetId="1392"/>
      <sheetData sheetId="1393"/>
      <sheetData sheetId="1394"/>
      <sheetData sheetId="1395"/>
      <sheetData sheetId="1396"/>
      <sheetData sheetId="1397"/>
      <sheetData sheetId="1398"/>
      <sheetData sheetId="1399">
        <row r="5">
          <cell r="W5" t="str">
            <v>1.001.112.0-053</v>
          </cell>
        </row>
      </sheetData>
      <sheetData sheetId="1400">
        <row r="5">
          <cell r="W5" t="str">
            <v>1.001.112.0-053</v>
          </cell>
        </row>
      </sheetData>
      <sheetData sheetId="1401">
        <row r="5">
          <cell r="W5" t="str">
            <v>1.001.112.0-053</v>
          </cell>
        </row>
      </sheetData>
      <sheetData sheetId="1402">
        <row r="5">
          <cell r="W5" t="str">
            <v>1.001.112.0-053</v>
          </cell>
        </row>
      </sheetData>
      <sheetData sheetId="1403">
        <row r="5">
          <cell r="W5" t="str">
            <v>1.001.112.0-053</v>
          </cell>
        </row>
      </sheetData>
      <sheetData sheetId="1404">
        <row r="5">
          <cell r="W5" t="str">
            <v>1.001.112.0-053</v>
          </cell>
        </row>
      </sheetData>
      <sheetData sheetId="1405">
        <row r="5">
          <cell r="W5" t="str">
            <v>1.001.112.0-053</v>
          </cell>
        </row>
      </sheetData>
      <sheetData sheetId="1406">
        <row r="5">
          <cell r="W5" t="str">
            <v>1.001.112.0-053</v>
          </cell>
        </row>
      </sheetData>
      <sheetData sheetId="1407">
        <row r="5">
          <cell r="W5" t="str">
            <v>1.001.112.0-053</v>
          </cell>
        </row>
      </sheetData>
      <sheetData sheetId="1408">
        <row r="5">
          <cell r="W5" t="str">
            <v>1.001.112.0-053</v>
          </cell>
        </row>
      </sheetData>
      <sheetData sheetId="1409">
        <row r="5">
          <cell r="W5" t="str">
            <v>1.001.112.0-053</v>
          </cell>
        </row>
      </sheetData>
      <sheetData sheetId="1410">
        <row r="5">
          <cell r="W5" t="str">
            <v>1.001.112.0-053</v>
          </cell>
        </row>
      </sheetData>
      <sheetData sheetId="1411"/>
      <sheetData sheetId="1412"/>
      <sheetData sheetId="1413"/>
      <sheetData sheetId="1414"/>
      <sheetData sheetId="1415"/>
      <sheetData sheetId="1416"/>
      <sheetData sheetId="1417">
        <row r="5">
          <cell r="W5" t="str">
            <v>1.001.112.0-053</v>
          </cell>
        </row>
      </sheetData>
      <sheetData sheetId="1418">
        <row r="5">
          <cell r="W5" t="str">
            <v>1.001.112.0-053</v>
          </cell>
        </row>
      </sheetData>
      <sheetData sheetId="1419">
        <row r="5">
          <cell r="W5" t="str">
            <v>1.001.112.0-053</v>
          </cell>
        </row>
      </sheetData>
      <sheetData sheetId="1420">
        <row r="5">
          <cell r="W5" t="str">
            <v>1.001.112.0-053</v>
          </cell>
        </row>
      </sheetData>
      <sheetData sheetId="1421">
        <row r="5">
          <cell r="W5" t="str">
            <v>1.001.112.0-053</v>
          </cell>
        </row>
      </sheetData>
      <sheetData sheetId="1422">
        <row r="5">
          <cell r="W5" t="str">
            <v>1.001.112.0-053</v>
          </cell>
        </row>
      </sheetData>
      <sheetData sheetId="1423">
        <row r="5">
          <cell r="W5" t="str">
            <v>1.001.112.0-053</v>
          </cell>
        </row>
      </sheetData>
      <sheetData sheetId="1424">
        <row r="5">
          <cell r="W5" t="str">
            <v>1.001.112.0-053</v>
          </cell>
        </row>
      </sheetData>
      <sheetData sheetId="1425">
        <row r="5">
          <cell r="W5" t="str">
            <v>1.001.112.0-053</v>
          </cell>
        </row>
      </sheetData>
      <sheetData sheetId="1426">
        <row r="5">
          <cell r="W5" t="str">
            <v>1.001.112.0-053</v>
          </cell>
        </row>
      </sheetData>
      <sheetData sheetId="1427">
        <row r="5">
          <cell r="W5" t="str">
            <v>1.001.112.0-053</v>
          </cell>
        </row>
      </sheetData>
      <sheetData sheetId="1428">
        <row r="5">
          <cell r="W5" t="str">
            <v>1.001.112.0-053</v>
          </cell>
        </row>
      </sheetData>
      <sheetData sheetId="1429">
        <row r="5">
          <cell r="W5" t="str">
            <v>1.001.112.0-053</v>
          </cell>
        </row>
      </sheetData>
      <sheetData sheetId="1430"/>
      <sheetData sheetId="1431"/>
      <sheetData sheetId="1432"/>
      <sheetData sheetId="1433"/>
      <sheetData sheetId="1434"/>
      <sheetData sheetId="1435"/>
      <sheetData sheetId="1436"/>
      <sheetData sheetId="1437"/>
      <sheetData sheetId="1438"/>
      <sheetData sheetId="1439"/>
      <sheetData sheetId="1440">
        <row r="5">
          <cell r="W5" t="str">
            <v>1.001.112.0-053</v>
          </cell>
        </row>
      </sheetData>
      <sheetData sheetId="1441">
        <row r="5">
          <cell r="W5" t="str">
            <v>1.001.112.0-053</v>
          </cell>
        </row>
      </sheetData>
      <sheetData sheetId="1442">
        <row r="5">
          <cell r="W5" t="str">
            <v>1.001.112.0-053</v>
          </cell>
        </row>
      </sheetData>
      <sheetData sheetId="1443">
        <row r="5">
          <cell r="W5" t="str">
            <v>1.001.112.0-053</v>
          </cell>
        </row>
      </sheetData>
      <sheetData sheetId="1444">
        <row r="5">
          <cell r="W5" t="str">
            <v>1.001.112.0-053</v>
          </cell>
        </row>
      </sheetData>
      <sheetData sheetId="1445">
        <row r="5">
          <cell r="W5" t="str">
            <v>1.001.112.0-053</v>
          </cell>
        </row>
      </sheetData>
      <sheetData sheetId="1446">
        <row r="5">
          <cell r="W5" t="str">
            <v>1.001.112.0-053</v>
          </cell>
        </row>
      </sheetData>
      <sheetData sheetId="1447">
        <row r="5">
          <cell r="W5" t="str">
            <v>1.001.112.0-053</v>
          </cell>
        </row>
      </sheetData>
      <sheetData sheetId="1448">
        <row r="5">
          <cell r="W5" t="str">
            <v>1.001.112.0-053</v>
          </cell>
        </row>
      </sheetData>
      <sheetData sheetId="1449">
        <row r="5">
          <cell r="W5" t="str">
            <v>1.001.112.0-053</v>
          </cell>
        </row>
      </sheetData>
      <sheetData sheetId="1450">
        <row r="5">
          <cell r="W5" t="str">
            <v>1.001.112.0-053</v>
          </cell>
        </row>
      </sheetData>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row r="5">
          <cell r="W5" t="str">
            <v>1.001.112.0-053</v>
          </cell>
        </row>
      </sheetData>
      <sheetData sheetId="1464">
        <row r="5">
          <cell r="W5" t="str">
            <v>1.001.112.0-053</v>
          </cell>
        </row>
      </sheetData>
      <sheetData sheetId="1465">
        <row r="5">
          <cell r="W5" t="str">
            <v>1.001.112.0-053</v>
          </cell>
        </row>
      </sheetData>
      <sheetData sheetId="1466">
        <row r="5">
          <cell r="W5" t="str">
            <v>1.001.112.0-053</v>
          </cell>
        </row>
      </sheetData>
      <sheetData sheetId="1467">
        <row r="5">
          <cell r="W5" t="str">
            <v>1.001.112.0-053</v>
          </cell>
        </row>
      </sheetData>
      <sheetData sheetId="1468">
        <row r="5">
          <cell r="W5" t="str">
            <v>1.001.112.0-053</v>
          </cell>
        </row>
      </sheetData>
      <sheetData sheetId="1469">
        <row r="5">
          <cell r="W5" t="str">
            <v>1.001.112.0-053</v>
          </cell>
        </row>
      </sheetData>
      <sheetData sheetId="1470">
        <row r="5">
          <cell r="W5" t="str">
            <v>1.001.112.0-053</v>
          </cell>
        </row>
      </sheetData>
      <sheetData sheetId="1471">
        <row r="5">
          <cell r="W5" t="str">
            <v>1.001.112.0-053</v>
          </cell>
        </row>
      </sheetData>
      <sheetData sheetId="1472">
        <row r="5">
          <cell r="W5" t="str">
            <v>1.001.112.0-053</v>
          </cell>
        </row>
      </sheetData>
      <sheetData sheetId="1473">
        <row r="5">
          <cell r="W5" t="str">
            <v>1.001.112.0-053</v>
          </cell>
        </row>
      </sheetData>
      <sheetData sheetId="1474"/>
      <sheetData sheetId="1475"/>
      <sheetData sheetId="1476"/>
      <sheetData sheetId="1477"/>
      <sheetData sheetId="1478"/>
      <sheetData sheetId="1479"/>
      <sheetData sheetId="1480"/>
      <sheetData sheetId="1481"/>
      <sheetData sheetId="1482"/>
      <sheetData sheetId="1483">
        <row r="5">
          <cell r="W5" t="str">
            <v>1.001.112.0-053</v>
          </cell>
        </row>
      </sheetData>
      <sheetData sheetId="1484">
        <row r="5">
          <cell r="W5" t="str">
            <v>1.001.112.0-053</v>
          </cell>
        </row>
      </sheetData>
      <sheetData sheetId="1485">
        <row r="5">
          <cell r="W5" t="str">
            <v>1.001.112.0-053</v>
          </cell>
        </row>
      </sheetData>
      <sheetData sheetId="1486">
        <row r="5">
          <cell r="W5" t="str">
            <v>1.001.112.0-053</v>
          </cell>
        </row>
      </sheetData>
      <sheetData sheetId="1487">
        <row r="5">
          <cell r="W5" t="str">
            <v>1.001.112.0-053</v>
          </cell>
        </row>
      </sheetData>
      <sheetData sheetId="1488">
        <row r="5">
          <cell r="W5" t="str">
            <v>1.001.112.0-053</v>
          </cell>
        </row>
      </sheetData>
      <sheetData sheetId="1489">
        <row r="5">
          <cell r="W5" t="str">
            <v>1.001.112.0-053</v>
          </cell>
        </row>
      </sheetData>
      <sheetData sheetId="1490">
        <row r="5">
          <cell r="W5" t="str">
            <v>1.001.112.0-053</v>
          </cell>
        </row>
      </sheetData>
      <sheetData sheetId="1491">
        <row r="5">
          <cell r="W5" t="str">
            <v>1.001.112.0-053</v>
          </cell>
        </row>
      </sheetData>
      <sheetData sheetId="1492">
        <row r="5">
          <cell r="W5" t="str">
            <v>1.001.112.0-053</v>
          </cell>
        </row>
      </sheetData>
      <sheetData sheetId="1493">
        <row r="5">
          <cell r="W5" t="str">
            <v>1.001.112.0-053</v>
          </cell>
        </row>
      </sheetData>
      <sheetData sheetId="1494">
        <row r="5">
          <cell r="W5" t="str">
            <v>1.001.112.0-053</v>
          </cell>
        </row>
      </sheetData>
      <sheetData sheetId="1495">
        <row r="5">
          <cell r="W5" t="str">
            <v>1.001.112.0-053</v>
          </cell>
        </row>
      </sheetData>
      <sheetData sheetId="1496"/>
      <sheetData sheetId="1497"/>
      <sheetData sheetId="1498"/>
      <sheetData sheetId="1499"/>
      <sheetData sheetId="1500"/>
      <sheetData sheetId="1501"/>
      <sheetData sheetId="1502"/>
      <sheetData sheetId="1503"/>
      <sheetData sheetId="1504"/>
      <sheetData sheetId="1505"/>
      <sheetData sheetId="1506">
        <row r="5">
          <cell r="W5" t="str">
            <v>1.001.112.0-053</v>
          </cell>
        </row>
      </sheetData>
      <sheetData sheetId="1507">
        <row r="5">
          <cell r="W5" t="str">
            <v>1.001.112.0-053</v>
          </cell>
        </row>
      </sheetData>
      <sheetData sheetId="1508">
        <row r="5">
          <cell r="W5" t="str">
            <v>1.001.112.0-053</v>
          </cell>
        </row>
      </sheetData>
      <sheetData sheetId="1509">
        <row r="5">
          <cell r="W5" t="str">
            <v>1.001.112.0-053</v>
          </cell>
        </row>
      </sheetData>
      <sheetData sheetId="1510">
        <row r="5">
          <cell r="W5" t="str">
            <v>1.001.112.0-053</v>
          </cell>
        </row>
      </sheetData>
      <sheetData sheetId="1511">
        <row r="5">
          <cell r="W5" t="str">
            <v>1.001.112.0-053</v>
          </cell>
        </row>
      </sheetData>
      <sheetData sheetId="1512">
        <row r="5">
          <cell r="W5" t="str">
            <v>1.001.112.0-053</v>
          </cell>
        </row>
      </sheetData>
      <sheetData sheetId="1513">
        <row r="5">
          <cell r="W5" t="str">
            <v>1.001.112.0-053</v>
          </cell>
        </row>
      </sheetData>
      <sheetData sheetId="1514">
        <row r="5">
          <cell r="W5" t="str">
            <v>1.001.112.0-053</v>
          </cell>
        </row>
      </sheetData>
      <sheetData sheetId="1515">
        <row r="5">
          <cell r="W5" t="str">
            <v>1.001.112.0-053</v>
          </cell>
        </row>
      </sheetData>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row r="5">
          <cell r="W5" t="str">
            <v>1.001.112.0-053</v>
          </cell>
        </row>
      </sheetData>
      <sheetData sheetId="1530">
        <row r="5">
          <cell r="W5" t="str">
            <v>1.001.112.0-053</v>
          </cell>
        </row>
      </sheetData>
      <sheetData sheetId="1531">
        <row r="5">
          <cell r="W5" t="str">
            <v>1.001.112.0-053</v>
          </cell>
        </row>
      </sheetData>
      <sheetData sheetId="1532">
        <row r="5">
          <cell r="W5" t="str">
            <v>1.001.112.0-053</v>
          </cell>
        </row>
      </sheetData>
      <sheetData sheetId="1533">
        <row r="5">
          <cell r="W5" t="str">
            <v>1.001.112.0-053</v>
          </cell>
        </row>
      </sheetData>
      <sheetData sheetId="1534">
        <row r="5">
          <cell r="W5" t="str">
            <v>1.001.112.0-053</v>
          </cell>
        </row>
      </sheetData>
      <sheetData sheetId="1535">
        <row r="5">
          <cell r="W5" t="str">
            <v>1.001.112.0-053</v>
          </cell>
        </row>
      </sheetData>
      <sheetData sheetId="1536">
        <row r="5">
          <cell r="W5" t="str">
            <v>1.001.112.0-053</v>
          </cell>
        </row>
      </sheetData>
      <sheetData sheetId="1537">
        <row r="5">
          <cell r="W5" t="str">
            <v>1.001.112.0-053</v>
          </cell>
        </row>
      </sheetData>
      <sheetData sheetId="1538">
        <row r="5">
          <cell r="W5" t="str">
            <v>1.001.112.0-053</v>
          </cell>
        </row>
      </sheetData>
      <sheetData sheetId="1539"/>
      <sheetData sheetId="1540"/>
      <sheetData sheetId="1541"/>
      <sheetData sheetId="1542"/>
      <sheetData sheetId="1543">
        <row r="5">
          <cell r="W5" t="str">
            <v>1.001.112.0-053</v>
          </cell>
        </row>
      </sheetData>
      <sheetData sheetId="1544">
        <row r="5">
          <cell r="W5" t="str">
            <v>1.001.112.0-053</v>
          </cell>
        </row>
      </sheetData>
      <sheetData sheetId="1545">
        <row r="5">
          <cell r="W5" t="str">
            <v>1.001.112.0-053</v>
          </cell>
        </row>
      </sheetData>
      <sheetData sheetId="1546"/>
      <sheetData sheetId="1547"/>
      <sheetData sheetId="1548">
        <row r="5">
          <cell r="W5" t="str">
            <v>1.001.112.0-053</v>
          </cell>
        </row>
      </sheetData>
      <sheetData sheetId="1549">
        <row r="5">
          <cell r="W5" t="str">
            <v>1.001.112.0-053</v>
          </cell>
        </row>
      </sheetData>
      <sheetData sheetId="1550">
        <row r="5">
          <cell r="W5" t="str">
            <v>1.001.112.0-053</v>
          </cell>
        </row>
      </sheetData>
      <sheetData sheetId="1551">
        <row r="5">
          <cell r="W5" t="str">
            <v>1.001.112.0-053</v>
          </cell>
        </row>
      </sheetData>
      <sheetData sheetId="1552">
        <row r="5">
          <cell r="W5" t="str">
            <v>1.001.112.0-053</v>
          </cell>
        </row>
      </sheetData>
      <sheetData sheetId="1553">
        <row r="5">
          <cell r="W5" t="str">
            <v>1.001.112.0-053</v>
          </cell>
        </row>
      </sheetData>
      <sheetData sheetId="1554">
        <row r="5">
          <cell r="W5" t="str">
            <v>1.001.112.0-053</v>
          </cell>
        </row>
      </sheetData>
      <sheetData sheetId="1555"/>
      <sheetData sheetId="1556"/>
      <sheetData sheetId="1557"/>
      <sheetData sheetId="1558"/>
      <sheetData sheetId="1559"/>
      <sheetData sheetId="1560"/>
      <sheetData sheetId="1561"/>
      <sheetData sheetId="1562"/>
      <sheetData sheetId="1563"/>
      <sheetData sheetId="1564">
        <row r="5">
          <cell r="W5" t="str">
            <v>1.001.112.0-053</v>
          </cell>
        </row>
      </sheetData>
      <sheetData sheetId="1565">
        <row r="5">
          <cell r="W5" t="str">
            <v>1.001.112.0-053</v>
          </cell>
        </row>
      </sheetData>
      <sheetData sheetId="1566">
        <row r="5">
          <cell r="W5" t="str">
            <v>1.001.112.0-053</v>
          </cell>
        </row>
      </sheetData>
      <sheetData sheetId="1567">
        <row r="5">
          <cell r="W5" t="str">
            <v>1.001.112.0-053</v>
          </cell>
        </row>
      </sheetData>
      <sheetData sheetId="1568">
        <row r="5">
          <cell r="W5" t="str">
            <v>1.001.112.0-053</v>
          </cell>
        </row>
      </sheetData>
      <sheetData sheetId="1569">
        <row r="5">
          <cell r="W5" t="str">
            <v>1.001.112.0-053</v>
          </cell>
        </row>
      </sheetData>
      <sheetData sheetId="1570">
        <row r="5">
          <cell r="W5" t="str">
            <v>1.001.112.0-053</v>
          </cell>
        </row>
      </sheetData>
      <sheetData sheetId="1571">
        <row r="5">
          <cell r="W5" t="str">
            <v>1.001.112.0-053</v>
          </cell>
        </row>
      </sheetData>
      <sheetData sheetId="1572">
        <row r="5">
          <cell r="W5" t="str">
            <v>1.001.112.0-053</v>
          </cell>
        </row>
      </sheetData>
      <sheetData sheetId="1573">
        <row r="5">
          <cell r="W5" t="str">
            <v>1.001.112.0-053</v>
          </cell>
        </row>
      </sheetData>
      <sheetData sheetId="1574">
        <row r="5">
          <cell r="W5" t="str">
            <v>1.001.112.0-053</v>
          </cell>
        </row>
      </sheetData>
      <sheetData sheetId="1575">
        <row r="5">
          <cell r="W5" t="str">
            <v>1.001.112.0-053</v>
          </cell>
        </row>
      </sheetData>
      <sheetData sheetId="1576">
        <row r="5">
          <cell r="W5" t="str">
            <v>1.001.112.0-053</v>
          </cell>
        </row>
      </sheetData>
      <sheetData sheetId="1577"/>
      <sheetData sheetId="1578"/>
      <sheetData sheetId="1579"/>
      <sheetData sheetId="1580"/>
      <sheetData sheetId="1581"/>
      <sheetData sheetId="1582"/>
      <sheetData sheetId="1583"/>
      <sheetData sheetId="1584"/>
      <sheetData sheetId="1585"/>
      <sheetData sheetId="1586"/>
      <sheetData sheetId="1587">
        <row r="5">
          <cell r="W5" t="str">
            <v>1.001.112.0-053</v>
          </cell>
        </row>
      </sheetData>
      <sheetData sheetId="1588">
        <row r="5">
          <cell r="W5" t="str">
            <v>1.001.112.0-053</v>
          </cell>
        </row>
      </sheetData>
      <sheetData sheetId="1589">
        <row r="5">
          <cell r="W5" t="str">
            <v>1.001.112.0-053</v>
          </cell>
        </row>
      </sheetData>
      <sheetData sheetId="1590">
        <row r="5">
          <cell r="W5" t="str">
            <v>1.001.112.0-053</v>
          </cell>
        </row>
      </sheetData>
      <sheetData sheetId="1591">
        <row r="5">
          <cell r="W5" t="str">
            <v>1.001.112.0-053</v>
          </cell>
        </row>
      </sheetData>
      <sheetData sheetId="1592">
        <row r="5">
          <cell r="W5" t="str">
            <v>1.001.112.0-053</v>
          </cell>
        </row>
      </sheetData>
      <sheetData sheetId="1593">
        <row r="5">
          <cell r="W5" t="str">
            <v>1.001.112.0-053</v>
          </cell>
        </row>
      </sheetData>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row r="5">
          <cell r="W5" t="str">
            <v>1.001.112.0-053</v>
          </cell>
        </row>
      </sheetData>
      <sheetData sheetId="1612">
        <row r="5">
          <cell r="W5" t="str">
            <v>1.001.112.0-053</v>
          </cell>
        </row>
      </sheetData>
      <sheetData sheetId="1613">
        <row r="5">
          <cell r="W5" t="str">
            <v>1.001.112.0-053</v>
          </cell>
        </row>
      </sheetData>
      <sheetData sheetId="1614">
        <row r="5">
          <cell r="W5" t="str">
            <v>1.001.112.0-053</v>
          </cell>
        </row>
      </sheetData>
      <sheetData sheetId="1615">
        <row r="5">
          <cell r="W5" t="str">
            <v>1.001.112.0-053</v>
          </cell>
        </row>
      </sheetData>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J"/>
      <sheetName val="GL"/>
      <sheetName val="WS"/>
      <sheetName val="LPS"/>
      <sheetName val="Sheet1"/>
      <sheetName val="A"/>
      <sheetName val="Permanent info"/>
      <sheetName val="GeneralInfo"/>
      <sheetName val="NERACA JUL"/>
      <sheetName val="neraca okt"/>
      <sheetName val="BARSdec05"/>
      <sheetName val="asset"/>
      <sheetName val="data (2)"/>
      <sheetName val="Sheet2"/>
      <sheetName val="panther"/>
      <sheetName val="1999"/>
      <sheetName val="d_com"/>
      <sheetName val="0"/>
      <sheetName val="Oct 99"/>
      <sheetName val="Type"/>
      <sheetName val="F1771-2"/>
      <sheetName val="F1771-3"/>
      <sheetName val="gg_1"/>
      <sheetName val="EXP0905"/>
    </sheetNames>
    <sheetDataSet>
      <sheetData sheetId="0" refreshError="1"/>
      <sheetData sheetId="1" refreshError="1">
        <row r="68">
          <cell r="E68">
            <v>285810250.09999996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IF"/>
      <sheetName val="DK_BPJS KESEHATAN_31122015"/>
      <sheetName val="CV_BPJS KESEHATAN_31122015"/>
      <sheetName val="CECK DATA"/>
      <sheetName val="FORM DAFTAR"/>
    </sheetNames>
    <sheetDataSet>
      <sheetData sheetId="0">
        <row r="2">
          <cell r="BK2">
            <v>0</v>
          </cell>
          <cell r="BL2">
            <v>0.75</v>
          </cell>
        </row>
        <row r="3">
          <cell r="B3">
            <v>20</v>
          </cell>
          <cell r="C3">
            <v>1.1900000000000001E-2</v>
          </cell>
          <cell r="W3">
            <v>20</v>
          </cell>
          <cell r="X3">
            <v>0</v>
          </cell>
          <cell r="Y3">
            <v>0</v>
          </cell>
          <cell r="Z3">
            <v>0</v>
          </cell>
          <cell r="AA3">
            <v>0</v>
          </cell>
          <cell r="AB3">
            <v>0</v>
          </cell>
          <cell r="AC3">
            <v>0</v>
          </cell>
          <cell r="AD3">
            <v>1.04</v>
          </cell>
          <cell r="AE3">
            <v>5.98</v>
          </cell>
          <cell r="AF3">
            <v>11.450000000000001</v>
          </cell>
          <cell r="AG3">
            <v>17.510000000000002</v>
          </cell>
          <cell r="AH3">
            <v>24.23</v>
          </cell>
          <cell r="AI3">
            <v>31.68</v>
          </cell>
          <cell r="AJ3">
            <v>39.94</v>
          </cell>
          <cell r="AK3">
            <v>49.1</v>
          </cell>
          <cell r="AL3">
            <v>59.26</v>
          </cell>
          <cell r="AM3">
            <v>70.55</v>
          </cell>
          <cell r="AN3">
            <v>83.070000000000007</v>
          </cell>
          <cell r="AO3">
            <v>96.98</v>
          </cell>
          <cell r="AP3">
            <v>112.43</v>
          </cell>
          <cell r="AQ3">
            <v>129.61000000000001</v>
          </cell>
          <cell r="AR3">
            <v>148.72</v>
          </cell>
          <cell r="AS3">
            <v>169.98</v>
          </cell>
          <cell r="AT3">
            <v>193.66</v>
          </cell>
          <cell r="AU3">
            <v>220.04</v>
          </cell>
          <cell r="AV3">
            <v>249.46</v>
          </cell>
          <cell r="AW3">
            <v>282.3</v>
          </cell>
          <cell r="AX3">
            <v>318.98</v>
          </cell>
          <cell r="AY3">
            <v>360</v>
          </cell>
          <cell r="AZ3">
            <v>405.92</v>
          </cell>
          <cell r="BA3">
            <v>457.38</v>
          </cell>
          <cell r="BB3">
            <v>515.15</v>
          </cell>
          <cell r="BC3">
            <v>580.07000000000005</v>
          </cell>
          <cell r="BD3">
            <v>653.15</v>
          </cell>
          <cell r="BE3">
            <v>735.57</v>
          </cell>
          <cell r="BF3">
            <v>828.69</v>
          </cell>
          <cell r="BG3">
            <v>934.11</v>
          </cell>
          <cell r="BH3">
            <v>1053.74</v>
          </cell>
          <cell r="BK3">
            <v>13</v>
          </cell>
          <cell r="BL3">
            <v>0.77500000000000002</v>
          </cell>
        </row>
        <row r="4">
          <cell r="B4">
            <v>21</v>
          </cell>
          <cell r="C4">
            <v>1.2800000000000001E-2</v>
          </cell>
          <cell r="W4">
            <v>21</v>
          </cell>
          <cell r="X4">
            <v>0</v>
          </cell>
          <cell r="Y4">
            <v>0</v>
          </cell>
          <cell r="Z4">
            <v>0</v>
          </cell>
          <cell r="AA4">
            <v>0</v>
          </cell>
          <cell r="AB4">
            <v>0</v>
          </cell>
          <cell r="AC4">
            <v>0</v>
          </cell>
          <cell r="AD4">
            <v>3.37</v>
          </cell>
          <cell r="AE4">
            <v>8.86</v>
          </cell>
          <cell r="AF4">
            <v>14.94</v>
          </cell>
          <cell r="AG4">
            <v>21.68</v>
          </cell>
          <cell r="AH4">
            <v>29.150000000000002</v>
          </cell>
          <cell r="AI4">
            <v>37.43</v>
          </cell>
          <cell r="AJ4">
            <v>46.62</v>
          </cell>
          <cell r="AK4">
            <v>56.82</v>
          </cell>
          <cell r="AL4">
            <v>68.13</v>
          </cell>
          <cell r="AM4">
            <v>80.69</v>
          </cell>
          <cell r="AN4">
            <v>94.65</v>
          </cell>
          <cell r="AO4">
            <v>110.15</v>
          </cell>
          <cell r="AP4">
            <v>127.38000000000001</v>
          </cell>
          <cell r="AQ4">
            <v>146.55000000000001</v>
          </cell>
          <cell r="AR4">
            <v>167.88</v>
          </cell>
          <cell r="AS4">
            <v>191.64000000000001</v>
          </cell>
          <cell r="AT4">
            <v>218.1</v>
          </cell>
          <cell r="AU4">
            <v>247.62</v>
          </cell>
          <cell r="AV4">
            <v>280.56</v>
          </cell>
          <cell r="AW4">
            <v>317.35000000000002</v>
          </cell>
          <cell r="AX4">
            <v>358.5</v>
          </cell>
          <cell r="AY4">
            <v>404.56</v>
          </cell>
          <cell r="AZ4">
            <v>456.18</v>
          </cell>
          <cell r="BA4">
            <v>514.12</v>
          </cell>
          <cell r="BB4">
            <v>579.23</v>
          </cell>
          <cell r="BC4">
            <v>652.53</v>
          </cell>
          <cell r="BD4">
            <v>735.19</v>
          </cell>
          <cell r="BE4">
            <v>828.57</v>
          </cell>
          <cell r="BF4">
            <v>934.30000000000007</v>
          </cell>
          <cell r="BG4">
            <v>1054.26</v>
          </cell>
          <cell r="BH4">
            <v>1054.26</v>
          </cell>
          <cell r="BK4">
            <v>25</v>
          </cell>
          <cell r="BL4">
            <v>0.8</v>
          </cell>
        </row>
        <row r="5">
          <cell r="B5">
            <v>22</v>
          </cell>
          <cell r="C5">
            <v>1.38E-2</v>
          </cell>
          <cell r="W5">
            <v>22</v>
          </cell>
          <cell r="X5">
            <v>0</v>
          </cell>
          <cell r="Y5">
            <v>0</v>
          </cell>
          <cell r="Z5">
            <v>0</v>
          </cell>
          <cell r="AA5">
            <v>0</v>
          </cell>
          <cell r="AB5">
            <v>0</v>
          </cell>
          <cell r="AC5">
            <v>0.46</v>
          </cell>
          <cell r="AD5">
            <v>5.97</v>
          </cell>
          <cell r="AE5">
            <v>12.07</v>
          </cell>
          <cell r="AF5">
            <v>18.830000000000002</v>
          </cell>
          <cell r="AG5">
            <v>26.330000000000002</v>
          </cell>
          <cell r="AH5">
            <v>34.64</v>
          </cell>
          <cell r="AI5">
            <v>43.87</v>
          </cell>
          <cell r="AJ5">
            <v>54.1</v>
          </cell>
          <cell r="AK5">
            <v>65.45</v>
          </cell>
          <cell r="AL5">
            <v>78.06</v>
          </cell>
          <cell r="AM5">
            <v>92.06</v>
          </cell>
          <cell r="AN5">
            <v>107.62</v>
          </cell>
          <cell r="AO5">
            <v>124.92</v>
          </cell>
          <cell r="AP5">
            <v>144.16</v>
          </cell>
          <cell r="AQ5">
            <v>165.56</v>
          </cell>
          <cell r="AR5">
            <v>189.4</v>
          </cell>
          <cell r="AS5">
            <v>215.96</v>
          </cell>
          <cell r="AT5">
            <v>245.58</v>
          </cell>
          <cell r="AU5">
            <v>278.64</v>
          </cell>
          <cell r="AV5">
            <v>315.56</v>
          </cell>
          <cell r="AW5">
            <v>356.85</v>
          </cell>
          <cell r="AX5">
            <v>403.07</v>
          </cell>
          <cell r="AY5">
            <v>454.87</v>
          </cell>
          <cell r="AZ5">
            <v>513</v>
          </cell>
          <cell r="BA5">
            <v>578.34</v>
          </cell>
          <cell r="BB5">
            <v>651.88</v>
          </cell>
          <cell r="BC5">
            <v>734.80000000000007</v>
          </cell>
          <cell r="BD5">
            <v>828.49</v>
          </cell>
          <cell r="BE5">
            <v>934.55000000000007</v>
          </cell>
          <cell r="BF5">
            <v>1054.8900000000001</v>
          </cell>
          <cell r="BG5">
            <v>1054.8900000000001</v>
          </cell>
          <cell r="BH5">
            <v>1054.8900000000001</v>
          </cell>
          <cell r="BK5">
            <v>37</v>
          </cell>
          <cell r="BL5">
            <v>0.82499999999999996</v>
          </cell>
        </row>
        <row r="6">
          <cell r="B6">
            <v>23</v>
          </cell>
          <cell r="C6">
            <v>1.4800000000000001E-2</v>
          </cell>
          <cell r="W6">
            <v>23</v>
          </cell>
          <cell r="X6">
            <v>0</v>
          </cell>
          <cell r="Y6">
            <v>0</v>
          </cell>
          <cell r="Z6">
            <v>0</v>
          </cell>
          <cell r="AA6">
            <v>0</v>
          </cell>
          <cell r="AB6">
            <v>0</v>
          </cell>
          <cell r="AC6">
            <v>2.75</v>
          </cell>
          <cell r="AD6">
            <v>8.8800000000000008</v>
          </cell>
          <cell r="AE6">
            <v>15.67</v>
          </cell>
          <cell r="AF6">
            <v>23.19</v>
          </cell>
          <cell r="AG6">
            <v>31.54</v>
          </cell>
          <cell r="AH6">
            <v>40.800000000000004</v>
          </cell>
          <cell r="AI6">
            <v>51.07</v>
          </cell>
          <cell r="AJ6">
            <v>62.47</v>
          </cell>
          <cell r="AK6">
            <v>75.13</v>
          </cell>
          <cell r="AL6">
            <v>89.19</v>
          </cell>
          <cell r="AM6">
            <v>104.81</v>
          </cell>
          <cell r="AN6">
            <v>122.18</v>
          </cell>
          <cell r="AO6">
            <v>141.5</v>
          </cell>
          <cell r="AP6">
            <v>162.99</v>
          </cell>
          <cell r="AQ6">
            <v>186.92000000000002</v>
          </cell>
          <cell r="AR6">
            <v>213.59</v>
          </cell>
          <cell r="AS6">
            <v>243.33</v>
          </cell>
          <cell r="AT6">
            <v>276.52</v>
          </cell>
          <cell r="AU6">
            <v>313.59000000000003</v>
          </cell>
          <cell r="AV6">
            <v>355.04</v>
          </cell>
          <cell r="AW6">
            <v>401.44</v>
          </cell>
          <cell r="AX6">
            <v>453.44</v>
          </cell>
          <cell r="AY6">
            <v>511.79</v>
          </cell>
          <cell r="AZ6">
            <v>577.37</v>
          </cell>
          <cell r="BA6">
            <v>651.19000000000005</v>
          </cell>
          <cell r="BB6">
            <v>734.42</v>
          </cell>
          <cell r="BC6">
            <v>828.44</v>
          </cell>
          <cell r="BD6">
            <v>934.87</v>
          </cell>
          <cell r="BE6">
            <v>1055.6300000000001</v>
          </cell>
          <cell r="BF6">
            <v>1055.6300000000001</v>
          </cell>
          <cell r="BG6">
            <v>1055.6300000000001</v>
          </cell>
          <cell r="BH6">
            <v>1055.6300000000001</v>
          </cell>
          <cell r="BK6">
            <v>49</v>
          </cell>
          <cell r="BL6">
            <v>0.85</v>
          </cell>
        </row>
        <row r="7">
          <cell r="B7">
            <v>24</v>
          </cell>
          <cell r="C7">
            <v>1.5900000000000001E-2</v>
          </cell>
          <cell r="W7">
            <v>24</v>
          </cell>
          <cell r="X7">
            <v>0</v>
          </cell>
          <cell r="Y7">
            <v>0</v>
          </cell>
          <cell r="Z7">
            <v>0</v>
          </cell>
          <cell r="AA7">
            <v>0</v>
          </cell>
          <cell r="AB7">
            <v>0</v>
          </cell>
          <cell r="AC7">
            <v>5.32</v>
          </cell>
          <cell r="AD7">
            <v>12.13</v>
          </cell>
          <cell r="AE7">
            <v>19.7</v>
          </cell>
          <cell r="AF7">
            <v>28.080000000000002</v>
          </cell>
          <cell r="AG7">
            <v>37.380000000000003</v>
          </cell>
          <cell r="AH7">
            <v>47.7</v>
          </cell>
          <cell r="AI7">
            <v>59.15</v>
          </cell>
          <cell r="AJ7">
            <v>71.87</v>
          </cell>
          <cell r="AK7">
            <v>85.99</v>
          </cell>
          <cell r="AL7">
            <v>101.69</v>
          </cell>
          <cell r="AM7">
            <v>119.13</v>
          </cell>
          <cell r="AN7">
            <v>138.54</v>
          </cell>
          <cell r="AO7">
            <v>160.13</v>
          </cell>
          <cell r="AP7">
            <v>184.17000000000002</v>
          </cell>
          <cell r="AQ7">
            <v>210.96</v>
          </cell>
          <cell r="AR7">
            <v>240.83</v>
          </cell>
          <cell r="AS7">
            <v>274.17</v>
          </cell>
          <cell r="AT7">
            <v>311.40000000000003</v>
          </cell>
          <cell r="AU7">
            <v>353.04</v>
          </cell>
          <cell r="AV7">
            <v>399.64</v>
          </cell>
          <cell r="AW7">
            <v>451.86</v>
          </cell>
          <cell r="AX7">
            <v>510.46000000000004</v>
          </cell>
          <cell r="AY7">
            <v>576.32000000000005</v>
          </cell>
          <cell r="AZ7">
            <v>650.44000000000005</v>
          </cell>
          <cell r="BA7">
            <v>734.01</v>
          </cell>
          <cell r="BB7">
            <v>828.41</v>
          </cell>
          <cell r="BC7">
            <v>935.27</v>
          </cell>
          <cell r="BD7">
            <v>1056.5</v>
          </cell>
          <cell r="BE7">
            <v>1056.5</v>
          </cell>
          <cell r="BF7">
            <v>1056.5</v>
          </cell>
          <cell r="BG7">
            <v>1056.5</v>
          </cell>
          <cell r="BH7">
            <v>1056.5</v>
          </cell>
          <cell r="BK7">
            <v>61</v>
          </cell>
          <cell r="BL7">
            <v>0.875</v>
          </cell>
        </row>
        <row r="8">
          <cell r="B8">
            <v>25</v>
          </cell>
          <cell r="C8">
            <v>1.72E-2</v>
          </cell>
          <cell r="W8">
            <v>25</v>
          </cell>
          <cell r="X8">
            <v>0</v>
          </cell>
          <cell r="Y8">
            <v>0</v>
          </cell>
          <cell r="Z8">
            <v>0</v>
          </cell>
          <cell r="AA8">
            <v>0</v>
          </cell>
          <cell r="AB8">
            <v>1.34</v>
          </cell>
          <cell r="AC8">
            <v>8.19</v>
          </cell>
          <cell r="AD8">
            <v>15.790000000000001</v>
          </cell>
          <cell r="AE8">
            <v>24.22</v>
          </cell>
          <cell r="AF8">
            <v>33.56</v>
          </cell>
          <cell r="AG8">
            <v>43.94</v>
          </cell>
          <cell r="AH8">
            <v>55.45</v>
          </cell>
          <cell r="AI8">
            <v>68.23</v>
          </cell>
          <cell r="AJ8">
            <v>82.43</v>
          </cell>
          <cell r="AK8">
            <v>98.2</v>
          </cell>
          <cell r="AL8">
            <v>115.74000000000001</v>
          </cell>
          <cell r="AM8">
            <v>135.24</v>
          </cell>
          <cell r="AN8">
            <v>156.94</v>
          </cell>
          <cell r="AO8">
            <v>181.11</v>
          </cell>
          <cell r="AP8">
            <v>208.03</v>
          </cell>
          <cell r="AQ8">
            <v>238.05</v>
          </cell>
          <cell r="AR8">
            <v>271.56</v>
          </cell>
          <cell r="AS8">
            <v>308.98</v>
          </cell>
          <cell r="AT8">
            <v>350.81</v>
          </cell>
          <cell r="AU8">
            <v>397.64</v>
          </cell>
          <cell r="AV8">
            <v>450.12</v>
          </cell>
          <cell r="AW8">
            <v>509</v>
          </cell>
          <cell r="AX8">
            <v>575.16999999999996</v>
          </cell>
          <cell r="AY8">
            <v>649.63</v>
          </cell>
          <cell r="AZ8">
            <v>733.58</v>
          </cell>
          <cell r="BA8">
            <v>828.41</v>
          </cell>
          <cell r="BB8">
            <v>935.74</v>
          </cell>
          <cell r="BC8">
            <v>1057.5</v>
          </cell>
          <cell r="BD8">
            <v>1057.5</v>
          </cell>
          <cell r="BE8">
            <v>1057.5</v>
          </cell>
          <cell r="BF8">
            <v>1057.5</v>
          </cell>
          <cell r="BG8">
            <v>1057.5</v>
          </cell>
          <cell r="BH8">
            <v>1057.5</v>
          </cell>
          <cell r="BK8">
            <v>73</v>
          </cell>
          <cell r="BL8">
            <v>0.9</v>
          </cell>
        </row>
        <row r="9">
          <cell r="B9">
            <v>26</v>
          </cell>
          <cell r="C9">
            <v>1.8499999999999999E-2</v>
          </cell>
          <cell r="W9">
            <v>26</v>
          </cell>
          <cell r="X9">
            <v>0</v>
          </cell>
          <cell r="Y9">
            <v>0</v>
          </cell>
          <cell r="Z9">
            <v>0</v>
          </cell>
          <cell r="AA9">
            <v>0</v>
          </cell>
          <cell r="AB9">
            <v>3.7800000000000002</v>
          </cell>
          <cell r="AC9">
            <v>11.42</v>
          </cell>
          <cell r="AD9">
            <v>19.89</v>
          </cell>
          <cell r="AE9">
            <v>29.3</v>
          </cell>
          <cell r="AF9">
            <v>39.730000000000004</v>
          </cell>
          <cell r="AG9">
            <v>51.300000000000004</v>
          </cell>
          <cell r="AH9">
            <v>64.16</v>
          </cell>
          <cell r="AI9">
            <v>78.44</v>
          </cell>
          <cell r="AJ9">
            <v>94.3</v>
          </cell>
          <cell r="AK9">
            <v>111.94</v>
          </cell>
          <cell r="AL9">
            <v>131.55000000000001</v>
          </cell>
          <cell r="AM9">
            <v>153.38</v>
          </cell>
          <cell r="AN9">
            <v>177.68</v>
          </cell>
          <cell r="AO9">
            <v>204.76</v>
          </cell>
          <cell r="AP9">
            <v>234.95000000000002</v>
          </cell>
          <cell r="AQ9">
            <v>268.64</v>
          </cell>
          <cell r="AR9">
            <v>306.27</v>
          </cell>
          <cell r="AS9">
            <v>348.34000000000003</v>
          </cell>
          <cell r="AT9">
            <v>395.42</v>
          </cell>
          <cell r="AU9">
            <v>448.18</v>
          </cell>
          <cell r="AV9">
            <v>507.38</v>
          </cell>
          <cell r="AW9">
            <v>573.89</v>
          </cell>
          <cell r="AX9">
            <v>648.74</v>
          </cell>
          <cell r="AY9">
            <v>733.13</v>
          </cell>
          <cell r="AZ9">
            <v>828.43000000000006</v>
          </cell>
          <cell r="BA9">
            <v>936.30000000000007</v>
          </cell>
          <cell r="BB9">
            <v>1058.6500000000001</v>
          </cell>
          <cell r="BC9">
            <v>1058.6500000000001</v>
          </cell>
          <cell r="BD9">
            <v>1058.6500000000001</v>
          </cell>
          <cell r="BE9">
            <v>1058.6500000000001</v>
          </cell>
          <cell r="BF9">
            <v>1058.6500000000001</v>
          </cell>
          <cell r="BG9">
            <v>1058.6500000000001</v>
          </cell>
          <cell r="BH9">
            <v>1058.6500000000001</v>
          </cell>
          <cell r="BK9">
            <v>85</v>
          </cell>
          <cell r="BL9">
            <v>0.92500000000000004</v>
          </cell>
        </row>
        <row r="10">
          <cell r="B10">
            <v>27</v>
          </cell>
          <cell r="C10">
            <v>0.02</v>
          </cell>
          <cell r="W10">
            <v>27</v>
          </cell>
          <cell r="X10">
            <v>0</v>
          </cell>
          <cell r="Y10">
            <v>0</v>
          </cell>
          <cell r="Z10">
            <v>0</v>
          </cell>
          <cell r="AA10">
            <v>0</v>
          </cell>
          <cell r="AB10">
            <v>6.5200000000000005</v>
          </cell>
          <cell r="AC10">
            <v>15.05</v>
          </cell>
          <cell r="AD10">
            <v>24.51</v>
          </cell>
          <cell r="AE10">
            <v>35.01</v>
          </cell>
          <cell r="AF10">
            <v>46.660000000000004</v>
          </cell>
          <cell r="AG10">
            <v>59.6</v>
          </cell>
          <cell r="AH10">
            <v>73.97</v>
          </cell>
          <cell r="AI10">
            <v>89.94</v>
          </cell>
          <cell r="AJ10">
            <v>107.68</v>
          </cell>
          <cell r="AK10">
            <v>127.42</v>
          </cell>
          <cell r="AL10">
            <v>149.39000000000001</v>
          </cell>
          <cell r="AM10">
            <v>173.85</v>
          </cell>
          <cell r="AN10">
            <v>201.1</v>
          </cell>
          <cell r="AO10">
            <v>231.48000000000002</v>
          </cell>
          <cell r="AP10">
            <v>265.38</v>
          </cell>
          <cell r="AQ10">
            <v>303.24</v>
          </cell>
          <cell r="AR10">
            <v>345.57</v>
          </cell>
          <cell r="AS10">
            <v>392.94</v>
          </cell>
          <cell r="AT10">
            <v>446.02</v>
          </cell>
          <cell r="AU10">
            <v>505.56</v>
          </cell>
          <cell r="AV10">
            <v>572.47</v>
          </cell>
          <cell r="AW10">
            <v>647.76</v>
          </cell>
          <cell r="AX10">
            <v>732.62</v>
          </cell>
          <cell r="AY10">
            <v>828.47</v>
          </cell>
          <cell r="AZ10">
            <v>936.93000000000006</v>
          </cell>
          <cell r="BA10">
            <v>1059.95</v>
          </cell>
          <cell r="BB10">
            <v>1059.95</v>
          </cell>
          <cell r="BC10">
            <v>1059.95</v>
          </cell>
          <cell r="BD10">
            <v>1059.95</v>
          </cell>
          <cell r="BE10">
            <v>1059.95</v>
          </cell>
          <cell r="BF10">
            <v>1059.95</v>
          </cell>
          <cell r="BG10">
            <v>1059.95</v>
          </cell>
          <cell r="BH10">
            <v>1059.95</v>
          </cell>
          <cell r="BK10">
            <v>97</v>
          </cell>
          <cell r="BL10">
            <v>0.95</v>
          </cell>
        </row>
        <row r="11">
          <cell r="B11">
            <v>28</v>
          </cell>
          <cell r="C11">
            <v>2.1600000000000001E-2</v>
          </cell>
          <cell r="W11">
            <v>28</v>
          </cell>
          <cell r="X11">
            <v>0</v>
          </cell>
          <cell r="Y11">
            <v>0</v>
          </cell>
          <cell r="Z11">
            <v>0</v>
          </cell>
          <cell r="AA11">
            <v>1.03</v>
          </cell>
          <cell r="AB11">
            <v>9.61</v>
          </cell>
          <cell r="AC11">
            <v>19.14</v>
          </cell>
          <cell r="AD11">
            <v>29.71</v>
          </cell>
          <cell r="AE11">
            <v>41.45</v>
          </cell>
          <cell r="AF11">
            <v>54.480000000000004</v>
          </cell>
          <cell r="AG11">
            <v>68.95</v>
          </cell>
          <cell r="AH11">
            <v>85.03</v>
          </cell>
          <cell r="AI11">
            <v>102.91</v>
          </cell>
          <cell r="AJ11">
            <v>122.79</v>
          </cell>
          <cell r="AK11">
            <v>144.91</v>
          </cell>
          <cell r="AL11">
            <v>169.54</v>
          </cell>
          <cell r="AM11">
            <v>196.98000000000002</v>
          </cell>
          <cell r="AN11">
            <v>227.58</v>
          </cell>
          <cell r="AO11">
            <v>261.72000000000003</v>
          </cell>
          <cell r="AP11">
            <v>299.84000000000003</v>
          </cell>
          <cell r="AQ11">
            <v>342.46</v>
          </cell>
          <cell r="AR11">
            <v>390.15000000000003</v>
          </cell>
          <cell r="AS11">
            <v>443.59000000000003</v>
          </cell>
          <cell r="AT11">
            <v>503.53000000000003</v>
          </cell>
          <cell r="AU11">
            <v>570.88</v>
          </cell>
          <cell r="AV11">
            <v>646.65</v>
          </cell>
          <cell r="AW11">
            <v>732.06000000000006</v>
          </cell>
          <cell r="AX11">
            <v>828.5</v>
          </cell>
          <cell r="AY11">
            <v>937.64</v>
          </cell>
          <cell r="AZ11">
            <v>1061.4100000000001</v>
          </cell>
          <cell r="BA11">
            <v>1061.4100000000001</v>
          </cell>
          <cell r="BB11">
            <v>1061.4100000000001</v>
          </cell>
          <cell r="BC11">
            <v>1061.4100000000001</v>
          </cell>
          <cell r="BD11">
            <v>1061.4100000000001</v>
          </cell>
          <cell r="BE11">
            <v>1061.4100000000001</v>
          </cell>
          <cell r="BF11">
            <v>1061.4100000000001</v>
          </cell>
          <cell r="BG11">
            <v>1061.4100000000001</v>
          </cell>
          <cell r="BH11">
            <v>1061.4100000000001</v>
          </cell>
          <cell r="BK11">
            <v>109</v>
          </cell>
          <cell r="BL11">
            <v>0.97499999999999998</v>
          </cell>
        </row>
        <row r="12">
          <cell r="B12">
            <v>29</v>
          </cell>
          <cell r="C12">
            <v>2.3300000000000001E-2</v>
          </cell>
          <cell r="W12">
            <v>29</v>
          </cell>
          <cell r="X12">
            <v>0</v>
          </cell>
          <cell r="Y12">
            <v>0</v>
          </cell>
          <cell r="Z12">
            <v>0</v>
          </cell>
          <cell r="AA12">
            <v>3.5</v>
          </cell>
          <cell r="AB12">
            <v>13.1</v>
          </cell>
          <cell r="AC12">
            <v>23.76</v>
          </cell>
          <cell r="AD12">
            <v>35.590000000000003</v>
          </cell>
          <cell r="AE12">
            <v>48.72</v>
          </cell>
          <cell r="AF12">
            <v>63.31</v>
          </cell>
          <cell r="AG12">
            <v>79.52</v>
          </cell>
          <cell r="AH12">
            <v>97.54</v>
          </cell>
          <cell r="AI12">
            <v>117.58</v>
          </cell>
          <cell r="AJ12">
            <v>138.87</v>
          </cell>
          <cell r="AK12">
            <v>164.70000000000002</v>
          </cell>
          <cell r="AL12">
            <v>192.36</v>
          </cell>
          <cell r="AM12">
            <v>223.19</v>
          </cell>
          <cell r="AN12">
            <v>257.59000000000003</v>
          </cell>
          <cell r="AO12">
            <v>296.01</v>
          </cell>
          <cell r="AP12">
            <v>338.96</v>
          </cell>
          <cell r="AQ12">
            <v>387.01</v>
          </cell>
          <cell r="AR12">
            <v>440.85</v>
          </cell>
          <cell r="AS12">
            <v>501.24</v>
          </cell>
          <cell r="AT12">
            <v>569.08000000000004</v>
          </cell>
          <cell r="AU12">
            <v>645.4</v>
          </cell>
          <cell r="AV12">
            <v>731.42</v>
          </cell>
          <cell r="AW12">
            <v>828.54</v>
          </cell>
          <cell r="AX12">
            <v>938.43000000000006</v>
          </cell>
          <cell r="AY12">
            <v>1063.04</v>
          </cell>
          <cell r="AZ12">
            <v>1063.04</v>
          </cell>
          <cell r="BA12">
            <v>1063.04</v>
          </cell>
          <cell r="BB12">
            <v>1063.04</v>
          </cell>
          <cell r="BC12">
            <v>1063.04</v>
          </cell>
          <cell r="BD12">
            <v>1063.04</v>
          </cell>
          <cell r="BE12">
            <v>1063.04</v>
          </cell>
          <cell r="BF12">
            <v>1063.04</v>
          </cell>
          <cell r="BG12">
            <v>1063.04</v>
          </cell>
          <cell r="BH12">
            <v>1063.04</v>
          </cell>
          <cell r="BK12">
            <v>121</v>
          </cell>
          <cell r="BL12">
            <v>1</v>
          </cell>
        </row>
        <row r="13">
          <cell r="B13">
            <v>30</v>
          </cell>
          <cell r="C13">
            <v>2.5100000000000001E-2</v>
          </cell>
          <cell r="W13">
            <v>30</v>
          </cell>
          <cell r="X13">
            <v>0</v>
          </cell>
          <cell r="Y13">
            <v>0</v>
          </cell>
          <cell r="Z13">
            <v>0</v>
          </cell>
          <cell r="AA13">
            <v>6.29</v>
          </cell>
          <cell r="AB13">
            <v>17.04</v>
          </cell>
          <cell r="AC13">
            <v>28.98</v>
          </cell>
          <cell r="AD13">
            <v>42.230000000000004</v>
          </cell>
          <cell r="AE13">
            <v>56.95</v>
          </cell>
          <cell r="AF13">
            <v>73.3</v>
          </cell>
          <cell r="AG13">
            <v>91.48</v>
          </cell>
          <cell r="AH13">
            <v>111.69</v>
          </cell>
          <cell r="AI13">
            <v>134.19</v>
          </cell>
          <cell r="AJ13">
            <v>159.22999999999999</v>
          </cell>
          <cell r="AK13">
            <v>187.14000000000001</v>
          </cell>
          <cell r="AL13">
            <v>218.24</v>
          </cell>
          <cell r="AM13">
            <v>252.94</v>
          </cell>
          <cell r="AN13">
            <v>291.69</v>
          </cell>
          <cell r="AO13">
            <v>335</v>
          </cell>
          <cell r="AP13">
            <v>383.46000000000004</v>
          </cell>
          <cell r="AQ13">
            <v>437.75</v>
          </cell>
          <cell r="AR13">
            <v>498.64</v>
          </cell>
          <cell r="AS13">
            <v>567.03</v>
          </cell>
          <cell r="AT13">
            <v>643.97</v>
          </cell>
          <cell r="AU13">
            <v>730.68000000000006</v>
          </cell>
          <cell r="AV13">
            <v>828.56000000000006</v>
          </cell>
          <cell r="AW13">
            <v>939.30000000000007</v>
          </cell>
          <cell r="AX13">
            <v>1064.8499999999999</v>
          </cell>
          <cell r="AY13">
            <v>1064.8499999999999</v>
          </cell>
          <cell r="AZ13">
            <v>1064.8499999999999</v>
          </cell>
          <cell r="BA13">
            <v>1064.8499999999999</v>
          </cell>
          <cell r="BB13">
            <v>1064.8499999999999</v>
          </cell>
          <cell r="BC13">
            <v>1064.8499999999999</v>
          </cell>
          <cell r="BD13">
            <v>1064.8499999999999</v>
          </cell>
          <cell r="BE13">
            <v>1064.8499999999999</v>
          </cell>
          <cell r="BF13">
            <v>1064.8499999999999</v>
          </cell>
          <cell r="BG13">
            <v>1064.8499999999999</v>
          </cell>
          <cell r="BH13">
            <v>1064.8499999999999</v>
          </cell>
        </row>
        <row r="14">
          <cell r="B14">
            <v>31</v>
          </cell>
          <cell r="C14">
            <v>2.7099999999999999E-2</v>
          </cell>
          <cell r="W14">
            <v>31</v>
          </cell>
          <cell r="X14">
            <v>0</v>
          </cell>
          <cell r="Y14">
            <v>0</v>
          </cell>
          <cell r="Z14">
            <v>0</v>
          </cell>
          <cell r="AA14">
            <v>9.4600000000000009</v>
          </cell>
          <cell r="AB14">
            <v>21.51</v>
          </cell>
          <cell r="AC14">
            <v>34.89</v>
          </cell>
          <cell r="AD14">
            <v>49.75</v>
          </cell>
          <cell r="AE14">
            <v>66.27</v>
          </cell>
          <cell r="AF14">
            <v>84.63</v>
          </cell>
          <cell r="AG14">
            <v>105.04</v>
          </cell>
          <cell r="AH14">
            <v>127.76</v>
          </cell>
          <cell r="AI14">
            <v>153.05000000000001</v>
          </cell>
          <cell r="AJ14">
            <v>181.23</v>
          </cell>
          <cell r="AK14">
            <v>212.63</v>
          </cell>
          <cell r="AL14">
            <v>247.67000000000002</v>
          </cell>
          <cell r="AM14">
            <v>286.79000000000002</v>
          </cell>
          <cell r="AN14">
            <v>330.52</v>
          </cell>
          <cell r="AO14">
            <v>379.44</v>
          </cell>
          <cell r="AP14">
            <v>434.23</v>
          </cell>
          <cell r="AQ14">
            <v>495.68</v>
          </cell>
          <cell r="AR14">
            <v>564.70000000000005</v>
          </cell>
          <cell r="AS14">
            <v>642.34</v>
          </cell>
          <cell r="AT14">
            <v>729.81000000000006</v>
          </cell>
          <cell r="AU14">
            <v>828.55000000000007</v>
          </cell>
          <cell r="AV14">
            <v>940.24</v>
          </cell>
          <cell r="AW14">
            <v>1066.8600000000001</v>
          </cell>
          <cell r="AX14">
            <v>1066.8600000000001</v>
          </cell>
          <cell r="AY14">
            <v>1066.8600000000001</v>
          </cell>
          <cell r="AZ14">
            <v>1066.8600000000001</v>
          </cell>
          <cell r="BA14">
            <v>1066.8600000000001</v>
          </cell>
          <cell r="BB14">
            <v>1066.8600000000001</v>
          </cell>
          <cell r="BC14">
            <v>1066.8600000000001</v>
          </cell>
          <cell r="BD14">
            <v>1066.8600000000001</v>
          </cell>
          <cell r="BE14">
            <v>1066.8600000000001</v>
          </cell>
          <cell r="BF14">
            <v>1066.8600000000001</v>
          </cell>
          <cell r="BG14">
            <v>1066.8600000000001</v>
          </cell>
          <cell r="BH14">
            <v>1066.8600000000001</v>
          </cell>
        </row>
        <row r="15">
          <cell r="B15">
            <v>32</v>
          </cell>
          <cell r="C15">
            <v>2.93E-2</v>
          </cell>
          <cell r="W15">
            <v>32</v>
          </cell>
          <cell r="X15">
            <v>0</v>
          </cell>
          <cell r="Y15">
            <v>0</v>
          </cell>
          <cell r="Z15">
            <v>0.86</v>
          </cell>
          <cell r="AA15">
            <v>13.05</v>
          </cell>
          <cell r="AB15">
            <v>26.580000000000002</v>
          </cell>
          <cell r="AC15">
            <v>41.6</v>
          </cell>
          <cell r="AD15">
            <v>58.300000000000004</v>
          </cell>
          <cell r="AE15">
            <v>76.86</v>
          </cell>
          <cell r="AF15">
            <v>97.5</v>
          </cell>
          <cell r="AG15">
            <v>120.47</v>
          </cell>
          <cell r="AH15">
            <v>146.04</v>
          </cell>
          <cell r="AI15">
            <v>174.52</v>
          </cell>
          <cell r="AJ15">
            <v>206.27</v>
          </cell>
          <cell r="AK15">
            <v>241.68</v>
          </cell>
          <cell r="AL15">
            <v>281.22000000000003</v>
          </cell>
          <cell r="AM15">
            <v>325.41000000000003</v>
          </cell>
          <cell r="AN15">
            <v>374.85</v>
          </cell>
          <cell r="AO15">
            <v>430.21000000000004</v>
          </cell>
          <cell r="AP15">
            <v>492.3</v>
          </cell>
          <cell r="AQ15">
            <v>562.02</v>
          </cell>
          <cell r="AR15">
            <v>640.44000000000005</v>
          </cell>
          <cell r="AS15">
            <v>728.78</v>
          </cell>
          <cell r="AT15">
            <v>828.49</v>
          </cell>
          <cell r="AU15">
            <v>941.26</v>
          </cell>
          <cell r="AV15">
            <v>1069.08</v>
          </cell>
          <cell r="AW15">
            <v>1069.08</v>
          </cell>
          <cell r="AX15">
            <v>1069.08</v>
          </cell>
          <cell r="AY15">
            <v>1069.08</v>
          </cell>
          <cell r="AZ15">
            <v>1069.08</v>
          </cell>
          <cell r="BA15">
            <v>1069.08</v>
          </cell>
          <cell r="BB15">
            <v>1069.08</v>
          </cell>
          <cell r="BC15">
            <v>1069.08</v>
          </cell>
          <cell r="BD15">
            <v>1069.08</v>
          </cell>
          <cell r="BE15">
            <v>1069.08</v>
          </cell>
          <cell r="BF15">
            <v>1069.08</v>
          </cell>
          <cell r="BG15">
            <v>1069.08</v>
          </cell>
          <cell r="BH15">
            <v>1069.08</v>
          </cell>
        </row>
        <row r="16">
          <cell r="B16">
            <v>33</v>
          </cell>
          <cell r="C16">
            <v>3.1600000000000003E-2</v>
          </cell>
          <cell r="W16">
            <v>33</v>
          </cell>
          <cell r="X16">
            <v>0</v>
          </cell>
          <cell r="Y16">
            <v>0</v>
          </cell>
          <cell r="Z16">
            <v>3.44</v>
          </cell>
          <cell r="AA16">
            <v>17.14</v>
          </cell>
          <cell r="AB16">
            <v>32.35</v>
          </cell>
          <cell r="AC16">
            <v>49.25</v>
          </cell>
          <cell r="AD16">
            <v>68.040000000000006</v>
          </cell>
          <cell r="AE16">
            <v>88.93</v>
          </cell>
          <cell r="AF16">
            <v>112.18</v>
          </cell>
          <cell r="AG16">
            <v>138.06</v>
          </cell>
          <cell r="AH16">
            <v>166.89000000000001</v>
          </cell>
          <cell r="AI16">
            <v>199.02</v>
          </cell>
          <cell r="AJ16">
            <v>234.86</v>
          </cell>
          <cell r="AK16">
            <v>274.87</v>
          </cell>
          <cell r="AL16">
            <v>319.59000000000003</v>
          </cell>
          <cell r="AM16">
            <v>369.6</v>
          </cell>
          <cell r="AN16">
            <v>425.61</v>
          </cell>
          <cell r="AO16">
            <v>488.41</v>
          </cell>
          <cell r="AP16">
            <v>558.93000000000006</v>
          </cell>
          <cell r="AQ16">
            <v>638.23</v>
          </cell>
          <cell r="AR16">
            <v>727.55000000000007</v>
          </cell>
          <cell r="AS16">
            <v>828.35</v>
          </cell>
          <cell r="AT16">
            <v>942.34</v>
          </cell>
          <cell r="AU16">
            <v>1071.52</v>
          </cell>
          <cell r="AV16">
            <v>1071.52</v>
          </cell>
          <cell r="AW16">
            <v>1071.52</v>
          </cell>
          <cell r="AX16">
            <v>1071.52</v>
          </cell>
          <cell r="AY16">
            <v>1071.52</v>
          </cell>
          <cell r="AZ16">
            <v>1071.52</v>
          </cell>
          <cell r="BA16">
            <v>1071.52</v>
          </cell>
          <cell r="BB16">
            <v>1071.52</v>
          </cell>
          <cell r="BC16">
            <v>1071.52</v>
          </cell>
          <cell r="BD16">
            <v>1071.52</v>
          </cell>
          <cell r="BE16">
            <v>1071.52</v>
          </cell>
          <cell r="BF16">
            <v>1071.52</v>
          </cell>
          <cell r="BG16">
            <v>1071.52</v>
          </cell>
          <cell r="BH16">
            <v>1071.52</v>
          </cell>
        </row>
        <row r="17">
          <cell r="B17">
            <v>34</v>
          </cell>
          <cell r="C17">
            <v>3.4200000000000001E-2</v>
          </cell>
          <cell r="W17">
            <v>34</v>
          </cell>
          <cell r="X17">
            <v>0</v>
          </cell>
          <cell r="Y17">
            <v>0</v>
          </cell>
          <cell r="Z17">
            <v>6.38</v>
          </cell>
          <cell r="AA17">
            <v>21.8</v>
          </cell>
          <cell r="AB17">
            <v>38.93</v>
          </cell>
          <cell r="AC17">
            <v>57.980000000000004</v>
          </cell>
          <cell r="AD17">
            <v>79.16</v>
          </cell>
          <cell r="AE17">
            <v>102.72</v>
          </cell>
          <cell r="AF17">
            <v>128.94999999999999</v>
          </cell>
          <cell r="AG17">
            <v>158.17000000000002</v>
          </cell>
          <cell r="AH17">
            <v>190.73</v>
          </cell>
          <cell r="AI17">
            <v>227.06</v>
          </cell>
          <cell r="AJ17">
            <v>267.60000000000002</v>
          </cell>
          <cell r="AK17">
            <v>312.91000000000003</v>
          </cell>
          <cell r="AL17">
            <v>363.58</v>
          </cell>
          <cell r="AM17">
            <v>420.32</v>
          </cell>
          <cell r="AN17">
            <v>483.93</v>
          </cell>
          <cell r="AO17">
            <v>555.34</v>
          </cell>
          <cell r="AP17">
            <v>635.64</v>
          </cell>
          <cell r="AQ17">
            <v>726.07</v>
          </cell>
          <cell r="AR17">
            <v>828.11</v>
          </cell>
          <cell r="AS17">
            <v>943.47</v>
          </cell>
          <cell r="AT17">
            <v>1074.19</v>
          </cell>
          <cell r="AU17">
            <v>1074.19</v>
          </cell>
          <cell r="AV17">
            <v>1074.19</v>
          </cell>
          <cell r="AW17">
            <v>1074.19</v>
          </cell>
          <cell r="AX17">
            <v>1074.19</v>
          </cell>
          <cell r="AY17">
            <v>1074.19</v>
          </cell>
          <cell r="AZ17">
            <v>1074.19</v>
          </cell>
          <cell r="BA17">
            <v>1074.19</v>
          </cell>
          <cell r="BB17">
            <v>1074.19</v>
          </cell>
          <cell r="BC17">
            <v>1074.19</v>
          </cell>
          <cell r="BD17">
            <v>1074.19</v>
          </cell>
          <cell r="BE17">
            <v>1074.19</v>
          </cell>
          <cell r="BF17">
            <v>1074.19</v>
          </cell>
          <cell r="BG17">
            <v>1074.19</v>
          </cell>
          <cell r="BH17">
            <v>1074.19</v>
          </cell>
        </row>
        <row r="18">
          <cell r="B18">
            <v>35</v>
          </cell>
          <cell r="C18">
            <v>3.6900000000000002E-2</v>
          </cell>
          <cell r="W18">
            <v>35</v>
          </cell>
          <cell r="X18">
            <v>0</v>
          </cell>
          <cell r="Y18">
            <v>0</v>
          </cell>
          <cell r="Z18">
            <v>9.74</v>
          </cell>
          <cell r="AA18">
            <v>27.14</v>
          </cell>
          <cell r="AB18">
            <v>46.47</v>
          </cell>
          <cell r="AC18">
            <v>67.97</v>
          </cell>
          <cell r="AD18">
            <v>91.89</v>
          </cell>
          <cell r="AE18">
            <v>118.52</v>
          </cell>
          <cell r="AF18">
            <v>148.18</v>
          </cell>
          <cell r="AG18">
            <v>181.24</v>
          </cell>
          <cell r="AH18">
            <v>218.1</v>
          </cell>
          <cell r="AI18">
            <v>259.25</v>
          </cell>
          <cell r="AJ18">
            <v>305.23</v>
          </cell>
          <cell r="AK18">
            <v>356.64</v>
          </cell>
          <cell r="AL18">
            <v>414.21000000000004</v>
          </cell>
          <cell r="AM18">
            <v>478.73</v>
          </cell>
          <cell r="AN18">
            <v>551.16999999999996</v>
          </cell>
          <cell r="AO18">
            <v>632.59</v>
          </cell>
          <cell r="AP18">
            <v>724.29</v>
          </cell>
          <cell r="AQ18">
            <v>828.73</v>
          </cell>
          <cell r="AR18">
            <v>944.65</v>
          </cell>
          <cell r="AS18">
            <v>1077.1100000000001</v>
          </cell>
          <cell r="AT18">
            <v>1077.1100000000001</v>
          </cell>
          <cell r="AU18">
            <v>1077.1100000000001</v>
          </cell>
          <cell r="AV18">
            <v>1077.1100000000001</v>
          </cell>
          <cell r="AW18">
            <v>1077.1100000000001</v>
          </cell>
          <cell r="AX18">
            <v>1077.1100000000001</v>
          </cell>
          <cell r="AY18">
            <v>1077.1100000000001</v>
          </cell>
          <cell r="AZ18">
            <v>1077.1100000000001</v>
          </cell>
          <cell r="BA18">
            <v>1077.1100000000001</v>
          </cell>
          <cell r="BB18">
            <v>1077.1100000000001</v>
          </cell>
          <cell r="BC18">
            <v>1077.1100000000001</v>
          </cell>
          <cell r="BD18">
            <v>1077.1100000000001</v>
          </cell>
          <cell r="BE18">
            <v>1077.1100000000001</v>
          </cell>
          <cell r="BF18">
            <v>1077.1100000000001</v>
          </cell>
          <cell r="BG18">
            <v>1077.1100000000001</v>
          </cell>
          <cell r="BH18">
            <v>1077.1100000000001</v>
          </cell>
        </row>
        <row r="19">
          <cell r="B19">
            <v>36</v>
          </cell>
          <cell r="C19">
            <v>3.9800000000000002E-2</v>
          </cell>
          <cell r="W19">
            <v>36</v>
          </cell>
          <cell r="X19">
            <v>0</v>
          </cell>
          <cell r="Y19">
            <v>0</v>
          </cell>
          <cell r="Z19">
            <v>13.6</v>
          </cell>
          <cell r="AA19">
            <v>33.270000000000003</v>
          </cell>
          <cell r="AB19">
            <v>55.13</v>
          </cell>
          <cell r="AC19">
            <v>79.460000000000008</v>
          </cell>
          <cell r="AD19">
            <v>106.54</v>
          </cell>
          <cell r="AE19">
            <v>136.69999999999999</v>
          </cell>
          <cell r="AF19">
            <v>170.31</v>
          </cell>
          <cell r="AG19">
            <v>207.79</v>
          </cell>
          <cell r="AH19">
            <v>249.63</v>
          </cell>
          <cell r="AI19">
            <v>296.36</v>
          </cell>
          <cell r="AJ19">
            <v>348.62</v>
          </cell>
          <cell r="AK19">
            <v>407.12</v>
          </cell>
          <cell r="AL19">
            <v>472.69</v>
          </cell>
          <cell r="AM19">
            <v>546.28</v>
          </cell>
          <cell r="AN19">
            <v>628.99</v>
          </cell>
          <cell r="AO19">
            <v>722.11</v>
          </cell>
          <cell r="AP19">
            <v>827.15</v>
          </cell>
          <cell r="AQ19">
            <v>945.85</v>
          </cell>
          <cell r="AR19">
            <v>1080.29</v>
          </cell>
          <cell r="AS19">
            <v>1080.29</v>
          </cell>
          <cell r="AT19">
            <v>1080.29</v>
          </cell>
          <cell r="AU19">
            <v>1080.29</v>
          </cell>
          <cell r="AV19">
            <v>1080.29</v>
          </cell>
          <cell r="AW19">
            <v>1080.29</v>
          </cell>
          <cell r="AX19">
            <v>1080.29</v>
          </cell>
          <cell r="AY19">
            <v>1080.29</v>
          </cell>
          <cell r="AZ19">
            <v>1080.29</v>
          </cell>
          <cell r="BA19">
            <v>1080.29</v>
          </cell>
          <cell r="BB19">
            <v>1080.29</v>
          </cell>
          <cell r="BC19">
            <v>1080.29</v>
          </cell>
          <cell r="BD19">
            <v>1080.29</v>
          </cell>
          <cell r="BE19">
            <v>1080.29</v>
          </cell>
          <cell r="BF19">
            <v>1080.29</v>
          </cell>
          <cell r="BG19">
            <v>1080.29</v>
          </cell>
          <cell r="BH19">
            <v>1080.29</v>
          </cell>
        </row>
        <row r="20">
          <cell r="B20">
            <v>37</v>
          </cell>
          <cell r="C20">
            <v>4.2999999999999997E-2</v>
          </cell>
          <cell r="W20">
            <v>37</v>
          </cell>
          <cell r="X20">
            <v>0</v>
          </cell>
          <cell r="Y20">
            <v>0</v>
          </cell>
          <cell r="Z20">
            <v>18.059999999999999</v>
          </cell>
          <cell r="AA20">
            <v>40.340000000000003</v>
          </cell>
          <cell r="AB20">
            <v>65.12</v>
          </cell>
          <cell r="AC20">
            <v>92.710000000000008</v>
          </cell>
          <cell r="AD20">
            <v>123.44</v>
          </cell>
          <cell r="AE20">
            <v>157.68</v>
          </cell>
          <cell r="AF20">
            <v>195.86</v>
          </cell>
          <cell r="AG20">
            <v>238.48000000000002</v>
          </cell>
          <cell r="AH20">
            <v>286.08</v>
          </cell>
          <cell r="AI20">
            <v>339.3</v>
          </cell>
          <cell r="AJ20">
            <v>398.87</v>
          </cell>
          <cell r="AK20">
            <v>465.62</v>
          </cell>
          <cell r="AL20">
            <v>540.53</v>
          </cell>
          <cell r="AM20">
            <v>624.71</v>
          </cell>
          <cell r="AN20">
            <v>719.46</v>
          </cell>
          <cell r="AO20">
            <v>826.31000000000006</v>
          </cell>
          <cell r="AP20">
            <v>947.04</v>
          </cell>
          <cell r="AQ20">
            <v>1083.75</v>
          </cell>
          <cell r="AR20">
            <v>1083.75</v>
          </cell>
          <cell r="AS20">
            <v>1083.75</v>
          </cell>
          <cell r="AT20">
            <v>1083.75</v>
          </cell>
          <cell r="AU20">
            <v>1083.75</v>
          </cell>
          <cell r="AV20">
            <v>1083.75</v>
          </cell>
          <cell r="AW20">
            <v>1083.75</v>
          </cell>
          <cell r="AX20">
            <v>1083.75</v>
          </cell>
          <cell r="AY20">
            <v>1083.75</v>
          </cell>
          <cell r="AZ20">
            <v>1083.75</v>
          </cell>
          <cell r="BA20">
            <v>1083.75</v>
          </cell>
          <cell r="BB20">
            <v>1083.75</v>
          </cell>
          <cell r="BC20">
            <v>1083.75</v>
          </cell>
          <cell r="BD20">
            <v>1083.75</v>
          </cell>
          <cell r="BE20">
            <v>1083.75</v>
          </cell>
          <cell r="BF20">
            <v>1083.75</v>
          </cell>
          <cell r="BG20">
            <v>1083.75</v>
          </cell>
          <cell r="BH20">
            <v>1083.75</v>
          </cell>
        </row>
        <row r="21">
          <cell r="B21">
            <v>38</v>
          </cell>
          <cell r="C21">
            <v>4.6399999999999997E-2</v>
          </cell>
          <cell r="W21">
            <v>38</v>
          </cell>
          <cell r="X21">
            <v>0</v>
          </cell>
          <cell r="Y21">
            <v>0.46</v>
          </cell>
          <cell r="Z21">
            <v>23.21</v>
          </cell>
          <cell r="AA21">
            <v>48.52</v>
          </cell>
          <cell r="AB21">
            <v>76.69</v>
          </cell>
          <cell r="AC21">
            <v>108.07000000000001</v>
          </cell>
          <cell r="AD21">
            <v>143.03</v>
          </cell>
          <cell r="AE21">
            <v>182.01</v>
          </cell>
          <cell r="AF21">
            <v>225.52</v>
          </cell>
          <cell r="AG21">
            <v>274.11</v>
          </cell>
          <cell r="AH21">
            <v>328.42</v>
          </cell>
          <cell r="AI21">
            <v>389.21000000000004</v>
          </cell>
          <cell r="AJ21">
            <v>457.32</v>
          </cell>
          <cell r="AK21">
            <v>533.74</v>
          </cell>
          <cell r="AL21">
            <v>619.6</v>
          </cell>
          <cell r="AM21">
            <v>716.22</v>
          </cell>
          <cell r="AN21">
            <v>825.15</v>
          </cell>
          <cell r="AO21">
            <v>948.21</v>
          </cell>
          <cell r="AP21">
            <v>1087.51</v>
          </cell>
          <cell r="AQ21">
            <v>1087.51</v>
          </cell>
          <cell r="AR21">
            <v>1087.51</v>
          </cell>
          <cell r="AS21">
            <v>1087.51</v>
          </cell>
          <cell r="AT21">
            <v>1087.51</v>
          </cell>
          <cell r="AU21">
            <v>1087.51</v>
          </cell>
          <cell r="AV21">
            <v>1087.51</v>
          </cell>
          <cell r="AW21">
            <v>1087.51</v>
          </cell>
          <cell r="AX21">
            <v>1087.51</v>
          </cell>
          <cell r="AY21">
            <v>1087.51</v>
          </cell>
          <cell r="AZ21">
            <v>1087.51</v>
          </cell>
          <cell r="BA21">
            <v>1087.51</v>
          </cell>
          <cell r="BB21">
            <v>1087.51</v>
          </cell>
          <cell r="BC21">
            <v>1087.51</v>
          </cell>
          <cell r="BD21">
            <v>1087.51</v>
          </cell>
          <cell r="BE21">
            <v>1087.51</v>
          </cell>
          <cell r="BF21">
            <v>1087.51</v>
          </cell>
          <cell r="BG21">
            <v>1087.51</v>
          </cell>
          <cell r="BH21">
            <v>1087.51</v>
          </cell>
        </row>
        <row r="22">
          <cell r="B22">
            <v>39</v>
          </cell>
          <cell r="C22">
            <v>5.0099999999999999E-2</v>
          </cell>
          <cell r="W22">
            <v>39</v>
          </cell>
          <cell r="X22">
            <v>0</v>
          </cell>
          <cell r="Y22">
            <v>3.29</v>
          </cell>
          <cell r="Z22">
            <v>29.2</v>
          </cell>
          <cell r="AA22">
            <v>58.04</v>
          </cell>
          <cell r="AB22">
            <v>90.16</v>
          </cell>
          <cell r="AC22">
            <v>125.95</v>
          </cell>
          <cell r="AD22">
            <v>165.85</v>
          </cell>
          <cell r="AE22">
            <v>210.37</v>
          </cell>
          <cell r="AF22">
            <v>260.09000000000003</v>
          </cell>
          <cell r="AG22">
            <v>315.67</v>
          </cell>
          <cell r="AH22">
            <v>377.86</v>
          </cell>
          <cell r="AI22">
            <v>447.53000000000003</v>
          </cell>
          <cell r="AJ22">
            <v>525.68000000000006</v>
          </cell>
          <cell r="AK22">
            <v>613.46</v>
          </cell>
          <cell r="AL22">
            <v>712.23</v>
          </cell>
          <cell r="AM22">
            <v>823.56000000000006</v>
          </cell>
          <cell r="AN22">
            <v>949.29</v>
          </cell>
          <cell r="AO22">
            <v>1091.58</v>
          </cell>
          <cell r="AP22">
            <v>1091.58</v>
          </cell>
          <cell r="AQ22">
            <v>1091.58</v>
          </cell>
          <cell r="AR22">
            <v>1091.58</v>
          </cell>
          <cell r="AS22">
            <v>1091.58</v>
          </cell>
          <cell r="AT22">
            <v>1091.58</v>
          </cell>
          <cell r="AU22">
            <v>1091.58</v>
          </cell>
          <cell r="AV22">
            <v>1091.58</v>
          </cell>
          <cell r="AW22">
            <v>1091.58</v>
          </cell>
          <cell r="AX22">
            <v>1091.58</v>
          </cell>
          <cell r="AY22">
            <v>1091.58</v>
          </cell>
          <cell r="AZ22">
            <v>1091.58</v>
          </cell>
          <cell r="BA22">
            <v>1091.58</v>
          </cell>
          <cell r="BB22">
            <v>1091.58</v>
          </cell>
          <cell r="BC22">
            <v>1091.58</v>
          </cell>
          <cell r="BD22">
            <v>1091.58</v>
          </cell>
          <cell r="BE22">
            <v>1091.58</v>
          </cell>
          <cell r="BF22">
            <v>1091.58</v>
          </cell>
          <cell r="BG22">
            <v>1091.58</v>
          </cell>
          <cell r="BH22">
            <v>1091.58</v>
          </cell>
        </row>
        <row r="23">
          <cell r="B23">
            <v>40</v>
          </cell>
          <cell r="C23">
            <v>5.3999999999999999E-2</v>
          </cell>
          <cell r="W23">
            <v>40</v>
          </cell>
          <cell r="X23">
            <v>0</v>
          </cell>
          <cell r="Y23">
            <v>6.6000000000000005</v>
          </cell>
          <cell r="Z23">
            <v>36.21</v>
          </cell>
          <cell r="AA23">
            <v>69.180000000000007</v>
          </cell>
          <cell r="AB23">
            <v>105.92</v>
          </cell>
          <cell r="AC23">
            <v>146.88</v>
          </cell>
          <cell r="AD23">
            <v>192.58</v>
          </cell>
          <cell r="AE23">
            <v>243.6</v>
          </cell>
          <cell r="AF23">
            <v>300.64</v>
          </cell>
          <cell r="AG23">
            <v>364.44</v>
          </cell>
          <cell r="AH23">
            <v>435.91</v>
          </cell>
          <cell r="AI23">
            <v>516.04999999999995</v>
          </cell>
          <cell r="AJ23">
            <v>606.07000000000005</v>
          </cell>
          <cell r="AK23">
            <v>707.32</v>
          </cell>
          <cell r="AL23">
            <v>821.42000000000007</v>
          </cell>
          <cell r="AM23">
            <v>950.24</v>
          </cell>
          <cell r="AN23">
            <v>1095.99</v>
          </cell>
          <cell r="AO23">
            <v>1095.99</v>
          </cell>
          <cell r="AP23">
            <v>1095.99</v>
          </cell>
          <cell r="AQ23">
            <v>1095.99</v>
          </cell>
          <cell r="AR23">
            <v>1095.99</v>
          </cell>
          <cell r="AS23">
            <v>1095.99</v>
          </cell>
          <cell r="AT23">
            <v>1095.99</v>
          </cell>
          <cell r="AU23">
            <v>1095.99</v>
          </cell>
          <cell r="AV23">
            <v>1095.99</v>
          </cell>
          <cell r="AW23">
            <v>1095.99</v>
          </cell>
          <cell r="AX23">
            <v>1095.99</v>
          </cell>
          <cell r="AY23">
            <v>1095.99</v>
          </cell>
          <cell r="AZ23">
            <v>1095.99</v>
          </cell>
          <cell r="BA23">
            <v>1095.99</v>
          </cell>
          <cell r="BB23">
            <v>1095.99</v>
          </cell>
          <cell r="BC23">
            <v>1095.99</v>
          </cell>
          <cell r="BD23">
            <v>1095.99</v>
          </cell>
          <cell r="BE23">
            <v>1095.99</v>
          </cell>
          <cell r="BF23">
            <v>1095.99</v>
          </cell>
          <cell r="BG23">
            <v>1095.99</v>
          </cell>
          <cell r="BH23">
            <v>1095.99</v>
          </cell>
        </row>
        <row r="24">
          <cell r="B24">
            <v>41</v>
          </cell>
          <cell r="C24">
            <v>5.8200000000000002E-2</v>
          </cell>
          <cell r="W24">
            <v>41</v>
          </cell>
          <cell r="X24">
            <v>0</v>
          </cell>
          <cell r="Y24">
            <v>10.5</v>
          </cell>
          <cell r="Z24">
            <v>44.46</v>
          </cell>
          <cell r="AA24">
            <v>82.29</v>
          </cell>
          <cell r="AB24">
            <v>124.48</v>
          </cell>
          <cell r="AC24">
            <v>171.54</v>
          </cell>
          <cell r="AD24">
            <v>224.08</v>
          </cell>
          <cell r="AE24">
            <v>282.8</v>
          </cell>
          <cell r="AF24">
            <v>348.48</v>
          </cell>
          <cell r="AG24">
            <v>422.03000000000003</v>
          </cell>
          <cell r="AH24">
            <v>504.5</v>
          </cell>
          <cell r="AI24">
            <v>597.1</v>
          </cell>
          <cell r="AJ24">
            <v>701.24</v>
          </cell>
          <cell r="AK24">
            <v>818.56000000000006</v>
          </cell>
          <cell r="AL24">
            <v>950.97</v>
          </cell>
          <cell r="AM24">
            <v>1100.75</v>
          </cell>
          <cell r="AN24">
            <v>1100.75</v>
          </cell>
          <cell r="AO24">
            <v>1100.75</v>
          </cell>
          <cell r="AP24">
            <v>1100.75</v>
          </cell>
          <cell r="AQ24">
            <v>1100.75</v>
          </cell>
          <cell r="AR24">
            <v>1100.75</v>
          </cell>
          <cell r="AS24">
            <v>1100.75</v>
          </cell>
          <cell r="AT24">
            <v>1100.75</v>
          </cell>
          <cell r="AU24">
            <v>1100.75</v>
          </cell>
          <cell r="AV24">
            <v>1100.75</v>
          </cell>
          <cell r="AW24">
            <v>1100.75</v>
          </cell>
          <cell r="AX24">
            <v>1100.75</v>
          </cell>
          <cell r="AY24">
            <v>1100.75</v>
          </cell>
          <cell r="AZ24">
            <v>1100.75</v>
          </cell>
          <cell r="BA24">
            <v>1100.75</v>
          </cell>
          <cell r="BB24">
            <v>1100.75</v>
          </cell>
          <cell r="BC24">
            <v>1100.75</v>
          </cell>
          <cell r="BD24">
            <v>1100.75</v>
          </cell>
          <cell r="BE24">
            <v>1100.75</v>
          </cell>
          <cell r="BF24">
            <v>1100.75</v>
          </cell>
          <cell r="BG24">
            <v>1100.75</v>
          </cell>
          <cell r="BH24">
            <v>1100.75</v>
          </cell>
        </row>
        <row r="25">
          <cell r="B25">
            <v>42</v>
          </cell>
          <cell r="C25">
            <v>6.2799999999999995E-2</v>
          </cell>
          <cell r="W25">
            <v>42</v>
          </cell>
          <cell r="X25">
            <v>0</v>
          </cell>
          <cell r="Y25">
            <v>15.11</v>
          </cell>
          <cell r="Z25">
            <v>54.230000000000004</v>
          </cell>
          <cell r="AA25">
            <v>97.84</v>
          </cell>
          <cell r="AB25">
            <v>146.49</v>
          </cell>
          <cell r="AC25">
            <v>200.8</v>
          </cell>
          <cell r="AD25">
            <v>261.49</v>
          </cell>
          <cell r="AE25">
            <v>329.36</v>
          </cell>
          <cell r="AF25">
            <v>405.35</v>
          </cell>
          <cell r="AG25">
            <v>490.54</v>
          </cell>
          <cell r="AH25">
            <v>586.16</v>
          </cell>
          <cell r="AI25">
            <v>693.68000000000006</v>
          </cell>
          <cell r="AJ25">
            <v>814.76</v>
          </cell>
          <cell r="AK25">
            <v>951.39</v>
          </cell>
          <cell r="AL25">
            <v>1105.8800000000001</v>
          </cell>
          <cell r="AM25">
            <v>1105.8800000000001</v>
          </cell>
          <cell r="AN25">
            <v>1105.8800000000001</v>
          </cell>
          <cell r="AO25">
            <v>1105.8800000000001</v>
          </cell>
          <cell r="AP25">
            <v>1105.8800000000001</v>
          </cell>
          <cell r="AQ25">
            <v>1105.8800000000001</v>
          </cell>
          <cell r="AR25">
            <v>1105.8800000000001</v>
          </cell>
          <cell r="AS25">
            <v>1105.8800000000001</v>
          </cell>
          <cell r="AT25">
            <v>1105.8800000000001</v>
          </cell>
          <cell r="AU25">
            <v>1105.8800000000001</v>
          </cell>
          <cell r="AV25">
            <v>1105.8800000000001</v>
          </cell>
          <cell r="AW25">
            <v>1105.8800000000001</v>
          </cell>
          <cell r="AX25">
            <v>1105.8800000000001</v>
          </cell>
          <cell r="AY25">
            <v>1105.8800000000001</v>
          </cell>
          <cell r="AZ25">
            <v>1105.8800000000001</v>
          </cell>
          <cell r="BA25">
            <v>1105.8800000000001</v>
          </cell>
          <cell r="BB25">
            <v>1105.8800000000001</v>
          </cell>
          <cell r="BC25">
            <v>1105.8800000000001</v>
          </cell>
          <cell r="BD25">
            <v>1105.8800000000001</v>
          </cell>
          <cell r="BE25">
            <v>1105.8800000000001</v>
          </cell>
          <cell r="BF25">
            <v>1105.8800000000001</v>
          </cell>
          <cell r="BG25">
            <v>1105.8800000000001</v>
          </cell>
          <cell r="BH25">
            <v>1105.8800000000001</v>
          </cell>
        </row>
        <row r="26">
          <cell r="B26">
            <v>43</v>
          </cell>
          <cell r="C26">
            <v>6.7599999999999993E-2</v>
          </cell>
          <cell r="W26">
            <v>43</v>
          </cell>
          <cell r="X26">
            <v>0</v>
          </cell>
          <cell r="Y26">
            <v>20.63</v>
          </cell>
          <cell r="Z26">
            <v>65.91</v>
          </cell>
          <cell r="AA26">
            <v>116.43</v>
          </cell>
          <cell r="AB26">
            <v>172.82</v>
          </cell>
          <cell r="AC26">
            <v>235.82</v>
          </cell>
          <cell r="AD26">
            <v>306.27</v>
          </cell>
          <cell r="AE26">
            <v>385.14</v>
          </cell>
          <cell r="AF26">
            <v>473.53000000000003</v>
          </cell>
          <cell r="AG26">
            <v>572.72</v>
          </cell>
          <cell r="AH26">
            <v>684.22</v>
          </cell>
          <cell r="AI26">
            <v>809.75</v>
          </cell>
          <cell r="AJ26">
            <v>951.35</v>
          </cell>
          <cell r="AK26">
            <v>1111.4000000000001</v>
          </cell>
          <cell r="AL26">
            <v>1111.4000000000001</v>
          </cell>
          <cell r="AM26">
            <v>1111.4000000000001</v>
          </cell>
          <cell r="AN26">
            <v>1111.4000000000001</v>
          </cell>
          <cell r="AO26">
            <v>1111.4000000000001</v>
          </cell>
          <cell r="AP26">
            <v>1111.4000000000001</v>
          </cell>
          <cell r="AQ26">
            <v>1111.4000000000001</v>
          </cell>
          <cell r="AR26">
            <v>1111.4000000000001</v>
          </cell>
          <cell r="AS26">
            <v>1111.4000000000001</v>
          </cell>
          <cell r="AT26">
            <v>1111.4000000000001</v>
          </cell>
          <cell r="AU26">
            <v>1111.4000000000001</v>
          </cell>
          <cell r="AV26">
            <v>1111.4000000000001</v>
          </cell>
          <cell r="AW26">
            <v>1111.4000000000001</v>
          </cell>
          <cell r="AX26">
            <v>1111.4000000000001</v>
          </cell>
          <cell r="AY26">
            <v>1111.4000000000001</v>
          </cell>
          <cell r="AZ26">
            <v>1111.4000000000001</v>
          </cell>
          <cell r="BA26">
            <v>1111.4000000000001</v>
          </cell>
          <cell r="BB26">
            <v>1111.4000000000001</v>
          </cell>
          <cell r="BC26">
            <v>1111.4000000000001</v>
          </cell>
          <cell r="BD26">
            <v>1111.4000000000001</v>
          </cell>
          <cell r="BE26">
            <v>1111.4000000000001</v>
          </cell>
          <cell r="BF26">
            <v>1111.4000000000001</v>
          </cell>
          <cell r="BG26">
            <v>1111.4000000000001</v>
          </cell>
          <cell r="BH26">
            <v>1111.4000000000001</v>
          </cell>
        </row>
        <row r="27">
          <cell r="B27">
            <v>44</v>
          </cell>
          <cell r="C27">
            <v>7.2800000000000004E-2</v>
          </cell>
          <cell r="W27">
            <v>44</v>
          </cell>
          <cell r="X27">
            <v>0</v>
          </cell>
          <cell r="Y27">
            <v>27.28</v>
          </cell>
          <cell r="Z27">
            <v>80.010000000000005</v>
          </cell>
          <cell r="AA27">
            <v>138.88</v>
          </cell>
          <cell r="AB27">
            <v>204.63</v>
          </cell>
          <cell r="AC27">
            <v>278.14</v>
          </cell>
          <cell r="AD27">
            <v>360.42</v>
          </cell>
          <cell r="AE27">
            <v>452.62</v>
          </cell>
          <cell r="AF27">
            <v>556.07000000000005</v>
          </cell>
          <cell r="AG27">
            <v>672.31000000000006</v>
          </cell>
          <cell r="AH27">
            <v>803.14</v>
          </cell>
          <cell r="AI27">
            <v>950.66</v>
          </cell>
          <cell r="AJ27">
            <v>1117.3600000000001</v>
          </cell>
          <cell r="AK27">
            <v>1117.3600000000001</v>
          </cell>
          <cell r="AL27">
            <v>1117.3600000000001</v>
          </cell>
          <cell r="AM27">
            <v>1117.3600000000001</v>
          </cell>
          <cell r="AN27">
            <v>1117.3600000000001</v>
          </cell>
          <cell r="AO27">
            <v>1117.3600000000001</v>
          </cell>
          <cell r="AP27">
            <v>1117.3600000000001</v>
          </cell>
          <cell r="AQ27">
            <v>1117.3600000000001</v>
          </cell>
          <cell r="AR27">
            <v>1117.3600000000001</v>
          </cell>
          <cell r="AS27">
            <v>1117.3600000000001</v>
          </cell>
          <cell r="AT27">
            <v>1117.3600000000001</v>
          </cell>
          <cell r="AU27">
            <v>1117.3600000000001</v>
          </cell>
          <cell r="AV27">
            <v>1117.3600000000001</v>
          </cell>
          <cell r="AW27">
            <v>1117.3600000000001</v>
          </cell>
          <cell r="AX27">
            <v>1117.3600000000001</v>
          </cell>
          <cell r="AY27">
            <v>1117.3600000000001</v>
          </cell>
          <cell r="AZ27">
            <v>1117.3600000000001</v>
          </cell>
          <cell r="BA27">
            <v>1117.3600000000001</v>
          </cell>
          <cell r="BB27">
            <v>1117.3600000000001</v>
          </cell>
          <cell r="BC27">
            <v>1117.3600000000001</v>
          </cell>
          <cell r="BD27">
            <v>1117.3600000000001</v>
          </cell>
          <cell r="BE27">
            <v>1117.3600000000001</v>
          </cell>
          <cell r="BF27">
            <v>1117.3600000000001</v>
          </cell>
          <cell r="BG27">
            <v>1117.3600000000001</v>
          </cell>
          <cell r="BH27">
            <v>1117.3600000000001</v>
          </cell>
        </row>
        <row r="28">
          <cell r="B28">
            <v>45</v>
          </cell>
          <cell r="C28">
            <v>7.8399999999999997E-2</v>
          </cell>
          <cell r="W28">
            <v>45</v>
          </cell>
          <cell r="X28">
            <v>0</v>
          </cell>
          <cell r="Y28">
            <v>35.4</v>
          </cell>
          <cell r="Z28">
            <v>97.23</v>
          </cell>
          <cell r="AA28">
            <v>166.29</v>
          </cell>
          <cell r="AB28">
            <v>243.49</v>
          </cell>
          <cell r="AC28">
            <v>329.88</v>
          </cell>
          <cell r="AD28">
            <v>426.66</v>
          </cell>
          <cell r="AE28">
            <v>535.23</v>
          </cell>
          <cell r="AF28">
            <v>657.18000000000006</v>
          </cell>
          <cell r="AG28">
            <v>794.39</v>
          </cell>
          <cell r="AH28">
            <v>949.06000000000006</v>
          </cell>
          <cell r="AI28">
            <v>1123.76</v>
          </cell>
          <cell r="AJ28">
            <v>1123.76</v>
          </cell>
          <cell r="AK28">
            <v>1123.76</v>
          </cell>
          <cell r="AL28">
            <v>1123.76</v>
          </cell>
          <cell r="AM28">
            <v>1123.76</v>
          </cell>
          <cell r="AN28">
            <v>1123.76</v>
          </cell>
          <cell r="AO28">
            <v>1123.76</v>
          </cell>
          <cell r="AP28">
            <v>1123.76</v>
          </cell>
          <cell r="AQ28">
            <v>1123.76</v>
          </cell>
          <cell r="AR28">
            <v>1123.76</v>
          </cell>
          <cell r="AS28">
            <v>1123.76</v>
          </cell>
          <cell r="AT28">
            <v>1123.76</v>
          </cell>
          <cell r="AU28">
            <v>1123.76</v>
          </cell>
          <cell r="AV28">
            <v>1123.76</v>
          </cell>
          <cell r="AW28">
            <v>1123.76</v>
          </cell>
          <cell r="AX28">
            <v>1123.76</v>
          </cell>
          <cell r="AY28">
            <v>1123.76</v>
          </cell>
          <cell r="AZ28">
            <v>1123.76</v>
          </cell>
          <cell r="BA28">
            <v>1123.76</v>
          </cell>
          <cell r="BB28">
            <v>1123.76</v>
          </cell>
          <cell r="BC28">
            <v>1123.76</v>
          </cell>
          <cell r="BD28">
            <v>1123.76</v>
          </cell>
          <cell r="BE28">
            <v>1123.76</v>
          </cell>
          <cell r="BF28">
            <v>1123.76</v>
          </cell>
          <cell r="BG28">
            <v>1123.76</v>
          </cell>
          <cell r="BH28">
            <v>1123.76</v>
          </cell>
        </row>
        <row r="29">
          <cell r="B29">
            <v>46</v>
          </cell>
          <cell r="C29">
            <v>8.43E-2</v>
          </cell>
          <cell r="W29">
            <v>46</v>
          </cell>
          <cell r="X29">
            <v>0</v>
          </cell>
          <cell r="Y29">
            <v>45.44</v>
          </cell>
          <cell r="Z29">
            <v>118.53</v>
          </cell>
          <cell r="AA29">
            <v>200.23000000000002</v>
          </cell>
          <cell r="AB29">
            <v>291.64</v>
          </cell>
          <cell r="AC29">
            <v>394.01</v>
          </cell>
          <cell r="AD29">
            <v>508.82</v>
          </cell>
          <cell r="AE29">
            <v>637.75</v>
          </cell>
          <cell r="AF29">
            <v>782.76</v>
          </cell>
          <cell r="AG29">
            <v>946.16</v>
          </cell>
          <cell r="AH29">
            <v>1130.6500000000001</v>
          </cell>
          <cell r="AI29">
            <v>1130.6500000000001</v>
          </cell>
          <cell r="AJ29">
            <v>1130.6500000000001</v>
          </cell>
          <cell r="AK29">
            <v>1130.6500000000001</v>
          </cell>
          <cell r="AL29">
            <v>1130.6500000000001</v>
          </cell>
          <cell r="AM29">
            <v>1130.6500000000001</v>
          </cell>
          <cell r="AN29">
            <v>1130.6500000000001</v>
          </cell>
          <cell r="AO29">
            <v>1130.6500000000001</v>
          </cell>
          <cell r="AP29">
            <v>1130.6500000000001</v>
          </cell>
          <cell r="AQ29">
            <v>1130.6500000000001</v>
          </cell>
          <cell r="AR29">
            <v>1130.6500000000001</v>
          </cell>
          <cell r="AS29">
            <v>1130.6500000000001</v>
          </cell>
          <cell r="AT29">
            <v>1130.6500000000001</v>
          </cell>
          <cell r="AU29">
            <v>1130.6500000000001</v>
          </cell>
          <cell r="AV29">
            <v>1130.6500000000001</v>
          </cell>
          <cell r="AW29">
            <v>1130.6500000000001</v>
          </cell>
          <cell r="AX29">
            <v>1130.6500000000001</v>
          </cell>
          <cell r="AY29">
            <v>1130.6500000000001</v>
          </cell>
          <cell r="AZ29">
            <v>1130.6500000000001</v>
          </cell>
          <cell r="BA29">
            <v>1130.6500000000001</v>
          </cell>
          <cell r="BB29">
            <v>1130.6500000000001</v>
          </cell>
          <cell r="BC29">
            <v>1130.6500000000001</v>
          </cell>
          <cell r="BD29">
            <v>1130.6500000000001</v>
          </cell>
          <cell r="BE29">
            <v>1130.6500000000001</v>
          </cell>
          <cell r="BF29">
            <v>1130.6500000000001</v>
          </cell>
          <cell r="BG29">
            <v>1130.6500000000001</v>
          </cell>
          <cell r="BH29">
            <v>1130.6500000000001</v>
          </cell>
        </row>
        <row r="30">
          <cell r="B30">
            <v>47</v>
          </cell>
          <cell r="C30">
            <v>9.06E-2</v>
          </cell>
          <cell r="W30">
            <v>47</v>
          </cell>
          <cell r="X30">
            <v>0</v>
          </cell>
          <cell r="Y30">
            <v>58.08</v>
          </cell>
          <cell r="Z30">
            <v>145.35</v>
          </cell>
          <cell r="AA30">
            <v>242.98000000000002</v>
          </cell>
          <cell r="AB30">
            <v>352.3</v>
          </cell>
          <cell r="AC30">
            <v>474.86</v>
          </cell>
          <cell r="AD30">
            <v>612.45000000000005</v>
          </cell>
          <cell r="AE30">
            <v>767.15</v>
          </cell>
          <cell r="AF30">
            <v>941.41</v>
          </cell>
          <cell r="AG30">
            <v>1138.06</v>
          </cell>
          <cell r="AH30">
            <v>1138.06</v>
          </cell>
          <cell r="AI30">
            <v>1138.06</v>
          </cell>
          <cell r="AJ30">
            <v>1138.06</v>
          </cell>
          <cell r="AK30">
            <v>1138.06</v>
          </cell>
          <cell r="AL30">
            <v>1138.06</v>
          </cell>
          <cell r="AM30">
            <v>1138.06</v>
          </cell>
          <cell r="AN30">
            <v>1138.06</v>
          </cell>
          <cell r="AO30">
            <v>1138.06</v>
          </cell>
          <cell r="AP30">
            <v>1138.06</v>
          </cell>
          <cell r="AQ30">
            <v>1138.06</v>
          </cell>
          <cell r="AR30">
            <v>1138.06</v>
          </cell>
          <cell r="AS30">
            <v>1138.06</v>
          </cell>
          <cell r="AT30">
            <v>1138.06</v>
          </cell>
          <cell r="AU30">
            <v>1138.06</v>
          </cell>
          <cell r="AV30">
            <v>1138.06</v>
          </cell>
          <cell r="AW30">
            <v>1138.06</v>
          </cell>
          <cell r="AX30">
            <v>1138.06</v>
          </cell>
          <cell r="AY30">
            <v>1138.06</v>
          </cell>
          <cell r="AZ30">
            <v>1138.06</v>
          </cell>
          <cell r="BA30">
            <v>1138.06</v>
          </cell>
          <cell r="BB30">
            <v>1138.06</v>
          </cell>
          <cell r="BC30">
            <v>1138.06</v>
          </cell>
          <cell r="BD30">
            <v>1138.06</v>
          </cell>
          <cell r="BE30">
            <v>1138.06</v>
          </cell>
          <cell r="BF30">
            <v>1138.06</v>
          </cell>
          <cell r="BG30">
            <v>1138.06</v>
          </cell>
          <cell r="BH30">
            <v>1138.06</v>
          </cell>
        </row>
        <row r="31">
          <cell r="B31">
            <v>48</v>
          </cell>
          <cell r="C31">
            <v>9.7299999999999998E-2</v>
          </cell>
          <cell r="W31">
            <v>48</v>
          </cell>
          <cell r="X31">
            <v>0</v>
          </cell>
          <cell r="Y31">
            <v>74.33</v>
          </cell>
          <cell r="Z31">
            <v>179.83</v>
          </cell>
          <cell r="AA31">
            <v>297.94</v>
          </cell>
          <cell r="AB31">
            <v>430.33</v>
          </cell>
          <cell r="AC31">
            <v>578.91</v>
          </cell>
          <cell r="AD31">
            <v>745.92</v>
          </cell>
          <cell r="AE31">
            <v>933.95</v>
          </cell>
          <cell r="AF31">
            <v>1146.05</v>
          </cell>
          <cell r="AG31">
            <v>1146.05</v>
          </cell>
          <cell r="AH31">
            <v>1146.05</v>
          </cell>
          <cell r="AI31">
            <v>1146.05</v>
          </cell>
          <cell r="AJ31">
            <v>1146.05</v>
          </cell>
          <cell r="AK31">
            <v>1146.05</v>
          </cell>
          <cell r="AL31">
            <v>1146.05</v>
          </cell>
          <cell r="AM31">
            <v>1146.05</v>
          </cell>
          <cell r="AN31">
            <v>1146.05</v>
          </cell>
          <cell r="AO31">
            <v>1146.05</v>
          </cell>
          <cell r="AP31">
            <v>1146.05</v>
          </cell>
          <cell r="AQ31">
            <v>1146.05</v>
          </cell>
          <cell r="AR31">
            <v>1146.05</v>
          </cell>
          <cell r="AS31">
            <v>1146.05</v>
          </cell>
          <cell r="AT31">
            <v>1146.05</v>
          </cell>
          <cell r="AU31">
            <v>1146.05</v>
          </cell>
          <cell r="AV31">
            <v>1146.05</v>
          </cell>
          <cell r="AW31">
            <v>1146.05</v>
          </cell>
          <cell r="AX31">
            <v>1146.05</v>
          </cell>
          <cell r="AY31">
            <v>1146.05</v>
          </cell>
          <cell r="AZ31">
            <v>1146.05</v>
          </cell>
          <cell r="BA31">
            <v>1146.05</v>
          </cell>
          <cell r="BB31">
            <v>1146.05</v>
          </cell>
          <cell r="BC31">
            <v>1146.05</v>
          </cell>
          <cell r="BD31">
            <v>1146.05</v>
          </cell>
          <cell r="BE31">
            <v>1146.05</v>
          </cell>
          <cell r="BF31">
            <v>1146.05</v>
          </cell>
          <cell r="BG31">
            <v>1146.05</v>
          </cell>
          <cell r="BH31">
            <v>1146.05</v>
          </cell>
        </row>
        <row r="32">
          <cell r="B32">
            <v>49</v>
          </cell>
          <cell r="C32">
            <v>0.1045</v>
          </cell>
          <cell r="W32">
            <v>49</v>
          </cell>
          <cell r="X32">
            <v>0</v>
          </cell>
          <cell r="Y32">
            <v>95.75</v>
          </cell>
          <cell r="Z32">
            <v>225.32</v>
          </cell>
          <cell r="AA32">
            <v>370.51</v>
          </cell>
          <cell r="AB32">
            <v>533.41</v>
          </cell>
          <cell r="AC32">
            <v>716.45</v>
          </cell>
          <cell r="AD32">
            <v>922.44</v>
          </cell>
          <cell r="AE32">
            <v>1154.69</v>
          </cell>
          <cell r="AF32">
            <v>1154.69</v>
          </cell>
          <cell r="AG32">
            <v>1154.69</v>
          </cell>
          <cell r="AH32">
            <v>1154.69</v>
          </cell>
          <cell r="AI32">
            <v>1154.69</v>
          </cell>
          <cell r="AJ32">
            <v>1154.69</v>
          </cell>
          <cell r="AK32">
            <v>1154.69</v>
          </cell>
          <cell r="AL32">
            <v>1154.69</v>
          </cell>
          <cell r="AM32">
            <v>1154.69</v>
          </cell>
          <cell r="AN32">
            <v>1154.69</v>
          </cell>
          <cell r="AO32">
            <v>1154.69</v>
          </cell>
          <cell r="AP32">
            <v>1154.69</v>
          </cell>
          <cell r="AQ32">
            <v>1154.69</v>
          </cell>
          <cell r="AR32">
            <v>1154.69</v>
          </cell>
          <cell r="AS32">
            <v>1154.69</v>
          </cell>
          <cell r="AT32">
            <v>1154.69</v>
          </cell>
          <cell r="AU32">
            <v>1154.69</v>
          </cell>
          <cell r="AV32">
            <v>1154.69</v>
          </cell>
          <cell r="AW32">
            <v>1154.69</v>
          </cell>
          <cell r="AX32">
            <v>1154.69</v>
          </cell>
          <cell r="AY32">
            <v>1154.69</v>
          </cell>
          <cell r="AZ32">
            <v>1154.69</v>
          </cell>
          <cell r="BA32">
            <v>1154.69</v>
          </cell>
          <cell r="BB32">
            <v>1154.69</v>
          </cell>
          <cell r="BC32">
            <v>1154.69</v>
          </cell>
          <cell r="BD32">
            <v>1154.69</v>
          </cell>
          <cell r="BE32">
            <v>1154.69</v>
          </cell>
          <cell r="BF32">
            <v>1154.69</v>
          </cell>
          <cell r="BG32">
            <v>1154.69</v>
          </cell>
          <cell r="BH32">
            <v>1154.69</v>
          </cell>
        </row>
        <row r="33">
          <cell r="B33">
            <v>50</v>
          </cell>
          <cell r="C33">
            <v>0.11210000000000001</v>
          </cell>
          <cell r="W33">
            <v>50</v>
          </cell>
          <cell r="X33">
            <v>0</v>
          </cell>
          <cell r="Y33">
            <v>125.02</v>
          </cell>
          <cell r="Z33">
            <v>287.48</v>
          </cell>
          <cell r="AA33">
            <v>469.7</v>
          </cell>
          <cell r="AB33">
            <v>674.37</v>
          </cell>
          <cell r="AC33">
            <v>904.62</v>
          </cell>
          <cell r="AD33">
            <v>1164.1000000000001</v>
          </cell>
          <cell r="AE33">
            <v>1164.1000000000001</v>
          </cell>
          <cell r="AF33">
            <v>1164.1000000000001</v>
          </cell>
          <cell r="AG33">
            <v>1164.1000000000001</v>
          </cell>
          <cell r="AH33">
            <v>1164.1000000000001</v>
          </cell>
          <cell r="AI33">
            <v>1164.1000000000001</v>
          </cell>
          <cell r="AJ33">
            <v>1164.1000000000001</v>
          </cell>
          <cell r="AK33">
            <v>1164.1000000000001</v>
          </cell>
          <cell r="AL33">
            <v>1164.1000000000001</v>
          </cell>
          <cell r="AM33">
            <v>1164.1000000000001</v>
          </cell>
          <cell r="AN33">
            <v>1164.1000000000001</v>
          </cell>
          <cell r="AO33">
            <v>1164.1000000000001</v>
          </cell>
          <cell r="AP33">
            <v>1164.1000000000001</v>
          </cell>
          <cell r="AQ33">
            <v>1164.1000000000001</v>
          </cell>
          <cell r="AR33">
            <v>1164.1000000000001</v>
          </cell>
          <cell r="AS33">
            <v>1164.1000000000001</v>
          </cell>
          <cell r="AT33">
            <v>1164.1000000000001</v>
          </cell>
          <cell r="AU33">
            <v>1164.1000000000001</v>
          </cell>
          <cell r="AV33">
            <v>1164.1000000000001</v>
          </cell>
          <cell r="AW33">
            <v>1164.1000000000001</v>
          </cell>
          <cell r="AX33">
            <v>1164.1000000000001</v>
          </cell>
          <cell r="AY33">
            <v>1164.1000000000001</v>
          </cell>
          <cell r="AZ33">
            <v>1164.1000000000001</v>
          </cell>
          <cell r="BA33">
            <v>1164.1000000000001</v>
          </cell>
          <cell r="BB33">
            <v>1164.1000000000001</v>
          </cell>
          <cell r="BC33">
            <v>1164.1000000000001</v>
          </cell>
          <cell r="BD33">
            <v>1164.1000000000001</v>
          </cell>
          <cell r="BE33">
            <v>1164.1000000000001</v>
          </cell>
          <cell r="BF33">
            <v>1164.1000000000001</v>
          </cell>
          <cell r="BG33">
            <v>1164.1000000000001</v>
          </cell>
          <cell r="BH33">
            <v>1164.1000000000001</v>
          </cell>
        </row>
        <row r="34">
          <cell r="B34">
            <v>51</v>
          </cell>
          <cell r="C34">
            <v>0.1201</v>
          </cell>
          <cell r="W34">
            <v>51</v>
          </cell>
          <cell r="X34">
            <v>0</v>
          </cell>
          <cell r="Y34">
            <v>165.68</v>
          </cell>
          <cell r="Z34">
            <v>373.94</v>
          </cell>
          <cell r="AA34">
            <v>607.85</v>
          </cell>
          <cell r="AB34">
            <v>870.96</v>
          </cell>
          <cell r="AC34">
            <v>1167.44</v>
          </cell>
          <cell r="AD34">
            <v>1167.44</v>
          </cell>
          <cell r="AE34">
            <v>1167.44</v>
          </cell>
          <cell r="AF34">
            <v>1167.44</v>
          </cell>
          <cell r="AG34">
            <v>1167.44</v>
          </cell>
          <cell r="AH34">
            <v>1167.44</v>
          </cell>
          <cell r="AI34">
            <v>1167.44</v>
          </cell>
          <cell r="AJ34">
            <v>1167.44</v>
          </cell>
          <cell r="AK34">
            <v>1167.44</v>
          </cell>
          <cell r="AL34">
            <v>1167.44</v>
          </cell>
          <cell r="AM34">
            <v>1167.44</v>
          </cell>
          <cell r="AN34">
            <v>1167.44</v>
          </cell>
          <cell r="AO34">
            <v>1167.44</v>
          </cell>
          <cell r="AP34">
            <v>1167.44</v>
          </cell>
          <cell r="AQ34">
            <v>1167.44</v>
          </cell>
          <cell r="AR34">
            <v>1167.44</v>
          </cell>
          <cell r="AS34">
            <v>1167.44</v>
          </cell>
          <cell r="AT34">
            <v>1167.44</v>
          </cell>
          <cell r="AU34">
            <v>1167.44</v>
          </cell>
          <cell r="AV34">
            <v>1167.44</v>
          </cell>
          <cell r="AW34">
            <v>1167.44</v>
          </cell>
          <cell r="AX34">
            <v>1167.44</v>
          </cell>
          <cell r="AY34">
            <v>1167.44</v>
          </cell>
          <cell r="AZ34">
            <v>1167.44</v>
          </cell>
          <cell r="BA34">
            <v>1167.44</v>
          </cell>
          <cell r="BB34">
            <v>1167.44</v>
          </cell>
          <cell r="BC34">
            <v>1167.44</v>
          </cell>
          <cell r="BD34">
            <v>1167.44</v>
          </cell>
          <cell r="BE34">
            <v>1167.44</v>
          </cell>
          <cell r="BF34">
            <v>1167.44</v>
          </cell>
          <cell r="BG34">
            <v>1167.44</v>
          </cell>
          <cell r="BH34">
            <v>1167.44</v>
          </cell>
        </row>
        <row r="35">
          <cell r="B35">
            <v>52</v>
          </cell>
          <cell r="C35">
            <v>0.12870000000000001</v>
          </cell>
          <cell r="W35">
            <v>52</v>
          </cell>
          <cell r="X35">
            <v>0</v>
          </cell>
          <cell r="Y35">
            <v>228.94</v>
          </cell>
          <cell r="Z35">
            <v>508.45</v>
          </cell>
          <cell r="AA35">
            <v>822.75</v>
          </cell>
          <cell r="AB35">
            <v>1176.76</v>
          </cell>
          <cell r="AC35">
            <v>1176.76</v>
          </cell>
          <cell r="AD35">
            <v>1176.76</v>
          </cell>
          <cell r="AE35">
            <v>1176.76</v>
          </cell>
          <cell r="AF35">
            <v>1176.76</v>
          </cell>
          <cell r="AG35">
            <v>1176.76</v>
          </cell>
          <cell r="AH35">
            <v>1176.76</v>
          </cell>
          <cell r="AI35">
            <v>1176.76</v>
          </cell>
          <cell r="AJ35">
            <v>1176.76</v>
          </cell>
          <cell r="AK35">
            <v>1176.76</v>
          </cell>
          <cell r="AL35">
            <v>1176.76</v>
          </cell>
          <cell r="AM35">
            <v>1176.76</v>
          </cell>
          <cell r="AN35">
            <v>1176.76</v>
          </cell>
          <cell r="AO35">
            <v>1176.76</v>
          </cell>
          <cell r="AP35">
            <v>1176.76</v>
          </cell>
          <cell r="AQ35">
            <v>1176.76</v>
          </cell>
          <cell r="AR35">
            <v>1176.76</v>
          </cell>
          <cell r="AS35">
            <v>1176.76</v>
          </cell>
          <cell r="AT35">
            <v>1176.76</v>
          </cell>
          <cell r="AU35">
            <v>1176.76</v>
          </cell>
          <cell r="AV35">
            <v>1176.76</v>
          </cell>
          <cell r="AW35">
            <v>1176.76</v>
          </cell>
          <cell r="AX35">
            <v>1176.76</v>
          </cell>
          <cell r="AY35">
            <v>1176.76</v>
          </cell>
          <cell r="AZ35">
            <v>1176.76</v>
          </cell>
          <cell r="BA35">
            <v>1176.76</v>
          </cell>
          <cell r="BB35">
            <v>1176.76</v>
          </cell>
          <cell r="BC35">
            <v>1176.76</v>
          </cell>
          <cell r="BD35">
            <v>1176.76</v>
          </cell>
          <cell r="BE35">
            <v>1176.76</v>
          </cell>
          <cell r="BF35">
            <v>1176.76</v>
          </cell>
          <cell r="BG35">
            <v>1176.76</v>
          </cell>
          <cell r="BH35">
            <v>1176.76</v>
          </cell>
        </row>
        <row r="36">
          <cell r="B36">
            <v>53</v>
          </cell>
          <cell r="C36">
            <v>0.13769999999999999</v>
          </cell>
          <cell r="W36">
            <v>53</v>
          </cell>
          <cell r="X36">
            <v>0</v>
          </cell>
          <cell r="Y36">
            <v>335.96</v>
          </cell>
          <cell r="Z36">
            <v>736.1</v>
          </cell>
          <cell r="AA36">
            <v>1166.6100000000001</v>
          </cell>
          <cell r="AB36">
            <v>1166.6100000000001</v>
          </cell>
          <cell r="AC36">
            <v>1166.6100000000001</v>
          </cell>
          <cell r="AD36">
            <v>1166.6100000000001</v>
          </cell>
          <cell r="AE36">
            <v>1166.6100000000001</v>
          </cell>
          <cell r="AF36">
            <v>1166.6100000000001</v>
          </cell>
          <cell r="AG36">
            <v>1166.6100000000001</v>
          </cell>
          <cell r="AH36">
            <v>1166.6100000000001</v>
          </cell>
          <cell r="AI36">
            <v>1166.6100000000001</v>
          </cell>
          <cell r="AJ36">
            <v>1166.6100000000001</v>
          </cell>
          <cell r="AK36">
            <v>1166.6100000000001</v>
          </cell>
          <cell r="AL36">
            <v>1166.6100000000001</v>
          </cell>
          <cell r="AM36">
            <v>1166.6100000000001</v>
          </cell>
          <cell r="AN36">
            <v>1166.6100000000001</v>
          </cell>
          <cell r="AO36">
            <v>1166.6100000000001</v>
          </cell>
          <cell r="AP36">
            <v>1166.6100000000001</v>
          </cell>
          <cell r="AQ36">
            <v>1166.6100000000001</v>
          </cell>
          <cell r="AR36">
            <v>1166.6100000000001</v>
          </cell>
          <cell r="AS36">
            <v>1166.6100000000001</v>
          </cell>
          <cell r="AT36">
            <v>1166.6100000000001</v>
          </cell>
          <cell r="AU36">
            <v>1166.6100000000001</v>
          </cell>
          <cell r="AV36">
            <v>1166.6100000000001</v>
          </cell>
          <cell r="AW36">
            <v>1166.6100000000001</v>
          </cell>
          <cell r="AX36">
            <v>1166.6100000000001</v>
          </cell>
          <cell r="AY36">
            <v>1166.6100000000001</v>
          </cell>
          <cell r="AZ36">
            <v>1166.6100000000001</v>
          </cell>
          <cell r="BA36">
            <v>1166.6100000000001</v>
          </cell>
          <cell r="BB36">
            <v>1166.6100000000001</v>
          </cell>
          <cell r="BC36">
            <v>1166.6100000000001</v>
          </cell>
          <cell r="BD36">
            <v>1166.6100000000001</v>
          </cell>
          <cell r="BE36">
            <v>1166.6100000000001</v>
          </cell>
          <cell r="BF36">
            <v>1166.6100000000001</v>
          </cell>
          <cell r="BG36">
            <v>1166.6100000000001</v>
          </cell>
          <cell r="BH36">
            <v>1166.6100000000001</v>
          </cell>
        </row>
        <row r="37">
          <cell r="B37">
            <v>54</v>
          </cell>
          <cell r="C37">
            <v>0.1472</v>
          </cell>
          <cell r="W37">
            <v>54</v>
          </cell>
          <cell r="X37">
            <v>0</v>
          </cell>
          <cell r="Y37">
            <v>552.59</v>
          </cell>
          <cell r="Z37">
            <v>1197.01</v>
          </cell>
          <cell r="AA37">
            <v>1197.01</v>
          </cell>
          <cell r="AB37">
            <v>1197.01</v>
          </cell>
          <cell r="AC37">
            <v>1197.01</v>
          </cell>
          <cell r="AD37">
            <v>1197.01</v>
          </cell>
          <cell r="AE37">
            <v>1197.01</v>
          </cell>
          <cell r="AF37">
            <v>1197.01</v>
          </cell>
          <cell r="AG37">
            <v>1197.01</v>
          </cell>
          <cell r="AH37">
            <v>1197.01</v>
          </cell>
          <cell r="AI37">
            <v>1197.01</v>
          </cell>
          <cell r="AJ37">
            <v>1197.01</v>
          </cell>
          <cell r="AK37">
            <v>1197.01</v>
          </cell>
          <cell r="AL37">
            <v>1197.01</v>
          </cell>
          <cell r="AM37">
            <v>1197.01</v>
          </cell>
          <cell r="AN37">
            <v>1197.01</v>
          </cell>
          <cell r="AO37">
            <v>1197.01</v>
          </cell>
          <cell r="AP37">
            <v>1197.01</v>
          </cell>
          <cell r="AQ37">
            <v>1197.01</v>
          </cell>
          <cell r="AR37">
            <v>1197.01</v>
          </cell>
          <cell r="AS37">
            <v>1197.01</v>
          </cell>
          <cell r="AT37">
            <v>1197.01</v>
          </cell>
          <cell r="AU37">
            <v>1197.01</v>
          </cell>
          <cell r="AV37">
            <v>1197.01</v>
          </cell>
          <cell r="AW37">
            <v>1197.01</v>
          </cell>
          <cell r="AX37">
            <v>1197.01</v>
          </cell>
          <cell r="AY37">
            <v>1197.01</v>
          </cell>
          <cell r="AZ37">
            <v>1197.01</v>
          </cell>
          <cell r="BA37">
            <v>1197.01</v>
          </cell>
          <cell r="BB37">
            <v>1197.01</v>
          </cell>
          <cell r="BC37">
            <v>1197.01</v>
          </cell>
          <cell r="BD37">
            <v>1197.01</v>
          </cell>
          <cell r="BE37">
            <v>1197.01</v>
          </cell>
          <cell r="BF37">
            <v>1197.01</v>
          </cell>
          <cell r="BG37">
            <v>1197.01</v>
          </cell>
          <cell r="BH37">
            <v>1197.01</v>
          </cell>
        </row>
        <row r="38">
          <cell r="B38">
            <v>55</v>
          </cell>
          <cell r="C38">
            <v>0.15720000000000001</v>
          </cell>
          <cell r="W38">
            <v>55</v>
          </cell>
          <cell r="X38">
            <v>0</v>
          </cell>
          <cell r="Y38">
            <v>1208.03</v>
          </cell>
          <cell r="Z38">
            <v>1208.03</v>
          </cell>
          <cell r="AA38">
            <v>1208.03</v>
          </cell>
          <cell r="AB38">
            <v>1208.03</v>
          </cell>
          <cell r="AC38">
            <v>1208.03</v>
          </cell>
          <cell r="AD38">
            <v>1208.03</v>
          </cell>
          <cell r="AE38">
            <v>1208.03</v>
          </cell>
          <cell r="AF38">
            <v>1208.03</v>
          </cell>
          <cell r="AG38">
            <v>1208.03</v>
          </cell>
          <cell r="AH38">
            <v>1208.03</v>
          </cell>
          <cell r="AI38">
            <v>1208.03</v>
          </cell>
          <cell r="AJ38">
            <v>1208.03</v>
          </cell>
          <cell r="AK38">
            <v>1208.03</v>
          </cell>
          <cell r="AL38">
            <v>1208.03</v>
          </cell>
          <cell r="AM38">
            <v>1208.03</v>
          </cell>
          <cell r="AN38">
            <v>1208.03</v>
          </cell>
          <cell r="AO38">
            <v>1208.03</v>
          </cell>
          <cell r="AP38">
            <v>1208.03</v>
          </cell>
          <cell r="AQ38">
            <v>1208.03</v>
          </cell>
          <cell r="AR38">
            <v>1208.03</v>
          </cell>
          <cell r="AS38">
            <v>1208.03</v>
          </cell>
          <cell r="AT38">
            <v>1208.03</v>
          </cell>
          <cell r="AU38">
            <v>1208.03</v>
          </cell>
          <cell r="AV38">
            <v>1208.03</v>
          </cell>
          <cell r="AW38">
            <v>1208.03</v>
          </cell>
          <cell r="AX38">
            <v>1208.03</v>
          </cell>
          <cell r="AY38">
            <v>1208.03</v>
          </cell>
          <cell r="AZ38">
            <v>1208.03</v>
          </cell>
          <cell r="BA38">
            <v>1208.03</v>
          </cell>
          <cell r="BB38">
            <v>1208.03</v>
          </cell>
          <cell r="BC38">
            <v>1208.03</v>
          </cell>
          <cell r="BD38">
            <v>1208.03</v>
          </cell>
          <cell r="BE38">
            <v>1208.03</v>
          </cell>
          <cell r="BF38">
            <v>1208.03</v>
          </cell>
          <cell r="BG38">
            <v>1208.03</v>
          </cell>
          <cell r="BH38">
            <v>1208.03</v>
          </cell>
        </row>
        <row r="39">
          <cell r="B39">
            <v>56</v>
          </cell>
          <cell r="C39">
            <v>0.1678</v>
          </cell>
          <cell r="W39">
            <v>56</v>
          </cell>
          <cell r="X39">
            <v>0</v>
          </cell>
          <cell r="Y39">
            <v>1208.03</v>
          </cell>
          <cell r="Z39">
            <v>1208.03</v>
          </cell>
          <cell r="AA39">
            <v>1208.03</v>
          </cell>
          <cell r="AB39">
            <v>1208.03</v>
          </cell>
          <cell r="AC39">
            <v>1208.03</v>
          </cell>
          <cell r="AD39">
            <v>1208.03</v>
          </cell>
          <cell r="AE39">
            <v>1208.03</v>
          </cell>
          <cell r="AF39">
            <v>1208.03</v>
          </cell>
          <cell r="AG39">
            <v>1208.03</v>
          </cell>
          <cell r="AH39">
            <v>1208.03</v>
          </cell>
          <cell r="AI39">
            <v>1208.03</v>
          </cell>
          <cell r="AJ39">
            <v>1208.03</v>
          </cell>
          <cell r="AK39">
            <v>1208.03</v>
          </cell>
          <cell r="AL39">
            <v>1208.03</v>
          </cell>
          <cell r="AM39">
            <v>1208.03</v>
          </cell>
          <cell r="AN39">
            <v>1208.03</v>
          </cell>
          <cell r="AO39">
            <v>1208.03</v>
          </cell>
          <cell r="AP39">
            <v>1208.03</v>
          </cell>
          <cell r="AQ39">
            <v>1208.03</v>
          </cell>
          <cell r="AR39">
            <v>1208.03</v>
          </cell>
          <cell r="AS39">
            <v>1208.03</v>
          </cell>
          <cell r="AT39">
            <v>1208.03</v>
          </cell>
          <cell r="AU39">
            <v>1208.03</v>
          </cell>
          <cell r="AV39">
            <v>1208.03</v>
          </cell>
          <cell r="AW39">
            <v>1208.03</v>
          </cell>
          <cell r="AX39">
            <v>1208.03</v>
          </cell>
          <cell r="AY39">
            <v>1208.03</v>
          </cell>
          <cell r="AZ39">
            <v>1208.03</v>
          </cell>
          <cell r="BA39">
            <v>1208.03</v>
          </cell>
          <cell r="BB39">
            <v>1208.03</v>
          </cell>
          <cell r="BC39">
            <v>1208.03</v>
          </cell>
          <cell r="BD39">
            <v>1208.03</v>
          </cell>
          <cell r="BE39">
            <v>1208.03</v>
          </cell>
          <cell r="BF39">
            <v>1208.03</v>
          </cell>
          <cell r="BG39">
            <v>1208.03</v>
          </cell>
          <cell r="BH39">
            <v>1208.03</v>
          </cell>
        </row>
        <row r="40">
          <cell r="B40">
            <v>57</v>
          </cell>
          <cell r="C40">
            <v>0.1789</v>
          </cell>
        </row>
        <row r="41">
          <cell r="B41">
            <v>58</v>
          </cell>
          <cell r="C41">
            <v>0.1905</v>
          </cell>
        </row>
        <row r="42">
          <cell r="B42">
            <v>59</v>
          </cell>
          <cell r="C42">
            <v>0.20269999999999999</v>
          </cell>
        </row>
        <row r="43">
          <cell r="B43">
            <v>60</v>
          </cell>
          <cell r="C43">
            <v>0.21540000000000001</v>
          </cell>
        </row>
        <row r="44">
          <cell r="B44">
            <v>61</v>
          </cell>
          <cell r="C44">
            <v>0.22869999999999999</v>
          </cell>
        </row>
        <row r="45">
          <cell r="B45">
            <v>62</v>
          </cell>
          <cell r="C45">
            <v>0.2424</v>
          </cell>
        </row>
        <row r="46">
          <cell r="B46">
            <v>63</v>
          </cell>
          <cell r="C46">
            <v>0.25679999999999997</v>
          </cell>
        </row>
        <row r="47">
          <cell r="B47">
            <v>64</v>
          </cell>
          <cell r="C47">
            <v>0.27160000000000001</v>
          </cell>
        </row>
        <row r="48">
          <cell r="B48">
            <v>65</v>
          </cell>
          <cell r="C48">
            <v>0.28689999999999999</v>
          </cell>
        </row>
        <row r="49">
          <cell r="B49">
            <v>66</v>
          </cell>
          <cell r="C49">
            <v>0.30270000000000002</v>
          </cell>
        </row>
        <row r="50">
          <cell r="B50">
            <v>67</v>
          </cell>
          <cell r="C50">
            <v>0.31890000000000002</v>
          </cell>
        </row>
        <row r="51">
          <cell r="B51">
            <v>68</v>
          </cell>
          <cell r="C51">
            <v>0.33589999999999998</v>
          </cell>
        </row>
        <row r="52">
          <cell r="B52">
            <v>69</v>
          </cell>
          <cell r="C52">
            <v>0.35270000000000001</v>
          </cell>
        </row>
        <row r="53">
          <cell r="B53">
            <v>70</v>
          </cell>
          <cell r="C53">
            <v>0.37009999999999998</v>
          </cell>
        </row>
        <row r="54">
          <cell r="B54">
            <v>71</v>
          </cell>
          <cell r="C54">
            <v>0.38779999999999998</v>
          </cell>
        </row>
        <row r="55">
          <cell r="B55">
            <v>72</v>
          </cell>
          <cell r="C55">
            <v>0.40579999999999999</v>
          </cell>
        </row>
        <row r="56">
          <cell r="B56">
            <v>73</v>
          </cell>
          <cell r="C56">
            <v>0.42399999999999999</v>
          </cell>
        </row>
        <row r="57">
          <cell r="B57">
            <v>74</v>
          </cell>
          <cell r="C57">
            <v>0.44240000000000002</v>
          </cell>
        </row>
        <row r="58">
          <cell r="B58">
            <v>75</v>
          </cell>
          <cell r="C58">
            <v>0.46100000000000002</v>
          </cell>
        </row>
        <row r="59">
          <cell r="B59">
            <v>76</v>
          </cell>
          <cell r="C59">
            <v>0.47960000000000003</v>
          </cell>
        </row>
        <row r="60">
          <cell r="B60">
            <v>77</v>
          </cell>
          <cell r="C60">
            <v>0.49830000000000002</v>
          </cell>
        </row>
        <row r="61">
          <cell r="B61">
            <v>78</v>
          </cell>
          <cell r="C61">
            <v>0.51690000000000003</v>
          </cell>
        </row>
        <row r="62">
          <cell r="B62">
            <v>79</v>
          </cell>
          <cell r="C62">
            <v>0.53539999999999999</v>
          </cell>
        </row>
        <row r="63">
          <cell r="B63">
            <v>80</v>
          </cell>
          <cell r="C63">
            <v>0.55379999999999996</v>
          </cell>
        </row>
      </sheetData>
      <sheetData sheetId="1"/>
      <sheetData sheetId="2"/>
      <sheetData sheetId="3"/>
      <sheetData sheetId="4"/>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DD-DISP-R027"/>
      <sheetName val="ADD-DISP-R134"/>
      <sheetName val="ADD-DISP-OTHER"/>
      <sheetName val="Sheet3"/>
      <sheetName val="ADD_DISP_OTHER"/>
      <sheetName val="K2-FA"/>
      <sheetName val="Permanent info"/>
      <sheetName val="Stamping Process"/>
      <sheetName val="Permanent_info"/>
      <sheetName val="NOTHIT"/>
      <sheetName val="NS"/>
      <sheetName val="P&amp;L"/>
      <sheetName val="janflash"/>
      <sheetName val="Instructions"/>
      <sheetName val="Permanent_info6"/>
      <sheetName val="Stamping_Process5"/>
      <sheetName val="Permanent_info1"/>
      <sheetName val="Stamping_Process"/>
      <sheetName val="Permanent_info3"/>
      <sheetName val="Stamping_Process2"/>
      <sheetName val="Permanent_info2"/>
      <sheetName val="Stamping_Process1"/>
      <sheetName val="Permanent_info4"/>
      <sheetName val="Stamping_Process3"/>
      <sheetName val="Permanent_info5"/>
      <sheetName val="Stamping_Process4"/>
      <sheetName val="Permanent_info9"/>
      <sheetName val="Stamping_Process8"/>
      <sheetName val="Permanent_info7"/>
      <sheetName val="Stamping_Process6"/>
      <sheetName val="Permanent_info8"/>
      <sheetName val="Stamping_Process7"/>
      <sheetName val="Permanent_info12"/>
      <sheetName val="Stamping_Process11"/>
      <sheetName val="Permanent_info11"/>
      <sheetName val="Stamping_Process10"/>
      <sheetName val="Permanent_info10"/>
      <sheetName val="Stamping_Process9"/>
      <sheetName val="Permanent_info13"/>
      <sheetName val="Stamping_Process12"/>
      <sheetName val="BS"/>
      <sheetName val="WBS1"/>
      <sheetName val="Sheet1"/>
      <sheetName val="TBM"/>
      <sheetName val="May"/>
      <sheetName val="Angka"/>
      <sheetName val="B1 Data"/>
      <sheetName val="GeneralInfo"/>
      <sheetName val="Non-Statistical Sampling Master"/>
      <sheetName val="Two Step Revenue Testing Master"/>
      <sheetName val="Global Data"/>
      <sheetName val="OEM"/>
      <sheetName val="Invoice"/>
      <sheetName val="Customize Your Invoice"/>
      <sheetName val="412src2"/>
      <sheetName val="data_val"/>
      <sheetName val="Neraca"/>
      <sheetName val="cov"/>
      <sheetName val="VAT out"/>
      <sheetName val="TARIP"/>
      <sheetName val="NWEXT"/>
      <sheetName val="Biaya Departemen"/>
      <sheetName val="2934"/>
      <sheetName val="Permanent_info14"/>
      <sheetName val="Stamping_Process13"/>
      <sheetName val="B1_Data"/>
      <sheetName val="Non-Statistical_Sampling_Master"/>
      <sheetName val="Two_Step_Revenue_Testing_Master"/>
      <sheetName val="Global_Data"/>
      <sheetName val="VAT_out"/>
      <sheetName val="Customize_Your_Invoice"/>
      <sheetName val="PL (MONTHLY)"/>
      <sheetName val="GL"/>
      <sheetName val="List PT"/>
      <sheetName val="Daftar Customer"/>
      <sheetName val="Identitas"/>
      <sheetName val="Retail Spider"/>
      <sheetName val="I-PPh23 (2)"/>
      <sheetName val="SSP PPN"/>
      <sheetName val="OAR-FS"/>
      <sheetName val="TB Grouping"/>
      <sheetName val="Notes"/>
      <sheetName val="Olah"/>
      <sheetName val="july"/>
      <sheetName val="june"/>
      <sheetName val="status"/>
      <sheetName val="Permanent_info15"/>
      <sheetName val="Stamping_Process14"/>
      <sheetName val="B1_Data1"/>
      <sheetName val="Non-Statistical_Sampling_Maste1"/>
      <sheetName val="Two_Step_Revenue_Testing_Maste1"/>
      <sheetName val="Global_Data1"/>
      <sheetName val="VAT_out1"/>
      <sheetName val="Customize_Your_Invoice1"/>
      <sheetName val="Biaya_Departemen"/>
      <sheetName val="PL_(MONTHLY)"/>
      <sheetName val="List_PT"/>
      <sheetName val="Permanent_info16"/>
      <sheetName val="Stamping_Process15"/>
      <sheetName val="B1_Data2"/>
      <sheetName val="Non-Statistical_Sampling_Maste2"/>
      <sheetName val="Two_Step_Revenue_Testing_Maste2"/>
      <sheetName val="Global_Data2"/>
      <sheetName val="VAT_out2"/>
      <sheetName val="Customize_Your_Invoice2"/>
      <sheetName val="Biaya_Departemen1"/>
      <sheetName val="PL_(MONTHLY)1"/>
      <sheetName val="List_PT1"/>
      <sheetName val="Permanent_info17"/>
      <sheetName val="Stamping_Process16"/>
      <sheetName val="B1_Data3"/>
      <sheetName val="Non-Statistical_Sampling_Maste3"/>
      <sheetName val="Two_Step_Revenue_Testing_Maste3"/>
      <sheetName val="Global_Data3"/>
      <sheetName val="VAT_out3"/>
      <sheetName val="Customize_Your_Invoice3"/>
      <sheetName val="Biaya_Departemen2"/>
      <sheetName val="PL_(MONTHLY)2"/>
      <sheetName val="List_PT2"/>
      <sheetName val="Permanent_info18"/>
      <sheetName val="Stamping_Process17"/>
      <sheetName val="B1_Data4"/>
      <sheetName val="Non-Statistical_Sampling_Maste4"/>
      <sheetName val="Two_Step_Revenue_Testing_Maste4"/>
      <sheetName val="Global_Data4"/>
      <sheetName val="VAT_out4"/>
      <sheetName val="Customize_Your_Invoice4"/>
      <sheetName val="Biaya_Departemen3"/>
      <sheetName val="PL_(MONTHLY)3"/>
      <sheetName val="List_PT3"/>
      <sheetName val="Permanent_info22"/>
      <sheetName val="Stamping_Process21"/>
      <sheetName val="B1_Data8"/>
      <sheetName val="Non-Statistical_Sampling_Maste8"/>
      <sheetName val="Two_Step_Revenue_Testing_Maste8"/>
      <sheetName val="Global_Data8"/>
      <sheetName val="VAT_out8"/>
      <sheetName val="Customize_Your_Invoice8"/>
      <sheetName val="Biaya_Departemen7"/>
      <sheetName val="PL_(MONTHLY)7"/>
      <sheetName val="List_PT7"/>
      <sheetName val="Permanent_info19"/>
      <sheetName val="Stamping_Process18"/>
      <sheetName val="B1_Data5"/>
      <sheetName val="Non-Statistical_Sampling_Maste5"/>
      <sheetName val="Two_Step_Revenue_Testing_Maste5"/>
      <sheetName val="Global_Data5"/>
      <sheetName val="VAT_out5"/>
      <sheetName val="Customize_Your_Invoice5"/>
      <sheetName val="Biaya_Departemen4"/>
      <sheetName val="PL_(MONTHLY)4"/>
      <sheetName val="List_PT4"/>
      <sheetName val="Permanent_info20"/>
      <sheetName val="Stamping_Process19"/>
      <sheetName val="B1_Data6"/>
      <sheetName val="Non-Statistical_Sampling_Maste6"/>
      <sheetName val="Two_Step_Revenue_Testing_Maste6"/>
      <sheetName val="Global_Data6"/>
      <sheetName val="VAT_out6"/>
      <sheetName val="Customize_Your_Invoice6"/>
      <sheetName val="Biaya_Departemen5"/>
      <sheetName val="PL_(MONTHLY)5"/>
      <sheetName val="List_PT5"/>
      <sheetName val="Permanent_info21"/>
      <sheetName val="Stamping_Process20"/>
      <sheetName val="B1_Data7"/>
      <sheetName val="Non-Statistical_Sampling_Maste7"/>
      <sheetName val="Two_Step_Revenue_Testing_Maste7"/>
      <sheetName val="Global_Data7"/>
      <sheetName val="VAT_out7"/>
      <sheetName val="Customize_Your_Invoice7"/>
      <sheetName val="Biaya_Departemen6"/>
      <sheetName val="PL_(MONTHLY)6"/>
      <sheetName val="List_PT6"/>
      <sheetName val="Permanent_info23"/>
      <sheetName val="Stamping_Process22"/>
      <sheetName val="B1_Data9"/>
      <sheetName val="Non-Statistical_Sampling_Maste9"/>
      <sheetName val="Two_Step_Revenue_Testing_Maste9"/>
      <sheetName val="Global_Data9"/>
      <sheetName val="VAT_out9"/>
      <sheetName val="Customize_Your_Invoice9"/>
      <sheetName val="Biaya_Departemen8"/>
      <sheetName val="PL_(MONTHLY)8"/>
      <sheetName val="List_PT8"/>
      <sheetName val="Permanent_info24"/>
      <sheetName val="Stamping_Process23"/>
      <sheetName val="B1_Data10"/>
      <sheetName val="Non-Statistical_Sampling_Mast10"/>
      <sheetName val="Two_Step_Revenue_Testing_Mast10"/>
      <sheetName val="Global_Data10"/>
      <sheetName val="VAT_out10"/>
      <sheetName val="Customize_Your_Invoice10"/>
      <sheetName val="Biaya_Departemen9"/>
      <sheetName val="PL_(MONTHLY)9"/>
      <sheetName val="List_PT9"/>
      <sheetName val="F1771-2"/>
      <sheetName val="FE-1771$.P1"/>
      <sheetName val="RIG 134-ASSETS APR 97"/>
      <sheetName val="RIG 027-ASSETS-AFTER 30 JUN 97"/>
      <sheetName val="V_List"/>
      <sheetName val="FE-1771$_P1"/>
      <sheetName val="RIG_134-ASSETS_APR_97"/>
      <sheetName val="RIG_027-ASSETS-AFTER_30_JUN_97"/>
      <sheetName val="tabel perkiraan"/>
      <sheetName val="A"/>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K2-FA"/>
    </sheetNames>
    <sheetDataSet>
      <sheetData sheetId="0">
        <row r="7">
          <cell r="E7" t="str">
            <v>BUT SWEDTEL  CONSULTING AB</v>
          </cell>
        </row>
      </sheetData>
      <sheetData sheetId="1"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สารบัญ"/>
      <sheetName val="ใบคำนวณส่วนผสม Mix"/>
      <sheetName val="Mix Detail"/>
      <sheetName val="Mixing"/>
      <sheetName val="ใบผสมแร่และแสล็ก"/>
      <sheetName val="บัตรแร่ผสม"/>
      <sheetName val="OreDetail"/>
      <sheetName val="OreType"/>
      <sheetName val="Wt_Ore"/>
      <sheetName val="LabAnalysis"/>
      <sheetName val="OreInformation"/>
      <sheetName val="Vendor"/>
      <sheetName val="ถ่าน"/>
      <sheetName val="คำนวณแรเหม่ม่"/>
      <sheetName val="ใบคำนวณส่วนผสม_Mix"/>
      <sheetName val="Mix_Detail"/>
      <sheetName val="repkg fees"/>
      <sheetName val="Data validation"/>
    </sheetNames>
    <sheetDataSet>
      <sheetData sheetId="0">
        <row r="2">
          <cell r="B2" t="str">
            <v>A &amp; M MT</v>
          </cell>
        </row>
      </sheetData>
      <sheetData sheetId="1"/>
      <sheetData sheetId="2"/>
      <sheetData sheetId="3"/>
      <sheetData sheetId="4"/>
      <sheetData sheetId="5"/>
      <sheetData sheetId="6"/>
      <sheetData sheetId="7" refreshError="1">
        <row r="2">
          <cell r="B2" t="str">
            <v>A &amp; M MT</v>
          </cell>
        </row>
        <row r="3">
          <cell r="B3" t="str">
            <v>ABP</v>
          </cell>
        </row>
        <row r="4">
          <cell r="C4">
            <v>23</v>
          </cell>
        </row>
        <row r="5">
          <cell r="C5" t="str">
            <v>AMC</v>
          </cell>
        </row>
        <row r="6">
          <cell r="B6" t="str">
            <v>AMC MT</v>
          </cell>
        </row>
        <row r="7">
          <cell r="B7" t="str">
            <v>AMT MT</v>
          </cell>
        </row>
        <row r="8">
          <cell r="B8" t="str">
            <v>HONG HENG</v>
          </cell>
        </row>
        <row r="9">
          <cell r="B9" t="str">
            <v>KARYA MITR</v>
          </cell>
          <cell r="C9" t="str">
            <v>KARYA MITR</v>
          </cell>
          <cell r="D9" t="str">
            <v>SLAG KARYA</v>
          </cell>
        </row>
        <row r="10">
          <cell r="B10" t="str">
            <v>KARYA MT</v>
          </cell>
        </row>
        <row r="11">
          <cell r="B11" t="str">
            <v>KEELING</v>
          </cell>
        </row>
        <row r="12">
          <cell r="B12" t="str">
            <v>LAO</v>
          </cell>
        </row>
        <row r="13">
          <cell r="B13" t="str">
            <v>METALMARKT</v>
          </cell>
        </row>
        <row r="14">
          <cell r="B14" t="str">
            <v>MINSEP</v>
          </cell>
          <cell r="C14" t="str">
            <v>MINSEP</v>
          </cell>
          <cell r="D14" t="str">
            <v>SLAG MINSEP</v>
          </cell>
        </row>
        <row r="15">
          <cell r="B15" t="str">
            <v>MINSEP MT</v>
          </cell>
        </row>
        <row r="16">
          <cell r="B16" t="str">
            <v>MOUNTSTAR</v>
          </cell>
        </row>
        <row r="17">
          <cell r="B17" t="str">
            <v>MYANMAR</v>
          </cell>
        </row>
        <row r="18">
          <cell r="B18" t="str">
            <v>NO Ta RTS</v>
          </cell>
          <cell r="C18" t="str">
            <v>Ta RTS</v>
          </cell>
        </row>
        <row r="19">
          <cell r="B19" t="str">
            <v>NO Ta TDM</v>
          </cell>
          <cell r="C19" t="str">
            <v>Ta TRADEME</v>
          </cell>
        </row>
        <row r="20">
          <cell r="B20" t="str">
            <v>OHGITANI</v>
          </cell>
        </row>
        <row r="21">
          <cell r="B21" t="str">
            <v>NO Ta PLAZATOUR</v>
          </cell>
          <cell r="C21" t="str">
            <v>Ta PLAZATOUR</v>
          </cell>
        </row>
        <row r="22">
          <cell r="B22" t="str">
            <v>SOMINCOR</v>
          </cell>
        </row>
        <row r="23">
          <cell r="B23" t="str">
            <v>STP MT</v>
          </cell>
          <cell r="C23" t="str">
            <v>STP MT</v>
          </cell>
          <cell r="D23" t="str">
            <v>STP MT</v>
          </cell>
        </row>
        <row r="24">
          <cell r="B24" t="str">
            <v>NO Ta PACIFIC</v>
          </cell>
          <cell r="C24" t="str">
            <v>Ta PACIFIC</v>
          </cell>
        </row>
      </sheetData>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Permanent info"/>
    </sheetNames>
    <sheetDataSet>
      <sheetData sheetId="0"/>
      <sheetData sheetId="1"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praswil lengkap p bakti t"/>
      <sheetName val="BAHAN DAN UPAH sperti bank"/>
      <sheetName val="analis"/>
      <sheetName val="KANTOR PEMDA"/>
      <sheetName val="ANALISA"/>
      <sheetName val="BAHAN UPAH"/>
      <sheetName val="RAB PEMDA"/>
      <sheetName val="RAB DIPONEGORO"/>
      <sheetName val="RAB ITWIL"/>
      <sheetName val="DAPUR+DOORLOOP"/>
      <sheetName val="Sheet3"/>
      <sheetName val="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dition"/>
      <sheetName val="bs"/>
      <sheetName val="pl"/>
      <sheetName val="FA"/>
    </sheetNames>
    <sheetDataSet>
      <sheetData sheetId="0"/>
      <sheetData sheetId="1"/>
      <sheetData sheetId="2"/>
      <sheetData sheetId="3"/>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
      <sheetName val="CACAD"/>
      <sheetName val="UMURPEN"/>
      <sheetName val="JANPASIF"/>
      <sheetName val="JANAKTIF"/>
      <sheetName val="varINPUT"/>
      <sheetName val="sx"/>
      <sheetName val="jiwasraya04"/>
      <sheetName val="jishir04"/>
      <sheetName val="tabelhir2"/>
      <sheetName val="deftabel2 "/>
      <sheetName val="surtabel2"/>
      <sheetName val="pasifdat"/>
      <sheetName val="tabelIB"/>
      <sheetName val="pegsesuu"/>
      <sheetName val="pegprauu"/>
      <sheetName val="mantanpeg"/>
      <sheetName val="nomal"/>
      <sheetName val="normaldir"/>
      <sheetName val="jandadir"/>
      <sheetName val="janda"/>
      <sheetName val="ANAK"/>
      <sheetName val="FUTSAL"/>
      <sheetName val="Rasio"/>
      <sheetName val="AXPEN"/>
      <sheetName val="AX"/>
      <sheetName val="MULDECOK"/>
      <sheetName val="MULDEC1"/>
      <sheetName val="00000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M"/>
      <sheetName val="MEMO"/>
      <sheetName val="mm"/>
      <sheetName val="NERKON "/>
      <sheetName val="NERACA"/>
      <sheetName val="KB"/>
      <sheetName val="P-KebunXX"/>
      <sheetName val="P-DGN"/>
      <sheetName val="PsDiPj"/>
      <sheetName val="MAT"/>
      <sheetName val="PPEGxx"/>
      <sheetName val="BYRMXX"/>
      <sheetName val="PPEM"/>
      <sheetName val="PLL "/>
      <sheetName val="REKAP-AT"/>
      <sheetName val="Depre-TM"/>
      <sheetName val="AL-BTL KK (2)"/>
      <sheetName val="XXXX"/>
      <sheetName val="BTL  "/>
      <sheetName val="XXX"/>
      <sheetName val="BTXX"/>
      <sheetName val="Ak_pro"/>
      <sheetName val="HUT "/>
      <sheetName val="BTH"/>
      <sheetName val="HK"/>
      <sheetName val="HR"/>
      <sheetName val="HLL"/>
      <sheetName val="pph "/>
      <sheetName val="HS"/>
      <sheetName val="HB "/>
      <sheetName val="HBJP"/>
      <sheetName val="P&amp;L"/>
      <sheetName val="DAF.ISI"/>
      <sheetName val="COVER "/>
      <sheetName val="Permanent info"/>
      <sheetName val="KONS2005"/>
      <sheetName val="INPUT"/>
      <sheetName val="cov"/>
      <sheetName val="GeneralInfo"/>
      <sheetName val="Marshal"/>
      <sheetName val="SUMMARY"/>
      <sheetName val="Oct 03"/>
      <sheetName val="Rpt13.Oth"/>
      <sheetName val="PO"/>
      <sheetName val="PEGAWAI"/>
      <sheetName val="RM COSTS"/>
      <sheetName val="Opening"/>
      <sheetName val="Sheet1"/>
      <sheetName val="Pg2"/>
      <sheetName val="Procedures"/>
      <sheetName val="PL-Invst Pty"/>
      <sheetName val="General Info"/>
      <sheetName val="Ex_Rate"/>
      <sheetName val="3. Neraca dan RL"/>
      <sheetName val="Supplementary MR"/>
      <sheetName val="NERKON_"/>
      <sheetName val="PLL_"/>
      <sheetName val="AL-BTL_KK_(2)"/>
      <sheetName val="BTL__"/>
      <sheetName val="HUT_"/>
      <sheetName val="pph_"/>
      <sheetName val="HB_"/>
      <sheetName val="DAF_ISI"/>
      <sheetName val="COVER_"/>
      <sheetName val="Permanent_info"/>
      <sheetName val="Settings"/>
      <sheetName val="HARGA MATERIAL"/>
      <sheetName val="Summary Data"/>
      <sheetName val="PBT BY MARKET"/>
      <sheetName val="System"/>
      <sheetName val="DATA WP"/>
      <sheetName val="K2-FA"/>
      <sheetName val="Sandi laba rugi"/>
      <sheetName val="Sheet3"/>
      <sheetName val="Menu"/>
      <sheetName val="Detail Piutang"/>
      <sheetName val="analis"/>
      <sheetName val="Jan 2000 Award %"/>
      <sheetName val="pl"/>
      <sheetName val="bs"/>
      <sheetName val="Sensititivy"/>
      <sheetName val="ROSS LIST"/>
      <sheetName val="Income"/>
      <sheetName val="SE-C"/>
      <sheetName val="P.8.2 1036 Depot"/>
      <sheetName val="WPL(01)"/>
      <sheetName val="VAT out"/>
      <sheetName val="PipWT"/>
      <sheetName val="laporan"/>
      <sheetName val="PROFITLOSS"/>
      <sheetName val="AE_DM"/>
      <sheetName val="Int-Scheme I"/>
      <sheetName val="File references"/>
      <sheetName val="Pg 4-8 - Detail P&amp;L (FC04)"/>
      <sheetName val="TblPajak"/>
      <sheetName val="trf multiple"/>
      <sheetName val="trfakt sgl"/>
      <sheetName val="Rpt2. NR"/>
      <sheetName val="Slip"/>
      <sheetName val="RUGILABA"/>
      <sheetName val="X-file"/>
      <sheetName val="Indexing (Hide)"/>
      <sheetName val="Profit &amp; Loss"/>
      <sheetName val="FE-1771$.P1"/>
      <sheetName val="PENDING PO &amp; LC"/>
      <sheetName val="RECEIPTS"/>
      <sheetName val="KKP-II.2.2.1.2"/>
      <sheetName val="Costing"/>
      <sheetName val="Sheet1 (2)"/>
      <sheetName val="Apr"/>
      <sheetName val="MarYTD"/>
      <sheetName val="Pov"/>
      <sheetName val="RL NIS"/>
      <sheetName val="Laba rugi Asli"/>
      <sheetName val="Neraca Asli"/>
      <sheetName val="BUDGET99"/>
      <sheetName val="Gaji pokok + tunjangan tetap'03"/>
      <sheetName val="SheetGMP"/>
      <sheetName val="SheetGMT"/>
      <sheetName val="UM yg blm dSPJkan"/>
      <sheetName val="Retail Spider"/>
      <sheetName val="Data"/>
      <sheetName val="TB"/>
      <sheetName val="SAP"/>
      <sheetName val="List Values"/>
      <sheetName val="NERKON_1"/>
      <sheetName val="PLL_1"/>
      <sheetName val="AL-BTL_KK_(2)1"/>
      <sheetName val="BTL__1"/>
      <sheetName val="HUT_1"/>
      <sheetName val="pph_1"/>
      <sheetName val="HB_1"/>
      <sheetName val="DAF_ISI1"/>
      <sheetName val="COVER_1"/>
      <sheetName val="Permanent_info1"/>
      <sheetName val="Rpt13_Oth"/>
      <sheetName val="Oct_03"/>
      <sheetName val="RM_COSTS"/>
      <sheetName val="PL-Invst_Pty"/>
      <sheetName val="General_Info"/>
      <sheetName val="3__Neraca_dan_RL"/>
      <sheetName val="Supplementary_MR"/>
      <sheetName val="HARGA_MATERIAL"/>
      <sheetName val="DATA_WP"/>
      <sheetName val="Sandi_laba_rugi"/>
      <sheetName val="Summary_Data"/>
      <sheetName val="PBT_BY_MARKET"/>
      <sheetName val="Interdata"/>
      <sheetName val="Total"/>
      <sheetName val="OPNAME GOOD STOCK"/>
      <sheetName val="OPNAME SALES"/>
      <sheetName val="Period"/>
      <sheetName val="Yearly"/>
      <sheetName val="Set-Up Jan-July"/>
      <sheetName val="Set-Up Aug-Dec"/>
      <sheetName val="VCELA"/>
      <sheetName val="IS "/>
      <sheetName val="IS"/>
      <sheetName val="daftar"/>
      <sheetName val="AA.1.1 BNI"/>
      <sheetName val="harga"/>
      <sheetName val="hitung"/>
      <sheetName val="SCORE_RC_Code"/>
      <sheetName val="Ship"/>
      <sheetName val="FKT_PJK"/>
      <sheetName val="NERKON_2"/>
      <sheetName val="PLL_2"/>
      <sheetName val="AL-BTL_KK_(2)2"/>
      <sheetName val="BTL__2"/>
      <sheetName val="HUT_2"/>
      <sheetName val="pph_2"/>
      <sheetName val="HB_2"/>
      <sheetName val="DAF_ISI2"/>
      <sheetName val="COVER_2"/>
      <sheetName val="Permanent_info2"/>
      <sheetName val="Rpt13_Oth1"/>
      <sheetName val="Oct_031"/>
      <sheetName val="RM_COSTS1"/>
      <sheetName val="PL-Invst_Pty1"/>
      <sheetName val="General_Info1"/>
      <sheetName val="3__Neraca_dan_RL1"/>
      <sheetName val="Supplementary_MR1"/>
      <sheetName val="HARGA_MATERIAL1"/>
      <sheetName val="DATA_WP1"/>
      <sheetName val="Sandi_laba_rugi1"/>
      <sheetName val="Summary_Data1"/>
      <sheetName val="PBT_BY_MARKET1"/>
      <sheetName val="Biaya_Departemen"/>
      <sheetName val="PAD-F"/>
      <sheetName val="16-AC-27JULI"/>
      <sheetName val="NWEXT"/>
      <sheetName val="Valuation"/>
      <sheetName val="kONTRAK"/>
      <sheetName val="Gb Link Requirement"/>
      <sheetName val="Table_Array"/>
      <sheetName val="Detail_Piutang"/>
      <sheetName val="ROSS_LIST"/>
      <sheetName val="P_8_2_1036_Depot"/>
      <sheetName val="VAT_out"/>
      <sheetName val="Int-Scheme_I"/>
      <sheetName val="File_references"/>
      <sheetName val="Jan_2000_Award_%"/>
      <sheetName val="Pg_4-8_-_Detail_P&amp;L_(FC04)"/>
      <sheetName val="trf_multiple"/>
      <sheetName val="trfakt_sgl"/>
      <sheetName val="Rpt2__NR"/>
      <sheetName val="PENDING_PO_&amp;_LC"/>
      <sheetName val="KKP-II_2_2_1_2"/>
      <sheetName val="FE-1771$_P1"/>
      <sheetName val="Sheet1_(2)"/>
      <sheetName val="Indexing_(Hide)"/>
      <sheetName val="Profit_&amp;_Loss"/>
      <sheetName val="RL_NIS"/>
      <sheetName val="Laba_rugi_Asli"/>
      <sheetName val="Neraca_Asli"/>
      <sheetName val="Gaji_pokok_+_tunjangan_tetap'03"/>
      <sheetName val="Retail_Spider"/>
      <sheetName val="UM_yg_blm_dSPJkan"/>
      <sheetName val="List_Values"/>
      <sheetName val="OPNAME_GOOD_STOCK"/>
      <sheetName val="OPNAME_SALES"/>
      <sheetName val="Set-Up_Jan-July"/>
      <sheetName val="Set-Up_Aug-Dec"/>
      <sheetName val="IS_"/>
      <sheetName val="AA_1_1_BNI"/>
      <sheetName val="Gb_Link_Requirement"/>
      <sheetName val="Kertas kerja dan lap. keuangan"/>
      <sheetName val="NERKON_3"/>
      <sheetName val="PLL_3"/>
      <sheetName val="AL-BTL_KK_(2)3"/>
      <sheetName val="BTL__3"/>
      <sheetName val="HUT_3"/>
      <sheetName val="pph_3"/>
      <sheetName val="HB_3"/>
      <sheetName val="DAF_ISI3"/>
      <sheetName val="COVER_3"/>
      <sheetName val="Permanent_info3"/>
      <sheetName val="Rpt13_Oth2"/>
      <sheetName val="Oct_032"/>
      <sheetName val="RM_COSTS2"/>
      <sheetName val="PL-Invst_Pty2"/>
      <sheetName val="General_Info2"/>
      <sheetName val="3__Neraca_dan_RL2"/>
      <sheetName val="Supplementary_MR2"/>
      <sheetName val="HARGA_MATERIAL2"/>
      <sheetName val="DATA_WP2"/>
      <sheetName val="Sandi_laba_rugi2"/>
      <sheetName val="Summary_Data2"/>
      <sheetName val="PBT_BY_MARKET2"/>
      <sheetName val="Detail_Piutang1"/>
      <sheetName val="Jan_2000_Award_%1"/>
      <sheetName val="Pg_4-8_-_Detail_P&amp;L_(FC04)1"/>
      <sheetName val="ROSS_LIST1"/>
      <sheetName val="P_8_2_1036_Depot1"/>
      <sheetName val="VAT_out1"/>
      <sheetName val="Int-Scheme_I1"/>
      <sheetName val="File_references1"/>
      <sheetName val="trf_multiple1"/>
      <sheetName val="trfakt_sgl1"/>
      <sheetName val="Rpt2__NR1"/>
      <sheetName val="Indexing_(Hide)1"/>
      <sheetName val="Profit_&amp;_Loss1"/>
      <sheetName val="PENDING_PO_&amp;_LC1"/>
      <sheetName val="KKP-II_2_2_1_21"/>
      <sheetName val="FE-1771$_P11"/>
      <sheetName val="Sheet1_(2)1"/>
      <sheetName val="RL_NIS1"/>
      <sheetName val="Laba_rugi_Asli1"/>
      <sheetName val="Neraca_Asli1"/>
      <sheetName val="Gaji_pokok_+_tunjangan_tetap'01"/>
      <sheetName val="UM_yg_blm_dSPJkan1"/>
      <sheetName val="Retail_Spider1"/>
      <sheetName val="List_Values1"/>
      <sheetName val="Set-Up_Jan-July1"/>
      <sheetName val="Set-Up_Aug-Dec1"/>
      <sheetName val="OPNAME_GOOD_STOCK1"/>
      <sheetName val="OPNAME_SALES1"/>
      <sheetName val="IS_1"/>
      <sheetName val="AA_1_1_BNI1"/>
      <sheetName val="Gb_Link_Requirement1"/>
      <sheetName val="Kertas_kerja_dan_lap__keuangan"/>
      <sheetName val="SALES(영업)"/>
      <sheetName val="PAK EKO"/>
      <sheetName val="Fin Acc ACT 2005"/>
      <sheetName val="lists"/>
      <sheetName val="F1771-V"/>
      <sheetName val="NAP"/>
      <sheetName val="Periods"/>
      <sheetName val="연돌일위집계"/>
      <sheetName val="pivotscd"/>
      <sheetName val="Defn Phase Tonnes &amp; Volumes"/>
      <sheetName val="Hargamaterial"/>
      <sheetName val="LKT - HL"/>
      <sheetName val="LKT - HS"/>
      <sheetName val="Rekap"/>
      <sheetName val="Mobilisasi"/>
      <sheetName val="61004"/>
      <sheetName val="TBM-"/>
      <sheetName val="1999 actuals"/>
      <sheetName val="Lamp-14(Manajemen)"/>
      <sheetName val="Sheet4"/>
      <sheetName val="TARIP"/>
      <sheetName val="MasterMksAgst07"/>
      <sheetName val="BIAYA GABUNGAN"/>
      <sheetName val="KK  Neraca &amp; RL individu"/>
      <sheetName val="As"/>
      <sheetName val="HTI"/>
      <sheetName val="LR"/>
      <sheetName val="TM"/>
      <sheetName val="NS"/>
      <sheetName val="Rates"/>
      <sheetName val="SET"/>
      <sheetName val="Sheet6"/>
      <sheetName val="OTHER INCOME &amp; BY PERDIVISI"/>
      <sheetName val="Ret"/>
      <sheetName val="摊销表"/>
      <sheetName val="Report In Log Perdepo"/>
      <sheetName val="K101"/>
      <sheetName val="Bal.Sheet"/>
      <sheetName val="TRANP BIBIT"/>
      <sheetName val="TOR955"/>
      <sheetName val="Co. 058-Adelaide"/>
      <sheetName val="Sheet2"/>
      <sheetName val="OPNAME BAD STOCK"/>
      <sheetName val="CMA_Calculations"/>
      <sheetName val="IPK Sem12014"/>
      <sheetName val="tabel nilai"/>
      <sheetName val="Name"/>
      <sheetName val="tabel"/>
      <sheetName val="Standar"/>
      <sheetName val="analisa"/>
      <sheetName val="PRD 01-3"/>
      <sheetName val="X"/>
      <sheetName val="Lamp 1(NRC)ok0201"/>
      <sheetName val="ner"/>
      <sheetName val="Posting"/>
      <sheetName val="Source Data"/>
      <sheetName val="Cover-01"/>
      <sheetName val="Cover_01"/>
      <sheetName val="pivot"/>
      <sheetName val="OFFEREXT"/>
      <sheetName val="CMA Calculations"/>
      <sheetName val="NERKON_4"/>
      <sheetName val="PLL_4"/>
      <sheetName val="AL-BTL_KK_(2)4"/>
      <sheetName val="BTL__4"/>
      <sheetName val="HUT_4"/>
      <sheetName val="pph_4"/>
      <sheetName val="HB_4"/>
      <sheetName val="DAF_ISI4"/>
      <sheetName val="COVER_4"/>
      <sheetName val="Permanent_info4"/>
      <sheetName val="Oct_033"/>
      <sheetName val="Rpt13_Oth3"/>
      <sheetName val="RM_COSTS3"/>
      <sheetName val="PL-Invst_Pty3"/>
      <sheetName val="General_Info3"/>
      <sheetName val="3__Neraca_dan_RL3"/>
      <sheetName val="Supplementary_MR3"/>
      <sheetName val="Summary_Data3"/>
      <sheetName val="PBT_BY_MARKET3"/>
      <sheetName val="HARGA_MATERIAL3"/>
      <sheetName val="Jan_2000_Award_%2"/>
      <sheetName val="Sandi_laba_rugi3"/>
      <sheetName val="DATA_WP3"/>
      <sheetName val="Detail_Piutang2"/>
      <sheetName val="Rpt2__NR2"/>
      <sheetName val="Int-Scheme_I2"/>
      <sheetName val="ROSS_LIST2"/>
      <sheetName val="P_8_2_1036_Depot2"/>
      <sheetName val="VAT_out2"/>
      <sheetName val="File_references2"/>
      <sheetName val="PENDING_PO_&amp;_LC2"/>
      <sheetName val="KKP-II_2_2_1_22"/>
      <sheetName val="Sheet1_(2)2"/>
      <sheetName val="Pg_4-8_-_Detail_P&amp;L_(FC04)2"/>
      <sheetName val="trf_multiple2"/>
      <sheetName val="trfakt_sgl2"/>
      <sheetName val="Indexing_(Hide)2"/>
      <sheetName val="Profit_&amp;_Loss2"/>
      <sheetName val="FE-1771$_P12"/>
      <sheetName val="RL_NIS2"/>
      <sheetName val="Gaji_pokok_+_tunjangan_tetap'02"/>
      <sheetName val="Laba_rugi_Asli2"/>
      <sheetName val="Neraca_Asli2"/>
      <sheetName val="UM_yg_blm_dSPJkan2"/>
      <sheetName val="Retail_Spider2"/>
      <sheetName val="Set-Up_Jan-July2"/>
      <sheetName val="Set-Up_Aug-Dec2"/>
      <sheetName val="List_Values2"/>
      <sheetName val="IS_2"/>
      <sheetName val="Gb_Link_Requirement2"/>
      <sheetName val="OPNAME_GOOD_STOCK2"/>
      <sheetName val="OPNAME_SALES2"/>
      <sheetName val="AA_1_1_BNI2"/>
      <sheetName val="Kertas_kerja_dan_lap__keuangan1"/>
      <sheetName val="PAK_EKO"/>
      <sheetName val="Fin_Acc_ACT_2005"/>
      <sheetName val="Basic Price"/>
      <sheetName val="PEMBAGIAN"/>
      <sheetName val="pricing"/>
      <sheetName val="COA"/>
      <sheetName val="TRBP"/>
      <sheetName val="Tariptunda"/>
      <sheetName val="REFUO"/>
      <sheetName val="Tunai"/>
      <sheetName val="Angsuran"/>
      <sheetName val="ANALISA-HST"/>
      <sheetName val="RAB"/>
      <sheetName val="NERKON_5"/>
      <sheetName val="PLL_5"/>
      <sheetName val="AL-BTL_KK_(2)5"/>
      <sheetName val="BTL__5"/>
      <sheetName val="HUT_5"/>
      <sheetName val="pph_5"/>
      <sheetName val="HB_5"/>
      <sheetName val="DAF_ISI5"/>
      <sheetName val="COVER_5"/>
      <sheetName val="Permanent_info5"/>
      <sheetName val="Oct_034"/>
      <sheetName val="Rpt13_Oth4"/>
      <sheetName val="RM_COSTS4"/>
      <sheetName val="PL-Invst_Pty4"/>
      <sheetName val="General_Info4"/>
      <sheetName val="3__Neraca_dan_RL4"/>
      <sheetName val="Supplementary_MR4"/>
      <sheetName val="Summary_Data4"/>
      <sheetName val="PBT_BY_MARKET4"/>
      <sheetName val="HARGA_MATERIAL4"/>
      <sheetName val="Jan_2000_Award_%3"/>
      <sheetName val="Sandi_laba_rugi4"/>
      <sheetName val="DATA_WP4"/>
      <sheetName val="Detail_Piutang3"/>
      <sheetName val="Rpt2__NR3"/>
      <sheetName val="Int-Scheme_I3"/>
      <sheetName val="ROSS_LIST3"/>
      <sheetName val="P_8_2_1036_Depot3"/>
      <sheetName val="VAT_out3"/>
      <sheetName val="File_references3"/>
      <sheetName val="PENDING_PO_&amp;_LC3"/>
      <sheetName val="KKP-II_2_2_1_23"/>
      <sheetName val="Sheet1_(2)3"/>
      <sheetName val="Pg_4-8_-_Detail_P&amp;L_(FC04)3"/>
      <sheetName val="trf_multiple3"/>
      <sheetName val="trfakt_sgl3"/>
      <sheetName val="Indexing_(Hide)3"/>
      <sheetName val="Profit_&amp;_Loss3"/>
      <sheetName val="FE-1771$_P13"/>
      <sheetName val="RL_NIS3"/>
      <sheetName val="Gaji_pokok_+_tunjangan_tetap'04"/>
      <sheetName val="Laba_rugi_Asli3"/>
      <sheetName val="Neraca_Asli3"/>
      <sheetName val="UM_yg_blm_dSPJkan3"/>
      <sheetName val="Retail_Spider3"/>
      <sheetName val="Set-Up_Jan-July3"/>
      <sheetName val="Set-Up_Aug-Dec3"/>
      <sheetName val="List_Values3"/>
      <sheetName val="IS_3"/>
      <sheetName val="Gb_Link_Requirement3"/>
      <sheetName val="OPNAME_GOOD_STOCK3"/>
      <sheetName val="OPNAME_SALES3"/>
      <sheetName val="AA_1_1_BNI3"/>
      <sheetName val="Kertas_kerja_dan_lap__keuangan2"/>
      <sheetName val="PAK_EKO1"/>
      <sheetName val="Fin_Acc_ACT_20051"/>
      <sheetName val="Credit-22"/>
      <sheetName val="PersList"/>
      <sheetName val="Powergen"/>
      <sheetName val="PREPAID"/>
      <sheetName val="UshDeb00"/>
      <sheetName val="LIST IAF MF"/>
      <sheetName val="HarSat"/>
      <sheetName val="Range"/>
      <sheetName val="Rekap Direct Cost"/>
      <sheetName val="EST"/>
      <sheetName val="Index (VH)"/>
      <sheetName val="pivot2"/>
      <sheetName val="pivot3"/>
      <sheetName val="pivot4"/>
      <sheetName val="pivot5"/>
      <sheetName val="pivot6"/>
      <sheetName val="pivot7"/>
      <sheetName val="RJxmPkkTahun"/>
      <sheetName val="RJxmPkkBulan"/>
      <sheetName val="1700-45"/>
      <sheetName val="REKAP RINCIAN"/>
      <sheetName val="Rencana 2018-2022 Expensess"/>
      <sheetName val="SEGMEN-08"/>
      <sheetName val="SOC-08"/>
      <sheetName val="Dates"/>
      <sheetName val="GL"/>
      <sheetName val="Bandung"/>
      <sheetName val="Assumptions"/>
      <sheetName val="H.Satuan"/>
      <sheetName val="D.BOARD"/>
      <sheetName val="DATA PROYEK"/>
      <sheetName val="PER HARI"/>
      <sheetName val="MAP"/>
      <sheetName val="7.1(3)"/>
      <sheetName val="prelim"/>
      <sheetName val="OwnEq"/>
      <sheetName val="rgms1299"/>
      <sheetName val="SAP-Plb "/>
      <sheetName val="sdm"/>
      <sheetName val="Base Info"/>
      <sheetName val="PRY 01-3"/>
      <sheetName val="Harga Dasar"/>
      <sheetName val="MI(data base)"/>
      <sheetName val="RANKING PELAPORAN"/>
      <sheetName val="Ex-Rate"/>
      <sheetName val="LM13_16"/>
      <sheetName val="olah swt2"/>
      <sheetName val="prod.prog"/>
      <sheetName val="almanak &amp;hk."/>
      <sheetName val="New MADC"/>
      <sheetName val="DASH"/>
      <sheetName val="HRG UPAH BAHAN"/>
      <sheetName val="prog-mgu"/>
      <sheetName val="SEP"/>
      <sheetName val="BP1_23"/>
      <sheetName val="TAGIHAN"/>
      <sheetName val="ELEMENT SUM"/>
      <sheetName val="Master Edit"/>
      <sheetName val="bbt-1999"/>
      <sheetName val="KEB-MAT"/>
      <sheetName val="HRG BHN"/>
      <sheetName val="BQ-GB-1"/>
      <sheetName val="telp"/>
      <sheetName val="RWD-02"/>
      <sheetName val="DATAJUNI"/>
      <sheetName val="Uraian Upah"/>
      <sheetName val="rekap1"/>
      <sheetName val="Lap &lt;jual&gt; Gj 10"/>
      <sheetName val="D4"/>
      <sheetName val="D6"/>
      <sheetName val="D7"/>
      <sheetName val="D8"/>
      <sheetName val="Table Array"/>
      <sheetName val="bau"/>
      <sheetName val="GAJI"/>
      <sheetName val="BasicPrice"/>
      <sheetName val="D HARGA"/>
      <sheetName val="div 7"/>
      <sheetName val="P_Par"/>
      <sheetName val="P_ID"/>
      <sheetName val="Hotel"/>
      <sheetName val="Sheet"/>
      <sheetName val="OH"/>
      <sheetName val="AHS"/>
      <sheetName val="BIAYA_GABUNGAN"/>
      <sheetName val="KK__Neraca_&amp;_RL_individu"/>
      <sheetName val="1999_actuals"/>
      <sheetName val="OTHER_INCOME_&amp;_BY_PERDIVISI"/>
      <sheetName val="Report_In_Log_Perdepo"/>
      <sheetName val="Bal_Sheet"/>
      <sheetName val="TRANP_BIBIT"/>
      <sheetName val="Co__058-Adelaide"/>
      <sheetName val="OPNAME_BAD_STOCK"/>
      <sheetName val="tabel_nilai"/>
      <sheetName val="Source_Data"/>
      <sheetName val="Lamp_1(NRC)ok0201"/>
      <sheetName val="Rekap_Direct_Cost"/>
      <sheetName val="Index_(VH)"/>
      <sheetName val="SAP-Plb_"/>
      <sheetName val="Rencana_2018-2022_Expensess"/>
      <sheetName val="Defn_Phase_Tonnes_&amp;_Volumes"/>
      <sheetName val="LKT_-_HL"/>
      <sheetName val="LKT_-_HS"/>
      <sheetName val="LIST_IAF_MF"/>
      <sheetName val="IPK_Sem12014"/>
      <sheetName val="PRD_01-3"/>
      <sheetName val="StdUsageRM"/>
      <sheetName val="Cases"/>
      <sheetName val="StdUsagePM"/>
      <sheetName val="B"/>
      <sheetName val="Parms"/>
      <sheetName val="A"/>
      <sheetName val="WBS"/>
      <sheetName val="Construction Period"/>
      <sheetName val="04114"/>
      <sheetName val="h-013211-2"/>
      <sheetName val="Calc. Overview"/>
      <sheetName val="d_com"/>
      <sheetName val="MSC-L5"/>
      <sheetName val="Master Data Karyawan "/>
      <sheetName val="FORM-X-1"/>
      <sheetName val="#REF"/>
      <sheetName val="6"/>
      <sheetName val="BBM-03"/>
      <sheetName val="pro ra op"/>
      <sheetName val="rkpm 2007"/>
      <sheetName val="Properties"/>
      <sheetName val="Penjualan"/>
      <sheetName val="11b"/>
      <sheetName val="CRITERIA3"/>
      <sheetName val="Anciliary Revenues"/>
      <sheetName val="KONS2007"/>
      <sheetName val="Anciliary_Revenues"/>
      <sheetName val="REKAP_RINCIAN"/>
      <sheetName val="PAK_EKO2"/>
      <sheetName val="Rekap_Direct_Cost1"/>
      <sheetName val="Fin_Acc_ACT_20052"/>
      <sheetName val="1999_actuals1"/>
      <sheetName val="BIAYA_GABUNGAN1"/>
      <sheetName val="KK__Neraca_&amp;_RL_individu1"/>
      <sheetName val="OTHER_INCOME_&amp;_BY_PERDIVISI1"/>
      <sheetName val="Report_In_Log_Perdepo1"/>
      <sheetName val="Bal_Sheet1"/>
      <sheetName val="OPNAME_BAD_STOCK1"/>
      <sheetName val="Co__058-Adelaide1"/>
      <sheetName val="tabel_nilai1"/>
      <sheetName val="Elimination"/>
      <sheetName val="Non-Statistical Sampling Master"/>
      <sheetName val="Two Step Revenue Testing Master"/>
      <sheetName val="Global Data"/>
      <sheetName val="Factors"/>
      <sheetName val="Garis Lurus"/>
      <sheetName val="WSS"/>
      <sheetName val="Table"/>
      <sheetName val="1200.11.1"/>
      <sheetName val="Dkg-16"/>
      <sheetName val="Quantity Prod"/>
      <sheetName val="CR2 - RAW"/>
      <sheetName val="ocean voyage"/>
      <sheetName val="PLFeb"/>
      <sheetName val="Parameters"/>
      <sheetName val="Plan"/>
      <sheetName val="Project"/>
      <sheetName val="K101 FA Lead"/>
      <sheetName val="LABA RUGI"/>
      <sheetName val="Rekap Piutang"/>
      <sheetName val="Daftar Customer"/>
      <sheetName val="REKAP_ARSITEKTUR."/>
      <sheetName val="Others"/>
      <sheetName val="PAJE"/>
      <sheetName val="SAA"/>
      <sheetName val="data_val"/>
      <sheetName val="LOOKUP"/>
      <sheetName val="PER-HP"/>
      <sheetName val="HR SBU"/>
      <sheetName val="TRANP_BIBIT1"/>
      <sheetName val="Source_Data1"/>
      <sheetName val="Lamp_1(NRC)ok02011"/>
      <sheetName val="Index_(VH)1"/>
      <sheetName val="Original+CC"/>
      <sheetName val="karylengkap"/>
      <sheetName val="_control"/>
      <sheetName val="other revenue"/>
      <sheetName val="status"/>
      <sheetName val="2"/>
      <sheetName val="Aug'04"/>
      <sheetName val="N.Assumptions"/>
      <sheetName val="P.Assumptions"/>
      <sheetName val="WACC (Intl)"/>
      <sheetName val="NPWP"/>
      <sheetName val="Rencana_2018-2022_Expensess1"/>
      <sheetName val="REKAP_RINCIAN1"/>
      <sheetName val="Defn_Phase_Tonnes_&amp;_Volumes1"/>
      <sheetName val="LKT_-_HL1"/>
      <sheetName val="LKT_-_HS1"/>
      <sheetName val="LIST_IAF_MF1"/>
      <sheetName val="IPK_Sem120141"/>
      <sheetName val="PRD_01-31"/>
      <sheetName val="NERKON_6"/>
      <sheetName val="PLL_6"/>
      <sheetName val="AL-BTL_KK_(2)6"/>
      <sheetName val="BTL__6"/>
      <sheetName val="HUT_6"/>
      <sheetName val="pph_6"/>
      <sheetName val="HB_6"/>
      <sheetName val="DAF_ISI6"/>
      <sheetName val="COVER_6"/>
      <sheetName val="Permanent_info6"/>
      <sheetName val="Rpt13_Oth5"/>
      <sheetName val="Oct_035"/>
      <sheetName val="RM_COSTS5"/>
      <sheetName val="PL-Invst_Pty5"/>
      <sheetName val="General_Info5"/>
      <sheetName val="3__Neraca_dan_RL5"/>
      <sheetName val="Supplementary_MR5"/>
      <sheetName val="HARGA_MATERIAL5"/>
      <sheetName val="DATA_WP5"/>
      <sheetName val="Sandi_laba_rugi5"/>
      <sheetName val="Summary_Data5"/>
      <sheetName val="PBT_BY_MARKET5"/>
      <sheetName val="Detail_Piutang4"/>
      <sheetName val="Pg_4-8_-_Detail_P&amp;L_(FC04)4"/>
      <sheetName val="Jan_2000_Award_%4"/>
      <sheetName val="ROSS_LIST4"/>
      <sheetName val="P_8_2_1036_Depot4"/>
      <sheetName val="VAT_out4"/>
      <sheetName val="Int-Scheme_I4"/>
      <sheetName val="File_references4"/>
      <sheetName val="trf_multiple4"/>
      <sheetName val="trfakt_sgl4"/>
      <sheetName val="Rpt2__NR4"/>
      <sheetName val="Indexing_(Hide)4"/>
      <sheetName val="Profit_&amp;_Loss4"/>
      <sheetName val="PENDING_PO_&amp;_LC4"/>
      <sheetName val="KKP-II_2_2_1_24"/>
      <sheetName val="Laba_rugi_Asli4"/>
      <sheetName val="Neraca_Asli4"/>
      <sheetName val="FE-1771$_P14"/>
      <sheetName val="RL_NIS4"/>
      <sheetName val="Gaji_pokok_+_tunjangan_tetap'05"/>
      <sheetName val="UM_yg_blm_dSPJkan4"/>
      <sheetName val="Sheet1_(2)4"/>
      <sheetName val="Retail_Spider4"/>
      <sheetName val="Set-Up_Jan-July4"/>
      <sheetName val="Set-Up_Aug-Dec4"/>
      <sheetName val="PAK_EKO3"/>
      <sheetName val="Rekap_Direct_Cost2"/>
      <sheetName val="List_Values4"/>
      <sheetName val="OPNAME_GOOD_STOCK4"/>
      <sheetName val="OPNAME_SALES4"/>
      <sheetName val="IS_4"/>
      <sheetName val="AA_1_1_BNI4"/>
      <sheetName val="Gb_Link_Requirement4"/>
      <sheetName val="Kertas_kerja_dan_lap__keuangan3"/>
      <sheetName val="Fin_Acc_ACT_20053"/>
      <sheetName val="1999_actuals2"/>
      <sheetName val="BIAYA_GABUNGAN2"/>
      <sheetName val="KK__Neraca_&amp;_RL_individu2"/>
      <sheetName val="OTHER_INCOME_&amp;_BY_PERDIVISI2"/>
      <sheetName val="Report_In_Log_Perdepo2"/>
      <sheetName val="Bal_Sheet2"/>
      <sheetName val="OPNAME_BAD_STOCK2"/>
      <sheetName val="Co__058-Adelaide2"/>
      <sheetName val="tabel_nilai2"/>
      <sheetName val="TRANP_BIBIT2"/>
      <sheetName val="Source_Data2"/>
      <sheetName val="Lamp_1(NRC)ok02012"/>
      <sheetName val="Index_(VH)2"/>
      <sheetName val="Rencana_2018-2022_Expensess2"/>
      <sheetName val="REKAP_RINCIAN2"/>
      <sheetName val="Defn_Phase_Tonnes_&amp;_Volumes2"/>
      <sheetName val="LKT_-_HL2"/>
      <sheetName val="LKT_-_HS2"/>
      <sheetName val="LIST_IAF_MF2"/>
      <sheetName val="IPK_Sem120142"/>
      <sheetName val="PRD_01-32"/>
      <sheetName val="NERKON_7"/>
      <sheetName val="PLL_7"/>
      <sheetName val="AL-BTL_KK_(2)7"/>
      <sheetName val="BTL__7"/>
      <sheetName val="HUT_7"/>
      <sheetName val="pph_7"/>
      <sheetName val="HB_7"/>
      <sheetName val="DAF_ISI7"/>
      <sheetName val="COVER_7"/>
      <sheetName val="Permanent_info7"/>
      <sheetName val="Rpt13_Oth6"/>
      <sheetName val="Oct_036"/>
      <sheetName val="RM_COSTS6"/>
      <sheetName val="PL-Invst_Pty6"/>
      <sheetName val="General_Info6"/>
      <sheetName val="3__Neraca_dan_RL6"/>
      <sheetName val="Supplementary_MR6"/>
      <sheetName val="HARGA_MATERIAL6"/>
      <sheetName val="DATA_WP6"/>
      <sheetName val="Sandi_laba_rugi6"/>
      <sheetName val="Summary_Data6"/>
      <sheetName val="PBT_BY_MARKET6"/>
      <sheetName val="Detail_Piutang5"/>
      <sheetName val="Pg_4-8_-_Detail_P&amp;L_(FC04)5"/>
      <sheetName val="Jan_2000_Award_%5"/>
      <sheetName val="ROSS_LIST5"/>
      <sheetName val="P_8_2_1036_Depot5"/>
      <sheetName val="VAT_out5"/>
      <sheetName val="Int-Scheme_I5"/>
      <sheetName val="File_references5"/>
      <sheetName val="trf_multiple5"/>
      <sheetName val="trfakt_sgl5"/>
      <sheetName val="Rpt2__NR5"/>
      <sheetName val="Indexing_(Hide)5"/>
      <sheetName val="Profit_&amp;_Loss5"/>
      <sheetName val="PENDING_PO_&amp;_LC5"/>
      <sheetName val="KKP-II_2_2_1_25"/>
      <sheetName val="Laba_rugi_Asli5"/>
      <sheetName val="Neraca_Asli5"/>
      <sheetName val="FE-1771$_P15"/>
      <sheetName val="RL_NIS5"/>
      <sheetName val="Gaji_pokok_+_tunjangan_tetap'06"/>
      <sheetName val="UM_yg_blm_dSPJkan5"/>
      <sheetName val="Sheet1_(2)5"/>
      <sheetName val="Retail_Spider5"/>
      <sheetName val="Set-Up_Jan-July5"/>
      <sheetName val="Set-Up_Aug-Dec5"/>
      <sheetName val="PAK_EKO4"/>
      <sheetName val="Rekap_Direct_Cost3"/>
      <sheetName val="List_Values5"/>
      <sheetName val="OPNAME_GOOD_STOCK5"/>
      <sheetName val="OPNAME_SALES5"/>
      <sheetName val="IS_5"/>
      <sheetName val="AA_1_1_BNI5"/>
      <sheetName val="Gb_Link_Requirement5"/>
      <sheetName val="Kertas_kerja_dan_lap__keuangan4"/>
      <sheetName val="Fin_Acc_ACT_20054"/>
      <sheetName val="1999_actuals3"/>
      <sheetName val="BIAYA_GABUNGAN3"/>
      <sheetName val="KK__Neraca_&amp;_RL_individu3"/>
      <sheetName val="OTHER_INCOME_&amp;_BY_PERDIVISI3"/>
      <sheetName val="Report_In_Log_Perdepo3"/>
      <sheetName val="Bal_Sheet3"/>
      <sheetName val="OPNAME_BAD_STOCK3"/>
      <sheetName val="Co__058-Adelaide3"/>
      <sheetName val="tabel_nilai3"/>
      <sheetName val="TRANP_BIBIT3"/>
      <sheetName val="Source_Data3"/>
      <sheetName val="Lamp_1(NRC)ok02013"/>
      <sheetName val="Index_(VH)3"/>
      <sheetName val="Rencana_2018-2022_Expensess3"/>
      <sheetName val="REKAP_RINCIAN3"/>
      <sheetName val="Defn_Phase_Tonnes_&amp;_Volumes3"/>
      <sheetName val="LKT_-_HL3"/>
      <sheetName val="LKT_-_HS3"/>
      <sheetName val="LIST_IAF_MF3"/>
      <sheetName val="IPK_Sem120143"/>
      <sheetName val="PRD_01-33"/>
      <sheetName val="NERKON_9"/>
      <sheetName val="PLL_9"/>
      <sheetName val="AL-BTL_KK_(2)9"/>
      <sheetName val="BTL__9"/>
      <sheetName val="HUT_9"/>
      <sheetName val="pph_9"/>
      <sheetName val="HB_9"/>
      <sheetName val="DAF_ISI9"/>
      <sheetName val="COVER_9"/>
      <sheetName val="Permanent_info9"/>
      <sheetName val="Rpt13_Oth8"/>
      <sheetName val="Oct_038"/>
      <sheetName val="RM_COSTS8"/>
      <sheetName val="PL-Invst_Pty8"/>
      <sheetName val="General_Info8"/>
      <sheetName val="3__Neraca_dan_RL8"/>
      <sheetName val="Supplementary_MR8"/>
      <sheetName val="HARGA_MATERIAL8"/>
      <sheetName val="DATA_WP8"/>
      <sheetName val="Sandi_laba_rugi8"/>
      <sheetName val="Summary_Data8"/>
      <sheetName val="PBT_BY_MARKET8"/>
      <sheetName val="Detail_Piutang7"/>
      <sheetName val="Pg_4-8_-_Detail_P&amp;L_(FC04)7"/>
      <sheetName val="Jan_2000_Award_%7"/>
      <sheetName val="ROSS_LIST7"/>
      <sheetName val="P_8_2_1036_Depot7"/>
      <sheetName val="VAT_out7"/>
      <sheetName val="Int-Scheme_I7"/>
      <sheetName val="File_references7"/>
      <sheetName val="trf_multiple7"/>
      <sheetName val="trfakt_sgl7"/>
      <sheetName val="Rpt2__NR7"/>
      <sheetName val="Indexing_(Hide)7"/>
      <sheetName val="Profit_&amp;_Loss7"/>
      <sheetName val="PENDING_PO_&amp;_LC7"/>
      <sheetName val="KKP-II_2_2_1_27"/>
      <sheetName val="Laba_rugi_Asli7"/>
      <sheetName val="Neraca_Asli7"/>
      <sheetName val="FE-1771$_P17"/>
      <sheetName val="RL_NIS7"/>
      <sheetName val="Gaji_pokok_+_tunjangan_tetap'08"/>
      <sheetName val="UM_yg_blm_dSPJkan7"/>
      <sheetName val="Sheet1_(2)7"/>
      <sheetName val="Retail_Spider7"/>
      <sheetName val="Set-Up_Jan-July7"/>
      <sheetName val="Set-Up_Aug-Dec7"/>
      <sheetName val="PAK_EKO6"/>
      <sheetName val="Rekap_Direct_Cost5"/>
      <sheetName val="List_Values7"/>
      <sheetName val="OPNAME_GOOD_STOCK7"/>
      <sheetName val="OPNAME_SALES7"/>
      <sheetName val="IS_7"/>
      <sheetName val="AA_1_1_BNI7"/>
      <sheetName val="Gb_Link_Requirement7"/>
      <sheetName val="Kertas_kerja_dan_lap__keuangan6"/>
      <sheetName val="Fin_Acc_ACT_20056"/>
      <sheetName val="1999_actuals5"/>
      <sheetName val="BIAYA_GABUNGAN5"/>
      <sheetName val="KK__Neraca_&amp;_RL_individu5"/>
      <sheetName val="OTHER_INCOME_&amp;_BY_PERDIVISI5"/>
      <sheetName val="Report_In_Log_Perdepo5"/>
      <sheetName val="Bal_Sheet5"/>
      <sheetName val="OPNAME_BAD_STOCK5"/>
      <sheetName val="Co__058-Adelaide5"/>
      <sheetName val="tabel_nilai5"/>
      <sheetName val="TRANP_BIBIT5"/>
      <sheetName val="Source_Data5"/>
      <sheetName val="Lamp_1(NRC)ok02015"/>
      <sheetName val="Index_(VH)5"/>
      <sheetName val="Rencana_2018-2022_Expensess5"/>
      <sheetName val="REKAP_RINCIAN5"/>
      <sheetName val="Defn_Phase_Tonnes_&amp;_Volumes5"/>
      <sheetName val="LKT_-_HL5"/>
      <sheetName val="LKT_-_HS5"/>
      <sheetName val="LIST_IAF_MF5"/>
      <sheetName val="IPK_Sem120145"/>
      <sheetName val="PRD_01-35"/>
      <sheetName val="NERKON_8"/>
      <sheetName val="PLL_8"/>
      <sheetName val="AL-BTL_KK_(2)8"/>
      <sheetName val="BTL__8"/>
      <sheetName val="HUT_8"/>
      <sheetName val="pph_8"/>
      <sheetName val="HB_8"/>
      <sheetName val="DAF_ISI8"/>
      <sheetName val="COVER_8"/>
      <sheetName val="Permanent_info8"/>
      <sheetName val="Rpt13_Oth7"/>
      <sheetName val="Oct_037"/>
      <sheetName val="RM_COSTS7"/>
      <sheetName val="PL-Invst_Pty7"/>
      <sheetName val="General_Info7"/>
      <sheetName val="3__Neraca_dan_RL7"/>
      <sheetName val="Supplementary_MR7"/>
      <sheetName val="HARGA_MATERIAL7"/>
      <sheetName val="DATA_WP7"/>
      <sheetName val="Sandi_laba_rugi7"/>
      <sheetName val="Summary_Data7"/>
      <sheetName val="PBT_BY_MARKET7"/>
      <sheetName val="Detail_Piutang6"/>
      <sheetName val="Pg_4-8_-_Detail_P&amp;L_(FC04)6"/>
      <sheetName val="Jan_2000_Award_%6"/>
      <sheetName val="ROSS_LIST6"/>
      <sheetName val="P_8_2_1036_Depot6"/>
      <sheetName val="VAT_out6"/>
      <sheetName val="Int-Scheme_I6"/>
      <sheetName val="File_references6"/>
      <sheetName val="trf_multiple6"/>
      <sheetName val="trfakt_sgl6"/>
      <sheetName val="Rpt2__NR6"/>
      <sheetName val="Indexing_(Hide)6"/>
      <sheetName val="Profit_&amp;_Loss6"/>
      <sheetName val="PENDING_PO_&amp;_LC6"/>
      <sheetName val="KKP-II_2_2_1_26"/>
      <sheetName val="Laba_rugi_Asli6"/>
      <sheetName val="Neraca_Asli6"/>
      <sheetName val="FE-1771$_P16"/>
      <sheetName val="RL_NIS6"/>
      <sheetName val="Gaji_pokok_+_tunjangan_tetap'07"/>
      <sheetName val="UM_yg_blm_dSPJkan6"/>
      <sheetName val="Sheet1_(2)6"/>
      <sheetName val="Retail_Spider6"/>
      <sheetName val="Set-Up_Jan-July6"/>
      <sheetName val="Set-Up_Aug-Dec6"/>
      <sheetName val="PAK_EKO5"/>
      <sheetName val="Rekap_Direct_Cost4"/>
      <sheetName val="List_Values6"/>
      <sheetName val="OPNAME_GOOD_STOCK6"/>
      <sheetName val="OPNAME_SALES6"/>
      <sheetName val="IS_6"/>
      <sheetName val="AA_1_1_BNI6"/>
      <sheetName val="Gb_Link_Requirement6"/>
      <sheetName val="Kertas_kerja_dan_lap__keuangan5"/>
      <sheetName val="Fin_Acc_ACT_20055"/>
      <sheetName val="1999_actuals4"/>
      <sheetName val="BIAYA_GABUNGAN4"/>
      <sheetName val="KK__Neraca_&amp;_RL_individu4"/>
      <sheetName val="OTHER_INCOME_&amp;_BY_PERDIVISI4"/>
      <sheetName val="Report_In_Log_Perdepo4"/>
      <sheetName val="Bal_Sheet4"/>
      <sheetName val="OPNAME_BAD_STOCK4"/>
      <sheetName val="Co__058-Adelaide4"/>
      <sheetName val="tabel_nilai4"/>
      <sheetName val="TRANP_BIBIT4"/>
      <sheetName val="Source_Data4"/>
      <sheetName val="Lamp_1(NRC)ok02014"/>
      <sheetName val="Index_(VH)4"/>
      <sheetName val="Rencana_2018-2022_Expensess4"/>
      <sheetName val="REKAP_RINCIAN4"/>
      <sheetName val="Defn_Phase_Tonnes_&amp;_Volumes4"/>
      <sheetName val="LKT_-_HL4"/>
      <sheetName val="LKT_-_HS4"/>
      <sheetName val="LIST_IAF_MF4"/>
      <sheetName val="IPK_Sem120144"/>
      <sheetName val="PRD_01-34"/>
      <sheetName val="NERKON_10"/>
      <sheetName val="PLL_10"/>
      <sheetName val="AL-BTL_KK_(2)10"/>
      <sheetName val="BTL__10"/>
      <sheetName val="HUT_10"/>
      <sheetName val="pph_10"/>
      <sheetName val="HB_10"/>
      <sheetName val="DAF_ISI10"/>
      <sheetName val="COVER_10"/>
      <sheetName val="Permanent_info10"/>
      <sheetName val="Rpt13_Oth9"/>
      <sheetName val="Oct_039"/>
      <sheetName val="RM_COSTS9"/>
      <sheetName val="PL-Invst_Pty9"/>
      <sheetName val="General_Info9"/>
      <sheetName val="3__Neraca_dan_RL9"/>
      <sheetName val="Supplementary_MR9"/>
      <sheetName val="HARGA_MATERIAL9"/>
      <sheetName val="DATA_WP9"/>
      <sheetName val="Sandi_laba_rugi9"/>
      <sheetName val="Summary_Data9"/>
      <sheetName val="PBT_BY_MARKET9"/>
      <sheetName val="Detail_Piutang8"/>
      <sheetName val="Pg_4-8_-_Detail_P&amp;L_(FC04)8"/>
      <sheetName val="Jan_2000_Award_%8"/>
      <sheetName val="ROSS_LIST8"/>
      <sheetName val="P_8_2_1036_Depot8"/>
      <sheetName val="VAT_out8"/>
      <sheetName val="Int-Scheme_I8"/>
      <sheetName val="File_references8"/>
      <sheetName val="trf_multiple8"/>
      <sheetName val="trfakt_sgl8"/>
      <sheetName val="Rpt2__NR8"/>
      <sheetName val="Indexing_(Hide)8"/>
      <sheetName val="Profit_&amp;_Loss8"/>
      <sheetName val="PENDING_PO_&amp;_LC8"/>
      <sheetName val="KKP-II_2_2_1_28"/>
      <sheetName val="Laba_rugi_Asli8"/>
      <sheetName val="Neraca_Asli8"/>
      <sheetName val="FE-1771$_P18"/>
      <sheetName val="RL_NIS8"/>
      <sheetName val="Gaji_pokok_+_tunjangan_tetap'09"/>
      <sheetName val="UM_yg_blm_dSPJkan8"/>
      <sheetName val="Sheet1_(2)8"/>
      <sheetName val="Retail_Spider8"/>
      <sheetName val="Set-Up_Jan-July8"/>
      <sheetName val="Set-Up_Aug-Dec8"/>
      <sheetName val="PAK_EKO7"/>
      <sheetName val="Rekap_Direct_Cost6"/>
      <sheetName val="List_Values8"/>
      <sheetName val="OPNAME_GOOD_STOCK8"/>
      <sheetName val="OPNAME_SALES8"/>
      <sheetName val="IS_8"/>
      <sheetName val="AA_1_1_BNI8"/>
      <sheetName val="Gb_Link_Requirement8"/>
      <sheetName val="Kertas_kerja_dan_lap__keuangan7"/>
      <sheetName val="Fin_Acc_ACT_20057"/>
      <sheetName val="1999_actuals6"/>
      <sheetName val="BIAYA_GABUNGAN6"/>
      <sheetName val="KK__Neraca_&amp;_RL_individu6"/>
      <sheetName val="OTHER_INCOME_&amp;_BY_PERDIVISI6"/>
      <sheetName val="Report_In_Log_Perdepo6"/>
      <sheetName val="Bal_Sheet6"/>
      <sheetName val="OPNAME_BAD_STOCK6"/>
      <sheetName val="Co__058-Adelaide6"/>
      <sheetName val="tabel_nilai6"/>
      <sheetName val="TRANP_BIBIT6"/>
      <sheetName val="Source_Data6"/>
      <sheetName val="Lamp_1(NRC)ok02016"/>
      <sheetName val="Index_(VH)6"/>
      <sheetName val="Rencana_2018-2022_Expensess6"/>
      <sheetName val="REKAP_RINCIAN6"/>
      <sheetName val="Defn_Phase_Tonnes_&amp;_Volumes6"/>
      <sheetName val="LKT_-_HL6"/>
      <sheetName val="LKT_-_HS6"/>
      <sheetName val="LIST_IAF_MF6"/>
      <sheetName val="IPK_Sem120146"/>
      <sheetName val="PRD_01-36"/>
      <sheetName val="NERKON_11"/>
      <sheetName val="PLL_11"/>
      <sheetName val="AL-BTL_KK_(2)11"/>
      <sheetName val="BTL__11"/>
      <sheetName val="HUT_11"/>
      <sheetName val="pph_11"/>
      <sheetName val="HB_11"/>
      <sheetName val="DAF_ISI11"/>
      <sheetName val="COVER_11"/>
      <sheetName val="Permanent_info11"/>
      <sheetName val="Rpt13_Oth10"/>
      <sheetName val="Oct_0310"/>
      <sheetName val="RM_COSTS10"/>
      <sheetName val="PL-Invst_Pty10"/>
      <sheetName val="General_Info10"/>
      <sheetName val="3__Neraca_dan_RL10"/>
      <sheetName val="Supplementary_MR10"/>
      <sheetName val="HARGA_MATERIAL10"/>
      <sheetName val="DATA_WP10"/>
      <sheetName val="Sandi_laba_rugi10"/>
      <sheetName val="Summary_Data10"/>
      <sheetName val="PBT_BY_MARKET10"/>
      <sheetName val="Detail_Piutang9"/>
      <sheetName val="Pg_4-8_-_Detail_P&amp;L_(FC04)9"/>
      <sheetName val="Jan_2000_Award_%9"/>
      <sheetName val="ROSS_LIST9"/>
      <sheetName val="P_8_2_1036_Depot9"/>
      <sheetName val="VAT_out9"/>
      <sheetName val="Int-Scheme_I9"/>
      <sheetName val="File_references9"/>
      <sheetName val="trf_multiple9"/>
      <sheetName val="trfakt_sgl9"/>
      <sheetName val="Rpt2__NR9"/>
      <sheetName val="Indexing_(Hide)9"/>
      <sheetName val="Profit_&amp;_Loss9"/>
      <sheetName val="PENDING_PO_&amp;_LC9"/>
      <sheetName val="KKP-II_2_2_1_29"/>
      <sheetName val="Laba_rugi_Asli9"/>
      <sheetName val="Neraca_Asli9"/>
      <sheetName val="FE-1771$_P19"/>
      <sheetName val="RL_NIS9"/>
      <sheetName val="Gaji_pokok_+_tunjangan_tetap'10"/>
      <sheetName val="UM_yg_blm_dSPJkan9"/>
      <sheetName val="Sheet1_(2)9"/>
      <sheetName val="Retail_Spider9"/>
      <sheetName val="Set-Up_Jan-July9"/>
      <sheetName val="Set-Up_Aug-Dec9"/>
      <sheetName val="PAK_EKO8"/>
      <sheetName val="Rekap_Direct_Cost7"/>
      <sheetName val="List_Values9"/>
      <sheetName val="OPNAME_GOOD_STOCK9"/>
      <sheetName val="OPNAME_SALES9"/>
      <sheetName val="IS_9"/>
      <sheetName val="AA_1_1_BNI9"/>
      <sheetName val="Gb_Link_Requirement9"/>
      <sheetName val="Kertas_kerja_dan_lap__keuangan8"/>
      <sheetName val="Fin_Acc_ACT_20058"/>
      <sheetName val="1999_actuals7"/>
      <sheetName val="BIAYA_GABUNGAN7"/>
      <sheetName val="KK__Neraca_&amp;_RL_individu7"/>
      <sheetName val="OTHER_INCOME_&amp;_BY_PERDIVISI7"/>
      <sheetName val="Report_In_Log_Perdepo7"/>
      <sheetName val="Bal_Sheet7"/>
      <sheetName val="OPNAME_BAD_STOCK7"/>
      <sheetName val="Co__058-Adelaide7"/>
      <sheetName val="tabel_nilai7"/>
      <sheetName val="TRANP_BIBIT7"/>
      <sheetName val="Source_Data7"/>
      <sheetName val="Lamp_1(NRC)ok02017"/>
      <sheetName val="Index_(VH)7"/>
      <sheetName val="Rencana_2018-2022_Expensess7"/>
      <sheetName val="REKAP_RINCIAN7"/>
      <sheetName val="Defn_Phase_Tonnes_&amp;_Volumes7"/>
      <sheetName val="LKT_-_HL7"/>
      <sheetName val="LKT_-_HS7"/>
      <sheetName val="LIST_IAF_MF7"/>
      <sheetName val="IPK_Sem120147"/>
      <sheetName val="PRD_01-37"/>
      <sheetName val="NERKON_13"/>
      <sheetName val="PLL_13"/>
      <sheetName val="AL-BTL_KK_(2)13"/>
      <sheetName val="BTL__13"/>
      <sheetName val="HUT_13"/>
      <sheetName val="pph_13"/>
      <sheetName val="HB_13"/>
      <sheetName val="DAF_ISI13"/>
      <sheetName val="COVER_13"/>
      <sheetName val="Permanent_info13"/>
      <sheetName val="Rpt13_Oth12"/>
      <sheetName val="Oct_0312"/>
      <sheetName val="RM_COSTS12"/>
      <sheetName val="PL-Invst_Pty12"/>
      <sheetName val="General_Info12"/>
      <sheetName val="3__Neraca_dan_RL12"/>
      <sheetName val="Supplementary_MR12"/>
      <sheetName val="HARGA_MATERIAL12"/>
      <sheetName val="DATA_WP12"/>
      <sheetName val="Sandi_laba_rugi12"/>
      <sheetName val="Summary_Data12"/>
      <sheetName val="PBT_BY_MARKET12"/>
      <sheetName val="Detail_Piutang11"/>
      <sheetName val="Pg_4-8_-_Detail_P&amp;L_(FC04)11"/>
      <sheetName val="Jan_2000_Award_%11"/>
      <sheetName val="ROSS_LIST11"/>
      <sheetName val="P_8_2_1036_Depot11"/>
      <sheetName val="VAT_out11"/>
      <sheetName val="Int-Scheme_I11"/>
      <sheetName val="File_references11"/>
      <sheetName val="trf_multiple11"/>
      <sheetName val="trfakt_sgl11"/>
      <sheetName val="Rpt2__NR11"/>
      <sheetName val="Indexing_(Hide)11"/>
      <sheetName val="Profit_&amp;_Loss11"/>
      <sheetName val="PENDING_PO_&amp;_LC11"/>
      <sheetName val="KKP-II_2_2_1_211"/>
      <sheetName val="Laba_rugi_Asli11"/>
      <sheetName val="Neraca_Asli11"/>
      <sheetName val="FE-1771$_P111"/>
      <sheetName val="RL_NIS11"/>
      <sheetName val="Gaji_pokok_+_tunjangan_tetap'12"/>
      <sheetName val="UM_yg_blm_dSPJkan11"/>
      <sheetName val="Sheet1_(2)11"/>
      <sheetName val="Retail_Spider11"/>
      <sheetName val="Set-Up_Jan-July11"/>
      <sheetName val="Set-Up_Aug-Dec11"/>
      <sheetName val="PAK_EKO10"/>
      <sheetName val="Rekap_Direct_Cost9"/>
      <sheetName val="List_Values11"/>
      <sheetName val="OPNAME_GOOD_STOCK11"/>
      <sheetName val="OPNAME_SALES11"/>
      <sheetName val="IS_11"/>
      <sheetName val="AA_1_1_BNI11"/>
      <sheetName val="Gb_Link_Requirement11"/>
      <sheetName val="Kertas_kerja_dan_lap__keuanga10"/>
      <sheetName val="Fin_Acc_ACT_200510"/>
      <sheetName val="1999_actuals9"/>
      <sheetName val="BIAYA_GABUNGAN9"/>
      <sheetName val="KK__Neraca_&amp;_RL_individu9"/>
      <sheetName val="OTHER_INCOME_&amp;_BY_PERDIVISI9"/>
      <sheetName val="Report_In_Log_Perdepo9"/>
      <sheetName val="Bal_Sheet9"/>
      <sheetName val="OPNAME_BAD_STOCK9"/>
      <sheetName val="Co__058-Adelaide9"/>
      <sheetName val="tabel_nilai9"/>
      <sheetName val="TRANP_BIBIT9"/>
      <sheetName val="Source_Data9"/>
      <sheetName val="Lamp_1(NRC)ok02019"/>
      <sheetName val="Index_(VH)9"/>
      <sheetName val="Rencana_2018-2022_Expensess9"/>
      <sheetName val="REKAP_RINCIAN9"/>
      <sheetName val="Defn_Phase_Tonnes_&amp;_Volumes9"/>
      <sheetName val="LKT_-_HL9"/>
      <sheetName val="LKT_-_HS9"/>
      <sheetName val="LIST_IAF_MF9"/>
      <sheetName val="IPK_Sem120149"/>
      <sheetName val="PRD_01-39"/>
      <sheetName val="NERKON_12"/>
      <sheetName val="PLL_12"/>
      <sheetName val="AL-BTL_KK_(2)12"/>
      <sheetName val="BTL__12"/>
      <sheetName val="HUT_12"/>
      <sheetName val="pph_12"/>
      <sheetName val="HB_12"/>
      <sheetName val="DAF_ISI12"/>
      <sheetName val="COVER_12"/>
      <sheetName val="Permanent_info12"/>
      <sheetName val="Rpt13_Oth11"/>
      <sheetName val="Oct_0311"/>
      <sheetName val="RM_COSTS11"/>
      <sheetName val="PL-Invst_Pty11"/>
      <sheetName val="General_Info11"/>
      <sheetName val="3__Neraca_dan_RL11"/>
      <sheetName val="Supplementary_MR11"/>
      <sheetName val="HARGA_MATERIAL11"/>
      <sheetName val="DATA_WP11"/>
      <sheetName val="Sandi_laba_rugi11"/>
      <sheetName val="Summary_Data11"/>
      <sheetName val="PBT_BY_MARKET11"/>
      <sheetName val="Detail_Piutang10"/>
      <sheetName val="Pg_4-8_-_Detail_P&amp;L_(FC04)10"/>
      <sheetName val="Jan_2000_Award_%10"/>
      <sheetName val="ROSS_LIST10"/>
      <sheetName val="P_8_2_1036_Depot10"/>
      <sheetName val="VAT_out10"/>
      <sheetName val="Int-Scheme_I10"/>
      <sheetName val="File_references10"/>
      <sheetName val="trf_multiple10"/>
      <sheetName val="trfakt_sgl10"/>
      <sheetName val="Rpt2__NR10"/>
      <sheetName val="Indexing_(Hide)10"/>
      <sheetName val="Profit_&amp;_Loss10"/>
      <sheetName val="PENDING_PO_&amp;_LC10"/>
      <sheetName val="KKP-II_2_2_1_210"/>
      <sheetName val="Laba_rugi_Asli10"/>
      <sheetName val="Neraca_Asli10"/>
      <sheetName val="FE-1771$_P110"/>
      <sheetName val="RL_NIS10"/>
      <sheetName val="Gaji_pokok_+_tunjangan_tetap'11"/>
      <sheetName val="UM_yg_blm_dSPJkan10"/>
      <sheetName val="Sheet1_(2)10"/>
      <sheetName val="Retail_Spider10"/>
      <sheetName val="Set-Up_Jan-July10"/>
      <sheetName val="Set-Up_Aug-Dec10"/>
      <sheetName val="PAK_EKO9"/>
      <sheetName val="Rekap_Direct_Cost8"/>
      <sheetName val="List_Values10"/>
      <sheetName val="OPNAME_GOOD_STOCK10"/>
      <sheetName val="OPNAME_SALES10"/>
      <sheetName val="IS_10"/>
      <sheetName val="AA_1_1_BNI10"/>
      <sheetName val="Gb_Link_Requirement10"/>
      <sheetName val="Kertas_kerja_dan_lap__keuangan9"/>
      <sheetName val="Fin_Acc_ACT_20059"/>
      <sheetName val="1999_actuals8"/>
      <sheetName val="BIAYA_GABUNGAN8"/>
      <sheetName val="KK__Neraca_&amp;_RL_individu8"/>
      <sheetName val="OTHER_INCOME_&amp;_BY_PERDIVISI8"/>
      <sheetName val="Report_In_Log_Perdepo8"/>
      <sheetName val="Bal_Sheet8"/>
      <sheetName val="OPNAME_BAD_STOCK8"/>
      <sheetName val="Co__058-Adelaide8"/>
      <sheetName val="tabel_nilai8"/>
      <sheetName val="TRANP_BIBIT8"/>
      <sheetName val="Source_Data8"/>
      <sheetName val="Lamp_1(NRC)ok02018"/>
      <sheetName val="Index_(VH)8"/>
      <sheetName val="Rencana_2018-2022_Expensess8"/>
      <sheetName val="REKAP_RINCIAN8"/>
      <sheetName val="Defn_Phase_Tonnes_&amp;_Volumes8"/>
      <sheetName val="LKT_-_HL8"/>
      <sheetName val="LKT_-_HS8"/>
      <sheetName val="LIST_IAF_MF8"/>
      <sheetName val="IPK_Sem120148"/>
      <sheetName val="PRD_01-38"/>
      <sheetName val="NERKON_15"/>
      <sheetName val="PLL_15"/>
      <sheetName val="AL-BTL_KK_(2)15"/>
      <sheetName val="BTL__15"/>
      <sheetName val="HUT_15"/>
      <sheetName val="pph_15"/>
      <sheetName val="HB_15"/>
      <sheetName val="DAF_ISI15"/>
      <sheetName val="COVER_15"/>
      <sheetName val="Permanent_info15"/>
      <sheetName val="Rpt13_Oth14"/>
      <sheetName val="Oct_0314"/>
      <sheetName val="RM_COSTS14"/>
      <sheetName val="PL-Invst_Pty14"/>
      <sheetName val="General_Info14"/>
      <sheetName val="3__Neraca_dan_RL14"/>
      <sheetName val="Supplementary_MR14"/>
      <sheetName val="HARGA_MATERIAL14"/>
      <sheetName val="DATA_WP14"/>
      <sheetName val="Sandi_laba_rugi14"/>
      <sheetName val="Summary_Data14"/>
      <sheetName val="PBT_BY_MARKET14"/>
      <sheetName val="Detail_Piutang13"/>
      <sheetName val="Pg_4-8_-_Detail_P&amp;L_(FC04)13"/>
      <sheetName val="Jan_2000_Award_%13"/>
      <sheetName val="ROSS_LIST13"/>
      <sheetName val="P_8_2_1036_Depot13"/>
      <sheetName val="VAT_out13"/>
      <sheetName val="Int-Scheme_I13"/>
      <sheetName val="File_references13"/>
      <sheetName val="trf_multiple13"/>
      <sheetName val="trfakt_sgl13"/>
      <sheetName val="Rpt2__NR13"/>
      <sheetName val="Indexing_(Hide)13"/>
      <sheetName val="Profit_&amp;_Loss13"/>
      <sheetName val="PENDING_PO_&amp;_LC13"/>
      <sheetName val="KKP-II_2_2_1_213"/>
      <sheetName val="Laba_rugi_Asli13"/>
      <sheetName val="Neraca_Asli13"/>
      <sheetName val="FE-1771$_P113"/>
      <sheetName val="RL_NIS13"/>
      <sheetName val="Gaji_pokok_+_tunjangan_tetap'14"/>
      <sheetName val="UM_yg_blm_dSPJkan13"/>
      <sheetName val="Sheet1_(2)13"/>
      <sheetName val="Retail_Spider13"/>
      <sheetName val="Set-Up_Jan-July13"/>
      <sheetName val="Set-Up_Aug-Dec13"/>
      <sheetName val="PAK_EKO12"/>
      <sheetName val="Rekap_Direct_Cost11"/>
      <sheetName val="List_Values13"/>
      <sheetName val="OPNAME_GOOD_STOCK13"/>
      <sheetName val="OPNAME_SALES13"/>
      <sheetName val="IS_13"/>
      <sheetName val="AA_1_1_BNI13"/>
      <sheetName val="Gb_Link_Requirement13"/>
      <sheetName val="Kertas_kerja_dan_lap__keuanga12"/>
      <sheetName val="Fin_Acc_ACT_200512"/>
      <sheetName val="1999_actuals11"/>
      <sheetName val="BIAYA_GABUNGAN11"/>
      <sheetName val="KK__Neraca_&amp;_RL_individu11"/>
      <sheetName val="OTHER_INCOME_&amp;_BY_PERDIVISI11"/>
      <sheetName val="Report_In_Log_Perdepo11"/>
      <sheetName val="Bal_Sheet11"/>
      <sheetName val="OPNAME_BAD_STOCK11"/>
      <sheetName val="Co__058-Adelaide11"/>
      <sheetName val="tabel_nilai11"/>
      <sheetName val="TRANP_BIBIT11"/>
      <sheetName val="Source_Data11"/>
      <sheetName val="Lamp_1(NRC)ok020111"/>
      <sheetName val="Index_(VH)11"/>
      <sheetName val="Rencana_2018-2022_Expensess11"/>
      <sheetName val="REKAP_RINCIAN11"/>
      <sheetName val="Defn_Phase_Tonnes_&amp;_Volumes11"/>
      <sheetName val="LKT_-_HL11"/>
      <sheetName val="LKT_-_HS11"/>
      <sheetName val="LIST_IAF_MF11"/>
      <sheetName val="IPK_Sem1201411"/>
      <sheetName val="PRD_01-311"/>
      <sheetName val="ELEMENT_SUM1"/>
      <sheetName val="NERKON_14"/>
      <sheetName val="PLL_14"/>
      <sheetName val="AL-BTL_KK_(2)14"/>
      <sheetName val="BTL__14"/>
      <sheetName val="HUT_14"/>
      <sheetName val="pph_14"/>
      <sheetName val="HB_14"/>
      <sheetName val="DAF_ISI14"/>
      <sheetName val="COVER_14"/>
      <sheetName val="Permanent_info14"/>
      <sheetName val="Rpt13_Oth13"/>
      <sheetName val="Oct_0313"/>
      <sheetName val="RM_COSTS13"/>
      <sheetName val="PL-Invst_Pty13"/>
      <sheetName val="General_Info13"/>
      <sheetName val="3__Neraca_dan_RL13"/>
      <sheetName val="Supplementary_MR13"/>
      <sheetName val="HARGA_MATERIAL13"/>
      <sheetName val="DATA_WP13"/>
      <sheetName val="Sandi_laba_rugi13"/>
      <sheetName val="Summary_Data13"/>
      <sheetName val="PBT_BY_MARKET13"/>
      <sheetName val="Detail_Piutang12"/>
      <sheetName val="Pg_4-8_-_Detail_P&amp;L_(FC04)12"/>
      <sheetName val="Jan_2000_Award_%12"/>
      <sheetName val="ROSS_LIST12"/>
      <sheetName val="P_8_2_1036_Depot12"/>
      <sheetName val="VAT_out12"/>
      <sheetName val="Int-Scheme_I12"/>
      <sheetName val="File_references12"/>
      <sheetName val="trf_multiple12"/>
      <sheetName val="trfakt_sgl12"/>
      <sheetName val="Rpt2__NR12"/>
      <sheetName val="Indexing_(Hide)12"/>
      <sheetName val="Profit_&amp;_Loss12"/>
      <sheetName val="PENDING_PO_&amp;_LC12"/>
      <sheetName val="KKP-II_2_2_1_212"/>
      <sheetName val="Laba_rugi_Asli12"/>
      <sheetName val="Neraca_Asli12"/>
      <sheetName val="FE-1771$_P112"/>
      <sheetName val="RL_NIS12"/>
      <sheetName val="Gaji_pokok_+_tunjangan_tetap'13"/>
      <sheetName val="UM_yg_blm_dSPJkan12"/>
      <sheetName val="Sheet1_(2)12"/>
      <sheetName val="Retail_Spider12"/>
      <sheetName val="Set-Up_Jan-July12"/>
      <sheetName val="Set-Up_Aug-Dec12"/>
      <sheetName val="PAK_EKO11"/>
      <sheetName val="Rekap_Direct_Cost10"/>
      <sheetName val="List_Values12"/>
      <sheetName val="OPNAME_GOOD_STOCK12"/>
      <sheetName val="OPNAME_SALES12"/>
      <sheetName val="IS_12"/>
      <sheetName val="AA_1_1_BNI12"/>
      <sheetName val="Gb_Link_Requirement12"/>
      <sheetName val="Kertas_kerja_dan_lap__keuanga11"/>
      <sheetName val="Fin_Acc_ACT_200511"/>
      <sheetName val="1999_actuals10"/>
      <sheetName val="BIAYA_GABUNGAN10"/>
      <sheetName val="KK__Neraca_&amp;_RL_individu10"/>
      <sheetName val="OTHER_INCOME_&amp;_BY_PERDIVISI10"/>
      <sheetName val="Report_In_Log_Perdepo10"/>
      <sheetName val="Bal_Sheet10"/>
      <sheetName val="OPNAME_BAD_STOCK10"/>
      <sheetName val="Co__058-Adelaide10"/>
      <sheetName val="tabel_nilai10"/>
      <sheetName val="TRANP_BIBIT10"/>
      <sheetName val="Source_Data10"/>
      <sheetName val="Lamp_1(NRC)ok020110"/>
      <sheetName val="Index_(VH)10"/>
      <sheetName val="Rencana_2018-2022_Expensess10"/>
      <sheetName val="REKAP_RINCIAN10"/>
      <sheetName val="Defn_Phase_Tonnes_&amp;_Volumes10"/>
      <sheetName val="LKT_-_HL10"/>
      <sheetName val="LKT_-_HS10"/>
      <sheetName val="LIST_IAF_MF10"/>
      <sheetName val="IPK_Sem1201410"/>
      <sheetName val="PRD_01-310"/>
      <sheetName val="ELEMENT_SUM"/>
      <sheetName val="NERKON_16"/>
      <sheetName val="PLL_16"/>
      <sheetName val="AL-BTL_KK_(2)16"/>
      <sheetName val="BTL__16"/>
      <sheetName val="HUT_16"/>
      <sheetName val="pph_16"/>
      <sheetName val="HB_16"/>
      <sheetName val="DAF_ISI16"/>
      <sheetName val="COVER_16"/>
      <sheetName val="Permanent_info16"/>
      <sheetName val="Rpt13_Oth15"/>
      <sheetName val="Oct_0315"/>
      <sheetName val="RM_COSTS15"/>
      <sheetName val="PL-Invst_Pty15"/>
      <sheetName val="General_Info15"/>
      <sheetName val="3__Neraca_dan_RL15"/>
      <sheetName val="Supplementary_MR15"/>
      <sheetName val="HARGA_MATERIAL15"/>
      <sheetName val="DATA_WP15"/>
      <sheetName val="Sandi_laba_rugi15"/>
      <sheetName val="Summary_Data15"/>
      <sheetName val="PBT_BY_MARKET15"/>
      <sheetName val="Detail_Piutang14"/>
      <sheetName val="Pg_4-8_-_Detail_P&amp;L_(FC04)14"/>
      <sheetName val="Jan_2000_Award_%14"/>
      <sheetName val="ROSS_LIST14"/>
      <sheetName val="P_8_2_1036_Depot14"/>
      <sheetName val="VAT_out14"/>
      <sheetName val="Int-Scheme_I14"/>
      <sheetName val="File_references14"/>
      <sheetName val="trf_multiple14"/>
      <sheetName val="trfakt_sgl14"/>
      <sheetName val="Rpt2__NR14"/>
      <sheetName val="Indexing_(Hide)14"/>
      <sheetName val="Profit_&amp;_Loss14"/>
      <sheetName val="PENDING_PO_&amp;_LC14"/>
      <sheetName val="KKP-II_2_2_1_214"/>
      <sheetName val="Laba_rugi_Asli14"/>
      <sheetName val="Neraca_Asli14"/>
      <sheetName val="FE-1771$_P114"/>
      <sheetName val="RL_NIS14"/>
      <sheetName val="Gaji_pokok_+_tunjangan_tetap'15"/>
      <sheetName val="UM_yg_blm_dSPJkan14"/>
      <sheetName val="Sheet1_(2)14"/>
      <sheetName val="Retail_Spider14"/>
      <sheetName val="Set-Up_Jan-July14"/>
      <sheetName val="Set-Up_Aug-Dec14"/>
      <sheetName val="PAK_EKO13"/>
      <sheetName val="Rekap_Direct_Cost12"/>
      <sheetName val="List_Values14"/>
      <sheetName val="OPNAME_GOOD_STOCK14"/>
      <sheetName val="OPNAME_SALES14"/>
      <sheetName val="IS_14"/>
      <sheetName val="AA_1_1_BNI14"/>
      <sheetName val="Gb_Link_Requirement14"/>
      <sheetName val="Kertas_kerja_dan_lap__keuanga13"/>
      <sheetName val="Fin_Acc_ACT_200513"/>
      <sheetName val="1999_actuals12"/>
      <sheetName val="BIAYA_GABUNGAN12"/>
      <sheetName val="KK__Neraca_&amp;_RL_individu12"/>
      <sheetName val="OTHER_INCOME_&amp;_BY_PERDIVISI12"/>
      <sheetName val="Report_In_Log_Perdepo12"/>
      <sheetName val="Bal_Sheet12"/>
      <sheetName val="OPNAME_BAD_STOCK12"/>
      <sheetName val="Co__058-Adelaide12"/>
      <sheetName val="tabel_nilai12"/>
      <sheetName val="TRANP_BIBIT12"/>
      <sheetName val="Source_Data12"/>
      <sheetName val="Lamp_1(NRC)ok020112"/>
      <sheetName val="Index_(VH)12"/>
      <sheetName val="Rencana_2018-2022_Expensess12"/>
      <sheetName val="REKAP_RINCIAN12"/>
      <sheetName val="Defn_Phase_Tonnes_&amp;_Volumes12"/>
      <sheetName val="LKT_-_HL12"/>
      <sheetName val="LKT_-_HS12"/>
      <sheetName val="LIST_IAF_MF12"/>
      <sheetName val="IPK_Sem1201412"/>
      <sheetName val="PRD_01-312"/>
      <sheetName val="NERKON_17"/>
      <sheetName val="PLL_17"/>
      <sheetName val="AL-BTL_KK_(2)17"/>
      <sheetName val="BTL__17"/>
      <sheetName val="HUT_17"/>
      <sheetName val="pph_17"/>
      <sheetName val="HB_17"/>
      <sheetName val="DAF_ISI17"/>
      <sheetName val="COVER_17"/>
      <sheetName val="Permanent_info17"/>
      <sheetName val="Rpt13_Oth16"/>
      <sheetName val="Oct_0316"/>
      <sheetName val="RM_COSTS16"/>
      <sheetName val="PL-Invst_Pty16"/>
      <sheetName val="General_Info16"/>
      <sheetName val="3__Neraca_dan_RL16"/>
      <sheetName val="Supplementary_MR16"/>
      <sheetName val="HARGA_MATERIAL16"/>
      <sheetName val="DATA_WP16"/>
      <sheetName val="Sandi_laba_rugi16"/>
      <sheetName val="Summary_Data16"/>
      <sheetName val="PBT_BY_MARKET16"/>
      <sheetName val="Detail_Piutang15"/>
      <sheetName val="Pg_4-8_-_Detail_P&amp;L_(FC04)15"/>
      <sheetName val="Jan_2000_Award_%15"/>
      <sheetName val="ROSS_LIST15"/>
      <sheetName val="P_8_2_1036_Depot15"/>
      <sheetName val="VAT_out15"/>
      <sheetName val="Int-Scheme_I15"/>
      <sheetName val="File_references15"/>
      <sheetName val="trf_multiple15"/>
      <sheetName val="trfakt_sgl15"/>
      <sheetName val="Rpt2__NR15"/>
      <sheetName val="Indexing_(Hide)15"/>
      <sheetName val="Profit_&amp;_Loss15"/>
      <sheetName val="PENDING_PO_&amp;_LC15"/>
      <sheetName val="KKP-II_2_2_1_215"/>
      <sheetName val="Laba_rugi_Asli15"/>
      <sheetName val="Neraca_Asli15"/>
      <sheetName val="FE-1771$_P115"/>
      <sheetName val="RL_NIS15"/>
      <sheetName val="Gaji_pokok_+_tunjangan_tetap'16"/>
      <sheetName val="UM_yg_blm_dSPJkan15"/>
      <sheetName val="Sheet1_(2)15"/>
      <sheetName val="Retail_Spider15"/>
      <sheetName val="Set-Up_Jan-July15"/>
      <sheetName val="Set-Up_Aug-Dec15"/>
      <sheetName val="PAK_EKO14"/>
      <sheetName val="Rekap_Direct_Cost13"/>
      <sheetName val="List_Values15"/>
      <sheetName val="OPNAME_GOOD_STOCK15"/>
      <sheetName val="OPNAME_SALES15"/>
      <sheetName val="IS_15"/>
      <sheetName val="AA_1_1_BNI15"/>
      <sheetName val="Gb_Link_Requirement15"/>
      <sheetName val="Kertas_kerja_dan_lap__keuanga14"/>
      <sheetName val="Fin_Acc_ACT_200514"/>
      <sheetName val="1999_actuals13"/>
      <sheetName val="BIAYA_GABUNGAN13"/>
      <sheetName val="KK__Neraca_&amp;_RL_individu13"/>
      <sheetName val="OTHER_INCOME_&amp;_BY_PERDIVISI13"/>
      <sheetName val="Report_In_Log_Perdepo13"/>
      <sheetName val="Bal_Sheet13"/>
      <sheetName val="OPNAME_BAD_STOCK13"/>
      <sheetName val="Co__058-Adelaide13"/>
      <sheetName val="tabel_nilai13"/>
      <sheetName val="TRANP_BIBIT13"/>
      <sheetName val="Source_Data13"/>
      <sheetName val="Lamp_1(NRC)ok020113"/>
      <sheetName val="Index_(VH)13"/>
      <sheetName val="Rencana_2018-2022_Expensess13"/>
      <sheetName val="REKAP_RINCIAN13"/>
      <sheetName val="Defn_Phase_Tonnes_&amp;_Volumes13"/>
      <sheetName val="LKT_-_HL13"/>
      <sheetName val="LKT_-_HS13"/>
      <sheetName val="LIST_IAF_MF13"/>
      <sheetName val="IPK_Sem1201413"/>
      <sheetName val="PRD_01-313"/>
      <sheetName val="REQDELTA"/>
      <sheetName val="Lap &lt;jual&gt; Gj 11"/>
      <sheetName val="General"/>
      <sheetName val="IOB P&amp;L-PBC"/>
      <sheetName val="Worksheet-03"/>
      <sheetName val="AnAlat"/>
      <sheetName val="cons workpapers"/>
      <sheetName val="bialangsung"/>
      <sheetName val="equity of abacus"/>
      <sheetName val="PRD01-1"/>
      <sheetName val="Ranges"/>
      <sheetName val="igp_alt4"/>
      <sheetName val="CALCULATIONS"/>
      <sheetName val="Daf. Upah &amp; Bah"/>
      <sheetName val="OLDMAP"/>
      <sheetName val="FINISHING"/>
      <sheetName val="LAMP_2.2"/>
      <sheetName val="VOL_1"/>
      <sheetName val="Rkp"/>
      <sheetName val="hsat-SD"/>
      <sheetName val="an-satuan"/>
      <sheetName val="H-Dasar"/>
      <sheetName val="rate-alat"/>
      <sheetName val="Material&amp;Upah"/>
      <sheetName val="DBKoef"/>
      <sheetName val="7.PEK-STRUKTUR"/>
      <sheetName val="rms remunerasi"/>
      <sheetName val="TL"/>
      <sheetName val="UPH"/>
      <sheetName val="MAPP"/>
      <sheetName val="Alat tanah dan Struktur (10-05)"/>
      <sheetName val="Alat tanah dan Struktur (03-09)"/>
      <sheetName val="Rkp1"/>
      <sheetName val="hardas"/>
      <sheetName val="data (2)"/>
      <sheetName val="GP-WB"/>
      <sheetName val="railing"/>
      <sheetName val="escon"/>
      <sheetName val="HS-DASAR"/>
      <sheetName val="bd"/>
      <sheetName val="Plumbing"/>
      <sheetName val="B1 Data"/>
      <sheetName val="TOTAL UPAH"/>
      <sheetName val="anal"/>
      <sheetName val="ANTEK"/>
      <sheetName val="DKH"/>
      <sheetName val="S-Curve"/>
      <sheetName val="bahan"/>
      <sheetName val="Stay Cable PDMR2"/>
      <sheetName val="PriceList"/>
      <sheetName val="Hargamat"/>
      <sheetName val="PROD"/>
      <sheetName val="DATA TRUK-PELANGGAN"/>
      <sheetName val="DB"/>
      <sheetName val="MarkUp"/>
      <sheetName val="SUD"/>
      <sheetName val="RKP-BOQ"/>
      <sheetName val="Ana. PU"/>
      <sheetName val="RPP01 6"/>
      <sheetName val="Cash2"/>
      <sheetName val="BQ"/>
      <sheetName val="PRIST LIST"/>
      <sheetName val="RPP01 3"/>
      <sheetName val="ListAnalisa"/>
      <sheetName val="Rekap 1"/>
      <sheetName val="Monitor"/>
      <sheetName val="DaftarHarga"/>
      <sheetName val="KOEF"/>
      <sheetName val="HD ALAT"/>
      <sheetName val="Schedule 11a"/>
      <sheetName val="Temporary"/>
      <sheetName val="Septick tank"/>
      <sheetName val="Subkon"/>
      <sheetName val="TABEL-DETASIR"/>
      <sheetName val="pt-perso"/>
      <sheetName val="Pipe"/>
      <sheetName val="DEF"/>
      <sheetName val="Upah"/>
      <sheetName val="Informasi"/>
      <sheetName val="KAS $"/>
      <sheetName val="MATAUANG"/>
      <sheetName val="TIE-INS"/>
      <sheetName val="Basic P"/>
      <sheetName val="STAF"/>
      <sheetName val="UPH,BHN,ALT"/>
      <sheetName val="input data umum"/>
      <sheetName val="Links"/>
      <sheetName val="Lap Harian"/>
      <sheetName val="Konfirm"/>
      <sheetName val="GRAND REKAP"/>
      <sheetName val="HARSAT Das"/>
      <sheetName val="OLAH"/>
      <sheetName val="ahas-ins"/>
      <sheetName val="FF-2"/>
      <sheetName val="tiket&amp;hotel"/>
      <sheetName val="BTL-Ba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sheetData sheetId="593"/>
      <sheetData sheetId="594"/>
      <sheetData sheetId="595"/>
      <sheetData sheetId="596"/>
      <sheetData sheetId="597"/>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sheetData sheetId="612"/>
      <sheetData sheetId="613"/>
      <sheetData sheetId="614"/>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1771-V"/>
      <sheetName val="F1771_V"/>
      <sheetName val="TBM"/>
      <sheetName val="DataSalesPlan08"/>
      <sheetName val="Marshal"/>
      <sheetName val="PROLOSS"/>
      <sheetName val="Oct 03"/>
      <sheetName val="DATA"/>
      <sheetName val="SFKLN"/>
      <sheetName val="K2-FA"/>
      <sheetName val="Retail Spider"/>
      <sheetName val="GeneralInfo"/>
      <sheetName val="F1771-2"/>
      <sheetName val="랙_기능별 물자"/>
      <sheetName val="F1771-IV"/>
      <sheetName val="Sheet1"/>
      <sheetName val="Daftar Saldo Piutang"/>
      <sheetName val="Sheet2"/>
      <sheetName val="HPP_19_"/>
      <sheetName val="F1771-II"/>
      <sheetName val="Ranges"/>
      <sheetName val="Periods"/>
      <sheetName val="Rpt13.Oth"/>
      <sheetName val="F1771-III"/>
      <sheetName val="TKtb"/>
      <sheetName val="Data Plafon"/>
      <sheetName val="analis"/>
      <sheetName val="Powergen"/>
      <sheetName val="F1771-3"/>
      <sheetName val="Permanent info"/>
      <sheetName val="OTHER INCOME &amp; BY PERDIVISI"/>
      <sheetName val="Indexing (Hide)"/>
      <sheetName val="RL NIS"/>
      <sheetName val="IN01"/>
      <sheetName val="UM"/>
      <sheetName val="Contractual Terms(1)"/>
      <sheetName val="Period"/>
      <sheetName val="랙_기능별_물자"/>
      <sheetName val="Retail_Spider"/>
      <sheetName val="Oct_03"/>
      <sheetName val="Daftar_Saldo_Piutang"/>
      <sheetName val="AR_to_LSY"/>
      <sheetName val="X-file"/>
      <sheetName val="Daftar lampiran"/>
      <sheetName val="F1771"/>
      <sheetName val="F1771-I"/>
      <sheetName val="F1771-VI"/>
      <sheetName val="Depreciation  schedule"/>
      <sheetName val="Penyusutan  (E)"/>
      <sheetName val="Penyusutan "/>
      <sheetName val="Attachement"/>
      <sheetName val="Lampiran"/>
      <sheetName val="Korfis (E)"/>
      <sheetName val="Korfis (I)"/>
      <sheetName val="Provision (E)"/>
      <sheetName val="Provision (I)"/>
      <sheetName val="reconc"/>
      <sheetName val="NAP"/>
      <sheetName val="WPL"/>
      <sheetName val="PO Database"/>
      <sheetName val="B1"/>
      <sheetName val="WTB"/>
      <sheetName val="Revenue"/>
      <sheetName val="akun"/>
      <sheetName val="Plan"/>
      <sheetName val="Project"/>
      <sheetName val="B"/>
      <sheetName val="data_val"/>
      <sheetName val="PENDING PO &amp; LC"/>
      <sheetName val="RECEIPTS"/>
      <sheetName val="Gaji pokok + tunjangan tetap'03"/>
      <sheetName val="랙_기능별_물자1"/>
      <sheetName val="Retail_Spider1"/>
      <sheetName val="Oct_031"/>
      <sheetName val="Daftar_Saldo_Piutang1"/>
      <sheetName val="F1771_II"/>
      <sheetName val="Parameter"/>
      <sheetName val="BPR"/>
      <sheetName val="cons_workpapers"/>
      <sheetName val="Rpt13_Oth"/>
      <sheetName val="Data_Plafon"/>
      <sheetName val="Permanent_info"/>
      <sheetName val="OTHER_INCOME_&amp;_BY_PERDIVISI"/>
      <sheetName val="Indexing_(Hide)"/>
      <sheetName val="RL_NIS"/>
      <sheetName val="Contractual_Terms(1)"/>
      <sheetName val="Daftar_lampiran"/>
      <sheetName val="Depreciation__schedule"/>
      <sheetName val="Penyusutan__(E)"/>
      <sheetName val="Penyusutan_"/>
      <sheetName val="Korfis_(E)"/>
      <sheetName val="Korfis_(I)"/>
      <sheetName val="Provision_(E)"/>
      <sheetName val="Provision_(I)"/>
      <sheetName val="PO_Database"/>
      <sheetName val="PENDING_PO_&amp;_LC"/>
      <sheetName val="Gaji_pokok_+_tunjangan_tetap'03"/>
      <sheetName val="ID MENADO"/>
      <sheetName val="랙_기능별_물자2"/>
      <sheetName val="Retail_Spider2"/>
      <sheetName val="Oct_032"/>
      <sheetName val="Daftar_Saldo_Piutang2"/>
      <sheetName val="Rpt13_Oth1"/>
      <sheetName val="Data_Plafon1"/>
      <sheetName val="Permanent_info1"/>
      <sheetName val="OTHER_INCOME_&amp;_BY_PERDIVISI1"/>
      <sheetName val="Indexing_(Hide)1"/>
      <sheetName val="RL_NIS1"/>
      <sheetName val="Contractual_Terms(1)1"/>
      <sheetName val="Daftar_lampiran1"/>
      <sheetName val="Depreciation__schedule1"/>
      <sheetName val="Penyusutan__(E)1"/>
      <sheetName val="Penyusutan_1"/>
      <sheetName val="Korfis_(E)1"/>
      <sheetName val="Korfis_(I)1"/>
      <sheetName val="Provision_(E)1"/>
      <sheetName val="Provision_(I)1"/>
      <sheetName val="PO_Database1"/>
      <sheetName val="PENDING_PO_&amp;_LC1"/>
      <sheetName val="Gaji_pokok_+_tunjangan_tetap'01"/>
      <sheetName val="pl"/>
      <sheetName val="PER-HP"/>
      <sheetName val="VCELA"/>
      <sheetName val="Unit Costs"/>
      <sheetName val="dBase"/>
      <sheetName val="General"/>
      <sheetName val="Table"/>
      <sheetName val="BS"/>
      <sheetName val="IS"/>
      <sheetName val="Opening"/>
      <sheetName val="PO Database@3101"/>
      <sheetName val="SDH"/>
      <sheetName val="61004"/>
      <sheetName val="BQ ARS"/>
      <sheetName val="D 1"/>
      <sheetName val="kki"/>
      <sheetName val="fin pro centers"/>
      <sheetName val="SUMMARY"/>
      <sheetName val="Ret"/>
      <sheetName val="Panen"/>
      <sheetName val="Nm Brg"/>
      <sheetName val="Slip"/>
      <sheetName val="Harga"/>
      <sheetName val="tabel nilai"/>
      <sheetName val="Profit &amp; Loss"/>
      <sheetName val="ID_MENADO"/>
      <sheetName val="SAA"/>
      <sheetName val="EV SJB"/>
      <sheetName val="Perintah"/>
      <sheetName val="OPNAME GOOD STOCK"/>
      <sheetName val="OPNAME SALES"/>
      <sheetName val="OPNAME BAD STOCK"/>
      <sheetName val="CMA_Calculations"/>
      <sheetName val="IPK Sem12014"/>
      <sheetName val="Total"/>
      <sheetName val="SheetGMP"/>
      <sheetName val="SheetGMT"/>
      <sheetName val="IBASE"/>
      <sheetName val="TABEL"/>
      <sheetName val="PEGAWAI"/>
      <sheetName val="F1771_2"/>
      <sheetName val="Lamp-14(Manajemen)"/>
      <sheetName val="610.04"/>
      <sheetName val="610.05"/>
      <sheetName val="610.07"/>
      <sheetName val="610.08"/>
      <sheetName val="DB-PU"/>
      <sheetName val="COA"/>
      <sheetName val="ASS"/>
      <sheetName val="LKT - HL"/>
      <sheetName val="LKT - HS"/>
      <sheetName val="PREPAID"/>
      <sheetName val="TB 2015"/>
      <sheetName val="LR"/>
      <sheetName val="pivotscd"/>
      <sheetName val="Oct_033"/>
      <sheetName val="Retail_Spider3"/>
      <sheetName val="랙_기능별_물자3"/>
      <sheetName val="Daftar_Saldo_Piutang3"/>
      <sheetName val="Rpt13_Oth2"/>
      <sheetName val="Data_Plafon2"/>
      <sheetName val="Indexing_(Hide)2"/>
      <sheetName val="RL_NIS2"/>
      <sheetName val="Permanent_info2"/>
      <sheetName val="OTHER_INCOME_&amp;_BY_PERDIVISI2"/>
      <sheetName val="Contractual_Terms(1)2"/>
      <sheetName val="PENDING_PO_&amp;_LC2"/>
      <sheetName val="Daftar_lampiran2"/>
      <sheetName val="Depreciation__schedule2"/>
      <sheetName val="Penyusutan__(E)2"/>
      <sheetName val="Penyusutan_2"/>
      <sheetName val="Korfis_(E)2"/>
      <sheetName val="Korfis_(I)2"/>
      <sheetName val="Provision_(E)2"/>
      <sheetName val="Provision_(I)2"/>
      <sheetName val="PO_Database2"/>
      <sheetName val="Gaji_pokok_+_tunjangan_tetap'02"/>
      <sheetName val="Oct_034"/>
      <sheetName val="Retail_Spider4"/>
      <sheetName val="랙_기능별_물자4"/>
      <sheetName val="Daftar_Saldo_Piutang4"/>
      <sheetName val="Rpt13_Oth3"/>
      <sheetName val="Data_Plafon3"/>
      <sheetName val="Indexing_(Hide)3"/>
      <sheetName val="RL_NIS3"/>
      <sheetName val="Permanent_info3"/>
      <sheetName val="OTHER_INCOME_&amp;_BY_PERDIVISI3"/>
      <sheetName val="Contractual_Terms(1)3"/>
      <sheetName val="PENDING_PO_&amp;_LC3"/>
      <sheetName val="Daftar_lampiran3"/>
      <sheetName val="Depreciation__schedule3"/>
      <sheetName val="Penyusutan__(E)3"/>
      <sheetName val="Penyusutan_3"/>
      <sheetName val="Korfis_(E)3"/>
      <sheetName val="Korfis_(I)3"/>
      <sheetName val="Provision_(E)3"/>
      <sheetName val="Provision_(I)3"/>
      <sheetName val="PO_Database3"/>
      <sheetName val="Gaji_pokok_+_tunjangan_tetap'04"/>
      <sheetName val="ID_MENADO1"/>
      <sheetName val="Sat Bah &amp; Up"/>
      <sheetName val="SCORE_RC_Code"/>
      <sheetName val="FKT_PJK"/>
      <sheetName val="PopCache_Sheet1"/>
      <sheetName val="Table Array"/>
      <sheetName val="AU_BS"/>
      <sheetName val="Ex-Rate"/>
      <sheetName val="INPUT"/>
      <sheetName val="Lead"/>
      <sheetName val="RATE"/>
      <sheetName val="WBS 2005"/>
      <sheetName val="TANAH"/>
      <sheetName val="Oct_037"/>
      <sheetName val="Retail_Spider7"/>
      <sheetName val="랙_기능별_물자7"/>
      <sheetName val="Daftar_Saldo_Piutang7"/>
      <sheetName val="Rpt13_Oth6"/>
      <sheetName val="Data_Plafon6"/>
      <sheetName val="Indexing_(Hide)6"/>
      <sheetName val="RL_NIS6"/>
      <sheetName val="Permanent_info6"/>
      <sheetName val="OTHER_INCOME_&amp;_BY_PERDIVISI6"/>
      <sheetName val="Contractual_Terms(1)6"/>
      <sheetName val="PENDING_PO_&amp;_LC6"/>
      <sheetName val="Daftar_lampiran6"/>
      <sheetName val="Depreciation__schedule6"/>
      <sheetName val="Penyusutan__(E)6"/>
      <sheetName val="Penyusutan_6"/>
      <sheetName val="Korfis_(E)6"/>
      <sheetName val="Korfis_(I)6"/>
      <sheetName val="Provision_(E)6"/>
      <sheetName val="Provision_(I)6"/>
      <sheetName val="PO_Database6"/>
      <sheetName val="Gaji_pokok_+_tunjangan_tetap'07"/>
      <sheetName val="ID_MENADO4"/>
      <sheetName val="Oct_035"/>
      <sheetName val="Retail_Spider5"/>
      <sheetName val="랙_기능별_물자5"/>
      <sheetName val="Daftar_Saldo_Piutang5"/>
      <sheetName val="Rpt13_Oth4"/>
      <sheetName val="Data_Plafon4"/>
      <sheetName val="Indexing_(Hide)4"/>
      <sheetName val="RL_NIS4"/>
      <sheetName val="Permanent_info4"/>
      <sheetName val="OTHER_INCOME_&amp;_BY_PERDIVISI4"/>
      <sheetName val="Contractual_Terms(1)4"/>
      <sheetName val="PENDING_PO_&amp;_LC4"/>
      <sheetName val="Daftar_lampiran4"/>
      <sheetName val="Depreciation__schedule4"/>
      <sheetName val="Penyusutan__(E)4"/>
      <sheetName val="Penyusutan_4"/>
      <sheetName val="Korfis_(E)4"/>
      <sheetName val="Korfis_(I)4"/>
      <sheetName val="Provision_(E)4"/>
      <sheetName val="Provision_(I)4"/>
      <sheetName val="PO_Database4"/>
      <sheetName val="Gaji_pokok_+_tunjangan_tetap'05"/>
      <sheetName val="ID_MENADO2"/>
      <sheetName val="Oct_036"/>
      <sheetName val="Retail_Spider6"/>
      <sheetName val="랙_기능별_물자6"/>
      <sheetName val="Daftar_Saldo_Piutang6"/>
      <sheetName val="Rpt13_Oth5"/>
      <sheetName val="Data_Plafon5"/>
      <sheetName val="Indexing_(Hide)5"/>
      <sheetName val="RL_NIS5"/>
      <sheetName val="Permanent_info5"/>
      <sheetName val="OTHER_INCOME_&amp;_BY_PERDIVISI5"/>
      <sheetName val="Contractual_Terms(1)5"/>
      <sheetName val="PENDING_PO_&amp;_LC5"/>
      <sheetName val="Daftar_lampiran5"/>
      <sheetName val="Depreciation__schedule5"/>
      <sheetName val="Penyusutan__(E)5"/>
      <sheetName val="Penyusutan_5"/>
      <sheetName val="Korfis_(E)5"/>
      <sheetName val="Korfis_(I)5"/>
      <sheetName val="Provision_(E)5"/>
      <sheetName val="Provision_(I)5"/>
      <sheetName val="PO_Database5"/>
      <sheetName val="Gaji_pokok_+_tunjangan_tetap'06"/>
      <sheetName val="ID_MENADO3"/>
      <sheetName val="Basic Price"/>
      <sheetName val="BasicPrice"/>
      <sheetName val="Cover"/>
      <sheetName val="Template"/>
      <sheetName val="Merak_Sum-FIX"/>
      <sheetName val="61005"/>
      <sheetName val="61006"/>
      <sheetName val="61007"/>
      <sheetName val="61008"/>
      <sheetName val="SUR-HARGA"/>
      <sheetName val="HARSAT"/>
      <sheetName val="sheet"/>
      <sheetName val="ANAL"/>
      <sheetName val="RESUME"/>
      <sheetName val="PRY 01-3"/>
      <sheetName val="RKP"/>
      <sheetName val="pol"/>
      <sheetName val="304-06"/>
      <sheetName val="Monitor"/>
      <sheetName val="DATA_DES"/>
      <sheetName val="igp_alt4"/>
      <sheetName val="Breakdown"/>
      <sheetName val="DATA PROYEK"/>
      <sheetName val="Settings"/>
      <sheetName val="Links"/>
      <sheetName val="D.BOARD"/>
      <sheetName val="Mobdemobalat"/>
      <sheetName val="DKH"/>
      <sheetName val="Rekap"/>
      <sheetName val="trf-d-w"/>
      <sheetName val="trf d-i"/>
      <sheetName val="HPP X Q'TY"/>
      <sheetName val="RINCIAN-SC"/>
      <sheetName val="prog-mgu"/>
      <sheetName val="SEP"/>
      <sheetName val="HS"/>
      <sheetName val="Input Data"/>
      <sheetName val="Basic P"/>
      <sheetName val="BP1_23"/>
      <sheetName val="Harga Dasar"/>
      <sheetName val="GP-WB"/>
      <sheetName val="telp"/>
      <sheetName val="villa"/>
      <sheetName val="FINISHING"/>
      <sheetName val="AnalisaHarga"/>
      <sheetName val="HD Alat"/>
      <sheetName val="Hargamaterial"/>
      <sheetName val="PRD 01-3"/>
      <sheetName val="AHS"/>
      <sheetName val="Int-Scheme I"/>
      <sheetName val="Analisa"/>
      <sheetName val="RAB"/>
      <sheetName val="H.Satuan"/>
      <sheetName val="DAF-1"/>
      <sheetName val="PriceList"/>
      <sheetName val="DATAOKT"/>
      <sheetName val="RWD-02"/>
      <sheetName val="DATA_2009"/>
      <sheetName val="Pricing-2"/>
      <sheetName val="PORT"/>
      <sheetName val="Sheet8"/>
      <sheetName val="Date"/>
      <sheetName val="Sheet1 "/>
      <sheetName val="Solar"/>
      <sheetName val="OLI HEQ"/>
      <sheetName val=" BEP-1999"/>
      <sheetName val="ECP"/>
      <sheetName val="Feuil1"/>
      <sheetName val="bbt-1999"/>
      <sheetName val="Uraian Upah"/>
      <sheetName val="CUACA"/>
      <sheetName val="MAP"/>
      <sheetName val="Analysis"/>
      <sheetName val="RAP"/>
      <sheetName val="uba"/>
      <sheetName val="TIE-INS"/>
      <sheetName val="COV"/>
      <sheetName val="RIG 134-ASSETS APR 97"/>
      <sheetName val="RIG 027-ASSETS-AFTER 30 JUN 97"/>
      <sheetName val="Detail Piutang"/>
      <sheetName val="2002"/>
      <sheetName val="Sheet4"/>
      <sheetName val="1200.11.1"/>
      <sheetName val="317932DEC99"/>
      <sheetName val="317932NOV99"/>
      <sheetName val="317932OCT99"/>
      <sheetName val="HPP_20_"/>
      <sheetName val="SD"/>
      <sheetName val="Ship"/>
      <sheetName val="D_1"/>
      <sheetName val="fin_pro_centers"/>
      <sheetName val="Nm_Brg"/>
      <sheetName val="tabel_nilai"/>
      <sheetName val="Profit_&amp;_Loss"/>
      <sheetName val="Table_Array"/>
      <sheetName val="Detail_Piutang"/>
      <sheetName val="Int-Scheme_I"/>
      <sheetName val="1200_11_1"/>
      <sheetName val="EV_SJB"/>
      <sheetName val="OPNAME_GOOD_STOCK"/>
      <sheetName val="OPNAME_SALES"/>
      <sheetName val="OPNAME_BAD_STOCK"/>
      <sheetName val="IPK_Sem12014"/>
      <sheetName val="PO_Database@3101"/>
      <sheetName val="Factors"/>
      <sheetName val="Act"/>
      <sheetName val="FA_TP99"/>
      <sheetName val="PO AI"/>
      <sheetName val="M-2"/>
      <sheetName val="TARIP"/>
      <sheetName val="MasterMksAgst07"/>
      <sheetName val="Index (VH)"/>
      <sheetName val="Anciliary Revenues"/>
      <sheetName val="Prog Imbalan"/>
      <sheetName val="PSC_Calc"/>
      <sheetName val="Non-Statistical Sampling Master"/>
      <sheetName val="Two Step Revenue Testing Master"/>
      <sheetName val="Global Data"/>
      <sheetName val="revisi-gltran"/>
      <sheetName val="Detail Cost by Category"/>
      <sheetName val="CODE"/>
      <sheetName val="BBM-03"/>
      <sheetName val="Catt L K Induk"/>
      <sheetName val="RPP01 6"/>
      <sheetName val="Konfirm"/>
      <sheetName val="DB"/>
      <sheetName val="Master 1.0"/>
      <sheetName val="input data umum"/>
      <sheetName val="Schedule 11a"/>
      <sheetName val="Temporary"/>
      <sheetName val="Septick tank"/>
      <sheetName val="Subkon"/>
      <sheetName val="Material"/>
      <sheetName val="Bab10"/>
      <sheetName val="Alat"/>
      <sheetName val="MAPP"/>
      <sheetName val="Upah"/>
      <sheetName val="REF.ONLY"/>
      <sheetName val="an-satuan"/>
      <sheetName val="STOK MAT"/>
      <sheetName val="Bill of Qty MEP"/>
      <sheetName val="hasat"/>
      <sheetName val="HS-2"/>
      <sheetName val="Xplor pattern 08.05"/>
      <sheetName val="PROD"/>
      <sheetName val="Agregat Halus &amp; Kasar"/>
      <sheetName val="Hsatuan-OK"/>
      <sheetName val="Sales Parameter"/>
      <sheetName val="HARGA MATERIAL"/>
      <sheetName val="PLANT"/>
      <sheetName val="BHN-ALAT"/>
      <sheetName val="RINCI"/>
      <sheetName val="tp 45x45 (6)"/>
      <sheetName val="SEX"/>
      <sheetName val="jan"/>
      <sheetName val="FEB"/>
      <sheetName val="MAR"/>
      <sheetName val="L3 An H Sat Mob"/>
      <sheetName val="DATA 2009"/>
      <sheetName val="DATA 2010"/>
      <sheetName val="Target Raker TW III"/>
      <sheetName val="KUB-01(10)"/>
      <sheetName val="MasterSheet"/>
      <sheetName val="Param"/>
      <sheetName val="Pipe"/>
      <sheetName val="SUMBER"/>
      <sheetName val="igp-popno"/>
      <sheetName val="Markup"/>
      <sheetName val="SE"/>
      <sheetName val="bialangsung"/>
      <sheetName val="PRD01-1"/>
      <sheetName val="idx-03"/>
      <sheetName val="Sheet3"/>
      <sheetName val="TONG HOP VL-NC"/>
      <sheetName val="#REF"/>
      <sheetName val="chitiet"/>
      <sheetName val="DONGIA"/>
      <sheetName val="DON GIA"/>
      <sheetName val="Div2"/>
      <sheetName val="DG"/>
      <sheetName val="VCV-BE-TONG"/>
      <sheetName val="CHITIET VL-NC"/>
      <sheetName val="DIV.9"/>
      <sheetName val="DASH"/>
      <sheetName val="EXTERNAL WORK"/>
      <sheetName val="D HARGA"/>
      <sheetName val="TL"/>
      <sheetName val="BASIC"/>
      <sheetName val="Analisa Harga Satuan"/>
      <sheetName val="ANTEK"/>
      <sheetName val="Assetdb"/>
      <sheetName val="AssetPar"/>
      <sheetName val="대비표"/>
      <sheetName val="SATDASAR"/>
      <sheetName val="MAJOR"/>
      <sheetName val="BQ-GB-1"/>
      <sheetName val="VAT out"/>
      <sheetName val="UPH,BHN,ALT"/>
      <sheetName val="ANAL.BOW"/>
      <sheetName val="HDasar"/>
      <sheetName val="Assumptions"/>
      <sheetName val="H-SAT"/>
      <sheetName val="marshall1"/>
      <sheetName val="Analis Kusen okk"/>
      <sheetName val="7.공정표"/>
      <sheetName val="AnalisaSIPIL RIIL"/>
      <sheetName val="BoQ"/>
      <sheetName val="janflash"/>
      <sheetName val="KEB-MAT"/>
      <sheetName val="MG"/>
      <sheetName val="Source"/>
      <sheetName val="ANAL_2.1"/>
      <sheetName val="VOL_1"/>
      <sheetName val="LAMP_2.2"/>
      <sheetName val="610.06"/>
      <sheetName val="rms remunerasi"/>
      <sheetName val="7.PEK-STRUKTUR"/>
      <sheetName val="Sales Rental"/>
      <sheetName val="H-Dasar"/>
      <sheetName val="7.1(3)"/>
      <sheetName val="D4"/>
      <sheetName val="D6"/>
      <sheetName val="D7"/>
      <sheetName val="D8"/>
      <sheetName val="hardas"/>
      <sheetName val="Menu"/>
      <sheetName val="Option List"/>
      <sheetName val="TEKNIS"/>
      <sheetName val="TAGIHAN"/>
      <sheetName val="1.B"/>
      <sheetName val="MATERIAL&amp;upah"/>
      <sheetName val="FE-1770-II"/>
      <sheetName val="Costing"/>
      <sheetName val="PODN"/>
      <sheetName val="Rekonsiliasi PPh 21"/>
      <sheetName val="Master Edit"/>
      <sheetName val="NOTHIT"/>
      <sheetName val="Rkp1"/>
      <sheetName val="Bahan"/>
      <sheetName val="BAG_2"/>
      <sheetName val="SUM_Steel-Strc"/>
      <sheetName val="Isolasi Luar Dalam"/>
      <sheetName val="Isolasi Luar"/>
      <sheetName val="Analisa K"/>
      <sheetName val="kepmenaker150"/>
      <sheetName val="Divisi1"/>
      <sheetName val="Analisa tambahan"/>
      <sheetName val="Analisa "/>
      <sheetName val="upah, bahan, alat"/>
      <sheetName val="An_Basic"/>
      <sheetName val="Fill this out first..."/>
      <sheetName val="Ana. PU"/>
      <sheetName val="412src2"/>
      <sheetName val="cons workpapers"/>
      <sheetName val="extern"/>
      <sheetName val="equity of abacus"/>
      <sheetName val="STAF"/>
      <sheetName val="div 7"/>
      <sheetName val="41,9&amp;36,3"/>
      <sheetName val="TOTAL UPAH"/>
      <sheetName val="An HS"/>
      <sheetName val="Analisa SNI STANDART "/>
      <sheetName val="Cash2"/>
      <sheetName val="A"/>
      <sheetName val="Mobilisasi"/>
      <sheetName val="HARGADASAR"/>
      <sheetName val="DEF"/>
      <sheetName val="fcsp-w"/>
      <sheetName val="Shares Outstanding"/>
      <sheetName val="Print Controls"/>
      <sheetName val="DCF_10"/>
      <sheetName val="Controls"/>
      <sheetName val="form-A7"/>
      <sheetName val="Tab DPA"/>
      <sheetName val="pivot"/>
      <sheetName val="RKP-BOQ"/>
      <sheetName val="trans"/>
      <sheetName val="PIPOT"/>
      <sheetName val="JP"/>
      <sheetName val="KAS $"/>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kp pph 21 (2)"/>
      <sheetName val="rekap objek"/>
      <sheetName val="penyampaian spt masa"/>
      <sheetName val="kkp pph 21"/>
      <sheetName val="kkp pph 21 terhutang"/>
      <sheetName val="nothit"/>
    </sheetNames>
    <sheetDataSet>
      <sheetData sheetId="0"/>
      <sheetData sheetId="1"/>
      <sheetData sheetId="2"/>
      <sheetData sheetId="3"/>
      <sheetData sheetId="4"/>
      <sheetData sheetId="5"/>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s>
    <sheetDataSet>
      <sheetData sheetId="0"/>
      <sheetData sheetId="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_RC_Code"/>
      <sheetName val="F1771-V"/>
      <sheetName val="hardware100445_B"/>
      <sheetName val="TB ALL"/>
      <sheetName val="Credit-22"/>
      <sheetName val="Exc. Rate"/>
      <sheetName val="RATE"/>
      <sheetName val="Rates"/>
      <sheetName val="TOTAL Rakor"/>
      <sheetName val="USD"/>
      <sheetName val="랙_기능별 물자"/>
      <sheetName val="BAL SHEET(2)"/>
      <sheetName val="NN"/>
      <sheetName val="BP1_23"/>
      <sheetName val="note"/>
      <sheetName val="Trial"/>
      <sheetName val="HPP_20_"/>
      <sheetName val="RATIO"/>
      <sheetName val="K.3.3"/>
      <sheetName val="G203-Rental"/>
      <sheetName val="Table Array"/>
      <sheetName val="G.2.1"/>
      <sheetName val="Parameter"/>
      <sheetName val=" P0613"/>
      <sheetName val="rugi laba-NEW"/>
      <sheetName val="Data Penjualan"/>
      <sheetName val="Logistics"/>
      <sheetName val="General"/>
      <sheetName val="Proj Summ"/>
      <sheetName val="Cover-01"/>
      <sheetName val="Sheet1"/>
      <sheetName val="S"/>
      <sheetName val="Local JV"/>
      <sheetName val="F1771-2"/>
      <sheetName val="F1771-IV"/>
      <sheetName val="PROLOSS"/>
      <sheetName val="Computer hardware ( 10.0445 )"/>
      <sheetName val="Computer_hardware_(_10_0445_)"/>
      <sheetName val="BAL_SHEET(2)"/>
      <sheetName val="Exc__Rate"/>
      <sheetName val="T.B"/>
      <sheetName val="Ex-Rate"/>
      <sheetName val="AFTER 55"/>
      <sheetName val="Q-PC1"/>
      <sheetName val="Q-PC2"/>
      <sheetName val="Premi Iuran"/>
      <sheetName val="A.4.3"/>
      <sheetName val="A.4.2"/>
      <sheetName val="COST_CAL"/>
      <sheetName val="Codestable"/>
      <sheetName val="2006 _3_"/>
      <sheetName val="daftar"/>
      <sheetName val="Sheet8"/>
      <sheetName val="Proyeksi"/>
      <sheetName val="Profit &amp; Loss Account"/>
      <sheetName val="RumusTB 1 bln"/>
      <sheetName val="GeneralInfo"/>
      <sheetName val="STOCK_AWAL"/>
      <sheetName val="BELI JULI"/>
      <sheetName val="HPP_JUNI"/>
      <sheetName val="SUPPORT"/>
      <sheetName val="A"/>
      <sheetName val="BBM-03"/>
      <sheetName val="TBM"/>
      <sheetName val="F1771-II"/>
      <sheetName val="Interdata"/>
      <sheetName val="Atlys"/>
      <sheetName val="Geneva"/>
      <sheetName val="Wizard - CSL"/>
      <sheetName val="Wizard - IMG"/>
      <sheetName val="Internet - Catalys- IP Suite"/>
      <sheetName val="ICOMS-CableMaster-Domestic"/>
      <sheetName val="ICOMS-CableMaster-International"/>
      <sheetName val="2002"/>
      <sheetName val="Nilai Stress &amp; Adj NAM"/>
      <sheetName val="12_pemb mbl12"/>
      <sheetName val="2_ LR AAS 12"/>
      <sheetName val="Penyusutan  12"/>
      <sheetName val="RINC_NRC"/>
      <sheetName val="CAPEX'00"/>
      <sheetName val="Tabel"/>
      <sheetName val="est proy"/>
      <sheetName val="F1771_V"/>
      <sheetName val="Powergen"/>
      <sheetName val="Original AYDA"/>
      <sheetName val="kkp pph 21"/>
      <sheetName val="Cover_01"/>
      <sheetName val="REVENUE_RATES"/>
      <sheetName val="analis"/>
      <sheetName val="HEADER"/>
      <sheetName val="EXP0905"/>
      <sheetName val="TB_ALL"/>
      <sheetName val="랙_기능별_물자"/>
      <sheetName val="TOTAL_Rakor"/>
      <sheetName val="tr-28202"/>
      <sheetName val="2003"/>
      <sheetName val="ABOV"/>
      <sheetName val="rekap"/>
      <sheetName val="Bangunan _Jkt_"/>
      <sheetName val="Detail"/>
      <sheetName val="Altman Z Score"/>
      <sheetName val="Menu"/>
      <sheetName val="B"/>
      <sheetName val="data_val"/>
      <sheetName val="Neraca"/>
      <sheetName val="F1771-III"/>
      <sheetName val="Marshal"/>
      <sheetName val="TB_ALL1"/>
      <sheetName val="랙_기능별_물자1"/>
      <sheetName val="TOTAL_Rakor1"/>
      <sheetName val="Exc__Rate1"/>
      <sheetName val="BAL_SHEET(2)1"/>
      <sheetName val="Input-Expected Case"/>
      <sheetName val="BL-PL-CEN"/>
      <sheetName val="PSOFT"/>
      <sheetName val="CF-Consolidated"/>
      <sheetName val="1770 S"/>
      <sheetName val="6340 configuration inputs"/>
      <sheetName val="FF-1"/>
      <sheetName val="5300.30"/>
      <sheetName val="cons_workpapers"/>
      <sheetName val="K_3_3"/>
      <sheetName val="Table_Array"/>
      <sheetName val="G_2_1"/>
      <sheetName val="rugi_laba-NEW"/>
      <sheetName val="Data_Penjualan"/>
      <sheetName val="Proj_Summ"/>
      <sheetName val="Local_JV"/>
      <sheetName val="Computer_hardware_(_10_0445_)1"/>
      <sheetName val="T_B"/>
      <sheetName val="AFTER_55"/>
      <sheetName val="Premi_Iuran"/>
      <sheetName val="A_4_3"/>
      <sheetName val="A_4_2"/>
      <sheetName val="2006__3_"/>
      <sheetName val="_P0613"/>
      <sheetName val="BELI_JULI"/>
      <sheetName val="Profit_&amp;_Loss_Account"/>
      <sheetName val="RumusTB_1_bln"/>
      <sheetName val="Wizard_-_CSL"/>
      <sheetName val="Wizard_-_IMG"/>
      <sheetName val="Internet_-_Catalys-_IP_Suite"/>
      <sheetName val="Nilai_Stress_&amp;_Adj_NAM"/>
      <sheetName val="12_pemb_mbl12"/>
      <sheetName val="2__LR_AAS_12"/>
      <sheetName val="Penyusutan__12"/>
      <sheetName val="Original_AYDA"/>
      <sheetName val="kkp_pph_21"/>
      <sheetName val="est_proy"/>
      <sheetName val="Bangunan__Jkt_"/>
      <sheetName val="Altman_Z_Score"/>
      <sheetName val="Input-Expected_Case"/>
      <sheetName val="1770_S"/>
      <sheetName val="6340_configuration_inputs"/>
      <sheetName val="5300_30"/>
      <sheetName val="SE-C"/>
      <sheetName val="Sheet2"/>
      <sheetName val="Price"/>
      <sheetName val="62404"/>
      <sheetName val="TB_ALL2"/>
      <sheetName val="랙_기능별_물자2"/>
      <sheetName val="TOTAL_Rakor2"/>
      <sheetName val="Exc__Rate2"/>
      <sheetName val="BAL_SHEET(2)2"/>
      <sheetName val="K_3_31"/>
      <sheetName val="Table_Array1"/>
      <sheetName val="G_2_11"/>
      <sheetName val="_P06131"/>
      <sheetName val="rugi_laba-NEW1"/>
      <sheetName val="Data_Penjualan1"/>
      <sheetName val="Proj_Summ1"/>
      <sheetName val="Local_JV1"/>
      <sheetName val="Computer_hardware_(_10_0445_)2"/>
      <sheetName val="T_B1"/>
      <sheetName val="AFTER_551"/>
      <sheetName val="Premi_Iuran1"/>
      <sheetName val="A_4_31"/>
      <sheetName val="A_4_21"/>
      <sheetName val="2006__3_1"/>
      <sheetName val="Profit_&amp;_Loss_Account1"/>
      <sheetName val="RumusTB_1_bln1"/>
      <sheetName val="BELI_JULI1"/>
      <sheetName val="Wizard_-_CSL1"/>
      <sheetName val="Wizard_-_IMG1"/>
      <sheetName val="Internet_-_Catalys-_IP_Suite1"/>
      <sheetName val="Nilai_Stress_&amp;_Adj_NAM1"/>
      <sheetName val="12_pemb_mbl121"/>
      <sheetName val="2__LR_AAS_121"/>
      <sheetName val="Penyusutan__121"/>
      <sheetName val="Original_AYDA1"/>
      <sheetName val="kkp_pph_211"/>
      <sheetName val="est_proy1"/>
      <sheetName val="Bangunan__Jkt_1"/>
      <sheetName val="Altman_Z_Score1"/>
      <sheetName val="Input-Expected_Case1"/>
      <sheetName val="1770_S1"/>
      <sheetName val="6340_configuration_inputs1"/>
      <sheetName val="5300_301"/>
      <sheetName val="fin pro centers"/>
      <sheetName val="KKP-II.2.2.1.2"/>
      <sheetName val="Lamp-14(Manajemen)"/>
      <sheetName val="kota"/>
      <sheetName val="data (2)"/>
      <sheetName val="CPC"/>
      <sheetName val="Cover"/>
      <sheetName val="MED"/>
      <sheetName val="pu-05"/>
      <sheetName val="pu-06"/>
      <sheetName val="Rpt13.Oth"/>
      <sheetName val="ARSUtM "/>
      <sheetName val="BQ ARS"/>
      <sheetName val="data_benefit"/>
      <sheetName val="BK-PU"/>
      <sheetName val="HARSAT"/>
      <sheetName val="KPB_Bank"/>
      <sheetName val="KPB-BUA"/>
      <sheetName val="KPB-PP"/>
      <sheetName val="H_Satuan"/>
      <sheetName val="H.Satuan"/>
      <sheetName val="RES"/>
      <sheetName val="DOC"/>
      <sheetName val="FEED"/>
      <sheetName val="Equipment"/>
      <sheetName val="Jenis"/>
      <sheetName val="Kebun"/>
      <sheetName val="INP-FARMER USE"/>
      <sheetName val="Prod"/>
      <sheetName val="Navigation"/>
      <sheetName val="TB0"/>
      <sheetName val="WBS 2005"/>
      <sheetName val="SD"/>
      <sheetName val="Form"/>
      <sheetName val="B 1107"/>
      <sheetName val="****"/>
      <sheetName val="Non Taxable Income"/>
      <sheetName val="Questions"/>
      <sheetName val="Supporting"/>
      <sheetName val="Links"/>
      <sheetName val="53 TALK"/>
      <sheetName val="KKP-II_2_2_1_2"/>
      <sheetName val="INP-FARMER_USE"/>
      <sheetName val="Worksheet_BB"/>
      <sheetName val="A-3"/>
      <sheetName val="____"/>
      <sheetName val="SEM"/>
      <sheetName val="#REF!"/>
      <sheetName val="dbf"/>
      <sheetName val="OTHER INCOME &amp; BY PERDIVISI"/>
      <sheetName val="India"/>
      <sheetName val="ControlPanel"/>
      <sheetName val="EV SJB"/>
      <sheetName val="Perintah"/>
      <sheetName val="OPNAME GOOD STOCK"/>
      <sheetName val="OPNAME SALES"/>
      <sheetName val="OPNAME BAD STOCK"/>
      <sheetName val="CMA_Calculations"/>
      <sheetName val="Permanent info"/>
      <sheetName val="IPK Sem12014"/>
      <sheetName val="Total"/>
      <sheetName val="tabel nilai"/>
      <sheetName val="I-KAMAR"/>
      <sheetName val="Rincian"/>
      <sheetName val="UNIT PRICE"/>
      <sheetName val="SUM-CHECK"/>
      <sheetName val="LKT - HL"/>
      <sheetName val="LKT - HS"/>
      <sheetName val="(Pusat TW4)"/>
      <sheetName val="CapEx"/>
      <sheetName val="PTKP"/>
      <sheetName val="IS"/>
      <sheetName val="ALAT"/>
      <sheetName val="Harga"/>
      <sheetName val="Retail Spider"/>
      <sheetName val="4.1 Placement w.o.b"/>
      <sheetName val="F1771-3"/>
      <sheetName val="pengirim"/>
      <sheetName val="STR(CANCEL)"/>
      <sheetName val="BS"/>
      <sheetName val="RAB"/>
      <sheetName val="SAA"/>
      <sheetName val="datakon-IRP"/>
      <sheetName val="datajual-IRP"/>
      <sheetName val="PREPAID"/>
      <sheetName val="W-NAD"/>
      <sheetName val="TB_ALL3"/>
      <sheetName val="Exc__Rate3"/>
      <sheetName val="TOTAL_Rakor3"/>
      <sheetName val="랙_기능별_물자3"/>
      <sheetName val="BAL_SHEET(2)3"/>
      <sheetName val="K_3_32"/>
      <sheetName val="Table_Array2"/>
      <sheetName val="G_2_12"/>
      <sheetName val="_P06132"/>
      <sheetName val="rugi_laba-NEW2"/>
      <sheetName val="Data_Penjualan2"/>
      <sheetName val="Profit_&amp;_Loss_Account2"/>
      <sheetName val="2006__3_2"/>
      <sheetName val="Proj_Summ2"/>
      <sheetName val="Local_JV2"/>
      <sheetName val="Computer_hardware_(_10_0445_)3"/>
      <sheetName val="T_B2"/>
      <sheetName val="AFTER_552"/>
      <sheetName val="Premi_Iuran2"/>
      <sheetName val="A_4_32"/>
      <sheetName val="A_4_22"/>
      <sheetName val="RumusTB_1_bln2"/>
      <sheetName val="Wizard_-_CSL2"/>
      <sheetName val="Wizard_-_IMG2"/>
      <sheetName val="Internet_-_Catalys-_IP_Suite2"/>
      <sheetName val="Nilai_Stress_&amp;_Adj_NAM2"/>
      <sheetName val="12_pemb_mbl122"/>
      <sheetName val="2__LR_AAS_122"/>
      <sheetName val="Penyusutan__122"/>
      <sheetName val="BELI_JULI2"/>
      <sheetName val="est_proy2"/>
      <sheetName val="Original_AYDA2"/>
      <sheetName val="kkp_pph_212"/>
      <sheetName val="Input-Expected_Case2"/>
      <sheetName val="1770_S2"/>
      <sheetName val="6340_configuration_inputs2"/>
      <sheetName val="5300_302"/>
      <sheetName val="Bangunan__Jkt_2"/>
      <sheetName val="Altman_Z_Score2"/>
      <sheetName val="fin_pro_centers"/>
      <sheetName val="TB_ALL4"/>
      <sheetName val="Exc__Rate4"/>
      <sheetName val="TOTAL_Rakor4"/>
      <sheetName val="랙_기능별_물자4"/>
      <sheetName val="BAL_SHEET(2)4"/>
      <sheetName val="K_3_33"/>
      <sheetName val="Table_Array3"/>
      <sheetName val="G_2_13"/>
      <sheetName val="_P06133"/>
      <sheetName val="rugi_laba-NEW3"/>
      <sheetName val="Data_Penjualan3"/>
      <sheetName val="Profit_&amp;_Loss_Account3"/>
      <sheetName val="2006__3_3"/>
      <sheetName val="Proj_Summ3"/>
      <sheetName val="Local_JV3"/>
      <sheetName val="Computer_hardware_(_10_0445_)4"/>
      <sheetName val="T_B3"/>
      <sheetName val="AFTER_553"/>
      <sheetName val="Premi_Iuran3"/>
      <sheetName val="A_4_33"/>
      <sheetName val="A_4_23"/>
      <sheetName val="RumusTB_1_bln3"/>
      <sheetName val="Wizard_-_CSL3"/>
      <sheetName val="Wizard_-_IMG3"/>
      <sheetName val="Internet_-_Catalys-_IP_Suite3"/>
      <sheetName val="Nilai_Stress_&amp;_Adj_NAM3"/>
      <sheetName val="12_pemb_mbl123"/>
      <sheetName val="2__LR_AAS_123"/>
      <sheetName val="Penyusutan__123"/>
      <sheetName val="BELI_JULI3"/>
      <sheetName val="est_proy3"/>
      <sheetName val="Original_AYDA3"/>
      <sheetName val="kkp_pph_213"/>
      <sheetName val="Input-Expected_Case3"/>
      <sheetName val="1770_S3"/>
      <sheetName val="6340_configuration_inputs3"/>
      <sheetName val="5300_303"/>
      <sheetName val="Bangunan__Jkt_3"/>
      <sheetName val="Altman_Z_Score3"/>
      <sheetName val="fin_pro_centers1"/>
      <sheetName val="KKP-II_2_2_1_21"/>
      <sheetName val="TE TS FA LAN MATV"/>
      <sheetName val="FKT_PJK"/>
      <sheetName val="CA Sheet"/>
      <sheetName val="ZENTEI2"/>
      <sheetName val="기준"/>
      <sheetName val="Notes to BS"/>
      <sheetName val="neraca okt"/>
      <sheetName val=""/>
      <sheetName val="SheetGMP"/>
      <sheetName val="SheetGMT"/>
      <sheetName val="Invoices_table"/>
      <sheetName val="Note BS"/>
      <sheetName val="CAPBUDG"/>
      <sheetName val="CAPSALE"/>
      <sheetName val="MTD_Flash_Report"/>
      <sheetName val="Power"/>
      <sheetName val="Jan 2000 Award %"/>
      <sheetName val="1195 LM"/>
      <sheetName val="ABS Structure-Local Curr."/>
      <sheetName val="WPL"/>
      <sheetName val="PM-PL"/>
      <sheetName val="Bal.Sheet"/>
      <sheetName val="Data WP"/>
      <sheetName val="Sample 1721"/>
      <sheetName val="Macro5"/>
      <sheetName val="Jan_2000_Award_%"/>
      <sheetName val="1195_LM"/>
      <sheetName val="ABS_Structure-Local_Curr_"/>
      <sheetName val="Bal_Sheet"/>
      <sheetName val="Data_WP"/>
      <sheetName val="Sample_1721"/>
      <sheetName val="neraca_okt"/>
      <sheetName val="Rpt13_Oth"/>
      <sheetName val="Jan_2000_Award_%1"/>
      <sheetName val="1195_LM1"/>
      <sheetName val="ABS_Structure-Local_Curr_1"/>
      <sheetName val="Bal_Sheet1"/>
      <sheetName val="Data_WP1"/>
      <sheetName val="Sample_17211"/>
      <sheetName val="neraca_okt1"/>
      <sheetName val="Rpt13_Oth1"/>
      <sheetName val="Jan_2000_Award_%2"/>
      <sheetName val="1195_LM2"/>
      <sheetName val="ABS_Structure-Local_Curr_2"/>
      <sheetName val="Bal_Sheet2"/>
      <sheetName val="Data_WP2"/>
      <sheetName val="Sample_17212"/>
      <sheetName val="neraca_okt2"/>
      <sheetName val="Rpt13_Oth2"/>
      <sheetName val="Parameters"/>
      <sheetName val="Indexing"/>
      <sheetName val="Laporan Kegiatan Penjaminan"/>
      <sheetName val="db_Prior"/>
      <sheetName val="Int-Scheme I"/>
      <sheetName val="LIST"/>
      <sheetName val="CC"/>
      <sheetName val="Accts"/>
      <sheetName val="JVID"/>
      <sheetName val="DATA"/>
      <sheetName val="FS"/>
      <sheetName val="PAJE"/>
      <sheetName val="Pakai 1-31 Jan 05"/>
      <sheetName val="bilangan"/>
      <sheetName val="RAB "/>
      <sheetName val="data_(2)"/>
      <sheetName val="TB_ALL7"/>
      <sheetName val="Exc__Rate7"/>
      <sheetName val="TOTAL_Rakor7"/>
      <sheetName val="랙_기능별_물자7"/>
      <sheetName val="BAL_SHEET(2)7"/>
      <sheetName val="K_3_36"/>
      <sheetName val="Table_Array6"/>
      <sheetName val="G_2_16"/>
      <sheetName val="_P06136"/>
      <sheetName val="rugi_laba-NEW6"/>
      <sheetName val="Data_Penjualan6"/>
      <sheetName val="Profit_&amp;_Loss_Account6"/>
      <sheetName val="2006__3_6"/>
      <sheetName val="Proj_Summ6"/>
      <sheetName val="Local_JV6"/>
      <sheetName val="Computer_hardware_(_10_0445_)7"/>
      <sheetName val="T_B6"/>
      <sheetName val="AFTER_556"/>
      <sheetName val="Premi_Iuran6"/>
      <sheetName val="A_4_36"/>
      <sheetName val="A_4_26"/>
      <sheetName val="RumusTB_1_bln6"/>
      <sheetName val="Wizard_-_CSL6"/>
      <sheetName val="Wizard_-_IMG6"/>
      <sheetName val="Internet_-_Catalys-_IP_Suite6"/>
      <sheetName val="Nilai_Stress_&amp;_Adj_NAM6"/>
      <sheetName val="12_pemb_mbl126"/>
      <sheetName val="2__LR_AAS_126"/>
      <sheetName val="Penyusutan__126"/>
      <sheetName val="BELI_JULI6"/>
      <sheetName val="est_proy6"/>
      <sheetName val="Original_AYDA6"/>
      <sheetName val="kkp_pph_216"/>
      <sheetName val="Input-Expected_Case6"/>
      <sheetName val="1770_S6"/>
      <sheetName val="6340_configuration_inputs6"/>
      <sheetName val="5300_306"/>
      <sheetName val="Bangunan__Jkt_6"/>
      <sheetName val="Altman_Z_Score6"/>
      <sheetName val="fin_pro_centers4"/>
      <sheetName val="KKP-II_2_2_1_24"/>
      <sheetName val="TB_ALL5"/>
      <sheetName val="Exc__Rate5"/>
      <sheetName val="TOTAL_Rakor5"/>
      <sheetName val="랙_기능별_물자5"/>
      <sheetName val="BAL_SHEET(2)5"/>
      <sheetName val="K_3_34"/>
      <sheetName val="Table_Array4"/>
      <sheetName val="G_2_14"/>
      <sheetName val="_P06134"/>
      <sheetName val="rugi_laba-NEW4"/>
      <sheetName val="Data_Penjualan4"/>
      <sheetName val="Profit_&amp;_Loss_Account4"/>
      <sheetName val="2006__3_4"/>
      <sheetName val="Proj_Summ4"/>
      <sheetName val="Local_JV4"/>
      <sheetName val="Computer_hardware_(_10_0445_)5"/>
      <sheetName val="T_B4"/>
      <sheetName val="AFTER_554"/>
      <sheetName val="Premi_Iuran4"/>
      <sheetName val="A_4_34"/>
      <sheetName val="A_4_24"/>
      <sheetName val="RumusTB_1_bln4"/>
      <sheetName val="Wizard_-_CSL4"/>
      <sheetName val="Wizard_-_IMG4"/>
      <sheetName val="Internet_-_Catalys-_IP_Suite4"/>
      <sheetName val="Nilai_Stress_&amp;_Adj_NAM4"/>
      <sheetName val="12_pemb_mbl124"/>
      <sheetName val="2__LR_AAS_124"/>
      <sheetName val="Penyusutan__124"/>
      <sheetName val="BELI_JULI4"/>
      <sheetName val="est_proy4"/>
      <sheetName val="Original_AYDA4"/>
      <sheetName val="kkp_pph_214"/>
      <sheetName val="Input-Expected_Case4"/>
      <sheetName val="1770_S4"/>
      <sheetName val="6340_configuration_inputs4"/>
      <sheetName val="5300_304"/>
      <sheetName val="Bangunan__Jkt_4"/>
      <sheetName val="Altman_Z_Score4"/>
      <sheetName val="fin_pro_centers2"/>
      <sheetName val="KKP-II_2_2_1_22"/>
      <sheetName val="TB_ALL6"/>
      <sheetName val="Exc__Rate6"/>
      <sheetName val="TOTAL_Rakor6"/>
      <sheetName val="랙_기능별_물자6"/>
      <sheetName val="BAL_SHEET(2)6"/>
      <sheetName val="K_3_35"/>
      <sheetName val="Table_Array5"/>
      <sheetName val="G_2_15"/>
      <sheetName val="_P06135"/>
      <sheetName val="rugi_laba-NEW5"/>
      <sheetName val="Data_Penjualan5"/>
      <sheetName val="Profit_&amp;_Loss_Account5"/>
      <sheetName val="2006__3_5"/>
      <sheetName val="Proj_Summ5"/>
      <sheetName val="Local_JV5"/>
      <sheetName val="Computer_hardware_(_10_0445_)6"/>
      <sheetName val="T_B5"/>
      <sheetName val="AFTER_555"/>
      <sheetName val="Premi_Iuran5"/>
      <sheetName val="A_4_35"/>
      <sheetName val="A_4_25"/>
      <sheetName val="RumusTB_1_bln5"/>
      <sheetName val="Wizard_-_CSL5"/>
      <sheetName val="Wizard_-_IMG5"/>
      <sheetName val="Internet_-_Catalys-_IP_Suite5"/>
      <sheetName val="Nilai_Stress_&amp;_Adj_NAM5"/>
      <sheetName val="12_pemb_mbl125"/>
      <sheetName val="2__LR_AAS_125"/>
      <sheetName val="Penyusutan__125"/>
      <sheetName val="BELI_JULI5"/>
      <sheetName val="est_proy5"/>
      <sheetName val="Original_AYDA5"/>
      <sheetName val="kkp_pph_215"/>
      <sheetName val="Input-Expected_Case5"/>
      <sheetName val="1770_S5"/>
      <sheetName val="6340_configuration_inputs5"/>
      <sheetName val="5300_305"/>
      <sheetName val="Bangunan__Jkt_5"/>
      <sheetName val="Altman_Z_Score5"/>
      <sheetName val="fin_pro_centers3"/>
      <sheetName val="KKP-II_2_2_1_23"/>
      <sheetName val="HD ALAT"/>
      <sheetName val="RincianQ3_Q4"/>
      <sheetName val="RAP"/>
      <sheetName val="Pac.-2"/>
      <sheetName val="prog-mgu"/>
      <sheetName val="rek det 1-3"/>
      <sheetName val="SUMMARY"/>
      <sheetName val="Sch"/>
      <sheetName val="Foundation"/>
      <sheetName val="D_Vol"/>
      <sheetName val="LPP-2"/>
      <sheetName val="U-3.1.1 telephone"/>
      <sheetName val="U-3.1.3 travel"/>
      <sheetName val="MAP"/>
      <sheetName val="RESUME"/>
      <sheetName val="VAT out"/>
      <sheetName val="RKP"/>
      <sheetName val="RekapLEP"/>
      <sheetName val="Rasio"/>
      <sheetName val="Agregat Halus &amp; Kasar"/>
      <sheetName val="H-Dasar"/>
      <sheetName val="DATAJUNI"/>
      <sheetName val="UPH"/>
      <sheetName val="MAPP"/>
      <sheetName val="DKH"/>
      <sheetName val="PERALATAN PROYEK GOL III A"/>
      <sheetName val="Base Info"/>
      <sheetName val="GP-WB"/>
      <sheetName val="HARGA MATERIAL"/>
      <sheetName val="K3LM"/>
      <sheetName val="HS"/>
      <sheetName val="july"/>
      <sheetName val="june"/>
      <sheetName val="RANGKUM"/>
      <sheetName val="pt-perso"/>
      <sheetName val="MAPP PPTR"/>
      <sheetName val="SDM"/>
      <sheetName val="Bekisting"/>
      <sheetName val="Bab10"/>
      <sheetName val="FURNITUR"/>
      <sheetName val="Breakdown"/>
      <sheetName val="MasterMksAgst07"/>
      <sheetName val="Sales"/>
      <sheetName val="Control"/>
      <sheetName val="Upah"/>
      <sheetName val="Stressing bed"/>
      <sheetName val="pol"/>
      <sheetName val="Pricing-2"/>
      <sheetName val="procure"/>
      <sheetName val="SPT TAHUNAN"/>
      <sheetName val="Rinc_Setoran Astek"/>
      <sheetName val="DPLK_PST"/>
      <sheetName val="jkk_takaful"/>
      <sheetName val="SE"/>
      <sheetName val="DB"/>
      <sheetName val="DATA2009"/>
      <sheetName val="Sales Parameter"/>
      <sheetName val="THN"/>
      <sheetName val="BS-RTI"/>
      <sheetName val="Calc. test w.holding tax 21"/>
      <sheetName val="Rep_BS"/>
      <sheetName val="MCOST1"/>
      <sheetName val="BEP"/>
      <sheetName val="1.SETUP"/>
      <sheetName val="Ranges"/>
      <sheetName val="Analisa Harsat"/>
      <sheetName val="11.FM RKP 51B (RBKA)"/>
      <sheetName val="10.FM RKP 51A (RBKI)"/>
      <sheetName val="hardware100445_B.xls"/>
      <sheetName val="hardware100445_B_xls"/>
      <sheetName val="Jan_2000_Award_%3"/>
      <sheetName val="1195_LM3"/>
      <sheetName val="ABS_Structure-Local_Curr_3"/>
      <sheetName val="Bal_Sheet3"/>
      <sheetName val="Data_WP3"/>
      <sheetName val="Sample_17213"/>
      <sheetName val="neraca_okt3"/>
      <sheetName val="Rpt13_Oth3"/>
      <sheetName val="SALESJAN'03"/>
      <sheetName val="SALESMRT'03"/>
      <sheetName val="Proses_Mesin"/>
      <sheetName val="ANALISA"/>
      <sheetName val="EVA Cap - Op"/>
      <sheetName val="Master"/>
      <sheetName val="AA.1.1 BNI"/>
      <sheetName val="trf multiple"/>
      <sheetName val="Spec"/>
      <sheetName val="Cases"/>
      <sheetName val="StdUsageRM"/>
      <sheetName val="StdUsagePM"/>
      <sheetName val="Info"/>
      <sheetName val="Cover Daf_2"/>
      <sheetName val="Identitas"/>
      <sheetName val="Penyusutan Kendaraan"/>
      <sheetName val="K.1.1.1 HGU"/>
      <sheetName val="Telusur"/>
      <sheetName val="Analisa RAB"/>
      <sheetName val="INP-FARMER_USE1"/>
      <sheetName val="Notes_to_BS"/>
      <sheetName val="53_TALK"/>
      <sheetName val="WBS_2005"/>
      <sheetName val="B_1107"/>
      <sheetName val="Non_Taxable_Income"/>
      <sheetName val="CA_Sheet"/>
      <sheetName val="OTHER_INCOME_&amp;_BY_PERDIVISI"/>
      <sheetName val="Agregat_Halus_&amp;_Kasar"/>
      <sheetName val="Cover_Daf_2"/>
      <sheetName val="Note_BS"/>
      <sheetName val="Laporan_Kegiatan_Penjaminan"/>
      <sheetName val="OPNAME_GOOD_STOCK"/>
      <sheetName val="OPNAME_SALES"/>
      <sheetName val="Int-Scheme_I"/>
      <sheetName val="ARSUtM_"/>
      <sheetName val="Retail_Spider"/>
      <sheetName val="EV_SJB"/>
      <sheetName val="OPNAME_BAD_STOCK"/>
      <sheetName val="Permanent_info"/>
      <sheetName val="IPK_Sem12014"/>
      <sheetName val="4_1_Placement_w_o_b"/>
      <sheetName val="Pakai_1-31_Jan_05"/>
      <sheetName val="INP-FARMER_USE2"/>
      <sheetName val="Notes_to_BS1"/>
      <sheetName val="Rpt13_Oth4"/>
      <sheetName val="53_TALK1"/>
      <sheetName val="WBS_20051"/>
      <sheetName val="B_11071"/>
      <sheetName val="Non_Taxable_Income1"/>
      <sheetName val="CA_Sheet1"/>
      <sheetName val="OTHER_INCOME_&amp;_BY_PERDIVISI1"/>
      <sheetName val="Agregat_Halus_&amp;_Kasar1"/>
      <sheetName val="Cover_Daf_21"/>
      <sheetName val="Note_BS1"/>
      <sheetName val="neraca_okt4"/>
      <sheetName val="Jan_2000_Award_%4"/>
      <sheetName val="1195_LM4"/>
      <sheetName val="ABS_Structure-Local_Curr_4"/>
      <sheetName val="Bal_Sheet4"/>
      <sheetName val="Data_WP4"/>
      <sheetName val="Sample_17214"/>
      <sheetName val="Laporan_Kegiatan_Penjaminan1"/>
      <sheetName val="OPNAME_GOOD_STOCK1"/>
      <sheetName val="OPNAME_SALES1"/>
      <sheetName val="Int-Scheme_I1"/>
      <sheetName val="data_(2)1"/>
      <sheetName val="ARSUtM_1"/>
      <sheetName val="Retail_Spider1"/>
      <sheetName val="EV_SJB1"/>
      <sheetName val="OPNAME_BAD_STOCK1"/>
      <sheetName val="Permanent_info1"/>
      <sheetName val="IPK_Sem120141"/>
      <sheetName val="4_1_Placement_w_o_b1"/>
      <sheetName val="Pakai_1-31_Jan_051"/>
      <sheetName val="pl"/>
      <sheetName val="Lead"/>
      <sheetName val="INP-FARMER_USE3"/>
      <sheetName val="Notes_to_BS2"/>
      <sheetName val="Rpt13_Oth5"/>
      <sheetName val="53_TALK2"/>
      <sheetName val="WBS_20052"/>
      <sheetName val="B_11072"/>
      <sheetName val="Non_Taxable_Income2"/>
      <sheetName val="CA_Sheet2"/>
      <sheetName val="OTHER_INCOME_&amp;_BY_PERDIVISI2"/>
      <sheetName val="Agregat_Halus_&amp;_Kasar2"/>
      <sheetName val="Cover_Daf_22"/>
      <sheetName val="Note_BS2"/>
      <sheetName val="neraca_okt5"/>
      <sheetName val="Jan_2000_Award_%5"/>
      <sheetName val="1195_LM5"/>
      <sheetName val="ABS_Structure-Local_Curr_5"/>
      <sheetName val="Bal_Sheet5"/>
      <sheetName val="Data_WP5"/>
      <sheetName val="Sample_17215"/>
      <sheetName val="Laporan_Kegiatan_Penjaminan2"/>
      <sheetName val="OPNAME_GOOD_STOCK2"/>
      <sheetName val="OPNAME_SALES2"/>
      <sheetName val="Int-Scheme_I2"/>
      <sheetName val="data_(2)2"/>
      <sheetName val="ARSUtM_2"/>
      <sheetName val="Retail_Spider2"/>
      <sheetName val="EV_SJB2"/>
      <sheetName val="OPNAME_BAD_STOCK2"/>
      <sheetName val="Permanent_info2"/>
      <sheetName val="IPK_Sem120142"/>
      <sheetName val="4_1_Placement_w_o_b2"/>
      <sheetName val="Pakai_1-31_Jan_052"/>
      <sheetName val="INP-FARMER_USE4"/>
      <sheetName val="Notes_to_BS3"/>
      <sheetName val="Rpt13_Oth6"/>
      <sheetName val="53_TALK3"/>
      <sheetName val="WBS_20053"/>
      <sheetName val="B_11073"/>
      <sheetName val="Non_Taxable_Income3"/>
      <sheetName val="CA_Sheet3"/>
      <sheetName val="OTHER_INCOME_&amp;_BY_PERDIVISI3"/>
      <sheetName val="Agregat_Halus_&amp;_Kasar3"/>
      <sheetName val="Cover_Daf_23"/>
      <sheetName val="Note_BS3"/>
      <sheetName val="neraca_okt6"/>
      <sheetName val="Jan_2000_Award_%6"/>
      <sheetName val="1195_LM6"/>
      <sheetName val="ABS_Structure-Local_Curr_6"/>
      <sheetName val="Bal_Sheet6"/>
      <sheetName val="Data_WP6"/>
      <sheetName val="Sample_17216"/>
      <sheetName val="Laporan_Kegiatan_Penjaminan3"/>
      <sheetName val="OPNAME_GOOD_STOCK3"/>
      <sheetName val="OPNAME_SALES3"/>
      <sheetName val="Int-Scheme_I3"/>
      <sheetName val="data_(2)3"/>
      <sheetName val="ARSUtM_3"/>
      <sheetName val="Retail_Spider3"/>
      <sheetName val="EV_SJB3"/>
      <sheetName val="OPNAME_BAD_STOCK3"/>
      <sheetName val="Permanent_info3"/>
      <sheetName val="IPK_Sem120143"/>
      <sheetName val="4_1_Placement_w_o_b3"/>
      <sheetName val="Pakai_1-31_Jan_053"/>
      <sheetName val="TB_ALL8"/>
      <sheetName val="랙_기능별_물자8"/>
      <sheetName val="TOTAL_Rakor8"/>
      <sheetName val="Exc__Rate8"/>
      <sheetName val="BAL_SHEET(2)8"/>
      <sheetName val="K_3_37"/>
      <sheetName val="Table_Array8"/>
      <sheetName val="G_2_17"/>
      <sheetName val="_P06137"/>
      <sheetName val="rugi_laba-NEW7"/>
      <sheetName val="Data_Penjualan7"/>
      <sheetName val="Proj_Summ8"/>
      <sheetName val="Local_JV7"/>
      <sheetName val="Computer_hardware_(_10_0445_)8"/>
      <sheetName val="T_B7"/>
      <sheetName val="AFTER_558"/>
      <sheetName val="Premi_Iuran8"/>
      <sheetName val="A_4_37"/>
      <sheetName val="A_4_27"/>
      <sheetName val="2006__3_7"/>
      <sheetName val="Profit_&amp;_Loss_Account7"/>
      <sheetName val="RumusTB_1_bln8"/>
      <sheetName val="BELI_JULI7"/>
      <sheetName val="Wizard_-_CSL7"/>
      <sheetName val="Wizard_-_IMG7"/>
      <sheetName val="Internet_-_Catalys-_IP_Suite7"/>
      <sheetName val="Nilai_Stress_&amp;_Adj_NAM7"/>
      <sheetName val="12_pemb_mbl127"/>
      <sheetName val="2__LR_AAS_127"/>
      <sheetName val="Penyusutan__127"/>
      <sheetName val="est_proy7"/>
      <sheetName val="Input-Expected_Case7"/>
      <sheetName val="Original_AYDA7"/>
      <sheetName val="kkp_pph_217"/>
      <sheetName val="INP-FARMER_USE6"/>
      <sheetName val="Notes_to_BS5"/>
      <sheetName val="1770_S7"/>
      <sheetName val="6340_configuration_inputs7"/>
      <sheetName val="5300_307"/>
      <sheetName val="Bangunan__Jkt_7"/>
      <sheetName val="Altman_Z_Score7"/>
      <sheetName val="fin_pro_centers5"/>
      <sheetName val="KKP-II_2_2_1_26"/>
      <sheetName val="Rpt13_Oth8"/>
      <sheetName val="53_TALK5"/>
      <sheetName val="WBS_20055"/>
      <sheetName val="B_11075"/>
      <sheetName val="Non_Taxable_Income5"/>
      <sheetName val="CA_Sheet5"/>
      <sheetName val="OTHER_INCOME_&amp;_BY_PERDIVISI5"/>
      <sheetName val="Agregat_Halus_&amp;_Kasar5"/>
      <sheetName val="Cover_Daf_25"/>
      <sheetName val="Note_BS5"/>
      <sheetName val="neraca_okt8"/>
      <sheetName val="Jan_2000_Award_%8"/>
      <sheetName val="1195_LM8"/>
      <sheetName val="ABS_Structure-Local_Curr_8"/>
      <sheetName val="Bal_Sheet8"/>
      <sheetName val="Data_WP8"/>
      <sheetName val="Sample_17218"/>
      <sheetName val="Laporan_Kegiatan_Penjaminan5"/>
      <sheetName val="OPNAME_GOOD_STOCK5"/>
      <sheetName val="OPNAME_SALES5"/>
      <sheetName val="Int-Scheme_I5"/>
      <sheetName val="data_(2)5"/>
      <sheetName val="ARSUtM_5"/>
      <sheetName val="Retail_Spider5"/>
      <sheetName val="EV_SJB5"/>
      <sheetName val="OPNAME_BAD_STOCK5"/>
      <sheetName val="Permanent_info5"/>
      <sheetName val="IPK_Sem120145"/>
      <sheetName val="4_1_Placement_w_o_b5"/>
      <sheetName val="Pakai_1-31_Jan_055"/>
      <sheetName val="Table_Array7"/>
      <sheetName val="Proj_Summ7"/>
      <sheetName val="AFTER_557"/>
      <sheetName val="Premi_Iuran7"/>
      <sheetName val="RumusTB_1_bln7"/>
      <sheetName val="INP-FARMER_USE5"/>
      <sheetName val="Notes_to_BS4"/>
      <sheetName val="KKP-II_2_2_1_25"/>
      <sheetName val="Rpt13_Oth7"/>
      <sheetName val="53_TALK4"/>
      <sheetName val="WBS_20054"/>
      <sheetName val="B_11074"/>
      <sheetName val="Non_Taxable_Income4"/>
      <sheetName val="CA_Sheet4"/>
      <sheetName val="OTHER_INCOME_&amp;_BY_PERDIVISI4"/>
      <sheetName val="Agregat_Halus_&amp;_Kasar4"/>
      <sheetName val="Cover_Daf_24"/>
      <sheetName val="Note_BS4"/>
      <sheetName val="neraca_okt7"/>
      <sheetName val="Jan_2000_Award_%7"/>
      <sheetName val="1195_LM7"/>
      <sheetName val="ABS_Structure-Local_Curr_7"/>
      <sheetName val="Bal_Sheet7"/>
      <sheetName val="Data_WP7"/>
      <sheetName val="Sample_17217"/>
      <sheetName val="Laporan_Kegiatan_Penjaminan4"/>
      <sheetName val="OPNAME_GOOD_STOCK4"/>
      <sheetName val="OPNAME_SALES4"/>
      <sheetName val="Int-Scheme_I4"/>
      <sheetName val="data_(2)4"/>
      <sheetName val="ARSUtM_4"/>
      <sheetName val="Retail_Spider4"/>
      <sheetName val="EV_SJB4"/>
      <sheetName val="OPNAME_BAD_STOCK4"/>
      <sheetName val="Permanent_info4"/>
      <sheetName val="IPK_Sem120144"/>
      <sheetName val="4_1_Placement_w_o_b4"/>
      <sheetName val="Pakai_1-31_Jan_054"/>
      <sheetName val="TB_ALL9"/>
      <sheetName val="랙_기능별_물자9"/>
      <sheetName val="TOTAL_Rakor9"/>
      <sheetName val="Exc__Rate9"/>
      <sheetName val="BAL_SHEET(2)9"/>
      <sheetName val="K_3_38"/>
      <sheetName val="Table_Array9"/>
      <sheetName val="G_2_18"/>
      <sheetName val="_P06138"/>
      <sheetName val="rugi_laba-NEW8"/>
      <sheetName val="Data_Penjualan8"/>
      <sheetName val="Proj_Summ9"/>
      <sheetName val="Local_JV8"/>
      <sheetName val="Computer_hardware_(_10_0445_)9"/>
      <sheetName val="T_B8"/>
      <sheetName val="AFTER_559"/>
      <sheetName val="Premi_Iuran9"/>
      <sheetName val="A_4_38"/>
      <sheetName val="A_4_28"/>
      <sheetName val="2006__3_8"/>
      <sheetName val="Profit_&amp;_Loss_Account8"/>
      <sheetName val="RumusTB_1_bln9"/>
      <sheetName val="BELI_JULI8"/>
      <sheetName val="Wizard_-_CSL8"/>
      <sheetName val="Wizard_-_IMG8"/>
      <sheetName val="Internet_-_Catalys-_IP_Suite8"/>
      <sheetName val="Nilai_Stress_&amp;_Adj_NAM8"/>
      <sheetName val="12_pemb_mbl128"/>
      <sheetName val="2__LR_AAS_128"/>
      <sheetName val="Penyusutan__128"/>
      <sheetName val="est_proy8"/>
      <sheetName val="Input-Expected_Case8"/>
      <sheetName val="Original_AYDA8"/>
      <sheetName val="kkp_pph_218"/>
      <sheetName val="INP-FARMER_USE7"/>
      <sheetName val="Notes_to_BS6"/>
      <sheetName val="1770_S8"/>
      <sheetName val="6340_configuration_inputs8"/>
      <sheetName val="5300_308"/>
      <sheetName val="Bangunan__Jkt_8"/>
      <sheetName val="Altman_Z_Score8"/>
      <sheetName val="fin_pro_centers6"/>
      <sheetName val="KKP-II_2_2_1_27"/>
      <sheetName val="Rpt13_Oth9"/>
      <sheetName val="53_TALK6"/>
      <sheetName val="WBS_20056"/>
      <sheetName val="B_11076"/>
      <sheetName val="Non_Taxable_Income6"/>
      <sheetName val="CA_Sheet6"/>
      <sheetName val="OTHER_INCOME_&amp;_BY_PERDIVISI6"/>
      <sheetName val="Agregat_Halus_&amp;_Kasar6"/>
      <sheetName val="Cover_Daf_26"/>
      <sheetName val="Note_BS6"/>
      <sheetName val="neraca_okt9"/>
      <sheetName val="Jan_2000_Award_%9"/>
      <sheetName val="1195_LM9"/>
      <sheetName val="ABS_Structure-Local_Curr_9"/>
      <sheetName val="Bal_Sheet9"/>
      <sheetName val="Data_WP9"/>
      <sheetName val="Sample_17219"/>
      <sheetName val="Laporan_Kegiatan_Penjaminan6"/>
      <sheetName val="OPNAME_GOOD_STOCK6"/>
      <sheetName val="OPNAME_SALES6"/>
      <sheetName val="Int-Scheme_I6"/>
      <sheetName val="data_(2)6"/>
      <sheetName val="ARSUtM_6"/>
      <sheetName val="Retail_Spider6"/>
      <sheetName val="EV_SJB6"/>
      <sheetName val="OPNAME_BAD_STOCK6"/>
      <sheetName val="Permanent_info6"/>
      <sheetName val="IPK_Sem120146"/>
      <sheetName val="4_1_Placement_w_o_b6"/>
      <sheetName val="Pakai_1-31_Jan_056"/>
      <sheetName val="TB_ALL10"/>
      <sheetName val="랙_기능별_물자10"/>
      <sheetName val="TOTAL_Rakor10"/>
      <sheetName val="Exc__Rate10"/>
      <sheetName val="BAL_SHEET(2)10"/>
      <sheetName val="K_3_39"/>
      <sheetName val="Table_Array10"/>
      <sheetName val="G_2_19"/>
      <sheetName val="_P06139"/>
      <sheetName val="rugi_laba-NEW9"/>
      <sheetName val="Data_Penjualan9"/>
      <sheetName val="Proj_Summ10"/>
      <sheetName val="Local_JV9"/>
      <sheetName val="Computer_hardware_(_10_0445_)10"/>
      <sheetName val="T_B9"/>
      <sheetName val="AFTER_5510"/>
      <sheetName val="Premi_Iuran10"/>
      <sheetName val="A_4_39"/>
      <sheetName val="A_4_29"/>
      <sheetName val="2006__3_9"/>
      <sheetName val="Profit_&amp;_Loss_Account9"/>
      <sheetName val="RumusTB_1_bln10"/>
      <sheetName val="BELI_JULI9"/>
      <sheetName val="Wizard_-_CSL9"/>
      <sheetName val="Wizard_-_IMG9"/>
      <sheetName val="Internet_-_Catalys-_IP_Suite9"/>
      <sheetName val="Nilai_Stress_&amp;_Adj_NAM9"/>
      <sheetName val="12_pemb_mbl129"/>
      <sheetName val="2__LR_AAS_129"/>
      <sheetName val="Penyusutan__129"/>
      <sheetName val="est_proy9"/>
      <sheetName val="Input-Expected_Case9"/>
      <sheetName val="Original_AYDA9"/>
      <sheetName val="kkp_pph_219"/>
      <sheetName val="INP-FARMER_USE8"/>
      <sheetName val="Notes_to_BS7"/>
      <sheetName val="1770_S9"/>
      <sheetName val="6340_configuration_inputs9"/>
      <sheetName val="5300_309"/>
      <sheetName val="Bangunan__Jkt_9"/>
      <sheetName val="Altman_Z_Score9"/>
      <sheetName val="fin_pro_centers7"/>
      <sheetName val="KKP-II_2_2_1_28"/>
      <sheetName val="Rpt13_Oth10"/>
      <sheetName val="53_TALK7"/>
      <sheetName val="WBS_20057"/>
      <sheetName val="B_11077"/>
      <sheetName val="Non_Taxable_Income7"/>
      <sheetName val="CA_Sheet7"/>
      <sheetName val="OTHER_INCOME_&amp;_BY_PERDIVISI7"/>
      <sheetName val="Agregat_Halus_&amp;_Kasar7"/>
      <sheetName val="Cover_Daf_27"/>
      <sheetName val="Note_BS7"/>
      <sheetName val="neraca_okt10"/>
      <sheetName val="Jan_2000_Award_%10"/>
      <sheetName val="1195_LM10"/>
      <sheetName val="ABS_Structure-Local_Curr_10"/>
      <sheetName val="Bal_Sheet10"/>
      <sheetName val="Data_WP10"/>
      <sheetName val="Sample_172110"/>
      <sheetName val="Laporan_Kegiatan_Penjaminan7"/>
      <sheetName val="OPNAME_GOOD_STOCK7"/>
      <sheetName val="OPNAME_SALES7"/>
      <sheetName val="Int-Scheme_I7"/>
      <sheetName val="data_(2)7"/>
      <sheetName val="ARSUtM_7"/>
      <sheetName val="Retail_Spider7"/>
      <sheetName val="EV_SJB7"/>
      <sheetName val="OPNAME_BAD_STOCK7"/>
      <sheetName val="Permanent_info7"/>
      <sheetName val="IPK_Sem120147"/>
      <sheetName val="4_1_Placement_w_o_b7"/>
      <sheetName val="Pakai_1-31_Jan_057"/>
      <sheetName val="TB_ALL12"/>
      <sheetName val="랙_기능별_물자12"/>
      <sheetName val="TOTAL_Rakor12"/>
      <sheetName val="Exc__Rate12"/>
      <sheetName val="BAL_SHEET(2)12"/>
      <sheetName val="K_3_311"/>
      <sheetName val="Table_Array12"/>
      <sheetName val="G_2_111"/>
      <sheetName val="_P061311"/>
      <sheetName val="rugi_laba-NEW11"/>
      <sheetName val="Data_Penjualan11"/>
      <sheetName val="Proj_Summ12"/>
      <sheetName val="Local_JV11"/>
      <sheetName val="Computer_hardware_(_10_0445_)12"/>
      <sheetName val="T_B11"/>
      <sheetName val="AFTER_5512"/>
      <sheetName val="Premi_Iuran12"/>
      <sheetName val="A_4_311"/>
      <sheetName val="A_4_211"/>
      <sheetName val="2006__3_11"/>
      <sheetName val="Profit_&amp;_Loss_Account11"/>
      <sheetName val="RumusTB_1_bln12"/>
      <sheetName val="BELI_JULI11"/>
      <sheetName val="Wizard_-_CSL11"/>
      <sheetName val="Wizard_-_IMG11"/>
      <sheetName val="Internet_-_Catalys-_IP_Suite11"/>
      <sheetName val="Nilai_Stress_&amp;_Adj_NAM11"/>
      <sheetName val="12_pemb_mbl1211"/>
      <sheetName val="2__LR_AAS_1211"/>
      <sheetName val="Penyusutan__1211"/>
      <sheetName val="est_proy11"/>
      <sheetName val="Input-Expected_Case11"/>
      <sheetName val="Original_AYDA11"/>
      <sheetName val="kkp_pph_2111"/>
      <sheetName val="INP-FARMER_USE10"/>
      <sheetName val="Notes_to_BS9"/>
      <sheetName val="1770_S11"/>
      <sheetName val="6340_configuration_inputs11"/>
      <sheetName val="5300_3011"/>
      <sheetName val="Bangunan__Jkt_11"/>
      <sheetName val="Altman_Z_Score11"/>
      <sheetName val="fin_pro_centers9"/>
      <sheetName val="KKP-II_2_2_1_210"/>
      <sheetName val="Rpt13_Oth12"/>
      <sheetName val="53_TALK9"/>
      <sheetName val="WBS_20059"/>
      <sheetName val="B_11079"/>
      <sheetName val="Non_Taxable_Income9"/>
      <sheetName val="CA_Sheet9"/>
      <sheetName val="OTHER_INCOME_&amp;_BY_PERDIVISI9"/>
      <sheetName val="Agregat_Halus_&amp;_Kasar9"/>
      <sheetName val="Cover_Daf_29"/>
      <sheetName val="Note_BS9"/>
      <sheetName val="neraca_okt12"/>
      <sheetName val="Jan_2000_Award_%12"/>
      <sheetName val="1195_LM12"/>
      <sheetName val="ABS_Structure-Local_Curr_12"/>
      <sheetName val="Bal_Sheet12"/>
      <sheetName val="Data_WP12"/>
      <sheetName val="Sample_172112"/>
      <sheetName val="Laporan_Kegiatan_Penjaminan9"/>
      <sheetName val="OPNAME_GOOD_STOCK9"/>
      <sheetName val="OPNAME_SALES9"/>
      <sheetName val="Int-Scheme_I9"/>
      <sheetName val="data_(2)9"/>
      <sheetName val="ARSUtM_9"/>
      <sheetName val="Retail_Spider9"/>
      <sheetName val="EV_SJB9"/>
      <sheetName val="OPNAME_BAD_STOCK9"/>
      <sheetName val="Permanent_info9"/>
      <sheetName val="IPK_Sem120149"/>
      <sheetName val="4_1_Placement_w_o_b9"/>
      <sheetName val="Pakai_1-31_Jan_059"/>
      <sheetName val="TB_ALL11"/>
      <sheetName val="랙_기능별_물자11"/>
      <sheetName val="TOTAL_Rakor11"/>
      <sheetName val="Exc__Rate11"/>
      <sheetName val="BAL_SHEET(2)11"/>
      <sheetName val="K_3_310"/>
      <sheetName val="Table_Array11"/>
      <sheetName val="G_2_110"/>
      <sheetName val="_P061310"/>
      <sheetName val="rugi_laba-NEW10"/>
      <sheetName val="Data_Penjualan10"/>
      <sheetName val="Proj_Summ11"/>
      <sheetName val="Local_JV10"/>
      <sheetName val="Computer_hardware_(_10_0445_)11"/>
      <sheetName val="T_B10"/>
      <sheetName val="AFTER_5511"/>
      <sheetName val="Premi_Iuran11"/>
      <sheetName val="A_4_310"/>
      <sheetName val="A_4_210"/>
      <sheetName val="2006__3_10"/>
      <sheetName val="Profit_&amp;_Loss_Account10"/>
      <sheetName val="RumusTB_1_bln11"/>
      <sheetName val="BELI_JULI10"/>
      <sheetName val="Wizard_-_CSL10"/>
      <sheetName val="Wizard_-_IMG10"/>
      <sheetName val="Internet_-_Catalys-_IP_Suite10"/>
      <sheetName val="Nilai_Stress_&amp;_Adj_NAM10"/>
      <sheetName val="12_pemb_mbl1210"/>
      <sheetName val="2__LR_AAS_1210"/>
      <sheetName val="Penyusutan__1210"/>
      <sheetName val="est_proy10"/>
      <sheetName val="Input-Expected_Case10"/>
      <sheetName val="Original_AYDA10"/>
      <sheetName val="kkp_pph_2110"/>
      <sheetName val="INP-FARMER_USE9"/>
      <sheetName val="Notes_to_BS8"/>
      <sheetName val="1770_S10"/>
      <sheetName val="6340_configuration_inputs10"/>
      <sheetName val="5300_3010"/>
      <sheetName val="Bangunan__Jkt_10"/>
      <sheetName val="Altman_Z_Score10"/>
      <sheetName val="fin_pro_centers8"/>
      <sheetName val="KKP-II_2_2_1_29"/>
      <sheetName val="Rpt13_Oth11"/>
      <sheetName val="53_TALK8"/>
      <sheetName val="WBS_20058"/>
      <sheetName val="B_11078"/>
      <sheetName val="Non_Taxable_Income8"/>
      <sheetName val="CA_Sheet8"/>
      <sheetName val="OTHER_INCOME_&amp;_BY_PERDIVISI8"/>
      <sheetName val="Agregat_Halus_&amp;_Kasar8"/>
      <sheetName val="Cover_Daf_28"/>
      <sheetName val="Note_BS8"/>
      <sheetName val="neraca_okt11"/>
      <sheetName val="Jan_2000_Award_%11"/>
      <sheetName val="1195_LM11"/>
      <sheetName val="ABS_Structure-Local_Curr_11"/>
      <sheetName val="Bal_Sheet11"/>
      <sheetName val="Data_WP11"/>
      <sheetName val="Sample_172111"/>
      <sheetName val="Laporan_Kegiatan_Penjaminan8"/>
      <sheetName val="OPNAME_GOOD_STOCK8"/>
      <sheetName val="OPNAME_SALES8"/>
      <sheetName val="Int-Scheme_I8"/>
      <sheetName val="data_(2)8"/>
      <sheetName val="ARSUtM_8"/>
      <sheetName val="Retail_Spider8"/>
      <sheetName val="EV_SJB8"/>
      <sheetName val="OPNAME_BAD_STOCK8"/>
      <sheetName val="Permanent_info8"/>
      <sheetName val="IPK_Sem120148"/>
      <sheetName val="4_1_Placement_w_o_b8"/>
      <sheetName val="Pakai_1-31_Jan_058"/>
      <sheetName val="TB_ALL13"/>
      <sheetName val="TOTAL_Rakor13"/>
      <sheetName val="Exc__Rate13"/>
      <sheetName val="랙_기능별_물자13"/>
      <sheetName val="BAL_SHEET(2)13"/>
      <sheetName val="K_3_312"/>
      <sheetName val="Table_Array13"/>
      <sheetName val="G_2_112"/>
      <sheetName val="_P061312"/>
      <sheetName val="rugi_laba-NEW12"/>
      <sheetName val="Data_Penjualan12"/>
      <sheetName val="Proj_Summ13"/>
      <sheetName val="Local_JV12"/>
      <sheetName val="Computer_hardware_(_10_0445_)13"/>
      <sheetName val="T_B12"/>
      <sheetName val="AFTER_5513"/>
      <sheetName val="Premi_Iuran13"/>
      <sheetName val="A_4_312"/>
      <sheetName val="A_4_212"/>
      <sheetName val="2006__3_12"/>
      <sheetName val="Profit_&amp;_Loss_Account12"/>
      <sheetName val="RumusTB_1_bln13"/>
      <sheetName val="BELI_JULI12"/>
      <sheetName val="Wizard_-_CSL12"/>
      <sheetName val="Wizard_-_IMG12"/>
      <sheetName val="Internet_-_Catalys-_IP_Suite12"/>
      <sheetName val="Nilai_Stress_&amp;_Adj_NAM12"/>
      <sheetName val="12_pemb_mbl1212"/>
      <sheetName val="2__LR_AAS_1212"/>
      <sheetName val="Penyusutan__1212"/>
      <sheetName val="est_proy12"/>
      <sheetName val="Original_AYDA12"/>
      <sheetName val="kkp_pph_2112"/>
      <sheetName val="Bangunan__Jkt_12"/>
      <sheetName val="Altman_Z_Score12"/>
      <sheetName val="Input-Expected_Case12"/>
      <sheetName val="1770_S12"/>
      <sheetName val="6340_configuration_inputs12"/>
      <sheetName val="5300_3012"/>
      <sheetName val="fin_pro_centers10"/>
      <sheetName val="KKP-II_2_2_1_211"/>
      <sheetName val="Rpt13_Oth13"/>
      <sheetName val="INP-FARMER_USE11"/>
      <sheetName val="WBS_200510"/>
      <sheetName val="B_110710"/>
      <sheetName val="Non_Taxable_Income10"/>
      <sheetName val="53_TALK10"/>
      <sheetName val="CA_Sheet10"/>
      <sheetName val="OTHER_INCOME_&amp;_BY_PERDIVISI10"/>
      <sheetName val="Note_BS10"/>
      <sheetName val="neraca_okt13"/>
      <sheetName val="Notes_to_BS10"/>
      <sheetName val="Jan_2000_Award_%13"/>
      <sheetName val="1195_LM13"/>
      <sheetName val="ABS_Structure-Local_Curr_13"/>
      <sheetName val="Bal_Sheet13"/>
      <sheetName val="Data_WP13"/>
      <sheetName val="Sample_172113"/>
      <sheetName val="Laporan_Kegiatan_Penjaminan10"/>
      <sheetName val="OPNAME_GOOD_STOCK10"/>
      <sheetName val="OPNAME_SALES10"/>
      <sheetName val="Int-Scheme_I10"/>
      <sheetName val="Agregat_Halus_&amp;_Kasar10"/>
      <sheetName val="data_(2)10"/>
      <sheetName val="ARSUtM_10"/>
      <sheetName val="Retail_Spider10"/>
      <sheetName val="EV_SJB10"/>
      <sheetName val="OPNAME_BAD_STOCK10"/>
      <sheetName val="Permanent_info10"/>
      <sheetName val="IPK_Sem1201410"/>
      <sheetName val="4_1_Placement_w_o_b10"/>
      <sheetName val="Pakai_1-31_Jan_0510"/>
      <sheetName val="Cover_Daf_210"/>
      <sheetName val="TB_ALL14"/>
      <sheetName val="랙_기능별_물자14"/>
      <sheetName val="TOTAL_Rakor14"/>
      <sheetName val="Exc__Rate14"/>
      <sheetName val="BAL_SHEET(2)14"/>
      <sheetName val="K_3_313"/>
      <sheetName val="Table_Array14"/>
      <sheetName val="G_2_113"/>
      <sheetName val="_P061313"/>
      <sheetName val="rugi_laba-NEW13"/>
      <sheetName val="Data_Penjualan13"/>
      <sheetName val="Proj_Summ14"/>
      <sheetName val="Local_JV13"/>
      <sheetName val="Computer_hardware_(_10_0445_)14"/>
      <sheetName val="T_B13"/>
      <sheetName val="AFTER_5514"/>
      <sheetName val="Premi_Iuran14"/>
      <sheetName val="A_4_313"/>
      <sheetName val="A_4_213"/>
      <sheetName val="2006__3_13"/>
      <sheetName val="Profit_&amp;_Loss_Account13"/>
      <sheetName val="RumusTB_1_bln14"/>
      <sheetName val="BELI_JULI13"/>
      <sheetName val="Wizard_-_CSL13"/>
      <sheetName val="Wizard_-_IMG13"/>
      <sheetName val="Internet_-_Catalys-_IP_Suite13"/>
      <sheetName val="Nilai_Stress_&amp;_Adj_NAM13"/>
      <sheetName val="12_pemb_mbl1213"/>
      <sheetName val="2__LR_AAS_1213"/>
      <sheetName val="Penyusutan__1213"/>
      <sheetName val="est_proy13"/>
      <sheetName val="Input-Expected_Case13"/>
      <sheetName val="Original_AYDA13"/>
      <sheetName val="kkp_pph_2113"/>
      <sheetName val="INP-FARMER_USE12"/>
      <sheetName val="Notes_to_BS11"/>
      <sheetName val="1770_S13"/>
      <sheetName val="6340_configuration_inputs13"/>
      <sheetName val="5300_3013"/>
      <sheetName val="Bangunan__Jkt_13"/>
      <sheetName val="Altman_Z_Score13"/>
      <sheetName val="fin_pro_centers11"/>
      <sheetName val="KKP-II_2_2_1_212"/>
      <sheetName val="Rpt13_Oth14"/>
      <sheetName val="53_TALK11"/>
      <sheetName val="WBS_200511"/>
      <sheetName val="B_110711"/>
      <sheetName val="Non_Taxable_Income11"/>
      <sheetName val="CA_Sheet11"/>
      <sheetName val="OTHER_INCOME_&amp;_BY_PERDIVISI11"/>
      <sheetName val="Agregat_Halus_&amp;_Kasar11"/>
      <sheetName val="Cover_Daf_211"/>
      <sheetName val="Note_BS11"/>
      <sheetName val="neraca_okt14"/>
      <sheetName val="Jan_2000_Award_%14"/>
      <sheetName val="1195_LM14"/>
      <sheetName val="ABS_Structure-Local_Curr_14"/>
      <sheetName val="Bal_Sheet14"/>
      <sheetName val="Data_WP14"/>
      <sheetName val="Sample_172114"/>
      <sheetName val="Laporan_Kegiatan_Penjaminan11"/>
      <sheetName val="OPNAME_GOOD_STOCK11"/>
      <sheetName val="OPNAME_SALES11"/>
      <sheetName val="Int-Scheme_I11"/>
      <sheetName val="data_(2)11"/>
      <sheetName val="ARSUtM_11"/>
      <sheetName val="Retail_Spider11"/>
      <sheetName val="EV_SJB11"/>
      <sheetName val="OPNAME_BAD_STOCK11"/>
      <sheetName val="Permanent_info11"/>
      <sheetName val="IPK_Sem1201411"/>
      <sheetName val="4_1_Placement_w_o_b11"/>
      <sheetName val="Pakai_1-31_Jan_0511"/>
      <sheetName val="TB_ALL15"/>
      <sheetName val="랙_기능별_물자15"/>
      <sheetName val="TOTAL_Rakor15"/>
      <sheetName val="Exc__Rate15"/>
      <sheetName val="BAL_SHEET(2)15"/>
      <sheetName val="K_3_314"/>
      <sheetName val="Table_Array15"/>
      <sheetName val="G_2_114"/>
      <sheetName val="_P061314"/>
      <sheetName val="rugi_laba-NEW14"/>
      <sheetName val="Data_Penjualan14"/>
      <sheetName val="Proj_Summ15"/>
      <sheetName val="Local_JV14"/>
      <sheetName val="Computer_hardware_(_10_0445_)15"/>
      <sheetName val="T_B14"/>
      <sheetName val="AFTER_5515"/>
      <sheetName val="Premi_Iuran15"/>
      <sheetName val="A_4_314"/>
      <sheetName val="A_4_214"/>
      <sheetName val="2006__3_14"/>
      <sheetName val="Profit_&amp;_Loss_Account14"/>
      <sheetName val="RumusTB_1_bln15"/>
      <sheetName val="BELI_JULI14"/>
      <sheetName val="Wizard_-_CSL14"/>
      <sheetName val="Wizard_-_IMG14"/>
      <sheetName val="Internet_-_Catalys-_IP_Suite14"/>
      <sheetName val="Nilai_Stress_&amp;_Adj_NAM14"/>
      <sheetName val="12_pemb_mbl1214"/>
      <sheetName val="2__LR_AAS_1214"/>
      <sheetName val="Penyusutan__1214"/>
      <sheetName val="est_proy14"/>
      <sheetName val="Input-Expected_Case14"/>
      <sheetName val="Original_AYDA14"/>
      <sheetName val="kkp_pph_2114"/>
      <sheetName val="INP-FARMER_USE13"/>
      <sheetName val="Notes_to_BS12"/>
      <sheetName val="1770_S14"/>
      <sheetName val="6340_configuration_inputs14"/>
      <sheetName val="5300_3014"/>
      <sheetName val="Bangunan__Jkt_14"/>
      <sheetName val="Altman_Z_Score14"/>
      <sheetName val="fin_pro_centers12"/>
      <sheetName val="KKP-II_2_2_1_213"/>
      <sheetName val="Rpt13_Oth15"/>
      <sheetName val="53_TALK12"/>
      <sheetName val="WBS_200512"/>
      <sheetName val="B_110712"/>
      <sheetName val="Non_Taxable_Income12"/>
      <sheetName val="CA_Sheet12"/>
      <sheetName val="OTHER_INCOME_&amp;_BY_PERDIVISI12"/>
      <sheetName val="Agregat_Halus_&amp;_Kasar12"/>
      <sheetName val="Cover_Daf_212"/>
      <sheetName val="Note_BS12"/>
      <sheetName val="neraca_okt15"/>
      <sheetName val="Jan_2000_Award_%15"/>
      <sheetName val="1195_LM15"/>
      <sheetName val="ABS_Structure-Local_Curr_15"/>
      <sheetName val="Bal_Sheet15"/>
      <sheetName val="Data_WP15"/>
      <sheetName val="Sample_172115"/>
      <sheetName val="Laporan_Kegiatan_Penjaminan12"/>
      <sheetName val="OPNAME_GOOD_STOCK12"/>
      <sheetName val="OPNAME_SALES12"/>
      <sheetName val="Int-Scheme_I12"/>
      <sheetName val="data_(2)12"/>
      <sheetName val="ARSUtM_12"/>
      <sheetName val="Retail_Spider12"/>
      <sheetName val="EV_SJB12"/>
      <sheetName val="OPNAME_BAD_STOCK12"/>
      <sheetName val="Permanent_info12"/>
      <sheetName val="IPK_Sem1201412"/>
      <sheetName val="4_1_Placement_w_o_b12"/>
      <sheetName val="Pakai_1-31_Jan_0512"/>
      <sheetName val="HPP"/>
      <sheetName val="STOCK AKHIR"/>
      <sheetName val="RateTax"/>
      <sheetName val="supporting data"/>
      <sheetName val="EVA_Cap_-_Op"/>
      <sheetName val="AA_1_1_BNI"/>
      <sheetName val="U-3_1_1_telephone"/>
      <sheetName val="U-3_1_3_travel"/>
      <sheetName val="Penyusutan_Kendaraan"/>
      <sheetName val="K_1_1_1_HGU"/>
      <sheetName val="FBL5n 14 Sep 08"/>
      <sheetName val="TB"/>
      <sheetName val="lampiran konfirmasi 94"/>
      <sheetName val="ESG local"/>
      <sheetName val="IC Exp"/>
      <sheetName val="ENG-101"/>
      <sheetName val="Assumptions"/>
      <sheetName val="421010Dec04"/>
      <sheetName val="#REF"/>
      <sheetName val="EXP-RAW (2)"/>
      <sheetName val="SELISIHKURSSOURCE"/>
      <sheetName val="akun"/>
      <sheetName val="Contractual Terms(1)"/>
      <sheetName val="DON GIA"/>
      <sheetName val="CHITIET VL-NC"/>
      <sheetName val="TDTKP"/>
      <sheetName val="VCV-BE-TONG"/>
      <sheetName val="TNHCHINH"/>
      <sheetName val="TEFLON"/>
      <sheetName val="CODE,NAME"/>
      <sheetName val="itungan CIMB NIAGA"/>
      <sheetName val="PRESENTASI"/>
      <sheetName val="SATDASAR"/>
      <sheetName val="sai"/>
      <sheetName val="MAJOR"/>
      <sheetName val="Input Data"/>
      <sheetName val="BHN"/>
      <sheetName val="Mobilisasi"/>
      <sheetName val="KAS $"/>
      <sheetName val="Harga dasar"/>
      <sheetName val="PAD-F"/>
      <sheetName val="AnalisaHarga"/>
      <sheetName val="TARIP"/>
      <sheetName val="SumIQA"/>
      <sheetName val="Mutasi Final"/>
      <sheetName val="WS 09"/>
      <sheetName val="Sub Ledger"/>
      <sheetName val="LOOKUP"/>
      <sheetName val="Risalah KOM"/>
      <sheetName val="Detail_FA"/>
      <sheetName val="boq"/>
      <sheetName val="PROD-03"/>
      <sheetName val="Source"/>
      <sheetName val="Mobdemobalat"/>
      <sheetName val="INPUT"/>
      <sheetName val="validation"/>
      <sheetName val="bialangsung"/>
      <sheetName val="PRD01-1"/>
      <sheetName val="LAMP_2.2"/>
      <sheetName val="610.05"/>
      <sheetName val="RPP01 3"/>
      <sheetName val="Rekap 1"/>
      <sheetName val="ELEMENT SUM"/>
      <sheetName val="BHN-ALAT"/>
      <sheetName val="PRIST LIST"/>
      <sheetName val="D.BOARD"/>
      <sheetName val="TOTAL UPAH"/>
      <sheetName val="RPP01 6"/>
      <sheetName val="PRY 01-3"/>
      <sheetName val="Anls"/>
      <sheetName val="Perhit.Alat"/>
      <sheetName val="bahan"/>
      <sheetName val="BasicPrice"/>
      <sheetName val="BASIC"/>
      <sheetName val="Hargamat"/>
      <sheetName val="610.03a 15-7"/>
      <sheetName val="Schedule 11a"/>
      <sheetName val="Temporary"/>
      <sheetName val="Septick tank"/>
      <sheetName val="Subkon"/>
      <sheetName val="RINCI"/>
      <sheetName val="hasat"/>
      <sheetName val="RWD-02"/>
      <sheetName val="Price Persiapan dan Penunjang"/>
      <sheetName val="anal-drainase,tanah&amp;ps batu"/>
      <sheetName val="anal-beton"/>
      <sheetName val="Material&amp;Upah"/>
      <sheetName val="BLOK-BJR"/>
      <sheetName val="rumus"/>
      <sheetName val="Rincian "/>
      <sheetName val="HRPar"/>
      <sheetName val="HS-2"/>
      <sheetName val="ListAnalisa"/>
      <sheetName val="IDX06"/>
      <sheetName val="TONG HOP VL-NC"/>
      <sheetName val="chitiet"/>
      <sheetName val="DONGIA"/>
      <sheetName val="Div2"/>
      <sheetName val="DG"/>
      <sheetName val="DEF"/>
      <sheetName val="Fill this out first..."/>
      <sheetName val="ANALISA TENDER"/>
      <sheetName val="7.PEK-STRUKTUR"/>
      <sheetName val="DATA PROYEK"/>
      <sheetName val="KEB-MAT"/>
      <sheetName val="STOK MAT"/>
      <sheetName val="Cover Sheet"/>
      <sheetName val="PRO"/>
      <sheetName val="Exchange Rates"/>
      <sheetName val="PROJ CASH"/>
      <sheetName val="FORM X COST"/>
      <sheetName val="DaftarHarga"/>
      <sheetName val="SEX"/>
      <sheetName val="tp 45x45 (6)"/>
      <sheetName val="PersList"/>
      <sheetName val="ANAL.BOW"/>
      <sheetName val="HRG"/>
      <sheetName val="REF.ONLY"/>
      <sheetName val="H-SAT"/>
      <sheetName val="Cashflow"/>
      <sheetName val="Konfirm"/>
      <sheetName val="project"/>
      <sheetName val="NOTHIT"/>
      <sheetName val="BQ-GB-1"/>
      <sheetName val="igp_alt4"/>
      <sheetName val="ANAL_2.1"/>
      <sheetName val="VOL_1"/>
      <sheetName val="610.06"/>
      <sheetName val="610.07"/>
      <sheetName val="610.08"/>
      <sheetName val="ANAL"/>
      <sheetName val="610.04"/>
      <sheetName val="basic wages"/>
      <sheetName val="Daftar Upah,Bhn,&amp; alat"/>
      <sheetName val="Material&amp;Alat"/>
      <sheetName val="EDTL"/>
      <sheetName val="Sat. Pek."/>
      <sheetName val="ANALISA-SNI"/>
      <sheetName val="Analisa &amp; Upah"/>
      <sheetName val="An HS"/>
      <sheetName val="Master Edit"/>
      <sheetName val="1.B"/>
      <sheetName val="PEGAWAI"/>
      <sheetName val="Perm. Test"/>
      <sheetName val="KKN 14"/>
      <sheetName val="Plumbing"/>
      <sheetName val="pivotscd"/>
      <sheetName val="UnitRate22"/>
      <sheetName val="uba"/>
      <sheetName val="Basic P"/>
      <sheetName val="PriceList"/>
      <sheetName val="BAG_2"/>
      <sheetName val="TRBP"/>
      <sheetName val="Tariptunda"/>
      <sheetName val="tarippasif_wanto"/>
      <sheetName val="Tunda56=1_dodo"/>
      <sheetName val="CH"/>
      <sheetName val="RBP- 2"/>
      <sheetName val="Volume"/>
      <sheetName val="pivot"/>
      <sheetName val="Monitor"/>
      <sheetName val="Basic Price"/>
      <sheetName val="bbt-1999"/>
      <sheetName val="MG"/>
      <sheetName val="div 7"/>
      <sheetName val="harga sat"/>
      <sheetName val="Master 1.0"/>
      <sheetName val="RKP-BOQ"/>
      <sheetName val="GRAND REKAP"/>
      <sheetName val="7.1(3)"/>
      <sheetName val="Analysis"/>
      <sheetName val="DAPRO"/>
      <sheetName val="New MADC"/>
      <sheetName val="HRG UPAH BAHAN"/>
      <sheetName val="sheet"/>
      <sheetName val="HargaBahan"/>
      <sheetName val="Template"/>
      <sheetName val="UnitRateA.1.II"/>
      <sheetName val="igp-popno"/>
      <sheetName val="6.CO"/>
      <sheetName val="BS final"/>
      <sheetName val="317932DEC99"/>
      <sheetName val="317932NOV99"/>
      <sheetName val="317932OCT99"/>
      <sheetName val="Grafik"/>
      <sheetName val="Dumtk"/>
      <sheetName val="(II-8)2.2.8"/>
      <sheetName val="(I-3)1.3"/>
      <sheetName val="(II-5)2.2.4 (2)"/>
      <sheetName val="12"/>
      <sheetName val="2 Executive Summary"/>
      <sheetName val="HK Traksi"/>
      <sheetName val="HS KALIJATI"/>
      <sheetName val="BUSWAY"/>
      <sheetName val="ABSEN"/>
      <sheetName val="UPAH_B_KAS"/>
      <sheetName val="UPAH_B_KAS _2_"/>
      <sheetName val="T_TANGAN"/>
      <sheetName val="extern"/>
      <sheetName val="BAG-2"/>
      <sheetName val="029Cikeas00"/>
      <sheetName val="monthly"/>
    </sheetNames>
    <sheetDataSet>
      <sheetData sheetId="0" refreshError="1">
        <row r="8">
          <cell r="B8" t="str">
            <v>ORG CODE</v>
          </cell>
          <cell r="C8" t="str">
            <v>ORG. FULL NAME</v>
          </cell>
        </row>
        <row r="9">
          <cell r="B9">
            <v>100</v>
          </cell>
          <cell r="C9" t="str">
            <v>Corporate Banking Management</v>
          </cell>
        </row>
        <row r="10">
          <cell r="B10">
            <v>101</v>
          </cell>
          <cell r="C10" t="str">
            <v>Global Clients - Jakarta</v>
          </cell>
        </row>
        <row r="11">
          <cell r="B11">
            <v>102</v>
          </cell>
          <cell r="C11" t="str">
            <v>Global Clients - Bandung</v>
          </cell>
        </row>
        <row r="12">
          <cell r="B12">
            <v>103</v>
          </cell>
          <cell r="C12" t="str">
            <v>Global Clients - Medan</v>
          </cell>
        </row>
        <row r="13">
          <cell r="B13">
            <v>104</v>
          </cell>
          <cell r="C13" t="str">
            <v>Global Clients - Surabaya</v>
          </cell>
        </row>
        <row r="14">
          <cell r="B14">
            <v>105</v>
          </cell>
          <cell r="C14" t="str">
            <v>Global Clients - Solo</v>
          </cell>
        </row>
        <row r="15">
          <cell r="B15">
            <v>106</v>
          </cell>
          <cell r="C15" t="str">
            <v>Global Clients - Semarang</v>
          </cell>
        </row>
        <row r="16">
          <cell r="B16">
            <v>107</v>
          </cell>
          <cell r="C16" t="str">
            <v>Global Clients - Denpasar</v>
          </cell>
        </row>
        <row r="17">
          <cell r="B17">
            <v>108</v>
          </cell>
          <cell r="C17" t="str">
            <v>Global Clients - Manado</v>
          </cell>
        </row>
        <row r="18">
          <cell r="B18">
            <v>109</v>
          </cell>
          <cell r="C18" t="str">
            <v>Global Clients - Balikpapan</v>
          </cell>
        </row>
        <row r="19">
          <cell r="B19">
            <v>110</v>
          </cell>
          <cell r="C19" t="str">
            <v>Global Clients - Ujung Pandang</v>
          </cell>
        </row>
        <row r="20">
          <cell r="B20">
            <v>121</v>
          </cell>
          <cell r="C20" t="str">
            <v>Middle Market - Jakarta</v>
          </cell>
        </row>
        <row r="21">
          <cell r="B21">
            <v>122</v>
          </cell>
          <cell r="C21" t="str">
            <v>Middle Market - Bandung</v>
          </cell>
        </row>
        <row r="22">
          <cell r="B22">
            <v>123</v>
          </cell>
          <cell r="C22" t="str">
            <v>Middle Market - Medan</v>
          </cell>
        </row>
        <row r="23">
          <cell r="B23">
            <v>124</v>
          </cell>
          <cell r="C23" t="str">
            <v>Middle Market - Surabaya</v>
          </cell>
        </row>
        <row r="24">
          <cell r="B24">
            <v>125</v>
          </cell>
          <cell r="C24" t="str">
            <v>Middle Market - Solo</v>
          </cell>
        </row>
        <row r="25">
          <cell r="B25">
            <v>126</v>
          </cell>
          <cell r="C25" t="str">
            <v>Middle Market - Semarang</v>
          </cell>
        </row>
        <row r="26">
          <cell r="B26">
            <v>127</v>
          </cell>
          <cell r="C26" t="str">
            <v>Middle Market - Denpasar</v>
          </cell>
        </row>
        <row r="27">
          <cell r="B27">
            <v>128</v>
          </cell>
          <cell r="C27" t="str">
            <v>Middle Market - Manado</v>
          </cell>
        </row>
        <row r="28">
          <cell r="B28">
            <v>129</v>
          </cell>
          <cell r="C28" t="str">
            <v>Middle Market - Balikpapan</v>
          </cell>
        </row>
        <row r="29">
          <cell r="B29">
            <v>130</v>
          </cell>
          <cell r="C29" t="str">
            <v>Middle Market - Ujung Pandang</v>
          </cell>
        </row>
        <row r="30">
          <cell r="B30">
            <v>141</v>
          </cell>
          <cell r="C30" t="str">
            <v>Local Corporate - Jakarta</v>
          </cell>
        </row>
        <row r="31">
          <cell r="B31">
            <v>142</v>
          </cell>
          <cell r="C31" t="str">
            <v>Local Corporate - Bandung</v>
          </cell>
        </row>
        <row r="32">
          <cell r="B32">
            <v>143</v>
          </cell>
          <cell r="C32" t="str">
            <v>Local Corporate - Medan</v>
          </cell>
        </row>
        <row r="33">
          <cell r="B33">
            <v>144</v>
          </cell>
          <cell r="C33" t="str">
            <v>Local Corporate - Surabaya</v>
          </cell>
        </row>
        <row r="34">
          <cell r="B34">
            <v>145</v>
          </cell>
          <cell r="C34" t="str">
            <v>Local Corporate - Solo</v>
          </cell>
        </row>
        <row r="35">
          <cell r="B35">
            <v>146</v>
          </cell>
          <cell r="C35" t="str">
            <v>Local Corporate - Semarang</v>
          </cell>
        </row>
        <row r="36">
          <cell r="B36">
            <v>147</v>
          </cell>
          <cell r="C36" t="str">
            <v>Local Corporate - Denpasar</v>
          </cell>
        </row>
        <row r="37">
          <cell r="B37">
            <v>148</v>
          </cell>
          <cell r="C37" t="str">
            <v>Local Corporate - Manado</v>
          </cell>
        </row>
        <row r="38">
          <cell r="B38">
            <v>149</v>
          </cell>
          <cell r="C38" t="str">
            <v>Local Corporate - Balikpapan</v>
          </cell>
        </row>
        <row r="39">
          <cell r="B39">
            <v>150</v>
          </cell>
          <cell r="C39" t="str">
            <v>Local Corporate - Ujung Pandang</v>
          </cell>
        </row>
        <row r="40">
          <cell r="B40">
            <v>161</v>
          </cell>
          <cell r="C40" t="str">
            <v>Government Institutions &amp; Natural Resources - Jakarta</v>
          </cell>
        </row>
        <row r="41">
          <cell r="B41">
            <v>171</v>
          </cell>
          <cell r="C41" t="str">
            <v>Structured Finance</v>
          </cell>
        </row>
        <row r="42">
          <cell r="B42">
            <v>181</v>
          </cell>
          <cell r="C42" t="str">
            <v>AAFI</v>
          </cell>
        </row>
        <row r="43">
          <cell r="B43">
            <v>200</v>
          </cell>
          <cell r="C43" t="str">
            <v>GTS Management</v>
          </cell>
        </row>
        <row r="44">
          <cell r="B44">
            <v>201</v>
          </cell>
          <cell r="C44" t="str">
            <v>Payment Service Operation - Jakarta</v>
          </cell>
        </row>
        <row r="45">
          <cell r="B45">
            <v>202</v>
          </cell>
          <cell r="C45" t="str">
            <v>Payment Service Operation - Bandung</v>
          </cell>
        </row>
        <row r="46">
          <cell r="B46">
            <v>203</v>
          </cell>
          <cell r="C46" t="str">
            <v>Payment Service Operation - Medan</v>
          </cell>
        </row>
        <row r="47">
          <cell r="B47">
            <v>204</v>
          </cell>
          <cell r="C47" t="str">
            <v>Payment Service Operation - Surabaya</v>
          </cell>
        </row>
        <row r="48">
          <cell r="B48">
            <v>205</v>
          </cell>
          <cell r="C48" t="str">
            <v>Payment Service Operation - Solo</v>
          </cell>
        </row>
        <row r="49">
          <cell r="B49">
            <v>206</v>
          </cell>
          <cell r="C49" t="str">
            <v>Payment Service Operation - Semarang</v>
          </cell>
        </row>
        <row r="50">
          <cell r="B50">
            <v>207</v>
          </cell>
          <cell r="C50" t="str">
            <v>Payment Service Operation - Denpasar</v>
          </cell>
        </row>
        <row r="51">
          <cell r="B51">
            <v>208</v>
          </cell>
          <cell r="C51" t="str">
            <v>Payment Service Operation - Manado</v>
          </cell>
        </row>
        <row r="52">
          <cell r="B52">
            <v>209</v>
          </cell>
          <cell r="C52" t="str">
            <v>Payment Service Operation - Balik Papan</v>
          </cell>
        </row>
        <row r="53">
          <cell r="B53">
            <v>210</v>
          </cell>
          <cell r="C53" t="str">
            <v>Payment Service Operation - Ujung Pandang</v>
          </cell>
        </row>
        <row r="54">
          <cell r="B54">
            <v>221</v>
          </cell>
          <cell r="C54" t="str">
            <v>Trade Services Processing Centre</v>
          </cell>
        </row>
        <row r="55">
          <cell r="B55">
            <v>222</v>
          </cell>
          <cell r="C55" t="str">
            <v>Trade Services Front Office Bdg</v>
          </cell>
        </row>
        <row r="56">
          <cell r="B56">
            <v>223</v>
          </cell>
          <cell r="C56" t="str">
            <v>Trade Services Front Office Mdn</v>
          </cell>
        </row>
        <row r="57">
          <cell r="B57">
            <v>224</v>
          </cell>
          <cell r="C57" t="str">
            <v>Trade Services Front Office Sby</v>
          </cell>
        </row>
        <row r="58">
          <cell r="B58">
            <v>225</v>
          </cell>
          <cell r="C58" t="str">
            <v>Trade Services Front Office Solo</v>
          </cell>
        </row>
        <row r="59">
          <cell r="B59">
            <v>226</v>
          </cell>
          <cell r="C59" t="str">
            <v>Trade Services Front Office Smg</v>
          </cell>
        </row>
        <row r="60">
          <cell r="B60">
            <v>227</v>
          </cell>
          <cell r="C60" t="str">
            <v>Trade Services Front Office Denpasar</v>
          </cell>
        </row>
        <row r="61">
          <cell r="B61">
            <v>228</v>
          </cell>
          <cell r="C61" t="str">
            <v>Trade Services Front Office Manado</v>
          </cell>
        </row>
        <row r="62">
          <cell r="B62">
            <v>229</v>
          </cell>
          <cell r="C62" t="str">
            <v>Trade Services Front Office Balik Papan</v>
          </cell>
        </row>
        <row r="63">
          <cell r="B63">
            <v>230</v>
          </cell>
          <cell r="C63" t="str">
            <v>Trade Services Front Office Ujung Pandang</v>
          </cell>
        </row>
        <row r="64">
          <cell r="B64">
            <v>241</v>
          </cell>
          <cell r="C64" t="str">
            <v>Cash Management Sales</v>
          </cell>
        </row>
        <row r="65">
          <cell r="B65">
            <v>251</v>
          </cell>
          <cell r="C65" t="str">
            <v>Trade Services Sales</v>
          </cell>
        </row>
        <row r="66">
          <cell r="B66">
            <v>281</v>
          </cell>
          <cell r="C66" t="str">
            <v>Correspondent Banking</v>
          </cell>
        </row>
        <row r="67">
          <cell r="B67">
            <v>282</v>
          </cell>
          <cell r="C67" t="str">
            <v>Test Key</v>
          </cell>
        </row>
        <row r="68">
          <cell r="B68">
            <v>285</v>
          </cell>
          <cell r="C68" t="str">
            <v>Securities Services Sales &amp; Support</v>
          </cell>
        </row>
        <row r="69">
          <cell r="B69">
            <v>286</v>
          </cell>
          <cell r="C69" t="str">
            <v>Securities Services Operation</v>
          </cell>
        </row>
        <row r="70">
          <cell r="B70">
            <v>287</v>
          </cell>
          <cell r="C70" t="str">
            <v>Securities Services Special Projects</v>
          </cell>
        </row>
        <row r="71">
          <cell r="B71">
            <v>290</v>
          </cell>
          <cell r="C71" t="str">
            <v>Solution Delivery</v>
          </cell>
        </row>
        <row r="72">
          <cell r="B72">
            <v>291</v>
          </cell>
          <cell r="C72" t="str">
            <v>Customer Services (NFCU)</v>
          </cell>
        </row>
        <row r="73">
          <cell r="B73">
            <v>300</v>
          </cell>
          <cell r="C73" t="str">
            <v>Consumer Banking Management</v>
          </cell>
        </row>
        <row r="74">
          <cell r="B74">
            <v>301</v>
          </cell>
          <cell r="C74" t="str">
            <v>Branch Banking - Main Branch</v>
          </cell>
        </row>
        <row r="75">
          <cell r="B75">
            <v>302</v>
          </cell>
          <cell r="C75" t="str">
            <v>Branch Banking - Jakarta Stock Exchange</v>
          </cell>
        </row>
        <row r="76">
          <cell r="B76">
            <v>303</v>
          </cell>
          <cell r="C76" t="str">
            <v>Branch Banking - Kemchicks</v>
          </cell>
        </row>
        <row r="77">
          <cell r="B77">
            <v>304</v>
          </cell>
          <cell r="C77" t="str">
            <v>Branch Banking - Pondok Indah</v>
          </cell>
        </row>
        <row r="78">
          <cell r="B78">
            <v>305</v>
          </cell>
          <cell r="C78" t="str">
            <v>Branch Banking - Kebon Jeruk</v>
          </cell>
        </row>
        <row r="79">
          <cell r="B79">
            <v>306</v>
          </cell>
          <cell r="C79" t="str">
            <v>Branch Banking - Kelapa Gading</v>
          </cell>
        </row>
        <row r="80">
          <cell r="B80">
            <v>307</v>
          </cell>
          <cell r="C80" t="str">
            <v>Branch Banking - Bandung</v>
          </cell>
        </row>
        <row r="81">
          <cell r="B81">
            <v>308</v>
          </cell>
          <cell r="C81" t="str">
            <v>Branch Banking - Medan</v>
          </cell>
        </row>
        <row r="82">
          <cell r="B82">
            <v>309</v>
          </cell>
          <cell r="C82" t="str">
            <v>Branch Banking - Surabaya</v>
          </cell>
        </row>
        <row r="83">
          <cell r="B83">
            <v>310</v>
          </cell>
          <cell r="C83" t="str">
            <v>Branch Banking - Solo</v>
          </cell>
        </row>
        <row r="84">
          <cell r="B84">
            <v>311</v>
          </cell>
          <cell r="C84" t="str">
            <v>Branch Banking - Semarang</v>
          </cell>
        </row>
        <row r="85">
          <cell r="B85">
            <v>312</v>
          </cell>
          <cell r="C85" t="str">
            <v>Branch Banking - Denpasar</v>
          </cell>
        </row>
        <row r="86">
          <cell r="B86">
            <v>313</v>
          </cell>
          <cell r="C86" t="str">
            <v>Branch Banking - Manado</v>
          </cell>
        </row>
        <row r="87">
          <cell r="B87">
            <v>314</v>
          </cell>
          <cell r="C87" t="str">
            <v>Branch Banking - Balikpapan</v>
          </cell>
        </row>
        <row r="88">
          <cell r="B88">
            <v>315</v>
          </cell>
          <cell r="C88" t="str">
            <v>Branch Banking - Ujung Pandang</v>
          </cell>
        </row>
        <row r="89">
          <cell r="B89">
            <v>331</v>
          </cell>
          <cell r="C89" t="str">
            <v>Share Shop - Main Branch</v>
          </cell>
        </row>
        <row r="90">
          <cell r="B90">
            <v>332</v>
          </cell>
          <cell r="C90" t="str">
            <v>Share Shop - Jakarta Stock Exchange</v>
          </cell>
        </row>
        <row r="91">
          <cell r="B91">
            <v>333</v>
          </cell>
          <cell r="C91" t="str">
            <v>Share Shop - Kemchicks</v>
          </cell>
        </row>
        <row r="92">
          <cell r="B92">
            <v>334</v>
          </cell>
          <cell r="C92" t="str">
            <v>Share Shop - Pondok Indah</v>
          </cell>
        </row>
        <row r="93">
          <cell r="B93">
            <v>335</v>
          </cell>
          <cell r="C93" t="str">
            <v>Share Shop - Kebon Jeruk</v>
          </cell>
        </row>
        <row r="94">
          <cell r="B94">
            <v>336</v>
          </cell>
          <cell r="C94" t="str">
            <v>Share Shop - Kelapa Gading</v>
          </cell>
        </row>
        <row r="95">
          <cell r="B95">
            <v>337</v>
          </cell>
          <cell r="C95" t="str">
            <v>Share Shop - Denpasar</v>
          </cell>
        </row>
        <row r="96">
          <cell r="B96">
            <v>338</v>
          </cell>
          <cell r="C96" t="str">
            <v>Share Shop - Solo</v>
          </cell>
        </row>
        <row r="97">
          <cell r="B97">
            <v>339</v>
          </cell>
          <cell r="C97" t="str">
            <v>Share Shop - Semarang</v>
          </cell>
        </row>
        <row r="98">
          <cell r="B98">
            <v>340</v>
          </cell>
          <cell r="C98" t="str">
            <v>Share Shop - Bandung</v>
          </cell>
        </row>
        <row r="99">
          <cell r="B99">
            <v>341</v>
          </cell>
          <cell r="C99" t="str">
            <v>Share Shop - Medan</v>
          </cell>
        </row>
        <row r="100">
          <cell r="B100">
            <v>342</v>
          </cell>
          <cell r="C100" t="str">
            <v>Share Shop - Surabaya</v>
          </cell>
        </row>
        <row r="101">
          <cell r="B101">
            <v>343</v>
          </cell>
          <cell r="C101" t="str">
            <v>Share Shop - Manado</v>
          </cell>
        </row>
        <row r="102">
          <cell r="B102">
            <v>344</v>
          </cell>
          <cell r="C102" t="str">
            <v>Share Shop - Balik Papan</v>
          </cell>
        </row>
        <row r="103">
          <cell r="B103">
            <v>345</v>
          </cell>
          <cell r="C103" t="str">
            <v>Share Shop - Ujung Pandang</v>
          </cell>
        </row>
        <row r="104">
          <cell r="B104">
            <v>361</v>
          </cell>
          <cell r="C104" t="str">
            <v>Service Quality</v>
          </cell>
        </row>
        <row r="105">
          <cell r="B105">
            <v>363</v>
          </cell>
          <cell r="C105" t="str">
            <v>Business Analyst</v>
          </cell>
        </row>
        <row r="106">
          <cell r="B106">
            <v>365</v>
          </cell>
          <cell r="C106" t="str">
            <v>Operation</v>
          </cell>
        </row>
        <row r="107">
          <cell r="B107">
            <v>371</v>
          </cell>
          <cell r="C107" t="str">
            <v>Marketing Jakarta</v>
          </cell>
        </row>
        <row r="108">
          <cell r="B108">
            <v>391</v>
          </cell>
          <cell r="C108" t="str">
            <v>ICBS</v>
          </cell>
        </row>
        <row r="109">
          <cell r="B109">
            <v>400</v>
          </cell>
          <cell r="C109" t="str">
            <v>Treasury Management</v>
          </cell>
        </row>
        <row r="110">
          <cell r="B110">
            <v>401</v>
          </cell>
          <cell r="C110" t="str">
            <v>Forex Trading - Jakarta</v>
          </cell>
        </row>
        <row r="111">
          <cell r="B111">
            <v>402</v>
          </cell>
          <cell r="C111" t="str">
            <v>Forex Trading - Bandung</v>
          </cell>
        </row>
        <row r="112">
          <cell r="B112">
            <v>403</v>
          </cell>
          <cell r="C112" t="str">
            <v>Forex Trading - Medan</v>
          </cell>
        </row>
        <row r="113">
          <cell r="B113">
            <v>404</v>
          </cell>
          <cell r="C113" t="str">
            <v>Forex Trading - Surabaya</v>
          </cell>
        </row>
        <row r="114">
          <cell r="B114">
            <v>405</v>
          </cell>
          <cell r="C114" t="str">
            <v>Forex Trading - Solo</v>
          </cell>
        </row>
        <row r="115">
          <cell r="B115">
            <v>406</v>
          </cell>
          <cell r="C115" t="str">
            <v>Forex Trading - Semarang</v>
          </cell>
        </row>
        <row r="116">
          <cell r="B116">
            <v>407</v>
          </cell>
          <cell r="C116" t="str">
            <v>Forex Trading - Denpasar</v>
          </cell>
        </row>
        <row r="117">
          <cell r="B117">
            <v>408</v>
          </cell>
          <cell r="C117" t="str">
            <v>Forex Trading - Manado</v>
          </cell>
        </row>
        <row r="118">
          <cell r="B118">
            <v>409</v>
          </cell>
          <cell r="C118" t="str">
            <v>Forex Trading - Balikpapan</v>
          </cell>
        </row>
        <row r="119">
          <cell r="B119">
            <v>410</v>
          </cell>
          <cell r="C119" t="str">
            <v>Forex Trading - Ujung Pandang</v>
          </cell>
        </row>
        <row r="120">
          <cell r="B120">
            <v>421</v>
          </cell>
          <cell r="C120" t="str">
            <v>Money Market Trading - Jakarta</v>
          </cell>
        </row>
        <row r="121">
          <cell r="B121">
            <v>422</v>
          </cell>
          <cell r="C121" t="str">
            <v>Money Market Trading - Bandung</v>
          </cell>
        </row>
        <row r="122">
          <cell r="B122">
            <v>423</v>
          </cell>
          <cell r="C122" t="str">
            <v>Money Market Trading - Medan</v>
          </cell>
        </row>
        <row r="123">
          <cell r="B123">
            <v>424</v>
          </cell>
          <cell r="C123" t="str">
            <v>Money Market Trading - Surabaya</v>
          </cell>
        </row>
        <row r="124">
          <cell r="B124">
            <v>425</v>
          </cell>
          <cell r="C124" t="str">
            <v>Money Market Trading - Solo</v>
          </cell>
        </row>
        <row r="125">
          <cell r="B125">
            <v>426</v>
          </cell>
          <cell r="C125" t="str">
            <v>Money Market Trading - Semarang</v>
          </cell>
        </row>
        <row r="126">
          <cell r="B126">
            <v>427</v>
          </cell>
          <cell r="C126" t="str">
            <v>Money Market Trading - Denpasar</v>
          </cell>
        </row>
        <row r="127">
          <cell r="B127">
            <v>428</v>
          </cell>
          <cell r="C127" t="str">
            <v>Money Market Trading - Manado</v>
          </cell>
        </row>
        <row r="128">
          <cell r="B128">
            <v>429</v>
          </cell>
          <cell r="C128" t="str">
            <v>Money Market Trading - Balikpapan</v>
          </cell>
        </row>
        <row r="129">
          <cell r="B129">
            <v>430</v>
          </cell>
          <cell r="C129" t="str">
            <v>Money Market Trading - Ujung Pandang</v>
          </cell>
        </row>
        <row r="130">
          <cell r="B130">
            <v>441</v>
          </cell>
          <cell r="C130" t="str">
            <v>Fixed Income - Jakarta</v>
          </cell>
        </row>
        <row r="131">
          <cell r="B131">
            <v>442</v>
          </cell>
          <cell r="C131" t="str">
            <v>Fixed Income - Bandung</v>
          </cell>
        </row>
        <row r="132">
          <cell r="B132">
            <v>443</v>
          </cell>
          <cell r="C132" t="str">
            <v>Fixed Income - Medan</v>
          </cell>
        </row>
        <row r="133">
          <cell r="B133">
            <v>444</v>
          </cell>
          <cell r="C133" t="str">
            <v>Fixed Income - Surabaya</v>
          </cell>
        </row>
        <row r="134">
          <cell r="B134">
            <v>445</v>
          </cell>
          <cell r="C134" t="str">
            <v>Fixed Income - Solo</v>
          </cell>
        </row>
        <row r="135">
          <cell r="B135">
            <v>446</v>
          </cell>
          <cell r="C135" t="str">
            <v>Fixed Income - Semarang</v>
          </cell>
        </row>
        <row r="136">
          <cell r="B136">
            <v>447</v>
          </cell>
          <cell r="C136" t="str">
            <v>Fixed Income - Denpasar</v>
          </cell>
        </row>
        <row r="137">
          <cell r="B137">
            <v>448</v>
          </cell>
          <cell r="C137" t="str">
            <v>Fixed Income - Manado</v>
          </cell>
        </row>
        <row r="138">
          <cell r="B138">
            <v>449</v>
          </cell>
          <cell r="C138" t="str">
            <v>Fixed Income - Balikpapan</v>
          </cell>
        </row>
        <row r="139">
          <cell r="B139">
            <v>450</v>
          </cell>
          <cell r="C139" t="str">
            <v>Fixed Income - Ujung Pandang</v>
          </cell>
        </row>
        <row r="140">
          <cell r="B140">
            <v>461</v>
          </cell>
          <cell r="C140" t="str">
            <v>AAMI</v>
          </cell>
        </row>
        <row r="141">
          <cell r="B141">
            <v>470</v>
          </cell>
          <cell r="C141" t="str">
            <v>Treasury Sales - Jakarta</v>
          </cell>
        </row>
        <row r="142">
          <cell r="B142">
            <v>471</v>
          </cell>
          <cell r="C142" t="str">
            <v>Treasury Sales - Bandung</v>
          </cell>
        </row>
        <row r="143">
          <cell r="B143">
            <v>472</v>
          </cell>
          <cell r="C143" t="str">
            <v>Treasury Sales - Medan</v>
          </cell>
        </row>
        <row r="144">
          <cell r="B144">
            <v>473</v>
          </cell>
          <cell r="C144" t="str">
            <v>Treasury Sales - Surabaya</v>
          </cell>
        </row>
        <row r="145">
          <cell r="B145">
            <v>474</v>
          </cell>
          <cell r="C145" t="str">
            <v>Treasury Sales - Solo</v>
          </cell>
        </row>
        <row r="146">
          <cell r="B146">
            <v>475</v>
          </cell>
          <cell r="C146" t="str">
            <v>Treasury Sales - Semarang</v>
          </cell>
        </row>
        <row r="147">
          <cell r="B147">
            <v>476</v>
          </cell>
          <cell r="C147" t="str">
            <v>Treasury Sales - Denpasar</v>
          </cell>
        </row>
        <row r="148">
          <cell r="B148">
            <v>477</v>
          </cell>
          <cell r="C148" t="str">
            <v>Treasury Sales - Manado</v>
          </cell>
        </row>
        <row r="149">
          <cell r="B149">
            <v>478</v>
          </cell>
          <cell r="C149" t="str">
            <v>Treasury Sales - Balik Papan</v>
          </cell>
        </row>
        <row r="150">
          <cell r="B150">
            <v>479</v>
          </cell>
          <cell r="C150" t="str">
            <v>Treasury Sales - Ujung Pandang</v>
          </cell>
        </row>
        <row r="151">
          <cell r="B151">
            <v>500</v>
          </cell>
          <cell r="C151" t="str">
            <v>Private Banking Management</v>
          </cell>
        </row>
        <row r="152">
          <cell r="B152">
            <v>501</v>
          </cell>
          <cell r="C152" t="str">
            <v>Private Banking - Jakarta</v>
          </cell>
        </row>
        <row r="153">
          <cell r="B153">
            <v>502</v>
          </cell>
          <cell r="C153" t="str">
            <v>Private Banking - Bandung</v>
          </cell>
        </row>
        <row r="154">
          <cell r="B154">
            <v>503</v>
          </cell>
          <cell r="C154" t="str">
            <v>Private Banking - Medan</v>
          </cell>
        </row>
        <row r="155">
          <cell r="B155">
            <v>504</v>
          </cell>
          <cell r="C155" t="str">
            <v>Private Banking - Surabaya</v>
          </cell>
        </row>
        <row r="156">
          <cell r="B156">
            <v>505</v>
          </cell>
          <cell r="C156" t="str">
            <v>Private Banking - Solo</v>
          </cell>
        </row>
        <row r="157">
          <cell r="B157">
            <v>506</v>
          </cell>
          <cell r="C157" t="str">
            <v>Private Banking - Semarang</v>
          </cell>
        </row>
        <row r="158">
          <cell r="B158">
            <v>507</v>
          </cell>
          <cell r="C158" t="str">
            <v>Private Banking - Denpasar</v>
          </cell>
        </row>
        <row r="159">
          <cell r="B159">
            <v>508</v>
          </cell>
          <cell r="C159" t="str">
            <v>Private Banking - Manado</v>
          </cell>
        </row>
        <row r="160">
          <cell r="B160">
            <v>509</v>
          </cell>
          <cell r="C160" t="str">
            <v>Private Banking - Balikpapan</v>
          </cell>
        </row>
        <row r="161">
          <cell r="B161">
            <v>510</v>
          </cell>
          <cell r="C161" t="str">
            <v>Private Banking - Ujung Pandang</v>
          </cell>
        </row>
        <row r="162">
          <cell r="B162">
            <v>700</v>
          </cell>
          <cell r="C162" t="str">
            <v>Country Manager</v>
          </cell>
        </row>
        <row r="163">
          <cell r="B163">
            <v>701</v>
          </cell>
          <cell r="C163" t="str">
            <v>Branch Manager Jakarta</v>
          </cell>
        </row>
        <row r="164">
          <cell r="B164">
            <v>702</v>
          </cell>
          <cell r="C164" t="str">
            <v>Branch Manager Bandung</v>
          </cell>
        </row>
        <row r="165">
          <cell r="B165">
            <v>703</v>
          </cell>
          <cell r="C165" t="str">
            <v>Branch Manager Medan</v>
          </cell>
        </row>
        <row r="166">
          <cell r="B166">
            <v>704</v>
          </cell>
          <cell r="C166" t="str">
            <v>Branch Manager Surabaya</v>
          </cell>
        </row>
        <row r="167">
          <cell r="B167">
            <v>705</v>
          </cell>
          <cell r="C167" t="str">
            <v>Branch Manager Solo</v>
          </cell>
        </row>
        <row r="168">
          <cell r="B168">
            <v>706</v>
          </cell>
          <cell r="C168" t="str">
            <v>Branch Manager Semarang</v>
          </cell>
        </row>
        <row r="169">
          <cell r="B169">
            <v>707</v>
          </cell>
          <cell r="C169" t="str">
            <v>Branch Manager Denpasar</v>
          </cell>
        </row>
        <row r="170">
          <cell r="B170">
            <v>708</v>
          </cell>
          <cell r="C170" t="str">
            <v>Branch Manager Manado</v>
          </cell>
        </row>
        <row r="171">
          <cell r="B171">
            <v>709</v>
          </cell>
          <cell r="C171" t="str">
            <v>Branch Manager Balikpapan</v>
          </cell>
        </row>
        <row r="172">
          <cell r="B172">
            <v>710</v>
          </cell>
          <cell r="C172" t="str">
            <v>Branch Manager Ujung Pandang</v>
          </cell>
        </row>
        <row r="173">
          <cell r="B173">
            <v>711</v>
          </cell>
          <cell r="C173" t="str">
            <v>Distribution Manager</v>
          </cell>
        </row>
        <row r="174">
          <cell r="B174">
            <v>720</v>
          </cell>
          <cell r="C174" t="str">
            <v>Human Resources</v>
          </cell>
        </row>
        <row r="175">
          <cell r="B175">
            <v>723</v>
          </cell>
          <cell r="C175" t="str">
            <v>Management Trainees</v>
          </cell>
        </row>
        <row r="176">
          <cell r="B176">
            <v>729</v>
          </cell>
          <cell r="C176" t="str">
            <v>Internal Audit</v>
          </cell>
        </row>
        <row r="177">
          <cell r="B177">
            <v>740</v>
          </cell>
          <cell r="C177" t="str">
            <v>Risk Management</v>
          </cell>
        </row>
        <row r="178">
          <cell r="B178">
            <v>741</v>
          </cell>
          <cell r="C178" t="str">
            <v>Special Credit Jkt</v>
          </cell>
        </row>
        <row r="179">
          <cell r="B179">
            <v>742</v>
          </cell>
          <cell r="C179" t="str">
            <v>Risk Assessment</v>
          </cell>
        </row>
        <row r="180">
          <cell r="B180">
            <v>743</v>
          </cell>
          <cell r="C180" t="str">
            <v>Consumer Credit</v>
          </cell>
        </row>
        <row r="181">
          <cell r="B181">
            <v>744</v>
          </cell>
          <cell r="C181" t="str">
            <v>Legal Department</v>
          </cell>
        </row>
        <row r="182">
          <cell r="B182">
            <v>745</v>
          </cell>
          <cell r="C182" t="str">
            <v>Risk Administration Jakarta</v>
          </cell>
        </row>
        <row r="183">
          <cell r="B183">
            <v>746</v>
          </cell>
          <cell r="C183" t="str">
            <v>Risk Administration Bandung</v>
          </cell>
        </row>
        <row r="184">
          <cell r="B184">
            <v>747</v>
          </cell>
          <cell r="C184" t="str">
            <v>Risk Administration Surabaya</v>
          </cell>
        </row>
        <row r="185">
          <cell r="B185">
            <v>748</v>
          </cell>
          <cell r="C185" t="str">
            <v>Risk Administration Medan</v>
          </cell>
        </row>
        <row r="186">
          <cell r="B186">
            <v>750</v>
          </cell>
          <cell r="C186" t="str">
            <v>Public Relations</v>
          </cell>
        </row>
        <row r="187">
          <cell r="B187">
            <v>751</v>
          </cell>
          <cell r="C187" t="str">
            <v>Treasury Risk Jkt</v>
          </cell>
        </row>
        <row r="188">
          <cell r="B188">
            <v>754</v>
          </cell>
          <cell r="C188" t="str">
            <v>Special Credit Sby</v>
          </cell>
        </row>
        <row r="189">
          <cell r="B189">
            <v>755</v>
          </cell>
          <cell r="C189" t="str">
            <v>COO</v>
          </cell>
        </row>
        <row r="190">
          <cell r="B190">
            <v>756</v>
          </cell>
          <cell r="C190" t="str">
            <v>General Affairs - Jakarta</v>
          </cell>
        </row>
        <row r="191">
          <cell r="B191">
            <v>757</v>
          </cell>
          <cell r="C191" t="str">
            <v>General Affairs - Bandung</v>
          </cell>
        </row>
        <row r="192">
          <cell r="B192">
            <v>758</v>
          </cell>
          <cell r="C192" t="str">
            <v>General Affairs - Medan</v>
          </cell>
        </row>
        <row r="193">
          <cell r="B193">
            <v>759</v>
          </cell>
          <cell r="C193" t="str">
            <v>General Affairs - Surabaya</v>
          </cell>
        </row>
        <row r="194">
          <cell r="B194">
            <v>760</v>
          </cell>
          <cell r="C194" t="str">
            <v>General Affairs - Solo</v>
          </cell>
        </row>
        <row r="195">
          <cell r="B195">
            <v>761</v>
          </cell>
          <cell r="C195" t="str">
            <v>General Affairs - Semarang</v>
          </cell>
        </row>
        <row r="196">
          <cell r="B196">
            <v>762</v>
          </cell>
          <cell r="C196" t="str">
            <v>General Affairs - Denpasar</v>
          </cell>
        </row>
        <row r="197">
          <cell r="B197">
            <v>763</v>
          </cell>
          <cell r="C197" t="str">
            <v>General Affairs - Manado</v>
          </cell>
        </row>
        <row r="198">
          <cell r="B198">
            <v>764</v>
          </cell>
          <cell r="C198" t="str">
            <v>General Affairs - Balikpapan</v>
          </cell>
        </row>
        <row r="199">
          <cell r="B199">
            <v>765</v>
          </cell>
          <cell r="C199" t="str">
            <v>General Affairs - Ujung Pandang</v>
          </cell>
        </row>
        <row r="200">
          <cell r="B200">
            <v>768</v>
          </cell>
          <cell r="C200" t="str">
            <v>O&amp;I and SSA</v>
          </cell>
        </row>
        <row r="201">
          <cell r="B201">
            <v>769</v>
          </cell>
          <cell r="C201" t="str">
            <v>Investigation</v>
          </cell>
        </row>
        <row r="202">
          <cell r="B202">
            <v>770</v>
          </cell>
          <cell r="C202" t="str">
            <v>User Support</v>
          </cell>
        </row>
        <row r="203">
          <cell r="B203">
            <v>771</v>
          </cell>
          <cell r="C203" t="str">
            <v>BPR</v>
          </cell>
        </row>
        <row r="204">
          <cell r="B204">
            <v>772</v>
          </cell>
          <cell r="C204" t="str">
            <v>BI compliance</v>
          </cell>
        </row>
        <row r="205">
          <cell r="B205">
            <v>773</v>
          </cell>
          <cell r="C205" t="str">
            <v>Treasury Administration Jakarta</v>
          </cell>
        </row>
        <row r="206">
          <cell r="B206">
            <v>774</v>
          </cell>
          <cell r="C206" t="str">
            <v>Treasury Administration Medan</v>
          </cell>
        </row>
        <row r="207">
          <cell r="B207">
            <v>777</v>
          </cell>
          <cell r="C207" t="str">
            <v>Financial Control</v>
          </cell>
        </row>
        <row r="208">
          <cell r="B208">
            <v>791</v>
          </cell>
          <cell r="C208" t="str">
            <v>Centralised Computing Facilities</v>
          </cell>
        </row>
        <row r="209">
          <cell r="B209">
            <v>792</v>
          </cell>
          <cell r="C209" t="str">
            <v>Information Technology Bdg</v>
          </cell>
        </row>
        <row r="210">
          <cell r="B210">
            <v>793</v>
          </cell>
          <cell r="C210" t="str">
            <v>Information Technology Mdn</v>
          </cell>
        </row>
        <row r="211">
          <cell r="B211">
            <v>794</v>
          </cell>
          <cell r="C211" t="str">
            <v>Information Technology Sby</v>
          </cell>
        </row>
        <row r="212">
          <cell r="B212">
            <v>795</v>
          </cell>
          <cell r="C212" t="str">
            <v>Network &amp; Telecom Infrastructure</v>
          </cell>
        </row>
        <row r="213">
          <cell r="B213">
            <v>796</v>
          </cell>
          <cell r="C213" t="str">
            <v>Centralised DR Facilities</v>
          </cell>
        </row>
        <row r="214">
          <cell r="B214">
            <v>797</v>
          </cell>
          <cell r="C214" t="str">
            <v>Centralised IT Support Services</v>
          </cell>
        </row>
        <row r="215">
          <cell r="B215">
            <v>798</v>
          </cell>
          <cell r="C215" t="str">
            <v>Out-sourced Computing Facilities/IT Services</v>
          </cell>
        </row>
        <row r="216">
          <cell r="B216">
            <v>799</v>
          </cell>
          <cell r="C216" t="str">
            <v>IT Staff Training</v>
          </cell>
        </row>
        <row r="217">
          <cell r="B217">
            <v>800</v>
          </cell>
          <cell r="C217" t="str">
            <v>Unallocated - Jakarta Main Branch</v>
          </cell>
        </row>
        <row r="218">
          <cell r="B218">
            <v>801</v>
          </cell>
          <cell r="C218" t="str">
            <v>Unallocated - JSE Ground Floor</v>
          </cell>
        </row>
        <row r="219">
          <cell r="B219">
            <v>802</v>
          </cell>
          <cell r="C219" t="str">
            <v>Unallocated - Kemchicks</v>
          </cell>
        </row>
        <row r="220">
          <cell r="B220">
            <v>803</v>
          </cell>
          <cell r="C220" t="str">
            <v>Unallocated - Pondok Indah</v>
          </cell>
        </row>
        <row r="221">
          <cell r="B221">
            <v>804</v>
          </cell>
          <cell r="C221" t="str">
            <v>Unallocated - Kebon Jeruk</v>
          </cell>
        </row>
        <row r="222">
          <cell r="B222">
            <v>805</v>
          </cell>
          <cell r="C222" t="str">
            <v>Unallocated - Kelapa Gading</v>
          </cell>
        </row>
        <row r="223">
          <cell r="B223">
            <v>806</v>
          </cell>
          <cell r="C223" t="str">
            <v>Unallocated - Bandung</v>
          </cell>
        </row>
        <row r="224">
          <cell r="B224">
            <v>807</v>
          </cell>
          <cell r="C224" t="str">
            <v>Unallocated - Medan</v>
          </cell>
        </row>
        <row r="225">
          <cell r="B225">
            <v>808</v>
          </cell>
          <cell r="C225" t="str">
            <v>Unallocated - Surabaya</v>
          </cell>
        </row>
        <row r="226">
          <cell r="B226">
            <v>809</v>
          </cell>
          <cell r="C226" t="str">
            <v>Unallocated - Solo</v>
          </cell>
        </row>
        <row r="227">
          <cell r="B227">
            <v>810</v>
          </cell>
          <cell r="C227" t="str">
            <v>Unallocated - Semarang</v>
          </cell>
        </row>
        <row r="228">
          <cell r="B228">
            <v>811</v>
          </cell>
          <cell r="C228" t="str">
            <v>Unallocated - Denpasar</v>
          </cell>
        </row>
        <row r="229">
          <cell r="B229">
            <v>812</v>
          </cell>
          <cell r="C229" t="str">
            <v>Unallocated - Manado</v>
          </cell>
        </row>
        <row r="230">
          <cell r="B230">
            <v>813</v>
          </cell>
          <cell r="C230" t="str">
            <v>Unallocated - Balikpapan</v>
          </cell>
        </row>
        <row r="231">
          <cell r="B231">
            <v>814</v>
          </cell>
          <cell r="C231" t="str">
            <v>Unallocated - Ujung Pandang</v>
          </cell>
        </row>
        <row r="232">
          <cell r="B232">
            <v>815</v>
          </cell>
          <cell r="C232" t="str">
            <v>Unallocated - JSE Lt 11</v>
          </cell>
        </row>
        <row r="233">
          <cell r="B233">
            <v>816</v>
          </cell>
          <cell r="C233" t="str">
            <v>Unallocated - JSE Lt 20</v>
          </cell>
        </row>
        <row r="234">
          <cell r="B234">
            <v>817</v>
          </cell>
          <cell r="C234" t="str">
            <v>Unallocated - JSE Lt 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sheetData sheetId="624"/>
      <sheetData sheetId="625"/>
      <sheetData sheetId="626"/>
      <sheetData sheetId="627"/>
      <sheetData sheetId="628"/>
      <sheetData sheetId="629"/>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sheetData sheetId="651"/>
      <sheetData sheetId="652"/>
      <sheetData sheetId="653"/>
      <sheetData sheetId="654"/>
      <sheetData sheetId="655"/>
      <sheetData sheetId="656"/>
      <sheetData sheetId="657"/>
      <sheetData sheetId="658" refreshError="1"/>
      <sheetData sheetId="659" refreshError="1"/>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sheetData sheetId="703"/>
      <sheetData sheetId="704"/>
      <sheetData sheetId="705" refreshError="1"/>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sheetData sheetId="1546"/>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
      <sheetName val="DailyAttendance"/>
      <sheetName val="DailyOvertime"/>
      <sheetName val="Monthly Recap"/>
      <sheetName val="Mo.Recap By Empl."/>
      <sheetName val="Period"/>
      <sheetName val="Table"/>
      <sheetName val="Employee"/>
      <sheetName val="AnnualLeave (2)"/>
      <sheetName val="AnnualLeave"/>
      <sheetName val="Permanent info"/>
      <sheetName val="Param"/>
      <sheetName val="F1771-2"/>
      <sheetName val="F1771-IV"/>
      <sheetName val="F1771-V"/>
      <sheetName val="SELISIHKURSSOURCE"/>
      <sheetName val="RATE"/>
      <sheetName val="A.4.3"/>
      <sheetName val="List"/>
    </sheetNames>
    <sheetDataSet>
      <sheetData sheetId="0" refreshError="1"/>
      <sheetData sheetId="1" refreshError="1"/>
      <sheetData sheetId="2" refreshError="1"/>
      <sheetData sheetId="3"/>
      <sheetData sheetId="4" refreshError="1"/>
      <sheetData sheetId="5"/>
      <sheetData sheetId="6">
        <row r="2">
          <cell r="A2" t="str">
            <v>Assignment</v>
          </cell>
          <cell r="L2" t="str">
            <v>Yes</v>
          </cell>
        </row>
        <row r="3">
          <cell r="A3" t="str">
            <v>Customer Visit</v>
          </cell>
        </row>
        <row r="4">
          <cell r="A4" t="str">
            <v>Missing In Action</v>
          </cell>
        </row>
        <row r="5">
          <cell r="A5" t="str">
            <v>Not Check-IN/ OUT</v>
          </cell>
        </row>
        <row r="6">
          <cell r="A6" t="str">
            <v>On Leave</v>
          </cell>
        </row>
        <row r="7">
          <cell r="A7" t="str">
            <v>Others</v>
          </cell>
        </row>
        <row r="8">
          <cell r="A8" t="str">
            <v>On-Leave 1/2day</v>
          </cell>
        </row>
        <row r="9">
          <cell r="A9" t="str">
            <v>Permit Leave Full day</v>
          </cell>
        </row>
        <row r="10">
          <cell r="A10" t="str">
            <v>Sick</v>
          </cell>
        </row>
        <row r="11">
          <cell r="A11" t="str">
            <v>Training</v>
          </cell>
        </row>
      </sheetData>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COGS"/>
      <sheetName val="Tax25Calc"/>
      <sheetName val="FisCor"/>
      <sheetName val="FA1997"/>
      <sheetName val="FA1998"/>
      <sheetName val="FA1999"/>
      <sheetName val="AddFA2000"/>
      <sheetName val="DepCalc1997"/>
      <sheetName val="DepCalc1998"/>
      <sheetName val="DepCalc1999"/>
      <sheetName val="DepCalc2000"/>
      <sheetName val="CommCost"/>
      <sheetName val="BI Middle Rate"/>
      <sheetName val="AVG Tax rates"/>
      <sheetName val="RevRec"/>
      <sheetName val="PreTax"/>
      <sheetName val="SKFLN"/>
      <sheetName val="Tax22"/>
      <sheetName val="Tax25"/>
      <sheetName val="Sal Reconc "/>
      <sheetName val="BI Middle Rate (2)"/>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4">
          <cell r="B44">
            <v>27</v>
          </cell>
        </row>
        <row r="45">
          <cell r="B45">
            <v>28</v>
          </cell>
        </row>
        <row r="46">
          <cell r="B46">
            <v>29</v>
          </cell>
        </row>
        <row r="47">
          <cell r="B47">
            <v>30</v>
          </cell>
        </row>
        <row r="48">
          <cell r="B48">
            <v>31</v>
          </cell>
        </row>
        <row r="49">
          <cell r="B49">
            <v>32</v>
          </cell>
        </row>
        <row r="50">
          <cell r="B50">
            <v>33</v>
          </cell>
        </row>
        <row r="51">
          <cell r="B51">
            <v>34</v>
          </cell>
        </row>
        <row r="52">
          <cell r="B52">
            <v>35</v>
          </cell>
        </row>
        <row r="53">
          <cell r="B53">
            <v>36</v>
          </cell>
        </row>
        <row r="54">
          <cell r="B54">
            <v>37</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Summary"/>
      <sheetName val="Revenue"/>
      <sheetName val="Base Data"/>
      <sheetName val="Management"/>
      <sheetName val="Manag-resources"/>
      <sheetName val="Inspection resources"/>
      <sheetName val="Engineering"/>
      <sheetName val="Crew C2 Pipelay"/>
      <sheetName val="Crew C10 Jetting"/>
      <sheetName val="Rates C10 pipelay"/>
      <sheetName val="Rates C10 jetting"/>
      <sheetName val="Rates C10 Check"/>
      <sheetName val="Transfer C10"/>
      <sheetName val="Preparation C10"/>
      <sheetName val="Transit C10"/>
      <sheetName val="RISERS Instal C10"/>
      <sheetName val="Laying C10"/>
      <sheetName val="Ploughing Option"/>
      <sheetName val="Jetting C10"/>
      <sheetName val="AWTI (C10 Base Case)"/>
      <sheetName val="AWTI (S1 option)"/>
      <sheetName val="Crew SEMAC"/>
      <sheetName val="Rates Semac"/>
      <sheetName val="Transfer Semac"/>
      <sheetName val="Preparation Semac"/>
      <sheetName val="Transit Semac"/>
      <sheetName val="Laying Semac AUT"/>
      <sheetName val="Laying Semac XRay"/>
      <sheetName val="Consumables BASE"/>
      <sheetName val="Line pipe tripsC2"/>
      <sheetName val="Pipe transpC2"/>
      <sheetName val="Line pipe tripssemac"/>
      <sheetName val="Pipe transpsemac"/>
      <sheetName val="Onshore laying"/>
      <sheetName val="PROCUREMENT"/>
      <sheetName val="Materials"/>
      <sheetName val="Surveys"/>
      <sheetName val="Survey backup"/>
      <sheetName val="Shore Approach"/>
      <sheetName val="Crossings"/>
      <sheetName val="Hydrotesting"/>
      <sheetName val="Duties Taxes"/>
    </sheetNames>
    <sheetDataSet>
      <sheetData sheetId="0"/>
      <sheetData sheetId="1"/>
      <sheetData sheetId="2"/>
      <sheetData sheetId="3">
        <row r="5">
          <cell r="B5" t="str">
            <v>USD</v>
          </cell>
        </row>
        <row r="11">
          <cell r="F11" t="str">
            <v>SEMAC 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J"/>
      <sheetName val="Sheet2"/>
      <sheetName val="Sheet3"/>
      <sheetName val="Sheet4"/>
      <sheetName val="Sheet5"/>
      <sheetName val="EXP0905"/>
      <sheetName val="F1771-III"/>
      <sheetName val="BS final"/>
      <sheetName val="SCORE_RC_Code"/>
      <sheetName val="Gener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PWP"/>
      <sheetName val="MASTER"/>
      <sheetName val="data"/>
      <sheetName val="NONfinal"/>
      <sheetName val="FINAL"/>
      <sheetName val="TT"/>
      <sheetName val="SURAT (BYR)"/>
      <sheetName val="DBP"/>
      <sheetName val="SPT-23"/>
      <sheetName val="21-26"/>
      <sheetName val="BUKTI"/>
      <sheetName val="Depan"/>
      <sheetName val="Lampiran"/>
      <sheetName val="Depan(MOG)"/>
      <sheetName val="Lampiran(MOG)"/>
      <sheetName val="RUMUS"/>
      <sheetName val="FINAL (2)"/>
    </sheetNames>
    <sheetDataSet>
      <sheetData sheetId="0" refreshError="1">
        <row r="3">
          <cell r="B3">
            <v>20867297701000</v>
          </cell>
          <cell r="C3" t="str">
            <v>CV AKBAR JAYA SENTOSA</v>
          </cell>
          <cell r="D3" t="str">
            <v>Jl. Dr. Wahidin S. No.28A Pontianak</v>
          </cell>
        </row>
        <row r="4">
          <cell r="B4">
            <v>64178254624000</v>
          </cell>
          <cell r="C4" t="str">
            <v>CHRISTIANTO HALIM</v>
          </cell>
          <cell r="D4" t="str">
            <v>Ds Coban Blimbing RT 03/02 Wonorejo Pasuruan</v>
          </cell>
        </row>
        <row r="5">
          <cell r="B5">
            <v>23109796024000</v>
          </cell>
          <cell r="C5" t="str">
            <v>CV BATUR ARTHA YULIS</v>
          </cell>
        </row>
        <row r="6">
          <cell r="B6">
            <v>24762205615000</v>
          </cell>
          <cell r="C6" t="str">
            <v>CV BERSAMA BERKARYA</v>
          </cell>
          <cell r="D6" t="str">
            <v xml:space="preserve">Jl. Raya Kalirungkut No. 27 Blok D.55 Kalirungkut </v>
          </cell>
          <cell r="E6" t="str">
            <v>Rungkut, Surabaya</v>
          </cell>
        </row>
        <row r="7">
          <cell r="B7">
            <v>15255706509000</v>
          </cell>
          <cell r="C7" t="str">
            <v>CV CAHAYA ALAM ABADI</v>
          </cell>
          <cell r="F7" t="str">
            <v>024-546-263/69</v>
          </cell>
        </row>
        <row r="8">
          <cell r="B8">
            <v>26248906511000</v>
          </cell>
          <cell r="C8" t="str">
            <v>CV HUTAMA JAYA LESTARI</v>
          </cell>
        </row>
        <row r="9">
          <cell r="B9">
            <v>22987937504000</v>
          </cell>
          <cell r="C9" t="str">
            <v>CV INTI BAJA</v>
          </cell>
        </row>
        <row r="10">
          <cell r="B10">
            <v>22103832643000</v>
          </cell>
          <cell r="C10" t="str">
            <v>CV JAYA BETON SURABAYA</v>
          </cell>
          <cell r="D10" t="str">
            <v>Komp Deltasari Baru XII B02 Ngingas Waru Sidoarjo 61256</v>
          </cell>
        </row>
        <row r="11">
          <cell r="B11">
            <v>25077223411000</v>
          </cell>
          <cell r="C11" t="str">
            <v>CV JAYA INDAH CEMERLANG</v>
          </cell>
        </row>
        <row r="12">
          <cell r="B12">
            <v>18810242526000</v>
          </cell>
          <cell r="C12" t="str">
            <v>CV KONDANG MURAH</v>
          </cell>
          <cell r="D12" t="str">
            <v>Jl. KH Wahid Hasyim No 54 Joyotakan Serengan Surakarta</v>
          </cell>
        </row>
        <row r="13">
          <cell r="B13">
            <v>17276650522000</v>
          </cell>
          <cell r="C13" t="str">
            <v>CV MAHARDIKA</v>
          </cell>
          <cell r="D13" t="str">
            <v>Jl. Urip Sumoharjo No.42 Gumilir Cilacap</v>
          </cell>
        </row>
        <row r="14">
          <cell r="B14">
            <v>21080817414000</v>
          </cell>
          <cell r="C14" t="str">
            <v>CV MICHELINDO UTAMA ABADI</v>
          </cell>
          <cell r="D14" t="str">
            <v xml:space="preserve">Jl. Raya Cibarusah No 68G Kp. Pegaulan Rt. 10/02 </v>
          </cell>
          <cell r="E14" t="str">
            <v>Ds. Sukaresmi, Cikarang Selatan, Bekasi</v>
          </cell>
        </row>
        <row r="15">
          <cell r="B15">
            <v>21541495503000</v>
          </cell>
          <cell r="C15" t="str">
            <v>CV SAHABAT</v>
          </cell>
          <cell r="D15" t="str">
            <v>Jl. Grand Marina Blok 10 No. 21 Tawang Sari Semarang</v>
          </cell>
        </row>
        <row r="16">
          <cell r="B16">
            <v>21141536611000</v>
          </cell>
          <cell r="C16" t="str">
            <v>CV SINAR JAYA MANDIRI</v>
          </cell>
          <cell r="D16" t="str">
            <v>Jl. Kalianyar Wetan III/6, Kapasari, Surabaya 60273</v>
          </cell>
        </row>
        <row r="17">
          <cell r="B17">
            <v>22068993613000</v>
          </cell>
          <cell r="C17" t="str">
            <v>CV SINAR JAYA PRIMA</v>
          </cell>
        </row>
        <row r="18">
          <cell r="B18">
            <v>12332490606000</v>
          </cell>
          <cell r="C18" t="str">
            <v>CV SINAR KENCANA JAYA</v>
          </cell>
          <cell r="D18" t="str">
            <v>Jl. Lingga No. 5 Surabaya</v>
          </cell>
          <cell r="F18" t="str">
            <v>031-501-8231</v>
          </cell>
          <cell r="G18" t="str">
            <v>031-501-8385</v>
          </cell>
        </row>
        <row r="19">
          <cell r="B19">
            <v>21014162024000</v>
          </cell>
          <cell r="C19" t="str">
            <v>CV SURYA CITI PERKASA</v>
          </cell>
          <cell r="D19" t="str">
            <v>Jl. Mardani Raya Jati No 10.C</v>
          </cell>
        </row>
        <row r="20">
          <cell r="B20">
            <v>16736654043000</v>
          </cell>
          <cell r="C20" t="str">
            <v>CV TALENTAMAS GIPSUM JAYA</v>
          </cell>
          <cell r="D20" t="str">
            <v>Jl. Gading Indah Utara III NH 19/12 A, Pegangsaan Dua</v>
          </cell>
          <cell r="E20" t="str">
            <v>Kelapa Gading, Jakarta</v>
          </cell>
        </row>
        <row r="21">
          <cell r="B21">
            <v>22708150043000</v>
          </cell>
          <cell r="C21" t="str">
            <v>CV TALENTA MAS GIPSUM JAYA SENTOSA</v>
          </cell>
          <cell r="D21" t="str">
            <v>Jl. Gading Indah Utara III NH 19/12 A, Pegangsaan Dua</v>
          </cell>
          <cell r="E21" t="str">
            <v>Kelapa Gading, Jakarta</v>
          </cell>
        </row>
        <row r="22">
          <cell r="B22">
            <v>19492990623000</v>
          </cell>
          <cell r="C22" t="str">
            <v>CV TOTAL PRIMA</v>
          </cell>
          <cell r="D22" t="str">
            <v>Jl. Perkutut Utara No. 29 Tanjungrejo Sukun Malang 65147</v>
          </cell>
        </row>
        <row r="23">
          <cell r="B23">
            <v>19492990651000</v>
          </cell>
          <cell r="C23" t="str">
            <v>CV TOTAL PRIMA</v>
          </cell>
          <cell r="D23" t="str">
            <v>Jl. Perkutut Utara No. 29 Tanjungrejo Sukun Malang 65147</v>
          </cell>
        </row>
        <row r="24">
          <cell r="B24">
            <v>25021585113000</v>
          </cell>
          <cell r="C24" t="str">
            <v>CV SENTRAL ABADI SENTOSA</v>
          </cell>
        </row>
        <row r="25">
          <cell r="B25">
            <v>63025241426000</v>
          </cell>
          <cell r="C25" t="str">
            <v>EDDY KURNADI / PD INDOPUTRA</v>
          </cell>
        </row>
        <row r="26">
          <cell r="B26">
            <v>40370546041000</v>
          </cell>
          <cell r="C26" t="str">
            <v>HENDRAWAN RUSLI / PD AGUNG JAYA</v>
          </cell>
        </row>
        <row r="27">
          <cell r="B27">
            <v>98178353085000</v>
          </cell>
          <cell r="C27" t="str">
            <v>HERRY TANZIL / UD. MEGA PROSPER ABADI</v>
          </cell>
        </row>
        <row r="28">
          <cell r="B28">
            <v>70675970034000</v>
          </cell>
          <cell r="C28" t="str">
            <v>JOHAN / SINAR KARYA DIESEL</v>
          </cell>
          <cell r="D28" t="str">
            <v xml:space="preserve">Jl. Kapuk Raya No. 4 Rt. 004 Rw. 002 Kapuk </v>
          </cell>
          <cell r="E28" t="str">
            <v>Cengkareng Jakarta Barat</v>
          </cell>
        </row>
        <row r="29">
          <cell r="B29">
            <v>60683349075000</v>
          </cell>
          <cell r="C29" t="str">
            <v>PD PANCAR PELANGI SAKTI</v>
          </cell>
          <cell r="D29" t="str">
            <v>Jl. H. Samanhudi No 24A Jakarta</v>
          </cell>
        </row>
        <row r="30">
          <cell r="B30">
            <v>61738076035000</v>
          </cell>
          <cell r="C30" t="str">
            <v>PD SUMBER HASIL</v>
          </cell>
        </row>
        <row r="31">
          <cell r="B31">
            <v>17833161011000</v>
          </cell>
          <cell r="C31" t="str">
            <v>PERSEK PIETER UWAYS &amp; REKAN</v>
          </cell>
          <cell r="D31" t="str">
            <v>Plaza Great River, Lantai 9TH (Plaza GRI), JL. H.R. Rasuna Said Blok X 2 No. 1 Jakarta - Indonesia</v>
          </cell>
          <cell r="F31" t="str">
            <v>(62 21) 5262553, 5262554, 5262556, 5262609, 5262610</v>
          </cell>
          <cell r="G31" t="str">
            <v>(62 21) 5262557, 5262662</v>
          </cell>
        </row>
        <row r="32">
          <cell r="B32">
            <v>60682101026001</v>
          </cell>
          <cell r="C32" t="str">
            <v>KONSULTAN PAJAK MIMIE YUMIATI, SH</v>
          </cell>
          <cell r="D32" t="str">
            <v>Jl. Hayam Wuruk No. 3 W, Jakarta 10120</v>
          </cell>
          <cell r="F32" t="str">
            <v>021-345-8491</v>
          </cell>
          <cell r="G32" t="str">
            <v>021-385-0029</v>
          </cell>
        </row>
        <row r="33">
          <cell r="B33">
            <v>18999599016000</v>
          </cell>
          <cell r="C33" t="str">
            <v>KOP. KARYAWAN PT. DJASA UBERSAKTI</v>
          </cell>
          <cell r="D33" t="str">
            <v>Bona Indah Plasa Blok A2/B8 Jl. Karang Tengah Raya Jakarta Selatan</v>
          </cell>
        </row>
        <row r="34">
          <cell r="B34">
            <v>10612620051000</v>
          </cell>
          <cell r="C34" t="str">
            <v>KSO. NKPI-2</v>
          </cell>
          <cell r="D34" t="str">
            <v xml:space="preserve">Jl. Raya Beulevard Barat No. 10 Kelapa Gading </v>
          </cell>
          <cell r="E34" t="str">
            <v>Jakarta Utara 14240</v>
          </cell>
        </row>
        <row r="35">
          <cell r="B35">
            <v>17834409032001</v>
          </cell>
          <cell r="C35" t="str">
            <v>KAP DRS THOMAS, TRISNO, HENDANG &amp; REKAN</v>
          </cell>
          <cell r="D35" t="str">
            <v>Jl. Mangga Besar Raya No 55E, Tamansari Jakarta Barat</v>
          </cell>
        </row>
        <row r="36">
          <cell r="B36">
            <v>66290347061000</v>
          </cell>
          <cell r="C36" t="str">
            <v>DRS. ARMANDIAS</v>
          </cell>
          <cell r="D36" t="str">
            <v>Ujung Menteng Business Center Blok B.5, Jl Raya Bekasi Km. 25 Jakarta Timur 13960</v>
          </cell>
          <cell r="F36" t="str">
            <v>021-460-8074</v>
          </cell>
          <cell r="G36" t="str">
            <v>021-460-8074</v>
          </cell>
        </row>
        <row r="37">
          <cell r="B37">
            <v>17703836074000</v>
          </cell>
          <cell r="C37" t="str">
            <v>KAP LEONARD, MULIA &amp; RICARD</v>
          </cell>
          <cell r="D37" t="str">
            <v>Jl. Hayam Wuruk No. 3 W, Jakarta 10120</v>
          </cell>
        </row>
        <row r="38">
          <cell r="B38">
            <v>13696646023000</v>
          </cell>
          <cell r="C38" t="str">
            <v>LEMBAGA PSIKOLOGI TERAPAN - UI</v>
          </cell>
          <cell r="D38" t="str">
            <v>Jl. Salemba Raya No. 4, Kenari Jakarta Pusat 10430</v>
          </cell>
        </row>
        <row r="39">
          <cell r="B39">
            <v>25935222027000</v>
          </cell>
          <cell r="C39" t="str">
            <v>PERS. KAP ACHMAD, RASYID, HISBULLAH &amp; JERRY</v>
          </cell>
        </row>
        <row r="40">
          <cell r="B40">
            <v>5616727921000</v>
          </cell>
          <cell r="C40" t="str">
            <v>BENDAHARA PENERIMAAN DAN PENGELUARAN BAGIAN EKONOMI SEKRETARIAT DAERAH LEMBATA</v>
          </cell>
          <cell r="D40" t="str">
            <v xml:space="preserve">Jl. Trans Lembata No. 1, Lewoleba, Kel Lewoleba Tengah, </v>
          </cell>
          <cell r="E40" t="str">
            <v>Kec. Nubatukan, Kab. Lembata</v>
          </cell>
        </row>
        <row r="41">
          <cell r="C41" t="str">
            <v>PT A</v>
          </cell>
        </row>
        <row r="42">
          <cell r="B42">
            <v>18709725033000</v>
          </cell>
          <cell r="C42" t="str">
            <v>PT AGUNG MUSTIKA SELARAS</v>
          </cell>
          <cell r="D42" t="str">
            <v>Jl. Bandengan Utara No.17A, Pekojan, Jakarta Barat 11240</v>
          </cell>
        </row>
        <row r="43">
          <cell r="B43">
            <v>23798937035000</v>
          </cell>
          <cell r="C43" t="str">
            <v>PT ACOUSTIC INSTRUMENT INDONESIA</v>
          </cell>
          <cell r="D43" t="str">
            <v xml:space="preserve">Komp. Kedoya Elok Plaza Blok DD 72, Lt. 3 Jl. Panjang, </v>
          </cell>
          <cell r="E43" t="str">
            <v>Jakarta Barat 11520</v>
          </cell>
          <cell r="F43" t="str">
            <v>547 6408, 6865 6526</v>
          </cell>
          <cell r="G43" t="str">
            <v>5421 1733</v>
          </cell>
        </row>
        <row r="44">
          <cell r="B44">
            <v>25134461433000</v>
          </cell>
          <cell r="C44" t="str">
            <v>PT ACON INDONESIA</v>
          </cell>
          <cell r="D44" t="str">
            <v>Jl. Interchange Dawuan No. 88 Cikampek</v>
          </cell>
        </row>
        <row r="45">
          <cell r="B45">
            <v>10612109051000</v>
          </cell>
          <cell r="C45" t="str">
            <v>PT ADHIMIX PRECAST INDONESIA</v>
          </cell>
          <cell r="D45" t="str">
            <v xml:space="preserve">Gd. Graha Anugerah Lt. 3, Jl. Raya Pasar Minggu No. 17 A </v>
          </cell>
          <cell r="E45" t="str">
            <v>Pancoran, Jakarta Selatan</v>
          </cell>
        </row>
        <row r="46">
          <cell r="B46">
            <v>13568944011000</v>
          </cell>
          <cell r="C46" t="str">
            <v xml:space="preserve">PT AHARA PRIMA DESIGN </v>
          </cell>
          <cell r="D46" t="str">
            <v>Graha Irama Suite 8D Jl HR Rasuna Said Kav 1-2 X-1,</v>
          </cell>
          <cell r="E46" t="str">
            <v>Kuningan Timur, Setiabudi, Jakarta Selatan 12950</v>
          </cell>
        </row>
        <row r="47">
          <cell r="B47">
            <v>13568944063000</v>
          </cell>
          <cell r="C47" t="str">
            <v xml:space="preserve">PT AHARA PRIMA DESIGN </v>
          </cell>
          <cell r="D47" t="str">
            <v>Graha Irama Suite 8D Jl HR Rasuna Said Kav 1-2 X-1,</v>
          </cell>
          <cell r="E47" t="str">
            <v>Kuningan Timur, Setiabudi, Jakarta Selatan 12950</v>
          </cell>
        </row>
        <row r="48">
          <cell r="B48">
            <v>25065905043000</v>
          </cell>
          <cell r="C48" t="str">
            <v>PT AIRSINDO MULTI SELARAS</v>
          </cell>
          <cell r="D48" t="str">
            <v>Kelapa Gading Trade Centre (KTC) Blok A-10, Jakarta 14240</v>
          </cell>
        </row>
        <row r="49">
          <cell r="B49">
            <v>20099529004000</v>
          </cell>
          <cell r="C49" t="str">
            <v>PT ALAKASA EXTRUSINDO</v>
          </cell>
          <cell r="D49" t="str">
            <v>Jl. Pulogadung No.4 KIP, Rawa Ternate Cakung</v>
          </cell>
          <cell r="E49" t="str">
            <v>Jakarta Timur 13920</v>
          </cell>
          <cell r="F49" t="str">
            <v>021-460-8855</v>
          </cell>
          <cell r="G49" t="str">
            <v>021-460-8856</v>
          </cell>
        </row>
        <row r="50">
          <cell r="B50">
            <v>14680334624000</v>
          </cell>
          <cell r="C50" t="str">
            <v>PT ALAS KASIH</v>
          </cell>
          <cell r="D50" t="str">
            <v>Desa Cangkringmalang, Beji, Pasuruan</v>
          </cell>
        </row>
        <row r="51">
          <cell r="B51">
            <v>14680334651000</v>
          </cell>
          <cell r="C51" t="str">
            <v>PT ALAS KASIH</v>
          </cell>
          <cell r="D51" t="str">
            <v>Desa Cangkringmalang, Beji, Pasuruan</v>
          </cell>
        </row>
        <row r="52">
          <cell r="B52">
            <v>15093289407000</v>
          </cell>
          <cell r="C52" t="str">
            <v>PT ALDIKA PUTERA MITRA UTAMA</v>
          </cell>
        </row>
        <row r="53">
          <cell r="B53">
            <v>13600820041000</v>
          </cell>
          <cell r="C53" t="str">
            <v>PT ALFA GLOBAL INDAH</v>
          </cell>
        </row>
        <row r="54">
          <cell r="B54">
            <v>13600820047000</v>
          </cell>
          <cell r="C54" t="str">
            <v>PT ALFA GLOBAL INDAH</v>
          </cell>
        </row>
        <row r="55">
          <cell r="B55">
            <v>13600820046000</v>
          </cell>
          <cell r="C55" t="str">
            <v>PT ALFA GLOBAL INDAH</v>
          </cell>
        </row>
        <row r="56">
          <cell r="B56">
            <v>12085056641000</v>
          </cell>
          <cell r="C56" t="str">
            <v>PT ALIM AMPUHJAYA STEEL</v>
          </cell>
        </row>
        <row r="57">
          <cell r="B57">
            <v>23054554034000</v>
          </cell>
          <cell r="C57" t="str">
            <v>PT ALLINSON WIJAYA CIPTA</v>
          </cell>
          <cell r="D57" t="str">
            <v>Taman Palem Lestari Ruko Pelangi Blok F-5 Rt.013/08</v>
          </cell>
          <cell r="E57" t="str">
            <v>Cengkareng Barat, Cengkareng, Jakarta Barat</v>
          </cell>
        </row>
        <row r="58">
          <cell r="B58">
            <v>21427398016000</v>
          </cell>
          <cell r="C58" t="str">
            <v>PT ALKONSAKTI SUKSES MANDIRI</v>
          </cell>
          <cell r="D58" t="str">
            <v xml:space="preserve">Bona Indah Plaza Blok A2/B7, Jl. Karang Tengah Raya </v>
          </cell>
          <cell r="E58" t="str">
            <v>Lebak Bulus, Jakarta Selatan 12440</v>
          </cell>
          <cell r="F58" t="str">
            <v>021-702-10986</v>
          </cell>
        </row>
        <row r="59">
          <cell r="B59">
            <v>15923469044000</v>
          </cell>
          <cell r="C59" t="str">
            <v>PT ALVITAMA SENTOSA</v>
          </cell>
        </row>
        <row r="60">
          <cell r="B60">
            <v>23807043042000</v>
          </cell>
          <cell r="C60" t="str">
            <v>PT AMARCO INTRA NIAGA</v>
          </cell>
          <cell r="D60" t="str">
            <v>Jl. Alamanda Raya Blk A II Kav. 10, Sunter Jaya</v>
          </cell>
        </row>
        <row r="61">
          <cell r="B61">
            <v>10000198051000</v>
          </cell>
          <cell r="C61" t="str">
            <v>PT AMARTA KARYA</v>
          </cell>
          <cell r="D61" t="str">
            <v>Jl. Veteran No. 112, Bekasi 17141</v>
          </cell>
          <cell r="F61" t="str">
            <v>884-2315</v>
          </cell>
          <cell r="G61" t="str">
            <v>884-2313</v>
          </cell>
        </row>
        <row r="62">
          <cell r="B62">
            <v>10029023044000</v>
          </cell>
          <cell r="C62" t="str">
            <v>PT ANEKA DJAKARTA IRON STEEL</v>
          </cell>
          <cell r="D62" t="str">
            <v>Jl. Ancol Barat 1A-4B No. 5-6, Jakarta Utara</v>
          </cell>
        </row>
        <row r="63">
          <cell r="B63">
            <v>17462078056000</v>
          </cell>
          <cell r="C63" t="str">
            <v>PT ANEKA INFOKOM TEKINDO</v>
          </cell>
          <cell r="D63" t="str">
            <v>Jl AM Sangaji No 22B Petojo Utara Gambir Jakarta 10130</v>
          </cell>
        </row>
        <row r="64">
          <cell r="B64">
            <v>23714553041001</v>
          </cell>
          <cell r="C64" t="str">
            <v>PT ANGGUN PERMAI MAKMUR</v>
          </cell>
          <cell r="D64" t="str">
            <v>Mediterania Lt. III Blok D No. 8E Galeria Niaga Rt. 007 Rw. 008</v>
          </cell>
          <cell r="E64" t="str">
            <v>Kapuk Muara, Jakarta Utara</v>
          </cell>
        </row>
        <row r="65">
          <cell r="B65">
            <v>23714553047001</v>
          </cell>
          <cell r="C65" t="str">
            <v>PT ANGGUN PERMAI MAKMUR</v>
          </cell>
          <cell r="D65" t="str">
            <v>Mediterania Lt. III Blok D No. 8E Galeria Niaga Rt. 007 Rw. 008</v>
          </cell>
          <cell r="E65" t="str">
            <v>Kapuk Muara, Jakarta Utara</v>
          </cell>
        </row>
        <row r="66">
          <cell r="B66">
            <v>23714553047000</v>
          </cell>
          <cell r="C66" t="str">
            <v>PT ANGGUN PERMAI MAKMUR</v>
          </cell>
          <cell r="D66" t="str">
            <v>Mediterania Lt. III Blok D No. 8E Galeria Niaga Rt. 007 Rw. 008</v>
          </cell>
          <cell r="E66" t="str">
            <v>Kapuk Muara, Jakarta Utara</v>
          </cell>
        </row>
        <row r="67">
          <cell r="B67">
            <v>13479498026000</v>
          </cell>
          <cell r="C67" t="str">
            <v>PT ANUGERAH WIJAYATRISNA</v>
          </cell>
          <cell r="D67" t="str">
            <v>Jl. Pasar Baru Villa A/18 Pasar Baru, Sawah Besar,</v>
          </cell>
          <cell r="E67" t="str">
            <v>Jakarta Pusat</v>
          </cell>
          <cell r="F67" t="str">
            <v>021-640-1464; 641-1624</v>
          </cell>
          <cell r="G67" t="str">
            <v>021-640-1466</v>
          </cell>
        </row>
        <row r="68">
          <cell r="B68">
            <v>18347708604000</v>
          </cell>
          <cell r="C68" t="str">
            <v>PT ANUGRAH EKSTRAVISI RAYA</v>
          </cell>
        </row>
        <row r="69">
          <cell r="B69">
            <v>18997577027000</v>
          </cell>
          <cell r="C69" t="str">
            <v>PT ARSYADANI HASANAH</v>
          </cell>
          <cell r="D69" t="str">
            <v>Komplek Graha Cempaka Mas Blok B No. 37 Sumur Batu</v>
          </cell>
          <cell r="E69" t="str">
            <v>Kemayoran Jakarta Pusat</v>
          </cell>
        </row>
        <row r="70">
          <cell r="B70">
            <v>26292599411000</v>
          </cell>
          <cell r="C70" t="str">
            <v>PT ARTA MITRA KABEL INDONESIA</v>
          </cell>
          <cell r="D70" t="str">
            <v>Pamulang Permai Blok SH-X No 16</v>
          </cell>
        </row>
        <row r="71">
          <cell r="B71">
            <v>22729727026000</v>
          </cell>
          <cell r="C71" t="str">
            <v>PT ASIA TIMUR MAKMUR JAYA</v>
          </cell>
          <cell r="D71" t="str">
            <v>Jl. P. Jayakarta 131A No. 40 Mangga Selatan</v>
          </cell>
          <cell r="E71" t="str">
            <v>Sawah Besar Jakarta Pusat</v>
          </cell>
        </row>
        <row r="72">
          <cell r="B72">
            <v>18314633607000</v>
          </cell>
          <cell r="C72" t="str">
            <v>PT ASIAN PROFILE INDOSTEEL</v>
          </cell>
          <cell r="D72" t="str">
            <v>Jl. Margomulyo Permai 32 Kav 9, Greges-Asemrowo</v>
          </cell>
          <cell r="E72" t="str">
            <v>Surabaya  60183</v>
          </cell>
        </row>
        <row r="73">
          <cell r="B73">
            <v>17745126028000</v>
          </cell>
          <cell r="C73" t="str">
            <v>PT ASTASITI MAHADHANA</v>
          </cell>
          <cell r="D73" t="str">
            <v>Jl. Balikpapan No. 3-3A, Gambir, Jakarta Pusat 10160</v>
          </cell>
        </row>
        <row r="74">
          <cell r="B74">
            <v>13072616054000</v>
          </cell>
          <cell r="C74" t="str">
            <v>PT ASTRA GRAPHIA, Tbk</v>
          </cell>
          <cell r="D74" t="str">
            <v>Jl. Kramat Raya No. 43, Jakarta 10450</v>
          </cell>
        </row>
        <row r="75">
          <cell r="B75">
            <v>24264863408001</v>
          </cell>
          <cell r="C75" t="str">
            <v>PT ASRI PANCAWARNA</v>
          </cell>
          <cell r="D75" t="str">
            <v>Jl. Interchange Cikampek Barat No. 6 Dawuan Tengah</v>
          </cell>
          <cell r="E75" t="str">
            <v>Cikampek, Karawang  41373</v>
          </cell>
        </row>
        <row r="76">
          <cell r="B76">
            <v>24264863433001</v>
          </cell>
          <cell r="C76" t="str">
            <v>PT ASRI PANCAWARNA</v>
          </cell>
          <cell r="D76" t="str">
            <v>Jl. Interchange Cikampek Barat No. 6 Dawuan Tengah</v>
          </cell>
          <cell r="E76" t="str">
            <v>Cikampek, Karawang  41373</v>
          </cell>
        </row>
        <row r="77">
          <cell r="B77">
            <v>21162532059000</v>
          </cell>
          <cell r="C77" t="str">
            <v>PT AUSTRALINDO GRAHA NUSA</v>
          </cell>
        </row>
        <row r="78">
          <cell r="B78">
            <v>24849556036000</v>
          </cell>
          <cell r="C78" t="str">
            <v>PT AVIAN INTERNASIONAL</v>
          </cell>
        </row>
        <row r="79">
          <cell r="B79">
            <v>21848957061000</v>
          </cell>
          <cell r="C79" t="str">
            <v>PT AXIA MULTI SARANA</v>
          </cell>
          <cell r="D79" t="str">
            <v>Jl. Duren Tiga No.9 PLN Jakarta Selatan - 12760</v>
          </cell>
        </row>
        <row r="80">
          <cell r="C80" t="str">
            <v>PT B</v>
          </cell>
        </row>
        <row r="81">
          <cell r="B81">
            <v>17386848026000</v>
          </cell>
          <cell r="C81" t="str">
            <v>PT BANGUNREKSA PERKASA</v>
          </cell>
          <cell r="D81" t="str">
            <v>Jl. Mangga Dua Raya Blok F4/1-2 Mangga Dua Selatan</v>
          </cell>
          <cell r="E81" t="str">
            <v>Sawah Besar, Jakarta Pusat 10730</v>
          </cell>
        </row>
        <row r="82">
          <cell r="B82">
            <v>27069061013000</v>
          </cell>
          <cell r="C82" t="str">
            <v>PT BINAKARYA JAYA ABADI</v>
          </cell>
          <cell r="D82" t="str">
            <v>Jl. Ciledug Raya No 15 Rt 04/03 Pesanggrahan</v>
          </cell>
          <cell r="E82" t="str">
            <v>Jakarta Selatan 10730</v>
          </cell>
        </row>
        <row r="83">
          <cell r="B83">
            <v>26569574086000</v>
          </cell>
          <cell r="C83" t="str">
            <v>PT BAJA BAHANA UTAMA</v>
          </cell>
          <cell r="D83" t="str">
            <v>Komp. Puri Niaga II Jl. Puri Kencana J1/1C Rt.006/002</v>
          </cell>
          <cell r="E83" t="str">
            <v>Kembangan, Jakarta Barat 11610</v>
          </cell>
        </row>
        <row r="84">
          <cell r="B84">
            <v>19572981026000</v>
          </cell>
          <cell r="C84" t="str">
            <v>PT BANGUNREKSA MILLENIUM PERKASA</v>
          </cell>
          <cell r="D84" t="str">
            <v>Jl. Mangga Dua Raya Blok F431 Jakarta Pusat</v>
          </cell>
        </row>
        <row r="85">
          <cell r="B85">
            <v>12144366615000</v>
          </cell>
          <cell r="C85" t="str">
            <v>PT BAMBANG DJAJA</v>
          </cell>
          <cell r="D85" t="str">
            <v>Jl. Rungkut Industri III/56 - Surabaya</v>
          </cell>
        </row>
        <row r="86">
          <cell r="B86">
            <v>10029270055000</v>
          </cell>
          <cell r="C86" t="str">
            <v>PT BAKRIE PIPE INDUSTRIES</v>
          </cell>
          <cell r="D86" t="str">
            <v xml:space="preserve">Jl. HR Rasuna Said Kav. B-1, Wisma Bakrie, Karet </v>
          </cell>
          <cell r="E86" t="str">
            <v>Setia Budi Jakarta Selatan 12920</v>
          </cell>
        </row>
        <row r="87">
          <cell r="B87">
            <v>23106909024000</v>
          </cell>
          <cell r="C87" t="str">
            <v>PT BANGUNAN JAYA PERKASA</v>
          </cell>
          <cell r="D87" t="str">
            <v>Jl. Percetakan Negara Raya No. 32 Cempaka Putih, Jak-Pus</v>
          </cell>
        </row>
        <row r="88">
          <cell r="B88">
            <v>13707062032000</v>
          </cell>
          <cell r="C88" t="str">
            <v>PT BATARA SURYA SEMESTA</v>
          </cell>
          <cell r="D88" t="str">
            <v>Jl. Suryopranoto No. 9 Jakarta Pusat</v>
          </cell>
        </row>
        <row r="89">
          <cell r="B89">
            <v>10706489058000</v>
          </cell>
          <cell r="C89" t="str">
            <v>PT BAUER PRATAMA INDONESIA</v>
          </cell>
          <cell r="D89" t="str">
            <v>Jl. Cilandak KKO Raya Cilandak Commercial</v>
          </cell>
          <cell r="E89" t="str">
            <v>Cilandak Timur, Pasar Minggu, Jakarta Selatan  12560</v>
          </cell>
        </row>
        <row r="90">
          <cell r="B90">
            <v>14407464721000</v>
          </cell>
          <cell r="C90" t="str">
            <v>PT BAYU AJI MANDIRI</v>
          </cell>
          <cell r="D90" t="str">
            <v>Jl.Soekarno Hatta KM 5 No. 50 RT 029/009 Batu Ampar Balikpapan 76126</v>
          </cell>
        </row>
        <row r="91">
          <cell r="B91">
            <v>16774101631001</v>
          </cell>
          <cell r="C91" t="str">
            <v>PT BENTENG ANUGERAH SEJAHTERA</v>
          </cell>
          <cell r="D91" t="str">
            <v>Tanjungsari no 44 Simomulyo, Surabaya 60181</v>
          </cell>
        </row>
        <row r="92">
          <cell r="B92">
            <v>19970508013000</v>
          </cell>
          <cell r="C92" t="str">
            <v>PT BERKAT MITRA LESTARI</v>
          </cell>
          <cell r="D92" t="str">
            <v>Jl. Ciputat Raya No. 4 Kebayoran Lama Utara</v>
          </cell>
          <cell r="E92" t="str">
            <v>Jakarta Selatan 12240</v>
          </cell>
        </row>
        <row r="93">
          <cell r="B93">
            <v>13292222028000</v>
          </cell>
          <cell r="C93" t="str">
            <v>PT BERCA CAKRA TEKNOLOGI</v>
          </cell>
          <cell r="D93" t="str">
            <v>Jl. Iskandar Muda 8D Jakarta Selatan</v>
          </cell>
        </row>
        <row r="94">
          <cell r="B94">
            <v>22882831411000</v>
          </cell>
          <cell r="C94" t="str">
            <v>PT BERLINDO PERKASA</v>
          </cell>
          <cell r="D94" t="str">
            <v>Komplek Villa Serpong D/03-02 RT 059/010</v>
          </cell>
          <cell r="E94" t="str">
            <v>Jelumpang Serpong Tangerang</v>
          </cell>
        </row>
        <row r="95">
          <cell r="B95">
            <v>23465990042000</v>
          </cell>
          <cell r="C95" t="str">
            <v>PT BERSAMA BANGUN KARYA</v>
          </cell>
          <cell r="D95" t="str">
            <v>Komplek Perkantoran Sunter Permai Blk. D/10</v>
          </cell>
          <cell r="E95" t="str">
            <v>Sunter Agung, Jakarta Utara  14350</v>
          </cell>
        </row>
        <row r="96">
          <cell r="B96">
            <v>23465990048000</v>
          </cell>
          <cell r="C96" t="str">
            <v>PT BERSAMA BANGUN KARYA</v>
          </cell>
          <cell r="D96" t="str">
            <v>Komplek Perkantoran Sunter Permai Blk. D/10</v>
          </cell>
          <cell r="E96" t="str">
            <v>Sunter Agung, Jakarta Utara  14350</v>
          </cell>
        </row>
        <row r="97">
          <cell r="B97">
            <v>19523919606001</v>
          </cell>
          <cell r="C97" t="str">
            <v>PT BERSAMA BANGUN PERSADA</v>
          </cell>
          <cell r="D97" t="str">
            <v>Jl. Babatan Pantai C/2 Dukuh Sutorejo - Mulyorejo</v>
          </cell>
        </row>
        <row r="98">
          <cell r="B98">
            <v>15692783063000</v>
          </cell>
          <cell r="C98" t="str">
            <v>PT BETACONCRETE MIXERINDO</v>
          </cell>
          <cell r="D98" t="str">
            <v>s PARMAN 82A JKT 11420</v>
          </cell>
        </row>
        <row r="99">
          <cell r="B99">
            <v>14945208441000</v>
          </cell>
          <cell r="C99" t="str">
            <v>PT BETON ELEMENINDO PERKASA</v>
          </cell>
          <cell r="D99" t="str">
            <v>Jl. Raya Batujajar Km 5 No 56 Giriasih Bandung 40561</v>
          </cell>
        </row>
        <row r="100">
          <cell r="B100">
            <v>13750419055000</v>
          </cell>
          <cell r="C100" t="str">
            <v>PT BETON PERKASA WIJAKSANA</v>
          </cell>
          <cell r="D100" t="str">
            <v>Jl. Penjernihan 1 No.40 Jakarta 10210</v>
          </cell>
        </row>
        <row r="101">
          <cell r="B101">
            <v>11329133631000</v>
          </cell>
          <cell r="C101" t="str">
            <v>PT BHIRAWA STEEL</v>
          </cell>
          <cell r="D101" t="str">
            <v>Jl. Margomulyo No 6 Tandes Surabaya</v>
          </cell>
        </row>
        <row r="102">
          <cell r="B102">
            <v>14398697411000</v>
          </cell>
          <cell r="C102" t="str">
            <v>PT BINA ADIDAYA</v>
          </cell>
          <cell r="D102" t="str">
            <v>Jl. Industri Raya IV Kav. AF No. 23, Cikupa Tangerang</v>
          </cell>
          <cell r="F102" t="str">
            <v>021-651-0052; 6530-6951</v>
          </cell>
          <cell r="G102" t="str">
            <v>021-6522-607;6530-6954</v>
          </cell>
        </row>
        <row r="103">
          <cell r="B103">
            <v>14398697415000</v>
          </cell>
          <cell r="C103" t="str">
            <v>PT BINA ADIDAYA</v>
          </cell>
          <cell r="D103" t="str">
            <v>Jl. Industri Raya IV Kav. AF No. 23, Cikupa Tangerang</v>
          </cell>
        </row>
        <row r="104">
          <cell r="B104">
            <v>13042197021000</v>
          </cell>
          <cell r="C104" t="str">
            <v>PT BINAMAN UTAMA</v>
          </cell>
          <cell r="D104" t="str">
            <v>Jl. Menteng Raya 9, Jakarta Pusat</v>
          </cell>
        </row>
        <row r="105">
          <cell r="B105">
            <v>13042197073000</v>
          </cell>
          <cell r="C105" t="str">
            <v>PT BINAMAN UTAMA</v>
          </cell>
          <cell r="D105" t="str">
            <v>Jl. Menteng Raya 9, Jakarta Pusat</v>
          </cell>
        </row>
        <row r="106">
          <cell r="B106">
            <v>19553221029000</v>
          </cell>
          <cell r="C106" t="str">
            <v>PT BINA JAYA BHAKTI UTAMA</v>
          </cell>
        </row>
        <row r="107">
          <cell r="C107" t="str">
            <v>PT BIRO KLASIFIKASI INDONESIA (Persero)</v>
          </cell>
          <cell r="D107" t="str">
            <v>Jl. Veteran No. 218 Belawan Medan 20411</v>
          </cell>
          <cell r="F107" t="str">
            <v>061-694-1025; 694-1157</v>
          </cell>
          <cell r="G107" t="str">
            <v>061-694-1276</v>
          </cell>
        </row>
        <row r="108">
          <cell r="B108">
            <v>10004893051000</v>
          </cell>
          <cell r="C108" t="str">
            <v>PT BIRO KLASIFIKASI INDONESIA (Persero)</v>
          </cell>
          <cell r="D108" t="str">
            <v>Jl. Yos Sudarso No. 38 - 39 Kebon Bawang</v>
          </cell>
          <cell r="E108" t="str">
            <v>Tanjung Priok Jakarta Utara</v>
          </cell>
        </row>
        <row r="109">
          <cell r="B109">
            <v>17196007431000</v>
          </cell>
          <cell r="C109" t="str">
            <v>PT BISMA NARENDRA</v>
          </cell>
        </row>
        <row r="110">
          <cell r="B110">
            <v>13579107028000</v>
          </cell>
          <cell r="C110" t="str">
            <v>PT BERKAT NIAGA DUNIA</v>
          </cell>
          <cell r="D110" t="str">
            <v>Jl. Cideng Barat No. 43A 10150</v>
          </cell>
        </row>
        <row r="111">
          <cell r="B111">
            <v>13579107073000</v>
          </cell>
          <cell r="C111" t="str">
            <v>PT BERKAT NIAGA DUNIA</v>
          </cell>
          <cell r="D111" t="str">
            <v>Jl. Cideng Barat No. 43A 10150</v>
          </cell>
        </row>
        <row r="112">
          <cell r="B112">
            <v>15867476077000</v>
          </cell>
          <cell r="C112" t="str">
            <v>PT BETON KONSTRUKSI WIJAKSANA</v>
          </cell>
          <cell r="D112" t="str">
            <v>Jl. Penjernihan 1 No.40 Jakarta 10210</v>
          </cell>
        </row>
        <row r="113">
          <cell r="B113">
            <v>15867476073000</v>
          </cell>
          <cell r="C113" t="str">
            <v>PT BETON KONSTRUKSI WIJAKSANA</v>
          </cell>
          <cell r="D113" t="str">
            <v>Jl. Penjernihan 1 No.40 Jakarta 10210</v>
          </cell>
        </row>
        <row r="114">
          <cell r="B114">
            <v>11312949404000</v>
          </cell>
          <cell r="C114" t="str">
            <v>PT BOSTINCO</v>
          </cell>
        </row>
        <row r="115">
          <cell r="B115">
            <v>21550819411000</v>
          </cell>
          <cell r="C115" t="str">
            <v>PT BUMI AGUNG KIRANASENTOSA</v>
          </cell>
          <cell r="D115" t="str">
            <v>Jl. Pondok Betung Raya No. 88 Pondok Aren, Tangerang</v>
          </cell>
        </row>
        <row r="116">
          <cell r="B116">
            <v>10030112073000</v>
          </cell>
          <cell r="C116" t="str">
            <v>PT BUMI KAYA STEEL INDUSTREES</v>
          </cell>
          <cell r="D116" t="str">
            <v>Jl. P. Jayakarta 141, Blok III E. 20, Jakarta</v>
          </cell>
        </row>
        <row r="117">
          <cell r="B117">
            <v>20933180411000</v>
          </cell>
          <cell r="C117" t="str">
            <v>PT BUSUR KILAT PERKASA</v>
          </cell>
          <cell r="D117" t="str">
            <v>Gardenia Loka E 4D/6, Bintaro Jaya Rt. 03/11, Pakujaya</v>
          </cell>
          <cell r="E117" t="str">
            <v>Serpong-Tangerang 15324</v>
          </cell>
        </row>
        <row r="118">
          <cell r="B118">
            <v>13512041036000</v>
          </cell>
          <cell r="C118" t="str">
            <v>PT BORDES NUSANTARA</v>
          </cell>
          <cell r="D118" t="str">
            <v>Jl. Latumeten Sukajaya No 39W, Jelambar Baru Rt.01/01</v>
          </cell>
          <cell r="E118" t="str">
            <v>Jakarta Barat</v>
          </cell>
        </row>
        <row r="119">
          <cell r="C119" t="str">
            <v>PT C</v>
          </cell>
        </row>
        <row r="120">
          <cell r="B120">
            <v>21157086056000</v>
          </cell>
          <cell r="C120" t="str">
            <v>PT CAC INDONESIA</v>
          </cell>
          <cell r="D120" t="str">
            <v>Bona Indah Plaza Blok A2/B7 Lt. 2, Jl. Karang Tengah Raya</v>
          </cell>
          <cell r="E120" t="str">
            <v>Lebak Bulus, Jakarta Selatan 12440</v>
          </cell>
        </row>
        <row r="121">
          <cell r="B121">
            <v>13653738026000</v>
          </cell>
          <cell r="C121" t="str">
            <v>PT CAHAYA BENTENG MAS</v>
          </cell>
          <cell r="D121" t="str">
            <v>Jl. Pangeran Jayakarta No. 151, Jakarta 10730</v>
          </cell>
        </row>
        <row r="122">
          <cell r="B122">
            <v>13653738073000</v>
          </cell>
          <cell r="C122" t="str">
            <v>PT CAHAYA BENTENG MAS</v>
          </cell>
          <cell r="D122" t="str">
            <v>Jl. Pangeran Jayakarta No. 151, Jakarta 10730</v>
          </cell>
        </row>
        <row r="123">
          <cell r="B123">
            <v>15450752073000</v>
          </cell>
          <cell r="C123" t="str">
            <v>PT CAKUNG PRIMA STEEL</v>
          </cell>
        </row>
        <row r="124">
          <cell r="B124">
            <v>15167034402001</v>
          </cell>
          <cell r="C124" t="str">
            <v>PT CANANG INDAH INDUSTRI PARTICLE BOARD</v>
          </cell>
        </row>
        <row r="125">
          <cell r="B125">
            <v>15924400041000</v>
          </cell>
          <cell r="C125" t="str">
            <v>PT CARDOXINDO INTERBUANA</v>
          </cell>
          <cell r="D125" t="str">
            <v>Jl. Pilin No. 5 N Rt. 04/02 Pejagalan Penjaringan Jakarta Utara</v>
          </cell>
          <cell r="F125" t="str">
            <v>021-550-2725</v>
          </cell>
          <cell r="G125" t="str">
            <v>021-550-2722</v>
          </cell>
        </row>
        <row r="126">
          <cell r="B126">
            <v>13672233036000</v>
          </cell>
          <cell r="C126" t="str">
            <v>PT CATUR SENTOSA ADIPRANA</v>
          </cell>
          <cell r="D126" t="str">
            <v>Jl. Daan Mogot 35A-B Jakarta</v>
          </cell>
        </row>
        <row r="127">
          <cell r="B127">
            <v>13672233038000</v>
          </cell>
          <cell r="C127" t="str">
            <v>PT CATUR SENTOSA ADIPRANA</v>
          </cell>
          <cell r="D127" t="str">
            <v>Jl. Daan Mogot 35A-B Jakarta</v>
          </cell>
        </row>
        <row r="128">
          <cell r="B128">
            <v>13672233054000</v>
          </cell>
          <cell r="C128" t="str">
            <v>PT CATUR SENTOSA ADIPRANA</v>
          </cell>
        </row>
        <row r="129">
          <cell r="B129">
            <v>13412978019000</v>
          </cell>
          <cell r="C129" t="str">
            <v>PT CATUR TIRTA MURNI</v>
          </cell>
        </row>
        <row r="130">
          <cell r="B130">
            <v>15934185013000</v>
          </cell>
          <cell r="C130" t="str">
            <v>PT CERARUFINDO PRIMAMANDIRI</v>
          </cell>
          <cell r="D130" t="str">
            <v>Jl. Ciputat Raya No. 328Jakarta Selatan</v>
          </cell>
        </row>
        <row r="131">
          <cell r="B131">
            <v>16352940028000</v>
          </cell>
          <cell r="C131" t="str">
            <v>PT CIPTA MASGO NUSANTARA</v>
          </cell>
          <cell r="D131" t="str">
            <v>Jl. Kesehatan Raya No 27, Jakarta Pusat  10160</v>
          </cell>
        </row>
        <row r="132">
          <cell r="B132">
            <v>21079785431000</v>
          </cell>
          <cell r="C132" t="str">
            <v>PT CAHAYA INDOTAMA ENGINEERING</v>
          </cell>
          <cell r="D132" t="str">
            <v>Jl. Jababeka V Blok F No. 4 Kawasan Industri Jababeka</v>
          </cell>
          <cell r="E132" t="str">
            <v>Cikarang, Bekasi 17520</v>
          </cell>
        </row>
        <row r="133">
          <cell r="B133">
            <v>22486336085000</v>
          </cell>
          <cell r="C133" t="str">
            <v>PT CAHAYA SELATAN INTERNATIONAL</v>
          </cell>
        </row>
        <row r="134">
          <cell r="C134" t="str">
            <v>PT CALUMUS</v>
          </cell>
        </row>
        <row r="135">
          <cell r="B135">
            <v>11416310614001</v>
          </cell>
          <cell r="C135" t="str">
            <v>PT CENTRAL JAYA TAMA ABADI</v>
          </cell>
        </row>
        <row r="136">
          <cell r="B136">
            <v>16885592017000</v>
          </cell>
          <cell r="C136" t="str">
            <v>PT CIPTAMITRA SELARAS</v>
          </cell>
          <cell r="D136" t="str">
            <v>Jl. Perikanan No. 18 Rt. 008/003 Srenseng Sawah</v>
          </cell>
          <cell r="E136" t="str">
            <v>Jagakarsa Jakarta Selatan 12640</v>
          </cell>
        </row>
        <row r="137">
          <cell r="B137">
            <v>17603655413001</v>
          </cell>
          <cell r="C137" t="str">
            <v>PT CIPTA MORTAR UTAMA</v>
          </cell>
          <cell r="D137" t="str">
            <v>Kawasan Industri MM 2100 F1-1, Cikarang, Gandamekar</v>
          </cell>
          <cell r="E137" t="str">
            <v>Cikarang Barat, Bekasi - 17520</v>
          </cell>
        </row>
        <row r="138">
          <cell r="B138">
            <v>17603655431001</v>
          </cell>
          <cell r="C138" t="str">
            <v>PT CIPTA MORTAR UTAMA</v>
          </cell>
          <cell r="D138" t="str">
            <v>Kawasan Industri MM 2100 F1-1, Cikarang, Gandamekar</v>
          </cell>
          <cell r="E138" t="str">
            <v>Cikarang Barat, Bekasi - 17520</v>
          </cell>
        </row>
        <row r="139">
          <cell r="B139">
            <v>16541914029000</v>
          </cell>
          <cell r="C139" t="str">
            <v>PT CIPTAPAPAN DINAMIKA</v>
          </cell>
        </row>
        <row r="140">
          <cell r="B140">
            <v>11043700035001</v>
          </cell>
          <cell r="C140" t="str">
            <v>PT CISANGKAN</v>
          </cell>
          <cell r="D140" t="str">
            <v>Jl. Meruya Ilir No. 14 Srengseng, Kembangan Jakarta</v>
          </cell>
        </row>
        <row r="141">
          <cell r="B141">
            <v>11043700086001</v>
          </cell>
          <cell r="C141" t="str">
            <v>PT CISANGKAN</v>
          </cell>
          <cell r="D141" t="str">
            <v>Jl. Meruya Ilir No. 14 Srengseng, Kembangan Jakarta</v>
          </cell>
        </row>
        <row r="142">
          <cell r="B142">
            <v>16026650043000</v>
          </cell>
          <cell r="C142" t="str">
            <v>PT CITRASEJATI PRIMALESTARI</v>
          </cell>
          <cell r="D142" t="str">
            <v>Jl. Kelapa Lilin Blok NG 2/14, Jakarta Utara</v>
          </cell>
        </row>
        <row r="143">
          <cell r="B143">
            <v>27023233001000</v>
          </cell>
          <cell r="C143" t="str">
            <v>PT CORE MEDIATECH</v>
          </cell>
          <cell r="D143" t="str">
            <v>Jl. Matraman I No. 9 Rt. 015/001 Kebon Manggis</v>
          </cell>
          <cell r="E143" t="str">
            <v>Matraman Jakarta Timur 13150</v>
          </cell>
        </row>
        <row r="144">
          <cell r="B144">
            <v>27023233022000</v>
          </cell>
          <cell r="C144" t="str">
            <v>PT CORE MEDIATECH</v>
          </cell>
          <cell r="D144" t="str">
            <v>Menara Batavia Lt. 6, Jl. K.H. Mas Mansyur Kav. 126</v>
          </cell>
          <cell r="E144" t="str">
            <v>Karet Tengsi, Tanah Abang Jakarta Pusat 10220</v>
          </cell>
        </row>
        <row r="145">
          <cell r="B145">
            <v>17398686077000</v>
          </cell>
          <cell r="C145" t="str">
            <v>PT CYBERINDO ADITAMA</v>
          </cell>
          <cell r="D145" t="str">
            <v>Gd. Manggala Wanabakti Blok IV A/808 Jl. Gatot Subroto</v>
          </cell>
          <cell r="E145" t="str">
            <v>Gelora tanah Abang, Jakarta Pusat 10270</v>
          </cell>
        </row>
        <row r="146">
          <cell r="C146" t="str">
            <v>PT D</v>
          </cell>
        </row>
        <row r="147">
          <cell r="B147">
            <v>13040100027000</v>
          </cell>
          <cell r="C147" t="str">
            <v>PT DATASCRIP</v>
          </cell>
          <cell r="D147" t="str">
            <v>Kawasan Niaga Sel. Blk B-15 Kav. 9 Bandar Kemayoran</v>
          </cell>
        </row>
        <row r="148">
          <cell r="B148">
            <v>13294277086000</v>
          </cell>
          <cell r="C148" t="str">
            <v>PT DAYACIPTA ANEKAREKSA</v>
          </cell>
          <cell r="D148" t="str">
            <v>Jl. Meruya Ilir No. 14A Jakarta Barat 11630</v>
          </cell>
        </row>
        <row r="149">
          <cell r="B149">
            <v>13590872026000</v>
          </cell>
          <cell r="C149" t="str">
            <v>PT DEKORINDO MANDIRI</v>
          </cell>
          <cell r="D149" t="str">
            <v>Jl. Arteri Mangga Dua Blok F5/10 Jakarta Pusat 10730</v>
          </cell>
        </row>
        <row r="150">
          <cell r="B150">
            <v>15699655026000</v>
          </cell>
          <cell r="C150" t="str">
            <v>PT DELIMA JAYA PARAMITA</v>
          </cell>
          <cell r="D150" t="str">
            <v>Jl. P. Jayakarta 40 A, Jakarta Pusat 10730</v>
          </cell>
        </row>
        <row r="151">
          <cell r="B151">
            <v>21065982042000</v>
          </cell>
          <cell r="C151" t="str">
            <v>PT DEXTONE LEMINDO</v>
          </cell>
        </row>
        <row r="152">
          <cell r="B152">
            <v>21065982048000</v>
          </cell>
          <cell r="C152" t="str">
            <v>PT DEXTONE LEMINDO</v>
          </cell>
        </row>
        <row r="153">
          <cell r="B153">
            <v>15466238017000</v>
          </cell>
          <cell r="C153" t="str">
            <v>PT DINAMIKA NIAGATEKNINDO</v>
          </cell>
        </row>
        <row r="154">
          <cell r="B154">
            <v>10007342073000</v>
          </cell>
          <cell r="C154" t="str">
            <v>PT DJABESMEN</v>
          </cell>
        </row>
        <row r="155">
          <cell r="B155">
            <v>13008180016000</v>
          </cell>
          <cell r="C155" t="str">
            <v>PT DJASA UBERSAKTI</v>
          </cell>
          <cell r="D155" t="str">
            <v>Bona Indah Plaza Blok A2/B8, Jl. Karang Tengah Raya</v>
          </cell>
          <cell r="E155" t="str">
            <v>Lebak Bulus, Jakarta Selatan 12440</v>
          </cell>
        </row>
        <row r="156">
          <cell r="B156">
            <v>21435078016000</v>
          </cell>
          <cell r="C156" t="str">
            <v>PT DJASA MEKTRO SAKTI</v>
          </cell>
          <cell r="D156" t="str">
            <v>Bona Indah Plaza Blok A2/B7, Jl. Karang Tengah Raya</v>
          </cell>
          <cell r="E156" t="str">
            <v>Lebak Bulus, Jakarta Selatan 12440</v>
          </cell>
        </row>
        <row r="157">
          <cell r="B157">
            <v>21433503016000</v>
          </cell>
          <cell r="C157" t="str">
            <v>PT DJASA METALUM FABRINDO</v>
          </cell>
          <cell r="D157" t="str">
            <v>Bona Indah Plaza Blok A2/B7, Jl. Karang Tengah Raya</v>
          </cell>
          <cell r="E157" t="str">
            <v>Lebak Bulus, Jakarta Selatan 12440</v>
          </cell>
        </row>
        <row r="158">
          <cell r="B158">
            <v>20915682063000</v>
          </cell>
          <cell r="C158" t="str">
            <v>PT DRYMIX INDONESIA</v>
          </cell>
        </row>
        <row r="159">
          <cell r="B159">
            <v>13578299411001</v>
          </cell>
          <cell r="C159" t="str">
            <v>PT DUASIA PADUSEJATI</v>
          </cell>
          <cell r="D159" t="str">
            <v>Jl. Bhayangkara, Kel. Pakualam, Kec. Serpong, Tangerang</v>
          </cell>
        </row>
        <row r="160">
          <cell r="B160">
            <v>19835461046000</v>
          </cell>
          <cell r="C160" t="str">
            <v>PT DUTA HITA JAYA</v>
          </cell>
          <cell r="D160" t="str">
            <v>Jl. Taman Pegangsaan Indah Blok G2/11, Pegangsaan Dua</v>
          </cell>
          <cell r="E160" t="str">
            <v>Kelapa Gading, Jakarta Utara 14250</v>
          </cell>
        </row>
        <row r="161">
          <cell r="B161">
            <v>16964785041000</v>
          </cell>
          <cell r="C161" t="str">
            <v>PT DUTA KREASI BERSAMA REALTINDO</v>
          </cell>
          <cell r="D161" t="str">
            <v>Jl. Kapuk Raya No. 41 A, Kapuk Muara, Penjaringan</v>
          </cell>
          <cell r="E161" t="str">
            <v>Jakarta Utara 14460</v>
          </cell>
        </row>
        <row r="162">
          <cell r="B162">
            <v>16964785047000</v>
          </cell>
          <cell r="C162" t="str">
            <v>PT DUTA KREASI BERSAMA REALTINDO</v>
          </cell>
        </row>
        <row r="163">
          <cell r="B163">
            <v>13586896007000</v>
          </cell>
          <cell r="C163" t="str">
            <v>PT DUTAMEGAH MATRA KERAMIK</v>
          </cell>
        </row>
        <row r="164">
          <cell r="B164">
            <v>16736001043000</v>
          </cell>
          <cell r="C164" t="str">
            <v>PT DWI TAMA PRIMA SAKTI</v>
          </cell>
          <cell r="D164" t="str">
            <v>Jl. Raya Cakung Cilincing No. 169 Rt. 18/4</v>
          </cell>
          <cell r="E164" t="str">
            <v>Semper Barat Cilincing</v>
          </cell>
        </row>
        <row r="165">
          <cell r="B165">
            <v>16736001045000</v>
          </cell>
          <cell r="C165" t="str">
            <v>PT DWI TAMA PRIMA SAKTI</v>
          </cell>
          <cell r="D165" t="str">
            <v>Jl. Raya Cakung Cilincing No. 169 Rt. 18/4</v>
          </cell>
          <cell r="E165" t="str">
            <v>Semper Barat Cilincing</v>
          </cell>
        </row>
        <row r="166">
          <cell r="B166">
            <v>21425988016000</v>
          </cell>
          <cell r="C166" t="str">
            <v>PT DWIDJASA ADISAKTI</v>
          </cell>
          <cell r="D166" t="str">
            <v>Bona Indah Plaza Blok A2/B7, Jl. Karang Tengah Raya</v>
          </cell>
          <cell r="E166" t="str">
            <v>Lebak Bulus, Jakarta Selatan 12440</v>
          </cell>
        </row>
        <row r="167">
          <cell r="B167">
            <v>17643511054000</v>
          </cell>
          <cell r="C167" t="str">
            <v>PT DYVIACOM INTRABUMI TBK.</v>
          </cell>
          <cell r="D167" t="str">
            <v>Menara Batavia Lt. 6, Jl. K.H. Mas Mansyur Kav. 126</v>
          </cell>
          <cell r="E167" t="str">
            <v>Karet Tengsi, Tanah Abang Jakarta Pusat 10220</v>
          </cell>
          <cell r="F167" t="str">
            <v>021-572-7218</v>
          </cell>
          <cell r="G167" t="str">
            <v>021-572-7212</v>
          </cell>
        </row>
        <row r="168">
          <cell r="C168" t="str">
            <v>PT E</v>
          </cell>
        </row>
        <row r="169">
          <cell r="B169">
            <v>13054994004000</v>
          </cell>
          <cell r="C169" t="str">
            <v>PT EKA SEJAHTERA MULIA</v>
          </cell>
          <cell r="D169" t="str">
            <v>Jl. Raya Gelam V SUIK Blok E 17-18 Kawasan Industri Pulogadung</v>
          </cell>
          <cell r="E169" t="str">
            <v>Jakarta Timur</v>
          </cell>
        </row>
        <row r="170">
          <cell r="B170">
            <v>13547815033000</v>
          </cell>
          <cell r="C170" t="str">
            <v>PT EKA SINAR ABADI</v>
          </cell>
          <cell r="D170" t="str">
            <v>Jl. Mesjid Pekojan No. 87 A Pekojan Jakarta Barat</v>
          </cell>
        </row>
        <row r="171">
          <cell r="B171">
            <v>14021208074000</v>
          </cell>
          <cell r="C171" t="str">
            <v>PT ELSISCOM PRIMA KARYA</v>
          </cell>
          <cell r="D171" t="str">
            <v>Jl. Hayam Wuruk No.27 Lt.04 Kebon Kelapa Gambir</v>
          </cell>
          <cell r="E171" t="str">
            <v>Jakarta Pusat</v>
          </cell>
        </row>
        <row r="172">
          <cell r="B172">
            <v>24361800003000</v>
          </cell>
          <cell r="C172" t="str">
            <v>PT EMINCON PRATAMA</v>
          </cell>
          <cell r="D172" t="str">
            <v>Jl. Jati Barang VII/M-4, Jakarta Timur</v>
          </cell>
        </row>
        <row r="173">
          <cell r="C173" t="str">
            <v>PT F</v>
          </cell>
        </row>
        <row r="174">
          <cell r="B174">
            <v>15253339041001</v>
          </cell>
          <cell r="C174" t="str">
            <v>PT FATA METAL MANDIRI SEJATI</v>
          </cell>
          <cell r="D174" t="str">
            <v>Jl. Jembatan Tiga Barat Blok D No.6C Rt.012/08 Jakarta 14400</v>
          </cell>
          <cell r="G174" t="str">
            <v>021-6611-318</v>
          </cell>
        </row>
        <row r="175">
          <cell r="B175">
            <v>22630800111000</v>
          </cell>
          <cell r="C175" t="str">
            <v>PT FADIRA PRIMA SEMESTA</v>
          </cell>
          <cell r="D175" t="str">
            <v>Jl Jend Gatot Subroto No 165 Medan</v>
          </cell>
        </row>
        <row r="176">
          <cell r="B176">
            <v>13019690407001</v>
          </cell>
          <cell r="C176" t="str">
            <v>PT FAJAR MAS MURNI</v>
          </cell>
          <cell r="D176" t="str">
            <v>Jl. Raya Narogong No 214 Bojong Rawa Lumbu Bekasi 17116</v>
          </cell>
          <cell r="F176" t="str">
            <v>021-820-3989</v>
          </cell>
          <cell r="G176" t="str">
            <v>021-820-3985</v>
          </cell>
        </row>
        <row r="177">
          <cell r="B177">
            <v>20940920111000</v>
          </cell>
          <cell r="C177" t="str">
            <v>PT FAJAR SAKTI</v>
          </cell>
          <cell r="D177" t="str">
            <v>Jl. Darussalam No. 10-A Medan</v>
          </cell>
          <cell r="F177" t="str">
            <v>061-775-8282 / 0815-300-1761 Suhardi</v>
          </cell>
          <cell r="G177" t="str">
            <v>061-844-5383</v>
          </cell>
        </row>
        <row r="178">
          <cell r="B178">
            <v>20662300085000</v>
          </cell>
          <cell r="C178" t="str">
            <v>PT FARRANSINDO PERKASA</v>
          </cell>
          <cell r="D178" t="str">
            <v xml:space="preserve">Jl. Raya Srengseng No. 41 A-B Srengseng </v>
          </cell>
          <cell r="E178" t="str">
            <v>Kembangan Jakarta Barat 11630</v>
          </cell>
        </row>
        <row r="179">
          <cell r="B179">
            <v>20662300086000</v>
          </cell>
          <cell r="C179" t="str">
            <v>PT FARRANSINDO PERKASA</v>
          </cell>
          <cell r="D179" t="str">
            <v xml:space="preserve">Jl. Raya Srengseng No. 41 A-B Srengseng </v>
          </cell>
          <cell r="E179" t="str">
            <v>Kembangan Jakarta Barat 11630</v>
          </cell>
        </row>
        <row r="180">
          <cell r="B180">
            <v>21595376407000</v>
          </cell>
          <cell r="C180" t="str">
            <v>PT FINARTINDO KRIYA ABADI</v>
          </cell>
          <cell r="D180" t="str">
            <v>Jl. Raya Jatiluhur No. 81 Kmp. Pedurenan - Jatiasih Bekasi</v>
          </cell>
        </row>
        <row r="181">
          <cell r="B181">
            <v>21694104609000</v>
          </cell>
          <cell r="C181" t="str">
            <v>PT FOCON INDONESIA</v>
          </cell>
          <cell r="D181" t="str">
            <v>Jl. A Yani 269 Rt 002/001 Siwalankerto Wonocolo Surabaya</v>
          </cell>
        </row>
        <row r="182">
          <cell r="B182">
            <v>10615664052000</v>
          </cell>
          <cell r="C182" t="str">
            <v>PT FOSROC INDONESIA</v>
          </cell>
          <cell r="D182" t="str">
            <v xml:space="preserve">Jl. Akasia II Blok A-8 No.1, Delta Silicon Industrial Park, </v>
          </cell>
          <cell r="E182" t="str">
            <v>Cikarang, Bekasi</v>
          </cell>
        </row>
        <row r="183">
          <cell r="C183" t="str">
            <v>PT G</v>
          </cell>
        </row>
        <row r="184">
          <cell r="B184">
            <v>14292874504000</v>
          </cell>
          <cell r="C184" t="str">
            <v>PT GIHONS</v>
          </cell>
          <cell r="D184" t="str">
            <v>Jl. Raya Sayung KM 13,5 Demak, Po Box 571 Semarang</v>
          </cell>
        </row>
        <row r="185">
          <cell r="B185">
            <v>14292874511000</v>
          </cell>
          <cell r="C185" t="str">
            <v>PT GIHONS</v>
          </cell>
          <cell r="D185" t="str">
            <v>Jl. Raya Sayung KM 13,5 Demak, Po Box 571 Semarang</v>
          </cell>
        </row>
        <row r="186">
          <cell r="B186">
            <v>24947830073000</v>
          </cell>
          <cell r="C186" t="str">
            <v>PT GE KA JAYA</v>
          </cell>
        </row>
        <row r="187">
          <cell r="B187">
            <v>13060942431000</v>
          </cell>
          <cell r="C187" t="str">
            <v>PT GEMA KARYA ABADI</v>
          </cell>
          <cell r="D187" t="str">
            <v>Jl. Raya Bekasi Km 44,7 Sukadanau, Cikarang Barat, Bekasi</v>
          </cell>
        </row>
        <row r="188">
          <cell r="B188">
            <v>17560046086000</v>
          </cell>
          <cell r="C188" t="str">
            <v>PT GLENINDO CITRAMANDIRI</v>
          </cell>
          <cell r="D188" t="str">
            <v>Komplek Puri Niaga Blok K 7/3-I, Kembangan Selatan</v>
          </cell>
          <cell r="E188" t="str">
            <v>Kembangan, Jakarta Barat</v>
          </cell>
        </row>
        <row r="189">
          <cell r="B189">
            <v>18496778029000</v>
          </cell>
          <cell r="C189" t="str">
            <v>PT GODAM SAKTI PONDASI</v>
          </cell>
          <cell r="D189" t="str">
            <v>Jl. A.M. Sangaji No. 11 L-M, Jakarta Pusat</v>
          </cell>
        </row>
        <row r="190">
          <cell r="B190">
            <v>13937768026000</v>
          </cell>
          <cell r="C190" t="str">
            <v>PT GUDANG GAJAH LESTARI</v>
          </cell>
          <cell r="D190" t="str">
            <v>Jl. P. Jayakarta Blok 24 No 36 Jakarta Pusat</v>
          </cell>
        </row>
        <row r="191">
          <cell r="B191">
            <v>17862863431000</v>
          </cell>
          <cell r="C191" t="str">
            <v>PT GUNA ERA MANUFAKTURA</v>
          </cell>
          <cell r="D191" t="str">
            <v>Jl. Jati Raya Blok J2-1,2,3, Newton Techno Park</v>
          </cell>
          <cell r="E191" t="str">
            <v>Lippo Cikarang, Lemahabang, Bekasi - 17550</v>
          </cell>
        </row>
        <row r="192">
          <cell r="B192">
            <v>19402791407000</v>
          </cell>
          <cell r="C192" t="str">
            <v>PT GAPURA FAJAR LANGGENG</v>
          </cell>
          <cell r="D192" t="str">
            <v>Ruko Taman Bougenville Estate Blok A-20 Jatibening</v>
          </cell>
          <cell r="E192" t="str">
            <v>Pondok Gede - Bekasi 17412</v>
          </cell>
        </row>
        <row r="193">
          <cell r="B193">
            <v>13322615043000</v>
          </cell>
          <cell r="C193" t="str">
            <v>PT GARUDA JAYA FIBERINDO</v>
          </cell>
          <cell r="D193" t="str">
            <v>Jl. Pegangsaan Dua No 18 RT 005/002, Pegangsaan Dua</v>
          </cell>
          <cell r="E193" t="str">
            <v>Kelapa Gading, Jakarta Utara 14250</v>
          </cell>
        </row>
        <row r="194">
          <cell r="B194">
            <v>26568089035000</v>
          </cell>
          <cell r="C194" t="str">
            <v>PT GRADASI WARNA ADHI NUANSA</v>
          </cell>
          <cell r="D194" t="str">
            <v>Jl. Taman Kedoya Baru Blok D7 No.6, Kedoya Selatan</v>
          </cell>
          <cell r="E194" t="str">
            <v>Jakarta Barat 11520</v>
          </cell>
        </row>
        <row r="195">
          <cell r="B195">
            <v>26568089039000</v>
          </cell>
          <cell r="C195" t="str">
            <v>PT GRADASI WARNA ADHI NUANSA</v>
          </cell>
          <cell r="D195" t="str">
            <v>Jl. Taman Kedoya Baru Blok D7 No.6, Kedoya Selatan</v>
          </cell>
          <cell r="E195" t="str">
            <v>Jakarta Barat 11520</v>
          </cell>
        </row>
        <row r="196">
          <cell r="B196">
            <v>13217781042000</v>
          </cell>
          <cell r="C196" t="str">
            <v>PT GRAHA MANDIRI KREASI</v>
          </cell>
          <cell r="D196" t="str">
            <v>Jl Agung Karya V Blok B No 6, Sunter Agung</v>
          </cell>
          <cell r="E196" t="str">
            <v>Jakarta Utara 14350</v>
          </cell>
        </row>
        <row r="197">
          <cell r="B197">
            <v>13702600062000</v>
          </cell>
          <cell r="C197" t="str">
            <v>PT GRAMA BAZITA</v>
          </cell>
          <cell r="D197" t="str">
            <v>Jl. Mampang Prapatan Raya 71-73 Tegal Parang</v>
          </cell>
          <cell r="E197" t="str">
            <v>Mampang Prapatan Jakarta Selatan 12790</v>
          </cell>
        </row>
        <row r="198">
          <cell r="B198">
            <v>13401120036000</v>
          </cell>
          <cell r="C198" t="str">
            <v>PT GUNA KATUP SEMESTA</v>
          </cell>
          <cell r="D198" t="str">
            <v>Taman Duta Mas Blok D1 No. 5 Wijaya Kusuma Grogol</v>
          </cell>
          <cell r="E198" t="str">
            <v>Petamburan Jakarta Barat</v>
          </cell>
        </row>
        <row r="199">
          <cell r="C199" t="str">
            <v>PT H</v>
          </cell>
        </row>
        <row r="200">
          <cell r="B200">
            <v>18245241058000</v>
          </cell>
          <cell r="C200" t="str">
            <v>PT HAMON INDONESIA</v>
          </cell>
          <cell r="D200" t="str">
            <v>Jl. Mampang Prapatan Raya No. 69 Jakarta Selatan 12790</v>
          </cell>
        </row>
        <row r="201">
          <cell r="B201">
            <v>18504373009000</v>
          </cell>
          <cell r="C201" t="str">
            <v>PT HANIDA UTAMA USAHA BERSAMA</v>
          </cell>
          <cell r="D201" t="str">
            <v>Jl. Penganten Ali Gg. AMD No. 80 Ciracas Jakarta Timur</v>
          </cell>
        </row>
        <row r="202">
          <cell r="B202">
            <v>10005833641000</v>
          </cell>
          <cell r="C202" t="str">
            <v>PT HANIL JAYA STEEL</v>
          </cell>
          <cell r="D202" t="str">
            <v>Jl. Brigjen Katamso Janti Waru Sidoarjo</v>
          </cell>
        </row>
        <row r="203">
          <cell r="B203">
            <v>25748666041000</v>
          </cell>
          <cell r="C203" t="str">
            <v>PT HANWILL NITEO SEJAHTERA</v>
          </cell>
          <cell r="D203" t="str">
            <v>Pluit Mas Blok A No. 7B Rt. 001/018</v>
          </cell>
        </row>
        <row r="204">
          <cell r="B204">
            <v>13716600042000</v>
          </cell>
          <cell r="C204" t="str">
            <v>PT HARAPAN WIDYATAMA PERTIWI</v>
          </cell>
          <cell r="D204" t="str">
            <v>Jl. Agung Karya V Blok B No. 8-9 Papango - Tanjung Priok</v>
          </cell>
          <cell r="E204" t="str">
            <v>Jakarta Utara 14340</v>
          </cell>
        </row>
        <row r="205">
          <cell r="B205">
            <v>17707068451001</v>
          </cell>
          <cell r="C205" t="str">
            <v>PT HARTEKPRIMA LISTRINDO</v>
          </cell>
          <cell r="D205" t="str">
            <v>JL. Manis II No. 3 Kadu Curug Tangerang</v>
          </cell>
        </row>
        <row r="206">
          <cell r="B206">
            <v>16598377037000</v>
          </cell>
          <cell r="C206" t="str">
            <v>PT HASDI MUSTIKA UTAMA</v>
          </cell>
        </row>
        <row r="207">
          <cell r="B207">
            <v>15778855043000</v>
          </cell>
          <cell r="C207" t="str">
            <v>PT HEXA MEKARRAYA</v>
          </cell>
          <cell r="D207" t="str">
            <v>Jl. Pelepah Hijau I. TA-1/6, Kelapa Gading Timur</v>
          </cell>
          <cell r="E207" t="str">
            <v>Kelapa Gading, Jakarta Utara</v>
          </cell>
        </row>
        <row r="208">
          <cell r="B208">
            <v>25411174044000</v>
          </cell>
          <cell r="C208" t="str">
            <v>PT HEMEL ELECTRIC</v>
          </cell>
          <cell r="D208" t="str">
            <v>Gedung Maspion Plaza Lt.9, Jl. Gn. Sahari Raya Kav.18,</v>
          </cell>
          <cell r="E208" t="str">
            <v>Pademangan Jakarta Utara 14420</v>
          </cell>
        </row>
        <row r="209">
          <cell r="B209">
            <v>20375895033000</v>
          </cell>
          <cell r="C209" t="str">
            <v>PT HIKARI INDO SARANA</v>
          </cell>
          <cell r="D209" t="str">
            <v>Jl. K.MH. Mansyur No. 141 RT 002/03 Duri Utara Tambora</v>
          </cell>
          <cell r="E209" t="str">
            <v>Jakarta Utara</v>
          </cell>
        </row>
        <row r="210">
          <cell r="B210">
            <v>13506563014000</v>
          </cell>
          <cell r="C210" t="str">
            <v>PT HOLCIM BETON</v>
          </cell>
          <cell r="D210" t="str">
            <v>Gd. Menara Jamsostek Lt.15 Jl. Gatot Subroto No.38</v>
          </cell>
          <cell r="E210" t="str">
            <v>Kuningan Barat, Mampang Prapatan, Jakarta Selatan 12710</v>
          </cell>
        </row>
        <row r="211">
          <cell r="B211">
            <v>13506563062000</v>
          </cell>
          <cell r="C211" t="str">
            <v>PT HOLCIM BETON</v>
          </cell>
          <cell r="D211" t="str">
            <v>Gd. Menara Jamsostek Lt.15 Jl. Gatot Subroto No.38</v>
          </cell>
          <cell r="E211" t="str">
            <v>Kuningan Barat, Mampang Prapatan, Jakarta Selatan 12710</v>
          </cell>
        </row>
        <row r="212">
          <cell r="C212" t="str">
            <v>PT I</v>
          </cell>
        </row>
        <row r="213">
          <cell r="B213">
            <v>17441353052000</v>
          </cell>
          <cell r="C213" t="str">
            <v>PT IDOLA SAKTI JAYA</v>
          </cell>
          <cell r="D213" t="str">
            <v>Kantor Pusat. Bugis Rt.005/06 Desa Klapa Nunggal</v>
          </cell>
          <cell r="E213" t="str">
            <v>Cileungsi, Bogor 16820</v>
          </cell>
        </row>
        <row r="214">
          <cell r="B214">
            <v>16626319061000</v>
          </cell>
          <cell r="C214" t="str">
            <v>PT IMASFO MITRA PRATAMA</v>
          </cell>
          <cell r="D214" t="str">
            <v>Jl. Kalibata Selatan 1C/87 Jakarta 12740</v>
          </cell>
          <cell r="F214" t="str">
            <v>794-8953</v>
          </cell>
          <cell r="G214" t="str">
            <v>794-8953</v>
          </cell>
        </row>
        <row r="215">
          <cell r="B215">
            <v>18234187006000</v>
          </cell>
          <cell r="C215" t="str">
            <v>PT INDAH MARISSI SEJAHTERA</v>
          </cell>
          <cell r="D215" t="str">
            <v>Jl. Rawabebek No. 20 Pulogadung Jakarta Timur</v>
          </cell>
        </row>
        <row r="216">
          <cell r="B216">
            <v>27462738402000</v>
          </cell>
          <cell r="C216" t="str">
            <v>PT INDONESIA FABRICATOR RAYA</v>
          </cell>
          <cell r="D216" t="str">
            <v>Kp. Dumpit, RT.001, RW.07, Gandasari,</v>
          </cell>
          <cell r="E216" t="str">
            <v>Jatiuwung, Tangerang</v>
          </cell>
        </row>
        <row r="217">
          <cell r="B217">
            <v>16153108036000</v>
          </cell>
          <cell r="C217" t="str">
            <v>PT INDOTIGA PRATAMA</v>
          </cell>
          <cell r="D217" t="str">
            <v>Jl. Taman S. Parman C/52 Rt.007/008 Tomang, Grogol</v>
          </cell>
          <cell r="E217" t="str">
            <v>Petamburan Jakarta Barat 11440</v>
          </cell>
        </row>
        <row r="218">
          <cell r="B218">
            <v>17245242035000</v>
          </cell>
          <cell r="C218" t="str">
            <v>PT INDRAMANDIRI SEJAHTERA</v>
          </cell>
          <cell r="D218" t="str">
            <v>Jl. Kemiri No. 3 Kebon Jeruk Jakarta Barat</v>
          </cell>
        </row>
        <row r="219">
          <cell r="B219">
            <v>23212343032000</v>
          </cell>
          <cell r="C219" t="str">
            <v>PT INDUSTRIAL MULTI FAN</v>
          </cell>
        </row>
        <row r="220">
          <cell r="B220">
            <v>11396108511000</v>
          </cell>
          <cell r="C220" t="str">
            <v>PT INTI GENERAL YAJA STEEL</v>
          </cell>
          <cell r="D220" t="str">
            <v>Jl. Imam Bonjol 202 Semarang 50132</v>
          </cell>
        </row>
        <row r="221">
          <cell r="B221">
            <v>19603000029000</v>
          </cell>
          <cell r="C221" t="str">
            <v>PT INTI MATARAM SUMA INDORAYA</v>
          </cell>
          <cell r="D221" t="str">
            <v>Jl. Cideng Timur No. 3 Rt. 009/004, Petojo Utara</v>
          </cell>
          <cell r="E221" t="str">
            <v>Gambir, Jakarta 10130</v>
          </cell>
        </row>
        <row r="222">
          <cell r="B222">
            <v>13420385054000</v>
          </cell>
          <cell r="C222" t="str">
            <v>PT INTINUSA SELAREKSA Tbk</v>
          </cell>
          <cell r="D222" t="str">
            <v>Wisma Indocement Lt 5 Jl. Jend Sudirman Kav 70-71</v>
          </cell>
          <cell r="E222" t="str">
            <v>Setiabudi Jakarta Selatan</v>
          </cell>
        </row>
        <row r="223">
          <cell r="B223">
            <v>13491162041000</v>
          </cell>
          <cell r="C223" t="str">
            <v>PT INTISUMBER BAJASAKTI</v>
          </cell>
          <cell r="D223" t="str">
            <v>Duta Harapan Indah Blok N. 24 RT. 007/02,</v>
          </cell>
          <cell r="E223" t="str">
            <v>Kapuk Muara, Jakarta Utara</v>
          </cell>
        </row>
        <row r="224">
          <cell r="B224">
            <v>13491162046000</v>
          </cell>
          <cell r="C224" t="str">
            <v>PT INTISUMBER BAJASAKTI</v>
          </cell>
          <cell r="D224" t="str">
            <v>Duta Harapan Indah Blok N. 24 RT. 007/02,</v>
          </cell>
          <cell r="E224" t="str">
            <v>Kapuk Muara, Jakarta Utara</v>
          </cell>
        </row>
        <row r="225">
          <cell r="B225">
            <v>19698117026000</v>
          </cell>
          <cell r="C225" t="str">
            <v>PT INTI LISTELINDO</v>
          </cell>
          <cell r="D225" t="str">
            <v>Jl. Pangeran Jayakarta No. 133 C Jakarta Pusat 10730</v>
          </cell>
        </row>
        <row r="226">
          <cell r="B226">
            <v>10693281055000</v>
          </cell>
          <cell r="C226" t="str">
            <v>PT ISPAT WIRE PRODUCTS</v>
          </cell>
          <cell r="D226" t="str">
            <v>Perum Permata Hijau Blok C/25 Jakarta Selatan</v>
          </cell>
        </row>
        <row r="227">
          <cell r="B227">
            <v>10002319055000</v>
          </cell>
          <cell r="C227" t="str">
            <v>PT ISPAT INDO</v>
          </cell>
          <cell r="D227" t="str">
            <v>Perum Permata Hijau Blok C/25 Jakarta Selatan</v>
          </cell>
        </row>
        <row r="228">
          <cell r="C228" t="str">
            <v>PT J</v>
          </cell>
        </row>
        <row r="229">
          <cell r="B229">
            <v>18601781032000</v>
          </cell>
          <cell r="C229" t="str">
            <v>PT JATAYU SURYA PUTRA</v>
          </cell>
          <cell r="D229" t="str">
            <v>Jl. Hayam Wuruk No. 43 A, Jakarta Barat 11160</v>
          </cell>
        </row>
        <row r="230">
          <cell r="B230">
            <v>16567463086000</v>
          </cell>
          <cell r="C230" t="str">
            <v>PT JAKA BOJONG</v>
          </cell>
          <cell r="D230" t="str">
            <v>Jl. Pulau Bira Blok D-1/46 Kembangan Utara</v>
          </cell>
          <cell r="E230" t="str">
            <v>Jakarta Barat  11610</v>
          </cell>
        </row>
        <row r="231">
          <cell r="B231">
            <v>17104233651000</v>
          </cell>
          <cell r="C231" t="str">
            <v>PT JANTI SARANA MATERIAL BETON</v>
          </cell>
          <cell r="D231" t="str">
            <v>Jl. Sunandar Priyo Sudarmo No. 45 Blok L Malang</v>
          </cell>
        </row>
        <row r="232">
          <cell r="B232">
            <v>16701120042000</v>
          </cell>
          <cell r="C232" t="str">
            <v>PT JAWA ELECTRIC PRIMA</v>
          </cell>
          <cell r="D232" t="str">
            <v>Jl Agung Perkasa IX KI/17-18 Sunter Agung</v>
          </cell>
          <cell r="E232" t="str">
            <v>Tanjung Priok Jakarta Utara</v>
          </cell>
        </row>
        <row r="233">
          <cell r="B233">
            <v>21434634016000</v>
          </cell>
          <cell r="C233" t="str">
            <v>PT JAYA ABADI KARYA UTAMA</v>
          </cell>
          <cell r="D233" t="str">
            <v>Jl. RS. Fatmawati No., Cipete Selatan - Cilandak</v>
          </cell>
        </row>
        <row r="234">
          <cell r="B234">
            <v>23056997034000</v>
          </cell>
          <cell r="C234" t="str">
            <v>PT JAYA ALAM MITRA LESTARI</v>
          </cell>
          <cell r="D234" t="str">
            <v>Komp Pergudangan Blok O 6, Jl. Kayu Besar III F No. 3 RT: 006/002 Jak-Bar 11820</v>
          </cell>
        </row>
        <row r="235">
          <cell r="B235">
            <v>23056997085000</v>
          </cell>
          <cell r="C235" t="str">
            <v>PT JAYA ALAM MITRA LESTARI</v>
          </cell>
          <cell r="D235" t="str">
            <v>Komp Pergudangan Blok O 6, Jl. Kayu Besar III F No. 3 RT: 006/002 Jak-Bar 11820</v>
          </cell>
        </row>
        <row r="236">
          <cell r="B236">
            <v>10620201046000</v>
          </cell>
          <cell r="C236" t="str">
            <v>PT JAYA CELCON PRIMA</v>
          </cell>
        </row>
        <row r="237">
          <cell r="B237">
            <v>22878136415000</v>
          </cell>
          <cell r="C237" t="str">
            <v>PT JAYA MULIA PERKASA</v>
          </cell>
          <cell r="D237" t="str">
            <v>Jl. Bayur Ds. Kedaung Barat Rt 04/01 Sepatan Tangerang</v>
          </cell>
        </row>
        <row r="238">
          <cell r="B238">
            <v>10001931052000</v>
          </cell>
          <cell r="C238" t="str">
            <v>PT JAYA READYMIX</v>
          </cell>
          <cell r="D238" t="str">
            <v>Graha Mobisel Lt. 5, Jl. Buncit Raya No. 139 P.O. Box 4096 JKTM Jakarta 12720</v>
          </cell>
          <cell r="F238" t="str">
            <v>021-797-1190, 797-1153</v>
          </cell>
          <cell r="G238" t="str">
            <v>021-797-1090</v>
          </cell>
        </row>
        <row r="239">
          <cell r="B239">
            <v>17181256029000</v>
          </cell>
          <cell r="C239" t="str">
            <v>PT JAYASAKTI WIDYATAMA</v>
          </cell>
          <cell r="D239" t="str">
            <v>Jl. Duri Raya No 97 Jakarta Pusat 10140</v>
          </cell>
        </row>
        <row r="240">
          <cell r="C240" t="str">
            <v>PT JAYATRANS SAMUDERA ABADI</v>
          </cell>
          <cell r="D240" t="str">
            <v>Jl. Panjaitan No. 7 Tanjung Priok Jakarta 14310</v>
          </cell>
        </row>
        <row r="241">
          <cell r="B241">
            <v>19577063058000</v>
          </cell>
          <cell r="C241" t="str">
            <v>PT JOBS DB INDONESIA</v>
          </cell>
          <cell r="D241" t="str">
            <v>Wisma 77 Lt. 5, Jl. S. Parman Kav. 77, Jakarta  11410</v>
          </cell>
          <cell r="F241" t="str">
            <v>021-5267-8888</v>
          </cell>
          <cell r="G241" t="str">
            <v>021-5367-7788</v>
          </cell>
        </row>
        <row r="242">
          <cell r="B242">
            <v>29068574015000</v>
          </cell>
          <cell r="C242" t="str">
            <v>PT JAYA CONCRETE PUMP</v>
          </cell>
          <cell r="D242" t="str">
            <v>Apartement Puri Casablanca D17-01 RT04/12</v>
          </cell>
          <cell r="E242" t="str">
            <v>Menteng Dalem, Tebet, Jakarta</v>
          </cell>
        </row>
        <row r="243">
          <cell r="B243">
            <v>13032800026000</v>
          </cell>
          <cell r="C243" t="str">
            <v>PT JOF METAL WORKS LTD</v>
          </cell>
          <cell r="D243" t="str">
            <v>Jl. Industri No 13 Jakarta Pusat</v>
          </cell>
        </row>
        <row r="244">
          <cell r="C244" t="str">
            <v>PT K</v>
          </cell>
        </row>
        <row r="245">
          <cell r="B245">
            <v>16508772407000</v>
          </cell>
          <cell r="C245" t="str">
            <v>PT KARYA SAKTI SEJAHTERA</v>
          </cell>
          <cell r="D245" t="str">
            <v>Jl. Raya Pasar Rebo No.21, Kantor Pusat. Poncol Rt.02/01 Jakasetia Bekasi Selatan 17148</v>
          </cell>
        </row>
        <row r="246">
          <cell r="B246">
            <v>20973780039000</v>
          </cell>
          <cell r="C246" t="str">
            <v>PT KAINDO NIRMALA CEMERLANG</v>
          </cell>
        </row>
        <row r="247">
          <cell r="B247">
            <v>16508772432000</v>
          </cell>
          <cell r="C247" t="str">
            <v>PT KARYA SAKTI SEJAHTERA</v>
          </cell>
          <cell r="D247" t="str">
            <v>Jl. Raya Pasar Rebo No.21, Kantor Pusat. Poncol Rt.02/01 Jakasetia Bekasi Selatan 17148</v>
          </cell>
        </row>
        <row r="248">
          <cell r="B248">
            <v>18204222075000</v>
          </cell>
          <cell r="C248" t="str">
            <v>PT KARSAMA MEDIANTA ABADI</v>
          </cell>
          <cell r="D248" t="str">
            <v>Jl. Antara No. 12 Pasar Baru, Sawah Besar Jakarta Pusat 10710</v>
          </cell>
        </row>
        <row r="249">
          <cell r="B249">
            <v>19269927721000</v>
          </cell>
          <cell r="C249" t="str">
            <v>PT KALTIM GRAHA SENTOSA</v>
          </cell>
          <cell r="D249" t="str">
            <v>Jl. LetJend. Suprapto No.001 Rw.02 Balikpapan</v>
          </cell>
        </row>
        <row r="250">
          <cell r="B250">
            <v>23796501035000</v>
          </cell>
          <cell r="C250" t="str">
            <v>PT KARYA INTI MEGAH</v>
          </cell>
          <cell r="D250" t="str">
            <v>Jl. Daan Mogot 121 F, Duri Kepa - Jakarta Barat 11510</v>
          </cell>
        </row>
        <row r="251">
          <cell r="B251">
            <v>18106351013000</v>
          </cell>
          <cell r="C251" t="str">
            <v>PT KELUARGA SURTA MANDIRI (PT KESUMA)</v>
          </cell>
          <cell r="D251" t="str">
            <v>Jl. Raya Pasar Jum'at No. 45-A Pondok Pinang Jakarta Selatan 12310</v>
          </cell>
        </row>
        <row r="252">
          <cell r="B252">
            <v>24196495059000</v>
          </cell>
          <cell r="C252" t="str">
            <v>PT KEMAYORAN MITRA PROPERTINDO</v>
          </cell>
          <cell r="D252" t="str">
            <v>Jl. Pangeran Jayakarta No. 42C Rt. 001/008, Mangga Dua, Sawah Besar, Jakarta Pusat</v>
          </cell>
          <cell r="F252" t="str">
            <v>639-7070</v>
          </cell>
          <cell r="G252" t="str">
            <v>639-2615</v>
          </cell>
        </row>
        <row r="253">
          <cell r="B253">
            <v>24611774041000</v>
          </cell>
          <cell r="C253" t="str">
            <v>PT KENCANA MAS SENTOSA</v>
          </cell>
          <cell r="D253" t="str">
            <v>Galeri Niaga Mediterania II Blok N No. 8 S-T RT/RW: 07/08 Kapuk Muara Jakarta Utara 14460</v>
          </cell>
        </row>
        <row r="254">
          <cell r="B254">
            <v>11486693821001</v>
          </cell>
          <cell r="C254" t="str">
            <v>PT KERISMAS WITIKCO MAKMUR</v>
          </cell>
          <cell r="D254" t="str">
            <v>Jl. R.E. Martadinata No. 30 Link. II Dendengan Luar, Menado</v>
          </cell>
        </row>
        <row r="255">
          <cell r="B255">
            <v>13107008028000</v>
          </cell>
          <cell r="C255" t="str">
            <v>PT KETIRA ENGINEERING CONSULTANTS</v>
          </cell>
          <cell r="D255" t="str">
            <v>Jl. Tanah Abang V / 56-56A Jakarta Pusat</v>
          </cell>
        </row>
        <row r="256">
          <cell r="B256">
            <v>210003679005000</v>
          </cell>
          <cell r="C256" t="str">
            <v>PT KHARISMA DIAN MANDIRI</v>
          </cell>
        </row>
        <row r="257">
          <cell r="B257">
            <v>20045803031000</v>
          </cell>
          <cell r="C257" t="str">
            <v>PT KIFA CITRA PRATAMA</v>
          </cell>
          <cell r="D257" t="str">
            <v>Jl. K.S. Tubun IV No. 51, Kel. Slipi RT 003/07, Kec. Palmerah, Jakarta Barat  11410</v>
          </cell>
        </row>
        <row r="258">
          <cell r="B258">
            <v>10718260052000</v>
          </cell>
          <cell r="C258" t="str">
            <v>PT KOBIN KERAMIK INDUSTRI</v>
          </cell>
        </row>
        <row r="259">
          <cell r="B259">
            <v>13370069015000</v>
          </cell>
          <cell r="C259" t="str">
            <v>PT KOTINDO PANCA MANUNGGAL</v>
          </cell>
          <cell r="D259" t="str">
            <v>Jl. Tebet Timur Dalam Raya No. 37, Jakarta Selatan</v>
          </cell>
        </row>
        <row r="260">
          <cell r="B260">
            <v>10000545051000</v>
          </cell>
          <cell r="C260" t="str">
            <v>PT KRAKATAU STEEL</v>
          </cell>
          <cell r="D260" t="str">
            <v>Jl. Gatot Subroto Kav.54, Jakarta</v>
          </cell>
        </row>
        <row r="261">
          <cell r="B261">
            <v>26137224005000</v>
          </cell>
          <cell r="C261" t="str">
            <v>PT KRAZU GRC</v>
          </cell>
          <cell r="D261" t="str">
            <v>Jl. Kalimalang Puri Sentra Niaga Blok E/76</v>
          </cell>
        </row>
        <row r="262">
          <cell r="B262">
            <v>10016897057000</v>
          </cell>
          <cell r="C262" t="str">
            <v>PT KUTAI TIMBER INDONESIA</v>
          </cell>
        </row>
        <row r="263">
          <cell r="B263">
            <v>21892427037000</v>
          </cell>
          <cell r="C263" t="str">
            <v>PT KURNIA MUTUNIAGA UTAMA</v>
          </cell>
        </row>
        <row r="264">
          <cell r="B264">
            <v>23809494042000</v>
          </cell>
          <cell r="C264" t="str">
            <v>PT KWARTA CITRA MANDIRI</v>
          </cell>
          <cell r="D264" t="str">
            <v>Jl. Sunter Garden Blok B VII / 10E, Sunter Agung, Jakarta Utara 14350</v>
          </cell>
        </row>
        <row r="265">
          <cell r="C265" t="str">
            <v>PT L</v>
          </cell>
        </row>
        <row r="266">
          <cell r="B266">
            <v>22731590026000</v>
          </cell>
          <cell r="C266" t="str">
            <v>PT LAMBANG SURYA LESTARI</v>
          </cell>
          <cell r="D266" t="str">
            <v>Jl. P. Jayakarta No. 46/B12, Mangga Dua Selatan Jakarta</v>
          </cell>
        </row>
        <row r="267">
          <cell r="B267">
            <v>15965379039000</v>
          </cell>
          <cell r="C267" t="str">
            <v>PT LAKSMANAKARYA ADIYASA</v>
          </cell>
        </row>
        <row r="268">
          <cell r="B268">
            <v>19332253003000</v>
          </cell>
          <cell r="C268" t="str">
            <v>PT LANCAR MAKMUR SEJAHTERA</v>
          </cell>
          <cell r="D268" t="str">
            <v>Jl. Masjid H. Dalim No.1F Pulogadung - Jakarta Timur</v>
          </cell>
        </row>
        <row r="269">
          <cell r="B269">
            <v>21137146613000</v>
          </cell>
          <cell r="C269" t="str">
            <v>PT LANGGENG MAKMUR SENTOSA</v>
          </cell>
        </row>
        <row r="270">
          <cell r="B270">
            <v>22386981042000</v>
          </cell>
          <cell r="C270" t="str">
            <v>PT LAUTAN BIRU ABADI</v>
          </cell>
          <cell r="D270" t="str">
            <v>Jl. Ganggeng 2 No. 17 Sungai Bambu, Tanjung Priuk, Jakarta Utara</v>
          </cell>
        </row>
        <row r="271">
          <cell r="B271">
            <v>13159009054000</v>
          </cell>
          <cell r="C271" t="str">
            <v>PT LAUTAN LUAS Tbk</v>
          </cell>
        </row>
        <row r="272">
          <cell r="B272">
            <v>13956263035000</v>
          </cell>
          <cell r="C272" t="str">
            <v>PT LUCOLITE CEMERLANG</v>
          </cell>
          <cell r="D272" t="str">
            <v>Jl. Kembang Kerep No. 30A Rt. 004/002 Kel. Meruya Uatara Kec. Kembangan Jakarta Barat</v>
          </cell>
        </row>
        <row r="273">
          <cell r="C273" t="str">
            <v>PT M</v>
          </cell>
        </row>
        <row r="274">
          <cell r="C274" t="str">
            <v>PT MAJUMAPAN BANGUNINDO</v>
          </cell>
        </row>
        <row r="275">
          <cell r="B275">
            <v>13703269034000</v>
          </cell>
          <cell r="C275" t="str">
            <v>PT MAJA ASELI PRIMA</v>
          </cell>
          <cell r="D275" t="str">
            <v>Jl. Peternakan III no 10 Kapuk Jakarta Barat</v>
          </cell>
        </row>
        <row r="276">
          <cell r="B276">
            <v>13186531026001</v>
          </cell>
          <cell r="C276" t="str">
            <v>PT MAJU MAKMUR BAHAGIA</v>
          </cell>
          <cell r="D276" t="str">
            <v>Komplek Mangga Dua Plaza Blok E No. 25, Jl. Mangga Dua Raya Jakarta 10730</v>
          </cell>
        </row>
        <row r="277">
          <cell r="B277">
            <v>18947267425000</v>
          </cell>
          <cell r="C277" t="str">
            <v>PT MAKTAL</v>
          </cell>
          <cell r="D277" t="str">
            <v>Jalan Cimanuk No. 70 Paminggiran Garut Kota 44118</v>
          </cell>
        </row>
        <row r="278">
          <cell r="B278">
            <v>18947267443000</v>
          </cell>
          <cell r="C278" t="str">
            <v>PT MAKTAL</v>
          </cell>
          <cell r="D278" t="str">
            <v>Jalan Cimanuk No. 70 Paminggiran Garut Kota 44118</v>
          </cell>
        </row>
        <row r="279">
          <cell r="B279">
            <v>21011515024000</v>
          </cell>
          <cell r="C279" t="str">
            <v>PT MANDIRI JAYA PERKASA</v>
          </cell>
        </row>
        <row r="280">
          <cell r="B280">
            <v>13732151026000</v>
          </cell>
          <cell r="C280" t="str">
            <v xml:space="preserve">PT MANUNGGAL SEJATI UTAMA </v>
          </cell>
          <cell r="D280" t="str">
            <v>Jl. Pangeran Jayakarta No. 42 C  Jakarta Pusat</v>
          </cell>
        </row>
        <row r="281">
          <cell r="B281">
            <v>18214361028000</v>
          </cell>
          <cell r="C281" t="str">
            <v>PT MARISSI IDOLA SUMBER SEJAHTERA</v>
          </cell>
        </row>
        <row r="282">
          <cell r="B282">
            <v>13594593026000</v>
          </cell>
          <cell r="C282" t="str">
            <v>PT MASAKWARTA SEJATI</v>
          </cell>
        </row>
        <row r="283">
          <cell r="B283">
            <v>11410750091000</v>
          </cell>
          <cell r="C283" t="str">
            <v>PT MASPION</v>
          </cell>
        </row>
        <row r="284">
          <cell r="B284">
            <v>25559675086000</v>
          </cell>
          <cell r="C284" t="str">
            <v>PT MATARAM GONDOLA</v>
          </cell>
          <cell r="D284" t="str">
            <v>Jl. H. Sa'aba Blok F No. 8 Meruya, Jakarta Barat</v>
          </cell>
        </row>
        <row r="285">
          <cell r="B285">
            <v>25077850418000</v>
          </cell>
          <cell r="C285" t="str">
            <v>PT MEGA PELITA JAYA</v>
          </cell>
        </row>
        <row r="286">
          <cell r="B286">
            <v>21701321618000</v>
          </cell>
          <cell r="C286" t="str">
            <v>PT MERAK JAYA BETON</v>
          </cell>
          <cell r="D286" t="str">
            <v>Jl. Raya Mastrip 5 Kebraon Karangpilang Surabaya</v>
          </cell>
        </row>
        <row r="287">
          <cell r="B287">
            <v>18773655026000</v>
          </cell>
          <cell r="C287" t="str">
            <v>PT MILENIA MITRA HARMONI</v>
          </cell>
          <cell r="D287" t="str">
            <v>Gd. Pacific Lt.5, Jl. Gn. Sahari XI/219, Sawah Besar, Jakarta Pusat  10720</v>
          </cell>
        </row>
        <row r="288">
          <cell r="B288">
            <v>17663345042000</v>
          </cell>
          <cell r="C288" t="str">
            <v>PT MITRAMULIA BANGUNJAYA</v>
          </cell>
        </row>
        <row r="289">
          <cell r="B289">
            <v>18203505026000</v>
          </cell>
          <cell r="C289" t="str">
            <v>PT MITRA CIPTA HARDI ELEKTRINDO</v>
          </cell>
          <cell r="D289" t="str">
            <v>Jl. Mangga Dua Raya Blok E/9 Komp. Harco Mangga Dua Plaza, Mangga Dua Selatan - Sawah Besar, Jakarta Pusat 10730</v>
          </cell>
        </row>
        <row r="290">
          <cell r="B290">
            <v>25857780416000</v>
          </cell>
          <cell r="C290" t="str">
            <v>PT MITRA JAYA SARANA</v>
          </cell>
        </row>
        <row r="291">
          <cell r="B291">
            <v>210207445623000</v>
          </cell>
          <cell r="C291" t="str">
            <v>PT MITRA ABADI HOTELINDO</v>
          </cell>
          <cell r="D291" t="str">
            <v>Jl. Kawi No. 24 Kauman, Klojen - Malang</v>
          </cell>
        </row>
        <row r="292">
          <cell r="B292">
            <v>24925042076000</v>
          </cell>
          <cell r="C292" t="str">
            <v>PT MUJUR TIMBUL WOOD</v>
          </cell>
        </row>
        <row r="293">
          <cell r="B293">
            <v>10620144401001</v>
          </cell>
          <cell r="C293" t="str">
            <v>PT MULTI FABRINDO GEMILANG</v>
          </cell>
          <cell r="D293" t="str">
            <v>Kav. G-1 Krakatau Industri Estate Cilegon</v>
          </cell>
        </row>
        <row r="294">
          <cell r="B294">
            <v>19842780041000</v>
          </cell>
          <cell r="C294" t="str">
            <v>PT MULTI PRIMA ARTHA KHARISMA</v>
          </cell>
          <cell r="D294" t="str">
            <v>Jl. Jembatan III 36-AD Penjaringan, Jakarta Utara</v>
          </cell>
        </row>
        <row r="295">
          <cell r="B295">
            <v>13401146061000</v>
          </cell>
          <cell r="C295" t="str">
            <v>PT MULTIKARYA INDOPERSADA</v>
          </cell>
          <cell r="D295" t="str">
            <v>Jl. Mampang Prapatan Raya No. 26 Jakarta Selatan</v>
          </cell>
        </row>
        <row r="296">
          <cell r="B296">
            <v>16492266509000</v>
          </cell>
          <cell r="C296" t="str">
            <v>PT MUMBUL JAYA</v>
          </cell>
        </row>
        <row r="297">
          <cell r="B297">
            <v>13133525034000</v>
          </cell>
          <cell r="C297" t="str">
            <v>PT MUROCO</v>
          </cell>
          <cell r="D297" t="str">
            <v>Kantor Pusat. Semanan No. 190 RT. 003/007 Kel. Semanan Kec. Kalideres Jakarta 11850</v>
          </cell>
        </row>
        <row r="298">
          <cell r="B298">
            <v>25048877022000</v>
          </cell>
          <cell r="C298" t="str">
            <v>PT MUSTIKA TAMAN OLYMPIC</v>
          </cell>
          <cell r="D298" t="str">
            <v>Wisma Nugraha Santana Lt.3, Jl. Jend. Sudirman Kav. 7-8, Karet Tengsin, Tanah Abang, Jakarta Pusat  10220</v>
          </cell>
        </row>
        <row r="299">
          <cell r="B299">
            <v>19036839701001</v>
          </cell>
          <cell r="C299" t="str">
            <v>PT MUTIARA MAS PUTIH</v>
          </cell>
          <cell r="D299" t="str">
            <v>Jl. Siam No. 93, Benua Melayu Darat, Pontianak 78122</v>
          </cell>
        </row>
        <row r="300">
          <cell r="B300">
            <v>22886600451000</v>
          </cell>
          <cell r="C300" t="str">
            <v>PT MUTIARA FORKLIFT</v>
          </cell>
          <cell r="D300" t="str">
            <v>Kp Cerewed Rt 02/04 Suka Damai Cikupa Tangerang</v>
          </cell>
        </row>
        <row r="301">
          <cell r="C301" t="str">
            <v>PT N</v>
          </cell>
        </row>
        <row r="302">
          <cell r="B302">
            <v>14577506426000</v>
          </cell>
          <cell r="C302" t="str">
            <v>PT NURCAKRA LESTARI</v>
          </cell>
          <cell r="D302" t="str">
            <v>Jl. Kenduruan No. 71 Cirebon</v>
          </cell>
        </row>
        <row r="303">
          <cell r="B303">
            <v>16610818077000</v>
          </cell>
          <cell r="C303" t="str">
            <v>PT NAWAWINDU AGUNG</v>
          </cell>
          <cell r="D303" t="str">
            <v>Graha Cempaka Mas Rukan B No. 26, Jl. Letjen Suprapto, Jakarta 10640</v>
          </cell>
        </row>
        <row r="304">
          <cell r="B304">
            <v>18000240033000</v>
          </cell>
          <cell r="C304" t="str">
            <v>PT NIAGA PRIMA TERANG LESTARI</v>
          </cell>
        </row>
        <row r="305">
          <cell r="B305">
            <v>10017697092000</v>
          </cell>
          <cell r="C305" t="str">
            <v>PT NIPSEA PAINT AND CHEMICALS</v>
          </cell>
          <cell r="D305" t="str">
            <v>Jl. Ancol Barat I/A5/C No. 12 Ancol, Pademangan Jakarta Utara</v>
          </cell>
        </row>
        <row r="306">
          <cell r="B306">
            <v>17779471416001</v>
          </cell>
          <cell r="C306" t="str">
            <v>PT NISSANINDO MULIAABADI</v>
          </cell>
        </row>
        <row r="307">
          <cell r="B307">
            <v>24790917015000</v>
          </cell>
          <cell r="C307" t="str">
            <v>PT NESARINDO UDARA SEJUK</v>
          </cell>
          <cell r="D307" t="str">
            <v>Jl. Bukit Duri Raya No.08 Rt.010/001 Bukit Duri, Tebet, Jakarta Selatan</v>
          </cell>
        </row>
        <row r="308">
          <cell r="C308" t="str">
            <v>PT O</v>
          </cell>
        </row>
        <row r="309">
          <cell r="C309" t="str">
            <v>PT P</v>
          </cell>
        </row>
        <row r="310">
          <cell r="B310">
            <v>23827660002000</v>
          </cell>
          <cell r="C310" t="str">
            <v xml:space="preserve">PT PANCA LIMA MANDIRI </v>
          </cell>
          <cell r="D310" t="str">
            <v>Jl. Cipinang Muara III Kav. PLN No. 9 Jakarta 13420</v>
          </cell>
          <cell r="F310" t="str">
            <v>7098-8120, 7098-8340, 8515-035</v>
          </cell>
          <cell r="G310" t="str">
            <v>850-1160, 8590-9356</v>
          </cell>
        </row>
        <row r="311">
          <cell r="B311">
            <v>16448052046000</v>
          </cell>
          <cell r="C311" t="str">
            <v>PT PANCATAMA ABADI SAKTI</v>
          </cell>
        </row>
        <row r="312">
          <cell r="B312">
            <v>12116174073000</v>
          </cell>
          <cell r="C312" t="str">
            <v>PT PANCA USAHA PALOPO PLYWOOD (PANPLY)</v>
          </cell>
        </row>
        <row r="313">
          <cell r="B313">
            <v>24667420028000</v>
          </cell>
          <cell r="C313" t="str">
            <v>PT PANCAR PELANGI SAKTI</v>
          </cell>
        </row>
        <row r="314">
          <cell r="B314">
            <v>13032974052000</v>
          </cell>
          <cell r="C314" t="str">
            <v>PT PABRIK CAT DAN TINTA PACIFIC</v>
          </cell>
        </row>
        <row r="315">
          <cell r="B315">
            <v>20367645015000</v>
          </cell>
          <cell r="C315" t="str">
            <v>PT PARANAYO JAYA UTAMA</v>
          </cell>
          <cell r="D315" t="str">
            <v>Jl. Casablanca Kav. 7 RT. 03 RW.012 Menteng Dalam</v>
          </cell>
          <cell r="E315" t="str">
            <v>Tebet Jakarta Selatan</v>
          </cell>
        </row>
        <row r="316">
          <cell r="B316">
            <v>15266174614000</v>
          </cell>
          <cell r="C316" t="str">
            <v>PT PARFIMA MEKADAYA</v>
          </cell>
          <cell r="D316" t="str">
            <v>Jl. M. Sungkono Darmopark I Blok 2C/13 Sawahan Surabaya</v>
          </cell>
        </row>
        <row r="317">
          <cell r="B317">
            <v>11433752613000</v>
          </cell>
          <cell r="C317" t="str">
            <v>PT PARTIWA UNGGUL ABADI</v>
          </cell>
        </row>
        <row r="318">
          <cell r="B318">
            <v>16046559071000</v>
          </cell>
          <cell r="C318" t="str">
            <v>PT PENILAI ARTA SEDAYA</v>
          </cell>
          <cell r="D318" t="str">
            <v>BBD Plaza Lt 26 Jl. Imam Bonjol No 61 Jakarta 10310</v>
          </cell>
        </row>
        <row r="319">
          <cell r="B319">
            <v>13610308027000</v>
          </cell>
          <cell r="C319" t="str">
            <v>PT PERDANA JATIPUTRA</v>
          </cell>
          <cell r="D319" t="str">
            <v>Jl. Bungur Besar 89, Kemayoran, Jakarta Pusat 10620</v>
          </cell>
        </row>
        <row r="320">
          <cell r="B320">
            <v>13610308073000</v>
          </cell>
          <cell r="C320" t="str">
            <v>PT PERDANA JATIPUTRA</v>
          </cell>
          <cell r="D320" t="str">
            <v>Jl. Bungur Besar 89, Kemayoran, Jakarta Pusat 10620</v>
          </cell>
        </row>
        <row r="321">
          <cell r="B321">
            <v>16753444035000</v>
          </cell>
          <cell r="C321" t="str">
            <v>PT PERMATA PLASTAMA</v>
          </cell>
          <cell r="D321" t="str">
            <v>Jl. Taman Alfa Indah Blok C3/2, Jakarta 11640</v>
          </cell>
        </row>
        <row r="322">
          <cell r="B322">
            <v>16753444086000</v>
          </cell>
          <cell r="C322" t="str">
            <v>PT PERMATA PLASTAMA</v>
          </cell>
          <cell r="D322" t="str">
            <v>Jl. Taman Alfa Indah Blok C3/2, Jakarta 11640</v>
          </cell>
        </row>
        <row r="323">
          <cell r="B323">
            <v>13413018012000</v>
          </cell>
          <cell r="C323" t="str">
            <v>PT PERMATAASRI SENTRA</v>
          </cell>
          <cell r="D323" t="str">
            <v>Jl. Panglima Polim No. 93, Kebayoran Baru, Jakarta Selatan 12160</v>
          </cell>
        </row>
        <row r="324">
          <cell r="B324">
            <v>13413018064000</v>
          </cell>
          <cell r="C324" t="str">
            <v>PT PERMATAASRI SENTRA</v>
          </cell>
          <cell r="D324" t="str">
            <v>Jl. Panglima Polim No. 93, Kebayoran Baru, Jakarta Selatan 12160</v>
          </cell>
        </row>
        <row r="325">
          <cell r="B325">
            <v>10016640051000</v>
          </cell>
          <cell r="C325" t="str">
            <v>PT PERTAMINA (PERSERO)</v>
          </cell>
          <cell r="D325" t="str">
            <v>Jl. Medan Merdeka Timur 1A, Gambir-Gambir, Jakarta Pusat 10110</v>
          </cell>
        </row>
        <row r="326">
          <cell r="C326" t="str">
            <v>PT PERTAMINA (PERSERO)</v>
          </cell>
          <cell r="D326" t="str">
            <v>Jl. MT Haryono 77 Cilacap - 53221</v>
          </cell>
        </row>
        <row r="327">
          <cell r="B327">
            <v>10612661051000</v>
          </cell>
          <cell r="C327" t="str">
            <v>PT PERTAMINA GEOTHERMAL ENERGY</v>
          </cell>
          <cell r="D327" t="str">
            <v>Menara Cakrawala Lt. 15 Jl. M.H. Thamrin Jakarta 10340</v>
          </cell>
        </row>
        <row r="328">
          <cell r="B328">
            <v>23878994027000</v>
          </cell>
          <cell r="C328" t="str">
            <v>PT PETA SEJATI NIRMALA</v>
          </cell>
          <cell r="D328" t="str">
            <v>Komplek Ruko Mega Grosir Cempaka Mas Blok J/39, Sumur Batu, Kemayoran, Jakarta Pusat</v>
          </cell>
        </row>
        <row r="329">
          <cell r="B329">
            <v>13114590016000</v>
          </cell>
          <cell r="C329" t="str">
            <v>PT PETROINDO GUNA PERSADA ENGINERING</v>
          </cell>
          <cell r="D329" t="str">
            <v>Bona Indah Plaza Blok A2/B10, Jl. Karang Tengah Raya Lebak Bulus, Jakarta Selatan 12440</v>
          </cell>
        </row>
        <row r="330">
          <cell r="B330">
            <v>17490111024000</v>
          </cell>
          <cell r="C330" t="str">
            <v>PT POLYKENINDO NUSANTARA</v>
          </cell>
          <cell r="D330" t="str">
            <v>Jl. Cempaka Putih Raya No. 116C, Jakarta Pusat 10510</v>
          </cell>
        </row>
        <row r="331">
          <cell r="B331">
            <v>25292475401000</v>
          </cell>
          <cell r="C331" t="str">
            <v>PT POWER BLOCK INDONESIA</v>
          </cell>
          <cell r="D331" t="str">
            <v>Kp Cangkudu Ds Kareo Kec Jawilan Serang</v>
          </cell>
        </row>
        <row r="332">
          <cell r="B332">
            <v>19009661036000</v>
          </cell>
          <cell r="C332" t="str">
            <v>PT PRATAMA SURYA PRIMASENTOSA</v>
          </cell>
        </row>
        <row r="333">
          <cell r="B333">
            <v>20946844026000</v>
          </cell>
          <cell r="C333" t="str">
            <v>PT PROTON LIFTINDO PERKASA</v>
          </cell>
          <cell r="D333" t="str">
            <v>Jl. Jayakarta 93A Jakarta Pusat</v>
          </cell>
        </row>
        <row r="334">
          <cell r="B334">
            <v>25938424027000</v>
          </cell>
          <cell r="C334" t="str">
            <v>PT PRIMALAYAN CITRA MANDIRI</v>
          </cell>
        </row>
        <row r="335">
          <cell r="B335">
            <v>23988165031000</v>
          </cell>
          <cell r="C335" t="str">
            <v>PT PRIMALITE</v>
          </cell>
          <cell r="D335" t="str">
            <v>Jl. H. Syahdan No. 21, Kemanggisan Jakarta Barat 11480</v>
          </cell>
        </row>
        <row r="336">
          <cell r="B336">
            <v>18201913026000</v>
          </cell>
          <cell r="C336" t="str">
            <v>PT PRIMANUSA CITRA KARYA</v>
          </cell>
          <cell r="D336" t="str">
            <v>P. Jayakarta Blok 131A No. 7 Jakarta Pusat</v>
          </cell>
        </row>
        <row r="337">
          <cell r="B337">
            <v>16152530038000</v>
          </cell>
          <cell r="C337" t="str">
            <v>PT PRIMAPERKASA INTISWADAYA</v>
          </cell>
        </row>
        <row r="338">
          <cell r="B338">
            <v>20255477402001</v>
          </cell>
          <cell r="C338" t="str">
            <v>PT PROMETAMA SARANA GRAHA</v>
          </cell>
          <cell r="D338" t="str">
            <v>Jl. Pembangunan III RT.001/001 Batusari, Batu Ceper Tangerang  15122</v>
          </cell>
        </row>
        <row r="339">
          <cell r="B339">
            <v>18141978046000</v>
          </cell>
          <cell r="C339" t="str">
            <v>PT PUTRA BANGUN BERSAMA</v>
          </cell>
          <cell r="D339" t="str">
            <v>Jl. Pegangsaan Dua Km. 2.4, Pegangsaan Dua, Kelapa Gading, Jakarta Utara 14250</v>
          </cell>
        </row>
        <row r="340">
          <cell r="B340">
            <v>16411431026000</v>
          </cell>
          <cell r="C340" t="str">
            <v>PT PUTRA DELIMA SEJAHTERA</v>
          </cell>
          <cell r="D340" t="str">
            <v>Jl. Pangeran Jayakarta No. 109  Jakarta Pusat</v>
          </cell>
        </row>
        <row r="341">
          <cell r="B341">
            <v>15923691041000</v>
          </cell>
          <cell r="C341" t="str">
            <v>PT PUTRA SAKTI BINAPERKASA</v>
          </cell>
          <cell r="D341" t="str">
            <v>Jl. Pluit Utara I No 11, Jakarta Utara</v>
          </cell>
        </row>
        <row r="342">
          <cell r="B342">
            <v>15923691047000</v>
          </cell>
          <cell r="C342" t="str">
            <v>PT PUTRA SAKTI BINAPERKASA</v>
          </cell>
          <cell r="D342" t="str">
            <v>Jl. Pluit Utara I No 11, Jakarta Utara</v>
          </cell>
        </row>
        <row r="343">
          <cell r="B343">
            <v>23316223012000</v>
          </cell>
          <cell r="C343" t="str">
            <v>PT PUTRA SEJAHTERA PERDANA</v>
          </cell>
          <cell r="D343" t="str">
            <v>Jl. Panglima Polim No. 97D, Melawai Kebayoran Baru, Jakarta Selatan</v>
          </cell>
        </row>
        <row r="344">
          <cell r="B344">
            <v>23318223012000</v>
          </cell>
          <cell r="C344" t="str">
            <v>PT PUTRA SEJAHTERA PERDANA</v>
          </cell>
          <cell r="D344" t="str">
            <v>Jl. Panglima Polim No. 97 D, Melawai Kebayoran Baru</v>
          </cell>
        </row>
        <row r="345">
          <cell r="C345" t="str">
            <v>PT Q</v>
          </cell>
        </row>
        <row r="346">
          <cell r="C346" t="str">
            <v>PT R</v>
          </cell>
        </row>
        <row r="347">
          <cell r="B347">
            <v>13012216091000</v>
          </cell>
          <cell r="C347" t="str">
            <v>PT RAGAM LOGAM</v>
          </cell>
          <cell r="D347" t="str">
            <v>Wisma Argo Manunggal Lt. 8 Jl. Jend. Gatot Subroto Kav. 22, Jakarta 12930</v>
          </cell>
        </row>
        <row r="348">
          <cell r="B348">
            <v>13718143054000</v>
          </cell>
          <cell r="C348" t="str">
            <v>PT RADIANT UTAMA INTERINSCO Tbk</v>
          </cell>
          <cell r="D348" t="str">
            <v>Jl. Kapt Tendean No. 24, Mampang Prapatan, Jakarta 12720</v>
          </cell>
        </row>
        <row r="349">
          <cell r="B349">
            <v>15651334407000</v>
          </cell>
          <cell r="C349" t="str">
            <v>PT REKAPASTIKA ASRI</v>
          </cell>
          <cell r="D349" t="str">
            <v>Jl Cemara Raya No. 59 Jaka Permai Rt 004/06 Jaka Sampurna Bekasi Barat Kodya Bekasi</v>
          </cell>
          <cell r="F349" t="str">
            <v>882-3555</v>
          </cell>
          <cell r="G349" t="str">
            <v>882-2345</v>
          </cell>
        </row>
        <row r="350">
          <cell r="B350">
            <v>19349869023000</v>
          </cell>
          <cell r="C350" t="str">
            <v>PT REKSA PRABAWA</v>
          </cell>
          <cell r="D350" t="str">
            <v>Kramat Center Blok A/11, Jl. Kramat Raya No.7-9. Kramat - Senen, Jakarta Pusat 10450</v>
          </cell>
        </row>
        <row r="351">
          <cell r="B351">
            <v>21426697016000</v>
          </cell>
          <cell r="C351" t="str">
            <v>PT RENGKASO MITRA KENCANA</v>
          </cell>
          <cell r="D351" t="str">
            <v>Komp. Bona Indah Plaza Blok A2 No. 26 Lebak Bulus Jakarta Selatan 12440</v>
          </cell>
        </row>
        <row r="352">
          <cell r="B352">
            <v>22754337021000</v>
          </cell>
          <cell r="C352" t="str">
            <v>PT REXAUDIA SASADA SENTOSA</v>
          </cell>
          <cell r="D352" t="str">
            <v>Jl. H. Agus Salim No 32/4, Kebon Sirih, Jak-pus  10340</v>
          </cell>
        </row>
        <row r="353">
          <cell r="B353">
            <v>24448938002000</v>
          </cell>
          <cell r="C353" t="str">
            <v>PT REYSON CITRA INDONESIA</v>
          </cell>
          <cell r="D353" t="str">
            <v>Jl. Lembah Pinang Raya Blok I 17/7 Pd. Kelapa Jakarta Timur 13450</v>
          </cell>
          <cell r="F353" t="str">
            <v>869-017-42,8690-1756</v>
          </cell>
          <cell r="G353" t="str">
            <v>8646-528</v>
          </cell>
        </row>
        <row r="354">
          <cell r="B354">
            <v>16490989503000</v>
          </cell>
          <cell r="C354" t="str">
            <v>PT RIASARANA PUTRAJAYA</v>
          </cell>
        </row>
        <row r="355">
          <cell r="B355">
            <v>24144875056000</v>
          </cell>
          <cell r="C355" t="str">
            <v>PT ROYALTON INDONESIA</v>
          </cell>
          <cell r="D355" t="str">
            <v>Pusat Niaga Terpadu Blok C 8-A, Jl. Daan Mogot Raya Km 19.6, Poris Jaya Batu Ceper, Tangerang.</v>
          </cell>
        </row>
        <row r="356">
          <cell r="B356">
            <v>13179254073000</v>
          </cell>
          <cell r="C356" t="str">
            <v>PT RUSLI VINILON SAKTI</v>
          </cell>
        </row>
        <row r="357">
          <cell r="C357" t="str">
            <v>PT S</v>
          </cell>
        </row>
        <row r="358">
          <cell r="B358">
            <v>20047908036000</v>
          </cell>
          <cell r="C358" t="str">
            <v>PT SARANA ARTA GRAHA WISESA</v>
          </cell>
          <cell r="D358" t="str">
            <v>Kav. Polri Blok A.21 No. 482 Jelambar, Grogol Petamburan</v>
          </cell>
        </row>
        <row r="359">
          <cell r="B359">
            <v>210096665029000</v>
          </cell>
          <cell r="C359" t="str">
            <v>PT SARANA ARTA MAKMUR PRATAMA</v>
          </cell>
          <cell r="D359" t="str">
            <v>Komp Harmoni Plaza Blok B No 45A Petojo utara Gambir Jakarta Pusat</v>
          </cell>
        </row>
        <row r="360">
          <cell r="B360">
            <v>23902919401000</v>
          </cell>
          <cell r="C360" t="str">
            <v>PT SARANA DINAMIKA ABADI</v>
          </cell>
        </row>
        <row r="361">
          <cell r="B361">
            <v>25075797418000</v>
          </cell>
          <cell r="C361" t="str">
            <v>PT SARANA MULTI WIRE</v>
          </cell>
          <cell r="D361" t="str">
            <v>Kp Teureup Rt 8/2 Sukaharja Pasar Kemis Tangerang</v>
          </cell>
        </row>
        <row r="362">
          <cell r="B362">
            <v>10019206073000</v>
          </cell>
          <cell r="C362" t="str">
            <v>PT SARANA STEEL</v>
          </cell>
        </row>
        <row r="363">
          <cell r="B363">
            <v>17426081041000</v>
          </cell>
          <cell r="C363" t="str">
            <v>PT SAMUDERA INDO PERKASA</v>
          </cell>
        </row>
        <row r="364">
          <cell r="B364">
            <v>13394176033000</v>
          </cell>
          <cell r="C364" t="str">
            <v>PT SARANABAJA PERKASA</v>
          </cell>
        </row>
        <row r="365">
          <cell r="B365">
            <v>16744765603001</v>
          </cell>
          <cell r="C365" t="str">
            <v>PT SARANA BAJA RAGAM CITRA</v>
          </cell>
          <cell r="D365" t="str">
            <v>Jl. Raya Trosobo Km. 24, Trosobo - Taman Sidoarjo - 61257</v>
          </cell>
        </row>
        <row r="366">
          <cell r="B366">
            <v>16744765641001</v>
          </cell>
          <cell r="C366" t="str">
            <v>PT SARANA BAJA RAGAM CITRA</v>
          </cell>
          <cell r="D366" t="str">
            <v>Jl. Raya Trosobo Km. 24, Trosobo - Taman Sidoarjo - 61257</v>
          </cell>
        </row>
        <row r="367">
          <cell r="B367">
            <v>13389978026000</v>
          </cell>
          <cell r="C367" t="str">
            <v>PT SARANA KENCANA INDAH SEJATI</v>
          </cell>
          <cell r="D367" t="str">
            <v>JL. Mangga Dua Raya Blok F1 No.26 Mangga Dua Selatan, Sawah Besar, Jakarta Pusat 10730</v>
          </cell>
        </row>
        <row r="368">
          <cell r="B368">
            <v>23546914028000</v>
          </cell>
          <cell r="C368" t="str">
            <v>PT SARI ALAM SEJAHTERA</v>
          </cell>
        </row>
        <row r="369">
          <cell r="B369">
            <v>13971023026000</v>
          </cell>
          <cell r="C369" t="str">
            <v>PT SATYA LANGGENG SENTOSA</v>
          </cell>
        </row>
        <row r="370">
          <cell r="B370">
            <v>13971023022000</v>
          </cell>
          <cell r="C370" t="str">
            <v>PT SATYA LANGGENG SENTOSA</v>
          </cell>
          <cell r="D370" t="str">
            <v>WSM Kota BNI 46 Lt.8 Lyman Wing, Jl. Jend Sudirman Kav. 1, Karet Tensin Tengsin -Tanah Abang, Jakarta Pusat 10220</v>
          </cell>
        </row>
        <row r="371">
          <cell r="B371">
            <v>13971023073000</v>
          </cell>
          <cell r="C371" t="str">
            <v>PT SATYA LANGGENG SENTOSA</v>
          </cell>
          <cell r="D371" t="str">
            <v>WSM Kota BNI 46 Lt.8 Lyman Wing, Jl. Jend Sudirman Kav. 1, Karet Tensin Tengsin -Tanah Abang, Jakarta Pusat 10220</v>
          </cell>
        </row>
        <row r="372">
          <cell r="B372">
            <v>23333321002000</v>
          </cell>
          <cell r="C372" t="str">
            <v>PT SEHATI MEDRIZ KOM</v>
          </cell>
          <cell r="D372" t="str">
            <v>Jl. Taman Malaka Selatan A2/11, Jakarta Timur</v>
          </cell>
          <cell r="F372" t="str">
            <v>021-8690-1060; 8647-551; 7097-7271</v>
          </cell>
          <cell r="G372" t="str">
            <v>021-864-7551</v>
          </cell>
        </row>
        <row r="373">
          <cell r="B373">
            <v>23333321008000</v>
          </cell>
          <cell r="C373" t="str">
            <v>PT SEHATI MEDRIZ KOM</v>
          </cell>
          <cell r="D373" t="str">
            <v>Jl. Taman Malaka Selatan A2/11, Jakarta Timur</v>
          </cell>
        </row>
        <row r="374">
          <cell r="B374">
            <v>23547060641000</v>
          </cell>
          <cell r="C374" t="str">
            <v>PT SEJAHTERA USAHA BERSAMA</v>
          </cell>
        </row>
        <row r="375">
          <cell r="B375">
            <v>18167478027000</v>
          </cell>
          <cell r="C375" t="str">
            <v>PT SENTOSA UPAYA KARYAPRIMA</v>
          </cell>
        </row>
        <row r="376">
          <cell r="B376">
            <v>19822253031000</v>
          </cell>
          <cell r="C376" t="str">
            <v>PT SENTRALINDO BUMI PERSADA</v>
          </cell>
        </row>
        <row r="377">
          <cell r="B377">
            <v>18440743086000</v>
          </cell>
          <cell r="C377" t="str">
            <v>PT SEPATAN UTAMA</v>
          </cell>
        </row>
        <row r="378">
          <cell r="B378">
            <v>15078967028000</v>
          </cell>
          <cell r="C378" t="str">
            <v>PT SERAGAM SERASI PERKASA</v>
          </cell>
          <cell r="D378" t="str">
            <v>Jl. Kyai Caringin Blok A No. 14 A, Rt. 011/004, Cideng, Gambir, Jakarta Pusat 101500</v>
          </cell>
        </row>
        <row r="379">
          <cell r="B379">
            <v>13746458077000</v>
          </cell>
          <cell r="C379" t="str">
            <v>PT SERULING BAMBU KUNING</v>
          </cell>
          <cell r="D379" t="str">
            <v>Wisma Benhil Blok A 5-6, Jl. Jend. Sudirman Kav. 36 Jakarta Pusat 10210</v>
          </cell>
        </row>
        <row r="380">
          <cell r="B380">
            <v>18390021604000</v>
          </cell>
          <cell r="C380" t="str">
            <v>PT SETIA AGUNG JAYA</v>
          </cell>
          <cell r="D380" t="str">
            <v>Jl. Raya Darmo Indah Timur SS-9 RT.04/03 Tandes Kidul Surabaya 60187</v>
          </cell>
        </row>
        <row r="381">
          <cell r="B381">
            <v>11165909212001</v>
          </cell>
          <cell r="C381" t="str">
            <v>PT SIAK RAYA TIMBER</v>
          </cell>
          <cell r="D381" t="str">
            <v>Suak Rengas, Siak Merempan, Kabupaten Siak 28771</v>
          </cell>
          <cell r="F381" t="str">
            <v>021-380-7612/16/17</v>
          </cell>
          <cell r="G381" t="str">
            <v>380-7450</v>
          </cell>
        </row>
        <row r="382">
          <cell r="B382">
            <v>11165909218000</v>
          </cell>
          <cell r="C382" t="str">
            <v>PT SIAK RAYA TIMBER</v>
          </cell>
          <cell r="D382" t="str">
            <v xml:space="preserve">Jl. Sultan Syarif Qasim 80, Pekanbaru, Riau     28144 </v>
          </cell>
        </row>
        <row r="383">
          <cell r="B383">
            <v>13101050055000</v>
          </cell>
          <cell r="C383" t="str">
            <v>PT SIEMENS INDONESIA</v>
          </cell>
          <cell r="D383" t="str">
            <v>Jl. Jend. A. Yani Kav. 67-68, Pulo Mas, Kayu Putih, Jakarta Timur</v>
          </cell>
        </row>
        <row r="384">
          <cell r="B384">
            <v>13278502035000</v>
          </cell>
          <cell r="C384" t="str">
            <v>PT SINABU NUSAINDO</v>
          </cell>
          <cell r="D384" t="str">
            <v>Komp. Kebon Jeruk Permai Blok A/8 Jl. Kebon Jeruk Raya No. 7 Jakarta Barat  11530</v>
          </cell>
        </row>
        <row r="385">
          <cell r="B385">
            <v>16600785032000</v>
          </cell>
          <cell r="C385" t="str">
            <v>PT SINAR LAUT ABADI</v>
          </cell>
          <cell r="D385" t="str">
            <v>Komp. Pertokoan Glodok Jaya No. 84-85, Jl. Hayam Wuruk,  Jakarta 11180</v>
          </cell>
          <cell r="F385" t="str">
            <v>021-625-5495, 625-6131</v>
          </cell>
          <cell r="G385" t="str">
            <v>021-625-5494</v>
          </cell>
        </row>
        <row r="386">
          <cell r="B386">
            <v>13624333073000</v>
          </cell>
          <cell r="C386" t="str">
            <v>PT SINAR MAS ANDHIKA</v>
          </cell>
          <cell r="D386" t="str">
            <v>Jl. Kenari II No. 4 Senen Jakarta Pusat</v>
          </cell>
        </row>
        <row r="387">
          <cell r="B387">
            <v>16836348024000</v>
          </cell>
          <cell r="C387" t="str">
            <v>PT SINAR PONCOL ABADI</v>
          </cell>
          <cell r="D387" t="str">
            <v>Jl. Let. Suprapto 90A Tanah Tinggi Johar Baru, Jakarta Pusat</v>
          </cell>
        </row>
        <row r="388">
          <cell r="B388">
            <v>26729558416000</v>
          </cell>
          <cell r="C388" t="str">
            <v>PT SINAR SUKSES SEKAWAN</v>
          </cell>
          <cell r="D388" t="str">
            <v>Metro Permata I Blok A2 No. 30 Rt. 01/11 Karang Mulya Karang Tengah Tangerang</v>
          </cell>
        </row>
        <row r="389">
          <cell r="B389">
            <v>27399740416000</v>
          </cell>
          <cell r="C389" t="str">
            <v>PT SINAR SUKSES SEMESTA</v>
          </cell>
          <cell r="D389" t="str">
            <v>Metro Permata I Blok A2 No. 30 Rt. 01/11 Karang Mulya Karang Tengah Tangerang</v>
          </cell>
        </row>
        <row r="390">
          <cell r="B390">
            <v>21734249017000</v>
          </cell>
          <cell r="C390" t="str">
            <v>PT SINAR TEKINDO MAKMUR</v>
          </cell>
          <cell r="D390" t="str">
            <v>Jl. Jaha No. 39, Pasar Minggu, Jakarta Selatan</v>
          </cell>
        </row>
        <row r="391">
          <cell r="B391">
            <v>24060659013000</v>
          </cell>
          <cell r="C391" t="str">
            <v>PT SINAR TONGKAT MAS</v>
          </cell>
          <cell r="D391" t="str">
            <v>Taman Alfa Indah Blok K2 No. 2, Petukangan Utara, Jakarta Selatan 12260</v>
          </cell>
        </row>
        <row r="392">
          <cell r="B392">
            <v>15855208074000</v>
          </cell>
          <cell r="C392" t="str">
            <v>PT SINARINDO MEGAH PERKASA</v>
          </cell>
          <cell r="D392" t="str">
            <v>Jl. Batu Tulis No. 52, Kebon Kelapa Gambir, Jakarta Pusat 10120</v>
          </cell>
          <cell r="F392" t="str">
            <v>021-8661-0180; 8614-938</v>
          </cell>
          <cell r="G392" t="str">
            <v>021-8660-9385; 8660-9386</v>
          </cell>
        </row>
        <row r="393">
          <cell r="B393">
            <v>19604586029000</v>
          </cell>
          <cell r="C393" t="str">
            <v>PT SINTO PUTRA MANDIRI</v>
          </cell>
        </row>
        <row r="394">
          <cell r="B394">
            <v>25303686026000</v>
          </cell>
          <cell r="C394" t="str">
            <v>PT SMB INDONESIA</v>
          </cell>
        </row>
        <row r="395">
          <cell r="B395">
            <v>21114681045000</v>
          </cell>
          <cell r="C395" t="str">
            <v>PT SOUTHERN CHEMICAL &amp; ENGINEERING</v>
          </cell>
        </row>
        <row r="396">
          <cell r="B396">
            <v>20156261415000</v>
          </cell>
          <cell r="C396" t="str">
            <v>PT SUMBER GRAHA SEJAHTERA</v>
          </cell>
          <cell r="D396" t="str">
            <v>Kp. Hauan Tegal Rt. 03 Rw. 05 Tobat, Balaraja, Tangerang</v>
          </cell>
        </row>
        <row r="397">
          <cell r="B397">
            <v>17495276044000</v>
          </cell>
          <cell r="C397" t="str">
            <v>PT SUMBER TIRTAHOKINDO</v>
          </cell>
        </row>
        <row r="398">
          <cell r="B398">
            <v>19346725026000</v>
          </cell>
          <cell r="C398" t="str">
            <v>PT SUPRAJAYA DUARIBU SATU</v>
          </cell>
          <cell r="D398" t="str">
            <v>Jl. Mangga Dua Dalam Blok H1 No. 22-23 Mangga Dua Selatan Sawah Besar Jakarta {usat 10730</v>
          </cell>
        </row>
        <row r="399">
          <cell r="B399">
            <v>24760332615000</v>
          </cell>
          <cell r="C399" t="str">
            <v>PT SURYA MAKMUR SENTOSA JAYA</v>
          </cell>
          <cell r="D399" t="str">
            <v>Raya Panjangjiwo No.38, Panjangjiwo, Surabaya</v>
          </cell>
        </row>
        <row r="400">
          <cell r="B400">
            <v>19830587043000</v>
          </cell>
          <cell r="C400" t="str">
            <v>PT SPECTRA UTAMA MAKMUR</v>
          </cell>
          <cell r="D400" t="str">
            <v>Komplek Plaza Pacific Blok A4/90, Kelapa Gading Barat, Jakarta Utara</v>
          </cell>
        </row>
        <row r="401">
          <cell r="B401">
            <v>10017325092000</v>
          </cell>
          <cell r="C401" t="str">
            <v>PT STEEL PIPE INDUSTRY OF INDONESIA</v>
          </cell>
          <cell r="D401" t="str">
            <v>Jalan Kalibutuh 189-191 Surabaya 60173</v>
          </cell>
        </row>
        <row r="402">
          <cell r="B402">
            <v>13575832122001</v>
          </cell>
          <cell r="C402" t="str">
            <v>PT SERASI AUTORAYA</v>
          </cell>
          <cell r="D402" t="str">
            <v>Jl. Sisingamangaraja No. 08, Pasar Baru Medan  20217</v>
          </cell>
          <cell r="F402" t="str">
            <v>061-847-0909</v>
          </cell>
          <cell r="G402" t="str">
            <v>061-846-9090</v>
          </cell>
        </row>
        <row r="403">
          <cell r="B403">
            <v>13575832046000</v>
          </cell>
          <cell r="C403" t="str">
            <v>PT SERASI AUTORAYA</v>
          </cell>
          <cell r="D403" t="str">
            <v>Jl Mitra Sunter Boulevard Blok C2 Kav. 90 Jakarta Utara  14350</v>
          </cell>
        </row>
        <row r="404">
          <cell r="B404">
            <v>13508643431000</v>
          </cell>
          <cell r="C404" t="str">
            <v>PT SRIREJEKI PERDANA STEEL</v>
          </cell>
        </row>
        <row r="405">
          <cell r="B405">
            <v>17555947035000</v>
          </cell>
          <cell r="C405" t="str">
            <v>PT SURYA MANDIRI EKADAYA</v>
          </cell>
          <cell r="D405" t="str">
            <v>Tomang Tol Jl. Agave Blok A1/29 Kedoya Selatan Kebon Jeruk Jakarta Selatan.</v>
          </cell>
        </row>
        <row r="406">
          <cell r="B406">
            <v>21026885651001</v>
          </cell>
          <cell r="C406" t="str">
            <v>PT SURYA BETON INDONESIA</v>
          </cell>
          <cell r="D406" t="str">
            <v>Jl. Raya Sumberpasir, Sumberpasir, Pakis, Malang, Jatim 65164</v>
          </cell>
        </row>
        <row r="407">
          <cell r="B407">
            <v>18163378027000</v>
          </cell>
          <cell r="C407" t="str">
            <v>PT SWADAYA SENTOSA KARYAPRIMA</v>
          </cell>
        </row>
        <row r="408">
          <cell r="C408" t="str">
            <v>PT T</v>
          </cell>
        </row>
        <row r="409">
          <cell r="B409">
            <v>21418975016000</v>
          </cell>
          <cell r="C409" t="str">
            <v>PT TERRA LINTAS ALAM</v>
          </cell>
          <cell r="D409" t="str">
            <v>Bona Indah Plaza Blok A2/B8, Jl. Karang Tengah Raya Lebak Bulus, Jakarta Selatan 12440</v>
          </cell>
        </row>
        <row r="410">
          <cell r="B410">
            <v>17776170032000</v>
          </cell>
          <cell r="C410" t="str">
            <v>PT TEHNIK UNGGUL LISTRINDO</v>
          </cell>
          <cell r="D410" t="str">
            <v>Jl. Hayam Wuruk 78A, Jak Bar 11160</v>
          </cell>
        </row>
        <row r="411">
          <cell r="B411">
            <v>22109417643000</v>
          </cell>
          <cell r="C411" t="str">
            <v>PT TABGHA NUSA PERSADA</v>
          </cell>
          <cell r="D411" t="str">
            <v>Jl. Blimbing III/66, Pondok Candra Indah, Wadungasri, Sidoarjo 61256</v>
          </cell>
        </row>
        <row r="412">
          <cell r="B412">
            <v>26648550407000</v>
          </cell>
          <cell r="C412" t="str">
            <v>PT TANAKA STEEL</v>
          </cell>
        </row>
        <row r="413">
          <cell r="B413">
            <v>16001612509000</v>
          </cell>
          <cell r="C413" t="str">
            <v>PT TANAYA ADHI</v>
          </cell>
        </row>
        <row r="414">
          <cell r="B414">
            <v>13359195047000</v>
          </cell>
          <cell r="C414" t="str">
            <v>PT TARUMANEGARA BUMIYASA</v>
          </cell>
        </row>
        <row r="415">
          <cell r="B415">
            <v>13359195046000</v>
          </cell>
          <cell r="C415" t="str">
            <v>PT TARUMANEGARA BUMIYASA</v>
          </cell>
        </row>
        <row r="416">
          <cell r="B416">
            <v>13386404007000</v>
          </cell>
          <cell r="C416" t="str">
            <v>PT TORSINA REDIKON</v>
          </cell>
          <cell r="D416" t="str">
            <v>Jl. Rawa Sumur Barat Kav.16 K.I.P Jatinegara</v>
          </cell>
          <cell r="E416" t="str">
            <v>Cakung - Jakarta Timur</v>
          </cell>
        </row>
        <row r="417">
          <cell r="B417">
            <v>13750690026000</v>
          </cell>
          <cell r="C417" t="str">
            <v>PT TEGUH AMAN SEJAHTERA</v>
          </cell>
          <cell r="D417" t="str">
            <v>Pangeran Jayakarta Center Blok A No. 7, Jl. P. Jayakarta No 73 Kakarta 10730</v>
          </cell>
        </row>
        <row r="418">
          <cell r="B418">
            <v>15665862035000</v>
          </cell>
          <cell r="C418" t="str">
            <v>PT TEKNINDONUSA TUNGGALCIPTA</v>
          </cell>
          <cell r="D418" t="str">
            <v>Gd. Graha Multi Lt. Dasar Jl. Panjang No. 55 Kebon Jeruk Jakarta Barat.</v>
          </cell>
        </row>
        <row r="419">
          <cell r="B419">
            <v>18834473402000</v>
          </cell>
          <cell r="C419" t="str">
            <v>PT THENACO JAYA LANGGENG ABADI</v>
          </cell>
        </row>
        <row r="420">
          <cell r="B420">
            <v>24201311416000</v>
          </cell>
          <cell r="C420" t="str">
            <v>PT TOGO MESH</v>
          </cell>
          <cell r="D420" t="str">
            <v>Jl. KH. Ahmad Dahlan No. 1 Petir Tangerang</v>
          </cell>
        </row>
        <row r="421">
          <cell r="B421">
            <v>20664819034000</v>
          </cell>
          <cell r="C421" t="str">
            <v>PT TOGO PRIMA MANDIRI</v>
          </cell>
          <cell r="D421" t="str">
            <v>Ruko Taman Semanan Indah Blok G/6 Duri Kosambi</v>
          </cell>
        </row>
        <row r="422">
          <cell r="B422">
            <v>24172249026000</v>
          </cell>
          <cell r="C422" t="str">
            <v>PT TORINDO UTAMA SAKTI</v>
          </cell>
          <cell r="D422" t="str">
            <v>Kondominium Rajawali Menara Edelweis Unit Town House 06 Gunung Sahari Utara, Sawah Besar Jakarta Pusat</v>
          </cell>
        </row>
        <row r="423">
          <cell r="B423">
            <v>17595133027000</v>
          </cell>
          <cell r="C423" t="str">
            <v>PT TOTAL INFO KHARISMA</v>
          </cell>
          <cell r="D423" t="str">
            <v>Menara Kebon Sirih Lt. 17 Suite 1702 Jl. Kebon Sirih No. 17-19 Menteng, Menteng, Jakarta Pusat  10310</v>
          </cell>
        </row>
        <row r="424">
          <cell r="B424">
            <v>11199197431000</v>
          </cell>
          <cell r="C424" t="str">
            <v>PT TOYOGIRI IRON &amp; STEEL</v>
          </cell>
        </row>
        <row r="425">
          <cell r="B425">
            <v>20258737091000</v>
          </cell>
          <cell r="C425" t="str">
            <v>PT TRAKINDO UTAMA</v>
          </cell>
          <cell r="D425" t="str">
            <v>Jl. Cilandak KKO Cilandak Timur, Pasar Minggu, Jakarta Selatan  12560</v>
          </cell>
        </row>
        <row r="426">
          <cell r="B426">
            <v>16734824043000</v>
          </cell>
          <cell r="C426" t="str">
            <v>PT TRANS TIOMA JAYA</v>
          </cell>
          <cell r="D426" t="str">
            <v>Jl. Arteri Marunda Tengah No. 12 Semper Timur, Cilincing, Tanjung Priok, Jakarta Utara 14130</v>
          </cell>
        </row>
        <row r="427">
          <cell r="B427">
            <v>25666835032000</v>
          </cell>
          <cell r="C427" t="str">
            <v>PT TRIAS KREASI ANUGERAH JAYAMAKMUR</v>
          </cell>
        </row>
        <row r="428">
          <cell r="B428">
            <v>15892953036000</v>
          </cell>
          <cell r="C428" t="str">
            <v>PT TRIMITRA BENTALAREKSA</v>
          </cell>
          <cell r="D428" t="str">
            <v>Komp. DT. Mas Blok A.3/36, Kel Jelambar, Grogol Petamburan, Jakarta Barat</v>
          </cell>
        </row>
        <row r="429">
          <cell r="B429">
            <v>17811084085000</v>
          </cell>
          <cell r="C429" t="str">
            <v>PT TRIMULIA SARANA AGUNG</v>
          </cell>
        </row>
        <row r="430">
          <cell r="B430">
            <v>13708326028000</v>
          </cell>
          <cell r="C430" t="str">
            <v>PT TRIO BHAKTI PERKASA</v>
          </cell>
          <cell r="D430" t="str">
            <v>Jl. Suryopranoto No. 49 Jakarta Pusat</v>
          </cell>
        </row>
        <row r="431">
          <cell r="B431">
            <v>19891837003000</v>
          </cell>
          <cell r="C431" t="str">
            <v>PT TRITUNGGAL BANGUN SELARAS</v>
          </cell>
        </row>
        <row r="432">
          <cell r="B432">
            <v>16734329043000</v>
          </cell>
          <cell r="C432" t="str">
            <v>PT TRITUNGGAL PERINTIS ABADI</v>
          </cell>
          <cell r="D432" t="str">
            <v>Jl. Taman Pegangsaan Indah Blok T-10, Pegangsaan Dua, Kelapa Gading, Jakarta Utara 14250</v>
          </cell>
          <cell r="F432" t="str">
            <v>021-461-1273</v>
          </cell>
          <cell r="G432" t="str">
            <v>021-461-0685</v>
          </cell>
        </row>
        <row r="433">
          <cell r="C433" t="str">
            <v>PT U</v>
          </cell>
        </row>
        <row r="434">
          <cell r="B434">
            <v>10007508004000</v>
          </cell>
          <cell r="C434" t="str">
            <v>PT UNION CERAMICS UTAMA</v>
          </cell>
          <cell r="D434" t="str">
            <v>Jl. Pulo Kambing No.1, Kawan Industri Pulo Gadung, Jakarta Timur 13930</v>
          </cell>
        </row>
        <row r="435">
          <cell r="B435">
            <v>10007508007000</v>
          </cell>
          <cell r="C435" t="str">
            <v>PT UNION CERAMICS UTAMA</v>
          </cell>
          <cell r="D435" t="str">
            <v>Jl. Pulo Kambing No.1, Kawan Industri Pulo Gadung, Jakarta Timur 13930</v>
          </cell>
        </row>
        <row r="436">
          <cell r="B436">
            <v>22483903035000</v>
          </cell>
          <cell r="C436" t="str">
            <v>PT URS SERVICES INDONESIA</v>
          </cell>
          <cell r="D436" t="str">
            <v>Jl. Raya Perjuangan 88 Gd. Graha Kencana Lt. 8 Unit B</v>
          </cell>
          <cell r="E436" t="str">
            <v>Kebon Jeruk Jakarta Barat 11530</v>
          </cell>
          <cell r="F436" t="str">
            <v>021-5366-0660</v>
          </cell>
          <cell r="G436" t="str">
            <v>021-5366-0661; 5325-965</v>
          </cell>
        </row>
        <row r="437">
          <cell r="B437">
            <v>25939968052000</v>
          </cell>
          <cell r="C437" t="str">
            <v>PT UZIN UTZ INDONESIA</v>
          </cell>
        </row>
        <row r="438">
          <cell r="C438" t="str">
            <v>PT V</v>
          </cell>
        </row>
        <row r="439">
          <cell r="B439">
            <v>22729974026000</v>
          </cell>
          <cell r="C439" t="str">
            <v>PT VICTORINDO SURYA UTAMA</v>
          </cell>
          <cell r="D439" t="str">
            <v>Jl. P. Jayakarta No. 139 N, Mangga Dua Selatan, Jakarta Pusat 10730</v>
          </cell>
        </row>
        <row r="440">
          <cell r="B440">
            <v>18098764413000</v>
          </cell>
          <cell r="C440" t="str">
            <v>PT VARIA BETON KENCANA</v>
          </cell>
          <cell r="D440" t="str">
            <v>Komplek Industri Cikedokan, Sukadanau Cibitung, Bekasi 17520</v>
          </cell>
        </row>
        <row r="441">
          <cell r="B441">
            <v>18098764411001</v>
          </cell>
          <cell r="C441" t="str">
            <v>PT VARIA BETON KENCANA</v>
          </cell>
        </row>
        <row r="442">
          <cell r="B442">
            <v>14402366612000</v>
          </cell>
          <cell r="C442" t="str">
            <v>PT VARIA USAHA BETON</v>
          </cell>
          <cell r="D442" t="str">
            <v>Jl. Veteran No. 230 Gresik</v>
          </cell>
        </row>
        <row r="443">
          <cell r="B443">
            <v>14402366641000</v>
          </cell>
          <cell r="C443" t="str">
            <v>PT VARIA USAHA BETON</v>
          </cell>
          <cell r="D443" t="str">
            <v>Jl. Veteran No. 230 Gresik</v>
          </cell>
        </row>
        <row r="444">
          <cell r="B444">
            <v>20255634039000</v>
          </cell>
          <cell r="C444" t="str">
            <v>PT VONNY PRATAMA</v>
          </cell>
          <cell r="D444" t="str">
            <v>Ruko Tomang Tol Raya Blok A1/29 Kedoya Jakarta Barat 11520</v>
          </cell>
        </row>
        <row r="445">
          <cell r="B445">
            <v>10002327058000</v>
          </cell>
          <cell r="C445" t="str">
            <v>PT VSL INDONESIA</v>
          </cell>
          <cell r="D445" t="str">
            <v>Jl. Bendungan Hilir Raya No.50,</v>
          </cell>
          <cell r="E445" t="str">
            <v>Tanah Abang - Jakarta Pusat 10210</v>
          </cell>
        </row>
        <row r="446">
          <cell r="C446" t="str">
            <v>PT W</v>
          </cell>
        </row>
        <row r="447">
          <cell r="B447">
            <v>13253067016000</v>
          </cell>
          <cell r="C447" t="str">
            <v>PT WINDA MULTITRA</v>
          </cell>
          <cell r="D447" t="str">
            <v>Jl. RS Fatmawati Blok 2 Kav. 220, Kel. Cilandak Barat, Kec. Cilandak, Jakarta Selatan 12430</v>
          </cell>
        </row>
        <row r="448">
          <cell r="B448">
            <v>210082780016000</v>
          </cell>
          <cell r="C448" t="str">
            <v>PT WINDA MULTITRA ABADI</v>
          </cell>
          <cell r="D448" t="str">
            <v>Jl. RS Fatmawati No 8 RT 008/003, Kel. Cilandak Barat, Kec. Cilandak, Jakarta Selatan 12430</v>
          </cell>
        </row>
        <row r="449">
          <cell r="B449">
            <v>25302613026000</v>
          </cell>
          <cell r="C449" t="str">
            <v>PT WAHANA ORIENT GEMILANG</v>
          </cell>
          <cell r="D449" t="str">
            <v>Jl. P. Jayakarta 131A No. 29 Mangga Selatan - Sawah Besar Jakarta Pusat</v>
          </cell>
        </row>
        <row r="450">
          <cell r="B450">
            <v>16965733041000</v>
          </cell>
          <cell r="C450" t="str">
            <v>PT WANGIJAYA KENCANA</v>
          </cell>
          <cell r="D450" t="str">
            <v>Jl. Jembatan Tiga No. 36 DT Penjaringan, Penjaringan - Jakarta Utara 14440</v>
          </cell>
        </row>
        <row r="451">
          <cell r="B451">
            <v>10022119073000</v>
          </cell>
          <cell r="C451" t="str">
            <v>PT WAVIN DUTA JAYA</v>
          </cell>
          <cell r="D451" t="str">
            <v>Gedung Alia Lt. 7 Jl. M.I. Ridwan Rais No. 10-18 Gambir Jakarta Pusat</v>
          </cell>
        </row>
        <row r="452">
          <cell r="B452">
            <v>10847267431000</v>
          </cell>
          <cell r="C452" t="str">
            <v>PT WEBFORGE INDONESIA</v>
          </cell>
        </row>
        <row r="453">
          <cell r="B453">
            <v>18562132028000</v>
          </cell>
          <cell r="C453" t="str">
            <v>PT WIGUNA ARTHA LESTARI</v>
          </cell>
        </row>
        <row r="454">
          <cell r="B454">
            <v>10611549051000</v>
          </cell>
          <cell r="C454" t="str">
            <v>PT WIJAYA KARYA BETON</v>
          </cell>
          <cell r="D454" t="str">
            <v>Jl. D.I. Panjaitan Kav. 3-4, Jakarta 13340</v>
          </cell>
          <cell r="F454" t="str">
            <v>021-819-2808; 850-8640; 850-8650</v>
          </cell>
          <cell r="G454" t="str">
            <v>021-8590-3872</v>
          </cell>
        </row>
        <row r="455">
          <cell r="B455">
            <v>15268626092000</v>
          </cell>
          <cell r="C455" t="str">
            <v>PT WINGS SURYA</v>
          </cell>
        </row>
        <row r="456">
          <cell r="B456">
            <v>16886699201000</v>
          </cell>
          <cell r="C456" t="str">
            <v>PT WISISCO ADIJAYA</v>
          </cell>
        </row>
        <row r="457">
          <cell r="C457" t="str">
            <v>PT X</v>
          </cell>
        </row>
        <row r="458">
          <cell r="C458" t="str">
            <v>PT Y</v>
          </cell>
        </row>
        <row r="459">
          <cell r="C459" t="str">
            <v>PT Z</v>
          </cell>
        </row>
        <row r="460">
          <cell r="B460">
            <v>40150559701000</v>
          </cell>
          <cell r="C460" t="str">
            <v xml:space="preserve">SOEWITO LIMIN </v>
          </cell>
          <cell r="D460" t="str">
            <v>Jl. Tanjung Pura No. 257, Benua Melayu Darat, Pontianak Selatan</v>
          </cell>
        </row>
        <row r="461">
          <cell r="B461">
            <v>13923545036000</v>
          </cell>
          <cell r="C461" t="str">
            <v>STMT TRISAKTI</v>
          </cell>
          <cell r="D461" t="str">
            <v>Jl. Jend. A. Yani Kav. 85 Rawasari Jakarta Timur</v>
          </cell>
        </row>
        <row r="462">
          <cell r="B462">
            <v>62019369701000</v>
          </cell>
          <cell r="C462" t="str">
            <v>TJITRAWATI</v>
          </cell>
          <cell r="D462" t="str">
            <v>Jl. Tanjung Pura 9-12, Pontianak</v>
          </cell>
        </row>
        <row r="463">
          <cell r="B463">
            <v>69773752037000</v>
          </cell>
          <cell r="C463" t="str">
            <v>TJHIA TEK SEN (CAHAYA TIMUR)</v>
          </cell>
          <cell r="D463" t="str">
            <v>Jl. Pinangsia Raya No. 73 A/B, Jakarta Barat</v>
          </cell>
        </row>
        <row r="464">
          <cell r="B464">
            <v>21605175015000</v>
          </cell>
          <cell r="C464" t="str">
            <v>TRIWEKA RINANTI &amp; PARTNERS</v>
          </cell>
          <cell r="D464" t="str">
            <v>Graha Mustika Ratu Lt. 7 Jl. Gatot Subroto Kav. 74-75 Jakarta</v>
          </cell>
        </row>
        <row r="466">
          <cell r="B466">
            <v>60669280017000</v>
          </cell>
          <cell r="C466" t="str">
            <v>Ir WISDARMANTO GS</v>
          </cell>
        </row>
        <row r="467">
          <cell r="B467">
            <v>52399813016000</v>
          </cell>
          <cell r="C467" t="str">
            <v>Ir MULYONO SUBARKAT</v>
          </cell>
        </row>
        <row r="468">
          <cell r="B468">
            <v>93083608411000</v>
          </cell>
          <cell r="C468" t="str">
            <v>Ir WIRO ATMOJO</v>
          </cell>
          <cell r="D468" t="str">
            <v>Jl Kasturi Blok EA 5/18 Pondok Pucung, Pondok Aren Tangerang</v>
          </cell>
        </row>
        <row r="469">
          <cell r="B469">
            <v>93083616411000</v>
          </cell>
          <cell r="C469" t="str">
            <v>CHAERUL SALEH</v>
          </cell>
          <cell r="D469" t="str">
            <v>Jl. Sulawesi IV BSD Blok A6/1 Sektor XIV Rawa Mekar Jaya</v>
          </cell>
        </row>
        <row r="470">
          <cell r="C470" t="str">
            <v>DAMIAN MAURO SILVESTRE</v>
          </cell>
          <cell r="D470" t="str">
            <v>Jl. Wijaya Kususma Blok FF.4 Komplek Nyiur Melambai II Jakarta Utara</v>
          </cell>
        </row>
        <row r="472">
          <cell r="B472">
            <v>41977513041000</v>
          </cell>
          <cell r="C472" t="str">
            <v>SIA BOEN TJOE / PD SURYA KENCANA</v>
          </cell>
          <cell r="D472" t="str">
            <v>Jl. Pluit Utara I No. 11 Jakarta Utara</v>
          </cell>
        </row>
        <row r="473">
          <cell r="B473">
            <v>41977513047000</v>
          </cell>
          <cell r="C473" t="str">
            <v>SIA BOEN TJOE / PD SURYA KENCANA</v>
          </cell>
          <cell r="D473" t="str">
            <v>Jl. Pluit Utara I No. 11 Jakarta Utara</v>
          </cell>
        </row>
        <row r="474">
          <cell r="B474" t="str">
            <v/>
          </cell>
          <cell r="C474" t="str">
            <v>KBR Services, INC / NAMRU</v>
          </cell>
          <cell r="D474" t="str">
            <v>2451 CRYSTAL CITY DRIVE, ROOM 164 ARLINGTON, VA 22202 USA</v>
          </cell>
        </row>
        <row r="475">
          <cell r="B475" t="str">
            <v/>
          </cell>
          <cell r="C475" t="str">
            <v>Russell V. Seignious, P.E / NAVAL</v>
          </cell>
        </row>
        <row r="476">
          <cell r="B476">
            <v>61741229031000</v>
          </cell>
          <cell r="C476" t="str">
            <v>Ir TJAHYADI</v>
          </cell>
          <cell r="D476" t="str">
            <v>IL. Tawakal VIII/7 Tomang Grogol Petamburan Jakarta Barat</v>
          </cell>
        </row>
        <row r="478">
          <cell r="C478" t="str">
            <v>ASTRAGRAPHIA</v>
          </cell>
          <cell r="D478" t="str">
            <v>Jl. Kramat Raya No. 43 Jakarta 10450 - Indonesia</v>
          </cell>
          <cell r="F478" t="str">
            <v>021-3145925; 3909-444; 3909-190; 2302-429; 2302-460 ext. 1831-39</v>
          </cell>
          <cell r="G478" t="str">
            <v>021-3909-446</v>
          </cell>
        </row>
        <row r="479">
          <cell r="B479">
            <v>41113861623000</v>
          </cell>
          <cell r="C479" t="str">
            <v>WIDJOJO SUNJOTO</v>
          </cell>
          <cell r="D479" t="str">
            <v>Jl. Jagung Suprapto 43 Samaan Klojen - Malang</v>
          </cell>
        </row>
        <row r="481">
          <cell r="B481">
            <v>282676816017000</v>
          </cell>
          <cell r="C481" t="str">
            <v>AWALUDDIN SAPTARENGGA</v>
          </cell>
        </row>
      </sheetData>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01"/>
      <sheetName val="Feb'01"/>
      <sheetName val="March'01"/>
      <sheetName val="April'01"/>
      <sheetName val="May'01"/>
      <sheetName val="JUNE'01"/>
      <sheetName val="JULY'01"/>
      <sheetName val="AUGUST'01"/>
      <sheetName val="SEPTEMBER'01"/>
      <sheetName val="October'01"/>
      <sheetName val="November'01"/>
      <sheetName val="December'01"/>
      <sheetName val="Jan'02"/>
      <sheetName val="FEB'02"/>
      <sheetName val="MARCH'02"/>
      <sheetName val="APRIL'02"/>
      <sheetName val="MAY'02"/>
      <sheetName val="JUNE'02"/>
      <sheetName val="JULY'02"/>
      <sheetName val="AUGUST'02"/>
      <sheetName val="SEPT'02 "/>
      <sheetName val="oct'02"/>
      <sheetName val="Nov'02"/>
      <sheetName val="Dec'02"/>
      <sheetName val="JAN'03"/>
      <sheetName val="Feb'03"/>
      <sheetName val="March'03"/>
      <sheetName val="April'03"/>
      <sheetName val="May'03"/>
      <sheetName val="June'03"/>
      <sheetName val="July'03"/>
      <sheetName val="Aug'03"/>
      <sheetName val="Sept '03"/>
      <sheetName val="Oct'03"/>
      <sheetName val="Nov'03"/>
      <sheetName val="spi"/>
      <sheetName val="Dec'03"/>
      <sheetName val="Jan'04"/>
      <sheetName val="Feb'04"/>
      <sheetName val="March'04"/>
      <sheetName val="April'04"/>
      <sheetName val="Diff Jvc"/>
      <sheetName val="May'04"/>
      <sheetName val="June'04"/>
      <sheetName val="July'04"/>
      <sheetName val="August'04"/>
      <sheetName val="Sept'04"/>
      <sheetName val="Oct'04"/>
      <sheetName val="Nov'04"/>
      <sheetName val="Dec'04"/>
      <sheetName val="JAN 2005"/>
      <sheetName val="Feb '05"/>
      <sheetName val="March'05"/>
      <sheetName val="April'05"/>
      <sheetName val="May'05"/>
      <sheetName val="June'05"/>
      <sheetName val="July'05"/>
      <sheetName val="August'05"/>
      <sheetName val="SEPT'05"/>
      <sheetName val="OCT'05"/>
      <sheetName val="NOV'05"/>
      <sheetName val="Dec'05"/>
      <sheetName val="Jan'06"/>
      <sheetName val="Feb'06"/>
      <sheetName val="March'06"/>
      <sheetName val="April'06"/>
      <sheetName val="May'06"/>
      <sheetName val="June'06"/>
      <sheetName val="out dn"/>
      <sheetName val="july'06"/>
      <sheetName val="August'06"/>
      <sheetName val="SEPT'06"/>
      <sheetName val="oct'06"/>
      <sheetName val="Nov'06"/>
      <sheetName val="Dec'06"/>
      <sheetName val="Jan'07"/>
      <sheetName val="Feb'07"/>
      <sheetName val="March'07"/>
      <sheetName val="INCOMING SALES JAN-FEB'05"/>
      <sheetName val="Difference JVC"/>
      <sheetName val="Sheet2"/>
      <sheetName val="DIFF PGCOM 2005 APRIL-OCT (2)"/>
      <sheetName val="DIFF PGCOM 2005 APRIL-OCT"/>
      <sheetName val="Sheet1"/>
      <sheetName val="Difference JVC (2)"/>
      <sheetName val="Difference History"/>
      <sheetName val="Difference ALL"/>
      <sheetName val="Apr'07"/>
      <sheetName val="May'07"/>
      <sheetName val="JUNE'07"/>
      <sheetName val="July'07"/>
      <sheetName val="DIFF PRICE JEIN JUNE 200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02"/>
    </sheetNames>
    <sheetDataSet>
      <sheetData sheetId="0"/>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12"/>
      <sheetName val="laroux"/>
      <sheetName val="TRANSMITTAL PAGE"/>
      <sheetName val="PL1"/>
      <sheetName val="BS1"/>
      <sheetName val="BS2"/>
      <sheetName val="PL2"/>
      <sheetName val="SCH3"/>
      <sheetName val="SCH 4"/>
      <sheetName val="SCH11 (1 OF 4)"/>
      <sheetName val="SCH11 (2 OF 4) "/>
      <sheetName val="SCH11 (3 OF 4)"/>
      <sheetName val="SCH11 (4 OF 4)"/>
      <sheetName val="SCH12SUM"/>
      <sheetName val="JAN"/>
      <sheetName val="APRIL'02"/>
      <sheetName val="5"/>
      <sheetName val="TRANSMITTAL_PAGE"/>
      <sheetName val="SCH_4"/>
      <sheetName val="SCH11_(1_OF_4)"/>
      <sheetName val="SCH11_(2_OF_4)_"/>
      <sheetName val="SCH11_(3_OF_4)"/>
      <sheetName val="SCH11_(4_OF_4)"/>
      <sheetName val="Account Code"/>
      <sheetName val="MFWP"/>
      <sheetName val="GLdownload"/>
      <sheetName val="065005s"/>
      <sheetName val="SCB 1 - Current"/>
      <sheetName val="SCB 2 - Current"/>
      <sheetName val="sapactivexlhiddensheet"/>
      <sheetName val="Juta"/>
      <sheetName val="july"/>
      <sheetName val="june"/>
      <sheetName val="TRANSMITTAL_PAGE1"/>
      <sheetName val="SCH_41"/>
      <sheetName val="SCH11_(1_OF_4)1"/>
      <sheetName val="SCH11_(2_OF_4)_1"/>
      <sheetName val="SCH11_(3_OF_4)1"/>
      <sheetName val="SCH11_(4_OF_4)1"/>
      <sheetName val="Account_Code"/>
      <sheetName val="SELISIHKURSSOURCE"/>
      <sheetName val="Ctinh 10kV"/>
      <sheetName val="inven"/>
      <sheetName val="SCFP"/>
      <sheetName val="Lead"/>
      <sheetName val="Template4444"/>
      <sheetName val="K2-FA"/>
      <sheetName val="TRANSMITTAL_PAGE7"/>
      <sheetName val="SCH_47"/>
      <sheetName val="SCH11_(1_OF_4)7"/>
      <sheetName val="SCH11_(2_OF_4)_7"/>
      <sheetName val="SCH11_(3_OF_4)7"/>
      <sheetName val="SCH11_(4_OF_4)7"/>
      <sheetName val="Account_Code6"/>
      <sheetName val="SCB_1_-_Current5"/>
      <sheetName val="SCB_2_-_Current5"/>
      <sheetName val="Ctinh_10kV5"/>
      <sheetName val="TRANSMITTAL_PAGE2"/>
      <sheetName val="SCH_42"/>
      <sheetName val="SCH11_(1_OF_4)2"/>
      <sheetName val="SCH11_(2_OF_4)_2"/>
      <sheetName val="SCH11_(3_OF_4)2"/>
      <sheetName val="SCH11_(4_OF_4)2"/>
      <sheetName val="Account_Code1"/>
      <sheetName val="SCB_1_-_Current"/>
      <sheetName val="SCB_2_-_Current"/>
      <sheetName val="Ctinh_10kV"/>
      <sheetName val="TRANSMITTAL_PAGE4"/>
      <sheetName val="SCH_44"/>
      <sheetName val="SCH11_(1_OF_4)4"/>
      <sheetName val="SCH11_(2_OF_4)_4"/>
      <sheetName val="SCH11_(3_OF_4)4"/>
      <sheetName val="SCH11_(4_OF_4)4"/>
      <sheetName val="Account_Code3"/>
      <sheetName val="SCB_1_-_Current2"/>
      <sheetName val="SCB_2_-_Current2"/>
      <sheetName val="Ctinh_10kV2"/>
      <sheetName val="TRANSMITTAL_PAGE3"/>
      <sheetName val="SCH_43"/>
      <sheetName val="SCH11_(1_OF_4)3"/>
      <sheetName val="SCH11_(2_OF_4)_3"/>
      <sheetName val="SCH11_(3_OF_4)3"/>
      <sheetName val="SCH11_(4_OF_4)3"/>
      <sheetName val="Account_Code2"/>
      <sheetName val="SCB_1_-_Current1"/>
      <sheetName val="SCB_2_-_Current1"/>
      <sheetName val="Ctinh_10kV1"/>
      <sheetName val="TRANSMITTAL_PAGE5"/>
      <sheetName val="SCH_45"/>
      <sheetName val="SCH11_(1_OF_4)5"/>
      <sheetName val="SCH11_(2_OF_4)_5"/>
      <sheetName val="SCH11_(3_OF_4)5"/>
      <sheetName val="SCH11_(4_OF_4)5"/>
      <sheetName val="Account_Code4"/>
      <sheetName val="SCB_1_-_Current3"/>
      <sheetName val="SCB_2_-_Current3"/>
      <sheetName val="Ctinh_10kV3"/>
      <sheetName val="TRANSMITTAL_PAGE6"/>
      <sheetName val="SCH_46"/>
      <sheetName val="SCH11_(1_OF_4)6"/>
      <sheetName val="SCH11_(2_OF_4)_6"/>
      <sheetName val="SCH11_(3_OF_4)6"/>
      <sheetName val="SCH11_(4_OF_4)6"/>
      <sheetName val="Account_Code5"/>
      <sheetName val="SCB_1_-_Current4"/>
      <sheetName val="SCB_2_-_Current4"/>
      <sheetName val="Ctinh_10kV4"/>
      <sheetName val="TRANSMITTAL_PAGE10"/>
      <sheetName val="SCH_410"/>
      <sheetName val="SCH11_(1_OF_4)10"/>
      <sheetName val="SCH11_(2_OF_4)_10"/>
      <sheetName val="SCH11_(3_OF_4)10"/>
      <sheetName val="SCH11_(4_OF_4)10"/>
      <sheetName val="Account_Code9"/>
      <sheetName val="SCB_1_-_Current8"/>
      <sheetName val="SCB_2_-_Current8"/>
      <sheetName val="Ctinh_10kV8"/>
      <sheetName val="TRANSMITTAL_PAGE8"/>
      <sheetName val="SCH_48"/>
      <sheetName val="SCH11_(1_OF_4)8"/>
      <sheetName val="SCH11_(2_OF_4)_8"/>
      <sheetName val="SCH11_(3_OF_4)8"/>
      <sheetName val="SCH11_(4_OF_4)8"/>
      <sheetName val="Account_Code7"/>
      <sheetName val="SCB_1_-_Current6"/>
      <sheetName val="SCB_2_-_Current6"/>
      <sheetName val="Ctinh_10kV6"/>
      <sheetName val="TRANSMITTAL_PAGE9"/>
      <sheetName val="SCH_49"/>
      <sheetName val="SCH11_(1_OF_4)9"/>
      <sheetName val="SCH11_(2_OF_4)_9"/>
      <sheetName val="SCH11_(3_OF_4)9"/>
      <sheetName val="SCH11_(4_OF_4)9"/>
      <sheetName val="Account_Code8"/>
      <sheetName val="SCB_1_-_Current7"/>
      <sheetName val="SCB_2_-_Current7"/>
      <sheetName val="Ctinh_10kV7"/>
      <sheetName val="SALESJAN'03"/>
      <sheetName val="SALESMRT'03"/>
      <sheetName val="Table"/>
      <sheetName val="TRANSMITTAL_PAGE13"/>
      <sheetName val="SCH_413"/>
      <sheetName val="SCH11_(1_OF_4)13"/>
      <sheetName val="SCH11_(2_OF_4)_13"/>
      <sheetName val="SCH11_(3_OF_4)13"/>
      <sheetName val="SCH11_(4_OF_4)13"/>
      <sheetName val="Account_Code12"/>
      <sheetName val="SCB_1_-_Current11"/>
      <sheetName val="SCB_2_-_Current11"/>
      <sheetName val="Ctinh_10kV11"/>
      <sheetName val="TRANSMITTAL_PAGE12"/>
      <sheetName val="SCH_412"/>
      <sheetName val="SCH11_(1_OF_4)12"/>
      <sheetName val="SCH11_(2_OF_4)_12"/>
      <sheetName val="SCH11_(3_OF_4)12"/>
      <sheetName val="SCH11_(4_OF_4)12"/>
      <sheetName val="Account_Code11"/>
      <sheetName val="SCB_1_-_Current10"/>
      <sheetName val="SCB_2_-_Current10"/>
      <sheetName val="Ctinh_10kV10"/>
      <sheetName val="TRANSMITTAL_PAGE11"/>
      <sheetName val="SCH_411"/>
      <sheetName val="SCH11_(1_OF_4)11"/>
      <sheetName val="SCH11_(2_OF_4)_11"/>
      <sheetName val="SCH11_(3_OF_4)11"/>
      <sheetName val="SCH11_(4_OF_4)11"/>
      <sheetName val="Account_Code10"/>
      <sheetName val="SCB_1_-_Current9"/>
      <sheetName val="SCB_2_-_Current9"/>
      <sheetName val="Ctinh_10kV9"/>
      <sheetName val="TRANSMITTAL_PAGE14"/>
      <sheetName val="SCH_414"/>
      <sheetName val="SCH11_(1_OF_4)14"/>
      <sheetName val="SCH11_(2_OF_4)_14"/>
      <sheetName val="SCH11_(3_OF_4)14"/>
      <sheetName val="SCH11_(4_OF_4)14"/>
      <sheetName val="Account_Code13"/>
      <sheetName val="SCB_1_-_Current12"/>
      <sheetName val="SCB_2_-_Current12"/>
      <sheetName val="Ctinh_10kV12"/>
      <sheetName val="Prepayment Others ( K1 )"/>
      <sheetName val="Attachement"/>
      <sheetName val="GeneralInfo"/>
      <sheetName val="PACK"/>
      <sheetName val="Admin Use Only"/>
      <sheetName val="DEPOSITS"/>
      <sheetName val="sched 13"/>
      <sheetName val="ADD-DISP-OTHER"/>
      <sheetName val="Settings"/>
      <sheetName val="Sheet1"/>
      <sheetName val="MS Product Revenue"/>
      <sheetName val="Biaya Departemen"/>
      <sheetName val="B1 Data"/>
      <sheetName val="Ex-Rate"/>
      <sheetName val="TRIWULAN 3"/>
      <sheetName val="RM"/>
      <sheetName val="A1-B ASSET"/>
      <sheetName val="TRANSMITTAL_PAGE15"/>
      <sheetName val="SCH_415"/>
      <sheetName val="SCH11_(1_OF_4)15"/>
      <sheetName val="SCH11_(2_OF_4)_15"/>
      <sheetName val="SCH11_(3_OF_4)15"/>
      <sheetName val="SCH11_(4_OF_4)15"/>
      <sheetName val="Account_Code14"/>
      <sheetName val="SCB_1_-_Current13"/>
      <sheetName val="SCB_2_-_Current13"/>
      <sheetName val="Ctinh_10kV13"/>
      <sheetName val="Prepayment_Others_(_K1_)"/>
      <sheetName val="Admin_Use_Only"/>
      <sheetName val="sched_13"/>
      <sheetName val="MS_Product_Revenue"/>
      <sheetName val="TRIWULAN_3"/>
      <sheetName val="Biaya_Departemen"/>
      <sheetName val="B1_Data"/>
      <sheetName val="Sheet2"/>
      <sheetName val="aktdit(WP)"/>
      <sheetName val="Account Coding - Revise"/>
      <sheetName val="OTHER INCOME &amp; BY PERDIVISI"/>
      <sheetName val="RIG027-PURCHASE-APR 97"/>
      <sheetName val="Account Information"/>
      <sheetName val="JUAL"/>
      <sheetName val="Sch_23A"/>
      <sheetName val="Data"/>
      <sheetName val="Scenario 1"/>
      <sheetName val="SCORE_RC_Code"/>
      <sheetName val="Kas Kecil"/>
      <sheetName val="bth"/>
      <sheetName val="MASTER SALES NAME"/>
      <sheetName val="Marshal"/>
      <sheetName val="Prepayment_Others_(_K1_)1"/>
      <sheetName val="NS"/>
      <sheetName val="SALESAGT_04"/>
      <sheetName val="SALESAPR_04"/>
      <sheetName val="SALESDES_04"/>
      <sheetName val="SALESFEB_04"/>
      <sheetName val="SALESJULI_04"/>
      <sheetName val="SALESJUNI_04"/>
      <sheetName val="SALESMEI_04"/>
      <sheetName val="SALESNOP_04"/>
      <sheetName val="SALESOKT_04"/>
      <sheetName val="SALESSEPT_04"/>
      <sheetName val="II"/>
      <sheetName val="TBM"/>
      <sheetName val="I-PPh"/>
      <sheetName val="IBASE"/>
      <sheetName val="KURS"/>
      <sheetName val="AFTER 55"/>
      <sheetName val="OFF"/>
      <sheetName val="Summary"/>
      <sheetName val="validation"/>
      <sheetName val="Rate"/>
      <sheetName val="FA1999"/>
      <sheetName val="karylengkap"/>
      <sheetName val="UKCSTG02"/>
      <sheetName val="Journal Template"/>
      <sheetName val="PM"/>
      <sheetName val="Factors"/>
      <sheetName val="Sales"/>
      <sheetName val="RIG027-PURCHASE-APR_97"/>
      <sheetName val="Account_Information"/>
      <sheetName val="mfwp_q_statistik_lkp_wjb_sptthn"/>
      <sheetName val="MgtReport"/>
      <sheetName val="WPL"/>
      <sheetName val="TRANSMITTAL_PAGE16"/>
      <sheetName val="SCH_416"/>
      <sheetName val="SCH11_(1_OF_4)16"/>
      <sheetName val="SCH11_(2_OF_4)_16"/>
      <sheetName val="SCH11_(3_OF_4)16"/>
      <sheetName val="SCH11_(4_OF_4)16"/>
      <sheetName val="Account_Code15"/>
      <sheetName val="SCB_1_-_Current14"/>
      <sheetName val="SCB_2_-_Current14"/>
      <sheetName val="Ctinh_10kV14"/>
      <sheetName val="MS_Product_Revenue1"/>
      <sheetName val="Admin_Use_Only1"/>
      <sheetName val="sched_131"/>
      <sheetName val="SCB-HK"/>
      <sheetName val="INFO"/>
      <sheetName val="BUDGET"/>
      <sheetName val="TRIWULAN_31"/>
      <sheetName val="Biaya_Departemen1"/>
      <sheetName val="B1_Data1"/>
      <sheetName val="A1-B_ASSET"/>
      <sheetName val="OTHER_INCOME_&amp;_BY_PERDIVISI"/>
      <sheetName val="Account_Coding_-_Revise"/>
      <sheetName val="Sampling Table"/>
      <sheetName val="3800-Interim"/>
      <sheetName val="SPI GMBH"/>
      <sheetName val="DATABASE"/>
      <sheetName val="SC6VA"/>
      <sheetName val="FX RATES FRM T-REX"/>
      <sheetName val="MacPro"/>
      <sheetName val="&gt;&gt;&gt;Estimasi Sales"/>
      <sheetName val="Monthly RecapLO"/>
      <sheetName val="std"/>
      <sheetName val="G4"/>
      <sheetName val="data_val"/>
      <sheetName val="Monthly_RecapLO"/>
      <sheetName val="시산표"/>
      <sheetName val="B28"/>
      <sheetName val="salary"/>
    </sheetNames>
    <sheetDataSet>
      <sheetData sheetId="0"/>
      <sheetData sheetId="1" refreshError="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sheetData sheetId="298" refreshError="1"/>
      <sheetData sheetId="299" refreshError="1"/>
      <sheetData sheetId="300"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mp-1(Stktur_Orgn)"/>
      <sheetName val="Lamp-3(Rkp_CAMEL)"/>
      <sheetName val="Lamp-4(Perk_Nrc)"/>
      <sheetName val="Lamp-5(Perk_LR)"/>
      <sheetName val="Lamp-6(Perk_Adm)"/>
      <sheetName val="Lamp-7 (JurnalKoreksi)"/>
      <sheetName val="Lamp-8(KPMM)"/>
      <sheetName val="Lamp9_(KAP_2posisi) )"/>
      <sheetName val="Lamp10_(KAP_Bank&amp;pmrks) "/>
      <sheetName val="Lamp11(PPAP) "/>
      <sheetName val="Lampiran 12(Bedkol)"/>
      <sheetName val="Lamp_13(Dftr_Dbtr_Inti) "/>
      <sheetName val="Lamp-14(Manajemen)"/>
      <sheetName val="Lamp-15(Rentabilitas)"/>
      <sheetName val="Lamp-16(Likuiditas)"/>
      <sheetName val="Lamp-17(Dftr_Nsbh_Inti))"/>
      <sheetName val="Lamp-18(BMPK)"/>
      <sheetName val="Lamp-19(PDN) "/>
      <sheetName val="Lamp-20(Lemah_Lnggar)"/>
      <sheetName val="Lamp-21(Pnylwengan)"/>
      <sheetName val="Lamp_14_Manajemen_"/>
      <sheetName val="3800-Interim"/>
      <sheetName val="SE"/>
      <sheetName val="by service"/>
      <sheetName val="Cover-01"/>
      <sheetName val="_x0000_Lamp_"/>
      <sheetName val="SCORE_RC_Code"/>
      <sheetName val="FA Movement"/>
      <sheetName val="Rekap Budget"/>
      <sheetName val="TBM"/>
      <sheetName val="DATA"/>
      <sheetName val="Balance Sheet"/>
      <sheetName val="Control"/>
      <sheetName val="?Lamp_"/>
      <sheetName val="KKP-II.2.2.1.2"/>
      <sheetName val=""/>
      <sheetName val="_x005f_x0000_Lamp_"/>
      <sheetName val="SMU"/>
      <sheetName val="IS"/>
      <sheetName val="sepdua"/>
      <sheetName val="4.1 Placement w.o.b"/>
      <sheetName val="F1771-V"/>
      <sheetName val="analis"/>
      <sheetName val="PS data"/>
      <sheetName val="Note"/>
      <sheetName val="TAS Fleet Adj Ratio"/>
      <sheetName val="OTHER INCOME &amp; BY PERDIVISI"/>
      <sheetName val="Lead"/>
      <sheetName val="Credit-22"/>
      <sheetName val="tabel nilai"/>
      <sheetName val="RANKING BROKER"/>
      <sheetName val="GL"/>
      <sheetName val="Sheet1"/>
      <sheetName val="Ex_Rate"/>
      <sheetName val="GeneralInfo"/>
      <sheetName val="Interdata"/>
      <sheetName val="FCastOptg"/>
      <sheetName val="Balance Sheet  "/>
      <sheetName val="KODE"/>
      <sheetName val="Ex Rate"/>
      <sheetName val="SAA"/>
      <sheetName val="Adj&amp;Tr"/>
      <sheetName val="Trial"/>
      <sheetName val="Retail Spider"/>
      <sheetName val="Neraca"/>
      <sheetName val="Input Log. Set-up"/>
      <sheetName val="AR"/>
      <sheetName val="2004 AAL"/>
      <sheetName val="_Lamp_"/>
      <sheetName val="db_Prior"/>
      <sheetName val="_x005f_x005f_x005f_x0000_Lamp_"/>
      <sheetName val="Reference"/>
      <sheetName val="Questions"/>
      <sheetName val="PL (MONTHLY)"/>
      <sheetName val="pu-05"/>
      <sheetName val="pu-06"/>
      <sheetName val="Rates"/>
      <sheetName val="Option premium amort"/>
      <sheetName val="RATE"/>
      <sheetName val="Table Array"/>
      <sheetName val="KAS $"/>
      <sheetName val="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yout"/>
      <sheetName val="Data"/>
      <sheetName val="1(pandl)"/>
      <sheetName val="2(Interco Sales)"/>
      <sheetName val="3(bsheet)"/>
      <sheetName val="4(cash)"/>
      <sheetName val="5(indcos)"/>
      <sheetName val="6(prodn)"/>
      <sheetName val="7(Eng)"/>
      <sheetName val="8(Opad)"/>
      <sheetName val="9(s&amp;m)"/>
      <sheetName val="10(admin)"/>
      <sheetName val="11(Total OHeads)"/>
      <sheetName val="12-13(int&amp;nonop)"/>
      <sheetName val="14(capex)"/>
      <sheetName val="15(interco loans)"/>
      <sheetName val="16(interco trading)"/>
      <sheetName val="17-18(odebtsocreds)"/>
      <sheetName val="19(oinfo)"/>
    </sheetNames>
    <sheetDataSet>
      <sheetData sheetId="0" refreshError="1"/>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PV"/>
    </sheetNames>
    <sheetDataSet>
      <sheetData sheetId="0"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
      <sheetName val="A2"/>
      <sheetName val="B1"/>
      <sheetName val="B4"/>
      <sheetName val="Pivot_A1"/>
      <sheetName val="Pivot_B1"/>
      <sheetName val="Pivot_B4"/>
      <sheetName val="Rekap"/>
      <sheetName val="Prepaid23"/>
      <sheetName val="Base"/>
      <sheetName val="Gener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
          <cell r="B3" t="str">
            <v>CV. Asatech</v>
          </cell>
          <cell r="C3" t="str">
            <v>02.449.407.2-413.000</v>
          </cell>
        </row>
        <row r="4">
          <cell r="B4" t="str">
            <v>CV. Berkah Teknik</v>
          </cell>
          <cell r="C4" t="str">
            <v>02.501.111.5-414.000</v>
          </cell>
        </row>
        <row r="5">
          <cell r="B5" t="str">
            <v>CV. EA Engineering</v>
          </cell>
          <cell r="C5" t="str">
            <v>02.293.806.2-033.000</v>
          </cell>
        </row>
        <row r="6">
          <cell r="B6" t="str">
            <v>CV. Great Island</v>
          </cell>
          <cell r="C6" t="str">
            <v>02.541.422.8-407.000</v>
          </cell>
        </row>
        <row r="7">
          <cell r="B7" t="str">
            <v>CV. Hemi</v>
          </cell>
          <cell r="C7" t="str">
            <v>01.940.339.3-414.000</v>
          </cell>
        </row>
        <row r="8">
          <cell r="B8" t="str">
            <v>CV. Karasatama Abadi</v>
          </cell>
          <cell r="C8" t="str">
            <v>21.025.096.5-435.000</v>
          </cell>
        </row>
        <row r="9">
          <cell r="B9" t="str">
            <v>CV. Karya Penta</v>
          </cell>
          <cell r="C9" t="str">
            <v>01.809.694.1-407.000</v>
          </cell>
        </row>
        <row r="10">
          <cell r="B10" t="str">
            <v>CV. Multi Teknik</v>
          </cell>
          <cell r="C10" t="str">
            <v>01.547.733.4-073.000</v>
          </cell>
        </row>
        <row r="11">
          <cell r="B11" t="str">
            <v>CV. Panji Satria</v>
          </cell>
          <cell r="C11" t="str">
            <v>02.733.284.0-408.000</v>
          </cell>
        </row>
        <row r="12">
          <cell r="B12" t="str">
            <v>CV. Parkerindo Solusi Hose</v>
          </cell>
          <cell r="C12" t="str">
            <v>02.312.719.4-004.000</v>
          </cell>
        </row>
        <row r="13">
          <cell r="B13" t="str">
            <v>CV. Parkerindo Solusi Hose</v>
          </cell>
          <cell r="C13" t="str">
            <v>02.312.719.4-004.000</v>
          </cell>
        </row>
        <row r="14">
          <cell r="B14" t="str">
            <v>CV. Patratek Mezatoi Indonesia</v>
          </cell>
          <cell r="C14" t="str">
            <v>02.559.070.4-414.000</v>
          </cell>
        </row>
        <row r="15">
          <cell r="B15" t="str">
            <v>CV. Prismaco Jaya Indonesia</v>
          </cell>
          <cell r="C15" t="str">
            <v>02.364.330.7-432.000</v>
          </cell>
        </row>
        <row r="16">
          <cell r="B16" t="str">
            <v>CV. Surya Tarra Mandiri</v>
          </cell>
          <cell r="C16" t="str">
            <v>02.199.105.4-414.000</v>
          </cell>
        </row>
        <row r="17">
          <cell r="B17" t="str">
            <v>CV. Tiga Saudara Cemerlang</v>
          </cell>
          <cell r="C17" t="str">
            <v>02.559.088.6-413.000</v>
          </cell>
        </row>
        <row r="18">
          <cell r="B18" t="str">
            <v>CV. Tirta Dimas &amp; Co.</v>
          </cell>
          <cell r="C18" t="str">
            <v>02.305.667.4-034.000</v>
          </cell>
        </row>
        <row r="19">
          <cell r="B19" t="str">
            <v>CV. Tri Ekadaya Engineering</v>
          </cell>
          <cell r="C19" t="str">
            <v>01.824.752.8-413.000</v>
          </cell>
        </row>
        <row r="20">
          <cell r="B20" t="str">
            <v>CV. Tri Patria Engineering</v>
          </cell>
          <cell r="C20" t="str">
            <v>21.039.805.3-407.000</v>
          </cell>
        </row>
        <row r="21">
          <cell r="B21" t="str">
            <v>CV. Yoso Mekatama</v>
          </cell>
          <cell r="C21" t="str">
            <v>02.422.960.1-413.000</v>
          </cell>
        </row>
        <row r="22">
          <cell r="B22" t="str">
            <v xml:space="preserve">Jakarta Internasional Countainer Terminal </v>
          </cell>
          <cell r="C22" t="str">
            <v>01.300.992.3-051.000</v>
          </cell>
        </row>
        <row r="23">
          <cell r="B23" t="str">
            <v>Leo Hutabarat, SH</v>
          </cell>
          <cell r="C23" t="str">
            <v>06.322.571.8-077.000</v>
          </cell>
        </row>
        <row r="24">
          <cell r="B24" t="str">
            <v>Meiwa Industry Co,. Ltd</v>
          </cell>
          <cell r="C24" t="str">
            <v>00.000.000.0-000.000</v>
          </cell>
        </row>
        <row r="25">
          <cell r="B25" t="str">
            <v>PD. Jaya Mitra Office 21</v>
          </cell>
          <cell r="C25" t="str">
            <v>06.652.471.1-414.001</v>
          </cell>
        </row>
        <row r="26">
          <cell r="B26" t="str">
            <v>PL. KAP. Johannes &amp; Rekan</v>
          </cell>
          <cell r="C26" t="str">
            <v>02.545.746.6-063.000</v>
          </cell>
        </row>
        <row r="27">
          <cell r="B27" t="str">
            <v>PT. Acroe Indonesia</v>
          </cell>
          <cell r="C27" t="str">
            <v>01.572.661.5-028.000</v>
          </cell>
        </row>
        <row r="28">
          <cell r="B28" t="str">
            <v>PT. Altoninti Puriperkasa</v>
          </cell>
          <cell r="C28" t="str">
            <v>01.746.116.1-029.000</v>
          </cell>
        </row>
        <row r="29">
          <cell r="B29" t="str">
            <v>PT. Andalan Dunia Semesta</v>
          </cell>
          <cell r="C29" t="str">
            <v>01.746.478.5-074.000</v>
          </cell>
        </row>
        <row r="30">
          <cell r="B30" t="str">
            <v>PT. Andalan Sekar Makmur</v>
          </cell>
          <cell r="C30" t="str">
            <v>02.105.409.2-022.000</v>
          </cell>
        </row>
        <row r="31">
          <cell r="B31" t="str">
            <v>PT. Andalira Cipta Abadi</v>
          </cell>
          <cell r="C31" t="str">
            <v>02.238.631.2-048.000</v>
          </cell>
        </row>
        <row r="32">
          <cell r="B32" t="str">
            <v>PT. Aneka Tirta Tritama</v>
          </cell>
          <cell r="C32" t="str">
            <v>02.191.489.0-042.000</v>
          </cell>
        </row>
        <row r="33">
          <cell r="B33" t="str">
            <v>PT. Asahi Kemas Utama</v>
          </cell>
          <cell r="C33" t="str">
            <v>02.270.932.3-407.000</v>
          </cell>
        </row>
        <row r="34">
          <cell r="B34" t="str">
            <v>PT. Asia Hoda Indonesia</v>
          </cell>
          <cell r="C34" t="str">
            <v>01.824.563.9-052.000</v>
          </cell>
        </row>
        <row r="35">
          <cell r="B35" t="str">
            <v>PT. Autosale Lancar Mandiri</v>
          </cell>
          <cell r="C35" t="str">
            <v>01.903.409.9-028.000</v>
          </cell>
        </row>
        <row r="36">
          <cell r="B36" t="str">
            <v>PT. AZ Tecs Indonesia</v>
          </cell>
          <cell r="C36" t="str">
            <v>02.422.052.7-413.000</v>
          </cell>
        </row>
        <row r="37">
          <cell r="B37" t="str">
            <v>PT. Bank of Tokyo Mitsubishi UFJ</v>
          </cell>
          <cell r="C37" t="str">
            <v>00.000.000.0-000.000</v>
          </cell>
        </row>
        <row r="38">
          <cell r="B38" t="str">
            <v>PT. Berkah Logam Makmur</v>
          </cell>
          <cell r="C38" t="str">
            <v>02.288.248.4-415.000</v>
          </cell>
        </row>
        <row r="39">
          <cell r="B39" t="str">
            <v>PT. Bintang Wistar Kencana</v>
          </cell>
          <cell r="C39" t="str">
            <v>02.116.023.9-059.000</v>
          </cell>
        </row>
        <row r="40">
          <cell r="B40" t="str">
            <v>PT. Bukit Intan Gemilanglestari</v>
          </cell>
          <cell r="C40" t="str">
            <v>01.870.453.6-402.000</v>
          </cell>
        </row>
        <row r="41">
          <cell r="B41" t="str">
            <v>PT. Cahaya Pesona Abadi</v>
          </cell>
          <cell r="C41" t="str">
            <v>02.584.852.4-071.000</v>
          </cell>
        </row>
        <row r="42">
          <cell r="B42" t="str">
            <v>PT. Cairnhill Service Inti</v>
          </cell>
          <cell r="C42" t="str">
            <v>01.545.206.3-431.000</v>
          </cell>
        </row>
        <row r="43">
          <cell r="B43" t="str">
            <v>PT. Calmic Indonesia</v>
          </cell>
          <cell r="C43" t="str">
            <v>01.567.505.1-056.000</v>
          </cell>
        </row>
        <row r="44">
          <cell r="B44" t="str">
            <v>PT. Catur Mitra Anugrah Lestari</v>
          </cell>
          <cell r="C44" t="str">
            <v>02.041.786.1-046.000</v>
          </cell>
        </row>
        <row r="45">
          <cell r="B45" t="str">
            <v>PT. Chiyoda Kogyo Indonesia</v>
          </cell>
          <cell r="C45" t="str">
            <v>01.824.442.6-055.000</v>
          </cell>
        </row>
        <row r="46">
          <cell r="B46" t="str">
            <v>PT. Citra Naga Cemerlang</v>
          </cell>
          <cell r="C46" t="str">
            <v>01.344.449.2-415-000</v>
          </cell>
        </row>
        <row r="47">
          <cell r="B47" t="str">
            <v>PT. Cyberindo Aditama</v>
          </cell>
          <cell r="C47" t="str">
            <v>01.739.868.6-073.000</v>
          </cell>
        </row>
        <row r="48">
          <cell r="B48" t="str">
            <v>PT. Daiko Buana Prima</v>
          </cell>
          <cell r="C48" t="str">
            <v>01.837.450.4-432.000</v>
          </cell>
        </row>
        <row r="49">
          <cell r="B49" t="str">
            <v>PT. Dangensha Indonesia</v>
          </cell>
          <cell r="C49" t="str">
            <v>01.869.380.4-055.000</v>
          </cell>
        </row>
        <row r="50">
          <cell r="B50" t="str">
            <v>PT. Dharma Precision Tools</v>
          </cell>
          <cell r="C50" t="str">
            <v>01.081.614.8-413.000</v>
          </cell>
        </row>
        <row r="51">
          <cell r="B51" t="str">
            <v>PT. Diva Kreasi</v>
          </cell>
          <cell r="C51" t="str">
            <v>02.356.322.4-414.000</v>
          </cell>
        </row>
        <row r="52">
          <cell r="B52" t="str">
            <v>PT. Duta Wira Utama</v>
          </cell>
          <cell r="C52" t="str">
            <v>02.500.900.2-414.000</v>
          </cell>
        </row>
        <row r="53">
          <cell r="B53" t="str">
            <v>PT. Dwikarya Sarana Mandiri</v>
          </cell>
          <cell r="C53" t="str">
            <v>02.486.800.2-412.000</v>
          </cell>
        </row>
        <row r="54">
          <cell r="B54" t="str">
            <v>PT. East Jakarta Industrial Park</v>
          </cell>
          <cell r="C54" t="str">
            <v>01.069.124.4-059.000</v>
          </cell>
        </row>
        <row r="55">
          <cell r="B55" t="str">
            <v>PT. Fajar Taurus</v>
          </cell>
          <cell r="C55" t="str">
            <v>01.309.162.4-005.000</v>
          </cell>
        </row>
        <row r="56">
          <cell r="B56" t="str">
            <v>PT. Fanuc Indonesia</v>
          </cell>
          <cell r="C56" t="str">
            <v>01.061.728.0-058.000</v>
          </cell>
        </row>
        <row r="57">
          <cell r="B57" t="str">
            <v>PT. Fuji Presisi-Tool Indonesia</v>
          </cell>
          <cell r="C57" t="str">
            <v>01.081.605.6-431.000</v>
          </cell>
        </row>
        <row r="58">
          <cell r="B58" t="str">
            <v>PT. Gading Nusa Persada</v>
          </cell>
          <cell r="C58" t="str">
            <v>02.016.675.7-431.000</v>
          </cell>
        </row>
        <row r="59">
          <cell r="B59" t="str">
            <v>PT. Gasindo Intinusa</v>
          </cell>
          <cell r="C59" t="str">
            <v>01.799.808.9-033.000</v>
          </cell>
        </row>
        <row r="60">
          <cell r="B60" t="str">
            <v>PT. Hamabo Indonesia</v>
          </cell>
          <cell r="C60" t="str">
            <v>02.115.740.9-059.000</v>
          </cell>
        </row>
        <row r="61">
          <cell r="B61" t="str">
            <v>PT. Harbot Indonesia</v>
          </cell>
          <cell r="C61" t="str">
            <v>02.010.156.4-004.000</v>
          </cell>
        </row>
        <row r="62">
          <cell r="B62" t="str">
            <v>PT. Harsco Nugraha</v>
          </cell>
          <cell r="C62" t="str">
            <v>01.659.859.1-414.000</v>
          </cell>
        </row>
        <row r="63">
          <cell r="B63" t="str">
            <v>PT. Hattori Indonesia</v>
          </cell>
          <cell r="C63" t="str">
            <v>01.071.800.5-057.000</v>
          </cell>
        </row>
        <row r="64">
          <cell r="B64" t="str">
            <v>PT. Honda Lock Indonesia</v>
          </cell>
          <cell r="C64" t="str">
            <v>01.869.445.5-055.000</v>
          </cell>
        </row>
        <row r="65">
          <cell r="B65" t="str">
            <v>PT. Ihara Manufacturing Indonesia</v>
          </cell>
          <cell r="C65" t="str">
            <v>01.869.484.4-055.000</v>
          </cell>
        </row>
        <row r="66">
          <cell r="B66" t="str">
            <v>PT. Inaka Korporindo</v>
          </cell>
          <cell r="C66" t="str">
            <v>01.713.808.2-414.001</v>
          </cell>
        </row>
        <row r="67">
          <cell r="B67" t="str">
            <v>PT. Indo Summit Logistics</v>
          </cell>
          <cell r="C67" t="str">
            <v>01.081.609.8-058.000</v>
          </cell>
        </row>
        <row r="68">
          <cell r="B68" t="str">
            <v>PT. Indomarco Adi Prima</v>
          </cell>
          <cell r="C68" t="str">
            <v>01.300.553.0-910.000</v>
          </cell>
        </row>
        <row r="69">
          <cell r="B69" t="str">
            <v>PT. International Standard System</v>
          </cell>
          <cell r="C69" t="str">
            <v>02.460.267.4-035.000</v>
          </cell>
        </row>
        <row r="70">
          <cell r="B70" t="str">
            <v>PT. Inti Presisi Toolsindo</v>
          </cell>
          <cell r="C70" t="str">
            <v>01.969.834.9-431.000</v>
          </cell>
        </row>
        <row r="71">
          <cell r="B71" t="str">
            <v>PT. ISK Indonesia</v>
          </cell>
          <cell r="C71" t="str">
            <v>02.311.803.7-408.000</v>
          </cell>
        </row>
        <row r="72">
          <cell r="B72" t="str">
            <v>PT. Iwatani Industrial Gas Indonesia</v>
          </cell>
          <cell r="C72" t="str">
            <v>01.071.718.9-052.000</v>
          </cell>
        </row>
        <row r="73">
          <cell r="B73" t="str">
            <v>PT. Jaga Karya Mandiri</v>
          </cell>
          <cell r="C73" t="str">
            <v>01.789.769.5.028.000</v>
          </cell>
        </row>
        <row r="74">
          <cell r="B74" t="str">
            <v>PT. Japan Asia Consultants</v>
          </cell>
          <cell r="C74" t="str">
            <v>01.071.520.9-058.000</v>
          </cell>
        </row>
        <row r="75">
          <cell r="B75" t="str">
            <v>PT. Jaya Gas Indonesia</v>
          </cell>
          <cell r="C75" t="str">
            <v>01.307.276.4-023.000</v>
          </cell>
        </row>
        <row r="76">
          <cell r="B76" t="str">
            <v>PT. Jaya Obayashi</v>
          </cell>
          <cell r="C76" t="str">
            <v>01.000.084.2-059.000</v>
          </cell>
        </row>
        <row r="77">
          <cell r="B77" t="str">
            <v>PT. Karawang Sports Centre Indonesia</v>
          </cell>
          <cell r="C77" t="str">
            <v>01.069.364.6-059.000</v>
          </cell>
        </row>
        <row r="78">
          <cell r="B78" t="str">
            <v>PT. Karisman Primalulang</v>
          </cell>
          <cell r="C78" t="str">
            <v>01.680.688.7-015.000</v>
          </cell>
        </row>
        <row r="79">
          <cell r="B79" t="str">
            <v>PT. Kawan Lama Sejahtera</v>
          </cell>
          <cell r="C79" t="str">
            <v>01.363.367.2-414.001</v>
          </cell>
        </row>
        <row r="80">
          <cell r="B80" t="str">
            <v>PT. Kiara Com Servisindo</v>
          </cell>
          <cell r="C80" t="str">
            <v>02.271.023.0-407.000</v>
          </cell>
        </row>
        <row r="81">
          <cell r="B81" t="str">
            <v>PT. Kobelindo Compressors</v>
          </cell>
          <cell r="C81" t="str">
            <v>02.005.575.2-059.000</v>
          </cell>
        </row>
        <row r="82">
          <cell r="B82" t="str">
            <v>PT. Komunika Techno Pratama</v>
          </cell>
          <cell r="C82" t="str">
            <v>02.250.435.1-028.000</v>
          </cell>
        </row>
        <row r="83">
          <cell r="B83" t="str">
            <v>PT. Kyowa Indonesia</v>
          </cell>
          <cell r="C83" t="str">
            <v>01.084.742.4-431.000</v>
          </cell>
        </row>
        <row r="84">
          <cell r="B84" t="str">
            <v>PT. Kyowa Indonesia</v>
          </cell>
          <cell r="C84" t="str">
            <v>01.084.742.4-431.000</v>
          </cell>
        </row>
        <row r="85">
          <cell r="B85" t="str">
            <v>PT. Maruhachi Indonesia</v>
          </cell>
          <cell r="C85" t="str">
            <v>02.356.402.4-413.000</v>
          </cell>
        </row>
        <row r="86">
          <cell r="B86" t="str">
            <v>PT. Meiwa Kogyo Indonesia</v>
          </cell>
          <cell r="C86" t="str">
            <v>01.869.636.9-055.000</v>
          </cell>
        </row>
        <row r="87">
          <cell r="B87" t="str">
            <v>PT. Meiwa Mold Indonesia</v>
          </cell>
          <cell r="C87" t="str">
            <v>01.869.463.8-055.000</v>
          </cell>
        </row>
        <row r="88">
          <cell r="B88" t="str">
            <v>PT. Ming Horng Industry</v>
          </cell>
          <cell r="C88" t="str">
            <v>01.824.443.4-055.000</v>
          </cell>
        </row>
        <row r="89">
          <cell r="B89" t="str">
            <v>PT. Multi Bina Pura Internasional</v>
          </cell>
          <cell r="C89" t="str">
            <v>01.396.455.6-058.000</v>
          </cell>
        </row>
        <row r="90">
          <cell r="B90" t="str">
            <v>PT. Multi Karyaguna Utama</v>
          </cell>
          <cell r="C90" t="str">
            <v>01.820.482.6-075.000</v>
          </cell>
        </row>
        <row r="91">
          <cell r="B91" t="str">
            <v>PT. Multikarya Mandiri Lestari</v>
          </cell>
          <cell r="C91" t="str">
            <v>02.449.340.5-413.000</v>
          </cell>
        </row>
        <row r="92">
          <cell r="B92" t="str">
            <v>PT. NNA Indonesia</v>
          </cell>
          <cell r="C92" t="str">
            <v>01.869.764.9-058.000</v>
          </cell>
        </row>
        <row r="93">
          <cell r="B93" t="str">
            <v>PT. Office Nusantara</v>
          </cell>
          <cell r="C93" t="str">
            <v>02.191.771.1-029.000</v>
          </cell>
        </row>
        <row r="94">
          <cell r="B94" t="str">
            <v>PT. Ohki Indonesia</v>
          </cell>
          <cell r="C94" t="str">
            <v>02.419.695.8-059.000</v>
          </cell>
        </row>
        <row r="95">
          <cell r="B95" t="str">
            <v>PT. Patratek Mezatoi Indonesia</v>
          </cell>
          <cell r="C95" t="str">
            <v>02.559.070.4-414.000</v>
          </cell>
        </row>
        <row r="96">
          <cell r="B96" t="str">
            <v>PT. Pegasus Prasindo Tama</v>
          </cell>
          <cell r="C96" t="str">
            <v>02.399.257.1-006.000</v>
          </cell>
        </row>
        <row r="97">
          <cell r="B97" t="str">
            <v>PT. POS Indonesia</v>
          </cell>
          <cell r="C97" t="str">
            <v>00.000.000.0-000.000</v>
          </cell>
        </row>
        <row r="98">
          <cell r="B98" t="str">
            <v>PT. Progress Diecast</v>
          </cell>
          <cell r="C98" t="str">
            <v>01.869.589.0-055.000</v>
          </cell>
        </row>
        <row r="99">
          <cell r="B99" t="str">
            <v>PT. Propan Raya ICC</v>
          </cell>
          <cell r="C99" t="str">
            <v>01.367.268.8-407.001</v>
          </cell>
        </row>
        <row r="100">
          <cell r="B100" t="str">
            <v>PT. Putra Alam Teknologi</v>
          </cell>
          <cell r="C100" t="str">
            <v>02.198.974.4-414.000</v>
          </cell>
        </row>
        <row r="101">
          <cell r="B101" t="str">
            <v>PT. Reiken Quality Tools</v>
          </cell>
          <cell r="C101" t="str">
            <v>02.422.631.8-413.000</v>
          </cell>
        </row>
        <row r="102">
          <cell r="B102" t="str">
            <v>PT. Rejeki Inti Logam</v>
          </cell>
          <cell r="C102" t="str">
            <v>01.821.771.1-415.000</v>
          </cell>
        </row>
        <row r="103">
          <cell r="B103" t="str">
            <v>PT. Sadikun Niagamas Raya</v>
          </cell>
          <cell r="C103" t="str">
            <v>01.370.747.6-038.000</v>
          </cell>
        </row>
        <row r="104">
          <cell r="B104" t="str">
            <v>PT. Sarana Mitra Luas</v>
          </cell>
          <cell r="C104" t="str">
            <v>02.501.099.2-413.000</v>
          </cell>
        </row>
        <row r="105">
          <cell r="B105" t="str">
            <v>PT. Secom Bhayangkara</v>
          </cell>
          <cell r="C105" t="str">
            <v>02.058.795.2-058.000</v>
          </cell>
        </row>
        <row r="106">
          <cell r="B106" t="str">
            <v>PT. Secom Indopratama</v>
          </cell>
          <cell r="C106" t="str">
            <v>01.070.804.8-058.000</v>
          </cell>
        </row>
        <row r="107">
          <cell r="B107" t="str">
            <v>PT. Selnajaya Prima</v>
          </cell>
          <cell r="C107" t="str">
            <v>01.747.357.0-058.000</v>
          </cell>
        </row>
        <row r="108">
          <cell r="B108" t="str">
            <v>PT. SGS Inonesia</v>
          </cell>
          <cell r="C108" t="str">
            <v>01.071.153.9-058.000</v>
          </cell>
        </row>
        <row r="109">
          <cell r="B109" t="str">
            <v>PT. Shigen Engineering Indonesia</v>
          </cell>
          <cell r="C109" t="str">
            <v>02.422.577.3-413.000</v>
          </cell>
        </row>
        <row r="110">
          <cell r="B110" t="str">
            <v>PT. Sinar Abadi Prima</v>
          </cell>
          <cell r="C110" t="str">
            <v>02.344.020.9-075.000</v>
          </cell>
        </row>
        <row r="111">
          <cell r="B111" t="str">
            <v>PT. Sinar Kharisma Mitra Agung</v>
          </cell>
          <cell r="C111" t="str">
            <v>01.955.239.7-028.000</v>
          </cell>
        </row>
        <row r="112">
          <cell r="B112" t="str">
            <v>PT. Smurfit Countainer Indonesia</v>
          </cell>
          <cell r="C112" t="str">
            <v>01.824.306.3-052.000</v>
          </cell>
        </row>
        <row r="113">
          <cell r="B113" t="str">
            <v>PT. Somagede Indonesia</v>
          </cell>
          <cell r="C113" t="str">
            <v>02.504.374.6-048.000</v>
          </cell>
        </row>
        <row r="114">
          <cell r="B114" t="str">
            <v>PT. Somagede Perkasa</v>
          </cell>
          <cell r="C114" t="str">
            <v>01.347.905.0-075.000</v>
          </cell>
        </row>
        <row r="115">
          <cell r="B115" t="str">
            <v>PT. Son Mitra Benefit</v>
          </cell>
          <cell r="C115" t="str">
            <v>02.426.615.7-077.000</v>
          </cell>
        </row>
        <row r="116">
          <cell r="B116" t="str">
            <v>PT. Star Indo Praatama</v>
          </cell>
          <cell r="C116" t="str">
            <v>02.245.539.8-003.000</v>
          </cell>
        </row>
        <row r="117">
          <cell r="B117" t="str">
            <v>PT. Sucofindo</v>
          </cell>
          <cell r="C117" t="str">
            <v>01.300.992.3-051.000</v>
          </cell>
        </row>
        <row r="118">
          <cell r="B118" t="str">
            <v>PT. Sumber Mulia Inti Gemilang</v>
          </cell>
          <cell r="C118" t="str">
            <v>02.066.566.7-034.000</v>
          </cell>
        </row>
        <row r="119">
          <cell r="B119" t="str">
            <v>PT. Sumbertama Jaya Teknik</v>
          </cell>
          <cell r="C119" t="str">
            <v>02.356.530.2-413.000</v>
          </cell>
        </row>
        <row r="120">
          <cell r="B120" t="str">
            <v>PT. Taiyo Sinar Raya Teknik</v>
          </cell>
          <cell r="C120" t="str">
            <v>01.003.158.1-059.000</v>
          </cell>
        </row>
        <row r="121">
          <cell r="B121" t="str">
            <v>PT. Tamabe Seiki Engineering</v>
          </cell>
          <cell r="C121" t="str">
            <v>02.501.060.4-414.000</v>
          </cell>
        </row>
        <row r="122">
          <cell r="B122" t="str">
            <v>PT. Teknikatama Karya Mandiri</v>
          </cell>
          <cell r="C122" t="str">
            <v>02.187.829.3-036.000</v>
          </cell>
        </row>
        <row r="123">
          <cell r="B123" t="str">
            <v>PT. Tempo</v>
          </cell>
          <cell r="C123" t="str">
            <v>01.301.808.0-062.000</v>
          </cell>
        </row>
        <row r="124">
          <cell r="B124" t="str">
            <v>PT. Tetha Alphindo</v>
          </cell>
          <cell r="C124" t="str">
            <v>01.589.509.7-002.000</v>
          </cell>
        </row>
        <row r="125">
          <cell r="B125" t="str">
            <v>PT. Toyota Tsusho Mechanical&amp;Engineering Service Indonesia</v>
          </cell>
          <cell r="C125" t="str">
            <v>01.072.075.3-059.000</v>
          </cell>
        </row>
        <row r="126">
          <cell r="B126" t="str">
            <v>PT. Traktor Nusantara</v>
          </cell>
          <cell r="C126" t="str">
            <v>01.310.483.1-091.000</v>
          </cell>
        </row>
        <row r="127">
          <cell r="B127" t="str">
            <v>PT. Tridaya Dimas Aditama</v>
          </cell>
          <cell r="C127" t="str">
            <v>02.486.652.7-403.000</v>
          </cell>
        </row>
        <row r="128">
          <cell r="B128" t="str">
            <v>PT. Usaha Mandiri Sukses</v>
          </cell>
          <cell r="C128" t="str">
            <v>02.422.480.0-414.000</v>
          </cell>
        </row>
        <row r="129">
          <cell r="B129" t="str">
            <v>PT. Wahana Fajar Selaras</v>
          </cell>
          <cell r="C129" t="str">
            <v>02.185.504.4-432.000</v>
          </cell>
        </row>
        <row r="130">
          <cell r="B130" t="str">
            <v>PT. Waja Teknik Cikarang</v>
          </cell>
          <cell r="C130" t="str">
            <v>02.422.865.2-414.000</v>
          </cell>
        </row>
        <row r="131">
          <cell r="B131" t="str">
            <v>PT. Wijaya Teknik Mandiri</v>
          </cell>
          <cell r="C131" t="str">
            <v>02.559.193.4-413.000</v>
          </cell>
        </row>
        <row r="132">
          <cell r="B132" t="str">
            <v>PT. Wilisindomas Indahmakmur</v>
          </cell>
          <cell r="C132" t="str">
            <v>01.338.231.2-036.000</v>
          </cell>
        </row>
        <row r="133">
          <cell r="B133" t="str">
            <v>PT. Yamaha Indonesia Motor Mfg.</v>
          </cell>
          <cell r="C133" t="str">
            <v>01.000.554.4-092.000</v>
          </cell>
        </row>
        <row r="134">
          <cell r="B134" t="str">
            <v>PT. Yamazen Indonesia</v>
          </cell>
          <cell r="C134" t="str">
            <v>02.116.449.6-059.000</v>
          </cell>
        </row>
      </sheetData>
      <sheetData sheetId="10"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data"/>
      <sheetName val="WTB"/>
      <sheetName val="AJE"/>
      <sheetName val="Cash flow"/>
      <sheetName val="SCORE_RC_Code"/>
      <sheetName val="Synergies"/>
      <sheetName val="Lamp-14(Manajemen)"/>
      <sheetName val="BS"/>
      <sheetName val="NH-Badan"/>
      <sheetName val="SubAcc"/>
      <sheetName val="3800-Interim"/>
      <sheetName val="Note"/>
      <sheetName val="Ex_Rate"/>
      <sheetName val="Sheet1"/>
      <sheetName val="Marshal-SPT"/>
      <sheetName val="Publication"/>
      <sheetName val="FORMULA"/>
      <sheetName val="WBS 2005"/>
      <sheetName val="SE"/>
      <sheetName val="by service"/>
      <sheetName val="Summer"/>
      <sheetName val="Winter"/>
      <sheetName val="Ref"/>
      <sheetName val="TBM"/>
      <sheetName val="Price"/>
      <sheetName val="CM Tgl"/>
      <sheetName val="NMN"/>
      <sheetName val="SBM"/>
      <sheetName val="GBSM"/>
      <sheetName val="Meka"/>
      <sheetName val="NTM"/>
      <sheetName val="3800"/>
      <sheetName val="Reference"/>
      <sheetName val="Inventories"/>
      <sheetName val="Name (Dont Delete!!)"/>
      <sheetName val="Saldo"/>
      <sheetName val="F1771-V"/>
      <sheetName val="RL-JL-08 Rev"/>
      <sheetName val="#REF"/>
      <sheetName val="data"/>
      <sheetName val="Vessel"/>
      <sheetName val="FF-50"/>
      <sheetName val="Sheet2"/>
      <sheetName val="NPV"/>
      <sheetName val="WS"/>
      <sheetName val="BS-00"/>
      <sheetName val="AA.1.1 BNI"/>
      <sheetName val="Cash_flow"/>
      <sheetName val="rugi laba-NEW"/>
      <sheetName val="analis"/>
      <sheetName val="Assmp Hyper"/>
      <sheetName val="Balance Sheet"/>
      <sheetName val="Logistics"/>
      <sheetName val="Rekap"/>
      <sheetName val="Rekap Budget"/>
      <sheetName val="Tabel"/>
      <sheetName val="Plc Staff Recharges"/>
      <sheetName val="GeneralInfo"/>
      <sheetName val="KKP"/>
      <sheetName val="sepdua"/>
      <sheetName val="6-23CAT"/>
      <sheetName val="KAS $"/>
      <sheetName val="WBS_2005"/>
      <sheetName val="by_service"/>
      <sheetName val="Cash_flow1"/>
      <sheetName val="ekuitanak"/>
      <sheetName val="BQ"/>
      <sheetName val="F1771-II"/>
      <sheetName val="GSMTOWER"/>
      <sheetName val="by_service1"/>
      <sheetName val="WBS_20051"/>
      <sheetName val="CM_Tgl"/>
      <sheetName val="Name_(Dont_Delete!!)"/>
      <sheetName val="RL-JL-08_Rev"/>
      <sheetName val="AA_1_1_BNI"/>
      <sheetName val="rugi_laba-NEW"/>
      <sheetName val="Assmp_Hyper"/>
      <sheetName val="Balance_Sheet"/>
      <sheetName val="Rekap_Budget"/>
      <sheetName val="Plc_Staff_Recharges"/>
      <sheetName val="KAS_$"/>
      <sheetName val="Location_Details"/>
      <sheetName val="Marshal"/>
      <sheetName val="Permanent info"/>
      <sheetName val="FA Movement"/>
      <sheetName val="Cash_flow2"/>
      <sheetName val="by_service2"/>
      <sheetName val="WBS_20052"/>
      <sheetName val="CM_Tgl1"/>
      <sheetName val="Name_(Dont_Delete!!)1"/>
      <sheetName val="RL-JL-08_Rev1"/>
      <sheetName val="AA_1_1_BNI1"/>
      <sheetName val="rugi_laba-NEW1"/>
      <sheetName val="Assmp_Hyper1"/>
      <sheetName val="Balance_Sheet1"/>
      <sheetName val="Rekap_Budget1"/>
      <sheetName val="Plc_Staff_Recharges1"/>
      <sheetName val="KAS_$1"/>
      <sheetName val="BP 06"/>
      <sheetName val="Parameter"/>
      <sheetName val="Suplier"/>
      <sheetName val="5610.1.B Building"/>
      <sheetName val="COA"/>
      <sheetName val="#REF!"/>
      <sheetName val="_REF_"/>
      <sheetName val="tabel nilai"/>
      <sheetName val="SPMS Price Cal"/>
      <sheetName val="pl"/>
      <sheetName val="variable"/>
      <sheetName val="Pag_hal"/>
      <sheetName val="Sum IQA"/>
      <sheetName val="Analisa ARS"/>
      <sheetName val="RES"/>
      <sheetName val="Rate"/>
      <sheetName val="Profit &amp; Loss Account"/>
      <sheetName val="LVMAY"/>
      <sheetName val="TBCons KMB04"/>
      <sheetName val="TB"/>
      <sheetName val="Entry  HTM"/>
      <sheetName val="Sheet5"/>
      <sheetName val="SAP"/>
      <sheetName val="Stds"/>
      <sheetName val="A3-Dec_2003"/>
      <sheetName val="Sensitivitas"/>
      <sheetName val="JADI"/>
      <sheetName val="FE-1770.P1"/>
      <sheetName val="60.102"/>
      <sheetName val="As"/>
      <sheetName val="bayar_04_fak"/>
      <sheetName val="Summary"/>
      <sheetName val="Macro5"/>
      <sheetName val="H.Satuan"/>
      <sheetName val="40B.300.SSD"/>
      <sheetName val="A12A.300.SSD"/>
      <sheetName val="A6.300"/>
      <sheetName val="A6.Sum"/>
      <sheetName val="AR"/>
      <sheetName val="17"/>
      <sheetName val="subkon"/>
      <sheetName val="Bank"/>
      <sheetName val="std"/>
      <sheetName val="I-5"/>
      <sheetName val="ASSUMPTIONS"/>
      <sheetName val="DWP"/>
      <sheetName val="OTHER INCOME &amp; BY PERDIVISI"/>
      <sheetName val="BoQ PML"/>
      <sheetName val="input-cost"/>
      <sheetName val="As@Mar-14"/>
      <sheetName val="A1A.300.SSD"/>
      <sheetName val="SAP + LS"/>
      <sheetName val="Detail PL"/>
      <sheetName val="jvr"/>
      <sheetName val="조립"/>
      <sheetName val="PS data"/>
      <sheetName val="Neraca"/>
      <sheetName val="A-GL-SUMMARY"/>
      <sheetName val="A u g"/>
      <sheetName val="Detail_PL"/>
      <sheetName val="Sum_IQA"/>
      <sheetName val="PS_data"/>
      <sheetName val="A_u_g"/>
      <sheetName val="Start_Proj_98-00"/>
      <sheetName val="SCFP"/>
      <sheetName val="Difference Cons"/>
      <sheetName val="20A.300.SSD"/>
      <sheetName val="FC switches"/>
      <sheetName val="kriteria"/>
      <sheetName val="SUMBER"/>
      <sheetName val="Cash_flow3"/>
      <sheetName val="WBS_20053"/>
      <sheetName val="by_service3"/>
      <sheetName val="CM_Tgl2"/>
      <sheetName val="Name_(Dont_Delete!!)2"/>
      <sheetName val="RL-JL-08_Rev2"/>
      <sheetName val="AA_1_1_BNI2"/>
      <sheetName val="Rekap_Budget2"/>
      <sheetName val="Plc_Staff_Recharges2"/>
      <sheetName val="Balance_Sheet2"/>
      <sheetName val="rugi_laba-NEW2"/>
      <sheetName val="Assmp_Hyper2"/>
      <sheetName val="KAS_$2"/>
      <sheetName val="Permanent_info"/>
      <sheetName val="FA_Movement"/>
      <sheetName val="BP_06"/>
      <sheetName val="5610_1_B_Building"/>
      <sheetName val="Cash_flow4"/>
      <sheetName val="WBS_20054"/>
      <sheetName val="by_service4"/>
      <sheetName val="CM_Tgl3"/>
      <sheetName val="Name_(Dont_Delete!!)3"/>
      <sheetName val="RL-JL-08_Rev3"/>
      <sheetName val="AA_1_1_BNI3"/>
      <sheetName val="Rekap_Budget3"/>
      <sheetName val="Plc_Staff_Recharges3"/>
      <sheetName val="Balance_Sheet3"/>
      <sheetName val="rugi_laba-NEW3"/>
      <sheetName val="Assmp_Hyper3"/>
      <sheetName val="KAS_$3"/>
      <sheetName val="Permanent_info1"/>
      <sheetName val="FA_Movement1"/>
      <sheetName val="BP_061"/>
      <sheetName val="5610_1_B_Building1"/>
      <sheetName val="Analisa HSP"/>
      <sheetName val="vendor"/>
      <sheetName val="Galian batu"/>
      <sheetName val="PAD-F"/>
      <sheetName val="tabel_nilai"/>
      <sheetName val="PROD 02"/>
      <sheetName val="Sheet4"/>
      <sheetName val="5.1-5.4(1)-5.4(2)"/>
      <sheetName val="D HARGA"/>
      <sheetName val="Cash_flow7"/>
      <sheetName val="WBS_20057"/>
      <sheetName val="by_service7"/>
      <sheetName val="CM_Tgl6"/>
      <sheetName val="Name_(Dont_Delete!!)6"/>
      <sheetName val="RL-JL-08_Rev6"/>
      <sheetName val="AA_1_1_BNI6"/>
      <sheetName val="Rekap_Budget6"/>
      <sheetName val="Plc_Staff_Recharges6"/>
      <sheetName val="Balance_Sheet6"/>
      <sheetName val="rugi_laba-NEW6"/>
      <sheetName val="Assmp_Hyper6"/>
      <sheetName val="KAS_$6"/>
      <sheetName val="Permanent_info4"/>
      <sheetName val="FA_Movement4"/>
      <sheetName val="BP_064"/>
      <sheetName val="5610_1_B_Building4"/>
      <sheetName val="Cash_flow5"/>
      <sheetName val="WBS_20055"/>
      <sheetName val="by_service5"/>
      <sheetName val="CM_Tgl4"/>
      <sheetName val="Name_(Dont_Delete!!)4"/>
      <sheetName val="RL-JL-08_Rev4"/>
      <sheetName val="AA_1_1_BNI4"/>
      <sheetName val="Rekap_Budget4"/>
      <sheetName val="Plc_Staff_Recharges4"/>
      <sheetName val="Balance_Sheet4"/>
      <sheetName val="rugi_laba-NEW4"/>
      <sheetName val="Assmp_Hyper4"/>
      <sheetName val="KAS_$4"/>
      <sheetName val="Permanent_info2"/>
      <sheetName val="FA_Movement2"/>
      <sheetName val="BP_062"/>
      <sheetName val="5610_1_B_Building2"/>
      <sheetName val="Cash_flow6"/>
      <sheetName val="WBS_20056"/>
      <sheetName val="by_service6"/>
      <sheetName val="CM_Tgl5"/>
      <sheetName val="Name_(Dont_Delete!!)5"/>
      <sheetName val="RL-JL-08_Rev5"/>
      <sheetName val="AA_1_1_BNI5"/>
      <sheetName val="Rekap_Budget5"/>
      <sheetName val="Plc_Staff_Recharges5"/>
      <sheetName val="Balance_Sheet5"/>
      <sheetName val="rugi_laba-NEW5"/>
      <sheetName val="Assmp_Hyper5"/>
      <sheetName val="KAS_$5"/>
      <sheetName val="Permanent_info3"/>
      <sheetName val="FA_Movement3"/>
      <sheetName val="BP_063"/>
      <sheetName val="5610_1_B_Building3"/>
      <sheetName val="bilangan"/>
      <sheetName val="MAP"/>
      <sheetName val="RAB"/>
      <sheetName val="HD ALAT"/>
      <sheetName val="DATA2009"/>
      <sheetName val="Harga"/>
      <sheetName val="Source"/>
      <sheetName val="DATA 2"/>
      <sheetName val="H-SAT"/>
      <sheetName val="KEB-MAT"/>
      <sheetName val="KPB_Bank"/>
      <sheetName val="KPB-BUA"/>
      <sheetName val="KPB-PP"/>
      <sheetName val="A"/>
      <sheetName val="SPI"/>
      <sheetName val="DAF-2"/>
      <sheetName val="PERALATAN PROYEK GOL III A"/>
      <sheetName val="SCH12"/>
      <sheetName val="Analisa"/>
      <sheetName val="work shop"/>
      <sheetName val="sdm"/>
      <sheetName val="TOWN"/>
      <sheetName val="HITUNG-HPP,25"/>
      <sheetName val="IS"/>
      <sheetName val="1200.20"/>
      <sheetName val="JobDesc"/>
      <sheetName val="SPMS_Price_Cal"/>
      <sheetName val="Profit_&amp;_Loss_Account"/>
      <sheetName val="TBCons_KMB04"/>
      <sheetName val="Entry__HTM"/>
      <sheetName val="FE-1770_P1"/>
      <sheetName val="60_102"/>
      <sheetName val="H_Satuan"/>
      <sheetName val="40B_300_SSD"/>
      <sheetName val="A12A_300_SSD"/>
      <sheetName val="A6_300"/>
      <sheetName val="A6_Sum"/>
      <sheetName val="A1A_300_SSD"/>
      <sheetName val="SAP_+_LS"/>
      <sheetName val="OTHER_INCOME_&amp;_BY_PERDIVISI"/>
      <sheetName val="Galian_batu"/>
      <sheetName val="Detail_PL1"/>
      <sheetName val="Sum_IQA1"/>
      <sheetName val="PS_data1"/>
      <sheetName val="A_u_g1"/>
      <sheetName val="Difference_Cons"/>
      <sheetName val="20A_300_SSD"/>
      <sheetName val="FC_switches"/>
      <sheetName val="1200_20"/>
      <sheetName val="Jabar"/>
      <sheetName val="Jateng"/>
      <sheetName val="Jatim"/>
      <sheetName val="Pusat"/>
      <sheetName val="Sulawesi"/>
      <sheetName val="Sumbagsel"/>
      <sheetName val="April"/>
      <sheetName val="Commercial"/>
      <sheetName val="RANKING PELAPORAN"/>
      <sheetName val="Table"/>
      <sheetName val="Syarat"/>
      <sheetName val="Detail_FA"/>
      <sheetName val="Rep_BS"/>
      <sheetName val="FKT_PJK"/>
      <sheetName val="Utlz03"/>
      <sheetName val="star basic"/>
      <sheetName val="star riders"/>
      <sheetName val="sure basic"/>
      <sheetName val="sure riders"/>
      <sheetName val="Proyeksi"/>
      <sheetName val="data_val"/>
      <sheetName val="fr BS"/>
      <sheetName val="Penyusutan Kendaraan"/>
      <sheetName val="SUPPEXT"/>
      <sheetName val="SALES 09-10  PIVOT"/>
      <sheetName val="TBLABCD"/>
      <sheetName val="R"/>
      <sheetName val="4.1 Placement w.o.b"/>
      <sheetName val="Sum Salary"/>
      <sheetName val="Kinerja Proyek"/>
      <sheetName val="PRY 01-8"/>
      <sheetName val="RKP-1"/>
      <sheetName val="PRY 01-3"/>
      <sheetName val="Kuantitas &amp; Harga"/>
      <sheetName val="an-satuan"/>
      <sheetName val="Div2"/>
      <sheetName val="Credit-22"/>
      <sheetName val="SUB &amp; mandor"/>
      <sheetName val="Rekap Analisa"/>
      <sheetName val="BUSWAY"/>
      <sheetName val="input"/>
      <sheetName val="Uraian Upah"/>
      <sheetName val="ESCON"/>
      <sheetName val="VAT out"/>
      <sheetName val="DB"/>
      <sheetName val="Upah"/>
      <sheetName val="h90-160 (penebalan)"/>
      <sheetName val="PROD"/>
      <sheetName val="LUMPSUM"/>
      <sheetName val="Z"/>
      <sheetName val="RANGKUM"/>
      <sheetName val="TAGIHAN"/>
      <sheetName val="div 7"/>
      <sheetName val="Konfirm"/>
      <sheetName val="resume rkap"/>
      <sheetName val="resume"/>
      <sheetName val="Agregat Halus &amp; Kasar"/>
      <sheetName val="Agg Halus &amp; Kasar"/>
      <sheetName val="Break Down"/>
      <sheetName val="TOTAL UPAH"/>
      <sheetName val="harsat"/>
      <sheetName val="Rincian"/>
      <sheetName val="BAU"/>
      <sheetName val="Cover"/>
      <sheetName val="Template"/>
      <sheetName val="APRIL'02"/>
      <sheetName val="Monitor"/>
      <sheetName val="sai"/>
      <sheetName val="BP1_23"/>
      <sheetName val="dbf"/>
      <sheetName val="BASIC"/>
      <sheetName val="DB-PU"/>
      <sheetName val="Rasio"/>
      <sheetName val="UnitRateA.1.II"/>
      <sheetName val="UnitRate22"/>
      <sheetName val="RWD-02"/>
      <sheetName val="daf-3(OK)"/>
      <sheetName val="daf-7(OK)"/>
      <sheetName val="TARIP"/>
      <sheetName val="SATDASAR"/>
      <sheetName val="MAJOR"/>
      <sheetName val="pivot"/>
      <sheetName val="Fill this out first..."/>
      <sheetName val="ADD-DISP-OTHER"/>
      <sheetName val="PriceList"/>
      <sheetName val="Pipe"/>
      <sheetName val="BHN"/>
      <sheetName val="pivotscd"/>
      <sheetName val="PRODUKSI"/>
      <sheetName val="Harga Dasar"/>
      <sheetName val="jan"/>
      <sheetName val="FEB"/>
      <sheetName val="MAR"/>
      <sheetName val="Equipment"/>
      <sheetName val="PRD01-1"/>
      <sheetName val="Sat. Pek."/>
      <sheetName val="PRD 01-7 alat"/>
      <sheetName val="610.07A"/>
      <sheetName val="DKH"/>
      <sheetName val="Fill this out first___"/>
      <sheetName val="DATA PROYEK"/>
      <sheetName val="BQ ARS"/>
      <sheetName val="GP-WB"/>
      <sheetName val="7.1(3)"/>
      <sheetName val="HARGA SATUAN"/>
      <sheetName val="Unit Rate"/>
      <sheetName val="Audit Adjustments - PLN Pusat"/>
      <sheetName val="UPDATE"/>
      <sheetName val="ANAL"/>
      <sheetName val="Cashflow"/>
      <sheetName val="HS-1"/>
      <sheetName val="pt-perso"/>
      <sheetName val="SUM-IF"/>
      <sheetName val="EVALUASI MAY - JUN  (2)"/>
      <sheetName val="F1771_V"/>
      <sheetName val="est proy"/>
      <sheetName val="Master"/>
      <sheetName val="Prices"/>
      <sheetName val="DATA_2016"/>
      <sheetName val="Depr_Ex_Output"/>
      <sheetName val="HS"/>
    </sheetNames>
    <sheetDataSet>
      <sheetData sheetId="0" refreshError="1">
        <row r="2">
          <cell r="A2">
            <v>1000000000</v>
          </cell>
          <cell r="B2" t="str">
            <v>Aktiva</v>
          </cell>
          <cell r="C2">
            <v>28630652261.52</v>
          </cell>
          <cell r="D2">
            <v>54609044106.43</v>
          </cell>
          <cell r="E2">
            <v>45754155695.529999</v>
          </cell>
          <cell r="F2">
            <v>37485540672.419998</v>
          </cell>
        </row>
        <row r="3">
          <cell r="A3">
            <v>1100000000</v>
          </cell>
          <cell r="B3" t="str">
            <v xml:space="preserve">  Aktiva Lancar</v>
          </cell>
          <cell r="C3">
            <v>22864188104.369999</v>
          </cell>
          <cell r="D3">
            <v>43508011190.290001</v>
          </cell>
          <cell r="E3">
            <v>43402121388.440002</v>
          </cell>
          <cell r="F3">
            <v>22970077906.220001</v>
          </cell>
        </row>
        <row r="4">
          <cell r="A4">
            <v>1101000000</v>
          </cell>
          <cell r="B4" t="str">
            <v xml:space="preserve">    Kas dan Setara Kas</v>
          </cell>
          <cell r="C4">
            <v>22864188104.369999</v>
          </cell>
          <cell r="D4">
            <v>43508011190.290001</v>
          </cell>
          <cell r="E4">
            <v>43402121388.440002</v>
          </cell>
          <cell r="F4">
            <v>22970077906.220001</v>
          </cell>
        </row>
        <row r="5">
          <cell r="A5">
            <v>1101010000</v>
          </cell>
          <cell r="B5" t="str">
            <v xml:space="preserve">        Rekening qq Saldo Kredit Rekening Efek Nasabah</v>
          </cell>
          <cell r="C5">
            <v>0</v>
          </cell>
          <cell r="D5">
            <v>0</v>
          </cell>
          <cell r="E5">
            <v>0</v>
          </cell>
          <cell r="F5">
            <v>0</v>
          </cell>
        </row>
        <row r="6">
          <cell r="A6">
            <v>1101010100</v>
          </cell>
          <cell r="B6" t="str">
            <v xml:space="preserve">            Rekening qq Saldo Kredit Rekening Efek Nasabah - Terafiliasi</v>
          </cell>
          <cell r="C6">
            <v>0</v>
          </cell>
          <cell r="D6">
            <v>0</v>
          </cell>
          <cell r="E6">
            <v>0</v>
          </cell>
          <cell r="F6">
            <v>0</v>
          </cell>
        </row>
        <row r="7">
          <cell r="A7">
            <v>1101010200</v>
          </cell>
          <cell r="B7" t="str">
            <v xml:space="preserve">            Rekening qq Saldo Kredit Rekening Efek Nasabah - Tidak Terafiliasi</v>
          </cell>
          <cell r="C7">
            <v>0</v>
          </cell>
          <cell r="D7">
            <v>0</v>
          </cell>
          <cell r="E7">
            <v>0</v>
          </cell>
          <cell r="F7">
            <v>0</v>
          </cell>
        </row>
        <row r="8">
          <cell r="A8">
            <v>1101020000</v>
          </cell>
          <cell r="B8" t="str">
            <v xml:space="preserve">        Rekening qq Efek Nasabah</v>
          </cell>
          <cell r="C8">
            <v>0</v>
          </cell>
          <cell r="D8">
            <v>0</v>
          </cell>
          <cell r="E8">
            <v>0</v>
          </cell>
          <cell r="F8">
            <v>0</v>
          </cell>
        </row>
        <row r="9">
          <cell r="A9">
            <v>1101020100</v>
          </cell>
          <cell r="B9" t="str">
            <v xml:space="preserve">            Rekening qq Efek Nasabah - Terafiliasi</v>
          </cell>
          <cell r="C9">
            <v>0</v>
          </cell>
          <cell r="D9">
            <v>0</v>
          </cell>
          <cell r="E9">
            <v>0</v>
          </cell>
          <cell r="F9">
            <v>0</v>
          </cell>
        </row>
        <row r="10">
          <cell r="A10">
            <v>1101020200</v>
          </cell>
          <cell r="B10" t="str">
            <v xml:space="preserve">            Rekening qq Efek Nasabah - Tidak Terafiliasi</v>
          </cell>
          <cell r="C10">
            <v>0</v>
          </cell>
          <cell r="D10">
            <v>0</v>
          </cell>
          <cell r="E10">
            <v>0</v>
          </cell>
          <cell r="F10">
            <v>0</v>
          </cell>
        </row>
        <row r="11">
          <cell r="A11">
            <v>1101030000</v>
          </cell>
          <cell r="B11" t="str">
            <v xml:space="preserve">        Simpan Giro Bank</v>
          </cell>
          <cell r="C11">
            <v>2362188104.3699999</v>
          </cell>
          <cell r="D11">
            <v>24008011190.290001</v>
          </cell>
          <cell r="E11">
            <v>22902121388.439999</v>
          </cell>
          <cell r="F11">
            <v>3468077906.2199998</v>
          </cell>
        </row>
        <row r="12">
          <cell r="A12">
            <v>1101030100</v>
          </cell>
          <cell r="B12" t="str">
            <v xml:space="preserve">            Simpan Giro Bank - Terafiliasi</v>
          </cell>
          <cell r="C12">
            <v>0</v>
          </cell>
          <cell r="D12">
            <v>0</v>
          </cell>
          <cell r="E12">
            <v>0</v>
          </cell>
          <cell r="F12">
            <v>0</v>
          </cell>
        </row>
        <row r="13">
          <cell r="A13">
            <v>1101030200</v>
          </cell>
          <cell r="B13" t="str">
            <v xml:space="preserve">            Simpan Giro Bank - Tidak Terafiliasi</v>
          </cell>
          <cell r="C13">
            <v>2362188104.3699999</v>
          </cell>
          <cell r="D13">
            <v>24008011190.290001</v>
          </cell>
          <cell r="E13">
            <v>22902121388.439999</v>
          </cell>
          <cell r="F13">
            <v>3468077906.2199998</v>
          </cell>
        </row>
        <row r="14">
          <cell r="A14">
            <v>1101030201</v>
          </cell>
          <cell r="B14" t="str">
            <v xml:space="preserve">                SCB-IDR</v>
          </cell>
          <cell r="C14">
            <v>1231188758.6099999</v>
          </cell>
          <cell r="D14">
            <v>20614574181</v>
          </cell>
          <cell r="E14">
            <v>21260162308</v>
          </cell>
          <cell r="F14">
            <v>585600631.61000001</v>
          </cell>
        </row>
        <row r="15">
          <cell r="A15">
            <v>1101030202</v>
          </cell>
          <cell r="B15" t="str">
            <v xml:space="preserve">                SCB- USD (IDR Equivalent)</v>
          </cell>
          <cell r="C15">
            <v>122483566.87</v>
          </cell>
          <cell r="D15">
            <v>2529291265.29</v>
          </cell>
          <cell r="E15">
            <v>719602823.44000006</v>
          </cell>
          <cell r="F15">
            <v>1932172008.72</v>
          </cell>
        </row>
        <row r="16">
          <cell r="A16">
            <v>1101030203</v>
          </cell>
          <cell r="B16" t="str">
            <v xml:space="preserve">                BANK MANDIRI-IDR Sub Account</v>
          </cell>
          <cell r="C16">
            <v>36104</v>
          </cell>
          <cell r="D16">
            <v>0</v>
          </cell>
          <cell r="E16">
            <v>0</v>
          </cell>
          <cell r="F16">
            <v>36104</v>
          </cell>
        </row>
        <row r="17">
          <cell r="A17">
            <v>1101030204</v>
          </cell>
          <cell r="B17" t="str">
            <v xml:space="preserve">                BANK MANDIRI-IDR Main Account</v>
          </cell>
          <cell r="C17">
            <v>600370003.83000004</v>
          </cell>
          <cell r="D17">
            <v>1569197</v>
          </cell>
          <cell r="E17">
            <v>0</v>
          </cell>
          <cell r="F17">
            <v>601939200.83000004</v>
          </cell>
        </row>
        <row r="18">
          <cell r="A18">
            <v>1101030205</v>
          </cell>
          <cell r="B18" t="str">
            <v xml:space="preserve">                ABN Amro - OPERATING ACCOUNT</v>
          </cell>
          <cell r="C18">
            <v>0</v>
          </cell>
          <cell r="D18">
            <v>0</v>
          </cell>
          <cell r="E18">
            <v>0</v>
          </cell>
          <cell r="F18">
            <v>0</v>
          </cell>
        </row>
        <row r="19">
          <cell r="A19">
            <v>1101030206</v>
          </cell>
          <cell r="B19" t="str">
            <v xml:space="preserve">                ABN Amro-KPEI Settlement account</v>
          </cell>
          <cell r="C19">
            <v>0</v>
          </cell>
          <cell r="D19">
            <v>0</v>
          </cell>
          <cell r="E19">
            <v>0</v>
          </cell>
          <cell r="F19">
            <v>0</v>
          </cell>
        </row>
        <row r="20">
          <cell r="A20">
            <v>1101030207</v>
          </cell>
          <cell r="B20" t="str">
            <v xml:space="preserve">                ABN Amro- C BEST SETTLEMENT account</v>
          </cell>
          <cell r="C20">
            <v>0</v>
          </cell>
          <cell r="D20">
            <v>0</v>
          </cell>
          <cell r="E20">
            <v>0</v>
          </cell>
          <cell r="F20">
            <v>0</v>
          </cell>
        </row>
        <row r="21">
          <cell r="A21">
            <v>1101030208</v>
          </cell>
          <cell r="B21" t="str">
            <v xml:space="preserve">                Bank BNI -IDR Current account</v>
          </cell>
          <cell r="C21">
            <v>334439250</v>
          </cell>
          <cell r="D21">
            <v>812576547</v>
          </cell>
          <cell r="E21">
            <v>890812608</v>
          </cell>
          <cell r="F21">
            <v>256203189</v>
          </cell>
        </row>
        <row r="22">
          <cell r="A22">
            <v>1101030209</v>
          </cell>
          <cell r="B22" t="str">
            <v xml:space="preserve">                CITIBANK - IDR</v>
          </cell>
          <cell r="C22">
            <v>45247626</v>
          </cell>
          <cell r="D22">
            <v>50000000</v>
          </cell>
          <cell r="E22">
            <v>31543649</v>
          </cell>
          <cell r="F22">
            <v>63703977</v>
          </cell>
        </row>
        <row r="23">
          <cell r="A23">
            <v>1101030210</v>
          </cell>
          <cell r="B23" t="str">
            <v xml:space="preserve">                Deutsche Bank - IDR Current account</v>
          </cell>
          <cell r="C23">
            <v>28422795.059999999</v>
          </cell>
          <cell r="D23">
            <v>0</v>
          </cell>
          <cell r="E23">
            <v>0</v>
          </cell>
          <cell r="F23">
            <v>28422795.059999999</v>
          </cell>
        </row>
        <row r="24">
          <cell r="A24">
            <v>1101040000</v>
          </cell>
          <cell r="B24" t="str">
            <v xml:space="preserve">        Kas Kecil</v>
          </cell>
          <cell r="C24">
            <v>2000000</v>
          </cell>
          <cell r="D24">
            <v>0</v>
          </cell>
          <cell r="E24">
            <v>0</v>
          </cell>
          <cell r="F24">
            <v>2000000</v>
          </cell>
        </row>
        <row r="25">
          <cell r="A25">
            <v>1101040001</v>
          </cell>
          <cell r="B25" t="str">
            <v xml:space="preserve">            Kas Kecil-IDR</v>
          </cell>
          <cell r="C25">
            <v>0</v>
          </cell>
          <cell r="D25">
            <v>0</v>
          </cell>
          <cell r="E25">
            <v>0</v>
          </cell>
          <cell r="F25">
            <v>0</v>
          </cell>
        </row>
        <row r="26">
          <cell r="A26">
            <v>1101040100</v>
          </cell>
          <cell r="B26" t="str">
            <v xml:space="preserve">            Kas Kecil-IDR</v>
          </cell>
          <cell r="C26">
            <v>2000000</v>
          </cell>
          <cell r="D26">
            <v>0</v>
          </cell>
          <cell r="E26">
            <v>0</v>
          </cell>
          <cell r="F26">
            <v>2000000</v>
          </cell>
        </row>
        <row r="27">
          <cell r="A27">
            <v>1101040200</v>
          </cell>
          <cell r="B27" t="str">
            <v xml:space="preserve">            Kas Kecil-Mata Uang Asing</v>
          </cell>
          <cell r="C27">
            <v>0</v>
          </cell>
          <cell r="D27">
            <v>0</v>
          </cell>
          <cell r="E27">
            <v>0</v>
          </cell>
          <cell r="F27">
            <v>0</v>
          </cell>
        </row>
        <row r="28">
          <cell r="A28">
            <v>1101040201</v>
          </cell>
          <cell r="B28" t="str">
            <v xml:space="preserve">                Kas Kecil-SGD Equivalent</v>
          </cell>
          <cell r="C28">
            <v>0</v>
          </cell>
          <cell r="D28">
            <v>0</v>
          </cell>
          <cell r="E28">
            <v>0</v>
          </cell>
          <cell r="F28">
            <v>0</v>
          </cell>
        </row>
        <row r="29">
          <cell r="A29">
            <v>1101040201</v>
          </cell>
          <cell r="B29" t="str">
            <v xml:space="preserve">                KAS KECIL-SGD</v>
          </cell>
          <cell r="C29">
            <v>0</v>
          </cell>
          <cell r="D29">
            <v>0</v>
          </cell>
          <cell r="E29">
            <v>0</v>
          </cell>
          <cell r="F29">
            <v>0</v>
          </cell>
        </row>
        <row r="30">
          <cell r="A30">
            <v>1101040202</v>
          </cell>
          <cell r="B30" t="str">
            <v xml:space="preserve">                KAS KECIL-USD EQUIVALENT</v>
          </cell>
          <cell r="C30">
            <v>0</v>
          </cell>
          <cell r="D30">
            <v>0</v>
          </cell>
          <cell r="E30">
            <v>0</v>
          </cell>
          <cell r="F30">
            <v>0</v>
          </cell>
        </row>
        <row r="31">
          <cell r="A31">
            <v>1101040202</v>
          </cell>
          <cell r="B31" t="str">
            <v xml:space="preserve">                KAS KECIL- USD</v>
          </cell>
          <cell r="C31">
            <v>0</v>
          </cell>
          <cell r="D31">
            <v>0</v>
          </cell>
          <cell r="E31">
            <v>0</v>
          </cell>
          <cell r="F31">
            <v>0</v>
          </cell>
        </row>
        <row r="32">
          <cell r="A32">
            <v>1101040203</v>
          </cell>
          <cell r="B32" t="str">
            <v xml:space="preserve">                KAS KECIL-HKD</v>
          </cell>
          <cell r="C32">
            <v>0</v>
          </cell>
          <cell r="D32">
            <v>0</v>
          </cell>
          <cell r="E32">
            <v>0</v>
          </cell>
          <cell r="F32">
            <v>0</v>
          </cell>
        </row>
        <row r="33">
          <cell r="A33">
            <v>1101040203</v>
          </cell>
          <cell r="B33" t="str">
            <v xml:space="preserve">                KAS KECIL-HKD EQUIVALENT</v>
          </cell>
          <cell r="C33">
            <v>0</v>
          </cell>
          <cell r="D33">
            <v>0</v>
          </cell>
          <cell r="E33">
            <v>0</v>
          </cell>
          <cell r="F33">
            <v>0</v>
          </cell>
        </row>
        <row r="34">
          <cell r="A34">
            <v>1101040204</v>
          </cell>
          <cell r="B34" t="str">
            <v xml:space="preserve">                KAS KECIL-GBP</v>
          </cell>
          <cell r="C34">
            <v>0</v>
          </cell>
          <cell r="D34">
            <v>0</v>
          </cell>
          <cell r="E34">
            <v>0</v>
          </cell>
          <cell r="F34">
            <v>0</v>
          </cell>
        </row>
        <row r="35">
          <cell r="A35">
            <v>1101040204</v>
          </cell>
          <cell r="B35" t="str">
            <v xml:space="preserve">                KAS KECIL-GBP EQUIVALENT</v>
          </cell>
          <cell r="C35">
            <v>0</v>
          </cell>
          <cell r="D35">
            <v>0</v>
          </cell>
          <cell r="E35">
            <v>0</v>
          </cell>
          <cell r="F35">
            <v>0</v>
          </cell>
        </row>
        <row r="36">
          <cell r="A36">
            <v>1101040205</v>
          </cell>
          <cell r="B36" t="str">
            <v xml:space="preserve">                KAS KECIL-SFR EQUIVALENT</v>
          </cell>
          <cell r="C36">
            <v>0</v>
          </cell>
          <cell r="D36">
            <v>0</v>
          </cell>
          <cell r="E36">
            <v>0</v>
          </cell>
          <cell r="F36">
            <v>0</v>
          </cell>
        </row>
        <row r="37">
          <cell r="A37">
            <v>1101040205</v>
          </cell>
          <cell r="B37" t="str">
            <v xml:space="preserve">                KAS KECIL-SFR</v>
          </cell>
          <cell r="C37">
            <v>0</v>
          </cell>
          <cell r="D37">
            <v>0</v>
          </cell>
          <cell r="E37">
            <v>0</v>
          </cell>
          <cell r="F37">
            <v>0</v>
          </cell>
        </row>
        <row r="38">
          <cell r="A38">
            <v>1101040206</v>
          </cell>
          <cell r="B38" t="str">
            <v xml:space="preserve">                Kas Kecil-PHP-Equivalent</v>
          </cell>
          <cell r="C38">
            <v>0</v>
          </cell>
          <cell r="D38">
            <v>0</v>
          </cell>
          <cell r="E38">
            <v>0</v>
          </cell>
          <cell r="F38">
            <v>0</v>
          </cell>
        </row>
        <row r="39">
          <cell r="A39">
            <v>1101040206</v>
          </cell>
          <cell r="B39" t="str">
            <v xml:space="preserve">                Kas Kecil-PHP</v>
          </cell>
          <cell r="C39">
            <v>0</v>
          </cell>
          <cell r="D39">
            <v>0</v>
          </cell>
          <cell r="E39">
            <v>0</v>
          </cell>
          <cell r="F39">
            <v>0</v>
          </cell>
        </row>
        <row r="40">
          <cell r="A40">
            <v>1101050000</v>
          </cell>
          <cell r="B40" t="str">
            <v xml:space="preserve">        DEPOSITO BERJANGKA &lt; 3 BLN</v>
          </cell>
          <cell r="C40">
            <v>20500000000</v>
          </cell>
          <cell r="D40">
            <v>19500000000</v>
          </cell>
          <cell r="E40">
            <v>20500000000</v>
          </cell>
          <cell r="F40">
            <v>19500000000</v>
          </cell>
        </row>
        <row r="41">
          <cell r="A41">
            <v>1101050100</v>
          </cell>
          <cell r="B41" t="str">
            <v xml:space="preserve">            DEPOSITO BERJANGKA  IDR &lt; 3 BLN - TDK TERSFILIASI</v>
          </cell>
          <cell r="C41">
            <v>20500000000</v>
          </cell>
          <cell r="D41">
            <v>19500000000</v>
          </cell>
          <cell r="E41">
            <v>20500000000</v>
          </cell>
          <cell r="F41">
            <v>19500000000</v>
          </cell>
        </row>
        <row r="42">
          <cell r="A42">
            <v>1102000000</v>
          </cell>
          <cell r="B42" t="str">
            <v xml:space="preserve">    Deposito Berjangka &gt;3 bln</v>
          </cell>
          <cell r="C42">
            <v>0</v>
          </cell>
          <cell r="D42">
            <v>0</v>
          </cell>
          <cell r="E42">
            <v>0</v>
          </cell>
          <cell r="F42">
            <v>0</v>
          </cell>
        </row>
        <row r="43">
          <cell r="A43">
            <v>1102010000</v>
          </cell>
          <cell r="B43" t="str">
            <v xml:space="preserve">        Deposito Berjangka - Terafiliasi &gt; 3 bln</v>
          </cell>
          <cell r="C43">
            <v>0</v>
          </cell>
          <cell r="D43">
            <v>0</v>
          </cell>
          <cell r="E43">
            <v>0</v>
          </cell>
          <cell r="F43">
            <v>0</v>
          </cell>
        </row>
        <row r="44">
          <cell r="A44">
            <v>1102020000</v>
          </cell>
          <cell r="B44" t="str">
            <v xml:space="preserve">        Deposito Berjangka - Tidak Terafiliasi &gt; 3 bln</v>
          </cell>
          <cell r="C44">
            <v>0</v>
          </cell>
          <cell r="D44">
            <v>0</v>
          </cell>
          <cell r="E44">
            <v>0</v>
          </cell>
          <cell r="F44">
            <v>0</v>
          </cell>
        </row>
        <row r="45">
          <cell r="A45">
            <v>1102020100</v>
          </cell>
          <cell r="B45" t="str">
            <v xml:space="preserve">            Deposito IDR &gt; 3 bln</v>
          </cell>
          <cell r="C45">
            <v>0</v>
          </cell>
          <cell r="D45">
            <v>0</v>
          </cell>
          <cell r="E45">
            <v>0</v>
          </cell>
          <cell r="F45">
            <v>0</v>
          </cell>
        </row>
        <row r="46">
          <cell r="A46">
            <v>1102020200</v>
          </cell>
          <cell r="B46" t="str">
            <v xml:space="preserve">            Deposito USD &gt; 3 bln</v>
          </cell>
          <cell r="C46">
            <v>0</v>
          </cell>
          <cell r="D46">
            <v>0</v>
          </cell>
          <cell r="E46">
            <v>0</v>
          </cell>
          <cell r="F46">
            <v>0</v>
          </cell>
        </row>
        <row r="47">
          <cell r="A47">
            <v>1102020200</v>
          </cell>
          <cell r="B47" t="str">
            <v xml:space="preserve">            Deposito USD &gt; 3 bln</v>
          </cell>
          <cell r="C47">
            <v>0</v>
          </cell>
          <cell r="D47">
            <v>0</v>
          </cell>
          <cell r="E47">
            <v>0</v>
          </cell>
          <cell r="F47">
            <v>0</v>
          </cell>
        </row>
        <row r="48">
          <cell r="A48">
            <v>1103000000</v>
          </cell>
          <cell r="B48" t="str">
            <v xml:space="preserve">    Efek Beli dengan Janji Jual Kembali</v>
          </cell>
          <cell r="C48">
            <v>0</v>
          </cell>
          <cell r="D48">
            <v>0</v>
          </cell>
          <cell r="E48">
            <v>0</v>
          </cell>
          <cell r="F48">
            <v>0</v>
          </cell>
        </row>
        <row r="49">
          <cell r="A49">
            <v>1103010000</v>
          </cell>
          <cell r="B49" t="str">
            <v xml:space="preserve">        Efek Beli dengan Janji Jual Kembali - Terafiliasi</v>
          </cell>
          <cell r="C49">
            <v>0</v>
          </cell>
          <cell r="D49">
            <v>0</v>
          </cell>
          <cell r="E49">
            <v>0</v>
          </cell>
          <cell r="F49">
            <v>0</v>
          </cell>
        </row>
        <row r="50">
          <cell r="A50">
            <v>1103020000</v>
          </cell>
          <cell r="B50" t="str">
            <v xml:space="preserve">        Efek Beli dengan Janji Jual Kembali - Tidak Terafiliasi</v>
          </cell>
          <cell r="C50">
            <v>0</v>
          </cell>
          <cell r="D50">
            <v>0</v>
          </cell>
          <cell r="E50">
            <v>0</v>
          </cell>
          <cell r="F50">
            <v>0</v>
          </cell>
        </row>
        <row r="51">
          <cell r="A51">
            <v>1104000000</v>
          </cell>
          <cell r="B51" t="str">
            <v xml:space="preserve">    Portofolio Sendiri (Nilai Pasar Wajar)</v>
          </cell>
          <cell r="C51">
            <v>0</v>
          </cell>
          <cell r="D51">
            <v>0</v>
          </cell>
          <cell r="E51">
            <v>0</v>
          </cell>
          <cell r="F51">
            <v>0</v>
          </cell>
        </row>
        <row r="52">
          <cell r="A52">
            <v>1104010000</v>
          </cell>
          <cell r="B52" t="str">
            <v xml:space="preserve">        SBI dan Surat Hutang Pemerintah Indonesia</v>
          </cell>
          <cell r="C52">
            <v>0</v>
          </cell>
          <cell r="D52">
            <v>0</v>
          </cell>
          <cell r="E52">
            <v>0</v>
          </cell>
          <cell r="F52">
            <v>0</v>
          </cell>
        </row>
        <row r="53">
          <cell r="A53">
            <v>1104020000</v>
          </cell>
          <cell r="B53" t="str">
            <v xml:space="preserve">        SBPU Perusahaan Indonesia yang diperingkat</v>
          </cell>
          <cell r="C53">
            <v>0</v>
          </cell>
          <cell r="D53">
            <v>0</v>
          </cell>
          <cell r="E53">
            <v>0</v>
          </cell>
          <cell r="F53">
            <v>0</v>
          </cell>
        </row>
        <row r="54">
          <cell r="A54">
            <v>1104030000</v>
          </cell>
          <cell r="B54" t="str">
            <v xml:space="preserve">        Efek bersifat Ekuitas yang tercatat di Bursa Efek Indonesia</v>
          </cell>
          <cell r="C54">
            <v>0</v>
          </cell>
          <cell r="D54">
            <v>0</v>
          </cell>
          <cell r="E54">
            <v>0</v>
          </cell>
          <cell r="F54">
            <v>0</v>
          </cell>
        </row>
        <row r="55">
          <cell r="A55">
            <v>1104040000</v>
          </cell>
          <cell r="B55" t="str">
            <v xml:space="preserve">        Penyisihan Penurunan Nilai Efek Ekuitas</v>
          </cell>
          <cell r="C55">
            <v>0</v>
          </cell>
          <cell r="D55">
            <v>0</v>
          </cell>
          <cell r="E55">
            <v>0</v>
          </cell>
          <cell r="F55">
            <v>0</v>
          </cell>
        </row>
        <row r="56">
          <cell r="A56">
            <v>1104050000</v>
          </cell>
          <cell r="B56" t="str">
            <v xml:space="preserve">        Efek bersifat Hutang yang tercatat di Bursa Efek Indonesia</v>
          </cell>
          <cell r="C56">
            <v>0</v>
          </cell>
          <cell r="D56">
            <v>0</v>
          </cell>
          <cell r="E56">
            <v>0</v>
          </cell>
          <cell r="F56">
            <v>0</v>
          </cell>
        </row>
        <row r="57">
          <cell r="A57">
            <v>1104060000</v>
          </cell>
          <cell r="B57" t="str">
            <v xml:space="preserve">        Penyisihan Penurunan Nilai Efek Hutang</v>
          </cell>
          <cell r="C57">
            <v>0</v>
          </cell>
          <cell r="D57">
            <v>0</v>
          </cell>
          <cell r="E57">
            <v>0</v>
          </cell>
          <cell r="F57">
            <v>0</v>
          </cell>
        </row>
        <row r="58">
          <cell r="A58">
            <v>1104070000</v>
          </cell>
          <cell r="B58" t="str">
            <v xml:space="preserve">        Efek lain yang terdaftar di Bapepam</v>
          </cell>
          <cell r="C58">
            <v>0</v>
          </cell>
          <cell r="D58">
            <v>0</v>
          </cell>
          <cell r="E58">
            <v>0</v>
          </cell>
          <cell r="F58">
            <v>0</v>
          </cell>
        </row>
        <row r="59">
          <cell r="A59">
            <v>1104080000</v>
          </cell>
          <cell r="B59" t="str">
            <v xml:space="preserve">        Efek yang tercatat di Bursa Efek Luar Negeri</v>
          </cell>
          <cell r="C59">
            <v>0</v>
          </cell>
          <cell r="D59">
            <v>0</v>
          </cell>
          <cell r="E59">
            <v>0</v>
          </cell>
          <cell r="F59">
            <v>0</v>
          </cell>
        </row>
        <row r="60">
          <cell r="A60">
            <v>1105000000</v>
          </cell>
          <cell r="B60" t="str">
            <v xml:space="preserve">    Piutang Nasabah Pemilik Rekening Efek</v>
          </cell>
          <cell r="C60">
            <v>0</v>
          </cell>
          <cell r="D60">
            <v>0</v>
          </cell>
          <cell r="E60">
            <v>0</v>
          </cell>
          <cell r="F60">
            <v>0</v>
          </cell>
        </row>
        <row r="61">
          <cell r="A61">
            <v>1105010000</v>
          </cell>
          <cell r="B61" t="str">
            <v xml:space="preserve">        Transaksi Beli Efek</v>
          </cell>
          <cell r="C61">
            <v>0</v>
          </cell>
          <cell r="D61">
            <v>0</v>
          </cell>
          <cell r="E61">
            <v>0</v>
          </cell>
          <cell r="F61">
            <v>0</v>
          </cell>
        </row>
        <row r="62">
          <cell r="A62">
            <v>1105010100</v>
          </cell>
          <cell r="B62" t="str">
            <v xml:space="preserve">            Transaksi Beli Efek - Terafiliasi</v>
          </cell>
          <cell r="C62">
            <v>0</v>
          </cell>
          <cell r="D62">
            <v>0</v>
          </cell>
          <cell r="E62">
            <v>0</v>
          </cell>
          <cell r="F62">
            <v>0</v>
          </cell>
        </row>
        <row r="63">
          <cell r="A63">
            <v>1105010200</v>
          </cell>
          <cell r="B63" t="str">
            <v xml:space="preserve">            Transaksi Beli Efek  - Tidak Terafiliasi</v>
          </cell>
          <cell r="C63">
            <v>0</v>
          </cell>
          <cell r="D63">
            <v>0</v>
          </cell>
          <cell r="E63">
            <v>0</v>
          </cell>
          <cell r="F63">
            <v>0</v>
          </cell>
        </row>
        <row r="64">
          <cell r="A64">
            <v>1105020000</v>
          </cell>
          <cell r="B64" t="str">
            <v xml:space="preserve">        Saldo Debit Rekening Efek Nasabah</v>
          </cell>
          <cell r="C64">
            <v>0</v>
          </cell>
          <cell r="D64">
            <v>0</v>
          </cell>
          <cell r="E64">
            <v>0</v>
          </cell>
          <cell r="F64">
            <v>0</v>
          </cell>
        </row>
        <row r="65">
          <cell r="A65">
            <v>1105020100</v>
          </cell>
          <cell r="B65" t="str">
            <v xml:space="preserve">            Saldo Debit Rekening Efek Nasabah - Terafiliasi</v>
          </cell>
          <cell r="C65">
            <v>0</v>
          </cell>
          <cell r="D65">
            <v>0</v>
          </cell>
          <cell r="E65">
            <v>0</v>
          </cell>
          <cell r="F65">
            <v>0</v>
          </cell>
        </row>
        <row r="66">
          <cell r="A66">
            <v>1105020200</v>
          </cell>
          <cell r="B66" t="str">
            <v xml:space="preserve">            Saldo Debit Rekening Efek Nasabah - Tidak Terafililiasi</v>
          </cell>
          <cell r="C66">
            <v>0</v>
          </cell>
          <cell r="D66">
            <v>0</v>
          </cell>
          <cell r="E66">
            <v>0</v>
          </cell>
          <cell r="F66">
            <v>0</v>
          </cell>
        </row>
        <row r="67">
          <cell r="A67">
            <v>1106000000</v>
          </cell>
          <cell r="B67" t="str">
            <v xml:space="preserve">    Piutang Nasabah Umum</v>
          </cell>
          <cell r="C67">
            <v>0</v>
          </cell>
          <cell r="D67">
            <v>0</v>
          </cell>
          <cell r="E67">
            <v>0</v>
          </cell>
          <cell r="F67">
            <v>0</v>
          </cell>
        </row>
        <row r="68">
          <cell r="A68">
            <v>1106010000</v>
          </cell>
          <cell r="B68" t="str">
            <v xml:space="preserve">        Piutang Nasabah Umum - Terafiliasi</v>
          </cell>
          <cell r="C68">
            <v>0</v>
          </cell>
          <cell r="D68">
            <v>0</v>
          </cell>
          <cell r="E68">
            <v>0</v>
          </cell>
          <cell r="F68">
            <v>0</v>
          </cell>
        </row>
        <row r="69">
          <cell r="A69">
            <v>1106020000</v>
          </cell>
          <cell r="B69" t="str">
            <v xml:space="preserve">        Piutang Nasabah Umum - Tidak Terafiliasi</v>
          </cell>
          <cell r="C69">
            <v>0</v>
          </cell>
          <cell r="D69">
            <v>0</v>
          </cell>
          <cell r="E69">
            <v>0</v>
          </cell>
          <cell r="F69">
            <v>0</v>
          </cell>
        </row>
        <row r="70">
          <cell r="A70">
            <v>1107000000</v>
          </cell>
          <cell r="B70" t="str">
            <v xml:space="preserve">    Piutang Nasabah Kelembagaan</v>
          </cell>
          <cell r="C70">
            <v>0</v>
          </cell>
          <cell r="D70">
            <v>0</v>
          </cell>
          <cell r="E70">
            <v>0</v>
          </cell>
          <cell r="F70">
            <v>0</v>
          </cell>
        </row>
        <row r="71">
          <cell r="A71">
            <v>1107010000</v>
          </cell>
          <cell r="B71" t="str">
            <v xml:space="preserve">        Transaksi Beli Efek</v>
          </cell>
          <cell r="C71">
            <v>0</v>
          </cell>
          <cell r="D71">
            <v>0</v>
          </cell>
          <cell r="E71">
            <v>0</v>
          </cell>
          <cell r="F71">
            <v>0</v>
          </cell>
        </row>
        <row r="72">
          <cell r="A72">
            <v>1107010100</v>
          </cell>
          <cell r="B72" t="str">
            <v xml:space="preserve">            Transaksi Beli Efek - Terafiliasi</v>
          </cell>
          <cell r="C72">
            <v>0</v>
          </cell>
          <cell r="D72">
            <v>0</v>
          </cell>
          <cell r="E72">
            <v>0</v>
          </cell>
          <cell r="F72">
            <v>0</v>
          </cell>
        </row>
        <row r="73">
          <cell r="A73">
            <v>1107010200</v>
          </cell>
          <cell r="B73" t="str">
            <v xml:space="preserve">            Transaksi Beli Efek - Tidak Terafiliasi</v>
          </cell>
          <cell r="C73">
            <v>0</v>
          </cell>
          <cell r="D73">
            <v>0</v>
          </cell>
          <cell r="E73">
            <v>0</v>
          </cell>
          <cell r="F73">
            <v>0</v>
          </cell>
        </row>
        <row r="74">
          <cell r="A74">
            <v>1107020000</v>
          </cell>
          <cell r="B74" t="str">
            <v xml:space="preserve">        Gagal Serah - Transaksi Kelembagaan</v>
          </cell>
          <cell r="C74">
            <v>0</v>
          </cell>
          <cell r="D74">
            <v>0</v>
          </cell>
          <cell r="E74">
            <v>0</v>
          </cell>
          <cell r="F74">
            <v>0</v>
          </cell>
        </row>
        <row r="75">
          <cell r="A75">
            <v>1107020100</v>
          </cell>
          <cell r="B75" t="str">
            <v xml:space="preserve">            Gagal Serah  Transaksi Kelembagaan - Terafiliasi</v>
          </cell>
          <cell r="C75">
            <v>0</v>
          </cell>
          <cell r="D75">
            <v>0</v>
          </cell>
          <cell r="E75">
            <v>0</v>
          </cell>
          <cell r="F75">
            <v>0</v>
          </cell>
        </row>
        <row r="76">
          <cell r="A76">
            <v>1107020200</v>
          </cell>
          <cell r="B76" t="str">
            <v xml:space="preserve">            Gagal Serah  Transaksi Kelembagaan - Tidak Terafiliasi</v>
          </cell>
          <cell r="C76">
            <v>0</v>
          </cell>
          <cell r="D76">
            <v>0</v>
          </cell>
          <cell r="E76">
            <v>0</v>
          </cell>
          <cell r="F76">
            <v>0</v>
          </cell>
        </row>
        <row r="77">
          <cell r="A77">
            <v>1108000000</v>
          </cell>
          <cell r="B77" t="str">
            <v xml:space="preserve">    Piutang Lembaga Kliring dan Penjaminan</v>
          </cell>
          <cell r="C77">
            <v>0</v>
          </cell>
          <cell r="D77">
            <v>0</v>
          </cell>
          <cell r="E77">
            <v>0</v>
          </cell>
          <cell r="F77">
            <v>0</v>
          </cell>
        </row>
        <row r="78">
          <cell r="A78">
            <v>1108010000</v>
          </cell>
          <cell r="B78" t="str">
            <v xml:space="preserve">        Uang Jaminan untuk Peminjaman Efek</v>
          </cell>
          <cell r="C78">
            <v>0</v>
          </cell>
          <cell r="D78">
            <v>0</v>
          </cell>
          <cell r="E78">
            <v>0</v>
          </cell>
          <cell r="F78">
            <v>0</v>
          </cell>
        </row>
        <row r="79">
          <cell r="A79">
            <v>1108020000</v>
          </cell>
          <cell r="B79" t="str">
            <v xml:space="preserve">        Uang Jaminan untuk Transaksi Bursa</v>
          </cell>
          <cell r="C79">
            <v>0</v>
          </cell>
          <cell r="D79">
            <v>0</v>
          </cell>
          <cell r="E79">
            <v>0</v>
          </cell>
          <cell r="F79">
            <v>0</v>
          </cell>
        </row>
        <row r="80">
          <cell r="A80">
            <v>1108030000</v>
          </cell>
          <cell r="B80" t="str">
            <v xml:space="preserve">        Piutang Transaksi Bursa</v>
          </cell>
          <cell r="C80">
            <v>0</v>
          </cell>
          <cell r="D80">
            <v>0</v>
          </cell>
          <cell r="E80">
            <v>0</v>
          </cell>
          <cell r="F80">
            <v>0</v>
          </cell>
        </row>
        <row r="81">
          <cell r="A81">
            <v>1109000000</v>
          </cell>
          <cell r="B81" t="str">
            <v xml:space="preserve">    Piutang Perusahaan Efek</v>
          </cell>
          <cell r="C81">
            <v>0</v>
          </cell>
          <cell r="D81">
            <v>0</v>
          </cell>
          <cell r="E81">
            <v>0</v>
          </cell>
          <cell r="F81">
            <v>0</v>
          </cell>
        </row>
        <row r="82">
          <cell r="A82">
            <v>1109010000</v>
          </cell>
          <cell r="B82" t="str">
            <v xml:space="preserve">        Uang Jaminan untuk Peminjaman Efek</v>
          </cell>
          <cell r="C82">
            <v>0</v>
          </cell>
          <cell r="D82">
            <v>0</v>
          </cell>
          <cell r="E82">
            <v>0</v>
          </cell>
          <cell r="F82">
            <v>0</v>
          </cell>
        </row>
        <row r="83">
          <cell r="A83">
            <v>1109010100</v>
          </cell>
          <cell r="B83" t="str">
            <v xml:space="preserve">            Uang Jaminan untuk Peminjaman Efek - Terafiliasi</v>
          </cell>
          <cell r="C83">
            <v>0</v>
          </cell>
          <cell r="D83">
            <v>0</v>
          </cell>
          <cell r="E83">
            <v>0</v>
          </cell>
          <cell r="F83">
            <v>0</v>
          </cell>
        </row>
        <row r="84">
          <cell r="A84">
            <v>1109010200</v>
          </cell>
          <cell r="B84" t="str">
            <v xml:space="preserve">            Uang Jaminan untuk Peminjaman Efek - Tidak Terafiliasi</v>
          </cell>
          <cell r="C84">
            <v>0</v>
          </cell>
          <cell r="D84">
            <v>0</v>
          </cell>
          <cell r="E84">
            <v>0</v>
          </cell>
          <cell r="F84">
            <v>0</v>
          </cell>
        </row>
        <row r="85">
          <cell r="A85">
            <v>1109020000</v>
          </cell>
          <cell r="B85" t="str">
            <v xml:space="preserve">        Saldo Rekening Efek pada Anggota Kliring</v>
          </cell>
          <cell r="C85">
            <v>0</v>
          </cell>
          <cell r="D85">
            <v>0</v>
          </cell>
          <cell r="E85">
            <v>0</v>
          </cell>
          <cell r="F85">
            <v>0</v>
          </cell>
        </row>
        <row r="86">
          <cell r="A86">
            <v>1109020100</v>
          </cell>
          <cell r="B86" t="str">
            <v xml:space="preserve">            Saldo Rekening Efek pada Anggota Kliring - Terafiliasi</v>
          </cell>
          <cell r="C86">
            <v>0</v>
          </cell>
          <cell r="D86">
            <v>0</v>
          </cell>
          <cell r="E86">
            <v>0</v>
          </cell>
          <cell r="F86">
            <v>0</v>
          </cell>
        </row>
        <row r="87">
          <cell r="A87">
            <v>1109020200</v>
          </cell>
          <cell r="B87" t="str">
            <v xml:space="preserve">            Saldo Rekening Efek pada Anggota Kliring - Tidak Terafiliasi</v>
          </cell>
          <cell r="C87">
            <v>0</v>
          </cell>
          <cell r="D87">
            <v>0</v>
          </cell>
          <cell r="E87">
            <v>0</v>
          </cell>
          <cell r="F87">
            <v>0</v>
          </cell>
        </row>
        <row r="88">
          <cell r="A88">
            <v>1109030000</v>
          </cell>
          <cell r="B88" t="str">
            <v xml:space="preserve">        Transaksi Jual Efek</v>
          </cell>
          <cell r="C88">
            <v>0</v>
          </cell>
          <cell r="D88">
            <v>0</v>
          </cell>
          <cell r="E88">
            <v>0</v>
          </cell>
          <cell r="F88">
            <v>0</v>
          </cell>
        </row>
        <row r="89">
          <cell r="A89">
            <v>1109030100</v>
          </cell>
          <cell r="B89" t="str">
            <v xml:space="preserve">            Transaksi Jual Efek - Terafiliasi</v>
          </cell>
          <cell r="C89">
            <v>0</v>
          </cell>
          <cell r="D89">
            <v>0</v>
          </cell>
          <cell r="E89">
            <v>0</v>
          </cell>
          <cell r="F89">
            <v>0</v>
          </cell>
        </row>
        <row r="90">
          <cell r="A90">
            <v>1109030200</v>
          </cell>
          <cell r="B90" t="str">
            <v xml:space="preserve">            Transaksi Jual Efek - Tidak Terafiliasi</v>
          </cell>
          <cell r="C90">
            <v>0</v>
          </cell>
          <cell r="D90">
            <v>0</v>
          </cell>
          <cell r="E90">
            <v>0</v>
          </cell>
          <cell r="F90">
            <v>0</v>
          </cell>
        </row>
        <row r="91">
          <cell r="A91">
            <v>1109040000</v>
          </cell>
          <cell r="B91" t="str">
            <v xml:space="preserve">        Piutang Komisi</v>
          </cell>
          <cell r="C91">
            <v>0</v>
          </cell>
          <cell r="D91">
            <v>0</v>
          </cell>
          <cell r="E91">
            <v>0</v>
          </cell>
          <cell r="F91">
            <v>0</v>
          </cell>
        </row>
        <row r="92">
          <cell r="A92">
            <v>1109040100</v>
          </cell>
          <cell r="B92" t="str">
            <v xml:space="preserve">            Piutang Komisi - Terafiliasi</v>
          </cell>
          <cell r="C92">
            <v>0</v>
          </cell>
          <cell r="D92">
            <v>0</v>
          </cell>
          <cell r="E92">
            <v>0</v>
          </cell>
          <cell r="F92">
            <v>0</v>
          </cell>
        </row>
        <row r="93">
          <cell r="A93">
            <v>1109040200</v>
          </cell>
          <cell r="B93" t="str">
            <v xml:space="preserve">            Piutang Komisi - Tidak Terafiliasi</v>
          </cell>
          <cell r="C93">
            <v>0</v>
          </cell>
          <cell r="D93">
            <v>0</v>
          </cell>
          <cell r="E93">
            <v>0</v>
          </cell>
          <cell r="F93">
            <v>0</v>
          </cell>
        </row>
        <row r="94">
          <cell r="A94">
            <v>1109050000</v>
          </cell>
          <cell r="B94" t="str">
            <v xml:space="preserve">        Gagal Serah - Perusahaan Efek</v>
          </cell>
          <cell r="C94">
            <v>0</v>
          </cell>
          <cell r="D94">
            <v>0</v>
          </cell>
          <cell r="E94">
            <v>0</v>
          </cell>
          <cell r="F94">
            <v>0</v>
          </cell>
        </row>
        <row r="95">
          <cell r="A95">
            <v>1109050100</v>
          </cell>
          <cell r="B95" t="str">
            <v xml:space="preserve">            Gagal Serah Perusahaan Efek - Terafiliasi</v>
          </cell>
          <cell r="C95">
            <v>0</v>
          </cell>
          <cell r="D95">
            <v>0</v>
          </cell>
          <cell r="E95">
            <v>0</v>
          </cell>
          <cell r="F95">
            <v>0</v>
          </cell>
        </row>
        <row r="96">
          <cell r="A96">
            <v>1109050200</v>
          </cell>
          <cell r="B96" t="str">
            <v xml:space="preserve">            Gagal Serah Perusahaan Efek - Tidak Terafiliasi</v>
          </cell>
          <cell r="C96">
            <v>0</v>
          </cell>
          <cell r="D96">
            <v>0</v>
          </cell>
          <cell r="E96">
            <v>0</v>
          </cell>
          <cell r="F96">
            <v>0</v>
          </cell>
        </row>
        <row r="97">
          <cell r="A97">
            <v>1110000000</v>
          </cell>
          <cell r="B97" t="str">
            <v xml:space="preserve">    Piutang Dividen dan Bunga</v>
          </cell>
          <cell r="C97">
            <v>0</v>
          </cell>
          <cell r="D97">
            <v>0</v>
          </cell>
          <cell r="E97">
            <v>0</v>
          </cell>
          <cell r="F97">
            <v>0</v>
          </cell>
        </row>
        <row r="98">
          <cell r="A98">
            <v>1110010000</v>
          </cell>
          <cell r="B98" t="str">
            <v xml:space="preserve">        Piutang Dividen</v>
          </cell>
          <cell r="C98">
            <v>0</v>
          </cell>
          <cell r="D98">
            <v>0</v>
          </cell>
          <cell r="E98">
            <v>0</v>
          </cell>
          <cell r="F98">
            <v>0</v>
          </cell>
        </row>
        <row r="99">
          <cell r="A99">
            <v>1110020000</v>
          </cell>
          <cell r="B99" t="str">
            <v xml:space="preserve">        Piutang Bunga</v>
          </cell>
          <cell r="C99">
            <v>0</v>
          </cell>
          <cell r="D99">
            <v>0</v>
          </cell>
          <cell r="E99">
            <v>0</v>
          </cell>
          <cell r="F99">
            <v>0</v>
          </cell>
        </row>
        <row r="100">
          <cell r="A100">
            <v>1199999999</v>
          </cell>
          <cell r="B100" t="str">
            <v xml:space="preserve">    Rekening Perantara Transaksi</v>
          </cell>
          <cell r="C100">
            <v>0</v>
          </cell>
          <cell r="D100">
            <v>0</v>
          </cell>
          <cell r="E100">
            <v>0</v>
          </cell>
          <cell r="F100">
            <v>0</v>
          </cell>
        </row>
        <row r="101">
          <cell r="A101">
            <v>1200000000</v>
          </cell>
          <cell r="B101" t="str">
            <v xml:space="preserve">  Penyertaan di Bursa Efek</v>
          </cell>
          <cell r="C101">
            <v>660000000</v>
          </cell>
          <cell r="D101">
            <v>0</v>
          </cell>
          <cell r="E101">
            <v>0</v>
          </cell>
          <cell r="F101">
            <v>660000000</v>
          </cell>
        </row>
        <row r="102">
          <cell r="A102">
            <v>1200010000</v>
          </cell>
          <cell r="B102" t="str">
            <v xml:space="preserve">        Penyertaan di PT. Bursa Efek Jakarta</v>
          </cell>
          <cell r="C102">
            <v>60000000</v>
          </cell>
          <cell r="D102">
            <v>0</v>
          </cell>
          <cell r="E102">
            <v>0</v>
          </cell>
          <cell r="F102">
            <v>60000000</v>
          </cell>
        </row>
        <row r="103">
          <cell r="A103">
            <v>1300000000</v>
          </cell>
          <cell r="B103" t="str">
            <v xml:space="preserve">        Penyertaan Lainnya</v>
          </cell>
          <cell r="C103">
            <v>0</v>
          </cell>
          <cell r="D103">
            <v>0</v>
          </cell>
          <cell r="E103">
            <v>0</v>
          </cell>
          <cell r="F103">
            <v>0</v>
          </cell>
        </row>
        <row r="104">
          <cell r="A104">
            <v>1300010000</v>
          </cell>
          <cell r="B104" t="str">
            <v xml:space="preserve">        Penyertaan pada PT. K S E I</v>
          </cell>
          <cell r="C104">
            <v>600000000</v>
          </cell>
          <cell r="D104">
            <v>0</v>
          </cell>
          <cell r="E104">
            <v>0</v>
          </cell>
          <cell r="F104">
            <v>600000000</v>
          </cell>
        </row>
        <row r="105">
          <cell r="A105">
            <v>1400000000</v>
          </cell>
          <cell r="B105" t="str">
            <v xml:space="preserve">  Jaminan Lainnya</v>
          </cell>
          <cell r="C105">
            <v>106194484.63</v>
          </cell>
          <cell r="D105">
            <v>0</v>
          </cell>
          <cell r="E105">
            <v>0</v>
          </cell>
          <cell r="F105">
            <v>106194484.63</v>
          </cell>
        </row>
        <row r="106">
          <cell r="A106">
            <v>1400010000</v>
          </cell>
          <cell r="B106" t="str">
            <v xml:space="preserve">        Dana Kliring pada LKP</v>
          </cell>
          <cell r="C106">
            <v>106194484.63</v>
          </cell>
          <cell r="D106">
            <v>0</v>
          </cell>
          <cell r="E106">
            <v>0</v>
          </cell>
          <cell r="F106">
            <v>106194484.63</v>
          </cell>
        </row>
        <row r="107">
          <cell r="A107">
            <v>1500000000</v>
          </cell>
          <cell r="B107" t="str">
            <v xml:space="preserve">  Selisih Efek Positif</v>
          </cell>
          <cell r="C107">
            <v>0</v>
          </cell>
          <cell r="D107">
            <v>0</v>
          </cell>
          <cell r="E107">
            <v>0</v>
          </cell>
          <cell r="F107">
            <v>0</v>
          </cell>
        </row>
        <row r="108">
          <cell r="A108">
            <v>1600000000</v>
          </cell>
          <cell r="B108" t="str">
            <v xml:space="preserve">  Aktiva Keuangan Lainnya</v>
          </cell>
          <cell r="C108">
            <v>4029305904.96</v>
          </cell>
          <cell r="D108">
            <v>11042453014.280001</v>
          </cell>
          <cell r="E108">
            <v>2327047684.8000002</v>
          </cell>
          <cell r="F108">
            <v>12744711234.440001</v>
          </cell>
        </row>
        <row r="109">
          <cell r="A109">
            <v>1600010000</v>
          </cell>
          <cell r="B109" t="str">
            <v xml:space="preserve">        Piutang Dana Kliring - LKP</v>
          </cell>
          <cell r="C109">
            <v>0</v>
          </cell>
          <cell r="D109">
            <v>0</v>
          </cell>
          <cell r="E109">
            <v>0</v>
          </cell>
          <cell r="F109">
            <v>0</v>
          </cell>
        </row>
        <row r="110">
          <cell r="A110">
            <v>1600020000</v>
          </cell>
          <cell r="B110" t="str">
            <v xml:space="preserve">        Biaya di bayar di muka</v>
          </cell>
          <cell r="C110">
            <v>416215190.08999997</v>
          </cell>
          <cell r="D110">
            <v>210597705.99000001</v>
          </cell>
          <cell r="E110">
            <v>357028167.95999998</v>
          </cell>
          <cell r="F110">
            <v>269784728.13</v>
          </cell>
        </row>
        <row r="111">
          <cell r="A111">
            <v>1600020100</v>
          </cell>
          <cell r="B111" t="str">
            <v xml:space="preserve">            Sewa Gedung/Kantor</v>
          </cell>
          <cell r="C111">
            <v>67192896</v>
          </cell>
          <cell r="D111">
            <v>77118953</v>
          </cell>
          <cell r="E111">
            <v>67192896</v>
          </cell>
          <cell r="F111">
            <v>77118953</v>
          </cell>
        </row>
        <row r="112">
          <cell r="A112">
            <v>1600020200</v>
          </cell>
          <cell r="B112" t="str">
            <v xml:space="preserve">            Asuransi</v>
          </cell>
          <cell r="C112">
            <v>37363448.5</v>
          </cell>
          <cell r="D112">
            <v>0</v>
          </cell>
          <cell r="E112">
            <v>7893477</v>
          </cell>
          <cell r="F112">
            <v>29469971.5</v>
          </cell>
        </row>
        <row r="113">
          <cell r="A113">
            <v>1600020300</v>
          </cell>
          <cell r="B113" t="str">
            <v xml:space="preserve">            Pembayaran di Muka/Advance</v>
          </cell>
          <cell r="C113">
            <v>178801439.59</v>
          </cell>
          <cell r="D113">
            <v>133478752.98999999</v>
          </cell>
          <cell r="E113">
            <v>233938355.96000001</v>
          </cell>
          <cell r="F113">
            <v>78341836.629999995</v>
          </cell>
        </row>
        <row r="114">
          <cell r="A114">
            <v>1600020301</v>
          </cell>
          <cell r="B114" t="str">
            <v xml:space="preserve">              PEMBAYARAN DI MUKA/ADVANCE IDR Equivalent</v>
          </cell>
          <cell r="C114">
            <v>158231396.59</v>
          </cell>
          <cell r="D114">
            <v>95332787.989999995</v>
          </cell>
          <cell r="E114">
            <v>192186548.96000001</v>
          </cell>
          <cell r="F114">
            <v>61377635.630000003</v>
          </cell>
        </row>
        <row r="115">
          <cell r="A115">
            <v>1600020301</v>
          </cell>
          <cell r="B115" t="str">
            <v xml:space="preserve">              PEMBAYARAN DI MUKA/ADVANCE USD</v>
          </cell>
          <cell r="C115">
            <v>18610.16</v>
          </cell>
          <cell r="D115">
            <v>10232.41</v>
          </cell>
          <cell r="E115">
            <v>21548.82</v>
          </cell>
          <cell r="F115">
            <v>7293.75</v>
          </cell>
        </row>
        <row r="116">
          <cell r="A116">
            <v>1600020302</v>
          </cell>
          <cell r="B116" t="str">
            <v xml:space="preserve">              PEMBAYARAN DI MUKA/ADVANCE HKD</v>
          </cell>
          <cell r="C116">
            <v>0</v>
          </cell>
          <cell r="D116">
            <v>0</v>
          </cell>
          <cell r="E116">
            <v>0</v>
          </cell>
          <cell r="F116">
            <v>0</v>
          </cell>
        </row>
        <row r="117">
          <cell r="A117">
            <v>1600020302</v>
          </cell>
          <cell r="B117" t="str">
            <v xml:space="preserve">              PEMBAYARAN DI MUKA/ADVANCE IDR EQUIVALENT</v>
          </cell>
          <cell r="C117">
            <v>0</v>
          </cell>
          <cell r="D117">
            <v>0</v>
          </cell>
          <cell r="E117">
            <v>0</v>
          </cell>
          <cell r="F117">
            <v>0</v>
          </cell>
        </row>
        <row r="118">
          <cell r="A118">
            <v>1600020303</v>
          </cell>
          <cell r="B118" t="str">
            <v xml:space="preserve">              PEMBAYARAN DI MUKA/ADVANCE IDR  EQUIVALENT</v>
          </cell>
          <cell r="C118">
            <v>0</v>
          </cell>
          <cell r="D118">
            <v>0</v>
          </cell>
          <cell r="E118">
            <v>0</v>
          </cell>
          <cell r="F118">
            <v>0</v>
          </cell>
        </row>
        <row r="119">
          <cell r="A119">
            <v>1600020303</v>
          </cell>
          <cell r="B119" t="str">
            <v xml:space="preserve">              PEMBAYARAN DI MUKA/ADVANCE SGD</v>
          </cell>
          <cell r="C119">
            <v>0</v>
          </cell>
          <cell r="D119">
            <v>0</v>
          </cell>
          <cell r="E119">
            <v>0</v>
          </cell>
          <cell r="F119">
            <v>0</v>
          </cell>
        </row>
        <row r="120">
          <cell r="A120">
            <v>1600020304</v>
          </cell>
          <cell r="B120" t="str">
            <v xml:space="preserve">              PEMBAYARAN DI MUKA/ADVANCE GBP</v>
          </cell>
          <cell r="C120">
            <v>0</v>
          </cell>
          <cell r="D120">
            <v>0</v>
          </cell>
          <cell r="E120">
            <v>0</v>
          </cell>
          <cell r="F120">
            <v>0</v>
          </cell>
        </row>
        <row r="121">
          <cell r="A121">
            <v>1600020304</v>
          </cell>
          <cell r="B121" t="str">
            <v xml:space="preserve">              PEMBAYARAN DI MUKA/ADVANCE IDR  EQUIVALENT</v>
          </cell>
          <cell r="C121">
            <v>0</v>
          </cell>
          <cell r="D121">
            <v>0</v>
          </cell>
          <cell r="E121">
            <v>0</v>
          </cell>
          <cell r="F121">
            <v>0</v>
          </cell>
        </row>
        <row r="122">
          <cell r="A122">
            <v>1600020306</v>
          </cell>
          <cell r="B122" t="str">
            <v xml:space="preserve">              PEMBAYARAN DI MUKA/ADVANCE IDR</v>
          </cell>
          <cell r="C122">
            <v>20570043</v>
          </cell>
          <cell r="D122">
            <v>38145965</v>
          </cell>
          <cell r="E122">
            <v>41751807</v>
          </cell>
          <cell r="F122">
            <v>16964201</v>
          </cell>
        </row>
        <row r="123">
          <cell r="A123">
            <v>1600020400</v>
          </cell>
          <cell r="B123" t="str">
            <v xml:space="preserve">            Lainnya</v>
          </cell>
          <cell r="C123">
            <v>132857406</v>
          </cell>
          <cell r="D123">
            <v>0</v>
          </cell>
          <cell r="E123">
            <v>48003439</v>
          </cell>
          <cell r="F123">
            <v>84853967</v>
          </cell>
        </row>
        <row r="124">
          <cell r="A124">
            <v>1600030000</v>
          </cell>
          <cell r="B124" t="str">
            <v xml:space="preserve">        Pajak Dibayar Dimuka</v>
          </cell>
          <cell r="C124">
            <v>1573541643</v>
          </cell>
          <cell r="D124">
            <v>1584801886</v>
          </cell>
          <cell r="E124">
            <v>0</v>
          </cell>
          <cell r="F124">
            <v>3158343529</v>
          </cell>
        </row>
        <row r="125">
          <cell r="A125">
            <v>1600030100</v>
          </cell>
          <cell r="B125" t="str">
            <v xml:space="preserve">            Pph pasal 21</v>
          </cell>
          <cell r="C125">
            <v>0</v>
          </cell>
          <cell r="D125">
            <v>0</v>
          </cell>
          <cell r="E125">
            <v>0</v>
          </cell>
          <cell r="F125">
            <v>0</v>
          </cell>
        </row>
        <row r="126">
          <cell r="A126">
            <v>1600030200</v>
          </cell>
          <cell r="B126" t="str">
            <v xml:space="preserve">            Pph pasal 23/26</v>
          </cell>
          <cell r="C126">
            <v>3828000</v>
          </cell>
          <cell r="D126">
            <v>565491552</v>
          </cell>
          <cell r="E126">
            <v>0</v>
          </cell>
          <cell r="F126">
            <v>569319552</v>
          </cell>
        </row>
        <row r="127">
          <cell r="A127">
            <v>1600030300</v>
          </cell>
          <cell r="B127" t="str">
            <v xml:space="preserve">            Pph pasal 25</v>
          </cell>
          <cell r="C127">
            <v>416851236</v>
          </cell>
          <cell r="D127">
            <v>57144417</v>
          </cell>
          <cell r="E127">
            <v>0</v>
          </cell>
          <cell r="F127">
            <v>473995653</v>
          </cell>
        </row>
        <row r="128">
          <cell r="A128">
            <v>1600030400</v>
          </cell>
          <cell r="B128" t="str">
            <v xml:space="preserve">            Fiskal Luar Negri</v>
          </cell>
          <cell r="C128">
            <v>24000000</v>
          </cell>
          <cell r="D128">
            <v>7000000</v>
          </cell>
          <cell r="E128">
            <v>0</v>
          </cell>
          <cell r="F128">
            <v>31000000</v>
          </cell>
        </row>
        <row r="129">
          <cell r="A129">
            <v>1600030500</v>
          </cell>
          <cell r="B129" t="str">
            <v xml:space="preserve">            PPN Masukan</v>
          </cell>
          <cell r="C129">
            <v>1128862407</v>
          </cell>
          <cell r="D129">
            <v>16240604</v>
          </cell>
          <cell r="E129">
            <v>0</v>
          </cell>
          <cell r="F129">
            <v>1145103011</v>
          </cell>
        </row>
        <row r="130">
          <cell r="A130">
            <v>1600030600</v>
          </cell>
          <cell r="B130" t="str">
            <v xml:space="preserve">            PPN Keluaran paid by issuer</v>
          </cell>
          <cell r="C130">
            <v>0</v>
          </cell>
          <cell r="D130">
            <v>938925313</v>
          </cell>
          <cell r="E130">
            <v>0</v>
          </cell>
          <cell r="F130">
            <v>938925313</v>
          </cell>
        </row>
        <row r="131">
          <cell r="A131">
            <v>1600040000</v>
          </cell>
          <cell r="B131" t="str">
            <v xml:space="preserve">        Pinjaman Karyawan</v>
          </cell>
          <cell r="C131">
            <v>0</v>
          </cell>
          <cell r="D131">
            <v>0</v>
          </cell>
          <cell r="E131">
            <v>0</v>
          </cell>
          <cell r="F131">
            <v>0</v>
          </cell>
        </row>
        <row r="132">
          <cell r="A132">
            <v>1600040200</v>
          </cell>
          <cell r="B132" t="str">
            <v xml:space="preserve">            PINJAMAN KARYAWAN IDR</v>
          </cell>
          <cell r="C132">
            <v>0</v>
          </cell>
          <cell r="D132">
            <v>0</v>
          </cell>
          <cell r="E132">
            <v>0</v>
          </cell>
          <cell r="F132">
            <v>0</v>
          </cell>
        </row>
        <row r="133">
          <cell r="A133">
            <v>1600050000</v>
          </cell>
          <cell r="B133" t="str">
            <v xml:space="preserve">        Piutang Antar Kantor</v>
          </cell>
          <cell r="C133">
            <v>1929267025.8099999</v>
          </cell>
          <cell r="D133">
            <v>361936149.13</v>
          </cell>
          <cell r="E133">
            <v>1901138478.48</v>
          </cell>
          <cell r="F133">
            <v>390064696.44999999</v>
          </cell>
        </row>
        <row r="134">
          <cell r="A134">
            <v>1600050100</v>
          </cell>
          <cell r="B134" t="str">
            <v xml:space="preserve">            Piutang dari UBS AG Reps office</v>
          </cell>
          <cell r="C134">
            <v>3836500</v>
          </cell>
          <cell r="D134">
            <v>0</v>
          </cell>
          <cell r="E134">
            <v>3836500</v>
          </cell>
          <cell r="F134">
            <v>0</v>
          </cell>
        </row>
        <row r="135">
          <cell r="A135">
            <v>1600050200</v>
          </cell>
          <cell r="B135" t="str">
            <v xml:space="preserve">            Piutang dari PT UBS Securities Indonesia</v>
          </cell>
          <cell r="C135">
            <v>0</v>
          </cell>
          <cell r="D135">
            <v>0</v>
          </cell>
          <cell r="E135">
            <v>0</v>
          </cell>
          <cell r="F135">
            <v>0</v>
          </cell>
        </row>
        <row r="136">
          <cell r="A136">
            <v>1600050300</v>
          </cell>
          <cell r="B136" t="str">
            <v xml:space="preserve">          Piutang dari UBS AG Hongkong</v>
          </cell>
          <cell r="C136">
            <v>2271023.7999999998</v>
          </cell>
          <cell r="D136">
            <v>4822.2</v>
          </cell>
          <cell r="E136">
            <v>12681</v>
          </cell>
          <cell r="F136">
            <v>2263165</v>
          </cell>
        </row>
        <row r="137">
          <cell r="A137">
            <v>1600050301</v>
          </cell>
          <cell r="B137" t="str">
            <v xml:space="preserve">            Piutang dari UBS AG Hongkong</v>
          </cell>
          <cell r="C137">
            <v>1505806</v>
          </cell>
          <cell r="D137">
            <v>0</v>
          </cell>
          <cell r="E137">
            <v>0</v>
          </cell>
          <cell r="F137">
            <v>1505806</v>
          </cell>
        </row>
        <row r="138">
          <cell r="A138">
            <v>1600050303</v>
          </cell>
          <cell r="B138" t="str">
            <v xml:space="preserve">            PIUTANG DARI UBS AG HONGKONG- IDR EQ</v>
          </cell>
          <cell r="C138">
            <v>765217.8</v>
          </cell>
          <cell r="D138">
            <v>4822.2</v>
          </cell>
          <cell r="E138">
            <v>12681</v>
          </cell>
          <cell r="F138">
            <v>757359</v>
          </cell>
        </row>
        <row r="139">
          <cell r="A139">
            <v>1600050303</v>
          </cell>
          <cell r="B139" t="str">
            <v xml:space="preserve">            PIUTANG DARI UBS AG HONGKONG - USD</v>
          </cell>
          <cell r="C139">
            <v>90</v>
          </cell>
          <cell r="D139">
            <v>0</v>
          </cell>
          <cell r="E139">
            <v>0</v>
          </cell>
          <cell r="F139">
            <v>90</v>
          </cell>
        </row>
        <row r="140">
          <cell r="A140">
            <v>1600050400</v>
          </cell>
          <cell r="B140" t="str">
            <v xml:space="preserve">          Piutang dari UBS AG Singapore</v>
          </cell>
          <cell r="C140">
            <v>1923159502.01</v>
          </cell>
          <cell r="D140">
            <v>361931326.93000001</v>
          </cell>
          <cell r="E140">
            <v>1897289297.48</v>
          </cell>
          <cell r="F140">
            <v>387801531.44999999</v>
          </cell>
        </row>
        <row r="141">
          <cell r="A141">
            <v>1600050401</v>
          </cell>
          <cell r="B141" t="str">
            <v xml:space="preserve">            Piutang dari UBS AG Singapore</v>
          </cell>
          <cell r="C141">
            <v>1541393787</v>
          </cell>
          <cell r="D141">
            <v>213875019</v>
          </cell>
          <cell r="E141">
            <v>1511479425</v>
          </cell>
          <cell r="F141">
            <v>243789381</v>
          </cell>
        </row>
        <row r="142">
          <cell r="A142">
            <v>1600050403</v>
          </cell>
          <cell r="B142" t="str">
            <v xml:space="preserve">            PIUTANG DARI UBS SINGAPORE - EQUIVALENT</v>
          </cell>
          <cell r="C142">
            <v>381765715.00999999</v>
          </cell>
          <cell r="D142">
            <v>148056307.93000001</v>
          </cell>
          <cell r="E142">
            <v>385809872.48000002</v>
          </cell>
          <cell r="F142">
            <v>144012150.44999999</v>
          </cell>
        </row>
        <row r="143">
          <cell r="A143">
            <v>1600050403</v>
          </cell>
          <cell r="B143" t="str">
            <v xml:space="preserve">            PIUTANG DARI UBS SINGAPORE - USD</v>
          </cell>
          <cell r="C143">
            <v>44900.83</v>
          </cell>
          <cell r="D143">
            <v>17113.900000000001</v>
          </cell>
          <cell r="E143">
            <v>44901.19</v>
          </cell>
          <cell r="F143">
            <v>17113.54</v>
          </cell>
        </row>
        <row r="144">
          <cell r="A144">
            <v>1600050500</v>
          </cell>
          <cell r="B144" t="str">
            <v xml:space="preserve">          Piutang dari UBSW Philipina</v>
          </cell>
          <cell r="C144">
            <v>0</v>
          </cell>
          <cell r="D144">
            <v>0</v>
          </cell>
          <cell r="E144">
            <v>0</v>
          </cell>
          <cell r="F144">
            <v>0</v>
          </cell>
        </row>
        <row r="145">
          <cell r="A145">
            <v>1600050600</v>
          </cell>
          <cell r="B145" t="str">
            <v xml:space="preserve">          Piutang dari UBS AG Switzerland</v>
          </cell>
          <cell r="C145">
            <v>0</v>
          </cell>
          <cell r="D145">
            <v>0</v>
          </cell>
          <cell r="E145">
            <v>0</v>
          </cell>
          <cell r="F145">
            <v>0</v>
          </cell>
        </row>
        <row r="146">
          <cell r="A146">
            <v>1600050700</v>
          </cell>
          <cell r="B146" t="str">
            <v xml:space="preserve">          Piutang dari UBS AG London</v>
          </cell>
          <cell r="C146">
            <v>0</v>
          </cell>
          <cell r="D146">
            <v>0</v>
          </cell>
          <cell r="E146">
            <v>0</v>
          </cell>
          <cell r="F146">
            <v>0</v>
          </cell>
        </row>
        <row r="147">
          <cell r="A147">
            <v>1600050800</v>
          </cell>
          <cell r="B147" t="str">
            <v xml:space="preserve">          Piutang dari UBS AG Korea</v>
          </cell>
          <cell r="C147">
            <v>0</v>
          </cell>
          <cell r="D147">
            <v>0</v>
          </cell>
          <cell r="E147">
            <v>0</v>
          </cell>
          <cell r="F147">
            <v>0</v>
          </cell>
        </row>
        <row r="148">
          <cell r="A148">
            <v>1600050801</v>
          </cell>
          <cell r="B148" t="str">
            <v xml:space="preserve">            Piutang dari UBS AG Korea</v>
          </cell>
          <cell r="C148">
            <v>0</v>
          </cell>
          <cell r="D148">
            <v>0</v>
          </cell>
          <cell r="E148">
            <v>0</v>
          </cell>
          <cell r="F148">
            <v>0</v>
          </cell>
        </row>
        <row r="149">
          <cell r="A149">
            <v>1600050802</v>
          </cell>
          <cell r="B149" t="str">
            <v xml:space="preserve">            Piutang dari UBS AG Korea -EQUIVALENT</v>
          </cell>
          <cell r="C149">
            <v>0</v>
          </cell>
          <cell r="D149">
            <v>0</v>
          </cell>
          <cell r="E149">
            <v>0</v>
          </cell>
          <cell r="F149">
            <v>0</v>
          </cell>
        </row>
        <row r="150">
          <cell r="A150">
            <v>1600050802</v>
          </cell>
          <cell r="B150" t="str">
            <v xml:space="preserve">            Piutang dari UBS AG Korea -USD</v>
          </cell>
          <cell r="C150">
            <v>0</v>
          </cell>
          <cell r="D150">
            <v>0</v>
          </cell>
          <cell r="E150">
            <v>0</v>
          </cell>
          <cell r="F150">
            <v>0</v>
          </cell>
        </row>
        <row r="151">
          <cell r="A151">
            <v>1600050900</v>
          </cell>
          <cell r="B151" t="str">
            <v xml:space="preserve">          Piutang dari  PT Madariprima Indonusa</v>
          </cell>
          <cell r="C151">
            <v>0</v>
          </cell>
          <cell r="D151">
            <v>0</v>
          </cell>
          <cell r="E151">
            <v>0</v>
          </cell>
          <cell r="F151">
            <v>0</v>
          </cell>
        </row>
        <row r="152">
          <cell r="A152">
            <v>1600050901</v>
          </cell>
          <cell r="B152" t="str">
            <v xml:space="preserve">            Piutang dari  PT Madariprima Indonusa</v>
          </cell>
          <cell r="C152">
            <v>0</v>
          </cell>
          <cell r="D152">
            <v>0</v>
          </cell>
          <cell r="E152">
            <v>0</v>
          </cell>
          <cell r="F152">
            <v>0</v>
          </cell>
        </row>
        <row r="153">
          <cell r="A153">
            <v>1600050902</v>
          </cell>
          <cell r="B153" t="str">
            <v xml:space="preserve">            Piutang dari  PT Madariprima Indonusa - EQUIVALENT</v>
          </cell>
          <cell r="C153">
            <v>0</v>
          </cell>
          <cell r="D153">
            <v>0</v>
          </cell>
          <cell r="E153">
            <v>0</v>
          </cell>
          <cell r="F153">
            <v>0</v>
          </cell>
        </row>
        <row r="154">
          <cell r="A154">
            <v>1600050902</v>
          </cell>
          <cell r="B154" t="str">
            <v xml:space="preserve">            Piutang dari  PT Madariprima Indonusa -USD</v>
          </cell>
          <cell r="C154">
            <v>0</v>
          </cell>
          <cell r="D154">
            <v>0</v>
          </cell>
          <cell r="E154">
            <v>0</v>
          </cell>
          <cell r="F154">
            <v>0</v>
          </cell>
        </row>
        <row r="155">
          <cell r="A155">
            <v>1600060000</v>
          </cell>
          <cell r="B155" t="str">
            <v xml:space="preserve">        Piutang Lainnya</v>
          </cell>
          <cell r="C155">
            <v>0</v>
          </cell>
          <cell r="D155">
            <v>0</v>
          </cell>
          <cell r="E155">
            <v>0</v>
          </cell>
          <cell r="F155">
            <v>0</v>
          </cell>
        </row>
        <row r="156">
          <cell r="A156">
            <v>1600060100</v>
          </cell>
          <cell r="B156" t="str">
            <v xml:space="preserve">            Highrise</v>
          </cell>
          <cell r="C156">
            <v>0</v>
          </cell>
          <cell r="D156">
            <v>0</v>
          </cell>
          <cell r="E156">
            <v>0</v>
          </cell>
          <cell r="F156">
            <v>0</v>
          </cell>
        </row>
        <row r="157">
          <cell r="A157">
            <v>1600060101</v>
          </cell>
          <cell r="B157" t="str">
            <v xml:space="preserve">              Highrise</v>
          </cell>
          <cell r="C157">
            <v>0</v>
          </cell>
          <cell r="D157">
            <v>0</v>
          </cell>
          <cell r="E157">
            <v>0</v>
          </cell>
          <cell r="F157">
            <v>0</v>
          </cell>
        </row>
        <row r="158">
          <cell r="A158">
            <v>1600060102</v>
          </cell>
          <cell r="B158" t="str">
            <v xml:space="preserve">              Highrise - EQUIVALENT</v>
          </cell>
          <cell r="C158">
            <v>0</v>
          </cell>
          <cell r="D158">
            <v>0</v>
          </cell>
          <cell r="E158">
            <v>0</v>
          </cell>
          <cell r="F158">
            <v>0</v>
          </cell>
        </row>
        <row r="159">
          <cell r="A159">
            <v>1600060102</v>
          </cell>
          <cell r="B159" t="str">
            <v xml:space="preserve">              Highrise - SGD</v>
          </cell>
          <cell r="C159">
            <v>0</v>
          </cell>
          <cell r="D159">
            <v>0</v>
          </cell>
          <cell r="E159">
            <v>0</v>
          </cell>
          <cell r="F159">
            <v>0</v>
          </cell>
        </row>
        <row r="160">
          <cell r="A160">
            <v>1600060200</v>
          </cell>
          <cell r="B160" t="str">
            <v xml:space="preserve">            Sky Hawk</v>
          </cell>
          <cell r="C160">
            <v>0</v>
          </cell>
          <cell r="D160">
            <v>0</v>
          </cell>
          <cell r="E160">
            <v>0</v>
          </cell>
          <cell r="F160">
            <v>0</v>
          </cell>
        </row>
        <row r="161">
          <cell r="A161">
            <v>1600060202</v>
          </cell>
          <cell r="B161" t="str">
            <v xml:space="preserve">              Sky Hawk - EQUIVALENT</v>
          </cell>
          <cell r="C161">
            <v>0</v>
          </cell>
          <cell r="D161">
            <v>0</v>
          </cell>
          <cell r="E161">
            <v>0</v>
          </cell>
          <cell r="F161">
            <v>0</v>
          </cell>
        </row>
        <row r="162">
          <cell r="A162">
            <v>1600060202</v>
          </cell>
          <cell r="B162" t="str">
            <v xml:space="preserve">              Sky Hawk - USD</v>
          </cell>
          <cell r="C162">
            <v>0</v>
          </cell>
          <cell r="D162">
            <v>0</v>
          </cell>
          <cell r="E162">
            <v>0</v>
          </cell>
          <cell r="F162">
            <v>0</v>
          </cell>
        </row>
        <row r="163">
          <cell r="A163">
            <v>1600060300</v>
          </cell>
          <cell r="B163" t="str">
            <v xml:space="preserve">            Big Game</v>
          </cell>
          <cell r="C163">
            <v>0</v>
          </cell>
          <cell r="D163">
            <v>0</v>
          </cell>
          <cell r="E163">
            <v>0</v>
          </cell>
          <cell r="F163">
            <v>0</v>
          </cell>
        </row>
        <row r="164">
          <cell r="A164">
            <v>1600060302</v>
          </cell>
          <cell r="B164" t="str">
            <v xml:space="preserve">              Big Game - EQUIVALENT</v>
          </cell>
          <cell r="C164">
            <v>0</v>
          </cell>
          <cell r="D164">
            <v>0</v>
          </cell>
          <cell r="E164">
            <v>0</v>
          </cell>
          <cell r="F164">
            <v>0</v>
          </cell>
        </row>
        <row r="165">
          <cell r="A165">
            <v>1600060302</v>
          </cell>
          <cell r="B165" t="str">
            <v xml:space="preserve">              Big Game - USD</v>
          </cell>
          <cell r="C165">
            <v>0</v>
          </cell>
          <cell r="D165">
            <v>0</v>
          </cell>
          <cell r="E165">
            <v>0</v>
          </cell>
          <cell r="F165">
            <v>0</v>
          </cell>
        </row>
        <row r="166">
          <cell r="A166">
            <v>1600070000</v>
          </cell>
          <cell r="B166" t="str">
            <v xml:space="preserve">        Piutang Lainnya</v>
          </cell>
          <cell r="C166">
            <v>110282046.06</v>
          </cell>
          <cell r="D166">
            <v>8885117273.1599998</v>
          </cell>
          <cell r="E166">
            <v>68881038.359999999</v>
          </cell>
          <cell r="F166">
            <v>8926518280.8600006</v>
          </cell>
        </row>
        <row r="167">
          <cell r="A167">
            <v>1600070100</v>
          </cell>
          <cell r="B167" t="str">
            <v xml:space="preserve">          PIUTANG LAINNYA IDR</v>
          </cell>
          <cell r="C167">
            <v>72935166.209999993</v>
          </cell>
          <cell r="D167">
            <v>8878718794</v>
          </cell>
          <cell r="E167">
            <v>62902564</v>
          </cell>
          <cell r="F167">
            <v>8888751396.2099991</v>
          </cell>
        </row>
        <row r="168">
          <cell r="A168">
            <v>1600070200</v>
          </cell>
          <cell r="B168" t="str">
            <v xml:space="preserve">          PIUTANG LAINNYA IDR Equivalent</v>
          </cell>
          <cell r="C168">
            <v>37346879.850000001</v>
          </cell>
          <cell r="D168">
            <v>6398479.1600000001</v>
          </cell>
          <cell r="E168">
            <v>5978474.3600000003</v>
          </cell>
          <cell r="F168">
            <v>37766884.649999999</v>
          </cell>
        </row>
        <row r="169">
          <cell r="A169">
            <v>1600070200</v>
          </cell>
          <cell r="B169" t="str">
            <v xml:space="preserve">          PIUTANG LAINNYA USD</v>
          </cell>
          <cell r="C169">
            <v>4392.5</v>
          </cell>
          <cell r="D169">
            <v>725.33</v>
          </cell>
          <cell r="E169">
            <v>629.84</v>
          </cell>
          <cell r="F169">
            <v>4487.99</v>
          </cell>
        </row>
        <row r="170">
          <cell r="A170">
            <v>1600070300</v>
          </cell>
          <cell r="B170" t="str">
            <v xml:space="preserve">          PIUTANG LAINNYA IDR Equivalent</v>
          </cell>
          <cell r="C170">
            <v>0</v>
          </cell>
          <cell r="D170">
            <v>0</v>
          </cell>
          <cell r="E170">
            <v>0</v>
          </cell>
          <cell r="F170">
            <v>0</v>
          </cell>
        </row>
        <row r="171">
          <cell r="A171">
            <v>1600070300</v>
          </cell>
          <cell r="B171" t="str">
            <v xml:space="preserve">          PIUTANG LAINNYA SGD</v>
          </cell>
          <cell r="C171">
            <v>0</v>
          </cell>
          <cell r="D171">
            <v>0</v>
          </cell>
          <cell r="E171">
            <v>0</v>
          </cell>
          <cell r="F171">
            <v>0</v>
          </cell>
        </row>
        <row r="172">
          <cell r="A172">
            <v>1600070400</v>
          </cell>
          <cell r="B172" t="str">
            <v xml:space="preserve">          PIUTANG LAINNYA HKD</v>
          </cell>
          <cell r="C172">
            <v>0</v>
          </cell>
          <cell r="D172">
            <v>0</v>
          </cell>
          <cell r="E172">
            <v>0</v>
          </cell>
          <cell r="F172">
            <v>0</v>
          </cell>
        </row>
        <row r="173">
          <cell r="A173">
            <v>1600070400</v>
          </cell>
          <cell r="B173" t="str">
            <v xml:space="preserve">          PIUTANG LAINNYA IDR EQUIVALENT</v>
          </cell>
          <cell r="C173">
            <v>0</v>
          </cell>
          <cell r="D173">
            <v>0</v>
          </cell>
          <cell r="E173">
            <v>0</v>
          </cell>
          <cell r="F173">
            <v>0</v>
          </cell>
        </row>
        <row r="174">
          <cell r="A174">
            <v>1600070500</v>
          </cell>
          <cell r="B174" t="str">
            <v xml:space="preserve">          PIUTANG LAINNYA GBP</v>
          </cell>
          <cell r="C174">
            <v>0</v>
          </cell>
          <cell r="D174">
            <v>0</v>
          </cell>
          <cell r="E174">
            <v>0</v>
          </cell>
          <cell r="F174">
            <v>0</v>
          </cell>
        </row>
        <row r="175">
          <cell r="A175">
            <v>1600070500</v>
          </cell>
          <cell r="B175" t="str">
            <v xml:space="preserve">          PIUTANG LAINNYA IDR EQUIVALENT</v>
          </cell>
          <cell r="C175">
            <v>0</v>
          </cell>
          <cell r="D175">
            <v>0</v>
          </cell>
          <cell r="E175">
            <v>0</v>
          </cell>
          <cell r="F175">
            <v>0</v>
          </cell>
        </row>
        <row r="176">
          <cell r="A176">
            <v>1700000000</v>
          </cell>
          <cell r="B176" t="str">
            <v xml:space="preserve">  Aktiva Tetap</v>
          </cell>
          <cell r="C176">
            <v>351416229.43000001</v>
          </cell>
          <cell r="D176">
            <v>56982307</v>
          </cell>
          <cell r="E176">
            <v>20785407</v>
          </cell>
          <cell r="F176">
            <v>387613129.43000001</v>
          </cell>
        </row>
        <row r="177">
          <cell r="A177">
            <v>1700010000</v>
          </cell>
          <cell r="B177" t="str">
            <v xml:space="preserve">        Nilai Perolehan</v>
          </cell>
          <cell r="C177">
            <v>4192448610.4299998</v>
          </cell>
          <cell r="D177">
            <v>56982307</v>
          </cell>
          <cell r="E177">
            <v>0</v>
          </cell>
          <cell r="F177">
            <v>4249430917.4299998</v>
          </cell>
        </row>
        <row r="178">
          <cell r="A178">
            <v>1700010100</v>
          </cell>
          <cell r="B178" t="str">
            <v xml:space="preserve">            Aktiva Tetap - Perabot Kantor</v>
          </cell>
          <cell r="C178">
            <v>125506649</v>
          </cell>
          <cell r="D178">
            <v>0</v>
          </cell>
          <cell r="E178">
            <v>0</v>
          </cell>
          <cell r="F178">
            <v>125506649</v>
          </cell>
        </row>
        <row r="179">
          <cell r="A179">
            <v>1700010200</v>
          </cell>
          <cell r="B179" t="str">
            <v xml:space="preserve">            Aktiva Tetap - Renovasi Kantor</v>
          </cell>
          <cell r="C179">
            <v>1495420212.6199999</v>
          </cell>
          <cell r="D179">
            <v>0</v>
          </cell>
          <cell r="E179">
            <v>0</v>
          </cell>
          <cell r="F179">
            <v>1495420212.6199999</v>
          </cell>
        </row>
        <row r="180">
          <cell r="A180">
            <v>1700010300</v>
          </cell>
          <cell r="B180" t="str">
            <v xml:space="preserve">            Aktiva Tetap - Kendaraan</v>
          </cell>
          <cell r="C180">
            <v>488536566</v>
          </cell>
          <cell r="D180">
            <v>0</v>
          </cell>
          <cell r="E180">
            <v>0</v>
          </cell>
          <cell r="F180">
            <v>488536566</v>
          </cell>
        </row>
        <row r="181">
          <cell r="A181">
            <v>1700010400</v>
          </cell>
          <cell r="B181" t="str">
            <v xml:space="preserve">            Aktiva Tetap - Komputer/Telekomunikasi</v>
          </cell>
          <cell r="C181">
            <v>2082985182.8099999</v>
          </cell>
          <cell r="D181">
            <v>56982307</v>
          </cell>
          <cell r="E181">
            <v>0</v>
          </cell>
          <cell r="F181">
            <v>2139967489.8099999</v>
          </cell>
        </row>
        <row r="182">
          <cell r="A182">
            <v>1700020000</v>
          </cell>
          <cell r="B182" t="str">
            <v xml:space="preserve">        Akumulasi Penyusutan</v>
          </cell>
          <cell r="C182">
            <v>-3841032381</v>
          </cell>
          <cell r="D182">
            <v>0</v>
          </cell>
          <cell r="E182">
            <v>20785407</v>
          </cell>
          <cell r="F182">
            <v>-3861817788</v>
          </cell>
        </row>
        <row r="183">
          <cell r="A183">
            <v>1700020100</v>
          </cell>
          <cell r="B183" t="str">
            <v xml:space="preserve">            Akumulasi Penyusutan - Perabot Kantor</v>
          </cell>
          <cell r="C183">
            <v>-108375749</v>
          </cell>
          <cell r="D183">
            <v>0</v>
          </cell>
          <cell r="E183">
            <v>775063</v>
          </cell>
          <cell r="F183">
            <v>-109150812</v>
          </cell>
        </row>
        <row r="184">
          <cell r="A184">
            <v>1700020200</v>
          </cell>
          <cell r="B184" t="str">
            <v xml:space="preserve">            Akumulasi Penyusutan - Renovasi Kantor</v>
          </cell>
          <cell r="C184">
            <v>-1495320852</v>
          </cell>
          <cell r="D184">
            <v>0</v>
          </cell>
          <cell r="E184">
            <v>0</v>
          </cell>
          <cell r="F184">
            <v>-1495320852</v>
          </cell>
        </row>
        <row r="185">
          <cell r="A185">
            <v>1700020300</v>
          </cell>
          <cell r="B185" t="str">
            <v xml:space="preserve">            Akumulasi Penyusutan - Kendaraan</v>
          </cell>
          <cell r="C185">
            <v>-390898148</v>
          </cell>
          <cell r="D185">
            <v>0</v>
          </cell>
          <cell r="E185">
            <v>4438109</v>
          </cell>
          <cell r="F185">
            <v>-395336257</v>
          </cell>
        </row>
        <row r="186">
          <cell r="A186">
            <v>1700020400</v>
          </cell>
          <cell r="B186" t="str">
            <v xml:space="preserve">            Akumulasi Penyusutan - Komputer/Telekomunikasi</v>
          </cell>
          <cell r="C186">
            <v>-1846437632</v>
          </cell>
          <cell r="D186">
            <v>0</v>
          </cell>
          <cell r="E186">
            <v>15572235</v>
          </cell>
          <cell r="F186">
            <v>-1862009867</v>
          </cell>
        </row>
        <row r="187">
          <cell r="A187">
            <v>1800000000</v>
          </cell>
          <cell r="B187" t="str">
            <v xml:space="preserve">  Aktiva Lainnya</v>
          </cell>
          <cell r="C187">
            <v>619547538.13999999</v>
          </cell>
          <cell r="D187">
            <v>1597594.86</v>
          </cell>
          <cell r="E187">
            <v>4201215.3</v>
          </cell>
          <cell r="F187">
            <v>616943917.70000005</v>
          </cell>
        </row>
        <row r="188">
          <cell r="A188">
            <v>1800000103</v>
          </cell>
          <cell r="B188" t="str">
            <v xml:space="preserve">        PAJAK DITANGGUHKAN</v>
          </cell>
          <cell r="C188">
            <v>218950160</v>
          </cell>
          <cell r="D188">
            <v>0</v>
          </cell>
          <cell r="E188">
            <v>0</v>
          </cell>
          <cell r="F188">
            <v>218950160</v>
          </cell>
        </row>
        <row r="189">
          <cell r="A189">
            <v>1800010000</v>
          </cell>
          <cell r="B189" t="str">
            <v xml:space="preserve">        Refundable deposit</v>
          </cell>
          <cell r="C189">
            <v>400597378.13999999</v>
          </cell>
          <cell r="D189">
            <v>1597594.86</v>
          </cell>
          <cell r="E189">
            <v>4201215.3</v>
          </cell>
          <cell r="F189">
            <v>397993757.69999999</v>
          </cell>
        </row>
        <row r="190">
          <cell r="A190">
            <v>1800010100</v>
          </cell>
          <cell r="B190" t="str">
            <v xml:space="preserve">            Refundable deposit</v>
          </cell>
          <cell r="C190">
            <v>147080721</v>
          </cell>
          <cell r="D190">
            <v>0</v>
          </cell>
          <cell r="E190">
            <v>0</v>
          </cell>
          <cell r="F190">
            <v>147080721</v>
          </cell>
        </row>
        <row r="191">
          <cell r="A191">
            <v>1800010200</v>
          </cell>
          <cell r="B191" t="str">
            <v xml:space="preserve">            Refundable deposit-EQUIVALENT</v>
          </cell>
          <cell r="C191">
            <v>253516657.13999999</v>
          </cell>
          <cell r="D191">
            <v>1597594.86</v>
          </cell>
          <cell r="E191">
            <v>4201215.3</v>
          </cell>
          <cell r="F191">
            <v>250913036.69999999</v>
          </cell>
        </row>
        <row r="192">
          <cell r="A192">
            <v>1800010200</v>
          </cell>
          <cell r="B192" t="str">
            <v xml:space="preserve">            Refundable deposit-USD</v>
          </cell>
          <cell r="C192">
            <v>29817</v>
          </cell>
          <cell r="D192">
            <v>0</v>
          </cell>
          <cell r="E192">
            <v>0</v>
          </cell>
          <cell r="F192">
            <v>29817</v>
          </cell>
        </row>
        <row r="193">
          <cell r="A193">
            <v>1800020000</v>
          </cell>
          <cell r="B193" t="str">
            <v xml:space="preserve">        Aktiva Lainnya</v>
          </cell>
          <cell r="C193">
            <v>0</v>
          </cell>
          <cell r="D193">
            <v>0</v>
          </cell>
          <cell r="E193">
            <v>0</v>
          </cell>
          <cell r="F193">
            <v>0</v>
          </cell>
        </row>
        <row r="194">
          <cell r="A194">
            <v>2000000000</v>
          </cell>
          <cell r="B194" t="str">
            <v>Pasiva dan Modal</v>
          </cell>
          <cell r="C194">
            <v>-28630652261.52</v>
          </cell>
          <cell r="D194">
            <v>1039634615.62</v>
          </cell>
          <cell r="E194">
            <v>9894523026.5100002</v>
          </cell>
          <cell r="F194">
            <v>-37485540672.419998</v>
          </cell>
        </row>
        <row r="195">
          <cell r="A195">
            <v>2100000000</v>
          </cell>
          <cell r="B195" t="str">
            <v xml:space="preserve">  Kewajiban</v>
          </cell>
          <cell r="C195">
            <v>-6356218474.6000004</v>
          </cell>
          <cell r="D195">
            <v>1039634615.62</v>
          </cell>
          <cell r="E195">
            <v>2941997571.8600001</v>
          </cell>
          <cell r="F195">
            <v>-8258581430.8500004</v>
          </cell>
        </row>
        <row r="196">
          <cell r="A196">
            <v>2101000000</v>
          </cell>
          <cell r="B196" t="str">
            <v xml:space="preserve">    Hutang Bank Jangka Pendek</v>
          </cell>
          <cell r="C196">
            <v>0</v>
          </cell>
          <cell r="D196">
            <v>0</v>
          </cell>
          <cell r="E196">
            <v>0</v>
          </cell>
          <cell r="F196">
            <v>0</v>
          </cell>
        </row>
        <row r="197">
          <cell r="A197">
            <v>2102000000</v>
          </cell>
          <cell r="B197" t="str">
            <v xml:space="preserve">    Surat Hutang Jangka Pendek</v>
          </cell>
          <cell r="C197">
            <v>0</v>
          </cell>
          <cell r="D197">
            <v>0</v>
          </cell>
          <cell r="E197">
            <v>0</v>
          </cell>
          <cell r="F197">
            <v>0</v>
          </cell>
        </row>
        <row r="198">
          <cell r="A198">
            <v>2103000000</v>
          </cell>
          <cell r="B198" t="str">
            <v xml:space="preserve">    Efek Jual dengan Janji Beli</v>
          </cell>
          <cell r="C198">
            <v>0</v>
          </cell>
          <cell r="D198">
            <v>0</v>
          </cell>
          <cell r="E198">
            <v>0</v>
          </cell>
          <cell r="F198">
            <v>0</v>
          </cell>
        </row>
        <row r="199">
          <cell r="A199">
            <v>2104000000</v>
          </cell>
          <cell r="B199" t="str">
            <v xml:space="preserve">    Efek yang Dijual,Belum Dibeli (Nilai Pasar Wajar)</v>
          </cell>
          <cell r="C199">
            <v>0</v>
          </cell>
          <cell r="D199">
            <v>0</v>
          </cell>
          <cell r="E199">
            <v>0</v>
          </cell>
          <cell r="F199">
            <v>0</v>
          </cell>
        </row>
        <row r="200">
          <cell r="A200">
            <v>2104010000</v>
          </cell>
          <cell r="B200" t="str">
            <v xml:space="preserve">        SBI dan Surat Hutang Pemerintah Indonesia</v>
          </cell>
          <cell r="C200">
            <v>0</v>
          </cell>
          <cell r="D200">
            <v>0</v>
          </cell>
          <cell r="E200">
            <v>0</v>
          </cell>
          <cell r="F200">
            <v>0</v>
          </cell>
        </row>
        <row r="201">
          <cell r="A201">
            <v>2104020000</v>
          </cell>
          <cell r="B201" t="str">
            <v xml:space="preserve">        SBPU Perusahaan Indonesia yang diperingkat</v>
          </cell>
          <cell r="C201">
            <v>0</v>
          </cell>
          <cell r="D201">
            <v>0</v>
          </cell>
          <cell r="E201">
            <v>0</v>
          </cell>
          <cell r="F201">
            <v>0</v>
          </cell>
        </row>
        <row r="202">
          <cell r="A202">
            <v>2104030000</v>
          </cell>
          <cell r="B202" t="str">
            <v xml:space="preserve">        Efek Bersifat Ekuitas yang Tercatat di Bursa Efek Indonesia</v>
          </cell>
          <cell r="C202">
            <v>0</v>
          </cell>
          <cell r="D202">
            <v>0</v>
          </cell>
          <cell r="E202">
            <v>0</v>
          </cell>
          <cell r="F202">
            <v>0</v>
          </cell>
        </row>
        <row r="203">
          <cell r="A203">
            <v>2104040000</v>
          </cell>
          <cell r="B203" t="str">
            <v xml:space="preserve">        Efek Bersifat Hutang yang Tercatat di Bursa Efek Indonesia</v>
          </cell>
          <cell r="C203">
            <v>0</v>
          </cell>
          <cell r="D203">
            <v>0</v>
          </cell>
          <cell r="E203">
            <v>0</v>
          </cell>
          <cell r="F203">
            <v>0</v>
          </cell>
        </row>
        <row r="204">
          <cell r="A204">
            <v>2104050000</v>
          </cell>
          <cell r="B204" t="str">
            <v xml:space="preserve">        Efek Lain yang Terdaftar di Bapepam</v>
          </cell>
          <cell r="C204">
            <v>0</v>
          </cell>
          <cell r="D204">
            <v>0</v>
          </cell>
          <cell r="E204">
            <v>0</v>
          </cell>
          <cell r="F204">
            <v>0</v>
          </cell>
        </row>
        <row r="205">
          <cell r="A205">
            <v>2104060000</v>
          </cell>
          <cell r="B205" t="str">
            <v xml:space="preserve">        Efek yang Tercatat di Bursa Luar Negeri</v>
          </cell>
          <cell r="C205">
            <v>0</v>
          </cell>
          <cell r="D205">
            <v>0</v>
          </cell>
          <cell r="E205">
            <v>0</v>
          </cell>
          <cell r="F205">
            <v>0</v>
          </cell>
        </row>
        <row r="206">
          <cell r="A206">
            <v>2105000000</v>
          </cell>
          <cell r="B206" t="str">
            <v xml:space="preserve">    Hutang Nasabah Pemilik Rekening Efek</v>
          </cell>
          <cell r="C206">
            <v>0</v>
          </cell>
          <cell r="D206">
            <v>0</v>
          </cell>
          <cell r="E206">
            <v>0</v>
          </cell>
          <cell r="F206">
            <v>0</v>
          </cell>
        </row>
        <row r="207">
          <cell r="A207">
            <v>2105010000</v>
          </cell>
          <cell r="B207" t="str">
            <v xml:space="preserve">        Transaksi Jual Efek</v>
          </cell>
          <cell r="C207">
            <v>0</v>
          </cell>
          <cell r="D207">
            <v>0</v>
          </cell>
          <cell r="E207">
            <v>0</v>
          </cell>
          <cell r="F207">
            <v>0</v>
          </cell>
        </row>
        <row r="208">
          <cell r="A208">
            <v>2105020000</v>
          </cell>
          <cell r="B208" t="str">
            <v xml:space="preserve">        Saldo Kredit Rekening Efek Nasabah</v>
          </cell>
          <cell r="C208">
            <v>0</v>
          </cell>
          <cell r="D208">
            <v>0</v>
          </cell>
          <cell r="E208">
            <v>0</v>
          </cell>
          <cell r="F208">
            <v>0</v>
          </cell>
        </row>
        <row r="209">
          <cell r="A209">
            <v>2106000000</v>
          </cell>
          <cell r="B209" t="str">
            <v xml:space="preserve">    Hutang Nasabah Umum</v>
          </cell>
          <cell r="C209">
            <v>0</v>
          </cell>
          <cell r="D209">
            <v>0</v>
          </cell>
          <cell r="E209">
            <v>0</v>
          </cell>
          <cell r="F209">
            <v>0</v>
          </cell>
        </row>
        <row r="210">
          <cell r="A210">
            <v>2107000000</v>
          </cell>
          <cell r="B210" t="str">
            <v xml:space="preserve">    Hutang Nasabah Kelembagaan</v>
          </cell>
          <cell r="C210">
            <v>0</v>
          </cell>
          <cell r="D210">
            <v>0</v>
          </cell>
          <cell r="E210">
            <v>0</v>
          </cell>
          <cell r="F210">
            <v>0</v>
          </cell>
        </row>
        <row r="211">
          <cell r="A211">
            <v>2107010000</v>
          </cell>
          <cell r="B211" t="str">
            <v xml:space="preserve">        Transaksi Jual Efek</v>
          </cell>
          <cell r="C211">
            <v>0</v>
          </cell>
          <cell r="D211">
            <v>0</v>
          </cell>
          <cell r="E211">
            <v>0</v>
          </cell>
          <cell r="F211">
            <v>0</v>
          </cell>
        </row>
        <row r="212">
          <cell r="A212">
            <v>2107020000</v>
          </cell>
          <cell r="B212" t="str">
            <v xml:space="preserve">        Gagal Terima - Transaksi Kelembagaan</v>
          </cell>
          <cell r="C212">
            <v>0</v>
          </cell>
          <cell r="D212">
            <v>0</v>
          </cell>
          <cell r="E212">
            <v>0</v>
          </cell>
          <cell r="F212">
            <v>0</v>
          </cell>
        </row>
        <row r="213">
          <cell r="A213">
            <v>2108000000</v>
          </cell>
          <cell r="B213" t="str">
            <v xml:space="preserve">    Hutang Transaksi Bursa - Lembaga Kliring Penjaminan</v>
          </cell>
          <cell r="C213">
            <v>0</v>
          </cell>
          <cell r="D213">
            <v>0</v>
          </cell>
          <cell r="E213">
            <v>0</v>
          </cell>
          <cell r="F213">
            <v>0</v>
          </cell>
        </row>
        <row r="214">
          <cell r="A214">
            <v>2109000000</v>
          </cell>
          <cell r="B214" t="str">
            <v xml:space="preserve">    Hutang Perusahaan Efek</v>
          </cell>
          <cell r="C214">
            <v>0</v>
          </cell>
          <cell r="D214">
            <v>0</v>
          </cell>
          <cell r="E214">
            <v>0</v>
          </cell>
          <cell r="F214">
            <v>0</v>
          </cell>
        </row>
        <row r="215">
          <cell r="A215">
            <v>2109010000</v>
          </cell>
          <cell r="B215" t="str">
            <v xml:space="preserve">        Saldo Kredit Rekening pada Anggota Kliring</v>
          </cell>
          <cell r="C215">
            <v>0</v>
          </cell>
          <cell r="D215">
            <v>0</v>
          </cell>
          <cell r="E215">
            <v>0</v>
          </cell>
          <cell r="F215">
            <v>0</v>
          </cell>
        </row>
        <row r="216">
          <cell r="A216">
            <v>2109020000</v>
          </cell>
          <cell r="B216" t="str">
            <v xml:space="preserve">        Transaksi Beli  Efek</v>
          </cell>
          <cell r="C216">
            <v>0</v>
          </cell>
          <cell r="D216">
            <v>0</v>
          </cell>
          <cell r="E216">
            <v>0</v>
          </cell>
          <cell r="F216">
            <v>0</v>
          </cell>
        </row>
        <row r="217">
          <cell r="A217">
            <v>2109030000</v>
          </cell>
          <cell r="B217" t="str">
            <v xml:space="preserve">        Hutang Komisi</v>
          </cell>
          <cell r="C217">
            <v>0</v>
          </cell>
          <cell r="D217">
            <v>0</v>
          </cell>
          <cell r="E217">
            <v>0</v>
          </cell>
          <cell r="F217">
            <v>0</v>
          </cell>
        </row>
        <row r="218">
          <cell r="A218">
            <v>2109040000</v>
          </cell>
          <cell r="B218" t="str">
            <v xml:space="preserve">        Gagal Terima - Perusahaan Efek</v>
          </cell>
          <cell r="C218">
            <v>0</v>
          </cell>
          <cell r="D218">
            <v>0</v>
          </cell>
          <cell r="E218">
            <v>0</v>
          </cell>
          <cell r="F218">
            <v>0</v>
          </cell>
        </row>
        <row r="219">
          <cell r="A219">
            <v>2110000000</v>
          </cell>
          <cell r="B219" t="str">
            <v xml:space="preserve">    Selisih Efek Negatif</v>
          </cell>
          <cell r="C219">
            <v>0</v>
          </cell>
          <cell r="D219">
            <v>0</v>
          </cell>
          <cell r="E219">
            <v>0</v>
          </cell>
          <cell r="F219">
            <v>0</v>
          </cell>
        </row>
        <row r="220">
          <cell r="A220">
            <v>2111000000</v>
          </cell>
          <cell r="B220" t="str">
            <v xml:space="preserve">    Hutang Jangka Pendek Lainnya</v>
          </cell>
          <cell r="C220">
            <v>-6356218474.6000004</v>
          </cell>
          <cell r="D220">
            <v>1039634615.62</v>
          </cell>
          <cell r="E220">
            <v>2941997571.8600001</v>
          </cell>
          <cell r="F220">
            <v>-8258581430.8500004</v>
          </cell>
        </row>
        <row r="221">
          <cell r="A221">
            <v>2111010000</v>
          </cell>
          <cell r="B221" t="str">
            <v xml:space="preserve">        Hutang Pajak</v>
          </cell>
          <cell r="C221">
            <v>-298806629.48000002</v>
          </cell>
          <cell r="D221">
            <v>327629468</v>
          </cell>
          <cell r="E221">
            <v>1176976101</v>
          </cell>
          <cell r="F221">
            <v>-1148153262.48</v>
          </cell>
        </row>
        <row r="222">
          <cell r="A222">
            <v>2111010100</v>
          </cell>
          <cell r="B222" t="str">
            <v xml:space="preserve">            Hutang PPh 21</v>
          </cell>
          <cell r="C222">
            <v>-290884010</v>
          </cell>
          <cell r="D222">
            <v>324631722</v>
          </cell>
          <cell r="E222">
            <v>219894753</v>
          </cell>
          <cell r="F222">
            <v>-186147041</v>
          </cell>
        </row>
        <row r="223">
          <cell r="A223">
            <v>2111010200</v>
          </cell>
          <cell r="B223" t="str">
            <v xml:space="preserve">            Hutang PPh 23</v>
          </cell>
          <cell r="C223">
            <v>-3014663.8</v>
          </cell>
          <cell r="D223">
            <v>2997746</v>
          </cell>
          <cell r="E223">
            <v>6601163</v>
          </cell>
          <cell r="F223">
            <v>-6618080.7999999998</v>
          </cell>
        </row>
        <row r="224">
          <cell r="A224">
            <v>2111010300</v>
          </cell>
          <cell r="B224" t="str">
            <v xml:space="preserve">            Hutang PPh 23 Final</v>
          </cell>
          <cell r="C224">
            <v>-197466</v>
          </cell>
          <cell r="D224">
            <v>0</v>
          </cell>
          <cell r="E224">
            <v>8494266</v>
          </cell>
          <cell r="F224">
            <v>-8691732</v>
          </cell>
        </row>
        <row r="225">
          <cell r="A225">
            <v>2111010400</v>
          </cell>
          <cell r="B225" t="str">
            <v xml:space="preserve">            Hutang PPh 26</v>
          </cell>
          <cell r="C225">
            <v>0</v>
          </cell>
          <cell r="D225">
            <v>0</v>
          </cell>
          <cell r="E225">
            <v>0</v>
          </cell>
          <cell r="F225">
            <v>0</v>
          </cell>
        </row>
        <row r="226">
          <cell r="A226">
            <v>2111010500</v>
          </cell>
          <cell r="B226" t="str">
            <v xml:space="preserve">            Hutang PPh 29</v>
          </cell>
          <cell r="C226">
            <v>0</v>
          </cell>
          <cell r="D226">
            <v>0</v>
          </cell>
          <cell r="E226">
            <v>0</v>
          </cell>
          <cell r="F226">
            <v>0</v>
          </cell>
        </row>
        <row r="227">
          <cell r="A227">
            <v>2111010600</v>
          </cell>
          <cell r="B227" t="str">
            <v xml:space="preserve">            PPN Keluaran</v>
          </cell>
          <cell r="C227">
            <v>-4710489.68</v>
          </cell>
          <cell r="D227">
            <v>0</v>
          </cell>
          <cell r="E227">
            <v>941985919</v>
          </cell>
          <cell r="F227">
            <v>-946696408.67999995</v>
          </cell>
        </row>
        <row r="228">
          <cell r="A228">
            <v>2111020000</v>
          </cell>
          <cell r="B228" t="str">
            <v xml:space="preserve">        Biaya Yang Masih Harus Dibayar</v>
          </cell>
          <cell r="C228">
            <v>-5036914897.8500004</v>
          </cell>
          <cell r="D228">
            <v>238037810.06</v>
          </cell>
          <cell r="E228">
            <v>1636722697.3599999</v>
          </cell>
          <cell r="F228">
            <v>-6435599785.1599998</v>
          </cell>
        </row>
        <row r="229">
          <cell r="A229">
            <v>2111020100</v>
          </cell>
          <cell r="B229" t="str">
            <v xml:space="preserve">            Hutang Levy</v>
          </cell>
          <cell r="C229">
            <v>0</v>
          </cell>
          <cell r="D229">
            <v>0</v>
          </cell>
          <cell r="E229">
            <v>0</v>
          </cell>
          <cell r="F229">
            <v>0</v>
          </cell>
        </row>
        <row r="230">
          <cell r="A230">
            <v>2111020200</v>
          </cell>
          <cell r="B230" t="str">
            <v xml:space="preserve">            Hutang PPh Penjualan</v>
          </cell>
          <cell r="C230">
            <v>0</v>
          </cell>
          <cell r="D230">
            <v>0</v>
          </cell>
          <cell r="E230">
            <v>0</v>
          </cell>
          <cell r="F230">
            <v>0</v>
          </cell>
        </row>
        <row r="231">
          <cell r="A231">
            <v>2111020300</v>
          </cell>
          <cell r="B231" t="str">
            <v xml:space="preserve">            Hutang Biaya Sewa Gedung</v>
          </cell>
          <cell r="C231">
            <v>0</v>
          </cell>
          <cell r="D231">
            <v>0</v>
          </cell>
          <cell r="E231">
            <v>0</v>
          </cell>
          <cell r="F231">
            <v>0</v>
          </cell>
        </row>
        <row r="232">
          <cell r="A232">
            <v>2111020400</v>
          </cell>
          <cell r="B232" t="str">
            <v xml:space="preserve">            Penyisihan Performance Bonus</v>
          </cell>
          <cell r="C232">
            <v>-4676331000.1999998</v>
          </cell>
          <cell r="D232">
            <v>0</v>
          </cell>
          <cell r="E232">
            <v>1298390000</v>
          </cell>
          <cell r="F232">
            <v>-5974721000.1999998</v>
          </cell>
        </row>
        <row r="233">
          <cell r="A233">
            <v>2111020500</v>
          </cell>
          <cell r="B233" t="str">
            <v xml:space="preserve">            Hutang Biaya Audit</v>
          </cell>
          <cell r="C233">
            <v>-94305271.620000005</v>
          </cell>
          <cell r="D233">
            <v>1698326.2</v>
          </cell>
          <cell r="E233">
            <v>24573322.07</v>
          </cell>
          <cell r="F233">
            <v>-117180267.5</v>
          </cell>
        </row>
        <row r="234">
          <cell r="A234">
            <v>2111020501</v>
          </cell>
          <cell r="B234" t="str">
            <v xml:space="preserve">              Hutang Biaya Audit</v>
          </cell>
          <cell r="C234">
            <v>0</v>
          </cell>
          <cell r="D234">
            <v>0</v>
          </cell>
          <cell r="E234">
            <v>0</v>
          </cell>
          <cell r="F234">
            <v>0</v>
          </cell>
        </row>
        <row r="235">
          <cell r="A235">
            <v>2111020502</v>
          </cell>
          <cell r="B235" t="str">
            <v xml:space="preserve">              Hutang Biaya Audit - EQUIVALENT</v>
          </cell>
          <cell r="C235">
            <v>-94305271.620000005</v>
          </cell>
          <cell r="D235">
            <v>1698326.2</v>
          </cell>
          <cell r="E235">
            <v>24573322.07</v>
          </cell>
          <cell r="F235">
            <v>-117180267.5</v>
          </cell>
        </row>
        <row r="236">
          <cell r="A236">
            <v>2111020502</v>
          </cell>
          <cell r="B236" t="str">
            <v xml:space="preserve">              Hutang Biaya Audit-USD</v>
          </cell>
          <cell r="C236">
            <v>-11091.58</v>
          </cell>
          <cell r="D236">
            <v>0</v>
          </cell>
          <cell r="E236">
            <v>2833.42</v>
          </cell>
          <cell r="F236">
            <v>-13925</v>
          </cell>
        </row>
        <row r="237">
          <cell r="A237">
            <v>2111020600</v>
          </cell>
          <cell r="B237" t="str">
            <v xml:space="preserve">            Hutang Biaya Asuransi</v>
          </cell>
          <cell r="C237">
            <v>0</v>
          </cell>
          <cell r="D237">
            <v>0</v>
          </cell>
          <cell r="E237">
            <v>0</v>
          </cell>
          <cell r="F237">
            <v>0</v>
          </cell>
        </row>
        <row r="238">
          <cell r="A238">
            <v>2111020700</v>
          </cell>
          <cell r="B238" t="str">
            <v xml:space="preserve">            Hutang Biaya Lainnya</v>
          </cell>
          <cell r="C238">
            <v>-266278626.03</v>
          </cell>
          <cell r="D238">
            <v>236339483.86000001</v>
          </cell>
          <cell r="E238">
            <v>313759375.29000002</v>
          </cell>
          <cell r="F238">
            <v>-343698517.45999998</v>
          </cell>
        </row>
        <row r="239">
          <cell r="A239">
            <v>2111020701</v>
          </cell>
          <cell r="B239" t="str">
            <v xml:space="preserve">              Hutang Biaya Lainnya</v>
          </cell>
          <cell r="C239">
            <v>-265603184.13</v>
          </cell>
          <cell r="D239">
            <v>216694437</v>
          </cell>
          <cell r="E239">
            <v>202133208</v>
          </cell>
          <cell r="F239">
            <v>-251041955.13</v>
          </cell>
        </row>
        <row r="240">
          <cell r="A240">
            <v>2111020702</v>
          </cell>
          <cell r="B240" t="str">
            <v xml:space="preserve">              Hutang Biaya Lainnya-EQUIVALENT</v>
          </cell>
          <cell r="C240">
            <v>-544069.86</v>
          </cell>
          <cell r="D240">
            <v>19499975.66</v>
          </cell>
          <cell r="E240">
            <v>111612468.13</v>
          </cell>
          <cell r="F240">
            <v>-92656562.329999998</v>
          </cell>
        </row>
        <row r="241">
          <cell r="A241">
            <v>2111020702</v>
          </cell>
          <cell r="B241" t="str">
            <v xml:space="preserve">              Hutang Biaya Lainnya-USD</v>
          </cell>
          <cell r="C241">
            <v>-63.99</v>
          </cell>
          <cell r="D241">
            <v>2123.02</v>
          </cell>
          <cell r="E241">
            <v>13069.78</v>
          </cell>
          <cell r="F241">
            <v>-11010.75</v>
          </cell>
        </row>
        <row r="242">
          <cell r="A242">
            <v>2111020703</v>
          </cell>
          <cell r="B242" t="str">
            <v xml:space="preserve">              Hutang Biaya Lainnya-EQUIVALENT</v>
          </cell>
          <cell r="C242">
            <v>0</v>
          </cell>
          <cell r="D242">
            <v>0</v>
          </cell>
          <cell r="E242">
            <v>0</v>
          </cell>
          <cell r="F242">
            <v>0</v>
          </cell>
        </row>
        <row r="243">
          <cell r="A243">
            <v>2111020703</v>
          </cell>
          <cell r="B243" t="str">
            <v xml:space="preserve">              Hutang Biaya Lainnya-SFR</v>
          </cell>
          <cell r="C243">
            <v>0</v>
          </cell>
          <cell r="D243">
            <v>0</v>
          </cell>
          <cell r="E243">
            <v>0</v>
          </cell>
          <cell r="F243">
            <v>0</v>
          </cell>
        </row>
        <row r="244">
          <cell r="A244">
            <v>2111020704</v>
          </cell>
          <cell r="B244" t="str">
            <v xml:space="preserve">              Hutang Biaya Lainnya-EQUIVALENT</v>
          </cell>
          <cell r="C244">
            <v>0</v>
          </cell>
          <cell r="D244">
            <v>0</v>
          </cell>
          <cell r="E244">
            <v>0</v>
          </cell>
          <cell r="F244">
            <v>0</v>
          </cell>
        </row>
        <row r="245">
          <cell r="A245">
            <v>2111020704</v>
          </cell>
          <cell r="B245" t="str">
            <v xml:space="preserve">              Hutang Biaya Lainnya-SGD</v>
          </cell>
          <cell r="C245">
            <v>0</v>
          </cell>
          <cell r="D245">
            <v>0</v>
          </cell>
          <cell r="E245">
            <v>0</v>
          </cell>
          <cell r="F245">
            <v>0</v>
          </cell>
        </row>
        <row r="246">
          <cell r="A246">
            <v>2111020705</v>
          </cell>
          <cell r="B246" t="str">
            <v xml:space="preserve">              Hutang Biaya Lainnya-HKD</v>
          </cell>
          <cell r="C246">
            <v>-120</v>
          </cell>
          <cell r="D246">
            <v>120</v>
          </cell>
          <cell r="E246">
            <v>0</v>
          </cell>
          <cell r="F246">
            <v>0</v>
          </cell>
        </row>
        <row r="247">
          <cell r="A247">
            <v>2111020705</v>
          </cell>
          <cell r="B247" t="str">
            <v xml:space="preserve">              Hutang Biaya Lainnya-EQUIVALENT</v>
          </cell>
          <cell r="C247">
            <v>-131372.04</v>
          </cell>
          <cell r="D247">
            <v>145071.20000000001</v>
          </cell>
          <cell r="E247">
            <v>13699.16</v>
          </cell>
          <cell r="F247">
            <v>0</v>
          </cell>
        </row>
        <row r="248">
          <cell r="A248">
            <v>2111020706</v>
          </cell>
          <cell r="B248" t="str">
            <v xml:space="preserve">              Hutang Biaya Lainnya-EQUIVALENT</v>
          </cell>
          <cell r="C248">
            <v>0</v>
          </cell>
          <cell r="D248">
            <v>0</v>
          </cell>
          <cell r="E248">
            <v>0</v>
          </cell>
          <cell r="F248">
            <v>0</v>
          </cell>
        </row>
        <row r="249">
          <cell r="A249">
            <v>2111030000</v>
          </cell>
          <cell r="B249" t="str">
            <v xml:space="preserve">        Hutang Antar Kantor</v>
          </cell>
          <cell r="C249">
            <v>-868035790.01999998</v>
          </cell>
          <cell r="D249">
            <v>336310719.57999998</v>
          </cell>
          <cell r="E249">
            <v>127336635.37</v>
          </cell>
          <cell r="F249">
            <v>-659061705.80999994</v>
          </cell>
        </row>
        <row r="250">
          <cell r="A250">
            <v>2111030100</v>
          </cell>
          <cell r="B250" t="str">
            <v xml:space="preserve">          Hutang pada PT UBS Securities Jkt</v>
          </cell>
          <cell r="C250">
            <v>-293726066</v>
          </cell>
          <cell r="D250">
            <v>0</v>
          </cell>
          <cell r="E250">
            <v>0</v>
          </cell>
          <cell r="F250">
            <v>-293726066</v>
          </cell>
        </row>
        <row r="251">
          <cell r="A251">
            <v>2111030200</v>
          </cell>
          <cell r="B251" t="str">
            <v xml:space="preserve">          Hutang pada UBS AG Hongkong</v>
          </cell>
          <cell r="C251">
            <v>-279203690</v>
          </cell>
          <cell r="D251">
            <v>241703225</v>
          </cell>
          <cell r="E251">
            <v>48377295</v>
          </cell>
          <cell r="F251">
            <v>-85877760</v>
          </cell>
        </row>
        <row r="252">
          <cell r="A252">
            <v>2111030201</v>
          </cell>
          <cell r="B252" t="str">
            <v xml:space="preserve">            Hutang pada UBS AG Hongkong</v>
          </cell>
          <cell r="C252">
            <v>-226063565</v>
          </cell>
          <cell r="D252">
            <v>188380850</v>
          </cell>
          <cell r="E252">
            <v>37676170</v>
          </cell>
          <cell r="F252">
            <v>-75358885</v>
          </cell>
        </row>
        <row r="253">
          <cell r="A253">
            <v>2111030202</v>
          </cell>
          <cell r="B253" t="str">
            <v xml:space="preserve">            Hutang pada UBS AG Hongkong-Equivalent</v>
          </cell>
          <cell r="C253">
            <v>-53140125</v>
          </cell>
          <cell r="D253">
            <v>53322375</v>
          </cell>
          <cell r="E253">
            <v>10701125</v>
          </cell>
          <cell r="F253">
            <v>-10518875</v>
          </cell>
        </row>
        <row r="254">
          <cell r="A254">
            <v>2111030202</v>
          </cell>
          <cell r="B254" t="str">
            <v xml:space="preserve">            Hutang pada UBS AG Hongkong-USD</v>
          </cell>
          <cell r="C254">
            <v>-6250</v>
          </cell>
          <cell r="D254">
            <v>6250</v>
          </cell>
          <cell r="E254">
            <v>1250</v>
          </cell>
          <cell r="F254">
            <v>-1250</v>
          </cell>
        </row>
        <row r="255">
          <cell r="A255">
            <v>2111030300</v>
          </cell>
          <cell r="B255" t="str">
            <v xml:space="preserve">          Hutang pada UBSW Sdn Bhd, Malaysia</v>
          </cell>
          <cell r="C255">
            <v>-80634995.719999999</v>
          </cell>
          <cell r="D255">
            <v>80881573.739999995</v>
          </cell>
          <cell r="E255">
            <v>67190044.939999998</v>
          </cell>
          <cell r="F255">
            <v>-66943466.920000002</v>
          </cell>
        </row>
        <row r="256">
          <cell r="A256">
            <v>2111030301</v>
          </cell>
          <cell r="B256" t="str">
            <v xml:space="preserve">            Hutang pada UBSW Sdn Bhd, Malaysia</v>
          </cell>
          <cell r="C256">
            <v>-80634995.719999999</v>
          </cell>
          <cell r="D256">
            <v>80881573.739999995</v>
          </cell>
          <cell r="E256">
            <v>67190044.939999998</v>
          </cell>
          <cell r="F256">
            <v>-66943466.920000002</v>
          </cell>
        </row>
        <row r="257">
          <cell r="A257">
            <v>2111030301</v>
          </cell>
          <cell r="B257" t="str">
            <v xml:space="preserve">            Hutang pada UBSW Sdn Bhd, Malaysia - USD</v>
          </cell>
          <cell r="C257">
            <v>-9483.77</v>
          </cell>
          <cell r="D257">
            <v>9483.77</v>
          </cell>
          <cell r="E257">
            <v>7955.16</v>
          </cell>
          <cell r="F257">
            <v>-7955.16</v>
          </cell>
        </row>
        <row r="258">
          <cell r="A258">
            <v>2111030400</v>
          </cell>
          <cell r="B258" t="str">
            <v xml:space="preserve">          Hutang pada UBS Switzerland</v>
          </cell>
          <cell r="C258">
            <v>-119239172.95</v>
          </cell>
          <cell r="D258">
            <v>1842759.24</v>
          </cell>
          <cell r="E258">
            <v>700745.49</v>
          </cell>
          <cell r="F258">
            <v>-118097159.2</v>
          </cell>
        </row>
        <row r="259">
          <cell r="A259">
            <v>2111030401</v>
          </cell>
          <cell r="B259" t="str">
            <v xml:space="preserve">            Hutang pada UBS Switzerland</v>
          </cell>
          <cell r="C259">
            <v>-8040358</v>
          </cell>
          <cell r="D259">
            <v>0</v>
          </cell>
          <cell r="E259">
            <v>0</v>
          </cell>
          <cell r="F259">
            <v>-8040358</v>
          </cell>
        </row>
        <row r="260">
          <cell r="A260">
            <v>2111030402</v>
          </cell>
          <cell r="B260" t="str">
            <v xml:space="preserve">            Hutang pada UBS Switzerland - EQUIVALENT</v>
          </cell>
          <cell r="C260">
            <v>-111198814.95</v>
          </cell>
          <cell r="D260">
            <v>1842759.24</v>
          </cell>
          <cell r="E260">
            <v>700745.49</v>
          </cell>
          <cell r="F260">
            <v>-110056801.2</v>
          </cell>
        </row>
        <row r="261">
          <cell r="A261">
            <v>2111030402</v>
          </cell>
          <cell r="B261" t="str">
            <v xml:space="preserve">            Hutang pada UBS Switzerland - USD</v>
          </cell>
          <cell r="C261">
            <v>-13078.49</v>
          </cell>
          <cell r="D261">
            <v>0</v>
          </cell>
          <cell r="E261">
            <v>0</v>
          </cell>
          <cell r="F261">
            <v>-13078.49</v>
          </cell>
        </row>
        <row r="262">
          <cell r="A262">
            <v>2111030403</v>
          </cell>
          <cell r="B262" t="str">
            <v xml:space="preserve">            Hutang pada UBS Switzerland - EQUIVALENT</v>
          </cell>
          <cell r="C262">
            <v>0</v>
          </cell>
          <cell r="D262">
            <v>0</v>
          </cell>
          <cell r="E262">
            <v>0</v>
          </cell>
          <cell r="F262">
            <v>0</v>
          </cell>
        </row>
        <row r="263">
          <cell r="A263">
            <v>2111030403</v>
          </cell>
          <cell r="B263" t="str">
            <v xml:space="preserve">            Hutang pada UBS Switzerland - SFR</v>
          </cell>
          <cell r="C263">
            <v>0</v>
          </cell>
          <cell r="D263">
            <v>0</v>
          </cell>
          <cell r="E263">
            <v>0</v>
          </cell>
          <cell r="F263">
            <v>0</v>
          </cell>
        </row>
        <row r="264">
          <cell r="A264">
            <v>2111030500</v>
          </cell>
          <cell r="B264" t="str">
            <v xml:space="preserve">          Hutang pada UBS AG London</v>
          </cell>
          <cell r="C264">
            <v>-95231865.359999999</v>
          </cell>
          <cell r="D264">
            <v>11883161.6</v>
          </cell>
          <cell r="E264">
            <v>11068549.939999999</v>
          </cell>
          <cell r="F264">
            <v>-94417253.700000003</v>
          </cell>
        </row>
        <row r="265">
          <cell r="A265">
            <v>2111030501</v>
          </cell>
          <cell r="B265" t="str">
            <v xml:space="preserve">            Hutang pada UBS AG London</v>
          </cell>
          <cell r="C265">
            <v>0</v>
          </cell>
          <cell r="D265">
            <v>0</v>
          </cell>
          <cell r="E265">
            <v>0</v>
          </cell>
          <cell r="F265">
            <v>0</v>
          </cell>
        </row>
        <row r="266">
          <cell r="A266">
            <v>2111030502</v>
          </cell>
          <cell r="B266" t="str">
            <v xml:space="preserve">            Hutang pada UBS AG London - EQUIVALENT</v>
          </cell>
          <cell r="C266">
            <v>-95231865.359999999</v>
          </cell>
          <cell r="D266">
            <v>11883161.6</v>
          </cell>
          <cell r="E266">
            <v>11068549.939999999</v>
          </cell>
          <cell r="F266">
            <v>-94417253.700000003</v>
          </cell>
        </row>
        <row r="267">
          <cell r="A267">
            <v>2111030502</v>
          </cell>
          <cell r="B267" t="str">
            <v xml:space="preserve">            Hutang pada UBS AG London - USD</v>
          </cell>
          <cell r="C267">
            <v>-11200.56</v>
          </cell>
          <cell r="D267">
            <v>1228.6099999999999</v>
          </cell>
          <cell r="E267">
            <v>1248.03</v>
          </cell>
          <cell r="F267">
            <v>-11219.98</v>
          </cell>
        </row>
        <row r="268">
          <cell r="A268">
            <v>2111040000</v>
          </cell>
          <cell r="B268" t="str">
            <v xml:space="preserve">        Hutang Lainnya</v>
          </cell>
          <cell r="C268">
            <v>-152461157.25</v>
          </cell>
          <cell r="D268">
            <v>137656617.97999999</v>
          </cell>
          <cell r="E268">
            <v>962138.13</v>
          </cell>
          <cell r="F268">
            <v>-15766677.4</v>
          </cell>
        </row>
        <row r="269">
          <cell r="A269">
            <v>2111040100</v>
          </cell>
          <cell r="B269" t="str">
            <v xml:space="preserve">            Hutang Lainnya</v>
          </cell>
          <cell r="C269">
            <v>20020.5</v>
          </cell>
          <cell r="D269">
            <v>0</v>
          </cell>
          <cell r="E269">
            <v>0</v>
          </cell>
          <cell r="F269">
            <v>20020.5</v>
          </cell>
        </row>
        <row r="270">
          <cell r="A270">
            <v>2111040200</v>
          </cell>
          <cell r="B270" t="str">
            <v xml:space="preserve">            Hutang Lainnya - EQUIVALENT</v>
          </cell>
          <cell r="C270">
            <v>-152397376.08000001</v>
          </cell>
          <cell r="D270">
            <v>137655167.40000001</v>
          </cell>
          <cell r="E270">
            <v>960367.92</v>
          </cell>
          <cell r="F270">
            <v>-15702576.6</v>
          </cell>
        </row>
        <row r="271">
          <cell r="A271">
            <v>2111040200</v>
          </cell>
          <cell r="B271" t="str">
            <v xml:space="preserve">            Hutang Lainnya - USD</v>
          </cell>
          <cell r="C271">
            <v>-17924</v>
          </cell>
          <cell r="D271">
            <v>16058</v>
          </cell>
          <cell r="E271">
            <v>0</v>
          </cell>
          <cell r="F271">
            <v>-1866</v>
          </cell>
        </row>
        <row r="272">
          <cell r="A272">
            <v>2111040300</v>
          </cell>
          <cell r="B272" t="str">
            <v xml:space="preserve">            Hutang Lainnya - HKD</v>
          </cell>
          <cell r="C272">
            <v>0</v>
          </cell>
          <cell r="D272">
            <v>0</v>
          </cell>
          <cell r="E272">
            <v>0</v>
          </cell>
          <cell r="F272">
            <v>0</v>
          </cell>
        </row>
        <row r="273">
          <cell r="A273">
            <v>2111040300</v>
          </cell>
          <cell r="B273" t="str">
            <v xml:space="preserve">            Hutang Lainnya - EQUIVALENT</v>
          </cell>
          <cell r="C273">
            <v>0</v>
          </cell>
          <cell r="D273">
            <v>0</v>
          </cell>
          <cell r="E273">
            <v>0</v>
          </cell>
          <cell r="F273">
            <v>0</v>
          </cell>
        </row>
        <row r="274">
          <cell r="A274">
            <v>2111040400</v>
          </cell>
          <cell r="B274" t="str">
            <v xml:space="preserve">            Hutang Lainnya - EQUIVALENT</v>
          </cell>
          <cell r="C274">
            <v>-83801.67</v>
          </cell>
          <cell r="D274">
            <v>1450.58</v>
          </cell>
          <cell r="E274">
            <v>1770.21</v>
          </cell>
          <cell r="F274">
            <v>-84121.3</v>
          </cell>
        </row>
        <row r="275">
          <cell r="A275">
            <v>2111040400</v>
          </cell>
          <cell r="B275" t="str">
            <v xml:space="preserve">            Hutang Lainnya - SGD</v>
          </cell>
          <cell r="C275">
            <v>-17</v>
          </cell>
          <cell r="D275">
            <v>0</v>
          </cell>
          <cell r="E275">
            <v>0</v>
          </cell>
          <cell r="F275">
            <v>-17</v>
          </cell>
        </row>
        <row r="276">
          <cell r="A276">
            <v>2111040500</v>
          </cell>
          <cell r="B276" t="str">
            <v xml:space="preserve">            Hutang Lainnya - EQUIVALENT</v>
          </cell>
          <cell r="C276">
            <v>0</v>
          </cell>
          <cell r="D276">
            <v>0</v>
          </cell>
          <cell r="E276">
            <v>0</v>
          </cell>
          <cell r="F276">
            <v>0</v>
          </cell>
        </row>
        <row r="277">
          <cell r="A277">
            <v>2111040500</v>
          </cell>
          <cell r="B277" t="str">
            <v xml:space="preserve">            Hutang Lainnya - SFR</v>
          </cell>
          <cell r="C277">
            <v>0</v>
          </cell>
          <cell r="D277">
            <v>0</v>
          </cell>
          <cell r="E277">
            <v>0</v>
          </cell>
          <cell r="F277">
            <v>0</v>
          </cell>
        </row>
        <row r="278">
          <cell r="A278">
            <v>2111040600</v>
          </cell>
          <cell r="B278" t="str">
            <v xml:space="preserve">            HUTANG LAINNYA - GBP</v>
          </cell>
          <cell r="C278">
            <v>0</v>
          </cell>
          <cell r="D278">
            <v>0</v>
          </cell>
          <cell r="E278">
            <v>0</v>
          </cell>
          <cell r="F278">
            <v>0</v>
          </cell>
        </row>
        <row r="279">
          <cell r="A279">
            <v>2111040600</v>
          </cell>
          <cell r="B279" t="str">
            <v xml:space="preserve">            HUTANG LAINNYA GBP-IDR EQUIVALENT</v>
          </cell>
          <cell r="C279">
            <v>0</v>
          </cell>
          <cell r="D279">
            <v>0</v>
          </cell>
          <cell r="E279">
            <v>0</v>
          </cell>
          <cell r="F279">
            <v>0</v>
          </cell>
        </row>
        <row r="280">
          <cell r="A280">
            <v>2112000000</v>
          </cell>
          <cell r="B280" t="str">
            <v xml:space="preserve">    Hutang Jangka Panjang</v>
          </cell>
          <cell r="C280">
            <v>0</v>
          </cell>
          <cell r="D280">
            <v>0</v>
          </cell>
          <cell r="E280">
            <v>0</v>
          </cell>
          <cell r="F280">
            <v>0</v>
          </cell>
        </row>
        <row r="281">
          <cell r="A281">
            <v>2113000000</v>
          </cell>
          <cell r="B281" t="str">
            <v xml:space="preserve">    Hutang Sub-Ordinasi</v>
          </cell>
          <cell r="C281">
            <v>0</v>
          </cell>
          <cell r="D281">
            <v>0</v>
          </cell>
          <cell r="E281">
            <v>0</v>
          </cell>
          <cell r="F281">
            <v>0</v>
          </cell>
        </row>
        <row r="282">
          <cell r="A282">
            <v>3100000000</v>
          </cell>
          <cell r="B282" t="str">
            <v xml:space="preserve">  EKUITAS</v>
          </cell>
          <cell r="C282">
            <v>-22274433786.919998</v>
          </cell>
          <cell r="D282">
            <v>0</v>
          </cell>
          <cell r="E282">
            <v>6952525454.6499996</v>
          </cell>
          <cell r="F282">
            <v>-29226959241.57</v>
          </cell>
        </row>
        <row r="283">
          <cell r="A283">
            <v>3100010000</v>
          </cell>
          <cell r="B283" t="str">
            <v xml:space="preserve">        Modal Ditempatkan dan Disetor</v>
          </cell>
          <cell r="C283">
            <v>-25000000000</v>
          </cell>
          <cell r="D283">
            <v>0</v>
          </cell>
          <cell r="E283">
            <v>0</v>
          </cell>
          <cell r="F283">
            <v>-25000000000</v>
          </cell>
        </row>
        <row r="284">
          <cell r="A284">
            <v>3100020000</v>
          </cell>
          <cell r="B284" t="str">
            <v xml:space="preserve">        Agio Saham</v>
          </cell>
          <cell r="C284">
            <v>0</v>
          </cell>
          <cell r="D284">
            <v>0</v>
          </cell>
          <cell r="E284">
            <v>0</v>
          </cell>
          <cell r="F284">
            <v>0</v>
          </cell>
        </row>
        <row r="285">
          <cell r="A285">
            <v>3100030000</v>
          </cell>
          <cell r="B285" t="str">
            <v xml:space="preserve">        Laba(Rugi) Ditahan</v>
          </cell>
          <cell r="C285">
            <v>939174654.5</v>
          </cell>
          <cell r="D285">
            <v>0</v>
          </cell>
          <cell r="E285">
            <v>0</v>
          </cell>
          <cell r="F285">
            <v>939174654.5</v>
          </cell>
        </row>
        <row r="286">
          <cell r="A286">
            <v>3100040000</v>
          </cell>
          <cell r="B286" t="str">
            <v xml:space="preserve">        Laba(Rugi) Tahun Berjalan</v>
          </cell>
          <cell r="C286">
            <v>1786391558.5799999</v>
          </cell>
          <cell r="D286">
            <v>0</v>
          </cell>
          <cell r="E286">
            <v>6952525454.6499996</v>
          </cell>
          <cell r="F286">
            <v>-5166133896.0699997</v>
          </cell>
        </row>
        <row r="287">
          <cell r="A287">
            <v>4000000000</v>
          </cell>
          <cell r="B287" t="str">
            <v>Total Pendapatan</v>
          </cell>
          <cell r="C287">
            <v>-14744221932.1</v>
          </cell>
          <cell r="D287">
            <v>22910842.609999999</v>
          </cell>
          <cell r="E287">
            <v>9540230385.7800007</v>
          </cell>
          <cell r="F287">
            <v>-24261541475.27</v>
          </cell>
        </row>
        <row r="288">
          <cell r="A288">
            <v>4100000000</v>
          </cell>
          <cell r="B288" t="str">
            <v xml:space="preserve">  PENDAPATAN USAHA</v>
          </cell>
          <cell r="C288">
            <v>-14744221932.1</v>
          </cell>
          <cell r="D288">
            <v>22910842.609999999</v>
          </cell>
          <cell r="E288">
            <v>9540230385.7800007</v>
          </cell>
          <cell r="F288">
            <v>-24261541475.27</v>
          </cell>
        </row>
        <row r="289">
          <cell r="A289">
            <v>4100010000</v>
          </cell>
          <cell r="B289" t="str">
            <v xml:space="preserve">        Komisi Jasa Perantara Efek</v>
          </cell>
          <cell r="C289">
            <v>-29900</v>
          </cell>
          <cell r="D289">
            <v>0</v>
          </cell>
          <cell r="E289">
            <v>0</v>
          </cell>
          <cell r="F289">
            <v>-29900</v>
          </cell>
        </row>
        <row r="290">
          <cell r="A290">
            <v>4100010100</v>
          </cell>
          <cell r="B290" t="str">
            <v xml:space="preserve">            Transaksi Non-Margin</v>
          </cell>
          <cell r="C290">
            <v>-29900</v>
          </cell>
          <cell r="D290">
            <v>0</v>
          </cell>
          <cell r="E290">
            <v>0</v>
          </cell>
          <cell r="F290">
            <v>-29900</v>
          </cell>
        </row>
        <row r="291">
          <cell r="A291">
            <v>4100020000</v>
          </cell>
          <cell r="B291" t="str">
            <v xml:space="preserve">        Pendapatan dari Portfolio Efek Saham</v>
          </cell>
          <cell r="C291">
            <v>0</v>
          </cell>
          <cell r="D291">
            <v>0</v>
          </cell>
          <cell r="E291">
            <v>0</v>
          </cell>
          <cell r="F291">
            <v>0</v>
          </cell>
        </row>
        <row r="292">
          <cell r="A292">
            <v>4100020100</v>
          </cell>
          <cell r="B292" t="str">
            <v xml:space="preserve">            Laba (rugi) Perdagangan Portfolio yg Sudah Terealisasi</v>
          </cell>
          <cell r="C292">
            <v>0</v>
          </cell>
          <cell r="D292">
            <v>0</v>
          </cell>
          <cell r="E292">
            <v>0</v>
          </cell>
          <cell r="F292">
            <v>0</v>
          </cell>
        </row>
        <row r="293">
          <cell r="A293">
            <v>4100020200</v>
          </cell>
          <cell r="B293" t="str">
            <v xml:space="preserve">            Dividen</v>
          </cell>
          <cell r="C293">
            <v>0</v>
          </cell>
          <cell r="D293">
            <v>0</v>
          </cell>
          <cell r="E293">
            <v>0</v>
          </cell>
          <cell r="F293">
            <v>0</v>
          </cell>
        </row>
        <row r="294">
          <cell r="A294">
            <v>4100020300</v>
          </cell>
          <cell r="B294" t="str">
            <v xml:space="preserve">            Penyisihan Penurunan Nilai Pasar Bersih Portfolio</v>
          </cell>
          <cell r="C294">
            <v>0</v>
          </cell>
          <cell r="D294">
            <v>0</v>
          </cell>
          <cell r="E294">
            <v>0</v>
          </cell>
          <cell r="F294">
            <v>0</v>
          </cell>
        </row>
        <row r="295">
          <cell r="A295">
            <v>4100030000</v>
          </cell>
          <cell r="B295" t="str">
            <v xml:space="preserve">        Jasa Penjamin/Underwriting</v>
          </cell>
          <cell r="C295">
            <v>0</v>
          </cell>
          <cell r="D295">
            <v>0</v>
          </cell>
          <cell r="E295">
            <v>9389253125</v>
          </cell>
          <cell r="F295">
            <v>-9389253125</v>
          </cell>
        </row>
        <row r="296">
          <cell r="A296">
            <v>4100030100</v>
          </cell>
          <cell r="B296" t="str">
            <v xml:space="preserve">            Jasa Penjaminan Emisi Saham</v>
          </cell>
          <cell r="C296">
            <v>0</v>
          </cell>
          <cell r="D296">
            <v>0</v>
          </cell>
          <cell r="E296">
            <v>9389253125</v>
          </cell>
          <cell r="F296">
            <v>-9389253125</v>
          </cell>
        </row>
        <row r="297">
          <cell r="A297">
            <v>4100030200</v>
          </cell>
          <cell r="B297" t="str">
            <v xml:space="preserve">            Jasa Penjualan Emisi Saham</v>
          </cell>
          <cell r="C297">
            <v>0</v>
          </cell>
          <cell r="D297">
            <v>0</v>
          </cell>
          <cell r="E297">
            <v>0</v>
          </cell>
          <cell r="F297">
            <v>0</v>
          </cell>
        </row>
        <row r="298">
          <cell r="A298">
            <v>4100030300</v>
          </cell>
          <cell r="B298" t="str">
            <v xml:space="preserve">            Pendapatan (biaya) Penjaminan/Penjualan Emisi Saham/Obligasi</v>
          </cell>
          <cell r="C298">
            <v>0</v>
          </cell>
          <cell r="D298">
            <v>0</v>
          </cell>
          <cell r="E298">
            <v>0</v>
          </cell>
          <cell r="F298">
            <v>0</v>
          </cell>
        </row>
        <row r="299">
          <cell r="A299">
            <v>4100040000</v>
          </cell>
          <cell r="B299" t="str">
            <v xml:space="preserve">        Pendapatan dari Fixed Income</v>
          </cell>
          <cell r="C299">
            <v>0</v>
          </cell>
          <cell r="D299">
            <v>0</v>
          </cell>
          <cell r="E299">
            <v>0</v>
          </cell>
          <cell r="F299">
            <v>0</v>
          </cell>
        </row>
        <row r="300">
          <cell r="A300">
            <v>4100040100</v>
          </cell>
          <cell r="B300" t="str">
            <v xml:space="preserve">            Komisi Perdagangan Efek Hutang</v>
          </cell>
          <cell r="C300">
            <v>0</v>
          </cell>
          <cell r="D300">
            <v>0</v>
          </cell>
          <cell r="E300">
            <v>0</v>
          </cell>
          <cell r="F300">
            <v>0</v>
          </cell>
        </row>
        <row r="301">
          <cell r="A301">
            <v>4100040200</v>
          </cell>
          <cell r="B301" t="str">
            <v xml:space="preserve">            Laba (rugi) Perdagangan Efek Hutang yg Sudah Terealisasi</v>
          </cell>
          <cell r="C301">
            <v>0</v>
          </cell>
          <cell r="D301">
            <v>0</v>
          </cell>
          <cell r="E301">
            <v>0</v>
          </cell>
          <cell r="F301">
            <v>0</v>
          </cell>
        </row>
        <row r="302">
          <cell r="A302">
            <v>4100040300</v>
          </cell>
          <cell r="B302" t="str">
            <v xml:space="preserve">            Bunga atas Portfolio Efek Hutang</v>
          </cell>
          <cell r="C302">
            <v>0</v>
          </cell>
          <cell r="D302">
            <v>0</v>
          </cell>
          <cell r="E302">
            <v>0</v>
          </cell>
          <cell r="F302">
            <v>0</v>
          </cell>
        </row>
        <row r="303">
          <cell r="A303">
            <v>4100040500</v>
          </cell>
          <cell r="B303" t="str">
            <v xml:space="preserve">            Penyisihan Penurunan Nilai Pasar Bersih Portfolio</v>
          </cell>
          <cell r="C303">
            <v>0</v>
          </cell>
          <cell r="D303">
            <v>0</v>
          </cell>
          <cell r="E303">
            <v>0</v>
          </cell>
          <cell r="F303">
            <v>0</v>
          </cell>
        </row>
        <row r="304">
          <cell r="A304">
            <v>4100050000</v>
          </cell>
          <cell r="B304" t="str">
            <v xml:space="preserve">        Jasa Penasehat Keuangan</v>
          </cell>
          <cell r="C304">
            <v>0</v>
          </cell>
          <cell r="D304">
            <v>0</v>
          </cell>
          <cell r="E304">
            <v>0</v>
          </cell>
          <cell r="F304">
            <v>0</v>
          </cell>
        </row>
        <row r="305">
          <cell r="A305">
            <v>4100050100</v>
          </cell>
          <cell r="B305" t="str">
            <v xml:space="preserve">            Restrukturisasi</v>
          </cell>
          <cell r="C305">
            <v>0</v>
          </cell>
          <cell r="D305">
            <v>0</v>
          </cell>
          <cell r="E305">
            <v>0</v>
          </cell>
          <cell r="F305">
            <v>0</v>
          </cell>
        </row>
        <row r="306">
          <cell r="A306">
            <v>4100050200</v>
          </cell>
          <cell r="B306" t="str">
            <v xml:space="preserve">            Merger &amp; Akuisisi</v>
          </cell>
          <cell r="C306">
            <v>0</v>
          </cell>
          <cell r="D306">
            <v>0</v>
          </cell>
          <cell r="E306">
            <v>0</v>
          </cell>
          <cell r="F306">
            <v>0</v>
          </cell>
        </row>
        <row r="307">
          <cell r="A307">
            <v>4100050300</v>
          </cell>
          <cell r="B307" t="str">
            <v xml:space="preserve">            Private Placement</v>
          </cell>
          <cell r="C307">
            <v>0</v>
          </cell>
          <cell r="D307">
            <v>0</v>
          </cell>
          <cell r="E307">
            <v>0</v>
          </cell>
          <cell r="F307">
            <v>0</v>
          </cell>
        </row>
        <row r="308">
          <cell r="A308">
            <v>4100060000</v>
          </cell>
          <cell r="B308" t="str">
            <v xml:space="preserve">        Pendapatan Bunga dan Lain-lain</v>
          </cell>
          <cell r="C308">
            <v>-47075000</v>
          </cell>
          <cell r="D308">
            <v>0</v>
          </cell>
          <cell r="E308">
            <v>30606061</v>
          </cell>
          <cell r="F308">
            <v>-77681061</v>
          </cell>
        </row>
        <row r="309">
          <cell r="A309">
            <v>4100060100</v>
          </cell>
          <cell r="B309" t="str">
            <v xml:space="preserve">            Pendapatan Bunga atas Piutang Nasabah</v>
          </cell>
          <cell r="C309">
            <v>0</v>
          </cell>
          <cell r="D309">
            <v>0</v>
          </cell>
          <cell r="E309">
            <v>0</v>
          </cell>
          <cell r="F309">
            <v>0</v>
          </cell>
        </row>
        <row r="310">
          <cell r="A310">
            <v>4100060200</v>
          </cell>
          <cell r="B310" t="str">
            <v xml:space="preserve">            Pendapatan Tunda Terima efek</v>
          </cell>
          <cell r="C310">
            <v>0</v>
          </cell>
          <cell r="D310">
            <v>0</v>
          </cell>
          <cell r="E310">
            <v>0</v>
          </cell>
          <cell r="F310">
            <v>0</v>
          </cell>
        </row>
        <row r="311">
          <cell r="A311">
            <v>4100060300</v>
          </cell>
          <cell r="B311" t="str">
            <v xml:space="preserve">            Lain-lain</v>
          </cell>
          <cell r="C311">
            <v>-47075000</v>
          </cell>
          <cell r="D311">
            <v>0</v>
          </cell>
          <cell r="E311">
            <v>30606061</v>
          </cell>
          <cell r="F311">
            <v>-77681061</v>
          </cell>
        </row>
        <row r="312">
          <cell r="A312">
            <v>4201000000</v>
          </cell>
          <cell r="B312" t="str">
            <v xml:space="preserve">    Penghasilan ( Biaya ) Lain-lain</v>
          </cell>
          <cell r="C312">
            <v>-14697117032.1</v>
          </cell>
          <cell r="D312">
            <v>22910842.609999999</v>
          </cell>
          <cell r="E312">
            <v>120371199.78</v>
          </cell>
          <cell r="F312">
            <v>-14794577389.27</v>
          </cell>
        </row>
        <row r="313">
          <cell r="A313">
            <v>4201010000</v>
          </cell>
          <cell r="B313" t="str">
            <v xml:space="preserve">        Penghasilan Bunga</v>
          </cell>
          <cell r="C313">
            <v>-682449495.75999999</v>
          </cell>
          <cell r="D313">
            <v>0</v>
          </cell>
          <cell r="E313">
            <v>109489238</v>
          </cell>
          <cell r="F313">
            <v>-791938733.75999999</v>
          </cell>
        </row>
        <row r="314">
          <cell r="A314">
            <v>4201010100</v>
          </cell>
          <cell r="B314" t="str">
            <v xml:space="preserve">            Bunga Jasa Giro / Tabungan</v>
          </cell>
          <cell r="C314">
            <v>-108401660.53</v>
          </cell>
          <cell r="D314">
            <v>0</v>
          </cell>
          <cell r="E314">
            <v>5570905</v>
          </cell>
          <cell r="F314">
            <v>-113972565.53</v>
          </cell>
        </row>
        <row r="315">
          <cell r="A315">
            <v>4201010200</v>
          </cell>
          <cell r="B315" t="str">
            <v xml:space="preserve">            Bunga Deposito</v>
          </cell>
          <cell r="C315">
            <v>-574047835.23000002</v>
          </cell>
          <cell r="D315">
            <v>0</v>
          </cell>
          <cell r="E315">
            <v>103918333</v>
          </cell>
          <cell r="F315">
            <v>-677966168.23000002</v>
          </cell>
        </row>
        <row r="316">
          <cell r="A316">
            <v>4201020000</v>
          </cell>
          <cell r="B316" t="str">
            <v xml:space="preserve">        Biaya Bunga &amp; Administrasi Bank</v>
          </cell>
          <cell r="C316">
            <v>11547650.369999999</v>
          </cell>
          <cell r="D316">
            <v>1376393</v>
          </cell>
          <cell r="E316">
            <v>0</v>
          </cell>
          <cell r="F316">
            <v>12924043.369999999</v>
          </cell>
        </row>
        <row r="317">
          <cell r="A317">
            <v>4201020100</v>
          </cell>
          <cell r="B317" t="str">
            <v xml:space="preserve">            Bunga Pinjaman Bank</v>
          </cell>
          <cell r="C317">
            <v>0</v>
          </cell>
          <cell r="D317">
            <v>0</v>
          </cell>
          <cell r="E317">
            <v>0</v>
          </cell>
          <cell r="F317">
            <v>0</v>
          </cell>
        </row>
        <row r="318">
          <cell r="A318">
            <v>4201020200</v>
          </cell>
          <cell r="B318" t="str">
            <v xml:space="preserve">            Bunga Fasilitas Overdraft</v>
          </cell>
          <cell r="C318">
            <v>0</v>
          </cell>
          <cell r="D318">
            <v>0</v>
          </cell>
          <cell r="E318">
            <v>0</v>
          </cell>
          <cell r="F318">
            <v>0</v>
          </cell>
        </row>
        <row r="319">
          <cell r="A319">
            <v>4201020300</v>
          </cell>
          <cell r="B319" t="str">
            <v xml:space="preserve">            Biaya Administrasi Bank</v>
          </cell>
          <cell r="C319">
            <v>11547650.369999999</v>
          </cell>
          <cell r="D319">
            <v>1376393</v>
          </cell>
          <cell r="E319">
            <v>0</v>
          </cell>
          <cell r="F319">
            <v>12924043.369999999</v>
          </cell>
        </row>
        <row r="320">
          <cell r="A320">
            <v>4201020400</v>
          </cell>
          <cell r="B320" t="str">
            <v xml:space="preserve">            Biaya Pajak Bank</v>
          </cell>
          <cell r="C320">
            <v>0</v>
          </cell>
          <cell r="D320">
            <v>0</v>
          </cell>
          <cell r="E320">
            <v>0</v>
          </cell>
          <cell r="F320">
            <v>0</v>
          </cell>
        </row>
        <row r="321">
          <cell r="A321">
            <v>4201030000</v>
          </cell>
          <cell r="B321" t="str">
            <v xml:space="preserve">        Laba ( Rugi ) Selisih Kurs</v>
          </cell>
          <cell r="C321">
            <v>126286784.29000001</v>
          </cell>
          <cell r="D321">
            <v>21534449.609999999</v>
          </cell>
          <cell r="E321">
            <v>10881961.779999999</v>
          </cell>
          <cell r="F321">
            <v>136939272.12</v>
          </cell>
        </row>
        <row r="322">
          <cell r="A322">
            <v>4201040000</v>
          </cell>
          <cell r="B322" t="str">
            <v xml:space="preserve">        Laba ( Rugi ) atas Penjualan Aktiva Tetap</v>
          </cell>
          <cell r="C322">
            <v>-274168846</v>
          </cell>
          <cell r="D322">
            <v>0</v>
          </cell>
          <cell r="E322">
            <v>0</v>
          </cell>
          <cell r="F322">
            <v>-274168846</v>
          </cell>
        </row>
        <row r="323">
          <cell r="A323">
            <v>4201050000</v>
          </cell>
          <cell r="B323" t="str">
            <v xml:space="preserve">        Pendapatan Subsidi</v>
          </cell>
          <cell r="C323">
            <v>-13878333125</v>
          </cell>
          <cell r="D323">
            <v>0</v>
          </cell>
          <cell r="E323">
            <v>0</v>
          </cell>
          <cell r="F323">
            <v>-13878333125</v>
          </cell>
        </row>
        <row r="324">
          <cell r="A324">
            <v>5000000000</v>
          </cell>
          <cell r="B324" t="str">
            <v>Total Biaya</v>
          </cell>
          <cell r="C324">
            <v>16530613490.68</v>
          </cell>
          <cell r="D324">
            <v>2858206928.52</v>
          </cell>
          <cell r="E324">
            <v>293412840</v>
          </cell>
          <cell r="F324">
            <v>19095407579.200001</v>
          </cell>
        </row>
        <row r="325">
          <cell r="A325">
            <v>5100000000</v>
          </cell>
          <cell r="B325" t="str">
            <v xml:space="preserve">  BEBAN USAHA</v>
          </cell>
          <cell r="C325">
            <v>16530613490.68</v>
          </cell>
          <cell r="D325">
            <v>2858206928.52</v>
          </cell>
          <cell r="E325">
            <v>293412840</v>
          </cell>
          <cell r="F325">
            <v>19095407579.200001</v>
          </cell>
        </row>
        <row r="326">
          <cell r="A326">
            <v>5100010000</v>
          </cell>
          <cell r="B326" t="str">
            <v xml:space="preserve">        Biaya Trading</v>
          </cell>
          <cell r="C326">
            <v>256248515</v>
          </cell>
          <cell r="D326">
            <v>17218524</v>
          </cell>
          <cell r="E326">
            <v>0</v>
          </cell>
          <cell r="F326">
            <v>273467039</v>
          </cell>
        </row>
        <row r="327">
          <cell r="A327">
            <v>5100030800</v>
          </cell>
          <cell r="B327" t="str">
            <v xml:space="preserve">            Biaya Transaksi Bursa</v>
          </cell>
          <cell r="C327">
            <v>0</v>
          </cell>
          <cell r="D327">
            <v>0</v>
          </cell>
          <cell r="E327">
            <v>0</v>
          </cell>
          <cell r="F327">
            <v>0</v>
          </cell>
        </row>
        <row r="328">
          <cell r="A328">
            <v>5100030801</v>
          </cell>
          <cell r="B328" t="str">
            <v xml:space="preserve">                Biaya Levy Bursa</v>
          </cell>
          <cell r="C328">
            <v>0</v>
          </cell>
          <cell r="D328">
            <v>0</v>
          </cell>
          <cell r="E328">
            <v>0</v>
          </cell>
          <cell r="F328">
            <v>0</v>
          </cell>
        </row>
        <row r="329">
          <cell r="A329">
            <v>5100030802</v>
          </cell>
          <cell r="B329" t="str">
            <v xml:space="preserve">                PPh Penjualan Saham Portfolio</v>
          </cell>
          <cell r="C329">
            <v>0</v>
          </cell>
          <cell r="D329">
            <v>0</v>
          </cell>
          <cell r="E329">
            <v>0</v>
          </cell>
          <cell r="F329">
            <v>0</v>
          </cell>
        </row>
        <row r="330">
          <cell r="A330">
            <v>5100030803</v>
          </cell>
          <cell r="B330" t="str">
            <v xml:space="preserve">                Biaya Denda Bursa</v>
          </cell>
          <cell r="C330">
            <v>0</v>
          </cell>
          <cell r="D330">
            <v>0</v>
          </cell>
          <cell r="E330">
            <v>0</v>
          </cell>
          <cell r="F330">
            <v>0</v>
          </cell>
        </row>
        <row r="331">
          <cell r="A331">
            <v>5100030804</v>
          </cell>
          <cell r="B331" t="str">
            <v xml:space="preserve">                Pencadangan Kesalahan Transaksi</v>
          </cell>
          <cell r="C331">
            <v>0</v>
          </cell>
          <cell r="D331">
            <v>0</v>
          </cell>
          <cell r="E331">
            <v>0</v>
          </cell>
          <cell r="F331">
            <v>0</v>
          </cell>
        </row>
        <row r="332">
          <cell r="A332">
            <v>5100030806</v>
          </cell>
          <cell r="B332" t="str">
            <v xml:space="preserve">                Biaya Transaksi Bursa Lain-lain</v>
          </cell>
          <cell r="C332">
            <v>0</v>
          </cell>
          <cell r="D332">
            <v>0</v>
          </cell>
          <cell r="E332">
            <v>0</v>
          </cell>
          <cell r="F332">
            <v>0</v>
          </cell>
        </row>
        <row r="333">
          <cell r="A333">
            <v>5100030900</v>
          </cell>
          <cell r="B333" t="str">
            <v xml:space="preserve">            Software Informasi On-Line Bursa</v>
          </cell>
          <cell r="C333">
            <v>256248515</v>
          </cell>
          <cell r="D333">
            <v>17218524</v>
          </cell>
          <cell r="E333">
            <v>0</v>
          </cell>
          <cell r="F333">
            <v>273467039</v>
          </cell>
        </row>
        <row r="334">
          <cell r="A334">
            <v>5100030901</v>
          </cell>
          <cell r="B334" t="str">
            <v xml:space="preserve">                RTI</v>
          </cell>
          <cell r="C334">
            <v>0</v>
          </cell>
          <cell r="D334">
            <v>0</v>
          </cell>
          <cell r="E334">
            <v>0</v>
          </cell>
          <cell r="F334">
            <v>0</v>
          </cell>
        </row>
        <row r="335">
          <cell r="A335">
            <v>5100030902</v>
          </cell>
          <cell r="B335" t="str">
            <v xml:space="preserve">                IMQ</v>
          </cell>
          <cell r="C335">
            <v>0</v>
          </cell>
          <cell r="D335">
            <v>0</v>
          </cell>
          <cell r="E335">
            <v>0</v>
          </cell>
          <cell r="F335">
            <v>0</v>
          </cell>
        </row>
        <row r="336">
          <cell r="A336">
            <v>5100030903</v>
          </cell>
          <cell r="B336" t="str">
            <v xml:space="preserve">                Bloomberg</v>
          </cell>
          <cell r="C336">
            <v>256204515</v>
          </cell>
          <cell r="D336">
            <v>17218524</v>
          </cell>
          <cell r="E336">
            <v>0</v>
          </cell>
          <cell r="F336">
            <v>273423039</v>
          </cell>
        </row>
        <row r="337">
          <cell r="A337">
            <v>5100030904</v>
          </cell>
          <cell r="B337" t="str">
            <v xml:space="preserve">                Bridge</v>
          </cell>
          <cell r="C337">
            <v>0</v>
          </cell>
          <cell r="D337">
            <v>0</v>
          </cell>
          <cell r="E337">
            <v>0</v>
          </cell>
          <cell r="F337">
            <v>0</v>
          </cell>
        </row>
        <row r="338">
          <cell r="A338">
            <v>5100030906</v>
          </cell>
          <cell r="B338" t="str">
            <v xml:space="preserve">                C-Best</v>
          </cell>
          <cell r="C338">
            <v>44000</v>
          </cell>
          <cell r="D338">
            <v>0</v>
          </cell>
          <cell r="E338">
            <v>0</v>
          </cell>
          <cell r="F338">
            <v>44000</v>
          </cell>
        </row>
        <row r="339">
          <cell r="A339">
            <v>5100031000</v>
          </cell>
          <cell r="B339" t="str">
            <v xml:space="preserve">            Biaya Trading Lainnya</v>
          </cell>
          <cell r="C339">
            <v>0</v>
          </cell>
          <cell r="D339">
            <v>0</v>
          </cell>
          <cell r="E339">
            <v>0</v>
          </cell>
          <cell r="F339">
            <v>0</v>
          </cell>
        </row>
        <row r="340">
          <cell r="A340">
            <v>5100031001</v>
          </cell>
          <cell r="B340" t="str">
            <v xml:space="preserve">                Biaya Booth Tambahan</v>
          </cell>
          <cell r="C340">
            <v>0</v>
          </cell>
          <cell r="D340">
            <v>0</v>
          </cell>
          <cell r="E340">
            <v>0</v>
          </cell>
          <cell r="F340">
            <v>0</v>
          </cell>
        </row>
        <row r="341">
          <cell r="A341">
            <v>5100031002</v>
          </cell>
          <cell r="B341" t="str">
            <v xml:space="preserve">                Biaya Registrasi Saham</v>
          </cell>
          <cell r="C341">
            <v>0</v>
          </cell>
          <cell r="D341">
            <v>0</v>
          </cell>
          <cell r="E341">
            <v>0</v>
          </cell>
          <cell r="F341">
            <v>0</v>
          </cell>
        </row>
        <row r="342">
          <cell r="A342">
            <v>5100031003</v>
          </cell>
          <cell r="B342" t="str">
            <v xml:space="preserve">                Biaya Gagal Serah</v>
          </cell>
          <cell r="C342">
            <v>0</v>
          </cell>
          <cell r="D342">
            <v>0</v>
          </cell>
          <cell r="E342">
            <v>0</v>
          </cell>
          <cell r="F342">
            <v>0</v>
          </cell>
        </row>
        <row r="343">
          <cell r="A343">
            <v>5200010000</v>
          </cell>
          <cell r="B343" t="str">
            <v xml:space="preserve">        Biaya Personel</v>
          </cell>
          <cell r="C343">
            <v>10839806397</v>
          </cell>
          <cell r="D343">
            <v>2043144031</v>
          </cell>
          <cell r="E343">
            <v>229301730</v>
          </cell>
          <cell r="F343">
            <v>12653648698</v>
          </cell>
        </row>
        <row r="344">
          <cell r="A344">
            <v>5200010100</v>
          </cell>
          <cell r="B344" t="str">
            <v xml:space="preserve">            Gaji</v>
          </cell>
          <cell r="C344">
            <v>4570679461</v>
          </cell>
          <cell r="D344">
            <v>629156934</v>
          </cell>
          <cell r="E344">
            <v>193028244</v>
          </cell>
          <cell r="F344">
            <v>5006808151</v>
          </cell>
        </row>
        <row r="345">
          <cell r="A345">
            <v>5200010101</v>
          </cell>
          <cell r="B345" t="str">
            <v xml:space="preserve">                Gaji-local staff</v>
          </cell>
          <cell r="C345">
            <v>4455899917</v>
          </cell>
          <cell r="D345">
            <v>423702024</v>
          </cell>
          <cell r="E345">
            <v>0</v>
          </cell>
          <cell r="F345">
            <v>4879601941</v>
          </cell>
        </row>
        <row r="346">
          <cell r="A346">
            <v>5200010102</v>
          </cell>
          <cell r="B346" t="str">
            <v xml:space="preserve">                Gaji-contract staff</v>
          </cell>
          <cell r="C346">
            <v>0</v>
          </cell>
          <cell r="D346">
            <v>0</v>
          </cell>
          <cell r="E346">
            <v>0</v>
          </cell>
          <cell r="F346">
            <v>0</v>
          </cell>
        </row>
        <row r="347">
          <cell r="A347">
            <v>5200010103</v>
          </cell>
          <cell r="B347" t="str">
            <v xml:space="preserve">                Gaji-temporary staff</v>
          </cell>
          <cell r="C347">
            <v>114779544</v>
          </cell>
          <cell r="D347">
            <v>12426666</v>
          </cell>
          <cell r="E347">
            <v>0</v>
          </cell>
          <cell r="F347">
            <v>127206210</v>
          </cell>
        </row>
        <row r="348">
          <cell r="A348">
            <v>5200010104</v>
          </cell>
          <cell r="B348" t="str">
            <v xml:space="preserve">                Gaji-IA</v>
          </cell>
          <cell r="C348">
            <v>0</v>
          </cell>
          <cell r="D348">
            <v>193028244</v>
          </cell>
          <cell r="E348">
            <v>193028244</v>
          </cell>
          <cell r="F348">
            <v>0</v>
          </cell>
        </row>
        <row r="349">
          <cell r="A349">
            <v>5200010200</v>
          </cell>
          <cell r="B349" t="str">
            <v xml:space="preserve">            Lembur</v>
          </cell>
          <cell r="C349">
            <v>6771670</v>
          </cell>
          <cell r="D349">
            <v>386078</v>
          </cell>
          <cell r="E349">
            <v>0</v>
          </cell>
          <cell r="F349">
            <v>7157748</v>
          </cell>
        </row>
        <row r="350">
          <cell r="A350">
            <v>5200010201</v>
          </cell>
          <cell r="B350" t="str">
            <v xml:space="preserve">                Lembur-local staff</v>
          </cell>
          <cell r="C350">
            <v>6771670</v>
          </cell>
          <cell r="D350">
            <v>386078</v>
          </cell>
          <cell r="E350">
            <v>0</v>
          </cell>
          <cell r="F350">
            <v>7157748</v>
          </cell>
        </row>
        <row r="351">
          <cell r="A351">
            <v>5200010203</v>
          </cell>
          <cell r="B351" t="str">
            <v xml:space="preserve">                Lembur-temporary staff</v>
          </cell>
          <cell r="C351">
            <v>0</v>
          </cell>
          <cell r="D351">
            <v>0</v>
          </cell>
          <cell r="E351">
            <v>0</v>
          </cell>
          <cell r="F351">
            <v>0</v>
          </cell>
        </row>
        <row r="352">
          <cell r="A352">
            <v>5200010300</v>
          </cell>
          <cell r="B352" t="str">
            <v xml:space="preserve">            Pengobatan</v>
          </cell>
          <cell r="C352">
            <v>74434140</v>
          </cell>
          <cell r="D352">
            <v>49244350</v>
          </cell>
          <cell r="E352">
            <v>0</v>
          </cell>
          <cell r="F352">
            <v>123678490</v>
          </cell>
        </row>
        <row r="353">
          <cell r="A353">
            <v>5200010400</v>
          </cell>
          <cell r="B353" t="str">
            <v xml:space="preserve">            Tunjangan</v>
          </cell>
          <cell r="C353">
            <v>0</v>
          </cell>
          <cell r="D353">
            <v>0</v>
          </cell>
          <cell r="E353">
            <v>0</v>
          </cell>
          <cell r="F353">
            <v>0</v>
          </cell>
        </row>
        <row r="354">
          <cell r="A354">
            <v>5200010401</v>
          </cell>
          <cell r="B354" t="str">
            <v xml:space="preserve">            Uang Harian/Makan</v>
          </cell>
          <cell r="C354">
            <v>4640000</v>
          </cell>
          <cell r="D354">
            <v>300000</v>
          </cell>
          <cell r="E354">
            <v>0</v>
          </cell>
          <cell r="F354">
            <v>4940000</v>
          </cell>
        </row>
        <row r="355">
          <cell r="A355">
            <v>5200010402</v>
          </cell>
          <cell r="B355" t="str">
            <v xml:space="preserve">            Tunjangan kendaraan</v>
          </cell>
          <cell r="C355">
            <v>172926667</v>
          </cell>
          <cell r="D355">
            <v>59193486</v>
          </cell>
          <cell r="E355">
            <v>36273486</v>
          </cell>
          <cell r="F355">
            <v>195846667</v>
          </cell>
        </row>
        <row r="356">
          <cell r="A356">
            <v>5200010500</v>
          </cell>
          <cell r="B356" t="str">
            <v xml:space="preserve">            Asuransi</v>
          </cell>
          <cell r="C356">
            <v>55277252</v>
          </cell>
          <cell r="D356">
            <v>6473183</v>
          </cell>
          <cell r="E356">
            <v>0</v>
          </cell>
          <cell r="F356">
            <v>61750435</v>
          </cell>
        </row>
        <row r="357">
          <cell r="A357">
            <v>5200010501</v>
          </cell>
          <cell r="B357" t="str">
            <v xml:space="preserve">                Asuransi Jiwa</v>
          </cell>
          <cell r="C357">
            <v>31702897</v>
          </cell>
          <cell r="D357">
            <v>2819845</v>
          </cell>
          <cell r="E357">
            <v>0</v>
          </cell>
          <cell r="F357">
            <v>34522742</v>
          </cell>
        </row>
        <row r="358">
          <cell r="A358">
            <v>5200010502</v>
          </cell>
          <cell r="B358" t="str">
            <v xml:space="preserve">                Asuransi Kesehatan/Rumah sakit</v>
          </cell>
          <cell r="C358">
            <v>23574355</v>
          </cell>
          <cell r="D358">
            <v>3653338</v>
          </cell>
          <cell r="E358">
            <v>0</v>
          </cell>
          <cell r="F358">
            <v>27227693</v>
          </cell>
        </row>
        <row r="359">
          <cell r="A359">
            <v>5200010600</v>
          </cell>
          <cell r="B359" t="str">
            <v xml:space="preserve">            Tunjangan Hari Raya</v>
          </cell>
          <cell r="C359">
            <v>278360788</v>
          </cell>
          <cell r="D359">
            <v>0</v>
          </cell>
          <cell r="E359">
            <v>0</v>
          </cell>
          <cell r="F359">
            <v>278360788</v>
          </cell>
        </row>
        <row r="360">
          <cell r="A360">
            <v>5200010601</v>
          </cell>
          <cell r="B360" t="str">
            <v xml:space="preserve">                THR-permanent staff</v>
          </cell>
          <cell r="C360">
            <v>278360788</v>
          </cell>
          <cell r="D360">
            <v>0</v>
          </cell>
          <cell r="E360">
            <v>0</v>
          </cell>
          <cell r="F360">
            <v>278360788</v>
          </cell>
        </row>
        <row r="361">
          <cell r="A361">
            <v>5200010700</v>
          </cell>
          <cell r="B361" t="str">
            <v xml:space="preserve">                Honorarium</v>
          </cell>
          <cell r="C361">
            <v>0</v>
          </cell>
          <cell r="D361">
            <v>0</v>
          </cell>
          <cell r="E361">
            <v>0</v>
          </cell>
          <cell r="F361">
            <v>0</v>
          </cell>
        </row>
        <row r="362">
          <cell r="A362">
            <v>5200010750</v>
          </cell>
          <cell r="B362" t="str">
            <v xml:space="preserve">                LONG SERVICE RECOGNITION</v>
          </cell>
          <cell r="C362">
            <v>0</v>
          </cell>
          <cell r="D362">
            <v>0</v>
          </cell>
          <cell r="E362">
            <v>0</v>
          </cell>
          <cell r="F362">
            <v>0</v>
          </cell>
        </row>
        <row r="363">
          <cell r="A363">
            <v>5200010800</v>
          </cell>
          <cell r="B363" t="str">
            <v xml:space="preserve">            Penyisihan Performance Bonus</v>
          </cell>
          <cell r="C363">
            <v>5676716419</v>
          </cell>
          <cell r="D363">
            <v>1298390000</v>
          </cell>
          <cell r="E363">
            <v>0</v>
          </cell>
          <cell r="F363">
            <v>6975106419</v>
          </cell>
        </row>
        <row r="364">
          <cell r="A364">
            <v>5200010801</v>
          </cell>
          <cell r="B364" t="str">
            <v xml:space="preserve">                Bonus-local staff</v>
          </cell>
          <cell r="C364">
            <v>4676331000</v>
          </cell>
          <cell r="D364">
            <v>1298390000</v>
          </cell>
          <cell r="E364">
            <v>0</v>
          </cell>
          <cell r="F364">
            <v>5974721000</v>
          </cell>
        </row>
        <row r="365">
          <cell r="A365">
            <v>5200010802</v>
          </cell>
          <cell r="B365" t="str">
            <v xml:space="preserve">                Bonus-IA</v>
          </cell>
          <cell r="C365">
            <v>0</v>
          </cell>
          <cell r="D365">
            <v>0</v>
          </cell>
          <cell r="E365">
            <v>0</v>
          </cell>
          <cell r="F365">
            <v>0</v>
          </cell>
        </row>
        <row r="366">
          <cell r="A366">
            <v>5200010804</v>
          </cell>
          <cell r="B366" t="str">
            <v xml:space="preserve">                Bonus-Kelebihan/kekurangan Penyisihan tahun sebelumnya</v>
          </cell>
          <cell r="C366">
            <v>-2030206465</v>
          </cell>
          <cell r="D366">
            <v>0</v>
          </cell>
          <cell r="E366">
            <v>0</v>
          </cell>
          <cell r="F366">
            <v>-2030206465</v>
          </cell>
        </row>
        <row r="367">
          <cell r="A367">
            <v>5200010900</v>
          </cell>
          <cell r="B367" t="str">
            <v xml:space="preserve">                Pesangon</v>
          </cell>
          <cell r="C367">
            <v>3030591884</v>
          </cell>
          <cell r="D367">
            <v>0</v>
          </cell>
          <cell r="E367">
            <v>0</v>
          </cell>
          <cell r="F367">
            <v>3030591884</v>
          </cell>
        </row>
        <row r="368">
          <cell r="A368">
            <v>5200011000</v>
          </cell>
          <cell r="B368" t="str">
            <v xml:space="preserve">        Biaya personel lainnya</v>
          </cell>
          <cell r="C368">
            <v>682038189</v>
          </cell>
          <cell r="D368">
            <v>97838229</v>
          </cell>
          <cell r="E368">
            <v>44952984</v>
          </cell>
          <cell r="F368">
            <v>734923434</v>
          </cell>
        </row>
        <row r="369">
          <cell r="A369">
            <v>5200011001</v>
          </cell>
          <cell r="B369" t="str">
            <v xml:space="preserve">            Perumahan karyawan</v>
          </cell>
          <cell r="C369">
            <v>99965492</v>
          </cell>
          <cell r="D369">
            <v>7703713</v>
          </cell>
          <cell r="E369">
            <v>0</v>
          </cell>
          <cell r="F369">
            <v>107669205</v>
          </cell>
        </row>
        <row r="370">
          <cell r="A370">
            <v>5200011002</v>
          </cell>
          <cell r="B370" t="str">
            <v xml:space="preserve">            Biaya Utillities Perumahan karyawan</v>
          </cell>
          <cell r="C370">
            <v>11138952</v>
          </cell>
          <cell r="D370">
            <v>1001030</v>
          </cell>
          <cell r="E370">
            <v>0</v>
          </cell>
          <cell r="F370">
            <v>12139982</v>
          </cell>
        </row>
        <row r="371">
          <cell r="A371">
            <v>5200011003</v>
          </cell>
          <cell r="B371" t="str">
            <v xml:space="preserve">            Pendidikan anak</v>
          </cell>
          <cell r="C371">
            <v>58360400</v>
          </cell>
          <cell r="D371">
            <v>0</v>
          </cell>
          <cell r="E371">
            <v>0</v>
          </cell>
          <cell r="F371">
            <v>58360400</v>
          </cell>
        </row>
        <row r="372">
          <cell r="A372">
            <v>5200011004</v>
          </cell>
          <cell r="B372" t="str">
            <v xml:space="preserve">            Pajak atas gaji IA</v>
          </cell>
          <cell r="C372">
            <v>253062462</v>
          </cell>
          <cell r="D372">
            <v>67164375</v>
          </cell>
          <cell r="E372">
            <v>37937788</v>
          </cell>
          <cell r="F372">
            <v>282289049</v>
          </cell>
        </row>
        <row r="373">
          <cell r="A373">
            <v>5200011006</v>
          </cell>
          <cell r="B373" t="str">
            <v xml:space="preserve">            Jamsostek/Social securities</v>
          </cell>
          <cell r="C373">
            <v>89453350</v>
          </cell>
          <cell r="D373">
            <v>9700088</v>
          </cell>
          <cell r="E373">
            <v>0</v>
          </cell>
          <cell r="F373">
            <v>99153438</v>
          </cell>
        </row>
        <row r="374">
          <cell r="A374">
            <v>5200011007</v>
          </cell>
          <cell r="B374" t="str">
            <v xml:space="preserve">            Comp. Addon soc security-IA</v>
          </cell>
          <cell r="C374">
            <v>0</v>
          </cell>
          <cell r="D374">
            <v>6975696</v>
          </cell>
          <cell r="E374">
            <v>6975696</v>
          </cell>
          <cell r="F374">
            <v>0</v>
          </cell>
        </row>
        <row r="375">
          <cell r="A375">
            <v>5200011008</v>
          </cell>
          <cell r="B375" t="str">
            <v xml:space="preserve">            Comp. Addon retirement benefit</v>
          </cell>
          <cell r="C375">
            <v>0</v>
          </cell>
          <cell r="D375">
            <v>0</v>
          </cell>
          <cell r="E375">
            <v>0</v>
          </cell>
          <cell r="F375">
            <v>0</v>
          </cell>
        </row>
        <row r="376">
          <cell r="A376">
            <v>5200011009</v>
          </cell>
          <cell r="B376" t="str">
            <v xml:space="preserve">            Comp. Addon Other staff cost-IA</v>
          </cell>
          <cell r="C376">
            <v>0</v>
          </cell>
          <cell r="D376">
            <v>0</v>
          </cell>
          <cell r="E376">
            <v>0</v>
          </cell>
          <cell r="F376">
            <v>0</v>
          </cell>
        </row>
        <row r="377">
          <cell r="A377">
            <v>5200011010</v>
          </cell>
          <cell r="B377" t="str">
            <v xml:space="preserve">            Meals</v>
          </cell>
          <cell r="C377">
            <v>4925948</v>
          </cell>
          <cell r="D377">
            <v>1679300</v>
          </cell>
          <cell r="E377">
            <v>39500</v>
          </cell>
          <cell r="F377">
            <v>6565748</v>
          </cell>
        </row>
        <row r="378">
          <cell r="A378">
            <v>5200011011</v>
          </cell>
          <cell r="B378" t="str">
            <v xml:space="preserve">            Biaya Pendidikan dan Latihan</v>
          </cell>
          <cell r="C378">
            <v>2400000</v>
          </cell>
          <cell r="D378">
            <v>0</v>
          </cell>
          <cell r="E378">
            <v>0</v>
          </cell>
          <cell r="F378">
            <v>2400000</v>
          </cell>
        </row>
        <row r="379">
          <cell r="A379">
            <v>5200011012</v>
          </cell>
          <cell r="B379" t="str">
            <v xml:space="preserve">            Iuran Keanggotaan</v>
          </cell>
          <cell r="C379">
            <v>30505285</v>
          </cell>
          <cell r="D379">
            <v>3614027</v>
          </cell>
          <cell r="E379">
            <v>0</v>
          </cell>
          <cell r="F379">
            <v>34119312</v>
          </cell>
        </row>
        <row r="380">
          <cell r="A380">
            <v>5200011013</v>
          </cell>
          <cell r="B380" t="str">
            <v xml:space="preserve">            Sport &amp; recreation</v>
          </cell>
          <cell r="C380">
            <v>0</v>
          </cell>
          <cell r="D380">
            <v>0</v>
          </cell>
          <cell r="E380">
            <v>0</v>
          </cell>
          <cell r="F380">
            <v>0</v>
          </cell>
        </row>
        <row r="381">
          <cell r="A381">
            <v>5200011014</v>
          </cell>
          <cell r="B381" t="str">
            <v xml:space="preserve">            Biaya Perijinan Karyawan</v>
          </cell>
          <cell r="C381">
            <v>129288000</v>
          </cell>
          <cell r="D381">
            <v>0</v>
          </cell>
          <cell r="E381">
            <v>0</v>
          </cell>
          <cell r="F381">
            <v>129288000</v>
          </cell>
        </row>
        <row r="382">
          <cell r="A382">
            <v>5200011015</v>
          </cell>
          <cell r="B382" t="str">
            <v xml:space="preserve">            Benefit karyawan lainnya</v>
          </cell>
          <cell r="C382">
            <v>2938300</v>
          </cell>
          <cell r="D382">
            <v>0</v>
          </cell>
          <cell r="E382">
            <v>0</v>
          </cell>
          <cell r="F382">
            <v>2938300</v>
          </cell>
        </row>
        <row r="383">
          <cell r="A383">
            <v>5200011016</v>
          </cell>
          <cell r="B383" t="str">
            <v xml:space="preserve">            IA Cost</v>
          </cell>
          <cell r="C383">
            <v>0</v>
          </cell>
          <cell r="D383">
            <v>0</v>
          </cell>
          <cell r="E383">
            <v>0</v>
          </cell>
          <cell r="F383">
            <v>0</v>
          </cell>
        </row>
        <row r="384">
          <cell r="A384">
            <v>5300010000</v>
          </cell>
          <cell r="B384" t="str">
            <v xml:space="preserve">        Biaya Kantor</v>
          </cell>
          <cell r="C384">
            <v>4641246529.6800003</v>
          </cell>
          <cell r="D384">
            <v>698763644.51999998</v>
          </cell>
          <cell r="E384">
            <v>19158126</v>
          </cell>
          <cell r="F384">
            <v>5320852048.1999998</v>
          </cell>
        </row>
        <row r="385">
          <cell r="A385">
            <v>5300010100</v>
          </cell>
          <cell r="B385" t="str">
            <v xml:space="preserve">            Sewa Gedung</v>
          </cell>
          <cell r="C385">
            <v>788682457</v>
          </cell>
          <cell r="D385">
            <v>173221793</v>
          </cell>
          <cell r="E385">
            <v>0</v>
          </cell>
          <cell r="F385">
            <v>961904250</v>
          </cell>
        </row>
        <row r="386">
          <cell r="A386">
            <v>5300010101</v>
          </cell>
          <cell r="B386" t="str">
            <v xml:space="preserve">                Sewa Gedung</v>
          </cell>
          <cell r="C386">
            <v>341926397</v>
          </cell>
          <cell r="D386">
            <v>83845682</v>
          </cell>
          <cell r="E386">
            <v>0</v>
          </cell>
          <cell r="F386">
            <v>425772079</v>
          </cell>
        </row>
        <row r="387">
          <cell r="A387">
            <v>5300010102</v>
          </cell>
          <cell r="B387" t="str">
            <v xml:space="preserve">                Sewa Lahan Parkir</v>
          </cell>
          <cell r="C387">
            <v>23036218</v>
          </cell>
          <cell r="D387">
            <v>5722841</v>
          </cell>
          <cell r="E387">
            <v>0</v>
          </cell>
          <cell r="F387">
            <v>28759059</v>
          </cell>
        </row>
        <row r="388">
          <cell r="A388">
            <v>5300010103</v>
          </cell>
          <cell r="B388" t="str">
            <v xml:space="preserve">                Service charge</v>
          </cell>
          <cell r="C388">
            <v>322900598</v>
          </cell>
          <cell r="D388">
            <v>67076543</v>
          </cell>
          <cell r="E388">
            <v>0</v>
          </cell>
          <cell r="F388">
            <v>389977141</v>
          </cell>
        </row>
        <row r="389">
          <cell r="A389">
            <v>5300010104</v>
          </cell>
          <cell r="B389" t="str">
            <v xml:space="preserve">                RELOCATION BUSINESS</v>
          </cell>
          <cell r="C389">
            <v>8850000</v>
          </cell>
          <cell r="D389">
            <v>0</v>
          </cell>
          <cell r="E389">
            <v>0</v>
          </cell>
          <cell r="F389">
            <v>8850000</v>
          </cell>
        </row>
        <row r="390">
          <cell r="A390">
            <v>5300010200</v>
          </cell>
          <cell r="B390" t="str">
            <v xml:space="preserve">                Listrik, Air ( Utities )</v>
          </cell>
          <cell r="C390">
            <v>91969244</v>
          </cell>
          <cell r="D390">
            <v>16576727</v>
          </cell>
          <cell r="E390">
            <v>0</v>
          </cell>
          <cell r="F390">
            <v>108545971</v>
          </cell>
        </row>
        <row r="391">
          <cell r="A391">
            <v>5300010300</v>
          </cell>
          <cell r="B391" t="str">
            <v xml:space="preserve">            Alat Tulis Kantor , Cetakan dan Umum</v>
          </cell>
          <cell r="C391">
            <v>148642000.44999999</v>
          </cell>
          <cell r="D391">
            <v>7285292</v>
          </cell>
          <cell r="E391">
            <v>0</v>
          </cell>
          <cell r="F391">
            <v>155927292.44999999</v>
          </cell>
        </row>
        <row r="392">
          <cell r="A392">
            <v>5300010301</v>
          </cell>
          <cell r="B392" t="str">
            <v xml:space="preserve">                Alat Tulis Kantor &amp; Cetakan</v>
          </cell>
          <cell r="C392">
            <v>60639850</v>
          </cell>
          <cell r="D392">
            <v>896000</v>
          </cell>
          <cell r="E392">
            <v>0</v>
          </cell>
          <cell r="F392">
            <v>61535850</v>
          </cell>
        </row>
        <row r="393">
          <cell r="A393">
            <v>5300010302</v>
          </cell>
          <cell r="B393" t="str">
            <v xml:space="preserve">                Fotokopi</v>
          </cell>
          <cell r="C393">
            <v>29260000</v>
          </cell>
          <cell r="D393">
            <v>2660000</v>
          </cell>
          <cell r="E393">
            <v>0</v>
          </cell>
          <cell r="F393">
            <v>31920000</v>
          </cell>
        </row>
        <row r="394">
          <cell r="A394">
            <v>5300010303</v>
          </cell>
          <cell r="B394" t="str">
            <v xml:space="preserve">                Materai</v>
          </cell>
          <cell r="C394">
            <v>1622000</v>
          </cell>
          <cell r="D394">
            <v>132000</v>
          </cell>
          <cell r="E394">
            <v>0</v>
          </cell>
          <cell r="F394">
            <v>1754000</v>
          </cell>
        </row>
        <row r="395">
          <cell r="A395">
            <v>5300010304</v>
          </cell>
          <cell r="B395" t="str">
            <v xml:space="preserve">                Konsumsi (Pantry) &amp; Umum</v>
          </cell>
          <cell r="C395">
            <v>7421000</v>
          </cell>
          <cell r="D395">
            <v>269500</v>
          </cell>
          <cell r="E395">
            <v>0</v>
          </cell>
          <cell r="F395">
            <v>7690500</v>
          </cell>
        </row>
        <row r="396">
          <cell r="A396">
            <v>5300010305</v>
          </cell>
          <cell r="B396" t="str">
            <v xml:space="preserve">                Pos / kurir</v>
          </cell>
          <cell r="C396">
            <v>49699150.450000003</v>
          </cell>
          <cell r="D396">
            <v>3327792</v>
          </cell>
          <cell r="E396">
            <v>0</v>
          </cell>
          <cell r="F396">
            <v>53026942.450000003</v>
          </cell>
        </row>
        <row r="397">
          <cell r="A397">
            <v>5300010400</v>
          </cell>
          <cell r="B397" t="str">
            <v xml:space="preserve">            Biaya Telekomunikasi</v>
          </cell>
          <cell r="C397">
            <v>546402291</v>
          </cell>
          <cell r="D397">
            <v>66647437</v>
          </cell>
          <cell r="E397">
            <v>0</v>
          </cell>
          <cell r="F397">
            <v>613049728</v>
          </cell>
        </row>
        <row r="398">
          <cell r="A398">
            <v>5300010401</v>
          </cell>
          <cell r="B398" t="str">
            <v xml:space="preserve">                Telephone</v>
          </cell>
          <cell r="C398">
            <v>421098583</v>
          </cell>
          <cell r="D398">
            <v>55065023</v>
          </cell>
          <cell r="E398">
            <v>0</v>
          </cell>
          <cell r="F398">
            <v>476163606</v>
          </cell>
        </row>
        <row r="399">
          <cell r="A399">
            <v>5300010402</v>
          </cell>
          <cell r="B399" t="str">
            <v xml:space="preserve">                Handphone &amp; Pager</v>
          </cell>
          <cell r="C399">
            <v>85135882</v>
          </cell>
          <cell r="D399">
            <v>10637769</v>
          </cell>
          <cell r="E399">
            <v>0</v>
          </cell>
          <cell r="F399">
            <v>95773651</v>
          </cell>
        </row>
        <row r="400">
          <cell r="A400">
            <v>5300010403</v>
          </cell>
          <cell r="B400" t="str">
            <v xml:space="preserve">                Fax</v>
          </cell>
          <cell r="C400">
            <v>25940670</v>
          </cell>
          <cell r="D400">
            <v>944645</v>
          </cell>
          <cell r="E400">
            <v>0</v>
          </cell>
          <cell r="F400">
            <v>26885315</v>
          </cell>
        </row>
        <row r="401">
          <cell r="A401">
            <v>5300010404</v>
          </cell>
          <cell r="B401" t="str">
            <v xml:space="preserve">                ITFS</v>
          </cell>
          <cell r="C401">
            <v>1579323</v>
          </cell>
          <cell r="D401">
            <v>0</v>
          </cell>
          <cell r="E401">
            <v>0</v>
          </cell>
          <cell r="F401">
            <v>1579323</v>
          </cell>
        </row>
        <row r="402">
          <cell r="A402">
            <v>5300010405</v>
          </cell>
          <cell r="B402" t="str">
            <v xml:space="preserve">                Supplies untuk Peralatan komunikasi</v>
          </cell>
          <cell r="C402">
            <v>7034040</v>
          </cell>
          <cell r="D402">
            <v>0</v>
          </cell>
          <cell r="E402">
            <v>0</v>
          </cell>
          <cell r="F402">
            <v>7034040</v>
          </cell>
        </row>
        <row r="403">
          <cell r="A403">
            <v>5300010406</v>
          </cell>
          <cell r="B403" t="str">
            <v xml:space="preserve">                Biaya Telekomunikasi Lainnya</v>
          </cell>
          <cell r="C403">
            <v>5613793</v>
          </cell>
          <cell r="D403">
            <v>0</v>
          </cell>
          <cell r="E403">
            <v>0</v>
          </cell>
          <cell r="F403">
            <v>5613793</v>
          </cell>
        </row>
        <row r="404">
          <cell r="A404">
            <v>5300010500</v>
          </cell>
          <cell r="B404" t="str">
            <v xml:space="preserve">            Biaya Transportasi</v>
          </cell>
          <cell r="C404">
            <v>108930375</v>
          </cell>
          <cell r="D404">
            <v>4540464</v>
          </cell>
          <cell r="E404">
            <v>0</v>
          </cell>
          <cell r="F404">
            <v>113470839</v>
          </cell>
        </row>
        <row r="405">
          <cell r="A405">
            <v>5300010501</v>
          </cell>
          <cell r="B405" t="str">
            <v xml:space="preserve">                Tranportasi Karyawan</v>
          </cell>
          <cell r="C405">
            <v>3987000</v>
          </cell>
          <cell r="D405">
            <v>160000</v>
          </cell>
          <cell r="E405">
            <v>0</v>
          </cell>
          <cell r="F405">
            <v>4147000</v>
          </cell>
        </row>
        <row r="406">
          <cell r="A406">
            <v>5300010502</v>
          </cell>
          <cell r="B406" t="str">
            <v xml:space="preserve">                BBM, Parkir &amp; Toll</v>
          </cell>
          <cell r="C406">
            <v>37499449</v>
          </cell>
          <cell r="D406">
            <v>3113250</v>
          </cell>
          <cell r="E406">
            <v>0</v>
          </cell>
          <cell r="F406">
            <v>40612699</v>
          </cell>
        </row>
        <row r="407">
          <cell r="A407">
            <v>5300010503</v>
          </cell>
          <cell r="B407" t="str">
            <v xml:space="preserve">                Asuransi Kendaraan</v>
          </cell>
          <cell r="C407">
            <v>18786258</v>
          </cell>
          <cell r="D407">
            <v>977214</v>
          </cell>
          <cell r="E407">
            <v>0</v>
          </cell>
          <cell r="F407">
            <v>19763472</v>
          </cell>
        </row>
        <row r="408">
          <cell r="A408">
            <v>5300010504</v>
          </cell>
          <cell r="B408" t="str">
            <v xml:space="preserve">                Pemeliharaan/Perbaikan Kendaraan</v>
          </cell>
          <cell r="C408">
            <v>48657668</v>
          </cell>
          <cell r="D408">
            <v>290000</v>
          </cell>
          <cell r="E408">
            <v>0</v>
          </cell>
          <cell r="F408">
            <v>48947668</v>
          </cell>
        </row>
        <row r="409">
          <cell r="A409">
            <v>5300010600</v>
          </cell>
          <cell r="B409" t="str">
            <v xml:space="preserve">            Biaya Pemeliharaan</v>
          </cell>
          <cell r="C409">
            <v>139478757</v>
          </cell>
          <cell r="D409">
            <v>17437952</v>
          </cell>
          <cell r="E409">
            <v>0</v>
          </cell>
          <cell r="F409">
            <v>156916709</v>
          </cell>
        </row>
        <row r="410">
          <cell r="A410">
            <v>5300010601</v>
          </cell>
          <cell r="B410" t="str">
            <v xml:space="preserve">                Pemeliharaan Komputer-Perangkat keras</v>
          </cell>
          <cell r="C410">
            <v>55915292</v>
          </cell>
          <cell r="D410">
            <v>6167952</v>
          </cell>
          <cell r="E410">
            <v>0</v>
          </cell>
          <cell r="F410">
            <v>62083244</v>
          </cell>
        </row>
        <row r="411">
          <cell r="A411">
            <v>5300010602</v>
          </cell>
          <cell r="B411" t="str">
            <v xml:space="preserve">                Pemeliharaan Komputer-Perangkat lunak</v>
          </cell>
          <cell r="C411">
            <v>18012526</v>
          </cell>
          <cell r="D411">
            <v>0</v>
          </cell>
          <cell r="E411">
            <v>0</v>
          </cell>
          <cell r="F411">
            <v>18012526</v>
          </cell>
        </row>
        <row r="412">
          <cell r="A412">
            <v>5300010603</v>
          </cell>
          <cell r="B412" t="str">
            <v xml:space="preserve">                Pemeliharaan Peralatan kantor</v>
          </cell>
          <cell r="C412">
            <v>65550939</v>
          </cell>
          <cell r="D412">
            <v>11270000</v>
          </cell>
          <cell r="E412">
            <v>0</v>
          </cell>
          <cell r="F412">
            <v>76820939</v>
          </cell>
        </row>
        <row r="413">
          <cell r="A413">
            <v>5300010700</v>
          </cell>
          <cell r="B413" t="str">
            <v xml:space="preserve">            Biaya Profesional</v>
          </cell>
          <cell r="C413">
            <v>653506685.33000004</v>
          </cell>
          <cell r="D413">
            <v>127619651.52</v>
          </cell>
          <cell r="E413">
            <v>17569828</v>
          </cell>
          <cell r="F413">
            <v>763556508.85000002</v>
          </cell>
        </row>
        <row r="414">
          <cell r="A414">
            <v>5300010701</v>
          </cell>
          <cell r="B414" t="str">
            <v xml:space="preserve">                Audit</v>
          </cell>
          <cell r="C414">
            <v>107785711.33</v>
          </cell>
          <cell r="D414">
            <v>23979035</v>
          </cell>
          <cell r="E414">
            <v>0</v>
          </cell>
          <cell r="F414">
            <v>131764746.33</v>
          </cell>
        </row>
        <row r="415">
          <cell r="A415">
            <v>5300010702</v>
          </cell>
          <cell r="B415" t="str">
            <v xml:space="preserve">                Konsultan hukum</v>
          </cell>
          <cell r="C415">
            <v>58515724</v>
          </cell>
          <cell r="D415">
            <v>73469653.519999996</v>
          </cell>
          <cell r="E415">
            <v>17569828</v>
          </cell>
          <cell r="F415">
            <v>114415549.52</v>
          </cell>
        </row>
        <row r="416">
          <cell r="A416">
            <v>5300010703</v>
          </cell>
          <cell r="B416" t="str">
            <v xml:space="preserve">                Outsourcing fee</v>
          </cell>
          <cell r="C416">
            <v>372039800</v>
          </cell>
          <cell r="D416">
            <v>30170963</v>
          </cell>
          <cell r="E416">
            <v>0</v>
          </cell>
          <cell r="F416">
            <v>402210763</v>
          </cell>
        </row>
        <row r="417">
          <cell r="A417">
            <v>5300010704</v>
          </cell>
          <cell r="B417" t="str">
            <v xml:space="preserve">                Konsultan lain-lain</v>
          </cell>
          <cell r="C417">
            <v>115165450</v>
          </cell>
          <cell r="D417">
            <v>0</v>
          </cell>
          <cell r="E417">
            <v>0</v>
          </cell>
          <cell r="F417">
            <v>115165450</v>
          </cell>
        </row>
        <row r="418">
          <cell r="A418">
            <v>5300010800</v>
          </cell>
          <cell r="B418" t="str">
            <v xml:space="preserve">            Biaya Perjalanan Dinas</v>
          </cell>
          <cell r="C418">
            <v>868824499.64999998</v>
          </cell>
          <cell r="D418">
            <v>171287205</v>
          </cell>
          <cell r="E418">
            <v>1230298</v>
          </cell>
          <cell r="F418">
            <v>1038881406.65</v>
          </cell>
        </row>
        <row r="419">
          <cell r="A419">
            <v>5300010801</v>
          </cell>
          <cell r="B419" t="str">
            <v xml:space="preserve">                Biaya Perjalanan Dinas Luar Negeri-nasabah</v>
          </cell>
          <cell r="C419">
            <v>637493820</v>
          </cell>
          <cell r="D419">
            <v>101389293</v>
          </cell>
          <cell r="E419">
            <v>0</v>
          </cell>
          <cell r="F419">
            <v>738883113</v>
          </cell>
        </row>
        <row r="420">
          <cell r="A420">
            <v>5300010802</v>
          </cell>
          <cell r="B420" t="str">
            <v xml:space="preserve">                Biaya Perjalanan Dinas Dalam Negeri-nasabah</v>
          </cell>
          <cell r="C420">
            <v>3380740</v>
          </cell>
          <cell r="D420">
            <v>2524200</v>
          </cell>
          <cell r="E420">
            <v>0</v>
          </cell>
          <cell r="F420">
            <v>5904940</v>
          </cell>
        </row>
        <row r="421">
          <cell r="A421">
            <v>5300010803</v>
          </cell>
          <cell r="B421" t="str">
            <v xml:space="preserve">                Biaya Perjalanan Dinas Luar Negeri-bukan nasabah</v>
          </cell>
          <cell r="C421">
            <v>107104052</v>
          </cell>
          <cell r="D421">
            <v>53803926</v>
          </cell>
          <cell r="E421">
            <v>0</v>
          </cell>
          <cell r="F421">
            <v>160907978</v>
          </cell>
        </row>
        <row r="422">
          <cell r="A422">
            <v>5300010804</v>
          </cell>
          <cell r="B422" t="str">
            <v xml:space="preserve">                Biaya Perjalanan Dinas Dalam Negeri-bukan nasabah</v>
          </cell>
          <cell r="C422">
            <v>0</v>
          </cell>
          <cell r="D422">
            <v>0</v>
          </cell>
          <cell r="E422">
            <v>0</v>
          </cell>
          <cell r="F422">
            <v>0</v>
          </cell>
        </row>
        <row r="423">
          <cell r="A423">
            <v>5300010805</v>
          </cell>
          <cell r="B423" t="str">
            <v xml:space="preserve">                Biaya Perjalanan Dinas Pelatihan karyawan</v>
          </cell>
          <cell r="C423">
            <v>18550658</v>
          </cell>
          <cell r="D423">
            <v>0</v>
          </cell>
          <cell r="E423">
            <v>0</v>
          </cell>
          <cell r="F423">
            <v>18550658</v>
          </cell>
        </row>
        <row r="424">
          <cell r="A424">
            <v>5300010806</v>
          </cell>
          <cell r="B424" t="str">
            <v xml:space="preserve">                BIAYA PERJALANAN DINAS (TAXI) - NASABAH</v>
          </cell>
          <cell r="C424">
            <v>95830281.5</v>
          </cell>
          <cell r="D424">
            <v>10866966</v>
          </cell>
          <cell r="E424">
            <v>1230298</v>
          </cell>
          <cell r="F424">
            <v>105466949.5</v>
          </cell>
        </row>
        <row r="425">
          <cell r="A425">
            <v>5300010807</v>
          </cell>
          <cell r="B425" t="str">
            <v xml:space="preserve">                BIAYA PERJALANAN DINAS (TAXI) - BUKAN NASABAH</v>
          </cell>
          <cell r="C425">
            <v>6464948.1500000004</v>
          </cell>
          <cell r="D425">
            <v>2702820</v>
          </cell>
          <cell r="E425">
            <v>0</v>
          </cell>
          <cell r="F425">
            <v>9167768.1500000004</v>
          </cell>
        </row>
        <row r="426">
          <cell r="A426">
            <v>5300010900</v>
          </cell>
          <cell r="B426" t="str">
            <v xml:space="preserve">            Biaya Pemasaran &amp; Pengembangan Usaha</v>
          </cell>
          <cell r="C426">
            <v>249573276</v>
          </cell>
          <cell r="D426">
            <v>30655206</v>
          </cell>
          <cell r="E426">
            <v>0</v>
          </cell>
          <cell r="F426">
            <v>280228482</v>
          </cell>
        </row>
        <row r="427">
          <cell r="A427">
            <v>5300010901</v>
          </cell>
          <cell r="B427" t="str">
            <v xml:space="preserve">                Jamuan ( Entertainment)-Nasabah</v>
          </cell>
          <cell r="C427">
            <v>193566994</v>
          </cell>
          <cell r="D427">
            <v>20558631</v>
          </cell>
          <cell r="E427">
            <v>0</v>
          </cell>
          <cell r="F427">
            <v>214125625</v>
          </cell>
        </row>
        <row r="428">
          <cell r="A428">
            <v>5300010902</v>
          </cell>
          <cell r="B428" t="str">
            <v xml:space="preserve">                Jamuan ( Entertainment)-Bukan Nasabah</v>
          </cell>
          <cell r="C428">
            <v>23375282</v>
          </cell>
          <cell r="D428">
            <v>8960954</v>
          </cell>
          <cell r="E428">
            <v>0</v>
          </cell>
          <cell r="F428">
            <v>32336236</v>
          </cell>
        </row>
        <row r="429">
          <cell r="A429">
            <v>5300010903</v>
          </cell>
          <cell r="B429" t="str">
            <v xml:space="preserve">                Pesta tahunan</v>
          </cell>
          <cell r="C429">
            <v>32631000</v>
          </cell>
          <cell r="D429">
            <v>1135621</v>
          </cell>
          <cell r="E429">
            <v>0</v>
          </cell>
          <cell r="F429">
            <v>33766621</v>
          </cell>
        </row>
        <row r="430">
          <cell r="A430">
            <v>5300011000</v>
          </cell>
          <cell r="B430" t="str">
            <v xml:space="preserve">            Biaya Kantor Lainnya</v>
          </cell>
          <cell r="C430">
            <v>31641837.25</v>
          </cell>
          <cell r="D430">
            <v>1837500</v>
          </cell>
          <cell r="E430">
            <v>358000</v>
          </cell>
          <cell r="F430">
            <v>33121337.25</v>
          </cell>
        </row>
        <row r="431">
          <cell r="A431">
            <v>5300011001</v>
          </cell>
          <cell r="B431" t="str">
            <v xml:space="preserve">                Koran, Majalah &amp; Buku</v>
          </cell>
          <cell r="C431">
            <v>28641837.25</v>
          </cell>
          <cell r="D431">
            <v>1837500</v>
          </cell>
          <cell r="E431">
            <v>358000</v>
          </cell>
          <cell r="F431">
            <v>30121337.25</v>
          </cell>
        </row>
        <row r="432">
          <cell r="A432">
            <v>5300011002</v>
          </cell>
          <cell r="B432" t="str">
            <v xml:space="preserve">                BIAYA PROMOSI &amp; IKLAN</v>
          </cell>
          <cell r="C432">
            <v>0</v>
          </cell>
          <cell r="D432">
            <v>0</v>
          </cell>
          <cell r="E432">
            <v>0</v>
          </cell>
          <cell r="F432">
            <v>0</v>
          </cell>
        </row>
        <row r="433">
          <cell r="A433">
            <v>5300011003</v>
          </cell>
          <cell r="B433" t="str">
            <v xml:space="preserve">                SUMBANGAN</v>
          </cell>
          <cell r="C433">
            <v>3000000</v>
          </cell>
          <cell r="D433">
            <v>0</v>
          </cell>
          <cell r="E433">
            <v>0</v>
          </cell>
          <cell r="F433">
            <v>3000000</v>
          </cell>
        </row>
        <row r="434">
          <cell r="A434">
            <v>5300020000</v>
          </cell>
          <cell r="B434" t="str">
            <v xml:space="preserve">            Biaya Depresiasi</v>
          </cell>
          <cell r="C434">
            <v>198654313</v>
          </cell>
          <cell r="D434">
            <v>20785407</v>
          </cell>
          <cell r="E434">
            <v>0</v>
          </cell>
          <cell r="F434">
            <v>219439720</v>
          </cell>
        </row>
        <row r="435">
          <cell r="A435">
            <v>5300020010</v>
          </cell>
          <cell r="B435" t="str">
            <v xml:space="preserve">                Penyusutan - Perabot Kantor</v>
          </cell>
          <cell r="C435">
            <v>5893109</v>
          </cell>
          <cell r="D435">
            <v>775063</v>
          </cell>
          <cell r="E435">
            <v>0</v>
          </cell>
          <cell r="F435">
            <v>6668172</v>
          </cell>
        </row>
        <row r="436">
          <cell r="A436">
            <v>5300020011</v>
          </cell>
          <cell r="B436" t="str">
            <v xml:space="preserve">                Penyusutan - Renovasi Kantor</v>
          </cell>
          <cell r="C436">
            <v>0</v>
          </cell>
          <cell r="D436">
            <v>0</v>
          </cell>
          <cell r="E436">
            <v>0</v>
          </cell>
          <cell r="F436">
            <v>0</v>
          </cell>
        </row>
        <row r="437">
          <cell r="A437">
            <v>5300020012</v>
          </cell>
          <cell r="B437" t="str">
            <v xml:space="preserve">                Penyusutan - Kendaraan</v>
          </cell>
          <cell r="C437">
            <v>48819199</v>
          </cell>
          <cell r="D437">
            <v>4438109</v>
          </cell>
          <cell r="E437">
            <v>0</v>
          </cell>
          <cell r="F437">
            <v>53257308</v>
          </cell>
        </row>
        <row r="438">
          <cell r="A438">
            <v>5300020013</v>
          </cell>
          <cell r="B438" t="str">
            <v xml:space="preserve">                Penyusutan - Komputer/Telekomunikasi</v>
          </cell>
          <cell r="C438">
            <v>143942005</v>
          </cell>
          <cell r="D438">
            <v>15572235</v>
          </cell>
          <cell r="E438">
            <v>0</v>
          </cell>
          <cell r="F438">
            <v>159514240</v>
          </cell>
        </row>
        <row r="439">
          <cell r="A439">
            <v>5300020050</v>
          </cell>
          <cell r="B439" t="str">
            <v xml:space="preserve">              Amortisasi</v>
          </cell>
          <cell r="C439">
            <v>0</v>
          </cell>
          <cell r="D439">
            <v>0</v>
          </cell>
          <cell r="E439">
            <v>0</v>
          </cell>
          <cell r="F439">
            <v>0</v>
          </cell>
        </row>
        <row r="440">
          <cell r="A440">
            <v>5300030000</v>
          </cell>
          <cell r="B440" t="str">
            <v xml:space="preserve">            Biaya Antar Kantor</v>
          </cell>
          <cell r="C440">
            <v>906910038</v>
          </cell>
          <cell r="D440">
            <v>77445737</v>
          </cell>
          <cell r="E440">
            <v>0</v>
          </cell>
          <cell r="F440">
            <v>984355775</v>
          </cell>
        </row>
        <row r="441">
          <cell r="A441">
            <v>5300030020</v>
          </cell>
          <cell r="B441" t="str">
            <v xml:space="preserve">              Biaya dari UBS London</v>
          </cell>
          <cell r="C441">
            <v>108637564</v>
          </cell>
          <cell r="D441">
            <v>10502309</v>
          </cell>
          <cell r="E441">
            <v>0</v>
          </cell>
          <cell r="F441">
            <v>119139873</v>
          </cell>
        </row>
        <row r="442">
          <cell r="A442">
            <v>5300030030</v>
          </cell>
          <cell r="B442" t="str">
            <v xml:space="preserve">              Biaya dari UBS Malaysia</v>
          </cell>
          <cell r="C442">
            <v>798272474</v>
          </cell>
          <cell r="D442">
            <v>66943428</v>
          </cell>
          <cell r="E442">
            <v>0</v>
          </cell>
          <cell r="F442">
            <v>865215902</v>
          </cell>
        </row>
        <row r="443">
          <cell r="A443">
            <v>5400010000</v>
          </cell>
          <cell r="B443" t="str">
            <v xml:space="preserve">        Biaya Lainnya</v>
          </cell>
          <cell r="C443">
            <v>111273860</v>
          </cell>
          <cell r="D443">
            <v>1242500</v>
          </cell>
          <cell r="E443">
            <v>0</v>
          </cell>
          <cell r="F443">
            <v>112516360</v>
          </cell>
        </row>
        <row r="444">
          <cell r="A444">
            <v>5400010010</v>
          </cell>
          <cell r="B444" t="str">
            <v xml:space="preserve">            Biaya Pajak</v>
          </cell>
          <cell r="C444">
            <v>80517000</v>
          </cell>
          <cell r="D444">
            <v>0</v>
          </cell>
          <cell r="E444">
            <v>0</v>
          </cell>
          <cell r="F444">
            <v>80517000</v>
          </cell>
        </row>
        <row r="445">
          <cell r="A445">
            <v>5400010020</v>
          </cell>
          <cell r="B445" t="str">
            <v xml:space="preserve">            Biaya Lainnya</v>
          </cell>
          <cell r="C445">
            <v>30756860</v>
          </cell>
          <cell r="D445">
            <v>1242500</v>
          </cell>
          <cell r="E445">
            <v>0</v>
          </cell>
          <cell r="F445">
            <v>31999360</v>
          </cell>
        </row>
        <row r="446">
          <cell r="A446">
            <v>5400010030</v>
          </cell>
          <cell r="B446" t="str">
            <v xml:space="preserve">            Penyisihan pajak penghasilan badan</v>
          </cell>
          <cell r="C446">
            <v>0</v>
          </cell>
          <cell r="D446">
            <v>0</v>
          </cell>
          <cell r="E446">
            <v>0</v>
          </cell>
          <cell r="F446">
            <v>0</v>
          </cell>
        </row>
      </sheetData>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sheetData sheetId="294" refreshError="1"/>
      <sheetData sheetId="295" refreshError="1"/>
      <sheetData sheetId="296" refreshError="1"/>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BS"/>
      <sheetName val="PL"/>
      <sheetName val="AJE&amp;RJE"/>
      <sheetName val="INPUT"/>
      <sheetName val="TB"/>
      <sheetName val="GT_Custom"/>
    </sheetNames>
    <sheetDataSet>
      <sheetData sheetId="0"/>
      <sheetData sheetId="1"/>
      <sheetData sheetId="2"/>
      <sheetData sheetId="3"/>
      <sheetData sheetId="4"/>
      <sheetData sheetId="5">
        <row r="7">
          <cell r="B7" t="str">
            <v>Account</v>
          </cell>
          <cell r="F7" t="str">
            <v xml:space="preserve">Net </v>
          </cell>
          <cell r="G7" t="str">
            <v>Copy Value</v>
          </cell>
        </row>
        <row r="8">
          <cell r="B8" t="str">
            <v>No.</v>
          </cell>
          <cell r="C8" t="str">
            <v>Account Name</v>
          </cell>
          <cell r="D8" t="str">
            <v>Dr</v>
          </cell>
          <cell r="E8" t="str">
            <v>Cr</v>
          </cell>
          <cell r="F8" t="str">
            <v>Dr (Cr)</v>
          </cell>
          <cell r="G8" t="str">
            <v>Dr (Cr)</v>
          </cell>
        </row>
        <row r="9">
          <cell r="A9">
            <v>1</v>
          </cell>
          <cell r="B9">
            <v>1101</v>
          </cell>
          <cell r="C9" t="str">
            <v>Cash On Hand IDR</v>
          </cell>
          <cell r="D9">
            <v>2507.4</v>
          </cell>
          <cell r="E9">
            <v>0</v>
          </cell>
          <cell r="F9">
            <v>2507.4</v>
          </cell>
          <cell r="G9">
            <v>36714024</v>
          </cell>
          <cell r="H9">
            <v>1</v>
          </cell>
        </row>
        <row r="10">
          <cell r="A10">
            <v>2</v>
          </cell>
          <cell r="B10">
            <v>1102</v>
          </cell>
          <cell r="C10" t="str">
            <v>Cash On Hand USD</v>
          </cell>
          <cell r="D10">
            <v>0</v>
          </cell>
          <cell r="E10">
            <v>0</v>
          </cell>
          <cell r="F10">
            <v>0</v>
          </cell>
          <cell r="G10">
            <v>27517350</v>
          </cell>
          <cell r="H10">
            <v>2</v>
          </cell>
        </row>
        <row r="11">
          <cell r="A11">
            <v>3</v>
          </cell>
          <cell r="B11">
            <v>1220</v>
          </cell>
          <cell r="C11" t="str">
            <v>Transfer Transit In Bank</v>
          </cell>
          <cell r="D11">
            <v>100</v>
          </cell>
          <cell r="E11">
            <v>0</v>
          </cell>
          <cell r="F11">
            <v>100</v>
          </cell>
          <cell r="G11">
            <v>2402200</v>
          </cell>
          <cell r="H11">
            <v>3</v>
          </cell>
        </row>
        <row r="12">
          <cell r="A12">
            <v>4</v>
          </cell>
          <cell r="B12">
            <v>1201</v>
          </cell>
          <cell r="C12" t="str">
            <v>Bank BOT PMA A/C NO. 665-707490</v>
          </cell>
          <cell r="D12">
            <v>63969.370000000112</v>
          </cell>
          <cell r="E12">
            <v>0</v>
          </cell>
          <cell r="F12">
            <v>63969.370000000112</v>
          </cell>
          <cell r="G12">
            <v>1104100</v>
          </cell>
          <cell r="H12">
            <v>4</v>
          </cell>
        </row>
        <row r="13">
          <cell r="A13">
            <v>5</v>
          </cell>
          <cell r="B13">
            <v>1202</v>
          </cell>
          <cell r="C13" t="str">
            <v>Bank BOT USD A/C NO. 665-893459</v>
          </cell>
          <cell r="D13">
            <v>2131132.37</v>
          </cell>
          <cell r="E13">
            <v>0</v>
          </cell>
          <cell r="F13">
            <v>2131132.37</v>
          </cell>
          <cell r="G13">
            <v>261626102.66000009</v>
          </cell>
          <cell r="H13">
            <v>5</v>
          </cell>
        </row>
        <row r="14">
          <cell r="A14">
            <v>6</v>
          </cell>
          <cell r="B14">
            <v>1203</v>
          </cell>
          <cell r="C14" t="str">
            <v xml:space="preserve">Bank BOT IDR A/C NO. </v>
          </cell>
          <cell r="D14">
            <v>58218.950000000186</v>
          </cell>
          <cell r="E14">
            <v>0</v>
          </cell>
          <cell r="F14">
            <v>58218.950000000186</v>
          </cell>
          <cell r="G14">
            <v>253933768.5</v>
          </cell>
          <cell r="H14">
            <v>6</v>
          </cell>
        </row>
        <row r="15">
          <cell r="A15">
            <v>7</v>
          </cell>
          <cell r="B15" t="str">
            <v>1301.1.1</v>
          </cell>
          <cell r="C15" t="str">
            <v>A/R Trade Hitachi Contruction Machinery Indonesia</v>
          </cell>
          <cell r="D15">
            <v>5441173.2716982951</v>
          </cell>
          <cell r="E15">
            <v>0</v>
          </cell>
          <cell r="F15">
            <v>5441173.2716982951</v>
          </cell>
          <cell r="G15">
            <v>21220230</v>
          </cell>
          <cell r="H15">
            <v>7</v>
          </cell>
        </row>
        <row r="16">
          <cell r="A16">
            <v>8</v>
          </cell>
          <cell r="B16" t="str">
            <v>1301.1.2</v>
          </cell>
          <cell r="C16" t="str">
            <v>A/R Trade Japan AE Power System</v>
          </cell>
          <cell r="D16">
            <v>1811.88</v>
          </cell>
          <cell r="E16">
            <v>0</v>
          </cell>
          <cell r="F16">
            <v>1811.88</v>
          </cell>
          <cell r="G16">
            <v>392763652.23999977</v>
          </cell>
          <cell r="H16">
            <v>8</v>
          </cell>
        </row>
        <row r="17">
          <cell r="A17">
            <v>9</v>
          </cell>
          <cell r="B17">
            <v>1302.0999999999999</v>
          </cell>
          <cell r="C17" t="str">
            <v>A/R Hitachi Contrucrion Machinery Indonesia - Scrap</v>
          </cell>
          <cell r="D17">
            <v>999811.34</v>
          </cell>
          <cell r="E17">
            <v>0</v>
          </cell>
          <cell r="F17">
            <v>999811.34</v>
          </cell>
          <cell r="G17">
            <v>18894941</v>
          </cell>
          <cell r="H17">
            <v>9</v>
          </cell>
        </row>
        <row r="18">
          <cell r="A18">
            <v>10</v>
          </cell>
          <cell r="B18">
            <v>1302.2</v>
          </cell>
          <cell r="C18" t="str">
            <v>A/R Cholyfour Mitra Mandiri (CMM) - Scrap</v>
          </cell>
          <cell r="D18">
            <v>1544.83</v>
          </cell>
          <cell r="E18">
            <v>0</v>
          </cell>
          <cell r="F18">
            <v>1544.83</v>
          </cell>
          <cell r="G18">
            <v>1482750024.5</v>
          </cell>
          <cell r="H18">
            <v>10</v>
          </cell>
        </row>
        <row r="19">
          <cell r="A19">
            <v>11</v>
          </cell>
          <cell r="B19">
            <v>1401</v>
          </cell>
          <cell r="C19" t="str">
            <v>Inventory Finished Good</v>
          </cell>
          <cell r="D19">
            <v>836973.95</v>
          </cell>
          <cell r="E19">
            <v>0</v>
          </cell>
          <cell r="F19">
            <v>836973.95</v>
          </cell>
          <cell r="G19">
            <v>21770330</v>
          </cell>
          <cell r="H19">
            <v>11</v>
          </cell>
        </row>
        <row r="20">
          <cell r="A20">
            <v>12</v>
          </cell>
          <cell r="B20">
            <v>1403</v>
          </cell>
          <cell r="C20" t="str">
            <v>Inventory Raw Material</v>
          </cell>
          <cell r="D20">
            <v>5072619.3</v>
          </cell>
          <cell r="E20">
            <v>0</v>
          </cell>
          <cell r="F20">
            <v>5072619.3</v>
          </cell>
          <cell r="G20">
            <v>1675343778</v>
          </cell>
          <cell r="H20">
            <v>12</v>
          </cell>
        </row>
        <row r="21">
          <cell r="A21">
            <v>13</v>
          </cell>
          <cell r="B21">
            <v>1405</v>
          </cell>
          <cell r="C21" t="str">
            <v>Material In Transit</v>
          </cell>
          <cell r="D21">
            <v>1863439.52</v>
          </cell>
          <cell r="E21">
            <v>0</v>
          </cell>
          <cell r="F21">
            <v>1863439.52</v>
          </cell>
          <cell r="G21">
            <v>248668794.17000008</v>
          </cell>
          <cell r="H21">
            <v>13</v>
          </cell>
        </row>
        <row r="22">
          <cell r="A22">
            <v>14</v>
          </cell>
          <cell r="B22">
            <v>1501.1</v>
          </cell>
          <cell r="C22" t="str">
            <v>Prepaid Expense - Golden Bird Metro (16 Feb'06 - 16 Feb'07)</v>
          </cell>
          <cell r="D22">
            <v>737.15</v>
          </cell>
          <cell r="E22">
            <v>0</v>
          </cell>
          <cell r="F22">
            <v>737.15</v>
          </cell>
          <cell r="G22">
            <v>385445914.24000001</v>
          </cell>
          <cell r="H22">
            <v>14</v>
          </cell>
        </row>
        <row r="23">
          <cell r="A23">
            <v>15</v>
          </cell>
          <cell r="B23">
            <v>1501.2</v>
          </cell>
          <cell r="C23" t="str">
            <v>Prepaid Expense - NNA Daily period Mar'06 - Feb'07</v>
          </cell>
          <cell r="D23">
            <v>327.23</v>
          </cell>
          <cell r="E23">
            <v>0</v>
          </cell>
          <cell r="F23">
            <v>327.23</v>
          </cell>
          <cell r="G23">
            <v>501304049.76000023</v>
          </cell>
          <cell r="H23">
            <v>15</v>
          </cell>
        </row>
        <row r="24">
          <cell r="A24">
            <v>16</v>
          </cell>
          <cell r="B24">
            <v>1501.3</v>
          </cell>
          <cell r="C24" t="str">
            <v>Prepaid Expense - Secom Indopratama (security alarm fee period Oct - Dec'06)</v>
          </cell>
          <cell r="D24">
            <v>0</v>
          </cell>
          <cell r="E24">
            <v>0</v>
          </cell>
          <cell r="F24">
            <v>0</v>
          </cell>
          <cell r="G24">
            <v>48634338</v>
          </cell>
          <cell r="H24">
            <v>16</v>
          </cell>
        </row>
        <row r="25">
          <cell r="A25">
            <v>17</v>
          </cell>
          <cell r="B25">
            <v>1501.4</v>
          </cell>
          <cell r="C25" t="str">
            <v>Prepaid Insurance Tokio Marine period Feb'06 - Feb'07</v>
          </cell>
          <cell r="D25">
            <v>721.37</v>
          </cell>
          <cell r="E25">
            <v>0</v>
          </cell>
          <cell r="F25">
            <v>721.37</v>
          </cell>
          <cell r="G25">
            <v>18622690</v>
          </cell>
          <cell r="H25">
            <v>17</v>
          </cell>
        </row>
        <row r="26">
          <cell r="A26">
            <v>18</v>
          </cell>
          <cell r="B26">
            <v>1501.5</v>
          </cell>
          <cell r="C26" t="str">
            <v>Prepaid Expense - Rent House (Mr Bejo period 12/09/06 - 12/09/07)</v>
          </cell>
          <cell r="D26">
            <v>608.70000000000005</v>
          </cell>
          <cell r="E26">
            <v>0</v>
          </cell>
          <cell r="F26">
            <v>608.70000000000005</v>
          </cell>
          <cell r="G26">
            <v>179275384</v>
          </cell>
          <cell r="H26">
            <v>18</v>
          </cell>
        </row>
        <row r="27">
          <cell r="A27">
            <v>19</v>
          </cell>
          <cell r="B27">
            <v>1501.9</v>
          </cell>
          <cell r="C27" t="str">
            <v>Prepaid Expense  - PT Autosale Lancar Mandiri (Jan 2007)</v>
          </cell>
          <cell r="D27">
            <v>953.9</v>
          </cell>
          <cell r="E27">
            <v>0</v>
          </cell>
          <cell r="F27">
            <v>953.9</v>
          </cell>
          <cell r="G27">
            <v>55200869</v>
          </cell>
          <cell r="H27">
            <v>19</v>
          </cell>
        </row>
        <row r="28">
          <cell r="A28">
            <v>20</v>
          </cell>
          <cell r="B28">
            <v>1701.16</v>
          </cell>
          <cell r="C28" t="str">
            <v xml:space="preserve">Suspense Payment - SSJ (MM2100 Oct'06) </v>
          </cell>
          <cell r="D28">
            <v>2917.2</v>
          </cell>
          <cell r="E28">
            <v>0</v>
          </cell>
          <cell r="F28">
            <v>2917.2</v>
          </cell>
          <cell r="G28">
            <v>18845901.68</v>
          </cell>
          <cell r="H28">
            <v>20</v>
          </cell>
        </row>
        <row r="29">
          <cell r="A29">
            <v>21</v>
          </cell>
          <cell r="B29">
            <v>1701.17</v>
          </cell>
          <cell r="C29" t="str">
            <v xml:space="preserve">Suspense Payment - SSJ (MM2100 Nov'06) </v>
          </cell>
          <cell r="D29">
            <v>2767.6</v>
          </cell>
          <cell r="E29">
            <v>0</v>
          </cell>
          <cell r="F29">
            <v>2767.6</v>
          </cell>
          <cell r="G29">
            <v>91909569.920000315</v>
          </cell>
          <cell r="H29">
            <v>21</v>
          </cell>
        </row>
        <row r="30">
          <cell r="A30">
            <v>22</v>
          </cell>
          <cell r="B30">
            <v>1701.18</v>
          </cell>
          <cell r="C30" t="str">
            <v>Suspense Payment - Son Mitra Benefit (inv SMB-2289/VIII/2006)</v>
          </cell>
          <cell r="D30">
            <v>410.74</v>
          </cell>
          <cell r="E30">
            <v>0</v>
          </cell>
          <cell r="F30">
            <v>410.74</v>
          </cell>
          <cell r="G30">
            <v>122836776</v>
          </cell>
          <cell r="H30">
            <v>22</v>
          </cell>
        </row>
        <row r="31">
          <cell r="A31">
            <v>23</v>
          </cell>
          <cell r="B31">
            <v>1701.19</v>
          </cell>
          <cell r="C31" t="str">
            <v>Suspense Payment - Wijaya Serviced Apartment</v>
          </cell>
          <cell r="D31">
            <v>2805</v>
          </cell>
          <cell r="E31">
            <v>0</v>
          </cell>
          <cell r="F31">
            <v>2805</v>
          </cell>
          <cell r="G31">
            <v>34194442</v>
          </cell>
          <cell r="H31">
            <v>23</v>
          </cell>
        </row>
        <row r="32">
          <cell r="A32">
            <v>24</v>
          </cell>
          <cell r="B32" t="str">
            <v>1701,20</v>
          </cell>
          <cell r="C32" t="str">
            <v xml:space="preserve">Suspense Payment - SSJ (MM2100 Dec'06) </v>
          </cell>
          <cell r="D32">
            <v>158.4</v>
          </cell>
          <cell r="E32">
            <v>0</v>
          </cell>
          <cell r="F32">
            <v>158.4</v>
          </cell>
          <cell r="G32">
            <v>152291219</v>
          </cell>
          <cell r="H32">
            <v>24</v>
          </cell>
        </row>
        <row r="33">
          <cell r="A33">
            <v>25</v>
          </cell>
          <cell r="B33">
            <v>1902</v>
          </cell>
          <cell r="C33" t="str">
            <v xml:space="preserve">Payment for Tax Article 22 </v>
          </cell>
          <cell r="D33">
            <v>387651.45</v>
          </cell>
          <cell r="E33">
            <v>0</v>
          </cell>
          <cell r="F33">
            <v>387651.45</v>
          </cell>
          <cell r="G33">
            <v>42177335.63000001</v>
          </cell>
          <cell r="H33">
            <v>25</v>
          </cell>
        </row>
        <row r="34">
          <cell r="A34">
            <v>26</v>
          </cell>
          <cell r="B34">
            <v>1903</v>
          </cell>
          <cell r="C34" t="str">
            <v xml:space="preserve">Payment for Tax Article 23 </v>
          </cell>
          <cell r="D34">
            <v>14424.43</v>
          </cell>
          <cell r="E34">
            <v>0</v>
          </cell>
          <cell r="F34">
            <v>14424.43</v>
          </cell>
          <cell r="G34">
            <v>4982000.0000000149</v>
          </cell>
          <cell r="H34">
            <v>26</v>
          </cell>
        </row>
        <row r="35">
          <cell r="A35">
            <v>27</v>
          </cell>
          <cell r="B35">
            <v>1909</v>
          </cell>
          <cell r="C35" t="str">
            <v>Payment for VAT 2005 &amp; 2006</v>
          </cell>
          <cell r="D35">
            <v>2203010.3289999994</v>
          </cell>
          <cell r="E35">
            <v>0</v>
          </cell>
          <cell r="F35">
            <v>2203010.3289999994</v>
          </cell>
          <cell r="G35">
            <v>678787558</v>
          </cell>
          <cell r="H35">
            <v>27</v>
          </cell>
        </row>
        <row r="36">
          <cell r="A36">
            <v>28</v>
          </cell>
          <cell r="B36">
            <v>1905.1</v>
          </cell>
          <cell r="C36" t="str">
            <v>Prepaid Fiscal</v>
          </cell>
          <cell r="D36">
            <v>1607.54</v>
          </cell>
          <cell r="E36">
            <v>0</v>
          </cell>
          <cell r="F36">
            <v>1607.54</v>
          </cell>
          <cell r="G36">
            <v>578587590.22000122</v>
          </cell>
          <cell r="H36">
            <v>28</v>
          </cell>
        </row>
        <row r="37">
          <cell r="A37">
            <v>29</v>
          </cell>
          <cell r="B37">
            <v>2101</v>
          </cell>
          <cell r="C37" t="str">
            <v>Building</v>
          </cell>
          <cell r="D37">
            <v>2432865.13</v>
          </cell>
          <cell r="E37">
            <v>0</v>
          </cell>
          <cell r="F37">
            <v>2432865.13</v>
          </cell>
          <cell r="G37">
            <v>0</v>
          </cell>
          <cell r="H37">
            <v>29</v>
          </cell>
        </row>
        <row r="38">
          <cell r="A38">
            <v>30</v>
          </cell>
          <cell r="B38">
            <v>2103.1</v>
          </cell>
          <cell r="C38" t="str">
            <v>Machineries &amp; Equipment</v>
          </cell>
          <cell r="D38">
            <v>3400810.44</v>
          </cell>
          <cell r="E38">
            <v>0</v>
          </cell>
          <cell r="F38">
            <v>3400810.44</v>
          </cell>
          <cell r="G38">
            <v>114087427.25</v>
          </cell>
          <cell r="H38">
            <v>30</v>
          </cell>
        </row>
        <row r="39">
          <cell r="A39">
            <v>31</v>
          </cell>
          <cell r="B39">
            <v>2103.1999999999998</v>
          </cell>
          <cell r="C39" t="str">
            <v>Machineries &amp; Equipment - Transportation</v>
          </cell>
          <cell r="D39">
            <v>52517.49</v>
          </cell>
          <cell r="E39">
            <v>0</v>
          </cell>
          <cell r="F39">
            <v>52517.49</v>
          </cell>
          <cell r="G39">
            <v>50000000</v>
          </cell>
          <cell r="H39">
            <v>31</v>
          </cell>
        </row>
        <row r="40">
          <cell r="A40">
            <v>32</v>
          </cell>
          <cell r="B40">
            <v>2104</v>
          </cell>
          <cell r="C40" t="str">
            <v>Vehicles</v>
          </cell>
          <cell r="D40">
            <v>50277.25</v>
          </cell>
          <cell r="E40">
            <v>0</v>
          </cell>
          <cell r="F40">
            <v>50277.25</v>
          </cell>
          <cell r="G40">
            <v>50000000</v>
          </cell>
          <cell r="H40">
            <v>32</v>
          </cell>
        </row>
        <row r="41">
          <cell r="A41">
            <v>33</v>
          </cell>
          <cell r="B41">
            <v>2105.1</v>
          </cell>
          <cell r="C41" t="str">
            <v>Tool, Furniture &amp; Fixture I</v>
          </cell>
          <cell r="D41">
            <v>97157.07</v>
          </cell>
          <cell r="E41">
            <v>0</v>
          </cell>
          <cell r="F41">
            <v>97157.07</v>
          </cell>
          <cell r="G41">
            <v>50000000</v>
          </cell>
          <cell r="H41">
            <v>33</v>
          </cell>
        </row>
        <row r="42">
          <cell r="A42">
            <v>34</v>
          </cell>
          <cell r="B42">
            <v>2105.1999999999998</v>
          </cell>
          <cell r="C42" t="str">
            <v>Tool, Furniture &amp; Fixture II</v>
          </cell>
          <cell r="D42">
            <v>12297.54</v>
          </cell>
          <cell r="E42">
            <v>0</v>
          </cell>
          <cell r="F42">
            <v>12297.54</v>
          </cell>
          <cell r="G42">
            <v>25000000</v>
          </cell>
          <cell r="H42">
            <v>34</v>
          </cell>
        </row>
        <row r="43">
          <cell r="A43">
            <v>35</v>
          </cell>
          <cell r="B43">
            <v>2106</v>
          </cell>
          <cell r="C43" t="str">
            <v>Land</v>
          </cell>
          <cell r="D43">
            <v>1568000</v>
          </cell>
          <cell r="E43">
            <v>0</v>
          </cell>
          <cell r="F43">
            <v>1568000</v>
          </cell>
          <cell r="G43">
            <v>50000000</v>
          </cell>
          <cell r="H43">
            <v>35</v>
          </cell>
        </row>
        <row r="44">
          <cell r="A44">
            <v>36</v>
          </cell>
          <cell r="B44">
            <v>2109.1</v>
          </cell>
          <cell r="C44" t="str">
            <v>Construction In Progress - Building</v>
          </cell>
          <cell r="D44">
            <v>41330.370000000003</v>
          </cell>
          <cell r="E44">
            <v>0</v>
          </cell>
          <cell r="F44">
            <v>41330.370000000003</v>
          </cell>
          <cell r="G44">
            <v>832807524</v>
          </cell>
          <cell r="H44">
            <v>36</v>
          </cell>
        </row>
        <row r="45">
          <cell r="A45">
            <v>37</v>
          </cell>
          <cell r="B45">
            <v>2109.1999999999998</v>
          </cell>
          <cell r="C45" t="str">
            <v>Construction In Progress - Machine</v>
          </cell>
          <cell r="D45">
            <v>0</v>
          </cell>
          <cell r="E45">
            <v>0</v>
          </cell>
          <cell r="F45">
            <v>0</v>
          </cell>
          <cell r="G45">
            <v>26740300</v>
          </cell>
          <cell r="H45">
            <v>37</v>
          </cell>
        </row>
        <row r="46">
          <cell r="A46">
            <v>38</v>
          </cell>
          <cell r="B46">
            <v>2201</v>
          </cell>
          <cell r="C46" t="str">
            <v>Accumulated Depreciation - Building</v>
          </cell>
          <cell r="D46">
            <v>0</v>
          </cell>
          <cell r="E46">
            <v>102006.34</v>
          </cell>
          <cell r="F46">
            <v>-102006.34</v>
          </cell>
          <cell r="G46">
            <v>487802000</v>
          </cell>
          <cell r="H46">
            <v>38</v>
          </cell>
        </row>
        <row r="47">
          <cell r="A47">
            <v>39</v>
          </cell>
          <cell r="B47">
            <v>2203</v>
          </cell>
          <cell r="C47" t="str">
            <v xml:space="preserve">Accumulated Depreciation - Machineries &amp; Equipment </v>
          </cell>
          <cell r="D47">
            <v>0</v>
          </cell>
          <cell r="E47">
            <v>345491.68</v>
          </cell>
          <cell r="F47">
            <v>-345491.68</v>
          </cell>
          <cell r="G47">
            <v>3083470000</v>
          </cell>
          <cell r="H47">
            <v>39</v>
          </cell>
        </row>
        <row r="48">
          <cell r="A48">
            <v>40</v>
          </cell>
          <cell r="B48">
            <v>2204</v>
          </cell>
          <cell r="C48" t="str">
            <v>Accumulated Depreciation - Vehicles</v>
          </cell>
          <cell r="D48">
            <v>0</v>
          </cell>
          <cell r="E48">
            <v>4932.34</v>
          </cell>
          <cell r="F48">
            <v>-4932.34</v>
          </cell>
          <cell r="G48">
            <v>116231061</v>
          </cell>
          <cell r="H48">
            <v>40</v>
          </cell>
        </row>
        <row r="49">
          <cell r="A49">
            <v>41</v>
          </cell>
          <cell r="B49">
            <v>2205.1</v>
          </cell>
          <cell r="C49" t="str">
            <v>Accumulated Depreciation - TFF I</v>
          </cell>
          <cell r="D49">
            <v>0</v>
          </cell>
          <cell r="E49">
            <v>19955.09</v>
          </cell>
          <cell r="F49">
            <v>-19955.09</v>
          </cell>
          <cell r="G49">
            <v>778496247</v>
          </cell>
          <cell r="H49">
            <v>41</v>
          </cell>
        </row>
        <row r="50">
          <cell r="A50">
            <v>42</v>
          </cell>
          <cell r="B50">
            <v>2205.1999999999998</v>
          </cell>
          <cell r="C50" t="str">
            <v>Accumulated Depreciation - TFF II</v>
          </cell>
          <cell r="D50">
            <v>0</v>
          </cell>
          <cell r="E50">
            <v>1190.6400000000001</v>
          </cell>
          <cell r="F50">
            <v>-1190.6400000000001</v>
          </cell>
          <cell r="G50">
            <v>138297500</v>
          </cell>
          <cell r="H50">
            <v>42</v>
          </cell>
        </row>
        <row r="51">
          <cell r="A51">
            <v>43</v>
          </cell>
          <cell r="B51">
            <v>2301.1</v>
          </cell>
          <cell r="C51" t="str">
            <v xml:space="preserve">Deffered of Installation Software </v>
          </cell>
          <cell r="D51">
            <v>21278.79</v>
          </cell>
          <cell r="E51">
            <v>0</v>
          </cell>
          <cell r="F51">
            <v>21278.79</v>
          </cell>
          <cell r="G51">
            <v>53011975</v>
          </cell>
          <cell r="H51">
            <v>43</v>
          </cell>
        </row>
        <row r="52">
          <cell r="A52">
            <v>44</v>
          </cell>
          <cell r="B52">
            <v>2301.1999999999998</v>
          </cell>
          <cell r="C52" t="str">
            <v xml:space="preserve">Amortization - Deffered of Installation Software </v>
          </cell>
          <cell r="D52">
            <v>0</v>
          </cell>
          <cell r="E52">
            <v>2430.08</v>
          </cell>
          <cell r="F52">
            <v>-2430.08</v>
          </cell>
          <cell r="G52">
            <v>3756850</v>
          </cell>
          <cell r="H52">
            <v>44</v>
          </cell>
        </row>
        <row r="53">
          <cell r="A53">
            <v>45</v>
          </cell>
          <cell r="B53">
            <v>2501.1</v>
          </cell>
          <cell r="C53" t="str">
            <v>Refundable Deposit - Rental Deposit Apartment Bukit Golf Pondok Indah (USD)</v>
          </cell>
          <cell r="D53">
            <v>2550</v>
          </cell>
          <cell r="E53">
            <v>0</v>
          </cell>
          <cell r="F53">
            <v>2550</v>
          </cell>
          <cell r="G53">
            <v>12094305.830000002</v>
          </cell>
          <cell r="H53">
            <v>45</v>
          </cell>
        </row>
        <row r="54">
          <cell r="A54">
            <v>46</v>
          </cell>
          <cell r="B54">
            <v>2501.1999999999998</v>
          </cell>
          <cell r="C54" t="str">
            <v>Refundable Deposit - Telephone Deposit Apartment Bukit Golf Pondok Indah (USD)</v>
          </cell>
          <cell r="D54">
            <v>2500</v>
          </cell>
          <cell r="E54">
            <v>0</v>
          </cell>
          <cell r="F54">
            <v>2500</v>
          </cell>
          <cell r="G54">
            <v>3014667</v>
          </cell>
          <cell r="H54">
            <v>46</v>
          </cell>
        </row>
        <row r="55">
          <cell r="A55">
            <v>47</v>
          </cell>
          <cell r="B55">
            <v>2501.3000000000002</v>
          </cell>
          <cell r="C55" t="str">
            <v>Refundable Deposit - Electricity Deposit Cikarang Listrindo (IDR)</v>
          </cell>
          <cell r="D55">
            <v>27671.64</v>
          </cell>
          <cell r="E55">
            <v>0</v>
          </cell>
          <cell r="F55">
            <v>27671.64</v>
          </cell>
          <cell r="G55">
            <v>0</v>
          </cell>
          <cell r="H55">
            <v>47</v>
          </cell>
        </row>
        <row r="56">
          <cell r="A56">
            <v>48</v>
          </cell>
          <cell r="B56">
            <v>2501.5</v>
          </cell>
          <cell r="C56" t="str">
            <v>Security deposit - Secom Indopratama (USD)</v>
          </cell>
          <cell r="D56">
            <v>500</v>
          </cell>
          <cell r="E56">
            <v>0</v>
          </cell>
          <cell r="F56">
            <v>500</v>
          </cell>
          <cell r="G56">
            <v>10000000</v>
          </cell>
          <cell r="H56">
            <v>48</v>
          </cell>
        </row>
        <row r="57">
          <cell r="A57">
            <v>49</v>
          </cell>
          <cell r="B57">
            <v>2501.6</v>
          </cell>
          <cell r="C57" t="str">
            <v xml:space="preserve">Security Deposit - Autosale Lancar 22/09/06 - 21/09/08 (USD) </v>
          </cell>
          <cell r="D57">
            <v>410.2</v>
          </cell>
          <cell r="E57">
            <v>0</v>
          </cell>
          <cell r="F57">
            <v>410.2</v>
          </cell>
          <cell r="G57">
            <v>41897000</v>
          </cell>
          <cell r="H57">
            <v>49</v>
          </cell>
        </row>
        <row r="58">
          <cell r="A58">
            <v>50</v>
          </cell>
          <cell r="B58">
            <v>2501.6999999999998</v>
          </cell>
          <cell r="C58" t="str">
            <v>Security Deposit - Pavillion Apartement 24/12/06 - 23/12/2007</v>
          </cell>
          <cell r="D58">
            <v>1300</v>
          </cell>
          <cell r="E58">
            <v>0</v>
          </cell>
          <cell r="F58">
            <v>1300</v>
          </cell>
          <cell r="G58">
            <v>0</v>
          </cell>
          <cell r="H58">
            <v>50</v>
          </cell>
        </row>
        <row r="59">
          <cell r="A59">
            <v>51</v>
          </cell>
          <cell r="B59">
            <v>2501.8000000000002</v>
          </cell>
          <cell r="C59" t="str">
            <v>Security Deposit inv.no.061120681 period 30/11/06 - 29/11/07</v>
          </cell>
          <cell r="D59">
            <v>553.22</v>
          </cell>
          <cell r="E59">
            <v>0</v>
          </cell>
          <cell r="F59">
            <v>553.22</v>
          </cell>
          <cell r="G59">
            <v>570067642</v>
          </cell>
          <cell r="H59">
            <v>51</v>
          </cell>
        </row>
        <row r="60">
          <cell r="A60">
            <v>52</v>
          </cell>
          <cell r="B60">
            <v>2601</v>
          </cell>
          <cell r="C60" t="str">
            <v>Deferred Charges - Land</v>
          </cell>
          <cell r="D60">
            <v>84826.51</v>
          </cell>
          <cell r="E60">
            <v>0</v>
          </cell>
          <cell r="F60">
            <v>84826.51</v>
          </cell>
          <cell r="G60">
            <v>0</v>
          </cell>
          <cell r="H60">
            <v>52</v>
          </cell>
        </row>
        <row r="61">
          <cell r="A61">
            <v>53</v>
          </cell>
          <cell r="B61">
            <v>4101.5</v>
          </cell>
          <cell r="C61" t="str">
            <v>Account Payable - Hitachi Contruction Machinery Indonesia</v>
          </cell>
          <cell r="D61">
            <v>0</v>
          </cell>
          <cell r="E61">
            <v>629295.35999999999</v>
          </cell>
          <cell r="F61">
            <v>-629295.35999999999</v>
          </cell>
          <cell r="G61">
            <v>0</v>
          </cell>
          <cell r="H61">
            <v>53</v>
          </cell>
        </row>
        <row r="62">
          <cell r="A62">
            <v>54</v>
          </cell>
          <cell r="B62">
            <v>4103.3999999999996</v>
          </cell>
          <cell r="C62" t="str">
            <v xml:space="preserve">Bills Payable - PT. Takenaka Ind. </v>
          </cell>
          <cell r="D62">
            <v>0</v>
          </cell>
          <cell r="E62">
            <v>103000</v>
          </cell>
          <cell r="F62">
            <v>-103000</v>
          </cell>
          <cell r="G62">
            <v>0</v>
          </cell>
          <cell r="H62">
            <v>54</v>
          </cell>
        </row>
        <row r="63">
          <cell r="A63">
            <v>55</v>
          </cell>
          <cell r="B63">
            <v>4103.41</v>
          </cell>
          <cell r="C63" t="str">
            <v>Bills Payable - Takenaka Indonesia (IDR)</v>
          </cell>
          <cell r="D63">
            <v>0</v>
          </cell>
          <cell r="E63">
            <v>44636.81</v>
          </cell>
          <cell r="F63">
            <v>-44636.81</v>
          </cell>
          <cell r="G63">
            <v>0</v>
          </cell>
          <cell r="H63">
            <v>55</v>
          </cell>
        </row>
        <row r="64">
          <cell r="A64">
            <v>56</v>
          </cell>
          <cell r="B64">
            <v>4201.1000000000004</v>
          </cell>
          <cell r="C64" t="str">
            <v>Accrued Expense - Salary Expatriot Period Nov'06</v>
          </cell>
          <cell r="D64">
            <v>0</v>
          </cell>
          <cell r="E64">
            <v>9825</v>
          </cell>
          <cell r="F64">
            <v>-9825</v>
          </cell>
          <cell r="G64">
            <v>4887658568</v>
          </cell>
          <cell r="H64">
            <v>56</v>
          </cell>
        </row>
        <row r="65">
          <cell r="A65">
            <v>57</v>
          </cell>
          <cell r="B65">
            <v>4201.2</v>
          </cell>
          <cell r="C65" t="str">
            <v>Accrued Expense - Salary Staff Ind. Period Nov'06</v>
          </cell>
          <cell r="D65">
            <v>0</v>
          </cell>
          <cell r="E65">
            <v>52774.720000000001</v>
          </cell>
          <cell r="F65">
            <v>-52774.720000000001</v>
          </cell>
          <cell r="G65">
            <v>1342990570</v>
          </cell>
          <cell r="H65">
            <v>57</v>
          </cell>
        </row>
        <row r="66">
          <cell r="A66">
            <v>58</v>
          </cell>
          <cell r="B66">
            <v>4201.3</v>
          </cell>
          <cell r="C66" t="str">
            <v>Accrued Expense - Berdiri matahari Logistic</v>
          </cell>
          <cell r="D66">
            <v>0</v>
          </cell>
          <cell r="E66">
            <v>4160</v>
          </cell>
          <cell r="F66">
            <v>-4160</v>
          </cell>
          <cell r="G66">
            <v>-130088691.77083333</v>
          </cell>
          <cell r="H66">
            <v>58</v>
          </cell>
        </row>
        <row r="67">
          <cell r="A67">
            <v>59</v>
          </cell>
          <cell r="B67">
            <v>4201.6000000000004</v>
          </cell>
          <cell r="C67" t="str">
            <v xml:space="preserve">Accrued Expense - Cikarang Listrindo </v>
          </cell>
          <cell r="D67">
            <v>0</v>
          </cell>
          <cell r="E67">
            <v>11501.01</v>
          </cell>
          <cell r="F67">
            <v>-11501.01</v>
          </cell>
          <cell r="G67">
            <v>33524071654</v>
          </cell>
          <cell r="H67">
            <v>59</v>
          </cell>
        </row>
        <row r="68">
          <cell r="A68">
            <v>60</v>
          </cell>
          <cell r="B68">
            <v>4201.7</v>
          </cell>
          <cell r="C68" t="str">
            <v>Accrued Expense - PPN Tehnical Fee</v>
          </cell>
          <cell r="D68">
            <v>0</v>
          </cell>
          <cell r="E68">
            <v>6786.27</v>
          </cell>
          <cell r="F68">
            <v>-6786.27</v>
          </cell>
          <cell r="G68">
            <v>4261307027</v>
          </cell>
          <cell r="H68">
            <v>60</v>
          </cell>
        </row>
        <row r="69">
          <cell r="A69">
            <v>61</v>
          </cell>
          <cell r="B69">
            <v>4201.8</v>
          </cell>
          <cell r="C69" t="str">
            <v>Accrued Expense - PT Air Liquid</v>
          </cell>
          <cell r="D69">
            <v>0</v>
          </cell>
          <cell r="E69">
            <v>396</v>
          </cell>
          <cell r="F69">
            <v>-396</v>
          </cell>
          <cell r="G69">
            <v>21407127850.82</v>
          </cell>
          <cell r="H69">
            <v>61</v>
          </cell>
        </row>
        <row r="70">
          <cell r="A70">
            <v>62</v>
          </cell>
          <cell r="B70">
            <v>4201.8999999999996</v>
          </cell>
          <cell r="C70" t="str">
            <v>Accrued Expense - PT Sadikun Niagamas Raya</v>
          </cell>
          <cell r="D70">
            <v>0</v>
          </cell>
          <cell r="E70">
            <v>5543.24</v>
          </cell>
          <cell r="F70">
            <v>-5543.24</v>
          </cell>
          <cell r="G70">
            <v>2298302665</v>
          </cell>
          <cell r="H70">
            <v>62</v>
          </cell>
        </row>
        <row r="71">
          <cell r="A71">
            <v>63</v>
          </cell>
          <cell r="B71" t="str">
            <v>4201,10</v>
          </cell>
          <cell r="C71" t="str">
            <v>Accrued Expense - PT Air Products Indonesia</v>
          </cell>
          <cell r="D71">
            <v>0</v>
          </cell>
          <cell r="E71">
            <v>11167.35</v>
          </cell>
          <cell r="F71">
            <v>-11167.35</v>
          </cell>
          <cell r="G71">
            <v>354952525</v>
          </cell>
          <cell r="H71">
            <v>63</v>
          </cell>
        </row>
        <row r="72">
          <cell r="A72">
            <v>64</v>
          </cell>
          <cell r="B72">
            <v>4201.1099999999997</v>
          </cell>
          <cell r="C72" t="str">
            <v>Accrued Expense - PT Reksa Satria Perkasa</v>
          </cell>
          <cell r="D72">
            <v>0</v>
          </cell>
          <cell r="E72">
            <v>3792.73</v>
          </cell>
          <cell r="F72">
            <v>-3792.73</v>
          </cell>
          <cell r="G72">
            <v>-14512045170.538332</v>
          </cell>
          <cell r="H72">
            <v>64</v>
          </cell>
        </row>
        <row r="73">
          <cell r="A73">
            <v>65</v>
          </cell>
          <cell r="B73">
            <v>4201.12</v>
          </cell>
          <cell r="C73" t="str">
            <v>Accrued Expense - PT. Megalopolis Manunggal (USD &amp; PPN IDR)</v>
          </cell>
          <cell r="D73">
            <v>0</v>
          </cell>
          <cell r="E73">
            <v>2274.6799999999998</v>
          </cell>
          <cell r="F73">
            <v>-2274.6799999999998</v>
          </cell>
          <cell r="G73">
            <v>-2950332078.2708335</v>
          </cell>
          <cell r="H73">
            <v>65</v>
          </cell>
        </row>
        <row r="74">
          <cell r="A74">
            <v>66</v>
          </cell>
          <cell r="B74">
            <v>4201.13</v>
          </cell>
          <cell r="C74" t="str">
            <v>Accrued Expense - Telepon &amp; HP</v>
          </cell>
          <cell r="D74">
            <v>0</v>
          </cell>
          <cell r="E74">
            <v>1749.36</v>
          </cell>
          <cell r="F74">
            <v>-1749.36</v>
          </cell>
          <cell r="G74">
            <v>-15991819736.391666</v>
          </cell>
          <cell r="H74">
            <v>66</v>
          </cell>
        </row>
        <row r="75">
          <cell r="A75">
            <v>67</v>
          </cell>
          <cell r="B75">
            <v>4201.1400000000003</v>
          </cell>
          <cell r="C75" t="str">
            <v>Accrued Expense - CV Balebat</v>
          </cell>
          <cell r="D75">
            <v>0</v>
          </cell>
          <cell r="E75">
            <v>558.76</v>
          </cell>
          <cell r="F75">
            <v>-558.76</v>
          </cell>
          <cell r="G75">
            <v>-1674075200.7291667</v>
          </cell>
          <cell r="H75">
            <v>67</v>
          </cell>
        </row>
        <row r="76">
          <cell r="A76">
            <v>68</v>
          </cell>
          <cell r="B76">
            <v>4201.1499999999996</v>
          </cell>
          <cell r="C76" t="str">
            <v>Accrued Expense - Satria Piranti Perkasa</v>
          </cell>
          <cell r="D76">
            <v>0</v>
          </cell>
          <cell r="E76">
            <v>2091.23</v>
          </cell>
          <cell r="F76">
            <v>-2091.23</v>
          </cell>
          <cell r="G76">
            <v>-241855640</v>
          </cell>
          <cell r="H76">
            <v>68</v>
          </cell>
        </row>
        <row r="77">
          <cell r="A77">
            <v>69</v>
          </cell>
          <cell r="B77">
            <v>4201.16</v>
          </cell>
          <cell r="C77" t="str">
            <v>Accrued Expense - Iwatani</v>
          </cell>
          <cell r="D77">
            <v>0</v>
          </cell>
          <cell r="E77">
            <v>374.4</v>
          </cell>
          <cell r="F77">
            <v>-374.4</v>
          </cell>
          <cell r="G77">
            <v>0</v>
          </cell>
          <cell r="H77">
            <v>69</v>
          </cell>
        </row>
        <row r="78">
          <cell r="A78">
            <v>70</v>
          </cell>
          <cell r="B78">
            <v>4201.17</v>
          </cell>
          <cell r="C78" t="str">
            <v>Accrued Expense - Berdiri matahari Logistic</v>
          </cell>
          <cell r="D78">
            <v>0</v>
          </cell>
          <cell r="E78">
            <v>5263.76</v>
          </cell>
          <cell r="F78">
            <v>-5263.76</v>
          </cell>
          <cell r="G78">
            <v>0</v>
          </cell>
          <cell r="H78">
            <v>70</v>
          </cell>
        </row>
        <row r="79">
          <cell r="A79">
            <v>71</v>
          </cell>
          <cell r="B79">
            <v>4201.1899999999996</v>
          </cell>
          <cell r="C79" t="str">
            <v>Accrued Expense - William</v>
          </cell>
          <cell r="D79">
            <v>0</v>
          </cell>
          <cell r="E79">
            <v>148.56</v>
          </cell>
          <cell r="F79">
            <v>-148.56</v>
          </cell>
          <cell r="G79">
            <v>-193161000</v>
          </cell>
          <cell r="H79">
            <v>71</v>
          </cell>
        </row>
        <row r="80">
          <cell r="A80">
            <v>72</v>
          </cell>
          <cell r="B80" t="str">
            <v>4201,20</v>
          </cell>
          <cell r="C80" t="str">
            <v>Accrued Expense -  Sumber Mas Tehnik</v>
          </cell>
          <cell r="D80">
            <v>0</v>
          </cell>
          <cell r="E80">
            <v>2046.34</v>
          </cell>
          <cell r="F80">
            <v>-2046.34</v>
          </cell>
          <cell r="G80">
            <v>-1975951290</v>
          </cell>
          <cell r="H80">
            <v>72</v>
          </cell>
        </row>
        <row r="81">
          <cell r="A81">
            <v>73</v>
          </cell>
          <cell r="B81">
            <v>4201.21</v>
          </cell>
          <cell r="C81" t="str">
            <v>Accrued Expense  -  CV Kita</v>
          </cell>
          <cell r="D81">
            <v>0</v>
          </cell>
          <cell r="E81">
            <v>1828.55</v>
          </cell>
          <cell r="F81">
            <v>-1828.55</v>
          </cell>
          <cell r="G81">
            <v>-278188578</v>
          </cell>
          <cell r="H81">
            <v>73</v>
          </cell>
        </row>
        <row r="82">
          <cell r="A82">
            <v>74</v>
          </cell>
          <cell r="B82">
            <v>4201.22</v>
          </cell>
          <cell r="C82" t="str">
            <v>Accrued Expense -  Momentum Djaja  (USD)</v>
          </cell>
          <cell r="D82">
            <v>0</v>
          </cell>
          <cell r="E82">
            <v>15204.75</v>
          </cell>
          <cell r="F82">
            <v>-15204.75</v>
          </cell>
          <cell r="G82">
            <v>-59212025</v>
          </cell>
          <cell r="H82">
            <v>74</v>
          </cell>
        </row>
        <row r="83">
          <cell r="A83">
            <v>75</v>
          </cell>
          <cell r="B83">
            <v>4201.25</v>
          </cell>
          <cell r="C83" t="str">
            <v>Accrued Expense - Mandiri Abadi</v>
          </cell>
          <cell r="D83">
            <v>0</v>
          </cell>
          <cell r="E83">
            <v>776.05</v>
          </cell>
          <cell r="F83">
            <v>-776.05</v>
          </cell>
          <cell r="G83">
            <v>-35665514</v>
          </cell>
          <cell r="H83">
            <v>75</v>
          </cell>
        </row>
        <row r="84">
          <cell r="A84">
            <v>76</v>
          </cell>
          <cell r="B84">
            <v>4201.2700000000004</v>
          </cell>
          <cell r="C84" t="str">
            <v>Accrued Expense -  Momentum IDR</v>
          </cell>
          <cell r="D84">
            <v>0</v>
          </cell>
          <cell r="E84">
            <v>288.8</v>
          </cell>
          <cell r="F84">
            <v>-288.8</v>
          </cell>
          <cell r="G84">
            <v>1438000</v>
          </cell>
          <cell r="H84">
            <v>76</v>
          </cell>
        </row>
        <row r="85">
          <cell r="A85">
            <v>77</v>
          </cell>
          <cell r="B85">
            <v>4201.28</v>
          </cell>
          <cell r="C85" t="str">
            <v>Accrued Expense -  Sanjaya Makmur</v>
          </cell>
          <cell r="D85">
            <v>0</v>
          </cell>
          <cell r="E85">
            <v>676.58</v>
          </cell>
          <cell r="F85">
            <v>-676.58</v>
          </cell>
          <cell r="G85">
            <v>-3284000</v>
          </cell>
          <cell r="H85">
            <v>77</v>
          </cell>
        </row>
        <row r="86">
          <cell r="A86">
            <v>78</v>
          </cell>
          <cell r="B86">
            <v>4201.29</v>
          </cell>
          <cell r="C86" t="str">
            <v>Accrued Expense -  Shibaura Jepang (salary)</v>
          </cell>
          <cell r="D86">
            <v>0</v>
          </cell>
          <cell r="E86">
            <v>10653.06</v>
          </cell>
          <cell r="F86">
            <v>-10653.06</v>
          </cell>
          <cell r="G86">
            <v>-12594000</v>
          </cell>
          <cell r="H86">
            <v>78</v>
          </cell>
        </row>
        <row r="87">
          <cell r="A87">
            <v>79</v>
          </cell>
          <cell r="B87" t="str">
            <v>4201,30</v>
          </cell>
          <cell r="C87" t="str">
            <v>Accrued Expense -  Shibaura Jepang (Comunication)</v>
          </cell>
          <cell r="D87">
            <v>0</v>
          </cell>
          <cell r="E87">
            <v>5554.07</v>
          </cell>
          <cell r="F87">
            <v>-5554.07</v>
          </cell>
          <cell r="G87">
            <v>-6155016</v>
          </cell>
          <cell r="H87">
            <v>79</v>
          </cell>
        </row>
        <row r="88">
          <cell r="A88">
            <v>80</v>
          </cell>
          <cell r="B88">
            <v>4201.32</v>
          </cell>
          <cell r="C88" t="str">
            <v>Accrued Expense -  Sinar Sosro</v>
          </cell>
          <cell r="D88">
            <v>0</v>
          </cell>
          <cell r="E88">
            <v>347.52</v>
          </cell>
          <cell r="F88">
            <v>-347.52</v>
          </cell>
          <cell r="G88">
            <v>-2218590</v>
          </cell>
          <cell r="H88">
            <v>80</v>
          </cell>
        </row>
        <row r="89">
          <cell r="A89">
            <v>81</v>
          </cell>
          <cell r="B89">
            <v>4201.33</v>
          </cell>
          <cell r="C89" t="str">
            <v>Accrued Expense -  Tritanu</v>
          </cell>
          <cell r="D89">
            <v>0</v>
          </cell>
          <cell r="E89">
            <v>823.9</v>
          </cell>
          <cell r="F89">
            <v>-823.9</v>
          </cell>
          <cell r="G89">
            <v>8917750</v>
          </cell>
          <cell r="H89">
            <v>81</v>
          </cell>
        </row>
        <row r="90">
          <cell r="A90">
            <v>82</v>
          </cell>
          <cell r="B90">
            <v>4201.34</v>
          </cell>
          <cell r="C90" t="str">
            <v>Accrued Expense -  Catering</v>
          </cell>
          <cell r="D90">
            <v>0</v>
          </cell>
          <cell r="E90">
            <v>3632.49</v>
          </cell>
          <cell r="F90">
            <v>-3632.49</v>
          </cell>
          <cell r="G90">
            <v>-10139722</v>
          </cell>
          <cell r="H90">
            <v>82</v>
          </cell>
        </row>
        <row r="91">
          <cell r="A91">
            <v>83</v>
          </cell>
          <cell r="B91">
            <v>4201.3500000000004</v>
          </cell>
          <cell r="C91" t="str">
            <v>Accrued Expense -  Others (IDR)</v>
          </cell>
          <cell r="D91">
            <v>0</v>
          </cell>
          <cell r="E91">
            <v>12851.48</v>
          </cell>
          <cell r="F91">
            <v>-12851.48</v>
          </cell>
          <cell r="G91">
            <v>-7574500</v>
          </cell>
          <cell r="H91">
            <v>83</v>
          </cell>
        </row>
        <row r="92">
          <cell r="A92">
            <v>84</v>
          </cell>
          <cell r="B92">
            <v>4201.3599999999997</v>
          </cell>
          <cell r="C92" t="str">
            <v>Accrued Expense -  Others (USD)</v>
          </cell>
          <cell r="D92">
            <v>0</v>
          </cell>
          <cell r="E92">
            <v>6748</v>
          </cell>
          <cell r="F92">
            <v>-6748</v>
          </cell>
          <cell r="G92">
            <v>-2225500</v>
          </cell>
          <cell r="H92">
            <v>84</v>
          </cell>
        </row>
        <row r="93">
          <cell r="A93">
            <v>85</v>
          </cell>
          <cell r="B93" t="str">
            <v>4201,40</v>
          </cell>
          <cell r="C93" t="str">
            <v>Accrued Expense -  Interest</v>
          </cell>
          <cell r="D93">
            <v>0</v>
          </cell>
          <cell r="E93">
            <v>7880.92</v>
          </cell>
          <cell r="F93">
            <v>-7880.92</v>
          </cell>
          <cell r="G93">
            <v>-3015000</v>
          </cell>
          <cell r="H93">
            <v>85</v>
          </cell>
        </row>
        <row r="94">
          <cell r="A94">
            <v>86</v>
          </cell>
          <cell r="B94">
            <v>4401.2</v>
          </cell>
          <cell r="C94" t="str">
            <v>Suspense Received - BML IDR</v>
          </cell>
          <cell r="D94">
            <v>0</v>
          </cell>
          <cell r="E94">
            <v>42868.38</v>
          </cell>
          <cell r="F94">
            <v>-42868.38</v>
          </cell>
          <cell r="G94">
            <v>-11258900</v>
          </cell>
          <cell r="H94">
            <v>86</v>
          </cell>
        </row>
        <row r="95">
          <cell r="A95">
            <v>87</v>
          </cell>
          <cell r="B95">
            <v>4401.5</v>
          </cell>
          <cell r="C95" t="str">
            <v>Suspense Received - SSJ (Over payment PPh 26 10%)</v>
          </cell>
          <cell r="D95">
            <v>0</v>
          </cell>
          <cell r="E95">
            <v>13651.61</v>
          </cell>
          <cell r="F95">
            <v>-13651.61</v>
          </cell>
          <cell r="G95">
            <v>-8767000</v>
          </cell>
          <cell r="H95">
            <v>87</v>
          </cell>
        </row>
        <row r="96">
          <cell r="A96">
            <v>88</v>
          </cell>
          <cell r="B96">
            <v>4501.1000000000004</v>
          </cell>
          <cell r="C96" t="str">
            <v>Tax Payable PPh 21</v>
          </cell>
          <cell r="D96">
            <v>0</v>
          </cell>
          <cell r="E96">
            <v>67808.78</v>
          </cell>
          <cell r="F96">
            <v>-67808.78</v>
          </cell>
          <cell r="G96">
            <v>-29518022</v>
          </cell>
          <cell r="H96">
            <v>88</v>
          </cell>
        </row>
        <row r="97">
          <cell r="A97">
            <v>89</v>
          </cell>
          <cell r="B97">
            <v>4501.2</v>
          </cell>
          <cell r="C97" t="str">
            <v>Tax Payable PPh 23</v>
          </cell>
          <cell r="D97">
            <v>0</v>
          </cell>
          <cell r="E97">
            <v>4445.83</v>
          </cell>
          <cell r="F97">
            <v>-4445.83</v>
          </cell>
          <cell r="G97">
            <v>0</v>
          </cell>
          <cell r="H97">
            <v>89</v>
          </cell>
        </row>
        <row r="98">
          <cell r="A98">
            <v>90</v>
          </cell>
          <cell r="B98">
            <v>4501.3</v>
          </cell>
          <cell r="C98" t="str">
            <v>Tax Payable PPh 26</v>
          </cell>
          <cell r="D98">
            <v>0</v>
          </cell>
          <cell r="E98">
            <v>25248.92</v>
          </cell>
          <cell r="F98">
            <v>-25248.92</v>
          </cell>
          <cell r="G98">
            <v>-79604193</v>
          </cell>
          <cell r="H98">
            <v>90</v>
          </cell>
        </row>
        <row r="99">
          <cell r="A99">
            <v>91</v>
          </cell>
          <cell r="B99">
            <v>4501.8999999999996</v>
          </cell>
          <cell r="C99" t="str">
            <v>Tax Payable Vat Out</v>
          </cell>
          <cell r="D99">
            <v>0</v>
          </cell>
          <cell r="E99">
            <v>1859464.8990000009</v>
          </cell>
          <cell r="F99">
            <v>-1859464.8990000009</v>
          </cell>
          <cell r="G99">
            <v>-7071550</v>
          </cell>
          <cell r="H99">
            <v>91</v>
          </cell>
        </row>
        <row r="100">
          <cell r="A100">
            <v>92</v>
          </cell>
          <cell r="B100">
            <v>4801</v>
          </cell>
          <cell r="C100" t="str">
            <v>Long Term Loan Payable - Shibaura Shearing Co. Ltd</v>
          </cell>
          <cell r="D100">
            <v>0</v>
          </cell>
          <cell r="E100">
            <v>500000</v>
          </cell>
          <cell r="F100">
            <v>-500000</v>
          </cell>
          <cell r="G100">
            <v>-65911600</v>
          </cell>
          <cell r="H100">
            <v>92</v>
          </cell>
        </row>
        <row r="101">
          <cell r="A101">
            <v>93</v>
          </cell>
          <cell r="B101">
            <v>4802</v>
          </cell>
          <cell r="C101" t="str">
            <v>Long Term Loan Payable - Shibaura Shearing Co. Ltd (Apr'06)</v>
          </cell>
          <cell r="D101">
            <v>0</v>
          </cell>
          <cell r="E101">
            <v>1700000</v>
          </cell>
          <cell r="F101">
            <v>-1700000</v>
          </cell>
          <cell r="G101">
            <v>23770000</v>
          </cell>
          <cell r="H101">
            <v>93</v>
          </cell>
        </row>
        <row r="102">
          <cell r="A102">
            <v>94</v>
          </cell>
          <cell r="B102">
            <v>4803</v>
          </cell>
          <cell r="C102" t="str">
            <v>Long Term Loan Payable - Shibaura Shearing Co. Ltd (May'06)</v>
          </cell>
          <cell r="D102">
            <v>0</v>
          </cell>
          <cell r="E102">
            <v>400000</v>
          </cell>
          <cell r="F102">
            <v>-400000</v>
          </cell>
          <cell r="G102">
            <v>-51763350</v>
          </cell>
          <cell r="H102">
            <v>94</v>
          </cell>
        </row>
        <row r="103">
          <cell r="A103">
            <v>95</v>
          </cell>
          <cell r="B103">
            <v>4804</v>
          </cell>
          <cell r="C103" t="str">
            <v>Long Term Loan Payable - Shibaura Shearing Co. Ltd (Jun'06)</v>
          </cell>
          <cell r="D103">
            <v>0</v>
          </cell>
          <cell r="E103">
            <v>1000000</v>
          </cell>
          <cell r="F103">
            <v>-1000000</v>
          </cell>
          <cell r="G103">
            <v>-9260000</v>
          </cell>
          <cell r="H103">
            <v>95</v>
          </cell>
        </row>
        <row r="104">
          <cell r="A104">
            <v>96</v>
          </cell>
          <cell r="B104">
            <v>4805</v>
          </cell>
          <cell r="C104" t="str">
            <v>Long Term Loan Payable - Shibaura Shearing Co. Ltd (July'06)</v>
          </cell>
          <cell r="D104">
            <v>0</v>
          </cell>
          <cell r="E104">
            <v>500000</v>
          </cell>
          <cell r="F104">
            <v>-500000</v>
          </cell>
          <cell r="G104">
            <v>1178200</v>
          </cell>
          <cell r="H104">
            <v>96</v>
          </cell>
        </row>
        <row r="105">
          <cell r="A105">
            <v>97</v>
          </cell>
          <cell r="B105">
            <v>4806</v>
          </cell>
          <cell r="C105" t="str">
            <v>Long Term Loan Payable - Shibaura Shearing Co. Ltd (Aug'06)</v>
          </cell>
          <cell r="D105">
            <v>0</v>
          </cell>
          <cell r="E105">
            <v>2000000</v>
          </cell>
          <cell r="F105">
            <v>-2000000</v>
          </cell>
          <cell r="G105">
            <v>-13170624</v>
          </cell>
          <cell r="H105">
            <v>97</v>
          </cell>
        </row>
        <row r="106">
          <cell r="A106">
            <v>98</v>
          </cell>
          <cell r="B106">
            <v>4807</v>
          </cell>
          <cell r="C106" t="str">
            <v>Long Term Loan Payable - Shibaura Shearing Co. Ltd (Sept'06)</v>
          </cell>
          <cell r="D106">
            <v>0</v>
          </cell>
          <cell r="E106">
            <v>400000</v>
          </cell>
          <cell r="F106">
            <v>-400000</v>
          </cell>
          <cell r="G106">
            <v>38416720</v>
          </cell>
          <cell r="H106">
            <v>98</v>
          </cell>
        </row>
        <row r="107">
          <cell r="A107">
            <v>99</v>
          </cell>
          <cell r="B107">
            <v>4808</v>
          </cell>
          <cell r="C107" t="str">
            <v>Long Term Loan Payable - Shibaura Shearing Co. Ltd (Sept'06)</v>
          </cell>
          <cell r="D107">
            <v>0</v>
          </cell>
          <cell r="E107">
            <v>2000000</v>
          </cell>
          <cell r="F107">
            <v>-2000000</v>
          </cell>
          <cell r="G107">
            <v>-63331265</v>
          </cell>
          <cell r="H107">
            <v>99</v>
          </cell>
        </row>
        <row r="108">
          <cell r="A108">
            <v>100</v>
          </cell>
          <cell r="B108">
            <v>4809</v>
          </cell>
          <cell r="C108" t="str">
            <v>Long Term Loan Payable - Shibaura Shearing Co. Ltd (Nov'06)</v>
          </cell>
          <cell r="D108">
            <v>0</v>
          </cell>
          <cell r="E108">
            <v>1600000</v>
          </cell>
          <cell r="F108">
            <v>-1600000</v>
          </cell>
          <cell r="G108">
            <v>-10000000</v>
          </cell>
          <cell r="H108">
            <v>100</v>
          </cell>
        </row>
        <row r="109">
          <cell r="A109">
            <v>101</v>
          </cell>
          <cell r="B109">
            <v>4810</v>
          </cell>
          <cell r="C109" t="str">
            <v>Long Term Loan Payable - Shibaura Shearing Co. Ltd (Nov'06)</v>
          </cell>
          <cell r="D109">
            <v>0</v>
          </cell>
          <cell r="E109">
            <v>600000</v>
          </cell>
          <cell r="F109">
            <v>-600000</v>
          </cell>
          <cell r="G109">
            <v>0</v>
          </cell>
          <cell r="H109">
            <v>101</v>
          </cell>
        </row>
        <row r="110">
          <cell r="A110">
            <v>102</v>
          </cell>
          <cell r="B110">
            <v>4811</v>
          </cell>
          <cell r="C110" t="str">
            <v>Long Term Loan Payable - Shibaura Shearing Co. Ltd (Dec'06)</v>
          </cell>
          <cell r="D110">
            <v>0</v>
          </cell>
          <cell r="E110">
            <v>600000</v>
          </cell>
          <cell r="F110">
            <v>-600000</v>
          </cell>
          <cell r="G110">
            <v>-40046100</v>
          </cell>
          <cell r="H110">
            <v>102</v>
          </cell>
        </row>
        <row r="111">
          <cell r="A111">
            <v>103</v>
          </cell>
          <cell r="B111">
            <v>4812</v>
          </cell>
          <cell r="C111" t="str">
            <v>Long Term Loan Payable - Shibaura Shearing Co. Ltd (Dec'06)</v>
          </cell>
          <cell r="D111">
            <v>0</v>
          </cell>
          <cell r="E111">
            <v>4600000</v>
          </cell>
          <cell r="F111">
            <v>-4600000</v>
          </cell>
          <cell r="G111">
            <v>0</v>
          </cell>
          <cell r="H111">
            <v>103</v>
          </cell>
        </row>
        <row r="112">
          <cell r="A112">
            <v>104</v>
          </cell>
          <cell r="B112">
            <v>5102</v>
          </cell>
          <cell r="C112" t="str">
            <v>Paid Up Capital</v>
          </cell>
          <cell r="E112">
            <v>7142857</v>
          </cell>
          <cell r="F112">
            <v>-7142857</v>
          </cell>
          <cell r="G112">
            <v>-887910986</v>
          </cell>
          <cell r="H112">
            <v>104</v>
          </cell>
        </row>
        <row r="113">
          <cell r="A113">
            <v>105</v>
          </cell>
          <cell r="B113">
            <v>5201</v>
          </cell>
          <cell r="C113" t="str">
            <v xml:space="preserve">Retained Earning 2005 </v>
          </cell>
          <cell r="D113">
            <v>131125.79</v>
          </cell>
          <cell r="E113">
            <v>0</v>
          </cell>
          <cell r="F113">
            <v>131125.79</v>
          </cell>
          <cell r="G113">
            <v>-318512022</v>
          </cell>
          <cell r="H113">
            <v>105</v>
          </cell>
        </row>
        <row r="114">
          <cell r="A114">
            <v>106</v>
          </cell>
          <cell r="B114">
            <v>5201</v>
          </cell>
          <cell r="C114" t="str">
            <v>Retained Earning 2006 until this month</v>
          </cell>
          <cell r="D114">
            <v>39806.019999999997</v>
          </cell>
          <cell r="E114">
            <v>0</v>
          </cell>
          <cell r="F114">
            <v>39806.019999999997</v>
          </cell>
          <cell r="G114">
            <v>-29489092</v>
          </cell>
          <cell r="H114">
            <v>106</v>
          </cell>
        </row>
        <row r="115">
          <cell r="A115">
            <v>107</v>
          </cell>
          <cell r="B115">
            <v>6102</v>
          </cell>
          <cell r="C115" t="str">
            <v>Domestic Sales</v>
          </cell>
          <cell r="D115">
            <v>0</v>
          </cell>
          <cell r="E115">
            <v>3413017.1945600002</v>
          </cell>
          <cell r="F115">
            <v>-3413017.1945600002</v>
          </cell>
          <cell r="G115">
            <v>-5193139200</v>
          </cell>
          <cell r="H115">
            <v>107</v>
          </cell>
        </row>
        <row r="116">
          <cell r="A116">
            <v>108</v>
          </cell>
          <cell r="B116">
            <v>6105</v>
          </cell>
          <cell r="C116" t="str">
            <v>Sub.Cont Sales</v>
          </cell>
          <cell r="D116">
            <v>10632.572861700006</v>
          </cell>
          <cell r="E116">
            <v>0</v>
          </cell>
          <cell r="F116">
            <v>10632.572861700006</v>
          </cell>
          <cell r="G116">
            <v>-624811055</v>
          </cell>
          <cell r="H116">
            <v>108</v>
          </cell>
        </row>
        <row r="117">
          <cell r="A117">
            <v>109</v>
          </cell>
          <cell r="B117">
            <v>7203.1</v>
          </cell>
          <cell r="C117" t="str">
            <v>Salary for Expatriot Administration</v>
          </cell>
          <cell r="D117">
            <v>42119.59</v>
          </cell>
          <cell r="E117">
            <v>0</v>
          </cell>
          <cell r="F117">
            <v>42119.59</v>
          </cell>
          <cell r="G117">
            <v>-33420652</v>
          </cell>
          <cell r="H117">
            <v>109</v>
          </cell>
        </row>
        <row r="118">
          <cell r="A118">
            <v>110</v>
          </cell>
          <cell r="B118">
            <v>7203.2</v>
          </cell>
          <cell r="C118" t="str">
            <v>Salary for Local Administration</v>
          </cell>
          <cell r="D118">
            <v>14649.97</v>
          </cell>
          <cell r="E118">
            <v>0</v>
          </cell>
          <cell r="F118">
            <v>14649.97</v>
          </cell>
          <cell r="G118">
            <v>-590000</v>
          </cell>
          <cell r="H118">
            <v>110</v>
          </cell>
        </row>
        <row r="119">
          <cell r="A119">
            <v>111</v>
          </cell>
          <cell r="B119" t="str">
            <v>7203.3.1</v>
          </cell>
          <cell r="C119" t="str">
            <v>Salary for PPh 21 Expatriot Administration</v>
          </cell>
          <cell r="D119">
            <v>66998.539999999994</v>
          </cell>
          <cell r="E119">
            <v>0</v>
          </cell>
          <cell r="F119">
            <v>66998.539999999994</v>
          </cell>
          <cell r="G119">
            <v>32232664</v>
          </cell>
          <cell r="H119">
            <v>111</v>
          </cell>
        </row>
        <row r="120">
          <cell r="A120">
            <v>112</v>
          </cell>
          <cell r="B120" t="str">
            <v>7203.3.2</v>
          </cell>
          <cell r="C120" t="str">
            <v>Salary for PPh 21 Staff Administration</v>
          </cell>
          <cell r="D120">
            <v>299.79000000000002</v>
          </cell>
          <cell r="E120">
            <v>0</v>
          </cell>
          <cell r="F120">
            <v>299.79000000000002</v>
          </cell>
          <cell r="G120">
            <v>-348626697</v>
          </cell>
          <cell r="H120">
            <v>112</v>
          </cell>
        </row>
        <row r="121">
          <cell r="A121">
            <v>113</v>
          </cell>
          <cell r="B121">
            <v>7203.4</v>
          </cell>
          <cell r="C121" t="str">
            <v>Jamsostek 2%</v>
          </cell>
          <cell r="D121">
            <v>437.89</v>
          </cell>
          <cell r="E121">
            <v>0</v>
          </cell>
          <cell r="F121">
            <v>437.89</v>
          </cell>
          <cell r="G121">
            <v>-96499065</v>
          </cell>
          <cell r="H121">
            <v>113</v>
          </cell>
        </row>
        <row r="122">
          <cell r="A122">
            <v>114</v>
          </cell>
          <cell r="B122">
            <v>7203.5</v>
          </cell>
          <cell r="C122" t="str">
            <v>THR &amp; Bonus &amp; PPh 21 Adm.</v>
          </cell>
          <cell r="D122">
            <v>0</v>
          </cell>
          <cell r="E122">
            <v>0</v>
          </cell>
          <cell r="F122">
            <v>0</v>
          </cell>
          <cell r="G122">
            <v>-25400000</v>
          </cell>
          <cell r="H122">
            <v>114</v>
          </cell>
        </row>
        <row r="123">
          <cell r="A123">
            <v>115</v>
          </cell>
          <cell r="B123">
            <v>7203.6</v>
          </cell>
          <cell r="C123" t="str">
            <v>Resident Allowance</v>
          </cell>
          <cell r="D123">
            <v>24759</v>
          </cell>
          <cell r="E123">
            <v>0</v>
          </cell>
          <cell r="F123">
            <v>24759</v>
          </cell>
          <cell r="G123">
            <v>-50785126</v>
          </cell>
          <cell r="H123">
            <v>115</v>
          </cell>
        </row>
        <row r="124">
          <cell r="A124">
            <v>116</v>
          </cell>
          <cell r="B124">
            <v>7205</v>
          </cell>
          <cell r="C124" t="str">
            <v>Legal Welfare Administration - Jamsostek</v>
          </cell>
          <cell r="D124">
            <v>1067.8</v>
          </cell>
          <cell r="E124">
            <v>0</v>
          </cell>
          <cell r="F124">
            <v>1067.8</v>
          </cell>
          <cell r="G124">
            <v>-90866846.669999957</v>
          </cell>
          <cell r="H124">
            <v>116</v>
          </cell>
        </row>
        <row r="125">
          <cell r="A125">
            <v>117</v>
          </cell>
          <cell r="B125">
            <v>7206.1</v>
          </cell>
          <cell r="C125" t="str">
            <v>General Welfare Adm. - Meal</v>
          </cell>
          <cell r="D125">
            <v>5840.38</v>
          </cell>
          <cell r="E125">
            <v>0</v>
          </cell>
          <cell r="F125">
            <v>5840.38</v>
          </cell>
          <cell r="G125">
            <v>10000000</v>
          </cell>
          <cell r="H125">
            <v>117</v>
          </cell>
        </row>
        <row r="126">
          <cell r="A126">
            <v>118</v>
          </cell>
          <cell r="B126">
            <v>7206.2</v>
          </cell>
          <cell r="C126" t="str">
            <v>General Welfare Adm. - Medical</v>
          </cell>
          <cell r="D126">
            <v>593.04999999999995</v>
          </cell>
          <cell r="E126">
            <v>0</v>
          </cell>
          <cell r="F126">
            <v>593.04999999999995</v>
          </cell>
          <cell r="G126">
            <v>-1300528695</v>
          </cell>
          <cell r="H126">
            <v>118</v>
          </cell>
        </row>
        <row r="127">
          <cell r="A127">
            <v>119</v>
          </cell>
          <cell r="B127">
            <v>7206.3</v>
          </cell>
          <cell r="C127" t="str">
            <v>General Welfare Adm. - Employee Uniform &amp; Others</v>
          </cell>
          <cell r="D127">
            <v>41.76</v>
          </cell>
          <cell r="E127">
            <v>0</v>
          </cell>
          <cell r="F127">
            <v>41.76</v>
          </cell>
          <cell r="G127">
            <v>-810848749</v>
          </cell>
          <cell r="H127">
            <v>119</v>
          </cell>
        </row>
        <row r="128">
          <cell r="A128">
            <v>120</v>
          </cell>
          <cell r="B128">
            <v>7206.4</v>
          </cell>
          <cell r="C128" t="str">
            <v>General Welfare Adm. - Education, Training</v>
          </cell>
          <cell r="D128">
            <v>119.73</v>
          </cell>
          <cell r="E128">
            <v>0</v>
          </cell>
          <cell r="F128">
            <v>119.73</v>
          </cell>
          <cell r="G128">
            <v>-1745380171</v>
          </cell>
          <cell r="H128">
            <v>120</v>
          </cell>
        </row>
        <row r="129">
          <cell r="A129">
            <v>121</v>
          </cell>
          <cell r="B129">
            <v>7207</v>
          </cell>
          <cell r="C129" t="str">
            <v>Temporary Worker</v>
          </cell>
          <cell r="D129">
            <v>4416.82</v>
          </cell>
          <cell r="E129">
            <v>0</v>
          </cell>
          <cell r="F129">
            <v>4416.82</v>
          </cell>
          <cell r="G129">
            <v>-22263477465</v>
          </cell>
          <cell r="H129">
            <v>121</v>
          </cell>
        </row>
        <row r="130">
          <cell r="A130">
            <v>122</v>
          </cell>
          <cell r="B130">
            <v>7210.1</v>
          </cell>
          <cell r="C130" t="str">
            <v>Repair &amp; Maintenance Administration - Service</v>
          </cell>
          <cell r="D130">
            <v>73.73</v>
          </cell>
          <cell r="E130">
            <v>0</v>
          </cell>
          <cell r="F130">
            <v>73.73</v>
          </cell>
          <cell r="G130">
            <v>-7894396531</v>
          </cell>
          <cell r="H130">
            <v>122</v>
          </cell>
        </row>
        <row r="131">
          <cell r="A131">
            <v>123</v>
          </cell>
          <cell r="B131">
            <v>7210.2</v>
          </cell>
          <cell r="C131" t="str">
            <v>Repair &amp; Maintenance Administration - Parts</v>
          </cell>
          <cell r="D131">
            <v>69.19</v>
          </cell>
          <cell r="E131">
            <v>0</v>
          </cell>
          <cell r="F131">
            <v>69.19</v>
          </cell>
          <cell r="G131">
            <v>-3496629053</v>
          </cell>
          <cell r="H131">
            <v>123</v>
          </cell>
        </row>
        <row r="132">
          <cell r="A132">
            <v>124</v>
          </cell>
          <cell r="B132">
            <v>7211.1</v>
          </cell>
          <cell r="C132" t="str">
            <v>Office Supplies &amp; Stationary</v>
          </cell>
          <cell r="D132">
            <v>9229.06</v>
          </cell>
          <cell r="E132">
            <v>0</v>
          </cell>
          <cell r="F132">
            <v>9229.06</v>
          </cell>
          <cell r="G132">
            <v>-27189284</v>
          </cell>
          <cell r="H132">
            <v>124</v>
          </cell>
        </row>
        <row r="133">
          <cell r="A133">
            <v>125</v>
          </cell>
          <cell r="B133">
            <v>7211.3</v>
          </cell>
          <cell r="C133" t="str">
            <v>Office Supplies for Asset</v>
          </cell>
          <cell r="D133">
            <v>3359.16</v>
          </cell>
          <cell r="E133">
            <v>0</v>
          </cell>
          <cell r="F133">
            <v>3359.16</v>
          </cell>
          <cell r="G133">
            <v>-458980000</v>
          </cell>
          <cell r="H133">
            <v>125</v>
          </cell>
        </row>
        <row r="134">
          <cell r="A134">
            <v>126</v>
          </cell>
          <cell r="B134">
            <v>7213.1</v>
          </cell>
          <cell r="C134" t="str">
            <v>Travelling Cost Administration - Parking, Toll &amp; Gasoline</v>
          </cell>
          <cell r="D134">
            <v>2440.81</v>
          </cell>
          <cell r="E134">
            <v>0</v>
          </cell>
          <cell r="F134">
            <v>2440.81</v>
          </cell>
          <cell r="G134">
            <v>-356706000</v>
          </cell>
          <cell r="H134">
            <v>126</v>
          </cell>
        </row>
        <row r="135">
          <cell r="A135">
            <v>127</v>
          </cell>
          <cell r="B135">
            <v>7213.2</v>
          </cell>
          <cell r="C135" t="str">
            <v>Travelling Cost Administration - Ticketing &amp; Airport tax</v>
          </cell>
          <cell r="D135">
            <v>0</v>
          </cell>
          <cell r="E135">
            <v>6543.22</v>
          </cell>
          <cell r="F135">
            <v>-6543.22</v>
          </cell>
          <cell r="G135">
            <v>-19865620669</v>
          </cell>
          <cell r="H135">
            <v>127</v>
          </cell>
        </row>
        <row r="136">
          <cell r="A136">
            <v>128</v>
          </cell>
          <cell r="B136">
            <v>7213.3</v>
          </cell>
          <cell r="C136" t="str">
            <v>Travelling Cost Administration - KITAS, VKU, MERP, KIMS</v>
          </cell>
          <cell r="D136">
            <v>5679.96</v>
          </cell>
          <cell r="E136">
            <v>0</v>
          </cell>
          <cell r="F136">
            <v>5679.96</v>
          </cell>
          <cell r="G136">
            <v>-11246406376</v>
          </cell>
          <cell r="H136">
            <v>128</v>
          </cell>
        </row>
        <row r="137">
          <cell r="A137">
            <v>129</v>
          </cell>
          <cell r="B137">
            <v>7214</v>
          </cell>
          <cell r="C137" t="str">
            <v>Entertainment Expense</v>
          </cell>
          <cell r="D137">
            <v>767.25</v>
          </cell>
          <cell r="E137">
            <v>0</v>
          </cell>
          <cell r="F137">
            <v>767.25</v>
          </cell>
          <cell r="G137">
            <v>-2448000</v>
          </cell>
          <cell r="H137">
            <v>129</v>
          </cell>
        </row>
        <row r="138">
          <cell r="A138">
            <v>130</v>
          </cell>
          <cell r="B138">
            <v>7217</v>
          </cell>
          <cell r="C138" t="str">
            <v>Tax &amp; Public Dues</v>
          </cell>
          <cell r="D138">
            <v>1.34</v>
          </cell>
          <cell r="E138">
            <v>0</v>
          </cell>
          <cell r="F138">
            <v>1.34</v>
          </cell>
          <cell r="G138">
            <v>-110691000</v>
          </cell>
          <cell r="H138">
            <v>130</v>
          </cell>
        </row>
        <row r="139">
          <cell r="A139">
            <v>131</v>
          </cell>
          <cell r="B139">
            <v>7219.2</v>
          </cell>
          <cell r="C139" t="str">
            <v>Rental Cost Adm. - Car Expense</v>
          </cell>
          <cell r="D139">
            <v>6000.98</v>
          </cell>
          <cell r="E139">
            <v>0</v>
          </cell>
          <cell r="F139">
            <v>6000.98</v>
          </cell>
          <cell r="G139">
            <v>-325224600</v>
          </cell>
          <cell r="H139">
            <v>131</v>
          </cell>
        </row>
        <row r="140">
          <cell r="A140">
            <v>132</v>
          </cell>
          <cell r="B140">
            <v>7219.3</v>
          </cell>
          <cell r="C140" t="str">
            <v>Rental Cost Adm. - Copy Machine</v>
          </cell>
          <cell r="D140">
            <v>99.78</v>
          </cell>
          <cell r="E140">
            <v>0</v>
          </cell>
          <cell r="F140">
            <v>99.78</v>
          </cell>
          <cell r="G140">
            <v>-2650800</v>
          </cell>
          <cell r="H140">
            <v>132</v>
          </cell>
        </row>
        <row r="141">
          <cell r="A141">
            <v>133</v>
          </cell>
          <cell r="B141">
            <v>7220.1</v>
          </cell>
          <cell r="C141" t="str">
            <v>Communication Cost Administration - Telephone Fee</v>
          </cell>
          <cell r="D141">
            <v>10077.94</v>
          </cell>
          <cell r="E141">
            <v>0</v>
          </cell>
          <cell r="F141">
            <v>10077.94</v>
          </cell>
          <cell r="G141">
            <v>-47871914</v>
          </cell>
          <cell r="H141">
            <v>133</v>
          </cell>
        </row>
        <row r="142">
          <cell r="A142">
            <v>134</v>
          </cell>
          <cell r="B142">
            <v>7220.2</v>
          </cell>
          <cell r="C142" t="str">
            <v>Communication Cost Administration - Handphone Fee</v>
          </cell>
          <cell r="D142">
            <v>946.46</v>
          </cell>
          <cell r="E142">
            <v>0</v>
          </cell>
          <cell r="F142">
            <v>946.46</v>
          </cell>
          <cell r="G142">
            <v>-653967475</v>
          </cell>
          <cell r="H142">
            <v>134</v>
          </cell>
        </row>
        <row r="143">
          <cell r="A143">
            <v>135</v>
          </cell>
          <cell r="B143">
            <v>7220.4</v>
          </cell>
          <cell r="C143" t="str">
            <v>Communication Cost Administration - Mail Doc. &amp; Post Office</v>
          </cell>
          <cell r="D143">
            <v>23.9</v>
          </cell>
          <cell r="E143">
            <v>0</v>
          </cell>
          <cell r="F143">
            <v>23.9</v>
          </cell>
          <cell r="G143">
            <v>-104242205.2</v>
          </cell>
          <cell r="H143">
            <v>135</v>
          </cell>
        </row>
        <row r="144">
          <cell r="A144">
            <v>136</v>
          </cell>
          <cell r="B144">
            <v>7221</v>
          </cell>
          <cell r="C144" t="str">
            <v>Administration Cost Bank</v>
          </cell>
          <cell r="D144">
            <v>1723.22</v>
          </cell>
          <cell r="E144">
            <v>0</v>
          </cell>
          <cell r="F144">
            <v>1723.22</v>
          </cell>
          <cell r="G144">
            <v>-9024288890</v>
          </cell>
          <cell r="H144">
            <v>136</v>
          </cell>
        </row>
        <row r="145">
          <cell r="A145">
            <v>137</v>
          </cell>
          <cell r="B145">
            <v>7225</v>
          </cell>
          <cell r="C145" t="str">
            <v>Professional Fee</v>
          </cell>
          <cell r="D145">
            <v>1300</v>
          </cell>
          <cell r="E145">
            <v>0</v>
          </cell>
          <cell r="F145">
            <v>1300</v>
          </cell>
          <cell r="G145">
            <v>-262233200</v>
          </cell>
          <cell r="H145">
            <v>137</v>
          </cell>
        </row>
        <row r="146">
          <cell r="A146">
            <v>138</v>
          </cell>
          <cell r="B146">
            <v>7229.1</v>
          </cell>
          <cell r="C146" t="str">
            <v>Other Expense - Food &amp; Beverage</v>
          </cell>
          <cell r="D146">
            <v>5696.03</v>
          </cell>
          <cell r="E146">
            <v>0</v>
          </cell>
          <cell r="F146">
            <v>5696.03</v>
          </cell>
          <cell r="G146">
            <v>-52144800</v>
          </cell>
          <cell r="H146">
            <v>138</v>
          </cell>
        </row>
        <row r="147">
          <cell r="A147">
            <v>139</v>
          </cell>
          <cell r="B147">
            <v>7229.2</v>
          </cell>
          <cell r="C147" t="str">
            <v>Other Expense - Donation</v>
          </cell>
          <cell r="D147">
            <v>38487.01</v>
          </cell>
          <cell r="E147">
            <v>0</v>
          </cell>
          <cell r="F147">
            <v>38487.01</v>
          </cell>
          <cell r="G147">
            <v>348877382</v>
          </cell>
          <cell r="H147">
            <v>139</v>
          </cell>
        </row>
        <row r="148">
          <cell r="A148">
            <v>140</v>
          </cell>
          <cell r="B148">
            <v>7229.3</v>
          </cell>
          <cell r="C148" t="str">
            <v>Other Expense - Service Charge for Land</v>
          </cell>
          <cell r="D148">
            <v>1440</v>
          </cell>
          <cell r="E148">
            <v>0</v>
          </cell>
          <cell r="F148">
            <v>1440</v>
          </cell>
          <cell r="G148">
            <v>-41819500</v>
          </cell>
          <cell r="H148">
            <v>140</v>
          </cell>
        </row>
        <row r="149">
          <cell r="A149">
            <v>141</v>
          </cell>
          <cell r="B149">
            <v>7229.5</v>
          </cell>
          <cell r="C149" t="str">
            <v>Souvenir</v>
          </cell>
          <cell r="D149">
            <v>0</v>
          </cell>
          <cell r="E149">
            <v>11518.15</v>
          </cell>
          <cell r="F149">
            <v>-11518.15</v>
          </cell>
          <cell r="G149">
            <v>-355000</v>
          </cell>
          <cell r="H149">
            <v>141</v>
          </cell>
        </row>
        <row r="150">
          <cell r="A150">
            <v>142</v>
          </cell>
          <cell r="B150">
            <v>7230.1</v>
          </cell>
          <cell r="C150" t="str">
            <v>Depreciation Cost Administration</v>
          </cell>
          <cell r="D150">
            <v>543.08000000000004</v>
          </cell>
          <cell r="E150">
            <v>0</v>
          </cell>
          <cell r="F150">
            <v>543.08000000000004</v>
          </cell>
          <cell r="G150">
            <v>-28161825</v>
          </cell>
          <cell r="H150">
            <v>142</v>
          </cell>
        </row>
        <row r="151">
          <cell r="A151">
            <v>143</v>
          </cell>
          <cell r="B151">
            <v>7230.2</v>
          </cell>
          <cell r="C151" t="str">
            <v>Deffered of Installation Software Expense</v>
          </cell>
          <cell r="D151">
            <v>443.3</v>
          </cell>
          <cell r="E151">
            <v>0</v>
          </cell>
          <cell r="F151">
            <v>443.3</v>
          </cell>
          <cell r="G151">
            <v>-2279500</v>
          </cell>
          <cell r="H151">
            <v>143</v>
          </cell>
        </row>
        <row r="152">
          <cell r="A152">
            <v>144</v>
          </cell>
          <cell r="B152">
            <v>8102</v>
          </cell>
          <cell r="C152" t="str">
            <v>Gain On Foreign Exchange</v>
          </cell>
          <cell r="D152">
            <v>0</v>
          </cell>
          <cell r="E152">
            <v>32031.45</v>
          </cell>
          <cell r="F152">
            <v>-32031.45</v>
          </cell>
          <cell r="G152">
            <v>-8130000</v>
          </cell>
          <cell r="H152">
            <v>144</v>
          </cell>
        </row>
        <row r="153">
          <cell r="A153">
            <v>145</v>
          </cell>
          <cell r="B153">
            <v>8103.1</v>
          </cell>
          <cell r="C153" t="str">
            <v>Other Income - Sales Scrap</v>
          </cell>
          <cell r="D153">
            <v>0</v>
          </cell>
          <cell r="E153">
            <v>1404.39</v>
          </cell>
          <cell r="F153">
            <v>-1404.39</v>
          </cell>
          <cell r="G153">
            <v>32765000</v>
          </cell>
          <cell r="H153">
            <v>145</v>
          </cell>
        </row>
        <row r="154">
          <cell r="A154">
            <v>146</v>
          </cell>
          <cell r="B154">
            <v>8201</v>
          </cell>
          <cell r="C154" t="str">
            <v>Interest Paid</v>
          </cell>
          <cell r="D154">
            <v>230345.79</v>
          </cell>
          <cell r="E154">
            <v>0</v>
          </cell>
          <cell r="F154">
            <v>230345.79</v>
          </cell>
          <cell r="G154">
            <v>-460039030</v>
          </cell>
          <cell r="H154">
            <v>146</v>
          </cell>
        </row>
        <row r="155">
          <cell r="A155">
            <v>147</v>
          </cell>
          <cell r="B155">
            <v>8202</v>
          </cell>
          <cell r="C155" t="str">
            <v>Loss On Foreign Exchange</v>
          </cell>
          <cell r="D155">
            <v>52615.15</v>
          </cell>
          <cell r="E155">
            <v>0</v>
          </cell>
          <cell r="F155">
            <v>52615.15</v>
          </cell>
          <cell r="G155">
            <v>-2090220</v>
          </cell>
          <cell r="H155">
            <v>147</v>
          </cell>
        </row>
        <row r="156">
          <cell r="A156">
            <v>148</v>
          </cell>
          <cell r="B156">
            <v>8203.2000000000007</v>
          </cell>
          <cell r="C156" t="str">
            <v>Deffered Charges Land Right</v>
          </cell>
          <cell r="D156">
            <v>207.33</v>
          </cell>
          <cell r="E156">
            <v>0</v>
          </cell>
          <cell r="F156">
            <v>207.33</v>
          </cell>
          <cell r="G156">
            <v>-70000000</v>
          </cell>
          <cell r="H156">
            <v>148</v>
          </cell>
        </row>
        <row r="157">
          <cell r="A157">
            <v>149</v>
          </cell>
          <cell r="B157">
            <v>9001</v>
          </cell>
          <cell r="C157" t="str">
            <v>Inventory - Finished Good Begin / Ending</v>
          </cell>
          <cell r="D157">
            <v>515876.32</v>
          </cell>
          <cell r="E157">
            <v>0</v>
          </cell>
          <cell r="F157">
            <v>515876.32</v>
          </cell>
          <cell r="G157">
            <v>-1000000</v>
          </cell>
          <cell r="H157">
            <v>149</v>
          </cell>
        </row>
        <row r="158">
          <cell r="A158">
            <v>150</v>
          </cell>
          <cell r="B158">
            <v>9003</v>
          </cell>
          <cell r="C158" t="str">
            <v>Inventory - Raw Material Begin / Ending</v>
          </cell>
          <cell r="D158">
            <v>0</v>
          </cell>
          <cell r="E158">
            <v>688435.98</v>
          </cell>
          <cell r="F158">
            <v>-688435.98</v>
          </cell>
          <cell r="G158">
            <v>-24764000</v>
          </cell>
          <cell r="H158">
            <v>150</v>
          </cell>
        </row>
        <row r="159">
          <cell r="A159">
            <v>151</v>
          </cell>
          <cell r="B159" t="str">
            <v>9101.1.1</v>
          </cell>
          <cell r="C159" t="str">
            <v>Material Purchase Local</v>
          </cell>
          <cell r="D159">
            <v>572086.68999999994</v>
          </cell>
          <cell r="E159">
            <v>0</v>
          </cell>
          <cell r="F159">
            <v>572086.68999999994</v>
          </cell>
          <cell r="G159">
            <v>-78934300</v>
          </cell>
          <cell r="H159">
            <v>151</v>
          </cell>
        </row>
        <row r="160">
          <cell r="A160">
            <v>152</v>
          </cell>
          <cell r="B160" t="str">
            <v>9101.1.2</v>
          </cell>
          <cell r="C160" t="str">
            <v>Material Purchase Import</v>
          </cell>
          <cell r="D160">
            <v>1408419.76</v>
          </cell>
          <cell r="E160">
            <v>0</v>
          </cell>
          <cell r="F160">
            <v>1408419.76</v>
          </cell>
          <cell r="G160">
            <v>-13642500</v>
          </cell>
          <cell r="H160">
            <v>152</v>
          </cell>
        </row>
        <row r="161">
          <cell r="A161">
            <v>153</v>
          </cell>
          <cell r="B161">
            <v>9101.2000000000007</v>
          </cell>
          <cell r="C161" t="str">
            <v>Transportation Material Purchase</v>
          </cell>
          <cell r="D161">
            <v>397651.66</v>
          </cell>
          <cell r="E161">
            <v>0</v>
          </cell>
          <cell r="F161">
            <v>397651.66</v>
          </cell>
          <cell r="G161">
            <v>-34986865.93</v>
          </cell>
          <cell r="H161">
            <v>153</v>
          </cell>
        </row>
        <row r="162">
          <cell r="A162">
            <v>154</v>
          </cell>
          <cell r="B162">
            <v>9103.2000000000007</v>
          </cell>
          <cell r="C162" t="str">
            <v>Salary &amp; Wages for Production Staff</v>
          </cell>
          <cell r="D162">
            <v>33316.33</v>
          </cell>
          <cell r="E162">
            <v>0</v>
          </cell>
          <cell r="F162">
            <v>33316.33</v>
          </cell>
          <cell r="G162">
            <v>-88390936.870000005</v>
          </cell>
          <cell r="H162">
            <v>154</v>
          </cell>
        </row>
        <row r="163">
          <cell r="A163">
            <v>155</v>
          </cell>
          <cell r="B163" t="str">
            <v>9103.3.2</v>
          </cell>
          <cell r="C163" t="str">
            <v>Salary for PPh 21 Indonesian Staff Production</v>
          </cell>
          <cell r="D163">
            <v>459.6</v>
          </cell>
          <cell r="E163">
            <v>0</v>
          </cell>
          <cell r="F163">
            <v>459.6</v>
          </cell>
          <cell r="G163">
            <v>-23301434.5</v>
          </cell>
          <cell r="H163">
            <v>155</v>
          </cell>
        </row>
        <row r="164">
          <cell r="A164">
            <v>156</v>
          </cell>
          <cell r="B164">
            <v>9106.1</v>
          </cell>
          <cell r="C164" t="str">
            <v xml:space="preserve">General Welfare Production - Meal </v>
          </cell>
          <cell r="D164">
            <v>316.37</v>
          </cell>
          <cell r="E164">
            <v>0</v>
          </cell>
          <cell r="F164">
            <v>316.37</v>
          </cell>
          <cell r="G164">
            <v>-341807594</v>
          </cell>
          <cell r="H164">
            <v>156</v>
          </cell>
        </row>
        <row r="165">
          <cell r="A165">
            <v>157</v>
          </cell>
          <cell r="B165">
            <v>9106.2000000000007</v>
          </cell>
          <cell r="C165" t="str">
            <v>General Welfare Production - Medical</v>
          </cell>
          <cell r="D165">
            <v>1651.51</v>
          </cell>
          <cell r="E165">
            <v>0</v>
          </cell>
          <cell r="F165">
            <v>1651.51</v>
          </cell>
          <cell r="G165">
            <v>-16242600</v>
          </cell>
          <cell r="H165">
            <v>157</v>
          </cell>
        </row>
        <row r="166">
          <cell r="A166">
            <v>158</v>
          </cell>
          <cell r="B166">
            <v>9106.5</v>
          </cell>
          <cell r="C166" t="str">
            <v>General Welfare Production - Other</v>
          </cell>
          <cell r="D166">
            <v>95.29</v>
          </cell>
          <cell r="E166">
            <v>0</v>
          </cell>
          <cell r="F166">
            <v>95.29</v>
          </cell>
          <cell r="G166">
            <v>-387580231.5</v>
          </cell>
          <cell r="H166">
            <v>158</v>
          </cell>
        </row>
        <row r="167">
          <cell r="A167">
            <v>159</v>
          </cell>
          <cell r="B167">
            <v>9106.7000000000007</v>
          </cell>
          <cell r="C167" t="str">
            <v>Temporary Workers</v>
          </cell>
          <cell r="D167">
            <v>3231.68</v>
          </cell>
          <cell r="E167">
            <v>0</v>
          </cell>
          <cell r="F167">
            <v>3231.68</v>
          </cell>
          <cell r="G167">
            <v>-73700478</v>
          </cell>
          <cell r="H167">
            <v>159</v>
          </cell>
        </row>
        <row r="168">
          <cell r="A168">
            <v>160</v>
          </cell>
          <cell r="B168">
            <v>9107.1</v>
          </cell>
          <cell r="C168" t="str">
            <v>Sub cont employee expense</v>
          </cell>
          <cell r="D168">
            <v>0</v>
          </cell>
          <cell r="E168">
            <v>5046.66</v>
          </cell>
          <cell r="F168">
            <v>-5046.66</v>
          </cell>
          <cell r="G168">
            <v>-11029500</v>
          </cell>
          <cell r="H168">
            <v>160</v>
          </cell>
        </row>
        <row r="169">
          <cell r="A169">
            <v>161</v>
          </cell>
          <cell r="B169">
            <v>9107.2000000000007</v>
          </cell>
          <cell r="C169" t="str">
            <v xml:space="preserve">Sub cont employee - Agency fee </v>
          </cell>
          <cell r="D169">
            <v>0</v>
          </cell>
          <cell r="E169">
            <v>3218.52</v>
          </cell>
          <cell r="F169">
            <v>-3218.52</v>
          </cell>
          <cell r="G169">
            <v>-5941500</v>
          </cell>
          <cell r="H169">
            <v>161</v>
          </cell>
        </row>
        <row r="170">
          <cell r="A170">
            <v>162</v>
          </cell>
          <cell r="B170">
            <v>9108</v>
          </cell>
          <cell r="C170" t="str">
            <v>Oil Expense</v>
          </cell>
          <cell r="D170">
            <v>2277.46</v>
          </cell>
          <cell r="E170">
            <v>0</v>
          </cell>
          <cell r="F170">
            <v>2277.46</v>
          </cell>
          <cell r="G170">
            <v>-365000</v>
          </cell>
          <cell r="H170">
            <v>162</v>
          </cell>
        </row>
        <row r="171">
          <cell r="A171">
            <v>163</v>
          </cell>
          <cell r="B171">
            <v>9109</v>
          </cell>
          <cell r="C171" t="str">
            <v>Energy (Electricity, Gas, Water) for Production</v>
          </cell>
          <cell r="D171">
            <v>26856.02</v>
          </cell>
          <cell r="E171">
            <v>0</v>
          </cell>
          <cell r="F171">
            <v>26856.02</v>
          </cell>
          <cell r="G171">
            <v>-5101000</v>
          </cell>
          <cell r="H171">
            <v>163</v>
          </cell>
        </row>
        <row r="172">
          <cell r="A172">
            <v>164</v>
          </cell>
          <cell r="B172">
            <v>9110.1</v>
          </cell>
          <cell r="C172" t="str">
            <v>Repair &amp; Maintenance Production - Service</v>
          </cell>
          <cell r="D172">
            <v>374</v>
          </cell>
          <cell r="E172">
            <v>0</v>
          </cell>
          <cell r="F172">
            <v>374</v>
          </cell>
          <cell r="G172">
            <v>-7850000</v>
          </cell>
          <cell r="H172">
            <v>164</v>
          </cell>
        </row>
        <row r="173">
          <cell r="A173">
            <v>165</v>
          </cell>
          <cell r="B173">
            <v>9110.2000000000007</v>
          </cell>
          <cell r="C173" t="str">
            <v>Repair &amp; Maintenance Production - Parts</v>
          </cell>
          <cell r="D173">
            <v>101.09</v>
          </cell>
          <cell r="E173">
            <v>0</v>
          </cell>
          <cell r="F173">
            <v>101.09</v>
          </cell>
          <cell r="G173">
            <v>-3350000</v>
          </cell>
          <cell r="H173">
            <v>165</v>
          </cell>
        </row>
        <row r="174">
          <cell r="A174">
            <v>166</v>
          </cell>
          <cell r="B174">
            <v>9111.1</v>
          </cell>
          <cell r="C174" t="str">
            <v>Factory Supplies Expense</v>
          </cell>
          <cell r="D174">
            <v>10327.049999999999</v>
          </cell>
          <cell r="E174">
            <v>0</v>
          </cell>
          <cell r="F174">
            <v>10327.049999999999</v>
          </cell>
          <cell r="G174">
            <v>-305427550</v>
          </cell>
          <cell r="H174">
            <v>166</v>
          </cell>
        </row>
        <row r="175">
          <cell r="A175">
            <v>167</v>
          </cell>
          <cell r="B175">
            <v>9111.2000000000007</v>
          </cell>
          <cell r="C175" t="str">
            <v>ToolsKit Expense</v>
          </cell>
          <cell r="D175">
            <v>10297.719999999999</v>
          </cell>
          <cell r="E175">
            <v>0</v>
          </cell>
          <cell r="F175">
            <v>10297.719999999999</v>
          </cell>
          <cell r="G175">
            <v>-2440000</v>
          </cell>
          <cell r="H175">
            <v>167</v>
          </cell>
        </row>
        <row r="176">
          <cell r="A176">
            <v>168</v>
          </cell>
          <cell r="B176">
            <v>9116</v>
          </cell>
          <cell r="C176" t="str">
            <v>Insurance Production</v>
          </cell>
          <cell r="D176">
            <v>721.41</v>
          </cell>
          <cell r="E176">
            <v>0</v>
          </cell>
          <cell r="F176">
            <v>721.41</v>
          </cell>
          <cell r="G176">
            <v>-1320075</v>
          </cell>
          <cell r="H176">
            <v>168</v>
          </cell>
        </row>
        <row r="177">
          <cell r="A177">
            <v>169</v>
          </cell>
          <cell r="B177">
            <v>9119.1</v>
          </cell>
          <cell r="C177" t="str">
            <v>Rental Fee Production - Car/Bus Expense</v>
          </cell>
          <cell r="D177">
            <v>232.82</v>
          </cell>
          <cell r="E177">
            <v>0</v>
          </cell>
          <cell r="F177">
            <v>232.82</v>
          </cell>
          <cell r="G177">
            <v>254376922</v>
          </cell>
          <cell r="H177">
            <v>169</v>
          </cell>
        </row>
        <row r="178">
          <cell r="A178">
            <v>170</v>
          </cell>
          <cell r="B178">
            <v>9119.2000000000007</v>
          </cell>
          <cell r="C178" t="str">
            <v>Rental Forklift</v>
          </cell>
          <cell r="D178">
            <v>2314.42</v>
          </cell>
          <cell r="E178">
            <v>0</v>
          </cell>
          <cell r="F178">
            <v>2314.42</v>
          </cell>
          <cell r="G178">
            <v>263981347</v>
          </cell>
          <cell r="H178">
            <v>170</v>
          </cell>
        </row>
        <row r="179">
          <cell r="A179">
            <v>171</v>
          </cell>
          <cell r="B179">
            <v>9119.2999999999993</v>
          </cell>
          <cell r="C179" t="str">
            <v>Rental Equipment Elpiji</v>
          </cell>
          <cell r="D179">
            <v>360</v>
          </cell>
          <cell r="E179">
            <v>0</v>
          </cell>
          <cell r="F179">
            <v>360</v>
          </cell>
          <cell r="G179">
            <v>793448783</v>
          </cell>
          <cell r="H179">
            <v>171</v>
          </cell>
        </row>
        <row r="180">
          <cell r="A180">
            <v>172</v>
          </cell>
          <cell r="B180">
            <v>9119.4</v>
          </cell>
          <cell r="C180" t="str">
            <v xml:space="preserve">Rental cutting machine </v>
          </cell>
          <cell r="D180">
            <v>1459.9</v>
          </cell>
          <cell r="E180">
            <v>0</v>
          </cell>
          <cell r="F180">
            <v>1459.9</v>
          </cell>
          <cell r="G180">
            <v>75541450</v>
          </cell>
          <cell r="H180">
            <v>172</v>
          </cell>
        </row>
        <row r="181">
          <cell r="A181">
            <v>173</v>
          </cell>
          <cell r="B181">
            <v>9119.6</v>
          </cell>
          <cell r="C181" t="str">
            <v>Rental computer sofware - production</v>
          </cell>
          <cell r="D181">
            <v>25755.49</v>
          </cell>
          <cell r="E181">
            <v>0</v>
          </cell>
          <cell r="F181">
            <v>25755.49</v>
          </cell>
          <cell r="G181">
            <v>36400000</v>
          </cell>
          <cell r="H181">
            <v>173</v>
          </cell>
        </row>
        <row r="182">
          <cell r="A182">
            <v>174</v>
          </cell>
          <cell r="B182">
            <v>9129.1</v>
          </cell>
          <cell r="C182" t="str">
            <v>Other Cost Production - Security &amp; Service Expense</v>
          </cell>
          <cell r="D182">
            <v>6766.56</v>
          </cell>
          <cell r="E182">
            <v>0</v>
          </cell>
          <cell r="F182">
            <v>6766.56</v>
          </cell>
          <cell r="G182">
            <v>54319000</v>
          </cell>
          <cell r="H182">
            <v>174</v>
          </cell>
        </row>
        <row r="183">
          <cell r="A183">
            <v>175</v>
          </cell>
          <cell r="B183">
            <v>9130</v>
          </cell>
          <cell r="C183" t="str">
            <v>Depreciation Cost Production</v>
          </cell>
          <cell r="D183">
            <v>33378.079999999783</v>
          </cell>
          <cell r="E183">
            <v>0</v>
          </cell>
          <cell r="F183">
            <v>33378.079999999783</v>
          </cell>
          <cell r="G183">
            <v>553981145</v>
          </cell>
          <cell r="H183">
            <v>175</v>
          </cell>
        </row>
        <row r="184">
          <cell r="A184">
            <v>176</v>
          </cell>
          <cell r="B184">
            <v>0</v>
          </cell>
          <cell r="C184">
            <v>0</v>
          </cell>
          <cell r="D184">
            <v>0</v>
          </cell>
          <cell r="E184">
            <v>0</v>
          </cell>
          <cell r="F184">
            <v>0</v>
          </cell>
          <cell r="H184">
            <v>176</v>
          </cell>
        </row>
        <row r="185">
          <cell r="A185">
            <v>177</v>
          </cell>
          <cell r="B185">
            <v>0</v>
          </cell>
          <cell r="C185">
            <v>0</v>
          </cell>
          <cell r="D185">
            <v>0</v>
          </cell>
          <cell r="E185">
            <v>0</v>
          </cell>
          <cell r="F185">
            <v>0</v>
          </cell>
          <cell r="H185">
            <v>177</v>
          </cell>
        </row>
        <row r="186">
          <cell r="A186">
            <v>178</v>
          </cell>
          <cell r="B186">
            <v>0</v>
          </cell>
          <cell r="C186">
            <v>0</v>
          </cell>
          <cell r="D186">
            <v>0</v>
          </cell>
          <cell r="E186">
            <v>0</v>
          </cell>
          <cell r="F186">
            <v>0</v>
          </cell>
          <cell r="H186">
            <v>178</v>
          </cell>
        </row>
        <row r="187">
          <cell r="A187">
            <v>179</v>
          </cell>
          <cell r="B187">
            <v>0</v>
          </cell>
          <cell r="C187">
            <v>0</v>
          </cell>
          <cell r="D187">
            <v>0</v>
          </cell>
          <cell r="E187">
            <v>0</v>
          </cell>
          <cell r="F187">
            <v>0</v>
          </cell>
          <cell r="H187">
            <v>179</v>
          </cell>
        </row>
        <row r="188">
          <cell r="A188">
            <v>180</v>
          </cell>
          <cell r="B188" t="e">
            <v>#N/A</v>
          </cell>
          <cell r="C188" t="e">
            <v>#N/A</v>
          </cell>
          <cell r="D188" t="e">
            <v>#N/A</v>
          </cell>
          <cell r="E188" t="e">
            <v>#N/A</v>
          </cell>
          <cell r="F188" t="e">
            <v>#N/A</v>
          </cell>
          <cell r="H188">
            <v>180</v>
          </cell>
        </row>
        <row r="189">
          <cell r="A189">
            <v>181</v>
          </cell>
          <cell r="B189" t="e">
            <v>#N/A</v>
          </cell>
          <cell r="C189" t="e">
            <v>#N/A</v>
          </cell>
          <cell r="D189" t="e">
            <v>#N/A</v>
          </cell>
          <cell r="E189" t="e">
            <v>#N/A</v>
          </cell>
          <cell r="F189" t="e">
            <v>#N/A</v>
          </cell>
          <cell r="H189">
            <v>181</v>
          </cell>
        </row>
        <row r="190">
          <cell r="A190">
            <v>182</v>
          </cell>
          <cell r="B190" t="e">
            <v>#N/A</v>
          </cell>
          <cell r="C190" t="e">
            <v>#N/A</v>
          </cell>
          <cell r="D190" t="e">
            <v>#N/A</v>
          </cell>
          <cell r="E190" t="e">
            <v>#N/A</v>
          </cell>
          <cell r="F190" t="e">
            <v>#N/A</v>
          </cell>
          <cell r="H190">
            <v>182</v>
          </cell>
        </row>
        <row r="191">
          <cell r="A191">
            <v>183</v>
          </cell>
          <cell r="B191" t="e">
            <v>#N/A</v>
          </cell>
          <cell r="C191" t="e">
            <v>#N/A</v>
          </cell>
          <cell r="D191" t="e">
            <v>#N/A</v>
          </cell>
          <cell r="E191" t="e">
            <v>#N/A</v>
          </cell>
          <cell r="F191" t="e">
            <v>#N/A</v>
          </cell>
          <cell r="H191">
            <v>183</v>
          </cell>
        </row>
        <row r="192">
          <cell r="A192">
            <v>184</v>
          </cell>
          <cell r="B192" t="e">
            <v>#N/A</v>
          </cell>
          <cell r="C192" t="e">
            <v>#N/A</v>
          </cell>
          <cell r="D192" t="e">
            <v>#N/A</v>
          </cell>
          <cell r="E192" t="e">
            <v>#N/A</v>
          </cell>
          <cell r="F192" t="e">
            <v>#N/A</v>
          </cell>
          <cell r="H192">
            <v>184</v>
          </cell>
        </row>
        <row r="193">
          <cell r="A193">
            <v>185</v>
          </cell>
          <cell r="B193" t="e">
            <v>#N/A</v>
          </cell>
          <cell r="C193" t="e">
            <v>#N/A</v>
          </cell>
          <cell r="D193" t="e">
            <v>#N/A</v>
          </cell>
          <cell r="E193" t="e">
            <v>#N/A</v>
          </cell>
          <cell r="F193" t="e">
            <v>#N/A</v>
          </cell>
          <cell r="H193">
            <v>185</v>
          </cell>
        </row>
        <row r="194">
          <cell r="A194">
            <v>186</v>
          </cell>
          <cell r="B194" t="e">
            <v>#N/A</v>
          </cell>
          <cell r="C194" t="e">
            <v>#N/A</v>
          </cell>
          <cell r="D194" t="e">
            <v>#N/A</v>
          </cell>
          <cell r="E194" t="e">
            <v>#N/A</v>
          </cell>
          <cell r="F194" t="e">
            <v>#N/A</v>
          </cell>
          <cell r="H194">
            <v>186</v>
          </cell>
        </row>
        <row r="195">
          <cell r="A195">
            <v>187</v>
          </cell>
          <cell r="B195" t="e">
            <v>#N/A</v>
          </cell>
          <cell r="C195" t="e">
            <v>#N/A</v>
          </cell>
          <cell r="D195" t="e">
            <v>#N/A</v>
          </cell>
          <cell r="E195" t="e">
            <v>#N/A</v>
          </cell>
          <cell r="F195" t="e">
            <v>#N/A</v>
          </cell>
          <cell r="H195">
            <v>187</v>
          </cell>
        </row>
        <row r="196">
          <cell r="A196">
            <v>188</v>
          </cell>
          <cell r="B196" t="e">
            <v>#N/A</v>
          </cell>
          <cell r="C196" t="e">
            <v>#N/A</v>
          </cell>
          <cell r="D196" t="e">
            <v>#N/A</v>
          </cell>
          <cell r="E196" t="e">
            <v>#N/A</v>
          </cell>
          <cell r="F196" t="e">
            <v>#N/A</v>
          </cell>
          <cell r="H196">
            <v>188</v>
          </cell>
        </row>
        <row r="197">
          <cell r="A197">
            <v>189</v>
          </cell>
          <cell r="B197" t="e">
            <v>#N/A</v>
          </cell>
          <cell r="C197" t="e">
            <v>#N/A</v>
          </cell>
          <cell r="D197" t="e">
            <v>#N/A</v>
          </cell>
          <cell r="E197" t="e">
            <v>#N/A</v>
          </cell>
          <cell r="F197" t="e">
            <v>#N/A</v>
          </cell>
          <cell r="H197">
            <v>189</v>
          </cell>
        </row>
        <row r="198">
          <cell r="A198">
            <v>190</v>
          </cell>
          <cell r="B198" t="e">
            <v>#N/A</v>
          </cell>
          <cell r="C198" t="e">
            <v>#N/A</v>
          </cell>
          <cell r="D198" t="e">
            <v>#N/A</v>
          </cell>
          <cell r="E198" t="e">
            <v>#N/A</v>
          </cell>
          <cell r="F198" t="e">
            <v>#N/A</v>
          </cell>
          <cell r="H198">
            <v>190</v>
          </cell>
        </row>
        <row r="199">
          <cell r="A199">
            <v>191</v>
          </cell>
          <cell r="B199" t="e">
            <v>#N/A</v>
          </cell>
          <cell r="C199" t="e">
            <v>#N/A</v>
          </cell>
          <cell r="D199" t="e">
            <v>#N/A</v>
          </cell>
          <cell r="E199" t="e">
            <v>#N/A</v>
          </cell>
          <cell r="F199" t="e">
            <v>#N/A</v>
          </cell>
          <cell r="H199">
            <v>191</v>
          </cell>
        </row>
        <row r="200">
          <cell r="A200">
            <v>192</v>
          </cell>
          <cell r="B200" t="e">
            <v>#N/A</v>
          </cell>
          <cell r="C200" t="e">
            <v>#N/A</v>
          </cell>
          <cell r="D200" t="e">
            <v>#N/A</v>
          </cell>
          <cell r="E200" t="e">
            <v>#N/A</v>
          </cell>
          <cell r="F200" t="e">
            <v>#N/A</v>
          </cell>
          <cell r="H200">
            <v>192</v>
          </cell>
        </row>
        <row r="201">
          <cell r="A201">
            <v>193</v>
          </cell>
          <cell r="B201" t="e">
            <v>#N/A</v>
          </cell>
          <cell r="C201" t="e">
            <v>#N/A</v>
          </cell>
          <cell r="D201" t="e">
            <v>#N/A</v>
          </cell>
          <cell r="E201" t="e">
            <v>#N/A</v>
          </cell>
          <cell r="F201" t="e">
            <v>#N/A</v>
          </cell>
          <cell r="H201">
            <v>193</v>
          </cell>
        </row>
        <row r="202">
          <cell r="A202">
            <v>194</v>
          </cell>
          <cell r="B202" t="e">
            <v>#N/A</v>
          </cell>
          <cell r="C202" t="e">
            <v>#N/A</v>
          </cell>
          <cell r="D202" t="e">
            <v>#N/A</v>
          </cell>
          <cell r="E202" t="e">
            <v>#N/A</v>
          </cell>
          <cell r="F202" t="e">
            <v>#N/A</v>
          </cell>
          <cell r="H202">
            <v>194</v>
          </cell>
        </row>
        <row r="203">
          <cell r="A203">
            <v>195</v>
          </cell>
          <cell r="B203" t="e">
            <v>#N/A</v>
          </cell>
          <cell r="C203" t="e">
            <v>#N/A</v>
          </cell>
          <cell r="D203" t="e">
            <v>#N/A</v>
          </cell>
          <cell r="E203" t="e">
            <v>#N/A</v>
          </cell>
          <cell r="F203" t="e">
            <v>#N/A</v>
          </cell>
          <cell r="H203">
            <v>195</v>
          </cell>
        </row>
        <row r="204">
          <cell r="A204">
            <v>196</v>
          </cell>
          <cell r="B204" t="e">
            <v>#N/A</v>
          </cell>
          <cell r="C204" t="e">
            <v>#N/A</v>
          </cell>
          <cell r="D204" t="e">
            <v>#N/A</v>
          </cell>
          <cell r="E204" t="e">
            <v>#N/A</v>
          </cell>
          <cell r="F204" t="e">
            <v>#N/A</v>
          </cell>
          <cell r="H204">
            <v>196</v>
          </cell>
        </row>
        <row r="205">
          <cell r="A205">
            <v>197</v>
          </cell>
          <cell r="B205" t="e">
            <v>#N/A</v>
          </cell>
          <cell r="C205" t="e">
            <v>#N/A</v>
          </cell>
          <cell r="D205" t="e">
            <v>#N/A</v>
          </cell>
          <cell r="E205" t="e">
            <v>#N/A</v>
          </cell>
          <cell r="F205" t="e">
            <v>#N/A</v>
          </cell>
          <cell r="H205">
            <v>197</v>
          </cell>
        </row>
        <row r="206">
          <cell r="A206">
            <v>198</v>
          </cell>
          <cell r="B206" t="e">
            <v>#N/A</v>
          </cell>
          <cell r="C206" t="e">
            <v>#N/A</v>
          </cell>
          <cell r="D206" t="e">
            <v>#N/A</v>
          </cell>
          <cell r="E206" t="e">
            <v>#N/A</v>
          </cell>
          <cell r="F206" t="e">
            <v>#N/A</v>
          </cell>
          <cell r="H206">
            <v>198</v>
          </cell>
        </row>
        <row r="207">
          <cell r="A207">
            <v>199</v>
          </cell>
          <cell r="B207" t="e">
            <v>#N/A</v>
          </cell>
          <cell r="C207" t="e">
            <v>#N/A</v>
          </cell>
          <cell r="D207" t="e">
            <v>#N/A</v>
          </cell>
          <cell r="E207" t="e">
            <v>#N/A</v>
          </cell>
          <cell r="F207" t="e">
            <v>#N/A</v>
          </cell>
          <cell r="H207">
            <v>199</v>
          </cell>
        </row>
        <row r="208">
          <cell r="A208">
            <v>200</v>
          </cell>
          <cell r="B208" t="e">
            <v>#N/A</v>
          </cell>
          <cell r="C208" t="e">
            <v>#N/A</v>
          </cell>
          <cell r="D208" t="e">
            <v>#N/A</v>
          </cell>
          <cell r="E208" t="e">
            <v>#N/A</v>
          </cell>
          <cell r="F208" t="e">
            <v>#N/A</v>
          </cell>
          <cell r="H208">
            <v>200</v>
          </cell>
        </row>
        <row r="210">
          <cell r="B210" t="str">
            <v>Control (Should be Nil)</v>
          </cell>
          <cell r="D210" t="e">
            <v>#N/A</v>
          </cell>
          <cell r="E210" t="e">
            <v>#N/A</v>
          </cell>
          <cell r="F210" t="e">
            <v>#N/A</v>
          </cell>
          <cell r="G210">
            <v>-43810696461.950829</v>
          </cell>
        </row>
      </sheetData>
      <sheetData sheetId="6"/>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lyAttendance"/>
      <sheetName val="DailyOvertime"/>
      <sheetName val="SPL"/>
      <sheetName val="Monthly RecapLO"/>
      <sheetName val="Mo.Recap By Empl."/>
      <sheetName val="Schedule"/>
      <sheetName val="01.Period"/>
      <sheetName val="Table"/>
      <sheetName val="Sheet1"/>
      <sheetName val="Sheet2"/>
      <sheetName val="TB"/>
      <sheetName val="std"/>
      <sheetName val="JAN"/>
      <sheetName val="JobDesc"/>
      <sheetName val="GeneralInfo"/>
      <sheetName val="M Plan"/>
      <sheetName val="inven"/>
      <sheetName val="C Section"/>
    </sheetNames>
    <sheetDataSet>
      <sheetData sheetId="0"/>
      <sheetData sheetId="1"/>
      <sheetData sheetId="2">
        <row r="6">
          <cell r="C6" t="str">
            <v>Agus Gunawan</v>
          </cell>
        </row>
      </sheetData>
      <sheetData sheetId="3">
        <row r="6">
          <cell r="C6" t="str">
            <v>Agus Gunawan</v>
          </cell>
        </row>
        <row r="7">
          <cell r="C7" t="str">
            <v>Sanen Riadi</v>
          </cell>
        </row>
        <row r="8">
          <cell r="C8" t="str">
            <v>Wahidin</v>
          </cell>
        </row>
        <row r="9">
          <cell r="C9" t="str">
            <v>Rahmat Arifin</v>
          </cell>
        </row>
        <row r="10">
          <cell r="C10" t="str">
            <v>Ajid Bin Omo</v>
          </cell>
        </row>
        <row r="11">
          <cell r="C11" t="str">
            <v>Sairin Bin Uminta</v>
          </cell>
        </row>
        <row r="12">
          <cell r="C12" t="str">
            <v>Sulardi</v>
          </cell>
        </row>
        <row r="13">
          <cell r="C13" t="str">
            <v>Sukijan</v>
          </cell>
        </row>
      </sheetData>
      <sheetData sheetId="4">
        <row r="6">
          <cell r="C6" t="str">
            <v>Agus Gunawan</v>
          </cell>
        </row>
      </sheetData>
      <sheetData sheetId="5"/>
      <sheetData sheetId="6">
        <row r="2">
          <cell r="A2" t="str">
            <v>Assignment</v>
          </cell>
        </row>
      </sheetData>
      <sheetData sheetId="7">
        <row r="2">
          <cell r="A2" t="str">
            <v>Assignment</v>
          </cell>
        </row>
        <row r="3">
          <cell r="A3" t="str">
            <v>Customer Visit</v>
          </cell>
        </row>
        <row r="4">
          <cell r="A4" t="str">
            <v>Missing In Action</v>
          </cell>
        </row>
        <row r="5">
          <cell r="A5" t="str">
            <v>Not Check-IN/ OUT</v>
          </cell>
        </row>
        <row r="6">
          <cell r="A6" t="str">
            <v>On Leave</v>
          </cell>
        </row>
        <row r="7">
          <cell r="A7" t="str">
            <v>Others</v>
          </cell>
        </row>
        <row r="8">
          <cell r="A8" t="str">
            <v>On-Leave 1/2day</v>
          </cell>
        </row>
        <row r="9">
          <cell r="A9" t="str">
            <v>Permit Leave Full day</v>
          </cell>
        </row>
        <row r="10">
          <cell r="A10" t="str">
            <v>Sick</v>
          </cell>
        </row>
        <row r="11">
          <cell r="A11" t="str">
            <v>Training</v>
          </cell>
        </row>
      </sheetData>
      <sheetData sheetId="8">
        <row r="2">
          <cell r="A2" t="str">
            <v>Assignment</v>
          </cell>
        </row>
      </sheetData>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efit uuk"/>
      <sheetName val="PVDBO (8%)"/>
      <sheetName val="Salary List 2016"/>
      <sheetName val="Increasing Rate 2016"/>
      <sheetName val="Salary List 2017"/>
      <sheetName val="Increasing Rate 2017"/>
      <sheetName val="PVDBO 11% (2017)"/>
      <sheetName val="Salary list 2018"/>
      <sheetName val="Increasing Rate 2018"/>
      <sheetName val="PVDBO 10 % 2018"/>
      <sheetName val="Salary List 2019"/>
      <sheetName val="Increasing Rate 2019"/>
      <sheetName val="PVDBO 10 % 2019"/>
      <sheetName val="Increasing Rate 2020"/>
      <sheetName val="Salary List 2020"/>
      <sheetName val="PVDBO 10 % 2020"/>
      <sheetName val="Sheet3"/>
    </sheetNames>
    <sheetDataSet>
      <sheetData sheetId="0">
        <row r="5">
          <cell r="A5">
            <v>0</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1195"/>
      <sheetName val="SSP"/>
      <sheetName val="A"/>
      <sheetName val="SUMM A"/>
      <sheetName val="B"/>
      <sheetName val="SUMM B"/>
      <sheetName val="C_List"/>
      <sheetName val="V_List"/>
      <sheetName val="MFWP"/>
      <sheetName val="SUMM_A"/>
      <sheetName val="SUMM_B"/>
      <sheetName val="SCH12"/>
      <sheetName val="Accrued EXPENSE"/>
      <sheetName val="Table Array"/>
      <sheetName val="SUMM_A1"/>
      <sheetName val="SUMM_B1"/>
      <sheetName val="Tra_bang"/>
      <sheetName val="Notes to BS"/>
      <sheetName val="Mort-08"/>
      <sheetName val="P3_5"/>
      <sheetName val="Significant Processes"/>
      <sheetName val="EBITRECS"/>
      <sheetName val="5X3"/>
      <sheetName val="BS-PL Komersil and Fiskal"/>
      <sheetName val="DPPPh PASAL 21"/>
      <sheetName val="SUMM_A7"/>
      <sheetName val="SUMM_B7"/>
      <sheetName val="Accrued_EXPENSE5"/>
      <sheetName val="Table_Array5"/>
      <sheetName val="Notes_to_BS5"/>
      <sheetName val="Significant_Processes5"/>
      <sheetName val="BS-PL_Komersil_and_Fiskal5"/>
      <sheetName val="DPPPh_PASAL_215"/>
      <sheetName val="SUMM_A2"/>
      <sheetName val="SUMM_B2"/>
      <sheetName val="Accrued_EXPENSE"/>
      <sheetName val="Table_Array"/>
      <sheetName val="Notes_to_BS"/>
      <sheetName val="Significant_Processes"/>
      <sheetName val="BS-PL_Komersil_and_Fiskal"/>
      <sheetName val="DPPPh_PASAL_21"/>
      <sheetName val="SUMM_A4"/>
      <sheetName val="SUMM_B4"/>
      <sheetName val="Accrued_EXPENSE2"/>
      <sheetName val="Table_Array2"/>
      <sheetName val="Notes_to_BS2"/>
      <sheetName val="Significant_Processes2"/>
      <sheetName val="BS-PL_Komersil_and_Fiskal2"/>
      <sheetName val="DPPPh_PASAL_212"/>
      <sheetName val="SUMM_A3"/>
      <sheetName val="SUMM_B3"/>
      <sheetName val="Accrued_EXPENSE1"/>
      <sheetName val="Table_Array1"/>
      <sheetName val="Notes_to_BS1"/>
      <sheetName val="Significant_Processes1"/>
      <sheetName val="BS-PL_Komersil_and_Fiskal1"/>
      <sheetName val="DPPPh_PASAL_211"/>
      <sheetName val="SUMM_A5"/>
      <sheetName val="SUMM_B5"/>
      <sheetName val="Accrued_EXPENSE3"/>
      <sheetName val="Table_Array3"/>
      <sheetName val="Notes_to_BS3"/>
      <sheetName val="Significant_Processes3"/>
      <sheetName val="BS-PL_Komersil_and_Fiskal3"/>
      <sheetName val="DPPPh_PASAL_213"/>
      <sheetName val="SUMM_A6"/>
      <sheetName val="SUMM_B6"/>
      <sheetName val="Accrued_EXPENSE4"/>
      <sheetName val="Table_Array4"/>
      <sheetName val="Notes_to_BS4"/>
      <sheetName val="Significant_Processes4"/>
      <sheetName val="BS-PL_Komersil_and_Fiskal4"/>
      <sheetName val="DPPPh_PASAL_214"/>
      <sheetName val="SUMM_A10"/>
      <sheetName val="SUMM_B10"/>
      <sheetName val="Accrued_EXPENSE8"/>
      <sheetName val="Table_Array8"/>
      <sheetName val="Notes_to_BS8"/>
      <sheetName val="Significant_Processes8"/>
      <sheetName val="BS-PL_Komersil_and_Fiskal8"/>
      <sheetName val="DPPPh_PASAL_218"/>
      <sheetName val="SUMM_A8"/>
      <sheetName val="SUMM_B8"/>
      <sheetName val="Accrued_EXPENSE6"/>
      <sheetName val="Table_Array6"/>
      <sheetName val="Notes_to_BS6"/>
      <sheetName val="Significant_Processes6"/>
      <sheetName val="BS-PL_Komersil_and_Fiskal6"/>
      <sheetName val="DPPPh_PASAL_216"/>
      <sheetName val="SUMM_A9"/>
      <sheetName val="SUMM_B9"/>
      <sheetName val="Accrued_EXPENSE7"/>
      <sheetName val="Table_Array7"/>
      <sheetName val="Notes_to_BS7"/>
      <sheetName val="Significant_Processes7"/>
      <sheetName val="BS-PL_Komersil_and_Fiskal7"/>
      <sheetName val="DPPPh_PASAL_217"/>
      <sheetName val="Sheet2"/>
      <sheetName val="FISIK RAB 2000"/>
      <sheetName val="Slip 2"/>
      <sheetName val="SUMM_A13"/>
      <sheetName val="SUMM_B13"/>
      <sheetName val="Accrued_EXPENSE11"/>
      <sheetName val="Table_Array11"/>
      <sheetName val="Notes_to_BS11"/>
      <sheetName val="Significant_Processes11"/>
      <sheetName val="BS-PL_Komersil_and_Fiskal11"/>
      <sheetName val="DPPPh_PASAL_2111"/>
      <sheetName val="SUMM_A12"/>
      <sheetName val="SUMM_B12"/>
      <sheetName val="Accrued_EXPENSE10"/>
      <sheetName val="Table_Array10"/>
      <sheetName val="Notes_to_BS10"/>
      <sheetName val="Significant_Processes10"/>
      <sheetName val="BS-PL_Komersil_and_Fiskal10"/>
      <sheetName val="DPPPh_PASAL_2110"/>
      <sheetName val="SUMM_A11"/>
      <sheetName val="SUMM_B11"/>
      <sheetName val="Accrued_EXPENSE9"/>
      <sheetName val="Table_Array9"/>
      <sheetName val="Notes_to_BS9"/>
      <sheetName val="Significant_Processes9"/>
      <sheetName val="BS-PL_Komersil_and_Fiskal9"/>
      <sheetName val="DPPPh_PASAL_219"/>
      <sheetName val="A1-B ASSET"/>
      <sheetName val="K.6DEPOSIT"/>
      <sheetName val="Act"/>
      <sheetName val="Pain data"/>
      <sheetName val="SUMM_A14"/>
      <sheetName val="SUMM_B14"/>
      <sheetName val="Accrued_EXPENSE12"/>
      <sheetName val="Table_Array12"/>
      <sheetName val="Notes_to_BS12"/>
      <sheetName val="Significant_Processes12"/>
      <sheetName val="BS-PL_Komersil_and_Fiskal12"/>
      <sheetName val="DPPPh_PASAL_2112"/>
      <sheetName val="Labor"/>
      <sheetName val="00-1"/>
      <sheetName val="data_val"/>
      <sheetName val="Asumsi"/>
      <sheetName val="Data PSL"/>
      <sheetName val="Rate"/>
      <sheetName val="t"/>
      <sheetName val="Table"/>
      <sheetName val="Monthly RecapLO"/>
      <sheetName val="General Info"/>
      <sheetName val="412src2"/>
      <sheetName val="NOTHIT"/>
      <sheetName val="Notes"/>
      <sheetName val="uu13"/>
      <sheetName val="Macro5"/>
      <sheetName val="Input Sheet"/>
      <sheetName val="Permanent info"/>
      <sheetName val="SUMM_A15"/>
      <sheetName val="SUMM_B15"/>
      <sheetName val="Accrued_EXPENSE13"/>
      <sheetName val="Table_Array13"/>
      <sheetName val="Notes_to_BS13"/>
      <sheetName val="Significant_Processes13"/>
      <sheetName val="BS-PL_Komersil_and_Fiskal13"/>
      <sheetName val="DPPPh_PASAL_2113"/>
      <sheetName val="Slip_2"/>
      <sheetName val="FISIK_RAB_2000"/>
      <sheetName val="A1-B_ASSET"/>
      <sheetName val="K_6DEPOSIT"/>
      <sheetName val="Pain_data"/>
      <sheetName val="Data_PSL"/>
      <sheetName val="Monthly_RecapLO"/>
      <sheetName val="General_Info"/>
      <sheetName val="DATA"/>
      <sheetName val="Tickmarks"/>
      <sheetName val="ACCOUNT NO"/>
      <sheetName val="ts"/>
      <sheetName val="tc"/>
      <sheetName val="TB"/>
      <sheetName val="J1"/>
      <sheetName val="SUMMARY"/>
      <sheetName val="LegalPath"/>
      <sheetName val="Depresiasi"/>
      <sheetName val="Additional"/>
      <sheetName val="Mutasi Final"/>
      <sheetName val="Component cost"/>
      <sheetName val="DAF.INVEN U.O"/>
      <sheetName val="SELISIHKURSSOURCE"/>
      <sheetName val="ADD-DISP-OTHER"/>
      <sheetName val="Menu Utama"/>
      <sheetName val="DATA2"/>
      <sheetName val="General_Info1"/>
      <sheetName val="Ref"/>
      <sheetName val="Mort-06"/>
      <sheetName val="inf BS"/>
      <sheetName val="Trial Bal"/>
      <sheetName val="Marshal"/>
      <sheetName val="Sheet5"/>
      <sheetName val="unpaid"/>
      <sheetName val="SUMM_A16"/>
      <sheetName val="SUMM_B16"/>
      <sheetName val="Accrued_EXPENSE14"/>
      <sheetName val="Table_Array14"/>
      <sheetName val="Notes_to_BS14"/>
      <sheetName val="Significant_Processes14"/>
      <sheetName val="BS-PL_Komersil_and_Fiskal14"/>
      <sheetName val="DPPPh_PASAL_2114"/>
      <sheetName val="Slip_21"/>
      <sheetName val="FISIK_RAB_20001"/>
      <sheetName val="A1-B_ASSET1"/>
      <sheetName val="K_6DEPOSIT1"/>
      <sheetName val="Pain_data1"/>
      <sheetName val="Data_PSL1"/>
      <sheetName val="Monthly_RecapLO1"/>
      <sheetName val="2. 2002 balance"/>
      <sheetName val="Input_Sheet"/>
      <sheetName val="Permanent_info"/>
      <sheetName val="ACCOUNT_NO"/>
      <sheetName val="SUMM_A17"/>
      <sheetName val="SUMM_B17"/>
      <sheetName val="Accrued_EXPENSE15"/>
      <sheetName val="Table_Array15"/>
      <sheetName val="Notes_to_BS15"/>
      <sheetName val="Significant_Processes15"/>
      <sheetName val="BS-PL_Komersil_and_Fiskal15"/>
      <sheetName val="DPPPh_PASAL_2115"/>
      <sheetName val="Slip_22"/>
      <sheetName val="FISIK_RAB_20002"/>
      <sheetName val="A1-B_ASSET2"/>
      <sheetName val="K_6DEPOSIT2"/>
      <sheetName val="Pain_data2"/>
      <sheetName val="Data_PSL2"/>
      <sheetName val="Monthly_RecapLO2"/>
      <sheetName val="General_Info2"/>
      <sheetName val="Input_Sheet1"/>
      <sheetName val="Permanent_info1"/>
      <sheetName val="ACCOUNT_NO1"/>
      <sheetName val="SUMM_A18"/>
      <sheetName val="SUMM_B18"/>
      <sheetName val="Accrued_EXPENSE16"/>
      <sheetName val="Table_Array16"/>
      <sheetName val="Notes_to_BS16"/>
      <sheetName val="Significant_Processes16"/>
      <sheetName val="BS-PL_Komersil_and_Fiskal16"/>
      <sheetName val="DPPPh_PASAL_2116"/>
      <sheetName val="Slip_23"/>
      <sheetName val="FISIK_RAB_20003"/>
      <sheetName val="A1-B_ASSET3"/>
      <sheetName val="K_6DEPOSIT3"/>
      <sheetName val="Pain_data3"/>
      <sheetName val="Data_PSL3"/>
      <sheetName val="Monthly_RecapLO3"/>
      <sheetName val="General_Info3"/>
      <sheetName val="Input_Sheet2"/>
      <sheetName val="Permanent_info2"/>
      <sheetName val="ACCOUNT_NO2"/>
      <sheetName val="SUMM_A19"/>
      <sheetName val="SUMM_B19"/>
      <sheetName val="Accrued_EXPENSE17"/>
      <sheetName val="Table_Array17"/>
      <sheetName val="Notes_to_BS17"/>
      <sheetName val="Significant_Processes17"/>
      <sheetName val="BS-PL_Komersil_and_Fiskal17"/>
      <sheetName val="DPPPh_PASAL_2117"/>
      <sheetName val="Slip_24"/>
      <sheetName val="FISIK_RAB_20004"/>
      <sheetName val="A1-B_ASSET4"/>
      <sheetName val="K_6DEPOSIT4"/>
      <sheetName val="Pain_data4"/>
      <sheetName val="Data_PSL4"/>
      <sheetName val="Monthly_RecapLO4"/>
      <sheetName val="General_Info4"/>
      <sheetName val="Input_Sheet3"/>
      <sheetName val="Permanent_info3"/>
      <sheetName val="ACCOUNT_NO3"/>
      <sheetName val="SUMM_A23"/>
      <sheetName val="SUMM_B23"/>
      <sheetName val="Accrued_EXPENSE21"/>
      <sheetName val="Table_Array21"/>
      <sheetName val="Notes_to_BS21"/>
      <sheetName val="Significant_Processes21"/>
      <sheetName val="BS-PL_Komersil_and_Fiskal21"/>
      <sheetName val="DPPPh_PASAL_2121"/>
      <sheetName val="Slip_28"/>
      <sheetName val="FISIK_RAB_20008"/>
      <sheetName val="A1-B_ASSET8"/>
      <sheetName val="K_6DEPOSIT8"/>
      <sheetName val="Pain_data8"/>
      <sheetName val="Data_PSL8"/>
      <sheetName val="Monthly_RecapLO8"/>
      <sheetName val="General_Info8"/>
      <sheetName val="Input_Sheet7"/>
      <sheetName val="Permanent_info7"/>
      <sheetName val="ACCOUNT_NO7"/>
      <sheetName val="SUMM_A20"/>
      <sheetName val="SUMM_B20"/>
      <sheetName val="Accrued_EXPENSE18"/>
      <sheetName val="Table_Array18"/>
      <sheetName val="Notes_to_BS18"/>
      <sheetName val="Significant_Processes18"/>
      <sheetName val="BS-PL_Komersil_and_Fiskal18"/>
      <sheetName val="DPPPh_PASAL_2118"/>
      <sheetName val="Slip_25"/>
      <sheetName val="FISIK_RAB_20005"/>
      <sheetName val="A1-B_ASSET5"/>
      <sheetName val="K_6DEPOSIT5"/>
      <sheetName val="Pain_data5"/>
      <sheetName val="Data_PSL5"/>
      <sheetName val="Monthly_RecapLO5"/>
      <sheetName val="General_Info5"/>
      <sheetName val="Input_Sheet4"/>
      <sheetName val="Permanent_info4"/>
      <sheetName val="ACCOUNT_NO4"/>
      <sheetName val="SUMM_A21"/>
      <sheetName val="SUMM_B21"/>
      <sheetName val="Accrued_EXPENSE19"/>
      <sheetName val="Table_Array19"/>
      <sheetName val="Notes_to_BS19"/>
      <sheetName val="Significant_Processes19"/>
      <sheetName val="BS-PL_Komersil_and_Fiskal19"/>
      <sheetName val="DPPPh_PASAL_2119"/>
      <sheetName val="Slip_26"/>
      <sheetName val="FISIK_RAB_20006"/>
      <sheetName val="A1-B_ASSET6"/>
      <sheetName val="K_6DEPOSIT6"/>
      <sheetName val="Pain_data6"/>
      <sheetName val="Data_PSL6"/>
      <sheetName val="Monthly_RecapLO6"/>
      <sheetName val="General_Info6"/>
      <sheetName val="Input_Sheet5"/>
      <sheetName val="Permanent_info5"/>
      <sheetName val="ACCOUNT_NO5"/>
      <sheetName val="SUMM_A22"/>
      <sheetName val="SUMM_B22"/>
      <sheetName val="Accrued_EXPENSE20"/>
      <sheetName val="Table_Array20"/>
      <sheetName val="Notes_to_BS20"/>
      <sheetName val="Significant_Processes20"/>
      <sheetName val="BS-PL_Komersil_and_Fiskal20"/>
      <sheetName val="DPPPh_PASAL_2120"/>
      <sheetName val="Slip_27"/>
      <sheetName val="FISIK_RAB_20007"/>
      <sheetName val="A1-B_ASSET7"/>
      <sheetName val="K_6DEPOSIT7"/>
      <sheetName val="Pain_data7"/>
      <sheetName val="Data_PSL7"/>
      <sheetName val="Monthly_RecapLO7"/>
      <sheetName val="General_Info7"/>
      <sheetName val="Input_Sheet6"/>
      <sheetName val="Permanent_info6"/>
      <sheetName val="ACCOUNT_NO6"/>
      <sheetName val="SUMM_A24"/>
      <sheetName val="SUMM_B24"/>
      <sheetName val="Accrued_EXPENSE22"/>
      <sheetName val="Table_Array22"/>
      <sheetName val="Notes_to_BS22"/>
      <sheetName val="Significant_Processes22"/>
      <sheetName val="BS-PL_Komersil_and_Fiskal22"/>
      <sheetName val="DPPPh_PASAL_2122"/>
      <sheetName val="Slip_29"/>
      <sheetName val="FISIK_RAB_20009"/>
      <sheetName val="A1-B_ASSET9"/>
      <sheetName val="K_6DEPOSIT9"/>
      <sheetName val="Pain_data9"/>
      <sheetName val="Data_PSL9"/>
      <sheetName val="Monthly_RecapLO9"/>
      <sheetName val="General_Info9"/>
      <sheetName val="Input_Sheet8"/>
      <sheetName val="Permanent_info8"/>
      <sheetName val="ACCOUNT_NO8"/>
      <sheetName val="SUMM_A25"/>
      <sheetName val="SUMM_B25"/>
      <sheetName val="Accrued_EXPENSE23"/>
      <sheetName val="Table_Array23"/>
      <sheetName val="Notes_to_BS23"/>
      <sheetName val="Significant_Processes23"/>
      <sheetName val="BS-PL_Komersil_and_Fiskal23"/>
      <sheetName val="DPPPh_PASAL_2123"/>
      <sheetName val="Slip_210"/>
      <sheetName val="FISIK_RAB_200010"/>
      <sheetName val="A1-B_ASSET10"/>
      <sheetName val="K_6DEPOSIT10"/>
      <sheetName val="Pain_data10"/>
      <sheetName val="Data_PSL10"/>
      <sheetName val="Monthly_RecapLO10"/>
      <sheetName val="General_Info10"/>
      <sheetName val="Input_Sheet9"/>
      <sheetName val="Permanent_info9"/>
      <sheetName val="ACCOUNT_NO9"/>
      <sheetName val="Sheet1"/>
      <sheetName val="HO"/>
      <sheetName val="JobDesc"/>
      <sheetName val="Table 5"/>
      <sheetName val="p&amp;l98"/>
      <sheetName val="Customize Your Purchase Order"/>
      <sheetName val="Tarif"/>
      <sheetName val="GeneralInfo"/>
      <sheetName val="GL40"/>
      <sheetName val="Account Code"/>
      <sheetName val="F1771-2"/>
      <sheetName val="2934"/>
      <sheetName val="Account_Code"/>
      <sheetName val="EXCH97 (1101)"/>
      <sheetName val="3800-Interim"/>
      <sheetName val="U1"/>
      <sheetName val="U1.7"/>
      <sheetName val="TBCons KMB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
          <cell r="A2" t="str">
            <v>A001</v>
          </cell>
          <cell r="B2" t="str">
            <v>Aalborg Industries,pt.</v>
          </cell>
          <cell r="C2" t="str">
            <v>1.069.516.1-055</v>
          </cell>
          <cell r="D2" t="str">
            <v>CIWDG-055-</v>
          </cell>
          <cell r="E2" t="str">
            <v>Supply of Boiler</v>
          </cell>
        </row>
        <row r="3">
          <cell r="A3" t="str">
            <v>A002</v>
          </cell>
          <cell r="B3" t="str">
            <v>Ali Budiardjo,Nugroho,Reksodiputro</v>
          </cell>
          <cell r="C3" t="str">
            <v>1.317.203.6-021</v>
          </cell>
        </row>
        <row r="4">
          <cell r="A4" t="str">
            <v>A003</v>
          </cell>
          <cell r="B4" t="str">
            <v>Andhikatama Jaroindo Sakti,pt.</v>
          </cell>
          <cell r="C4" t="str">
            <v>1.592.957.3-056</v>
          </cell>
          <cell r="D4" t="str">
            <v>DMQLP-056-</v>
          </cell>
          <cell r="E4" t="str">
            <v>PWHT Services</v>
          </cell>
        </row>
        <row r="5">
          <cell r="A5" t="str">
            <v>A004</v>
          </cell>
          <cell r="B5" t="str">
            <v>Aneka Gas Industri,pt.</v>
          </cell>
          <cell r="C5" t="str">
            <v>1.002.124.4-401</v>
          </cell>
          <cell r="D5" t="str">
            <v>CFALG-401-</v>
          </cell>
          <cell r="E5" t="str">
            <v>Supply of Gases</v>
          </cell>
        </row>
        <row r="6">
          <cell r="A6" t="str">
            <v>A005</v>
          </cell>
          <cell r="B6" t="str">
            <v>Arianto Darmawan,pt.</v>
          </cell>
          <cell r="C6" t="str">
            <v>1.210.879.1-423</v>
          </cell>
        </row>
        <row r="7">
          <cell r="A7" t="str">
            <v>A006</v>
          </cell>
          <cell r="B7" t="str">
            <v>Artolite Indah Mediatama,pt.</v>
          </cell>
          <cell r="C7" t="str">
            <v>1.322.867.1-025</v>
          </cell>
          <cell r="D7" t="str">
            <v>CXGXN-025-</v>
          </cell>
          <cell r="E7" t="str">
            <v>Supply of Lamps</v>
          </cell>
        </row>
        <row r="8">
          <cell r="A8" t="str">
            <v>A007</v>
          </cell>
          <cell r="B8" t="str">
            <v>Astra Graphia,pt.</v>
          </cell>
          <cell r="C8" t="str">
            <v>01.307.261.6-607.001</v>
          </cell>
          <cell r="D8" t="str">
            <v>CWJVH-607-</v>
          </cell>
          <cell r="E8" t="str">
            <v>Rental of Copy Mach.</v>
          </cell>
        </row>
        <row r="9">
          <cell r="A9" t="str">
            <v>A008</v>
          </cell>
          <cell r="B9" t="str">
            <v>Aplikasi Lintasarta,pt</v>
          </cell>
          <cell r="C9" t="str">
            <v>01.329.929.2-022.000</v>
          </cell>
          <cell r="D9" t="str">
            <v>CXRJD-022-</v>
          </cell>
          <cell r="E9" t="str">
            <v>Internet Provider</v>
          </cell>
        </row>
        <row r="10">
          <cell r="A10" t="str">
            <v>A009</v>
          </cell>
          <cell r="B10" t="str">
            <v>Adinugroho Cipta Nusa,pt.</v>
          </cell>
          <cell r="C10" t="str">
            <v>01.980.980.5-021.000</v>
          </cell>
          <cell r="D10" t="str">
            <v>EISLO-021-</v>
          </cell>
          <cell r="E10" t="str">
            <v>Supply Grease</v>
          </cell>
        </row>
        <row r="11">
          <cell r="A11" t="str">
            <v>B001</v>
          </cell>
          <cell r="B11" t="str">
            <v>Badak NGL,pt.</v>
          </cell>
          <cell r="C11" t="str">
            <v>1.318.062.5-722</v>
          </cell>
          <cell r="D11" t="str">
            <v>CWZUS-722-</v>
          </cell>
          <cell r="E11" t="str">
            <v>Abonemen &amp; LDC</v>
          </cell>
        </row>
        <row r="12">
          <cell r="A12" t="str">
            <v>B002</v>
          </cell>
          <cell r="B12" t="str">
            <v>Badja Abadi Sentosa,pt.</v>
          </cell>
          <cell r="C12" t="str">
            <v>1.339.339.2-032</v>
          </cell>
          <cell r="D12" t="str">
            <v>CYFHB-032-</v>
          </cell>
          <cell r="E12" t="str">
            <v>Supply of Electrodes</v>
          </cell>
        </row>
        <row r="13">
          <cell r="A13" t="str">
            <v>B003</v>
          </cell>
          <cell r="B13" t="str">
            <v>Bantrunk Murni Indonesia,pt.</v>
          </cell>
          <cell r="C13" t="str">
            <v>1.369.542.4-004</v>
          </cell>
          <cell r="D13" t="str">
            <v>CZXYS-004-</v>
          </cell>
          <cell r="E13" t="str">
            <v>Supply of Cupboards</v>
          </cell>
        </row>
        <row r="14">
          <cell r="A14" t="str">
            <v>B004</v>
          </cell>
          <cell r="B14" t="str">
            <v>Beton Cilegon Agung,pt.</v>
          </cell>
          <cell r="C14" t="str">
            <v>1.120.470.8-401</v>
          </cell>
        </row>
        <row r="15">
          <cell r="A15" t="str">
            <v>B005</v>
          </cell>
          <cell r="B15" t="str">
            <v>Bina Prayasa Agung,pt.</v>
          </cell>
          <cell r="C15" t="str">
            <v>1.373.366.2-026</v>
          </cell>
          <cell r="D15" t="str">
            <v>DADPU-026-</v>
          </cell>
          <cell r="E15" t="str">
            <v>Supply of Site Materials</v>
          </cell>
        </row>
        <row r="16">
          <cell r="A16" t="str">
            <v>B006</v>
          </cell>
          <cell r="B16" t="str">
            <v>Bukit Terang Paksi Galvanizing,pt.</v>
          </cell>
          <cell r="C16" t="str">
            <v>1.071.044.0-407</v>
          </cell>
        </row>
        <row r="17">
          <cell r="A17" t="str">
            <v>B007</v>
          </cell>
          <cell r="B17" t="str">
            <v>Business News,pt.</v>
          </cell>
          <cell r="C17" t="str">
            <v>01.363.661.8-028.000</v>
          </cell>
          <cell r="D17" t="str">
            <v>CZPGN-028-</v>
          </cell>
          <cell r="E17" t="str">
            <v>Bulletin</v>
          </cell>
        </row>
        <row r="18">
          <cell r="A18" t="str">
            <v>B008</v>
          </cell>
          <cell r="B18" t="str">
            <v>Bea Cukai KP-Tg.Priok</v>
          </cell>
          <cell r="C18" t="str">
            <v>040200</v>
          </cell>
          <cell r="D18">
            <v>0</v>
          </cell>
          <cell r="E18" t="str">
            <v>PPN Import</v>
          </cell>
        </row>
        <row r="19">
          <cell r="A19" t="str">
            <v>C001</v>
          </cell>
          <cell r="B19" t="str">
            <v>Central Olympindo Auto,pt.</v>
          </cell>
          <cell r="C19" t="str">
            <v>01.541.566.4-016.000</v>
          </cell>
          <cell r="D19" t="str">
            <v>DJSLA-016-</v>
          </cell>
          <cell r="E19" t="str">
            <v>Service of Cars</v>
          </cell>
        </row>
        <row r="20">
          <cell r="A20" t="str">
            <v>C002</v>
          </cell>
          <cell r="B20" t="str">
            <v>Cipta Korelasi Utama,pt.</v>
          </cell>
          <cell r="C20" t="str">
            <v>1.738.406.6-026</v>
          </cell>
        </row>
        <row r="21">
          <cell r="A21" t="str">
            <v>C003</v>
          </cell>
          <cell r="B21" t="str">
            <v>Citra Buana Masindo,pt.</v>
          </cell>
          <cell r="C21" t="str">
            <v>1.750.499.4-017</v>
          </cell>
        </row>
        <row r="22">
          <cell r="A22" t="str">
            <v>D001</v>
          </cell>
          <cell r="B22" t="str">
            <v>Daikinaircon,pt.</v>
          </cell>
          <cell r="C22" t="str">
            <v>1.320.140.5-026</v>
          </cell>
        </row>
        <row r="23">
          <cell r="A23" t="str">
            <v>D002</v>
          </cell>
          <cell r="B23" t="str">
            <v>Daya Panasindo Teknik Indonesia,pt.</v>
          </cell>
          <cell r="C23" t="str">
            <v>1.869.967.8-056</v>
          </cell>
          <cell r="D23" t="str">
            <v>ECKFV-056-</v>
          </cell>
          <cell r="E23" t="str">
            <v>PWHT Services</v>
          </cell>
        </row>
        <row r="24">
          <cell r="A24" t="str">
            <v>D003</v>
          </cell>
          <cell r="B24" t="str">
            <v>Dian Graha Elektrika,pt.</v>
          </cell>
          <cell r="C24" t="str">
            <v>1.313.967.0-004</v>
          </cell>
        </row>
        <row r="25">
          <cell r="A25" t="str">
            <v>D004</v>
          </cell>
          <cell r="B25" t="str">
            <v>DSD Dillinger Stahlbau GmbH</v>
          </cell>
          <cell r="C25" t="str">
            <v>0.000.000.0-056</v>
          </cell>
          <cell r="D25" t="str">
            <v>S S P</v>
          </cell>
          <cell r="E25" t="str">
            <v>Consulting Services</v>
          </cell>
        </row>
        <row r="26">
          <cell r="A26" t="str">
            <v>E001</v>
          </cell>
          <cell r="B26" t="str">
            <v>Ebroindo Arkasa,pt.</v>
          </cell>
          <cell r="C26" t="str">
            <v>1.738.800.0-026</v>
          </cell>
          <cell r="D26" t="str">
            <v>DUYEY-026-</v>
          </cell>
          <cell r="E26" t="str">
            <v>Supply of Valve</v>
          </cell>
        </row>
        <row r="27">
          <cell r="A27" t="str">
            <v>E002</v>
          </cell>
          <cell r="B27" t="str">
            <v>Enam Putra Jaya,cv.</v>
          </cell>
          <cell r="C27" t="str">
            <v>1.684.299.9-722</v>
          </cell>
        </row>
        <row r="28">
          <cell r="A28" t="str">
            <v>E003</v>
          </cell>
          <cell r="B28" t="str">
            <v>Esabindo Pratama,pt.</v>
          </cell>
          <cell r="C28" t="str">
            <v>01.369.478.1-004.000</v>
          </cell>
          <cell r="D28" t="str">
            <v>CZXWG-004-</v>
          </cell>
          <cell r="E28" t="str">
            <v>Supply of Electrodes</v>
          </cell>
        </row>
        <row r="29">
          <cell r="A29" t="str">
            <v>F001</v>
          </cell>
          <cell r="B29" t="str">
            <v>Fajar Benua Indopack,pt.</v>
          </cell>
          <cell r="C29" t="str">
            <v>1.363.452.2-042</v>
          </cell>
        </row>
        <row r="30">
          <cell r="A30" t="str">
            <v>F002</v>
          </cell>
          <cell r="B30" t="str">
            <v>Firma Biro Konstruksi Tugas</v>
          </cell>
          <cell r="C30" t="str">
            <v>1.779.602.0-003</v>
          </cell>
          <cell r="D30" t="str">
            <v>DXGOG-003-</v>
          </cell>
          <cell r="E30" t="str">
            <v>Supply of Tanks</v>
          </cell>
        </row>
        <row r="31">
          <cell r="A31" t="str">
            <v>G001</v>
          </cell>
          <cell r="B31" t="str">
            <v>Genetek Intratama,pt.</v>
          </cell>
          <cell r="C31" t="str">
            <v>1.654.213.6-027</v>
          </cell>
          <cell r="D31" t="str">
            <v>DQDBP-027-</v>
          </cell>
          <cell r="E31" t="str">
            <v>Supply of Alarm Equip.</v>
          </cell>
        </row>
        <row r="32">
          <cell r="A32" t="str">
            <v>G002</v>
          </cell>
          <cell r="B32" t="str">
            <v>Graha Ferrostaal,pt.</v>
          </cell>
          <cell r="C32" t="str">
            <v>01.071.935.9-056.000</v>
          </cell>
          <cell r="D32" t="str">
            <v>CIZSH-056-</v>
          </cell>
          <cell r="E32" t="str">
            <v>Office Rental</v>
          </cell>
        </row>
        <row r="33">
          <cell r="A33" t="str">
            <v>H001</v>
          </cell>
          <cell r="B33" t="str">
            <v>Hanadi, Sarwoko &amp; Sandjaja, KAP</v>
          </cell>
          <cell r="C33" t="str">
            <v>01.760.132.9-012.000</v>
          </cell>
          <cell r="D33" t="str">
            <v>DWDTK-012-</v>
          </cell>
          <cell r="E33" t="str">
            <v>Tax Services</v>
          </cell>
        </row>
        <row r="34">
          <cell r="A34" t="str">
            <v>H002</v>
          </cell>
          <cell r="B34" t="str">
            <v>Hempel Coatings Indonesia,pt.</v>
          </cell>
          <cell r="C34" t="str">
            <v>1.001.760.6-606</v>
          </cell>
        </row>
        <row r="35">
          <cell r="A35" t="str">
            <v>H003</v>
          </cell>
          <cell r="B35" t="str">
            <v>Hess Metta Perdana,pt.</v>
          </cell>
          <cell r="C35" t="str">
            <v>1.371.375.5-033</v>
          </cell>
        </row>
        <row r="36">
          <cell r="A36" t="str">
            <v>H004</v>
          </cell>
          <cell r="B36" t="str">
            <v>Hilti Nusantara,pt.</v>
          </cell>
          <cell r="C36" t="str">
            <v>01.764.438.6-056.000</v>
          </cell>
          <cell r="D36" t="str">
            <v>DWKDA-056-</v>
          </cell>
          <cell r="E36" t="str">
            <v>Supply/Service Hilti Drill</v>
          </cell>
        </row>
        <row r="37">
          <cell r="A37" t="str">
            <v>H005</v>
          </cell>
          <cell r="B37" t="str">
            <v>Hupakindo,pt.</v>
          </cell>
          <cell r="C37" t="str">
            <v>1.071.406.1-056</v>
          </cell>
        </row>
        <row r="38">
          <cell r="A38" t="str">
            <v>H006</v>
          </cell>
          <cell r="B38" t="str">
            <v>Hewlett-Packard Berca Servisindo</v>
          </cell>
          <cell r="C38" t="str">
            <v>01.070.857.6-056.000</v>
          </cell>
          <cell r="D38" t="str">
            <v>CIYCV-056-</v>
          </cell>
          <cell r="E38" t="str">
            <v>Service of Computer</v>
          </cell>
        </row>
        <row r="39">
          <cell r="A39" t="str">
            <v>I001</v>
          </cell>
          <cell r="B39" t="str">
            <v>Indo Kompresigma,pt.</v>
          </cell>
          <cell r="C39" t="str">
            <v>1.560.749.2-035</v>
          </cell>
          <cell r="D39" t="str">
            <v>DKUUV-035-</v>
          </cell>
          <cell r="E39" t="str">
            <v>Supply of Equipment</v>
          </cell>
        </row>
        <row r="40">
          <cell r="A40" t="str">
            <v>I002</v>
          </cell>
          <cell r="B40" t="str">
            <v>Indofica Housing,pt.</v>
          </cell>
          <cell r="C40" t="str">
            <v>1.302.912.9-042</v>
          </cell>
          <cell r="D40" t="str">
            <v>CWDKA-042-</v>
          </cell>
          <cell r="E40" t="str">
            <v>Rental of Apartment</v>
          </cell>
        </row>
        <row r="41">
          <cell r="A41" t="str">
            <v>I003</v>
          </cell>
          <cell r="B41" t="str">
            <v>Indoteras Nusantara,pt.</v>
          </cell>
          <cell r="C41" t="str">
            <v>01.394.075.4-026.000</v>
          </cell>
          <cell r="D41" t="str">
            <v>DBIGH-026-</v>
          </cell>
          <cell r="E41" t="str">
            <v>Supply of Grease</v>
          </cell>
        </row>
        <row r="42">
          <cell r="A42" t="str">
            <v>I004</v>
          </cell>
          <cell r="B42" t="str">
            <v>Infiltraco Murni,pt.</v>
          </cell>
          <cell r="C42" t="str">
            <v>1.333.772.0-035</v>
          </cell>
          <cell r="D42" t="str">
            <v>CXXAY-035-</v>
          </cell>
          <cell r="E42" t="str">
            <v>Supply of Fan</v>
          </cell>
        </row>
        <row r="43">
          <cell r="A43" t="str">
            <v>I005</v>
          </cell>
          <cell r="B43" t="str">
            <v>Intermas Pacific,pt.</v>
          </cell>
          <cell r="C43" t="str">
            <v>1.310.261.1-025</v>
          </cell>
        </row>
        <row r="44">
          <cell r="A44" t="str">
            <v>I006</v>
          </cell>
          <cell r="B44" t="str">
            <v>International Coatings,pt.</v>
          </cell>
          <cell r="C44" t="str">
            <v>1.070.635.6-407</v>
          </cell>
        </row>
        <row r="45">
          <cell r="A45" t="str">
            <v>I007</v>
          </cell>
          <cell r="B45" t="str">
            <v>Iskaba Pratama</v>
          </cell>
          <cell r="C45" t="str">
            <v>01.354.078.6-035.000</v>
          </cell>
          <cell r="D45" t="str">
            <v>CZBBY-035-</v>
          </cell>
          <cell r="E45" t="str">
            <v>ME Work Progress</v>
          </cell>
        </row>
        <row r="46">
          <cell r="A46" t="str">
            <v>J001</v>
          </cell>
          <cell r="B46" t="str">
            <v>Jaindo Metal Industries,pt.</v>
          </cell>
          <cell r="C46" t="str">
            <v>1.118.517.0-422</v>
          </cell>
        </row>
        <row r="47">
          <cell r="A47" t="str">
            <v>K001</v>
          </cell>
          <cell r="B47" t="str">
            <v>Kami Maju Niaga Indonesia,pt.</v>
          </cell>
          <cell r="C47" t="str">
            <v>1.802.882.9-012</v>
          </cell>
          <cell r="D47" t="str">
            <v>DYOZQ-012-</v>
          </cell>
          <cell r="E47" t="str">
            <v>Supply of Panel</v>
          </cell>
        </row>
        <row r="48">
          <cell r="A48" t="str">
            <v>K002</v>
          </cell>
          <cell r="B48" t="str">
            <v>Kantor Inspeksi Bea Cukai</v>
          </cell>
          <cell r="C48" t="str">
            <v>050200</v>
          </cell>
        </row>
        <row r="49">
          <cell r="A49" t="str">
            <v>K003</v>
          </cell>
          <cell r="B49" t="str">
            <v>Karunia Berca Indonesia,pt.</v>
          </cell>
          <cell r="C49" t="str">
            <v>1.070.832.9-021</v>
          </cell>
          <cell r="D49" t="str">
            <v>CIYBW-021-</v>
          </cell>
          <cell r="E49" t="str">
            <v>Galvanisasi</v>
          </cell>
        </row>
        <row r="50">
          <cell r="A50" t="str">
            <v>K003.1</v>
          </cell>
          <cell r="B50" t="str">
            <v>Karunia Berca Indonesia,pt.</v>
          </cell>
          <cell r="C50" t="str">
            <v>01.070.832.9-401.001</v>
          </cell>
          <cell r="D50" t="str">
            <v>CIYBW-401-</v>
          </cell>
          <cell r="E50" t="str">
            <v>Galvanisasi</v>
          </cell>
        </row>
        <row r="51">
          <cell r="A51" t="str">
            <v>K004</v>
          </cell>
          <cell r="B51" t="str">
            <v>Kawan Lama Sejahtera,pt.</v>
          </cell>
          <cell r="C51" t="str">
            <v>1.363.367.2-401</v>
          </cell>
        </row>
        <row r="52">
          <cell r="A52" t="str">
            <v>K005</v>
          </cell>
          <cell r="B52" t="str">
            <v>Krakatau Industrial Estate,pt.</v>
          </cell>
          <cell r="C52" t="str">
            <v>1.061.001.2-401</v>
          </cell>
          <cell r="D52" t="str">
            <v>CIJNT-401-</v>
          </cell>
          <cell r="E52" t="str">
            <v>Areal Maintenance</v>
          </cell>
        </row>
        <row r="53">
          <cell r="A53" t="str">
            <v>K006</v>
          </cell>
          <cell r="B53" t="str">
            <v>Kurnia Jaya Nugraha,pt.</v>
          </cell>
          <cell r="C53" t="str">
            <v>1.824.770.0-407</v>
          </cell>
          <cell r="D53" t="str">
            <v>DZVJM-407-</v>
          </cell>
          <cell r="E53" t="str">
            <v>Supply Socket</v>
          </cell>
        </row>
        <row r="54">
          <cell r="A54" t="str">
            <v>K007</v>
          </cell>
          <cell r="B54" t="str">
            <v>Krakatau Daya Listrik</v>
          </cell>
          <cell r="C54" t="str">
            <v>1.754.807.4-401</v>
          </cell>
          <cell r="D54" t="str">
            <v>DVVWP-401-</v>
          </cell>
          <cell r="E54" t="str">
            <v>Energi Listrik</v>
          </cell>
        </row>
        <row r="55">
          <cell r="A55" t="str">
            <v>M001</v>
          </cell>
          <cell r="B55" t="str">
            <v>Merpati Agung,cv.</v>
          </cell>
          <cell r="C55" t="str">
            <v>1.336.180.3-407</v>
          </cell>
          <cell r="D55" t="str">
            <v>CYAPO-407-</v>
          </cell>
          <cell r="E55" t="str">
            <v>Supply Hydraulic Oil</v>
          </cell>
        </row>
        <row r="56">
          <cell r="A56" t="str">
            <v>M002</v>
          </cell>
          <cell r="B56" t="str">
            <v>Metro Perdana Indonesia advertising,pt.</v>
          </cell>
          <cell r="C56" t="str">
            <v>1.309.252.3-032</v>
          </cell>
        </row>
        <row r="57">
          <cell r="A57" t="str">
            <v>M003</v>
          </cell>
          <cell r="B57" t="str">
            <v>Metropolitan Kencana,pt.</v>
          </cell>
          <cell r="C57" t="str">
            <v>1.309.818.1-013</v>
          </cell>
          <cell r="D57" t="str">
            <v>CWNPQ-013-</v>
          </cell>
          <cell r="E57" t="str">
            <v>Rental of Apartement</v>
          </cell>
        </row>
        <row r="58">
          <cell r="A58" t="str">
            <v>N001</v>
          </cell>
          <cell r="B58" t="str">
            <v>New Module Int.,pt.</v>
          </cell>
          <cell r="C58" t="str">
            <v>1.310.343.7-028</v>
          </cell>
        </row>
        <row r="59">
          <cell r="A59" t="str">
            <v>O001</v>
          </cell>
          <cell r="B59" t="str">
            <v>Olympindo Cemerlang,pt.</v>
          </cell>
          <cell r="C59" t="str">
            <v>01.394.093.7-025.000</v>
          </cell>
          <cell r="D59" t="str">
            <v>DBIGZ-025-</v>
          </cell>
          <cell r="E59" t="str">
            <v>Car Services</v>
          </cell>
        </row>
        <row r="60">
          <cell r="A60" t="str">
            <v>P001</v>
          </cell>
          <cell r="B60" t="str">
            <v>Panca Jasa Lingkungan,pt.</v>
          </cell>
          <cell r="C60" t="str">
            <v>1.792.675.9-606</v>
          </cell>
          <cell r="D60" t="str">
            <v>DXZXB-606-</v>
          </cell>
          <cell r="E60" t="str">
            <v>Miscellaneous Steel Supply</v>
          </cell>
        </row>
        <row r="61">
          <cell r="A61" t="str">
            <v>P002</v>
          </cell>
          <cell r="B61" t="str">
            <v>Panca Jasa,pt.</v>
          </cell>
          <cell r="C61" t="str">
            <v>1.122.289.0-606</v>
          </cell>
        </row>
        <row r="62">
          <cell r="A62" t="str">
            <v>P003</v>
          </cell>
          <cell r="B62" t="str">
            <v>Petrolog Multi Usaha Mandiri,pt.</v>
          </cell>
          <cell r="C62" t="str">
            <v>1.374.644.1-012</v>
          </cell>
          <cell r="D62" t="str">
            <v>DAFMY-012-</v>
          </cell>
          <cell r="E62" t="str">
            <v>Supply of Valve</v>
          </cell>
        </row>
        <row r="63">
          <cell r="A63" t="str">
            <v>P004</v>
          </cell>
          <cell r="B63" t="str">
            <v>Philips Ralin Electronics,pt.</v>
          </cell>
          <cell r="C63" t="str">
            <v>1.001.756.4-409</v>
          </cell>
          <cell r="D63" t="str">
            <v>CEZXC-409-</v>
          </cell>
          <cell r="E63" t="str">
            <v>Supply of Lamps</v>
          </cell>
        </row>
        <row r="64">
          <cell r="A64" t="str">
            <v>P005</v>
          </cell>
          <cell r="B64" t="str">
            <v>Prampita Harkat Agung,pt.</v>
          </cell>
          <cell r="C64" t="str">
            <v>1.615.381.9-031</v>
          </cell>
        </row>
        <row r="65">
          <cell r="A65" t="str">
            <v>P006</v>
          </cell>
          <cell r="B65" t="str">
            <v>Pujoadi Perkasa,pt.</v>
          </cell>
          <cell r="C65" t="str">
            <v>1.674.014.4-003</v>
          </cell>
        </row>
        <row r="66">
          <cell r="A66" t="str">
            <v>P007</v>
          </cell>
          <cell r="B66" t="str">
            <v>Purna Sentana Wahana,pt.</v>
          </cell>
          <cell r="C66" t="str">
            <v>1.702.048.8-401</v>
          </cell>
        </row>
        <row r="67">
          <cell r="A67" t="str">
            <v>P008</v>
          </cell>
          <cell r="B67" t="str">
            <v>Purna Baja Heckett</v>
          </cell>
          <cell r="C67" t="str">
            <v>1.060.131.8-401</v>
          </cell>
          <cell r="D67" t="str">
            <v>CIIGH-401-</v>
          </cell>
          <cell r="E67" t="str">
            <v>Supply of Steel Slag</v>
          </cell>
        </row>
        <row r="68">
          <cell r="A68" t="str">
            <v>P009</v>
          </cell>
          <cell r="B68" t="str">
            <v>Padaringan Mandalaperkasa,pt.</v>
          </cell>
          <cell r="C68" t="str">
            <v>01.656.363.7-035.000</v>
          </cell>
          <cell r="D68" t="str">
            <v>DQGGH-035-</v>
          </cell>
          <cell r="E68" t="str">
            <v>Supply of Diesel Super</v>
          </cell>
        </row>
        <row r="69">
          <cell r="A69" t="str">
            <v>R001</v>
          </cell>
          <cell r="B69" t="str">
            <v>Radiance,pt.</v>
          </cell>
          <cell r="C69" t="str">
            <v>01.301.319.8-033.000</v>
          </cell>
          <cell r="D69" t="str">
            <v>CWBAT-033-</v>
          </cell>
          <cell r="E69" t="str">
            <v>Rental of Copy Mach.</v>
          </cell>
          <cell r="F69" t="str">
            <v>Service of Copy Mach.</v>
          </cell>
        </row>
        <row r="70">
          <cell r="A70" t="str">
            <v>R002</v>
          </cell>
          <cell r="B70" t="str">
            <v>Radiant Utama Interinsco,pt.</v>
          </cell>
          <cell r="C70" t="str">
            <v>1.371.814.3-014</v>
          </cell>
          <cell r="D70" t="str">
            <v>DABIC-014-</v>
          </cell>
          <cell r="E70" t="str">
            <v>X-Ray &amp; Weld.Certificate</v>
          </cell>
          <cell r="F70" t="str">
            <v>Sandblasting &amp; Painting</v>
          </cell>
        </row>
        <row r="71">
          <cell r="A71" t="str">
            <v>R003</v>
          </cell>
          <cell r="B71" t="str">
            <v>Rahajasa Media Internet,pt.</v>
          </cell>
          <cell r="C71" t="str">
            <v>01.710.831.7-011.000</v>
          </cell>
          <cell r="D71" t="str">
            <v>DTIVF-011-</v>
          </cell>
          <cell r="E71" t="str">
            <v>Internet Provider</v>
          </cell>
        </row>
        <row r="72">
          <cell r="A72" t="str">
            <v>S001</v>
          </cell>
          <cell r="B72" t="str">
            <v>Sahabat Waskita Teknik,pt.</v>
          </cell>
          <cell r="C72" t="str">
            <v>1.570.209.5-026</v>
          </cell>
          <cell r="D72" t="str">
            <v>DLIUR-026-</v>
          </cell>
          <cell r="E72" t="str">
            <v>Supply Pumps and Access.</v>
          </cell>
        </row>
        <row r="73">
          <cell r="A73" t="str">
            <v>S002</v>
          </cell>
          <cell r="B73" t="str">
            <v>Samator Multigas Utama,pt.</v>
          </cell>
          <cell r="C73" t="str">
            <v>01.610.213.9-401.001</v>
          </cell>
          <cell r="D73" t="str">
            <v>DNPZH-401-</v>
          </cell>
          <cell r="E73" t="str">
            <v>Supply of Gases</v>
          </cell>
        </row>
        <row r="74">
          <cell r="A74" t="str">
            <v>S003</v>
          </cell>
          <cell r="B74" t="str">
            <v>Samudera Artasaka,pt.</v>
          </cell>
          <cell r="C74" t="str">
            <v>1.368.594.6-041</v>
          </cell>
        </row>
        <row r="75">
          <cell r="A75" t="str">
            <v>S004</v>
          </cell>
          <cell r="B75" t="str">
            <v>Sandi Mitra Agung Sejahtera,pt.</v>
          </cell>
          <cell r="C75" t="str">
            <v>1.679.694.8-402</v>
          </cell>
        </row>
        <row r="76">
          <cell r="A76" t="str">
            <v>S005</v>
          </cell>
          <cell r="B76" t="str">
            <v>Sarana Aircon Utama,pt.</v>
          </cell>
          <cell r="C76" t="str">
            <v>1.308.357.1-026</v>
          </cell>
          <cell r="D76" t="str">
            <v>CWLLL-026-</v>
          </cell>
          <cell r="E76" t="str">
            <v>Supply A/C Chiller</v>
          </cell>
        </row>
        <row r="77">
          <cell r="A77" t="str">
            <v>S006</v>
          </cell>
          <cell r="B77" t="str">
            <v>Sarana Jaya Tehnik,cv.</v>
          </cell>
          <cell r="C77" t="str">
            <v>01.813.445.2-605.000</v>
          </cell>
          <cell r="D77" t="str">
            <v>DZEPX-605-</v>
          </cell>
          <cell r="E77" t="str">
            <v>Supply of Site-Material</v>
          </cell>
        </row>
        <row r="78">
          <cell r="A78" t="str">
            <v>S007</v>
          </cell>
          <cell r="B78" t="str">
            <v>Sarana Rintasindah,pt.</v>
          </cell>
          <cell r="C78" t="str">
            <v>01.677.650.2-611.000</v>
          </cell>
          <cell r="D78" t="str">
            <v>DRLTA-611-</v>
          </cell>
          <cell r="E78" t="str">
            <v>Rental of Equipments</v>
          </cell>
        </row>
        <row r="79">
          <cell r="A79" t="str">
            <v>S007.1</v>
          </cell>
          <cell r="B79" t="str">
            <v>Sarana Rintasindah,pt.</v>
          </cell>
          <cell r="C79" t="str">
            <v>01.677.650.2-605.000</v>
          </cell>
          <cell r="D79" t="str">
            <v>DRLTA-605-</v>
          </cell>
          <cell r="E79" t="str">
            <v>Rental of Equipments</v>
          </cell>
        </row>
        <row r="80">
          <cell r="A80" t="str">
            <v>S008</v>
          </cell>
          <cell r="B80" t="str">
            <v>Sarana Toolindo Perkasa,pt</v>
          </cell>
          <cell r="C80" t="str">
            <v>01.774.672.8-026.000</v>
          </cell>
          <cell r="D80" t="str">
            <v>DWZGQ-026-</v>
          </cell>
          <cell r="E80" t="str">
            <v>Supply of Site Materials</v>
          </cell>
        </row>
        <row r="81">
          <cell r="A81" t="str">
            <v>S009</v>
          </cell>
          <cell r="B81" t="str">
            <v>Satriagung Gasindo,pt.</v>
          </cell>
          <cell r="C81" t="str">
            <v>01.490.389.2-625.000</v>
          </cell>
          <cell r="D81" t="str">
            <v>DGUSR-625-</v>
          </cell>
          <cell r="E81" t="str">
            <v>Supply of Gases</v>
          </cell>
        </row>
        <row r="82">
          <cell r="A82" t="str">
            <v>S010</v>
          </cell>
          <cell r="B82" t="str">
            <v>Sempurna Buana Sakti,pt.</v>
          </cell>
          <cell r="C82" t="str">
            <v>01.578.482.0-033.000</v>
          </cell>
          <cell r="D82" t="str">
            <v>DLVAW-033-</v>
          </cell>
          <cell r="E82" t="str">
            <v>Supply of Stationeries</v>
          </cell>
        </row>
        <row r="83">
          <cell r="A83" t="str">
            <v>S011</v>
          </cell>
          <cell r="B83" t="str">
            <v>Serang Teknindo,cv.</v>
          </cell>
          <cell r="C83" t="str">
            <v>1.501.985.4-401</v>
          </cell>
          <cell r="D83" t="str">
            <v>DHLWR-401-</v>
          </cell>
          <cell r="E83" t="str">
            <v>Supply of Site Materials</v>
          </cell>
        </row>
        <row r="84">
          <cell r="A84" t="str">
            <v>S012</v>
          </cell>
          <cell r="B84" t="str">
            <v>Servista Dinamis,pt.</v>
          </cell>
          <cell r="C84" t="str">
            <v>01.570.879.5-013.000</v>
          </cell>
          <cell r="D84" t="str">
            <v>DLJUL-013-</v>
          </cell>
          <cell r="E84" t="str">
            <v>Crane Sertification</v>
          </cell>
        </row>
        <row r="85">
          <cell r="A85" t="str">
            <v>S013</v>
          </cell>
          <cell r="B85" t="str">
            <v>Shedden Uhde Pty Ltd.</v>
          </cell>
          <cell r="C85" t="str">
            <v>0.000.000.0-056</v>
          </cell>
          <cell r="D85" t="str">
            <v>S S P</v>
          </cell>
          <cell r="E85" t="str">
            <v>Reimbursable expenses</v>
          </cell>
        </row>
        <row r="86">
          <cell r="A86" t="str">
            <v>S014</v>
          </cell>
          <cell r="B86" t="str">
            <v>Sibayak Tirta Subur,pt.</v>
          </cell>
          <cell r="C86" t="str">
            <v>1.786.698.9-407</v>
          </cell>
        </row>
        <row r="87">
          <cell r="A87" t="str">
            <v>S015</v>
          </cell>
          <cell r="B87" t="str">
            <v>Siemens Indonesia,pt.</v>
          </cell>
          <cell r="C87" t="str">
            <v>01.310.105.0-055.000</v>
          </cell>
          <cell r="D87" t="str">
            <v>CWOAR-055-</v>
          </cell>
          <cell r="E87" t="str">
            <v>Commissioning Works</v>
          </cell>
        </row>
        <row r="88">
          <cell r="A88" t="str">
            <v>S016</v>
          </cell>
          <cell r="B88" t="str">
            <v>Sika Nusa Pratama,pt.</v>
          </cell>
          <cell r="C88" t="str">
            <v>1.441.576.4-403</v>
          </cell>
        </row>
        <row r="89">
          <cell r="A89" t="str">
            <v>S017</v>
          </cell>
          <cell r="B89" t="str">
            <v>Sucofindo,pt.</v>
          </cell>
          <cell r="C89" t="str">
            <v>01.300.992.3-611.000</v>
          </cell>
          <cell r="D89" t="str">
            <v>CWAOE-611-</v>
          </cell>
          <cell r="E89" t="str">
            <v>Radiography Test</v>
          </cell>
        </row>
        <row r="90">
          <cell r="A90" t="str">
            <v>S018</v>
          </cell>
          <cell r="B90" t="str">
            <v>Surveyor Indonesia,pt.</v>
          </cell>
          <cell r="C90" t="str">
            <v>1.069.474.3-611</v>
          </cell>
        </row>
        <row r="91">
          <cell r="A91" t="str">
            <v>S019</v>
          </cell>
          <cell r="B91" t="str">
            <v>Swadaya Graha,pt.</v>
          </cell>
          <cell r="C91" t="str">
            <v>1.233.706.9-612</v>
          </cell>
        </row>
        <row r="92">
          <cell r="A92" t="str">
            <v>S020</v>
          </cell>
          <cell r="B92" t="str">
            <v>Sucofindo,pt.</v>
          </cell>
          <cell r="C92" t="str">
            <v>1.300.992.3-051</v>
          </cell>
          <cell r="D92" t="str">
            <v>CWAOE-051-</v>
          </cell>
          <cell r="E92" t="str">
            <v>Condition Survey</v>
          </cell>
        </row>
        <row r="93">
          <cell r="A93" t="str">
            <v>S021</v>
          </cell>
          <cell r="B93" t="str">
            <v>Sugico Mintindo Indonesia.pt.</v>
          </cell>
          <cell r="C93" t="str">
            <v>1.980.942.5-021</v>
          </cell>
          <cell r="D93" t="str">
            <v>EISKC-021-</v>
          </cell>
          <cell r="E93" t="str">
            <v>Supply of Basic Cards</v>
          </cell>
        </row>
        <row r="94">
          <cell r="A94" t="str">
            <v>S022</v>
          </cell>
          <cell r="B94" t="str">
            <v>Suprabakti Mandiri,pt.</v>
          </cell>
          <cell r="C94" t="str">
            <v>01.327.742.1-032.000</v>
          </cell>
          <cell r="D94" t="str">
            <v>CXODA-032-</v>
          </cell>
          <cell r="E94" t="str">
            <v>Hot Splicing Belt Conveyor</v>
          </cell>
        </row>
        <row r="95">
          <cell r="A95" t="str">
            <v>S023</v>
          </cell>
          <cell r="B95" t="str">
            <v>Sucofindo,pt.</v>
          </cell>
          <cell r="C95" t="str">
            <v>01.300.992.3-611.001</v>
          </cell>
          <cell r="D95" t="str">
            <v>CWAOE-611-</v>
          </cell>
          <cell r="E95" t="str">
            <v>Radiography Test</v>
          </cell>
        </row>
        <row r="96">
          <cell r="A96" t="str">
            <v>T001</v>
          </cell>
          <cell r="B96" t="str">
            <v>Telkom,pt.01</v>
          </cell>
          <cell r="C96" t="str">
            <v>1.000.013.1-051</v>
          </cell>
          <cell r="D96">
            <v>0</v>
          </cell>
          <cell r="E96" t="str">
            <v>Telephone</v>
          </cell>
        </row>
        <row r="97">
          <cell r="A97" t="str">
            <v>T002</v>
          </cell>
          <cell r="B97" t="str">
            <v>Telkom,pt.02</v>
          </cell>
          <cell r="C97" t="str">
            <v>1.000.013.1-609</v>
          </cell>
          <cell r="D97">
            <v>0</v>
          </cell>
          <cell r="E97" t="str">
            <v>Telephone</v>
          </cell>
        </row>
        <row r="98">
          <cell r="A98" t="str">
            <v>T003</v>
          </cell>
          <cell r="B98" t="str">
            <v>Titis Sampurna,pt.</v>
          </cell>
          <cell r="C98" t="str">
            <v>1.306.300.3-722</v>
          </cell>
        </row>
        <row r="99">
          <cell r="A99" t="str">
            <v>T004</v>
          </cell>
          <cell r="B99" t="str">
            <v>Tjokro Putra Persada,pt.</v>
          </cell>
          <cell r="C99" t="str">
            <v>1.244.252.1-401</v>
          </cell>
          <cell r="D99" t="str">
            <v>CSUPW-401-</v>
          </cell>
          <cell r="E99" t="str">
            <v>Supply of Site-Material</v>
          </cell>
        </row>
        <row r="100">
          <cell r="A100" t="str">
            <v>T005</v>
          </cell>
          <cell r="B100" t="str">
            <v>Tomidapajow Konsultama,pt.</v>
          </cell>
          <cell r="C100" t="str">
            <v>1.654.592.3-028</v>
          </cell>
        </row>
        <row r="101">
          <cell r="A101" t="str">
            <v>T006</v>
          </cell>
          <cell r="B101" t="str">
            <v>Tosan Aji Teknik,cv.</v>
          </cell>
          <cell r="C101" t="str">
            <v>1.409.033.6-722</v>
          </cell>
          <cell r="D101" t="str">
            <v>DCEJP-722-</v>
          </cell>
          <cell r="E101" t="str">
            <v>Supply of Site-Material</v>
          </cell>
        </row>
        <row r="102">
          <cell r="A102" t="str">
            <v>T007</v>
          </cell>
          <cell r="B102" t="str">
            <v>Trikarsa Sekar Sejahtera,pt.</v>
          </cell>
          <cell r="C102" t="str">
            <v>1.628.329.3-002</v>
          </cell>
          <cell r="D102" t="str">
            <v>DOQUB-002-</v>
          </cell>
          <cell r="E102" t="str">
            <v>Rental of Copy Mach.</v>
          </cell>
        </row>
        <row r="103">
          <cell r="A103" t="str">
            <v>T008</v>
          </cell>
          <cell r="B103" t="str">
            <v>TUV International Indonesia,pt.</v>
          </cell>
          <cell r="C103" t="str">
            <v>1.071.818.7-056</v>
          </cell>
          <cell r="D103" t="str">
            <v>CIZNU-056-</v>
          </cell>
          <cell r="E103" t="str">
            <v>Management Audit</v>
          </cell>
        </row>
        <row r="104">
          <cell r="A104" t="str">
            <v>T009</v>
          </cell>
          <cell r="B104" t="str">
            <v>Telkom,pt.03</v>
          </cell>
          <cell r="C104" t="str">
            <v>1.000.013.1-626</v>
          </cell>
          <cell r="D104">
            <v>0</v>
          </cell>
          <cell r="E104" t="str">
            <v>Telephone</v>
          </cell>
        </row>
        <row r="105">
          <cell r="A105" t="str">
            <v>T010</v>
          </cell>
          <cell r="B105" t="str">
            <v>Thermotest Indonesia,pt.</v>
          </cell>
          <cell r="C105" t="str">
            <v>01.592.957.3-056.000</v>
          </cell>
          <cell r="D105" t="str">
            <v>DMQLP-056-</v>
          </cell>
          <cell r="E105" t="str">
            <v>PWHT Services</v>
          </cell>
        </row>
        <row r="106">
          <cell r="A106" t="str">
            <v>T011</v>
          </cell>
          <cell r="B106" t="str">
            <v>Telkom,pt.04</v>
          </cell>
          <cell r="C106" t="str">
            <v>01.000.013.1.411.001</v>
          </cell>
          <cell r="D106">
            <v>0</v>
          </cell>
          <cell r="E106" t="str">
            <v>Telephone</v>
          </cell>
        </row>
        <row r="107">
          <cell r="A107" t="str">
            <v>U001</v>
          </cell>
          <cell r="B107" t="str">
            <v>Unelec Indonesia (Unindo),pt.</v>
          </cell>
          <cell r="C107" t="str">
            <v>1.000.192.3-055</v>
          </cell>
        </row>
        <row r="108">
          <cell r="A108" t="str">
            <v>U002</v>
          </cell>
          <cell r="B108" t="str">
            <v>Unggul Generator,cv.</v>
          </cell>
          <cell r="C108" t="str">
            <v>1.774.593.6-026</v>
          </cell>
        </row>
        <row r="109">
          <cell r="A109" t="str">
            <v>V001</v>
          </cell>
          <cell r="B109" t="str">
            <v>Viserni Sari,cv.</v>
          </cell>
          <cell r="C109" t="str">
            <v>1.972.313.9-401</v>
          </cell>
          <cell r="D109" t="str">
            <v>EIFQF-401-</v>
          </cell>
          <cell r="E109" t="str">
            <v>Supply of Gases</v>
          </cell>
        </row>
        <row r="110">
          <cell r="A110" t="str">
            <v>Y001</v>
          </cell>
          <cell r="B110" t="str">
            <v>Yakin Sukses,cv.</v>
          </cell>
          <cell r="C110" t="str">
            <v>01.675.250.3-032.000</v>
          </cell>
          <cell r="D110" t="str">
            <v>DRIES-032-</v>
          </cell>
          <cell r="E110" t="str">
            <v>Supply of Site-Material</v>
          </cell>
        </row>
      </sheetData>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refreshError="1"/>
      <sheetData sheetId="401" refreshError="1"/>
      <sheetData sheetId="402"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
      <sheetName val="MFWP"/>
      <sheetName val="V_List"/>
      <sheetName val="GL40"/>
      <sheetName val="data_val"/>
      <sheetName val="REV_1702"/>
      <sheetName val="GeneralInfo"/>
      <sheetName val="Input"/>
      <sheetName val="LOOKUP"/>
      <sheetName val="NRC"/>
      <sheetName val="Assumptions"/>
      <sheetName val="Sheet2"/>
      <sheetName val="TB"/>
      <sheetName val="2001GeneralInfo"/>
      <sheetName val="WK Local"/>
      <sheetName val="Kode EX &amp; DTD"/>
      <sheetName val="WP"/>
      <sheetName val="data"/>
      <sheetName val="WK_Local5"/>
      <sheetName val="Kode_EX_&amp;_DTD5"/>
      <sheetName val="WK_Local"/>
      <sheetName val="Kode_EX_&amp;_DTD"/>
      <sheetName val="WK_Local2"/>
      <sheetName val="Kode_EX_&amp;_DTD2"/>
      <sheetName val="WK_Local1"/>
      <sheetName val="Kode_EX_&amp;_DTD1"/>
      <sheetName val="WK_Local3"/>
      <sheetName val="Kode_EX_&amp;_DTD3"/>
      <sheetName val="WK_Local4"/>
      <sheetName val="Kode_EX_&amp;_DTD4"/>
      <sheetName val="WK_Local8"/>
      <sheetName val="Kode_EX_&amp;_DTD8"/>
      <sheetName val="WK_Local6"/>
      <sheetName val="Kode_EX_&amp;_DTD6"/>
      <sheetName val="WK_Local7"/>
      <sheetName val="Kode_EX_&amp;_DTD7"/>
      <sheetName val="WK_Local11"/>
      <sheetName val="Kode_EX_&amp;_DTD11"/>
      <sheetName val="WK_Local10"/>
      <sheetName val="Kode_EX_&amp;_DTD10"/>
      <sheetName val="WK_Local9"/>
      <sheetName val="Kode_EX_&amp;_DTD9"/>
      <sheetName val="WK_Local12"/>
      <sheetName val="Kode_EX_&amp;_DTD12"/>
      <sheetName val="List"/>
      <sheetName val="wpl"/>
      <sheetName val="Daftar AR"/>
      <sheetName val="Cal"/>
      <sheetName val="WK_Local13"/>
      <sheetName val="Kode_EX_&amp;_DTD13"/>
      <sheetName val="Daftar_AR"/>
      <sheetName val="Penelitian formal keberatan"/>
      <sheetName val="data isian"/>
      <sheetName val="UHP"/>
      <sheetName val="SK"/>
      <sheetName val="Penelitian formal peng.sanksi"/>
      <sheetName val="Matriks"/>
      <sheetName val="kertas kerja penelitian"/>
      <sheetName val="per.bukti Wakil"/>
      <sheetName val="CHECKLIST"/>
      <sheetName val="alamat_kpp "/>
      <sheetName val="kode skp"/>
      <sheetName val="Sheet3"/>
      <sheetName val="Data Si DJP"/>
      <sheetName val="MASTER"/>
      <sheetName val="LHP cabut TA"/>
      <sheetName val="S-Cabut"/>
      <sheetName val="Formal"/>
      <sheetName val="Sheet1"/>
      <sheetName val="DB KPP"/>
      <sheetName val="Identitas"/>
      <sheetName val="KKP"/>
      <sheetName val="Wakil"/>
      <sheetName val="Matrik"/>
      <sheetName val="S KPP 2"/>
      <sheetName val="S KPP"/>
      <sheetName val="S WP"/>
      <sheetName val="Panggil"/>
      <sheetName val="S Balik WP"/>
      <sheetName val="LPNK"/>
      <sheetName val="pengembalian berkas"/>
      <sheetName val="SPUH"/>
      <sheetName val="Lamp SPUH"/>
      <sheetName val="26 A"/>
      <sheetName val="LHP (2)"/>
      <sheetName val="Penelitian formal"/>
      <sheetName val="LHP"/>
      <sheetName val="LPP Pembahasan"/>
      <sheetName val="LSPUH "/>
      <sheetName val="SIDJP"/>
      <sheetName val="BA Bahas"/>
      <sheetName val="Pakta integritas"/>
      <sheetName val="wp2"/>
      <sheetName val="wp1"/>
      <sheetName val="Minta Data KPP"/>
      <sheetName val="verbal"/>
      <sheetName val="Cover"/>
      <sheetName val="BA DATA"/>
      <sheetName val="Formal-36 a"/>
      <sheetName val="2 Matrik"/>
      <sheetName val="S-KPP-data"/>
      <sheetName val="4 S-WP-Data"/>
      <sheetName val="Fakt-I"/>
      <sheetName val="cov-kkp"/>
      <sheetName val="Print Screen"/>
      <sheetName val="Lbr teliti sanksi SKPKB"/>
      <sheetName val="Ambil Berkas"/>
      <sheetName val="Data WP 1"/>
      <sheetName val="Data WP 2"/>
      <sheetName val="Data WP Tamb"/>
      <sheetName val="UnPemb WP"/>
      <sheetName val="BA Pemb WP"/>
      <sheetName val="Data KPP"/>
      <sheetName val="Und Fungs 1"/>
      <sheetName val="Und Fungs 2"/>
      <sheetName val="BA Fungs"/>
      <sheetName val="Resume Penelitian TP"/>
      <sheetName val="SPUH &amp; Tangg"/>
      <sheetName val="BA SPUH"/>
      <sheetName val="BA SPUH 2"/>
      <sheetName val="TT"/>
      <sheetName val="BA.WP"/>
      <sheetName val="BA.KPP"/>
      <sheetName val="UND.KPP"/>
      <sheetName val="UND.WP"/>
      <sheetName val="kpp"/>
      <sheetName val="SIK"/>
      <sheetName val="kkp dpp pph pasal 26"/>
      <sheetName val="LPK blum net"/>
      <sheetName val="KEP (2)"/>
      <sheetName val="BA.hadir"/>
      <sheetName val="undkpp"/>
      <sheetName val="bapkpp"/>
      <sheetName val="bapwp"/>
      <sheetName val="undwp"/>
      <sheetName val="kpp1"/>
      <sheetName val="MF DATA"/>
      <sheetName val="LPK"/>
      <sheetName val="KKPresume"/>
      <sheetName val="KKPhasil"/>
      <sheetName val="KKP dokumen"/>
      <sheetName val="analisa"/>
      <sheetName val="KKPhitung"/>
      <sheetName val="KKPtunggakan"/>
      <sheetName val="datawp"/>
      <sheetName val="SK (2)"/>
      <sheetName val="Table"/>
      <sheetName val="Monthly RecapLO"/>
      <sheetName val="CHT EBIT BUD WKLY"/>
      <sheetName val="B1"/>
      <sheetName val="Control"/>
      <sheetName val="Mutasi Final"/>
      <sheetName val="Notes to BS"/>
      <sheetName val="SELISIHKURSSOURCE"/>
      <sheetName val="NAME"/>
      <sheetName val="NOTHIT"/>
      <sheetName val="S WP2"/>
      <sheetName val="1 Formal"/>
      <sheetName val="S. Doc ke 2"/>
      <sheetName val="Und KPP"/>
      <sheetName val="BA FP"/>
      <sheetName val="Und KPP1"/>
      <sheetName val="Und WP"/>
      <sheetName val="BA SPUH (2)"/>
      <sheetName val="KKP (1)"/>
      <sheetName val="KKP (2)"/>
      <sheetName val="KKP (2.1)"/>
      <sheetName val="KKP (3)"/>
      <sheetName val="KKP (3.1)"/>
      <sheetName val="Data WP"/>
      <sheetName val="LHP ok"/>
      <sheetName val="Lbr Depan"/>
      <sheetName val="Profile"/>
      <sheetName val="K.6DEPOSIT"/>
      <sheetName val="WP masukan"/>
      <sheetName val="Wages"/>
      <sheetName val="JOURNAL"/>
      <sheetName val="Tickmarks"/>
      <sheetName val="Asumsi"/>
      <sheetName val="Permanent info"/>
      <sheetName val="Search for Unrecorded Liabilty"/>
      <sheetName val="PRODUKSI"/>
      <sheetName val="BBM-03"/>
      <sheetName val="WK_Local14"/>
      <sheetName val="Kode_EX_&amp;_DTD14"/>
      <sheetName val="Daftar_AR1"/>
      <sheetName val="Monthly_RecapLO"/>
      <sheetName val="Penelitian_formal_keberatan"/>
      <sheetName val="data_isian"/>
      <sheetName val="Penelitian_formal_peng_sanksi"/>
      <sheetName val="kertas_kerja_penelitian"/>
      <sheetName val="per_bukti_Wakil"/>
      <sheetName val="alamat_kpp_"/>
      <sheetName val="kode_skp"/>
      <sheetName val="Data_Si_DJP"/>
      <sheetName val="LHP_cabut_TA"/>
      <sheetName val="DB_KPP"/>
      <sheetName val="S_KPP_2"/>
      <sheetName val="S_KPP"/>
      <sheetName val="S_WP"/>
      <sheetName val="S_Balik_WP"/>
      <sheetName val="pengembalian_berkas"/>
      <sheetName val="Lamp_SPUH"/>
      <sheetName val="26_A"/>
      <sheetName val="LHP_(2)"/>
      <sheetName val="Penelitian_formal"/>
      <sheetName val="LPP_Pembahasan"/>
      <sheetName val="LSPUH_"/>
      <sheetName val="BA_Bahas"/>
      <sheetName val="Pakta_integritas"/>
      <sheetName val="Minta_Data_KPP"/>
      <sheetName val="BA_DATA"/>
      <sheetName val="Formal-36_a"/>
      <sheetName val="2_Matrik"/>
      <sheetName val="4_S-WP-Data"/>
      <sheetName val="Print_Screen"/>
      <sheetName val="Lbr_teliti_sanksi_SKPKB"/>
      <sheetName val="Ambil_Berkas"/>
      <sheetName val="Data_WP_1"/>
      <sheetName val="Data_WP_2"/>
      <sheetName val="Data_WP_Tamb"/>
      <sheetName val="UnPemb_WP"/>
      <sheetName val="BA_Pemb_WP"/>
      <sheetName val="Data_KPP"/>
      <sheetName val="Und_Fungs_1"/>
      <sheetName val="Und_Fungs_2"/>
      <sheetName val="BA_Fungs"/>
      <sheetName val="Resume_Penelitian_TP"/>
      <sheetName val="SPUH_&amp;_Tangg"/>
      <sheetName val="BA_SPUH"/>
      <sheetName val="BA_SPUH_2"/>
      <sheetName val="BA_WP"/>
      <sheetName val="BA_KPP"/>
      <sheetName val="UND_KPP"/>
      <sheetName val="UND_WP"/>
      <sheetName val="kkp_dpp_pph_pasal_26"/>
      <sheetName val="LPK_blum_net"/>
      <sheetName val="KEP_(2)"/>
      <sheetName val="BA_hadir"/>
      <sheetName val="MF_DATA"/>
      <sheetName val="KKP_dokumen"/>
      <sheetName val="SK_(2)"/>
      <sheetName val="CHT_EBIT_BUD_WKLY"/>
      <sheetName val="WK_Local15"/>
      <sheetName val="Kode_EX_&amp;_DTD15"/>
      <sheetName val="Daftar_AR2"/>
      <sheetName val="Monthly_RecapLO1"/>
      <sheetName val="Penelitian_formal_keberatan1"/>
      <sheetName val="data_isian1"/>
      <sheetName val="Penelitian_formal_peng_sanksi1"/>
      <sheetName val="kertas_kerja_penelitian1"/>
      <sheetName val="per_bukti_Wakil1"/>
      <sheetName val="alamat_kpp_1"/>
      <sheetName val="kode_skp1"/>
      <sheetName val="Data_Si_DJP1"/>
      <sheetName val="LHP_cabut_TA1"/>
      <sheetName val="DB_KPP1"/>
      <sheetName val="S_KPP_21"/>
      <sheetName val="S_KPP1"/>
      <sheetName val="S_WP1"/>
      <sheetName val="S_Balik_WP1"/>
      <sheetName val="pengembalian_berkas1"/>
      <sheetName val="Lamp_SPUH1"/>
      <sheetName val="26_A1"/>
      <sheetName val="LHP_(2)1"/>
      <sheetName val="Penelitian_formal1"/>
      <sheetName val="LPP_Pembahasan1"/>
      <sheetName val="LSPUH_1"/>
      <sheetName val="BA_Bahas1"/>
      <sheetName val="Pakta_integritas1"/>
      <sheetName val="Minta_Data_KPP1"/>
      <sheetName val="BA_DATA1"/>
      <sheetName val="Formal-36_a1"/>
      <sheetName val="2_Matrik1"/>
      <sheetName val="4_S-WP-Data1"/>
      <sheetName val="Print_Screen1"/>
      <sheetName val="Lbr_teliti_sanksi_SKPKB1"/>
      <sheetName val="Ambil_Berkas1"/>
      <sheetName val="Data_WP_11"/>
      <sheetName val="Data_WP_21"/>
      <sheetName val="Data_WP_Tamb1"/>
      <sheetName val="UnPemb_WP1"/>
      <sheetName val="BA_Pemb_WP1"/>
      <sheetName val="Data_KPP1"/>
      <sheetName val="Und_Fungs_11"/>
      <sheetName val="Und_Fungs_21"/>
      <sheetName val="BA_Fungs1"/>
      <sheetName val="Resume_Penelitian_TP1"/>
      <sheetName val="SPUH_&amp;_Tangg1"/>
      <sheetName val="BA_SPUH1"/>
      <sheetName val="BA_SPUH_21"/>
      <sheetName val="BA_WP1"/>
      <sheetName val="BA_KPP1"/>
      <sheetName val="UND_KPP1"/>
      <sheetName val="UND_WP1"/>
      <sheetName val="kkp_dpp_pph_pasal_261"/>
      <sheetName val="LPK_blum_net1"/>
      <sheetName val="KEP_(2)1"/>
      <sheetName val="BA_hadir1"/>
      <sheetName val="MF_DATA1"/>
      <sheetName val="KKP_dokumen1"/>
      <sheetName val="SK_(2)1"/>
      <sheetName val="CHT_EBIT_BUD_WKLY1"/>
      <sheetName val="WK_Local16"/>
      <sheetName val="Kode_EX_&amp;_DTD16"/>
      <sheetName val="Daftar_AR3"/>
      <sheetName val="Monthly_RecapLO2"/>
      <sheetName val="Penelitian_formal_keberatan2"/>
      <sheetName val="data_isian2"/>
      <sheetName val="Penelitian_formal_peng_sanksi2"/>
      <sheetName val="kertas_kerja_penelitian2"/>
      <sheetName val="per_bukti_Wakil2"/>
      <sheetName val="alamat_kpp_2"/>
      <sheetName val="kode_skp2"/>
      <sheetName val="Data_Si_DJP2"/>
      <sheetName val="LHP_cabut_TA2"/>
      <sheetName val="DB_KPP2"/>
      <sheetName val="S_KPP_22"/>
      <sheetName val="S_KPP2"/>
      <sheetName val="S_WP2"/>
      <sheetName val="S_Balik_WP2"/>
      <sheetName val="pengembalian_berkas2"/>
      <sheetName val="Lamp_SPUH2"/>
      <sheetName val="26_A2"/>
      <sheetName val="LHP_(2)2"/>
      <sheetName val="Penelitian_formal2"/>
      <sheetName val="LPP_Pembahasan2"/>
      <sheetName val="LSPUH_2"/>
      <sheetName val="BA_Bahas2"/>
      <sheetName val="Pakta_integritas2"/>
      <sheetName val="Minta_Data_KPP2"/>
      <sheetName val="BA_DATA2"/>
      <sheetName val="Formal-36_a2"/>
      <sheetName val="2_Matrik2"/>
      <sheetName val="4_S-WP-Data2"/>
      <sheetName val="Print_Screen2"/>
      <sheetName val="Lbr_teliti_sanksi_SKPKB2"/>
      <sheetName val="Ambil_Berkas2"/>
      <sheetName val="Data_WP_12"/>
      <sheetName val="Data_WP_22"/>
      <sheetName val="Data_WP_Tamb2"/>
      <sheetName val="UnPemb_WP2"/>
      <sheetName val="BA_Pemb_WP2"/>
      <sheetName val="Data_KPP2"/>
      <sheetName val="Und_Fungs_12"/>
      <sheetName val="Und_Fungs_22"/>
      <sheetName val="BA_Fungs2"/>
      <sheetName val="Resume_Penelitian_TP2"/>
      <sheetName val="SPUH_&amp;_Tangg2"/>
      <sheetName val="BA_SPUH2"/>
      <sheetName val="BA_SPUH_22"/>
      <sheetName val="BA_WP2"/>
      <sheetName val="BA_KPP2"/>
      <sheetName val="UND_KPP2"/>
      <sheetName val="UND_WP2"/>
      <sheetName val="kkp_dpp_pph_pasal_262"/>
      <sheetName val="LPK_blum_net2"/>
      <sheetName val="KEP_(2)2"/>
      <sheetName val="BA_hadir2"/>
      <sheetName val="MF_DATA2"/>
      <sheetName val="KKP_dokumen2"/>
      <sheetName val="SK_(2)2"/>
      <sheetName val="CHT_EBIT_BUD_WKLY2"/>
      <sheetName val="WK_Local17"/>
      <sheetName val="Kode_EX_&amp;_DTD17"/>
      <sheetName val="Daftar_AR4"/>
      <sheetName val="Monthly_RecapLO3"/>
      <sheetName val="Penelitian_formal_keberatan3"/>
      <sheetName val="data_isian3"/>
      <sheetName val="Penelitian_formal_peng_sanksi3"/>
      <sheetName val="kertas_kerja_penelitian3"/>
      <sheetName val="per_bukti_Wakil3"/>
      <sheetName val="alamat_kpp_3"/>
      <sheetName val="kode_skp3"/>
      <sheetName val="Data_Si_DJP3"/>
      <sheetName val="LHP_cabut_TA3"/>
      <sheetName val="DB_KPP3"/>
      <sheetName val="S_KPP_23"/>
      <sheetName val="S_KPP3"/>
      <sheetName val="S_WP3"/>
      <sheetName val="S_Balik_WP3"/>
      <sheetName val="pengembalian_berkas3"/>
      <sheetName val="Lamp_SPUH3"/>
      <sheetName val="26_A3"/>
      <sheetName val="LHP_(2)3"/>
      <sheetName val="Penelitian_formal3"/>
      <sheetName val="LPP_Pembahasan3"/>
      <sheetName val="LSPUH_3"/>
      <sheetName val="BA_Bahas3"/>
      <sheetName val="Pakta_integritas3"/>
      <sheetName val="Minta_Data_KPP3"/>
      <sheetName val="BA_DATA3"/>
      <sheetName val="Formal-36_a3"/>
      <sheetName val="2_Matrik3"/>
      <sheetName val="4_S-WP-Data3"/>
      <sheetName val="Print_Screen3"/>
      <sheetName val="Lbr_teliti_sanksi_SKPKB3"/>
      <sheetName val="Ambil_Berkas3"/>
      <sheetName val="Data_WP_13"/>
      <sheetName val="Data_WP_23"/>
      <sheetName val="Data_WP_Tamb3"/>
      <sheetName val="UnPemb_WP3"/>
      <sheetName val="BA_Pemb_WP3"/>
      <sheetName val="Data_KPP3"/>
      <sheetName val="Und_Fungs_13"/>
      <sheetName val="Und_Fungs_23"/>
      <sheetName val="BA_Fungs3"/>
      <sheetName val="Resume_Penelitian_TP3"/>
      <sheetName val="SPUH_&amp;_Tangg3"/>
      <sheetName val="BA_SPUH3"/>
      <sheetName val="BA_SPUH_23"/>
      <sheetName val="BA_WP3"/>
      <sheetName val="BA_KPP3"/>
      <sheetName val="UND_KPP3"/>
      <sheetName val="UND_WP3"/>
      <sheetName val="kkp_dpp_pph_pasal_263"/>
      <sheetName val="LPK_blum_net3"/>
      <sheetName val="KEP_(2)3"/>
      <sheetName val="BA_hadir3"/>
      <sheetName val="MF_DATA3"/>
      <sheetName val="KKP_dokumen3"/>
      <sheetName val="SK_(2)3"/>
      <sheetName val="CHT_EBIT_BUD_WKLY3"/>
      <sheetName val="WK_Local21"/>
      <sheetName val="Kode_EX_&amp;_DTD21"/>
      <sheetName val="Daftar_AR8"/>
      <sheetName val="Monthly_RecapLO7"/>
      <sheetName val="Penelitian_formal_keberatan7"/>
      <sheetName val="data_isian7"/>
      <sheetName val="Penelitian_formal_peng_sanksi7"/>
      <sheetName val="kertas_kerja_penelitian7"/>
      <sheetName val="per_bukti_Wakil7"/>
      <sheetName val="alamat_kpp_7"/>
      <sheetName val="kode_skp7"/>
      <sheetName val="Data_Si_DJP7"/>
      <sheetName val="LHP_cabut_TA7"/>
      <sheetName val="DB_KPP7"/>
      <sheetName val="S_KPP_27"/>
      <sheetName val="S_KPP7"/>
      <sheetName val="S_WP7"/>
      <sheetName val="S_Balik_WP7"/>
      <sheetName val="pengembalian_berkas7"/>
      <sheetName val="Lamp_SPUH7"/>
      <sheetName val="26_A7"/>
      <sheetName val="LHP_(2)7"/>
      <sheetName val="Penelitian_formal7"/>
      <sheetName val="LPP_Pembahasan7"/>
      <sheetName val="LSPUH_7"/>
      <sheetName val="BA_Bahas7"/>
      <sheetName val="Pakta_integritas7"/>
      <sheetName val="Minta_Data_KPP7"/>
      <sheetName val="BA_DATA7"/>
      <sheetName val="Formal-36_a7"/>
      <sheetName val="2_Matrik7"/>
      <sheetName val="4_S-WP-Data7"/>
      <sheetName val="Print_Screen7"/>
      <sheetName val="Lbr_teliti_sanksi_SKPKB7"/>
      <sheetName val="Ambil_Berkas7"/>
      <sheetName val="Data_WP_17"/>
      <sheetName val="Data_WP_27"/>
      <sheetName val="Data_WP_Tamb7"/>
      <sheetName val="UnPemb_WP7"/>
      <sheetName val="BA_Pemb_WP7"/>
      <sheetName val="Data_KPP7"/>
      <sheetName val="Und_Fungs_17"/>
      <sheetName val="Und_Fungs_27"/>
      <sheetName val="BA_Fungs7"/>
      <sheetName val="Resume_Penelitian_TP7"/>
      <sheetName val="SPUH_&amp;_Tangg7"/>
      <sheetName val="BA_SPUH7"/>
      <sheetName val="BA_SPUH_27"/>
      <sheetName val="BA_WP7"/>
      <sheetName val="BA_KPP7"/>
      <sheetName val="UND_KPP7"/>
      <sheetName val="UND_WP7"/>
      <sheetName val="kkp_dpp_pph_pasal_267"/>
      <sheetName val="LPK_blum_net7"/>
      <sheetName val="KEP_(2)7"/>
      <sheetName val="BA_hadir7"/>
      <sheetName val="MF_DATA7"/>
      <sheetName val="KKP_dokumen7"/>
      <sheetName val="SK_(2)7"/>
      <sheetName val="CHT_EBIT_BUD_WKLY7"/>
      <sheetName val="WK_Local18"/>
      <sheetName val="Kode_EX_&amp;_DTD18"/>
      <sheetName val="Daftar_AR5"/>
      <sheetName val="Monthly_RecapLO4"/>
      <sheetName val="Penelitian_formal_keberatan4"/>
      <sheetName val="data_isian4"/>
      <sheetName val="Penelitian_formal_peng_sanksi4"/>
      <sheetName val="kertas_kerja_penelitian4"/>
      <sheetName val="per_bukti_Wakil4"/>
      <sheetName val="alamat_kpp_4"/>
      <sheetName val="kode_skp4"/>
      <sheetName val="Data_Si_DJP4"/>
      <sheetName val="LHP_cabut_TA4"/>
      <sheetName val="DB_KPP4"/>
      <sheetName val="S_KPP_24"/>
      <sheetName val="S_KPP4"/>
      <sheetName val="S_WP4"/>
      <sheetName val="S_Balik_WP4"/>
      <sheetName val="pengembalian_berkas4"/>
      <sheetName val="Lamp_SPUH4"/>
      <sheetName val="26_A4"/>
      <sheetName val="LHP_(2)4"/>
      <sheetName val="Penelitian_formal4"/>
      <sheetName val="LPP_Pembahasan4"/>
      <sheetName val="LSPUH_4"/>
      <sheetName val="BA_Bahas4"/>
      <sheetName val="Pakta_integritas4"/>
      <sheetName val="Minta_Data_KPP4"/>
      <sheetName val="BA_DATA4"/>
      <sheetName val="Formal-36_a4"/>
      <sheetName val="2_Matrik4"/>
      <sheetName val="4_S-WP-Data4"/>
      <sheetName val="Print_Screen4"/>
      <sheetName val="Lbr_teliti_sanksi_SKPKB4"/>
      <sheetName val="Ambil_Berkas4"/>
      <sheetName val="Data_WP_14"/>
      <sheetName val="Data_WP_24"/>
      <sheetName val="Data_WP_Tamb4"/>
      <sheetName val="UnPemb_WP4"/>
      <sheetName val="BA_Pemb_WP4"/>
      <sheetName val="Data_KPP4"/>
      <sheetName val="Und_Fungs_14"/>
      <sheetName val="Und_Fungs_24"/>
      <sheetName val="BA_Fungs4"/>
      <sheetName val="Resume_Penelitian_TP4"/>
      <sheetName val="SPUH_&amp;_Tangg4"/>
      <sheetName val="BA_SPUH4"/>
      <sheetName val="BA_SPUH_24"/>
      <sheetName val="BA_WP4"/>
      <sheetName val="BA_KPP4"/>
      <sheetName val="UND_KPP4"/>
      <sheetName val="UND_WP4"/>
      <sheetName val="kkp_dpp_pph_pasal_264"/>
      <sheetName val="LPK_blum_net4"/>
      <sheetName val="KEP_(2)4"/>
      <sheetName val="BA_hadir4"/>
      <sheetName val="MF_DATA4"/>
      <sheetName val="KKP_dokumen4"/>
      <sheetName val="SK_(2)4"/>
      <sheetName val="CHT_EBIT_BUD_WKLY4"/>
      <sheetName val="WK_Local19"/>
      <sheetName val="Kode_EX_&amp;_DTD19"/>
      <sheetName val="Daftar_AR6"/>
      <sheetName val="Monthly_RecapLO5"/>
      <sheetName val="Penelitian_formal_keberatan5"/>
      <sheetName val="data_isian5"/>
      <sheetName val="Penelitian_formal_peng_sanksi5"/>
      <sheetName val="kertas_kerja_penelitian5"/>
      <sheetName val="per_bukti_Wakil5"/>
      <sheetName val="alamat_kpp_5"/>
      <sheetName val="kode_skp5"/>
      <sheetName val="Data_Si_DJP5"/>
      <sheetName val="LHP_cabut_TA5"/>
      <sheetName val="DB_KPP5"/>
      <sheetName val="S_KPP_25"/>
      <sheetName val="S_KPP5"/>
      <sheetName val="S_WP5"/>
      <sheetName val="S_Balik_WP5"/>
      <sheetName val="pengembalian_berkas5"/>
      <sheetName val="Lamp_SPUH5"/>
      <sheetName val="26_A5"/>
      <sheetName val="LHP_(2)5"/>
      <sheetName val="Penelitian_formal5"/>
      <sheetName val="LPP_Pembahasan5"/>
      <sheetName val="LSPUH_5"/>
      <sheetName val="BA_Bahas5"/>
      <sheetName val="Pakta_integritas5"/>
      <sheetName val="Minta_Data_KPP5"/>
      <sheetName val="BA_DATA5"/>
      <sheetName val="Formal-36_a5"/>
      <sheetName val="2_Matrik5"/>
      <sheetName val="4_S-WP-Data5"/>
      <sheetName val="Print_Screen5"/>
      <sheetName val="Lbr_teliti_sanksi_SKPKB5"/>
      <sheetName val="Ambil_Berkas5"/>
      <sheetName val="Data_WP_15"/>
      <sheetName val="Data_WP_25"/>
      <sheetName val="Data_WP_Tamb5"/>
      <sheetName val="UnPemb_WP5"/>
      <sheetName val="BA_Pemb_WP5"/>
      <sheetName val="Data_KPP5"/>
      <sheetName val="Und_Fungs_15"/>
      <sheetName val="Und_Fungs_25"/>
      <sheetName val="BA_Fungs5"/>
      <sheetName val="Resume_Penelitian_TP5"/>
      <sheetName val="SPUH_&amp;_Tangg5"/>
      <sheetName val="BA_SPUH5"/>
      <sheetName val="BA_SPUH_25"/>
      <sheetName val="BA_WP5"/>
      <sheetName val="BA_KPP5"/>
      <sheetName val="UND_KPP5"/>
      <sheetName val="UND_WP5"/>
      <sheetName val="kkp_dpp_pph_pasal_265"/>
      <sheetName val="LPK_blum_net5"/>
      <sheetName val="KEP_(2)5"/>
      <sheetName val="BA_hadir5"/>
      <sheetName val="MF_DATA5"/>
      <sheetName val="KKP_dokumen5"/>
      <sheetName val="SK_(2)5"/>
      <sheetName val="CHT_EBIT_BUD_WKLY5"/>
      <sheetName val="WK_Local20"/>
      <sheetName val="Kode_EX_&amp;_DTD20"/>
      <sheetName val="Daftar_AR7"/>
      <sheetName val="Monthly_RecapLO6"/>
      <sheetName val="Penelitian_formal_keberatan6"/>
      <sheetName val="data_isian6"/>
      <sheetName val="Penelitian_formal_peng_sanksi6"/>
      <sheetName val="kertas_kerja_penelitian6"/>
      <sheetName val="per_bukti_Wakil6"/>
      <sheetName val="alamat_kpp_6"/>
      <sheetName val="kode_skp6"/>
      <sheetName val="Data_Si_DJP6"/>
      <sheetName val="LHP_cabut_TA6"/>
      <sheetName val="DB_KPP6"/>
      <sheetName val="S_KPP_26"/>
      <sheetName val="S_KPP6"/>
      <sheetName val="S_WP6"/>
      <sheetName val="S_Balik_WP6"/>
      <sheetName val="pengembalian_berkas6"/>
      <sheetName val="Lamp_SPUH6"/>
      <sheetName val="26_A6"/>
      <sheetName val="LHP_(2)6"/>
      <sheetName val="Penelitian_formal6"/>
      <sheetName val="LPP_Pembahasan6"/>
      <sheetName val="LSPUH_6"/>
      <sheetName val="BA_Bahas6"/>
      <sheetName val="Pakta_integritas6"/>
      <sheetName val="Minta_Data_KPP6"/>
      <sheetName val="BA_DATA6"/>
      <sheetName val="Formal-36_a6"/>
      <sheetName val="2_Matrik6"/>
      <sheetName val="4_S-WP-Data6"/>
      <sheetName val="Print_Screen6"/>
      <sheetName val="Lbr_teliti_sanksi_SKPKB6"/>
      <sheetName val="Ambil_Berkas6"/>
      <sheetName val="Data_WP_16"/>
      <sheetName val="Data_WP_26"/>
      <sheetName val="Data_WP_Tamb6"/>
      <sheetName val="UnPemb_WP6"/>
      <sheetName val="BA_Pemb_WP6"/>
      <sheetName val="Data_KPP6"/>
      <sheetName val="Und_Fungs_16"/>
      <sheetName val="Und_Fungs_26"/>
      <sheetName val="BA_Fungs6"/>
      <sheetName val="Resume_Penelitian_TP6"/>
      <sheetName val="SPUH_&amp;_Tangg6"/>
      <sheetName val="BA_SPUH6"/>
      <sheetName val="BA_SPUH_26"/>
      <sheetName val="BA_WP6"/>
      <sheetName val="BA_KPP6"/>
      <sheetName val="UND_KPP6"/>
      <sheetName val="UND_WP6"/>
      <sheetName val="kkp_dpp_pph_pasal_266"/>
      <sheetName val="LPK_blum_net6"/>
      <sheetName val="KEP_(2)6"/>
      <sheetName val="BA_hadir6"/>
      <sheetName val="MF_DATA6"/>
      <sheetName val="KKP_dokumen6"/>
      <sheetName val="SK_(2)6"/>
      <sheetName val="CHT_EBIT_BUD_WKLY6"/>
      <sheetName val="WK_Local22"/>
      <sheetName val="Kode_EX_&amp;_DTD22"/>
      <sheetName val="Daftar_AR9"/>
      <sheetName val="Monthly_RecapLO8"/>
      <sheetName val="Penelitian_formal_keberatan8"/>
      <sheetName val="data_isian8"/>
      <sheetName val="Penelitian_formal_peng_sanksi8"/>
      <sheetName val="kertas_kerja_penelitian8"/>
      <sheetName val="per_bukti_Wakil8"/>
      <sheetName val="alamat_kpp_8"/>
      <sheetName val="kode_skp8"/>
      <sheetName val="Data_Si_DJP8"/>
      <sheetName val="LHP_cabut_TA8"/>
      <sheetName val="DB_KPP8"/>
      <sheetName val="S_KPP_28"/>
      <sheetName val="S_KPP8"/>
      <sheetName val="S_WP8"/>
      <sheetName val="S_Balik_WP8"/>
      <sheetName val="pengembalian_berkas8"/>
      <sheetName val="Lamp_SPUH8"/>
      <sheetName val="26_A8"/>
      <sheetName val="LHP_(2)8"/>
      <sheetName val="Penelitian_formal8"/>
      <sheetName val="LPP_Pembahasan8"/>
      <sheetName val="LSPUH_8"/>
      <sheetName val="BA_Bahas8"/>
      <sheetName val="Pakta_integritas8"/>
      <sheetName val="Minta_Data_KPP8"/>
      <sheetName val="BA_DATA8"/>
      <sheetName val="Formal-36_a8"/>
      <sheetName val="2_Matrik8"/>
      <sheetName val="4_S-WP-Data8"/>
      <sheetName val="Print_Screen8"/>
      <sheetName val="Lbr_teliti_sanksi_SKPKB8"/>
      <sheetName val="Ambil_Berkas8"/>
      <sheetName val="Data_WP_18"/>
      <sheetName val="Data_WP_28"/>
      <sheetName val="Data_WP_Tamb8"/>
      <sheetName val="UnPemb_WP8"/>
      <sheetName val="BA_Pemb_WP8"/>
      <sheetName val="Data_KPP8"/>
      <sheetName val="Und_Fungs_18"/>
      <sheetName val="Und_Fungs_28"/>
      <sheetName val="BA_Fungs8"/>
      <sheetName val="Resume_Penelitian_TP8"/>
      <sheetName val="SPUH_&amp;_Tangg8"/>
      <sheetName val="BA_SPUH8"/>
      <sheetName val="BA_SPUH_28"/>
      <sheetName val="BA_WP8"/>
      <sheetName val="BA_KPP8"/>
      <sheetName val="UND_KPP8"/>
      <sheetName val="UND_WP8"/>
      <sheetName val="kkp_dpp_pph_pasal_268"/>
      <sheetName val="LPK_blum_net8"/>
      <sheetName val="KEP_(2)8"/>
      <sheetName val="BA_hadir8"/>
      <sheetName val="MF_DATA8"/>
      <sheetName val="KKP_dokumen8"/>
      <sheetName val="SK_(2)8"/>
      <sheetName val="CHT_EBIT_BUD_WKLY8"/>
      <sheetName val="WK_Local23"/>
      <sheetName val="Kode_EX_&amp;_DTD23"/>
      <sheetName val="Daftar_AR10"/>
      <sheetName val="Monthly_RecapLO9"/>
      <sheetName val="Penelitian_formal_keberatan9"/>
      <sheetName val="data_isian9"/>
      <sheetName val="Penelitian_formal_peng_sanksi9"/>
      <sheetName val="kertas_kerja_penelitian9"/>
      <sheetName val="per_bukti_Wakil9"/>
      <sheetName val="alamat_kpp_9"/>
      <sheetName val="kode_skp9"/>
      <sheetName val="Data_Si_DJP9"/>
      <sheetName val="LHP_cabut_TA9"/>
      <sheetName val="DB_KPP9"/>
      <sheetName val="S_KPP_29"/>
      <sheetName val="S_KPP9"/>
      <sheetName val="S_WP9"/>
      <sheetName val="S_Balik_WP9"/>
      <sheetName val="pengembalian_berkas9"/>
      <sheetName val="Lamp_SPUH9"/>
      <sheetName val="26_A9"/>
      <sheetName val="LHP_(2)9"/>
      <sheetName val="Penelitian_formal9"/>
      <sheetName val="LPP_Pembahasan9"/>
      <sheetName val="LSPUH_9"/>
      <sheetName val="BA_Bahas9"/>
      <sheetName val="Pakta_integritas9"/>
      <sheetName val="Minta_Data_KPP9"/>
      <sheetName val="BA_DATA9"/>
      <sheetName val="Formal-36_a9"/>
      <sheetName val="2_Matrik9"/>
      <sheetName val="4_S-WP-Data9"/>
      <sheetName val="Print_Screen9"/>
      <sheetName val="Lbr_teliti_sanksi_SKPKB9"/>
      <sheetName val="Ambil_Berkas9"/>
      <sheetName val="Data_WP_19"/>
      <sheetName val="Data_WP_29"/>
      <sheetName val="Data_WP_Tamb9"/>
      <sheetName val="UnPemb_WP9"/>
      <sheetName val="BA_Pemb_WP9"/>
      <sheetName val="Data_KPP9"/>
      <sheetName val="Und_Fungs_19"/>
      <sheetName val="Und_Fungs_29"/>
      <sheetName val="BA_Fungs9"/>
      <sheetName val="Resume_Penelitian_TP9"/>
      <sheetName val="SPUH_&amp;_Tangg9"/>
      <sheetName val="BA_SPUH9"/>
      <sheetName val="BA_SPUH_29"/>
      <sheetName val="BA_WP9"/>
      <sheetName val="BA_KPP9"/>
      <sheetName val="UND_KPP9"/>
      <sheetName val="UND_WP9"/>
      <sheetName val="kkp_dpp_pph_pasal_269"/>
      <sheetName val="LPK_blum_net9"/>
      <sheetName val="KEP_(2)9"/>
      <sheetName val="BA_hadir9"/>
      <sheetName val="MF_DATA9"/>
      <sheetName val="KKP_dokumen9"/>
      <sheetName val="SK_(2)9"/>
      <sheetName val="CHT_EBIT_BUD_WKLY9"/>
      <sheetName val="CIVIC 1.7L(7ｶ国MA輸出)GKN同一"/>
      <sheetName val="EQ"/>
      <sheetName val="SCH12"/>
      <sheetName val="data (2)"/>
      <sheetName val="EXC-R2005"/>
      <sheetName val="C2"/>
      <sheetName val="inp-farmer use"/>
      <sheetName val="Rates"/>
      <sheetName val="Links"/>
      <sheetName val="DEPK2003"/>
    </sheetNames>
    <sheetDataSet>
      <sheetData sheetId="0" refreshError="1"/>
      <sheetData sheetId="1" refreshError="1">
        <row r="2">
          <cell r="A2">
            <v>10000867</v>
          </cell>
          <cell r="B2" t="str">
            <v>INDUSTRIES ET FOREST ASIATIQUES  ( PL )</v>
          </cell>
          <cell r="C2" t="str">
            <v>02019</v>
          </cell>
          <cell r="D2" t="str">
            <v>7</v>
          </cell>
        </row>
        <row r="3">
          <cell r="A3">
            <v>10001311</v>
          </cell>
          <cell r="B3" t="str">
            <v>PATRA SUPPLIES AND SERVICES</v>
          </cell>
          <cell r="C3" t="str">
            <v>55260</v>
          </cell>
          <cell r="D3" t="str">
            <v>3</v>
          </cell>
        </row>
        <row r="4">
          <cell r="A4">
            <v>10001816</v>
          </cell>
          <cell r="B4" t="str">
            <v>SABANG MERAUKE RAYA AIR CHARTER</v>
          </cell>
          <cell r="C4" t="str">
            <v>62100</v>
          </cell>
          <cell r="D4" t="str">
            <v>8</v>
          </cell>
        </row>
        <row r="5">
          <cell r="A5">
            <v>10001956</v>
          </cell>
          <cell r="B5" t="str">
            <v>NATIONAL UTILITY HELICOPTERS</v>
          </cell>
          <cell r="C5" t="str">
            <v>62100</v>
          </cell>
          <cell r="D5" t="str">
            <v>7</v>
          </cell>
        </row>
        <row r="6">
          <cell r="A6">
            <v>10001998</v>
          </cell>
          <cell r="B6" t="str">
            <v>SARINITOKYU HOTEL INTERNATIONAL</v>
          </cell>
          <cell r="C6" t="str">
            <v>55110</v>
          </cell>
          <cell r="D6" t="str">
            <v>3</v>
          </cell>
        </row>
        <row r="7">
          <cell r="A7">
            <v>10002244</v>
          </cell>
          <cell r="B7" t="str">
            <v>JAYA MANDARIN AGUNG</v>
          </cell>
          <cell r="C7" t="str">
            <v>55110</v>
          </cell>
          <cell r="D7" t="str">
            <v>1</v>
          </cell>
        </row>
        <row r="8">
          <cell r="A8">
            <v>10002350</v>
          </cell>
          <cell r="B8" t="str">
            <v>PAKARTI TATA</v>
          </cell>
          <cell r="C8" t="str">
            <v>61112</v>
          </cell>
          <cell r="D8" t="str">
            <v>8</v>
          </cell>
        </row>
        <row r="9">
          <cell r="A9">
            <v>10002533</v>
          </cell>
          <cell r="B9" t="str">
            <v>BHARA UNION  (DEL)</v>
          </cell>
          <cell r="C9" t="str">
            <v>02059</v>
          </cell>
          <cell r="D9" t="str">
            <v>8</v>
          </cell>
        </row>
        <row r="10">
          <cell r="A10">
            <v>10002566</v>
          </cell>
          <cell r="B10" t="str">
            <v>GADING MAS INDONESIA TOBACO</v>
          </cell>
          <cell r="C10" t="str">
            <v>53220</v>
          </cell>
          <cell r="D10" t="str">
            <v>1</v>
          </cell>
        </row>
        <row r="11">
          <cell r="A11">
            <v>10017051</v>
          </cell>
          <cell r="B11" t="str">
            <v>WYNCOR BALI</v>
          </cell>
          <cell r="C11" t="str">
            <v>55110</v>
          </cell>
          <cell r="D11" t="str">
            <v>3</v>
          </cell>
        </row>
        <row r="12">
          <cell r="A12">
            <v>10017127</v>
          </cell>
          <cell r="B12" t="str">
            <v>FIRST INDONESIA PLANT HIRE (NE)</v>
          </cell>
          <cell r="C12" t="str">
            <v>74210</v>
          </cell>
          <cell r="D12" t="str">
            <v>8</v>
          </cell>
        </row>
        <row r="13">
          <cell r="A13">
            <v>10017523</v>
          </cell>
          <cell r="B13" t="str">
            <v>LONDON SUMATRA INDONESIA (PL)</v>
          </cell>
          <cell r="C13" t="str">
            <v>01110</v>
          </cell>
          <cell r="D13" t="str">
            <v>7</v>
          </cell>
        </row>
        <row r="14">
          <cell r="A14">
            <v>10017895</v>
          </cell>
          <cell r="B14" t="str">
            <v>BALI JIMBARAN BAY HOTEL LTD (NE)</v>
          </cell>
          <cell r="C14" t="str">
            <v>55110</v>
          </cell>
          <cell r="D14" t="str">
            <v>1</v>
          </cell>
        </row>
        <row r="15">
          <cell r="A15">
            <v>10020378</v>
          </cell>
          <cell r="B15" t="str">
            <v>KULIT MANIS INDONESIA (NE)</v>
          </cell>
          <cell r="C15" t="str">
            <v>53211</v>
          </cell>
          <cell r="D15" t="str">
            <v>1</v>
          </cell>
        </row>
        <row r="16">
          <cell r="A16">
            <v>10020923</v>
          </cell>
          <cell r="B16" t="str">
            <v>BENA KUTAI  ( PL )</v>
          </cell>
          <cell r="C16" t="str">
            <v>55110</v>
          </cell>
          <cell r="D16" t="str">
            <v>7</v>
          </cell>
        </row>
        <row r="17">
          <cell r="A17">
            <v>10021053</v>
          </cell>
          <cell r="B17" t="str">
            <v>KAPAS INDAH INDONESIA  ( PL )</v>
          </cell>
          <cell r="C17" t="str">
            <v>01116</v>
          </cell>
          <cell r="D17" t="str">
            <v>7</v>
          </cell>
        </row>
        <row r="18">
          <cell r="A18">
            <v>10021582</v>
          </cell>
          <cell r="B18" t="str">
            <v>WISMA NUSANTARA INTERNATIONAL</v>
          </cell>
          <cell r="C18" t="str">
            <v>55110</v>
          </cell>
          <cell r="D18" t="str">
            <v>3</v>
          </cell>
        </row>
        <row r="19">
          <cell r="A19">
            <v>10022127</v>
          </cell>
          <cell r="B19" t="str">
            <v>WISMA KOSGORO  ( PL )</v>
          </cell>
          <cell r="C19" t="str">
            <v>74990</v>
          </cell>
          <cell r="D19" t="str">
            <v>7</v>
          </cell>
        </row>
        <row r="20">
          <cell r="A20">
            <v>10032530</v>
          </cell>
          <cell r="B20" t="str">
            <v>INTER HOUSE INDONESIA  ( NE )</v>
          </cell>
          <cell r="C20" t="str">
            <v>55110</v>
          </cell>
          <cell r="D20" t="str">
            <v>1</v>
          </cell>
        </row>
        <row r="21">
          <cell r="A21">
            <v>10032563</v>
          </cell>
          <cell r="B21" t="str">
            <v>SINGARISE INDONESIA  ( NE )</v>
          </cell>
          <cell r="C21" t="str">
            <v>55110</v>
          </cell>
          <cell r="D21" t="str">
            <v>1</v>
          </cell>
        </row>
        <row r="22">
          <cell r="A22">
            <v>10601235</v>
          </cell>
          <cell r="B22" t="str">
            <v>BRIGHT INDONESIA SEED INDUSTRI  ( PL )</v>
          </cell>
          <cell r="C22" t="str">
            <v>01119</v>
          </cell>
          <cell r="D22" t="str">
            <v>7</v>
          </cell>
        </row>
        <row r="23">
          <cell r="A23">
            <v>10601284</v>
          </cell>
          <cell r="B23" t="str">
            <v>SURYALAYA  ANINDITA INTERNATIONAL</v>
          </cell>
          <cell r="C23" t="str">
            <v>55110</v>
          </cell>
          <cell r="D23" t="str">
            <v>1</v>
          </cell>
        </row>
        <row r="24">
          <cell r="A24">
            <v>10601334</v>
          </cell>
          <cell r="B24" t="str">
            <v>BALI HOLIDAY VILLAGE</v>
          </cell>
          <cell r="C24" t="str">
            <v>55110</v>
          </cell>
          <cell r="D24" t="str">
            <v>3</v>
          </cell>
        </row>
        <row r="25">
          <cell r="A25">
            <v>10615391</v>
          </cell>
          <cell r="B25" t="str">
            <v>PANEN ATRIUM HOTEL  ( DE )</v>
          </cell>
          <cell r="C25" t="str">
            <v>55110</v>
          </cell>
          <cell r="D25" t="str">
            <v>8</v>
          </cell>
        </row>
        <row r="26">
          <cell r="A26">
            <v>10615581</v>
          </cell>
          <cell r="B26" t="str">
            <v>HAS SEISMIC SERVICE LTD.</v>
          </cell>
          <cell r="C26" t="str">
            <v>74990</v>
          </cell>
          <cell r="D26" t="str">
            <v>8</v>
          </cell>
        </row>
        <row r="27">
          <cell r="A27">
            <v>10615623</v>
          </cell>
          <cell r="B27" t="str">
            <v>PANTARA WISATA JAYA</v>
          </cell>
          <cell r="C27" t="str">
            <v>55140</v>
          </cell>
          <cell r="D27" t="str">
            <v>3</v>
          </cell>
        </row>
        <row r="28">
          <cell r="A28">
            <v>10616431</v>
          </cell>
          <cell r="B28" t="str">
            <v>NUSANTARA SUBMARINE CABLESERVICE</v>
          </cell>
          <cell r="C28" t="str">
            <v>74990</v>
          </cell>
          <cell r="D28" t="str">
            <v>8</v>
          </cell>
        </row>
        <row r="29">
          <cell r="A29">
            <v>10616605</v>
          </cell>
          <cell r="B29" t="str">
            <v>MULIA COLLIMAN INTERNATIONAL</v>
          </cell>
          <cell r="C29" t="str">
            <v>55110</v>
          </cell>
          <cell r="D29" t="str">
            <v>3</v>
          </cell>
        </row>
        <row r="30">
          <cell r="A30">
            <v>10616803</v>
          </cell>
          <cell r="B30" t="str">
            <v>WISATA TRILOKA BUANA</v>
          </cell>
          <cell r="C30" t="str">
            <v>55110</v>
          </cell>
          <cell r="D30" t="str">
            <v>1</v>
          </cell>
        </row>
        <row r="31">
          <cell r="A31">
            <v>10617561</v>
          </cell>
          <cell r="B31" t="str">
            <v>COLLINS TAMARA KENCANA</v>
          </cell>
          <cell r="C31" t="str">
            <v>53900</v>
          </cell>
          <cell r="D31" t="str">
            <v>1</v>
          </cell>
        </row>
        <row r="32">
          <cell r="A32">
            <v>10617611</v>
          </cell>
          <cell r="B32" t="str">
            <v>BORNEO SUMATRA EXPORT TRADING (IND)   ( NE )</v>
          </cell>
          <cell r="C32" t="str">
            <v>53900</v>
          </cell>
          <cell r="D32" t="str">
            <v>1</v>
          </cell>
        </row>
        <row r="33">
          <cell r="A33">
            <v>10617645</v>
          </cell>
          <cell r="B33" t="str">
            <v xml:space="preserve">WAZAI RAHARJA TRADING    CORPORATION                        </v>
          </cell>
          <cell r="C33" t="str">
            <v>53214</v>
          </cell>
          <cell r="D33" t="str">
            <v>1</v>
          </cell>
        </row>
        <row r="34">
          <cell r="A34">
            <v>10617652</v>
          </cell>
          <cell r="B34" t="str">
            <v>BARONG BALI BAVARIA</v>
          </cell>
          <cell r="C34" t="str">
            <v>55110</v>
          </cell>
          <cell r="D34" t="str">
            <v>1</v>
          </cell>
        </row>
        <row r="35">
          <cell r="A35">
            <v>10617793</v>
          </cell>
          <cell r="B35" t="str">
            <v>INDOSAIL SAKTI</v>
          </cell>
          <cell r="C35" t="str">
            <v>55190</v>
          </cell>
          <cell r="D35" t="str">
            <v>1</v>
          </cell>
        </row>
        <row r="36">
          <cell r="A36">
            <v>10617926</v>
          </cell>
          <cell r="B36" t="str">
            <v>DANI TASHA LESTARI  ( PL )</v>
          </cell>
          <cell r="C36" t="str">
            <v>92142</v>
          </cell>
          <cell r="D36" t="str">
            <v>7</v>
          </cell>
        </row>
        <row r="37">
          <cell r="A37">
            <v>10618007</v>
          </cell>
          <cell r="B37" t="str">
            <v>GRAND PURI PERMAI</v>
          </cell>
          <cell r="C37" t="str">
            <v>55110</v>
          </cell>
          <cell r="D37" t="str">
            <v>3</v>
          </cell>
        </row>
        <row r="38">
          <cell r="A38">
            <v>10618445</v>
          </cell>
          <cell r="B38" t="str">
            <v>SUMMIT NIAGA</v>
          </cell>
          <cell r="C38" t="str">
            <v>53900</v>
          </cell>
          <cell r="D38" t="str">
            <v>3</v>
          </cell>
        </row>
        <row r="39">
          <cell r="A39">
            <v>10618510</v>
          </cell>
          <cell r="B39" t="str">
            <v>LA FLORE INDONESIA</v>
          </cell>
          <cell r="C39" t="str">
            <v>55110</v>
          </cell>
          <cell r="D39" t="str">
            <v>3</v>
          </cell>
        </row>
        <row r="40">
          <cell r="A40">
            <v>10618874</v>
          </cell>
          <cell r="B40" t="str">
            <v>VILLA AYU</v>
          </cell>
          <cell r="C40" t="str">
            <v>55110</v>
          </cell>
          <cell r="D40" t="str">
            <v>1</v>
          </cell>
        </row>
        <row r="41">
          <cell r="A41">
            <v>10619252</v>
          </cell>
          <cell r="B41" t="str">
            <v>OWENTRAD INDOPERKASA</v>
          </cell>
          <cell r="C41" t="str">
            <v>53900</v>
          </cell>
          <cell r="D41" t="str">
            <v>1</v>
          </cell>
        </row>
        <row r="42">
          <cell r="A42">
            <v>10619443</v>
          </cell>
          <cell r="B42" t="str">
            <v>ICHIMAI NO E ABADI  ( NE )</v>
          </cell>
          <cell r="C42" t="str">
            <v>55110</v>
          </cell>
          <cell r="D42" t="str">
            <v>1</v>
          </cell>
        </row>
        <row r="43">
          <cell r="A43">
            <v>10619484</v>
          </cell>
          <cell r="B43" t="str">
            <v>PRIMA KASHINDO</v>
          </cell>
          <cell r="C43" t="str">
            <v>05021</v>
          </cell>
          <cell r="D43" t="str">
            <v>7</v>
          </cell>
        </row>
        <row r="44">
          <cell r="A44">
            <v>10619625</v>
          </cell>
          <cell r="B44" t="str">
            <v>POONG LIM BALI INDONESIA  ( NE )</v>
          </cell>
          <cell r="C44" t="str">
            <v>55110</v>
          </cell>
          <cell r="D44" t="str">
            <v>1</v>
          </cell>
        </row>
        <row r="45">
          <cell r="A45">
            <v>10619641</v>
          </cell>
          <cell r="B45" t="str">
            <v>BALIGREAT JAYA BUNGALOWS</v>
          </cell>
          <cell r="C45" t="str">
            <v>55110</v>
          </cell>
          <cell r="D45" t="str">
            <v>1</v>
          </cell>
        </row>
        <row r="46">
          <cell r="A46">
            <v>10619724</v>
          </cell>
          <cell r="B46" t="str">
            <v>REY VEETEX IMPEX  ( NE )</v>
          </cell>
          <cell r="C46" t="str">
            <v>53900</v>
          </cell>
          <cell r="D46" t="str">
            <v>1</v>
          </cell>
        </row>
        <row r="47">
          <cell r="A47">
            <v>10619823</v>
          </cell>
          <cell r="B47" t="str">
            <v>SUBBA VILLA BINTANG</v>
          </cell>
          <cell r="C47" t="str">
            <v>55110</v>
          </cell>
          <cell r="D47" t="str">
            <v>1</v>
          </cell>
        </row>
        <row r="48">
          <cell r="A48">
            <v>10619831</v>
          </cell>
          <cell r="B48" t="str">
            <v>NARENDRA INTERPACIFIC INDONESIA</v>
          </cell>
          <cell r="C48" t="str">
            <v>55190</v>
          </cell>
          <cell r="D48" t="str">
            <v>1</v>
          </cell>
        </row>
        <row r="49">
          <cell r="A49">
            <v>10619849</v>
          </cell>
          <cell r="B49" t="str">
            <v>NUSANTARA ISLAND RESORTS</v>
          </cell>
          <cell r="C49" t="str">
            <v>55110</v>
          </cell>
          <cell r="D49" t="str">
            <v>1</v>
          </cell>
        </row>
        <row r="50">
          <cell r="A50">
            <v>10680163</v>
          </cell>
          <cell r="B50" t="str">
            <v>NUSADUA GRAHA INTERNATIONAL</v>
          </cell>
          <cell r="C50" t="str">
            <v>55110</v>
          </cell>
          <cell r="D50" t="str">
            <v>1</v>
          </cell>
        </row>
        <row r="51">
          <cell r="A51">
            <v>10691194</v>
          </cell>
          <cell r="B51" t="str">
            <v>MITSUI INDONESIA</v>
          </cell>
          <cell r="C51" t="str">
            <v>53310</v>
          </cell>
          <cell r="D51" t="str">
            <v>3</v>
          </cell>
        </row>
        <row r="52">
          <cell r="A52">
            <v>10691442</v>
          </cell>
          <cell r="B52" t="str">
            <v>MARINA CITY DEVELOPMENT (PL)</v>
          </cell>
          <cell r="C52" t="str">
            <v>05021</v>
          </cell>
          <cell r="D52" t="str">
            <v>7</v>
          </cell>
        </row>
        <row r="53">
          <cell r="A53">
            <v>10691475</v>
          </cell>
          <cell r="B53" t="str">
            <v>ITOCHU INDONESIA</v>
          </cell>
          <cell r="C53" t="str">
            <v>53310</v>
          </cell>
          <cell r="D53" t="str">
            <v>1</v>
          </cell>
        </row>
        <row r="54">
          <cell r="A54">
            <v>10691632</v>
          </cell>
          <cell r="B54" t="str">
            <v>HAU SHI CHING KUNG INDONESIA</v>
          </cell>
          <cell r="C54" t="str">
            <v>53900</v>
          </cell>
          <cell r="D54" t="str">
            <v>3</v>
          </cell>
        </row>
        <row r="55">
          <cell r="A55">
            <v>10691731</v>
          </cell>
          <cell r="B55" t="str">
            <v>BALI GIRI KENCANA</v>
          </cell>
          <cell r="C55" t="str">
            <v>55110</v>
          </cell>
          <cell r="D55" t="str">
            <v>3</v>
          </cell>
        </row>
        <row r="56">
          <cell r="A56">
            <v>10691814</v>
          </cell>
          <cell r="B56" t="str">
            <v>INOUE TOHPATI BALI CORPORATION</v>
          </cell>
          <cell r="C56" t="str">
            <v>55110</v>
          </cell>
          <cell r="D56" t="str">
            <v>1</v>
          </cell>
        </row>
        <row r="57">
          <cell r="A57">
            <v>10691913</v>
          </cell>
          <cell r="B57" t="str">
            <v>SEJAHTERA INDOCO</v>
          </cell>
          <cell r="C57" t="str">
            <v>55110</v>
          </cell>
          <cell r="D57" t="str">
            <v>3</v>
          </cell>
        </row>
        <row r="58">
          <cell r="A58">
            <v>10691954</v>
          </cell>
          <cell r="B58" t="str">
            <v>BARONGEAR JAYA GUNA  ( NE )</v>
          </cell>
          <cell r="C58" t="str">
            <v>53900</v>
          </cell>
          <cell r="D58" t="str">
            <v>1</v>
          </cell>
        </row>
        <row r="59">
          <cell r="A59">
            <v>10692044</v>
          </cell>
          <cell r="B59" t="str">
            <v>CIPTA SEMILLAS INDONESIA  ( PL )</v>
          </cell>
          <cell r="C59" t="str">
            <v>01139</v>
          </cell>
          <cell r="D59" t="str">
            <v>7</v>
          </cell>
        </row>
        <row r="60">
          <cell r="A60">
            <v>10692085</v>
          </cell>
          <cell r="B60" t="str">
            <v>TOMEN INDONESIA</v>
          </cell>
          <cell r="C60" t="str">
            <v>53900</v>
          </cell>
          <cell r="D60" t="str">
            <v>3</v>
          </cell>
        </row>
        <row r="61">
          <cell r="A61">
            <v>10692184</v>
          </cell>
          <cell r="B61" t="str">
            <v>KRK GRAHA</v>
          </cell>
          <cell r="C61" t="str">
            <v>55110</v>
          </cell>
          <cell r="D61" t="str">
            <v>1</v>
          </cell>
        </row>
        <row r="62">
          <cell r="A62">
            <v>10692549</v>
          </cell>
          <cell r="B62" t="str">
            <v>SEMO KURNIA INDONESIA</v>
          </cell>
          <cell r="C62" t="str">
            <v>53213</v>
          </cell>
          <cell r="D62" t="str">
            <v>3</v>
          </cell>
        </row>
        <row r="63">
          <cell r="A63">
            <v>10692705</v>
          </cell>
          <cell r="B63" t="str">
            <v>TATSUMI GRAHA STAR LINE</v>
          </cell>
          <cell r="C63" t="str">
            <v>63320</v>
          </cell>
          <cell r="D63" t="str">
            <v>7</v>
          </cell>
        </row>
        <row r="64">
          <cell r="A64">
            <v>10692762</v>
          </cell>
          <cell r="B64" t="str">
            <v>BUMYAGARA PRAWATYA</v>
          </cell>
          <cell r="C64" t="str">
            <v>55110</v>
          </cell>
          <cell r="D64" t="str">
            <v>1</v>
          </cell>
        </row>
        <row r="65">
          <cell r="A65">
            <v>10692804</v>
          </cell>
          <cell r="B65" t="str">
            <v>SANGGRAHA BIAS PUTIH</v>
          </cell>
          <cell r="C65" t="str">
            <v>55110</v>
          </cell>
          <cell r="D65" t="str">
            <v>1</v>
          </cell>
        </row>
        <row r="66">
          <cell r="A66">
            <v>10692937</v>
          </cell>
          <cell r="B66" t="str">
            <v>WORLD AFFINITY CLUB</v>
          </cell>
          <cell r="C66" t="str">
            <v>55110</v>
          </cell>
          <cell r="D66" t="str">
            <v>1</v>
          </cell>
        </row>
        <row r="67">
          <cell r="A67">
            <v>10693554</v>
          </cell>
          <cell r="B67" t="str">
            <v>BALI UNICORN</v>
          </cell>
          <cell r="C67" t="str">
            <v>55110</v>
          </cell>
          <cell r="D67" t="str">
            <v>3</v>
          </cell>
        </row>
        <row r="68">
          <cell r="A68">
            <v>10693760</v>
          </cell>
          <cell r="B68" t="str">
            <v>ORIENTRACO PERKASA</v>
          </cell>
          <cell r="C68" t="str">
            <v>53900</v>
          </cell>
          <cell r="D68" t="str">
            <v>3</v>
          </cell>
        </row>
        <row r="69">
          <cell r="A69">
            <v>10693794</v>
          </cell>
          <cell r="B69" t="str">
            <v>TOWINDO BALI PARADISE</v>
          </cell>
          <cell r="C69" t="str">
            <v>55110</v>
          </cell>
          <cell r="D69" t="str">
            <v>1</v>
          </cell>
        </row>
        <row r="70">
          <cell r="A70">
            <v>10694040</v>
          </cell>
          <cell r="B70" t="str">
            <v>INABATA INDONESIA</v>
          </cell>
          <cell r="C70" t="str">
            <v>53900</v>
          </cell>
          <cell r="D70" t="str">
            <v>1</v>
          </cell>
        </row>
        <row r="71">
          <cell r="A71">
            <v>10694107</v>
          </cell>
          <cell r="B71" t="str">
            <v>PUJA KYC SHIPPING</v>
          </cell>
          <cell r="C71" t="str">
            <v>61122</v>
          </cell>
          <cell r="D71" t="str">
            <v>8</v>
          </cell>
        </row>
        <row r="72">
          <cell r="A72">
            <v>10694230</v>
          </cell>
          <cell r="B72" t="str">
            <v>PACIFIC RESORTS BUANAINDONESIA</v>
          </cell>
          <cell r="C72" t="str">
            <v>55110</v>
          </cell>
          <cell r="D72" t="str">
            <v>3</v>
          </cell>
        </row>
        <row r="73">
          <cell r="A73">
            <v>10694578</v>
          </cell>
          <cell r="B73" t="str">
            <v>NIRMALA AVIJAYA</v>
          </cell>
          <cell r="C73" t="str">
            <v>53900</v>
          </cell>
          <cell r="D73" t="str">
            <v>1</v>
          </cell>
        </row>
        <row r="74">
          <cell r="A74">
            <v>10694768</v>
          </cell>
          <cell r="B74" t="str">
            <v>BEGAWAN VILLAGE RESORT</v>
          </cell>
          <cell r="C74" t="str">
            <v>55110</v>
          </cell>
          <cell r="D74" t="str">
            <v>5</v>
          </cell>
        </row>
        <row r="75">
          <cell r="A75">
            <v>10694909</v>
          </cell>
          <cell r="B75" t="str">
            <v>CILEUNGSI PRATAMAINDUSTRIAL ESTATE (NE)</v>
          </cell>
          <cell r="C75" t="str">
            <v>45210</v>
          </cell>
          <cell r="D75" t="str">
            <v>5</v>
          </cell>
        </row>
        <row r="76">
          <cell r="A76">
            <v>10694974</v>
          </cell>
          <cell r="B76" t="str">
            <v>PURIMAS STRAITS RESORTS</v>
          </cell>
          <cell r="C76" t="str">
            <v>55110</v>
          </cell>
          <cell r="D76" t="str">
            <v>1</v>
          </cell>
        </row>
        <row r="77">
          <cell r="A77">
            <v>10695302</v>
          </cell>
          <cell r="B77" t="str">
            <v>SHIMIZU CONSULTANT INDONESIA</v>
          </cell>
          <cell r="C77" t="str">
            <v>74140</v>
          </cell>
          <cell r="D77" t="str">
            <v>8</v>
          </cell>
        </row>
        <row r="78">
          <cell r="A78">
            <v>10695336</v>
          </cell>
          <cell r="B78" t="str">
            <v>WIDE ACTION INDONESIA</v>
          </cell>
          <cell r="C78" t="str">
            <v>53900</v>
          </cell>
          <cell r="D78" t="str">
            <v>1</v>
          </cell>
        </row>
        <row r="79">
          <cell r="A79">
            <v>10695427</v>
          </cell>
          <cell r="B79" t="str">
            <v>GREAT JAKARTA INTI DEVELOPMENT</v>
          </cell>
          <cell r="C79" t="str">
            <v>45210</v>
          </cell>
          <cell r="D79" t="str">
            <v>8</v>
          </cell>
        </row>
        <row r="80">
          <cell r="A80">
            <v>10695815</v>
          </cell>
          <cell r="B80" t="str">
            <v>NISSHO IWAI INTERNAIONALINDONESIA</v>
          </cell>
          <cell r="C80" t="str">
            <v>53000</v>
          </cell>
          <cell r="D80" t="str">
            <v>3</v>
          </cell>
        </row>
        <row r="81">
          <cell r="A81">
            <v>10695856</v>
          </cell>
          <cell r="B81" t="str">
            <v>RESOSARAYAN MANDIRI LOMBOK</v>
          </cell>
          <cell r="C81" t="str">
            <v>55110</v>
          </cell>
          <cell r="D81" t="str">
            <v>1</v>
          </cell>
        </row>
        <row r="82">
          <cell r="A82">
            <v>10706075</v>
          </cell>
          <cell r="B82" t="str">
            <v>AMANUSA RESORT INDONESIA</v>
          </cell>
          <cell r="C82" t="str">
            <v>55110</v>
          </cell>
          <cell r="D82" t="str">
            <v>1</v>
          </cell>
        </row>
        <row r="83">
          <cell r="A83">
            <v>10706232</v>
          </cell>
          <cell r="B83" t="str">
            <v>COMTEXINDO UTAMA</v>
          </cell>
          <cell r="C83" t="str">
            <v>53310</v>
          </cell>
          <cell r="D83" t="str">
            <v>1</v>
          </cell>
        </row>
        <row r="84">
          <cell r="A84">
            <v>10706315</v>
          </cell>
          <cell r="B84" t="str">
            <v>MIDEAST MERCANTILE INDONESIA</v>
          </cell>
          <cell r="C84" t="str">
            <v>53310</v>
          </cell>
          <cell r="D84" t="str">
            <v>1</v>
          </cell>
        </row>
        <row r="85">
          <cell r="A85">
            <v>10706398</v>
          </cell>
          <cell r="B85" t="str">
            <v>KING BALI PALACE HOTEL</v>
          </cell>
          <cell r="C85" t="str">
            <v>55110</v>
          </cell>
          <cell r="D85" t="str">
            <v>1</v>
          </cell>
        </row>
        <row r="86">
          <cell r="A86">
            <v>10706497</v>
          </cell>
          <cell r="B86" t="str">
            <v>PUROSANI SRI PERSADA</v>
          </cell>
          <cell r="C86" t="str">
            <v>55110</v>
          </cell>
          <cell r="D86" t="str">
            <v>1</v>
          </cell>
        </row>
        <row r="87">
          <cell r="A87">
            <v>10706661</v>
          </cell>
          <cell r="B87" t="str">
            <v>MULTIFORTUNA  SIMMONSCORPORATION</v>
          </cell>
          <cell r="C87" t="str">
            <v>53310</v>
          </cell>
          <cell r="D87" t="str">
            <v>1</v>
          </cell>
        </row>
        <row r="88">
          <cell r="A88">
            <v>10706703</v>
          </cell>
          <cell r="B88" t="str">
            <v>WAKA OBEROI INDONESIA</v>
          </cell>
          <cell r="C88" t="str">
            <v>55110</v>
          </cell>
          <cell r="D88" t="str">
            <v>3</v>
          </cell>
        </row>
        <row r="89">
          <cell r="A89">
            <v>10706737</v>
          </cell>
          <cell r="B89" t="str">
            <v>SOJITZ INDONESIA</v>
          </cell>
          <cell r="C89" t="str">
            <v>53310</v>
          </cell>
          <cell r="D89" t="str">
            <v>3</v>
          </cell>
        </row>
        <row r="90">
          <cell r="A90">
            <v>10706901</v>
          </cell>
          <cell r="B90" t="str">
            <v>PRETTY TRADING INDONESIA</v>
          </cell>
          <cell r="C90" t="str">
            <v>53220</v>
          </cell>
          <cell r="D90" t="str">
            <v>1</v>
          </cell>
        </row>
        <row r="91">
          <cell r="A91">
            <v>10706919</v>
          </cell>
          <cell r="B91" t="str">
            <v>KEASINDO INTERNATIONAL TRADING</v>
          </cell>
          <cell r="C91" t="str">
            <v>53220</v>
          </cell>
          <cell r="D91" t="str">
            <v>1</v>
          </cell>
        </row>
        <row r="92">
          <cell r="A92">
            <v>10706943</v>
          </cell>
          <cell r="B92" t="str">
            <v>BIWOSTA PRODUCTS</v>
          </cell>
          <cell r="C92" t="str">
            <v>53900</v>
          </cell>
          <cell r="D92" t="str">
            <v>1</v>
          </cell>
        </row>
        <row r="93">
          <cell r="A93">
            <v>10706968</v>
          </cell>
          <cell r="B93" t="str">
            <v>NEW WORLD BINTAN</v>
          </cell>
          <cell r="C93" t="str">
            <v>55110</v>
          </cell>
          <cell r="D93" t="str">
            <v>1</v>
          </cell>
        </row>
        <row r="94">
          <cell r="A94">
            <v>10707024</v>
          </cell>
          <cell r="B94" t="str">
            <v xml:space="preserve">PERMAI MAGNUM BUILDINGCORPORATION                   </v>
          </cell>
          <cell r="C94" t="str">
            <v>55110</v>
          </cell>
          <cell r="D94" t="str">
            <v>1</v>
          </cell>
        </row>
        <row r="95">
          <cell r="A95">
            <v>10707263</v>
          </cell>
          <cell r="B95" t="str">
            <v>BEHN MEYER INDONESIA</v>
          </cell>
          <cell r="C95" t="str">
            <v>53220</v>
          </cell>
          <cell r="D95" t="str">
            <v>1</v>
          </cell>
        </row>
        <row r="96">
          <cell r="A96">
            <v>10707297</v>
          </cell>
          <cell r="B96" t="str">
            <v>JAWA EXPRESS AMANDA INDAH</v>
          </cell>
          <cell r="C96" t="str">
            <v>55110</v>
          </cell>
          <cell r="D96" t="str">
            <v>3</v>
          </cell>
        </row>
        <row r="97">
          <cell r="A97">
            <v>10707461</v>
          </cell>
          <cell r="B97" t="str">
            <v>SENKO ETERNA INDONESIA</v>
          </cell>
          <cell r="C97" t="str">
            <v>53900</v>
          </cell>
          <cell r="D97" t="str">
            <v>1</v>
          </cell>
        </row>
        <row r="98">
          <cell r="A98">
            <v>10707495</v>
          </cell>
          <cell r="B98" t="str">
            <v>KEASINDO RESORTS</v>
          </cell>
          <cell r="C98" t="str">
            <v>55110</v>
          </cell>
          <cell r="D98" t="str">
            <v>1</v>
          </cell>
        </row>
        <row r="99">
          <cell r="A99">
            <v>10707529</v>
          </cell>
          <cell r="B99" t="str">
            <v>BUDHRANI UTAMA INTERNATIONAL</v>
          </cell>
          <cell r="C99" t="str">
            <v>53220</v>
          </cell>
          <cell r="D99" t="str">
            <v>1</v>
          </cell>
        </row>
        <row r="100">
          <cell r="A100">
            <v>10707560</v>
          </cell>
          <cell r="B100" t="str">
            <v>INTEROCEAN MERCANTILE INDONESIA</v>
          </cell>
          <cell r="C100" t="str">
            <v>53310</v>
          </cell>
          <cell r="D100" t="str">
            <v>1</v>
          </cell>
        </row>
        <row r="101">
          <cell r="A101">
            <v>10707644</v>
          </cell>
          <cell r="B101" t="str">
            <v>SASANA NEW WORLD</v>
          </cell>
          <cell r="C101" t="str">
            <v>55110</v>
          </cell>
          <cell r="D101" t="str">
            <v>1</v>
          </cell>
        </row>
        <row r="102">
          <cell r="A102">
            <v>10707651</v>
          </cell>
          <cell r="B102" t="str">
            <v>INNI DAELIM</v>
          </cell>
          <cell r="C102" t="str">
            <v>74140</v>
          </cell>
          <cell r="D102" t="str">
            <v>8</v>
          </cell>
        </row>
        <row r="103">
          <cell r="A103">
            <v>10707776</v>
          </cell>
          <cell r="B103" t="str">
            <v>INDOPITESON</v>
          </cell>
          <cell r="C103" t="str">
            <v>53211</v>
          </cell>
          <cell r="D103" t="str">
            <v>1</v>
          </cell>
        </row>
        <row r="104">
          <cell r="A104">
            <v>10707792</v>
          </cell>
          <cell r="B104" t="str">
            <v>JORINDOJAYA SEKATA (NE.3)</v>
          </cell>
          <cell r="C104" t="str">
            <v>53900</v>
          </cell>
          <cell r="D104" t="str">
            <v>5</v>
          </cell>
        </row>
        <row r="105">
          <cell r="A105">
            <v>10708121</v>
          </cell>
          <cell r="B105" t="str">
            <v>PRIMA ADHITAMA INTERNATIONAL  DEVELOPMENT</v>
          </cell>
          <cell r="C105" t="str">
            <v>55110</v>
          </cell>
          <cell r="D105" t="str">
            <v>1</v>
          </cell>
        </row>
        <row r="106">
          <cell r="A106">
            <v>10708238</v>
          </cell>
          <cell r="B106" t="str">
            <v>SYNERGY TECHNOLOGY CONTRUCTION  ( PL )</v>
          </cell>
          <cell r="C106" t="str">
            <v>74210</v>
          </cell>
          <cell r="D106" t="str">
            <v>8</v>
          </cell>
        </row>
        <row r="107">
          <cell r="A107">
            <v>10708352</v>
          </cell>
          <cell r="B107" t="str">
            <v>BALI PERMAI INTERNATIONAL</v>
          </cell>
          <cell r="C107" t="str">
            <v>55110</v>
          </cell>
          <cell r="D107" t="str">
            <v>5</v>
          </cell>
        </row>
        <row r="108">
          <cell r="A108">
            <v>10708394</v>
          </cell>
          <cell r="B108" t="str">
            <v>SIAMESE PAVILION INTERNATIONAL</v>
          </cell>
          <cell r="C108" t="str">
            <v>53900</v>
          </cell>
          <cell r="D108" t="str">
            <v>1</v>
          </cell>
        </row>
        <row r="109">
          <cell r="A109">
            <v>10708410</v>
          </cell>
          <cell r="B109" t="str">
            <v>LOKUMALS INDONESIA</v>
          </cell>
          <cell r="C109" t="str">
            <v>53900</v>
          </cell>
          <cell r="D109" t="str">
            <v>3</v>
          </cell>
        </row>
        <row r="110">
          <cell r="A110">
            <v>10708444</v>
          </cell>
          <cell r="B110" t="str">
            <v>MELMATCO INDO JAYA</v>
          </cell>
          <cell r="C110" t="str">
            <v>53310</v>
          </cell>
          <cell r="D110" t="str">
            <v>1</v>
          </cell>
        </row>
        <row r="111">
          <cell r="A111">
            <v>10708501</v>
          </cell>
          <cell r="B111" t="str">
            <v>KENCANA WISATA NUSAKARYA</v>
          </cell>
          <cell r="C111" t="str">
            <v>55110</v>
          </cell>
          <cell r="D111" t="str">
            <v>1</v>
          </cell>
        </row>
        <row r="112">
          <cell r="A112">
            <v>10708519</v>
          </cell>
          <cell r="B112" t="str">
            <v>FASHION ASIA PARADIGMA</v>
          </cell>
          <cell r="C112" t="str">
            <v>53310</v>
          </cell>
          <cell r="D112" t="str">
            <v>3</v>
          </cell>
        </row>
        <row r="113">
          <cell r="A113">
            <v>10708808</v>
          </cell>
          <cell r="B113" t="str">
            <v>ZENECA  COLOURS INDONESIA</v>
          </cell>
          <cell r="C113" t="str">
            <v>74210</v>
          </cell>
          <cell r="D113" t="str">
            <v>8</v>
          </cell>
        </row>
        <row r="114">
          <cell r="A114">
            <v>10708915</v>
          </cell>
          <cell r="B114" t="str">
            <v xml:space="preserve">DEBORAH MANUFACTURERSINDONESIA                     </v>
          </cell>
          <cell r="C114" t="str">
            <v>53000</v>
          </cell>
          <cell r="D114" t="str">
            <v>1</v>
          </cell>
        </row>
        <row r="115">
          <cell r="A115">
            <v>10708964</v>
          </cell>
          <cell r="B115" t="str">
            <v xml:space="preserve">RICHTEO INDO TRADINGENTERPRISES                   </v>
          </cell>
          <cell r="C115" t="str">
            <v>53220</v>
          </cell>
          <cell r="D115" t="str">
            <v>1</v>
          </cell>
        </row>
        <row r="116">
          <cell r="A116">
            <v>10709160</v>
          </cell>
          <cell r="B116" t="str">
            <v>ERESINDO BINTAN ADHIKA</v>
          </cell>
          <cell r="C116" t="str">
            <v>55190</v>
          </cell>
          <cell r="D116" t="str">
            <v>1</v>
          </cell>
        </row>
        <row r="117">
          <cell r="A117">
            <v>10709178</v>
          </cell>
          <cell r="B117" t="str">
            <v>S.R.INTERNATIONAL INDONESIA</v>
          </cell>
          <cell r="C117" t="str">
            <v>53000</v>
          </cell>
          <cell r="D117" t="str">
            <v>1</v>
          </cell>
        </row>
        <row r="118">
          <cell r="A118">
            <v>10709236</v>
          </cell>
          <cell r="B118" t="str">
            <v>REGA CIPTA INDAH</v>
          </cell>
          <cell r="C118" t="str">
            <v>53220</v>
          </cell>
          <cell r="D118" t="str">
            <v>1</v>
          </cell>
        </row>
        <row r="119">
          <cell r="A119">
            <v>10709269</v>
          </cell>
          <cell r="B119" t="str">
            <v>THAI INTERNATIONAL STANDARDS</v>
          </cell>
          <cell r="C119" t="str">
            <v>53310</v>
          </cell>
          <cell r="D119" t="str">
            <v>3</v>
          </cell>
        </row>
        <row r="120">
          <cell r="A120">
            <v>10709285</v>
          </cell>
          <cell r="B120" t="str">
            <v>DEVERINDO INDOGRAHA RAYA</v>
          </cell>
          <cell r="C120" t="str">
            <v>55100</v>
          </cell>
          <cell r="D120" t="str">
            <v>1</v>
          </cell>
        </row>
        <row r="121">
          <cell r="A121">
            <v>10709301</v>
          </cell>
          <cell r="B121" t="str">
            <v>COOPERATIVE BUSINESS INTERNATIONAL INDONESIA</v>
          </cell>
          <cell r="C121" t="str">
            <v>53220</v>
          </cell>
          <cell r="D121" t="str">
            <v>3</v>
          </cell>
        </row>
        <row r="122">
          <cell r="A122">
            <v>10709350</v>
          </cell>
          <cell r="B122" t="str">
            <v>KAIWA TRADING CO</v>
          </cell>
          <cell r="C122" t="str">
            <v>53900</v>
          </cell>
          <cell r="D122" t="str">
            <v>1</v>
          </cell>
        </row>
        <row r="123">
          <cell r="A123">
            <v>10709384</v>
          </cell>
          <cell r="B123" t="str">
            <v>A &amp; M UNITED CO. LTD.</v>
          </cell>
          <cell r="C123" t="str">
            <v>53220</v>
          </cell>
          <cell r="D123" t="str">
            <v>1</v>
          </cell>
        </row>
        <row r="124">
          <cell r="A124">
            <v>10709400</v>
          </cell>
          <cell r="B124" t="str">
            <v>PUNEET GARMINDO</v>
          </cell>
          <cell r="C124" t="str">
            <v>53310</v>
          </cell>
          <cell r="D124" t="str">
            <v>3</v>
          </cell>
        </row>
        <row r="125">
          <cell r="A125">
            <v>10709665</v>
          </cell>
          <cell r="B125" t="str">
            <v>GREENVALLEY INDAH ESTATE (PL)</v>
          </cell>
          <cell r="C125" t="str">
            <v>01115</v>
          </cell>
          <cell r="D125" t="str">
            <v>7</v>
          </cell>
        </row>
        <row r="126">
          <cell r="A126">
            <v>10709707</v>
          </cell>
          <cell r="B126" t="str">
            <v>LIFUNG INDONESIA</v>
          </cell>
          <cell r="C126" t="str">
            <v>74140</v>
          </cell>
          <cell r="D126" t="str">
            <v>3</v>
          </cell>
        </row>
        <row r="127">
          <cell r="A127">
            <v>10709749</v>
          </cell>
          <cell r="B127" t="str">
            <v>SHANGRILA NIRVANA INDONESIA</v>
          </cell>
          <cell r="C127" t="str">
            <v>53220</v>
          </cell>
          <cell r="D127" t="str">
            <v>3</v>
          </cell>
        </row>
        <row r="128">
          <cell r="A128">
            <v>10710085</v>
          </cell>
          <cell r="B128" t="str">
            <v>CHORI INDONESIA</v>
          </cell>
          <cell r="C128" t="str">
            <v>53310</v>
          </cell>
          <cell r="D128" t="str">
            <v>3</v>
          </cell>
        </row>
        <row r="129">
          <cell r="A129">
            <v>10710192</v>
          </cell>
          <cell r="B129" t="str">
            <v>BALADEWA INVESTMENT INDONESIA</v>
          </cell>
          <cell r="C129" t="str">
            <v>53310</v>
          </cell>
          <cell r="D129" t="str">
            <v>1</v>
          </cell>
        </row>
        <row r="130">
          <cell r="A130">
            <v>10710309</v>
          </cell>
          <cell r="B130" t="str">
            <v xml:space="preserve">SURYA HARMONY ORLANDOINTERNATIONAL                 </v>
          </cell>
          <cell r="C130" t="str">
            <v>53000</v>
          </cell>
          <cell r="D130" t="str">
            <v>1</v>
          </cell>
        </row>
        <row r="131">
          <cell r="A131">
            <v>10710408</v>
          </cell>
          <cell r="B131" t="str">
            <v>WALEA</v>
          </cell>
          <cell r="C131" t="str">
            <v>55190</v>
          </cell>
          <cell r="D131" t="str">
            <v>1</v>
          </cell>
        </row>
        <row r="132">
          <cell r="A132">
            <v>10710572</v>
          </cell>
          <cell r="B132" t="str">
            <v>KYRWAY INTERNATIONAL TRADE</v>
          </cell>
          <cell r="C132" t="str">
            <v>53220</v>
          </cell>
          <cell r="D132" t="str">
            <v>1</v>
          </cell>
        </row>
        <row r="133">
          <cell r="A133">
            <v>10710804</v>
          </cell>
          <cell r="B133" t="str">
            <v>VINEYARD COMMUNICATION INDONESIA</v>
          </cell>
          <cell r="C133" t="str">
            <v>53214</v>
          </cell>
          <cell r="D133" t="str">
            <v>3</v>
          </cell>
        </row>
        <row r="134">
          <cell r="A134">
            <v>10710960</v>
          </cell>
          <cell r="B134" t="str">
            <v>MAGNUS BAUCH INDONESIA</v>
          </cell>
          <cell r="C134" t="str">
            <v>55190</v>
          </cell>
          <cell r="D134" t="str">
            <v>1</v>
          </cell>
        </row>
        <row r="135">
          <cell r="A135">
            <v>10711042</v>
          </cell>
          <cell r="B135" t="str">
            <v>ORIENTAMA BUMIJAYA</v>
          </cell>
          <cell r="C135" t="str">
            <v>53220</v>
          </cell>
          <cell r="D135" t="str">
            <v>1</v>
          </cell>
        </row>
        <row r="136">
          <cell r="A136">
            <v>10711166</v>
          </cell>
          <cell r="B136" t="str">
            <v>GULF SIAM JAYA SAKTI</v>
          </cell>
          <cell r="C136" t="str">
            <v>53000</v>
          </cell>
          <cell r="D136" t="str">
            <v>1</v>
          </cell>
        </row>
        <row r="137">
          <cell r="A137">
            <v>10711356</v>
          </cell>
          <cell r="B137" t="str">
            <v>ALIANSI GLOBE JAYA</v>
          </cell>
          <cell r="C137" t="str">
            <v>55190</v>
          </cell>
          <cell r="D137" t="str">
            <v>1</v>
          </cell>
        </row>
        <row r="138">
          <cell r="A138">
            <v>10711372</v>
          </cell>
          <cell r="B138" t="str">
            <v>MADURA GUANO HANBAI</v>
          </cell>
          <cell r="C138" t="str">
            <v>53000</v>
          </cell>
          <cell r="D138" t="str">
            <v>1</v>
          </cell>
        </row>
        <row r="139">
          <cell r="A139">
            <v>10711489</v>
          </cell>
          <cell r="B139" t="str">
            <v>AL AGDAR R.P.C.</v>
          </cell>
          <cell r="C139" t="str">
            <v>53000</v>
          </cell>
          <cell r="D139" t="str">
            <v>1</v>
          </cell>
        </row>
        <row r="140">
          <cell r="A140">
            <v>10711760</v>
          </cell>
          <cell r="B140" t="str">
            <v>MULIA PERMAI PRIMA</v>
          </cell>
          <cell r="C140" t="str">
            <v>53000</v>
          </cell>
          <cell r="D140" t="str">
            <v>1</v>
          </cell>
        </row>
        <row r="141">
          <cell r="A141">
            <v>10711893</v>
          </cell>
          <cell r="B141" t="str">
            <v>NUSA LEMBONGAN RESORT</v>
          </cell>
          <cell r="C141" t="str">
            <v>55190</v>
          </cell>
          <cell r="D141" t="str">
            <v>1</v>
          </cell>
        </row>
        <row r="142">
          <cell r="A142">
            <v>10711927</v>
          </cell>
          <cell r="B142" t="str">
            <v>VISHAL SAMPURNA JAYA</v>
          </cell>
          <cell r="C142" t="str">
            <v>53310</v>
          </cell>
          <cell r="D142" t="str">
            <v>1</v>
          </cell>
        </row>
        <row r="143">
          <cell r="A143">
            <v>10711950</v>
          </cell>
          <cell r="B143" t="str">
            <v>CORAL FX</v>
          </cell>
          <cell r="C143" t="str">
            <v>53310</v>
          </cell>
          <cell r="D143" t="str">
            <v>1</v>
          </cell>
        </row>
        <row r="144">
          <cell r="A144">
            <v>10712057</v>
          </cell>
          <cell r="B144" t="str">
            <v>TRIVENI EXPORTS</v>
          </cell>
          <cell r="C144" t="str">
            <v>53310</v>
          </cell>
          <cell r="D144" t="str">
            <v>1</v>
          </cell>
        </row>
        <row r="145">
          <cell r="A145">
            <v>10712073</v>
          </cell>
          <cell r="B145" t="str">
            <v>ONE WAY EXPORT INDONESIA</v>
          </cell>
          <cell r="C145" t="str">
            <v>53310</v>
          </cell>
          <cell r="D145" t="str">
            <v>1</v>
          </cell>
        </row>
        <row r="146">
          <cell r="A146">
            <v>10712412</v>
          </cell>
          <cell r="B146" t="str">
            <v>TOYOBO EXPORT INDONESIA</v>
          </cell>
          <cell r="C146" t="str">
            <v>53900</v>
          </cell>
          <cell r="D146" t="str">
            <v>1</v>
          </cell>
        </row>
        <row r="147">
          <cell r="A147">
            <v>10712610</v>
          </cell>
          <cell r="B147" t="str">
            <v>PATRA PRODUCTION TESTERS</v>
          </cell>
          <cell r="C147" t="str">
            <v>55260</v>
          </cell>
          <cell r="D147" t="str">
            <v>1</v>
          </cell>
        </row>
        <row r="148">
          <cell r="A148">
            <v>10712727</v>
          </cell>
          <cell r="B148" t="str">
            <v>GREAT DIVIDING RANGE UTAMA</v>
          </cell>
          <cell r="C148" t="str">
            <v>53900</v>
          </cell>
          <cell r="D148" t="str">
            <v>3</v>
          </cell>
        </row>
        <row r="149">
          <cell r="A149">
            <v>10712818</v>
          </cell>
          <cell r="B149" t="str">
            <v>AGULATEX INDONESIA</v>
          </cell>
          <cell r="C149" t="str">
            <v>53000</v>
          </cell>
          <cell r="D149" t="str">
            <v>1</v>
          </cell>
        </row>
        <row r="150">
          <cell r="A150">
            <v>10713014</v>
          </cell>
          <cell r="B150" t="str">
            <v>JIVAN INTERNUSA INDONESIA</v>
          </cell>
          <cell r="C150" t="str">
            <v>53310</v>
          </cell>
          <cell r="D150" t="str">
            <v>1</v>
          </cell>
        </row>
        <row r="151">
          <cell r="A151">
            <v>10713030</v>
          </cell>
          <cell r="B151" t="str">
            <v>MULITEX</v>
          </cell>
          <cell r="C151" t="str">
            <v>53310</v>
          </cell>
          <cell r="D151" t="str">
            <v>1</v>
          </cell>
        </row>
        <row r="152">
          <cell r="A152">
            <v>10713055</v>
          </cell>
          <cell r="B152" t="str">
            <v>NOMADE</v>
          </cell>
          <cell r="C152" t="str">
            <v>53000</v>
          </cell>
          <cell r="D152" t="str">
            <v>1</v>
          </cell>
        </row>
        <row r="153">
          <cell r="A153">
            <v>10713071</v>
          </cell>
          <cell r="B153" t="str">
            <v>ISTANA PUTRI MANDALIKA</v>
          </cell>
          <cell r="C153" t="str">
            <v>55110</v>
          </cell>
          <cell r="D153" t="str">
            <v>1</v>
          </cell>
        </row>
        <row r="154">
          <cell r="A154">
            <v>10713188</v>
          </cell>
          <cell r="B154" t="str">
            <v>FREEDOM EXPORT SERVICES</v>
          </cell>
          <cell r="C154" t="str">
            <v>53000</v>
          </cell>
          <cell r="D154" t="str">
            <v>1</v>
          </cell>
        </row>
        <row r="155">
          <cell r="A155">
            <v>10713246</v>
          </cell>
          <cell r="B155" t="str">
            <v>BLOOMING</v>
          </cell>
          <cell r="C155" t="str">
            <v>53000</v>
          </cell>
          <cell r="D155" t="str">
            <v>1</v>
          </cell>
        </row>
        <row r="156">
          <cell r="A156">
            <v>10713345</v>
          </cell>
          <cell r="B156" t="str">
            <v>RAVI JAYA</v>
          </cell>
          <cell r="C156" t="str">
            <v>53000</v>
          </cell>
          <cell r="D156" t="str">
            <v>1</v>
          </cell>
        </row>
        <row r="157">
          <cell r="A157">
            <v>10713527</v>
          </cell>
          <cell r="B157" t="str">
            <v>TAI CHENG INDONESIA</v>
          </cell>
          <cell r="C157" t="str">
            <v>53220</v>
          </cell>
          <cell r="D157" t="str">
            <v>1</v>
          </cell>
        </row>
        <row r="158">
          <cell r="A158">
            <v>10713741</v>
          </cell>
          <cell r="B158" t="str">
            <v>INDOREA MAS PRIMA</v>
          </cell>
          <cell r="C158" t="str">
            <v>53000</v>
          </cell>
          <cell r="D158" t="str">
            <v>1</v>
          </cell>
        </row>
        <row r="159">
          <cell r="A159">
            <v>10713808</v>
          </cell>
          <cell r="B159" t="str">
            <v>POONAM INDO SAKTI</v>
          </cell>
          <cell r="C159" t="str">
            <v>53000</v>
          </cell>
          <cell r="D159" t="str">
            <v>1</v>
          </cell>
        </row>
        <row r="160">
          <cell r="A160">
            <v>10713907</v>
          </cell>
          <cell r="B160" t="str">
            <v>YEN GWO JYI INDONESIA</v>
          </cell>
          <cell r="C160" t="str">
            <v>20294</v>
          </cell>
          <cell r="D160" t="str">
            <v>3</v>
          </cell>
        </row>
        <row r="161">
          <cell r="A161">
            <v>10714046</v>
          </cell>
          <cell r="B161" t="str">
            <v>PLATINUM PERKASA NUSANTARA</v>
          </cell>
          <cell r="C161" t="str">
            <v>53000</v>
          </cell>
          <cell r="D161" t="str">
            <v>1</v>
          </cell>
        </row>
        <row r="162">
          <cell r="A162">
            <v>10714095</v>
          </cell>
          <cell r="B162" t="str">
            <v>REKSA CITRA ABADI (RCA) TRADING INDONESIA</v>
          </cell>
          <cell r="C162" t="str">
            <v>53900</v>
          </cell>
          <cell r="D162" t="str">
            <v>1</v>
          </cell>
        </row>
        <row r="163">
          <cell r="A163">
            <v>10714145</v>
          </cell>
          <cell r="B163" t="str">
            <v>LEADER INTERNUSA</v>
          </cell>
          <cell r="C163" t="str">
            <v>53220</v>
          </cell>
          <cell r="D163" t="str">
            <v>1</v>
          </cell>
        </row>
        <row r="164">
          <cell r="A164">
            <v>10714160</v>
          </cell>
          <cell r="B164" t="str">
            <v>BULL INTEGRIS</v>
          </cell>
          <cell r="C164" t="str">
            <v>74140</v>
          </cell>
          <cell r="D164" t="str">
            <v>8</v>
          </cell>
        </row>
        <row r="165">
          <cell r="A165">
            <v>10714467</v>
          </cell>
          <cell r="B165" t="str">
            <v>PARSRAM INDONESIA</v>
          </cell>
          <cell r="C165" t="str">
            <v>53220</v>
          </cell>
          <cell r="D165" t="str">
            <v>3</v>
          </cell>
        </row>
        <row r="166">
          <cell r="A166">
            <v>10714491</v>
          </cell>
          <cell r="B166" t="str">
            <v>WASI MANDIRI</v>
          </cell>
          <cell r="C166" t="str">
            <v>53000</v>
          </cell>
          <cell r="D166" t="str">
            <v>1</v>
          </cell>
        </row>
        <row r="167">
          <cell r="A167">
            <v>10714509</v>
          </cell>
          <cell r="B167" t="str">
            <v>FAMILY FUN</v>
          </cell>
          <cell r="C167" t="str">
            <v>92400</v>
          </cell>
          <cell r="D167" t="str">
            <v>8</v>
          </cell>
        </row>
        <row r="168">
          <cell r="A168">
            <v>10714608</v>
          </cell>
          <cell r="B168" t="str">
            <v>SHUFUN LAUTAN MAS</v>
          </cell>
          <cell r="C168" t="str">
            <v>53000</v>
          </cell>
          <cell r="D168" t="str">
            <v>1</v>
          </cell>
        </row>
        <row r="169">
          <cell r="A169">
            <v>10714657</v>
          </cell>
          <cell r="B169" t="str">
            <v>PANWIRA INDONESIA (NE.3)</v>
          </cell>
          <cell r="C169" t="str">
            <v>53310</v>
          </cell>
          <cell r="D169" t="str">
            <v>5</v>
          </cell>
        </row>
        <row r="170">
          <cell r="A170">
            <v>10714780</v>
          </cell>
          <cell r="B170" t="str">
            <v>UNILIMITED DESIGNS</v>
          </cell>
          <cell r="C170" t="str">
            <v>53000</v>
          </cell>
          <cell r="D170" t="str">
            <v>1</v>
          </cell>
        </row>
        <row r="171">
          <cell r="A171">
            <v>10714806</v>
          </cell>
          <cell r="B171" t="str">
            <v>CHECKER PRIMAJAYA</v>
          </cell>
          <cell r="C171" t="str">
            <v>53000</v>
          </cell>
          <cell r="D171" t="str">
            <v>3</v>
          </cell>
        </row>
        <row r="172">
          <cell r="A172">
            <v>10714830</v>
          </cell>
          <cell r="B172" t="str">
            <v>KONOIKE INDONESIA</v>
          </cell>
          <cell r="C172" t="str">
            <v>45220</v>
          </cell>
          <cell r="D172" t="str">
            <v>8</v>
          </cell>
        </row>
        <row r="173">
          <cell r="A173">
            <v>10714905</v>
          </cell>
          <cell r="B173" t="str">
            <v>PENTACLE BWANA</v>
          </cell>
          <cell r="C173" t="str">
            <v>53310</v>
          </cell>
          <cell r="D173" t="str">
            <v>1</v>
          </cell>
        </row>
        <row r="174">
          <cell r="A174">
            <v>10714996</v>
          </cell>
          <cell r="B174" t="str">
            <v>SORGA INDAH</v>
          </cell>
          <cell r="C174" t="str">
            <v>53900</v>
          </cell>
          <cell r="D174" t="str">
            <v>3</v>
          </cell>
        </row>
        <row r="175">
          <cell r="A175">
            <v>10715050</v>
          </cell>
          <cell r="B175" t="str">
            <v>CHANDRA JAVINDO UTAMA</v>
          </cell>
          <cell r="C175" t="str">
            <v>53310</v>
          </cell>
          <cell r="D175" t="str">
            <v>1</v>
          </cell>
        </row>
        <row r="176">
          <cell r="A176">
            <v>10715068</v>
          </cell>
          <cell r="B176" t="str">
            <v>TRI EMAS INDONESIA</v>
          </cell>
          <cell r="C176" t="str">
            <v>53000</v>
          </cell>
          <cell r="D176" t="str">
            <v>1</v>
          </cell>
        </row>
        <row r="177">
          <cell r="A177">
            <v>10715076</v>
          </cell>
          <cell r="B177" t="str">
            <v>INDOMATH</v>
          </cell>
          <cell r="C177" t="str">
            <v>53000</v>
          </cell>
          <cell r="D177" t="str">
            <v>1</v>
          </cell>
        </row>
        <row r="178">
          <cell r="A178">
            <v>10715084</v>
          </cell>
          <cell r="B178" t="str">
            <v>FARINDOJAYA PERSADA</v>
          </cell>
          <cell r="C178" t="str">
            <v>53000</v>
          </cell>
          <cell r="D178" t="str">
            <v>1</v>
          </cell>
        </row>
        <row r="179">
          <cell r="A179">
            <v>10715126</v>
          </cell>
          <cell r="B179" t="str">
            <v>E.K.PRIMA EKSPOR INDONESIA</v>
          </cell>
          <cell r="C179" t="str">
            <v>53211</v>
          </cell>
          <cell r="D179" t="str">
            <v>1</v>
          </cell>
        </row>
        <row r="180">
          <cell r="A180">
            <v>10715217</v>
          </cell>
          <cell r="B180" t="str">
            <v>CLINTON GROUP</v>
          </cell>
          <cell r="C180" t="str">
            <v>74140</v>
          </cell>
          <cell r="D180" t="str">
            <v>8</v>
          </cell>
        </row>
        <row r="181">
          <cell r="A181">
            <v>10715282</v>
          </cell>
          <cell r="B181" t="str">
            <v>KIREN INDO SAKTI INTERNATIONAL</v>
          </cell>
          <cell r="C181" t="str">
            <v>53310</v>
          </cell>
          <cell r="D181" t="str">
            <v>3</v>
          </cell>
        </row>
        <row r="182">
          <cell r="A182">
            <v>10715290</v>
          </cell>
          <cell r="B182" t="str">
            <v>NARAKITA MITRA SARANA</v>
          </cell>
          <cell r="C182" t="str">
            <v>53000</v>
          </cell>
          <cell r="D182" t="str">
            <v>1</v>
          </cell>
        </row>
        <row r="183">
          <cell r="A183">
            <v>10715332</v>
          </cell>
          <cell r="B183" t="str">
            <v>BALI RESORT &amp; LEISURE COMPANY LIMITED</v>
          </cell>
          <cell r="C183" t="str">
            <v>55110</v>
          </cell>
          <cell r="D183" t="str">
            <v>1</v>
          </cell>
        </row>
        <row r="184">
          <cell r="A184">
            <v>10715357</v>
          </cell>
          <cell r="B184" t="str">
            <v>EPOS MODERN INDONESIA</v>
          </cell>
          <cell r="C184" t="str">
            <v>53900</v>
          </cell>
          <cell r="D184" t="str">
            <v>1</v>
          </cell>
        </row>
        <row r="185">
          <cell r="A185">
            <v>10715399</v>
          </cell>
          <cell r="B185" t="str">
            <v>TIRTAMAS ONODA ENGINEERING</v>
          </cell>
          <cell r="C185" t="str">
            <v>74140</v>
          </cell>
          <cell r="D185" t="str">
            <v>8</v>
          </cell>
        </row>
        <row r="186">
          <cell r="A186">
            <v>10715456</v>
          </cell>
          <cell r="B186" t="str">
            <v>HSIN TAI INDO</v>
          </cell>
          <cell r="C186" t="str">
            <v>53000</v>
          </cell>
          <cell r="D186" t="str">
            <v>1</v>
          </cell>
        </row>
        <row r="187">
          <cell r="A187">
            <v>10715530</v>
          </cell>
          <cell r="B187" t="str">
            <v>J &amp; D</v>
          </cell>
          <cell r="C187" t="str">
            <v>53000</v>
          </cell>
          <cell r="D187" t="str">
            <v>5</v>
          </cell>
        </row>
        <row r="188">
          <cell r="A188">
            <v>10715589</v>
          </cell>
          <cell r="B188" t="str">
            <v>MUTIARA BINTAN DISCOVERY (NE.3)</v>
          </cell>
          <cell r="C188" t="str">
            <v>55100</v>
          </cell>
          <cell r="D188" t="str">
            <v>5</v>
          </cell>
        </row>
        <row r="189">
          <cell r="A189">
            <v>10715738</v>
          </cell>
          <cell r="B189" t="str">
            <v>GU MAO TRADING</v>
          </cell>
          <cell r="C189" t="str">
            <v>53220</v>
          </cell>
          <cell r="D189" t="str">
            <v>1</v>
          </cell>
        </row>
        <row r="190">
          <cell r="A190">
            <v>10715787</v>
          </cell>
          <cell r="B190" t="str">
            <v>VILLAS HOTEL</v>
          </cell>
          <cell r="C190" t="str">
            <v>55110</v>
          </cell>
          <cell r="D190" t="str">
            <v>1</v>
          </cell>
        </row>
        <row r="191">
          <cell r="A191">
            <v>10715936</v>
          </cell>
          <cell r="B191" t="str">
            <v>BROSJAYA INDONESIA</v>
          </cell>
          <cell r="C191" t="str">
            <v>53000</v>
          </cell>
          <cell r="D191" t="str">
            <v>1</v>
          </cell>
        </row>
        <row r="192">
          <cell r="A192">
            <v>10715985</v>
          </cell>
          <cell r="B192" t="str">
            <v>HOTEL UN</v>
          </cell>
          <cell r="C192" t="str">
            <v>55110</v>
          </cell>
          <cell r="D192" t="str">
            <v>1</v>
          </cell>
        </row>
        <row r="193">
          <cell r="A193">
            <v>10716017</v>
          </cell>
          <cell r="B193" t="str">
            <v>BOTWELL</v>
          </cell>
          <cell r="C193" t="str">
            <v>53900</v>
          </cell>
          <cell r="D193" t="str">
            <v>1</v>
          </cell>
        </row>
        <row r="194">
          <cell r="A194">
            <v>10716058</v>
          </cell>
          <cell r="B194" t="str">
            <v>ASHOKA PERMATA INDONESIA</v>
          </cell>
          <cell r="C194" t="str">
            <v>53000</v>
          </cell>
          <cell r="D194" t="str">
            <v>1</v>
          </cell>
        </row>
        <row r="195">
          <cell r="A195">
            <v>10716348</v>
          </cell>
          <cell r="B195" t="str">
            <v>JASA DAGANG INTERNATIONAL</v>
          </cell>
          <cell r="C195" t="str">
            <v>53000</v>
          </cell>
          <cell r="D195" t="str">
            <v>1</v>
          </cell>
        </row>
        <row r="196">
          <cell r="A196">
            <v>10716355</v>
          </cell>
          <cell r="B196" t="str">
            <v>DAIMYUNG INDONESIA</v>
          </cell>
          <cell r="C196" t="str">
            <v>53000</v>
          </cell>
          <cell r="D196" t="str">
            <v>1</v>
          </cell>
        </row>
        <row r="197">
          <cell r="A197">
            <v>10716363</v>
          </cell>
          <cell r="B197" t="str">
            <v>TRIDENT UTAMA MULIA</v>
          </cell>
          <cell r="C197" t="str">
            <v>53000</v>
          </cell>
          <cell r="D197" t="str">
            <v>1</v>
          </cell>
        </row>
        <row r="198">
          <cell r="A198">
            <v>10716439</v>
          </cell>
          <cell r="B198" t="str">
            <v>VARUN INDONESIA</v>
          </cell>
          <cell r="C198" t="str">
            <v>53310</v>
          </cell>
          <cell r="D198" t="str">
            <v>1</v>
          </cell>
        </row>
        <row r="199">
          <cell r="A199">
            <v>10716454</v>
          </cell>
          <cell r="B199" t="str">
            <v>SINTRACO INDONESIA</v>
          </cell>
          <cell r="C199" t="str">
            <v>53220</v>
          </cell>
          <cell r="D199" t="str">
            <v>1</v>
          </cell>
        </row>
        <row r="200">
          <cell r="A200">
            <v>10716587</v>
          </cell>
          <cell r="B200" t="str">
            <v>MONFORI NUSANTARA</v>
          </cell>
          <cell r="C200" t="str">
            <v>54211</v>
          </cell>
          <cell r="D200" t="str">
            <v>3</v>
          </cell>
        </row>
        <row r="201">
          <cell r="A201">
            <v>10716629</v>
          </cell>
          <cell r="B201" t="str">
            <v>RAMA INVESTINDO</v>
          </cell>
          <cell r="C201" t="str">
            <v>53310</v>
          </cell>
          <cell r="D201" t="str">
            <v>1</v>
          </cell>
        </row>
        <row r="202">
          <cell r="A202">
            <v>10716637</v>
          </cell>
          <cell r="B202" t="str">
            <v>CENTURY PACIFIC</v>
          </cell>
          <cell r="C202" t="str">
            <v>53000</v>
          </cell>
          <cell r="D202" t="str">
            <v>1</v>
          </cell>
        </row>
        <row r="203">
          <cell r="A203">
            <v>10716652</v>
          </cell>
          <cell r="B203" t="str">
            <v>OLAM INDONESIA</v>
          </cell>
          <cell r="C203" t="str">
            <v>53211</v>
          </cell>
          <cell r="D203" t="str">
            <v>3</v>
          </cell>
        </row>
        <row r="204">
          <cell r="A204">
            <v>10716728</v>
          </cell>
          <cell r="B204" t="str">
            <v>HOMEX JAKARTA</v>
          </cell>
          <cell r="C204" t="str">
            <v>53220</v>
          </cell>
          <cell r="D204" t="str">
            <v>5</v>
          </cell>
        </row>
        <row r="205">
          <cell r="A205">
            <v>10716744</v>
          </cell>
          <cell r="B205" t="str">
            <v>EA SHUNG INDONESIA</v>
          </cell>
          <cell r="C205" t="str">
            <v>53220</v>
          </cell>
          <cell r="D205" t="str">
            <v>1</v>
          </cell>
        </row>
        <row r="206">
          <cell r="A206">
            <v>10716751</v>
          </cell>
          <cell r="B206" t="str">
            <v>FUKUYUSHOKO INDONESIA</v>
          </cell>
          <cell r="C206" t="str">
            <v>53000</v>
          </cell>
          <cell r="D206" t="str">
            <v>1</v>
          </cell>
        </row>
        <row r="207">
          <cell r="A207">
            <v>10716827</v>
          </cell>
          <cell r="B207" t="str">
            <v>DAI HAN INDAH</v>
          </cell>
          <cell r="C207" t="str">
            <v>53000</v>
          </cell>
          <cell r="D207" t="str">
            <v>3</v>
          </cell>
        </row>
        <row r="208">
          <cell r="A208">
            <v>10716967</v>
          </cell>
          <cell r="B208" t="str">
            <v>SAFRAN TRADING INDONESIA</v>
          </cell>
          <cell r="C208" t="str">
            <v>53000</v>
          </cell>
          <cell r="D208" t="str">
            <v>5</v>
          </cell>
        </row>
        <row r="209">
          <cell r="A209">
            <v>10717312</v>
          </cell>
          <cell r="B209" t="str">
            <v>ECON DEVELOPMENT</v>
          </cell>
          <cell r="C209" t="str">
            <v>55110</v>
          </cell>
          <cell r="D209" t="str">
            <v>7</v>
          </cell>
        </row>
        <row r="210">
          <cell r="A210">
            <v>10717320</v>
          </cell>
          <cell r="B210" t="str">
            <v>BALI CONCORDE (NE.3)</v>
          </cell>
          <cell r="C210" t="str">
            <v>55110</v>
          </cell>
          <cell r="D210" t="str">
            <v>5</v>
          </cell>
        </row>
        <row r="211">
          <cell r="A211">
            <v>10717346</v>
          </cell>
          <cell r="B211" t="str">
            <v>SYDHANTA EXPORT WIJAYA</v>
          </cell>
          <cell r="C211" t="str">
            <v>53000</v>
          </cell>
          <cell r="D211" t="str">
            <v>3</v>
          </cell>
        </row>
        <row r="212">
          <cell r="A212">
            <v>10717379</v>
          </cell>
          <cell r="B212" t="str">
            <v>VSST INDONESIA</v>
          </cell>
          <cell r="C212" t="str">
            <v>53000</v>
          </cell>
          <cell r="D212" t="str">
            <v>1</v>
          </cell>
        </row>
        <row r="213">
          <cell r="A213">
            <v>10717411</v>
          </cell>
          <cell r="B213" t="str">
            <v>INDOJASA ADIGUNA ENGINEERING</v>
          </cell>
          <cell r="C213" t="str">
            <v>74210</v>
          </cell>
          <cell r="D213" t="str">
            <v>8</v>
          </cell>
        </row>
        <row r="214">
          <cell r="A214">
            <v>10717445</v>
          </cell>
          <cell r="B214" t="str">
            <v>DAYAK WORLDWIDE UTAMA</v>
          </cell>
          <cell r="C214" t="str">
            <v>53220</v>
          </cell>
          <cell r="D214" t="str">
            <v>1</v>
          </cell>
        </row>
        <row r="215">
          <cell r="A215">
            <v>10717460</v>
          </cell>
          <cell r="B215" t="str">
            <v>REDSEA INDONESIA</v>
          </cell>
          <cell r="C215" t="str">
            <v>53310</v>
          </cell>
          <cell r="D215" t="str">
            <v>3</v>
          </cell>
        </row>
        <row r="216">
          <cell r="A216">
            <v>10717510</v>
          </cell>
          <cell r="B216" t="str">
            <v>OUT OF ASIA</v>
          </cell>
          <cell r="C216" t="str">
            <v>53900</v>
          </cell>
          <cell r="D216" t="str">
            <v>1</v>
          </cell>
        </row>
        <row r="217">
          <cell r="A217">
            <v>10717528</v>
          </cell>
          <cell r="B217" t="str">
            <v>GLOBAL HOTEL DEVELOPMENT</v>
          </cell>
          <cell r="C217" t="str">
            <v>55110</v>
          </cell>
          <cell r="D217" t="str">
            <v>1</v>
          </cell>
        </row>
        <row r="218">
          <cell r="A218">
            <v>10717585</v>
          </cell>
          <cell r="B218" t="str">
            <v>MAKIS INDONESIA UTAMA</v>
          </cell>
          <cell r="C218" t="str">
            <v>53000</v>
          </cell>
          <cell r="D218" t="str">
            <v>3</v>
          </cell>
        </row>
        <row r="219">
          <cell r="A219">
            <v>10717627</v>
          </cell>
          <cell r="B219" t="str">
            <v>MIREX INDONESIA</v>
          </cell>
          <cell r="C219" t="str">
            <v>53220</v>
          </cell>
          <cell r="D219" t="str">
            <v>1</v>
          </cell>
        </row>
        <row r="220">
          <cell r="A220">
            <v>10717759</v>
          </cell>
          <cell r="B220" t="str">
            <v>MAESTRO OVERSEAS INDONESIA</v>
          </cell>
          <cell r="C220" t="str">
            <v>53310</v>
          </cell>
          <cell r="D220" t="str">
            <v>1</v>
          </cell>
        </row>
        <row r="221">
          <cell r="A221">
            <v>10717890</v>
          </cell>
          <cell r="B221" t="str">
            <v>MUMTAZ INTERNATIONAL</v>
          </cell>
          <cell r="C221" t="str">
            <v>53310</v>
          </cell>
          <cell r="D221" t="str">
            <v>1</v>
          </cell>
        </row>
        <row r="222">
          <cell r="A222">
            <v>10717940</v>
          </cell>
          <cell r="B222" t="str">
            <v>INDO JAYA GARMENTAMA</v>
          </cell>
          <cell r="C222" t="str">
            <v>53000</v>
          </cell>
          <cell r="D222" t="str">
            <v>1</v>
          </cell>
        </row>
        <row r="223">
          <cell r="A223">
            <v>10717957</v>
          </cell>
          <cell r="B223" t="str">
            <v>REEHER INDONESIA</v>
          </cell>
          <cell r="C223" t="str">
            <v>53000</v>
          </cell>
          <cell r="D223" t="str">
            <v>1</v>
          </cell>
        </row>
        <row r="224">
          <cell r="A224">
            <v>10718096</v>
          </cell>
          <cell r="B224" t="str">
            <v>PICASSO INTERNATIONAL</v>
          </cell>
          <cell r="C224" t="str">
            <v>53310</v>
          </cell>
          <cell r="D224" t="str">
            <v>1</v>
          </cell>
        </row>
        <row r="225">
          <cell r="A225">
            <v>10718146</v>
          </cell>
          <cell r="B225" t="str">
            <v>SAINATH OVERSEAS</v>
          </cell>
          <cell r="C225" t="str">
            <v>53310</v>
          </cell>
          <cell r="D225" t="str">
            <v>1</v>
          </cell>
        </row>
        <row r="226">
          <cell r="A226">
            <v>10718286</v>
          </cell>
          <cell r="B226" t="str">
            <v>ANDIKA ASANTI</v>
          </cell>
          <cell r="C226" t="str">
            <v>53000</v>
          </cell>
          <cell r="D226" t="str">
            <v>5</v>
          </cell>
        </row>
        <row r="227">
          <cell r="A227">
            <v>10718302</v>
          </cell>
          <cell r="B227" t="str">
            <v>SEN YUEN INDOJAYA</v>
          </cell>
          <cell r="C227" t="str">
            <v>53220</v>
          </cell>
          <cell r="D227" t="str">
            <v>1</v>
          </cell>
        </row>
        <row r="228">
          <cell r="A228">
            <v>10718328</v>
          </cell>
          <cell r="B228" t="str">
            <v>SAI SHAKTI EXPORT INDONESIA (NE.3)</v>
          </cell>
          <cell r="C228" t="str">
            <v>53310</v>
          </cell>
          <cell r="D228" t="str">
            <v>5</v>
          </cell>
        </row>
        <row r="229">
          <cell r="A229">
            <v>10718435</v>
          </cell>
          <cell r="B229" t="str">
            <v>PANTURA SENTRAL PRATAMA</v>
          </cell>
          <cell r="C229" t="str">
            <v>53000</v>
          </cell>
          <cell r="D229" t="str">
            <v>1</v>
          </cell>
        </row>
        <row r="230">
          <cell r="A230">
            <v>10718450</v>
          </cell>
          <cell r="B230" t="str">
            <v>GOLDBELL INDONESIA</v>
          </cell>
          <cell r="C230" t="str">
            <v>45500</v>
          </cell>
          <cell r="D230" t="str">
            <v>8</v>
          </cell>
        </row>
        <row r="231">
          <cell r="A231">
            <v>10718625</v>
          </cell>
          <cell r="B231" t="str">
            <v>BAYU ANTAR</v>
          </cell>
          <cell r="C231" t="str">
            <v>53000</v>
          </cell>
          <cell r="D231" t="str">
            <v>1</v>
          </cell>
        </row>
        <row r="232">
          <cell r="A232">
            <v>10718641</v>
          </cell>
          <cell r="B232" t="str">
            <v>PURI BAYU</v>
          </cell>
          <cell r="C232" t="str">
            <v>55110</v>
          </cell>
          <cell r="D232" t="str">
            <v>1</v>
          </cell>
        </row>
        <row r="233">
          <cell r="A233">
            <v>10718666</v>
          </cell>
          <cell r="B233" t="str">
            <v>UNIVERSAL OGDEN INDONESIA</v>
          </cell>
          <cell r="C233" t="str">
            <v>55260</v>
          </cell>
          <cell r="D233" t="str">
            <v>1</v>
          </cell>
        </row>
        <row r="234">
          <cell r="A234">
            <v>10718674</v>
          </cell>
          <cell r="B234" t="str">
            <v>POWERGEN JAWA TIMUR</v>
          </cell>
          <cell r="C234" t="str">
            <v>74210</v>
          </cell>
          <cell r="D234" t="str">
            <v>8</v>
          </cell>
        </row>
        <row r="235">
          <cell r="A235">
            <v>10718971</v>
          </cell>
          <cell r="B235" t="str">
            <v>JORINDOMAJU INDAH</v>
          </cell>
          <cell r="C235" t="str">
            <v>53220</v>
          </cell>
          <cell r="D235" t="str">
            <v>1</v>
          </cell>
        </row>
        <row r="236">
          <cell r="A236">
            <v>10719201</v>
          </cell>
          <cell r="B236" t="str">
            <v>TAMAN AIR TJS CANDIDASA</v>
          </cell>
          <cell r="C236" t="str">
            <v>55120</v>
          </cell>
          <cell r="D236" t="str">
            <v>1</v>
          </cell>
        </row>
        <row r="237">
          <cell r="A237">
            <v>10719235</v>
          </cell>
          <cell r="B237" t="str">
            <v>BALI BARUNA AQUARIUM</v>
          </cell>
          <cell r="C237" t="str">
            <v>53213</v>
          </cell>
          <cell r="D237" t="str">
            <v>1</v>
          </cell>
        </row>
        <row r="238">
          <cell r="A238">
            <v>10719268</v>
          </cell>
          <cell r="B238" t="str">
            <v>BERINDO JAYA</v>
          </cell>
          <cell r="C238" t="str">
            <v>53211</v>
          </cell>
          <cell r="D238" t="str">
            <v>1</v>
          </cell>
        </row>
        <row r="239">
          <cell r="A239">
            <v>10719334</v>
          </cell>
          <cell r="B239" t="str">
            <v>ANTONIO SAPIO</v>
          </cell>
          <cell r="C239" t="str">
            <v>53220</v>
          </cell>
          <cell r="D239" t="str">
            <v>1</v>
          </cell>
        </row>
        <row r="240">
          <cell r="A240">
            <v>10719367</v>
          </cell>
          <cell r="B240" t="str">
            <v>MORE INDONESIA</v>
          </cell>
          <cell r="C240" t="str">
            <v>53310</v>
          </cell>
          <cell r="D240" t="str">
            <v>1</v>
          </cell>
        </row>
        <row r="241">
          <cell r="A241">
            <v>10719375</v>
          </cell>
          <cell r="B241" t="str">
            <v>CEC INTERNATIONAL INDONESIA</v>
          </cell>
          <cell r="C241" t="str">
            <v>53220</v>
          </cell>
          <cell r="D241" t="str">
            <v>1</v>
          </cell>
        </row>
        <row r="242">
          <cell r="A242">
            <v>10719383</v>
          </cell>
          <cell r="B242" t="str">
            <v>SANTCO INDOASIA</v>
          </cell>
          <cell r="C242" t="str">
            <v>53310</v>
          </cell>
          <cell r="D242" t="str">
            <v>3</v>
          </cell>
        </row>
        <row r="243">
          <cell r="A243">
            <v>10719565</v>
          </cell>
          <cell r="B243" t="str">
            <v>DEWARUCI WISATA BAHARI(NE 2000)</v>
          </cell>
          <cell r="C243" t="str">
            <v>55190</v>
          </cell>
          <cell r="D243" t="str">
            <v>1</v>
          </cell>
        </row>
        <row r="244">
          <cell r="A244">
            <v>10719904</v>
          </cell>
          <cell r="B244" t="str">
            <v>PACIFIC INTERIORS SUPPLY</v>
          </cell>
          <cell r="C244" t="str">
            <v>53900</v>
          </cell>
          <cell r="D244" t="str">
            <v>5</v>
          </cell>
        </row>
        <row r="245">
          <cell r="A245">
            <v>10720209</v>
          </cell>
          <cell r="B245" t="str">
            <v>BUKIT TIRTA WANGI</v>
          </cell>
          <cell r="C245" t="str">
            <v>55190</v>
          </cell>
          <cell r="D245" t="str">
            <v>1</v>
          </cell>
        </row>
        <row r="246">
          <cell r="A246">
            <v>10720233</v>
          </cell>
          <cell r="B246" t="str">
            <v>ASIA REPRESENTATIVES UTAMA</v>
          </cell>
          <cell r="C246" t="str">
            <v>74140</v>
          </cell>
          <cell r="D246" t="str">
            <v>8</v>
          </cell>
        </row>
        <row r="247">
          <cell r="A247">
            <v>10720688</v>
          </cell>
          <cell r="B247" t="str">
            <v>JASA ASKILL PRATAMA</v>
          </cell>
          <cell r="C247" t="str">
            <v>74140</v>
          </cell>
          <cell r="D247" t="str">
            <v>7</v>
          </cell>
        </row>
        <row r="248">
          <cell r="A248">
            <v>10829372</v>
          </cell>
          <cell r="B248" t="str">
            <v>JURONG CLAVON INDONESIA</v>
          </cell>
          <cell r="C248" t="str">
            <v>63320</v>
          </cell>
          <cell r="D248" t="str">
            <v>8</v>
          </cell>
        </row>
        <row r="249">
          <cell r="A249">
            <v>11263878</v>
          </cell>
          <cell r="B249" t="str">
            <v>LA TAVERNA BALI</v>
          </cell>
          <cell r="C249" t="str">
            <v>55120</v>
          </cell>
          <cell r="D249" t="str">
            <v>1</v>
          </cell>
        </row>
        <row r="250">
          <cell r="A250">
            <v>13007034</v>
          </cell>
          <cell r="B250" t="str">
            <v>HEIDELBERG INDONESIA</v>
          </cell>
          <cell r="C250" t="str">
            <v>54900</v>
          </cell>
          <cell r="D250" t="str">
            <v>3</v>
          </cell>
        </row>
        <row r="251">
          <cell r="A251">
            <v>13012885</v>
          </cell>
          <cell r="B251" t="str">
            <v>MULTIREDJEKI KITA</v>
          </cell>
          <cell r="C251" t="str">
            <v>54392</v>
          </cell>
          <cell r="D251" t="str">
            <v>6</v>
          </cell>
        </row>
        <row r="252">
          <cell r="A252">
            <v>13033212</v>
          </cell>
          <cell r="B252" t="str">
            <v>INTERGRAFICA PRINT &amp; PACK</v>
          </cell>
          <cell r="C252" t="str">
            <v>54500</v>
          </cell>
          <cell r="D252" t="str">
            <v>3</v>
          </cell>
        </row>
        <row r="253">
          <cell r="A253">
            <v>13043278</v>
          </cell>
          <cell r="B253" t="str">
            <v>ZUELLIG  SERVICES INDONESIA</v>
          </cell>
          <cell r="C253" t="str">
            <v>54900</v>
          </cell>
          <cell r="D253" t="str">
            <v>3</v>
          </cell>
        </row>
        <row r="254">
          <cell r="A254">
            <v>13077078</v>
          </cell>
          <cell r="B254" t="str">
            <v>AQUARIA SHIPPING</v>
          </cell>
          <cell r="C254" t="str">
            <v>61112</v>
          </cell>
          <cell r="D254" t="str">
            <v>7</v>
          </cell>
        </row>
        <row r="255">
          <cell r="A255">
            <v>13201769</v>
          </cell>
          <cell r="B255" t="str">
            <v>MILLENNIUM SIRIH JAKARTA HOTEL</v>
          </cell>
          <cell r="C255" t="str">
            <v>55110</v>
          </cell>
          <cell r="D255" t="str">
            <v>1</v>
          </cell>
        </row>
        <row r="256">
          <cell r="A256">
            <v>13257134</v>
          </cell>
          <cell r="B256" t="str">
            <v>MINAMI INDONESIA</v>
          </cell>
          <cell r="C256" t="str">
            <v>55110</v>
          </cell>
          <cell r="D256" t="str">
            <v>1</v>
          </cell>
        </row>
        <row r="257">
          <cell r="A257">
            <v>13310990</v>
          </cell>
          <cell r="B257" t="str">
            <v>OTSUKAJAYA INDAH</v>
          </cell>
          <cell r="C257" t="str">
            <v>54900</v>
          </cell>
          <cell r="D257" t="str">
            <v>3</v>
          </cell>
        </row>
        <row r="258">
          <cell r="A258">
            <v>13429501</v>
          </cell>
          <cell r="B258" t="str">
            <v>KARANG MAS SEJAHTERA</v>
          </cell>
          <cell r="C258" t="str">
            <v>55110</v>
          </cell>
          <cell r="D258" t="str">
            <v>1</v>
          </cell>
        </row>
        <row r="259">
          <cell r="A259">
            <v>13466990</v>
          </cell>
          <cell r="B259" t="str">
            <v>BAKRIE NIRWANA RESORT</v>
          </cell>
          <cell r="C259" t="str">
            <v>55110</v>
          </cell>
          <cell r="D259" t="str">
            <v>1</v>
          </cell>
        </row>
        <row r="260">
          <cell r="A260">
            <v>13483763</v>
          </cell>
          <cell r="B260" t="str">
            <v>ORIENTAL INDAH BALI HOTEL</v>
          </cell>
          <cell r="C260" t="str">
            <v>55112</v>
          </cell>
          <cell r="D260" t="str">
            <v>6</v>
          </cell>
        </row>
        <row r="261">
          <cell r="A261">
            <v>13490552</v>
          </cell>
          <cell r="B261" t="str">
            <v>CENTRAL TUNASBUMI LESTARI</v>
          </cell>
          <cell r="C261" t="str">
            <v>55110</v>
          </cell>
          <cell r="D261" t="str">
            <v>1</v>
          </cell>
        </row>
        <row r="262">
          <cell r="A262">
            <v>13520978</v>
          </cell>
          <cell r="B262" t="str">
            <v>SINAR PERDANA ULTRA</v>
          </cell>
          <cell r="C262" t="str">
            <v>24293</v>
          </cell>
          <cell r="D262" t="str">
            <v>7</v>
          </cell>
        </row>
        <row r="263">
          <cell r="A263">
            <v>13580535</v>
          </cell>
          <cell r="B263" t="str">
            <v>SWADHARMA KERRY SATYA</v>
          </cell>
          <cell r="C263" t="str">
            <v>55110</v>
          </cell>
          <cell r="D263" t="str">
            <v>1</v>
          </cell>
        </row>
        <row r="264">
          <cell r="A264">
            <v>13584966</v>
          </cell>
          <cell r="B264" t="str">
            <v>WOOD GROUP INDONESIA</v>
          </cell>
          <cell r="C264" t="str">
            <v>53000</v>
          </cell>
          <cell r="D264" t="str">
            <v>6</v>
          </cell>
        </row>
        <row r="265">
          <cell r="A265">
            <v>13620943</v>
          </cell>
          <cell r="B265" t="str">
            <v>MULYA ADHI PARAMITA</v>
          </cell>
          <cell r="C265" t="str">
            <v>54392</v>
          </cell>
          <cell r="D265" t="str">
            <v>6</v>
          </cell>
        </row>
        <row r="266">
          <cell r="A266">
            <v>13645031</v>
          </cell>
          <cell r="B266" t="str">
            <v>MAJUDANA MESIN</v>
          </cell>
          <cell r="C266" t="str">
            <v>53000</v>
          </cell>
          <cell r="D266" t="str">
            <v>3</v>
          </cell>
        </row>
        <row r="267">
          <cell r="A267">
            <v>13658026</v>
          </cell>
          <cell r="B267" t="str">
            <v>JEBSEN &amp; JESSEN  TECHNOLOGY INDONESIA</v>
          </cell>
          <cell r="C267" t="str">
            <v>54500</v>
          </cell>
          <cell r="D267" t="str">
            <v>3</v>
          </cell>
        </row>
        <row r="268">
          <cell r="A268">
            <v>13705462</v>
          </cell>
          <cell r="B268" t="str">
            <v>BOGA CITA UTAMA</v>
          </cell>
          <cell r="C268" t="str">
            <v>55211</v>
          </cell>
          <cell r="D268" t="str">
            <v>1</v>
          </cell>
        </row>
        <row r="269">
          <cell r="A269">
            <v>14136428</v>
          </cell>
          <cell r="B269" t="str">
            <v>PELANGI HALUS</v>
          </cell>
          <cell r="C269" t="str">
            <v>55110</v>
          </cell>
          <cell r="D269" t="str">
            <v>1</v>
          </cell>
        </row>
        <row r="270">
          <cell r="A270">
            <v>14614911</v>
          </cell>
          <cell r="B270" t="str">
            <v>GUSUNG DUTA TAMISA</v>
          </cell>
          <cell r="C270" t="str">
            <v>55110</v>
          </cell>
          <cell r="D270" t="str">
            <v>1</v>
          </cell>
        </row>
        <row r="271">
          <cell r="A271">
            <v>15144314</v>
          </cell>
          <cell r="B271" t="str">
            <v>MAGNUM VAN PARIWISATA INTERNATIONAL</v>
          </cell>
          <cell r="C271" t="str">
            <v>55100</v>
          </cell>
          <cell r="D271" t="str">
            <v>5</v>
          </cell>
        </row>
        <row r="272">
          <cell r="A272">
            <v>15197973</v>
          </cell>
          <cell r="B272" t="str">
            <v>BUMIPRATAMA KHATULISTIWA</v>
          </cell>
          <cell r="C272" t="str">
            <v>01119</v>
          </cell>
          <cell r="D272" t="str">
            <v>7</v>
          </cell>
        </row>
        <row r="273">
          <cell r="A273">
            <v>15396401</v>
          </cell>
          <cell r="B273" t="str">
            <v>INTERMESINDO RAYA</v>
          </cell>
          <cell r="C273" t="str">
            <v>28999</v>
          </cell>
          <cell r="D273" t="str">
            <v>3</v>
          </cell>
        </row>
        <row r="274">
          <cell r="A274">
            <v>15414659</v>
          </cell>
          <cell r="B274" t="str">
            <v>TRICOM PROMOSINDO</v>
          </cell>
          <cell r="C274" t="str">
            <v>53900</v>
          </cell>
          <cell r="D274" t="str">
            <v>1</v>
          </cell>
        </row>
        <row r="275">
          <cell r="A275">
            <v>15431158</v>
          </cell>
          <cell r="B275" t="str">
            <v>AMANDA PRAMUDITA</v>
          </cell>
          <cell r="C275" t="str">
            <v>55110</v>
          </cell>
          <cell r="D275" t="str">
            <v>3</v>
          </cell>
        </row>
        <row r="276">
          <cell r="A276">
            <v>15489594</v>
          </cell>
          <cell r="B276" t="str">
            <v>AGRO INDOMAS</v>
          </cell>
          <cell r="C276" t="str">
            <v>53900</v>
          </cell>
          <cell r="D276" t="str">
            <v>1</v>
          </cell>
        </row>
        <row r="277">
          <cell r="A277">
            <v>15529092</v>
          </cell>
          <cell r="B277" t="str">
            <v>TIONALE ENTERPRISES INDONESIA</v>
          </cell>
          <cell r="C277" t="str">
            <v>54900</v>
          </cell>
          <cell r="D277" t="str">
            <v>3</v>
          </cell>
        </row>
        <row r="278">
          <cell r="A278">
            <v>15654445</v>
          </cell>
          <cell r="B278" t="str">
            <v>GRAHALOKA MANDIRICAKSI</v>
          </cell>
          <cell r="C278" t="str">
            <v>53900</v>
          </cell>
          <cell r="D278" t="str">
            <v>1</v>
          </cell>
        </row>
        <row r="279">
          <cell r="A279">
            <v>15672215</v>
          </cell>
          <cell r="B279" t="str">
            <v>WORLD SASANA HOTEL DEVELOPMENTINDONESIA</v>
          </cell>
          <cell r="C279" t="str">
            <v>55110</v>
          </cell>
          <cell r="D279" t="str">
            <v>1</v>
          </cell>
        </row>
        <row r="280">
          <cell r="A280">
            <v>15690282</v>
          </cell>
          <cell r="B280" t="str">
            <v>AMANDA ARUMDHANI</v>
          </cell>
          <cell r="C280" t="str">
            <v>55110</v>
          </cell>
          <cell r="D280" t="str">
            <v>3</v>
          </cell>
        </row>
        <row r="281">
          <cell r="A281">
            <v>15691611</v>
          </cell>
          <cell r="B281" t="str">
            <v>GRAND ANCOL HOTEL</v>
          </cell>
          <cell r="C281" t="str">
            <v>55110</v>
          </cell>
          <cell r="D281" t="str">
            <v>7</v>
          </cell>
        </row>
        <row r="282">
          <cell r="A282">
            <v>15733736</v>
          </cell>
          <cell r="B282" t="str">
            <v>LUPITA AMANDA</v>
          </cell>
          <cell r="C282" t="str">
            <v>55110</v>
          </cell>
          <cell r="D282" t="str">
            <v>1</v>
          </cell>
        </row>
        <row r="283">
          <cell r="A283">
            <v>15961576</v>
          </cell>
          <cell r="B283" t="str">
            <v>PRUDENTIAL HOTEL DEVELOPMENT  ( PL )</v>
          </cell>
          <cell r="C283" t="str">
            <v>71300</v>
          </cell>
          <cell r="D283" t="str">
            <v>7</v>
          </cell>
        </row>
        <row r="284">
          <cell r="A284">
            <v>15967383</v>
          </cell>
          <cell r="B284" t="str">
            <v>BIMAGRAHA TELEKOMINDO</v>
          </cell>
          <cell r="C284" t="str">
            <v>53391</v>
          </cell>
          <cell r="D284" t="str">
            <v>1</v>
          </cell>
        </row>
        <row r="285">
          <cell r="A285">
            <v>15997463</v>
          </cell>
          <cell r="B285" t="str">
            <v>MITRACO PERKASA SURYA</v>
          </cell>
          <cell r="C285" t="str">
            <v>53392</v>
          </cell>
          <cell r="D285" t="str">
            <v>1</v>
          </cell>
        </row>
        <row r="286">
          <cell r="A286">
            <v>16053183</v>
          </cell>
          <cell r="B286" t="str">
            <v>ALFA LAVAL SEPARATAMA</v>
          </cell>
          <cell r="C286" t="str">
            <v>53900</v>
          </cell>
          <cell r="D286" t="str">
            <v>3</v>
          </cell>
        </row>
        <row r="287">
          <cell r="A287">
            <v>16224198</v>
          </cell>
          <cell r="B287" t="str">
            <v>INDUKTORINDO UTAMA</v>
          </cell>
          <cell r="C287" t="str">
            <v>54220</v>
          </cell>
          <cell r="D287" t="str">
            <v>7</v>
          </cell>
        </row>
        <row r="288">
          <cell r="A288">
            <v>16248171</v>
          </cell>
          <cell r="B288" t="str">
            <v>KRUKUL</v>
          </cell>
          <cell r="C288" t="str">
            <v>55110</v>
          </cell>
          <cell r="D288" t="str">
            <v>3</v>
          </cell>
        </row>
        <row r="289">
          <cell r="A289">
            <v>16251779</v>
          </cell>
          <cell r="B289" t="str">
            <v>GRIYA MAS SANTAI</v>
          </cell>
          <cell r="C289" t="str">
            <v>55140</v>
          </cell>
          <cell r="D289" t="str">
            <v>6</v>
          </cell>
        </row>
        <row r="290">
          <cell r="A290">
            <v>16353393</v>
          </cell>
          <cell r="B290" t="str">
            <v>SUWICO PERKASA</v>
          </cell>
          <cell r="C290" t="str">
            <v>53000</v>
          </cell>
          <cell r="D290" t="str">
            <v>1</v>
          </cell>
        </row>
        <row r="291">
          <cell r="A291">
            <v>16407553</v>
          </cell>
          <cell r="B291" t="str">
            <v>KAJECO INDONESIA</v>
          </cell>
          <cell r="C291" t="str">
            <v>53900</v>
          </cell>
          <cell r="D291" t="str">
            <v>1</v>
          </cell>
        </row>
        <row r="292">
          <cell r="A292">
            <v>16427007</v>
          </cell>
          <cell r="B292" t="str">
            <v>CONNELL BERSAUDARA CHEMINDO</v>
          </cell>
          <cell r="C292" t="str">
            <v>54392</v>
          </cell>
          <cell r="D292" t="str">
            <v>3</v>
          </cell>
        </row>
        <row r="293">
          <cell r="A293">
            <v>16445595</v>
          </cell>
          <cell r="B293" t="str">
            <v>MEGA KEMIRAYA</v>
          </cell>
          <cell r="C293" t="str">
            <v>54392</v>
          </cell>
          <cell r="D293" t="str">
            <v>3</v>
          </cell>
        </row>
        <row r="294">
          <cell r="A294">
            <v>16448599</v>
          </cell>
          <cell r="B294" t="str">
            <v>FEMS INTERNATIONAL (INDONESIA)CO LTD</v>
          </cell>
          <cell r="C294" t="str">
            <v>53310</v>
          </cell>
          <cell r="D294" t="str">
            <v>1</v>
          </cell>
        </row>
        <row r="295">
          <cell r="A295">
            <v>16576993</v>
          </cell>
          <cell r="B295" t="str">
            <v>SUMMIT AUTO GROUP</v>
          </cell>
          <cell r="C295" t="str">
            <v>54500</v>
          </cell>
          <cell r="D295" t="str">
            <v>6</v>
          </cell>
        </row>
        <row r="296">
          <cell r="A296">
            <v>16595746</v>
          </cell>
          <cell r="B296" t="str">
            <v>BINA DESA</v>
          </cell>
          <cell r="C296" t="str">
            <v>53900</v>
          </cell>
          <cell r="D296" t="str">
            <v>6</v>
          </cell>
        </row>
        <row r="297">
          <cell r="A297">
            <v>16619991</v>
          </cell>
          <cell r="B297" t="str">
            <v>YOSHI UTAMA</v>
          </cell>
          <cell r="C297" t="str">
            <v>53310</v>
          </cell>
          <cell r="D297" t="str">
            <v>3</v>
          </cell>
        </row>
        <row r="298">
          <cell r="A298">
            <v>16633216</v>
          </cell>
          <cell r="B298" t="str">
            <v>PUNCAK BALI WISATA</v>
          </cell>
          <cell r="C298" t="str">
            <v>63420</v>
          </cell>
          <cell r="D298" t="str">
            <v>3</v>
          </cell>
        </row>
        <row r="299">
          <cell r="A299">
            <v>16924748</v>
          </cell>
          <cell r="B299" t="str">
            <v>SWAKARSA  SINARSENTOSA</v>
          </cell>
          <cell r="C299" t="str">
            <v>53900</v>
          </cell>
          <cell r="D299" t="str">
            <v>6</v>
          </cell>
        </row>
        <row r="300">
          <cell r="A300">
            <v>16965865</v>
          </cell>
          <cell r="B300" t="str">
            <v>ANTAPRIMA DUTA PERKASA</v>
          </cell>
          <cell r="C300" t="str">
            <v>54392</v>
          </cell>
          <cell r="D300" t="str">
            <v>6</v>
          </cell>
        </row>
        <row r="301">
          <cell r="A301">
            <v>17072513</v>
          </cell>
          <cell r="B301" t="str">
            <v>BIAS PERMATA</v>
          </cell>
          <cell r="C301" t="str">
            <v>53000</v>
          </cell>
          <cell r="D301" t="str">
            <v>3</v>
          </cell>
        </row>
        <row r="302">
          <cell r="A302">
            <v>17110966</v>
          </cell>
          <cell r="B302" t="str">
            <v>ASIA CELLULAR SATELLITE</v>
          </cell>
          <cell r="C302" t="str">
            <v>64200</v>
          </cell>
          <cell r="D302" t="str">
            <v>7</v>
          </cell>
        </row>
        <row r="303">
          <cell r="A303">
            <v>17135518</v>
          </cell>
          <cell r="B303" t="str">
            <v>DAEKOG METALINDO</v>
          </cell>
          <cell r="C303" t="str">
            <v>53900</v>
          </cell>
          <cell r="D303" t="str">
            <v>1</v>
          </cell>
        </row>
        <row r="304">
          <cell r="A304">
            <v>17211400</v>
          </cell>
          <cell r="B304" t="str">
            <v>GASINDO GRAHAUTAMA</v>
          </cell>
          <cell r="C304" t="str">
            <v>53000</v>
          </cell>
          <cell r="D304" t="str">
            <v>3</v>
          </cell>
        </row>
        <row r="305">
          <cell r="A305">
            <v>17568577</v>
          </cell>
          <cell r="B305" t="str">
            <v>NATRACO SPICES INDONESIA</v>
          </cell>
          <cell r="C305" t="str">
            <v>53211</v>
          </cell>
          <cell r="D305" t="str">
            <v>1</v>
          </cell>
        </row>
        <row r="306">
          <cell r="A306">
            <v>17605312</v>
          </cell>
          <cell r="B306" t="str">
            <v>INTERVET INDONESIA</v>
          </cell>
          <cell r="C306" t="str">
            <v>54392</v>
          </cell>
          <cell r="D306" t="str">
            <v>1</v>
          </cell>
        </row>
        <row r="307">
          <cell r="A307">
            <v>17703851</v>
          </cell>
          <cell r="B307" t="str">
            <v>TRISHAKTI INDONUSA PRODUCTS</v>
          </cell>
          <cell r="C307" t="str">
            <v>53000</v>
          </cell>
          <cell r="D307" t="str">
            <v>1</v>
          </cell>
        </row>
        <row r="308">
          <cell r="A308">
            <v>17731779</v>
          </cell>
          <cell r="B308" t="str">
            <v>BINTANG PUSPITA BUMIFIMATEC</v>
          </cell>
          <cell r="C308" t="str">
            <v>53420</v>
          </cell>
          <cell r="D308" t="str">
            <v>1</v>
          </cell>
        </row>
        <row r="309">
          <cell r="A309">
            <v>17800525</v>
          </cell>
          <cell r="B309" t="str">
            <v>FUTURINDO REKSANUSANTARA</v>
          </cell>
          <cell r="C309" t="str">
            <v>53900</v>
          </cell>
          <cell r="D309" t="str">
            <v>3</v>
          </cell>
        </row>
        <row r="310">
          <cell r="A310">
            <v>18043810</v>
          </cell>
          <cell r="B310" t="str">
            <v>SIDI KARA KARTI HASTA</v>
          </cell>
          <cell r="C310" t="str">
            <v>53900</v>
          </cell>
          <cell r="D310" t="str">
            <v>1</v>
          </cell>
        </row>
        <row r="311">
          <cell r="A311">
            <v>18141119</v>
          </cell>
          <cell r="B311" t="str">
            <v>YOUNG IL INDONESIA</v>
          </cell>
          <cell r="C311" t="str">
            <v>54310</v>
          </cell>
          <cell r="D311" t="str">
            <v>1</v>
          </cell>
        </row>
        <row r="312">
          <cell r="A312">
            <v>18193771</v>
          </cell>
          <cell r="B312" t="str">
            <v>FRATEKINDO JAYA GEMILANG</v>
          </cell>
          <cell r="C312" t="str">
            <v>53310</v>
          </cell>
          <cell r="D312" t="str">
            <v>1</v>
          </cell>
        </row>
        <row r="313">
          <cell r="A313">
            <v>18194662</v>
          </cell>
          <cell r="B313" t="str">
            <v>KONSEPINDO POSITIF</v>
          </cell>
          <cell r="C313" t="str">
            <v>53220</v>
          </cell>
          <cell r="D313" t="str">
            <v>1</v>
          </cell>
        </row>
        <row r="314">
          <cell r="A314">
            <v>18201848</v>
          </cell>
          <cell r="B314" t="str">
            <v>NATAKI BAMASA</v>
          </cell>
          <cell r="C314" t="str">
            <v>54220</v>
          </cell>
          <cell r="D314" t="str">
            <v>6</v>
          </cell>
        </row>
        <row r="315">
          <cell r="A315">
            <v>18213108</v>
          </cell>
          <cell r="B315" t="str">
            <v>JJ-DEGUSSA CHEMICALS</v>
          </cell>
          <cell r="C315" t="str">
            <v>54392</v>
          </cell>
          <cell r="D315" t="str">
            <v>1</v>
          </cell>
        </row>
        <row r="316">
          <cell r="A316">
            <v>18236489</v>
          </cell>
          <cell r="B316" t="str">
            <v>MULTICO MILLENIUM PERSADA</v>
          </cell>
          <cell r="C316" t="str">
            <v>53500</v>
          </cell>
          <cell r="D316" t="str">
            <v>6</v>
          </cell>
        </row>
        <row r="317">
          <cell r="A317">
            <v>18242743</v>
          </cell>
          <cell r="B317" t="str">
            <v>LAMAOUDI INDONESIA TRADING COMPANY</v>
          </cell>
          <cell r="C317" t="str">
            <v>53220</v>
          </cell>
          <cell r="D317" t="str">
            <v>1</v>
          </cell>
        </row>
        <row r="318">
          <cell r="A318">
            <v>18242792</v>
          </cell>
          <cell r="B318" t="str">
            <v>TIRTASARI UMADALAM</v>
          </cell>
          <cell r="C318" t="str">
            <v>55110</v>
          </cell>
          <cell r="D318" t="str">
            <v>1</v>
          </cell>
        </row>
        <row r="319">
          <cell r="A319">
            <v>18242867</v>
          </cell>
          <cell r="B319" t="str">
            <v>PADMA CITRA AMAHI</v>
          </cell>
          <cell r="C319" t="str">
            <v>20294</v>
          </cell>
          <cell r="D319" t="str">
            <v>3</v>
          </cell>
        </row>
        <row r="320">
          <cell r="A320">
            <v>18242966</v>
          </cell>
          <cell r="B320" t="str">
            <v>CHAN HONG ENTERPRISE INDONESIA</v>
          </cell>
          <cell r="C320" t="str">
            <v>53000</v>
          </cell>
          <cell r="D320" t="str">
            <v>1</v>
          </cell>
        </row>
        <row r="321">
          <cell r="A321">
            <v>18243337</v>
          </cell>
          <cell r="B321" t="str">
            <v>PURI GANESHA</v>
          </cell>
          <cell r="C321" t="str">
            <v>55110</v>
          </cell>
          <cell r="D321" t="str">
            <v>1</v>
          </cell>
        </row>
        <row r="322">
          <cell r="A322">
            <v>18243477</v>
          </cell>
          <cell r="B322" t="str">
            <v>KAYU AYA</v>
          </cell>
          <cell r="C322" t="str">
            <v>55190</v>
          </cell>
          <cell r="D322" t="str">
            <v>1</v>
          </cell>
        </row>
        <row r="323">
          <cell r="A323">
            <v>18244558</v>
          </cell>
          <cell r="B323" t="str">
            <v>NEORIGIN INTERPRISE INDONESIA</v>
          </cell>
          <cell r="C323" t="str">
            <v>55110</v>
          </cell>
          <cell r="D323" t="str">
            <v>1</v>
          </cell>
        </row>
        <row r="324">
          <cell r="A324">
            <v>18244566</v>
          </cell>
          <cell r="B324" t="str">
            <v>CARE RESORT BALI</v>
          </cell>
          <cell r="C324" t="str">
            <v>55110</v>
          </cell>
          <cell r="D324" t="str">
            <v>3</v>
          </cell>
        </row>
        <row r="325">
          <cell r="A325">
            <v>18245050</v>
          </cell>
          <cell r="B325" t="str">
            <v>SUBMARINE KOMUNIKASI UTAMA</v>
          </cell>
          <cell r="C325" t="str">
            <v>45327</v>
          </cell>
          <cell r="D325" t="str">
            <v>8</v>
          </cell>
        </row>
        <row r="326">
          <cell r="A326">
            <v>18245563</v>
          </cell>
          <cell r="B326" t="str">
            <v>KEDAUNG NEW WORLD HOTEL</v>
          </cell>
          <cell r="C326" t="str">
            <v>55110</v>
          </cell>
          <cell r="D326" t="str">
            <v>1</v>
          </cell>
        </row>
        <row r="327">
          <cell r="A327">
            <v>18245753</v>
          </cell>
          <cell r="B327" t="str">
            <v>BARAMULIA WAHANA BAHARI</v>
          </cell>
          <cell r="C327" t="str">
            <v>55190</v>
          </cell>
          <cell r="D327" t="str">
            <v>3</v>
          </cell>
        </row>
        <row r="328">
          <cell r="A328">
            <v>18245761</v>
          </cell>
          <cell r="B328" t="str">
            <v>NORMANN INDONESIA</v>
          </cell>
          <cell r="C328" t="str">
            <v>55190</v>
          </cell>
          <cell r="D328" t="str">
            <v>1</v>
          </cell>
        </row>
        <row r="329">
          <cell r="A329">
            <v>18245886</v>
          </cell>
          <cell r="B329" t="str">
            <v>BRAMASAKTI NUSANTARA INDONESIA</v>
          </cell>
          <cell r="C329" t="str">
            <v>53220</v>
          </cell>
          <cell r="D329" t="str">
            <v>1</v>
          </cell>
        </row>
        <row r="330">
          <cell r="A330">
            <v>18245894</v>
          </cell>
          <cell r="B330" t="str">
            <v>NAGASE IMPOR-EKSPOR INDONESIA</v>
          </cell>
          <cell r="C330" t="str">
            <v>53500</v>
          </cell>
          <cell r="D330" t="str">
            <v>3</v>
          </cell>
        </row>
        <row r="331">
          <cell r="A331">
            <v>18246504</v>
          </cell>
          <cell r="B331" t="str">
            <v>INDO PACIFIC NET</v>
          </cell>
          <cell r="C331" t="str">
            <v>53310</v>
          </cell>
          <cell r="D331" t="str">
            <v>1</v>
          </cell>
        </row>
        <row r="332">
          <cell r="A332">
            <v>18246587</v>
          </cell>
          <cell r="B332" t="str">
            <v>PRIMEPARTNERS INDONESIA</v>
          </cell>
          <cell r="C332" t="str">
            <v>74140</v>
          </cell>
          <cell r="D332" t="str">
            <v>8</v>
          </cell>
        </row>
        <row r="333">
          <cell r="A333">
            <v>18246652</v>
          </cell>
          <cell r="B333" t="str">
            <v>TEKNO PROFILI INDONESIA</v>
          </cell>
          <cell r="C333" t="str">
            <v>53900</v>
          </cell>
          <cell r="D333" t="str">
            <v>1</v>
          </cell>
        </row>
        <row r="334">
          <cell r="A334">
            <v>18246975</v>
          </cell>
          <cell r="B334" t="str">
            <v>FOREVER GARMINDO</v>
          </cell>
          <cell r="C334" t="str">
            <v>53310</v>
          </cell>
          <cell r="D334" t="str">
            <v>3</v>
          </cell>
        </row>
        <row r="335">
          <cell r="A335">
            <v>18351577</v>
          </cell>
          <cell r="B335" t="str">
            <v>PERAK SAKTI</v>
          </cell>
          <cell r="C335" t="str">
            <v>53220</v>
          </cell>
          <cell r="D335" t="str">
            <v>1</v>
          </cell>
        </row>
        <row r="336">
          <cell r="A336">
            <v>18371336</v>
          </cell>
          <cell r="B336" t="str">
            <v>LAPPKABEL INDONESIA (NE)</v>
          </cell>
          <cell r="C336" t="str">
            <v>54391</v>
          </cell>
          <cell r="D336" t="str">
            <v>3</v>
          </cell>
        </row>
        <row r="337">
          <cell r="A337">
            <v>18540237</v>
          </cell>
          <cell r="B337" t="str">
            <v>SRIAGUNG CAHYA SAKTI</v>
          </cell>
          <cell r="C337" t="str">
            <v>55211</v>
          </cell>
          <cell r="D337" t="str">
            <v>3</v>
          </cell>
        </row>
        <row r="338">
          <cell r="A338">
            <v>18689604</v>
          </cell>
          <cell r="B338" t="str">
            <v>KINGSFORD HOLDINGS</v>
          </cell>
          <cell r="C338" t="str">
            <v>53220</v>
          </cell>
          <cell r="D338" t="str">
            <v>3</v>
          </cell>
        </row>
        <row r="339">
          <cell r="A339">
            <v>18689620</v>
          </cell>
          <cell r="B339" t="str">
            <v>GUNUNG TUMPANG</v>
          </cell>
          <cell r="C339" t="str">
            <v>55110</v>
          </cell>
          <cell r="D339" t="str">
            <v>1</v>
          </cell>
        </row>
        <row r="340">
          <cell r="A340">
            <v>18689653</v>
          </cell>
          <cell r="B340" t="str">
            <v>WIJAYA KUSUMA ABADI</v>
          </cell>
          <cell r="C340" t="str">
            <v>53310</v>
          </cell>
          <cell r="D340" t="str">
            <v>3</v>
          </cell>
        </row>
        <row r="341">
          <cell r="A341">
            <v>18689661</v>
          </cell>
          <cell r="B341" t="str">
            <v>SIGIT FEN MULIA SENTOSA</v>
          </cell>
          <cell r="C341" t="str">
            <v>53220</v>
          </cell>
          <cell r="D341" t="str">
            <v>1</v>
          </cell>
        </row>
        <row r="342">
          <cell r="A342">
            <v>18689679</v>
          </cell>
          <cell r="B342" t="str">
            <v>JAVA FIL FURNITURES</v>
          </cell>
          <cell r="C342" t="str">
            <v>53900</v>
          </cell>
          <cell r="D342" t="str">
            <v>1</v>
          </cell>
        </row>
        <row r="343">
          <cell r="A343">
            <v>18689687</v>
          </cell>
          <cell r="B343" t="str">
            <v>MAJAPAHIT TRADING COMPANY</v>
          </cell>
          <cell r="C343" t="str">
            <v>53220</v>
          </cell>
          <cell r="D343" t="str">
            <v>1</v>
          </cell>
        </row>
        <row r="344">
          <cell r="A344">
            <v>18689711</v>
          </cell>
          <cell r="B344" t="str">
            <v>SWAGATH INDONESIA</v>
          </cell>
          <cell r="C344" t="str">
            <v>53310</v>
          </cell>
          <cell r="D344" t="str">
            <v>3</v>
          </cell>
        </row>
        <row r="345">
          <cell r="A345">
            <v>18689737</v>
          </cell>
          <cell r="B345" t="str">
            <v>SUMITOMO INDONESIA</v>
          </cell>
          <cell r="C345" t="str">
            <v>53220</v>
          </cell>
          <cell r="D345" t="str">
            <v>1</v>
          </cell>
        </row>
        <row r="346">
          <cell r="A346">
            <v>18689778</v>
          </cell>
          <cell r="B346" t="str">
            <v>NEW LIFESTYLE INDONESIA</v>
          </cell>
          <cell r="C346" t="str">
            <v>53220</v>
          </cell>
          <cell r="D346" t="str">
            <v>1</v>
          </cell>
        </row>
        <row r="347">
          <cell r="A347">
            <v>18689802</v>
          </cell>
          <cell r="B347" t="str">
            <v>MAESOD THAINDO LESTARI</v>
          </cell>
          <cell r="C347" t="str">
            <v>53220</v>
          </cell>
          <cell r="D347" t="str">
            <v>1</v>
          </cell>
        </row>
        <row r="348">
          <cell r="A348">
            <v>18689828</v>
          </cell>
          <cell r="B348" t="str">
            <v>INTEROCEAN EXIM RAYA</v>
          </cell>
          <cell r="C348" t="str">
            <v>53310</v>
          </cell>
          <cell r="D348" t="str">
            <v>3</v>
          </cell>
        </row>
        <row r="349">
          <cell r="A349">
            <v>18689836</v>
          </cell>
          <cell r="B349" t="str">
            <v>ETERNAL UNIVERSAL TRADING INDONESIA</v>
          </cell>
          <cell r="C349" t="str">
            <v>53220</v>
          </cell>
          <cell r="D349" t="str">
            <v>1</v>
          </cell>
        </row>
        <row r="350">
          <cell r="A350">
            <v>18689877</v>
          </cell>
          <cell r="B350" t="str">
            <v>ZIM INDOTRADE</v>
          </cell>
          <cell r="C350" t="str">
            <v>53000</v>
          </cell>
          <cell r="D350" t="str">
            <v>1</v>
          </cell>
        </row>
        <row r="351">
          <cell r="A351">
            <v>18689893</v>
          </cell>
          <cell r="B351" t="str">
            <v>KRISNA CHUNG ABADI</v>
          </cell>
          <cell r="C351" t="str">
            <v>53000</v>
          </cell>
          <cell r="D351" t="str">
            <v>1</v>
          </cell>
        </row>
        <row r="352">
          <cell r="A352">
            <v>18689901</v>
          </cell>
          <cell r="B352" t="str">
            <v>KAUWAH INDONESIA</v>
          </cell>
          <cell r="C352" t="str">
            <v>54000</v>
          </cell>
          <cell r="D352" t="str">
            <v>1</v>
          </cell>
        </row>
        <row r="353">
          <cell r="A353">
            <v>18690016</v>
          </cell>
          <cell r="B353" t="str">
            <v>LARAS PERSADA UTAMA</v>
          </cell>
          <cell r="C353" t="str">
            <v>55211</v>
          </cell>
          <cell r="D353" t="str">
            <v>1</v>
          </cell>
        </row>
        <row r="354">
          <cell r="A354">
            <v>18690032</v>
          </cell>
          <cell r="B354" t="str">
            <v>GALAXY INDAH NUSANTARA</v>
          </cell>
          <cell r="C354" t="str">
            <v>55211</v>
          </cell>
          <cell r="D354" t="str">
            <v>1</v>
          </cell>
        </row>
        <row r="355">
          <cell r="A355">
            <v>18690073</v>
          </cell>
          <cell r="B355" t="str">
            <v>YOU HAN</v>
          </cell>
          <cell r="C355" t="str">
            <v>53000</v>
          </cell>
          <cell r="D355" t="str">
            <v>1</v>
          </cell>
        </row>
        <row r="356">
          <cell r="A356">
            <v>18690156</v>
          </cell>
          <cell r="B356" t="str">
            <v>UNIVERSAL CAPSULES INDONESIA</v>
          </cell>
          <cell r="C356" t="str">
            <v>54392</v>
          </cell>
          <cell r="D356" t="str">
            <v>1</v>
          </cell>
        </row>
        <row r="357">
          <cell r="A357">
            <v>18690230</v>
          </cell>
          <cell r="B357" t="str">
            <v>ASIAN TIMBER TRADE</v>
          </cell>
          <cell r="C357" t="str">
            <v>53900</v>
          </cell>
          <cell r="D357" t="str">
            <v>3</v>
          </cell>
        </row>
        <row r="358">
          <cell r="A358">
            <v>18692731</v>
          </cell>
          <cell r="B358" t="str">
            <v>YUKANG INDONESIA</v>
          </cell>
          <cell r="C358" t="str">
            <v>54500</v>
          </cell>
          <cell r="D358" t="str">
            <v>1</v>
          </cell>
        </row>
        <row r="359">
          <cell r="A359">
            <v>18694067</v>
          </cell>
          <cell r="B359" t="str">
            <v>ELGI SYSTEM  INDUSTRY</v>
          </cell>
          <cell r="C359" t="str">
            <v>54500</v>
          </cell>
          <cell r="D359" t="str">
            <v>6</v>
          </cell>
        </row>
        <row r="360">
          <cell r="A360">
            <v>18697136</v>
          </cell>
          <cell r="B360" t="str">
            <v>TAMANA STAR INDONESIA</v>
          </cell>
          <cell r="C360" t="str">
            <v>53310</v>
          </cell>
          <cell r="D360" t="str">
            <v>1</v>
          </cell>
        </row>
        <row r="361">
          <cell r="A361">
            <v>18697151</v>
          </cell>
          <cell r="B361" t="str">
            <v>MOSLEM NOOR TRADING COMPANY</v>
          </cell>
          <cell r="C361" t="str">
            <v>53220</v>
          </cell>
          <cell r="D361" t="str">
            <v>1</v>
          </cell>
        </row>
        <row r="362">
          <cell r="A362">
            <v>18697169</v>
          </cell>
          <cell r="B362" t="str">
            <v>BALI BLUE INTERNATIONAL</v>
          </cell>
          <cell r="C362" t="str">
            <v>53213</v>
          </cell>
          <cell r="D362" t="str">
            <v>1</v>
          </cell>
        </row>
        <row r="363">
          <cell r="A363">
            <v>18697177</v>
          </cell>
          <cell r="B363" t="str">
            <v>ANJALI EXPORTS INDONESIA</v>
          </cell>
          <cell r="C363" t="str">
            <v>53220</v>
          </cell>
          <cell r="D363" t="str">
            <v>1</v>
          </cell>
        </row>
        <row r="364">
          <cell r="A364">
            <v>18697219</v>
          </cell>
          <cell r="B364" t="str">
            <v>DOO SAN CIPTA BUSANA JAYA</v>
          </cell>
          <cell r="C364" t="str">
            <v>53310</v>
          </cell>
          <cell r="D364" t="str">
            <v>1</v>
          </cell>
        </row>
        <row r="365">
          <cell r="A365">
            <v>18697235</v>
          </cell>
          <cell r="B365" t="str">
            <v>INDONESIA GERMAN BERSATU</v>
          </cell>
          <cell r="C365" t="str">
            <v>55110</v>
          </cell>
          <cell r="D365" t="str">
            <v>3</v>
          </cell>
        </row>
        <row r="366">
          <cell r="A366">
            <v>18697243</v>
          </cell>
          <cell r="B366" t="str">
            <v>SIRAT UNGGUL INTERNATIONAL</v>
          </cell>
          <cell r="C366" t="str">
            <v>53310</v>
          </cell>
          <cell r="D366" t="str">
            <v>1</v>
          </cell>
        </row>
        <row r="367">
          <cell r="A367">
            <v>18697359</v>
          </cell>
          <cell r="B367" t="str">
            <v>UNIVERSALINDO FOOTWEAR PRIMA</v>
          </cell>
          <cell r="C367" t="str">
            <v>53310</v>
          </cell>
          <cell r="D367" t="str">
            <v>1</v>
          </cell>
        </row>
        <row r="368">
          <cell r="A368">
            <v>18697425</v>
          </cell>
          <cell r="B368" t="str">
            <v>DIARRY GUINDO TRAD &amp; COMPANY (NE 2000)</v>
          </cell>
          <cell r="C368" t="str">
            <v>53310</v>
          </cell>
          <cell r="D368" t="str">
            <v>1</v>
          </cell>
        </row>
        <row r="369">
          <cell r="A369">
            <v>18697433</v>
          </cell>
          <cell r="B369" t="str">
            <v>WORLD TREASURES INDO</v>
          </cell>
          <cell r="C369" t="str">
            <v>53310</v>
          </cell>
          <cell r="D369" t="str">
            <v>1</v>
          </cell>
        </row>
        <row r="370">
          <cell r="A370">
            <v>18697458</v>
          </cell>
          <cell r="B370" t="str">
            <v>TAMUKAMI</v>
          </cell>
          <cell r="C370" t="str">
            <v>55190</v>
          </cell>
          <cell r="D370" t="str">
            <v>1</v>
          </cell>
        </row>
        <row r="371">
          <cell r="A371">
            <v>18697466</v>
          </cell>
          <cell r="B371" t="str">
            <v>MATA NANDA</v>
          </cell>
          <cell r="C371" t="str">
            <v>53000</v>
          </cell>
          <cell r="D371" t="str">
            <v>1</v>
          </cell>
        </row>
        <row r="372">
          <cell r="A372">
            <v>18697474</v>
          </cell>
          <cell r="B372" t="str">
            <v>NAIF RAJAA INDONESIA</v>
          </cell>
          <cell r="C372" t="str">
            <v>53310</v>
          </cell>
          <cell r="D372" t="str">
            <v>3</v>
          </cell>
        </row>
        <row r="373">
          <cell r="A373">
            <v>18697490</v>
          </cell>
          <cell r="B373" t="str">
            <v>MIYAKO MUTIARA INDONESIA</v>
          </cell>
          <cell r="C373" t="str">
            <v>53310</v>
          </cell>
          <cell r="D373" t="str">
            <v>1</v>
          </cell>
        </row>
        <row r="374">
          <cell r="A374">
            <v>18697516</v>
          </cell>
          <cell r="B374" t="str">
            <v>SKY TRADING INTERNATIONAL</v>
          </cell>
          <cell r="C374" t="str">
            <v>20100</v>
          </cell>
          <cell r="D374" t="str">
            <v>7</v>
          </cell>
        </row>
        <row r="375">
          <cell r="A375">
            <v>18697524</v>
          </cell>
          <cell r="B375" t="str">
            <v>SUMBERMAS PERSADA INDONESIA</v>
          </cell>
          <cell r="C375" t="str">
            <v>53430</v>
          </cell>
          <cell r="D375" t="str">
            <v>1</v>
          </cell>
        </row>
        <row r="376">
          <cell r="A376">
            <v>18697532</v>
          </cell>
          <cell r="B376" t="str">
            <v>TRIONES NUSA ASIA</v>
          </cell>
          <cell r="C376" t="str">
            <v>53310</v>
          </cell>
          <cell r="D376" t="str">
            <v>1</v>
          </cell>
        </row>
        <row r="377">
          <cell r="A377">
            <v>18697557</v>
          </cell>
          <cell r="B377" t="str">
            <v>RUBY PRIVATINDO</v>
          </cell>
          <cell r="C377" t="str">
            <v>53310</v>
          </cell>
          <cell r="D377" t="str">
            <v>3</v>
          </cell>
        </row>
        <row r="378">
          <cell r="A378">
            <v>18697581</v>
          </cell>
          <cell r="B378" t="str">
            <v>SENWON ENTERPRISE</v>
          </cell>
          <cell r="C378" t="str">
            <v>53900</v>
          </cell>
          <cell r="D378" t="str">
            <v>1</v>
          </cell>
        </row>
        <row r="379">
          <cell r="A379">
            <v>18697607</v>
          </cell>
          <cell r="B379" t="str">
            <v>TASHIKA TRADING INTERNATIONAL</v>
          </cell>
          <cell r="C379" t="str">
            <v>53310</v>
          </cell>
          <cell r="D379" t="str">
            <v>3</v>
          </cell>
        </row>
        <row r="380">
          <cell r="A380">
            <v>18697615</v>
          </cell>
          <cell r="B380" t="str">
            <v>MARS INDONESIA (NE 2000)</v>
          </cell>
          <cell r="C380" t="str">
            <v>53310</v>
          </cell>
          <cell r="D380" t="str">
            <v>1</v>
          </cell>
        </row>
        <row r="381">
          <cell r="A381">
            <v>18697631</v>
          </cell>
          <cell r="B381" t="str">
            <v>NEW CASTLE JAYA</v>
          </cell>
          <cell r="C381" t="str">
            <v>53310</v>
          </cell>
          <cell r="D381" t="str">
            <v>1</v>
          </cell>
        </row>
        <row r="382">
          <cell r="A382">
            <v>18697656</v>
          </cell>
          <cell r="B382" t="str">
            <v>INGA BESAR INTERNATIONAL</v>
          </cell>
          <cell r="C382" t="str">
            <v>55120</v>
          </cell>
          <cell r="D382" t="str">
            <v>1</v>
          </cell>
        </row>
        <row r="383">
          <cell r="A383">
            <v>18697672</v>
          </cell>
          <cell r="B383" t="str">
            <v>ANTIQUE TRADE CENTER</v>
          </cell>
          <cell r="C383" t="str">
            <v>53900</v>
          </cell>
          <cell r="D383" t="str">
            <v>3</v>
          </cell>
        </row>
        <row r="384">
          <cell r="A384">
            <v>18697714</v>
          </cell>
          <cell r="B384" t="str">
            <v>PASIFIC BLUE</v>
          </cell>
          <cell r="C384" t="str">
            <v>53900</v>
          </cell>
          <cell r="D384" t="str">
            <v>1</v>
          </cell>
        </row>
        <row r="385">
          <cell r="A385">
            <v>18697722</v>
          </cell>
          <cell r="B385" t="str">
            <v>BALI ALEXANDER FURNITURE</v>
          </cell>
          <cell r="C385" t="str">
            <v>53900</v>
          </cell>
          <cell r="D385" t="str">
            <v>3</v>
          </cell>
        </row>
        <row r="386">
          <cell r="A386">
            <v>18697771</v>
          </cell>
          <cell r="B386" t="str">
            <v>FILCO INDONESIA</v>
          </cell>
          <cell r="C386" t="str">
            <v>53310</v>
          </cell>
          <cell r="D386" t="str">
            <v>3</v>
          </cell>
        </row>
        <row r="387">
          <cell r="A387">
            <v>18697789</v>
          </cell>
          <cell r="B387" t="str">
            <v>TRADO ASIA</v>
          </cell>
          <cell r="C387" t="str">
            <v>53430</v>
          </cell>
          <cell r="D387" t="str">
            <v>1</v>
          </cell>
        </row>
        <row r="388">
          <cell r="A388">
            <v>18697797</v>
          </cell>
          <cell r="B388" t="str">
            <v>INDO PAK TRADING CORPORATION</v>
          </cell>
          <cell r="C388" t="str">
            <v>53310</v>
          </cell>
          <cell r="D388" t="str">
            <v>3</v>
          </cell>
        </row>
        <row r="389">
          <cell r="A389">
            <v>18697854</v>
          </cell>
          <cell r="B389" t="str">
            <v>FAJAR KONYO INDONESIA</v>
          </cell>
          <cell r="C389" t="str">
            <v>53211</v>
          </cell>
          <cell r="D389" t="str">
            <v>1</v>
          </cell>
        </row>
        <row r="390">
          <cell r="A390">
            <v>18697862</v>
          </cell>
          <cell r="B390" t="str">
            <v>ECOSAFE INDONESIA</v>
          </cell>
          <cell r="C390" t="str">
            <v>53213</v>
          </cell>
          <cell r="D390" t="str">
            <v>1</v>
          </cell>
        </row>
        <row r="391">
          <cell r="A391">
            <v>18697870</v>
          </cell>
          <cell r="B391" t="str">
            <v>TOSALENA EKSPORINDO</v>
          </cell>
          <cell r="C391" t="str">
            <v>53310</v>
          </cell>
          <cell r="D391" t="str">
            <v>1</v>
          </cell>
        </row>
        <row r="392">
          <cell r="A392">
            <v>18697888</v>
          </cell>
          <cell r="B392" t="str">
            <v>KAY-EL INDONESIA</v>
          </cell>
          <cell r="C392" t="str">
            <v>53310</v>
          </cell>
          <cell r="D392" t="str">
            <v>3</v>
          </cell>
        </row>
        <row r="393">
          <cell r="A393">
            <v>18697946</v>
          </cell>
          <cell r="B393" t="str">
            <v>TAMAN TAKSU</v>
          </cell>
          <cell r="C393" t="str">
            <v>55140</v>
          </cell>
          <cell r="D393" t="str">
            <v>8</v>
          </cell>
        </row>
        <row r="394">
          <cell r="A394">
            <v>18697961</v>
          </cell>
          <cell r="B394" t="str">
            <v>BECHTEL EQUIPMENT SERVICES</v>
          </cell>
          <cell r="C394" t="str">
            <v>45409</v>
          </cell>
          <cell r="D394" t="str">
            <v>8</v>
          </cell>
        </row>
        <row r="395">
          <cell r="A395">
            <v>18697987</v>
          </cell>
          <cell r="B395" t="str">
            <v>PERKASA PURAMA RAJAWALI</v>
          </cell>
          <cell r="C395" t="str">
            <v>53220</v>
          </cell>
          <cell r="D395" t="str">
            <v>1</v>
          </cell>
        </row>
        <row r="396">
          <cell r="A396">
            <v>18698027</v>
          </cell>
          <cell r="B396" t="str">
            <v>GLOBAL VISION IMPEX</v>
          </cell>
          <cell r="C396" t="str">
            <v>53220</v>
          </cell>
          <cell r="D396" t="str">
            <v>1</v>
          </cell>
        </row>
        <row r="397">
          <cell r="A397">
            <v>18698035</v>
          </cell>
          <cell r="B397" t="str">
            <v>ARJUNA INDO SAKTI KREASI(NE 2000)</v>
          </cell>
          <cell r="C397" t="str">
            <v>53310</v>
          </cell>
          <cell r="D397" t="str">
            <v>1</v>
          </cell>
        </row>
        <row r="398">
          <cell r="A398">
            <v>18698050</v>
          </cell>
          <cell r="B398" t="str">
            <v>TEKINDO IMPEX</v>
          </cell>
          <cell r="C398" t="str">
            <v>53000</v>
          </cell>
          <cell r="D398" t="str">
            <v>1</v>
          </cell>
        </row>
        <row r="399">
          <cell r="A399">
            <v>18698076</v>
          </cell>
          <cell r="B399" t="str">
            <v>SELAMA ROYAL TRADING</v>
          </cell>
          <cell r="C399" t="str">
            <v>53220</v>
          </cell>
          <cell r="D399" t="str">
            <v>1</v>
          </cell>
        </row>
        <row r="400">
          <cell r="A400">
            <v>18698092</v>
          </cell>
          <cell r="B400" t="str">
            <v>GANPATI TRADING</v>
          </cell>
          <cell r="C400" t="str">
            <v>53211</v>
          </cell>
          <cell r="D400" t="str">
            <v>1</v>
          </cell>
        </row>
        <row r="401">
          <cell r="A401">
            <v>18698134</v>
          </cell>
          <cell r="B401" t="str">
            <v>MAKMUR CENTRAL WISESA</v>
          </cell>
          <cell r="C401" t="str">
            <v>53900</v>
          </cell>
          <cell r="D401" t="str">
            <v>1</v>
          </cell>
        </row>
        <row r="402">
          <cell r="A402">
            <v>18698142</v>
          </cell>
          <cell r="B402" t="str">
            <v>EISEN AND BROTHERS INDONESIA</v>
          </cell>
          <cell r="C402" t="str">
            <v>53310</v>
          </cell>
          <cell r="D402" t="str">
            <v>3</v>
          </cell>
        </row>
        <row r="403">
          <cell r="A403">
            <v>18698159</v>
          </cell>
          <cell r="B403" t="str">
            <v>INDONESIA STERLING IMPEX</v>
          </cell>
          <cell r="C403" t="str">
            <v>53310</v>
          </cell>
          <cell r="D403" t="str">
            <v>1</v>
          </cell>
        </row>
        <row r="404">
          <cell r="A404">
            <v>18698167</v>
          </cell>
          <cell r="B404" t="str">
            <v>ZEELANDIA INDONESIA</v>
          </cell>
          <cell r="C404" t="str">
            <v>53220</v>
          </cell>
          <cell r="D404" t="str">
            <v>1</v>
          </cell>
        </row>
        <row r="405">
          <cell r="A405">
            <v>18698175</v>
          </cell>
          <cell r="B405" t="str">
            <v>PILARQUIM INDONESIA</v>
          </cell>
          <cell r="C405" t="str">
            <v>53220</v>
          </cell>
          <cell r="D405" t="str">
            <v>1</v>
          </cell>
        </row>
        <row r="406">
          <cell r="A406">
            <v>18698183</v>
          </cell>
          <cell r="B406" t="str">
            <v>CHUAN FU INDONESIA</v>
          </cell>
          <cell r="C406" t="str">
            <v>53430</v>
          </cell>
          <cell r="D406" t="str">
            <v>1</v>
          </cell>
        </row>
        <row r="407">
          <cell r="A407">
            <v>18698191</v>
          </cell>
          <cell r="B407" t="str">
            <v>TAIPAN EXPORT INTERNASIONAL</v>
          </cell>
          <cell r="C407" t="str">
            <v>53220</v>
          </cell>
          <cell r="D407" t="str">
            <v>1</v>
          </cell>
        </row>
        <row r="408">
          <cell r="A408">
            <v>18698209</v>
          </cell>
          <cell r="B408" t="str">
            <v>MITSUI SHOJI INDOTAMA</v>
          </cell>
          <cell r="C408" t="str">
            <v>53310</v>
          </cell>
          <cell r="D408" t="str">
            <v>1</v>
          </cell>
        </row>
        <row r="409">
          <cell r="A409">
            <v>18698241</v>
          </cell>
          <cell r="B409" t="str">
            <v>SACHDEV TRADING</v>
          </cell>
          <cell r="C409" t="str">
            <v>53310</v>
          </cell>
          <cell r="D409" t="str">
            <v>3</v>
          </cell>
        </row>
        <row r="410">
          <cell r="A410">
            <v>18698258</v>
          </cell>
          <cell r="B410" t="str">
            <v>YULIA SHINTA INTERNATIONAL</v>
          </cell>
          <cell r="C410" t="str">
            <v>53900</v>
          </cell>
          <cell r="D410" t="str">
            <v>1</v>
          </cell>
        </row>
        <row r="411">
          <cell r="A411">
            <v>18698282</v>
          </cell>
          <cell r="B411" t="str">
            <v>HANKYU JAYA</v>
          </cell>
          <cell r="C411" t="str">
            <v>53310</v>
          </cell>
          <cell r="D411" t="str">
            <v>1</v>
          </cell>
        </row>
        <row r="412">
          <cell r="A412">
            <v>18698290</v>
          </cell>
          <cell r="B412" t="str">
            <v>SANJAYA IMPEX</v>
          </cell>
          <cell r="C412" t="str">
            <v>53211</v>
          </cell>
          <cell r="D412" t="str">
            <v>1</v>
          </cell>
        </row>
        <row r="413">
          <cell r="A413">
            <v>18698316</v>
          </cell>
          <cell r="B413" t="str">
            <v>YAXLEY PACIFIC INDONESIA</v>
          </cell>
          <cell r="C413" t="str">
            <v>55120</v>
          </cell>
          <cell r="D413" t="str">
            <v>1</v>
          </cell>
        </row>
        <row r="414">
          <cell r="A414">
            <v>18698332</v>
          </cell>
          <cell r="B414" t="str">
            <v>NDK AGRINDO</v>
          </cell>
          <cell r="C414" t="str">
            <v>53220</v>
          </cell>
          <cell r="D414" t="str">
            <v>1</v>
          </cell>
        </row>
        <row r="415">
          <cell r="A415">
            <v>18698340</v>
          </cell>
          <cell r="B415" t="str">
            <v>EASY DIVERS</v>
          </cell>
          <cell r="C415" t="str">
            <v>55120</v>
          </cell>
          <cell r="D415" t="str">
            <v>1</v>
          </cell>
        </row>
        <row r="416">
          <cell r="A416">
            <v>18698365</v>
          </cell>
          <cell r="B416" t="str">
            <v>MULTI MAS SATRIA</v>
          </cell>
          <cell r="C416" t="str">
            <v>53000</v>
          </cell>
          <cell r="D416" t="str">
            <v>3</v>
          </cell>
        </row>
        <row r="417">
          <cell r="A417">
            <v>18698373</v>
          </cell>
          <cell r="B417" t="str">
            <v>ARTHA GLOBAL IMPEX</v>
          </cell>
          <cell r="C417" t="str">
            <v>53310</v>
          </cell>
          <cell r="D417" t="str">
            <v>1</v>
          </cell>
        </row>
        <row r="418">
          <cell r="A418">
            <v>18698399</v>
          </cell>
          <cell r="B418" t="str">
            <v>SICOM INTERNATIONAL INDONESIA (NE 2000)</v>
          </cell>
          <cell r="C418" t="str">
            <v>53220</v>
          </cell>
          <cell r="D418" t="str">
            <v>1</v>
          </cell>
        </row>
        <row r="419">
          <cell r="A419">
            <v>18698423</v>
          </cell>
          <cell r="B419" t="str">
            <v>INDO NUSA MGA (NE 2000)</v>
          </cell>
          <cell r="C419" t="str">
            <v>55110</v>
          </cell>
          <cell r="D419" t="str">
            <v>1</v>
          </cell>
        </row>
        <row r="420">
          <cell r="A420">
            <v>18698449</v>
          </cell>
          <cell r="B420" t="str">
            <v>RAJAB INDO JAYA</v>
          </cell>
          <cell r="C420" t="str">
            <v>53310</v>
          </cell>
          <cell r="D420" t="str">
            <v>1</v>
          </cell>
        </row>
        <row r="421">
          <cell r="A421">
            <v>18698456</v>
          </cell>
          <cell r="B421" t="str">
            <v>GUNUNG INDAH PERKASA</v>
          </cell>
          <cell r="C421" t="str">
            <v>53220</v>
          </cell>
          <cell r="D421" t="str">
            <v>1</v>
          </cell>
        </row>
        <row r="422">
          <cell r="A422">
            <v>18698464</v>
          </cell>
          <cell r="B422" t="str">
            <v>JERUSALEM INDAH INTERNATIONAL</v>
          </cell>
          <cell r="C422" t="str">
            <v>53310</v>
          </cell>
          <cell r="D422" t="str">
            <v>1</v>
          </cell>
        </row>
        <row r="423">
          <cell r="A423">
            <v>18698472</v>
          </cell>
          <cell r="B423" t="str">
            <v>KHUSHI JAYA ABADI</v>
          </cell>
          <cell r="C423" t="str">
            <v>53900</v>
          </cell>
          <cell r="D423" t="str">
            <v>3</v>
          </cell>
        </row>
        <row r="424">
          <cell r="A424">
            <v>18698480</v>
          </cell>
          <cell r="B424" t="str">
            <v>ORIENTAL CHITRA INTERNATIONAL</v>
          </cell>
          <cell r="C424" t="str">
            <v>53310</v>
          </cell>
          <cell r="D424" t="str">
            <v>1</v>
          </cell>
        </row>
        <row r="425">
          <cell r="A425">
            <v>18698498</v>
          </cell>
          <cell r="B425" t="str">
            <v>TERANG JAYA INDONESIA</v>
          </cell>
          <cell r="C425" t="str">
            <v>53310</v>
          </cell>
          <cell r="D425" t="str">
            <v>3</v>
          </cell>
        </row>
        <row r="426">
          <cell r="A426">
            <v>18698522</v>
          </cell>
          <cell r="B426" t="str">
            <v>PALM PRIMADONA PERKASA</v>
          </cell>
          <cell r="C426" t="str">
            <v>53211</v>
          </cell>
          <cell r="D426" t="str">
            <v>1</v>
          </cell>
        </row>
        <row r="427">
          <cell r="A427">
            <v>18698530</v>
          </cell>
          <cell r="B427" t="str">
            <v>PILAR MAS INTERNASIONAL</v>
          </cell>
          <cell r="C427" t="str">
            <v>53310</v>
          </cell>
          <cell r="D427" t="str">
            <v>1</v>
          </cell>
        </row>
        <row r="428">
          <cell r="A428">
            <v>18698555</v>
          </cell>
          <cell r="B428" t="str">
            <v>CLASSIC INTERNATIONAL INDONESIA</v>
          </cell>
          <cell r="C428" t="str">
            <v>53220</v>
          </cell>
          <cell r="D428" t="str">
            <v>1</v>
          </cell>
        </row>
        <row r="429">
          <cell r="A429">
            <v>18698589</v>
          </cell>
          <cell r="B429" t="str">
            <v>SURYA TIMUR SELARAS INDAH</v>
          </cell>
          <cell r="C429" t="str">
            <v>53220</v>
          </cell>
          <cell r="D429" t="str">
            <v>3</v>
          </cell>
        </row>
        <row r="430">
          <cell r="A430">
            <v>18698605</v>
          </cell>
          <cell r="B430" t="str">
            <v>ULUWATU OCEAN VILLAS</v>
          </cell>
          <cell r="C430" t="str">
            <v>55140</v>
          </cell>
          <cell r="D430" t="str">
            <v>1</v>
          </cell>
        </row>
        <row r="431">
          <cell r="A431">
            <v>18698613</v>
          </cell>
          <cell r="B431" t="str">
            <v>MOHAMAD ABDUL GHANI TRADING</v>
          </cell>
          <cell r="C431" t="str">
            <v>53220</v>
          </cell>
          <cell r="D431" t="str">
            <v>1</v>
          </cell>
        </row>
        <row r="432">
          <cell r="A432">
            <v>18698639</v>
          </cell>
          <cell r="B432" t="str">
            <v>KONDO INTERNATIONAL</v>
          </cell>
          <cell r="C432" t="str">
            <v>53220</v>
          </cell>
          <cell r="D432" t="str">
            <v>3</v>
          </cell>
        </row>
        <row r="433">
          <cell r="A433">
            <v>18698647</v>
          </cell>
          <cell r="B433" t="str">
            <v>POLESTAR INTERINDO</v>
          </cell>
          <cell r="C433" t="str">
            <v>53900</v>
          </cell>
          <cell r="D433" t="str">
            <v>1</v>
          </cell>
        </row>
        <row r="434">
          <cell r="A434">
            <v>18698654</v>
          </cell>
          <cell r="B434" t="str">
            <v>SALAN INTERNASIONAL INDONESIA</v>
          </cell>
          <cell r="C434" t="str">
            <v>55110</v>
          </cell>
          <cell r="D434" t="str">
            <v>1</v>
          </cell>
        </row>
        <row r="435">
          <cell r="A435">
            <v>18698696</v>
          </cell>
          <cell r="B435" t="str">
            <v>WOODPECK INTERNATIONAL</v>
          </cell>
          <cell r="C435" t="str">
            <v>53220</v>
          </cell>
          <cell r="D435" t="str">
            <v>1</v>
          </cell>
        </row>
        <row r="436">
          <cell r="A436">
            <v>18698704</v>
          </cell>
          <cell r="B436" t="str">
            <v>KARYA MAPAN MANDIRI</v>
          </cell>
          <cell r="C436" t="str">
            <v>53900</v>
          </cell>
          <cell r="D436" t="str">
            <v>1</v>
          </cell>
        </row>
        <row r="437">
          <cell r="A437">
            <v>18698720</v>
          </cell>
          <cell r="B437" t="str">
            <v>BUMI CANGGU PERMAI</v>
          </cell>
          <cell r="C437" t="str">
            <v>55140</v>
          </cell>
          <cell r="D437" t="str">
            <v>1</v>
          </cell>
        </row>
        <row r="438">
          <cell r="A438">
            <v>18698746</v>
          </cell>
          <cell r="B438" t="str">
            <v>GELORA BIMA SAKTI</v>
          </cell>
          <cell r="C438" t="str">
            <v>53220</v>
          </cell>
          <cell r="D438" t="str">
            <v>1</v>
          </cell>
        </row>
        <row r="439">
          <cell r="A439">
            <v>18698753</v>
          </cell>
          <cell r="B439" t="str">
            <v>TRANS GULF INTERNATIONAL E.S.T (NE 2000)</v>
          </cell>
          <cell r="C439" t="str">
            <v>53220</v>
          </cell>
          <cell r="D439" t="str">
            <v>1</v>
          </cell>
        </row>
        <row r="440">
          <cell r="A440">
            <v>18698787</v>
          </cell>
          <cell r="B440" t="str">
            <v>GREEN MASTER TRADING</v>
          </cell>
          <cell r="C440" t="str">
            <v>53900</v>
          </cell>
          <cell r="D440" t="str">
            <v>3</v>
          </cell>
        </row>
        <row r="441">
          <cell r="A441">
            <v>18698803</v>
          </cell>
          <cell r="B441" t="str">
            <v>WHOLESALE WAREHOUSING INDUSTRIES</v>
          </cell>
          <cell r="C441" t="str">
            <v>54220</v>
          </cell>
          <cell r="D441" t="str">
            <v>1</v>
          </cell>
        </row>
        <row r="442">
          <cell r="A442">
            <v>18698811</v>
          </cell>
          <cell r="B442" t="str">
            <v>HERAMAKONO</v>
          </cell>
          <cell r="C442" t="str">
            <v>53310</v>
          </cell>
          <cell r="D442" t="str">
            <v>3</v>
          </cell>
        </row>
        <row r="443">
          <cell r="A443">
            <v>18698837</v>
          </cell>
          <cell r="B443" t="str">
            <v>JIMBARAN BALI VILLAS</v>
          </cell>
          <cell r="C443" t="str">
            <v>55190</v>
          </cell>
          <cell r="D443" t="str">
            <v>1</v>
          </cell>
        </row>
        <row r="444">
          <cell r="A444">
            <v>18698845</v>
          </cell>
          <cell r="B444" t="str">
            <v>PRANA DEWATA UBUD</v>
          </cell>
          <cell r="C444" t="str">
            <v>92427</v>
          </cell>
          <cell r="D444" t="str">
            <v>3</v>
          </cell>
        </row>
        <row r="445">
          <cell r="A445">
            <v>18698852</v>
          </cell>
          <cell r="B445" t="str">
            <v>VILLA SERI</v>
          </cell>
          <cell r="C445" t="str">
            <v>55110</v>
          </cell>
          <cell r="D445" t="str">
            <v>1</v>
          </cell>
        </row>
        <row r="446">
          <cell r="A446">
            <v>18698860</v>
          </cell>
          <cell r="B446" t="str">
            <v>EURONUSA</v>
          </cell>
          <cell r="C446" t="str">
            <v>53220</v>
          </cell>
          <cell r="D446" t="str">
            <v>1</v>
          </cell>
        </row>
        <row r="447">
          <cell r="A447">
            <v>18698894</v>
          </cell>
          <cell r="B447" t="str">
            <v>DAE DO RAYA UTAMA</v>
          </cell>
          <cell r="C447" t="str">
            <v>53213</v>
          </cell>
          <cell r="D447" t="str">
            <v>1</v>
          </cell>
        </row>
        <row r="448">
          <cell r="A448">
            <v>18698969</v>
          </cell>
          <cell r="B448" t="str">
            <v>DDS TRAINING AND TECH.</v>
          </cell>
          <cell r="C448" t="str">
            <v>74140</v>
          </cell>
          <cell r="D448" t="str">
            <v>8</v>
          </cell>
        </row>
        <row r="449">
          <cell r="A449">
            <v>18698993</v>
          </cell>
          <cell r="B449" t="str">
            <v>ALAM SARI BALI</v>
          </cell>
          <cell r="C449" t="str">
            <v>55110</v>
          </cell>
          <cell r="D449" t="str">
            <v>1</v>
          </cell>
        </row>
        <row r="450">
          <cell r="A450">
            <v>18699066</v>
          </cell>
          <cell r="B450" t="str">
            <v>EURO TRAVELINDO EXPRESS</v>
          </cell>
          <cell r="C450" t="str">
            <v>55190</v>
          </cell>
          <cell r="D450" t="str">
            <v>1</v>
          </cell>
        </row>
        <row r="451">
          <cell r="A451">
            <v>18699074</v>
          </cell>
          <cell r="B451" t="str">
            <v>HEALTH AND WEALTH INTERNASIONAL</v>
          </cell>
          <cell r="C451" t="str">
            <v>53392</v>
          </cell>
          <cell r="D451" t="str">
            <v>1</v>
          </cell>
        </row>
        <row r="452">
          <cell r="A452">
            <v>18699082</v>
          </cell>
          <cell r="B452" t="str">
            <v>AGU</v>
          </cell>
          <cell r="C452" t="str">
            <v>53220</v>
          </cell>
          <cell r="D452" t="str">
            <v>1</v>
          </cell>
        </row>
        <row r="453">
          <cell r="A453">
            <v>18699108</v>
          </cell>
          <cell r="B453" t="str">
            <v>BANDO BALI</v>
          </cell>
          <cell r="C453" t="str">
            <v>55190</v>
          </cell>
          <cell r="D453" t="str">
            <v>1</v>
          </cell>
        </row>
        <row r="454">
          <cell r="A454">
            <v>18699140</v>
          </cell>
          <cell r="B454" t="str">
            <v>SAMA-SAMA BALI UTAMA</v>
          </cell>
          <cell r="C454" t="str">
            <v>55211</v>
          </cell>
          <cell r="D454" t="str">
            <v>1</v>
          </cell>
        </row>
        <row r="455">
          <cell r="A455">
            <v>18699157</v>
          </cell>
          <cell r="B455" t="str">
            <v>VILLA NIRVANA</v>
          </cell>
          <cell r="C455" t="str">
            <v>55190</v>
          </cell>
          <cell r="D455" t="str">
            <v>1</v>
          </cell>
        </row>
        <row r="456">
          <cell r="A456">
            <v>18699173</v>
          </cell>
          <cell r="B456" t="str">
            <v>VILLA TAMAN RAJA</v>
          </cell>
          <cell r="C456" t="str">
            <v>55120</v>
          </cell>
          <cell r="D456" t="str">
            <v>1</v>
          </cell>
        </row>
        <row r="457">
          <cell r="A457">
            <v>18699181</v>
          </cell>
          <cell r="B457" t="str">
            <v>SURESEEN INDONESIA</v>
          </cell>
          <cell r="C457" t="str">
            <v>53220</v>
          </cell>
          <cell r="D457" t="str">
            <v>1</v>
          </cell>
        </row>
        <row r="458">
          <cell r="A458">
            <v>18699199</v>
          </cell>
          <cell r="B458" t="str">
            <v>ROYAL MULIA TRADING</v>
          </cell>
          <cell r="C458" t="str">
            <v>53220</v>
          </cell>
          <cell r="D458" t="str">
            <v>1</v>
          </cell>
        </row>
        <row r="459">
          <cell r="A459">
            <v>18699207</v>
          </cell>
          <cell r="B459" t="str">
            <v>MATA HIJAU INDONESIA</v>
          </cell>
          <cell r="C459" t="str">
            <v>55100</v>
          </cell>
          <cell r="D459" t="str">
            <v>1</v>
          </cell>
        </row>
        <row r="460">
          <cell r="A460">
            <v>18699215</v>
          </cell>
          <cell r="B460" t="str">
            <v>HANSAN TRADE INDONESIA</v>
          </cell>
          <cell r="C460" t="str">
            <v>53220</v>
          </cell>
          <cell r="D460" t="str">
            <v>1</v>
          </cell>
        </row>
        <row r="461">
          <cell r="A461">
            <v>18699231</v>
          </cell>
          <cell r="B461" t="str">
            <v>SAKA JAYA DEWATA</v>
          </cell>
          <cell r="C461" t="str">
            <v>55211</v>
          </cell>
          <cell r="D461" t="str">
            <v>1</v>
          </cell>
        </row>
        <row r="462">
          <cell r="A462">
            <v>18699272</v>
          </cell>
          <cell r="B462" t="str">
            <v>TRIPAX FASTINDO</v>
          </cell>
          <cell r="C462" t="str">
            <v>53430</v>
          </cell>
          <cell r="D462" t="str">
            <v>3</v>
          </cell>
        </row>
        <row r="463">
          <cell r="A463">
            <v>18699280</v>
          </cell>
          <cell r="B463" t="str">
            <v>AFRI INDOCITRA</v>
          </cell>
          <cell r="C463" t="str">
            <v>53220</v>
          </cell>
          <cell r="D463" t="str">
            <v>1</v>
          </cell>
        </row>
        <row r="464">
          <cell r="A464">
            <v>18699298</v>
          </cell>
          <cell r="B464" t="str">
            <v>SUNSET BEACH DEVELOPMENT</v>
          </cell>
          <cell r="C464" t="str">
            <v>55110</v>
          </cell>
          <cell r="D464" t="str">
            <v>1</v>
          </cell>
        </row>
        <row r="465">
          <cell r="A465">
            <v>18699306</v>
          </cell>
          <cell r="B465" t="str">
            <v>EURO EAST BRIDGE</v>
          </cell>
          <cell r="C465" t="str">
            <v>53220</v>
          </cell>
          <cell r="D465" t="str">
            <v>1</v>
          </cell>
        </row>
        <row r="466">
          <cell r="A466">
            <v>18699322</v>
          </cell>
          <cell r="B466" t="str">
            <v>ROSELIA TEXINDO</v>
          </cell>
          <cell r="C466" t="str">
            <v>53220</v>
          </cell>
          <cell r="D466" t="str">
            <v>1</v>
          </cell>
        </row>
        <row r="467">
          <cell r="A467">
            <v>18699348</v>
          </cell>
          <cell r="B467" t="str">
            <v>VILLA CANGGU INDONESIA</v>
          </cell>
          <cell r="C467" t="str">
            <v>55190</v>
          </cell>
          <cell r="D467" t="str">
            <v>1</v>
          </cell>
        </row>
        <row r="468">
          <cell r="A468">
            <v>18699389</v>
          </cell>
          <cell r="B468" t="str">
            <v>AL-AMIN INDO INTERNATIONAL</v>
          </cell>
          <cell r="C468" t="str">
            <v>53220</v>
          </cell>
          <cell r="D468" t="str">
            <v>1</v>
          </cell>
        </row>
        <row r="469">
          <cell r="A469">
            <v>18699405</v>
          </cell>
          <cell r="B469" t="str">
            <v>BINTANG UTARA FIJAR</v>
          </cell>
          <cell r="C469" t="str">
            <v>55211</v>
          </cell>
          <cell r="D469" t="str">
            <v>1</v>
          </cell>
        </row>
        <row r="470">
          <cell r="A470">
            <v>18699439</v>
          </cell>
          <cell r="B470" t="str">
            <v>LAVA LOUNGE JAVA</v>
          </cell>
          <cell r="C470" t="str">
            <v>55211</v>
          </cell>
          <cell r="D470" t="str">
            <v>1</v>
          </cell>
        </row>
        <row r="471">
          <cell r="A471">
            <v>18699447</v>
          </cell>
          <cell r="B471" t="str">
            <v>AL-KHALEEJ SUGAR INDONESIA</v>
          </cell>
          <cell r="C471" t="str">
            <v>53220</v>
          </cell>
          <cell r="D471" t="str">
            <v>1</v>
          </cell>
        </row>
        <row r="472">
          <cell r="A472">
            <v>18699454</v>
          </cell>
          <cell r="B472" t="str">
            <v>NUSANTARA BANGLA ABADI</v>
          </cell>
          <cell r="C472" t="str">
            <v>53310</v>
          </cell>
          <cell r="D472" t="str">
            <v>1</v>
          </cell>
        </row>
        <row r="473">
          <cell r="A473">
            <v>18699462</v>
          </cell>
          <cell r="B473" t="str">
            <v>GAURI INDO FURNITURE</v>
          </cell>
          <cell r="C473" t="str">
            <v>53220</v>
          </cell>
          <cell r="D473" t="str">
            <v>1</v>
          </cell>
        </row>
        <row r="474">
          <cell r="A474">
            <v>18699470</v>
          </cell>
          <cell r="B474" t="str">
            <v>NISHA INDOPRIMA</v>
          </cell>
          <cell r="C474" t="str">
            <v>53220</v>
          </cell>
          <cell r="D474" t="str">
            <v>3</v>
          </cell>
        </row>
        <row r="475">
          <cell r="A475">
            <v>18699496</v>
          </cell>
          <cell r="B475" t="str">
            <v>HASASI INTERNATIONAL</v>
          </cell>
          <cell r="C475" t="str">
            <v>53220</v>
          </cell>
          <cell r="D475" t="str">
            <v>1</v>
          </cell>
        </row>
        <row r="476">
          <cell r="A476">
            <v>18699520</v>
          </cell>
          <cell r="B476" t="str">
            <v>GECKO DEVELOPMENT</v>
          </cell>
          <cell r="C476" t="str">
            <v>55190</v>
          </cell>
          <cell r="D476" t="str">
            <v>1</v>
          </cell>
        </row>
        <row r="477">
          <cell r="A477">
            <v>18699538</v>
          </cell>
          <cell r="B477" t="str">
            <v>IN BEL TRACO</v>
          </cell>
          <cell r="C477" t="str">
            <v>53220</v>
          </cell>
          <cell r="D477" t="str">
            <v>1</v>
          </cell>
        </row>
        <row r="478">
          <cell r="A478">
            <v>18699553</v>
          </cell>
          <cell r="B478" t="str">
            <v>HYAE NA KO BALI</v>
          </cell>
          <cell r="C478" t="str">
            <v>55190</v>
          </cell>
          <cell r="D478" t="str">
            <v>1</v>
          </cell>
        </row>
        <row r="479">
          <cell r="A479">
            <v>18699579</v>
          </cell>
          <cell r="B479" t="str">
            <v>ALAM AGUNG ABADI</v>
          </cell>
          <cell r="C479" t="str">
            <v>53220</v>
          </cell>
          <cell r="D479" t="str">
            <v>7</v>
          </cell>
        </row>
        <row r="480">
          <cell r="A480">
            <v>18699587</v>
          </cell>
          <cell r="B480" t="str">
            <v>SUKSES LUASAN INDONESIA</v>
          </cell>
          <cell r="C480" t="str">
            <v>53220</v>
          </cell>
          <cell r="D480" t="str">
            <v>1</v>
          </cell>
        </row>
        <row r="481">
          <cell r="A481">
            <v>18699595</v>
          </cell>
          <cell r="B481" t="str">
            <v>HOTEL AUSTIM</v>
          </cell>
          <cell r="C481" t="str">
            <v>55110</v>
          </cell>
          <cell r="D481" t="str">
            <v>1</v>
          </cell>
        </row>
        <row r="482">
          <cell r="A482">
            <v>18699611</v>
          </cell>
          <cell r="B482" t="str">
            <v>EUROASIA EXPORT &amp;  INDUSTRIES</v>
          </cell>
          <cell r="C482" t="str">
            <v>53220</v>
          </cell>
          <cell r="D482" t="str">
            <v>3</v>
          </cell>
        </row>
        <row r="483">
          <cell r="A483">
            <v>18699637</v>
          </cell>
          <cell r="B483" t="str">
            <v>MONETA EXIM</v>
          </cell>
          <cell r="C483" t="str">
            <v>53220</v>
          </cell>
          <cell r="D483" t="str">
            <v>3</v>
          </cell>
        </row>
        <row r="484">
          <cell r="A484">
            <v>18699660</v>
          </cell>
          <cell r="B484" t="str">
            <v>MADIVER INTERNATIONAL</v>
          </cell>
          <cell r="C484" t="str">
            <v>53220</v>
          </cell>
          <cell r="D484" t="str">
            <v>1</v>
          </cell>
        </row>
        <row r="485">
          <cell r="A485">
            <v>18699686</v>
          </cell>
          <cell r="B485" t="str">
            <v>FLAMBOO INDONESIA</v>
          </cell>
          <cell r="C485" t="str">
            <v>53220</v>
          </cell>
          <cell r="D485" t="str">
            <v>1</v>
          </cell>
        </row>
        <row r="486">
          <cell r="A486">
            <v>18699710</v>
          </cell>
          <cell r="B486" t="str">
            <v>TAIFANA INTERNATIONAL</v>
          </cell>
          <cell r="C486" t="str">
            <v>53220</v>
          </cell>
          <cell r="D486" t="str">
            <v>3</v>
          </cell>
        </row>
        <row r="487">
          <cell r="A487">
            <v>18699736</v>
          </cell>
          <cell r="B487" t="str">
            <v>JEPUN BALI</v>
          </cell>
          <cell r="C487" t="str">
            <v>55110</v>
          </cell>
          <cell r="D487" t="str">
            <v>1</v>
          </cell>
        </row>
        <row r="488">
          <cell r="A488">
            <v>18699744</v>
          </cell>
          <cell r="B488" t="str">
            <v>INDO BAZAAR</v>
          </cell>
          <cell r="C488" t="str">
            <v>53310</v>
          </cell>
          <cell r="D488" t="str">
            <v>1</v>
          </cell>
        </row>
        <row r="489">
          <cell r="A489">
            <v>18699769</v>
          </cell>
          <cell r="B489" t="str">
            <v>SEA CARTEL INDONESIA</v>
          </cell>
          <cell r="C489" t="str">
            <v>53220</v>
          </cell>
          <cell r="D489" t="str">
            <v>1</v>
          </cell>
        </row>
        <row r="490">
          <cell r="A490">
            <v>18699777</v>
          </cell>
          <cell r="B490" t="str">
            <v>TALAINDO INTERIOR</v>
          </cell>
          <cell r="C490" t="str">
            <v>53900</v>
          </cell>
          <cell r="D490" t="str">
            <v>1</v>
          </cell>
        </row>
        <row r="491">
          <cell r="A491">
            <v>18699793</v>
          </cell>
          <cell r="B491" t="str">
            <v>PREMINDO ABADI</v>
          </cell>
          <cell r="C491" t="str">
            <v>53220</v>
          </cell>
          <cell r="D491" t="str">
            <v>1</v>
          </cell>
        </row>
        <row r="492">
          <cell r="A492">
            <v>18699819</v>
          </cell>
          <cell r="B492" t="str">
            <v>RAMPP ASIA PACIFIC</v>
          </cell>
          <cell r="C492" t="str">
            <v>53220</v>
          </cell>
          <cell r="D492" t="str">
            <v>1</v>
          </cell>
        </row>
        <row r="493">
          <cell r="A493">
            <v>18699827</v>
          </cell>
          <cell r="B493" t="str">
            <v>ANMOL PRADANA EKSPORTINDO</v>
          </cell>
          <cell r="C493" t="str">
            <v>53220</v>
          </cell>
          <cell r="D493" t="str">
            <v>1</v>
          </cell>
        </row>
        <row r="494">
          <cell r="A494">
            <v>18699868</v>
          </cell>
          <cell r="B494" t="str">
            <v>CITRA AFRINDO PERKASA</v>
          </cell>
          <cell r="C494" t="str">
            <v>53220</v>
          </cell>
          <cell r="D494" t="str">
            <v>1</v>
          </cell>
        </row>
        <row r="495">
          <cell r="A495">
            <v>18699876</v>
          </cell>
          <cell r="B495" t="str">
            <v>CITYCO JAKARTA</v>
          </cell>
          <cell r="C495" t="str">
            <v>53220</v>
          </cell>
          <cell r="D495" t="str">
            <v>1</v>
          </cell>
        </row>
        <row r="496">
          <cell r="A496">
            <v>18699884</v>
          </cell>
          <cell r="B496" t="str">
            <v>KORYO GARDEN</v>
          </cell>
          <cell r="C496" t="str">
            <v>55211</v>
          </cell>
          <cell r="D496" t="str">
            <v>1</v>
          </cell>
        </row>
        <row r="497">
          <cell r="A497">
            <v>18699892</v>
          </cell>
          <cell r="B497" t="str">
            <v>EURO SERVICES</v>
          </cell>
          <cell r="C497" t="str">
            <v>53220</v>
          </cell>
          <cell r="D497" t="str">
            <v>1</v>
          </cell>
        </row>
        <row r="498">
          <cell r="A498">
            <v>18699900</v>
          </cell>
          <cell r="B498" t="str">
            <v>ARTE TROPICAL</v>
          </cell>
          <cell r="C498" t="str">
            <v>53220</v>
          </cell>
          <cell r="D498" t="str">
            <v>1</v>
          </cell>
        </row>
        <row r="499">
          <cell r="A499">
            <v>18699918</v>
          </cell>
          <cell r="B499" t="str">
            <v>JEBAT INDONESIA</v>
          </cell>
          <cell r="C499" t="str">
            <v>53220</v>
          </cell>
          <cell r="D499" t="str">
            <v>1</v>
          </cell>
        </row>
        <row r="500">
          <cell r="A500">
            <v>18699967</v>
          </cell>
          <cell r="B500" t="str">
            <v>RIA EKSPORINDO INTERNASIONAL</v>
          </cell>
          <cell r="C500" t="str">
            <v>53220</v>
          </cell>
          <cell r="D500" t="str">
            <v>1</v>
          </cell>
        </row>
        <row r="501">
          <cell r="A501">
            <v>18700005</v>
          </cell>
          <cell r="B501" t="str">
            <v>KARTIKA INDONESIA</v>
          </cell>
          <cell r="C501" t="str">
            <v>53220</v>
          </cell>
          <cell r="D501" t="str">
            <v>1</v>
          </cell>
        </row>
        <row r="502">
          <cell r="A502">
            <v>18700013</v>
          </cell>
          <cell r="B502" t="str">
            <v>INDONESIAN WAREHOUSE INTERNATIONAL</v>
          </cell>
          <cell r="C502" t="str">
            <v>53220</v>
          </cell>
          <cell r="D502" t="str">
            <v>1</v>
          </cell>
        </row>
        <row r="503">
          <cell r="A503">
            <v>18700039</v>
          </cell>
          <cell r="B503" t="str">
            <v>WAKATOBI RESORT</v>
          </cell>
          <cell r="C503" t="str">
            <v>55110</v>
          </cell>
          <cell r="D503" t="str">
            <v>3</v>
          </cell>
        </row>
        <row r="504">
          <cell r="A504">
            <v>18700062</v>
          </cell>
          <cell r="B504" t="str">
            <v>SIIX INDONESIA</v>
          </cell>
          <cell r="C504" t="str">
            <v>53220</v>
          </cell>
          <cell r="D504" t="str">
            <v>8</v>
          </cell>
        </row>
        <row r="505">
          <cell r="A505">
            <v>18700070</v>
          </cell>
          <cell r="B505" t="str">
            <v>BALI GRAND VISTA</v>
          </cell>
          <cell r="C505" t="str">
            <v>55120</v>
          </cell>
          <cell r="D505" t="str">
            <v>1</v>
          </cell>
        </row>
        <row r="506">
          <cell r="A506">
            <v>18700088</v>
          </cell>
          <cell r="B506" t="str">
            <v>ALAMIND SUBUR</v>
          </cell>
          <cell r="C506" t="str">
            <v>53220</v>
          </cell>
          <cell r="D506" t="str">
            <v>1</v>
          </cell>
        </row>
        <row r="507">
          <cell r="A507">
            <v>18700104</v>
          </cell>
          <cell r="B507" t="str">
            <v>JAYA RAYA BAHARI</v>
          </cell>
          <cell r="C507" t="str">
            <v>53220</v>
          </cell>
          <cell r="D507" t="str">
            <v>1</v>
          </cell>
        </row>
        <row r="508">
          <cell r="A508">
            <v>18700120</v>
          </cell>
          <cell r="B508" t="str">
            <v>YINING (INDONESIA) CO.LTD.</v>
          </cell>
          <cell r="C508" t="str">
            <v>53220</v>
          </cell>
          <cell r="D508" t="str">
            <v>1</v>
          </cell>
        </row>
        <row r="509">
          <cell r="A509">
            <v>18700138</v>
          </cell>
          <cell r="B509" t="str">
            <v>PLEIADIS DEWATA</v>
          </cell>
          <cell r="C509" t="str">
            <v>53220</v>
          </cell>
          <cell r="D509" t="str">
            <v>1</v>
          </cell>
        </row>
        <row r="510">
          <cell r="A510">
            <v>18700153</v>
          </cell>
          <cell r="B510" t="str">
            <v>CIPTA KARYA GARMINDO</v>
          </cell>
          <cell r="C510" t="str">
            <v>53310</v>
          </cell>
          <cell r="D510" t="str">
            <v>1</v>
          </cell>
        </row>
        <row r="511">
          <cell r="A511">
            <v>18700161</v>
          </cell>
          <cell r="B511" t="str">
            <v>BELA ALLA ARTUR</v>
          </cell>
          <cell r="C511" t="str">
            <v>55100</v>
          </cell>
          <cell r="D511" t="str">
            <v>1</v>
          </cell>
        </row>
        <row r="512">
          <cell r="A512">
            <v>18700195</v>
          </cell>
          <cell r="B512" t="str">
            <v>FURNITURE WORLD</v>
          </cell>
          <cell r="C512" t="str">
            <v>53220</v>
          </cell>
          <cell r="D512" t="str">
            <v>1</v>
          </cell>
        </row>
        <row r="513">
          <cell r="A513">
            <v>18700203</v>
          </cell>
          <cell r="B513" t="str">
            <v>BASE FORINDO</v>
          </cell>
          <cell r="C513" t="str">
            <v>53430</v>
          </cell>
          <cell r="D513" t="str">
            <v>1</v>
          </cell>
        </row>
        <row r="514">
          <cell r="A514">
            <v>18700211</v>
          </cell>
          <cell r="B514" t="str">
            <v>CENDRAWASIH EXIM</v>
          </cell>
          <cell r="C514" t="str">
            <v>53220</v>
          </cell>
          <cell r="D514" t="str">
            <v>1</v>
          </cell>
        </row>
        <row r="515">
          <cell r="A515">
            <v>18700229</v>
          </cell>
          <cell r="B515" t="str">
            <v>GRAVEN IMAGE</v>
          </cell>
          <cell r="C515" t="str">
            <v>53000</v>
          </cell>
          <cell r="D515" t="str">
            <v>1</v>
          </cell>
        </row>
        <row r="516">
          <cell r="A516">
            <v>18700245</v>
          </cell>
          <cell r="B516" t="str">
            <v>YULYS INTERNATIONAL</v>
          </cell>
          <cell r="C516" t="str">
            <v>55211</v>
          </cell>
          <cell r="D516" t="str">
            <v>1</v>
          </cell>
        </row>
        <row r="517">
          <cell r="A517">
            <v>18700252</v>
          </cell>
          <cell r="B517" t="str">
            <v>ANDIRA INDONESIA</v>
          </cell>
          <cell r="C517" t="str">
            <v>53220</v>
          </cell>
          <cell r="D517" t="str">
            <v>3</v>
          </cell>
        </row>
        <row r="518">
          <cell r="A518">
            <v>18700278</v>
          </cell>
          <cell r="B518" t="str">
            <v>SQASSO INDONESIA</v>
          </cell>
          <cell r="C518" t="str">
            <v>54220</v>
          </cell>
          <cell r="D518" t="str">
            <v>3</v>
          </cell>
        </row>
        <row r="519">
          <cell r="A519">
            <v>18700286</v>
          </cell>
          <cell r="B519" t="str">
            <v>INDOSING ABADI</v>
          </cell>
          <cell r="C519" t="str">
            <v>54000</v>
          </cell>
          <cell r="D519" t="str">
            <v>1</v>
          </cell>
        </row>
        <row r="520">
          <cell r="A520">
            <v>18700302</v>
          </cell>
          <cell r="B520" t="str">
            <v>EUROCHAIR INTERNUSA</v>
          </cell>
          <cell r="C520" t="str">
            <v>53220</v>
          </cell>
          <cell r="D520" t="str">
            <v>3</v>
          </cell>
        </row>
        <row r="521">
          <cell r="A521">
            <v>18700328</v>
          </cell>
          <cell r="B521" t="str">
            <v>M PLANNING</v>
          </cell>
          <cell r="C521" t="str">
            <v>55211</v>
          </cell>
          <cell r="D521" t="str">
            <v>1</v>
          </cell>
        </row>
        <row r="522">
          <cell r="A522">
            <v>18700344</v>
          </cell>
          <cell r="B522" t="str">
            <v>PROTECHMA INDONESIA</v>
          </cell>
          <cell r="C522" t="str">
            <v>53220</v>
          </cell>
          <cell r="D522" t="str">
            <v>1</v>
          </cell>
        </row>
        <row r="523">
          <cell r="A523">
            <v>18700351</v>
          </cell>
          <cell r="B523" t="str">
            <v>JE IN INDONESIA</v>
          </cell>
          <cell r="C523" t="str">
            <v>53220</v>
          </cell>
          <cell r="D523" t="str">
            <v>1</v>
          </cell>
        </row>
        <row r="524">
          <cell r="A524">
            <v>18700369</v>
          </cell>
          <cell r="B524" t="str">
            <v>DUNIA ANEKA BARANG INDONESIA</v>
          </cell>
          <cell r="C524" t="str">
            <v>53220</v>
          </cell>
          <cell r="D524" t="str">
            <v>1</v>
          </cell>
        </row>
        <row r="525">
          <cell r="A525">
            <v>18700385</v>
          </cell>
          <cell r="B525" t="str">
            <v>KOFRINDO UTAMA JAYA</v>
          </cell>
          <cell r="C525" t="str">
            <v>53220</v>
          </cell>
          <cell r="D525" t="str">
            <v>1</v>
          </cell>
        </row>
        <row r="526">
          <cell r="A526">
            <v>18700427</v>
          </cell>
          <cell r="B526" t="str">
            <v>INDO WABS</v>
          </cell>
          <cell r="C526" t="str">
            <v>53220</v>
          </cell>
          <cell r="D526" t="str">
            <v>1</v>
          </cell>
        </row>
        <row r="527">
          <cell r="A527">
            <v>18700435</v>
          </cell>
          <cell r="B527" t="str">
            <v>KNAAPINDO TRADING COMPANY</v>
          </cell>
          <cell r="C527" t="str">
            <v>53220</v>
          </cell>
          <cell r="D527" t="str">
            <v>1</v>
          </cell>
        </row>
        <row r="528">
          <cell r="A528">
            <v>18700450</v>
          </cell>
          <cell r="B528" t="str">
            <v>A BALI RESTAURANT</v>
          </cell>
          <cell r="C528" t="str">
            <v>55211</v>
          </cell>
          <cell r="D528" t="str">
            <v>1</v>
          </cell>
        </row>
        <row r="529">
          <cell r="A529">
            <v>18700468</v>
          </cell>
          <cell r="B529" t="str">
            <v>GILI INDAH</v>
          </cell>
          <cell r="C529" t="str">
            <v>55110</v>
          </cell>
          <cell r="D529" t="str">
            <v>1</v>
          </cell>
        </row>
        <row r="530">
          <cell r="A530">
            <v>18700476</v>
          </cell>
          <cell r="B530" t="str">
            <v>CHIA AN TWO INDONESIA</v>
          </cell>
          <cell r="C530" t="str">
            <v>53220</v>
          </cell>
          <cell r="D530" t="str">
            <v>1</v>
          </cell>
        </row>
        <row r="531">
          <cell r="A531">
            <v>18700484</v>
          </cell>
          <cell r="B531" t="str">
            <v>LEADER INTERTRADE</v>
          </cell>
          <cell r="C531" t="str">
            <v>53220</v>
          </cell>
          <cell r="D531" t="str">
            <v>1</v>
          </cell>
        </row>
        <row r="532">
          <cell r="A532">
            <v>18700518</v>
          </cell>
          <cell r="B532" t="str">
            <v>MILLENIUM CARS INDONESIA</v>
          </cell>
          <cell r="C532" t="str">
            <v>53220</v>
          </cell>
          <cell r="D532" t="str">
            <v>1</v>
          </cell>
        </row>
        <row r="533">
          <cell r="A533">
            <v>18700559</v>
          </cell>
          <cell r="B533" t="str">
            <v>S &amp; K INTERNATIONAL</v>
          </cell>
          <cell r="C533" t="str">
            <v>53220</v>
          </cell>
          <cell r="D533" t="str">
            <v>1</v>
          </cell>
        </row>
        <row r="534">
          <cell r="A534">
            <v>18700575</v>
          </cell>
          <cell r="B534" t="str">
            <v>JORDAN VALLEY</v>
          </cell>
          <cell r="C534" t="str">
            <v>53310</v>
          </cell>
          <cell r="D534" t="str">
            <v>1</v>
          </cell>
        </row>
        <row r="535">
          <cell r="A535">
            <v>18700583</v>
          </cell>
          <cell r="B535" t="str">
            <v>WATERMAN BEHEER INDONESIA</v>
          </cell>
          <cell r="C535" t="str">
            <v>53900</v>
          </cell>
          <cell r="D535" t="str">
            <v>1</v>
          </cell>
        </row>
        <row r="536">
          <cell r="A536">
            <v>18700591</v>
          </cell>
          <cell r="B536" t="str">
            <v>SAKA BINTANG DEWATA</v>
          </cell>
          <cell r="C536" t="str">
            <v>55211</v>
          </cell>
          <cell r="D536" t="str">
            <v>1</v>
          </cell>
        </row>
        <row r="537">
          <cell r="A537">
            <v>18700633</v>
          </cell>
          <cell r="B537" t="str">
            <v>MAGNUS INDOTRADE</v>
          </cell>
          <cell r="C537" t="str">
            <v>53220</v>
          </cell>
          <cell r="D537" t="str">
            <v>3</v>
          </cell>
        </row>
        <row r="538">
          <cell r="A538">
            <v>18700674</v>
          </cell>
          <cell r="B538" t="str">
            <v>JINYUN INTERNATIONAL INDONESIA</v>
          </cell>
          <cell r="C538" t="str">
            <v>53220</v>
          </cell>
          <cell r="D538" t="str">
            <v>1</v>
          </cell>
        </row>
        <row r="539">
          <cell r="A539">
            <v>18700682</v>
          </cell>
          <cell r="B539" t="str">
            <v>NICHIAS SUNIJAYA</v>
          </cell>
          <cell r="C539" t="str">
            <v>54500</v>
          </cell>
          <cell r="D539" t="str">
            <v>1</v>
          </cell>
        </row>
        <row r="540">
          <cell r="A540">
            <v>18700690</v>
          </cell>
          <cell r="B540" t="str">
            <v>BUNGA PERMAI</v>
          </cell>
          <cell r="C540" t="str">
            <v>55110</v>
          </cell>
          <cell r="D540" t="str">
            <v>1</v>
          </cell>
        </row>
        <row r="541">
          <cell r="A541">
            <v>18700708</v>
          </cell>
          <cell r="B541" t="str">
            <v>ROYAL BALI LEISURE</v>
          </cell>
          <cell r="C541" t="str">
            <v>55110</v>
          </cell>
          <cell r="D541" t="str">
            <v>1</v>
          </cell>
        </row>
        <row r="542">
          <cell r="A542">
            <v>18700740</v>
          </cell>
          <cell r="B542" t="str">
            <v>BALI BOOK TREE</v>
          </cell>
          <cell r="C542" t="str">
            <v>53220</v>
          </cell>
          <cell r="D542" t="str">
            <v>1</v>
          </cell>
        </row>
        <row r="543">
          <cell r="A543">
            <v>18700757</v>
          </cell>
          <cell r="B543" t="str">
            <v>WEELUK INDONESIA</v>
          </cell>
          <cell r="C543" t="str">
            <v>53900</v>
          </cell>
          <cell r="D543" t="str">
            <v>3</v>
          </cell>
        </row>
        <row r="544">
          <cell r="A544">
            <v>18700773</v>
          </cell>
          <cell r="B544" t="str">
            <v>FORMULA ONE INDONESIA</v>
          </cell>
          <cell r="C544" t="str">
            <v>53900</v>
          </cell>
          <cell r="D544" t="str">
            <v>1</v>
          </cell>
        </row>
        <row r="545">
          <cell r="A545">
            <v>18700807</v>
          </cell>
          <cell r="B545" t="str">
            <v>MITRA CENTRALINDO MAKMUR</v>
          </cell>
          <cell r="C545" t="str">
            <v>53220</v>
          </cell>
          <cell r="D545" t="str">
            <v>1</v>
          </cell>
        </row>
        <row r="546">
          <cell r="A546">
            <v>18700849</v>
          </cell>
          <cell r="B546" t="str">
            <v>ASIA PACIFIC INDONESIA JAYA</v>
          </cell>
          <cell r="C546" t="str">
            <v>53900</v>
          </cell>
          <cell r="D546" t="str">
            <v>1</v>
          </cell>
        </row>
        <row r="547">
          <cell r="A547">
            <v>18700906</v>
          </cell>
          <cell r="B547" t="str">
            <v>ARSADE USAHA BERSAMA</v>
          </cell>
          <cell r="C547" t="str">
            <v>53900</v>
          </cell>
          <cell r="D547" t="str">
            <v>1</v>
          </cell>
        </row>
        <row r="548">
          <cell r="A548">
            <v>18700922</v>
          </cell>
          <cell r="B548" t="str">
            <v>BADAR MITRA MAHESA</v>
          </cell>
          <cell r="C548" t="str">
            <v>54000</v>
          </cell>
          <cell r="D548" t="str">
            <v>1</v>
          </cell>
        </row>
        <row r="549">
          <cell r="A549">
            <v>18700930</v>
          </cell>
          <cell r="B549" t="str">
            <v>MAXINDO DUTA PERKASA</v>
          </cell>
          <cell r="C549" t="str">
            <v>53220</v>
          </cell>
          <cell r="D549" t="str">
            <v>1</v>
          </cell>
        </row>
        <row r="550">
          <cell r="A550">
            <v>18700963</v>
          </cell>
          <cell r="B550" t="str">
            <v>KO-IN</v>
          </cell>
          <cell r="C550" t="str">
            <v>55211</v>
          </cell>
          <cell r="D550" t="str">
            <v>1</v>
          </cell>
        </row>
        <row r="551">
          <cell r="A551">
            <v>18700971</v>
          </cell>
          <cell r="B551" t="str">
            <v>T.J.TRADING</v>
          </cell>
          <cell r="C551" t="str">
            <v>53220</v>
          </cell>
          <cell r="D551" t="str">
            <v>3</v>
          </cell>
        </row>
        <row r="552">
          <cell r="A552">
            <v>18700989</v>
          </cell>
          <cell r="B552" t="str">
            <v>SUNBEAM CHEMICALS INDONESIA</v>
          </cell>
          <cell r="C552" t="str">
            <v>53000</v>
          </cell>
          <cell r="D552" t="str">
            <v>1</v>
          </cell>
        </row>
        <row r="553">
          <cell r="A553">
            <v>18700997</v>
          </cell>
          <cell r="B553" t="str">
            <v>AGRO MAJU EXPORTINDO</v>
          </cell>
          <cell r="C553" t="str">
            <v>53211</v>
          </cell>
          <cell r="D553" t="str">
            <v>3</v>
          </cell>
        </row>
        <row r="554">
          <cell r="A554">
            <v>18701003</v>
          </cell>
          <cell r="B554" t="str">
            <v>SHIVA SIMRAN SAKTI</v>
          </cell>
          <cell r="C554" t="str">
            <v>53900</v>
          </cell>
          <cell r="D554" t="str">
            <v>1</v>
          </cell>
        </row>
        <row r="555">
          <cell r="A555">
            <v>18701011</v>
          </cell>
          <cell r="B555" t="str">
            <v>DHANUSH EXPORT INTERNATIONAL</v>
          </cell>
          <cell r="C555" t="str">
            <v>53220</v>
          </cell>
          <cell r="D555" t="str">
            <v>3</v>
          </cell>
        </row>
        <row r="556">
          <cell r="A556">
            <v>18701052</v>
          </cell>
          <cell r="B556" t="str">
            <v>VANILLA SPRINGS</v>
          </cell>
          <cell r="C556" t="str">
            <v>53211</v>
          </cell>
          <cell r="D556" t="str">
            <v>1</v>
          </cell>
        </row>
        <row r="557">
          <cell r="A557">
            <v>18701060</v>
          </cell>
          <cell r="B557" t="str">
            <v>ASIA VISION</v>
          </cell>
          <cell r="C557" t="str">
            <v>53220</v>
          </cell>
          <cell r="D557" t="str">
            <v>1</v>
          </cell>
        </row>
        <row r="558">
          <cell r="A558">
            <v>18701078</v>
          </cell>
          <cell r="B558" t="str">
            <v>EMIRATES TRADING AGENCY</v>
          </cell>
          <cell r="C558" t="str">
            <v>53420</v>
          </cell>
          <cell r="D558" t="str">
            <v>3</v>
          </cell>
        </row>
        <row r="559">
          <cell r="A559">
            <v>18701086</v>
          </cell>
          <cell r="B559" t="str">
            <v>ITALINDO</v>
          </cell>
          <cell r="C559" t="str">
            <v>53220</v>
          </cell>
          <cell r="D559" t="str">
            <v>1</v>
          </cell>
        </row>
        <row r="560">
          <cell r="A560">
            <v>18701110</v>
          </cell>
          <cell r="B560" t="str">
            <v>EAST WEST ENERGY INTERNATIONAL</v>
          </cell>
          <cell r="C560" t="str">
            <v>53220</v>
          </cell>
          <cell r="D560" t="str">
            <v>1</v>
          </cell>
        </row>
        <row r="561">
          <cell r="A561">
            <v>18701144</v>
          </cell>
          <cell r="B561" t="str">
            <v>AL TAYYIBAT</v>
          </cell>
          <cell r="C561" t="str">
            <v>53220</v>
          </cell>
          <cell r="D561" t="str">
            <v>1</v>
          </cell>
        </row>
        <row r="562">
          <cell r="A562">
            <v>18701169</v>
          </cell>
          <cell r="B562" t="str">
            <v>SPLASH INDONESIA</v>
          </cell>
          <cell r="C562" t="str">
            <v>54392</v>
          </cell>
          <cell r="D562" t="str">
            <v>3</v>
          </cell>
        </row>
        <row r="563">
          <cell r="A563">
            <v>18701201</v>
          </cell>
          <cell r="B563" t="str">
            <v>DE SPIEGHEL INDONESIA</v>
          </cell>
          <cell r="C563" t="str">
            <v>53000</v>
          </cell>
          <cell r="D563" t="str">
            <v>1</v>
          </cell>
        </row>
        <row r="564">
          <cell r="A564">
            <v>18701227</v>
          </cell>
          <cell r="B564" t="str">
            <v>OMNIPOTENCE INTERNASIONAL INDONESIA</v>
          </cell>
          <cell r="C564" t="str">
            <v>53000</v>
          </cell>
          <cell r="D564" t="str">
            <v>1</v>
          </cell>
        </row>
        <row r="565">
          <cell r="A565">
            <v>18701243</v>
          </cell>
          <cell r="B565" t="str">
            <v>HSI YA INDONESIA</v>
          </cell>
          <cell r="C565" t="str">
            <v>53000</v>
          </cell>
          <cell r="D565" t="str">
            <v>1</v>
          </cell>
        </row>
        <row r="566">
          <cell r="A566">
            <v>18701250</v>
          </cell>
          <cell r="B566" t="str">
            <v>KAIWA CONSTRUCTION MATERIAL AND TRADING</v>
          </cell>
          <cell r="C566" t="str">
            <v>53000</v>
          </cell>
          <cell r="D566" t="str">
            <v>1</v>
          </cell>
        </row>
        <row r="567">
          <cell r="A567">
            <v>18701276</v>
          </cell>
          <cell r="B567" t="str">
            <v>BHATTI BROTHERS</v>
          </cell>
          <cell r="C567" t="str">
            <v>53220</v>
          </cell>
          <cell r="D567" t="str">
            <v>1</v>
          </cell>
        </row>
        <row r="568">
          <cell r="A568">
            <v>18701292</v>
          </cell>
          <cell r="B568" t="str">
            <v>CROCODILE ENTERPRISES</v>
          </cell>
          <cell r="C568" t="str">
            <v>55120</v>
          </cell>
          <cell r="D568" t="str">
            <v>5</v>
          </cell>
        </row>
        <row r="569">
          <cell r="A569">
            <v>18701318</v>
          </cell>
          <cell r="B569" t="str">
            <v>ERINA JASA TRADING</v>
          </cell>
          <cell r="C569" t="str">
            <v>53900</v>
          </cell>
          <cell r="D569" t="str">
            <v>1</v>
          </cell>
        </row>
        <row r="570">
          <cell r="A570">
            <v>18701334</v>
          </cell>
          <cell r="B570" t="str">
            <v>ALTRA GOLDEN SHAHIN INDONESIA</v>
          </cell>
          <cell r="C570" t="str">
            <v>53220</v>
          </cell>
          <cell r="D570" t="str">
            <v>1</v>
          </cell>
        </row>
        <row r="571">
          <cell r="A571">
            <v>18701342</v>
          </cell>
          <cell r="B571" t="str">
            <v>YURIM INTERNATIONAL</v>
          </cell>
          <cell r="C571" t="str">
            <v>53220</v>
          </cell>
          <cell r="D571" t="str">
            <v>3</v>
          </cell>
        </row>
        <row r="572">
          <cell r="A572">
            <v>18701466</v>
          </cell>
          <cell r="B572" t="str">
            <v>ASIA KAYU MAS</v>
          </cell>
          <cell r="C572" t="str">
            <v>53220</v>
          </cell>
          <cell r="D572" t="str">
            <v>1</v>
          </cell>
        </row>
        <row r="573">
          <cell r="A573">
            <v>18701474</v>
          </cell>
          <cell r="B573" t="str">
            <v>SEA DRAGON</v>
          </cell>
          <cell r="C573" t="str">
            <v>53220</v>
          </cell>
          <cell r="D573" t="str">
            <v>3</v>
          </cell>
        </row>
        <row r="574">
          <cell r="A574">
            <v>18701482</v>
          </cell>
          <cell r="B574" t="str">
            <v>LOMBOK MEDANA</v>
          </cell>
          <cell r="C574" t="str">
            <v>55110</v>
          </cell>
          <cell r="D574" t="str">
            <v>1</v>
          </cell>
        </row>
        <row r="575">
          <cell r="A575">
            <v>18701490</v>
          </cell>
          <cell r="B575" t="str">
            <v>FORESIDE DESIGNS</v>
          </cell>
          <cell r="C575" t="str">
            <v>53220</v>
          </cell>
          <cell r="D575" t="str">
            <v>1</v>
          </cell>
        </row>
        <row r="576">
          <cell r="A576">
            <v>18701524</v>
          </cell>
          <cell r="B576" t="str">
            <v>EURO GATE INDONESIA</v>
          </cell>
          <cell r="C576" t="str">
            <v>53220</v>
          </cell>
          <cell r="D576" t="str">
            <v>3</v>
          </cell>
        </row>
        <row r="577">
          <cell r="A577">
            <v>18701540</v>
          </cell>
          <cell r="B577" t="str">
            <v>TWIN LINK INDONESIA</v>
          </cell>
          <cell r="C577" t="str">
            <v>53220</v>
          </cell>
          <cell r="D577" t="str">
            <v>1</v>
          </cell>
        </row>
        <row r="578">
          <cell r="A578">
            <v>18701557</v>
          </cell>
          <cell r="B578" t="str">
            <v>KAMDAR PRIMA INDONESIA</v>
          </cell>
          <cell r="C578" t="str">
            <v>53220</v>
          </cell>
          <cell r="D578" t="str">
            <v>3</v>
          </cell>
        </row>
        <row r="579">
          <cell r="A579">
            <v>18701565</v>
          </cell>
          <cell r="B579" t="str">
            <v>GREEN PLANET JORINDO</v>
          </cell>
          <cell r="C579" t="str">
            <v>53220</v>
          </cell>
          <cell r="D579" t="str">
            <v>1</v>
          </cell>
        </row>
        <row r="580">
          <cell r="A580">
            <v>18701573</v>
          </cell>
          <cell r="B580" t="str">
            <v>MIRTEX GLOBAL EXPORT</v>
          </cell>
          <cell r="C580" t="str">
            <v>53220</v>
          </cell>
          <cell r="D580" t="str">
            <v>3</v>
          </cell>
        </row>
        <row r="581">
          <cell r="A581">
            <v>18701599</v>
          </cell>
          <cell r="B581" t="str">
            <v>SUMBA NAUTIL RESORT</v>
          </cell>
          <cell r="C581" t="str">
            <v>55110</v>
          </cell>
          <cell r="D581" t="str">
            <v>1</v>
          </cell>
        </row>
        <row r="582">
          <cell r="A582">
            <v>18701607</v>
          </cell>
          <cell r="B582" t="str">
            <v>HILL EXCELLENCE INDONESIA</v>
          </cell>
          <cell r="C582" t="str">
            <v>53220</v>
          </cell>
          <cell r="D582" t="str">
            <v>1</v>
          </cell>
        </row>
        <row r="583">
          <cell r="A583">
            <v>18701615</v>
          </cell>
          <cell r="B583" t="str">
            <v>LENTERA MITRA TIMURPRIMA</v>
          </cell>
          <cell r="C583" t="str">
            <v>53220</v>
          </cell>
          <cell r="D583" t="str">
            <v>1</v>
          </cell>
        </row>
        <row r="584">
          <cell r="A584">
            <v>18701623</v>
          </cell>
          <cell r="B584" t="str">
            <v>JIF MANADO</v>
          </cell>
          <cell r="C584" t="str">
            <v>53211</v>
          </cell>
          <cell r="D584" t="str">
            <v>1</v>
          </cell>
        </row>
        <row r="585">
          <cell r="A585">
            <v>18701649</v>
          </cell>
          <cell r="B585" t="str">
            <v>CENTRAL RAYA INTERNATIONAL</v>
          </cell>
          <cell r="C585" t="str">
            <v>53000</v>
          </cell>
          <cell r="D585" t="str">
            <v>1</v>
          </cell>
        </row>
        <row r="586">
          <cell r="A586">
            <v>18701664</v>
          </cell>
          <cell r="B586" t="str">
            <v>WORLD SUN DEVELOPMENT</v>
          </cell>
          <cell r="C586" t="str">
            <v>53220</v>
          </cell>
          <cell r="D586" t="str">
            <v>1</v>
          </cell>
        </row>
        <row r="587">
          <cell r="A587">
            <v>18701680</v>
          </cell>
          <cell r="B587" t="str">
            <v>EUROMAS INDONESIA</v>
          </cell>
          <cell r="C587" t="str">
            <v>53220</v>
          </cell>
          <cell r="D587" t="str">
            <v>1</v>
          </cell>
        </row>
        <row r="588">
          <cell r="A588">
            <v>18701722</v>
          </cell>
          <cell r="B588" t="str">
            <v>BUKIT BATU VILLAS</v>
          </cell>
          <cell r="C588" t="str">
            <v>55110</v>
          </cell>
          <cell r="D588" t="str">
            <v>1</v>
          </cell>
        </row>
        <row r="589">
          <cell r="A589">
            <v>18701755</v>
          </cell>
          <cell r="B589" t="str">
            <v>NEWCO INDUSTRIES</v>
          </cell>
          <cell r="C589" t="str">
            <v>53900</v>
          </cell>
          <cell r="D589" t="str">
            <v>1</v>
          </cell>
        </row>
        <row r="590">
          <cell r="A590">
            <v>18701771</v>
          </cell>
          <cell r="B590" t="str">
            <v>DELI RIVER RESORT</v>
          </cell>
          <cell r="C590" t="str">
            <v>55190</v>
          </cell>
          <cell r="D590" t="str">
            <v>1</v>
          </cell>
        </row>
        <row r="591">
          <cell r="A591">
            <v>18701797</v>
          </cell>
          <cell r="B591" t="str">
            <v>MANDIRI NIAGA INDONESIA</v>
          </cell>
          <cell r="C591" t="str">
            <v>53220</v>
          </cell>
          <cell r="D591" t="str">
            <v>3</v>
          </cell>
        </row>
        <row r="592">
          <cell r="A592">
            <v>18701821</v>
          </cell>
          <cell r="B592" t="str">
            <v>NUSA DUA MIYABI</v>
          </cell>
          <cell r="C592" t="str">
            <v>55211</v>
          </cell>
          <cell r="D592" t="str">
            <v>1</v>
          </cell>
        </row>
        <row r="593">
          <cell r="A593">
            <v>18701854</v>
          </cell>
          <cell r="B593" t="str">
            <v>COSMOPOLITAN MAHO ABADI INDONESIA</v>
          </cell>
          <cell r="C593" t="str">
            <v>55110</v>
          </cell>
          <cell r="D593" t="str">
            <v>1</v>
          </cell>
        </row>
        <row r="594">
          <cell r="A594">
            <v>18701870</v>
          </cell>
          <cell r="B594" t="str">
            <v>VAZOBE BALI</v>
          </cell>
          <cell r="C594" t="str">
            <v>53220</v>
          </cell>
          <cell r="D594" t="str">
            <v>3</v>
          </cell>
        </row>
        <row r="595">
          <cell r="A595">
            <v>18701888</v>
          </cell>
          <cell r="B595" t="str">
            <v>KANG INTERNATIONAL</v>
          </cell>
          <cell r="C595" t="str">
            <v>53220</v>
          </cell>
          <cell r="D595" t="str">
            <v>1</v>
          </cell>
        </row>
        <row r="596">
          <cell r="A596">
            <v>18701896</v>
          </cell>
          <cell r="B596" t="str">
            <v>LINCOLN INDONESIA</v>
          </cell>
          <cell r="C596" t="str">
            <v>53310</v>
          </cell>
          <cell r="D596" t="str">
            <v>3</v>
          </cell>
        </row>
        <row r="597">
          <cell r="A597">
            <v>18701938</v>
          </cell>
          <cell r="B597" t="str">
            <v>FRAGRANCE OILS INDONESIA</v>
          </cell>
          <cell r="C597" t="str">
            <v>53392</v>
          </cell>
          <cell r="D597" t="str">
            <v>3</v>
          </cell>
        </row>
        <row r="598">
          <cell r="A598">
            <v>18701946</v>
          </cell>
          <cell r="B598" t="str">
            <v>SALONI SILVER INDONESIA</v>
          </cell>
          <cell r="C598" t="str">
            <v>53220</v>
          </cell>
          <cell r="D598" t="str">
            <v>1</v>
          </cell>
        </row>
        <row r="599">
          <cell r="A599">
            <v>18729004</v>
          </cell>
          <cell r="B599" t="str">
            <v>TIRTA SEGARA BOGA CITRA</v>
          </cell>
          <cell r="C599" t="str">
            <v>55211</v>
          </cell>
          <cell r="D599" t="str">
            <v>1</v>
          </cell>
        </row>
        <row r="600">
          <cell r="A600">
            <v>18771147</v>
          </cell>
          <cell r="B600" t="str">
            <v>PROSESINDO SUKSES JAYA</v>
          </cell>
          <cell r="C600" t="str">
            <v>54000</v>
          </cell>
          <cell r="D600" t="str">
            <v>1</v>
          </cell>
        </row>
        <row r="601">
          <cell r="A601">
            <v>18827006</v>
          </cell>
          <cell r="B601" t="str">
            <v>INNOPLAN INTERNATIONAL</v>
          </cell>
          <cell r="C601" t="str">
            <v>53000</v>
          </cell>
          <cell r="D601" t="str">
            <v>1</v>
          </cell>
        </row>
        <row r="602">
          <cell r="A602">
            <v>18829382</v>
          </cell>
          <cell r="B602" t="str">
            <v>INDOCORE PERKASA</v>
          </cell>
          <cell r="C602" t="str">
            <v>54000</v>
          </cell>
          <cell r="D602" t="str">
            <v>3</v>
          </cell>
        </row>
        <row r="603">
          <cell r="A603">
            <v>19096189</v>
          </cell>
          <cell r="B603" t="str">
            <v>CITRA  WAHANA  TIRTA  INDONESIA</v>
          </cell>
          <cell r="C603" t="str">
            <v>63420</v>
          </cell>
          <cell r="D603" t="str">
            <v>7</v>
          </cell>
        </row>
        <row r="604">
          <cell r="A604">
            <v>19148659</v>
          </cell>
          <cell r="B604" t="str">
            <v>BITUNG  MINAUTAMA</v>
          </cell>
          <cell r="C604" t="str">
            <v>53000</v>
          </cell>
          <cell r="D604" t="str">
            <v>6</v>
          </cell>
        </row>
        <row r="605">
          <cell r="A605">
            <v>19386218</v>
          </cell>
          <cell r="B605" t="str">
            <v>WICKY FANCY TEXTILE</v>
          </cell>
          <cell r="C605" t="str">
            <v>53310</v>
          </cell>
          <cell r="D605" t="str">
            <v>1</v>
          </cell>
        </row>
        <row r="606">
          <cell r="A606">
            <v>19454842</v>
          </cell>
          <cell r="B606" t="str">
            <v>PMK MULTI NIAGA</v>
          </cell>
          <cell r="C606" t="str">
            <v>53000</v>
          </cell>
          <cell r="D606" t="str">
            <v>1</v>
          </cell>
        </row>
        <row r="607">
          <cell r="A607">
            <v>19497197</v>
          </cell>
          <cell r="B607" t="str">
            <v>UNICON INDO MESIN</v>
          </cell>
          <cell r="C607" t="str">
            <v>54500</v>
          </cell>
          <cell r="D607" t="str">
            <v>1</v>
          </cell>
        </row>
        <row r="608">
          <cell r="A608">
            <v>19573427</v>
          </cell>
          <cell r="B608" t="str">
            <v>JIN XING PETROLIUM INDONESIA</v>
          </cell>
          <cell r="C608" t="str">
            <v>53000</v>
          </cell>
          <cell r="D608" t="str">
            <v>1</v>
          </cell>
        </row>
        <row r="609">
          <cell r="A609">
            <v>19576263</v>
          </cell>
          <cell r="B609" t="str">
            <v>LINTAS ANTAR NUSA</v>
          </cell>
          <cell r="C609" t="str">
            <v>53213</v>
          </cell>
          <cell r="D609" t="str">
            <v>3</v>
          </cell>
        </row>
        <row r="610">
          <cell r="A610">
            <v>19576289</v>
          </cell>
          <cell r="B610" t="str">
            <v>MAJU JAYA FURINDO</v>
          </cell>
          <cell r="C610" t="str">
            <v>53900</v>
          </cell>
          <cell r="D610" t="str">
            <v>3</v>
          </cell>
        </row>
        <row r="611">
          <cell r="A611">
            <v>19576347</v>
          </cell>
          <cell r="B611" t="str">
            <v>ALLIANCE INTERNATIONAL</v>
          </cell>
          <cell r="C611" t="str">
            <v>53220</v>
          </cell>
          <cell r="D611" t="str">
            <v>1</v>
          </cell>
        </row>
        <row r="612">
          <cell r="A612">
            <v>19576362</v>
          </cell>
          <cell r="B612" t="str">
            <v>BINTAN FOODS</v>
          </cell>
          <cell r="C612" t="str">
            <v>55211</v>
          </cell>
          <cell r="D612" t="str">
            <v>1</v>
          </cell>
        </row>
        <row r="613">
          <cell r="A613">
            <v>19576370</v>
          </cell>
          <cell r="B613" t="str">
            <v>VICXON INDONESIA</v>
          </cell>
          <cell r="C613" t="str">
            <v>53220</v>
          </cell>
          <cell r="D613" t="str">
            <v>1</v>
          </cell>
        </row>
        <row r="614">
          <cell r="A614">
            <v>19576396</v>
          </cell>
          <cell r="B614" t="str">
            <v>JEMBATAN MAS</v>
          </cell>
          <cell r="C614" t="str">
            <v>53220</v>
          </cell>
          <cell r="D614" t="str">
            <v>1</v>
          </cell>
        </row>
        <row r="615">
          <cell r="A615">
            <v>19576404</v>
          </cell>
          <cell r="B615" t="str">
            <v>BORIM JAYA PERKASA</v>
          </cell>
          <cell r="C615" t="str">
            <v>53220</v>
          </cell>
          <cell r="D615" t="str">
            <v>1</v>
          </cell>
        </row>
        <row r="616">
          <cell r="A616">
            <v>19576412</v>
          </cell>
          <cell r="B616" t="str">
            <v>TOUBA INTERBUANA</v>
          </cell>
          <cell r="C616" t="str">
            <v>53220</v>
          </cell>
          <cell r="D616" t="str">
            <v>3</v>
          </cell>
        </row>
        <row r="617">
          <cell r="A617">
            <v>19576420</v>
          </cell>
          <cell r="B617" t="str">
            <v>MULIAPERSADA INTI INTERNATIONAL</v>
          </cell>
          <cell r="C617" t="str">
            <v>53220</v>
          </cell>
          <cell r="D617" t="str">
            <v>1</v>
          </cell>
        </row>
        <row r="618">
          <cell r="A618">
            <v>19576453</v>
          </cell>
          <cell r="B618" t="str">
            <v>PURI MAS SANTAI</v>
          </cell>
          <cell r="C618" t="str">
            <v>55110</v>
          </cell>
          <cell r="D618" t="str">
            <v>1</v>
          </cell>
        </row>
        <row r="619">
          <cell r="A619">
            <v>19576487</v>
          </cell>
          <cell r="B619" t="str">
            <v>JASAMA MITRA</v>
          </cell>
          <cell r="C619" t="str">
            <v>53000</v>
          </cell>
          <cell r="D619" t="str">
            <v>3</v>
          </cell>
        </row>
        <row r="620">
          <cell r="A620">
            <v>19576529</v>
          </cell>
          <cell r="B620" t="str">
            <v>DATA SYSTEMSDO OVERSEAS</v>
          </cell>
          <cell r="C620" t="str">
            <v>53900</v>
          </cell>
          <cell r="D620" t="str">
            <v>1</v>
          </cell>
        </row>
        <row r="621">
          <cell r="A621">
            <v>19576537</v>
          </cell>
          <cell r="B621" t="str">
            <v>DAIWA TROPIKANA</v>
          </cell>
          <cell r="C621" t="str">
            <v>55110</v>
          </cell>
          <cell r="D621" t="str">
            <v>1</v>
          </cell>
        </row>
        <row r="622">
          <cell r="A622">
            <v>19576560</v>
          </cell>
          <cell r="B622" t="str">
            <v>IKHLASS TRADINDO</v>
          </cell>
          <cell r="C622" t="str">
            <v>53220</v>
          </cell>
          <cell r="D622" t="str">
            <v>1</v>
          </cell>
        </row>
        <row r="623">
          <cell r="A623">
            <v>19576586</v>
          </cell>
          <cell r="B623" t="str">
            <v>BULAN BARU</v>
          </cell>
          <cell r="C623" t="str">
            <v>55100</v>
          </cell>
          <cell r="D623" t="str">
            <v>1</v>
          </cell>
        </row>
        <row r="624">
          <cell r="A624">
            <v>19576594</v>
          </cell>
          <cell r="B624" t="str">
            <v>MYUNG SUNG INTERNATIONAL TRADING (NE)</v>
          </cell>
          <cell r="C624" t="str">
            <v>53220</v>
          </cell>
          <cell r="D624" t="str">
            <v>3</v>
          </cell>
        </row>
        <row r="625">
          <cell r="A625">
            <v>19576602</v>
          </cell>
          <cell r="B625" t="str">
            <v>LORAN INTERINDO</v>
          </cell>
          <cell r="C625" t="str">
            <v>53220</v>
          </cell>
          <cell r="D625" t="str">
            <v>1</v>
          </cell>
        </row>
        <row r="626">
          <cell r="A626">
            <v>19576644</v>
          </cell>
          <cell r="B626" t="str">
            <v>SHAMBALA PAYANGAN INDAH</v>
          </cell>
          <cell r="C626" t="str">
            <v>55100</v>
          </cell>
          <cell r="D626" t="str">
            <v>3</v>
          </cell>
        </row>
        <row r="627">
          <cell r="A627">
            <v>19576685</v>
          </cell>
          <cell r="B627" t="str">
            <v>JACY INTERNATIONAL</v>
          </cell>
          <cell r="C627" t="str">
            <v>53220</v>
          </cell>
          <cell r="D627" t="str">
            <v>1</v>
          </cell>
        </row>
        <row r="628">
          <cell r="A628">
            <v>19576693</v>
          </cell>
          <cell r="B628" t="str">
            <v>FRANZ ALT INDUSTRIES INDONESIA</v>
          </cell>
          <cell r="C628" t="str">
            <v>53310</v>
          </cell>
          <cell r="D628" t="str">
            <v>1</v>
          </cell>
        </row>
        <row r="629">
          <cell r="A629">
            <v>19576719</v>
          </cell>
          <cell r="B629" t="str">
            <v>PURI PURI KECIL</v>
          </cell>
          <cell r="C629" t="str">
            <v>55100</v>
          </cell>
          <cell r="D629" t="str">
            <v>1</v>
          </cell>
        </row>
        <row r="630">
          <cell r="A630">
            <v>19576727</v>
          </cell>
          <cell r="B630" t="str">
            <v>KIMS FAMILY</v>
          </cell>
          <cell r="C630" t="str">
            <v>53220</v>
          </cell>
          <cell r="D630" t="str">
            <v>1</v>
          </cell>
        </row>
        <row r="631">
          <cell r="A631">
            <v>19576735</v>
          </cell>
          <cell r="B631" t="str">
            <v>PROMOKARYA TRADING</v>
          </cell>
          <cell r="C631" t="str">
            <v>53220</v>
          </cell>
          <cell r="D631" t="str">
            <v>3</v>
          </cell>
        </row>
        <row r="632">
          <cell r="A632">
            <v>19576750</v>
          </cell>
          <cell r="B632" t="str">
            <v>INDO MUJAHID IMPEX</v>
          </cell>
          <cell r="C632" t="str">
            <v>53220</v>
          </cell>
          <cell r="D632" t="str">
            <v>1</v>
          </cell>
        </row>
        <row r="633">
          <cell r="A633">
            <v>19576768</v>
          </cell>
          <cell r="B633" t="str">
            <v>EUROSTAR INDONESIA</v>
          </cell>
          <cell r="C633" t="str">
            <v>53220</v>
          </cell>
          <cell r="D633" t="str">
            <v>3</v>
          </cell>
        </row>
        <row r="634">
          <cell r="A634">
            <v>19576776</v>
          </cell>
          <cell r="B634" t="str">
            <v>SHEHRIN INDO PUTRI UTAMA</v>
          </cell>
          <cell r="C634" t="str">
            <v>53220</v>
          </cell>
          <cell r="D634" t="str">
            <v>1</v>
          </cell>
        </row>
        <row r="635">
          <cell r="A635">
            <v>19576792</v>
          </cell>
          <cell r="B635" t="str">
            <v>LAM SENG HANG INDONESIA</v>
          </cell>
          <cell r="C635" t="str">
            <v>54392</v>
          </cell>
          <cell r="D635" t="str">
            <v>3</v>
          </cell>
        </row>
        <row r="636">
          <cell r="A636">
            <v>19576800</v>
          </cell>
          <cell r="B636" t="str">
            <v>CONTOUR TRADING INTERNATIONAL</v>
          </cell>
          <cell r="C636" t="str">
            <v>53220</v>
          </cell>
          <cell r="D636" t="str">
            <v>1</v>
          </cell>
        </row>
        <row r="637">
          <cell r="A637">
            <v>19576818</v>
          </cell>
          <cell r="B637" t="str">
            <v>FAMILY SEJAHTERA</v>
          </cell>
          <cell r="C637" t="str">
            <v>53000</v>
          </cell>
          <cell r="D637" t="str">
            <v>3</v>
          </cell>
        </row>
        <row r="638">
          <cell r="A638">
            <v>19576834</v>
          </cell>
          <cell r="B638" t="str">
            <v>INDO LUJEE</v>
          </cell>
          <cell r="C638" t="str">
            <v>53220</v>
          </cell>
          <cell r="D638" t="str">
            <v>1</v>
          </cell>
        </row>
        <row r="639">
          <cell r="A639">
            <v>19576867</v>
          </cell>
          <cell r="B639" t="str">
            <v>NOORI MUTHALA INTERNATIONAL</v>
          </cell>
          <cell r="C639" t="str">
            <v>53310</v>
          </cell>
          <cell r="D639" t="str">
            <v>1</v>
          </cell>
        </row>
        <row r="640">
          <cell r="A640">
            <v>19576883</v>
          </cell>
          <cell r="B640" t="str">
            <v>SM. MEDICAL</v>
          </cell>
          <cell r="C640" t="str">
            <v>54392</v>
          </cell>
          <cell r="D640" t="str">
            <v>1</v>
          </cell>
        </row>
        <row r="641">
          <cell r="A641">
            <v>19576958</v>
          </cell>
          <cell r="B641" t="str">
            <v>BO MICHAEL OLSSON INDONESIA</v>
          </cell>
          <cell r="C641" t="str">
            <v>54900</v>
          </cell>
          <cell r="D641" t="str">
            <v>3</v>
          </cell>
        </row>
        <row r="642">
          <cell r="A642">
            <v>19576974</v>
          </cell>
          <cell r="B642" t="str">
            <v>THE AMBASSADOR</v>
          </cell>
          <cell r="C642" t="str">
            <v>55211</v>
          </cell>
          <cell r="D642" t="str">
            <v>1</v>
          </cell>
        </row>
        <row r="643">
          <cell r="A643">
            <v>19577006</v>
          </cell>
          <cell r="B643" t="str">
            <v>YOROSHI UTAMA</v>
          </cell>
          <cell r="C643" t="str">
            <v>54500</v>
          </cell>
          <cell r="D643" t="str">
            <v>1</v>
          </cell>
        </row>
        <row r="644">
          <cell r="A644">
            <v>19577014</v>
          </cell>
          <cell r="B644" t="str">
            <v>DONGKYUNG NUSANTARA TRADING</v>
          </cell>
          <cell r="C644" t="str">
            <v>53220</v>
          </cell>
          <cell r="D644" t="str">
            <v>3</v>
          </cell>
        </row>
        <row r="645">
          <cell r="A645">
            <v>19577030</v>
          </cell>
          <cell r="B645" t="str">
            <v>BALI YAMA</v>
          </cell>
          <cell r="C645" t="str">
            <v>53220</v>
          </cell>
          <cell r="D645" t="str">
            <v>1</v>
          </cell>
        </row>
        <row r="646">
          <cell r="A646">
            <v>19577089</v>
          </cell>
          <cell r="B646" t="str">
            <v>HADIAH ALAM PERMAI</v>
          </cell>
          <cell r="C646" t="str">
            <v>55110</v>
          </cell>
          <cell r="D646" t="str">
            <v>1</v>
          </cell>
        </row>
        <row r="647">
          <cell r="A647">
            <v>19577121</v>
          </cell>
          <cell r="B647" t="str">
            <v>SWAN INTRA MANDIRI</v>
          </cell>
          <cell r="C647" t="str">
            <v>53000</v>
          </cell>
          <cell r="D647" t="str">
            <v>1</v>
          </cell>
        </row>
        <row r="648">
          <cell r="A648">
            <v>19577154</v>
          </cell>
          <cell r="B648" t="str">
            <v>BUMINDO NIAGA</v>
          </cell>
          <cell r="C648" t="str">
            <v>53000</v>
          </cell>
          <cell r="D648" t="str">
            <v>1</v>
          </cell>
        </row>
        <row r="649">
          <cell r="A649">
            <v>19577170</v>
          </cell>
          <cell r="B649" t="str">
            <v>ENTROPY ASIA</v>
          </cell>
          <cell r="C649" t="str">
            <v>53000</v>
          </cell>
          <cell r="D649" t="str">
            <v>1</v>
          </cell>
        </row>
        <row r="650">
          <cell r="A650">
            <v>19577204</v>
          </cell>
          <cell r="B650" t="str">
            <v>SHINSUNG KOSIA</v>
          </cell>
          <cell r="C650" t="str">
            <v>53000</v>
          </cell>
          <cell r="D650" t="str">
            <v>1</v>
          </cell>
        </row>
        <row r="651">
          <cell r="A651">
            <v>19577253</v>
          </cell>
          <cell r="B651" t="str">
            <v>SAMLID INDONESIA</v>
          </cell>
          <cell r="C651" t="str">
            <v>53000</v>
          </cell>
          <cell r="D651" t="str">
            <v>1</v>
          </cell>
        </row>
        <row r="652">
          <cell r="A652">
            <v>19577360</v>
          </cell>
          <cell r="B652" t="str">
            <v>INFOTECH SOLUTIONS</v>
          </cell>
          <cell r="C652" t="str">
            <v>53220</v>
          </cell>
          <cell r="D652" t="str">
            <v>1</v>
          </cell>
        </row>
        <row r="653">
          <cell r="A653">
            <v>19577378</v>
          </cell>
          <cell r="B653" t="str">
            <v>BURUNG NURI BOUTIQUE RESORTS AND HOTELS INDONESIA</v>
          </cell>
          <cell r="C653" t="str">
            <v>55110</v>
          </cell>
          <cell r="D653" t="str">
            <v>1</v>
          </cell>
        </row>
        <row r="654">
          <cell r="A654">
            <v>19577394</v>
          </cell>
          <cell r="B654" t="str">
            <v>SHREE MULIA PERMATA</v>
          </cell>
          <cell r="C654" t="str">
            <v>53000</v>
          </cell>
          <cell r="D654" t="str">
            <v>7</v>
          </cell>
        </row>
        <row r="655">
          <cell r="A655">
            <v>19577477</v>
          </cell>
          <cell r="B655" t="str">
            <v>EUROPA LEISTEN INDONESIA</v>
          </cell>
          <cell r="C655" t="str">
            <v>53000</v>
          </cell>
          <cell r="D655" t="str">
            <v>3</v>
          </cell>
        </row>
        <row r="656">
          <cell r="A656">
            <v>19577485</v>
          </cell>
          <cell r="B656" t="str">
            <v>SKY WORLDWIDE INDONESIA</v>
          </cell>
          <cell r="C656" t="str">
            <v>53000</v>
          </cell>
          <cell r="D656" t="str">
            <v>3</v>
          </cell>
        </row>
        <row r="657">
          <cell r="A657">
            <v>19577493</v>
          </cell>
          <cell r="B657" t="str">
            <v>KAYTOP TRADE &amp; AGENCY</v>
          </cell>
          <cell r="C657" t="str">
            <v>53000</v>
          </cell>
          <cell r="D657" t="str">
            <v>1</v>
          </cell>
        </row>
        <row r="658">
          <cell r="A658">
            <v>19577501</v>
          </cell>
          <cell r="B658" t="str">
            <v>SQM INDONESIA</v>
          </cell>
          <cell r="C658" t="str">
            <v>54392</v>
          </cell>
          <cell r="D658" t="str">
            <v>1</v>
          </cell>
        </row>
        <row r="659">
          <cell r="A659">
            <v>19577519</v>
          </cell>
          <cell r="B659" t="str">
            <v>SUN LEE JAYA</v>
          </cell>
          <cell r="C659" t="str">
            <v>53220</v>
          </cell>
          <cell r="D659" t="str">
            <v>1</v>
          </cell>
        </row>
        <row r="660">
          <cell r="A660">
            <v>19577543</v>
          </cell>
          <cell r="B660" t="str">
            <v>MACHINDO EMTAMA</v>
          </cell>
          <cell r="C660" t="str">
            <v>53500</v>
          </cell>
          <cell r="D660" t="str">
            <v>1</v>
          </cell>
        </row>
        <row r="661">
          <cell r="A661">
            <v>19577550</v>
          </cell>
          <cell r="B661" t="str">
            <v>TIRTO SAMODRA  FURNITURE</v>
          </cell>
          <cell r="C661" t="str">
            <v>53220</v>
          </cell>
          <cell r="D661" t="str">
            <v>1</v>
          </cell>
        </row>
        <row r="662">
          <cell r="A662">
            <v>19577576</v>
          </cell>
          <cell r="B662" t="str">
            <v>YINCHIA INDONESIA</v>
          </cell>
          <cell r="C662" t="str">
            <v>54392</v>
          </cell>
          <cell r="D662" t="str">
            <v>1</v>
          </cell>
        </row>
        <row r="663">
          <cell r="A663">
            <v>19577592</v>
          </cell>
          <cell r="B663" t="str">
            <v>AGRI PACC</v>
          </cell>
          <cell r="C663" t="str">
            <v>53392</v>
          </cell>
          <cell r="D663" t="str">
            <v>1</v>
          </cell>
        </row>
        <row r="664">
          <cell r="A664">
            <v>19577600</v>
          </cell>
          <cell r="B664" t="str">
            <v>AMANDA NATHA</v>
          </cell>
          <cell r="C664" t="str">
            <v>55110</v>
          </cell>
          <cell r="D664" t="str">
            <v>3</v>
          </cell>
        </row>
        <row r="665">
          <cell r="A665">
            <v>19577618</v>
          </cell>
          <cell r="B665" t="str">
            <v>AMANDA DWIPA</v>
          </cell>
          <cell r="C665" t="str">
            <v>55110</v>
          </cell>
          <cell r="D665" t="str">
            <v>1</v>
          </cell>
        </row>
        <row r="666">
          <cell r="A666">
            <v>19577626</v>
          </cell>
          <cell r="B666" t="str">
            <v>PRONESIA JAYA</v>
          </cell>
          <cell r="C666" t="str">
            <v>54392</v>
          </cell>
          <cell r="D666" t="str">
            <v>1</v>
          </cell>
        </row>
        <row r="667">
          <cell r="A667">
            <v>19577634</v>
          </cell>
          <cell r="B667" t="str">
            <v>AMANDA GRIYA PERMATA</v>
          </cell>
          <cell r="C667" t="str">
            <v>55110</v>
          </cell>
          <cell r="D667" t="str">
            <v>1</v>
          </cell>
        </row>
        <row r="668">
          <cell r="A668">
            <v>19577659</v>
          </cell>
          <cell r="B668" t="str">
            <v>AMANDA TIRTA  WIJAYA</v>
          </cell>
          <cell r="C668" t="str">
            <v>55110</v>
          </cell>
          <cell r="D668" t="str">
            <v>1</v>
          </cell>
        </row>
        <row r="669">
          <cell r="A669">
            <v>19577667</v>
          </cell>
          <cell r="B669" t="str">
            <v>RARITY INDONESIA</v>
          </cell>
          <cell r="C669" t="str">
            <v>53310</v>
          </cell>
          <cell r="D669" t="str">
            <v>1</v>
          </cell>
        </row>
        <row r="670">
          <cell r="A670">
            <v>19577675</v>
          </cell>
          <cell r="B670" t="str">
            <v>PINFA INTERNATIONAL INDONESIA</v>
          </cell>
          <cell r="C670" t="str">
            <v>53000</v>
          </cell>
          <cell r="D670" t="str">
            <v>1</v>
          </cell>
        </row>
        <row r="671">
          <cell r="A671">
            <v>19577691</v>
          </cell>
          <cell r="B671" t="str">
            <v>IN KORANG ABADI</v>
          </cell>
          <cell r="C671" t="str">
            <v>53000</v>
          </cell>
          <cell r="D671" t="str">
            <v>1</v>
          </cell>
        </row>
        <row r="672">
          <cell r="A672">
            <v>19577709</v>
          </cell>
          <cell r="B672" t="str">
            <v>TOPAZ INDONESIA</v>
          </cell>
          <cell r="C672" t="str">
            <v>53000</v>
          </cell>
          <cell r="D672" t="str">
            <v>3</v>
          </cell>
        </row>
        <row r="673">
          <cell r="A673">
            <v>19577725</v>
          </cell>
          <cell r="B673" t="str">
            <v>PACIFIC INTERNATIONAL INDONESIA BARU</v>
          </cell>
          <cell r="C673" t="str">
            <v>53000</v>
          </cell>
          <cell r="D673" t="str">
            <v>1</v>
          </cell>
        </row>
        <row r="674">
          <cell r="A674">
            <v>19577733</v>
          </cell>
          <cell r="B674" t="str">
            <v>NAGA HUTAMA SEMPURNA</v>
          </cell>
          <cell r="C674" t="str">
            <v>53000</v>
          </cell>
          <cell r="D674" t="str">
            <v>1</v>
          </cell>
        </row>
        <row r="675">
          <cell r="A675">
            <v>19577741</v>
          </cell>
          <cell r="B675" t="str">
            <v>SPESIGN SAKATA</v>
          </cell>
          <cell r="C675" t="str">
            <v>53000</v>
          </cell>
          <cell r="D675" t="str">
            <v>1</v>
          </cell>
        </row>
        <row r="676">
          <cell r="A676">
            <v>19577766</v>
          </cell>
          <cell r="B676" t="str">
            <v>BINTANG SEMPENA ABADI</v>
          </cell>
          <cell r="C676" t="str">
            <v>53000</v>
          </cell>
          <cell r="D676" t="str">
            <v>1</v>
          </cell>
        </row>
        <row r="677">
          <cell r="A677">
            <v>19577816</v>
          </cell>
          <cell r="B677" t="str">
            <v>LABQUIP INDONESIA</v>
          </cell>
          <cell r="C677" t="str">
            <v>54220</v>
          </cell>
          <cell r="D677" t="str">
            <v>1</v>
          </cell>
        </row>
        <row r="678">
          <cell r="A678">
            <v>19577832</v>
          </cell>
          <cell r="B678" t="str">
            <v>KABIR RAMA INDONESIA</v>
          </cell>
          <cell r="C678" t="str">
            <v>53000</v>
          </cell>
          <cell r="D678" t="str">
            <v>1</v>
          </cell>
        </row>
        <row r="679">
          <cell r="A679">
            <v>19577840</v>
          </cell>
          <cell r="B679" t="str">
            <v>JAPAN RELATION INDOTAMA</v>
          </cell>
          <cell r="C679" t="str">
            <v>53000</v>
          </cell>
          <cell r="D679" t="str">
            <v>1</v>
          </cell>
        </row>
        <row r="680">
          <cell r="A680">
            <v>19577857</v>
          </cell>
          <cell r="B680" t="str">
            <v>TRIPPER NATURE</v>
          </cell>
          <cell r="C680" t="str">
            <v>53211</v>
          </cell>
          <cell r="D680" t="str">
            <v>1</v>
          </cell>
        </row>
        <row r="681">
          <cell r="A681">
            <v>19577873</v>
          </cell>
          <cell r="B681" t="str">
            <v>RIMBA TIMUR INTERNATIONAL</v>
          </cell>
          <cell r="C681" t="str">
            <v>53000</v>
          </cell>
          <cell r="D681" t="str">
            <v>1</v>
          </cell>
        </row>
        <row r="682">
          <cell r="A682">
            <v>19577899</v>
          </cell>
          <cell r="B682" t="str">
            <v>HOUSE SAINT JOSEPH</v>
          </cell>
          <cell r="C682" t="str">
            <v>53220</v>
          </cell>
          <cell r="D682" t="str">
            <v>1</v>
          </cell>
        </row>
        <row r="683">
          <cell r="A683">
            <v>19577907</v>
          </cell>
          <cell r="B683" t="str">
            <v>MULTI MESIN TEXINDO</v>
          </cell>
          <cell r="C683" t="str">
            <v>53000</v>
          </cell>
          <cell r="D683" t="str">
            <v>1</v>
          </cell>
        </row>
        <row r="684">
          <cell r="A684">
            <v>19577972</v>
          </cell>
          <cell r="B684" t="str">
            <v>ASIATECH INTERNATIONAL COORDINATION</v>
          </cell>
          <cell r="C684" t="str">
            <v>53000</v>
          </cell>
          <cell r="D684" t="str">
            <v>3</v>
          </cell>
        </row>
        <row r="685">
          <cell r="A685">
            <v>19577980</v>
          </cell>
          <cell r="B685" t="str">
            <v>CONGREAT FORTUNE INDONESIA</v>
          </cell>
          <cell r="C685" t="str">
            <v>53000</v>
          </cell>
          <cell r="D685" t="str">
            <v>1</v>
          </cell>
        </row>
        <row r="686">
          <cell r="A686">
            <v>19578004</v>
          </cell>
          <cell r="B686" t="str">
            <v>LUXOR NETWORK INDONESIA</v>
          </cell>
          <cell r="C686" t="str">
            <v>54220</v>
          </cell>
          <cell r="D686" t="str">
            <v>1</v>
          </cell>
        </row>
        <row r="687">
          <cell r="A687">
            <v>19578012</v>
          </cell>
          <cell r="B687" t="str">
            <v>AZKA JAYA INTERNATIONAL</v>
          </cell>
          <cell r="C687" t="str">
            <v>53220</v>
          </cell>
          <cell r="D687" t="str">
            <v>3</v>
          </cell>
        </row>
        <row r="688">
          <cell r="A688">
            <v>19578020</v>
          </cell>
          <cell r="B688" t="str">
            <v>UNIPRO INDONESIA</v>
          </cell>
          <cell r="C688" t="str">
            <v>53220</v>
          </cell>
          <cell r="D688" t="str">
            <v>1</v>
          </cell>
        </row>
        <row r="689">
          <cell r="A689">
            <v>19578038</v>
          </cell>
          <cell r="B689" t="str">
            <v>SYOEI TRADING</v>
          </cell>
          <cell r="C689" t="str">
            <v>53900</v>
          </cell>
          <cell r="D689" t="str">
            <v>1</v>
          </cell>
        </row>
        <row r="690">
          <cell r="A690">
            <v>19578046</v>
          </cell>
          <cell r="B690" t="str">
            <v>MEGAH PACIFIC INDAH</v>
          </cell>
          <cell r="C690" t="str">
            <v>53000</v>
          </cell>
          <cell r="D690" t="str">
            <v>3</v>
          </cell>
        </row>
        <row r="691">
          <cell r="A691">
            <v>19578061</v>
          </cell>
          <cell r="B691" t="str">
            <v>SENTRA MAHAKARYA INTERNASIONAL</v>
          </cell>
          <cell r="C691" t="str">
            <v>53100</v>
          </cell>
          <cell r="D691" t="str">
            <v>3</v>
          </cell>
        </row>
        <row r="692">
          <cell r="A692">
            <v>19578079</v>
          </cell>
          <cell r="B692" t="str">
            <v>TRADE MIDAS INDONESIA</v>
          </cell>
          <cell r="C692" t="str">
            <v>53310</v>
          </cell>
          <cell r="D692" t="str">
            <v>1</v>
          </cell>
        </row>
        <row r="693">
          <cell r="A693">
            <v>19578095</v>
          </cell>
          <cell r="B693" t="str">
            <v>M.B. JAKARTA PRIMA INTERNATIONAL</v>
          </cell>
          <cell r="C693" t="str">
            <v>53000</v>
          </cell>
          <cell r="D693" t="str">
            <v>1</v>
          </cell>
        </row>
        <row r="694">
          <cell r="A694">
            <v>19578103</v>
          </cell>
          <cell r="B694" t="str">
            <v>IJAYA ABADI MAKMUR</v>
          </cell>
          <cell r="C694" t="str">
            <v>53000</v>
          </cell>
          <cell r="D694" t="str">
            <v>3</v>
          </cell>
        </row>
        <row r="695">
          <cell r="A695">
            <v>19578111</v>
          </cell>
          <cell r="B695" t="str">
            <v>AMEKO INDONESIA</v>
          </cell>
          <cell r="C695" t="str">
            <v>53000</v>
          </cell>
          <cell r="D695" t="str">
            <v>3</v>
          </cell>
        </row>
        <row r="696">
          <cell r="A696">
            <v>19578137</v>
          </cell>
          <cell r="B696" t="str">
            <v>MYUNG SAN INDONESIA</v>
          </cell>
          <cell r="C696" t="str">
            <v>53000</v>
          </cell>
          <cell r="D696" t="str">
            <v>1</v>
          </cell>
        </row>
        <row r="697">
          <cell r="A697">
            <v>19578152</v>
          </cell>
          <cell r="B697" t="str">
            <v>CHESO MACHINERY INDONESIA</v>
          </cell>
          <cell r="C697" t="str">
            <v>54500</v>
          </cell>
          <cell r="D697" t="str">
            <v>1</v>
          </cell>
        </row>
        <row r="698">
          <cell r="A698">
            <v>19578186</v>
          </cell>
          <cell r="B698" t="str">
            <v>ATLANTIC MARINA SERVISINDO</v>
          </cell>
          <cell r="C698" t="str">
            <v>55100</v>
          </cell>
          <cell r="D698" t="str">
            <v>3</v>
          </cell>
        </row>
        <row r="699">
          <cell r="A699">
            <v>19578194</v>
          </cell>
          <cell r="B699" t="str">
            <v>PTC BUSINESS SYSTEMS INDONESIA</v>
          </cell>
          <cell r="C699" t="str">
            <v>53220</v>
          </cell>
          <cell r="D699" t="str">
            <v>1</v>
          </cell>
        </row>
        <row r="700">
          <cell r="A700">
            <v>19578210</v>
          </cell>
          <cell r="B700" t="str">
            <v>YASH ENTERPRISE</v>
          </cell>
          <cell r="C700" t="str">
            <v>53220</v>
          </cell>
          <cell r="D700" t="str">
            <v>3</v>
          </cell>
        </row>
        <row r="701">
          <cell r="A701">
            <v>19578236</v>
          </cell>
          <cell r="B701" t="str">
            <v>FEDSIN REKAYASA PRATAMA</v>
          </cell>
          <cell r="C701" t="str">
            <v>53500</v>
          </cell>
          <cell r="D701" t="str">
            <v>1</v>
          </cell>
        </row>
        <row r="702">
          <cell r="A702">
            <v>19578244</v>
          </cell>
          <cell r="B702" t="str">
            <v>PAYAL EXPORT</v>
          </cell>
          <cell r="C702" t="str">
            <v>53220</v>
          </cell>
          <cell r="D702" t="str">
            <v>1</v>
          </cell>
        </row>
        <row r="703">
          <cell r="A703">
            <v>19578269</v>
          </cell>
          <cell r="B703" t="str">
            <v>PROMINENT APPAREL INDONESIA</v>
          </cell>
          <cell r="C703" t="str">
            <v>53310</v>
          </cell>
          <cell r="D703" t="str">
            <v>1</v>
          </cell>
        </row>
        <row r="704">
          <cell r="A704">
            <v>19578293</v>
          </cell>
          <cell r="B704" t="str">
            <v>TRISADHI INTI WOOD</v>
          </cell>
          <cell r="C704" t="str">
            <v>53430</v>
          </cell>
          <cell r="D704" t="str">
            <v>1</v>
          </cell>
        </row>
        <row r="705">
          <cell r="A705">
            <v>19578301</v>
          </cell>
          <cell r="B705" t="str">
            <v>BINTANG MERAPI</v>
          </cell>
          <cell r="C705" t="str">
            <v>53220</v>
          </cell>
          <cell r="D705" t="str">
            <v>3</v>
          </cell>
        </row>
        <row r="706">
          <cell r="A706">
            <v>19578335</v>
          </cell>
          <cell r="B706" t="str">
            <v>FNG INDONESIA</v>
          </cell>
          <cell r="C706" t="str">
            <v>53220</v>
          </cell>
          <cell r="D706" t="str">
            <v>3</v>
          </cell>
        </row>
        <row r="707">
          <cell r="A707">
            <v>19578350</v>
          </cell>
          <cell r="B707" t="str">
            <v>YAMANOUCHI INDONESIA</v>
          </cell>
          <cell r="C707" t="str">
            <v>54392</v>
          </cell>
          <cell r="D707" t="str">
            <v>3</v>
          </cell>
        </row>
        <row r="708">
          <cell r="A708">
            <v>19578384</v>
          </cell>
          <cell r="B708" t="str">
            <v>JOINTEX</v>
          </cell>
          <cell r="C708" t="str">
            <v>53220</v>
          </cell>
          <cell r="D708" t="str">
            <v>3</v>
          </cell>
        </row>
        <row r="709">
          <cell r="A709">
            <v>19578400</v>
          </cell>
          <cell r="B709" t="str">
            <v>CHEIL WOOD CORPONTISI</v>
          </cell>
          <cell r="C709" t="str">
            <v>53220</v>
          </cell>
          <cell r="D709" t="str">
            <v>1</v>
          </cell>
        </row>
        <row r="710">
          <cell r="A710">
            <v>19578418</v>
          </cell>
          <cell r="B710" t="str">
            <v>LOKASARI CLUB</v>
          </cell>
          <cell r="C710" t="str">
            <v>55100</v>
          </cell>
          <cell r="D710" t="str">
            <v>1</v>
          </cell>
        </row>
        <row r="711">
          <cell r="A711">
            <v>19578459</v>
          </cell>
          <cell r="B711" t="str">
            <v>YOSHIMURA INDONESIA</v>
          </cell>
          <cell r="C711" t="str">
            <v>53220</v>
          </cell>
          <cell r="D711" t="str">
            <v>1</v>
          </cell>
        </row>
        <row r="712">
          <cell r="A712">
            <v>19578475</v>
          </cell>
          <cell r="B712" t="str">
            <v>JAPAN GARUDA CLUB</v>
          </cell>
          <cell r="C712" t="str">
            <v>53220</v>
          </cell>
          <cell r="D712" t="str">
            <v>1</v>
          </cell>
        </row>
        <row r="713">
          <cell r="A713">
            <v>19578509</v>
          </cell>
          <cell r="B713" t="str">
            <v>KITA INDONESIA</v>
          </cell>
          <cell r="C713" t="str">
            <v>55100</v>
          </cell>
          <cell r="D713" t="str">
            <v>3</v>
          </cell>
        </row>
        <row r="714">
          <cell r="A714">
            <v>19578517</v>
          </cell>
          <cell r="B714" t="str">
            <v>JIN YANG INDONESIA</v>
          </cell>
          <cell r="C714" t="str">
            <v>53220</v>
          </cell>
          <cell r="D714" t="str">
            <v>1</v>
          </cell>
        </row>
        <row r="715">
          <cell r="A715">
            <v>19578541</v>
          </cell>
          <cell r="B715" t="str">
            <v>YINCHENINDO INTERNATIONAL</v>
          </cell>
          <cell r="C715" t="str">
            <v>53220</v>
          </cell>
          <cell r="D715" t="str">
            <v>3</v>
          </cell>
        </row>
        <row r="716">
          <cell r="A716">
            <v>19578566</v>
          </cell>
          <cell r="B716" t="str">
            <v>SOO SUNG INDONESIA</v>
          </cell>
          <cell r="C716" t="str">
            <v>53220</v>
          </cell>
          <cell r="D716" t="str">
            <v>1</v>
          </cell>
        </row>
        <row r="717">
          <cell r="A717">
            <v>19578616</v>
          </cell>
          <cell r="B717" t="str">
            <v>SNF FLORINDO</v>
          </cell>
          <cell r="C717" t="str">
            <v>54392</v>
          </cell>
          <cell r="D717" t="str">
            <v>3</v>
          </cell>
        </row>
        <row r="718">
          <cell r="A718">
            <v>19578657</v>
          </cell>
          <cell r="B718" t="str">
            <v>SANNAI PERKASA PERMAI</v>
          </cell>
          <cell r="C718" t="str">
            <v>53900</v>
          </cell>
          <cell r="D718" t="str">
            <v>3</v>
          </cell>
        </row>
        <row r="719">
          <cell r="A719">
            <v>19578673</v>
          </cell>
          <cell r="B719" t="str">
            <v>ANAMIKA MULTITRADE</v>
          </cell>
          <cell r="C719" t="str">
            <v>53310</v>
          </cell>
          <cell r="D719" t="str">
            <v>1</v>
          </cell>
        </row>
        <row r="720">
          <cell r="A720">
            <v>19578681</v>
          </cell>
          <cell r="B720" t="str">
            <v>OKUSI</v>
          </cell>
          <cell r="C720" t="str">
            <v>53220</v>
          </cell>
          <cell r="D720" t="str">
            <v>1</v>
          </cell>
        </row>
        <row r="721">
          <cell r="A721">
            <v>19578707</v>
          </cell>
          <cell r="B721" t="str">
            <v>AARGOLAN</v>
          </cell>
          <cell r="C721" t="str">
            <v>53220</v>
          </cell>
          <cell r="D721" t="str">
            <v>1</v>
          </cell>
        </row>
        <row r="722">
          <cell r="A722">
            <v>19578814</v>
          </cell>
          <cell r="B722" t="str">
            <v>SHIN LUNG INDONESIA</v>
          </cell>
          <cell r="C722" t="str">
            <v>54500</v>
          </cell>
          <cell r="D722" t="str">
            <v>1</v>
          </cell>
        </row>
        <row r="723">
          <cell r="A723">
            <v>19578822</v>
          </cell>
          <cell r="B723" t="str">
            <v>DIASTARINDO PRIME</v>
          </cell>
          <cell r="C723" t="str">
            <v>54220</v>
          </cell>
          <cell r="D723" t="str">
            <v>1</v>
          </cell>
        </row>
        <row r="724">
          <cell r="A724">
            <v>19578871</v>
          </cell>
          <cell r="B724" t="str">
            <v>GARTEX INTERNATIONAL PLAZA</v>
          </cell>
          <cell r="C724" t="str">
            <v>53220</v>
          </cell>
          <cell r="D724" t="str">
            <v>1</v>
          </cell>
        </row>
        <row r="725">
          <cell r="A725">
            <v>19578889</v>
          </cell>
          <cell r="B725" t="str">
            <v>KABITAMA CHEMTEX</v>
          </cell>
          <cell r="C725" t="str">
            <v>53220</v>
          </cell>
          <cell r="D725" t="str">
            <v>3</v>
          </cell>
        </row>
        <row r="726">
          <cell r="A726">
            <v>19578897</v>
          </cell>
          <cell r="B726" t="str">
            <v>SINAR AL-MARWAH UTAMA</v>
          </cell>
          <cell r="C726" t="str">
            <v>53310</v>
          </cell>
          <cell r="D726" t="str">
            <v>1</v>
          </cell>
        </row>
        <row r="727">
          <cell r="A727">
            <v>19578913</v>
          </cell>
          <cell r="B727" t="str">
            <v>ABACUS TRADING AND EXPORT AGENCY</v>
          </cell>
          <cell r="C727" t="str">
            <v>53220</v>
          </cell>
          <cell r="D727" t="str">
            <v>1</v>
          </cell>
        </row>
        <row r="728">
          <cell r="A728">
            <v>19578921</v>
          </cell>
          <cell r="B728" t="str">
            <v>JAMAL BROTHER INTERNATIONAL</v>
          </cell>
          <cell r="C728" t="str">
            <v>53220</v>
          </cell>
          <cell r="D728" t="str">
            <v>3</v>
          </cell>
        </row>
        <row r="729">
          <cell r="A729">
            <v>19578939</v>
          </cell>
          <cell r="B729" t="str">
            <v>INKO INTERNATIONAL INDONESIA</v>
          </cell>
          <cell r="C729" t="str">
            <v>53220</v>
          </cell>
          <cell r="D729" t="str">
            <v>1</v>
          </cell>
        </row>
        <row r="730">
          <cell r="A730">
            <v>19578947</v>
          </cell>
          <cell r="B730" t="str">
            <v>TATA PERDANA INDONESIA</v>
          </cell>
          <cell r="C730" t="str">
            <v>53310</v>
          </cell>
          <cell r="D730" t="str">
            <v>1</v>
          </cell>
        </row>
        <row r="731">
          <cell r="A731">
            <v>19578954</v>
          </cell>
          <cell r="B731" t="str">
            <v>SAMUDRA FOOD SERVICES</v>
          </cell>
          <cell r="C731" t="str">
            <v>55211</v>
          </cell>
          <cell r="D731" t="str">
            <v>1</v>
          </cell>
        </row>
        <row r="732">
          <cell r="A732">
            <v>19578970</v>
          </cell>
          <cell r="B732" t="str">
            <v>JUNG ANG INTERNATIONAL</v>
          </cell>
          <cell r="C732" t="str">
            <v>53220</v>
          </cell>
          <cell r="D732" t="str">
            <v>1</v>
          </cell>
        </row>
        <row r="733">
          <cell r="A733">
            <v>19578988</v>
          </cell>
          <cell r="B733" t="str">
            <v>MARIE ALBERT INDONESIA</v>
          </cell>
          <cell r="C733" t="str">
            <v>20294</v>
          </cell>
          <cell r="D733" t="str">
            <v>7</v>
          </cell>
        </row>
        <row r="734">
          <cell r="A734">
            <v>19578996</v>
          </cell>
          <cell r="B734" t="str">
            <v>YOUNG JIN INTERNATIONAL</v>
          </cell>
          <cell r="C734" t="str">
            <v>53220</v>
          </cell>
          <cell r="D734" t="str">
            <v>1</v>
          </cell>
        </row>
        <row r="735">
          <cell r="A735">
            <v>19579028</v>
          </cell>
          <cell r="B735" t="str">
            <v>NIMBARK INTERNATIONAL</v>
          </cell>
          <cell r="C735" t="str">
            <v>53220</v>
          </cell>
          <cell r="D735" t="str">
            <v>3</v>
          </cell>
        </row>
        <row r="736">
          <cell r="A736">
            <v>19579036</v>
          </cell>
          <cell r="B736" t="str">
            <v>MAXINDO INDONESIA UTAMA</v>
          </cell>
          <cell r="C736" t="str">
            <v>53430</v>
          </cell>
          <cell r="D736" t="str">
            <v>1</v>
          </cell>
        </row>
        <row r="737">
          <cell r="A737">
            <v>19579069</v>
          </cell>
          <cell r="B737" t="str">
            <v>SAUDARA DUA BANGSA</v>
          </cell>
          <cell r="C737" t="str">
            <v>53220</v>
          </cell>
          <cell r="D737" t="str">
            <v>3</v>
          </cell>
        </row>
        <row r="738">
          <cell r="A738">
            <v>19579101</v>
          </cell>
          <cell r="B738" t="str">
            <v>TEK FA INDONESIA</v>
          </cell>
          <cell r="C738" t="str">
            <v>53220</v>
          </cell>
          <cell r="D738" t="str">
            <v>1</v>
          </cell>
        </row>
        <row r="739">
          <cell r="A739">
            <v>19579119</v>
          </cell>
          <cell r="B739" t="str">
            <v>TRADEBASE INTERNASIONAL</v>
          </cell>
          <cell r="C739" t="str">
            <v>53220</v>
          </cell>
          <cell r="D739" t="str">
            <v>1</v>
          </cell>
        </row>
        <row r="740">
          <cell r="A740">
            <v>19579135</v>
          </cell>
          <cell r="B740" t="str">
            <v>PRABU WIRASAPI RATU BUANA</v>
          </cell>
          <cell r="C740" t="str">
            <v>54000</v>
          </cell>
          <cell r="D740" t="str">
            <v>1</v>
          </cell>
        </row>
        <row r="741">
          <cell r="A741">
            <v>19579143</v>
          </cell>
          <cell r="B741" t="str">
            <v>SHEW SHAMI</v>
          </cell>
          <cell r="C741" t="str">
            <v>53220</v>
          </cell>
          <cell r="D741" t="str">
            <v>1</v>
          </cell>
        </row>
        <row r="742">
          <cell r="A742">
            <v>19579176</v>
          </cell>
          <cell r="B742" t="str">
            <v>GENESIS INDO-SINGAPORE PROMOTIONS</v>
          </cell>
          <cell r="C742" t="str">
            <v>53220</v>
          </cell>
          <cell r="D742" t="str">
            <v>3</v>
          </cell>
        </row>
        <row r="743">
          <cell r="A743">
            <v>19579234</v>
          </cell>
          <cell r="B743" t="str">
            <v>GEOWORKS INDONESIA</v>
          </cell>
          <cell r="C743" t="str">
            <v>53220</v>
          </cell>
          <cell r="D743" t="str">
            <v>3</v>
          </cell>
        </row>
        <row r="744">
          <cell r="A744">
            <v>19579242</v>
          </cell>
          <cell r="B744" t="str">
            <v>MAHARISHI GLOBAL TRADING</v>
          </cell>
          <cell r="C744" t="str">
            <v>53220</v>
          </cell>
          <cell r="D744" t="str">
            <v>1</v>
          </cell>
        </row>
        <row r="745">
          <cell r="A745">
            <v>19579259</v>
          </cell>
          <cell r="B745" t="str">
            <v>ALPS ALAM PERSADA INDONESIA</v>
          </cell>
          <cell r="C745" t="str">
            <v>54391</v>
          </cell>
          <cell r="D745" t="str">
            <v>1</v>
          </cell>
        </row>
        <row r="746">
          <cell r="A746">
            <v>19579267</v>
          </cell>
          <cell r="B746" t="str">
            <v>AICHI EXIM INTERNATIONAL</v>
          </cell>
          <cell r="C746" t="str">
            <v>53220</v>
          </cell>
          <cell r="D746" t="str">
            <v>1</v>
          </cell>
        </row>
        <row r="747">
          <cell r="A747">
            <v>19579275</v>
          </cell>
          <cell r="B747" t="str">
            <v>HEE HOON INDONESIA</v>
          </cell>
          <cell r="C747" t="str">
            <v>53220</v>
          </cell>
          <cell r="D747" t="str">
            <v>3</v>
          </cell>
        </row>
        <row r="748">
          <cell r="A748">
            <v>19579325</v>
          </cell>
          <cell r="B748" t="str">
            <v>WORLDWIDE PIPING PRODUCTS</v>
          </cell>
          <cell r="C748" t="str">
            <v>53220</v>
          </cell>
          <cell r="D748" t="str">
            <v>3</v>
          </cell>
        </row>
        <row r="749">
          <cell r="A749">
            <v>19579341</v>
          </cell>
          <cell r="B749" t="str">
            <v>OCEANIC RESORT MANADO</v>
          </cell>
          <cell r="C749" t="str">
            <v>55190</v>
          </cell>
          <cell r="D749" t="str">
            <v>1</v>
          </cell>
        </row>
        <row r="750">
          <cell r="A750">
            <v>19579358</v>
          </cell>
          <cell r="B750" t="str">
            <v>WHITE LOTUS CLUB</v>
          </cell>
          <cell r="C750" t="str">
            <v>55190</v>
          </cell>
          <cell r="D750" t="str">
            <v>1</v>
          </cell>
        </row>
        <row r="751">
          <cell r="A751">
            <v>19579382</v>
          </cell>
          <cell r="B751" t="str">
            <v>BAMBU BESAR</v>
          </cell>
          <cell r="C751" t="str">
            <v>53220</v>
          </cell>
          <cell r="D751" t="str">
            <v>1</v>
          </cell>
        </row>
        <row r="752">
          <cell r="A752">
            <v>19579408</v>
          </cell>
          <cell r="B752" t="str">
            <v>HANARO INKO TRADING</v>
          </cell>
          <cell r="C752" t="str">
            <v>53220</v>
          </cell>
          <cell r="D752" t="str">
            <v>1</v>
          </cell>
        </row>
        <row r="753">
          <cell r="A753">
            <v>19579432</v>
          </cell>
          <cell r="B753" t="str">
            <v>ASIA EURO TEHNIK</v>
          </cell>
          <cell r="C753" t="str">
            <v>53220</v>
          </cell>
          <cell r="D753" t="str">
            <v>1</v>
          </cell>
        </row>
        <row r="754">
          <cell r="A754">
            <v>19579440</v>
          </cell>
          <cell r="B754" t="str">
            <v>EQA INTERNATIONAL</v>
          </cell>
          <cell r="C754" t="str">
            <v>53220</v>
          </cell>
          <cell r="D754" t="str">
            <v>1</v>
          </cell>
        </row>
        <row r="755">
          <cell r="A755">
            <v>19579457</v>
          </cell>
          <cell r="B755" t="str">
            <v>ASIA STRATEGIC ACTION MARKETINDO</v>
          </cell>
          <cell r="C755" t="str">
            <v>53310</v>
          </cell>
          <cell r="D755" t="str">
            <v>1</v>
          </cell>
        </row>
        <row r="756">
          <cell r="A756">
            <v>19579499</v>
          </cell>
          <cell r="B756" t="str">
            <v>USAHA SAPIO MANDIRI</v>
          </cell>
          <cell r="C756" t="str">
            <v>53220</v>
          </cell>
          <cell r="D756" t="str">
            <v>1</v>
          </cell>
        </row>
        <row r="757">
          <cell r="A757">
            <v>19579549</v>
          </cell>
          <cell r="B757" t="str">
            <v>INWAN TECHNOLOGI</v>
          </cell>
          <cell r="C757" t="str">
            <v>53220</v>
          </cell>
          <cell r="D757" t="str">
            <v>1</v>
          </cell>
        </row>
        <row r="758">
          <cell r="A758">
            <v>19579564</v>
          </cell>
          <cell r="B758" t="str">
            <v>SHINWOO PRATAMA INDONESIA</v>
          </cell>
          <cell r="C758" t="str">
            <v>53220</v>
          </cell>
          <cell r="D758" t="str">
            <v>1</v>
          </cell>
        </row>
        <row r="759">
          <cell r="A759">
            <v>19579580</v>
          </cell>
          <cell r="B759" t="str">
            <v>ORIENT DESIGN IMAGE</v>
          </cell>
          <cell r="C759" t="str">
            <v>53900</v>
          </cell>
          <cell r="D759" t="str">
            <v>1</v>
          </cell>
        </row>
        <row r="760">
          <cell r="A760">
            <v>19579622</v>
          </cell>
          <cell r="B760" t="str">
            <v>JEYOUNG INDAH</v>
          </cell>
          <cell r="C760" t="str">
            <v>53220</v>
          </cell>
          <cell r="D760" t="str">
            <v>1</v>
          </cell>
        </row>
        <row r="761">
          <cell r="A761">
            <v>19579630</v>
          </cell>
          <cell r="B761" t="str">
            <v>JARINGAN CITRA RESOURCES</v>
          </cell>
          <cell r="C761" t="str">
            <v>53220</v>
          </cell>
          <cell r="D761" t="str">
            <v>1</v>
          </cell>
        </row>
        <row r="762">
          <cell r="A762">
            <v>19579663</v>
          </cell>
          <cell r="B762" t="str">
            <v>ITALINA INDONESIA</v>
          </cell>
          <cell r="C762" t="str">
            <v>53220</v>
          </cell>
          <cell r="D762" t="str">
            <v>1</v>
          </cell>
        </row>
        <row r="763">
          <cell r="A763">
            <v>19579689</v>
          </cell>
          <cell r="B763" t="str">
            <v>PURI MADAWI</v>
          </cell>
          <cell r="C763" t="str">
            <v>55100</v>
          </cell>
          <cell r="D763" t="str">
            <v>1</v>
          </cell>
        </row>
        <row r="764">
          <cell r="A764">
            <v>19579713</v>
          </cell>
          <cell r="B764" t="str">
            <v>GRAND BLEU</v>
          </cell>
          <cell r="C764" t="str">
            <v>55211</v>
          </cell>
          <cell r="D764" t="str">
            <v>1</v>
          </cell>
        </row>
        <row r="765">
          <cell r="A765">
            <v>19579721</v>
          </cell>
          <cell r="B765" t="str">
            <v>POGGENPOHL INDONESIA</v>
          </cell>
          <cell r="C765" t="str">
            <v>53900</v>
          </cell>
          <cell r="D765" t="str">
            <v>1</v>
          </cell>
        </row>
        <row r="766">
          <cell r="A766">
            <v>19579739</v>
          </cell>
          <cell r="B766" t="str">
            <v>CHINA GEO ENGINEERING INDONESIA</v>
          </cell>
          <cell r="C766" t="str">
            <v>54220</v>
          </cell>
          <cell r="D766" t="str">
            <v>1</v>
          </cell>
        </row>
        <row r="767">
          <cell r="A767">
            <v>19579747</v>
          </cell>
          <cell r="B767" t="str">
            <v>JOY INTERNATIONAL</v>
          </cell>
          <cell r="C767" t="str">
            <v>53310</v>
          </cell>
          <cell r="D767" t="str">
            <v>1</v>
          </cell>
        </row>
        <row r="768">
          <cell r="A768">
            <v>19579796</v>
          </cell>
          <cell r="B768" t="str">
            <v>GRANNA TRADING ASIA</v>
          </cell>
          <cell r="C768" t="str">
            <v>53220</v>
          </cell>
          <cell r="D768" t="str">
            <v>1</v>
          </cell>
        </row>
        <row r="769">
          <cell r="A769">
            <v>19579804</v>
          </cell>
          <cell r="B769" t="str">
            <v>OILSTREAM</v>
          </cell>
          <cell r="C769" t="str">
            <v>53220</v>
          </cell>
          <cell r="D769" t="str">
            <v>1</v>
          </cell>
        </row>
        <row r="770">
          <cell r="A770">
            <v>19579812</v>
          </cell>
          <cell r="B770" t="str">
            <v>THERMALINDO MEDIKA</v>
          </cell>
          <cell r="C770" t="str">
            <v>53000</v>
          </cell>
          <cell r="D770" t="str">
            <v>3</v>
          </cell>
        </row>
        <row r="771">
          <cell r="A771">
            <v>19579838</v>
          </cell>
          <cell r="B771" t="str">
            <v>MULIA EXIM INTERNATIONAL</v>
          </cell>
          <cell r="C771" t="str">
            <v>53310</v>
          </cell>
          <cell r="D771" t="str">
            <v>3</v>
          </cell>
        </row>
        <row r="772">
          <cell r="A772">
            <v>19579861</v>
          </cell>
          <cell r="B772" t="str">
            <v>DOOLYOU INDONESIA</v>
          </cell>
          <cell r="C772" t="str">
            <v>53220</v>
          </cell>
          <cell r="D772" t="str">
            <v>1</v>
          </cell>
        </row>
        <row r="773">
          <cell r="A773">
            <v>19579879</v>
          </cell>
          <cell r="B773" t="str">
            <v>HASHEMI &amp; KHOJASTEH INTERNATIONAL</v>
          </cell>
          <cell r="C773" t="str">
            <v>53220</v>
          </cell>
          <cell r="D773" t="str">
            <v>3</v>
          </cell>
        </row>
        <row r="774">
          <cell r="A774">
            <v>19579895</v>
          </cell>
          <cell r="B774" t="str">
            <v>HWANG SO ENGINEERING</v>
          </cell>
          <cell r="C774" t="str">
            <v>53220</v>
          </cell>
          <cell r="D774" t="str">
            <v>3</v>
          </cell>
        </row>
        <row r="775">
          <cell r="A775">
            <v>19579903</v>
          </cell>
          <cell r="B775" t="str">
            <v>OBS CITRA INDONESIA</v>
          </cell>
          <cell r="C775" t="str">
            <v>55211</v>
          </cell>
          <cell r="D775" t="str">
            <v>1</v>
          </cell>
        </row>
        <row r="776">
          <cell r="A776">
            <v>19579911</v>
          </cell>
          <cell r="B776" t="str">
            <v>JOHOR LINTAS JAYA</v>
          </cell>
          <cell r="C776" t="str">
            <v>53220</v>
          </cell>
          <cell r="D776" t="str">
            <v>1</v>
          </cell>
        </row>
        <row r="777">
          <cell r="A777">
            <v>19579945</v>
          </cell>
          <cell r="B777" t="str">
            <v>LUCKY IMPEX INDONESIA</v>
          </cell>
          <cell r="C777" t="str">
            <v>53220</v>
          </cell>
          <cell r="D777" t="str">
            <v>1</v>
          </cell>
        </row>
        <row r="778">
          <cell r="A778">
            <v>19579952</v>
          </cell>
          <cell r="B778" t="str">
            <v>HAALS MITRA</v>
          </cell>
          <cell r="C778" t="str">
            <v>53220</v>
          </cell>
          <cell r="D778" t="str">
            <v>1</v>
          </cell>
        </row>
        <row r="779">
          <cell r="A779">
            <v>19579978</v>
          </cell>
          <cell r="B779" t="str">
            <v>ALKAI MARKETING SERVICES</v>
          </cell>
          <cell r="C779" t="str">
            <v>53220</v>
          </cell>
          <cell r="D779" t="str">
            <v>1</v>
          </cell>
        </row>
        <row r="780">
          <cell r="A780">
            <v>19580083</v>
          </cell>
          <cell r="B780" t="str">
            <v>DAEIN SISTEM INFORMATIKA</v>
          </cell>
          <cell r="C780" t="str">
            <v>54500</v>
          </cell>
          <cell r="D780" t="str">
            <v>1</v>
          </cell>
        </row>
        <row r="781">
          <cell r="A781">
            <v>19580091</v>
          </cell>
          <cell r="B781" t="str">
            <v>ASMARA KARYA ABADI</v>
          </cell>
          <cell r="C781" t="str">
            <v>53220</v>
          </cell>
          <cell r="D781" t="str">
            <v>1</v>
          </cell>
        </row>
        <row r="782">
          <cell r="A782">
            <v>19580125</v>
          </cell>
          <cell r="B782" t="str">
            <v>SATGURUS GARMINDO</v>
          </cell>
          <cell r="C782" t="str">
            <v>53310</v>
          </cell>
          <cell r="D782" t="str">
            <v>1</v>
          </cell>
        </row>
        <row r="783">
          <cell r="A783">
            <v>19580158</v>
          </cell>
          <cell r="B783" t="str">
            <v>ROYAL  TRADING</v>
          </cell>
          <cell r="C783" t="str">
            <v>53310</v>
          </cell>
          <cell r="D783" t="str">
            <v>1</v>
          </cell>
        </row>
        <row r="784">
          <cell r="A784">
            <v>19580174</v>
          </cell>
          <cell r="B784" t="str">
            <v>KARANA KARGO</v>
          </cell>
          <cell r="C784" t="str">
            <v>53220</v>
          </cell>
          <cell r="D784" t="str">
            <v>1</v>
          </cell>
        </row>
        <row r="785">
          <cell r="A785">
            <v>19580182</v>
          </cell>
          <cell r="B785" t="str">
            <v>LOTUS INDO TRADING</v>
          </cell>
          <cell r="C785" t="str">
            <v>53310</v>
          </cell>
          <cell r="D785" t="str">
            <v>3</v>
          </cell>
        </row>
        <row r="786">
          <cell r="A786">
            <v>19580208</v>
          </cell>
          <cell r="B786" t="str">
            <v>ALYABIS PRIMA INTERNATIONAL</v>
          </cell>
          <cell r="C786" t="str">
            <v>53220</v>
          </cell>
          <cell r="D786" t="str">
            <v>1</v>
          </cell>
        </row>
        <row r="787">
          <cell r="A787">
            <v>19580224</v>
          </cell>
          <cell r="B787" t="str">
            <v>KEKAL PEMUDA INDONESIA</v>
          </cell>
          <cell r="C787" t="str">
            <v>55100</v>
          </cell>
          <cell r="D787" t="str">
            <v>1</v>
          </cell>
        </row>
        <row r="788">
          <cell r="A788">
            <v>19580232</v>
          </cell>
          <cell r="B788" t="str">
            <v>AMRUZ INCORPORATED</v>
          </cell>
          <cell r="C788" t="str">
            <v>53220</v>
          </cell>
          <cell r="D788" t="str">
            <v>1</v>
          </cell>
        </row>
        <row r="789">
          <cell r="A789">
            <v>19580257</v>
          </cell>
          <cell r="B789" t="str">
            <v>ARYSTA  TIRTA  AGRO</v>
          </cell>
          <cell r="C789" t="str">
            <v>53220</v>
          </cell>
          <cell r="D789" t="str">
            <v>3</v>
          </cell>
        </row>
        <row r="790">
          <cell r="A790">
            <v>19580273</v>
          </cell>
          <cell r="B790" t="str">
            <v>BINGKAI ART INDONESIA</v>
          </cell>
          <cell r="C790" t="str">
            <v>53220</v>
          </cell>
          <cell r="D790" t="str">
            <v>3</v>
          </cell>
        </row>
        <row r="791">
          <cell r="A791">
            <v>19580281</v>
          </cell>
          <cell r="B791" t="str">
            <v>TRADEFOOD EXIM INTERPRO</v>
          </cell>
          <cell r="C791" t="str">
            <v>54220</v>
          </cell>
          <cell r="D791" t="str">
            <v>1</v>
          </cell>
        </row>
        <row r="792">
          <cell r="A792">
            <v>19580307</v>
          </cell>
          <cell r="B792" t="str">
            <v>C-MAX</v>
          </cell>
          <cell r="C792" t="str">
            <v>53220</v>
          </cell>
          <cell r="D792" t="str">
            <v>1</v>
          </cell>
        </row>
        <row r="793">
          <cell r="A793">
            <v>19580315</v>
          </cell>
          <cell r="B793" t="str">
            <v>AMANDA SURYA</v>
          </cell>
          <cell r="C793" t="str">
            <v>55100</v>
          </cell>
          <cell r="D793" t="str">
            <v>3</v>
          </cell>
        </row>
        <row r="794">
          <cell r="A794">
            <v>19580349</v>
          </cell>
          <cell r="B794" t="str">
            <v>BALI OCEAN BLUE</v>
          </cell>
          <cell r="C794" t="str">
            <v>53900</v>
          </cell>
          <cell r="D794" t="str">
            <v>1</v>
          </cell>
        </row>
        <row r="795">
          <cell r="A795">
            <v>19580356</v>
          </cell>
          <cell r="B795" t="str">
            <v>KOBIE GEMILANG</v>
          </cell>
          <cell r="C795" t="str">
            <v>53220</v>
          </cell>
          <cell r="D795" t="str">
            <v>3</v>
          </cell>
        </row>
        <row r="796">
          <cell r="A796">
            <v>19580364</v>
          </cell>
          <cell r="B796" t="str">
            <v>INTELLIGENCE MULTIMEDIA SOLUTIONS</v>
          </cell>
          <cell r="C796" t="str">
            <v>53220</v>
          </cell>
          <cell r="D796" t="str">
            <v>3</v>
          </cell>
        </row>
        <row r="797">
          <cell r="A797">
            <v>19580372</v>
          </cell>
          <cell r="B797" t="str">
            <v>SHINSEGYE INDONESIA</v>
          </cell>
          <cell r="C797" t="str">
            <v>53220</v>
          </cell>
          <cell r="D797" t="str">
            <v>1</v>
          </cell>
        </row>
        <row r="798">
          <cell r="A798">
            <v>19580398</v>
          </cell>
          <cell r="B798" t="str">
            <v>MASS TRADING INDONESIA</v>
          </cell>
          <cell r="C798" t="str">
            <v>54391</v>
          </cell>
          <cell r="D798" t="str">
            <v>1</v>
          </cell>
        </row>
        <row r="799">
          <cell r="A799">
            <v>19580414</v>
          </cell>
          <cell r="B799" t="str">
            <v>TITAN INDONESIA</v>
          </cell>
          <cell r="C799" t="str">
            <v>53220</v>
          </cell>
          <cell r="D799" t="str">
            <v>1</v>
          </cell>
        </row>
        <row r="800">
          <cell r="A800">
            <v>19580448</v>
          </cell>
          <cell r="B800" t="str">
            <v>METRO GATEWAY CONCEPT</v>
          </cell>
          <cell r="C800" t="str">
            <v>53220</v>
          </cell>
          <cell r="D800" t="str">
            <v>1</v>
          </cell>
        </row>
        <row r="801">
          <cell r="A801">
            <v>19580455</v>
          </cell>
          <cell r="B801" t="str">
            <v>CHANGYOUNG INTERNATIONAL</v>
          </cell>
          <cell r="C801" t="str">
            <v>53220</v>
          </cell>
          <cell r="D801" t="str">
            <v>1</v>
          </cell>
        </row>
        <row r="802">
          <cell r="A802">
            <v>19580471</v>
          </cell>
          <cell r="B802" t="str">
            <v>SAUDI COLD STORAGE INDONESIA</v>
          </cell>
          <cell r="C802" t="str">
            <v>53220</v>
          </cell>
          <cell r="D802" t="str">
            <v>1</v>
          </cell>
        </row>
        <row r="803">
          <cell r="A803">
            <v>19580497</v>
          </cell>
          <cell r="B803" t="str">
            <v>TOTAL DAYA GUNA</v>
          </cell>
          <cell r="C803" t="str">
            <v>53220</v>
          </cell>
          <cell r="D803" t="str">
            <v>1</v>
          </cell>
        </row>
        <row r="804">
          <cell r="A804">
            <v>19580505</v>
          </cell>
          <cell r="B804" t="str">
            <v>KOSINDO KARYA TIMBER</v>
          </cell>
          <cell r="C804" t="str">
            <v>53220</v>
          </cell>
          <cell r="D804" t="str">
            <v>1</v>
          </cell>
        </row>
        <row r="805">
          <cell r="A805">
            <v>19580513</v>
          </cell>
          <cell r="B805" t="str">
            <v>FIRST PACIFIC HUB</v>
          </cell>
          <cell r="C805" t="str">
            <v>53220</v>
          </cell>
          <cell r="D805" t="str">
            <v>1</v>
          </cell>
        </row>
        <row r="806">
          <cell r="A806">
            <v>19580521</v>
          </cell>
          <cell r="B806" t="str">
            <v>SPORTSWEAR KOLEKSI INDONESIA</v>
          </cell>
          <cell r="C806" t="str">
            <v>53220</v>
          </cell>
          <cell r="D806" t="str">
            <v>1</v>
          </cell>
        </row>
        <row r="807">
          <cell r="A807">
            <v>19580554</v>
          </cell>
          <cell r="B807" t="str">
            <v>BALI STAR DEWATA</v>
          </cell>
          <cell r="C807" t="str">
            <v>53220</v>
          </cell>
          <cell r="D807" t="str">
            <v>1</v>
          </cell>
        </row>
        <row r="808">
          <cell r="A808">
            <v>19580562</v>
          </cell>
          <cell r="B808" t="str">
            <v>TOWNSVILLE WELDING SUPPLIES</v>
          </cell>
          <cell r="C808" t="str">
            <v>53220</v>
          </cell>
          <cell r="D808" t="str">
            <v>1</v>
          </cell>
        </row>
        <row r="809">
          <cell r="A809">
            <v>19580596</v>
          </cell>
          <cell r="B809" t="str">
            <v>BLUE SKY INDONUSA</v>
          </cell>
          <cell r="C809" t="str">
            <v>54392</v>
          </cell>
          <cell r="D809" t="str">
            <v>1</v>
          </cell>
        </row>
        <row r="810">
          <cell r="A810">
            <v>19580604</v>
          </cell>
          <cell r="B810" t="str">
            <v>ABADI INTERNATIONAL</v>
          </cell>
          <cell r="C810" t="str">
            <v>53220</v>
          </cell>
          <cell r="D810" t="str">
            <v>1</v>
          </cell>
        </row>
        <row r="811">
          <cell r="A811">
            <v>19580612</v>
          </cell>
          <cell r="B811" t="str">
            <v>TEN NAPI NAPI</v>
          </cell>
          <cell r="C811" t="str">
            <v>53220</v>
          </cell>
          <cell r="D811" t="str">
            <v>1</v>
          </cell>
        </row>
        <row r="812">
          <cell r="A812">
            <v>19580638</v>
          </cell>
          <cell r="B812" t="str">
            <v>LAVANI INTER TRADE</v>
          </cell>
          <cell r="C812" t="str">
            <v>53220</v>
          </cell>
          <cell r="D812" t="str">
            <v>1</v>
          </cell>
        </row>
        <row r="813">
          <cell r="A813">
            <v>19580646</v>
          </cell>
          <cell r="B813" t="str">
            <v>MPH INDONESIA</v>
          </cell>
          <cell r="C813" t="str">
            <v>54399</v>
          </cell>
          <cell r="D813" t="str">
            <v>1</v>
          </cell>
        </row>
        <row r="814">
          <cell r="A814">
            <v>19580661</v>
          </cell>
          <cell r="B814" t="str">
            <v>AL MUBARAK INTERNATIONAL</v>
          </cell>
          <cell r="C814" t="str">
            <v>53220</v>
          </cell>
          <cell r="D814" t="str">
            <v>1</v>
          </cell>
        </row>
        <row r="815">
          <cell r="A815">
            <v>19580679</v>
          </cell>
          <cell r="B815" t="str">
            <v>DONG AH SHIP INDONESIA</v>
          </cell>
          <cell r="C815" t="str">
            <v>53220</v>
          </cell>
          <cell r="D815" t="str">
            <v>1</v>
          </cell>
        </row>
        <row r="816">
          <cell r="A816">
            <v>19580687</v>
          </cell>
          <cell r="B816" t="str">
            <v>PROJECT FOOTWEAR INTERNATIONAL</v>
          </cell>
          <cell r="C816" t="str">
            <v>53000</v>
          </cell>
          <cell r="D816" t="str">
            <v>3</v>
          </cell>
        </row>
        <row r="817">
          <cell r="A817">
            <v>19580695</v>
          </cell>
          <cell r="B817" t="str">
            <v>VIP BALI VILLAS</v>
          </cell>
          <cell r="C817" t="str">
            <v>55120</v>
          </cell>
          <cell r="D817" t="str">
            <v>1</v>
          </cell>
        </row>
        <row r="818">
          <cell r="A818">
            <v>19580729</v>
          </cell>
          <cell r="B818" t="str">
            <v>CHUNGHWA MEDICAL</v>
          </cell>
          <cell r="C818" t="str">
            <v>53220</v>
          </cell>
          <cell r="D818" t="str">
            <v>1</v>
          </cell>
        </row>
        <row r="819">
          <cell r="A819">
            <v>19580737</v>
          </cell>
          <cell r="B819" t="str">
            <v>WORLDWIDE INDONESIA</v>
          </cell>
          <cell r="C819" t="str">
            <v>53220</v>
          </cell>
          <cell r="D819" t="str">
            <v>3</v>
          </cell>
        </row>
        <row r="820">
          <cell r="A820">
            <v>19580745</v>
          </cell>
          <cell r="B820" t="str">
            <v>CAR ASSIST INDONESIA</v>
          </cell>
          <cell r="C820" t="str">
            <v>54500</v>
          </cell>
          <cell r="D820" t="str">
            <v>3</v>
          </cell>
        </row>
        <row r="821">
          <cell r="A821">
            <v>19580752</v>
          </cell>
          <cell r="B821" t="str">
            <v>EXKLUSIV AUTO INDONESIA</v>
          </cell>
          <cell r="C821" t="str">
            <v>54500</v>
          </cell>
          <cell r="D821" t="str">
            <v>3</v>
          </cell>
        </row>
        <row r="822">
          <cell r="A822">
            <v>19580760</v>
          </cell>
          <cell r="B822" t="str">
            <v>WIDE HILL INDONESIA</v>
          </cell>
          <cell r="C822" t="str">
            <v>53900</v>
          </cell>
          <cell r="D822" t="str">
            <v>3</v>
          </cell>
        </row>
        <row r="823">
          <cell r="A823">
            <v>19580786</v>
          </cell>
          <cell r="B823" t="str">
            <v>SUNG HUN TRADING</v>
          </cell>
          <cell r="C823" t="str">
            <v>53000</v>
          </cell>
          <cell r="D823" t="str">
            <v>1</v>
          </cell>
        </row>
        <row r="824">
          <cell r="A824">
            <v>19580794</v>
          </cell>
          <cell r="B824" t="str">
            <v>DIPLAD INDONESIA</v>
          </cell>
          <cell r="C824" t="str">
            <v>63420</v>
          </cell>
          <cell r="D824" t="str">
            <v>3</v>
          </cell>
        </row>
        <row r="825">
          <cell r="A825">
            <v>19580810</v>
          </cell>
          <cell r="B825" t="str">
            <v>BALI MELKA</v>
          </cell>
          <cell r="C825" t="str">
            <v>55110</v>
          </cell>
          <cell r="D825" t="str">
            <v>1</v>
          </cell>
        </row>
        <row r="826">
          <cell r="A826">
            <v>19580836</v>
          </cell>
          <cell r="B826" t="str">
            <v>KUM SUNG TRADING</v>
          </cell>
          <cell r="C826" t="str">
            <v>53220</v>
          </cell>
          <cell r="D826" t="str">
            <v>1</v>
          </cell>
        </row>
        <row r="827">
          <cell r="A827">
            <v>19580844</v>
          </cell>
          <cell r="B827" t="str">
            <v>LAMPUNG LIVING INDONESIA</v>
          </cell>
          <cell r="C827" t="str">
            <v>53220</v>
          </cell>
          <cell r="D827" t="str">
            <v>3</v>
          </cell>
        </row>
        <row r="828">
          <cell r="A828">
            <v>19580851</v>
          </cell>
          <cell r="B828" t="str">
            <v>ASMARA SENGGIGI RESTORAN</v>
          </cell>
          <cell r="C828" t="str">
            <v>55211</v>
          </cell>
          <cell r="D828" t="str">
            <v>1</v>
          </cell>
        </row>
        <row r="829">
          <cell r="A829">
            <v>19580893</v>
          </cell>
          <cell r="B829" t="str">
            <v>JAYA BALMINDO LESTARI</v>
          </cell>
          <cell r="C829" t="str">
            <v>53220</v>
          </cell>
          <cell r="D829" t="str">
            <v>1</v>
          </cell>
        </row>
        <row r="830">
          <cell r="A830">
            <v>19580919</v>
          </cell>
          <cell r="B830" t="str">
            <v>HIGH SEASON TRADE INDONESIA</v>
          </cell>
          <cell r="C830" t="str">
            <v>53220</v>
          </cell>
          <cell r="D830" t="str">
            <v>3</v>
          </cell>
        </row>
        <row r="831">
          <cell r="A831">
            <v>19580927</v>
          </cell>
          <cell r="B831" t="str">
            <v>MASTEROW VENTURES INTERNATIONAL</v>
          </cell>
          <cell r="C831" t="str">
            <v>53220</v>
          </cell>
          <cell r="D831" t="str">
            <v>1</v>
          </cell>
        </row>
        <row r="832">
          <cell r="A832">
            <v>19580950</v>
          </cell>
          <cell r="B832" t="str">
            <v>ANUGRAH BUMI DEWATA RESORT</v>
          </cell>
          <cell r="C832" t="str">
            <v>55100</v>
          </cell>
          <cell r="D832" t="str">
            <v>1</v>
          </cell>
        </row>
        <row r="833">
          <cell r="A833">
            <v>19580968</v>
          </cell>
          <cell r="B833" t="str">
            <v>NEDCOMMODITIES MAKMUR JAYA</v>
          </cell>
          <cell r="C833" t="str">
            <v>53211</v>
          </cell>
          <cell r="D833" t="str">
            <v>1</v>
          </cell>
        </row>
        <row r="834">
          <cell r="A834">
            <v>19580976</v>
          </cell>
          <cell r="B834" t="str">
            <v>CHANDINI EXPORTS TRADING</v>
          </cell>
          <cell r="C834" t="str">
            <v>53310</v>
          </cell>
          <cell r="D834" t="str">
            <v>3</v>
          </cell>
        </row>
        <row r="835">
          <cell r="A835">
            <v>19581016</v>
          </cell>
          <cell r="B835" t="str">
            <v>GLOBAL TRADE RESOURCES INDONESIA</v>
          </cell>
          <cell r="C835" t="str">
            <v>53220</v>
          </cell>
          <cell r="D835" t="str">
            <v>8</v>
          </cell>
        </row>
        <row r="836">
          <cell r="A836">
            <v>19581024</v>
          </cell>
          <cell r="B836" t="str">
            <v>CAR AND CARS INDONESIA</v>
          </cell>
          <cell r="C836" t="str">
            <v>54500</v>
          </cell>
          <cell r="D836" t="str">
            <v>3</v>
          </cell>
        </row>
        <row r="837">
          <cell r="A837">
            <v>19581032</v>
          </cell>
          <cell r="B837" t="str">
            <v>WOO JIN JAYA INTERNATIONAL</v>
          </cell>
          <cell r="C837" t="str">
            <v>53220</v>
          </cell>
          <cell r="D837" t="str">
            <v>1</v>
          </cell>
        </row>
        <row r="838">
          <cell r="A838">
            <v>19581040</v>
          </cell>
          <cell r="B838" t="str">
            <v>SUPREME MARKETING CONCEPT</v>
          </cell>
          <cell r="C838" t="str">
            <v>53220</v>
          </cell>
          <cell r="D838" t="str">
            <v>1</v>
          </cell>
        </row>
        <row r="839">
          <cell r="A839">
            <v>19581057</v>
          </cell>
          <cell r="B839" t="str">
            <v>SUNGAIWANG MULYA CITRA</v>
          </cell>
          <cell r="C839" t="str">
            <v>53220</v>
          </cell>
          <cell r="D839" t="str">
            <v>1</v>
          </cell>
        </row>
        <row r="840">
          <cell r="A840">
            <v>19581065</v>
          </cell>
          <cell r="B840" t="str">
            <v>SEA ZONE EXIM CO.LTD</v>
          </cell>
          <cell r="C840" t="str">
            <v>53220</v>
          </cell>
          <cell r="D840" t="str">
            <v>1</v>
          </cell>
        </row>
        <row r="841">
          <cell r="A841">
            <v>19581073</v>
          </cell>
          <cell r="B841" t="str">
            <v>ALSLMI BROTHER</v>
          </cell>
          <cell r="C841" t="str">
            <v>53220</v>
          </cell>
          <cell r="D841" t="str">
            <v>1</v>
          </cell>
        </row>
        <row r="842">
          <cell r="A842">
            <v>19581131</v>
          </cell>
          <cell r="B842" t="str">
            <v>INTERIOR DESIGN PRODUCTION</v>
          </cell>
          <cell r="C842" t="str">
            <v>53900</v>
          </cell>
          <cell r="D842" t="str">
            <v>7</v>
          </cell>
        </row>
        <row r="843">
          <cell r="A843">
            <v>19581156</v>
          </cell>
          <cell r="B843" t="str">
            <v>KIL-YONG TRADING INTERNATIONAL</v>
          </cell>
          <cell r="C843" t="str">
            <v>53220</v>
          </cell>
          <cell r="D843" t="str">
            <v>1</v>
          </cell>
        </row>
        <row r="844">
          <cell r="A844">
            <v>19581164</v>
          </cell>
          <cell r="B844" t="str">
            <v>ATLANTIS ISLAND RESORT</v>
          </cell>
          <cell r="C844" t="str">
            <v>55110</v>
          </cell>
          <cell r="D844" t="str">
            <v>1</v>
          </cell>
        </row>
        <row r="845">
          <cell r="A845">
            <v>19581172</v>
          </cell>
          <cell r="B845" t="str">
            <v>ERGOS INDONESIA</v>
          </cell>
          <cell r="C845" t="str">
            <v>53220</v>
          </cell>
          <cell r="D845" t="str">
            <v>1</v>
          </cell>
        </row>
        <row r="846">
          <cell r="A846">
            <v>19581206</v>
          </cell>
          <cell r="B846" t="str">
            <v>POLYMEX NUSANTARA</v>
          </cell>
          <cell r="C846" t="str">
            <v>53220</v>
          </cell>
          <cell r="D846" t="str">
            <v>1</v>
          </cell>
        </row>
        <row r="847">
          <cell r="A847">
            <v>19581230</v>
          </cell>
          <cell r="B847" t="str">
            <v>BTP INDONESIA</v>
          </cell>
          <cell r="C847" t="str">
            <v>55211</v>
          </cell>
          <cell r="D847" t="str">
            <v>1</v>
          </cell>
        </row>
        <row r="848">
          <cell r="A848">
            <v>19581255</v>
          </cell>
          <cell r="B848" t="str">
            <v>IDUNIA TECHNOLOGY</v>
          </cell>
          <cell r="C848" t="str">
            <v>53900</v>
          </cell>
          <cell r="D848" t="str">
            <v>3</v>
          </cell>
        </row>
        <row r="849">
          <cell r="A849">
            <v>19623768</v>
          </cell>
          <cell r="B849" t="str">
            <v>SENTRA SARANA NATURINDO</v>
          </cell>
          <cell r="C849" t="str">
            <v>53000</v>
          </cell>
          <cell r="D849" t="str">
            <v>6</v>
          </cell>
        </row>
        <row r="850">
          <cell r="A850">
            <v>19631316</v>
          </cell>
          <cell r="B850" t="str">
            <v>BUANA GARMEN WORLDWIDE</v>
          </cell>
          <cell r="C850" t="str">
            <v>53310</v>
          </cell>
          <cell r="D850" t="str">
            <v>6</v>
          </cell>
        </row>
        <row r="851">
          <cell r="A851">
            <v>19785591</v>
          </cell>
          <cell r="B851" t="str">
            <v>VAN REES INDONESIA</v>
          </cell>
          <cell r="C851" t="str">
            <v>53310</v>
          </cell>
          <cell r="D851" t="str">
            <v>8</v>
          </cell>
        </row>
        <row r="852">
          <cell r="A852">
            <v>19872225</v>
          </cell>
          <cell r="B852" t="str">
            <v>CINSERV</v>
          </cell>
          <cell r="C852" t="str">
            <v>53000</v>
          </cell>
          <cell r="D852" t="str">
            <v>1</v>
          </cell>
        </row>
        <row r="853">
          <cell r="A853">
            <v>20052577</v>
          </cell>
          <cell r="B853" t="str">
            <v>NUSA BALI CANTIK</v>
          </cell>
          <cell r="C853" t="str">
            <v>53310</v>
          </cell>
          <cell r="D853" t="str">
            <v>1</v>
          </cell>
        </row>
        <row r="854">
          <cell r="A854">
            <v>20052585</v>
          </cell>
          <cell r="B854" t="str">
            <v>INTI STEEL ORIENTAL</v>
          </cell>
          <cell r="C854" t="str">
            <v>53900</v>
          </cell>
          <cell r="D854" t="str">
            <v>3</v>
          </cell>
        </row>
        <row r="855">
          <cell r="A855">
            <v>20052593</v>
          </cell>
          <cell r="B855" t="str">
            <v>HUTAMA AMAGASA</v>
          </cell>
          <cell r="C855" t="str">
            <v>55120</v>
          </cell>
          <cell r="D855" t="str">
            <v>1</v>
          </cell>
        </row>
        <row r="856">
          <cell r="A856">
            <v>20052627</v>
          </cell>
          <cell r="B856" t="str">
            <v>INNOVATIVE PRODUCTS SOLUTION</v>
          </cell>
          <cell r="C856" t="str">
            <v>54220</v>
          </cell>
          <cell r="D856" t="str">
            <v>1</v>
          </cell>
        </row>
        <row r="857">
          <cell r="A857">
            <v>20052643</v>
          </cell>
          <cell r="B857" t="str">
            <v>UNITRA INDONESIA</v>
          </cell>
          <cell r="C857" t="str">
            <v>53420</v>
          </cell>
          <cell r="D857" t="str">
            <v>3</v>
          </cell>
        </row>
        <row r="858">
          <cell r="A858">
            <v>20052668</v>
          </cell>
          <cell r="B858" t="str">
            <v>SUMBER HUTAN ALAM LESTARI</v>
          </cell>
          <cell r="C858" t="str">
            <v>53220</v>
          </cell>
          <cell r="D858" t="str">
            <v>1</v>
          </cell>
        </row>
        <row r="859">
          <cell r="A859">
            <v>20052692</v>
          </cell>
          <cell r="B859" t="str">
            <v>INDO BANGLA TRADING</v>
          </cell>
          <cell r="C859" t="str">
            <v>53220</v>
          </cell>
          <cell r="D859" t="str">
            <v>1</v>
          </cell>
        </row>
        <row r="860">
          <cell r="A860">
            <v>20052700</v>
          </cell>
          <cell r="B860" t="str">
            <v>INDO GERMA</v>
          </cell>
          <cell r="C860" t="str">
            <v>53220</v>
          </cell>
          <cell r="D860" t="str">
            <v>1</v>
          </cell>
        </row>
        <row r="861">
          <cell r="A861">
            <v>20052718</v>
          </cell>
          <cell r="B861" t="str">
            <v>INDOPRIMA MAKMUR</v>
          </cell>
          <cell r="C861" t="str">
            <v>53220</v>
          </cell>
          <cell r="D861" t="str">
            <v>1</v>
          </cell>
        </row>
        <row r="862">
          <cell r="A862">
            <v>20052726</v>
          </cell>
          <cell r="B862" t="str">
            <v>CATUR PRIMA CAHAYA</v>
          </cell>
          <cell r="C862" t="str">
            <v>54410</v>
          </cell>
          <cell r="D862" t="str">
            <v>1</v>
          </cell>
        </row>
        <row r="863">
          <cell r="A863">
            <v>20052742</v>
          </cell>
          <cell r="B863" t="str">
            <v>STAMFORD TYRES INDONESIA</v>
          </cell>
          <cell r="C863" t="str">
            <v>54220</v>
          </cell>
          <cell r="D863" t="str">
            <v>3</v>
          </cell>
        </row>
        <row r="864">
          <cell r="A864">
            <v>20052759</v>
          </cell>
          <cell r="B864" t="str">
            <v>INCITA HUTAN LESTARI</v>
          </cell>
          <cell r="C864" t="str">
            <v>53220</v>
          </cell>
          <cell r="D864" t="str">
            <v>1</v>
          </cell>
        </row>
        <row r="865">
          <cell r="A865">
            <v>20052767</v>
          </cell>
          <cell r="B865" t="str">
            <v>CITRA REFLECTIONS INDONESIA</v>
          </cell>
          <cell r="C865" t="str">
            <v>53220</v>
          </cell>
          <cell r="D865" t="str">
            <v>1</v>
          </cell>
        </row>
        <row r="866">
          <cell r="A866">
            <v>20052791</v>
          </cell>
          <cell r="B866" t="str">
            <v>SHYAN YANG INDONESIA</v>
          </cell>
          <cell r="C866" t="str">
            <v>54500</v>
          </cell>
          <cell r="D866" t="str">
            <v>1</v>
          </cell>
        </row>
        <row r="867">
          <cell r="A867">
            <v>20052809</v>
          </cell>
          <cell r="B867" t="str">
            <v>TIRTA HUANG FOODS</v>
          </cell>
          <cell r="C867" t="str">
            <v>55211</v>
          </cell>
          <cell r="D867" t="str">
            <v>1</v>
          </cell>
        </row>
        <row r="868">
          <cell r="A868">
            <v>20052825</v>
          </cell>
          <cell r="B868" t="str">
            <v>NATASHA INTERNATIONAL</v>
          </cell>
          <cell r="C868" t="str">
            <v>53220</v>
          </cell>
          <cell r="D868" t="str">
            <v>3</v>
          </cell>
        </row>
        <row r="869">
          <cell r="A869">
            <v>20052841</v>
          </cell>
          <cell r="B869" t="str">
            <v>GILI MENO</v>
          </cell>
          <cell r="C869" t="str">
            <v>55100</v>
          </cell>
          <cell r="D869" t="str">
            <v>1</v>
          </cell>
        </row>
        <row r="870">
          <cell r="A870">
            <v>20052866</v>
          </cell>
          <cell r="B870" t="str">
            <v>THAI SAISURIYA INDONESIA</v>
          </cell>
          <cell r="C870" t="str">
            <v>53220</v>
          </cell>
          <cell r="D870" t="str">
            <v>1</v>
          </cell>
        </row>
        <row r="871">
          <cell r="A871">
            <v>20052874</v>
          </cell>
          <cell r="B871" t="str">
            <v>GENED-DEVRIES INDONESIA</v>
          </cell>
          <cell r="C871" t="str">
            <v>53900</v>
          </cell>
          <cell r="D871" t="str">
            <v>1</v>
          </cell>
        </row>
        <row r="872">
          <cell r="A872">
            <v>20052882</v>
          </cell>
          <cell r="B872" t="str">
            <v>NRBT INDONESIA</v>
          </cell>
          <cell r="C872" t="str">
            <v>53220</v>
          </cell>
          <cell r="D872" t="str">
            <v>1</v>
          </cell>
        </row>
        <row r="873">
          <cell r="A873">
            <v>20052890</v>
          </cell>
          <cell r="B873" t="str">
            <v>CONDUIT WORLDWIDE TRADING INDONESIA</v>
          </cell>
          <cell r="C873" t="str">
            <v>53220</v>
          </cell>
          <cell r="D873" t="str">
            <v>1</v>
          </cell>
        </row>
        <row r="874">
          <cell r="A874">
            <v>20052908</v>
          </cell>
          <cell r="B874" t="str">
            <v>KYOUNG HWA INDONESIA</v>
          </cell>
          <cell r="C874" t="str">
            <v>53220</v>
          </cell>
          <cell r="D874" t="str">
            <v>3</v>
          </cell>
        </row>
        <row r="875">
          <cell r="A875">
            <v>20052924</v>
          </cell>
          <cell r="B875" t="str">
            <v>HE IN</v>
          </cell>
          <cell r="C875" t="str">
            <v>53310</v>
          </cell>
          <cell r="D875" t="str">
            <v>1</v>
          </cell>
        </row>
        <row r="876">
          <cell r="A876">
            <v>20052932</v>
          </cell>
          <cell r="B876" t="str">
            <v>TOEPFER INTERNATIONAL INDONESIA</v>
          </cell>
          <cell r="C876" t="str">
            <v>53211</v>
          </cell>
          <cell r="D876" t="str">
            <v>1</v>
          </cell>
        </row>
        <row r="877">
          <cell r="A877">
            <v>20052973</v>
          </cell>
          <cell r="B877" t="str">
            <v>UCHIMURA INDONESIA</v>
          </cell>
          <cell r="C877" t="str">
            <v>54500</v>
          </cell>
          <cell r="D877" t="str">
            <v>3</v>
          </cell>
        </row>
        <row r="878">
          <cell r="A878">
            <v>20052981</v>
          </cell>
          <cell r="B878" t="str">
            <v>SAS PRODUCTIONS</v>
          </cell>
          <cell r="C878" t="str">
            <v>53000</v>
          </cell>
          <cell r="D878" t="str">
            <v>1</v>
          </cell>
        </row>
        <row r="879">
          <cell r="A879">
            <v>20053013</v>
          </cell>
          <cell r="B879" t="str">
            <v>ASIAN RAINBOW</v>
          </cell>
          <cell r="C879" t="str">
            <v>53000</v>
          </cell>
          <cell r="D879" t="str">
            <v>1</v>
          </cell>
        </row>
        <row r="880">
          <cell r="A880">
            <v>20053021</v>
          </cell>
          <cell r="B880" t="str">
            <v>HANNO BALI</v>
          </cell>
          <cell r="C880" t="str">
            <v>55100</v>
          </cell>
          <cell r="D880" t="str">
            <v>1</v>
          </cell>
        </row>
        <row r="881">
          <cell r="A881">
            <v>20053039</v>
          </cell>
          <cell r="B881" t="str">
            <v>GOLDEN GATE INDIAN CUISINE RESTOURANT</v>
          </cell>
          <cell r="C881" t="str">
            <v>55211</v>
          </cell>
          <cell r="D881" t="str">
            <v>1</v>
          </cell>
        </row>
        <row r="882">
          <cell r="A882">
            <v>20053054</v>
          </cell>
          <cell r="B882" t="str">
            <v>STANDARD MULTI TRADING</v>
          </cell>
          <cell r="C882" t="str">
            <v>53000</v>
          </cell>
          <cell r="D882" t="str">
            <v>1</v>
          </cell>
        </row>
        <row r="883">
          <cell r="A883">
            <v>20053062</v>
          </cell>
          <cell r="B883" t="str">
            <v>HETAL MERCHANDISING</v>
          </cell>
          <cell r="C883" t="str">
            <v>53220</v>
          </cell>
          <cell r="D883" t="str">
            <v>1</v>
          </cell>
        </row>
        <row r="884">
          <cell r="A884">
            <v>20053088</v>
          </cell>
          <cell r="B884" t="str">
            <v>JAGUARKINDO MUTIARA LESTARI</v>
          </cell>
          <cell r="C884" t="str">
            <v>53220</v>
          </cell>
          <cell r="D884" t="str">
            <v>3</v>
          </cell>
        </row>
        <row r="885">
          <cell r="A885">
            <v>20053138</v>
          </cell>
          <cell r="B885" t="str">
            <v>ARTWELL INDONESIA</v>
          </cell>
          <cell r="C885" t="str">
            <v>53000</v>
          </cell>
          <cell r="D885" t="str">
            <v>1</v>
          </cell>
        </row>
        <row r="886">
          <cell r="A886">
            <v>20053187</v>
          </cell>
          <cell r="B886" t="str">
            <v>PYARIMA SAKTI</v>
          </cell>
          <cell r="C886" t="str">
            <v>53000</v>
          </cell>
          <cell r="D886" t="str">
            <v>3</v>
          </cell>
        </row>
        <row r="887">
          <cell r="A887">
            <v>20053195</v>
          </cell>
          <cell r="B887" t="str">
            <v>RIZQI MAKMUR INDONESIA</v>
          </cell>
          <cell r="C887" t="str">
            <v>53000</v>
          </cell>
          <cell r="D887" t="str">
            <v>3</v>
          </cell>
        </row>
        <row r="888">
          <cell r="A888">
            <v>20053211</v>
          </cell>
          <cell r="B888" t="str">
            <v>HONG SHIN INDONESIA</v>
          </cell>
          <cell r="C888" t="str">
            <v>53000</v>
          </cell>
          <cell r="D888" t="str">
            <v>1</v>
          </cell>
        </row>
        <row r="889">
          <cell r="A889">
            <v>20053229</v>
          </cell>
          <cell r="B889" t="str">
            <v>K.C. INDONESIA</v>
          </cell>
          <cell r="C889" t="str">
            <v>53000</v>
          </cell>
          <cell r="D889" t="str">
            <v>1</v>
          </cell>
        </row>
        <row r="890">
          <cell r="A890">
            <v>20053302</v>
          </cell>
          <cell r="B890" t="str">
            <v>HOKIDA MOTOR INDONESIA</v>
          </cell>
          <cell r="C890" t="str">
            <v>54000</v>
          </cell>
          <cell r="D890" t="str">
            <v>1</v>
          </cell>
        </row>
        <row r="891">
          <cell r="A891">
            <v>20053336</v>
          </cell>
          <cell r="B891" t="str">
            <v>PADMA OHM</v>
          </cell>
          <cell r="C891" t="str">
            <v>55100</v>
          </cell>
          <cell r="D891" t="str">
            <v>1</v>
          </cell>
        </row>
        <row r="892">
          <cell r="A892">
            <v>20053351</v>
          </cell>
          <cell r="B892" t="str">
            <v>GOLDLINE</v>
          </cell>
          <cell r="C892" t="str">
            <v>53000</v>
          </cell>
          <cell r="D892" t="str">
            <v>1</v>
          </cell>
        </row>
        <row r="893">
          <cell r="A893">
            <v>20053377</v>
          </cell>
          <cell r="B893" t="str">
            <v>GALAXY LOGISTICS</v>
          </cell>
          <cell r="C893" t="str">
            <v>53000</v>
          </cell>
          <cell r="D893" t="str">
            <v>1</v>
          </cell>
        </row>
        <row r="894">
          <cell r="A894">
            <v>20053401</v>
          </cell>
          <cell r="B894" t="str">
            <v>TECTONA GRANDIS INDONESIA</v>
          </cell>
          <cell r="C894" t="str">
            <v>53391</v>
          </cell>
          <cell r="D894" t="str">
            <v>3</v>
          </cell>
        </row>
        <row r="895">
          <cell r="A895">
            <v>20053427</v>
          </cell>
          <cell r="B895" t="str">
            <v>BONGMAN INTERNATIONAL</v>
          </cell>
          <cell r="C895" t="str">
            <v>18101</v>
          </cell>
          <cell r="D895" t="str">
            <v>7</v>
          </cell>
        </row>
        <row r="896">
          <cell r="A896">
            <v>20053435</v>
          </cell>
          <cell r="B896" t="str">
            <v>WOOSHIN INTERNUSA</v>
          </cell>
          <cell r="C896" t="str">
            <v>53000</v>
          </cell>
          <cell r="D896" t="str">
            <v>1</v>
          </cell>
        </row>
        <row r="897">
          <cell r="A897">
            <v>20053450</v>
          </cell>
          <cell r="B897" t="str">
            <v>MITRA TEKNIK CHEMINDO</v>
          </cell>
          <cell r="C897" t="str">
            <v>53000</v>
          </cell>
          <cell r="D897" t="str">
            <v>3</v>
          </cell>
        </row>
        <row r="898">
          <cell r="A898">
            <v>20053484</v>
          </cell>
          <cell r="B898" t="str">
            <v>KALIM INDONESIA</v>
          </cell>
          <cell r="C898" t="str">
            <v>53000</v>
          </cell>
          <cell r="D898" t="str">
            <v>1</v>
          </cell>
        </row>
        <row r="899">
          <cell r="A899">
            <v>20053492</v>
          </cell>
          <cell r="B899" t="str">
            <v>JIA-JIA DIAMOND FASHION</v>
          </cell>
          <cell r="C899" t="str">
            <v>53000</v>
          </cell>
          <cell r="D899" t="str">
            <v>1</v>
          </cell>
        </row>
        <row r="900">
          <cell r="A900">
            <v>20053526</v>
          </cell>
          <cell r="B900" t="str">
            <v>BATOOK CONFECTIONERY INDONESIA</v>
          </cell>
          <cell r="C900" t="str">
            <v>54220</v>
          </cell>
          <cell r="D900" t="str">
            <v>1</v>
          </cell>
        </row>
        <row r="901">
          <cell r="A901">
            <v>20053542</v>
          </cell>
          <cell r="B901" t="str">
            <v>KALIBER ASIA PACIFIC</v>
          </cell>
          <cell r="C901" t="str">
            <v>53000</v>
          </cell>
          <cell r="D901" t="str">
            <v>1</v>
          </cell>
        </row>
        <row r="902">
          <cell r="A902">
            <v>20053609</v>
          </cell>
          <cell r="B902" t="str">
            <v>MADEIRA JAKARTA</v>
          </cell>
          <cell r="C902" t="str">
            <v>54310</v>
          </cell>
          <cell r="D902" t="str">
            <v>3</v>
          </cell>
        </row>
        <row r="903">
          <cell r="A903">
            <v>20053674</v>
          </cell>
          <cell r="B903" t="str">
            <v>SINAR GILI</v>
          </cell>
          <cell r="C903" t="str">
            <v>55100</v>
          </cell>
          <cell r="D903" t="str">
            <v>1</v>
          </cell>
        </row>
        <row r="904">
          <cell r="A904">
            <v>20053690</v>
          </cell>
          <cell r="B904" t="str">
            <v>ALFA INTERNATIONAL</v>
          </cell>
          <cell r="C904" t="str">
            <v>53000</v>
          </cell>
          <cell r="D904" t="str">
            <v>1</v>
          </cell>
        </row>
        <row r="905">
          <cell r="A905">
            <v>20053716</v>
          </cell>
          <cell r="B905" t="str">
            <v>ATEF MANDIRI JAYA</v>
          </cell>
          <cell r="C905" t="str">
            <v>53000</v>
          </cell>
          <cell r="D905" t="str">
            <v>1</v>
          </cell>
        </row>
        <row r="906">
          <cell r="A906">
            <v>20053724</v>
          </cell>
          <cell r="B906" t="str">
            <v>KOA INDONESIA</v>
          </cell>
          <cell r="C906" t="str">
            <v>53000</v>
          </cell>
          <cell r="D906" t="str">
            <v>1</v>
          </cell>
        </row>
        <row r="907">
          <cell r="A907">
            <v>20053732</v>
          </cell>
          <cell r="B907" t="str">
            <v>ROYAL PURI CORPORATION</v>
          </cell>
          <cell r="C907" t="str">
            <v>53000</v>
          </cell>
          <cell r="D907" t="str">
            <v>1</v>
          </cell>
        </row>
        <row r="908">
          <cell r="A908">
            <v>20053740</v>
          </cell>
          <cell r="B908" t="str">
            <v>DESIGN SHOP PRIMA INTERNATIONAL</v>
          </cell>
          <cell r="C908" t="str">
            <v>53000</v>
          </cell>
          <cell r="D908" t="str">
            <v>1</v>
          </cell>
        </row>
        <row r="909">
          <cell r="A909">
            <v>20053757</v>
          </cell>
          <cell r="B909" t="str">
            <v>INFOCOM TRANSMEDIA UTAMA</v>
          </cell>
          <cell r="C909" t="str">
            <v>54000</v>
          </cell>
          <cell r="D909" t="str">
            <v>3</v>
          </cell>
        </row>
        <row r="910">
          <cell r="A910">
            <v>20053765</v>
          </cell>
          <cell r="B910" t="str">
            <v>BORNEO MELINTANG BUANA EKSPORT</v>
          </cell>
          <cell r="C910" t="str">
            <v>53000</v>
          </cell>
          <cell r="D910" t="str">
            <v>1</v>
          </cell>
        </row>
        <row r="911">
          <cell r="A911">
            <v>20053781</v>
          </cell>
          <cell r="B911" t="str">
            <v>ASIANITA TRADINGINDO</v>
          </cell>
          <cell r="C911" t="str">
            <v>53000</v>
          </cell>
          <cell r="D911" t="str">
            <v>7</v>
          </cell>
        </row>
        <row r="912">
          <cell r="A912">
            <v>20053799</v>
          </cell>
          <cell r="B912" t="str">
            <v>TRADEXINDO INTERNATIONAL</v>
          </cell>
          <cell r="C912" t="str">
            <v>53000</v>
          </cell>
          <cell r="D912" t="str">
            <v>1</v>
          </cell>
        </row>
        <row r="913">
          <cell r="A913">
            <v>20053807</v>
          </cell>
          <cell r="B913" t="str">
            <v>YOKOZUNA</v>
          </cell>
          <cell r="C913" t="str">
            <v>55211</v>
          </cell>
          <cell r="D913" t="str">
            <v>1</v>
          </cell>
        </row>
        <row r="914">
          <cell r="A914">
            <v>20053864</v>
          </cell>
          <cell r="B914" t="str">
            <v>KERN TECK PELEM SEWU</v>
          </cell>
          <cell r="C914" t="str">
            <v>53000</v>
          </cell>
          <cell r="D914" t="str">
            <v>1</v>
          </cell>
        </row>
        <row r="915">
          <cell r="A915">
            <v>20053880</v>
          </cell>
          <cell r="B915" t="str">
            <v>TEGUH MAS CIPTA</v>
          </cell>
          <cell r="C915" t="str">
            <v>53000</v>
          </cell>
          <cell r="D915" t="str">
            <v>1</v>
          </cell>
        </row>
        <row r="916">
          <cell r="A916">
            <v>20053930</v>
          </cell>
          <cell r="B916" t="str">
            <v>ARJUN INTERNATIONAL</v>
          </cell>
          <cell r="C916" t="str">
            <v>53310</v>
          </cell>
          <cell r="D916" t="str">
            <v>1</v>
          </cell>
        </row>
        <row r="917">
          <cell r="A917">
            <v>20053948</v>
          </cell>
          <cell r="B917" t="str">
            <v>K'LEE TRADING INDONESIA</v>
          </cell>
          <cell r="C917" t="str">
            <v>53000</v>
          </cell>
          <cell r="D917" t="str">
            <v>1</v>
          </cell>
        </row>
        <row r="918">
          <cell r="A918">
            <v>20053955</v>
          </cell>
          <cell r="B918" t="str">
            <v>NURIE INTERNATIONAL</v>
          </cell>
          <cell r="C918" t="str">
            <v>53000</v>
          </cell>
          <cell r="D918" t="str">
            <v>3</v>
          </cell>
        </row>
        <row r="919">
          <cell r="A919">
            <v>20053971</v>
          </cell>
          <cell r="B919" t="str">
            <v>IKS KNIFE AND SAW INDONESIA</v>
          </cell>
          <cell r="C919" t="str">
            <v>54220</v>
          </cell>
          <cell r="D919" t="str">
            <v>3</v>
          </cell>
        </row>
        <row r="920">
          <cell r="A920">
            <v>20053997</v>
          </cell>
          <cell r="B920" t="str">
            <v>ARITA PRIMA INDONESIA</v>
          </cell>
          <cell r="C920" t="str">
            <v>54220</v>
          </cell>
          <cell r="D920" t="str">
            <v>1</v>
          </cell>
        </row>
        <row r="921">
          <cell r="A921">
            <v>20054029</v>
          </cell>
          <cell r="B921" t="str">
            <v>INDONESIA CHINA YOUTH INTERNATIONAL</v>
          </cell>
          <cell r="C921" t="str">
            <v>53220</v>
          </cell>
          <cell r="D921" t="str">
            <v>1</v>
          </cell>
        </row>
        <row r="922">
          <cell r="A922">
            <v>20054052</v>
          </cell>
          <cell r="B922" t="str">
            <v>INDONESIAN TIMBER INDUSTRY</v>
          </cell>
          <cell r="C922" t="str">
            <v>53000</v>
          </cell>
          <cell r="D922" t="str">
            <v>1</v>
          </cell>
        </row>
        <row r="923">
          <cell r="A923">
            <v>20054078</v>
          </cell>
          <cell r="B923" t="str">
            <v>FLOWLEVEL INDONESIA</v>
          </cell>
          <cell r="C923" t="str">
            <v>54500</v>
          </cell>
          <cell r="D923" t="str">
            <v>1</v>
          </cell>
        </row>
        <row r="924">
          <cell r="A924">
            <v>20054086</v>
          </cell>
          <cell r="B924" t="str">
            <v>NBI GEMILANG INDONESIA</v>
          </cell>
          <cell r="C924" t="str">
            <v>53000</v>
          </cell>
          <cell r="D924" t="str">
            <v>3</v>
          </cell>
        </row>
        <row r="925">
          <cell r="A925">
            <v>20054128</v>
          </cell>
          <cell r="B925" t="str">
            <v>BETHA TRI ADHI</v>
          </cell>
          <cell r="C925" t="str">
            <v>54220</v>
          </cell>
          <cell r="D925" t="str">
            <v>1</v>
          </cell>
        </row>
        <row r="926">
          <cell r="A926">
            <v>20054136</v>
          </cell>
          <cell r="B926" t="str">
            <v>BANGUN CITRA INDAH</v>
          </cell>
          <cell r="C926" t="str">
            <v>55211</v>
          </cell>
          <cell r="D926" t="str">
            <v>1</v>
          </cell>
        </row>
        <row r="927">
          <cell r="A927">
            <v>20054144</v>
          </cell>
          <cell r="B927" t="str">
            <v>PROBIO INTERNATIONAL CHEMICAL</v>
          </cell>
          <cell r="C927" t="str">
            <v>54000</v>
          </cell>
          <cell r="D927" t="str">
            <v>3</v>
          </cell>
        </row>
        <row r="928">
          <cell r="A928">
            <v>20054151</v>
          </cell>
          <cell r="B928" t="str">
            <v>INTECH INTERNATIONAL</v>
          </cell>
          <cell r="C928" t="str">
            <v>53000</v>
          </cell>
          <cell r="D928" t="str">
            <v>1</v>
          </cell>
        </row>
        <row r="929">
          <cell r="A929">
            <v>20054169</v>
          </cell>
          <cell r="B929" t="str">
            <v>CAPCOM</v>
          </cell>
          <cell r="C929" t="str">
            <v>53000</v>
          </cell>
          <cell r="D929" t="str">
            <v>3</v>
          </cell>
        </row>
        <row r="930">
          <cell r="A930">
            <v>20054185</v>
          </cell>
          <cell r="B930" t="str">
            <v>DECO TRADING</v>
          </cell>
          <cell r="C930" t="str">
            <v>53000</v>
          </cell>
          <cell r="D930" t="str">
            <v>1</v>
          </cell>
        </row>
        <row r="931">
          <cell r="A931">
            <v>20054193</v>
          </cell>
          <cell r="B931" t="str">
            <v>TEAM PRIMA INTERNATIONAL (INDONESIA) (NE)</v>
          </cell>
          <cell r="C931" t="str">
            <v>53000</v>
          </cell>
          <cell r="D931" t="str">
            <v>3</v>
          </cell>
        </row>
        <row r="932">
          <cell r="A932">
            <v>20054201</v>
          </cell>
          <cell r="B932" t="str">
            <v>HESA LACOM LAJUTAMA</v>
          </cell>
          <cell r="C932" t="str">
            <v>53000</v>
          </cell>
          <cell r="D932" t="str">
            <v>1</v>
          </cell>
        </row>
        <row r="933">
          <cell r="A933">
            <v>20054219</v>
          </cell>
          <cell r="B933" t="str">
            <v>YUAN DA INTERNATIONAL</v>
          </cell>
          <cell r="C933" t="str">
            <v>53000</v>
          </cell>
          <cell r="D933" t="str">
            <v>3</v>
          </cell>
        </row>
        <row r="934">
          <cell r="A934">
            <v>20054227</v>
          </cell>
          <cell r="B934" t="str">
            <v>APEC INDONESIA</v>
          </cell>
          <cell r="C934" t="str">
            <v>53000</v>
          </cell>
          <cell r="D934" t="str">
            <v>7</v>
          </cell>
        </row>
        <row r="935">
          <cell r="A935">
            <v>20054250</v>
          </cell>
          <cell r="B935" t="str">
            <v>CHUNNIL TRADING LTD</v>
          </cell>
          <cell r="C935" t="str">
            <v>53000</v>
          </cell>
          <cell r="D935" t="str">
            <v>3</v>
          </cell>
        </row>
        <row r="936">
          <cell r="A936">
            <v>20054268</v>
          </cell>
          <cell r="B936" t="str">
            <v>DAE SUNG INTERPRISE</v>
          </cell>
          <cell r="C936" t="str">
            <v>53000</v>
          </cell>
          <cell r="D936" t="str">
            <v>1</v>
          </cell>
        </row>
        <row r="937">
          <cell r="A937">
            <v>20054300</v>
          </cell>
          <cell r="B937" t="str">
            <v>DI MAHKOTA RESTAURANT</v>
          </cell>
          <cell r="C937" t="str">
            <v>55211</v>
          </cell>
          <cell r="D937" t="str">
            <v>1</v>
          </cell>
        </row>
        <row r="938">
          <cell r="A938">
            <v>20054318</v>
          </cell>
          <cell r="B938" t="str">
            <v>T&amp;T INDONESIA</v>
          </cell>
          <cell r="C938" t="str">
            <v>53392</v>
          </cell>
          <cell r="D938" t="str">
            <v>1</v>
          </cell>
        </row>
        <row r="939">
          <cell r="A939">
            <v>20054334</v>
          </cell>
          <cell r="B939" t="str">
            <v>BAHTERA JAYA SENTOSA</v>
          </cell>
          <cell r="C939" t="str">
            <v>53000</v>
          </cell>
          <cell r="D939" t="str">
            <v>3</v>
          </cell>
        </row>
        <row r="940">
          <cell r="A940">
            <v>20054375</v>
          </cell>
          <cell r="B940" t="str">
            <v>KOPERASI MERCANTILE BERHAD INDONESIA</v>
          </cell>
          <cell r="C940" t="str">
            <v>53000</v>
          </cell>
          <cell r="D940" t="str">
            <v>1</v>
          </cell>
        </row>
        <row r="941">
          <cell r="A941">
            <v>20054391</v>
          </cell>
          <cell r="B941" t="str">
            <v>R &amp; E INTERNATIONAL</v>
          </cell>
          <cell r="C941" t="str">
            <v>53000</v>
          </cell>
          <cell r="D941" t="str">
            <v>1</v>
          </cell>
        </row>
        <row r="942">
          <cell r="A942">
            <v>20054409</v>
          </cell>
          <cell r="B942" t="str">
            <v>WILTIN MALAYINDO ABADI</v>
          </cell>
          <cell r="C942" t="str">
            <v>53000</v>
          </cell>
          <cell r="D942" t="str">
            <v>1</v>
          </cell>
        </row>
        <row r="943">
          <cell r="A943">
            <v>20054425</v>
          </cell>
          <cell r="B943" t="str">
            <v>YIH SHENNINDO MAKMUR JAYA</v>
          </cell>
          <cell r="C943" t="str">
            <v>53000</v>
          </cell>
          <cell r="D943" t="str">
            <v>1</v>
          </cell>
        </row>
        <row r="944">
          <cell r="A944">
            <v>20054433</v>
          </cell>
          <cell r="B944" t="str">
            <v>PRESTIGE VISHAL ROOPI</v>
          </cell>
          <cell r="C944" t="str">
            <v>53000</v>
          </cell>
          <cell r="D944" t="str">
            <v>3</v>
          </cell>
        </row>
        <row r="945">
          <cell r="A945">
            <v>20054458</v>
          </cell>
          <cell r="B945" t="str">
            <v>SUPERIOR DIAMOND IMPORT EXPORT</v>
          </cell>
          <cell r="C945" t="str">
            <v>53000</v>
          </cell>
          <cell r="D945" t="str">
            <v>1</v>
          </cell>
        </row>
        <row r="946">
          <cell r="A946">
            <v>20054466</v>
          </cell>
          <cell r="B946" t="str">
            <v>EASTBOND IMPORT EXPORT</v>
          </cell>
          <cell r="C946" t="str">
            <v>53000</v>
          </cell>
          <cell r="D946" t="str">
            <v>1</v>
          </cell>
        </row>
        <row r="947">
          <cell r="A947">
            <v>20054474</v>
          </cell>
          <cell r="B947" t="str">
            <v>HANMIN TRADING</v>
          </cell>
          <cell r="C947" t="str">
            <v>53000</v>
          </cell>
          <cell r="D947" t="str">
            <v>1</v>
          </cell>
        </row>
        <row r="948">
          <cell r="A948">
            <v>20054490</v>
          </cell>
          <cell r="B948" t="str">
            <v>PYURIFAINDO</v>
          </cell>
          <cell r="C948" t="str">
            <v>53000</v>
          </cell>
          <cell r="D948" t="str">
            <v>1</v>
          </cell>
        </row>
        <row r="949">
          <cell r="A949">
            <v>20054524</v>
          </cell>
          <cell r="B949" t="str">
            <v>AUSTRINDO BALI BANGUN</v>
          </cell>
          <cell r="C949" t="str">
            <v>55100</v>
          </cell>
          <cell r="D949" t="str">
            <v>1</v>
          </cell>
        </row>
        <row r="950">
          <cell r="A950">
            <v>20054532</v>
          </cell>
          <cell r="B950" t="str">
            <v>MOZON INTERNATIONAL</v>
          </cell>
          <cell r="C950" t="str">
            <v>53000</v>
          </cell>
          <cell r="D950" t="str">
            <v>1</v>
          </cell>
        </row>
        <row r="951">
          <cell r="A951">
            <v>20054557</v>
          </cell>
          <cell r="B951" t="str">
            <v>SHING SHENG FA OCEAN</v>
          </cell>
          <cell r="C951" t="str">
            <v>53000</v>
          </cell>
          <cell r="D951" t="str">
            <v>3</v>
          </cell>
        </row>
        <row r="952">
          <cell r="A952">
            <v>20054581</v>
          </cell>
          <cell r="B952" t="str">
            <v>DEA KYENG INDONESIA</v>
          </cell>
          <cell r="C952" t="str">
            <v>54310</v>
          </cell>
          <cell r="D952" t="str">
            <v>1</v>
          </cell>
        </row>
        <row r="953">
          <cell r="A953">
            <v>20054599</v>
          </cell>
          <cell r="B953" t="str">
            <v>KENCANA MITRA TEXINDO</v>
          </cell>
          <cell r="C953" t="str">
            <v>53000</v>
          </cell>
          <cell r="D953" t="str">
            <v>3</v>
          </cell>
        </row>
        <row r="954">
          <cell r="A954">
            <v>20054607</v>
          </cell>
          <cell r="B954" t="str">
            <v>SALAMBUMI INTERNATIONAL</v>
          </cell>
          <cell r="C954" t="str">
            <v>53000</v>
          </cell>
          <cell r="D954" t="str">
            <v>1</v>
          </cell>
        </row>
        <row r="955">
          <cell r="A955">
            <v>20054615</v>
          </cell>
          <cell r="B955" t="str">
            <v>RAMASITA IMPEX</v>
          </cell>
          <cell r="C955" t="str">
            <v>53000</v>
          </cell>
          <cell r="D955" t="str">
            <v>1</v>
          </cell>
        </row>
        <row r="956">
          <cell r="A956">
            <v>20054623</v>
          </cell>
          <cell r="B956" t="str">
            <v>D &amp; J INTERNATIONAL</v>
          </cell>
          <cell r="C956" t="str">
            <v>53310</v>
          </cell>
          <cell r="D956" t="str">
            <v>3</v>
          </cell>
        </row>
        <row r="957">
          <cell r="A957">
            <v>20054631</v>
          </cell>
          <cell r="B957" t="str">
            <v>GLOBAL JAYA NUSANTARA</v>
          </cell>
          <cell r="C957" t="str">
            <v>53000</v>
          </cell>
          <cell r="D957" t="str">
            <v>1</v>
          </cell>
        </row>
        <row r="958">
          <cell r="A958">
            <v>20054649</v>
          </cell>
          <cell r="B958" t="str">
            <v>DAYA KOBELCO CONSTRUCTION MACHINERY INDONESIA</v>
          </cell>
          <cell r="C958" t="str">
            <v>54500</v>
          </cell>
          <cell r="D958" t="str">
            <v>1</v>
          </cell>
        </row>
        <row r="959">
          <cell r="A959">
            <v>20054656</v>
          </cell>
          <cell r="B959" t="str">
            <v>SUMBER MAKMUR UNIVERSAL</v>
          </cell>
          <cell r="C959" t="str">
            <v>53000</v>
          </cell>
          <cell r="D959" t="str">
            <v>1</v>
          </cell>
        </row>
        <row r="960">
          <cell r="A960">
            <v>20054664</v>
          </cell>
          <cell r="B960" t="str">
            <v>SIMPLIST INDONESIA</v>
          </cell>
          <cell r="C960" t="str">
            <v>53000</v>
          </cell>
          <cell r="D960" t="str">
            <v>1</v>
          </cell>
        </row>
        <row r="961">
          <cell r="A961">
            <v>20054680</v>
          </cell>
          <cell r="B961" t="str">
            <v>ULUBUKIT SULUBAN</v>
          </cell>
          <cell r="C961" t="str">
            <v>55211</v>
          </cell>
          <cell r="D961" t="str">
            <v>1</v>
          </cell>
        </row>
        <row r="962">
          <cell r="A962">
            <v>20054698</v>
          </cell>
          <cell r="B962" t="str">
            <v>SHALOMINDO</v>
          </cell>
          <cell r="C962" t="str">
            <v>53000</v>
          </cell>
          <cell r="D962" t="str">
            <v>1</v>
          </cell>
        </row>
        <row r="963">
          <cell r="A963">
            <v>20054706</v>
          </cell>
          <cell r="B963" t="str">
            <v>MAHA KREASI INTERNASIONAL</v>
          </cell>
          <cell r="C963" t="str">
            <v>53220</v>
          </cell>
          <cell r="D963" t="str">
            <v>1</v>
          </cell>
        </row>
        <row r="964">
          <cell r="A964">
            <v>20054714</v>
          </cell>
          <cell r="B964" t="str">
            <v>CELESTA RESORTS &amp; HOTELS</v>
          </cell>
          <cell r="C964" t="str">
            <v>74140</v>
          </cell>
          <cell r="D964" t="str">
            <v>7</v>
          </cell>
        </row>
        <row r="965">
          <cell r="A965">
            <v>20054722</v>
          </cell>
          <cell r="B965" t="str">
            <v>LINMARK AGENCY INDONESIA</v>
          </cell>
          <cell r="C965" t="str">
            <v>53000</v>
          </cell>
          <cell r="D965" t="str">
            <v>8</v>
          </cell>
        </row>
        <row r="966">
          <cell r="A966">
            <v>20054763</v>
          </cell>
          <cell r="B966" t="str">
            <v>ALAM RAYA INDOKURNIA</v>
          </cell>
          <cell r="C966" t="str">
            <v>53000</v>
          </cell>
          <cell r="D966" t="str">
            <v>1</v>
          </cell>
        </row>
        <row r="967">
          <cell r="A967">
            <v>20054771</v>
          </cell>
          <cell r="B967" t="str">
            <v>AL MASHREK AL AKSA</v>
          </cell>
          <cell r="C967" t="str">
            <v>53000</v>
          </cell>
          <cell r="D967" t="str">
            <v>1</v>
          </cell>
        </row>
        <row r="968">
          <cell r="A968">
            <v>20054805</v>
          </cell>
          <cell r="B968" t="str">
            <v>FORMWELL PRODUCT</v>
          </cell>
          <cell r="C968" t="str">
            <v>53000</v>
          </cell>
          <cell r="D968" t="str">
            <v>3</v>
          </cell>
        </row>
        <row r="969">
          <cell r="A969">
            <v>20054839</v>
          </cell>
          <cell r="B969" t="str">
            <v>KOIKE IMATECS INDONESIA</v>
          </cell>
          <cell r="C969" t="str">
            <v>53000</v>
          </cell>
          <cell r="D969" t="str">
            <v>3</v>
          </cell>
        </row>
        <row r="970">
          <cell r="A970">
            <v>20054896</v>
          </cell>
          <cell r="B970" t="str">
            <v>SUMMIT FLEX INDONESIA</v>
          </cell>
          <cell r="C970" t="str">
            <v>53220</v>
          </cell>
          <cell r="D970" t="str">
            <v>1</v>
          </cell>
        </row>
        <row r="971">
          <cell r="A971">
            <v>20054938</v>
          </cell>
          <cell r="B971" t="str">
            <v>SEJIEM JAYA MANDIRI</v>
          </cell>
          <cell r="C971" t="str">
            <v>54220</v>
          </cell>
          <cell r="D971" t="str">
            <v>1</v>
          </cell>
        </row>
        <row r="972">
          <cell r="A972">
            <v>20054946</v>
          </cell>
          <cell r="B972" t="str">
            <v>PIMAG INTERNATIONAL TRADINDO</v>
          </cell>
          <cell r="C972" t="str">
            <v>53000</v>
          </cell>
          <cell r="D972" t="str">
            <v>1</v>
          </cell>
        </row>
        <row r="973">
          <cell r="A973">
            <v>20054961</v>
          </cell>
          <cell r="B973" t="str">
            <v>SAMSHIN GLOBAL INDONESIA</v>
          </cell>
          <cell r="C973" t="str">
            <v>53000</v>
          </cell>
          <cell r="D973" t="str">
            <v>1</v>
          </cell>
        </row>
        <row r="974">
          <cell r="A974">
            <v>20054979</v>
          </cell>
          <cell r="B974" t="str">
            <v>RUBBER BAND</v>
          </cell>
          <cell r="C974" t="str">
            <v>54000</v>
          </cell>
          <cell r="D974" t="str">
            <v>1</v>
          </cell>
        </row>
        <row r="975">
          <cell r="A975">
            <v>20054987</v>
          </cell>
          <cell r="B975" t="str">
            <v>NERAA INDONESIA</v>
          </cell>
          <cell r="C975" t="str">
            <v>54000</v>
          </cell>
          <cell r="D975" t="str">
            <v>3</v>
          </cell>
        </row>
        <row r="976">
          <cell r="A976">
            <v>20054995</v>
          </cell>
          <cell r="B976" t="str">
            <v>DAISIN NETRA</v>
          </cell>
          <cell r="C976" t="str">
            <v>53000</v>
          </cell>
          <cell r="D976" t="str">
            <v>1</v>
          </cell>
        </row>
        <row r="977">
          <cell r="A977">
            <v>20055026</v>
          </cell>
          <cell r="B977" t="str">
            <v>ROMA CITRA ABADI</v>
          </cell>
          <cell r="C977" t="str">
            <v>55211</v>
          </cell>
          <cell r="D977" t="str">
            <v>1</v>
          </cell>
        </row>
        <row r="978">
          <cell r="A978">
            <v>20055042</v>
          </cell>
          <cell r="B978" t="str">
            <v>BIG STAR INDONESIA</v>
          </cell>
          <cell r="C978" t="str">
            <v>53000</v>
          </cell>
          <cell r="D978" t="str">
            <v>1</v>
          </cell>
        </row>
        <row r="979">
          <cell r="A979">
            <v>20055109</v>
          </cell>
          <cell r="B979" t="str">
            <v>MERPATI BERSAUDARA BAHARI</v>
          </cell>
          <cell r="C979" t="str">
            <v>53000</v>
          </cell>
          <cell r="D979" t="str">
            <v>1</v>
          </cell>
        </row>
        <row r="980">
          <cell r="A980">
            <v>20055117</v>
          </cell>
          <cell r="B980" t="str">
            <v>MASTER CRAFT FURNITURE MAKERS</v>
          </cell>
          <cell r="C980" t="str">
            <v>53000</v>
          </cell>
          <cell r="D980" t="str">
            <v>1</v>
          </cell>
        </row>
        <row r="981">
          <cell r="A981">
            <v>20055125</v>
          </cell>
          <cell r="B981" t="str">
            <v>NP TRACEINDO</v>
          </cell>
          <cell r="C981" t="str">
            <v>54000</v>
          </cell>
          <cell r="D981" t="str">
            <v>3</v>
          </cell>
        </row>
        <row r="982">
          <cell r="A982">
            <v>20055133</v>
          </cell>
          <cell r="B982" t="str">
            <v>INDOBEL QUALITA USAHA</v>
          </cell>
          <cell r="C982" t="str">
            <v>54000</v>
          </cell>
          <cell r="D982" t="str">
            <v>3</v>
          </cell>
        </row>
        <row r="983">
          <cell r="A983">
            <v>20055141</v>
          </cell>
          <cell r="B983" t="str">
            <v>JAKARTA LONG CIN HON JIA MOTOR INDUSTRY</v>
          </cell>
          <cell r="C983" t="str">
            <v>53000</v>
          </cell>
          <cell r="D983" t="str">
            <v>1</v>
          </cell>
        </row>
        <row r="984">
          <cell r="A984">
            <v>20055182</v>
          </cell>
          <cell r="B984" t="str">
            <v>MITRA SENTRA KIMIA</v>
          </cell>
          <cell r="C984" t="str">
            <v>54392</v>
          </cell>
          <cell r="D984" t="str">
            <v>1</v>
          </cell>
        </row>
        <row r="985">
          <cell r="A985">
            <v>20055208</v>
          </cell>
          <cell r="B985" t="str">
            <v>JITA PROGRESS INDONESIA</v>
          </cell>
          <cell r="C985" t="str">
            <v>53500</v>
          </cell>
          <cell r="D985" t="str">
            <v>3</v>
          </cell>
        </row>
        <row r="986">
          <cell r="A986">
            <v>20055240</v>
          </cell>
          <cell r="B986" t="str">
            <v>TETRA PAK INDONESIA</v>
          </cell>
          <cell r="C986" t="str">
            <v>54399</v>
          </cell>
          <cell r="D986" t="str">
            <v>1</v>
          </cell>
        </row>
        <row r="987">
          <cell r="A987">
            <v>20055273</v>
          </cell>
          <cell r="B987" t="str">
            <v>SAINATH INDO PACIFIC</v>
          </cell>
          <cell r="C987" t="str">
            <v>53000</v>
          </cell>
          <cell r="D987" t="str">
            <v>1</v>
          </cell>
        </row>
        <row r="988">
          <cell r="A988">
            <v>20055323</v>
          </cell>
          <cell r="B988" t="str">
            <v>EMGEESONS</v>
          </cell>
          <cell r="C988" t="str">
            <v>53000</v>
          </cell>
          <cell r="D988" t="str">
            <v>3</v>
          </cell>
        </row>
        <row r="989">
          <cell r="A989">
            <v>20055349</v>
          </cell>
          <cell r="B989" t="str">
            <v>TOKAI MATERIAL BALI</v>
          </cell>
          <cell r="C989" t="str">
            <v>53220</v>
          </cell>
          <cell r="D989" t="str">
            <v>1</v>
          </cell>
        </row>
        <row r="990">
          <cell r="A990">
            <v>20055364</v>
          </cell>
          <cell r="B990" t="str">
            <v>RYOWA INDONESIA</v>
          </cell>
          <cell r="C990" t="str">
            <v>55100</v>
          </cell>
          <cell r="D990" t="str">
            <v>1</v>
          </cell>
        </row>
        <row r="991">
          <cell r="A991">
            <v>20055398</v>
          </cell>
          <cell r="B991" t="str">
            <v>GLOBALI</v>
          </cell>
          <cell r="C991" t="str">
            <v>53000</v>
          </cell>
          <cell r="D991" t="str">
            <v>1</v>
          </cell>
        </row>
        <row r="992">
          <cell r="A992">
            <v>20055406</v>
          </cell>
          <cell r="B992" t="str">
            <v>TAI HO GLOBAL</v>
          </cell>
          <cell r="C992" t="str">
            <v>53220</v>
          </cell>
          <cell r="D992" t="str">
            <v>3</v>
          </cell>
        </row>
        <row r="993">
          <cell r="A993">
            <v>20055414</v>
          </cell>
          <cell r="B993" t="str">
            <v>MANDALAY TEAK FURNITURE</v>
          </cell>
          <cell r="C993" t="str">
            <v>53000</v>
          </cell>
          <cell r="D993" t="str">
            <v>1</v>
          </cell>
        </row>
        <row r="994">
          <cell r="A994">
            <v>20055430</v>
          </cell>
          <cell r="B994" t="str">
            <v>ASRI TRI SENTOSA</v>
          </cell>
          <cell r="C994" t="str">
            <v>53000</v>
          </cell>
          <cell r="D994" t="str">
            <v>1</v>
          </cell>
        </row>
        <row r="995">
          <cell r="A995">
            <v>20055471</v>
          </cell>
          <cell r="B995" t="str">
            <v>SONG HWA SYSTEMS</v>
          </cell>
          <cell r="C995" t="str">
            <v>53000</v>
          </cell>
          <cell r="D995" t="str">
            <v>3</v>
          </cell>
        </row>
        <row r="996">
          <cell r="A996">
            <v>20055489</v>
          </cell>
          <cell r="B996" t="str">
            <v>UNZA INDONESIA</v>
          </cell>
          <cell r="C996" t="str">
            <v>54392</v>
          </cell>
          <cell r="D996" t="str">
            <v>3</v>
          </cell>
        </row>
        <row r="997">
          <cell r="A997">
            <v>20055505</v>
          </cell>
          <cell r="B997" t="str">
            <v>ANEW INPRIME</v>
          </cell>
          <cell r="C997" t="str">
            <v>53000</v>
          </cell>
          <cell r="D997" t="str">
            <v>1</v>
          </cell>
        </row>
        <row r="998">
          <cell r="A998">
            <v>20055539</v>
          </cell>
          <cell r="B998" t="str">
            <v>CAASCORM INTERNATIONAL TRADING</v>
          </cell>
          <cell r="C998" t="str">
            <v>53000</v>
          </cell>
          <cell r="D998" t="str">
            <v>1</v>
          </cell>
        </row>
        <row r="999">
          <cell r="A999">
            <v>20055547</v>
          </cell>
          <cell r="B999" t="str">
            <v>ECLIPSE ASIA PASIFIK</v>
          </cell>
          <cell r="C999" t="str">
            <v>53000</v>
          </cell>
          <cell r="D999" t="str">
            <v>1</v>
          </cell>
        </row>
        <row r="1000">
          <cell r="A1000">
            <v>20055562</v>
          </cell>
          <cell r="B1000" t="str">
            <v>MAHAWIRA JAYA PERKASA</v>
          </cell>
          <cell r="C1000" t="str">
            <v>53000</v>
          </cell>
          <cell r="D1000" t="str">
            <v>1</v>
          </cell>
        </row>
        <row r="1001">
          <cell r="A1001">
            <v>20055596</v>
          </cell>
          <cell r="B1001" t="str">
            <v>BDS INDOTAMA TRADING</v>
          </cell>
          <cell r="C1001" t="str">
            <v>53000</v>
          </cell>
          <cell r="D1001" t="str">
            <v>3</v>
          </cell>
        </row>
        <row r="1002">
          <cell r="A1002">
            <v>20055638</v>
          </cell>
          <cell r="B1002" t="str">
            <v>RIMEX INTERNATIONAL INDONESIA</v>
          </cell>
          <cell r="C1002" t="str">
            <v>54500</v>
          </cell>
          <cell r="D1002" t="str">
            <v>1</v>
          </cell>
        </row>
        <row r="1003">
          <cell r="A1003">
            <v>20055679</v>
          </cell>
          <cell r="B1003" t="str">
            <v>TABOO TRADING INDONESIA</v>
          </cell>
          <cell r="C1003" t="str">
            <v>53000</v>
          </cell>
          <cell r="D1003" t="str">
            <v>1</v>
          </cell>
        </row>
        <row r="1004">
          <cell r="A1004">
            <v>20055687</v>
          </cell>
          <cell r="B1004" t="str">
            <v>PERFECT NATION INDONESIA</v>
          </cell>
          <cell r="C1004" t="str">
            <v>53000</v>
          </cell>
          <cell r="D1004" t="str">
            <v>1</v>
          </cell>
        </row>
        <row r="1005">
          <cell r="A1005">
            <v>20055752</v>
          </cell>
          <cell r="B1005" t="str">
            <v>KOBELINDO COMPRESSORS</v>
          </cell>
          <cell r="C1005" t="str">
            <v>54500</v>
          </cell>
          <cell r="D1005" t="str">
            <v>1</v>
          </cell>
        </row>
        <row r="1006">
          <cell r="A1006">
            <v>20055778</v>
          </cell>
          <cell r="B1006" t="str">
            <v>SELECTRO INDONESIA</v>
          </cell>
          <cell r="C1006" t="str">
            <v>53310</v>
          </cell>
          <cell r="D1006" t="str">
            <v>3</v>
          </cell>
        </row>
        <row r="1007">
          <cell r="A1007">
            <v>20055786</v>
          </cell>
          <cell r="B1007" t="str">
            <v>SUN DRAGON INTERNATIONAL</v>
          </cell>
          <cell r="C1007" t="str">
            <v>53000</v>
          </cell>
          <cell r="D1007" t="str">
            <v>1</v>
          </cell>
        </row>
        <row r="1008">
          <cell r="A1008">
            <v>20055794</v>
          </cell>
          <cell r="B1008" t="str">
            <v>GAYA INDRIA</v>
          </cell>
          <cell r="C1008" t="str">
            <v>55211</v>
          </cell>
          <cell r="D1008" t="str">
            <v>1</v>
          </cell>
        </row>
        <row r="1009">
          <cell r="A1009">
            <v>20055802</v>
          </cell>
          <cell r="B1009" t="str">
            <v>SUKARANK INTERNATIONAL</v>
          </cell>
          <cell r="C1009" t="str">
            <v>53000</v>
          </cell>
          <cell r="D1009" t="str">
            <v>1</v>
          </cell>
        </row>
        <row r="1010">
          <cell r="A1010">
            <v>20055828</v>
          </cell>
          <cell r="B1010" t="str">
            <v>BALI LEMURIA</v>
          </cell>
          <cell r="C1010" t="str">
            <v>55100</v>
          </cell>
          <cell r="D1010" t="str">
            <v>1</v>
          </cell>
        </row>
        <row r="1011">
          <cell r="A1011">
            <v>20055844</v>
          </cell>
          <cell r="B1011" t="str">
            <v>CRAFTEX INTERNATIONAL</v>
          </cell>
          <cell r="C1011" t="str">
            <v>53000</v>
          </cell>
          <cell r="D1011" t="str">
            <v>3</v>
          </cell>
        </row>
        <row r="1012">
          <cell r="A1012">
            <v>20055869</v>
          </cell>
          <cell r="B1012" t="str">
            <v>BAHALAP TRADING INTERNATIONAL</v>
          </cell>
          <cell r="C1012" t="str">
            <v>53000</v>
          </cell>
          <cell r="D1012" t="str">
            <v>3</v>
          </cell>
        </row>
        <row r="1013">
          <cell r="A1013">
            <v>20055877</v>
          </cell>
          <cell r="B1013" t="str">
            <v>TBZ INTERNATIONAL INDONESIA</v>
          </cell>
          <cell r="C1013" t="str">
            <v>54399</v>
          </cell>
          <cell r="D1013" t="str">
            <v>3</v>
          </cell>
        </row>
        <row r="1014">
          <cell r="A1014">
            <v>20055893</v>
          </cell>
          <cell r="B1014" t="str">
            <v>ALI SUMBER JAYA</v>
          </cell>
          <cell r="C1014" t="str">
            <v>53000</v>
          </cell>
          <cell r="D1014" t="str">
            <v>3</v>
          </cell>
        </row>
        <row r="1015">
          <cell r="A1015">
            <v>20055901</v>
          </cell>
          <cell r="B1015" t="str">
            <v>UNOSYS INTERNATIONAL</v>
          </cell>
          <cell r="C1015" t="str">
            <v>53000</v>
          </cell>
          <cell r="D1015" t="str">
            <v>3</v>
          </cell>
        </row>
        <row r="1016">
          <cell r="A1016">
            <v>20055927</v>
          </cell>
          <cell r="B1016" t="str">
            <v>IDEAL FASTENER INDONESIA</v>
          </cell>
          <cell r="C1016" t="str">
            <v>53000</v>
          </cell>
          <cell r="D1016" t="str">
            <v>3</v>
          </cell>
        </row>
        <row r="1017">
          <cell r="A1017">
            <v>20055935</v>
          </cell>
          <cell r="B1017" t="str">
            <v>GLOBAL MAJU JAYA</v>
          </cell>
          <cell r="C1017" t="str">
            <v>53000</v>
          </cell>
          <cell r="D1017" t="str">
            <v>1</v>
          </cell>
        </row>
        <row r="1018">
          <cell r="A1018">
            <v>20055943</v>
          </cell>
          <cell r="B1018" t="str">
            <v>SURYA TIMUR PERKASA JAYA</v>
          </cell>
          <cell r="C1018" t="str">
            <v>55211</v>
          </cell>
          <cell r="D1018" t="str">
            <v>1</v>
          </cell>
        </row>
        <row r="1019">
          <cell r="A1019">
            <v>20055992</v>
          </cell>
          <cell r="B1019" t="str">
            <v>OMBAK BALANGAN BALI</v>
          </cell>
          <cell r="C1019" t="str">
            <v>53900</v>
          </cell>
          <cell r="D1019" t="str">
            <v>1</v>
          </cell>
        </row>
        <row r="1020">
          <cell r="A1020">
            <v>20056008</v>
          </cell>
          <cell r="B1020" t="str">
            <v>DOJIN INDUSTRY CO.LTD</v>
          </cell>
          <cell r="C1020" t="str">
            <v>53310</v>
          </cell>
          <cell r="D1020" t="str">
            <v>1</v>
          </cell>
        </row>
        <row r="1021">
          <cell r="A1021">
            <v>20056024</v>
          </cell>
          <cell r="B1021" t="str">
            <v>SWISS PRESTIGE</v>
          </cell>
          <cell r="C1021" t="str">
            <v>53000</v>
          </cell>
          <cell r="D1021" t="str">
            <v>1</v>
          </cell>
        </row>
        <row r="1022">
          <cell r="A1022">
            <v>20056032</v>
          </cell>
          <cell r="B1022" t="str">
            <v>SANTIMA INTERNATIONAL TRADE</v>
          </cell>
          <cell r="C1022" t="str">
            <v>53000</v>
          </cell>
          <cell r="D1022" t="str">
            <v>3</v>
          </cell>
        </row>
        <row r="1023">
          <cell r="A1023">
            <v>20056040</v>
          </cell>
          <cell r="B1023" t="str">
            <v>GREEN BEE INDONESIA</v>
          </cell>
          <cell r="C1023" t="str">
            <v>53220</v>
          </cell>
          <cell r="D1023" t="str">
            <v>1</v>
          </cell>
        </row>
        <row r="1024">
          <cell r="A1024">
            <v>20056057</v>
          </cell>
          <cell r="B1024" t="str">
            <v>AYO AYO</v>
          </cell>
          <cell r="C1024" t="str">
            <v>53000</v>
          </cell>
          <cell r="D1024" t="str">
            <v>1</v>
          </cell>
        </row>
        <row r="1025">
          <cell r="A1025">
            <v>20056099</v>
          </cell>
          <cell r="B1025" t="str">
            <v>PARAGON INDONESIA</v>
          </cell>
          <cell r="C1025" t="str">
            <v>53000</v>
          </cell>
          <cell r="D1025" t="str">
            <v>3</v>
          </cell>
        </row>
        <row r="1026">
          <cell r="A1026">
            <v>20056107</v>
          </cell>
          <cell r="B1026" t="str">
            <v>VIA MOTIF</v>
          </cell>
          <cell r="C1026" t="str">
            <v>53000</v>
          </cell>
          <cell r="D1026" t="str">
            <v>3</v>
          </cell>
        </row>
        <row r="1027">
          <cell r="A1027">
            <v>20056115</v>
          </cell>
          <cell r="B1027" t="str">
            <v>YANSEN BANGKIT JAYA</v>
          </cell>
          <cell r="C1027" t="str">
            <v>54392</v>
          </cell>
          <cell r="D1027" t="str">
            <v>3</v>
          </cell>
        </row>
        <row r="1028">
          <cell r="A1028">
            <v>20056156</v>
          </cell>
          <cell r="B1028" t="str">
            <v>CASWELLS MOMS INDONESIA</v>
          </cell>
          <cell r="C1028" t="str">
            <v>53000</v>
          </cell>
          <cell r="D1028" t="str">
            <v>3</v>
          </cell>
        </row>
        <row r="1029">
          <cell r="A1029">
            <v>20056206</v>
          </cell>
          <cell r="B1029" t="str">
            <v>SAM YOUNG INDONESIA</v>
          </cell>
          <cell r="C1029" t="str">
            <v>53000</v>
          </cell>
          <cell r="D1029" t="str">
            <v>1</v>
          </cell>
        </row>
        <row r="1030">
          <cell r="A1030">
            <v>20056255</v>
          </cell>
          <cell r="B1030" t="str">
            <v>EKOS</v>
          </cell>
          <cell r="C1030" t="str">
            <v>53000</v>
          </cell>
          <cell r="D1030" t="str">
            <v>3</v>
          </cell>
        </row>
        <row r="1031">
          <cell r="A1031">
            <v>20056263</v>
          </cell>
          <cell r="B1031" t="str">
            <v>SUKSES JAYA MAKMUR INDONESIA</v>
          </cell>
          <cell r="C1031" t="str">
            <v>54000</v>
          </cell>
          <cell r="D1031" t="str">
            <v>1</v>
          </cell>
        </row>
        <row r="1032">
          <cell r="A1032">
            <v>20056289</v>
          </cell>
          <cell r="B1032" t="str">
            <v>EXPONESIA</v>
          </cell>
          <cell r="C1032" t="str">
            <v>53000</v>
          </cell>
          <cell r="D1032" t="str">
            <v>3</v>
          </cell>
        </row>
        <row r="1033">
          <cell r="A1033">
            <v>20056297</v>
          </cell>
          <cell r="B1033" t="str">
            <v>TAELIM MANDIRI</v>
          </cell>
          <cell r="C1033" t="str">
            <v>53000</v>
          </cell>
          <cell r="D1033" t="str">
            <v>3</v>
          </cell>
        </row>
        <row r="1034">
          <cell r="A1034">
            <v>20056313</v>
          </cell>
          <cell r="B1034" t="str">
            <v>PANDU INTERNATIONAL INDONESIA</v>
          </cell>
          <cell r="C1034" t="str">
            <v>53000</v>
          </cell>
          <cell r="D1034" t="str">
            <v>1</v>
          </cell>
        </row>
        <row r="1035">
          <cell r="A1035">
            <v>20056321</v>
          </cell>
          <cell r="B1035" t="str">
            <v>HU U ACQUISITION BALI</v>
          </cell>
          <cell r="C1035" t="str">
            <v>55211</v>
          </cell>
          <cell r="D1035" t="str">
            <v>3</v>
          </cell>
        </row>
        <row r="1036">
          <cell r="A1036">
            <v>20056339</v>
          </cell>
          <cell r="B1036" t="str">
            <v>SUNWAY MARKETING INDONESIA</v>
          </cell>
          <cell r="C1036" t="str">
            <v>53000</v>
          </cell>
          <cell r="D1036" t="str">
            <v>1</v>
          </cell>
        </row>
        <row r="1037">
          <cell r="A1037">
            <v>20056354</v>
          </cell>
          <cell r="B1037" t="str">
            <v>ARISE SELCHAU</v>
          </cell>
          <cell r="C1037" t="str">
            <v>53000</v>
          </cell>
          <cell r="D1037" t="str">
            <v>1</v>
          </cell>
        </row>
        <row r="1038">
          <cell r="A1038">
            <v>20056362</v>
          </cell>
          <cell r="B1038" t="str">
            <v>FABRIKA PROJECTS</v>
          </cell>
          <cell r="C1038" t="str">
            <v>53000</v>
          </cell>
          <cell r="D1038" t="str">
            <v>3</v>
          </cell>
        </row>
        <row r="1039">
          <cell r="A1039">
            <v>20056370</v>
          </cell>
          <cell r="B1039" t="str">
            <v>TAIBA INTERNATIONAL COMPANY</v>
          </cell>
          <cell r="C1039" t="str">
            <v>53000</v>
          </cell>
          <cell r="D1039" t="str">
            <v>1</v>
          </cell>
        </row>
        <row r="1040">
          <cell r="A1040">
            <v>20056388</v>
          </cell>
          <cell r="B1040" t="str">
            <v>SAMKHANS</v>
          </cell>
          <cell r="C1040" t="str">
            <v>55211</v>
          </cell>
          <cell r="D1040" t="str">
            <v>1</v>
          </cell>
        </row>
        <row r="1041">
          <cell r="A1041">
            <v>20056404</v>
          </cell>
          <cell r="B1041" t="str">
            <v>GLOBAL FARMINDO CORPOTAMA</v>
          </cell>
          <cell r="C1041" t="str">
            <v>53000</v>
          </cell>
          <cell r="D1041" t="str">
            <v>1</v>
          </cell>
        </row>
        <row r="1042">
          <cell r="A1042">
            <v>20056420</v>
          </cell>
          <cell r="B1042" t="str">
            <v>BHAKTI ANUGRAH TRADINGDO</v>
          </cell>
          <cell r="C1042" t="str">
            <v>53000</v>
          </cell>
          <cell r="D1042" t="str">
            <v>1</v>
          </cell>
        </row>
        <row r="1043">
          <cell r="A1043">
            <v>20056438</v>
          </cell>
          <cell r="B1043" t="str">
            <v>TEXPERT INDOASIA</v>
          </cell>
          <cell r="C1043" t="str">
            <v>53000</v>
          </cell>
          <cell r="D1043" t="str">
            <v>3</v>
          </cell>
        </row>
        <row r="1044">
          <cell r="A1044">
            <v>20056446</v>
          </cell>
          <cell r="B1044" t="str">
            <v>JAYA SAKTI INDOTAMA</v>
          </cell>
          <cell r="C1044" t="str">
            <v>53000</v>
          </cell>
          <cell r="D1044" t="str">
            <v>3</v>
          </cell>
        </row>
        <row r="1045">
          <cell r="A1045">
            <v>20056479</v>
          </cell>
          <cell r="B1045" t="str">
            <v>C.D. CARD JAYA</v>
          </cell>
          <cell r="C1045" t="str">
            <v>53000</v>
          </cell>
          <cell r="D1045" t="str">
            <v>1</v>
          </cell>
        </row>
        <row r="1046">
          <cell r="A1046">
            <v>20056487</v>
          </cell>
          <cell r="B1046" t="str">
            <v>KAF PRATAMA INDONESIA</v>
          </cell>
          <cell r="C1046" t="str">
            <v>53000</v>
          </cell>
          <cell r="D1046" t="str">
            <v>1</v>
          </cell>
        </row>
        <row r="1047">
          <cell r="A1047">
            <v>20056503</v>
          </cell>
          <cell r="B1047" t="str">
            <v>KIBARU TEKNOLOGI INDONESIA</v>
          </cell>
          <cell r="C1047" t="str">
            <v>53000</v>
          </cell>
          <cell r="D1047" t="str">
            <v>1</v>
          </cell>
        </row>
        <row r="1048">
          <cell r="A1048">
            <v>20166435</v>
          </cell>
          <cell r="B1048" t="str">
            <v>FIBERTEK PRIMA</v>
          </cell>
          <cell r="C1048" t="str">
            <v>53310</v>
          </cell>
          <cell r="D1048" t="str">
            <v>3</v>
          </cell>
        </row>
        <row r="1049">
          <cell r="A1049">
            <v>20212064</v>
          </cell>
          <cell r="B1049" t="str">
            <v>SAI KRUPA SAKTI</v>
          </cell>
          <cell r="C1049" t="str">
            <v>53310</v>
          </cell>
          <cell r="D1049" t="str">
            <v>6</v>
          </cell>
        </row>
        <row r="1050">
          <cell r="A1050">
            <v>20212908</v>
          </cell>
          <cell r="B1050" t="str">
            <v>GANESHA RAVINDO IMPEX</v>
          </cell>
          <cell r="C1050" t="str">
            <v>53310</v>
          </cell>
          <cell r="D1050" t="str">
            <v>6</v>
          </cell>
        </row>
        <row r="1051">
          <cell r="A1051">
            <v>20265393</v>
          </cell>
          <cell r="B1051" t="str">
            <v>E-S  INDONESIA</v>
          </cell>
          <cell r="C1051" t="str">
            <v>53000</v>
          </cell>
          <cell r="D1051" t="str">
            <v>6</v>
          </cell>
        </row>
        <row r="1052">
          <cell r="A1052">
            <v>20418901</v>
          </cell>
          <cell r="B1052" t="str">
            <v>MINVEST TRINUSA UTAMA</v>
          </cell>
          <cell r="C1052" t="str">
            <v>53000</v>
          </cell>
          <cell r="D1052" t="str">
            <v>1</v>
          </cell>
        </row>
        <row r="1053">
          <cell r="A1053">
            <v>20526752</v>
          </cell>
          <cell r="B1053" t="str">
            <v>GRAHA FOOD UTAMA</v>
          </cell>
          <cell r="C1053" t="str">
            <v>55211</v>
          </cell>
          <cell r="D1053" t="str">
            <v>8</v>
          </cell>
        </row>
        <row r="1054">
          <cell r="A1054">
            <v>20587119</v>
          </cell>
          <cell r="B1054" t="str">
            <v>INTERTRADE</v>
          </cell>
          <cell r="C1054" t="str">
            <v>53000</v>
          </cell>
          <cell r="D1054" t="str">
            <v>1</v>
          </cell>
        </row>
        <row r="1055">
          <cell r="A1055">
            <v>20587143</v>
          </cell>
          <cell r="B1055" t="str">
            <v>DUA MUSIM</v>
          </cell>
          <cell r="C1055" t="str">
            <v>55100</v>
          </cell>
          <cell r="D1055" t="str">
            <v>1</v>
          </cell>
        </row>
        <row r="1056">
          <cell r="A1056">
            <v>20587184</v>
          </cell>
          <cell r="B1056" t="str">
            <v>MEGNA EXIM NUSANTARA</v>
          </cell>
          <cell r="C1056" t="str">
            <v>53000</v>
          </cell>
          <cell r="D1056" t="str">
            <v>1</v>
          </cell>
        </row>
        <row r="1057">
          <cell r="A1057">
            <v>20587226</v>
          </cell>
          <cell r="B1057" t="str">
            <v>VA TECH TRANSMISSION &amp; DISTRIBUTION</v>
          </cell>
          <cell r="C1057" t="str">
            <v>54391</v>
          </cell>
          <cell r="D1057" t="str">
            <v>3</v>
          </cell>
        </row>
        <row r="1058">
          <cell r="A1058">
            <v>20587234</v>
          </cell>
          <cell r="B1058" t="str">
            <v>SACON JAYA UTAMA</v>
          </cell>
          <cell r="C1058" t="str">
            <v>53000</v>
          </cell>
          <cell r="D1058" t="str">
            <v>3</v>
          </cell>
        </row>
        <row r="1059">
          <cell r="A1059">
            <v>20587259</v>
          </cell>
          <cell r="B1059" t="str">
            <v>INTERNATIONAL NEWTECH DEVELOPMENT</v>
          </cell>
          <cell r="C1059" t="str">
            <v>53000</v>
          </cell>
          <cell r="D1059" t="str">
            <v>1</v>
          </cell>
        </row>
        <row r="1060">
          <cell r="A1060">
            <v>20587275</v>
          </cell>
          <cell r="B1060" t="str">
            <v>SEMANGGI TECHNIC UTAMA</v>
          </cell>
          <cell r="C1060" t="str">
            <v>54500</v>
          </cell>
          <cell r="D1060" t="str">
            <v>6</v>
          </cell>
        </row>
        <row r="1061">
          <cell r="A1061">
            <v>20587291</v>
          </cell>
          <cell r="B1061" t="str">
            <v>SUMEI INDONESIA TRADING</v>
          </cell>
          <cell r="C1061" t="str">
            <v>53000</v>
          </cell>
          <cell r="D1061" t="str">
            <v>1</v>
          </cell>
        </row>
        <row r="1062">
          <cell r="A1062">
            <v>20587309</v>
          </cell>
          <cell r="B1062" t="str">
            <v>HUNG-I INDO INTERNATIONAL TRADING</v>
          </cell>
          <cell r="C1062" t="str">
            <v>53310</v>
          </cell>
          <cell r="D1062" t="str">
            <v>1</v>
          </cell>
        </row>
        <row r="1063">
          <cell r="A1063">
            <v>20587317</v>
          </cell>
          <cell r="B1063" t="str">
            <v>AGRIMAX INDAH ENTERPRISE</v>
          </cell>
          <cell r="C1063" t="str">
            <v>53220</v>
          </cell>
          <cell r="D1063" t="str">
            <v>3</v>
          </cell>
        </row>
        <row r="1064">
          <cell r="A1064">
            <v>20587325</v>
          </cell>
          <cell r="B1064" t="str">
            <v>SUNRICH INDONESIA</v>
          </cell>
          <cell r="C1064" t="str">
            <v>53000</v>
          </cell>
          <cell r="D1064" t="str">
            <v>1</v>
          </cell>
        </row>
        <row r="1065">
          <cell r="A1065">
            <v>20587341</v>
          </cell>
          <cell r="B1065" t="str">
            <v>NUSA PENIDA BODONG COTTAGERS &amp; RESORT</v>
          </cell>
          <cell r="C1065" t="str">
            <v>55100</v>
          </cell>
          <cell r="D1065" t="str">
            <v>1</v>
          </cell>
        </row>
        <row r="1066">
          <cell r="A1066">
            <v>20587358</v>
          </cell>
          <cell r="B1066" t="str">
            <v>SABABA UTAMA</v>
          </cell>
          <cell r="C1066" t="str">
            <v>55211</v>
          </cell>
          <cell r="D1066" t="str">
            <v>1</v>
          </cell>
        </row>
        <row r="1067">
          <cell r="A1067">
            <v>20587366</v>
          </cell>
          <cell r="B1067" t="str">
            <v>VILLA KEBUN WABI</v>
          </cell>
          <cell r="C1067" t="str">
            <v>55100</v>
          </cell>
          <cell r="D1067" t="str">
            <v>1</v>
          </cell>
        </row>
        <row r="1068">
          <cell r="A1068">
            <v>20587374</v>
          </cell>
          <cell r="B1068" t="str">
            <v>SAMSUN MULIA DEVELOPMENT</v>
          </cell>
          <cell r="C1068" t="str">
            <v>53000</v>
          </cell>
          <cell r="D1068" t="str">
            <v>1</v>
          </cell>
        </row>
        <row r="1069">
          <cell r="A1069">
            <v>20587382</v>
          </cell>
          <cell r="B1069" t="str">
            <v>NIKI ART PRODUCTION</v>
          </cell>
          <cell r="C1069" t="str">
            <v>53000</v>
          </cell>
          <cell r="D1069" t="str">
            <v>1</v>
          </cell>
        </row>
        <row r="1070">
          <cell r="A1070">
            <v>20587416</v>
          </cell>
          <cell r="B1070" t="str">
            <v>AL MARIK</v>
          </cell>
          <cell r="C1070" t="str">
            <v>55100</v>
          </cell>
          <cell r="D1070" t="str">
            <v>1</v>
          </cell>
        </row>
        <row r="1071">
          <cell r="A1071">
            <v>20587440</v>
          </cell>
          <cell r="B1071" t="str">
            <v>HONDA LAWADINATA POWER PRODUCTS</v>
          </cell>
          <cell r="C1071" t="str">
            <v>53000</v>
          </cell>
          <cell r="D1071" t="str">
            <v>1</v>
          </cell>
        </row>
        <row r="1072">
          <cell r="A1072">
            <v>20587457</v>
          </cell>
          <cell r="B1072" t="str">
            <v>SOLOMON IT INDONESIA</v>
          </cell>
          <cell r="C1072" t="str">
            <v>53000</v>
          </cell>
          <cell r="D1072" t="str">
            <v>1</v>
          </cell>
        </row>
        <row r="1073">
          <cell r="A1073">
            <v>20587473</v>
          </cell>
          <cell r="B1073" t="str">
            <v>MULIA WIBAWA G &amp; M</v>
          </cell>
          <cell r="C1073" t="str">
            <v>53000</v>
          </cell>
          <cell r="D1073" t="str">
            <v>1</v>
          </cell>
        </row>
        <row r="1074">
          <cell r="A1074">
            <v>20587481</v>
          </cell>
          <cell r="B1074" t="str">
            <v>GREEN CHEM INDONESIA</v>
          </cell>
          <cell r="C1074" t="str">
            <v>53000</v>
          </cell>
          <cell r="D1074" t="str">
            <v>1</v>
          </cell>
        </row>
        <row r="1075">
          <cell r="A1075">
            <v>20587507</v>
          </cell>
          <cell r="B1075" t="str">
            <v>SIENNA VILLAS</v>
          </cell>
          <cell r="C1075" t="str">
            <v>55190</v>
          </cell>
          <cell r="D1075" t="str">
            <v>1</v>
          </cell>
        </row>
        <row r="1076">
          <cell r="A1076">
            <v>20587515</v>
          </cell>
          <cell r="B1076" t="str">
            <v>MERIDIAN STRIDERS INTERNATIONAL</v>
          </cell>
          <cell r="C1076" t="str">
            <v>53310</v>
          </cell>
          <cell r="D1076" t="str">
            <v>1</v>
          </cell>
        </row>
        <row r="1077">
          <cell r="A1077">
            <v>20587523</v>
          </cell>
          <cell r="B1077" t="str">
            <v>SAI EXIMINDO</v>
          </cell>
          <cell r="C1077" t="str">
            <v>53000</v>
          </cell>
          <cell r="D1077" t="str">
            <v>1</v>
          </cell>
        </row>
        <row r="1078">
          <cell r="A1078">
            <v>20587531</v>
          </cell>
          <cell r="B1078" t="str">
            <v>TIRTA MITRA MURNI</v>
          </cell>
          <cell r="C1078" t="str">
            <v>53000</v>
          </cell>
          <cell r="D1078" t="str">
            <v>1</v>
          </cell>
        </row>
        <row r="1079">
          <cell r="A1079">
            <v>20587564</v>
          </cell>
          <cell r="B1079" t="str">
            <v>WOOD HOUSE FURNINDO</v>
          </cell>
          <cell r="C1079" t="str">
            <v>53000</v>
          </cell>
          <cell r="D1079" t="str">
            <v>1</v>
          </cell>
        </row>
        <row r="1080">
          <cell r="A1080">
            <v>20587614</v>
          </cell>
          <cell r="B1080" t="str">
            <v>WINPRA BALI</v>
          </cell>
          <cell r="C1080" t="str">
            <v>53900</v>
          </cell>
          <cell r="D1080" t="str">
            <v>1</v>
          </cell>
        </row>
        <row r="1081">
          <cell r="A1081">
            <v>20587630</v>
          </cell>
          <cell r="B1081" t="str">
            <v>BALI BULE</v>
          </cell>
          <cell r="C1081" t="str">
            <v>53900</v>
          </cell>
          <cell r="D1081" t="str">
            <v>1</v>
          </cell>
        </row>
        <row r="1082">
          <cell r="A1082">
            <v>20587655</v>
          </cell>
          <cell r="B1082" t="str">
            <v>SUDANCO INTERNATIONAL FASHION</v>
          </cell>
          <cell r="C1082" t="str">
            <v>53000</v>
          </cell>
          <cell r="D1082" t="str">
            <v>1</v>
          </cell>
        </row>
        <row r="1083">
          <cell r="A1083">
            <v>20587663</v>
          </cell>
          <cell r="B1083" t="str">
            <v>NAGAMAS CHEMICAL INDONESIA</v>
          </cell>
          <cell r="C1083" t="str">
            <v>53310</v>
          </cell>
          <cell r="D1083" t="str">
            <v>1</v>
          </cell>
        </row>
        <row r="1084">
          <cell r="A1084">
            <v>20587689</v>
          </cell>
          <cell r="B1084" t="str">
            <v>ANUGERAH PERMAI LESTARI</v>
          </cell>
          <cell r="C1084" t="str">
            <v>54391</v>
          </cell>
          <cell r="D1084" t="str">
            <v>1</v>
          </cell>
        </row>
        <row r="1085">
          <cell r="A1085">
            <v>20587721</v>
          </cell>
          <cell r="B1085" t="str">
            <v>INTER TRADE MANDIRI</v>
          </cell>
          <cell r="C1085" t="str">
            <v>53000</v>
          </cell>
          <cell r="D1085" t="str">
            <v>1</v>
          </cell>
        </row>
        <row r="1086">
          <cell r="A1086">
            <v>20587788</v>
          </cell>
          <cell r="B1086" t="str">
            <v>KLAUSINDO INTERNATIONAL</v>
          </cell>
          <cell r="C1086" t="str">
            <v>54310</v>
          </cell>
          <cell r="D1086" t="str">
            <v>3</v>
          </cell>
        </row>
        <row r="1087">
          <cell r="A1087">
            <v>20587796</v>
          </cell>
          <cell r="B1087" t="str">
            <v>NILAI BARU BALI</v>
          </cell>
          <cell r="C1087" t="str">
            <v>55100</v>
          </cell>
          <cell r="D1087" t="str">
            <v>1</v>
          </cell>
        </row>
        <row r="1088">
          <cell r="A1088">
            <v>20587804</v>
          </cell>
          <cell r="B1088" t="str">
            <v>TUNA INDO LIMITED</v>
          </cell>
          <cell r="C1088" t="str">
            <v>53213</v>
          </cell>
          <cell r="D1088" t="str">
            <v>1</v>
          </cell>
        </row>
        <row r="1089">
          <cell r="A1089">
            <v>20587812</v>
          </cell>
          <cell r="B1089" t="str">
            <v>PATHEMA SHOOTERS BALI</v>
          </cell>
          <cell r="C1089" t="str">
            <v>55211</v>
          </cell>
          <cell r="D1089" t="str">
            <v>1</v>
          </cell>
        </row>
        <row r="1090">
          <cell r="A1090">
            <v>20587846</v>
          </cell>
          <cell r="B1090" t="str">
            <v>GREENTAPE KOMERINDO</v>
          </cell>
          <cell r="C1090" t="str">
            <v>54000</v>
          </cell>
          <cell r="D1090" t="str">
            <v>3</v>
          </cell>
        </row>
        <row r="1091">
          <cell r="A1091">
            <v>20587879</v>
          </cell>
          <cell r="B1091" t="str">
            <v>BATAVIA MATRA CORPORINDO</v>
          </cell>
          <cell r="C1091" t="str">
            <v>53399</v>
          </cell>
          <cell r="D1091" t="str">
            <v>1</v>
          </cell>
        </row>
        <row r="1092">
          <cell r="A1092">
            <v>20587887</v>
          </cell>
          <cell r="B1092" t="str">
            <v>HOLDER ELEKTRINDO UTAMA</v>
          </cell>
          <cell r="C1092" t="str">
            <v>53000</v>
          </cell>
          <cell r="D1092" t="str">
            <v>1</v>
          </cell>
        </row>
        <row r="1093">
          <cell r="A1093">
            <v>20587903</v>
          </cell>
          <cell r="B1093" t="str">
            <v>MAJU LANCAR INDONESIA</v>
          </cell>
          <cell r="C1093" t="str">
            <v>53900</v>
          </cell>
          <cell r="D1093" t="str">
            <v>1</v>
          </cell>
        </row>
        <row r="1094">
          <cell r="A1094">
            <v>20587911</v>
          </cell>
          <cell r="B1094" t="str">
            <v>SEADRIVE INDONESIA</v>
          </cell>
          <cell r="C1094" t="str">
            <v>54500</v>
          </cell>
          <cell r="D1094" t="str">
            <v>3</v>
          </cell>
        </row>
        <row r="1095">
          <cell r="A1095">
            <v>20587937</v>
          </cell>
          <cell r="B1095" t="str">
            <v>MAXIMUS BALI</v>
          </cell>
          <cell r="C1095" t="str">
            <v>55100</v>
          </cell>
          <cell r="D1095" t="str">
            <v>1</v>
          </cell>
        </row>
        <row r="1096">
          <cell r="A1096">
            <v>20587945</v>
          </cell>
          <cell r="B1096" t="str">
            <v>KAWASHO INDONESIA</v>
          </cell>
          <cell r="C1096" t="str">
            <v>53391</v>
          </cell>
          <cell r="D1096" t="str">
            <v>8</v>
          </cell>
        </row>
        <row r="1097">
          <cell r="A1097">
            <v>20587994</v>
          </cell>
          <cell r="B1097" t="str">
            <v>PAPUA MASINDO ARGO</v>
          </cell>
          <cell r="C1097" t="str">
            <v>53211</v>
          </cell>
          <cell r="D1097" t="str">
            <v>1</v>
          </cell>
        </row>
        <row r="1098">
          <cell r="A1098">
            <v>20588026</v>
          </cell>
          <cell r="B1098" t="str">
            <v>MULTECH MAKMUR INTERNATIONAL</v>
          </cell>
          <cell r="C1098" t="str">
            <v>53000</v>
          </cell>
          <cell r="D1098" t="str">
            <v>3</v>
          </cell>
        </row>
        <row r="1099">
          <cell r="A1099">
            <v>20588059</v>
          </cell>
          <cell r="B1099" t="str">
            <v>SUPER HARA</v>
          </cell>
          <cell r="C1099" t="str">
            <v>54310</v>
          </cell>
          <cell r="D1099" t="str">
            <v>3</v>
          </cell>
        </row>
        <row r="1100">
          <cell r="A1100">
            <v>20588091</v>
          </cell>
          <cell r="B1100" t="str">
            <v>SICON TRADE</v>
          </cell>
          <cell r="C1100" t="str">
            <v>53000</v>
          </cell>
          <cell r="D1100" t="str">
            <v>3</v>
          </cell>
        </row>
        <row r="1101">
          <cell r="A1101">
            <v>20588109</v>
          </cell>
          <cell r="B1101" t="str">
            <v>AARTEX GLOBAL</v>
          </cell>
          <cell r="C1101" t="str">
            <v>53310</v>
          </cell>
          <cell r="D1101" t="str">
            <v>1</v>
          </cell>
        </row>
        <row r="1102">
          <cell r="A1102">
            <v>20588125</v>
          </cell>
          <cell r="B1102" t="str">
            <v>FRANTOMY BERHAD</v>
          </cell>
          <cell r="C1102" t="str">
            <v>53391</v>
          </cell>
          <cell r="D1102" t="str">
            <v>1</v>
          </cell>
        </row>
        <row r="1103">
          <cell r="A1103">
            <v>20588133</v>
          </cell>
          <cell r="B1103" t="str">
            <v>DAYA GAPURA BALI</v>
          </cell>
          <cell r="C1103" t="str">
            <v>53900</v>
          </cell>
          <cell r="D1103" t="str">
            <v>8</v>
          </cell>
        </row>
        <row r="1104">
          <cell r="A1104">
            <v>20588166</v>
          </cell>
          <cell r="B1104" t="str">
            <v>INDONESIA EXCHANNEL INTERNATIONAL</v>
          </cell>
          <cell r="C1104" t="str">
            <v>54310</v>
          </cell>
          <cell r="D1104" t="str">
            <v>1</v>
          </cell>
        </row>
        <row r="1105">
          <cell r="A1105">
            <v>20588190</v>
          </cell>
          <cell r="B1105" t="str">
            <v>PROTECTION ONE</v>
          </cell>
          <cell r="C1105" t="str">
            <v>53000</v>
          </cell>
          <cell r="D1105" t="str">
            <v>1</v>
          </cell>
        </row>
        <row r="1106">
          <cell r="A1106">
            <v>20588216</v>
          </cell>
          <cell r="B1106" t="str">
            <v>TRADING COMPANY MONTOI</v>
          </cell>
          <cell r="C1106" t="str">
            <v>53000</v>
          </cell>
          <cell r="D1106" t="str">
            <v>1</v>
          </cell>
        </row>
        <row r="1107">
          <cell r="A1107">
            <v>20588232</v>
          </cell>
          <cell r="B1107" t="str">
            <v>STIEHL INDONESIA</v>
          </cell>
          <cell r="C1107" t="str">
            <v>54000</v>
          </cell>
          <cell r="D1107" t="str">
            <v>1</v>
          </cell>
        </row>
        <row r="1108">
          <cell r="A1108">
            <v>20588265</v>
          </cell>
          <cell r="B1108" t="str">
            <v>KOMATSU TECHNOVATE JAPINDO</v>
          </cell>
          <cell r="C1108" t="str">
            <v>53500</v>
          </cell>
          <cell r="D1108" t="str">
            <v>1</v>
          </cell>
        </row>
        <row r="1109">
          <cell r="A1109">
            <v>20588273</v>
          </cell>
          <cell r="B1109" t="str">
            <v>SHAFIQ TRADING</v>
          </cell>
          <cell r="C1109" t="str">
            <v>53310</v>
          </cell>
          <cell r="D1109" t="str">
            <v>3</v>
          </cell>
        </row>
        <row r="1110">
          <cell r="A1110">
            <v>20588281</v>
          </cell>
          <cell r="B1110" t="str">
            <v>SINSHEI JAPINDO RAYA</v>
          </cell>
          <cell r="C1110" t="str">
            <v>53500</v>
          </cell>
          <cell r="D1110" t="str">
            <v>1</v>
          </cell>
        </row>
        <row r="1111">
          <cell r="A1111">
            <v>20588299</v>
          </cell>
          <cell r="B1111" t="str">
            <v>KARDIP INTERNATIONAL</v>
          </cell>
          <cell r="C1111" t="str">
            <v>53310</v>
          </cell>
          <cell r="D1111" t="str">
            <v>1</v>
          </cell>
        </row>
        <row r="1112">
          <cell r="A1112">
            <v>20588331</v>
          </cell>
          <cell r="B1112" t="str">
            <v>EUDE INDONESIA</v>
          </cell>
          <cell r="C1112" t="str">
            <v>53900</v>
          </cell>
          <cell r="D1112" t="str">
            <v>1</v>
          </cell>
        </row>
        <row r="1113">
          <cell r="A1113">
            <v>20588349</v>
          </cell>
          <cell r="B1113" t="str">
            <v>ROKU BALI INTERNASIONAL</v>
          </cell>
          <cell r="C1113" t="str">
            <v>55110</v>
          </cell>
          <cell r="D1113" t="str">
            <v>1</v>
          </cell>
        </row>
        <row r="1114">
          <cell r="A1114">
            <v>20588356</v>
          </cell>
          <cell r="B1114" t="str">
            <v>ATLANTIS AMERINDO LESTARI</v>
          </cell>
          <cell r="C1114" t="str">
            <v>53000</v>
          </cell>
          <cell r="D1114" t="str">
            <v>1</v>
          </cell>
        </row>
        <row r="1115">
          <cell r="A1115">
            <v>20588364</v>
          </cell>
          <cell r="B1115" t="str">
            <v>ANAN SANGYO</v>
          </cell>
          <cell r="C1115" t="str">
            <v>53500</v>
          </cell>
          <cell r="D1115" t="str">
            <v>3</v>
          </cell>
        </row>
        <row r="1116">
          <cell r="A1116">
            <v>20588398</v>
          </cell>
          <cell r="B1116" t="str">
            <v>RAJH WATI INTERNATIONAL</v>
          </cell>
          <cell r="C1116" t="str">
            <v>53213</v>
          </cell>
          <cell r="D1116" t="str">
            <v>1</v>
          </cell>
        </row>
        <row r="1117">
          <cell r="A1117">
            <v>20588414</v>
          </cell>
          <cell r="B1117" t="str">
            <v>INDO SANGI INTERNATIONAL</v>
          </cell>
          <cell r="C1117" t="str">
            <v>53310</v>
          </cell>
          <cell r="D1117" t="str">
            <v>1</v>
          </cell>
        </row>
        <row r="1118">
          <cell r="A1118">
            <v>20588422</v>
          </cell>
          <cell r="B1118" t="str">
            <v>OCEAN GLOBAL TRADING</v>
          </cell>
          <cell r="C1118" t="str">
            <v>53000</v>
          </cell>
          <cell r="D1118" t="str">
            <v>1</v>
          </cell>
        </row>
        <row r="1119">
          <cell r="A1119">
            <v>20588448</v>
          </cell>
          <cell r="B1119" t="str">
            <v>DREAMLAND BALI</v>
          </cell>
          <cell r="C1119" t="str">
            <v>55110</v>
          </cell>
          <cell r="D1119" t="str">
            <v>1</v>
          </cell>
        </row>
        <row r="1120">
          <cell r="A1120">
            <v>20588471</v>
          </cell>
          <cell r="B1120" t="str">
            <v>EAST WIND</v>
          </cell>
          <cell r="C1120" t="str">
            <v>53900</v>
          </cell>
          <cell r="D1120" t="str">
            <v>3</v>
          </cell>
        </row>
        <row r="1121">
          <cell r="A1121">
            <v>20588497</v>
          </cell>
          <cell r="B1121" t="str">
            <v>OLEH-OLEH NUSANTARA</v>
          </cell>
          <cell r="C1121" t="str">
            <v>53900</v>
          </cell>
          <cell r="D1121" t="str">
            <v>1</v>
          </cell>
        </row>
        <row r="1122">
          <cell r="A1122">
            <v>20588521</v>
          </cell>
          <cell r="B1122" t="str">
            <v>SANG WOO TRADING CO</v>
          </cell>
          <cell r="C1122" t="str">
            <v>53000</v>
          </cell>
          <cell r="D1122" t="str">
            <v>3</v>
          </cell>
        </row>
        <row r="1123">
          <cell r="A1123">
            <v>20588554</v>
          </cell>
          <cell r="B1123" t="str">
            <v>HUMEN USAHA INDONESIA</v>
          </cell>
          <cell r="C1123" t="str">
            <v>53000</v>
          </cell>
          <cell r="D1123" t="str">
            <v>1</v>
          </cell>
        </row>
        <row r="1124">
          <cell r="A1124">
            <v>20588562</v>
          </cell>
          <cell r="B1124" t="str">
            <v>TRADEX INTERNATIONAL</v>
          </cell>
          <cell r="C1124" t="str">
            <v>53211</v>
          </cell>
          <cell r="D1124" t="str">
            <v>3</v>
          </cell>
        </row>
        <row r="1125">
          <cell r="A1125">
            <v>20588588</v>
          </cell>
          <cell r="B1125" t="str">
            <v>TRISTAR GLOBAL MANDIRI</v>
          </cell>
          <cell r="C1125" t="str">
            <v>53000</v>
          </cell>
          <cell r="D1125" t="str">
            <v>3</v>
          </cell>
        </row>
        <row r="1126">
          <cell r="A1126">
            <v>20588604</v>
          </cell>
          <cell r="B1126" t="str">
            <v>PETER CREMER INDONESIA</v>
          </cell>
          <cell r="C1126" t="str">
            <v>53220</v>
          </cell>
          <cell r="D1126" t="str">
            <v>1</v>
          </cell>
        </row>
        <row r="1127">
          <cell r="A1127">
            <v>20588620</v>
          </cell>
          <cell r="B1127" t="str">
            <v>SAN IKA INTERNATIONAL</v>
          </cell>
          <cell r="C1127" t="str">
            <v>53211</v>
          </cell>
          <cell r="D1127" t="str">
            <v>1</v>
          </cell>
        </row>
        <row r="1128">
          <cell r="A1128">
            <v>20588638</v>
          </cell>
          <cell r="B1128" t="str">
            <v>GENESIS WORLD</v>
          </cell>
          <cell r="C1128" t="str">
            <v>54392</v>
          </cell>
          <cell r="D1128" t="str">
            <v>3</v>
          </cell>
        </row>
        <row r="1129">
          <cell r="A1129">
            <v>20588646</v>
          </cell>
          <cell r="B1129" t="str">
            <v>AUTONICS INDONESIA</v>
          </cell>
          <cell r="C1129" t="str">
            <v>54391</v>
          </cell>
          <cell r="D1129" t="str">
            <v>3</v>
          </cell>
        </row>
        <row r="1130">
          <cell r="A1130">
            <v>20588661</v>
          </cell>
          <cell r="B1130" t="str">
            <v>CITYWIDE INDONESIA</v>
          </cell>
          <cell r="C1130" t="str">
            <v>53900</v>
          </cell>
          <cell r="D1130" t="str">
            <v>1</v>
          </cell>
        </row>
        <row r="1131">
          <cell r="A1131">
            <v>20588695</v>
          </cell>
          <cell r="B1131" t="str">
            <v>HABE INTERNATIONAL</v>
          </cell>
          <cell r="C1131" t="str">
            <v>53500</v>
          </cell>
          <cell r="D1131" t="str">
            <v>1</v>
          </cell>
        </row>
        <row r="1132">
          <cell r="A1132">
            <v>20588703</v>
          </cell>
          <cell r="B1132" t="str">
            <v>SAMSIM JAYA</v>
          </cell>
          <cell r="C1132" t="str">
            <v>53000</v>
          </cell>
          <cell r="D1132" t="str">
            <v>1</v>
          </cell>
        </row>
        <row r="1133">
          <cell r="A1133">
            <v>20588711</v>
          </cell>
          <cell r="B1133" t="str">
            <v>WOODEXINDO</v>
          </cell>
          <cell r="C1133" t="str">
            <v>53900</v>
          </cell>
          <cell r="D1133" t="str">
            <v>3</v>
          </cell>
        </row>
        <row r="1134">
          <cell r="A1134">
            <v>20588737</v>
          </cell>
          <cell r="B1134" t="str">
            <v>I.M.C.TECHNOLOGY NUSANTARA</v>
          </cell>
          <cell r="C1134" t="str">
            <v>53391</v>
          </cell>
          <cell r="D1134" t="str">
            <v>3</v>
          </cell>
        </row>
        <row r="1135">
          <cell r="A1135">
            <v>20588745</v>
          </cell>
          <cell r="B1135" t="str">
            <v>NEO INTERACTIVE</v>
          </cell>
          <cell r="C1135" t="str">
            <v>53391</v>
          </cell>
          <cell r="D1135" t="str">
            <v>1</v>
          </cell>
        </row>
        <row r="1136">
          <cell r="A1136">
            <v>20588810</v>
          </cell>
          <cell r="B1136" t="str">
            <v>INDO BALAU UME</v>
          </cell>
          <cell r="C1136" t="str">
            <v>54220</v>
          </cell>
          <cell r="D1136" t="str">
            <v>1</v>
          </cell>
        </row>
        <row r="1137">
          <cell r="A1137">
            <v>20588828</v>
          </cell>
          <cell r="B1137" t="str">
            <v>NORTH SOUTH LINK INDONESIA</v>
          </cell>
          <cell r="C1137" t="str">
            <v>54220</v>
          </cell>
          <cell r="D1137" t="str">
            <v>3</v>
          </cell>
        </row>
        <row r="1138">
          <cell r="A1138">
            <v>20588844</v>
          </cell>
          <cell r="B1138" t="str">
            <v>PENTAGLOBAL INTRACOM</v>
          </cell>
          <cell r="C1138" t="str">
            <v>53211</v>
          </cell>
          <cell r="D1138" t="str">
            <v>3</v>
          </cell>
        </row>
        <row r="1139">
          <cell r="A1139">
            <v>20588869</v>
          </cell>
          <cell r="B1139" t="str">
            <v>FAJAR ABADI ASIA</v>
          </cell>
          <cell r="C1139" t="str">
            <v>53000</v>
          </cell>
          <cell r="D1139" t="str">
            <v>3</v>
          </cell>
        </row>
        <row r="1140">
          <cell r="A1140">
            <v>20588885</v>
          </cell>
          <cell r="B1140" t="str">
            <v>GAYATRI INTERNATIONAL</v>
          </cell>
          <cell r="C1140" t="str">
            <v>55110</v>
          </cell>
          <cell r="D1140" t="str">
            <v>1</v>
          </cell>
        </row>
        <row r="1141">
          <cell r="A1141">
            <v>20588901</v>
          </cell>
          <cell r="B1141" t="str">
            <v>ROYAL DIAMOND STAR</v>
          </cell>
          <cell r="C1141" t="str">
            <v>53000</v>
          </cell>
          <cell r="D1141" t="str">
            <v>1</v>
          </cell>
        </row>
        <row r="1142">
          <cell r="A1142">
            <v>20588919</v>
          </cell>
          <cell r="B1142" t="str">
            <v>SEMERU ABADI NUSANTARA</v>
          </cell>
          <cell r="C1142" t="str">
            <v>53310</v>
          </cell>
          <cell r="D1142" t="str">
            <v>1</v>
          </cell>
        </row>
        <row r="1143">
          <cell r="A1143">
            <v>20588968</v>
          </cell>
          <cell r="B1143" t="str">
            <v>PRIMA STARLING INDONESIA</v>
          </cell>
          <cell r="C1143" t="str">
            <v>53310</v>
          </cell>
          <cell r="D1143" t="str">
            <v>1</v>
          </cell>
        </row>
        <row r="1144">
          <cell r="A1144">
            <v>20588976</v>
          </cell>
          <cell r="B1144" t="str">
            <v>PC SURIA INDONESIA</v>
          </cell>
          <cell r="C1144" t="str">
            <v>53391</v>
          </cell>
          <cell r="D1144" t="str">
            <v>1</v>
          </cell>
        </row>
        <row r="1145">
          <cell r="A1145">
            <v>20588984</v>
          </cell>
          <cell r="B1145" t="str">
            <v>CITRA PERDANA IMPEX INDONESIA</v>
          </cell>
          <cell r="C1145" t="str">
            <v>53000</v>
          </cell>
          <cell r="D1145" t="str">
            <v>1</v>
          </cell>
        </row>
        <row r="1146">
          <cell r="A1146">
            <v>20588992</v>
          </cell>
          <cell r="B1146" t="str">
            <v>CITIVEST INTERNATIONAL</v>
          </cell>
          <cell r="C1146" t="str">
            <v>53220</v>
          </cell>
          <cell r="D1146" t="str">
            <v>1</v>
          </cell>
        </row>
        <row r="1147">
          <cell r="A1147">
            <v>20589008</v>
          </cell>
          <cell r="B1147" t="str">
            <v>TEXAGENT INDONESIA</v>
          </cell>
          <cell r="C1147" t="str">
            <v>53310</v>
          </cell>
          <cell r="D1147" t="str">
            <v>3</v>
          </cell>
        </row>
        <row r="1148">
          <cell r="A1148">
            <v>20589040</v>
          </cell>
          <cell r="B1148" t="str">
            <v>CARRIBEAN INDONESIA</v>
          </cell>
          <cell r="C1148" t="str">
            <v>55211</v>
          </cell>
          <cell r="D1148" t="str">
            <v>1</v>
          </cell>
        </row>
        <row r="1149">
          <cell r="A1149">
            <v>20589057</v>
          </cell>
          <cell r="B1149" t="str">
            <v>EIGHT. W</v>
          </cell>
          <cell r="C1149" t="str">
            <v>55100</v>
          </cell>
          <cell r="D1149" t="str">
            <v>1</v>
          </cell>
        </row>
        <row r="1150">
          <cell r="A1150">
            <v>20589099</v>
          </cell>
          <cell r="B1150" t="str">
            <v>OCEAN WORLD PRODUCTS INDONESIA</v>
          </cell>
          <cell r="C1150" t="str">
            <v>53000</v>
          </cell>
          <cell r="D1150" t="str">
            <v>1</v>
          </cell>
        </row>
        <row r="1151">
          <cell r="A1151">
            <v>20589115</v>
          </cell>
          <cell r="B1151" t="str">
            <v>IT KORIN</v>
          </cell>
          <cell r="C1151" t="str">
            <v>53310</v>
          </cell>
          <cell r="D1151" t="str">
            <v>1</v>
          </cell>
        </row>
        <row r="1152">
          <cell r="A1152">
            <v>20589123</v>
          </cell>
          <cell r="B1152" t="str">
            <v>ULTRAFILTER</v>
          </cell>
          <cell r="C1152" t="str">
            <v>54500</v>
          </cell>
          <cell r="D1152" t="str">
            <v>1</v>
          </cell>
        </row>
        <row r="1153">
          <cell r="A1153">
            <v>20589131</v>
          </cell>
          <cell r="B1153" t="str">
            <v>ASIA IMPEX</v>
          </cell>
          <cell r="C1153" t="str">
            <v>53000</v>
          </cell>
          <cell r="D1153" t="str">
            <v>1</v>
          </cell>
        </row>
        <row r="1154">
          <cell r="A1154">
            <v>20589156</v>
          </cell>
          <cell r="B1154" t="str">
            <v>SINAR SUTERA CAHAYA</v>
          </cell>
          <cell r="C1154" t="str">
            <v>54000</v>
          </cell>
          <cell r="D1154" t="str">
            <v>1</v>
          </cell>
        </row>
        <row r="1155">
          <cell r="A1155">
            <v>20589172</v>
          </cell>
          <cell r="B1155" t="str">
            <v>HANIDA</v>
          </cell>
          <cell r="C1155" t="str">
            <v>53211</v>
          </cell>
          <cell r="D1155" t="str">
            <v>1</v>
          </cell>
        </row>
        <row r="1156">
          <cell r="A1156">
            <v>20589206</v>
          </cell>
          <cell r="B1156" t="str">
            <v>HIT ELECTRO MECHANICS INDONESIA</v>
          </cell>
          <cell r="C1156" t="str">
            <v>53000</v>
          </cell>
          <cell r="D1156" t="str">
            <v>3</v>
          </cell>
        </row>
        <row r="1157">
          <cell r="A1157">
            <v>20589214</v>
          </cell>
          <cell r="B1157" t="str">
            <v>LINKOMPLEKT INDONESIA</v>
          </cell>
          <cell r="C1157" t="str">
            <v>53000</v>
          </cell>
          <cell r="D1157" t="str">
            <v>3</v>
          </cell>
        </row>
        <row r="1158">
          <cell r="A1158">
            <v>20589230</v>
          </cell>
          <cell r="B1158" t="str">
            <v>H &amp; B TRADING</v>
          </cell>
          <cell r="C1158" t="str">
            <v>53310</v>
          </cell>
          <cell r="D1158" t="str">
            <v>1</v>
          </cell>
        </row>
        <row r="1159">
          <cell r="A1159">
            <v>20589248</v>
          </cell>
          <cell r="B1159" t="str">
            <v>THAWAKKAL PRIVATINDO</v>
          </cell>
          <cell r="C1159" t="str">
            <v>54220</v>
          </cell>
          <cell r="D1159" t="str">
            <v>1</v>
          </cell>
        </row>
        <row r="1160">
          <cell r="A1160">
            <v>20589255</v>
          </cell>
          <cell r="B1160" t="str">
            <v>AGB TUNA</v>
          </cell>
          <cell r="C1160" t="str">
            <v>53000</v>
          </cell>
          <cell r="D1160" t="str">
            <v>3</v>
          </cell>
        </row>
        <row r="1161">
          <cell r="A1161">
            <v>20589271</v>
          </cell>
          <cell r="B1161" t="str">
            <v>ISHIYAKI - TEI</v>
          </cell>
          <cell r="C1161" t="str">
            <v>55211</v>
          </cell>
          <cell r="D1161" t="str">
            <v>1</v>
          </cell>
        </row>
        <row r="1162">
          <cell r="A1162">
            <v>20589289</v>
          </cell>
          <cell r="B1162" t="str">
            <v>MECHANICAL INTERNATIONAL INDONESIA</v>
          </cell>
          <cell r="C1162" t="str">
            <v>54500</v>
          </cell>
          <cell r="D1162" t="str">
            <v>3</v>
          </cell>
        </row>
        <row r="1163">
          <cell r="A1163">
            <v>20589297</v>
          </cell>
          <cell r="B1163" t="str">
            <v>TEXWAVE UTAMA INTERNATIONAL</v>
          </cell>
          <cell r="C1163" t="str">
            <v>53000</v>
          </cell>
          <cell r="D1163" t="str">
            <v>3</v>
          </cell>
        </row>
        <row r="1164">
          <cell r="A1164">
            <v>20589313</v>
          </cell>
          <cell r="B1164" t="str">
            <v>MUTU ANDALAN</v>
          </cell>
          <cell r="C1164" t="str">
            <v>53000</v>
          </cell>
          <cell r="D1164" t="str">
            <v>1</v>
          </cell>
        </row>
        <row r="1165">
          <cell r="A1165">
            <v>20589347</v>
          </cell>
          <cell r="B1165" t="str">
            <v>ZENPLUS INTERNASIONAL</v>
          </cell>
          <cell r="C1165" t="str">
            <v>53000</v>
          </cell>
          <cell r="D1165" t="str">
            <v>1</v>
          </cell>
        </row>
        <row r="1166">
          <cell r="A1166">
            <v>20589354</v>
          </cell>
          <cell r="B1166" t="str">
            <v>WESTFALIA INDONESIA</v>
          </cell>
          <cell r="C1166" t="str">
            <v>53000</v>
          </cell>
          <cell r="D1166" t="str">
            <v>3</v>
          </cell>
        </row>
        <row r="1167">
          <cell r="A1167">
            <v>20589362</v>
          </cell>
          <cell r="B1167" t="str">
            <v>GREAT OCEAN MINA INDONESIA</v>
          </cell>
          <cell r="C1167" t="str">
            <v>53000</v>
          </cell>
          <cell r="D1167" t="str">
            <v>3</v>
          </cell>
        </row>
        <row r="1168">
          <cell r="A1168">
            <v>20589370</v>
          </cell>
          <cell r="B1168" t="str">
            <v>INVE  INDONESIA</v>
          </cell>
          <cell r="C1168" t="str">
            <v>54000</v>
          </cell>
          <cell r="D1168" t="str">
            <v>1</v>
          </cell>
        </row>
        <row r="1169">
          <cell r="A1169">
            <v>20589388</v>
          </cell>
          <cell r="B1169" t="str">
            <v>JUINDO INTERNATIONAL</v>
          </cell>
          <cell r="C1169" t="str">
            <v>54310</v>
          </cell>
          <cell r="D1169" t="str">
            <v>1</v>
          </cell>
        </row>
        <row r="1170">
          <cell r="A1170">
            <v>20589438</v>
          </cell>
          <cell r="B1170" t="str">
            <v>NETAFIM INDONESIA</v>
          </cell>
          <cell r="C1170" t="str">
            <v>54000</v>
          </cell>
          <cell r="D1170" t="str">
            <v>1</v>
          </cell>
        </row>
        <row r="1171">
          <cell r="A1171">
            <v>20589446</v>
          </cell>
          <cell r="B1171" t="str">
            <v>PRATAMA INTERNATIONAL TRADING COMPANY</v>
          </cell>
          <cell r="C1171" t="str">
            <v>53000</v>
          </cell>
          <cell r="D1171" t="str">
            <v>1</v>
          </cell>
        </row>
        <row r="1172">
          <cell r="A1172">
            <v>20589461</v>
          </cell>
          <cell r="B1172" t="str">
            <v>HANSOL</v>
          </cell>
          <cell r="C1172" t="str">
            <v>53000</v>
          </cell>
          <cell r="D1172" t="str">
            <v>3</v>
          </cell>
        </row>
        <row r="1173">
          <cell r="A1173">
            <v>20589479</v>
          </cell>
          <cell r="B1173" t="str">
            <v>SIMCORP SERVICES INDONESIA</v>
          </cell>
          <cell r="C1173" t="str">
            <v>53000</v>
          </cell>
          <cell r="D1173" t="str">
            <v>1</v>
          </cell>
        </row>
        <row r="1174">
          <cell r="A1174">
            <v>20589487</v>
          </cell>
          <cell r="B1174" t="str">
            <v>LINGGAR DWITAMA</v>
          </cell>
          <cell r="C1174" t="str">
            <v>53000</v>
          </cell>
          <cell r="D1174" t="str">
            <v>3</v>
          </cell>
        </row>
        <row r="1175">
          <cell r="A1175">
            <v>20589495</v>
          </cell>
          <cell r="B1175" t="str">
            <v>NEO INTERNUSA</v>
          </cell>
          <cell r="C1175" t="str">
            <v>53310</v>
          </cell>
          <cell r="D1175" t="str">
            <v>1</v>
          </cell>
        </row>
        <row r="1176">
          <cell r="A1176">
            <v>20589503</v>
          </cell>
          <cell r="B1176" t="str">
            <v>JOHNSON VALVE MACHINERY TRADING</v>
          </cell>
          <cell r="C1176" t="str">
            <v>53500</v>
          </cell>
          <cell r="D1176" t="str">
            <v>1</v>
          </cell>
        </row>
        <row r="1177">
          <cell r="A1177">
            <v>20589511</v>
          </cell>
          <cell r="B1177" t="str">
            <v>METRO IMPEX</v>
          </cell>
          <cell r="C1177" t="str">
            <v>53310</v>
          </cell>
          <cell r="D1177" t="str">
            <v>1</v>
          </cell>
        </row>
        <row r="1178">
          <cell r="A1178">
            <v>20589586</v>
          </cell>
          <cell r="B1178" t="str">
            <v>BALI ALAM ANDA</v>
          </cell>
          <cell r="C1178" t="str">
            <v>55110</v>
          </cell>
          <cell r="D1178" t="str">
            <v>3</v>
          </cell>
        </row>
        <row r="1179">
          <cell r="A1179">
            <v>20589644</v>
          </cell>
          <cell r="B1179" t="str">
            <v>RAMA AND JAIYA</v>
          </cell>
          <cell r="C1179" t="str">
            <v>53310</v>
          </cell>
          <cell r="D1179" t="str">
            <v>3</v>
          </cell>
        </row>
        <row r="1180">
          <cell r="A1180">
            <v>20589677</v>
          </cell>
          <cell r="B1180" t="str">
            <v>DYANA VILLAS</v>
          </cell>
          <cell r="C1180" t="str">
            <v>55110</v>
          </cell>
          <cell r="D1180" t="str">
            <v>1</v>
          </cell>
        </row>
        <row r="1181">
          <cell r="A1181">
            <v>20589685</v>
          </cell>
          <cell r="B1181" t="str">
            <v>OZINDO</v>
          </cell>
          <cell r="C1181" t="str">
            <v>53000</v>
          </cell>
          <cell r="D1181" t="str">
            <v>1</v>
          </cell>
        </row>
        <row r="1182">
          <cell r="A1182">
            <v>20589693</v>
          </cell>
          <cell r="B1182" t="str">
            <v>WORLDWIDE  LINK NETWORK PERKASA</v>
          </cell>
          <cell r="C1182" t="str">
            <v>53000</v>
          </cell>
          <cell r="D1182" t="str">
            <v>1</v>
          </cell>
        </row>
        <row r="1183">
          <cell r="A1183">
            <v>20589701</v>
          </cell>
          <cell r="B1183" t="str">
            <v>DHALI INDO INTERNATIONAL</v>
          </cell>
          <cell r="C1183" t="str">
            <v>54000</v>
          </cell>
          <cell r="D1183" t="str">
            <v>1</v>
          </cell>
        </row>
        <row r="1184">
          <cell r="A1184">
            <v>20589727</v>
          </cell>
          <cell r="B1184" t="str">
            <v>C &amp; K GLOBAL</v>
          </cell>
          <cell r="C1184" t="str">
            <v>53000</v>
          </cell>
          <cell r="D1184" t="str">
            <v>3</v>
          </cell>
        </row>
        <row r="1185">
          <cell r="A1185">
            <v>20589768</v>
          </cell>
          <cell r="B1185" t="str">
            <v>MIK</v>
          </cell>
          <cell r="C1185" t="str">
            <v>53000</v>
          </cell>
          <cell r="D1185" t="str">
            <v>1</v>
          </cell>
        </row>
        <row r="1186">
          <cell r="A1186">
            <v>20589784</v>
          </cell>
          <cell r="B1186" t="str">
            <v>NIK RO CONSULTANTS</v>
          </cell>
          <cell r="C1186" t="str">
            <v>54000</v>
          </cell>
          <cell r="D1186" t="str">
            <v>3</v>
          </cell>
        </row>
        <row r="1187">
          <cell r="A1187">
            <v>20589792</v>
          </cell>
          <cell r="B1187" t="str">
            <v>ROKINDO TRADING</v>
          </cell>
          <cell r="C1187" t="str">
            <v>53000</v>
          </cell>
          <cell r="D1187" t="str">
            <v>3</v>
          </cell>
        </row>
        <row r="1188">
          <cell r="A1188">
            <v>20589800</v>
          </cell>
          <cell r="B1188" t="str">
            <v>KEYVEE EXPORTS</v>
          </cell>
          <cell r="C1188" t="str">
            <v>53000</v>
          </cell>
          <cell r="D1188" t="str">
            <v>1</v>
          </cell>
        </row>
        <row r="1189">
          <cell r="A1189">
            <v>20589826</v>
          </cell>
          <cell r="B1189" t="str">
            <v>LURATEX UTAMA INTERNATIONAL</v>
          </cell>
          <cell r="C1189" t="str">
            <v>53000</v>
          </cell>
          <cell r="D1189" t="str">
            <v>1</v>
          </cell>
        </row>
        <row r="1190">
          <cell r="A1190">
            <v>20589842</v>
          </cell>
          <cell r="B1190" t="str">
            <v>BIO MEDIKAN</v>
          </cell>
          <cell r="C1190" t="str">
            <v>53000</v>
          </cell>
          <cell r="D1190" t="str">
            <v>1</v>
          </cell>
        </row>
        <row r="1191">
          <cell r="A1191">
            <v>20589859</v>
          </cell>
          <cell r="B1191" t="str">
            <v>MAGIC KINGDOM</v>
          </cell>
          <cell r="C1191" t="str">
            <v>55100</v>
          </cell>
          <cell r="D1191" t="str">
            <v>1</v>
          </cell>
        </row>
        <row r="1192">
          <cell r="A1192">
            <v>20589883</v>
          </cell>
          <cell r="B1192" t="str">
            <v>BEST INDO</v>
          </cell>
          <cell r="C1192" t="str">
            <v>53000</v>
          </cell>
          <cell r="D1192" t="str">
            <v>1</v>
          </cell>
        </row>
        <row r="1193">
          <cell r="A1193">
            <v>20589933</v>
          </cell>
          <cell r="B1193" t="str">
            <v>INAKO INTERNATIONAL</v>
          </cell>
          <cell r="C1193" t="str">
            <v>53000</v>
          </cell>
          <cell r="D1193" t="str">
            <v>3</v>
          </cell>
        </row>
        <row r="1194">
          <cell r="A1194">
            <v>20589941</v>
          </cell>
          <cell r="B1194" t="str">
            <v>RITIK INTERNATIONAL</v>
          </cell>
          <cell r="C1194" t="str">
            <v>53000</v>
          </cell>
          <cell r="D1194" t="str">
            <v>1</v>
          </cell>
        </row>
        <row r="1195">
          <cell r="A1195">
            <v>20589958</v>
          </cell>
          <cell r="B1195" t="str">
            <v>ASIA MODE</v>
          </cell>
          <cell r="C1195" t="str">
            <v>53310</v>
          </cell>
          <cell r="D1195" t="str">
            <v>1</v>
          </cell>
        </row>
        <row r="1196">
          <cell r="A1196">
            <v>20589966</v>
          </cell>
          <cell r="B1196" t="str">
            <v>HARPERS MARKETING</v>
          </cell>
          <cell r="C1196" t="str">
            <v>54000</v>
          </cell>
          <cell r="D1196" t="str">
            <v>3</v>
          </cell>
        </row>
        <row r="1197">
          <cell r="A1197">
            <v>20589974</v>
          </cell>
          <cell r="B1197" t="str">
            <v>INTER TABLE TOP COMPANY</v>
          </cell>
          <cell r="C1197" t="str">
            <v>53000</v>
          </cell>
          <cell r="D1197" t="str">
            <v>1</v>
          </cell>
        </row>
        <row r="1198">
          <cell r="A1198">
            <v>20589982</v>
          </cell>
          <cell r="B1198" t="str">
            <v>FORESTRADE INDONESIA</v>
          </cell>
          <cell r="C1198" t="str">
            <v>53211</v>
          </cell>
          <cell r="D1198" t="str">
            <v>3</v>
          </cell>
        </row>
        <row r="1199">
          <cell r="A1199">
            <v>20589990</v>
          </cell>
          <cell r="B1199" t="str">
            <v>GMT INTERNASIONAL TRADING INDONESIA</v>
          </cell>
          <cell r="C1199" t="str">
            <v>53000</v>
          </cell>
          <cell r="D1199" t="str">
            <v>1</v>
          </cell>
        </row>
        <row r="1200">
          <cell r="A1200">
            <v>20590014</v>
          </cell>
          <cell r="B1200" t="str">
            <v>MARINE PLANET</v>
          </cell>
          <cell r="C1200" t="str">
            <v>53000</v>
          </cell>
          <cell r="D1200" t="str">
            <v>1</v>
          </cell>
        </row>
        <row r="1201">
          <cell r="A1201">
            <v>20590063</v>
          </cell>
          <cell r="B1201" t="str">
            <v>ISOFIL OVERSEAS</v>
          </cell>
          <cell r="C1201" t="str">
            <v>53000</v>
          </cell>
          <cell r="D1201" t="str">
            <v>1</v>
          </cell>
        </row>
        <row r="1202">
          <cell r="A1202">
            <v>20590071</v>
          </cell>
          <cell r="B1202" t="str">
            <v>PRIMA SUKSES ABADI</v>
          </cell>
          <cell r="C1202" t="str">
            <v>53000</v>
          </cell>
          <cell r="D1202" t="str">
            <v>1</v>
          </cell>
        </row>
        <row r="1203">
          <cell r="A1203">
            <v>20590089</v>
          </cell>
          <cell r="B1203" t="str">
            <v>RAY LEE APPARELS</v>
          </cell>
          <cell r="C1203" t="str">
            <v>53310</v>
          </cell>
          <cell r="D1203" t="str">
            <v>1</v>
          </cell>
        </row>
        <row r="1204">
          <cell r="A1204">
            <v>20590097</v>
          </cell>
          <cell r="B1204" t="str">
            <v>AYEKEH TEAM INDONESIA</v>
          </cell>
          <cell r="C1204" t="str">
            <v>53000</v>
          </cell>
          <cell r="D1204" t="str">
            <v>1</v>
          </cell>
        </row>
        <row r="1205">
          <cell r="A1205">
            <v>20590147</v>
          </cell>
          <cell r="B1205" t="str">
            <v>EXPLOMO TECHNICAL SERVICES INDONESIA</v>
          </cell>
          <cell r="C1205" t="str">
            <v>53000</v>
          </cell>
          <cell r="D1205" t="str">
            <v>1</v>
          </cell>
        </row>
        <row r="1206">
          <cell r="A1206">
            <v>20590154</v>
          </cell>
          <cell r="B1206" t="str">
            <v>NAM SAN JAYA</v>
          </cell>
          <cell r="C1206" t="str">
            <v>53000</v>
          </cell>
          <cell r="D1206" t="str">
            <v>1</v>
          </cell>
        </row>
        <row r="1207">
          <cell r="A1207">
            <v>20590170</v>
          </cell>
          <cell r="B1207" t="str">
            <v>S &amp; L COLLECTIONS</v>
          </cell>
          <cell r="C1207" t="str">
            <v>53000</v>
          </cell>
          <cell r="D1207" t="str">
            <v>1</v>
          </cell>
        </row>
        <row r="1208">
          <cell r="A1208">
            <v>20590196</v>
          </cell>
          <cell r="B1208" t="str">
            <v>ANDS BALI</v>
          </cell>
          <cell r="C1208" t="str">
            <v>53000</v>
          </cell>
          <cell r="D1208" t="str">
            <v>1</v>
          </cell>
        </row>
        <row r="1209">
          <cell r="A1209">
            <v>20590204</v>
          </cell>
          <cell r="B1209" t="str">
            <v>SRI MEWAH MAJUJAYA</v>
          </cell>
          <cell r="C1209" t="str">
            <v>53000</v>
          </cell>
          <cell r="D1209" t="str">
            <v>1</v>
          </cell>
        </row>
        <row r="1210">
          <cell r="A1210">
            <v>20590212</v>
          </cell>
          <cell r="B1210" t="str">
            <v>UKULAM USAHA UTAMA</v>
          </cell>
          <cell r="C1210" t="str">
            <v>53000</v>
          </cell>
          <cell r="D1210" t="str">
            <v>1</v>
          </cell>
        </row>
        <row r="1211">
          <cell r="A1211">
            <v>20590246</v>
          </cell>
          <cell r="B1211" t="str">
            <v>CLOSEOUT INDONESIA</v>
          </cell>
          <cell r="C1211" t="str">
            <v>53000</v>
          </cell>
          <cell r="D1211" t="str">
            <v>1</v>
          </cell>
        </row>
        <row r="1212">
          <cell r="A1212">
            <v>20590253</v>
          </cell>
          <cell r="B1212" t="str">
            <v>SURYA EUN-A</v>
          </cell>
          <cell r="C1212" t="str">
            <v>53000</v>
          </cell>
          <cell r="D1212" t="str">
            <v>3</v>
          </cell>
        </row>
        <row r="1213">
          <cell r="A1213">
            <v>20590279</v>
          </cell>
          <cell r="B1213" t="str">
            <v>LUNG JENG</v>
          </cell>
          <cell r="C1213" t="str">
            <v>53000</v>
          </cell>
          <cell r="D1213" t="str">
            <v>1</v>
          </cell>
        </row>
        <row r="1214">
          <cell r="A1214">
            <v>20590287</v>
          </cell>
          <cell r="B1214" t="str">
            <v>MARINDO UTAMA JAYA</v>
          </cell>
          <cell r="C1214" t="str">
            <v>53000</v>
          </cell>
          <cell r="D1214" t="str">
            <v>1</v>
          </cell>
        </row>
        <row r="1215">
          <cell r="A1215">
            <v>20590295</v>
          </cell>
          <cell r="B1215" t="str">
            <v>SUMBER PRATAMA ELEKTRIC</v>
          </cell>
          <cell r="C1215" t="str">
            <v>53000</v>
          </cell>
          <cell r="D1215" t="str">
            <v>3</v>
          </cell>
        </row>
        <row r="1216">
          <cell r="A1216">
            <v>20590303</v>
          </cell>
          <cell r="B1216" t="str">
            <v>VISION TEXTILE INDONESIA</v>
          </cell>
          <cell r="C1216" t="str">
            <v>53000</v>
          </cell>
          <cell r="D1216" t="str">
            <v>3</v>
          </cell>
        </row>
        <row r="1217">
          <cell r="A1217">
            <v>20590329</v>
          </cell>
          <cell r="B1217" t="str">
            <v>HEIFER LOGISTIK</v>
          </cell>
          <cell r="C1217" t="str">
            <v>53000</v>
          </cell>
          <cell r="D1217" t="str">
            <v>1</v>
          </cell>
        </row>
        <row r="1218">
          <cell r="A1218">
            <v>20590352</v>
          </cell>
          <cell r="B1218" t="str">
            <v>SAEHO INDONESIA</v>
          </cell>
          <cell r="C1218" t="str">
            <v>53000</v>
          </cell>
          <cell r="D1218" t="str">
            <v>3</v>
          </cell>
        </row>
        <row r="1219">
          <cell r="A1219">
            <v>20590360</v>
          </cell>
          <cell r="B1219" t="str">
            <v>CHENGDA CHEMICAL ENGINEERING INDONESIA</v>
          </cell>
          <cell r="C1219" t="str">
            <v>53000</v>
          </cell>
          <cell r="D1219" t="str">
            <v>1</v>
          </cell>
        </row>
        <row r="1220">
          <cell r="A1220">
            <v>20590378</v>
          </cell>
          <cell r="B1220" t="str">
            <v>FRIULAIR PERKASA INDONESIA</v>
          </cell>
          <cell r="C1220" t="str">
            <v>54500</v>
          </cell>
          <cell r="D1220" t="str">
            <v>3</v>
          </cell>
        </row>
        <row r="1221">
          <cell r="A1221">
            <v>20590410</v>
          </cell>
          <cell r="B1221" t="str">
            <v>ABU SABIB INTERNATIONAL</v>
          </cell>
          <cell r="C1221" t="str">
            <v>53000</v>
          </cell>
          <cell r="D1221" t="str">
            <v>1</v>
          </cell>
        </row>
        <row r="1222">
          <cell r="A1222">
            <v>20590436</v>
          </cell>
          <cell r="B1222" t="str">
            <v>CAPMAR INDONESIA</v>
          </cell>
          <cell r="C1222" t="str">
            <v>53000</v>
          </cell>
          <cell r="D1222" t="str">
            <v>3</v>
          </cell>
        </row>
        <row r="1223">
          <cell r="A1223">
            <v>20590444</v>
          </cell>
          <cell r="B1223" t="str">
            <v>NEW KOWLOON</v>
          </cell>
          <cell r="C1223" t="str">
            <v>53000</v>
          </cell>
          <cell r="D1223" t="str">
            <v>1</v>
          </cell>
        </row>
        <row r="1224">
          <cell r="A1224">
            <v>20590451</v>
          </cell>
          <cell r="B1224" t="str">
            <v>N &amp; K INDONESIA</v>
          </cell>
          <cell r="C1224" t="str">
            <v>53000</v>
          </cell>
          <cell r="D1224" t="str">
            <v>3</v>
          </cell>
        </row>
        <row r="1225">
          <cell r="A1225">
            <v>20590469</v>
          </cell>
          <cell r="B1225" t="str">
            <v>TREFFERT INDOCIPTA</v>
          </cell>
          <cell r="C1225" t="str">
            <v>54392</v>
          </cell>
          <cell r="D1225" t="str">
            <v>3</v>
          </cell>
        </row>
        <row r="1226">
          <cell r="A1226">
            <v>20590477</v>
          </cell>
          <cell r="B1226" t="str">
            <v>CINTA INDONESIA SAJA</v>
          </cell>
          <cell r="C1226" t="str">
            <v>53000</v>
          </cell>
          <cell r="D1226" t="str">
            <v>1</v>
          </cell>
        </row>
        <row r="1227">
          <cell r="A1227">
            <v>20590485</v>
          </cell>
          <cell r="B1227" t="str">
            <v>ANGGUN SASMITA</v>
          </cell>
          <cell r="C1227" t="str">
            <v>53000</v>
          </cell>
          <cell r="D1227" t="str">
            <v>1</v>
          </cell>
        </row>
        <row r="1228">
          <cell r="A1228">
            <v>20590527</v>
          </cell>
          <cell r="B1228" t="str">
            <v>KOREA INDONESIA CONSULTANT</v>
          </cell>
          <cell r="C1228" t="str">
            <v>53000</v>
          </cell>
          <cell r="D1228" t="str">
            <v>1</v>
          </cell>
        </row>
        <row r="1229">
          <cell r="A1229">
            <v>20590535</v>
          </cell>
          <cell r="B1229" t="str">
            <v>RASANJAYA</v>
          </cell>
          <cell r="C1229" t="str">
            <v>53000</v>
          </cell>
          <cell r="D1229" t="str">
            <v>3</v>
          </cell>
        </row>
        <row r="1230">
          <cell r="A1230">
            <v>20590543</v>
          </cell>
          <cell r="B1230" t="str">
            <v>MITRA HUMA PEMBANGUNAN</v>
          </cell>
          <cell r="C1230" t="str">
            <v>53900</v>
          </cell>
          <cell r="D1230" t="str">
            <v>1</v>
          </cell>
        </row>
        <row r="1231">
          <cell r="A1231">
            <v>20590576</v>
          </cell>
          <cell r="B1231" t="str">
            <v>VAUBAN SYSTEMS</v>
          </cell>
          <cell r="C1231" t="str">
            <v>53000</v>
          </cell>
          <cell r="D1231" t="str">
            <v>1</v>
          </cell>
        </row>
        <row r="1232">
          <cell r="A1232">
            <v>20590584</v>
          </cell>
          <cell r="B1232" t="str">
            <v>FORMORSA INTERNATIONAL TRADING</v>
          </cell>
          <cell r="C1232" t="str">
            <v>53000</v>
          </cell>
          <cell r="D1232" t="str">
            <v>3</v>
          </cell>
        </row>
        <row r="1233">
          <cell r="A1233">
            <v>20590618</v>
          </cell>
          <cell r="B1233" t="str">
            <v>ELINDO CRYSTAL COMPANY</v>
          </cell>
          <cell r="C1233" t="str">
            <v>53000</v>
          </cell>
          <cell r="D1233" t="str">
            <v>1</v>
          </cell>
        </row>
        <row r="1234">
          <cell r="A1234">
            <v>20590626</v>
          </cell>
          <cell r="B1234" t="str">
            <v>PAKINDO TRADING INTERNATIONAL</v>
          </cell>
          <cell r="C1234" t="str">
            <v>53000</v>
          </cell>
          <cell r="D1234" t="str">
            <v>1</v>
          </cell>
        </row>
        <row r="1235">
          <cell r="A1235">
            <v>20590634</v>
          </cell>
          <cell r="B1235" t="str">
            <v>MAYA SURYA ABADI</v>
          </cell>
          <cell r="C1235" t="str">
            <v>53000</v>
          </cell>
          <cell r="D1235" t="str">
            <v>3</v>
          </cell>
        </row>
        <row r="1236">
          <cell r="A1236">
            <v>20590642</v>
          </cell>
          <cell r="B1236" t="str">
            <v>ASKA INTERNATIONAL INDONESIA</v>
          </cell>
          <cell r="C1236" t="str">
            <v>53000</v>
          </cell>
          <cell r="D1236" t="str">
            <v>3</v>
          </cell>
        </row>
        <row r="1237">
          <cell r="A1237">
            <v>20590667</v>
          </cell>
          <cell r="B1237" t="str">
            <v>BINTANG TENGGARA</v>
          </cell>
          <cell r="C1237" t="str">
            <v>53000</v>
          </cell>
          <cell r="D1237" t="str">
            <v>1</v>
          </cell>
        </row>
        <row r="1238">
          <cell r="A1238">
            <v>20590683</v>
          </cell>
          <cell r="B1238" t="str">
            <v>INS VEST INDO PRATAMA</v>
          </cell>
          <cell r="C1238" t="str">
            <v>53000</v>
          </cell>
          <cell r="D1238" t="str">
            <v>1</v>
          </cell>
        </row>
        <row r="1239">
          <cell r="A1239">
            <v>20590725</v>
          </cell>
          <cell r="B1239" t="str">
            <v>SARAH EXPORTAMA</v>
          </cell>
          <cell r="C1239" t="str">
            <v>53000</v>
          </cell>
          <cell r="D1239" t="str">
            <v>1</v>
          </cell>
        </row>
        <row r="1240">
          <cell r="A1240">
            <v>20590733</v>
          </cell>
          <cell r="B1240" t="str">
            <v>BANDUNG HUA XING</v>
          </cell>
          <cell r="C1240" t="str">
            <v>53000</v>
          </cell>
          <cell r="D1240" t="str">
            <v>1</v>
          </cell>
        </row>
        <row r="1241">
          <cell r="A1241">
            <v>20590758</v>
          </cell>
          <cell r="B1241" t="str">
            <v>ARTORIA LIGHTING</v>
          </cell>
          <cell r="C1241" t="str">
            <v>53000</v>
          </cell>
          <cell r="D1241" t="str">
            <v>3</v>
          </cell>
        </row>
        <row r="1242">
          <cell r="A1242">
            <v>20590808</v>
          </cell>
          <cell r="B1242" t="str">
            <v>FOUR WINDS TRADING COMPANY</v>
          </cell>
          <cell r="C1242" t="str">
            <v>53000</v>
          </cell>
          <cell r="D1242" t="str">
            <v>1</v>
          </cell>
        </row>
        <row r="1243">
          <cell r="A1243">
            <v>20590816</v>
          </cell>
          <cell r="B1243" t="str">
            <v>CITRA PERSADA INDAH</v>
          </cell>
          <cell r="C1243" t="str">
            <v>53000</v>
          </cell>
          <cell r="D1243" t="str">
            <v>3</v>
          </cell>
        </row>
        <row r="1244">
          <cell r="A1244">
            <v>20590824</v>
          </cell>
          <cell r="B1244" t="str">
            <v>MATIAS AND HERNAN</v>
          </cell>
          <cell r="C1244" t="str">
            <v>53000</v>
          </cell>
          <cell r="D1244" t="str">
            <v>3</v>
          </cell>
        </row>
        <row r="1245">
          <cell r="A1245">
            <v>20590832</v>
          </cell>
          <cell r="B1245" t="str">
            <v>MARUBENI-ITOCHU STEEL INDONESIA</v>
          </cell>
          <cell r="C1245" t="str">
            <v>53000</v>
          </cell>
          <cell r="D1245" t="str">
            <v>1</v>
          </cell>
        </row>
        <row r="1246">
          <cell r="A1246">
            <v>20590840</v>
          </cell>
          <cell r="B1246" t="str">
            <v>JAKARTA TEA TRADERS</v>
          </cell>
          <cell r="C1246" t="str">
            <v>53000</v>
          </cell>
          <cell r="D1246" t="str">
            <v>1</v>
          </cell>
        </row>
        <row r="1247">
          <cell r="A1247">
            <v>20590865</v>
          </cell>
          <cell r="B1247" t="str">
            <v>GUINEA LOYAL INTERNATIONAL</v>
          </cell>
          <cell r="C1247" t="str">
            <v>53000</v>
          </cell>
          <cell r="D1247" t="str">
            <v>1</v>
          </cell>
        </row>
        <row r="1248">
          <cell r="A1248">
            <v>20590881</v>
          </cell>
          <cell r="B1248" t="str">
            <v>BINTANG IMMA GEMILANG</v>
          </cell>
          <cell r="C1248" t="str">
            <v>53213</v>
          </cell>
          <cell r="D1248" t="str">
            <v>1</v>
          </cell>
        </row>
        <row r="1249">
          <cell r="A1249">
            <v>20590915</v>
          </cell>
          <cell r="B1249" t="str">
            <v>VIDYA INDONESIA</v>
          </cell>
          <cell r="C1249" t="str">
            <v>53000</v>
          </cell>
          <cell r="D1249" t="str">
            <v>1</v>
          </cell>
        </row>
        <row r="1250">
          <cell r="A1250">
            <v>20590923</v>
          </cell>
          <cell r="B1250" t="str">
            <v>BALI FRANGIPANI</v>
          </cell>
          <cell r="C1250" t="str">
            <v>53000</v>
          </cell>
          <cell r="D1250" t="str">
            <v>1</v>
          </cell>
        </row>
        <row r="1251">
          <cell r="A1251">
            <v>20590931</v>
          </cell>
          <cell r="B1251" t="str">
            <v>INDO MYKONOS INTERNATIONAL</v>
          </cell>
          <cell r="C1251" t="str">
            <v>55211</v>
          </cell>
          <cell r="D1251" t="str">
            <v>1</v>
          </cell>
        </row>
        <row r="1252">
          <cell r="A1252">
            <v>20590964</v>
          </cell>
          <cell r="B1252" t="str">
            <v>TUNG RELEX INDONESIA</v>
          </cell>
          <cell r="C1252" t="str">
            <v>53000</v>
          </cell>
          <cell r="D1252" t="str">
            <v>1</v>
          </cell>
        </row>
        <row r="1253">
          <cell r="A1253">
            <v>20590998</v>
          </cell>
          <cell r="B1253" t="str">
            <v>DUTA TONG YANG INDONESIA</v>
          </cell>
          <cell r="C1253" t="str">
            <v>53220</v>
          </cell>
          <cell r="D1253" t="str">
            <v>3</v>
          </cell>
        </row>
        <row r="1254">
          <cell r="A1254">
            <v>20591046</v>
          </cell>
          <cell r="B1254" t="str">
            <v>GLOBAL PARTNERS LOGISTICS</v>
          </cell>
          <cell r="C1254" t="str">
            <v>53000</v>
          </cell>
          <cell r="D1254" t="str">
            <v>3</v>
          </cell>
        </row>
        <row r="1255">
          <cell r="A1255">
            <v>20591053</v>
          </cell>
          <cell r="B1255" t="str">
            <v>NYK INDONESIA</v>
          </cell>
          <cell r="C1255" t="str">
            <v>53000</v>
          </cell>
          <cell r="D1255" t="str">
            <v>3</v>
          </cell>
        </row>
        <row r="1256">
          <cell r="A1256">
            <v>20591079</v>
          </cell>
          <cell r="B1256" t="str">
            <v>INTERNUSA UTAMA</v>
          </cell>
          <cell r="C1256" t="str">
            <v>53000</v>
          </cell>
          <cell r="D1256" t="str">
            <v>1</v>
          </cell>
        </row>
        <row r="1257">
          <cell r="A1257">
            <v>20591087</v>
          </cell>
          <cell r="B1257" t="str">
            <v>AVITEX INDONESIA</v>
          </cell>
          <cell r="C1257" t="str">
            <v>53000</v>
          </cell>
          <cell r="D1257" t="str">
            <v>1</v>
          </cell>
        </row>
        <row r="1258">
          <cell r="A1258">
            <v>20591095</v>
          </cell>
          <cell r="B1258" t="str">
            <v>SWARNA BUMI</v>
          </cell>
          <cell r="C1258" t="str">
            <v>53000</v>
          </cell>
          <cell r="D1258" t="str">
            <v>1</v>
          </cell>
        </row>
        <row r="1259">
          <cell r="A1259">
            <v>20591103</v>
          </cell>
          <cell r="B1259" t="str">
            <v>KOIZUMI INDONESIA</v>
          </cell>
          <cell r="C1259" t="str">
            <v>53000</v>
          </cell>
          <cell r="D1259" t="str">
            <v>3</v>
          </cell>
        </row>
        <row r="1260">
          <cell r="A1260">
            <v>20591129</v>
          </cell>
          <cell r="B1260" t="str">
            <v>FOCUSED VISION PARTNERS CORPORATION</v>
          </cell>
          <cell r="C1260" t="str">
            <v>53000</v>
          </cell>
          <cell r="D1260" t="str">
            <v>1</v>
          </cell>
        </row>
        <row r="1261">
          <cell r="A1261">
            <v>20591137</v>
          </cell>
          <cell r="B1261" t="str">
            <v>FU SHENG TRADING</v>
          </cell>
          <cell r="C1261" t="str">
            <v>53000</v>
          </cell>
          <cell r="D1261" t="str">
            <v>3</v>
          </cell>
        </row>
        <row r="1262">
          <cell r="A1262">
            <v>20591145</v>
          </cell>
          <cell r="B1262" t="str">
            <v>WANA TUNAS KARYA</v>
          </cell>
          <cell r="C1262" t="str">
            <v>53000</v>
          </cell>
          <cell r="D1262" t="str">
            <v>1</v>
          </cell>
        </row>
        <row r="1263">
          <cell r="A1263">
            <v>20591152</v>
          </cell>
          <cell r="B1263" t="str">
            <v>AGAPE GOURMET FOOD</v>
          </cell>
          <cell r="C1263" t="str">
            <v>53000</v>
          </cell>
          <cell r="D1263" t="str">
            <v>1</v>
          </cell>
        </row>
        <row r="1264">
          <cell r="A1264">
            <v>20591160</v>
          </cell>
          <cell r="B1264" t="str">
            <v>TAMAN SARI BALI UTAMA</v>
          </cell>
          <cell r="C1264" t="str">
            <v>55100</v>
          </cell>
          <cell r="D1264" t="str">
            <v>1</v>
          </cell>
        </row>
        <row r="1265">
          <cell r="A1265">
            <v>20591202</v>
          </cell>
          <cell r="B1265" t="str">
            <v>SVEE INTERNATIONAL</v>
          </cell>
          <cell r="C1265" t="str">
            <v>53000</v>
          </cell>
          <cell r="D1265" t="str">
            <v>1</v>
          </cell>
        </row>
        <row r="1266">
          <cell r="A1266">
            <v>20591251</v>
          </cell>
          <cell r="B1266" t="str">
            <v>ASGHARI WAHEED INTERNATIONAL</v>
          </cell>
          <cell r="C1266" t="str">
            <v>53000</v>
          </cell>
          <cell r="D1266" t="str">
            <v>1</v>
          </cell>
        </row>
        <row r="1267">
          <cell r="A1267">
            <v>20591277</v>
          </cell>
          <cell r="B1267" t="str">
            <v>FALCON TRADE INDONESIA</v>
          </cell>
          <cell r="C1267" t="str">
            <v>53000</v>
          </cell>
          <cell r="D1267" t="str">
            <v>1</v>
          </cell>
        </row>
        <row r="1268">
          <cell r="A1268">
            <v>20591285</v>
          </cell>
          <cell r="B1268" t="str">
            <v>NIBO INDONESIA</v>
          </cell>
          <cell r="C1268" t="str">
            <v>53000</v>
          </cell>
          <cell r="D1268" t="str">
            <v>1</v>
          </cell>
        </row>
        <row r="1269">
          <cell r="A1269">
            <v>20591293</v>
          </cell>
          <cell r="B1269" t="str">
            <v>EUN SUNG GLORY</v>
          </cell>
          <cell r="C1269" t="str">
            <v>53000</v>
          </cell>
          <cell r="D1269" t="str">
            <v>3</v>
          </cell>
        </row>
        <row r="1270">
          <cell r="A1270">
            <v>20591335</v>
          </cell>
          <cell r="B1270" t="str">
            <v>UNI DRIVE SYSTEM INDONESIA</v>
          </cell>
          <cell r="C1270" t="str">
            <v>53000</v>
          </cell>
          <cell r="D1270" t="str">
            <v>3</v>
          </cell>
        </row>
        <row r="1271">
          <cell r="A1271">
            <v>20591376</v>
          </cell>
          <cell r="B1271" t="str">
            <v>CYWEB INDONESIA</v>
          </cell>
          <cell r="C1271" t="str">
            <v>53391</v>
          </cell>
          <cell r="D1271" t="str">
            <v>1</v>
          </cell>
        </row>
        <row r="1272">
          <cell r="A1272">
            <v>20591442</v>
          </cell>
          <cell r="B1272" t="str">
            <v>MEKASINDO SARANA JAYA</v>
          </cell>
          <cell r="C1272" t="str">
            <v>53000</v>
          </cell>
          <cell r="D1272" t="str">
            <v>3</v>
          </cell>
        </row>
        <row r="1273">
          <cell r="A1273">
            <v>20591459</v>
          </cell>
          <cell r="B1273" t="str">
            <v>SAMTEK CO OPERATION</v>
          </cell>
          <cell r="C1273" t="str">
            <v>53000</v>
          </cell>
          <cell r="D1273" t="str">
            <v>1</v>
          </cell>
        </row>
        <row r="1274">
          <cell r="A1274">
            <v>20591517</v>
          </cell>
          <cell r="B1274" t="str">
            <v>AKRAM TEX</v>
          </cell>
          <cell r="C1274" t="str">
            <v>53000</v>
          </cell>
          <cell r="D1274" t="str">
            <v>1</v>
          </cell>
        </row>
        <row r="1275">
          <cell r="A1275">
            <v>20591525</v>
          </cell>
          <cell r="B1275" t="str">
            <v>BLUE STONE IT</v>
          </cell>
          <cell r="C1275" t="str">
            <v>54000</v>
          </cell>
          <cell r="D1275" t="str">
            <v>1</v>
          </cell>
        </row>
        <row r="1276">
          <cell r="A1276">
            <v>20591533</v>
          </cell>
          <cell r="B1276" t="str">
            <v>GILLIAN TRADING</v>
          </cell>
          <cell r="C1276" t="str">
            <v>53900</v>
          </cell>
          <cell r="D1276" t="str">
            <v>1</v>
          </cell>
        </row>
        <row r="1277">
          <cell r="A1277">
            <v>20591541</v>
          </cell>
          <cell r="B1277" t="str">
            <v>INTER GLOBAL MALINDO INTERNUSA</v>
          </cell>
          <cell r="C1277" t="str">
            <v>53392</v>
          </cell>
          <cell r="D1277" t="str">
            <v>3</v>
          </cell>
        </row>
        <row r="1278">
          <cell r="A1278">
            <v>20591566</v>
          </cell>
          <cell r="B1278" t="str">
            <v>TAKERS GLOBAL INTERNASIONAL</v>
          </cell>
          <cell r="C1278" t="str">
            <v>53000</v>
          </cell>
          <cell r="D1278" t="str">
            <v>1</v>
          </cell>
        </row>
        <row r="1279">
          <cell r="A1279">
            <v>20591582</v>
          </cell>
          <cell r="B1279" t="str">
            <v>AGRITANI INDONESIA</v>
          </cell>
          <cell r="C1279" t="str">
            <v>53211</v>
          </cell>
          <cell r="D1279" t="str">
            <v>3</v>
          </cell>
        </row>
        <row r="1280">
          <cell r="A1280">
            <v>20591590</v>
          </cell>
          <cell r="B1280" t="str">
            <v>INDO AGRI-PRODUCTS</v>
          </cell>
          <cell r="C1280" t="str">
            <v>54000</v>
          </cell>
          <cell r="D1280" t="str">
            <v>3</v>
          </cell>
        </row>
        <row r="1281">
          <cell r="A1281">
            <v>20591608</v>
          </cell>
          <cell r="B1281" t="str">
            <v>FAR EAST INDONESIA</v>
          </cell>
          <cell r="C1281" t="str">
            <v>53000</v>
          </cell>
          <cell r="D1281" t="str">
            <v>1</v>
          </cell>
        </row>
        <row r="1282">
          <cell r="A1282">
            <v>20591616</v>
          </cell>
          <cell r="B1282" t="str">
            <v>SANDUGU INTERNATIONAL</v>
          </cell>
          <cell r="C1282" t="str">
            <v>53000</v>
          </cell>
          <cell r="D1282" t="str">
            <v>1</v>
          </cell>
        </row>
        <row r="1283">
          <cell r="A1283">
            <v>20591624</v>
          </cell>
          <cell r="B1283" t="str">
            <v>MEGA FIELDS INDONESIA</v>
          </cell>
          <cell r="C1283" t="str">
            <v>53000</v>
          </cell>
          <cell r="D1283" t="str">
            <v>1</v>
          </cell>
        </row>
        <row r="1284">
          <cell r="A1284">
            <v>20591665</v>
          </cell>
          <cell r="B1284" t="str">
            <v>INTELLIGENT GLOBAL INTERACTION JAYA</v>
          </cell>
          <cell r="C1284" t="str">
            <v>53000</v>
          </cell>
          <cell r="D1284" t="str">
            <v>1</v>
          </cell>
        </row>
        <row r="1285">
          <cell r="A1285">
            <v>20591681</v>
          </cell>
          <cell r="B1285" t="str">
            <v>MAGNUM INDONESIA</v>
          </cell>
          <cell r="C1285" t="str">
            <v>53000</v>
          </cell>
          <cell r="D1285" t="str">
            <v>3</v>
          </cell>
        </row>
        <row r="1286">
          <cell r="A1286">
            <v>20591715</v>
          </cell>
          <cell r="B1286" t="str">
            <v>ARTDECO MANDIRI JAYA</v>
          </cell>
          <cell r="C1286" t="str">
            <v>53310</v>
          </cell>
          <cell r="D1286" t="str">
            <v>6</v>
          </cell>
        </row>
        <row r="1287">
          <cell r="A1287">
            <v>20591723</v>
          </cell>
          <cell r="B1287" t="str">
            <v>LOADIN</v>
          </cell>
          <cell r="C1287" t="str">
            <v>53000</v>
          </cell>
          <cell r="D1287" t="str">
            <v>1</v>
          </cell>
        </row>
        <row r="1288">
          <cell r="A1288">
            <v>20591749</v>
          </cell>
          <cell r="B1288" t="str">
            <v>LEI GARDEN SEAFOOD RESTAURANT</v>
          </cell>
          <cell r="C1288" t="str">
            <v>55211</v>
          </cell>
          <cell r="D1288" t="str">
            <v>1</v>
          </cell>
        </row>
        <row r="1289">
          <cell r="A1289">
            <v>20591764</v>
          </cell>
          <cell r="B1289" t="str">
            <v>DADA TOOLS INDONESIA</v>
          </cell>
          <cell r="C1289" t="str">
            <v>53000</v>
          </cell>
          <cell r="D1289" t="str">
            <v>1</v>
          </cell>
        </row>
        <row r="1290">
          <cell r="A1290">
            <v>20591780</v>
          </cell>
          <cell r="B1290" t="str">
            <v>CLEARPACK INDONESIA</v>
          </cell>
          <cell r="C1290" t="str">
            <v>53000</v>
          </cell>
          <cell r="D1290" t="str">
            <v>3</v>
          </cell>
        </row>
        <row r="1291">
          <cell r="A1291">
            <v>20591798</v>
          </cell>
          <cell r="B1291" t="str">
            <v>SUNG NAM INDONESIA</v>
          </cell>
          <cell r="C1291" t="str">
            <v>53000</v>
          </cell>
          <cell r="D1291" t="str">
            <v>1</v>
          </cell>
        </row>
        <row r="1292">
          <cell r="A1292">
            <v>20591806</v>
          </cell>
          <cell r="B1292" t="str">
            <v>RED HOT TRADING</v>
          </cell>
          <cell r="C1292" t="str">
            <v>53000</v>
          </cell>
          <cell r="D1292" t="str">
            <v>1</v>
          </cell>
        </row>
        <row r="1293">
          <cell r="A1293">
            <v>20591822</v>
          </cell>
          <cell r="B1293" t="str">
            <v>KOSMO JAYA</v>
          </cell>
          <cell r="C1293" t="str">
            <v>53000</v>
          </cell>
          <cell r="D1293" t="str">
            <v>1</v>
          </cell>
        </row>
        <row r="1294">
          <cell r="A1294">
            <v>20591855</v>
          </cell>
          <cell r="B1294" t="str">
            <v>JEMASCO UTAMA</v>
          </cell>
          <cell r="C1294" t="str">
            <v>53000</v>
          </cell>
          <cell r="D1294" t="str">
            <v>3</v>
          </cell>
        </row>
        <row r="1295">
          <cell r="A1295">
            <v>20591871</v>
          </cell>
          <cell r="B1295" t="str">
            <v>WEISS ENTERPRISES</v>
          </cell>
          <cell r="C1295" t="str">
            <v>53000</v>
          </cell>
          <cell r="D1295" t="str">
            <v>1</v>
          </cell>
        </row>
        <row r="1296">
          <cell r="A1296">
            <v>20591913</v>
          </cell>
          <cell r="B1296" t="str">
            <v>AL-HAMD ENTERPRISES</v>
          </cell>
          <cell r="C1296" t="str">
            <v>53000</v>
          </cell>
          <cell r="D1296" t="str">
            <v>3</v>
          </cell>
        </row>
        <row r="1297">
          <cell r="A1297">
            <v>20591921</v>
          </cell>
          <cell r="B1297" t="str">
            <v>JATI</v>
          </cell>
          <cell r="C1297" t="str">
            <v>53000</v>
          </cell>
          <cell r="D1297" t="str">
            <v>3</v>
          </cell>
        </row>
        <row r="1298">
          <cell r="A1298">
            <v>20591939</v>
          </cell>
          <cell r="B1298" t="str">
            <v>GENERAL ASIA TRADING</v>
          </cell>
          <cell r="C1298" t="str">
            <v>53000</v>
          </cell>
          <cell r="D1298" t="str">
            <v>1</v>
          </cell>
        </row>
        <row r="1299">
          <cell r="A1299">
            <v>20591954</v>
          </cell>
          <cell r="B1299" t="str">
            <v>ENVITA INDONESIA</v>
          </cell>
          <cell r="C1299" t="str">
            <v>53000</v>
          </cell>
          <cell r="D1299" t="str">
            <v>3</v>
          </cell>
        </row>
        <row r="1300">
          <cell r="A1300">
            <v>20591962</v>
          </cell>
          <cell r="B1300" t="str">
            <v>ALAM INDAH INDONESIA</v>
          </cell>
          <cell r="C1300" t="str">
            <v>54000</v>
          </cell>
          <cell r="D1300" t="str">
            <v>1</v>
          </cell>
        </row>
        <row r="1301">
          <cell r="A1301">
            <v>20591988</v>
          </cell>
          <cell r="B1301" t="str">
            <v>HISENSE INDONESIA</v>
          </cell>
          <cell r="C1301" t="str">
            <v>53000</v>
          </cell>
          <cell r="D1301" t="str">
            <v>3</v>
          </cell>
        </row>
        <row r="1302">
          <cell r="A1302">
            <v>20592028</v>
          </cell>
          <cell r="B1302" t="str">
            <v>FILTECH INDONESIA</v>
          </cell>
          <cell r="C1302" t="str">
            <v>54500</v>
          </cell>
          <cell r="D1302" t="str">
            <v>3</v>
          </cell>
        </row>
        <row r="1303">
          <cell r="A1303">
            <v>20592036</v>
          </cell>
          <cell r="B1303" t="str">
            <v>CITRA BENUA INTERNATIONAL</v>
          </cell>
          <cell r="C1303" t="str">
            <v>53310</v>
          </cell>
          <cell r="D1303" t="str">
            <v>3</v>
          </cell>
        </row>
        <row r="1304">
          <cell r="A1304">
            <v>20592044</v>
          </cell>
          <cell r="B1304" t="str">
            <v>GOLDEN STAR TRADING</v>
          </cell>
          <cell r="C1304" t="str">
            <v>53000</v>
          </cell>
          <cell r="D1304" t="str">
            <v>1</v>
          </cell>
        </row>
        <row r="1305">
          <cell r="A1305">
            <v>20592051</v>
          </cell>
          <cell r="B1305" t="str">
            <v>LOGIN EVERGREEN INTERNATIONAL</v>
          </cell>
          <cell r="C1305" t="str">
            <v>54000</v>
          </cell>
          <cell r="D1305" t="str">
            <v>1</v>
          </cell>
        </row>
        <row r="1306">
          <cell r="A1306">
            <v>20592077</v>
          </cell>
          <cell r="B1306" t="str">
            <v>KENCANA TRADING COMPANY</v>
          </cell>
          <cell r="C1306" t="str">
            <v>53000</v>
          </cell>
          <cell r="D1306" t="str">
            <v>1</v>
          </cell>
        </row>
        <row r="1307">
          <cell r="A1307">
            <v>20592085</v>
          </cell>
          <cell r="B1307" t="str">
            <v>FORWORLD INDONESIA</v>
          </cell>
          <cell r="C1307" t="str">
            <v>53391</v>
          </cell>
          <cell r="D1307" t="str">
            <v>1</v>
          </cell>
        </row>
        <row r="1308">
          <cell r="A1308">
            <v>20631586</v>
          </cell>
          <cell r="B1308" t="str">
            <v>BIOMED</v>
          </cell>
          <cell r="C1308" t="str">
            <v>53220</v>
          </cell>
          <cell r="D1308" t="str">
            <v>6</v>
          </cell>
        </row>
        <row r="1309">
          <cell r="A1309">
            <v>20631768</v>
          </cell>
          <cell r="B1309" t="str">
            <v>PUNIA NATHANIA SEJAHTERA</v>
          </cell>
          <cell r="C1309" t="str">
            <v>54500</v>
          </cell>
          <cell r="D1309" t="str">
            <v>6</v>
          </cell>
        </row>
        <row r="1310">
          <cell r="A1310">
            <v>20743894</v>
          </cell>
          <cell r="B1310" t="str">
            <v>MAISON BOTANIQUE</v>
          </cell>
          <cell r="C1310" t="str">
            <v>53000</v>
          </cell>
          <cell r="D1310" t="str">
            <v>6</v>
          </cell>
        </row>
        <row r="1311">
          <cell r="A1311">
            <v>20988739</v>
          </cell>
          <cell r="B1311" t="str">
            <v>TRI DEWI PERSADA</v>
          </cell>
          <cell r="C1311" t="str">
            <v>53213</v>
          </cell>
          <cell r="D1311" t="str">
            <v>6</v>
          </cell>
        </row>
        <row r="1312">
          <cell r="A1312">
            <v>21155122</v>
          </cell>
          <cell r="B1312" t="str">
            <v>DOSTANE INTERNATIONAL</v>
          </cell>
          <cell r="C1312" t="str">
            <v>53310</v>
          </cell>
          <cell r="D1312" t="str">
            <v>3</v>
          </cell>
        </row>
        <row r="1313">
          <cell r="A1313">
            <v>21155155</v>
          </cell>
          <cell r="B1313" t="str">
            <v>SEVEN STAR COMPANY</v>
          </cell>
          <cell r="C1313" t="str">
            <v>53420</v>
          </cell>
          <cell r="D1313" t="str">
            <v>1</v>
          </cell>
        </row>
        <row r="1314">
          <cell r="A1314">
            <v>21155163</v>
          </cell>
          <cell r="B1314" t="str">
            <v>INDONESIA GREEN CROSS</v>
          </cell>
          <cell r="C1314" t="str">
            <v>54900</v>
          </cell>
          <cell r="D1314" t="str">
            <v>3</v>
          </cell>
        </row>
        <row r="1315">
          <cell r="A1315">
            <v>21155171</v>
          </cell>
          <cell r="B1315" t="str">
            <v>LE MARCHE DAGEL</v>
          </cell>
          <cell r="C1315" t="str">
            <v>53000</v>
          </cell>
          <cell r="D1315" t="str">
            <v>1</v>
          </cell>
        </row>
        <row r="1316">
          <cell r="A1316">
            <v>21155189</v>
          </cell>
          <cell r="B1316" t="str">
            <v>PAPUA INTERNATIONAL SEAFOOD</v>
          </cell>
          <cell r="C1316" t="str">
            <v>53213</v>
          </cell>
          <cell r="D1316" t="str">
            <v>1</v>
          </cell>
        </row>
        <row r="1317">
          <cell r="A1317">
            <v>21155197</v>
          </cell>
          <cell r="B1317" t="str">
            <v>CHUNG HAE INDONESIA</v>
          </cell>
          <cell r="C1317" t="str">
            <v>55211</v>
          </cell>
          <cell r="D1317" t="str">
            <v>1</v>
          </cell>
        </row>
        <row r="1318">
          <cell r="A1318">
            <v>21155205</v>
          </cell>
          <cell r="B1318" t="str">
            <v>ADTEC JAYA</v>
          </cell>
          <cell r="C1318" t="str">
            <v>53391</v>
          </cell>
          <cell r="D1318" t="str">
            <v>3</v>
          </cell>
        </row>
        <row r="1319">
          <cell r="A1319">
            <v>21155213</v>
          </cell>
          <cell r="B1319" t="str">
            <v>JINGDEZHEN INDONESIA</v>
          </cell>
          <cell r="C1319" t="str">
            <v>53000</v>
          </cell>
          <cell r="D1319" t="str">
            <v>3</v>
          </cell>
        </row>
        <row r="1320">
          <cell r="A1320">
            <v>21155247</v>
          </cell>
          <cell r="B1320" t="str">
            <v>SREE INTERNATIONAL INDONESIA</v>
          </cell>
          <cell r="C1320" t="str">
            <v>53000</v>
          </cell>
          <cell r="D1320" t="str">
            <v>3</v>
          </cell>
        </row>
        <row r="1321">
          <cell r="A1321">
            <v>21155254</v>
          </cell>
          <cell r="B1321" t="str">
            <v>EQUILIBRIUM</v>
          </cell>
          <cell r="C1321" t="str">
            <v>53900</v>
          </cell>
          <cell r="D1321" t="str">
            <v>1</v>
          </cell>
        </row>
        <row r="1322">
          <cell r="A1322">
            <v>21155288</v>
          </cell>
          <cell r="B1322" t="str">
            <v>INTERPORT ASEAN</v>
          </cell>
          <cell r="C1322" t="str">
            <v>53310</v>
          </cell>
          <cell r="D1322" t="str">
            <v>1</v>
          </cell>
        </row>
        <row r="1323">
          <cell r="A1323">
            <v>21155304</v>
          </cell>
          <cell r="B1323" t="str">
            <v>JAPAN INDONESIA ECONOMY CENTRE (JIAEC)</v>
          </cell>
          <cell r="C1323" t="str">
            <v>53900</v>
          </cell>
          <cell r="D1323" t="str">
            <v>1</v>
          </cell>
        </row>
        <row r="1324">
          <cell r="A1324">
            <v>21155312</v>
          </cell>
          <cell r="B1324" t="str">
            <v>LORDSOFSWEDEN  GLOBAL INTERNATIONAL</v>
          </cell>
          <cell r="C1324" t="str">
            <v>53310</v>
          </cell>
          <cell r="D1324" t="str">
            <v>1</v>
          </cell>
        </row>
        <row r="1325">
          <cell r="A1325">
            <v>21155346</v>
          </cell>
          <cell r="B1325" t="str">
            <v>VAN SLOOTENS HOLLAND DIEPVRIES</v>
          </cell>
          <cell r="C1325" t="str">
            <v>53000</v>
          </cell>
          <cell r="D1325" t="str">
            <v>3</v>
          </cell>
        </row>
        <row r="1326">
          <cell r="A1326">
            <v>21155353</v>
          </cell>
          <cell r="B1326" t="str">
            <v>THE LIVING ROOM</v>
          </cell>
          <cell r="C1326" t="str">
            <v>55211</v>
          </cell>
          <cell r="D1326" t="str">
            <v>1</v>
          </cell>
        </row>
        <row r="1327">
          <cell r="A1327">
            <v>21155387</v>
          </cell>
          <cell r="B1327" t="str">
            <v>KOINTEC INDONESIA</v>
          </cell>
          <cell r="C1327" t="str">
            <v>54500</v>
          </cell>
          <cell r="D1327" t="str">
            <v>3</v>
          </cell>
        </row>
        <row r="1328">
          <cell r="A1328">
            <v>21155395</v>
          </cell>
          <cell r="B1328" t="str">
            <v>URI INDONESIA</v>
          </cell>
          <cell r="C1328" t="str">
            <v>53392</v>
          </cell>
          <cell r="D1328" t="str">
            <v>3</v>
          </cell>
        </row>
        <row r="1329">
          <cell r="A1329">
            <v>21155452</v>
          </cell>
          <cell r="B1329" t="str">
            <v>BALI GEMFISH INTERNATIONAL CORPORATION</v>
          </cell>
          <cell r="C1329" t="str">
            <v>53213</v>
          </cell>
          <cell r="D1329" t="str">
            <v>1</v>
          </cell>
        </row>
        <row r="1330">
          <cell r="A1330">
            <v>21155460</v>
          </cell>
          <cell r="B1330" t="str">
            <v>SPATIAL ENGINEERING TECHNOLOGIES</v>
          </cell>
          <cell r="C1330" t="str">
            <v>53000</v>
          </cell>
          <cell r="D1330" t="str">
            <v>3</v>
          </cell>
        </row>
        <row r="1331">
          <cell r="A1331">
            <v>21155486</v>
          </cell>
          <cell r="B1331" t="str">
            <v>MEGSALES ASIA</v>
          </cell>
          <cell r="C1331" t="str">
            <v>53391</v>
          </cell>
          <cell r="D1331" t="str">
            <v>3</v>
          </cell>
        </row>
        <row r="1332">
          <cell r="A1332">
            <v>21155494</v>
          </cell>
          <cell r="B1332" t="str">
            <v>INDOAFRICA GROUP</v>
          </cell>
          <cell r="C1332" t="str">
            <v>53310</v>
          </cell>
          <cell r="D1332" t="str">
            <v>3</v>
          </cell>
        </row>
        <row r="1333">
          <cell r="A1333">
            <v>21155510</v>
          </cell>
          <cell r="B1333" t="str">
            <v>SOLTEKO MILLENIUM</v>
          </cell>
          <cell r="C1333" t="str">
            <v>53391</v>
          </cell>
          <cell r="D1333" t="str">
            <v>1</v>
          </cell>
        </row>
        <row r="1334">
          <cell r="A1334">
            <v>21155528</v>
          </cell>
          <cell r="B1334" t="str">
            <v>DAYA MOA</v>
          </cell>
          <cell r="C1334" t="str">
            <v>53213</v>
          </cell>
          <cell r="D1334" t="str">
            <v>3</v>
          </cell>
        </row>
        <row r="1335">
          <cell r="A1335">
            <v>21155569</v>
          </cell>
          <cell r="B1335" t="str">
            <v>CELEBES INDAH RESORT</v>
          </cell>
          <cell r="C1335" t="str">
            <v>55110</v>
          </cell>
          <cell r="D1335" t="str">
            <v>1</v>
          </cell>
        </row>
        <row r="1336">
          <cell r="A1336">
            <v>21155585</v>
          </cell>
          <cell r="B1336" t="str">
            <v>BIG STAR INTERNATIONAL TRADING</v>
          </cell>
          <cell r="C1336" t="str">
            <v>53310</v>
          </cell>
          <cell r="D1336" t="str">
            <v>3</v>
          </cell>
        </row>
        <row r="1337">
          <cell r="A1337">
            <v>21155593</v>
          </cell>
          <cell r="B1337" t="str">
            <v>INPAMORA NUSANTARA</v>
          </cell>
          <cell r="C1337" t="str">
            <v>53310</v>
          </cell>
          <cell r="D1337" t="str">
            <v>3</v>
          </cell>
        </row>
        <row r="1338">
          <cell r="A1338">
            <v>21155601</v>
          </cell>
          <cell r="B1338" t="str">
            <v>GLOBAL INDO JAYA</v>
          </cell>
          <cell r="C1338" t="str">
            <v>53000</v>
          </cell>
          <cell r="D1338" t="str">
            <v>1</v>
          </cell>
        </row>
        <row r="1339">
          <cell r="A1339">
            <v>21155619</v>
          </cell>
          <cell r="B1339" t="str">
            <v>TSC INDONESIA</v>
          </cell>
          <cell r="C1339" t="str">
            <v>53500</v>
          </cell>
          <cell r="D1339" t="str">
            <v>3</v>
          </cell>
        </row>
        <row r="1340">
          <cell r="A1340">
            <v>21155627</v>
          </cell>
          <cell r="B1340" t="str">
            <v>SERAPHIM DIGITAL TECHNOLOGY</v>
          </cell>
          <cell r="C1340" t="str">
            <v>53310</v>
          </cell>
          <cell r="D1340" t="str">
            <v>3</v>
          </cell>
        </row>
        <row r="1341">
          <cell r="A1341">
            <v>21155643</v>
          </cell>
          <cell r="B1341" t="str">
            <v>TRANS BUANA INDONESIA</v>
          </cell>
          <cell r="C1341" t="str">
            <v>53220</v>
          </cell>
          <cell r="D1341" t="str">
            <v>1</v>
          </cell>
        </row>
        <row r="1342">
          <cell r="A1342">
            <v>21155650</v>
          </cell>
          <cell r="B1342" t="str">
            <v>INDO ASIA PACIFIC</v>
          </cell>
          <cell r="C1342" t="str">
            <v>53000</v>
          </cell>
          <cell r="D1342" t="str">
            <v>3</v>
          </cell>
        </row>
        <row r="1343">
          <cell r="A1343">
            <v>21155668</v>
          </cell>
          <cell r="B1343" t="str">
            <v>HANBYUL RF INDONESIA</v>
          </cell>
          <cell r="C1343" t="str">
            <v>53391</v>
          </cell>
          <cell r="D1343" t="str">
            <v>3</v>
          </cell>
        </row>
        <row r="1344">
          <cell r="A1344">
            <v>21155676</v>
          </cell>
          <cell r="B1344" t="str">
            <v>PERSADA ASRI</v>
          </cell>
          <cell r="C1344" t="str">
            <v>74910</v>
          </cell>
          <cell r="D1344" t="str">
            <v>3</v>
          </cell>
        </row>
        <row r="1345">
          <cell r="A1345">
            <v>21155692</v>
          </cell>
          <cell r="B1345" t="str">
            <v>PALETTE MULTIMEDIA</v>
          </cell>
          <cell r="C1345" t="str">
            <v>54000</v>
          </cell>
          <cell r="D1345" t="str">
            <v>3</v>
          </cell>
        </row>
        <row r="1346">
          <cell r="A1346">
            <v>21155726</v>
          </cell>
          <cell r="B1346" t="str">
            <v>NAMDO TECH INDONESIA</v>
          </cell>
          <cell r="C1346" t="str">
            <v>53310</v>
          </cell>
          <cell r="D1346" t="str">
            <v>1</v>
          </cell>
        </row>
        <row r="1347">
          <cell r="A1347">
            <v>21155742</v>
          </cell>
          <cell r="B1347" t="str">
            <v>NABI PEARL</v>
          </cell>
          <cell r="C1347" t="str">
            <v>53000</v>
          </cell>
          <cell r="D1347" t="str">
            <v>1</v>
          </cell>
        </row>
        <row r="1348">
          <cell r="A1348">
            <v>21155825</v>
          </cell>
          <cell r="B1348" t="str">
            <v>MEGA NUSANTARA  INDAH</v>
          </cell>
          <cell r="C1348" t="str">
            <v>54500</v>
          </cell>
          <cell r="D1348" t="str">
            <v>1</v>
          </cell>
        </row>
        <row r="1349">
          <cell r="A1349">
            <v>21155858</v>
          </cell>
          <cell r="B1349" t="str">
            <v>TAELIM AGUNG</v>
          </cell>
          <cell r="C1349" t="str">
            <v>53392</v>
          </cell>
          <cell r="D1349" t="str">
            <v>1</v>
          </cell>
        </row>
        <row r="1350">
          <cell r="A1350">
            <v>21155866</v>
          </cell>
          <cell r="B1350" t="str">
            <v>FU  CHEN  KERAMIK  INDONESIA</v>
          </cell>
          <cell r="C1350" t="str">
            <v>53430</v>
          </cell>
          <cell r="D1350" t="str">
            <v>1</v>
          </cell>
        </row>
        <row r="1351">
          <cell r="A1351">
            <v>21155874</v>
          </cell>
          <cell r="B1351" t="str">
            <v>TRUVA  PASIFIK</v>
          </cell>
          <cell r="C1351" t="str">
            <v>53310</v>
          </cell>
          <cell r="D1351" t="str">
            <v>3</v>
          </cell>
        </row>
        <row r="1352">
          <cell r="A1352">
            <v>21155908</v>
          </cell>
          <cell r="B1352" t="str">
            <v>TEXTECH  ASIA PACIFIC</v>
          </cell>
          <cell r="C1352" t="str">
            <v>53310</v>
          </cell>
          <cell r="D1352" t="str">
            <v>1</v>
          </cell>
        </row>
        <row r="1353">
          <cell r="A1353">
            <v>21155916</v>
          </cell>
          <cell r="B1353" t="str">
            <v>STEADYWOOD INTERNATIONAL TRADING</v>
          </cell>
          <cell r="C1353" t="str">
            <v>53220</v>
          </cell>
          <cell r="D1353" t="str">
            <v>9</v>
          </cell>
        </row>
        <row r="1354">
          <cell r="A1354">
            <v>21155973</v>
          </cell>
          <cell r="B1354" t="str">
            <v>JAWA GENERAL  TRADING</v>
          </cell>
          <cell r="C1354" t="str">
            <v>53310</v>
          </cell>
          <cell r="D1354" t="str">
            <v>9</v>
          </cell>
        </row>
        <row r="1355">
          <cell r="A1355">
            <v>21156013</v>
          </cell>
          <cell r="B1355" t="str">
            <v>TAIWAN PRECISION GEAR INDONESIA MOTORS AND DRIVES</v>
          </cell>
          <cell r="C1355" t="str">
            <v>53500</v>
          </cell>
          <cell r="D1355" t="str">
            <v>9</v>
          </cell>
        </row>
        <row r="1356">
          <cell r="A1356">
            <v>21156021</v>
          </cell>
          <cell r="B1356" t="str">
            <v>KANBUTSU INDONESIA</v>
          </cell>
          <cell r="C1356" t="str">
            <v>53000</v>
          </cell>
          <cell r="D1356" t="str">
            <v>9</v>
          </cell>
        </row>
        <row r="1357">
          <cell r="A1357">
            <v>21156039</v>
          </cell>
          <cell r="B1357" t="str">
            <v>INTER KOIN UTAMA</v>
          </cell>
          <cell r="C1357" t="str">
            <v>53000</v>
          </cell>
          <cell r="D1357" t="str">
            <v>9</v>
          </cell>
        </row>
        <row r="1358">
          <cell r="A1358">
            <v>21156047</v>
          </cell>
          <cell r="B1358" t="str">
            <v>MBS SOLID INDONESIA</v>
          </cell>
          <cell r="C1358" t="str">
            <v>53000</v>
          </cell>
          <cell r="D1358" t="str">
            <v>9</v>
          </cell>
        </row>
        <row r="1359">
          <cell r="A1359">
            <v>21156062</v>
          </cell>
          <cell r="B1359" t="str">
            <v>CICOM INTERNATIONAL</v>
          </cell>
          <cell r="C1359" t="str">
            <v>53000</v>
          </cell>
          <cell r="D1359" t="str">
            <v>9</v>
          </cell>
        </row>
        <row r="1360">
          <cell r="A1360">
            <v>21156088</v>
          </cell>
          <cell r="B1360" t="str">
            <v>HUSSAINA TRADEXINDO</v>
          </cell>
          <cell r="C1360" t="str">
            <v>53000</v>
          </cell>
          <cell r="D1360" t="str">
            <v>9</v>
          </cell>
        </row>
        <row r="1361">
          <cell r="A1361">
            <v>21156112</v>
          </cell>
          <cell r="B1361" t="str">
            <v>DAN TRADE</v>
          </cell>
          <cell r="C1361" t="str">
            <v>53000</v>
          </cell>
          <cell r="D1361" t="str">
            <v>8</v>
          </cell>
        </row>
        <row r="1362">
          <cell r="A1362">
            <v>21156120</v>
          </cell>
          <cell r="B1362" t="str">
            <v>CALENDULA BUSINESS INDONESIA</v>
          </cell>
          <cell r="C1362" t="str">
            <v>53000</v>
          </cell>
          <cell r="D1362" t="str">
            <v>9</v>
          </cell>
        </row>
        <row r="1363">
          <cell r="A1363">
            <v>21156138</v>
          </cell>
          <cell r="B1363" t="str">
            <v>CLEARWATER ASIA</v>
          </cell>
          <cell r="C1363" t="str">
            <v>54392</v>
          </cell>
          <cell r="D1363" t="str">
            <v>9</v>
          </cell>
        </row>
        <row r="1364">
          <cell r="A1364">
            <v>21156153</v>
          </cell>
          <cell r="B1364" t="str">
            <v>KYTEX</v>
          </cell>
          <cell r="C1364" t="str">
            <v>53000</v>
          </cell>
          <cell r="D1364" t="str">
            <v>9</v>
          </cell>
        </row>
        <row r="1365">
          <cell r="A1365">
            <v>21156161</v>
          </cell>
          <cell r="B1365" t="str">
            <v>DOU YEE ENTERPRISES</v>
          </cell>
          <cell r="C1365" t="str">
            <v>53000</v>
          </cell>
          <cell r="D1365" t="str">
            <v>9</v>
          </cell>
        </row>
        <row r="1366">
          <cell r="A1366">
            <v>21156187</v>
          </cell>
          <cell r="B1366" t="str">
            <v>KORI ELESCA UTAMA</v>
          </cell>
          <cell r="C1366" t="str">
            <v>53000</v>
          </cell>
          <cell r="D1366" t="str">
            <v>7</v>
          </cell>
        </row>
        <row r="1367">
          <cell r="A1367">
            <v>21156195</v>
          </cell>
          <cell r="B1367" t="str">
            <v>KOHE</v>
          </cell>
          <cell r="C1367" t="str">
            <v>53000</v>
          </cell>
          <cell r="D1367" t="str">
            <v>9</v>
          </cell>
        </row>
        <row r="1368">
          <cell r="A1368">
            <v>21156203</v>
          </cell>
          <cell r="B1368" t="str">
            <v>CVC TECHNOLOGIES  INDONESIA</v>
          </cell>
          <cell r="C1368" t="str">
            <v>54000</v>
          </cell>
          <cell r="D1368" t="str">
            <v>9</v>
          </cell>
        </row>
        <row r="1369">
          <cell r="A1369">
            <v>21156211</v>
          </cell>
          <cell r="B1369" t="str">
            <v>GAYATRI</v>
          </cell>
          <cell r="C1369" t="str">
            <v>53000</v>
          </cell>
          <cell r="D1369" t="str">
            <v>9</v>
          </cell>
        </row>
        <row r="1370">
          <cell r="A1370">
            <v>21156229</v>
          </cell>
          <cell r="B1370" t="str">
            <v>KEMIKO INDONESIA</v>
          </cell>
          <cell r="C1370" t="str">
            <v>54000</v>
          </cell>
          <cell r="D1370" t="str">
            <v>9</v>
          </cell>
        </row>
        <row r="1371">
          <cell r="A1371">
            <v>21156237</v>
          </cell>
          <cell r="B1371" t="str">
            <v>REEMTSMA INDONESIA</v>
          </cell>
          <cell r="C1371" t="str">
            <v>54000</v>
          </cell>
          <cell r="D1371" t="str">
            <v>9</v>
          </cell>
        </row>
        <row r="1372">
          <cell r="A1372">
            <v>21156245</v>
          </cell>
          <cell r="B1372" t="str">
            <v>AKINDO INTERNATIONAL</v>
          </cell>
          <cell r="C1372" t="str">
            <v>53310</v>
          </cell>
          <cell r="D1372" t="str">
            <v>9</v>
          </cell>
        </row>
        <row r="1373">
          <cell r="A1373">
            <v>21156260</v>
          </cell>
          <cell r="B1373" t="str">
            <v>TIARA INTERNATIONAL</v>
          </cell>
          <cell r="C1373" t="str">
            <v>53310</v>
          </cell>
          <cell r="D1373" t="str">
            <v>9</v>
          </cell>
        </row>
        <row r="1374">
          <cell r="A1374">
            <v>21156278</v>
          </cell>
          <cell r="B1374" t="str">
            <v>FUTURA WIRELESS TEKNOLOGI INDONESIA</v>
          </cell>
          <cell r="C1374" t="str">
            <v>53000</v>
          </cell>
          <cell r="D1374" t="str">
            <v>9</v>
          </cell>
        </row>
        <row r="1375">
          <cell r="A1375">
            <v>21156294</v>
          </cell>
          <cell r="B1375" t="str">
            <v>MAXINDO BERSAMA</v>
          </cell>
          <cell r="C1375" t="str">
            <v>53000</v>
          </cell>
          <cell r="D1375" t="str">
            <v>9</v>
          </cell>
        </row>
        <row r="1376">
          <cell r="A1376">
            <v>21156302</v>
          </cell>
          <cell r="B1376" t="str">
            <v>UNIVERSAL TRADERS</v>
          </cell>
          <cell r="C1376" t="str">
            <v>53211</v>
          </cell>
          <cell r="D1376" t="str">
            <v>9</v>
          </cell>
        </row>
        <row r="1377">
          <cell r="A1377">
            <v>21156310</v>
          </cell>
          <cell r="B1377" t="str">
            <v>NEKO 101 INTERNATIONAL</v>
          </cell>
          <cell r="C1377" t="str">
            <v>53000</v>
          </cell>
          <cell r="D1377" t="str">
            <v>9</v>
          </cell>
        </row>
        <row r="1378">
          <cell r="A1378">
            <v>21156328</v>
          </cell>
          <cell r="B1378" t="str">
            <v>SOUTH HARMONI</v>
          </cell>
          <cell r="C1378" t="str">
            <v>53000</v>
          </cell>
          <cell r="D1378" t="str">
            <v>9</v>
          </cell>
        </row>
        <row r="1379">
          <cell r="A1379">
            <v>21156336</v>
          </cell>
          <cell r="B1379" t="str">
            <v>JOEUN INDONESIA</v>
          </cell>
          <cell r="C1379" t="str">
            <v>53310</v>
          </cell>
          <cell r="D1379" t="str">
            <v>9</v>
          </cell>
        </row>
        <row r="1380">
          <cell r="A1380">
            <v>21156344</v>
          </cell>
          <cell r="B1380" t="str">
            <v>KPM PACKAGING INDONESIA</v>
          </cell>
          <cell r="C1380" t="str">
            <v>53000</v>
          </cell>
          <cell r="D1380" t="str">
            <v>9</v>
          </cell>
        </row>
        <row r="1381">
          <cell r="A1381">
            <v>21156351</v>
          </cell>
          <cell r="B1381" t="str">
            <v>MING HENG INDONESIA</v>
          </cell>
          <cell r="C1381" t="str">
            <v>54000</v>
          </cell>
          <cell r="D1381" t="str">
            <v>9</v>
          </cell>
        </row>
        <row r="1382">
          <cell r="A1382">
            <v>21156369</v>
          </cell>
          <cell r="B1382" t="str">
            <v>SD MERCHANT INDONESIA</v>
          </cell>
          <cell r="C1382" t="str">
            <v>53000</v>
          </cell>
          <cell r="D1382" t="str">
            <v>9</v>
          </cell>
        </row>
        <row r="1383">
          <cell r="A1383">
            <v>21156377</v>
          </cell>
          <cell r="B1383" t="str">
            <v>MUNCUL JAYA</v>
          </cell>
          <cell r="C1383" t="str">
            <v>53000</v>
          </cell>
          <cell r="D1383" t="str">
            <v>9</v>
          </cell>
        </row>
        <row r="1384">
          <cell r="A1384">
            <v>21156385</v>
          </cell>
          <cell r="B1384" t="str">
            <v>S&amp;D FOOD</v>
          </cell>
          <cell r="C1384" t="str">
            <v>53000</v>
          </cell>
          <cell r="D1384" t="str">
            <v>9</v>
          </cell>
        </row>
        <row r="1385">
          <cell r="A1385">
            <v>21156393</v>
          </cell>
          <cell r="B1385" t="str">
            <v>ASOKA</v>
          </cell>
          <cell r="C1385" t="str">
            <v>53000</v>
          </cell>
          <cell r="D1385" t="str">
            <v>9</v>
          </cell>
        </row>
        <row r="1386">
          <cell r="A1386">
            <v>21156401</v>
          </cell>
          <cell r="B1386" t="str">
            <v>ALMALKA INERNATIONAL</v>
          </cell>
          <cell r="C1386" t="str">
            <v>53000</v>
          </cell>
          <cell r="D1386" t="str">
            <v>9</v>
          </cell>
        </row>
        <row r="1387">
          <cell r="A1387">
            <v>21156419</v>
          </cell>
          <cell r="B1387" t="str">
            <v>SYSTEM TECHNIQUES</v>
          </cell>
          <cell r="C1387" t="str">
            <v>53000</v>
          </cell>
          <cell r="D1387" t="str">
            <v>9</v>
          </cell>
        </row>
        <row r="1388">
          <cell r="A1388">
            <v>21156443</v>
          </cell>
          <cell r="B1388" t="str">
            <v>INSERVICA SYSTEMS</v>
          </cell>
          <cell r="C1388" t="str">
            <v>54000</v>
          </cell>
          <cell r="D1388" t="str">
            <v>9</v>
          </cell>
        </row>
        <row r="1389">
          <cell r="A1389">
            <v>21156450</v>
          </cell>
          <cell r="B1389" t="str">
            <v>VASSA</v>
          </cell>
          <cell r="C1389" t="str">
            <v>55100</v>
          </cell>
          <cell r="D1389" t="str">
            <v>9</v>
          </cell>
        </row>
        <row r="1390">
          <cell r="A1390">
            <v>21156468</v>
          </cell>
          <cell r="B1390" t="str">
            <v>RONGCHEN SCI-TEK (GROUP) INDONESIA</v>
          </cell>
          <cell r="C1390" t="str">
            <v>53391</v>
          </cell>
          <cell r="D1390" t="str">
            <v>9</v>
          </cell>
        </row>
        <row r="1391">
          <cell r="A1391">
            <v>21156476</v>
          </cell>
          <cell r="B1391" t="str">
            <v>TRELLEBORG INDONESIA</v>
          </cell>
          <cell r="C1391" t="str">
            <v>53000</v>
          </cell>
          <cell r="D1391" t="str">
            <v>9</v>
          </cell>
        </row>
        <row r="1392">
          <cell r="A1392">
            <v>21156492</v>
          </cell>
          <cell r="B1392" t="str">
            <v>E-J TRADING</v>
          </cell>
          <cell r="C1392" t="str">
            <v>53000</v>
          </cell>
          <cell r="D1392" t="str">
            <v>9</v>
          </cell>
        </row>
        <row r="1393">
          <cell r="A1393">
            <v>21156500</v>
          </cell>
          <cell r="B1393" t="str">
            <v>ABYAN SINESIA ABADI</v>
          </cell>
          <cell r="C1393" t="str">
            <v>53000</v>
          </cell>
          <cell r="D1393" t="str">
            <v>9</v>
          </cell>
        </row>
        <row r="1394">
          <cell r="A1394">
            <v>21156526</v>
          </cell>
          <cell r="B1394" t="str">
            <v>DYNAMIC EXPORTS INDONESIA</v>
          </cell>
          <cell r="C1394" t="str">
            <v>53000</v>
          </cell>
          <cell r="D1394" t="str">
            <v>9</v>
          </cell>
        </row>
        <row r="1395">
          <cell r="A1395">
            <v>21156534</v>
          </cell>
          <cell r="B1395" t="str">
            <v>IBU KAYU</v>
          </cell>
          <cell r="C1395" t="str">
            <v>53000</v>
          </cell>
          <cell r="D1395" t="str">
            <v>9</v>
          </cell>
        </row>
        <row r="1396">
          <cell r="A1396">
            <v>21156542</v>
          </cell>
          <cell r="B1396" t="str">
            <v>KELLY GIOVANNI INTERNUSA</v>
          </cell>
          <cell r="C1396" t="str">
            <v>53000</v>
          </cell>
          <cell r="D1396" t="str">
            <v>9</v>
          </cell>
        </row>
        <row r="1397">
          <cell r="A1397">
            <v>21156559</v>
          </cell>
          <cell r="B1397" t="str">
            <v>OHTSU-SMC INDONESIA</v>
          </cell>
          <cell r="C1397" t="str">
            <v>53000</v>
          </cell>
          <cell r="D1397" t="str">
            <v>9</v>
          </cell>
        </row>
        <row r="1398">
          <cell r="A1398">
            <v>21156567</v>
          </cell>
          <cell r="B1398" t="str">
            <v>SHIMMOTO TRADING INDONESIA</v>
          </cell>
          <cell r="C1398" t="str">
            <v>53000</v>
          </cell>
          <cell r="D1398" t="str">
            <v>9</v>
          </cell>
        </row>
        <row r="1399">
          <cell r="A1399">
            <v>21156575</v>
          </cell>
          <cell r="B1399" t="str">
            <v>STAR IMPEX TRADING</v>
          </cell>
          <cell r="C1399" t="str">
            <v>53000</v>
          </cell>
          <cell r="D1399" t="str">
            <v>9</v>
          </cell>
        </row>
        <row r="1400">
          <cell r="A1400">
            <v>21156583</v>
          </cell>
          <cell r="B1400" t="str">
            <v>SPARKLES INTERNATIONAL</v>
          </cell>
          <cell r="C1400" t="str">
            <v>53000</v>
          </cell>
          <cell r="D1400" t="str">
            <v>9</v>
          </cell>
        </row>
        <row r="1401">
          <cell r="A1401">
            <v>21156591</v>
          </cell>
          <cell r="B1401" t="str">
            <v>INDOSOURCE ASIA</v>
          </cell>
          <cell r="C1401" t="str">
            <v>53000</v>
          </cell>
          <cell r="D1401" t="str">
            <v>9</v>
          </cell>
        </row>
        <row r="1402">
          <cell r="A1402">
            <v>21156609</v>
          </cell>
          <cell r="B1402" t="str">
            <v>K &amp; I INTERNATIONAL INDONESIA</v>
          </cell>
          <cell r="C1402" t="str">
            <v>53000</v>
          </cell>
          <cell r="D1402" t="str">
            <v>9</v>
          </cell>
        </row>
        <row r="1403">
          <cell r="A1403">
            <v>21156617</v>
          </cell>
          <cell r="B1403" t="str">
            <v>SUNEAST PERDANA</v>
          </cell>
          <cell r="C1403" t="str">
            <v>53391</v>
          </cell>
          <cell r="D1403" t="str">
            <v>9</v>
          </cell>
        </row>
        <row r="1404">
          <cell r="A1404">
            <v>21156625</v>
          </cell>
          <cell r="B1404" t="str">
            <v>ENLIGHT INDONESIA</v>
          </cell>
          <cell r="C1404" t="str">
            <v>53391</v>
          </cell>
          <cell r="D1404" t="str">
            <v>9</v>
          </cell>
        </row>
        <row r="1405">
          <cell r="A1405">
            <v>21156633</v>
          </cell>
          <cell r="B1405" t="str">
            <v>MARI ESTESI</v>
          </cell>
          <cell r="C1405" t="str">
            <v>55100</v>
          </cell>
          <cell r="D1405" t="str">
            <v>9</v>
          </cell>
        </row>
        <row r="1406">
          <cell r="A1406">
            <v>21156641</v>
          </cell>
          <cell r="B1406" t="str">
            <v>LEAPFROG INDONESIA</v>
          </cell>
          <cell r="C1406" t="str">
            <v>53391</v>
          </cell>
          <cell r="D1406" t="str">
            <v>9</v>
          </cell>
        </row>
        <row r="1407">
          <cell r="A1407">
            <v>21156658</v>
          </cell>
          <cell r="B1407" t="str">
            <v>JP CHEMIC</v>
          </cell>
          <cell r="C1407" t="str">
            <v>53000</v>
          </cell>
          <cell r="D1407" t="str">
            <v>9</v>
          </cell>
        </row>
        <row r="1408">
          <cell r="A1408">
            <v>21156666</v>
          </cell>
          <cell r="B1408" t="str">
            <v>OM GLOBAL</v>
          </cell>
          <cell r="C1408" t="str">
            <v>55211</v>
          </cell>
          <cell r="D1408" t="str">
            <v>9</v>
          </cell>
        </row>
        <row r="1409">
          <cell r="A1409">
            <v>21156674</v>
          </cell>
          <cell r="B1409" t="str">
            <v>ULTRAMAX TECHNOLOGIES SUPPLY</v>
          </cell>
          <cell r="C1409" t="str">
            <v>53000</v>
          </cell>
          <cell r="D1409" t="str">
            <v>9</v>
          </cell>
        </row>
        <row r="1410">
          <cell r="A1410">
            <v>21156690</v>
          </cell>
          <cell r="B1410" t="str">
            <v>SUMMER PALACE INDONESIA</v>
          </cell>
          <cell r="C1410" t="str">
            <v>55211</v>
          </cell>
          <cell r="D1410" t="str">
            <v>9</v>
          </cell>
        </row>
        <row r="1411">
          <cell r="A1411">
            <v>21156708</v>
          </cell>
          <cell r="B1411" t="str">
            <v>SHADOWFAX</v>
          </cell>
          <cell r="C1411" t="str">
            <v>53000</v>
          </cell>
          <cell r="D1411" t="str">
            <v>9</v>
          </cell>
        </row>
        <row r="1412">
          <cell r="A1412">
            <v>21156716</v>
          </cell>
          <cell r="B1412" t="str">
            <v>NICKY IMPEX</v>
          </cell>
          <cell r="C1412" t="str">
            <v>53000</v>
          </cell>
          <cell r="D1412" t="str">
            <v>9</v>
          </cell>
        </row>
        <row r="1413">
          <cell r="A1413">
            <v>21156724</v>
          </cell>
          <cell r="B1413" t="str">
            <v>INTERNATIONAL PROCOMPUTER TECHNOLOGY INDONESIA</v>
          </cell>
          <cell r="C1413" t="str">
            <v>53900</v>
          </cell>
          <cell r="D1413" t="str">
            <v>9</v>
          </cell>
        </row>
        <row r="1414">
          <cell r="A1414">
            <v>21156732</v>
          </cell>
          <cell r="B1414" t="str">
            <v>ASHIANAH DAYA INTERNATIONAL</v>
          </cell>
          <cell r="C1414" t="str">
            <v>53900</v>
          </cell>
          <cell r="D1414" t="str">
            <v>9</v>
          </cell>
        </row>
        <row r="1415">
          <cell r="A1415">
            <v>21156740</v>
          </cell>
          <cell r="B1415" t="str">
            <v>SILADEN ISLAND RESORT AND SPA</v>
          </cell>
          <cell r="C1415" t="str">
            <v>55110</v>
          </cell>
          <cell r="D1415" t="str">
            <v>9</v>
          </cell>
        </row>
        <row r="1416">
          <cell r="A1416">
            <v>21156757</v>
          </cell>
          <cell r="B1416" t="str">
            <v>IMSE MARINDO UTAMA</v>
          </cell>
          <cell r="C1416" t="str">
            <v>53000</v>
          </cell>
          <cell r="D1416" t="str">
            <v>9</v>
          </cell>
        </row>
        <row r="1417">
          <cell r="A1417">
            <v>21156765</v>
          </cell>
          <cell r="B1417" t="str">
            <v>INDO VISION BUNGALOWS</v>
          </cell>
          <cell r="C1417" t="str">
            <v>55100</v>
          </cell>
          <cell r="D1417" t="str">
            <v>9</v>
          </cell>
        </row>
        <row r="1418">
          <cell r="A1418">
            <v>21156773</v>
          </cell>
          <cell r="B1418" t="str">
            <v>BONTEX INDONESIA</v>
          </cell>
          <cell r="C1418" t="str">
            <v>53000</v>
          </cell>
          <cell r="D1418" t="str">
            <v>9</v>
          </cell>
        </row>
        <row r="1419">
          <cell r="A1419">
            <v>21156781</v>
          </cell>
          <cell r="B1419" t="str">
            <v>SEONG KYEONG INDONESIA</v>
          </cell>
          <cell r="C1419" t="str">
            <v>53900</v>
          </cell>
          <cell r="D1419" t="str">
            <v>9</v>
          </cell>
        </row>
        <row r="1420">
          <cell r="A1420">
            <v>21156799</v>
          </cell>
          <cell r="B1420" t="str">
            <v>KOMOTECH INDONESIA</v>
          </cell>
          <cell r="C1420" t="str">
            <v>53500</v>
          </cell>
          <cell r="D1420" t="str">
            <v>9</v>
          </cell>
        </row>
        <row r="1421">
          <cell r="A1421">
            <v>21156807</v>
          </cell>
          <cell r="B1421" t="str">
            <v>DAIM INTERNATIONAL</v>
          </cell>
          <cell r="C1421" t="str">
            <v>54900</v>
          </cell>
          <cell r="D1421" t="str">
            <v>9</v>
          </cell>
        </row>
        <row r="1422">
          <cell r="A1422">
            <v>21156815</v>
          </cell>
          <cell r="B1422" t="str">
            <v>HUN XIAN MAO YI</v>
          </cell>
          <cell r="C1422" t="str">
            <v>53211</v>
          </cell>
          <cell r="D1422" t="str">
            <v>9</v>
          </cell>
        </row>
        <row r="1423">
          <cell r="A1423">
            <v>21156823</v>
          </cell>
          <cell r="B1423" t="str">
            <v>SUNINDO TRADE INTERNATIONAL</v>
          </cell>
          <cell r="C1423" t="str">
            <v>53310</v>
          </cell>
          <cell r="D1423" t="str">
            <v>9</v>
          </cell>
        </row>
        <row r="1424">
          <cell r="A1424">
            <v>21156831</v>
          </cell>
          <cell r="B1424" t="str">
            <v>SHAFIRA LOMBOK INTI</v>
          </cell>
          <cell r="C1424" t="str">
            <v>53900</v>
          </cell>
          <cell r="D1424" t="str">
            <v>9</v>
          </cell>
        </row>
        <row r="1425">
          <cell r="A1425">
            <v>21156864</v>
          </cell>
          <cell r="B1425" t="str">
            <v>ROHA DYECHEM INDONESIA</v>
          </cell>
          <cell r="C1425" t="str">
            <v>53392</v>
          </cell>
          <cell r="D1425" t="str">
            <v>9</v>
          </cell>
        </row>
        <row r="1426">
          <cell r="A1426">
            <v>21156872</v>
          </cell>
          <cell r="B1426" t="str">
            <v>BON CHAN INTERNATIONAL INDONESIA</v>
          </cell>
          <cell r="C1426" t="str">
            <v>53900</v>
          </cell>
          <cell r="D1426" t="str">
            <v>9</v>
          </cell>
        </row>
        <row r="1427">
          <cell r="A1427">
            <v>21156880</v>
          </cell>
          <cell r="B1427" t="str">
            <v>VICTORIA SUKSES</v>
          </cell>
          <cell r="C1427" t="str">
            <v>53000</v>
          </cell>
          <cell r="D1427" t="str">
            <v>9</v>
          </cell>
        </row>
        <row r="1428">
          <cell r="A1428">
            <v>21156898</v>
          </cell>
          <cell r="B1428" t="str">
            <v>AKTEK INDONESIA</v>
          </cell>
          <cell r="C1428" t="str">
            <v>53900</v>
          </cell>
          <cell r="D1428" t="str">
            <v>9</v>
          </cell>
        </row>
        <row r="1429">
          <cell r="A1429">
            <v>21156906</v>
          </cell>
          <cell r="B1429" t="str">
            <v>KWANG HAI INTERNATIONAL</v>
          </cell>
          <cell r="C1429" t="str">
            <v>53211</v>
          </cell>
          <cell r="D1429" t="str">
            <v>9</v>
          </cell>
        </row>
        <row r="1430">
          <cell r="A1430">
            <v>21156914</v>
          </cell>
          <cell r="B1430" t="str">
            <v>MULTI MAS SAMUDRA</v>
          </cell>
          <cell r="C1430" t="str">
            <v>53213</v>
          </cell>
          <cell r="D1430" t="str">
            <v>9</v>
          </cell>
        </row>
        <row r="1431">
          <cell r="A1431">
            <v>21156922</v>
          </cell>
          <cell r="B1431" t="str">
            <v>SAHABAT INDAH NUSANTARA</v>
          </cell>
          <cell r="C1431" t="str">
            <v>53310</v>
          </cell>
          <cell r="D1431" t="str">
            <v>9</v>
          </cell>
        </row>
        <row r="1432">
          <cell r="A1432">
            <v>21156930</v>
          </cell>
          <cell r="B1432" t="str">
            <v>TEO CHEW CITY RESTAURANT</v>
          </cell>
          <cell r="C1432" t="str">
            <v>55211</v>
          </cell>
          <cell r="D1432" t="str">
            <v>9</v>
          </cell>
        </row>
        <row r="1433">
          <cell r="A1433">
            <v>21156948</v>
          </cell>
          <cell r="B1433" t="str">
            <v>PIJAR SUKMA</v>
          </cell>
          <cell r="C1433" t="str">
            <v>53900</v>
          </cell>
          <cell r="D1433" t="str">
            <v>9</v>
          </cell>
        </row>
        <row r="1434">
          <cell r="A1434">
            <v>21156955</v>
          </cell>
          <cell r="B1434" t="str">
            <v>INTI JAYA</v>
          </cell>
          <cell r="C1434" t="str">
            <v>53310</v>
          </cell>
          <cell r="D1434" t="str">
            <v>9</v>
          </cell>
        </row>
        <row r="1435">
          <cell r="A1435">
            <v>21156963</v>
          </cell>
          <cell r="B1435" t="str">
            <v>NCK GLOBAL</v>
          </cell>
          <cell r="C1435" t="str">
            <v>53000</v>
          </cell>
          <cell r="D1435" t="str">
            <v>9</v>
          </cell>
        </row>
        <row r="1436">
          <cell r="A1436">
            <v>21156971</v>
          </cell>
          <cell r="B1436" t="str">
            <v>DUNIA LOGAM JAYA</v>
          </cell>
          <cell r="C1436" t="str">
            <v>54900</v>
          </cell>
          <cell r="D1436" t="str">
            <v>9</v>
          </cell>
        </row>
        <row r="1437">
          <cell r="A1437">
            <v>21156989</v>
          </cell>
          <cell r="B1437" t="str">
            <v>LUNGFA JAYA ABADI</v>
          </cell>
          <cell r="C1437" t="str">
            <v>53500</v>
          </cell>
          <cell r="D1437" t="str">
            <v>9</v>
          </cell>
        </row>
        <row r="1438">
          <cell r="A1438">
            <v>21156997</v>
          </cell>
          <cell r="B1438" t="str">
            <v>SINAR DIAN INDONESIA</v>
          </cell>
          <cell r="C1438" t="str">
            <v>53000</v>
          </cell>
          <cell r="D1438" t="str">
            <v>9</v>
          </cell>
        </row>
        <row r="1439">
          <cell r="A1439">
            <v>21157003</v>
          </cell>
          <cell r="B1439" t="str">
            <v>K-LINK INDONESIA</v>
          </cell>
          <cell r="C1439" t="str">
            <v>54220</v>
          </cell>
          <cell r="D1439" t="str">
            <v>9</v>
          </cell>
        </row>
        <row r="1440">
          <cell r="A1440">
            <v>21157011</v>
          </cell>
          <cell r="B1440" t="str">
            <v>MAHKOTA ALAM INDONESIA</v>
          </cell>
          <cell r="C1440" t="str">
            <v>53000</v>
          </cell>
          <cell r="D1440" t="str">
            <v>9</v>
          </cell>
        </row>
        <row r="1441">
          <cell r="A1441">
            <v>21157029</v>
          </cell>
          <cell r="B1441" t="str">
            <v>INDOCOMEX</v>
          </cell>
          <cell r="C1441" t="str">
            <v>53211</v>
          </cell>
          <cell r="D1441" t="str">
            <v>9</v>
          </cell>
        </row>
        <row r="1442">
          <cell r="A1442">
            <v>21157037</v>
          </cell>
          <cell r="B1442" t="str">
            <v>LOMBOK KARANG LAUT LESTARI</v>
          </cell>
          <cell r="C1442" t="str">
            <v>55100</v>
          </cell>
          <cell r="D1442" t="str">
            <v>9</v>
          </cell>
        </row>
        <row r="1443">
          <cell r="A1443">
            <v>21157045</v>
          </cell>
          <cell r="B1443" t="str">
            <v>J DAN J INTERNATIONAL</v>
          </cell>
          <cell r="C1443" t="str">
            <v>53000</v>
          </cell>
          <cell r="D1443" t="str">
            <v>9</v>
          </cell>
        </row>
        <row r="1444">
          <cell r="A1444">
            <v>21157052</v>
          </cell>
          <cell r="B1444" t="str">
            <v>ANION CIPTA MANDIRI</v>
          </cell>
          <cell r="C1444" t="str">
            <v>53000</v>
          </cell>
          <cell r="D1444" t="str">
            <v>9</v>
          </cell>
        </row>
        <row r="1445">
          <cell r="A1445">
            <v>21157060</v>
          </cell>
          <cell r="B1445" t="str">
            <v>FUTURES AERO PARTS</v>
          </cell>
          <cell r="C1445" t="str">
            <v>53900</v>
          </cell>
          <cell r="D1445" t="str">
            <v>9</v>
          </cell>
        </row>
        <row r="1446">
          <cell r="A1446">
            <v>21157078</v>
          </cell>
          <cell r="B1446" t="str">
            <v>MEGA PRODUCTS INDONESIA</v>
          </cell>
          <cell r="C1446" t="str">
            <v>53392</v>
          </cell>
          <cell r="D1446" t="str">
            <v>9</v>
          </cell>
        </row>
        <row r="1447">
          <cell r="A1447">
            <v>21157094</v>
          </cell>
          <cell r="B1447" t="str">
            <v>MULTI BESTRI INDONESIA</v>
          </cell>
          <cell r="C1447" t="str">
            <v>53392</v>
          </cell>
          <cell r="D1447" t="str">
            <v>9</v>
          </cell>
        </row>
        <row r="1448">
          <cell r="A1448">
            <v>21157102</v>
          </cell>
          <cell r="B1448" t="str">
            <v>FUCOLOR INDONESIA</v>
          </cell>
          <cell r="C1448" t="str">
            <v>53000</v>
          </cell>
          <cell r="D1448" t="str">
            <v>9</v>
          </cell>
        </row>
        <row r="1449">
          <cell r="A1449">
            <v>21157110</v>
          </cell>
          <cell r="B1449" t="str">
            <v>FERRATTI</v>
          </cell>
          <cell r="C1449" t="str">
            <v>53000</v>
          </cell>
          <cell r="D1449" t="str">
            <v>9</v>
          </cell>
        </row>
        <row r="1450">
          <cell r="A1450">
            <v>21157128</v>
          </cell>
          <cell r="B1450" t="str">
            <v>ACCUTROL INTERNATIONAL</v>
          </cell>
          <cell r="C1450" t="str">
            <v>53500</v>
          </cell>
          <cell r="D1450" t="str">
            <v>9</v>
          </cell>
        </row>
        <row r="1451">
          <cell r="A1451">
            <v>21157136</v>
          </cell>
          <cell r="B1451" t="str">
            <v>Q-TEX INDONESIA CORPORATION</v>
          </cell>
          <cell r="C1451" t="str">
            <v>53211</v>
          </cell>
          <cell r="D1451" t="str">
            <v>9</v>
          </cell>
        </row>
        <row r="1452">
          <cell r="A1452">
            <v>21157144</v>
          </cell>
          <cell r="B1452" t="str">
            <v>NEW GREAT WALL INTERNATIONAL CO.LTD</v>
          </cell>
          <cell r="C1452" t="str">
            <v>53000</v>
          </cell>
          <cell r="D1452" t="str">
            <v>9</v>
          </cell>
        </row>
        <row r="1453">
          <cell r="A1453">
            <v>21157151</v>
          </cell>
          <cell r="B1453" t="str">
            <v>AKIRA ELECTRONICS INDONESIA</v>
          </cell>
          <cell r="C1453" t="str">
            <v>53391</v>
          </cell>
          <cell r="D1453" t="str">
            <v>9</v>
          </cell>
        </row>
        <row r="1454">
          <cell r="A1454">
            <v>21157169</v>
          </cell>
          <cell r="B1454" t="str">
            <v>TT INTERNATIONAL INDONESIA</v>
          </cell>
          <cell r="C1454" t="str">
            <v>53391</v>
          </cell>
          <cell r="D1454" t="str">
            <v>9</v>
          </cell>
        </row>
        <row r="1455">
          <cell r="A1455">
            <v>21157177</v>
          </cell>
          <cell r="B1455" t="str">
            <v>PERFECT</v>
          </cell>
          <cell r="C1455" t="str">
            <v>53310</v>
          </cell>
          <cell r="D1455" t="str">
            <v>9</v>
          </cell>
        </row>
        <row r="1456">
          <cell r="A1456">
            <v>21157201</v>
          </cell>
          <cell r="B1456" t="str">
            <v>PHILKO INDUSTRIAL</v>
          </cell>
          <cell r="C1456" t="str">
            <v>53000</v>
          </cell>
          <cell r="D1456" t="str">
            <v>9</v>
          </cell>
        </row>
        <row r="1457">
          <cell r="A1457">
            <v>21157219</v>
          </cell>
          <cell r="B1457" t="str">
            <v>DINAMIKA CIPTAMULIA PRIMA</v>
          </cell>
          <cell r="C1457" t="str">
            <v>53310</v>
          </cell>
          <cell r="D1457" t="str">
            <v>9</v>
          </cell>
        </row>
        <row r="1458">
          <cell r="A1458">
            <v>21157227</v>
          </cell>
          <cell r="B1458" t="str">
            <v>LARIS SENTRA TEXTILE</v>
          </cell>
          <cell r="C1458" t="str">
            <v>53310</v>
          </cell>
          <cell r="D1458" t="str">
            <v>9</v>
          </cell>
        </row>
        <row r="1459">
          <cell r="A1459">
            <v>21157235</v>
          </cell>
          <cell r="B1459" t="str">
            <v>SAARINDO UTAMA SEJATI</v>
          </cell>
          <cell r="C1459" t="str">
            <v>53310</v>
          </cell>
          <cell r="D1459" t="str">
            <v>9</v>
          </cell>
        </row>
        <row r="1460">
          <cell r="A1460">
            <v>21157243</v>
          </cell>
          <cell r="B1460" t="str">
            <v>SHREE IMPEX</v>
          </cell>
          <cell r="C1460" t="str">
            <v>53310</v>
          </cell>
          <cell r="D1460" t="str">
            <v>9</v>
          </cell>
        </row>
        <row r="1461">
          <cell r="A1461">
            <v>21157250</v>
          </cell>
          <cell r="B1461" t="str">
            <v>LOMBOK SUTTON</v>
          </cell>
          <cell r="C1461" t="str">
            <v>55100</v>
          </cell>
          <cell r="D1461" t="str">
            <v>9</v>
          </cell>
        </row>
        <row r="1462">
          <cell r="A1462">
            <v>21157276</v>
          </cell>
          <cell r="B1462" t="str">
            <v>CREST INDONESIA</v>
          </cell>
          <cell r="C1462" t="str">
            <v>53310</v>
          </cell>
          <cell r="D1462" t="str">
            <v>9</v>
          </cell>
        </row>
        <row r="1463">
          <cell r="A1463">
            <v>21157284</v>
          </cell>
          <cell r="B1463" t="str">
            <v>RHOERER</v>
          </cell>
          <cell r="C1463" t="str">
            <v>53900</v>
          </cell>
          <cell r="D1463" t="str">
            <v>9</v>
          </cell>
        </row>
        <row r="1464">
          <cell r="A1464">
            <v>21157292</v>
          </cell>
          <cell r="B1464" t="str">
            <v>RANNA INTERBIZ</v>
          </cell>
          <cell r="C1464" t="str">
            <v>53310</v>
          </cell>
          <cell r="D1464" t="str">
            <v>9</v>
          </cell>
        </row>
        <row r="1465">
          <cell r="A1465">
            <v>21157300</v>
          </cell>
          <cell r="B1465" t="str">
            <v>GREATWALL INDONESIA</v>
          </cell>
          <cell r="C1465" t="str">
            <v>53310</v>
          </cell>
          <cell r="D1465" t="str">
            <v>9</v>
          </cell>
        </row>
        <row r="1466">
          <cell r="A1466">
            <v>21157318</v>
          </cell>
          <cell r="B1466" t="str">
            <v>INKO BANGUN JAYA</v>
          </cell>
          <cell r="C1466" t="str">
            <v>53000</v>
          </cell>
          <cell r="D1466" t="str">
            <v>9</v>
          </cell>
        </row>
        <row r="1467">
          <cell r="A1467">
            <v>21157326</v>
          </cell>
          <cell r="B1467" t="str">
            <v>SEWANG BUANA JAYA</v>
          </cell>
          <cell r="C1467" t="str">
            <v>53000</v>
          </cell>
          <cell r="D1467" t="str">
            <v>9</v>
          </cell>
        </row>
        <row r="1468">
          <cell r="A1468">
            <v>21157334</v>
          </cell>
          <cell r="B1468" t="str">
            <v>KCC FOOTWEAR INTERNATIONAL</v>
          </cell>
          <cell r="C1468" t="str">
            <v>53310</v>
          </cell>
          <cell r="D1468" t="str">
            <v>9</v>
          </cell>
        </row>
        <row r="1469">
          <cell r="A1469">
            <v>21157342</v>
          </cell>
          <cell r="B1469" t="str">
            <v>FAR EAST AGRITECH</v>
          </cell>
          <cell r="C1469" t="str">
            <v>54392</v>
          </cell>
          <cell r="D1469" t="str">
            <v>9</v>
          </cell>
        </row>
        <row r="1470">
          <cell r="A1470">
            <v>21157359</v>
          </cell>
          <cell r="B1470" t="str">
            <v>RAMYA</v>
          </cell>
          <cell r="C1470" t="str">
            <v>53900</v>
          </cell>
          <cell r="D1470" t="str">
            <v>9</v>
          </cell>
        </row>
        <row r="1471">
          <cell r="A1471">
            <v>21157367</v>
          </cell>
          <cell r="B1471" t="str">
            <v>INFOCOM TRANSMEDIA MITRA</v>
          </cell>
          <cell r="C1471" t="str">
            <v>53391</v>
          </cell>
          <cell r="D1471" t="str">
            <v>9</v>
          </cell>
        </row>
        <row r="1472">
          <cell r="A1472">
            <v>21157375</v>
          </cell>
          <cell r="B1472" t="str">
            <v>CEEBEE KIMIA JAYA</v>
          </cell>
          <cell r="C1472" t="str">
            <v>53392</v>
          </cell>
          <cell r="D1472" t="str">
            <v>9</v>
          </cell>
        </row>
        <row r="1473">
          <cell r="A1473">
            <v>21157383</v>
          </cell>
          <cell r="B1473" t="str">
            <v>DAICHI INDUSTRIAL MARKETING</v>
          </cell>
          <cell r="C1473" t="str">
            <v>53500</v>
          </cell>
          <cell r="D1473" t="str">
            <v>9</v>
          </cell>
        </row>
        <row r="1474">
          <cell r="A1474">
            <v>21157391</v>
          </cell>
          <cell r="B1474" t="str">
            <v>LIBERO JAYA</v>
          </cell>
          <cell r="C1474" t="str">
            <v>53310</v>
          </cell>
          <cell r="D1474" t="str">
            <v>9</v>
          </cell>
        </row>
        <row r="1475">
          <cell r="A1475">
            <v>21157409</v>
          </cell>
          <cell r="B1475" t="str">
            <v>HAMABO INDONESIA</v>
          </cell>
          <cell r="C1475" t="str">
            <v>53500</v>
          </cell>
          <cell r="D1475" t="str">
            <v>9</v>
          </cell>
        </row>
        <row r="1476">
          <cell r="A1476">
            <v>21157417</v>
          </cell>
          <cell r="B1476" t="str">
            <v>MARMARA PASIFIC</v>
          </cell>
          <cell r="C1476" t="str">
            <v>53310</v>
          </cell>
          <cell r="D1476" t="str">
            <v>9</v>
          </cell>
        </row>
        <row r="1477">
          <cell r="A1477">
            <v>21157425</v>
          </cell>
          <cell r="B1477" t="str">
            <v>INTECH INDONESIA</v>
          </cell>
          <cell r="C1477" t="str">
            <v>53000</v>
          </cell>
          <cell r="D1477" t="str">
            <v>9</v>
          </cell>
        </row>
        <row r="1478">
          <cell r="A1478">
            <v>21157433</v>
          </cell>
          <cell r="B1478" t="str">
            <v>CAHAYA BERLIAN INTERNATIONAL</v>
          </cell>
          <cell r="C1478" t="str">
            <v>53310</v>
          </cell>
          <cell r="D1478" t="str">
            <v>9</v>
          </cell>
        </row>
        <row r="1479">
          <cell r="A1479">
            <v>21157441</v>
          </cell>
          <cell r="B1479" t="str">
            <v>SHENG YU DEVELOPMENT</v>
          </cell>
          <cell r="C1479" t="str">
            <v>53392</v>
          </cell>
          <cell r="D1479" t="str">
            <v>9</v>
          </cell>
        </row>
        <row r="1480">
          <cell r="A1480">
            <v>21157458</v>
          </cell>
          <cell r="B1480" t="str">
            <v>ESLENE INDONESIA</v>
          </cell>
          <cell r="C1480" t="str">
            <v>53000</v>
          </cell>
          <cell r="D1480" t="str">
            <v>9</v>
          </cell>
        </row>
        <row r="1481">
          <cell r="A1481">
            <v>21157466</v>
          </cell>
          <cell r="B1481" t="str">
            <v>SAHAN JAYA CO</v>
          </cell>
          <cell r="C1481" t="str">
            <v>53310</v>
          </cell>
          <cell r="D1481" t="str">
            <v>9</v>
          </cell>
        </row>
        <row r="1482">
          <cell r="A1482">
            <v>21157482</v>
          </cell>
          <cell r="B1482" t="str">
            <v>IFTEEN INTERNATIONAL</v>
          </cell>
          <cell r="C1482" t="str">
            <v>53310</v>
          </cell>
          <cell r="D1482" t="str">
            <v>9</v>
          </cell>
        </row>
        <row r="1483">
          <cell r="A1483">
            <v>21157490</v>
          </cell>
          <cell r="B1483" t="str">
            <v>ZHONG LIANG DEVELOPMENT</v>
          </cell>
          <cell r="C1483" t="str">
            <v>53220</v>
          </cell>
          <cell r="D1483" t="str">
            <v>9</v>
          </cell>
        </row>
        <row r="1484">
          <cell r="A1484">
            <v>21157508</v>
          </cell>
          <cell r="B1484" t="str">
            <v>UCHIDA KOGYO INDONESIA</v>
          </cell>
          <cell r="C1484" t="str">
            <v>54500</v>
          </cell>
          <cell r="D1484" t="str">
            <v>9</v>
          </cell>
        </row>
        <row r="1485">
          <cell r="A1485">
            <v>21157516</v>
          </cell>
          <cell r="B1485" t="str">
            <v>INDO DONG AH CHEMICAL</v>
          </cell>
          <cell r="C1485" t="str">
            <v>53900</v>
          </cell>
          <cell r="D1485" t="str">
            <v>9</v>
          </cell>
        </row>
        <row r="1486">
          <cell r="A1486">
            <v>21157524</v>
          </cell>
          <cell r="B1486" t="str">
            <v>PHOENIX INTERNATIONAL</v>
          </cell>
          <cell r="C1486" t="str">
            <v>53900</v>
          </cell>
          <cell r="D1486" t="str">
            <v>9</v>
          </cell>
        </row>
        <row r="1487">
          <cell r="A1487">
            <v>21157532</v>
          </cell>
          <cell r="B1487" t="str">
            <v>BUSINESS INTELLIGENCE TECHNOLOGIES</v>
          </cell>
          <cell r="C1487" t="str">
            <v>53391</v>
          </cell>
          <cell r="D1487" t="str">
            <v>9</v>
          </cell>
        </row>
        <row r="1488">
          <cell r="A1488">
            <v>21157540</v>
          </cell>
          <cell r="B1488" t="str">
            <v>BEHN MEYER INTERNATIONAL</v>
          </cell>
          <cell r="C1488" t="str">
            <v>53392</v>
          </cell>
          <cell r="D1488" t="str">
            <v>9</v>
          </cell>
        </row>
        <row r="1489">
          <cell r="A1489">
            <v>21157557</v>
          </cell>
          <cell r="B1489" t="str">
            <v>VANDASHIMA INDONESIA</v>
          </cell>
          <cell r="C1489" t="str">
            <v>54000</v>
          </cell>
          <cell r="D1489" t="str">
            <v>9</v>
          </cell>
        </row>
        <row r="1490">
          <cell r="A1490">
            <v>21157573</v>
          </cell>
          <cell r="B1490" t="str">
            <v>STLUKE INDONESIA</v>
          </cell>
          <cell r="C1490" t="str">
            <v>53900</v>
          </cell>
          <cell r="D1490" t="str">
            <v>9</v>
          </cell>
        </row>
        <row r="1491">
          <cell r="A1491">
            <v>21157581</v>
          </cell>
          <cell r="B1491" t="str">
            <v>CHINA JINGDEZHEN INTERNATIONAL</v>
          </cell>
          <cell r="C1491" t="str">
            <v>53000</v>
          </cell>
          <cell r="D1491" t="str">
            <v>9</v>
          </cell>
        </row>
        <row r="1492">
          <cell r="A1492">
            <v>21157599</v>
          </cell>
          <cell r="B1492" t="str">
            <v>HONDA TRADING INDONESIA</v>
          </cell>
          <cell r="C1492" t="str">
            <v>53500</v>
          </cell>
          <cell r="D1492" t="str">
            <v>9</v>
          </cell>
        </row>
        <row r="1493">
          <cell r="A1493">
            <v>21157607</v>
          </cell>
          <cell r="B1493" t="str">
            <v>BNF INDONESIA</v>
          </cell>
          <cell r="C1493" t="str">
            <v>53391</v>
          </cell>
          <cell r="D1493" t="str">
            <v>9</v>
          </cell>
        </row>
        <row r="1494">
          <cell r="A1494">
            <v>21157623</v>
          </cell>
          <cell r="B1494" t="str">
            <v>SHRIMA LAKS INTERNATIONAL</v>
          </cell>
          <cell r="C1494" t="str">
            <v>53310</v>
          </cell>
          <cell r="D1494" t="str">
            <v>9</v>
          </cell>
        </row>
        <row r="1495">
          <cell r="A1495">
            <v>21157631</v>
          </cell>
          <cell r="B1495" t="str">
            <v>PENG BUANA SUKSES BERSAMA</v>
          </cell>
          <cell r="C1495" t="str">
            <v>53000</v>
          </cell>
          <cell r="D1495" t="str">
            <v>9</v>
          </cell>
        </row>
        <row r="1496">
          <cell r="A1496">
            <v>21157649</v>
          </cell>
          <cell r="B1496" t="str">
            <v>AUSTRALASIA PC DISTRIBUTOR</v>
          </cell>
          <cell r="C1496" t="str">
            <v>53391</v>
          </cell>
          <cell r="D1496" t="str">
            <v>9</v>
          </cell>
        </row>
        <row r="1497">
          <cell r="A1497">
            <v>21157656</v>
          </cell>
          <cell r="B1497" t="str">
            <v>HANESIA MANDIRI PERKASA</v>
          </cell>
          <cell r="C1497" t="str">
            <v>25205</v>
          </cell>
          <cell r="D1497" t="str">
            <v>9</v>
          </cell>
        </row>
        <row r="1498">
          <cell r="A1498">
            <v>21157664</v>
          </cell>
          <cell r="B1498" t="str">
            <v>TIME MISSION</v>
          </cell>
          <cell r="C1498" t="str">
            <v>54220</v>
          </cell>
          <cell r="D1498" t="str">
            <v>9</v>
          </cell>
        </row>
        <row r="1499">
          <cell r="A1499">
            <v>21157698</v>
          </cell>
          <cell r="B1499" t="str">
            <v>ASIATEC - LINK</v>
          </cell>
          <cell r="C1499" t="str">
            <v>53430</v>
          </cell>
          <cell r="D1499" t="str">
            <v>9</v>
          </cell>
        </row>
        <row r="1500">
          <cell r="A1500">
            <v>21157706</v>
          </cell>
          <cell r="B1500" t="str">
            <v>C SKYNET INDONESIA</v>
          </cell>
          <cell r="C1500" t="str">
            <v>53391</v>
          </cell>
          <cell r="D1500" t="str">
            <v>9</v>
          </cell>
        </row>
        <row r="1501">
          <cell r="A1501">
            <v>21157714</v>
          </cell>
          <cell r="B1501" t="str">
            <v>SIN MA SUKSES ABADI</v>
          </cell>
          <cell r="C1501" t="str">
            <v>55211</v>
          </cell>
          <cell r="D1501" t="str">
            <v>9</v>
          </cell>
        </row>
        <row r="1502">
          <cell r="A1502">
            <v>21157722</v>
          </cell>
          <cell r="B1502" t="str">
            <v>CHACHEER INDONESIA</v>
          </cell>
          <cell r="C1502" t="str">
            <v>53220</v>
          </cell>
          <cell r="D1502" t="str">
            <v>9</v>
          </cell>
        </row>
        <row r="1503">
          <cell r="A1503">
            <v>21157730</v>
          </cell>
          <cell r="B1503" t="str">
            <v>PRIMA MALINDO KIMIA</v>
          </cell>
          <cell r="C1503" t="str">
            <v>53392</v>
          </cell>
          <cell r="D1503" t="str">
            <v>9</v>
          </cell>
        </row>
        <row r="1504">
          <cell r="A1504">
            <v>21157748</v>
          </cell>
          <cell r="B1504" t="str">
            <v>Y DAN J CAHAYA</v>
          </cell>
          <cell r="C1504" t="str">
            <v>53310</v>
          </cell>
          <cell r="D1504" t="str">
            <v>9</v>
          </cell>
        </row>
        <row r="1505">
          <cell r="A1505">
            <v>21157755</v>
          </cell>
          <cell r="B1505" t="str">
            <v>BOOSUNG INTERNATIONAL</v>
          </cell>
          <cell r="C1505" t="str">
            <v>53310</v>
          </cell>
          <cell r="D1505" t="str">
            <v>9</v>
          </cell>
        </row>
        <row r="1506">
          <cell r="A1506">
            <v>21157763</v>
          </cell>
          <cell r="B1506" t="str">
            <v>PETRA JORDANINDO</v>
          </cell>
          <cell r="C1506" t="str">
            <v>53310</v>
          </cell>
          <cell r="D1506" t="str">
            <v>9</v>
          </cell>
        </row>
        <row r="1507">
          <cell r="A1507">
            <v>21157771</v>
          </cell>
          <cell r="B1507" t="str">
            <v>VIKISHA IMPEX INDONESIA</v>
          </cell>
          <cell r="C1507" t="str">
            <v>53310</v>
          </cell>
          <cell r="D1507" t="str">
            <v>9</v>
          </cell>
        </row>
        <row r="1508">
          <cell r="A1508">
            <v>21157789</v>
          </cell>
          <cell r="B1508" t="str">
            <v>TURBO MECH INDONESIA</v>
          </cell>
          <cell r="C1508" t="str">
            <v>53500</v>
          </cell>
          <cell r="D1508" t="str">
            <v>9</v>
          </cell>
        </row>
        <row r="1509">
          <cell r="A1509">
            <v>21157797</v>
          </cell>
          <cell r="B1509" t="str">
            <v>YAOWANGTANG INDONESIA</v>
          </cell>
          <cell r="C1509" t="str">
            <v>53392</v>
          </cell>
          <cell r="D1509" t="str">
            <v>9</v>
          </cell>
        </row>
        <row r="1510">
          <cell r="A1510">
            <v>21157805</v>
          </cell>
          <cell r="B1510" t="str">
            <v>MALINDO INTERNATIONAL</v>
          </cell>
          <cell r="C1510" t="str">
            <v>53310</v>
          </cell>
          <cell r="D1510" t="str">
            <v>9</v>
          </cell>
        </row>
        <row r="1511">
          <cell r="A1511">
            <v>21157813</v>
          </cell>
          <cell r="B1511" t="str">
            <v>SASAK</v>
          </cell>
          <cell r="C1511" t="str">
            <v>55110</v>
          </cell>
          <cell r="D1511" t="str">
            <v>9</v>
          </cell>
        </row>
        <row r="1512">
          <cell r="A1512">
            <v>21157821</v>
          </cell>
          <cell r="B1512" t="str">
            <v>XINGSHIJITUAN</v>
          </cell>
          <cell r="C1512" t="str">
            <v>53392</v>
          </cell>
          <cell r="D1512" t="str">
            <v>9</v>
          </cell>
        </row>
        <row r="1513">
          <cell r="A1513">
            <v>21157839</v>
          </cell>
          <cell r="B1513" t="str">
            <v>KARYA PUTRA ABADI</v>
          </cell>
          <cell r="C1513" t="str">
            <v>53900</v>
          </cell>
          <cell r="D1513" t="str">
            <v>9</v>
          </cell>
        </row>
        <row r="1514">
          <cell r="A1514">
            <v>21157847</v>
          </cell>
          <cell r="B1514" t="str">
            <v>M-150  INDONESIA</v>
          </cell>
          <cell r="C1514" t="str">
            <v>54220</v>
          </cell>
          <cell r="D1514" t="str">
            <v>9</v>
          </cell>
        </row>
        <row r="1515">
          <cell r="A1515">
            <v>21157854</v>
          </cell>
          <cell r="B1515" t="str">
            <v>DURANI CARPET</v>
          </cell>
          <cell r="C1515" t="str">
            <v>53310</v>
          </cell>
          <cell r="D1515" t="str">
            <v>9</v>
          </cell>
        </row>
        <row r="1516">
          <cell r="A1516">
            <v>21157862</v>
          </cell>
          <cell r="B1516" t="str">
            <v>KAYU TEGUH INDAH CEMERLANG</v>
          </cell>
          <cell r="C1516" t="str">
            <v>53214</v>
          </cell>
          <cell r="D1516" t="str">
            <v>9</v>
          </cell>
        </row>
        <row r="1517">
          <cell r="A1517">
            <v>21157870</v>
          </cell>
          <cell r="B1517" t="str">
            <v>METAL INDONESIA JAYA</v>
          </cell>
          <cell r="C1517" t="str">
            <v>53900</v>
          </cell>
          <cell r="D1517" t="str">
            <v>9</v>
          </cell>
        </row>
        <row r="1518">
          <cell r="A1518">
            <v>21157888</v>
          </cell>
          <cell r="B1518" t="str">
            <v>INLAND TELEMATIKA INTERNATIONAL</v>
          </cell>
          <cell r="C1518" t="str">
            <v>53900</v>
          </cell>
          <cell r="D1518" t="str">
            <v>9</v>
          </cell>
        </row>
        <row r="1519">
          <cell r="A1519">
            <v>21157896</v>
          </cell>
          <cell r="B1519" t="str">
            <v>NULEGACY INTERNATIONAL</v>
          </cell>
          <cell r="C1519" t="str">
            <v>53392</v>
          </cell>
          <cell r="D1519" t="str">
            <v>9</v>
          </cell>
        </row>
        <row r="1520">
          <cell r="A1520">
            <v>21157904</v>
          </cell>
          <cell r="B1520" t="str">
            <v>MULTI PAINTA INDO PRIMA</v>
          </cell>
          <cell r="C1520" t="str">
            <v>54500</v>
          </cell>
          <cell r="D1520" t="str">
            <v>9</v>
          </cell>
        </row>
        <row r="1521">
          <cell r="A1521">
            <v>21157920</v>
          </cell>
          <cell r="B1521" t="str">
            <v>KORWAN NIAGA INDONESIA</v>
          </cell>
          <cell r="C1521" t="str">
            <v>53211</v>
          </cell>
          <cell r="D1521" t="str">
            <v>9</v>
          </cell>
        </row>
        <row r="1522">
          <cell r="A1522">
            <v>21157938</v>
          </cell>
          <cell r="B1522" t="str">
            <v>TRANSMEDIA SOLUSINDO</v>
          </cell>
          <cell r="C1522" t="str">
            <v>53391</v>
          </cell>
          <cell r="D1522" t="str">
            <v>9</v>
          </cell>
        </row>
        <row r="1523">
          <cell r="A1523">
            <v>21157946</v>
          </cell>
          <cell r="B1523" t="str">
            <v>TECHNOPIA LEVER</v>
          </cell>
          <cell r="C1523" t="str">
            <v>53392</v>
          </cell>
          <cell r="D1523" t="str">
            <v>9</v>
          </cell>
        </row>
        <row r="1524">
          <cell r="A1524">
            <v>21157953</v>
          </cell>
          <cell r="B1524" t="str">
            <v>SAMAD ORIENTAL CARPET</v>
          </cell>
          <cell r="C1524" t="str">
            <v>53310</v>
          </cell>
          <cell r="D1524" t="str">
            <v>9</v>
          </cell>
        </row>
        <row r="1525">
          <cell r="A1525">
            <v>21157961</v>
          </cell>
          <cell r="B1525" t="str">
            <v>KAYU VIVA INDONESIA</v>
          </cell>
          <cell r="C1525" t="str">
            <v>53900</v>
          </cell>
          <cell r="D1525" t="str">
            <v>9</v>
          </cell>
        </row>
        <row r="1526">
          <cell r="A1526">
            <v>21157979</v>
          </cell>
          <cell r="B1526" t="str">
            <v>RODAMAS KENCANA SUKSES TAMA</v>
          </cell>
          <cell r="C1526" t="str">
            <v>53500</v>
          </cell>
          <cell r="D1526" t="str">
            <v>9</v>
          </cell>
        </row>
        <row r="1527">
          <cell r="A1527">
            <v>21157995</v>
          </cell>
          <cell r="B1527" t="str">
            <v>SAS UNIVERSAL INDONESIA</v>
          </cell>
          <cell r="C1527" t="str">
            <v>53000</v>
          </cell>
          <cell r="D1527" t="str">
            <v>9</v>
          </cell>
        </row>
        <row r="1528">
          <cell r="A1528">
            <v>21158001</v>
          </cell>
          <cell r="B1528" t="str">
            <v>INDOWAN INVESTAMA GROUP</v>
          </cell>
          <cell r="C1528" t="str">
            <v>53900</v>
          </cell>
          <cell r="D1528" t="str">
            <v>9</v>
          </cell>
        </row>
        <row r="1529">
          <cell r="A1529">
            <v>21158019</v>
          </cell>
          <cell r="B1529" t="str">
            <v>OK POONG INDONESIA</v>
          </cell>
          <cell r="C1529" t="str">
            <v>53310</v>
          </cell>
          <cell r="D1529" t="str">
            <v>9</v>
          </cell>
        </row>
        <row r="1530">
          <cell r="A1530">
            <v>21158027</v>
          </cell>
          <cell r="B1530" t="str">
            <v>NAGA MAS BARU</v>
          </cell>
          <cell r="C1530" t="str">
            <v>53310</v>
          </cell>
          <cell r="D1530" t="str">
            <v>9</v>
          </cell>
        </row>
        <row r="1531">
          <cell r="A1531">
            <v>21158035</v>
          </cell>
          <cell r="B1531" t="str">
            <v>EGYPT INDO NIAGA</v>
          </cell>
          <cell r="C1531" t="str">
            <v>53310</v>
          </cell>
          <cell r="D1531" t="str">
            <v>9</v>
          </cell>
        </row>
        <row r="1532">
          <cell r="A1532">
            <v>21158043</v>
          </cell>
          <cell r="B1532" t="str">
            <v>MIRAE INTERNATIONAL</v>
          </cell>
          <cell r="C1532" t="str">
            <v>53000</v>
          </cell>
          <cell r="D1532" t="str">
            <v>3</v>
          </cell>
        </row>
        <row r="1533">
          <cell r="A1533">
            <v>21158050</v>
          </cell>
          <cell r="B1533" t="str">
            <v>SONE FRANCESCO NIAGA</v>
          </cell>
          <cell r="C1533" t="str">
            <v>53900</v>
          </cell>
          <cell r="D1533" t="str">
            <v>9</v>
          </cell>
        </row>
        <row r="1534">
          <cell r="A1534">
            <v>21158068</v>
          </cell>
          <cell r="B1534" t="str">
            <v>TANAH</v>
          </cell>
          <cell r="C1534" t="str">
            <v>53310</v>
          </cell>
          <cell r="D1534" t="str">
            <v>9</v>
          </cell>
        </row>
        <row r="1535">
          <cell r="A1535">
            <v>21158076</v>
          </cell>
          <cell r="B1535" t="str">
            <v>LISK VAN LISK INDONESIA</v>
          </cell>
          <cell r="C1535" t="str">
            <v>53000</v>
          </cell>
          <cell r="D1535" t="str">
            <v>9</v>
          </cell>
        </row>
        <row r="1536">
          <cell r="A1536">
            <v>21158092</v>
          </cell>
          <cell r="B1536" t="str">
            <v>HAE-IN NET INDONESIA</v>
          </cell>
          <cell r="C1536" t="str">
            <v>53900</v>
          </cell>
          <cell r="D1536" t="str">
            <v>9</v>
          </cell>
        </row>
        <row r="1537">
          <cell r="A1537">
            <v>21158100</v>
          </cell>
          <cell r="B1537" t="str">
            <v>FORESTINDO AGUNG SEKAWAN</v>
          </cell>
          <cell r="C1537" t="str">
            <v>53430</v>
          </cell>
          <cell r="D1537" t="str">
            <v>9</v>
          </cell>
        </row>
        <row r="1538">
          <cell r="A1538">
            <v>21158118</v>
          </cell>
          <cell r="B1538" t="str">
            <v>KPK INTERNATIONAL</v>
          </cell>
          <cell r="C1538" t="str">
            <v>53430</v>
          </cell>
          <cell r="D1538" t="str">
            <v>9</v>
          </cell>
        </row>
        <row r="1539">
          <cell r="A1539">
            <v>21158126</v>
          </cell>
          <cell r="B1539" t="str">
            <v>WOO RI ENTERPRISE</v>
          </cell>
          <cell r="C1539" t="str">
            <v>53900</v>
          </cell>
          <cell r="D1539" t="str">
            <v>9</v>
          </cell>
        </row>
        <row r="1540">
          <cell r="A1540">
            <v>21158142</v>
          </cell>
          <cell r="B1540" t="str">
            <v>ATRE INDONESIA</v>
          </cell>
          <cell r="C1540" t="str">
            <v>54500</v>
          </cell>
          <cell r="D1540" t="str">
            <v>9</v>
          </cell>
        </row>
        <row r="1541">
          <cell r="A1541">
            <v>21158159</v>
          </cell>
          <cell r="B1541" t="str">
            <v>SHEETAL INDONESIA</v>
          </cell>
          <cell r="C1541" t="str">
            <v>53310</v>
          </cell>
          <cell r="D1541" t="str">
            <v>9</v>
          </cell>
        </row>
        <row r="1542">
          <cell r="A1542">
            <v>21158167</v>
          </cell>
          <cell r="B1542" t="str">
            <v>FORMOSA INTERNATIONAL INVESTMENT</v>
          </cell>
          <cell r="C1542" t="str">
            <v>53430</v>
          </cell>
          <cell r="D1542" t="str">
            <v>9</v>
          </cell>
        </row>
        <row r="1543">
          <cell r="A1543">
            <v>21158175</v>
          </cell>
          <cell r="B1543" t="str">
            <v>SRI KUKKEI KARTIKEYAN EXIM INTERNATIONAL</v>
          </cell>
          <cell r="C1543" t="str">
            <v>53310</v>
          </cell>
          <cell r="D1543" t="str">
            <v>9</v>
          </cell>
        </row>
        <row r="1544">
          <cell r="A1544">
            <v>21158183</v>
          </cell>
          <cell r="B1544" t="str">
            <v>SENEKA TRADING</v>
          </cell>
          <cell r="C1544" t="str">
            <v>53211</v>
          </cell>
          <cell r="D1544" t="str">
            <v>9</v>
          </cell>
        </row>
        <row r="1545">
          <cell r="A1545">
            <v>21158191</v>
          </cell>
          <cell r="B1545" t="str">
            <v>ERLINGTON COMMERCIAL &amp; MANAGEMENT INTERNATIONAL</v>
          </cell>
          <cell r="C1545" t="str">
            <v>53420</v>
          </cell>
          <cell r="D1545" t="str">
            <v>9</v>
          </cell>
        </row>
        <row r="1546">
          <cell r="A1546">
            <v>21158209</v>
          </cell>
          <cell r="B1546" t="str">
            <v>BYOND MOBILE</v>
          </cell>
          <cell r="C1546" t="str">
            <v>53391</v>
          </cell>
          <cell r="D1546" t="str">
            <v>9</v>
          </cell>
        </row>
        <row r="1547">
          <cell r="A1547">
            <v>21158225</v>
          </cell>
          <cell r="B1547" t="str">
            <v>QUNCI VILLAS</v>
          </cell>
          <cell r="C1547" t="str">
            <v>55110</v>
          </cell>
          <cell r="D1547" t="str">
            <v>9</v>
          </cell>
        </row>
        <row r="1548">
          <cell r="A1548">
            <v>21158258</v>
          </cell>
          <cell r="B1548" t="str">
            <v>MAXONE</v>
          </cell>
          <cell r="C1548" t="str">
            <v>53310</v>
          </cell>
          <cell r="D1548" t="str">
            <v>9</v>
          </cell>
        </row>
        <row r="1549">
          <cell r="A1549">
            <v>21158274</v>
          </cell>
          <cell r="B1549" t="str">
            <v>ACTION ADDITIVES &amp; CHEMICALS</v>
          </cell>
          <cell r="C1549" t="str">
            <v>53410</v>
          </cell>
          <cell r="D1549" t="str">
            <v>9</v>
          </cell>
        </row>
        <row r="1550">
          <cell r="A1550">
            <v>21158282</v>
          </cell>
          <cell r="B1550" t="str">
            <v>IL JIN CHEMICAL INDONESIA</v>
          </cell>
          <cell r="C1550" t="str">
            <v>53392</v>
          </cell>
          <cell r="D1550" t="str">
            <v>9</v>
          </cell>
        </row>
        <row r="1551">
          <cell r="A1551">
            <v>21158308</v>
          </cell>
          <cell r="B1551" t="str">
            <v>INTRAFIN NIAGA RAYA</v>
          </cell>
          <cell r="C1551" t="str">
            <v>53310</v>
          </cell>
          <cell r="D1551" t="str">
            <v>9</v>
          </cell>
        </row>
        <row r="1552">
          <cell r="A1552">
            <v>21158324</v>
          </cell>
          <cell r="B1552" t="str">
            <v>ISM TECHNOLOGIES</v>
          </cell>
          <cell r="C1552" t="str">
            <v>54391</v>
          </cell>
          <cell r="D1552" t="str">
            <v>9</v>
          </cell>
        </row>
        <row r="1553">
          <cell r="A1553">
            <v>21158332</v>
          </cell>
          <cell r="B1553" t="str">
            <v>VOITH PAPER</v>
          </cell>
          <cell r="C1553" t="str">
            <v>54500</v>
          </cell>
          <cell r="D1553" t="str">
            <v>9</v>
          </cell>
        </row>
        <row r="1554">
          <cell r="A1554">
            <v>21158340</v>
          </cell>
          <cell r="B1554" t="str">
            <v>KORTEL INTERNATIONAL</v>
          </cell>
          <cell r="C1554" t="str">
            <v>54391</v>
          </cell>
          <cell r="D1554" t="str">
            <v>9</v>
          </cell>
        </row>
        <row r="1555">
          <cell r="A1555">
            <v>21158357</v>
          </cell>
          <cell r="B1555" t="str">
            <v>LUYUN EXPORT IMPORT</v>
          </cell>
          <cell r="C1555" t="str">
            <v>53213</v>
          </cell>
          <cell r="D1555" t="str">
            <v>9</v>
          </cell>
        </row>
        <row r="1556">
          <cell r="A1556">
            <v>21158365</v>
          </cell>
          <cell r="B1556" t="str">
            <v>SUITAI INDONESIA</v>
          </cell>
          <cell r="C1556" t="str">
            <v>53500</v>
          </cell>
          <cell r="D1556" t="str">
            <v>9</v>
          </cell>
        </row>
        <row r="1557">
          <cell r="A1557">
            <v>21158373</v>
          </cell>
          <cell r="B1557" t="str">
            <v>SAHA YIHO MITRA SEJATI</v>
          </cell>
          <cell r="C1557" t="str">
            <v>53392</v>
          </cell>
          <cell r="D1557" t="str">
            <v>9</v>
          </cell>
        </row>
        <row r="1558">
          <cell r="A1558">
            <v>21158381</v>
          </cell>
          <cell r="B1558" t="str">
            <v>CASSINI INTERNATIONAL</v>
          </cell>
          <cell r="C1558" t="str">
            <v>53900</v>
          </cell>
          <cell r="D1558" t="str">
            <v>9</v>
          </cell>
        </row>
        <row r="1559">
          <cell r="A1559">
            <v>21158407</v>
          </cell>
          <cell r="B1559" t="str">
            <v>AGROTEX</v>
          </cell>
          <cell r="C1559" t="str">
            <v>54000</v>
          </cell>
          <cell r="D1559" t="str">
            <v>9</v>
          </cell>
        </row>
        <row r="1560">
          <cell r="A1560">
            <v>21158415</v>
          </cell>
          <cell r="B1560" t="str">
            <v>IMMG INDONESIA</v>
          </cell>
          <cell r="C1560" t="str">
            <v>53000</v>
          </cell>
          <cell r="D1560" t="str">
            <v>9</v>
          </cell>
        </row>
        <row r="1561">
          <cell r="A1561">
            <v>21158423</v>
          </cell>
          <cell r="B1561" t="str">
            <v>FIRST RUBBER INDO</v>
          </cell>
          <cell r="C1561" t="str">
            <v>53500</v>
          </cell>
          <cell r="D1561" t="str">
            <v>9</v>
          </cell>
        </row>
        <row r="1562">
          <cell r="A1562">
            <v>21158431</v>
          </cell>
          <cell r="B1562" t="str">
            <v>SANDRA MEGA</v>
          </cell>
          <cell r="C1562" t="str">
            <v>53310</v>
          </cell>
          <cell r="D1562" t="str">
            <v>9</v>
          </cell>
        </row>
        <row r="1563">
          <cell r="A1563">
            <v>21158456</v>
          </cell>
          <cell r="B1563" t="str">
            <v>PASSPORT INDO MARKETING</v>
          </cell>
          <cell r="C1563" t="str">
            <v>54000</v>
          </cell>
          <cell r="D1563" t="str">
            <v>9</v>
          </cell>
        </row>
        <row r="1564">
          <cell r="A1564">
            <v>21158472</v>
          </cell>
          <cell r="B1564" t="str">
            <v>TATINDO HEXAPRIMA</v>
          </cell>
          <cell r="C1564" t="str">
            <v>54500</v>
          </cell>
          <cell r="D1564" t="str">
            <v>9</v>
          </cell>
        </row>
        <row r="1565">
          <cell r="A1565">
            <v>21158480</v>
          </cell>
          <cell r="B1565" t="str">
            <v>GREAT WALL INTERNATIONAL</v>
          </cell>
          <cell r="C1565" t="str">
            <v>53211</v>
          </cell>
          <cell r="D1565" t="str">
            <v>9</v>
          </cell>
        </row>
        <row r="1566">
          <cell r="A1566">
            <v>21158522</v>
          </cell>
          <cell r="B1566" t="str">
            <v>MULTI HANIN JAYA</v>
          </cell>
          <cell r="C1566" t="str">
            <v>54500</v>
          </cell>
          <cell r="D1566" t="str">
            <v>9</v>
          </cell>
        </row>
        <row r="1567">
          <cell r="A1567">
            <v>21158530</v>
          </cell>
          <cell r="B1567" t="str">
            <v>FLOTECH CONTROLS INDONESIA</v>
          </cell>
          <cell r="C1567" t="str">
            <v>54391</v>
          </cell>
          <cell r="D1567" t="str">
            <v>9</v>
          </cell>
        </row>
        <row r="1568">
          <cell r="A1568">
            <v>21158548</v>
          </cell>
          <cell r="B1568" t="str">
            <v>CCM INDONESIA</v>
          </cell>
          <cell r="C1568" t="str">
            <v>54392</v>
          </cell>
          <cell r="D1568" t="str">
            <v>9</v>
          </cell>
        </row>
        <row r="1569">
          <cell r="A1569">
            <v>21158563</v>
          </cell>
          <cell r="B1569" t="str">
            <v>SOUTH SOURCING INDONESIA</v>
          </cell>
          <cell r="C1569" t="str">
            <v>53310</v>
          </cell>
          <cell r="D1569" t="str">
            <v>9</v>
          </cell>
        </row>
        <row r="1570">
          <cell r="A1570">
            <v>21158571</v>
          </cell>
          <cell r="B1570" t="str">
            <v>PBA INDONESIA</v>
          </cell>
          <cell r="C1570" t="str">
            <v>54500</v>
          </cell>
          <cell r="D1570" t="str">
            <v>9</v>
          </cell>
        </row>
        <row r="1571">
          <cell r="A1571">
            <v>21158589</v>
          </cell>
          <cell r="B1571" t="str">
            <v>INDOTECH BAHANA</v>
          </cell>
          <cell r="C1571" t="str">
            <v>54500</v>
          </cell>
          <cell r="D1571" t="str">
            <v>9</v>
          </cell>
        </row>
        <row r="1572">
          <cell r="A1572">
            <v>21158597</v>
          </cell>
          <cell r="B1572" t="str">
            <v>INDOKIMIA MAKMUR</v>
          </cell>
          <cell r="C1572" t="str">
            <v>54392</v>
          </cell>
          <cell r="D1572" t="str">
            <v>9</v>
          </cell>
        </row>
        <row r="1573">
          <cell r="A1573">
            <v>21158605</v>
          </cell>
          <cell r="B1573" t="str">
            <v>UMELOPECCO UTAMA MANDIRI</v>
          </cell>
          <cell r="C1573" t="str">
            <v>53310</v>
          </cell>
          <cell r="D1573" t="str">
            <v>9</v>
          </cell>
        </row>
        <row r="1574">
          <cell r="A1574">
            <v>21158613</v>
          </cell>
          <cell r="B1574" t="str">
            <v>LAUT JAYA ABADI</v>
          </cell>
          <cell r="C1574" t="str">
            <v>53213</v>
          </cell>
          <cell r="D1574" t="str">
            <v>9</v>
          </cell>
        </row>
        <row r="1575">
          <cell r="A1575">
            <v>21158621</v>
          </cell>
          <cell r="B1575" t="str">
            <v>FINEKA WOOD INDONESIA</v>
          </cell>
          <cell r="C1575" t="str">
            <v>53900</v>
          </cell>
          <cell r="D1575" t="str">
            <v>9</v>
          </cell>
        </row>
        <row r="1576">
          <cell r="A1576">
            <v>21158639</v>
          </cell>
          <cell r="B1576" t="str">
            <v>ASEKI RHVAC</v>
          </cell>
          <cell r="C1576" t="str">
            <v>53391</v>
          </cell>
          <cell r="D1576" t="str">
            <v>9</v>
          </cell>
        </row>
        <row r="1577">
          <cell r="A1577">
            <v>21158647</v>
          </cell>
          <cell r="B1577" t="str">
            <v>INTERNATIONAL LOGISTIC TRADING</v>
          </cell>
          <cell r="C1577" t="str">
            <v>53391</v>
          </cell>
          <cell r="D1577" t="str">
            <v>8</v>
          </cell>
        </row>
        <row r="1578">
          <cell r="A1578">
            <v>21158654</v>
          </cell>
          <cell r="B1578" t="str">
            <v>LION CITY TRADING</v>
          </cell>
          <cell r="C1578" t="str">
            <v>53220</v>
          </cell>
          <cell r="D1578" t="str">
            <v>9</v>
          </cell>
        </row>
        <row r="1579">
          <cell r="A1579">
            <v>21158670</v>
          </cell>
          <cell r="B1579" t="str">
            <v>FONTERRA INDONESIA</v>
          </cell>
          <cell r="C1579" t="str">
            <v>54220</v>
          </cell>
          <cell r="D1579" t="str">
            <v>9</v>
          </cell>
        </row>
        <row r="1580">
          <cell r="A1580">
            <v>21158688</v>
          </cell>
          <cell r="B1580" t="str">
            <v>IMI KOBOLIN</v>
          </cell>
          <cell r="C1580" t="str">
            <v>54391</v>
          </cell>
          <cell r="D1580" t="str">
            <v>9</v>
          </cell>
        </row>
        <row r="1581">
          <cell r="A1581">
            <v>21158696</v>
          </cell>
          <cell r="B1581" t="str">
            <v>MINDOSIA</v>
          </cell>
          <cell r="C1581" t="str">
            <v>53213</v>
          </cell>
          <cell r="D1581" t="str">
            <v>9</v>
          </cell>
        </row>
        <row r="1582">
          <cell r="A1582">
            <v>21158704</v>
          </cell>
          <cell r="B1582" t="str">
            <v>TRENDSETTER INDONESIA</v>
          </cell>
          <cell r="C1582" t="str">
            <v>53310</v>
          </cell>
          <cell r="D1582" t="str">
            <v>9</v>
          </cell>
        </row>
        <row r="1583">
          <cell r="A1583">
            <v>21158712</v>
          </cell>
          <cell r="B1583" t="str">
            <v>MORESENGI INDONESIA</v>
          </cell>
          <cell r="C1583" t="str">
            <v>53000</v>
          </cell>
          <cell r="D1583" t="str">
            <v>9</v>
          </cell>
        </row>
        <row r="1584">
          <cell r="A1584">
            <v>21158720</v>
          </cell>
          <cell r="B1584" t="str">
            <v>CHANG BAI SHAN YE SHAN SHEN GONG SI</v>
          </cell>
          <cell r="C1584" t="str">
            <v>53000</v>
          </cell>
          <cell r="D1584" t="str">
            <v>9</v>
          </cell>
        </row>
        <row r="1585">
          <cell r="A1585">
            <v>21158738</v>
          </cell>
          <cell r="B1585" t="str">
            <v>KAWASAN WISATA PANTAI CERMIN</v>
          </cell>
          <cell r="C1585" t="str">
            <v>55110</v>
          </cell>
          <cell r="D1585" t="str">
            <v>9</v>
          </cell>
        </row>
        <row r="1586">
          <cell r="A1586">
            <v>21158746</v>
          </cell>
          <cell r="B1586" t="str">
            <v>HWA LONG</v>
          </cell>
          <cell r="C1586" t="str">
            <v>54391</v>
          </cell>
          <cell r="D1586" t="str">
            <v>9</v>
          </cell>
        </row>
        <row r="1587">
          <cell r="A1587">
            <v>21158753</v>
          </cell>
          <cell r="B1587" t="str">
            <v>DIRJO MULIA INTERNASIONAL</v>
          </cell>
          <cell r="C1587" t="str">
            <v>53000</v>
          </cell>
          <cell r="D1587" t="str">
            <v>9</v>
          </cell>
        </row>
        <row r="1588">
          <cell r="A1588">
            <v>21158761</v>
          </cell>
          <cell r="B1588" t="str">
            <v>COCO CABANA</v>
          </cell>
          <cell r="C1588" t="str">
            <v>53211</v>
          </cell>
          <cell r="D1588" t="str">
            <v>9</v>
          </cell>
        </row>
        <row r="1589">
          <cell r="A1589">
            <v>21158779</v>
          </cell>
          <cell r="B1589" t="str">
            <v>CHANDRA GLOBAL JAYA</v>
          </cell>
          <cell r="C1589" t="str">
            <v>53220</v>
          </cell>
          <cell r="D1589" t="str">
            <v>9</v>
          </cell>
        </row>
        <row r="1590">
          <cell r="A1590">
            <v>21158795</v>
          </cell>
          <cell r="B1590" t="str">
            <v>GLOSEL INDONESIA</v>
          </cell>
          <cell r="C1590" t="str">
            <v>54392</v>
          </cell>
          <cell r="D1590" t="str">
            <v>9</v>
          </cell>
        </row>
        <row r="1591">
          <cell r="A1591">
            <v>21158803</v>
          </cell>
          <cell r="B1591" t="str">
            <v>INDO LOTUS</v>
          </cell>
          <cell r="C1591" t="str">
            <v>53211</v>
          </cell>
          <cell r="D1591" t="str">
            <v>9</v>
          </cell>
        </row>
        <row r="1592">
          <cell r="A1592">
            <v>21158811</v>
          </cell>
          <cell r="B1592" t="str">
            <v>LU'LU'AT ALSHARG INTERNATIONAL</v>
          </cell>
          <cell r="C1592" t="str">
            <v>53220</v>
          </cell>
          <cell r="D1592" t="str">
            <v>9</v>
          </cell>
        </row>
        <row r="1593">
          <cell r="A1593">
            <v>21158829</v>
          </cell>
          <cell r="B1593" t="str">
            <v>OCEAN ANUGERAH LOGISTIK INTERNATIONAL</v>
          </cell>
          <cell r="C1593" t="str">
            <v>54391</v>
          </cell>
          <cell r="D1593" t="str">
            <v>9</v>
          </cell>
        </row>
        <row r="1594">
          <cell r="A1594">
            <v>21158837</v>
          </cell>
          <cell r="B1594" t="str">
            <v>GENIUS POWER INVESTMENT</v>
          </cell>
          <cell r="C1594" t="str">
            <v>53220</v>
          </cell>
          <cell r="D1594" t="str">
            <v>9</v>
          </cell>
        </row>
        <row r="1595">
          <cell r="A1595">
            <v>21158845</v>
          </cell>
          <cell r="B1595" t="str">
            <v>JONG INTERNATIONAL</v>
          </cell>
          <cell r="C1595" t="str">
            <v>53220</v>
          </cell>
          <cell r="D1595" t="str">
            <v>9</v>
          </cell>
        </row>
        <row r="1596">
          <cell r="A1596">
            <v>21158852</v>
          </cell>
          <cell r="B1596" t="str">
            <v>FILTER8 INDONESIA</v>
          </cell>
          <cell r="C1596" t="str">
            <v>53500</v>
          </cell>
          <cell r="D1596" t="str">
            <v>9</v>
          </cell>
        </row>
        <row r="1597">
          <cell r="A1597">
            <v>21158860</v>
          </cell>
          <cell r="B1597" t="str">
            <v>PASEN INTERNATIONAL TRADING</v>
          </cell>
          <cell r="C1597" t="str">
            <v>54391</v>
          </cell>
          <cell r="D1597" t="str">
            <v>9</v>
          </cell>
        </row>
        <row r="1598">
          <cell r="A1598">
            <v>21158886</v>
          </cell>
          <cell r="B1598" t="str">
            <v>DA CHENG METAL INDUSTRI</v>
          </cell>
          <cell r="C1598" t="str">
            <v>53220</v>
          </cell>
          <cell r="D1598" t="str">
            <v>9</v>
          </cell>
        </row>
        <row r="1599">
          <cell r="A1599">
            <v>21158894</v>
          </cell>
          <cell r="B1599" t="str">
            <v>BISON INTERNATIONAL</v>
          </cell>
          <cell r="C1599" t="str">
            <v>54220</v>
          </cell>
          <cell r="D1599" t="str">
            <v>9</v>
          </cell>
        </row>
        <row r="1600">
          <cell r="A1600">
            <v>21158902</v>
          </cell>
          <cell r="B1600" t="str">
            <v>LIFI KORNESIA</v>
          </cell>
          <cell r="C1600" t="str">
            <v>53220</v>
          </cell>
          <cell r="D1600" t="str">
            <v>9</v>
          </cell>
        </row>
        <row r="1601">
          <cell r="A1601">
            <v>21158910</v>
          </cell>
          <cell r="B1601" t="str">
            <v>JAYA BAHARI PERKASA</v>
          </cell>
          <cell r="C1601" t="str">
            <v>53500</v>
          </cell>
          <cell r="D1601" t="str">
            <v>9</v>
          </cell>
        </row>
        <row r="1602">
          <cell r="A1602">
            <v>21158928</v>
          </cell>
          <cell r="B1602" t="str">
            <v>NESINAK TRADING</v>
          </cell>
          <cell r="C1602" t="str">
            <v>53900</v>
          </cell>
          <cell r="D1602" t="str">
            <v>9</v>
          </cell>
        </row>
        <row r="1603">
          <cell r="A1603">
            <v>21158936</v>
          </cell>
          <cell r="B1603" t="str">
            <v>INDO DREAM</v>
          </cell>
          <cell r="C1603" t="str">
            <v>53220</v>
          </cell>
          <cell r="D1603" t="str">
            <v>9</v>
          </cell>
        </row>
        <row r="1604">
          <cell r="A1604">
            <v>21158944</v>
          </cell>
          <cell r="B1604" t="str">
            <v>KISHIMOTO SANGYO INDONESIA</v>
          </cell>
          <cell r="C1604" t="str">
            <v>53220</v>
          </cell>
          <cell r="D1604" t="str">
            <v>9</v>
          </cell>
        </row>
        <row r="1605">
          <cell r="A1605">
            <v>21158951</v>
          </cell>
          <cell r="B1605" t="str">
            <v>RIMA MEGA TRADING</v>
          </cell>
          <cell r="C1605" t="str">
            <v>53000</v>
          </cell>
          <cell r="D1605" t="str">
            <v>9</v>
          </cell>
        </row>
        <row r="1606">
          <cell r="A1606">
            <v>21158977</v>
          </cell>
          <cell r="B1606" t="str">
            <v>JOKA TRADE VENTURE</v>
          </cell>
          <cell r="C1606" t="str">
            <v>53000</v>
          </cell>
          <cell r="D1606" t="str">
            <v>9</v>
          </cell>
        </row>
        <row r="1607">
          <cell r="A1607">
            <v>21159017</v>
          </cell>
          <cell r="B1607" t="str">
            <v>PT. KINGS SAFETYWEAR</v>
          </cell>
          <cell r="C1607" t="str">
            <v>53310</v>
          </cell>
          <cell r="D1607" t="str">
            <v>9</v>
          </cell>
        </row>
        <row r="1608">
          <cell r="A1608">
            <v>21159025</v>
          </cell>
          <cell r="B1608" t="str">
            <v>GLORY CRUCIBLE</v>
          </cell>
          <cell r="C1608" t="str">
            <v>54500</v>
          </cell>
          <cell r="D1608" t="str">
            <v>9</v>
          </cell>
        </row>
        <row r="1609">
          <cell r="A1609">
            <v>21159041</v>
          </cell>
          <cell r="B1609" t="str">
            <v>ABBEY LIVING</v>
          </cell>
          <cell r="C1609" t="str">
            <v>53900</v>
          </cell>
          <cell r="D1609" t="str">
            <v>9</v>
          </cell>
        </row>
        <row r="1610">
          <cell r="A1610">
            <v>21159058</v>
          </cell>
          <cell r="B1610" t="str">
            <v>SHDIAMOND INTERNATIONAL</v>
          </cell>
          <cell r="C1610" t="str">
            <v>53211</v>
          </cell>
          <cell r="D1610" t="str">
            <v>9</v>
          </cell>
        </row>
        <row r="1611">
          <cell r="A1611">
            <v>21159066</v>
          </cell>
          <cell r="B1611" t="str">
            <v>COSMOPOLITAN COSMETICS</v>
          </cell>
          <cell r="C1611" t="str">
            <v>54392</v>
          </cell>
          <cell r="D1611" t="str">
            <v>9</v>
          </cell>
        </row>
        <row r="1612">
          <cell r="A1612">
            <v>21159074</v>
          </cell>
          <cell r="B1612" t="str">
            <v>KS TRADING INDONESIA</v>
          </cell>
          <cell r="C1612" t="str">
            <v>53310</v>
          </cell>
          <cell r="D1612" t="str">
            <v>3</v>
          </cell>
        </row>
        <row r="1613">
          <cell r="A1613">
            <v>21159090</v>
          </cell>
          <cell r="B1613" t="str">
            <v>SHIRAZ ORIENTAL CARPETS</v>
          </cell>
          <cell r="C1613" t="str">
            <v>53310</v>
          </cell>
          <cell r="D1613" t="str">
            <v>9</v>
          </cell>
        </row>
        <row r="1614">
          <cell r="A1614">
            <v>21159108</v>
          </cell>
          <cell r="B1614" t="str">
            <v>WOOSUNGINDO UTAMA</v>
          </cell>
          <cell r="C1614" t="str">
            <v>53310</v>
          </cell>
          <cell r="D1614" t="str">
            <v>9</v>
          </cell>
        </row>
        <row r="1615">
          <cell r="A1615">
            <v>21159116</v>
          </cell>
          <cell r="B1615" t="str">
            <v>HANWA INDONESIA</v>
          </cell>
          <cell r="C1615" t="str">
            <v>53500</v>
          </cell>
          <cell r="D1615" t="str">
            <v>9</v>
          </cell>
        </row>
        <row r="1616">
          <cell r="A1616">
            <v>21159124</v>
          </cell>
          <cell r="B1616" t="str">
            <v>SPECTRUM GLOBAL</v>
          </cell>
          <cell r="C1616" t="str">
            <v>53310</v>
          </cell>
          <cell r="D1616" t="str">
            <v>9</v>
          </cell>
        </row>
        <row r="1617">
          <cell r="A1617">
            <v>21159132</v>
          </cell>
          <cell r="B1617" t="str">
            <v>ANEW MAX</v>
          </cell>
          <cell r="C1617" t="str">
            <v>53310</v>
          </cell>
          <cell r="D1617" t="str">
            <v>9</v>
          </cell>
        </row>
        <row r="1618">
          <cell r="A1618">
            <v>21159157</v>
          </cell>
          <cell r="B1618" t="str">
            <v>HAESUNG INDONESIA</v>
          </cell>
          <cell r="C1618" t="str">
            <v>53310</v>
          </cell>
          <cell r="D1618" t="str">
            <v>9</v>
          </cell>
        </row>
        <row r="1619">
          <cell r="A1619">
            <v>21159165</v>
          </cell>
          <cell r="B1619" t="str">
            <v>GRAND FRESH</v>
          </cell>
          <cell r="C1619" t="str">
            <v>53220</v>
          </cell>
          <cell r="D1619" t="str">
            <v>9</v>
          </cell>
        </row>
        <row r="1620">
          <cell r="A1620">
            <v>21159173</v>
          </cell>
          <cell r="B1620" t="str">
            <v>PUNIA NATHANIA SEJAHTERA</v>
          </cell>
          <cell r="C1620" t="str">
            <v>54500</v>
          </cell>
          <cell r="D1620" t="str">
            <v>8</v>
          </cell>
        </row>
        <row r="1621">
          <cell r="A1621">
            <v>21159199</v>
          </cell>
          <cell r="B1621" t="str">
            <v>WIN &amp; WIN INDONESIA</v>
          </cell>
          <cell r="C1621" t="str">
            <v>53391</v>
          </cell>
          <cell r="D1621" t="str">
            <v>9</v>
          </cell>
        </row>
        <row r="1622">
          <cell r="A1622">
            <v>21159207</v>
          </cell>
          <cell r="B1622" t="str">
            <v>SOLAR KORPORASI</v>
          </cell>
          <cell r="C1622" t="str">
            <v>53000</v>
          </cell>
          <cell r="D1622" t="str">
            <v>9</v>
          </cell>
        </row>
        <row r="1623">
          <cell r="A1623">
            <v>21159215</v>
          </cell>
          <cell r="B1623" t="str">
            <v>UNIVERSAL COMPRESSION INDONESIA</v>
          </cell>
          <cell r="C1623" t="str">
            <v>54500</v>
          </cell>
          <cell r="D1623" t="str">
            <v>9</v>
          </cell>
        </row>
        <row r="1624">
          <cell r="A1624">
            <v>21159223</v>
          </cell>
          <cell r="B1624" t="str">
            <v>VILA OMBAK</v>
          </cell>
          <cell r="C1624" t="str">
            <v>55120</v>
          </cell>
          <cell r="D1624" t="str">
            <v>9</v>
          </cell>
        </row>
        <row r="1625">
          <cell r="A1625">
            <v>21159231</v>
          </cell>
          <cell r="B1625" t="str">
            <v>ANGELO COLLECTION</v>
          </cell>
          <cell r="C1625" t="str">
            <v>53900</v>
          </cell>
          <cell r="D1625" t="str">
            <v>9</v>
          </cell>
        </row>
        <row r="1626">
          <cell r="A1626">
            <v>21159249</v>
          </cell>
          <cell r="B1626" t="str">
            <v>JAS INDONESIA</v>
          </cell>
          <cell r="C1626" t="str">
            <v>54500</v>
          </cell>
          <cell r="D1626" t="str">
            <v>9</v>
          </cell>
        </row>
        <row r="1627">
          <cell r="A1627">
            <v>21159256</v>
          </cell>
          <cell r="B1627" t="str">
            <v>HAN IN TRADING</v>
          </cell>
          <cell r="C1627" t="str">
            <v>53211</v>
          </cell>
          <cell r="D1627" t="str">
            <v>9</v>
          </cell>
        </row>
        <row r="1628">
          <cell r="A1628">
            <v>21159264</v>
          </cell>
          <cell r="B1628" t="str">
            <v>OTO DINAMIKA</v>
          </cell>
          <cell r="C1628" t="str">
            <v>54500</v>
          </cell>
          <cell r="D1628" t="str">
            <v>9</v>
          </cell>
        </row>
        <row r="1629">
          <cell r="A1629">
            <v>21159272</v>
          </cell>
          <cell r="B1629" t="str">
            <v>FIRST AND SMILE LOGISTICS TRADING DIVISION</v>
          </cell>
          <cell r="C1629" t="str">
            <v>53391</v>
          </cell>
          <cell r="D1629" t="str">
            <v>9</v>
          </cell>
        </row>
        <row r="1630">
          <cell r="A1630">
            <v>21159280</v>
          </cell>
          <cell r="B1630" t="str">
            <v>ABU DHABI JAKARTA INVESTMENT</v>
          </cell>
          <cell r="C1630" t="str">
            <v>53310</v>
          </cell>
          <cell r="D1630" t="str">
            <v>9</v>
          </cell>
        </row>
        <row r="1631">
          <cell r="A1631">
            <v>21159306</v>
          </cell>
          <cell r="B1631" t="str">
            <v>WEI KWANG</v>
          </cell>
          <cell r="C1631" t="str">
            <v>53000</v>
          </cell>
          <cell r="D1631" t="str">
            <v>9</v>
          </cell>
        </row>
        <row r="1632">
          <cell r="A1632">
            <v>21159314</v>
          </cell>
          <cell r="B1632" t="str">
            <v>R.M.TRADERS</v>
          </cell>
          <cell r="C1632" t="str">
            <v>53310</v>
          </cell>
          <cell r="D1632" t="str">
            <v>9</v>
          </cell>
        </row>
        <row r="1633">
          <cell r="A1633">
            <v>21159322</v>
          </cell>
          <cell r="B1633" t="str">
            <v>MICHUHOLL RESTORAN</v>
          </cell>
          <cell r="C1633" t="str">
            <v>55211</v>
          </cell>
          <cell r="D1633" t="str">
            <v>9</v>
          </cell>
        </row>
        <row r="1634">
          <cell r="A1634">
            <v>21159330</v>
          </cell>
          <cell r="B1634" t="str">
            <v>MAKMUR ABADI</v>
          </cell>
          <cell r="C1634" t="str">
            <v>53310</v>
          </cell>
          <cell r="D1634" t="str">
            <v>9</v>
          </cell>
        </row>
        <row r="1635">
          <cell r="A1635">
            <v>21159348</v>
          </cell>
          <cell r="B1635" t="str">
            <v>GLOBAL MEGA PRINCIPAL</v>
          </cell>
          <cell r="C1635" t="str">
            <v>53220</v>
          </cell>
          <cell r="D1635" t="str">
            <v>9</v>
          </cell>
        </row>
        <row r="1636">
          <cell r="A1636">
            <v>21159363</v>
          </cell>
          <cell r="B1636" t="str">
            <v>KARAKTER STATIONERY KOREA</v>
          </cell>
          <cell r="C1636" t="str">
            <v>53399</v>
          </cell>
          <cell r="D1636" t="str">
            <v>9</v>
          </cell>
        </row>
        <row r="1637">
          <cell r="A1637">
            <v>21159371</v>
          </cell>
          <cell r="B1637" t="str">
            <v>RICHFIELD DEVELOPMENT</v>
          </cell>
          <cell r="C1637" t="str">
            <v>53310</v>
          </cell>
          <cell r="D1637" t="str">
            <v>9</v>
          </cell>
        </row>
        <row r="1638">
          <cell r="A1638">
            <v>21159389</v>
          </cell>
          <cell r="B1638" t="str">
            <v>YOU NAI DE</v>
          </cell>
          <cell r="C1638" t="str">
            <v>53220</v>
          </cell>
          <cell r="D1638" t="str">
            <v>9</v>
          </cell>
        </row>
        <row r="1639">
          <cell r="A1639">
            <v>21159397</v>
          </cell>
          <cell r="B1639" t="str">
            <v>LESTARI SINAR HARAPAN</v>
          </cell>
          <cell r="C1639" t="str">
            <v>53000</v>
          </cell>
          <cell r="D1639" t="str">
            <v>9</v>
          </cell>
        </row>
        <row r="1640">
          <cell r="A1640">
            <v>21159405</v>
          </cell>
          <cell r="B1640" t="str">
            <v>KIMBERAL</v>
          </cell>
          <cell r="C1640" t="str">
            <v>53392</v>
          </cell>
          <cell r="D1640" t="str">
            <v>9</v>
          </cell>
        </row>
        <row r="1641">
          <cell r="A1641">
            <v>21159413</v>
          </cell>
          <cell r="B1641" t="str">
            <v>CHEETHAM INTERNATIONAL TRADING</v>
          </cell>
          <cell r="C1641" t="str">
            <v>54392</v>
          </cell>
          <cell r="D1641" t="str">
            <v>9</v>
          </cell>
        </row>
        <row r="1642">
          <cell r="A1642">
            <v>21159421</v>
          </cell>
          <cell r="B1642" t="str">
            <v>YUE QING INDONESIA</v>
          </cell>
          <cell r="C1642" t="str">
            <v>53211</v>
          </cell>
          <cell r="D1642" t="str">
            <v>9</v>
          </cell>
        </row>
        <row r="1643">
          <cell r="A1643">
            <v>21159439</v>
          </cell>
          <cell r="B1643" t="str">
            <v>BINDO JAYA INTERNATIONAL</v>
          </cell>
          <cell r="C1643" t="str">
            <v>53310</v>
          </cell>
          <cell r="D1643" t="str">
            <v>9</v>
          </cell>
        </row>
        <row r="1644">
          <cell r="A1644">
            <v>21159447</v>
          </cell>
          <cell r="B1644" t="str">
            <v>ASIADES</v>
          </cell>
          <cell r="C1644" t="str">
            <v>53900</v>
          </cell>
          <cell r="D1644" t="str">
            <v>9</v>
          </cell>
        </row>
        <row r="1645">
          <cell r="A1645">
            <v>21159454</v>
          </cell>
          <cell r="B1645" t="str">
            <v>KHARISMA TIARA KIMIA</v>
          </cell>
          <cell r="C1645" t="str">
            <v>54392</v>
          </cell>
          <cell r="D1645" t="str">
            <v>9</v>
          </cell>
        </row>
        <row r="1646">
          <cell r="A1646">
            <v>21159462</v>
          </cell>
          <cell r="B1646" t="str">
            <v>HAITONG PELAGIC FISHERY INDONESIA</v>
          </cell>
          <cell r="C1646" t="str">
            <v>53000</v>
          </cell>
          <cell r="D1646" t="str">
            <v>9</v>
          </cell>
        </row>
        <row r="1647">
          <cell r="A1647">
            <v>21159470</v>
          </cell>
          <cell r="B1647" t="str">
            <v>THIRD GENERATION COM</v>
          </cell>
          <cell r="C1647" t="str">
            <v>54391</v>
          </cell>
          <cell r="D1647" t="str">
            <v>9</v>
          </cell>
        </row>
        <row r="1648">
          <cell r="A1648">
            <v>21159496</v>
          </cell>
          <cell r="B1648" t="str">
            <v>INSPIRASIANS UNLIMITED</v>
          </cell>
          <cell r="C1648" t="str">
            <v>53900</v>
          </cell>
          <cell r="D1648" t="str">
            <v>9</v>
          </cell>
        </row>
        <row r="1649">
          <cell r="A1649">
            <v>21159504</v>
          </cell>
          <cell r="B1649" t="str">
            <v>GRASSO INDONESIA</v>
          </cell>
          <cell r="C1649" t="str">
            <v>54500</v>
          </cell>
          <cell r="D1649" t="str">
            <v>9</v>
          </cell>
        </row>
        <row r="1650">
          <cell r="A1650">
            <v>21159520</v>
          </cell>
          <cell r="B1650" t="str">
            <v>RODAMAS INDONUSA</v>
          </cell>
          <cell r="C1650" t="str">
            <v>53310</v>
          </cell>
          <cell r="D1650" t="str">
            <v>9</v>
          </cell>
        </row>
        <row r="1651">
          <cell r="A1651">
            <v>21159546</v>
          </cell>
          <cell r="B1651" t="str">
            <v>SUNWORLDS INDONESIA</v>
          </cell>
          <cell r="C1651" t="str">
            <v>53900</v>
          </cell>
          <cell r="D1651" t="str">
            <v>9</v>
          </cell>
        </row>
        <row r="1652">
          <cell r="A1652">
            <v>21159553</v>
          </cell>
          <cell r="B1652" t="str">
            <v>INGERSOLL-RAND INDONESIA</v>
          </cell>
          <cell r="C1652" t="str">
            <v>54500</v>
          </cell>
          <cell r="D1652" t="str">
            <v>9</v>
          </cell>
        </row>
        <row r="1653">
          <cell r="A1653">
            <v>21159561</v>
          </cell>
          <cell r="B1653" t="str">
            <v>ALLIN ONE NET INDONESIA</v>
          </cell>
          <cell r="C1653" t="str">
            <v>53220</v>
          </cell>
          <cell r="D1653" t="str">
            <v>9</v>
          </cell>
        </row>
        <row r="1654">
          <cell r="A1654">
            <v>21159579</v>
          </cell>
          <cell r="B1654" t="str">
            <v>RIAU WIRIA PERKASA</v>
          </cell>
          <cell r="C1654" t="str">
            <v>53000</v>
          </cell>
          <cell r="D1654" t="str">
            <v>9</v>
          </cell>
        </row>
        <row r="1655">
          <cell r="A1655">
            <v>21159587</v>
          </cell>
          <cell r="B1655" t="str">
            <v>MAJU FARMA INDONESIA</v>
          </cell>
          <cell r="C1655" t="str">
            <v>54392</v>
          </cell>
          <cell r="D1655" t="str">
            <v>9</v>
          </cell>
        </row>
        <row r="1656">
          <cell r="A1656">
            <v>21159595</v>
          </cell>
          <cell r="B1656" t="str">
            <v>ROYALE INDO</v>
          </cell>
          <cell r="C1656" t="str">
            <v>53220</v>
          </cell>
          <cell r="D1656" t="str">
            <v>9</v>
          </cell>
        </row>
        <row r="1657">
          <cell r="A1657">
            <v>21159603</v>
          </cell>
          <cell r="B1657" t="str">
            <v>ZAMOAH</v>
          </cell>
          <cell r="C1657" t="str">
            <v>54392</v>
          </cell>
          <cell r="D1657" t="str">
            <v>9</v>
          </cell>
        </row>
        <row r="1658">
          <cell r="A1658">
            <v>21159611</v>
          </cell>
          <cell r="B1658" t="str">
            <v>CPC INTERNASIONAL INDONESIA</v>
          </cell>
          <cell r="C1658" t="str">
            <v>54391</v>
          </cell>
          <cell r="D1658" t="str">
            <v>9</v>
          </cell>
        </row>
        <row r="1659">
          <cell r="A1659">
            <v>21159645</v>
          </cell>
          <cell r="B1659" t="str">
            <v>CROWN SIGN SUPPLY INDONESIA</v>
          </cell>
          <cell r="C1659" t="str">
            <v>54399</v>
          </cell>
          <cell r="D1659" t="str">
            <v>9</v>
          </cell>
        </row>
        <row r="1660">
          <cell r="A1660">
            <v>21159652</v>
          </cell>
          <cell r="B1660" t="str">
            <v>YONG DE FU</v>
          </cell>
          <cell r="C1660" t="str">
            <v>53391</v>
          </cell>
          <cell r="D1660" t="str">
            <v>9</v>
          </cell>
        </row>
        <row r="1661">
          <cell r="A1661">
            <v>21159678</v>
          </cell>
          <cell r="B1661" t="str">
            <v>WINSNET UTAMA INDONESIA</v>
          </cell>
          <cell r="C1661" t="str">
            <v>53220</v>
          </cell>
          <cell r="D1661" t="str">
            <v>9</v>
          </cell>
        </row>
        <row r="1662">
          <cell r="A1662">
            <v>21159686</v>
          </cell>
          <cell r="B1662" t="str">
            <v>BEN CAO TANG INDONESIA</v>
          </cell>
          <cell r="C1662" t="str">
            <v>54392</v>
          </cell>
          <cell r="D1662" t="str">
            <v>9</v>
          </cell>
        </row>
        <row r="1663">
          <cell r="A1663">
            <v>21159702</v>
          </cell>
          <cell r="B1663" t="str">
            <v>MULTI UNIVERSAL INSTRUMENT INDONESIA</v>
          </cell>
          <cell r="C1663" t="str">
            <v>53900</v>
          </cell>
          <cell r="D1663" t="str">
            <v>9</v>
          </cell>
        </row>
        <row r="1664">
          <cell r="A1664">
            <v>21159710</v>
          </cell>
          <cell r="B1664" t="str">
            <v>TRADELINK INTERNUSA</v>
          </cell>
          <cell r="C1664" t="str">
            <v>53310</v>
          </cell>
          <cell r="D1664" t="str">
            <v>9</v>
          </cell>
        </row>
        <row r="1665">
          <cell r="A1665">
            <v>21159744</v>
          </cell>
          <cell r="B1665" t="str">
            <v>JUST OIL &amp; GRAIN INDONESIA</v>
          </cell>
          <cell r="C1665" t="str">
            <v>53220</v>
          </cell>
          <cell r="D1665" t="str">
            <v>9</v>
          </cell>
        </row>
        <row r="1666">
          <cell r="A1666">
            <v>21159777</v>
          </cell>
          <cell r="B1666" t="str">
            <v>MIRINAE INDONESIA</v>
          </cell>
          <cell r="C1666" t="str">
            <v>53220</v>
          </cell>
          <cell r="D1666" t="str">
            <v>9</v>
          </cell>
        </row>
        <row r="1667">
          <cell r="A1667">
            <v>21159793</v>
          </cell>
          <cell r="B1667" t="str">
            <v>CITRA ARTHA ANUGERAH</v>
          </cell>
          <cell r="C1667" t="str">
            <v>53310</v>
          </cell>
          <cell r="D1667" t="str">
            <v>9</v>
          </cell>
        </row>
        <row r="1668">
          <cell r="A1668">
            <v>21159801</v>
          </cell>
          <cell r="B1668" t="str">
            <v>YOUNG SEONG</v>
          </cell>
          <cell r="C1668" t="str">
            <v>54220</v>
          </cell>
          <cell r="D1668" t="str">
            <v>9</v>
          </cell>
        </row>
        <row r="1669">
          <cell r="A1669">
            <v>21159819</v>
          </cell>
          <cell r="B1669" t="str">
            <v>JINU</v>
          </cell>
          <cell r="C1669" t="str">
            <v>54220</v>
          </cell>
          <cell r="D1669" t="str">
            <v>9</v>
          </cell>
        </row>
        <row r="1670">
          <cell r="A1670">
            <v>21159827</v>
          </cell>
          <cell r="B1670" t="str">
            <v>WON HANA</v>
          </cell>
          <cell r="C1670" t="str">
            <v>53310</v>
          </cell>
          <cell r="D1670" t="str">
            <v>9</v>
          </cell>
        </row>
        <row r="1671">
          <cell r="A1671">
            <v>21159835</v>
          </cell>
          <cell r="B1671" t="str">
            <v>TIAN SHI SURABAYA</v>
          </cell>
          <cell r="C1671" t="str">
            <v>54392</v>
          </cell>
          <cell r="D1671" t="str">
            <v>9</v>
          </cell>
        </row>
        <row r="1672">
          <cell r="A1672">
            <v>21159843</v>
          </cell>
          <cell r="B1672" t="str">
            <v>TRADEWIND INDONESIA</v>
          </cell>
          <cell r="C1672" t="str">
            <v>53310</v>
          </cell>
          <cell r="D1672" t="str">
            <v>9</v>
          </cell>
        </row>
        <row r="1673">
          <cell r="A1673">
            <v>21159850</v>
          </cell>
          <cell r="B1673" t="str">
            <v>DABI KORINA</v>
          </cell>
          <cell r="C1673" t="str">
            <v>53220</v>
          </cell>
          <cell r="D1673" t="str">
            <v>9</v>
          </cell>
        </row>
        <row r="1674">
          <cell r="A1674">
            <v>21159876</v>
          </cell>
          <cell r="B1674" t="str">
            <v>GOLDENSARI COMMODITIES</v>
          </cell>
          <cell r="C1674" t="str">
            <v>53500</v>
          </cell>
          <cell r="D1674" t="str">
            <v>9</v>
          </cell>
        </row>
        <row r="1675">
          <cell r="A1675">
            <v>21159884</v>
          </cell>
          <cell r="B1675" t="str">
            <v>JAVA LAVA</v>
          </cell>
          <cell r="C1675" t="str">
            <v>53900</v>
          </cell>
          <cell r="D1675" t="str">
            <v>9</v>
          </cell>
        </row>
        <row r="1676">
          <cell r="A1676">
            <v>21159900</v>
          </cell>
          <cell r="B1676" t="str">
            <v>BHARAT TRADING</v>
          </cell>
          <cell r="C1676" t="str">
            <v>53310</v>
          </cell>
          <cell r="D1676" t="str">
            <v>9</v>
          </cell>
        </row>
        <row r="1677">
          <cell r="A1677">
            <v>21159926</v>
          </cell>
          <cell r="B1677" t="str">
            <v>GANESHA SANSKRITIK ENTERPRISES INDONESIA</v>
          </cell>
          <cell r="C1677" t="str">
            <v>55211</v>
          </cell>
          <cell r="D1677" t="str">
            <v>9</v>
          </cell>
        </row>
        <row r="1678">
          <cell r="A1678">
            <v>21159934</v>
          </cell>
          <cell r="B1678" t="str">
            <v>TUNAS INTERNATIONAL TECHNOLOGY</v>
          </cell>
          <cell r="C1678" t="str">
            <v>53220</v>
          </cell>
          <cell r="D1678" t="str">
            <v>9</v>
          </cell>
        </row>
        <row r="1679">
          <cell r="A1679">
            <v>21159942</v>
          </cell>
          <cell r="B1679" t="str">
            <v>KORIN JUNG WOO</v>
          </cell>
          <cell r="C1679" t="str">
            <v>54500</v>
          </cell>
          <cell r="D1679" t="str">
            <v>9</v>
          </cell>
        </row>
        <row r="1680">
          <cell r="A1680">
            <v>21159967</v>
          </cell>
          <cell r="B1680" t="str">
            <v>EKA PRIMA INTERNASIONAL</v>
          </cell>
          <cell r="C1680" t="str">
            <v>53220</v>
          </cell>
          <cell r="D1680" t="str">
            <v>9</v>
          </cell>
        </row>
        <row r="1681">
          <cell r="A1681">
            <v>21159983</v>
          </cell>
          <cell r="B1681" t="str">
            <v>MEGA MATRIX SYSTEM</v>
          </cell>
          <cell r="C1681" t="str">
            <v>54220</v>
          </cell>
          <cell r="D1681" t="str">
            <v>9</v>
          </cell>
        </row>
        <row r="1682">
          <cell r="A1682">
            <v>21159991</v>
          </cell>
          <cell r="B1682" t="str">
            <v>ALLTECH BIOTECHNOLOGY INDONESIA</v>
          </cell>
          <cell r="C1682" t="str">
            <v>54392</v>
          </cell>
          <cell r="D1682" t="str">
            <v>9</v>
          </cell>
        </row>
        <row r="1683">
          <cell r="A1683">
            <v>21160015</v>
          </cell>
          <cell r="B1683" t="str">
            <v>CONVERGENT SYSTEM INDONESIA</v>
          </cell>
          <cell r="C1683" t="str">
            <v>53391</v>
          </cell>
          <cell r="D1683" t="str">
            <v>9</v>
          </cell>
        </row>
        <row r="1684">
          <cell r="A1684">
            <v>21160023</v>
          </cell>
          <cell r="B1684" t="str">
            <v>CHINA WENZHOU WUZHOU INTERNATIONAL</v>
          </cell>
          <cell r="C1684" t="str">
            <v>53220</v>
          </cell>
          <cell r="D1684" t="str">
            <v>9</v>
          </cell>
        </row>
        <row r="1685">
          <cell r="A1685">
            <v>21160031</v>
          </cell>
          <cell r="B1685" t="str">
            <v>MALINTHA RAYA</v>
          </cell>
          <cell r="C1685" t="str">
            <v>53211</v>
          </cell>
          <cell r="D1685" t="str">
            <v>9</v>
          </cell>
        </row>
        <row r="1686">
          <cell r="A1686">
            <v>21160049</v>
          </cell>
          <cell r="B1686" t="str">
            <v>DREAM'S COLOR INTERNATION</v>
          </cell>
          <cell r="C1686" t="str">
            <v>53392</v>
          </cell>
          <cell r="D1686" t="str">
            <v>9</v>
          </cell>
        </row>
        <row r="1687">
          <cell r="A1687">
            <v>21160056</v>
          </cell>
          <cell r="B1687" t="str">
            <v>AMOSINDO GPNI</v>
          </cell>
          <cell r="C1687" t="str">
            <v>53220</v>
          </cell>
          <cell r="D1687" t="str">
            <v>9</v>
          </cell>
        </row>
        <row r="1688">
          <cell r="A1688">
            <v>21160064</v>
          </cell>
          <cell r="B1688" t="str">
            <v>DE SINO INDONESIA</v>
          </cell>
          <cell r="C1688" t="str">
            <v>53000</v>
          </cell>
          <cell r="D1688" t="str">
            <v>9</v>
          </cell>
        </row>
        <row r="1689">
          <cell r="A1689">
            <v>21160072</v>
          </cell>
          <cell r="B1689" t="str">
            <v>HITECH PRATAMA</v>
          </cell>
          <cell r="C1689" t="str">
            <v>53391</v>
          </cell>
          <cell r="D1689" t="str">
            <v>9</v>
          </cell>
        </row>
        <row r="1690">
          <cell r="A1690">
            <v>21160080</v>
          </cell>
          <cell r="B1690" t="str">
            <v>PRIMA JANA INDONESIA</v>
          </cell>
          <cell r="C1690" t="str">
            <v>53420</v>
          </cell>
          <cell r="D1690" t="str">
            <v>9</v>
          </cell>
        </row>
        <row r="1691">
          <cell r="A1691">
            <v>21160106</v>
          </cell>
          <cell r="B1691" t="str">
            <v>BIMA SAKTI INDONESIA</v>
          </cell>
          <cell r="C1691" t="str">
            <v>53420</v>
          </cell>
          <cell r="D1691" t="str">
            <v>9</v>
          </cell>
        </row>
        <row r="1692">
          <cell r="A1692">
            <v>21160114</v>
          </cell>
          <cell r="B1692" t="str">
            <v>GRAHA FOOD UTAMA</v>
          </cell>
          <cell r="C1692" t="str">
            <v>55211</v>
          </cell>
          <cell r="D1692" t="str">
            <v>8</v>
          </cell>
        </row>
        <row r="1693">
          <cell r="A1693">
            <v>21160122</v>
          </cell>
          <cell r="B1693" t="str">
            <v>SPORTMAX PRODUCTION</v>
          </cell>
          <cell r="C1693" t="str">
            <v>53500</v>
          </cell>
          <cell r="D1693" t="str">
            <v>9</v>
          </cell>
        </row>
        <row r="1694">
          <cell r="A1694">
            <v>21160130</v>
          </cell>
          <cell r="B1694" t="str">
            <v>REGA LINK INDONESIA</v>
          </cell>
          <cell r="C1694" t="str">
            <v>53310</v>
          </cell>
          <cell r="D1694" t="str">
            <v>9</v>
          </cell>
        </row>
        <row r="1695">
          <cell r="A1695">
            <v>21160148</v>
          </cell>
          <cell r="B1695" t="str">
            <v>Q FAME INDONESIA</v>
          </cell>
          <cell r="C1695" t="str">
            <v>53900</v>
          </cell>
          <cell r="D1695" t="str">
            <v>9</v>
          </cell>
        </row>
        <row r="1696">
          <cell r="A1696">
            <v>21160155</v>
          </cell>
          <cell r="B1696" t="str">
            <v>ALIBABA ORIENTAL</v>
          </cell>
          <cell r="C1696" t="str">
            <v>53310</v>
          </cell>
          <cell r="D1696" t="str">
            <v>9</v>
          </cell>
        </row>
        <row r="1697">
          <cell r="A1697">
            <v>21160163</v>
          </cell>
          <cell r="B1697" t="str">
            <v>INDO TAI INTERNATIONAL</v>
          </cell>
          <cell r="C1697" t="str">
            <v>54420</v>
          </cell>
          <cell r="D1697" t="str">
            <v>9</v>
          </cell>
        </row>
        <row r="1698">
          <cell r="A1698">
            <v>21160171</v>
          </cell>
          <cell r="B1698" t="str">
            <v>INTER CONTINENTAL CHEMICALS</v>
          </cell>
          <cell r="C1698" t="str">
            <v>53392</v>
          </cell>
          <cell r="D1698" t="str">
            <v>9</v>
          </cell>
        </row>
        <row r="1699">
          <cell r="A1699">
            <v>21160189</v>
          </cell>
          <cell r="B1699" t="str">
            <v>TRANS STANDARD INTERNATIONAL</v>
          </cell>
          <cell r="C1699" t="str">
            <v>54220</v>
          </cell>
          <cell r="D1699" t="str">
            <v>9</v>
          </cell>
        </row>
        <row r="1700">
          <cell r="A1700">
            <v>21160197</v>
          </cell>
          <cell r="B1700" t="str">
            <v>BEST TECH INTERNATIONAL</v>
          </cell>
          <cell r="C1700" t="str">
            <v>53392</v>
          </cell>
          <cell r="D1700" t="str">
            <v>9</v>
          </cell>
        </row>
        <row r="1701">
          <cell r="A1701">
            <v>21160205</v>
          </cell>
          <cell r="B1701" t="str">
            <v>MULIA INDAH LESTARI</v>
          </cell>
          <cell r="C1701" t="str">
            <v>53214</v>
          </cell>
          <cell r="D1701" t="str">
            <v>9</v>
          </cell>
        </row>
        <row r="1702">
          <cell r="A1702">
            <v>21160213</v>
          </cell>
          <cell r="B1702" t="str">
            <v>INDO NUSA RITECH</v>
          </cell>
          <cell r="C1702" t="str">
            <v>53900</v>
          </cell>
          <cell r="D1702" t="str">
            <v>9</v>
          </cell>
        </row>
        <row r="1703">
          <cell r="A1703">
            <v>21160239</v>
          </cell>
          <cell r="B1703" t="str">
            <v>BINTANG WISTAR KENCANA</v>
          </cell>
          <cell r="C1703" t="str">
            <v>54500</v>
          </cell>
          <cell r="D1703" t="str">
            <v>9</v>
          </cell>
        </row>
        <row r="1704">
          <cell r="A1704">
            <v>21160247</v>
          </cell>
          <cell r="B1704" t="str">
            <v>LUEN THAI INTERNUSA</v>
          </cell>
          <cell r="C1704" t="str">
            <v>53213</v>
          </cell>
          <cell r="D1704" t="str">
            <v>9</v>
          </cell>
        </row>
        <row r="1705">
          <cell r="A1705">
            <v>21160254</v>
          </cell>
          <cell r="B1705" t="str">
            <v>IRIE RAINBOW</v>
          </cell>
          <cell r="C1705" t="str">
            <v>55190</v>
          </cell>
          <cell r="D1705" t="str">
            <v>9</v>
          </cell>
        </row>
        <row r="1706">
          <cell r="A1706">
            <v>21160262</v>
          </cell>
          <cell r="B1706" t="str">
            <v>LAGENDA IKATAN MALINDO</v>
          </cell>
          <cell r="C1706" t="str">
            <v>53900</v>
          </cell>
          <cell r="D1706" t="str">
            <v>9</v>
          </cell>
        </row>
        <row r="1707">
          <cell r="A1707">
            <v>21160270</v>
          </cell>
          <cell r="B1707" t="str">
            <v>SELERA NUSANTARA MAKMUR</v>
          </cell>
          <cell r="C1707" t="str">
            <v>55211</v>
          </cell>
          <cell r="D1707" t="str">
            <v>9</v>
          </cell>
        </row>
        <row r="1708">
          <cell r="A1708">
            <v>21160304</v>
          </cell>
          <cell r="B1708" t="str">
            <v>BARRY PUTIH INTERNATIONAL</v>
          </cell>
          <cell r="C1708" t="str">
            <v>53310</v>
          </cell>
          <cell r="D1708" t="str">
            <v>9</v>
          </cell>
        </row>
        <row r="1709">
          <cell r="A1709">
            <v>21160312</v>
          </cell>
          <cell r="B1709" t="str">
            <v>RAMTEX</v>
          </cell>
          <cell r="C1709" t="str">
            <v>54310</v>
          </cell>
          <cell r="D1709" t="str">
            <v>9</v>
          </cell>
        </row>
        <row r="1710">
          <cell r="A1710">
            <v>21160320</v>
          </cell>
          <cell r="B1710" t="str">
            <v>EUROP CONTINENTS INDONESIA</v>
          </cell>
          <cell r="C1710" t="str">
            <v>54500</v>
          </cell>
          <cell r="D1710" t="str">
            <v>9</v>
          </cell>
        </row>
        <row r="1711">
          <cell r="A1711">
            <v>21160338</v>
          </cell>
          <cell r="B1711" t="str">
            <v>PACIFIC INTI STAR INTERNATIONAL</v>
          </cell>
          <cell r="C1711" t="str">
            <v>53000</v>
          </cell>
          <cell r="D1711" t="str">
            <v>9</v>
          </cell>
        </row>
        <row r="1712">
          <cell r="A1712">
            <v>21160346</v>
          </cell>
          <cell r="B1712" t="str">
            <v>INDOCOM INTERNATIONAL</v>
          </cell>
          <cell r="C1712" t="str">
            <v>53211</v>
          </cell>
          <cell r="D1712" t="str">
            <v>9</v>
          </cell>
        </row>
        <row r="1713">
          <cell r="A1713">
            <v>21160353</v>
          </cell>
          <cell r="B1713" t="str">
            <v>SIMUS INDONESIA</v>
          </cell>
          <cell r="C1713" t="str">
            <v>53391</v>
          </cell>
          <cell r="D1713" t="str">
            <v>9</v>
          </cell>
        </row>
        <row r="1714">
          <cell r="A1714">
            <v>21160361</v>
          </cell>
          <cell r="B1714" t="str">
            <v>BAROKA MULIA ABADI</v>
          </cell>
          <cell r="C1714" t="str">
            <v>53310</v>
          </cell>
          <cell r="D1714" t="str">
            <v>9</v>
          </cell>
        </row>
        <row r="1715">
          <cell r="A1715">
            <v>21160387</v>
          </cell>
          <cell r="B1715" t="str">
            <v>DIAN KARYA PRIMA INTERNATIONAL</v>
          </cell>
          <cell r="C1715" t="str">
            <v>53211</v>
          </cell>
          <cell r="D1715" t="str">
            <v>9</v>
          </cell>
        </row>
        <row r="1716">
          <cell r="A1716">
            <v>21160395</v>
          </cell>
          <cell r="B1716" t="str">
            <v>ENTERA INDONESIA</v>
          </cell>
          <cell r="C1716" t="str">
            <v>53220</v>
          </cell>
          <cell r="D1716" t="str">
            <v>9</v>
          </cell>
        </row>
        <row r="1717">
          <cell r="A1717">
            <v>21160403</v>
          </cell>
          <cell r="B1717" t="str">
            <v>ECOREA LOGIS-TECH</v>
          </cell>
          <cell r="C1717" t="str">
            <v>53391</v>
          </cell>
          <cell r="D1717" t="str">
            <v>9</v>
          </cell>
        </row>
        <row r="1718">
          <cell r="A1718">
            <v>21160429</v>
          </cell>
          <cell r="B1718" t="str">
            <v>HAITAI INDONESIA</v>
          </cell>
          <cell r="C1718" t="str">
            <v>54220</v>
          </cell>
          <cell r="D1718" t="str">
            <v>9</v>
          </cell>
        </row>
        <row r="1719">
          <cell r="A1719">
            <v>21160452</v>
          </cell>
          <cell r="B1719" t="str">
            <v>ZAMBON INDONESIA</v>
          </cell>
          <cell r="C1719" t="str">
            <v>54392</v>
          </cell>
          <cell r="D1719" t="str">
            <v>9</v>
          </cell>
        </row>
        <row r="1720">
          <cell r="A1720">
            <v>21160478</v>
          </cell>
          <cell r="B1720" t="str">
            <v>WORLDWIDE RESINS &amp; CHEMICALS</v>
          </cell>
          <cell r="C1720" t="str">
            <v>53220</v>
          </cell>
          <cell r="D1720" t="str">
            <v>9</v>
          </cell>
        </row>
        <row r="1721">
          <cell r="A1721">
            <v>21160510</v>
          </cell>
          <cell r="B1721" t="str">
            <v>ESSE</v>
          </cell>
          <cell r="C1721" t="str">
            <v>53000</v>
          </cell>
          <cell r="D1721" t="str">
            <v>9</v>
          </cell>
        </row>
        <row r="1722">
          <cell r="A1722">
            <v>21160536</v>
          </cell>
          <cell r="B1722" t="str">
            <v>TREASURY ART FURNITURE</v>
          </cell>
          <cell r="C1722" t="str">
            <v>54220</v>
          </cell>
          <cell r="D1722" t="str">
            <v>9</v>
          </cell>
        </row>
        <row r="1723">
          <cell r="A1723">
            <v>21160544</v>
          </cell>
          <cell r="B1723" t="str">
            <v>DATU INTERNASIONAL INDONESIA</v>
          </cell>
          <cell r="C1723" t="str">
            <v>53220</v>
          </cell>
          <cell r="D1723" t="str">
            <v>9</v>
          </cell>
        </row>
        <row r="1724">
          <cell r="A1724">
            <v>21160569</v>
          </cell>
          <cell r="B1724" t="str">
            <v>SAEED MOHAMED GLOBAL</v>
          </cell>
          <cell r="C1724" t="str">
            <v>53310</v>
          </cell>
          <cell r="D1724" t="str">
            <v>9</v>
          </cell>
        </row>
        <row r="1725">
          <cell r="A1725">
            <v>21160585</v>
          </cell>
          <cell r="B1725" t="str">
            <v>EXCEL QUEST</v>
          </cell>
          <cell r="C1725" t="str">
            <v>53310</v>
          </cell>
          <cell r="D1725" t="str">
            <v>9</v>
          </cell>
        </row>
        <row r="1726">
          <cell r="A1726">
            <v>21160593</v>
          </cell>
          <cell r="B1726" t="str">
            <v>HU QING YU TANG CHINESE MEDICINE INDONESIA</v>
          </cell>
          <cell r="C1726" t="str">
            <v>53392</v>
          </cell>
          <cell r="D1726" t="str">
            <v>9</v>
          </cell>
        </row>
        <row r="1727">
          <cell r="A1727">
            <v>21160601</v>
          </cell>
          <cell r="B1727" t="str">
            <v>RICH COAL INDONESIA</v>
          </cell>
          <cell r="C1727" t="str">
            <v>53420</v>
          </cell>
          <cell r="D1727" t="str">
            <v>9</v>
          </cell>
        </row>
        <row r="1728">
          <cell r="A1728">
            <v>21160627</v>
          </cell>
          <cell r="B1728" t="str">
            <v>LOTOTO INDONESIA</v>
          </cell>
          <cell r="C1728" t="str">
            <v>54900</v>
          </cell>
          <cell r="D1728" t="str">
            <v>9</v>
          </cell>
        </row>
        <row r="1729">
          <cell r="A1729">
            <v>21160643</v>
          </cell>
          <cell r="B1729" t="str">
            <v>TRIDENT INDONESIA</v>
          </cell>
          <cell r="C1729" t="str">
            <v>53310</v>
          </cell>
          <cell r="D1729" t="str">
            <v>9</v>
          </cell>
        </row>
        <row r="1730">
          <cell r="A1730">
            <v>21160650</v>
          </cell>
          <cell r="B1730" t="str">
            <v>TEAM MEMBERS INTERNATIONAL</v>
          </cell>
          <cell r="C1730" t="str">
            <v>53900</v>
          </cell>
          <cell r="D1730" t="str">
            <v>9</v>
          </cell>
        </row>
        <row r="1731">
          <cell r="A1731">
            <v>21160676</v>
          </cell>
          <cell r="B1731" t="str">
            <v>MORI SEIKI INDONESIA</v>
          </cell>
          <cell r="C1731" t="str">
            <v>54500</v>
          </cell>
          <cell r="D1731" t="str">
            <v>9</v>
          </cell>
        </row>
        <row r="1732">
          <cell r="A1732">
            <v>21160700</v>
          </cell>
          <cell r="B1732" t="str">
            <v>HILLAAC INTERNATIONAL</v>
          </cell>
          <cell r="C1732" t="str">
            <v>53310</v>
          </cell>
          <cell r="D1732" t="str">
            <v>9</v>
          </cell>
        </row>
        <row r="1733">
          <cell r="A1733">
            <v>21160718</v>
          </cell>
          <cell r="B1733" t="str">
            <v>DONG MYUNG MULIA ABADI</v>
          </cell>
          <cell r="C1733" t="str">
            <v>53310</v>
          </cell>
          <cell r="D1733" t="str">
            <v>9</v>
          </cell>
        </row>
        <row r="1734">
          <cell r="A1734">
            <v>21160726</v>
          </cell>
          <cell r="B1734" t="str">
            <v>DONG KUK BERKAH JAYA</v>
          </cell>
          <cell r="C1734" t="str">
            <v>55211</v>
          </cell>
          <cell r="D1734" t="str">
            <v>9</v>
          </cell>
        </row>
        <row r="1735">
          <cell r="A1735">
            <v>21160734</v>
          </cell>
          <cell r="B1735" t="str">
            <v>KINUSA BALI</v>
          </cell>
          <cell r="C1735" t="str">
            <v>53430</v>
          </cell>
          <cell r="D1735" t="str">
            <v>9</v>
          </cell>
        </row>
        <row r="1736">
          <cell r="A1736">
            <v>21160759</v>
          </cell>
          <cell r="B1736" t="str">
            <v>CANELA BALI INDONESIA</v>
          </cell>
          <cell r="C1736" t="str">
            <v>53220</v>
          </cell>
          <cell r="D1736" t="str">
            <v>9</v>
          </cell>
        </row>
        <row r="1737">
          <cell r="A1737">
            <v>21160767</v>
          </cell>
          <cell r="B1737" t="str">
            <v>PALAU INDONESIA</v>
          </cell>
          <cell r="C1737" t="str">
            <v>53391</v>
          </cell>
          <cell r="D1737" t="str">
            <v>9</v>
          </cell>
        </row>
        <row r="1738">
          <cell r="A1738">
            <v>21160775</v>
          </cell>
          <cell r="B1738" t="str">
            <v>KOKO INTERCONTINENTAL TRADING</v>
          </cell>
          <cell r="C1738" t="str">
            <v>53310</v>
          </cell>
          <cell r="D1738" t="str">
            <v>9</v>
          </cell>
        </row>
        <row r="1739">
          <cell r="A1739">
            <v>21160783</v>
          </cell>
          <cell r="B1739" t="str">
            <v>ALTER TRADE INDONESIA</v>
          </cell>
          <cell r="C1739" t="str">
            <v>53213</v>
          </cell>
          <cell r="D1739" t="str">
            <v>9</v>
          </cell>
        </row>
        <row r="1740">
          <cell r="A1740">
            <v>21160791</v>
          </cell>
          <cell r="B1740" t="str">
            <v>BT COMMUNICATIONS INDONESIA</v>
          </cell>
          <cell r="C1740" t="str">
            <v>54391</v>
          </cell>
          <cell r="D1740" t="str">
            <v>9</v>
          </cell>
        </row>
        <row r="1741">
          <cell r="A1741">
            <v>21160809</v>
          </cell>
          <cell r="B1741" t="str">
            <v>CHINEMENU INTERNATIONAL</v>
          </cell>
          <cell r="C1741" t="str">
            <v>53310</v>
          </cell>
          <cell r="D1741" t="str">
            <v>9</v>
          </cell>
        </row>
        <row r="1742">
          <cell r="A1742">
            <v>21160817</v>
          </cell>
          <cell r="B1742" t="str">
            <v>DESARTISTES</v>
          </cell>
          <cell r="C1742" t="str">
            <v>55211</v>
          </cell>
          <cell r="D1742" t="str">
            <v>9</v>
          </cell>
        </row>
        <row r="1743">
          <cell r="A1743">
            <v>21160841</v>
          </cell>
          <cell r="B1743" t="str">
            <v>CUSTOMERS LOYALTY SOLUTIONS</v>
          </cell>
          <cell r="C1743" t="str">
            <v>53900</v>
          </cell>
          <cell r="D1743" t="str">
            <v>9</v>
          </cell>
        </row>
        <row r="1744">
          <cell r="A1744">
            <v>21160858</v>
          </cell>
          <cell r="B1744" t="str">
            <v>CENTRAL WIJAYA</v>
          </cell>
          <cell r="C1744" t="str">
            <v>54500</v>
          </cell>
          <cell r="D1744" t="str">
            <v>9</v>
          </cell>
        </row>
        <row r="1745">
          <cell r="A1745">
            <v>21160874</v>
          </cell>
          <cell r="B1745" t="str">
            <v>MAHADEWA KREATIF INTERNASIONAL</v>
          </cell>
          <cell r="C1745" t="str">
            <v>53310</v>
          </cell>
          <cell r="D1745" t="str">
            <v>9</v>
          </cell>
        </row>
        <row r="1746">
          <cell r="A1746">
            <v>21160882</v>
          </cell>
          <cell r="B1746" t="str">
            <v>RITZ COLLECZION ASIA</v>
          </cell>
          <cell r="C1746" t="str">
            <v>54220</v>
          </cell>
          <cell r="D1746" t="str">
            <v>9</v>
          </cell>
        </row>
        <row r="1747">
          <cell r="A1747">
            <v>21160916</v>
          </cell>
          <cell r="B1747" t="str">
            <v>BAROQUE INDONESIA</v>
          </cell>
          <cell r="C1747" t="str">
            <v>53000</v>
          </cell>
          <cell r="D1747" t="str">
            <v>9</v>
          </cell>
        </row>
        <row r="1748">
          <cell r="A1748">
            <v>21160924</v>
          </cell>
          <cell r="B1748" t="str">
            <v>HOUSE ORIENT</v>
          </cell>
          <cell r="C1748" t="str">
            <v>53310</v>
          </cell>
          <cell r="D1748" t="str">
            <v>9</v>
          </cell>
        </row>
        <row r="1749">
          <cell r="A1749">
            <v>21160965</v>
          </cell>
          <cell r="B1749" t="str">
            <v>SAMATA VIPSTAR INDAH</v>
          </cell>
          <cell r="C1749" t="str">
            <v>53000</v>
          </cell>
          <cell r="D1749" t="str">
            <v>9</v>
          </cell>
        </row>
        <row r="1750">
          <cell r="A1750">
            <v>21160981</v>
          </cell>
          <cell r="B1750" t="str">
            <v>BLUE LAGOON RESORT</v>
          </cell>
          <cell r="C1750" t="str">
            <v>55100</v>
          </cell>
          <cell r="D1750" t="str">
            <v>9</v>
          </cell>
        </row>
        <row r="1751">
          <cell r="A1751">
            <v>21160999</v>
          </cell>
          <cell r="B1751" t="str">
            <v>TIANSHI BANDUNG JAYA</v>
          </cell>
          <cell r="C1751" t="str">
            <v>54392</v>
          </cell>
          <cell r="D1751" t="str">
            <v>9</v>
          </cell>
        </row>
        <row r="1752">
          <cell r="A1752">
            <v>21161013</v>
          </cell>
          <cell r="B1752" t="str">
            <v>NEW HAPPINESS INTERNATIONAL TRADING</v>
          </cell>
          <cell r="C1752" t="str">
            <v>54220</v>
          </cell>
          <cell r="D1752" t="str">
            <v>9</v>
          </cell>
        </row>
        <row r="1753">
          <cell r="A1753">
            <v>21161021</v>
          </cell>
          <cell r="B1753" t="str">
            <v>J &amp; B INTERNATIONAL</v>
          </cell>
          <cell r="C1753" t="str">
            <v>53220</v>
          </cell>
          <cell r="D1753" t="str">
            <v>9</v>
          </cell>
        </row>
        <row r="1754">
          <cell r="A1754">
            <v>21161047</v>
          </cell>
          <cell r="B1754" t="str">
            <v>SIN GUANG</v>
          </cell>
          <cell r="C1754" t="str">
            <v>54391</v>
          </cell>
          <cell r="D1754" t="str">
            <v>9</v>
          </cell>
        </row>
        <row r="1755">
          <cell r="A1755">
            <v>21161062</v>
          </cell>
          <cell r="B1755" t="str">
            <v>SURIA SOLUSI INDONESIA</v>
          </cell>
          <cell r="C1755" t="str">
            <v>54391</v>
          </cell>
          <cell r="D1755" t="str">
            <v>9</v>
          </cell>
        </row>
        <row r="1756">
          <cell r="A1756">
            <v>21161096</v>
          </cell>
          <cell r="B1756" t="str">
            <v>BORAMTEK INDONESIA</v>
          </cell>
          <cell r="C1756" t="str">
            <v>54500</v>
          </cell>
          <cell r="D1756" t="str">
            <v>9</v>
          </cell>
        </row>
        <row r="1757">
          <cell r="A1757">
            <v>21161104</v>
          </cell>
          <cell r="B1757" t="str">
            <v>SAHABAT TULUS SUKSES</v>
          </cell>
          <cell r="C1757" t="str">
            <v>53211</v>
          </cell>
          <cell r="D1757" t="str">
            <v>9</v>
          </cell>
        </row>
        <row r="1758">
          <cell r="A1758">
            <v>21161179</v>
          </cell>
          <cell r="B1758" t="str">
            <v>WIN TRADE INTERNATIONAL</v>
          </cell>
          <cell r="C1758" t="str">
            <v>54211</v>
          </cell>
          <cell r="D1758" t="str">
            <v>9</v>
          </cell>
        </row>
        <row r="1759">
          <cell r="A1759">
            <v>21161187</v>
          </cell>
          <cell r="B1759" t="str">
            <v>EBEL ASIA</v>
          </cell>
          <cell r="C1759" t="str">
            <v>53220</v>
          </cell>
          <cell r="D1759" t="str">
            <v>9</v>
          </cell>
        </row>
        <row r="1760">
          <cell r="A1760">
            <v>21161203</v>
          </cell>
          <cell r="B1760" t="str">
            <v>FUDA INTERNATIONAL</v>
          </cell>
          <cell r="C1760" t="str">
            <v>54391</v>
          </cell>
          <cell r="D1760" t="str">
            <v>9</v>
          </cell>
        </row>
        <row r="1761">
          <cell r="A1761">
            <v>21161211</v>
          </cell>
          <cell r="B1761" t="str">
            <v>VITORI INTERNATIONAL</v>
          </cell>
          <cell r="C1761" t="str">
            <v>53000</v>
          </cell>
          <cell r="D1761" t="str">
            <v>9</v>
          </cell>
        </row>
        <row r="1762">
          <cell r="A1762">
            <v>21161237</v>
          </cell>
          <cell r="B1762" t="str">
            <v>INDO COAL ASLI INTERNASIONAL</v>
          </cell>
          <cell r="C1762" t="str">
            <v>53000</v>
          </cell>
          <cell r="D1762" t="str">
            <v>9</v>
          </cell>
        </row>
        <row r="1763">
          <cell r="A1763">
            <v>21161245</v>
          </cell>
          <cell r="B1763" t="str">
            <v>AIR-ABDA INDONESIA</v>
          </cell>
          <cell r="C1763" t="str">
            <v>53000</v>
          </cell>
          <cell r="D1763" t="str">
            <v>9</v>
          </cell>
        </row>
        <row r="1764">
          <cell r="A1764">
            <v>21161260</v>
          </cell>
          <cell r="B1764" t="str">
            <v>YONG SHENG</v>
          </cell>
          <cell r="C1764" t="str">
            <v>54391</v>
          </cell>
          <cell r="D1764" t="str">
            <v>9</v>
          </cell>
        </row>
        <row r="1765">
          <cell r="A1765">
            <v>21161278</v>
          </cell>
          <cell r="B1765" t="str">
            <v>BEIJING TONG REN TANG INDO</v>
          </cell>
          <cell r="C1765" t="str">
            <v>54392</v>
          </cell>
          <cell r="D1765" t="str">
            <v>9</v>
          </cell>
        </row>
        <row r="1766">
          <cell r="A1766">
            <v>21161286</v>
          </cell>
          <cell r="B1766" t="str">
            <v>JIADA TRADING COMPANY</v>
          </cell>
          <cell r="C1766" t="str">
            <v>53220</v>
          </cell>
          <cell r="D1766" t="str">
            <v>9</v>
          </cell>
        </row>
        <row r="1767">
          <cell r="A1767">
            <v>21161294</v>
          </cell>
          <cell r="B1767" t="str">
            <v>FUSEN INTERNATIONAL</v>
          </cell>
          <cell r="C1767" t="str">
            <v>53310</v>
          </cell>
          <cell r="D1767" t="str">
            <v>9</v>
          </cell>
        </row>
        <row r="1768">
          <cell r="A1768">
            <v>21161302</v>
          </cell>
          <cell r="B1768" t="str">
            <v>DOVECHEMCENTRAL INDONESIA</v>
          </cell>
          <cell r="C1768" t="str">
            <v>53392</v>
          </cell>
          <cell r="D1768" t="str">
            <v>9</v>
          </cell>
        </row>
        <row r="1769">
          <cell r="A1769">
            <v>21161310</v>
          </cell>
          <cell r="B1769" t="str">
            <v>MAJUKO UTAMA INDONESIA</v>
          </cell>
          <cell r="C1769" t="str">
            <v>53000</v>
          </cell>
          <cell r="D1769" t="str">
            <v>9</v>
          </cell>
        </row>
        <row r="1770">
          <cell r="A1770">
            <v>21161328</v>
          </cell>
          <cell r="B1770" t="str">
            <v>GTP BANDUNG</v>
          </cell>
          <cell r="C1770" t="str">
            <v>54500</v>
          </cell>
          <cell r="D1770" t="str">
            <v>9</v>
          </cell>
        </row>
        <row r="1771">
          <cell r="A1771">
            <v>21161336</v>
          </cell>
          <cell r="B1771" t="str">
            <v>AL MASID INTERNATIONAL</v>
          </cell>
          <cell r="C1771" t="str">
            <v>53220</v>
          </cell>
          <cell r="D1771" t="str">
            <v>9</v>
          </cell>
        </row>
        <row r="1772">
          <cell r="A1772">
            <v>21161344</v>
          </cell>
          <cell r="B1772" t="str">
            <v>TSI HAN</v>
          </cell>
          <cell r="C1772" t="str">
            <v>53392</v>
          </cell>
          <cell r="D1772" t="str">
            <v>9</v>
          </cell>
        </row>
        <row r="1773">
          <cell r="A1773">
            <v>21161351</v>
          </cell>
          <cell r="B1773" t="str">
            <v>PISHON IREH</v>
          </cell>
          <cell r="C1773" t="str">
            <v>53310</v>
          </cell>
          <cell r="D1773" t="str">
            <v>9</v>
          </cell>
        </row>
        <row r="1774">
          <cell r="A1774">
            <v>21161369</v>
          </cell>
          <cell r="B1774" t="str">
            <v>CORE INDONESIA</v>
          </cell>
          <cell r="C1774" t="str">
            <v>54220</v>
          </cell>
          <cell r="D1774" t="str">
            <v>9</v>
          </cell>
        </row>
        <row r="1775">
          <cell r="A1775">
            <v>21161385</v>
          </cell>
          <cell r="B1775" t="str">
            <v>COM TECH</v>
          </cell>
          <cell r="C1775" t="str">
            <v>54391</v>
          </cell>
          <cell r="D1775" t="str">
            <v>9</v>
          </cell>
        </row>
        <row r="1776">
          <cell r="A1776">
            <v>21161401</v>
          </cell>
          <cell r="B1776" t="str">
            <v>TOYOPOWER INDONESIA</v>
          </cell>
          <cell r="C1776" t="str">
            <v>53500</v>
          </cell>
          <cell r="D1776" t="str">
            <v>9</v>
          </cell>
        </row>
        <row r="1777">
          <cell r="A1777">
            <v>21161427</v>
          </cell>
          <cell r="B1777" t="str">
            <v>GRAND HOUSE</v>
          </cell>
          <cell r="C1777" t="str">
            <v>53310</v>
          </cell>
          <cell r="D1777" t="str">
            <v>9</v>
          </cell>
        </row>
        <row r="1778">
          <cell r="A1778">
            <v>21161435</v>
          </cell>
          <cell r="B1778" t="str">
            <v>NUSANTARA BMI VENTURE</v>
          </cell>
          <cell r="C1778" t="str">
            <v>53220</v>
          </cell>
          <cell r="D1778" t="str">
            <v>9</v>
          </cell>
        </row>
        <row r="1779">
          <cell r="A1779">
            <v>21161443</v>
          </cell>
          <cell r="B1779" t="str">
            <v>JH TRADING</v>
          </cell>
          <cell r="C1779" t="str">
            <v>53310</v>
          </cell>
          <cell r="D1779" t="str">
            <v>9</v>
          </cell>
        </row>
        <row r="1780">
          <cell r="A1780">
            <v>21161450</v>
          </cell>
          <cell r="B1780" t="str">
            <v>JININDO</v>
          </cell>
          <cell r="C1780" t="str">
            <v>53500</v>
          </cell>
          <cell r="D1780" t="str">
            <v>9</v>
          </cell>
        </row>
        <row r="1781">
          <cell r="A1781">
            <v>21161468</v>
          </cell>
          <cell r="B1781" t="str">
            <v>SILVER DRAGON SUN</v>
          </cell>
          <cell r="C1781" t="str">
            <v>53000</v>
          </cell>
          <cell r="D1781" t="str">
            <v>9</v>
          </cell>
        </row>
        <row r="1782">
          <cell r="A1782">
            <v>21161476</v>
          </cell>
          <cell r="B1782" t="str">
            <v>LIZHOU EXPORT IMPORT INDONESIA</v>
          </cell>
          <cell r="C1782" t="str">
            <v>53000</v>
          </cell>
          <cell r="D1782" t="str">
            <v>9</v>
          </cell>
        </row>
        <row r="1783">
          <cell r="A1783">
            <v>21161484</v>
          </cell>
          <cell r="B1783" t="str">
            <v>DINAMIKA ANUGERAH PERKASA</v>
          </cell>
          <cell r="C1783" t="str">
            <v>53211</v>
          </cell>
          <cell r="D1783" t="str">
            <v>9</v>
          </cell>
        </row>
        <row r="1784">
          <cell r="A1784">
            <v>21161492</v>
          </cell>
          <cell r="B1784" t="str">
            <v>SANSOL NUSANTARA INDONESIA</v>
          </cell>
          <cell r="C1784" t="str">
            <v>53211</v>
          </cell>
          <cell r="D1784" t="str">
            <v>9</v>
          </cell>
        </row>
        <row r="1785">
          <cell r="A1785">
            <v>21161500</v>
          </cell>
          <cell r="B1785" t="str">
            <v>SUPER DRY MARKETING INDONESIA</v>
          </cell>
          <cell r="C1785" t="str">
            <v>53900</v>
          </cell>
          <cell r="D1785" t="str">
            <v>9</v>
          </cell>
        </row>
        <row r="1786">
          <cell r="A1786">
            <v>21161500</v>
          </cell>
          <cell r="B1786" t="str">
            <v>SUPER DRY MARKETING INDONESIA</v>
          </cell>
          <cell r="C1786" t="str">
            <v>53900</v>
          </cell>
          <cell r="D1786" t="str">
            <v>9</v>
          </cell>
        </row>
        <row r="1787">
          <cell r="A1787">
            <v>21161534</v>
          </cell>
          <cell r="B1787" t="str">
            <v>DIGITAL AD LINE</v>
          </cell>
          <cell r="C1787" t="str">
            <v>53220</v>
          </cell>
          <cell r="D1787" t="str">
            <v>9</v>
          </cell>
        </row>
        <row r="1788">
          <cell r="A1788">
            <v>21161542</v>
          </cell>
          <cell r="B1788" t="str">
            <v>GJ TRADING</v>
          </cell>
          <cell r="C1788" t="str">
            <v>53220</v>
          </cell>
          <cell r="D1788" t="str">
            <v>9</v>
          </cell>
        </row>
        <row r="1789">
          <cell r="A1789">
            <v>21161559</v>
          </cell>
          <cell r="B1789" t="str">
            <v>OOTAKANOYU INDONESIA</v>
          </cell>
          <cell r="C1789" t="str">
            <v>53900</v>
          </cell>
          <cell r="D1789" t="str">
            <v>9</v>
          </cell>
        </row>
        <row r="1790">
          <cell r="A1790">
            <v>21161567</v>
          </cell>
          <cell r="B1790" t="str">
            <v>SOEN PERMATA</v>
          </cell>
          <cell r="C1790" t="str">
            <v>53900</v>
          </cell>
          <cell r="D1790" t="str">
            <v>9</v>
          </cell>
        </row>
        <row r="1791">
          <cell r="A1791">
            <v>21161575</v>
          </cell>
          <cell r="B1791" t="str">
            <v>HIGH TECH FURNITURE</v>
          </cell>
          <cell r="C1791" t="str">
            <v>53900</v>
          </cell>
          <cell r="D1791" t="str">
            <v>9</v>
          </cell>
        </row>
        <row r="1792">
          <cell r="A1792">
            <v>21161583</v>
          </cell>
          <cell r="B1792" t="str">
            <v>DONG HAE INDONESIA</v>
          </cell>
          <cell r="C1792" t="str">
            <v>53211</v>
          </cell>
          <cell r="D1792" t="str">
            <v>9</v>
          </cell>
        </row>
        <row r="1793">
          <cell r="A1793">
            <v>21161591</v>
          </cell>
          <cell r="B1793" t="str">
            <v>BASE FILTRO INTERNATIONAL</v>
          </cell>
          <cell r="C1793" t="str">
            <v>53000</v>
          </cell>
          <cell r="D1793" t="str">
            <v>9</v>
          </cell>
        </row>
        <row r="1794">
          <cell r="A1794">
            <v>21161617</v>
          </cell>
          <cell r="B1794" t="str">
            <v>BAVINDO NUSANTARA</v>
          </cell>
          <cell r="C1794" t="str">
            <v>53220</v>
          </cell>
          <cell r="D1794" t="str">
            <v>9</v>
          </cell>
        </row>
        <row r="1795">
          <cell r="A1795">
            <v>21161625</v>
          </cell>
          <cell r="B1795" t="str">
            <v>TIANSHI SEMARANG</v>
          </cell>
          <cell r="C1795" t="str">
            <v>54220</v>
          </cell>
          <cell r="D1795" t="str">
            <v>9</v>
          </cell>
        </row>
        <row r="1796">
          <cell r="A1796">
            <v>21161633</v>
          </cell>
          <cell r="B1796" t="str">
            <v>GAYA MAKMUR INDONESIA</v>
          </cell>
          <cell r="C1796" t="str">
            <v>54500</v>
          </cell>
          <cell r="D1796" t="str">
            <v>9</v>
          </cell>
        </row>
        <row r="1797">
          <cell r="A1797">
            <v>21161641</v>
          </cell>
          <cell r="B1797" t="str">
            <v>DOVIA INDAH</v>
          </cell>
          <cell r="C1797" t="str">
            <v>54220</v>
          </cell>
          <cell r="D1797" t="str">
            <v>9</v>
          </cell>
        </row>
        <row r="1798">
          <cell r="A1798">
            <v>21161658</v>
          </cell>
          <cell r="B1798" t="str">
            <v>PACIFIC WAVE TELECOMMUNICATION</v>
          </cell>
          <cell r="C1798" t="str">
            <v>54900</v>
          </cell>
          <cell r="D1798" t="str">
            <v>9</v>
          </cell>
        </row>
        <row r="1799">
          <cell r="A1799">
            <v>21161666</v>
          </cell>
          <cell r="B1799" t="str">
            <v>XIN LONG INDONESIA</v>
          </cell>
          <cell r="C1799" t="str">
            <v>54430</v>
          </cell>
          <cell r="D1799" t="str">
            <v>9</v>
          </cell>
        </row>
        <row r="1800">
          <cell r="A1800">
            <v>21161674</v>
          </cell>
          <cell r="B1800" t="str">
            <v>SINGA LANGIT UTAMA MEDAN</v>
          </cell>
          <cell r="C1800" t="str">
            <v>54220</v>
          </cell>
          <cell r="D1800" t="str">
            <v>9</v>
          </cell>
        </row>
        <row r="1801">
          <cell r="A1801">
            <v>21161690</v>
          </cell>
          <cell r="B1801" t="str">
            <v>ES INDONESIA</v>
          </cell>
          <cell r="C1801" t="str">
            <v>53310</v>
          </cell>
          <cell r="D1801" t="str">
            <v>9</v>
          </cell>
        </row>
        <row r="1802">
          <cell r="A1802">
            <v>21161716</v>
          </cell>
          <cell r="B1802" t="str">
            <v>CONVERTEC INDONESIA</v>
          </cell>
          <cell r="C1802" t="str">
            <v>53392</v>
          </cell>
          <cell r="D1802" t="str">
            <v>8</v>
          </cell>
        </row>
        <row r="1803">
          <cell r="A1803">
            <v>21161724</v>
          </cell>
          <cell r="B1803" t="str">
            <v>HAN SE ABADI</v>
          </cell>
          <cell r="C1803" t="str">
            <v>53399</v>
          </cell>
          <cell r="D1803" t="str">
            <v>9</v>
          </cell>
        </row>
        <row r="1804">
          <cell r="A1804">
            <v>21161732</v>
          </cell>
          <cell r="B1804" t="str">
            <v>WANNA DANCE</v>
          </cell>
          <cell r="C1804" t="str">
            <v>55210</v>
          </cell>
          <cell r="D1804" t="str">
            <v>9</v>
          </cell>
        </row>
        <row r="1805">
          <cell r="A1805">
            <v>21161740</v>
          </cell>
          <cell r="B1805" t="str">
            <v>LOMBOK MATAHARI TERBIT</v>
          </cell>
          <cell r="C1805" t="str">
            <v>53391</v>
          </cell>
          <cell r="D1805" t="str">
            <v>9</v>
          </cell>
        </row>
        <row r="1806">
          <cell r="A1806">
            <v>21161757</v>
          </cell>
          <cell r="B1806" t="str">
            <v>BEAUTIFUL CHINESE ART ARTICLE</v>
          </cell>
          <cell r="C1806" t="str">
            <v>53391</v>
          </cell>
          <cell r="D1806" t="str">
            <v>9</v>
          </cell>
        </row>
        <row r="1807">
          <cell r="A1807">
            <v>21161765</v>
          </cell>
          <cell r="B1807" t="str">
            <v>JT INTERNATIONAL</v>
          </cell>
          <cell r="C1807" t="str">
            <v>53391</v>
          </cell>
          <cell r="D1807" t="str">
            <v>9</v>
          </cell>
        </row>
        <row r="1808">
          <cell r="A1808">
            <v>21161773</v>
          </cell>
          <cell r="B1808" t="str">
            <v>BONN ALTRUIST GROUP</v>
          </cell>
          <cell r="C1808" t="str">
            <v>53310</v>
          </cell>
          <cell r="D1808" t="str">
            <v>9</v>
          </cell>
        </row>
        <row r="1809">
          <cell r="A1809">
            <v>21161781</v>
          </cell>
          <cell r="B1809" t="str">
            <v>EMERGING INDONESIAN BUSINESS</v>
          </cell>
          <cell r="C1809" t="str">
            <v>53220</v>
          </cell>
          <cell r="D1809" t="str">
            <v>9</v>
          </cell>
        </row>
        <row r="1810">
          <cell r="A1810">
            <v>21161799</v>
          </cell>
          <cell r="B1810" t="str">
            <v>KOTECH INDONESIA</v>
          </cell>
          <cell r="C1810" t="str">
            <v>53391</v>
          </cell>
          <cell r="D1810" t="str">
            <v>9</v>
          </cell>
        </row>
        <row r="1811">
          <cell r="A1811">
            <v>21161807</v>
          </cell>
          <cell r="B1811" t="str">
            <v>WOOJIN INDONESIA</v>
          </cell>
          <cell r="C1811" t="str">
            <v>53310</v>
          </cell>
          <cell r="D1811" t="str">
            <v>9</v>
          </cell>
        </row>
        <row r="1812">
          <cell r="A1812">
            <v>21161815</v>
          </cell>
          <cell r="B1812" t="str">
            <v>WINWIN GLOBAL</v>
          </cell>
          <cell r="C1812" t="str">
            <v>53310</v>
          </cell>
          <cell r="D1812" t="str">
            <v>9</v>
          </cell>
        </row>
        <row r="1813">
          <cell r="A1813">
            <v>21161823</v>
          </cell>
          <cell r="B1813" t="str">
            <v>FU-LI INDONESIA</v>
          </cell>
          <cell r="C1813" t="str">
            <v>53310</v>
          </cell>
          <cell r="D1813" t="str">
            <v>9</v>
          </cell>
        </row>
        <row r="1814">
          <cell r="A1814">
            <v>21161831</v>
          </cell>
          <cell r="B1814" t="str">
            <v>ATRO JAYA</v>
          </cell>
          <cell r="C1814" t="str">
            <v>53391</v>
          </cell>
          <cell r="D1814" t="str">
            <v>9</v>
          </cell>
        </row>
        <row r="1815">
          <cell r="A1815">
            <v>21161849</v>
          </cell>
          <cell r="B1815" t="str">
            <v>GIBONG T &amp; D INDONESIA</v>
          </cell>
          <cell r="C1815" t="str">
            <v>53213</v>
          </cell>
          <cell r="D1815" t="str">
            <v>9</v>
          </cell>
        </row>
        <row r="1816">
          <cell r="A1816">
            <v>21161856</v>
          </cell>
          <cell r="B1816" t="str">
            <v>ANGELICA FABRICS</v>
          </cell>
          <cell r="C1816" t="str">
            <v>53310</v>
          </cell>
          <cell r="D1816" t="str">
            <v>9</v>
          </cell>
        </row>
        <row r="1817">
          <cell r="A1817">
            <v>21161864</v>
          </cell>
          <cell r="B1817" t="str">
            <v>SHARPENING, WELDING AND TENSIONING (SWT) INDONESIA</v>
          </cell>
          <cell r="C1817" t="str">
            <v>54500</v>
          </cell>
          <cell r="D1817" t="str">
            <v>9</v>
          </cell>
        </row>
        <row r="1818">
          <cell r="A1818">
            <v>21161880</v>
          </cell>
          <cell r="B1818" t="str">
            <v>RN AIRCRAFT SERVICES</v>
          </cell>
          <cell r="C1818" t="str">
            <v>54500</v>
          </cell>
          <cell r="D1818" t="str">
            <v>9</v>
          </cell>
        </row>
        <row r="1819">
          <cell r="A1819">
            <v>21161906</v>
          </cell>
          <cell r="B1819" t="str">
            <v>OCEAN BEST MARINE PRODUCTS</v>
          </cell>
          <cell r="C1819" t="str">
            <v>53213</v>
          </cell>
          <cell r="D1819" t="str">
            <v>9</v>
          </cell>
        </row>
        <row r="1820">
          <cell r="A1820">
            <v>21161914</v>
          </cell>
          <cell r="B1820" t="str">
            <v>ENAK BENAR</v>
          </cell>
          <cell r="C1820" t="str">
            <v>55211</v>
          </cell>
          <cell r="D1820" t="str">
            <v>9</v>
          </cell>
        </row>
        <row r="1821">
          <cell r="A1821">
            <v>21161922</v>
          </cell>
          <cell r="B1821" t="str">
            <v>BANDUNG CIPTA PERKASA</v>
          </cell>
          <cell r="C1821" t="str">
            <v>53100</v>
          </cell>
          <cell r="D1821" t="str">
            <v>9</v>
          </cell>
        </row>
        <row r="1822">
          <cell r="A1822">
            <v>21161930</v>
          </cell>
          <cell r="B1822" t="str">
            <v>JOHNSON MATTHEY CERAMICS INDONESIA</v>
          </cell>
          <cell r="C1822" t="str">
            <v>54430</v>
          </cell>
          <cell r="D1822" t="str">
            <v>9</v>
          </cell>
        </row>
        <row r="1823">
          <cell r="A1823">
            <v>21161963</v>
          </cell>
          <cell r="B1823" t="str">
            <v>W I N D W A R D</v>
          </cell>
          <cell r="C1823" t="str">
            <v>53310</v>
          </cell>
          <cell r="D1823" t="str">
            <v>9</v>
          </cell>
        </row>
        <row r="1824">
          <cell r="A1824">
            <v>21161971</v>
          </cell>
          <cell r="B1824" t="str">
            <v>YUNEX GLOBAL INDONESIA</v>
          </cell>
          <cell r="C1824" t="str">
            <v>54392</v>
          </cell>
          <cell r="D1824" t="str">
            <v>9</v>
          </cell>
        </row>
        <row r="1825">
          <cell r="A1825">
            <v>21161989</v>
          </cell>
          <cell r="B1825" t="str">
            <v>YINCHENINDO MINING DEVELOPMENT</v>
          </cell>
          <cell r="C1825" t="str">
            <v>53430</v>
          </cell>
          <cell r="D1825" t="str">
            <v>9</v>
          </cell>
        </row>
        <row r="1826">
          <cell r="A1826">
            <v>21162003</v>
          </cell>
          <cell r="B1826" t="str">
            <v>YUNG HEN ELEKTRIC</v>
          </cell>
          <cell r="C1826" t="str">
            <v>53391</v>
          </cell>
          <cell r="D1826" t="str">
            <v>9</v>
          </cell>
        </row>
        <row r="1827">
          <cell r="A1827">
            <v>21162037</v>
          </cell>
          <cell r="B1827" t="str">
            <v>HWA SIN</v>
          </cell>
          <cell r="C1827" t="str">
            <v>53211</v>
          </cell>
          <cell r="D1827" t="str">
            <v>9</v>
          </cell>
        </row>
        <row r="1828">
          <cell r="A1828">
            <v>21162045</v>
          </cell>
          <cell r="B1828" t="str">
            <v>LOMBOK SURYA</v>
          </cell>
          <cell r="C1828" t="str">
            <v>55200</v>
          </cell>
          <cell r="D1828" t="str">
            <v>9</v>
          </cell>
        </row>
        <row r="1829">
          <cell r="A1829">
            <v>21162052</v>
          </cell>
          <cell r="B1829" t="str">
            <v>MITRA INTERNUSA PERSADA</v>
          </cell>
          <cell r="C1829" t="str">
            <v>53410</v>
          </cell>
          <cell r="D1829" t="str">
            <v>9</v>
          </cell>
        </row>
        <row r="1830">
          <cell r="A1830">
            <v>21162060</v>
          </cell>
          <cell r="B1830" t="str">
            <v>CHINA FUJIAN INTERNATIONAL COORPORATION</v>
          </cell>
          <cell r="C1830" t="str">
            <v>53310</v>
          </cell>
          <cell r="D1830" t="str">
            <v>9</v>
          </cell>
        </row>
        <row r="1831">
          <cell r="A1831">
            <v>21162078</v>
          </cell>
          <cell r="B1831" t="str">
            <v>MUHAN JNJ COAL</v>
          </cell>
          <cell r="C1831" t="str">
            <v>53420</v>
          </cell>
          <cell r="D1831" t="str">
            <v>9</v>
          </cell>
        </row>
        <row r="1832">
          <cell r="A1832">
            <v>21162086</v>
          </cell>
          <cell r="B1832" t="str">
            <v>MOKSHA INTERNATIONAL</v>
          </cell>
          <cell r="C1832" t="str">
            <v>53391</v>
          </cell>
          <cell r="D1832" t="str">
            <v>9</v>
          </cell>
        </row>
        <row r="1833">
          <cell r="A1833">
            <v>21162094</v>
          </cell>
          <cell r="B1833" t="str">
            <v>NITTSU SHOJI INDONESIA</v>
          </cell>
          <cell r="C1833" t="str">
            <v>53500</v>
          </cell>
          <cell r="D1833" t="str">
            <v>9</v>
          </cell>
        </row>
        <row r="1834">
          <cell r="A1834">
            <v>21162102</v>
          </cell>
          <cell r="B1834" t="str">
            <v>FINANCIAL EXPERT INTERNATIONAL INVESMENT</v>
          </cell>
          <cell r="C1834" t="str">
            <v>53100</v>
          </cell>
          <cell r="D1834" t="str">
            <v>9</v>
          </cell>
        </row>
        <row r="1835">
          <cell r="A1835">
            <v>21162169</v>
          </cell>
          <cell r="B1835" t="str">
            <v>PACIFIC EXPORT-IMPORT</v>
          </cell>
          <cell r="C1835" t="str">
            <v>53310</v>
          </cell>
          <cell r="D1835" t="str">
            <v>9</v>
          </cell>
        </row>
        <row r="1836">
          <cell r="A1836">
            <v>21162177</v>
          </cell>
          <cell r="B1836" t="str">
            <v>FOOD STAR</v>
          </cell>
          <cell r="C1836" t="str">
            <v>55200</v>
          </cell>
          <cell r="D1836" t="str">
            <v>9</v>
          </cell>
        </row>
        <row r="1837">
          <cell r="A1837">
            <v>21162193</v>
          </cell>
          <cell r="B1837" t="str">
            <v>APEX-PAL INTERNATIONAL</v>
          </cell>
          <cell r="C1837" t="str">
            <v>55211</v>
          </cell>
          <cell r="D1837" t="str">
            <v>9</v>
          </cell>
        </row>
        <row r="1838">
          <cell r="A1838">
            <v>21162219</v>
          </cell>
          <cell r="B1838" t="str">
            <v>KRISTAL MOUNTAIN</v>
          </cell>
          <cell r="C1838" t="str">
            <v>53399</v>
          </cell>
          <cell r="D1838" t="str">
            <v>9</v>
          </cell>
        </row>
        <row r="1839">
          <cell r="A1839">
            <v>21162227</v>
          </cell>
          <cell r="B1839" t="str">
            <v>GALAKSI NUSANTARA</v>
          </cell>
          <cell r="C1839" t="str">
            <v>54391</v>
          </cell>
          <cell r="D1839" t="str">
            <v>9</v>
          </cell>
        </row>
        <row r="1840">
          <cell r="A1840">
            <v>21162235</v>
          </cell>
          <cell r="B1840" t="str">
            <v>GUANG HWA</v>
          </cell>
          <cell r="C1840" t="str">
            <v>54391</v>
          </cell>
          <cell r="D1840" t="str">
            <v>9</v>
          </cell>
        </row>
        <row r="1841">
          <cell r="A1841">
            <v>21162243</v>
          </cell>
          <cell r="B1841" t="str">
            <v>KWANG MING MULIA</v>
          </cell>
          <cell r="C1841" t="str">
            <v>53391</v>
          </cell>
          <cell r="D1841" t="str">
            <v>9</v>
          </cell>
        </row>
        <row r="1842">
          <cell r="A1842">
            <v>21162268</v>
          </cell>
          <cell r="B1842" t="str">
            <v>JAYA INTERNASIONAL</v>
          </cell>
          <cell r="C1842" t="str">
            <v>53310</v>
          </cell>
          <cell r="D1842" t="str">
            <v>9</v>
          </cell>
        </row>
        <row r="1843">
          <cell r="A1843">
            <v>21162284</v>
          </cell>
          <cell r="B1843" t="str">
            <v>GLOBAL WELDING SUPPLIES</v>
          </cell>
          <cell r="C1843" t="str">
            <v>53900</v>
          </cell>
          <cell r="D1843" t="str">
            <v>9</v>
          </cell>
        </row>
        <row r="1844">
          <cell r="A1844">
            <v>21162300</v>
          </cell>
          <cell r="B1844" t="str">
            <v>ENTER TECH INDONESIA</v>
          </cell>
          <cell r="C1844" t="str">
            <v>53310</v>
          </cell>
          <cell r="D1844" t="str">
            <v>9</v>
          </cell>
        </row>
        <row r="1845">
          <cell r="A1845">
            <v>21162318</v>
          </cell>
          <cell r="B1845" t="str">
            <v>B I L A N T I</v>
          </cell>
          <cell r="C1845" t="str">
            <v>53310</v>
          </cell>
          <cell r="D1845" t="str">
            <v>9</v>
          </cell>
        </row>
        <row r="1846">
          <cell r="A1846">
            <v>21162326</v>
          </cell>
          <cell r="B1846" t="str">
            <v>DIGITALWAVE INDONESIA</v>
          </cell>
          <cell r="C1846" t="str">
            <v>54391</v>
          </cell>
          <cell r="D1846" t="str">
            <v>9</v>
          </cell>
        </row>
        <row r="1847">
          <cell r="A1847">
            <v>21162334</v>
          </cell>
          <cell r="B1847" t="str">
            <v>BEAUTY MIND INTERNATIONAL</v>
          </cell>
          <cell r="C1847" t="str">
            <v>54220</v>
          </cell>
          <cell r="D1847" t="str">
            <v>9</v>
          </cell>
        </row>
        <row r="1848">
          <cell r="A1848">
            <v>21162342</v>
          </cell>
          <cell r="B1848" t="str">
            <v>NICION INDONESIA</v>
          </cell>
          <cell r="C1848" t="str">
            <v>54900</v>
          </cell>
          <cell r="D1848" t="str">
            <v>9</v>
          </cell>
        </row>
        <row r="1849">
          <cell r="A1849">
            <v>21162359</v>
          </cell>
          <cell r="B1849" t="str">
            <v>GLOBALINDO KOMUNIKASI INDONESIA</v>
          </cell>
          <cell r="C1849" t="str">
            <v>54399</v>
          </cell>
          <cell r="D1849" t="str">
            <v>9</v>
          </cell>
        </row>
        <row r="1850">
          <cell r="A1850">
            <v>21162367</v>
          </cell>
          <cell r="B1850" t="str">
            <v>BEAU-TECH DRIVE DAN OTOMASI</v>
          </cell>
          <cell r="C1850" t="str">
            <v>54500</v>
          </cell>
          <cell r="D1850" t="str">
            <v>9</v>
          </cell>
        </row>
        <row r="1851">
          <cell r="A1851">
            <v>21162375</v>
          </cell>
          <cell r="B1851" t="str">
            <v>ASIA PACIFIC FURNINDO</v>
          </cell>
          <cell r="C1851" t="str">
            <v>53391</v>
          </cell>
          <cell r="D1851" t="str">
            <v>9</v>
          </cell>
        </row>
        <row r="1852">
          <cell r="A1852">
            <v>21162383</v>
          </cell>
          <cell r="B1852" t="str">
            <v>WORLD STAR &amp; GOOD FRIEND</v>
          </cell>
          <cell r="C1852" t="str">
            <v>55211</v>
          </cell>
          <cell r="D1852" t="str">
            <v>9</v>
          </cell>
        </row>
        <row r="1853">
          <cell r="A1853">
            <v>21162391</v>
          </cell>
          <cell r="B1853" t="str">
            <v>DIGITALINDO PRATAMA</v>
          </cell>
          <cell r="C1853" t="str">
            <v>53391</v>
          </cell>
          <cell r="D1853" t="str">
            <v>9</v>
          </cell>
        </row>
        <row r="1854">
          <cell r="A1854">
            <v>21162409</v>
          </cell>
          <cell r="B1854" t="str">
            <v>LANDMARK PLASTICS INDONESIA</v>
          </cell>
          <cell r="C1854" t="str">
            <v>53391</v>
          </cell>
          <cell r="D1854" t="str">
            <v>9</v>
          </cell>
        </row>
        <row r="1855">
          <cell r="A1855">
            <v>21162417</v>
          </cell>
          <cell r="B1855" t="str">
            <v>BALI REGENCY REALTY</v>
          </cell>
          <cell r="C1855" t="str">
            <v>53100</v>
          </cell>
          <cell r="D1855" t="str">
            <v>9</v>
          </cell>
        </row>
        <row r="1856">
          <cell r="A1856">
            <v>21162425</v>
          </cell>
          <cell r="B1856" t="str">
            <v>ASIA NUSA</v>
          </cell>
          <cell r="C1856" t="str">
            <v>55211</v>
          </cell>
          <cell r="D1856" t="str">
            <v>9</v>
          </cell>
        </row>
        <row r="1857">
          <cell r="A1857">
            <v>21162433</v>
          </cell>
          <cell r="B1857" t="str">
            <v>KHARISMA INDAH</v>
          </cell>
          <cell r="C1857" t="str">
            <v>53310</v>
          </cell>
          <cell r="D1857" t="str">
            <v>9</v>
          </cell>
        </row>
        <row r="1858">
          <cell r="A1858">
            <v>21162441</v>
          </cell>
          <cell r="B1858" t="str">
            <v>ZIEGLER VIPRONITY</v>
          </cell>
          <cell r="C1858" t="str">
            <v>53900</v>
          </cell>
          <cell r="D1858" t="str">
            <v>9</v>
          </cell>
        </row>
        <row r="1859">
          <cell r="A1859">
            <v>21162458</v>
          </cell>
          <cell r="B1859" t="str">
            <v>INDO ILLAM INDAH</v>
          </cell>
          <cell r="C1859" t="str">
            <v>53310</v>
          </cell>
          <cell r="D1859" t="str">
            <v>9</v>
          </cell>
        </row>
        <row r="1860">
          <cell r="A1860">
            <v>21162466</v>
          </cell>
          <cell r="B1860" t="str">
            <v>ENIMLAD INDONESIA</v>
          </cell>
          <cell r="C1860" t="str">
            <v>54392</v>
          </cell>
          <cell r="D1860" t="str">
            <v>9</v>
          </cell>
        </row>
        <row r="1861">
          <cell r="A1861">
            <v>21162474</v>
          </cell>
          <cell r="B1861" t="str">
            <v>FRIENDY INTERNATIONAL</v>
          </cell>
          <cell r="C1861" t="str">
            <v>53420</v>
          </cell>
          <cell r="D1861" t="str">
            <v>9</v>
          </cell>
        </row>
        <row r="1862">
          <cell r="A1862">
            <v>21162482</v>
          </cell>
          <cell r="B1862" t="str">
            <v>PETRAS INDONESIA</v>
          </cell>
          <cell r="C1862" t="str">
            <v>53410</v>
          </cell>
          <cell r="D1862" t="str">
            <v>9</v>
          </cell>
        </row>
        <row r="1863">
          <cell r="A1863">
            <v>21162516</v>
          </cell>
          <cell r="B1863" t="str">
            <v>INTER GLOBAL MERAPI</v>
          </cell>
          <cell r="C1863" t="str">
            <v>53211</v>
          </cell>
          <cell r="D1863" t="str">
            <v>9</v>
          </cell>
        </row>
        <row r="1864">
          <cell r="A1864">
            <v>21162524</v>
          </cell>
          <cell r="B1864" t="str">
            <v>INKOSINDO</v>
          </cell>
          <cell r="C1864" t="str">
            <v>53900</v>
          </cell>
          <cell r="D1864" t="str">
            <v>9</v>
          </cell>
        </row>
        <row r="1865">
          <cell r="A1865">
            <v>21162532</v>
          </cell>
          <cell r="B1865" t="str">
            <v>CLIPSAL GRAHA NUSA</v>
          </cell>
          <cell r="C1865" t="str">
            <v>53900</v>
          </cell>
          <cell r="D1865" t="str">
            <v>9</v>
          </cell>
        </row>
        <row r="1866">
          <cell r="A1866">
            <v>21162540</v>
          </cell>
          <cell r="B1866" t="str">
            <v>EXXONMOBIL LUBRICANTS INDONESIA</v>
          </cell>
          <cell r="C1866" t="str">
            <v>54410</v>
          </cell>
          <cell r="D1866" t="str">
            <v>9</v>
          </cell>
        </row>
        <row r="1867">
          <cell r="A1867">
            <v>21162557</v>
          </cell>
          <cell r="B1867" t="str">
            <v>AMBROSIA INTERNATIONAL</v>
          </cell>
          <cell r="C1867" t="str">
            <v>53220</v>
          </cell>
          <cell r="D1867" t="str">
            <v>9</v>
          </cell>
        </row>
        <row r="1868">
          <cell r="A1868">
            <v>21162599</v>
          </cell>
          <cell r="B1868" t="str">
            <v>NEW SEOUL</v>
          </cell>
          <cell r="C1868" t="str">
            <v>55210</v>
          </cell>
          <cell r="D1868" t="str">
            <v>9</v>
          </cell>
        </row>
        <row r="1869">
          <cell r="A1869">
            <v>21162615</v>
          </cell>
          <cell r="B1869" t="str">
            <v>HEMA JAYA</v>
          </cell>
          <cell r="C1869" t="str">
            <v>53391</v>
          </cell>
          <cell r="D1869" t="str">
            <v>9</v>
          </cell>
        </row>
        <row r="1870">
          <cell r="A1870">
            <v>21162631</v>
          </cell>
          <cell r="B1870" t="str">
            <v>UTMOST CEPHAS INDONESIA</v>
          </cell>
          <cell r="C1870" t="str">
            <v>53310</v>
          </cell>
          <cell r="D1870" t="str">
            <v>9</v>
          </cell>
        </row>
        <row r="1871">
          <cell r="A1871">
            <v>21162656</v>
          </cell>
          <cell r="B1871" t="str">
            <v>NOBEGINDO UNITED LIMITED</v>
          </cell>
          <cell r="C1871" t="str">
            <v>53310</v>
          </cell>
          <cell r="D1871" t="str">
            <v>9</v>
          </cell>
        </row>
        <row r="1872">
          <cell r="A1872">
            <v>21162664</v>
          </cell>
          <cell r="B1872" t="str">
            <v>BEEBIMBAB LESTARI TRITUNGGAL</v>
          </cell>
          <cell r="C1872" t="str">
            <v>55210</v>
          </cell>
          <cell r="D1872" t="str">
            <v>9</v>
          </cell>
        </row>
        <row r="1873">
          <cell r="A1873">
            <v>21162672</v>
          </cell>
          <cell r="B1873" t="str">
            <v>Q CONCEPTS INDONESIA</v>
          </cell>
          <cell r="C1873" t="str">
            <v>55211</v>
          </cell>
          <cell r="D1873" t="str">
            <v>9</v>
          </cell>
        </row>
        <row r="1874">
          <cell r="A1874">
            <v>21162706</v>
          </cell>
          <cell r="B1874" t="str">
            <v>LINTAS AGRICOM INDONESIA</v>
          </cell>
          <cell r="C1874" t="str">
            <v>53211</v>
          </cell>
          <cell r="D1874" t="str">
            <v>9</v>
          </cell>
        </row>
        <row r="1875">
          <cell r="A1875">
            <v>21162730</v>
          </cell>
          <cell r="B1875" t="str">
            <v>VAJRA</v>
          </cell>
          <cell r="C1875" t="str">
            <v>55190</v>
          </cell>
          <cell r="D1875" t="str">
            <v>9</v>
          </cell>
        </row>
        <row r="1876">
          <cell r="A1876">
            <v>21162771</v>
          </cell>
          <cell r="B1876" t="str">
            <v>WOO LY NUSANTARA INDONESIA</v>
          </cell>
          <cell r="C1876" t="str">
            <v>54500</v>
          </cell>
          <cell r="D1876" t="str">
            <v>9</v>
          </cell>
        </row>
        <row r="1877">
          <cell r="A1877">
            <v>21162797</v>
          </cell>
          <cell r="B1877" t="str">
            <v>MMD INTERNATIONAL</v>
          </cell>
          <cell r="C1877" t="str">
            <v>53310</v>
          </cell>
          <cell r="D1877" t="str">
            <v>9</v>
          </cell>
        </row>
        <row r="1878">
          <cell r="A1878">
            <v>21162805</v>
          </cell>
          <cell r="B1878" t="str">
            <v>PERFECT RESOURCES INDONESIA</v>
          </cell>
          <cell r="C1878" t="str">
            <v>53392</v>
          </cell>
          <cell r="D1878" t="str">
            <v>9</v>
          </cell>
        </row>
        <row r="1879">
          <cell r="A1879">
            <v>21162813</v>
          </cell>
          <cell r="B1879" t="str">
            <v>BARANTA INTERNASIONAL</v>
          </cell>
          <cell r="C1879" t="str">
            <v>54410</v>
          </cell>
          <cell r="D1879" t="str">
            <v>9</v>
          </cell>
        </row>
        <row r="1880">
          <cell r="A1880">
            <v>21162821</v>
          </cell>
          <cell r="B1880" t="str">
            <v>AGRI SPICE INDONESIA</v>
          </cell>
          <cell r="C1880" t="str">
            <v>53210</v>
          </cell>
          <cell r="D1880" t="str">
            <v>9</v>
          </cell>
        </row>
        <row r="1881">
          <cell r="A1881">
            <v>21162854</v>
          </cell>
          <cell r="B1881" t="str">
            <v>YANGTZE RIVER INDONESIA</v>
          </cell>
          <cell r="C1881" t="str">
            <v>53310</v>
          </cell>
          <cell r="D1881" t="str">
            <v>9</v>
          </cell>
        </row>
        <row r="1882">
          <cell r="A1882">
            <v>21162862</v>
          </cell>
          <cell r="B1882" t="str">
            <v>DOWN TO EARTH</v>
          </cell>
          <cell r="C1882" t="str">
            <v>55211</v>
          </cell>
          <cell r="D1882" t="str">
            <v>9</v>
          </cell>
        </row>
        <row r="1883">
          <cell r="A1883">
            <v>21162888</v>
          </cell>
          <cell r="B1883" t="str">
            <v>SINAR PACIJAYA SINDOTAMA</v>
          </cell>
          <cell r="C1883" t="str">
            <v>53220</v>
          </cell>
          <cell r="D1883" t="str">
            <v>9</v>
          </cell>
        </row>
        <row r="1884">
          <cell r="A1884">
            <v>21162896</v>
          </cell>
          <cell r="B1884" t="str">
            <v>BUJEON INDONESIA</v>
          </cell>
          <cell r="C1884" t="str">
            <v>53420</v>
          </cell>
          <cell r="D1884" t="str">
            <v>9</v>
          </cell>
        </row>
        <row r="1885">
          <cell r="A1885">
            <v>21162904</v>
          </cell>
          <cell r="B1885" t="str">
            <v>PARIS MODE MAROC INTERNATIONAL</v>
          </cell>
          <cell r="C1885" t="str">
            <v>53310</v>
          </cell>
          <cell r="D1885" t="str">
            <v>9</v>
          </cell>
        </row>
        <row r="1886">
          <cell r="A1886">
            <v>21162912</v>
          </cell>
          <cell r="B1886" t="str">
            <v>BEE HEALTH MARKETING INDONESIA</v>
          </cell>
          <cell r="C1886" t="str">
            <v>53220</v>
          </cell>
          <cell r="D1886" t="str">
            <v>9</v>
          </cell>
        </row>
        <row r="1887">
          <cell r="A1887">
            <v>21162938</v>
          </cell>
          <cell r="B1887" t="str">
            <v>SOL AITI INDONESIA</v>
          </cell>
          <cell r="C1887" t="str">
            <v>53391</v>
          </cell>
          <cell r="D1887" t="str">
            <v>9</v>
          </cell>
        </row>
        <row r="1888">
          <cell r="A1888">
            <v>21162946</v>
          </cell>
          <cell r="B1888" t="str">
            <v>ART DOORS</v>
          </cell>
          <cell r="C1888" t="str">
            <v>53391</v>
          </cell>
          <cell r="D1888" t="str">
            <v>9</v>
          </cell>
        </row>
        <row r="1889">
          <cell r="A1889">
            <v>21162953</v>
          </cell>
          <cell r="B1889" t="str">
            <v>UNITED FOOD COMPANY</v>
          </cell>
          <cell r="C1889" t="str">
            <v>55211</v>
          </cell>
          <cell r="D1889" t="str">
            <v>9</v>
          </cell>
        </row>
        <row r="1890">
          <cell r="A1890">
            <v>21162979</v>
          </cell>
          <cell r="B1890" t="str">
            <v>WDI INDONESIA</v>
          </cell>
          <cell r="C1890" t="str">
            <v>55211</v>
          </cell>
          <cell r="D1890" t="str">
            <v>9</v>
          </cell>
        </row>
        <row r="1891">
          <cell r="A1891">
            <v>21162987</v>
          </cell>
          <cell r="B1891" t="str">
            <v>ANEKA LILA INDONESIA</v>
          </cell>
          <cell r="C1891" t="str">
            <v>53310</v>
          </cell>
          <cell r="D1891" t="str">
            <v>9</v>
          </cell>
        </row>
        <row r="1892">
          <cell r="A1892">
            <v>21162995</v>
          </cell>
          <cell r="B1892" t="str">
            <v>YAMASTAR INTERNATIONAL INDONESIA</v>
          </cell>
          <cell r="C1892" t="str">
            <v>54391</v>
          </cell>
          <cell r="D1892" t="str">
            <v>9</v>
          </cell>
        </row>
        <row r="1893">
          <cell r="A1893">
            <v>21163001</v>
          </cell>
          <cell r="B1893" t="str">
            <v>OCEAN INTERNATIONAL</v>
          </cell>
          <cell r="C1893" t="str">
            <v>54399</v>
          </cell>
          <cell r="D1893" t="str">
            <v>9</v>
          </cell>
        </row>
        <row r="1894">
          <cell r="A1894">
            <v>21163027</v>
          </cell>
          <cell r="B1894" t="str">
            <v>AVENUE A PIZZA INDONESIA</v>
          </cell>
          <cell r="C1894" t="str">
            <v>55211</v>
          </cell>
          <cell r="D1894" t="str">
            <v>9</v>
          </cell>
        </row>
        <row r="1895">
          <cell r="A1895">
            <v>21163035</v>
          </cell>
          <cell r="B1895" t="str">
            <v>BILLION BIOTECH INTERNATIONAL</v>
          </cell>
          <cell r="C1895" t="str">
            <v>53392</v>
          </cell>
          <cell r="D1895" t="str">
            <v>9</v>
          </cell>
        </row>
        <row r="1896">
          <cell r="A1896">
            <v>21163050</v>
          </cell>
          <cell r="B1896" t="str">
            <v>TERANG PERTAMA</v>
          </cell>
          <cell r="C1896" t="str">
            <v>53211</v>
          </cell>
          <cell r="D1896" t="str">
            <v>9</v>
          </cell>
        </row>
        <row r="1897">
          <cell r="A1897">
            <v>21163076</v>
          </cell>
          <cell r="B1897" t="str">
            <v>SUMINDO JAYA</v>
          </cell>
          <cell r="C1897" t="str">
            <v>53211</v>
          </cell>
          <cell r="D1897" t="str">
            <v>9</v>
          </cell>
        </row>
        <row r="1898">
          <cell r="A1898">
            <v>21163084</v>
          </cell>
          <cell r="B1898" t="str">
            <v>PFE INTERNATIONAL INDONESIA</v>
          </cell>
          <cell r="C1898" t="str">
            <v>53211</v>
          </cell>
          <cell r="D1898" t="str">
            <v>9</v>
          </cell>
        </row>
        <row r="1899">
          <cell r="A1899">
            <v>21163092</v>
          </cell>
          <cell r="B1899" t="str">
            <v>SHEN LONG INDONESIA</v>
          </cell>
          <cell r="C1899" t="str">
            <v>53310</v>
          </cell>
          <cell r="D1899" t="str">
            <v>9</v>
          </cell>
        </row>
        <row r="1900">
          <cell r="A1900">
            <v>21163100</v>
          </cell>
          <cell r="B1900" t="str">
            <v>GUANG MING</v>
          </cell>
          <cell r="C1900" t="str">
            <v>54391</v>
          </cell>
          <cell r="D1900" t="str">
            <v>9</v>
          </cell>
        </row>
        <row r="1901">
          <cell r="A1901">
            <v>21163118</v>
          </cell>
          <cell r="B1901" t="str">
            <v>ZHONG KAI</v>
          </cell>
          <cell r="C1901" t="str">
            <v>54391</v>
          </cell>
          <cell r="D1901" t="str">
            <v>9</v>
          </cell>
        </row>
        <row r="1902">
          <cell r="A1902">
            <v>21163126</v>
          </cell>
          <cell r="B1902" t="str">
            <v>POLESTAR</v>
          </cell>
          <cell r="C1902" t="str">
            <v>54391</v>
          </cell>
          <cell r="D1902" t="str">
            <v>9</v>
          </cell>
        </row>
        <row r="1903">
          <cell r="A1903">
            <v>21163134</v>
          </cell>
          <cell r="B1903" t="str">
            <v>LOOP INTERNATIONAL</v>
          </cell>
          <cell r="C1903" t="str">
            <v>55210</v>
          </cell>
          <cell r="D1903" t="str">
            <v>9</v>
          </cell>
        </row>
        <row r="1904">
          <cell r="A1904">
            <v>21163142</v>
          </cell>
          <cell r="B1904" t="str">
            <v>JM TECHNOLOGY</v>
          </cell>
          <cell r="C1904" t="str">
            <v>53900</v>
          </cell>
          <cell r="D1904" t="str">
            <v>9</v>
          </cell>
        </row>
        <row r="1905">
          <cell r="A1905">
            <v>21163159</v>
          </cell>
          <cell r="B1905" t="str">
            <v>DHALI THIND INTERNATIONAL</v>
          </cell>
          <cell r="C1905" t="str">
            <v>53310</v>
          </cell>
          <cell r="D1905" t="str">
            <v>9</v>
          </cell>
        </row>
        <row r="1906">
          <cell r="A1906">
            <v>21163175</v>
          </cell>
          <cell r="B1906" t="str">
            <v>FORTUNETEX INTERNATIONAL</v>
          </cell>
          <cell r="C1906" t="str">
            <v>53310</v>
          </cell>
          <cell r="D1906" t="str">
            <v>9</v>
          </cell>
        </row>
        <row r="1907">
          <cell r="A1907">
            <v>21163183</v>
          </cell>
          <cell r="B1907" t="str">
            <v>WINDY BEACH</v>
          </cell>
          <cell r="C1907" t="str">
            <v>55113</v>
          </cell>
          <cell r="D1907" t="str">
            <v>9</v>
          </cell>
        </row>
        <row r="1908">
          <cell r="A1908">
            <v>21163209</v>
          </cell>
          <cell r="B1908" t="str">
            <v>BENING BIG TREE FARMS</v>
          </cell>
          <cell r="C1908" t="str">
            <v>53220</v>
          </cell>
          <cell r="D1908" t="str">
            <v>9</v>
          </cell>
        </row>
        <row r="1909">
          <cell r="A1909">
            <v>21163217</v>
          </cell>
          <cell r="B1909" t="str">
            <v>DEGUSSA PEROXIDE INDONESIA</v>
          </cell>
          <cell r="C1909" t="str">
            <v>54491</v>
          </cell>
          <cell r="D1909" t="str">
            <v>9</v>
          </cell>
        </row>
        <row r="1910">
          <cell r="A1910">
            <v>21163225</v>
          </cell>
          <cell r="B1910" t="str">
            <v>HUA XIA INTERNATIONAL INDONESIA</v>
          </cell>
          <cell r="C1910" t="str">
            <v>53391</v>
          </cell>
          <cell r="D1910" t="str">
            <v>9</v>
          </cell>
        </row>
        <row r="1911">
          <cell r="A1911">
            <v>21163241</v>
          </cell>
          <cell r="B1911" t="str">
            <v>COAL &amp; OIL INDONESIA</v>
          </cell>
          <cell r="C1911" t="str">
            <v>53410</v>
          </cell>
          <cell r="D1911" t="str">
            <v>9</v>
          </cell>
        </row>
        <row r="1912">
          <cell r="A1912">
            <v>21163258</v>
          </cell>
          <cell r="B1912" t="str">
            <v>UNITED COMMERCIAL AGENCIES</v>
          </cell>
          <cell r="C1912" t="str">
            <v>53391</v>
          </cell>
          <cell r="D1912" t="str">
            <v>9</v>
          </cell>
        </row>
        <row r="1913">
          <cell r="A1913">
            <v>21163290</v>
          </cell>
          <cell r="B1913" t="str">
            <v>CROWN UNI PRO</v>
          </cell>
          <cell r="C1913" t="str">
            <v>53310</v>
          </cell>
          <cell r="D1913" t="str">
            <v>9</v>
          </cell>
        </row>
        <row r="1914">
          <cell r="A1914">
            <v>21163308</v>
          </cell>
          <cell r="B1914" t="str">
            <v>PASKALYN INTERNATIONAL</v>
          </cell>
          <cell r="C1914" t="str">
            <v>53391</v>
          </cell>
          <cell r="D1914" t="str">
            <v>9</v>
          </cell>
        </row>
        <row r="1915">
          <cell r="A1915">
            <v>21163324</v>
          </cell>
          <cell r="B1915" t="str">
            <v>AMANN INDONESIA</v>
          </cell>
          <cell r="C1915" t="str">
            <v>53310</v>
          </cell>
          <cell r="D1915" t="str">
            <v>9</v>
          </cell>
        </row>
        <row r="1916">
          <cell r="A1916">
            <v>21163332</v>
          </cell>
          <cell r="B1916" t="str">
            <v>TEAM WOOD</v>
          </cell>
          <cell r="C1916" t="str">
            <v>53391</v>
          </cell>
          <cell r="D1916" t="str">
            <v>9</v>
          </cell>
        </row>
        <row r="1917">
          <cell r="A1917">
            <v>21163340</v>
          </cell>
          <cell r="B1917" t="str">
            <v>WONG COCO FOOD INTERNATIONAL</v>
          </cell>
          <cell r="C1917" t="str">
            <v>55211</v>
          </cell>
          <cell r="D1917" t="str">
            <v>9</v>
          </cell>
        </row>
        <row r="1918">
          <cell r="A1918">
            <v>21163373</v>
          </cell>
          <cell r="B1918" t="str">
            <v>DYNAMAX SHINHAN PERKASA</v>
          </cell>
          <cell r="C1918" t="str">
            <v>53391</v>
          </cell>
          <cell r="D1918" t="str">
            <v>9</v>
          </cell>
        </row>
        <row r="1919">
          <cell r="A1919">
            <v>21163381</v>
          </cell>
          <cell r="B1919" t="str">
            <v>ARPAN INTERNUSA</v>
          </cell>
          <cell r="C1919" t="str">
            <v>53310</v>
          </cell>
          <cell r="D1919" t="str">
            <v>9</v>
          </cell>
        </row>
        <row r="1920">
          <cell r="A1920">
            <v>21163399</v>
          </cell>
          <cell r="B1920" t="str">
            <v>AD-LINE PRODUCTION</v>
          </cell>
          <cell r="C1920" t="str">
            <v>53391</v>
          </cell>
          <cell r="D1920" t="str">
            <v>9</v>
          </cell>
        </row>
        <row r="1921">
          <cell r="A1921">
            <v>21163415</v>
          </cell>
          <cell r="B1921" t="str">
            <v>THE HILL</v>
          </cell>
          <cell r="C1921" t="str">
            <v>55190</v>
          </cell>
          <cell r="D1921" t="str">
            <v>9</v>
          </cell>
        </row>
        <row r="1922">
          <cell r="A1922">
            <v>21163423</v>
          </cell>
          <cell r="B1922" t="str">
            <v>SACCO INDONESIA</v>
          </cell>
          <cell r="C1922" t="str">
            <v>55211</v>
          </cell>
          <cell r="D1922" t="str">
            <v>9</v>
          </cell>
        </row>
        <row r="1923">
          <cell r="A1923">
            <v>21163431</v>
          </cell>
          <cell r="B1923" t="str">
            <v>SEIKATSU BALI</v>
          </cell>
          <cell r="C1923" t="str">
            <v>53310</v>
          </cell>
          <cell r="D1923" t="str">
            <v>9</v>
          </cell>
        </row>
        <row r="1924">
          <cell r="A1924">
            <v>21163456</v>
          </cell>
          <cell r="B1924" t="str">
            <v>CHESTER INDO MARKETING</v>
          </cell>
          <cell r="C1924" t="str">
            <v>53500</v>
          </cell>
          <cell r="D1924" t="str">
            <v>9</v>
          </cell>
        </row>
        <row r="1925">
          <cell r="A1925">
            <v>21163464</v>
          </cell>
          <cell r="B1925" t="str">
            <v>DISHA INDO INTERNATIONAL</v>
          </cell>
          <cell r="C1925" t="str">
            <v>53399</v>
          </cell>
          <cell r="D1925" t="str">
            <v>9</v>
          </cell>
        </row>
        <row r="1926">
          <cell r="A1926">
            <v>21163472</v>
          </cell>
          <cell r="B1926" t="str">
            <v>BEST WORLD LIFESTYLE</v>
          </cell>
          <cell r="C1926" t="str">
            <v>53392</v>
          </cell>
          <cell r="D1926" t="str">
            <v>9</v>
          </cell>
        </row>
        <row r="1927">
          <cell r="A1927">
            <v>21163480</v>
          </cell>
          <cell r="B1927" t="str">
            <v>PUM PRIMA UTAMA MANDIRI</v>
          </cell>
          <cell r="C1927" t="str">
            <v>54310</v>
          </cell>
          <cell r="D1927" t="str">
            <v>9</v>
          </cell>
        </row>
        <row r="1928">
          <cell r="A1928">
            <v>21163506</v>
          </cell>
          <cell r="B1928" t="str">
            <v>SEA SWIFT INDONESIA</v>
          </cell>
          <cell r="C1928" t="str">
            <v>53310</v>
          </cell>
          <cell r="D1928" t="str">
            <v>9</v>
          </cell>
        </row>
        <row r="1929">
          <cell r="A1929">
            <v>21163514</v>
          </cell>
          <cell r="B1929" t="str">
            <v>ESSE GLOBAL</v>
          </cell>
          <cell r="C1929" t="str">
            <v>53220</v>
          </cell>
          <cell r="D1929" t="str">
            <v>9</v>
          </cell>
        </row>
        <row r="1930">
          <cell r="A1930">
            <v>21163522</v>
          </cell>
          <cell r="B1930" t="str">
            <v>EJEY INDONESIA</v>
          </cell>
          <cell r="C1930" t="str">
            <v>53500</v>
          </cell>
          <cell r="D1930" t="str">
            <v>9</v>
          </cell>
        </row>
        <row r="1931">
          <cell r="A1931">
            <v>21163530</v>
          </cell>
          <cell r="B1931" t="str">
            <v>CASANOVA</v>
          </cell>
          <cell r="C1931" t="str">
            <v>55210</v>
          </cell>
          <cell r="D1931" t="str">
            <v>9</v>
          </cell>
        </row>
        <row r="1932">
          <cell r="A1932">
            <v>21163555</v>
          </cell>
          <cell r="B1932" t="str">
            <v>ANSHIK INDOTAMA</v>
          </cell>
          <cell r="C1932" t="str">
            <v>53310</v>
          </cell>
          <cell r="D1932" t="str">
            <v>9</v>
          </cell>
        </row>
        <row r="1933">
          <cell r="A1933">
            <v>21163563</v>
          </cell>
          <cell r="B1933" t="str">
            <v>SAHIVZZ INDONESIA</v>
          </cell>
          <cell r="C1933" t="str">
            <v>53211</v>
          </cell>
          <cell r="D1933" t="str">
            <v>9</v>
          </cell>
        </row>
        <row r="1934">
          <cell r="A1934">
            <v>21163571</v>
          </cell>
          <cell r="B1934" t="str">
            <v>HANIL PFC</v>
          </cell>
          <cell r="C1934" t="str">
            <v>54392</v>
          </cell>
          <cell r="D1934" t="str">
            <v>9</v>
          </cell>
        </row>
        <row r="1935">
          <cell r="A1935">
            <v>21163589</v>
          </cell>
          <cell r="B1935" t="str">
            <v>CASTAWAY LIFE</v>
          </cell>
          <cell r="C1935" t="str">
            <v>55113</v>
          </cell>
          <cell r="D1935" t="str">
            <v>9</v>
          </cell>
        </row>
        <row r="1936">
          <cell r="A1936">
            <v>21163597</v>
          </cell>
          <cell r="B1936" t="str">
            <v>KOREAN LEADING INVESTMENT</v>
          </cell>
          <cell r="C1936" t="str">
            <v>55113</v>
          </cell>
          <cell r="D1936" t="str">
            <v>9</v>
          </cell>
        </row>
        <row r="1937">
          <cell r="A1937">
            <v>21163605</v>
          </cell>
          <cell r="B1937" t="str">
            <v>BAMBOO ROAD INDONESIA</v>
          </cell>
          <cell r="C1937" t="str">
            <v>53391</v>
          </cell>
          <cell r="D1937" t="str">
            <v>9</v>
          </cell>
        </row>
        <row r="1938">
          <cell r="A1938">
            <v>21163613</v>
          </cell>
          <cell r="B1938" t="str">
            <v>GERIZIM</v>
          </cell>
          <cell r="C1938" t="str">
            <v>53200</v>
          </cell>
          <cell r="D1938" t="str">
            <v>9</v>
          </cell>
        </row>
        <row r="1939">
          <cell r="A1939">
            <v>21163621</v>
          </cell>
          <cell r="B1939" t="str">
            <v>FRAHERA</v>
          </cell>
          <cell r="C1939" t="str">
            <v>53100</v>
          </cell>
          <cell r="D1939" t="str">
            <v>9</v>
          </cell>
        </row>
        <row r="1940">
          <cell r="A1940">
            <v>21163639</v>
          </cell>
          <cell r="B1940" t="str">
            <v>SOOFFICE SYSTEM</v>
          </cell>
          <cell r="C1940" t="str">
            <v>53392</v>
          </cell>
          <cell r="D1940" t="str">
            <v>9</v>
          </cell>
        </row>
        <row r="1941">
          <cell r="A1941">
            <v>21163654</v>
          </cell>
          <cell r="B1941" t="str">
            <v>YIWU ANEKA INTERNATIONAL</v>
          </cell>
          <cell r="C1941" t="str">
            <v>53391</v>
          </cell>
          <cell r="D1941" t="str">
            <v>9</v>
          </cell>
        </row>
        <row r="1942">
          <cell r="A1942">
            <v>21163670</v>
          </cell>
          <cell r="B1942" t="str">
            <v>SHI YUAN DA</v>
          </cell>
          <cell r="C1942" t="str">
            <v>53210</v>
          </cell>
          <cell r="D1942" t="str">
            <v>9</v>
          </cell>
        </row>
        <row r="1943">
          <cell r="A1943">
            <v>21163688</v>
          </cell>
          <cell r="B1943" t="str">
            <v>CITA SELERA MAKMUR</v>
          </cell>
          <cell r="C1943" t="str">
            <v>55211</v>
          </cell>
          <cell r="D1943" t="str">
            <v>9</v>
          </cell>
        </row>
        <row r="1944">
          <cell r="A1944">
            <v>21163712</v>
          </cell>
          <cell r="B1944" t="str">
            <v>SAB ENERGY</v>
          </cell>
          <cell r="C1944" t="str">
            <v>45229</v>
          </cell>
          <cell r="D1944" t="str">
            <v>9</v>
          </cell>
        </row>
        <row r="1945">
          <cell r="A1945">
            <v>21163746</v>
          </cell>
          <cell r="B1945" t="str">
            <v>KORATH GULF LINKS JAKARTA</v>
          </cell>
          <cell r="C1945" t="str">
            <v>53310</v>
          </cell>
          <cell r="D1945" t="str">
            <v>9</v>
          </cell>
        </row>
        <row r="1946">
          <cell r="A1946">
            <v>21163753</v>
          </cell>
          <cell r="B1946" t="str">
            <v>CHANISH INTERNATIONAL</v>
          </cell>
          <cell r="C1946" t="str">
            <v>53310</v>
          </cell>
          <cell r="D1946" t="str">
            <v>9</v>
          </cell>
        </row>
        <row r="1947">
          <cell r="A1947">
            <v>21163761</v>
          </cell>
          <cell r="B1947" t="str">
            <v>COCONUT HOMES</v>
          </cell>
          <cell r="C1947" t="str">
            <v>55190</v>
          </cell>
          <cell r="D1947" t="str">
            <v>9</v>
          </cell>
        </row>
        <row r="1948">
          <cell r="A1948">
            <v>21163787</v>
          </cell>
          <cell r="B1948" t="str">
            <v>EURASIA BOGA KENCANA</v>
          </cell>
          <cell r="C1948" t="str">
            <v>55211</v>
          </cell>
          <cell r="D1948" t="str">
            <v>9</v>
          </cell>
        </row>
        <row r="1949">
          <cell r="A1949">
            <v>21163795</v>
          </cell>
          <cell r="B1949" t="str">
            <v>HUAWEI TECH INVESTMENT</v>
          </cell>
          <cell r="C1949" t="str">
            <v>54900</v>
          </cell>
          <cell r="D1949" t="str">
            <v>9</v>
          </cell>
        </row>
        <row r="1950">
          <cell r="A1950">
            <v>21163811</v>
          </cell>
          <cell r="B1950" t="str">
            <v>GEA INDONESIA</v>
          </cell>
          <cell r="C1950" t="str">
            <v>54392</v>
          </cell>
          <cell r="D1950" t="str">
            <v>9</v>
          </cell>
        </row>
        <row r="1951">
          <cell r="A1951">
            <v>21163829</v>
          </cell>
          <cell r="B1951" t="str">
            <v>ACAEA PADMA INDONESIA</v>
          </cell>
          <cell r="C1951" t="str">
            <v>53391</v>
          </cell>
          <cell r="D1951" t="str">
            <v>9</v>
          </cell>
        </row>
        <row r="1952">
          <cell r="A1952">
            <v>21163837</v>
          </cell>
          <cell r="B1952" t="str">
            <v>SRIMA AGRINDO JAYA</v>
          </cell>
          <cell r="C1952" t="str">
            <v>54391</v>
          </cell>
          <cell r="D1952" t="str">
            <v>9</v>
          </cell>
        </row>
        <row r="1953">
          <cell r="A1953">
            <v>21163845</v>
          </cell>
          <cell r="B1953" t="str">
            <v>TOMGEE INDAH</v>
          </cell>
          <cell r="C1953" t="str">
            <v>53391</v>
          </cell>
          <cell r="D1953" t="str">
            <v>9</v>
          </cell>
        </row>
        <row r="1954">
          <cell r="A1954">
            <v>21163860</v>
          </cell>
          <cell r="B1954" t="str">
            <v>SIN WOO INTI INDONESIA</v>
          </cell>
          <cell r="C1954" t="str">
            <v>53500</v>
          </cell>
          <cell r="D1954" t="str">
            <v>9</v>
          </cell>
        </row>
        <row r="1955">
          <cell r="A1955">
            <v>21163878</v>
          </cell>
          <cell r="B1955" t="str">
            <v>SHADE</v>
          </cell>
          <cell r="C1955" t="str">
            <v>53310</v>
          </cell>
          <cell r="D1955" t="str">
            <v>9</v>
          </cell>
        </row>
        <row r="1956">
          <cell r="A1956">
            <v>21163886</v>
          </cell>
          <cell r="B1956" t="str">
            <v>VIREMA IMPEX</v>
          </cell>
          <cell r="C1956" t="str">
            <v>53310</v>
          </cell>
          <cell r="D1956" t="str">
            <v>9</v>
          </cell>
        </row>
        <row r="1957">
          <cell r="A1957">
            <v>21163910</v>
          </cell>
          <cell r="B1957" t="str">
            <v>HENRY YAMADA</v>
          </cell>
          <cell r="C1957" t="str">
            <v>55190</v>
          </cell>
          <cell r="D1957" t="str">
            <v>9</v>
          </cell>
        </row>
        <row r="1958">
          <cell r="A1958">
            <v>21163928</v>
          </cell>
          <cell r="B1958" t="str">
            <v>INDONESIA PALLETS POOL</v>
          </cell>
          <cell r="C1958" t="str">
            <v>53391</v>
          </cell>
          <cell r="D1958" t="str">
            <v>9</v>
          </cell>
        </row>
        <row r="1959">
          <cell r="A1959">
            <v>21163936</v>
          </cell>
          <cell r="B1959" t="str">
            <v>UNITED GUINEA TRADING CO.</v>
          </cell>
          <cell r="C1959" t="str">
            <v>53310</v>
          </cell>
          <cell r="D1959" t="str">
            <v>9</v>
          </cell>
        </row>
        <row r="1960">
          <cell r="A1960">
            <v>21163944</v>
          </cell>
          <cell r="B1960" t="str">
            <v>SEMINIS VEGETABLE SEEDS INDONESIA</v>
          </cell>
          <cell r="C1960" t="str">
            <v>53210</v>
          </cell>
          <cell r="D1960" t="str">
            <v>9</v>
          </cell>
        </row>
        <row r="1961">
          <cell r="A1961">
            <v>21163951</v>
          </cell>
          <cell r="B1961" t="str">
            <v>SASCO INDONESIA</v>
          </cell>
          <cell r="C1961" t="str">
            <v>54491</v>
          </cell>
          <cell r="D1961" t="str">
            <v>9</v>
          </cell>
        </row>
        <row r="1962">
          <cell r="A1962">
            <v>21163969</v>
          </cell>
          <cell r="B1962" t="str">
            <v>MODERN GROUP</v>
          </cell>
          <cell r="C1962" t="str">
            <v>53391</v>
          </cell>
          <cell r="D1962" t="str">
            <v>9</v>
          </cell>
        </row>
        <row r="1963">
          <cell r="A1963">
            <v>21163977</v>
          </cell>
          <cell r="B1963" t="str">
            <v>GOLDENGATE INTERNATIONAL</v>
          </cell>
          <cell r="C1963" t="str">
            <v>55190</v>
          </cell>
          <cell r="D1963" t="str">
            <v>9</v>
          </cell>
        </row>
        <row r="1964">
          <cell r="A1964">
            <v>21163985</v>
          </cell>
          <cell r="B1964" t="str">
            <v>IMEKS INTERNATIONAL</v>
          </cell>
          <cell r="C1964" t="str">
            <v>53000</v>
          </cell>
          <cell r="D1964" t="str">
            <v>9</v>
          </cell>
        </row>
        <row r="1965">
          <cell r="A1965">
            <v>21164009</v>
          </cell>
          <cell r="B1965" t="str">
            <v>AXESS MEGA MEDIA</v>
          </cell>
          <cell r="C1965" t="str">
            <v>53391</v>
          </cell>
          <cell r="D1965" t="str">
            <v>9</v>
          </cell>
        </row>
        <row r="1966">
          <cell r="A1966">
            <v>21164017</v>
          </cell>
          <cell r="B1966" t="str">
            <v>JIWA HATI INDONESIA</v>
          </cell>
          <cell r="C1966" t="str">
            <v>55211</v>
          </cell>
          <cell r="D1966" t="str">
            <v>9</v>
          </cell>
        </row>
        <row r="1967">
          <cell r="A1967">
            <v>21164033</v>
          </cell>
          <cell r="B1967" t="str">
            <v>DANBOILER</v>
          </cell>
          <cell r="C1967" t="str">
            <v>53900</v>
          </cell>
          <cell r="D1967" t="str">
            <v>9</v>
          </cell>
        </row>
        <row r="1968">
          <cell r="A1968">
            <v>21164041</v>
          </cell>
          <cell r="B1968" t="str">
            <v>INDONESIA INTERNATIONAL MINING GROUP</v>
          </cell>
          <cell r="C1968" t="str">
            <v>53410</v>
          </cell>
          <cell r="D1968" t="str">
            <v>9</v>
          </cell>
        </row>
        <row r="1969">
          <cell r="A1969">
            <v>21164058</v>
          </cell>
          <cell r="B1969" t="str">
            <v>HR MARKETING INDONESIA</v>
          </cell>
          <cell r="C1969" t="str">
            <v>54392</v>
          </cell>
          <cell r="D1969" t="str">
            <v>9</v>
          </cell>
        </row>
        <row r="1970">
          <cell r="A1970">
            <v>21164074</v>
          </cell>
          <cell r="B1970" t="str">
            <v>JUNG SAN</v>
          </cell>
          <cell r="C1970" t="str">
            <v>53211</v>
          </cell>
          <cell r="D1970" t="str">
            <v>9</v>
          </cell>
        </row>
        <row r="1971">
          <cell r="A1971">
            <v>21164082</v>
          </cell>
          <cell r="B1971" t="str">
            <v>PRIMA TOTAL SOLUTION</v>
          </cell>
          <cell r="C1971" t="str">
            <v>53500</v>
          </cell>
          <cell r="D1971" t="str">
            <v>9</v>
          </cell>
        </row>
        <row r="1972">
          <cell r="A1972">
            <v>21164090</v>
          </cell>
          <cell r="B1972" t="str">
            <v>KUEI MENG CHAIN INDONESIA</v>
          </cell>
          <cell r="C1972" t="str">
            <v>54500</v>
          </cell>
          <cell r="D1972" t="str">
            <v>9</v>
          </cell>
        </row>
        <row r="1973">
          <cell r="A1973">
            <v>21164116</v>
          </cell>
          <cell r="B1973" t="str">
            <v>ECOCLEAN INTERNATIONAL</v>
          </cell>
          <cell r="C1973" t="str">
            <v>54900</v>
          </cell>
          <cell r="D1973" t="str">
            <v>9</v>
          </cell>
        </row>
        <row r="1974">
          <cell r="A1974">
            <v>21164124</v>
          </cell>
          <cell r="B1974" t="str">
            <v>INKO ARTHA SAMUDRA</v>
          </cell>
          <cell r="C1974" t="str">
            <v>53213</v>
          </cell>
          <cell r="D1974" t="str">
            <v>9</v>
          </cell>
        </row>
        <row r="1975">
          <cell r="A1975">
            <v>21164132</v>
          </cell>
          <cell r="B1975" t="str">
            <v>RYOMA INTERNATIONAL INDONESIA</v>
          </cell>
          <cell r="C1975" t="str">
            <v>53310</v>
          </cell>
          <cell r="D1975" t="str">
            <v>9</v>
          </cell>
        </row>
        <row r="1976">
          <cell r="A1976">
            <v>21164140</v>
          </cell>
          <cell r="B1976" t="str">
            <v>SUN HOO ENGINEERING INDONESIA</v>
          </cell>
          <cell r="C1976" t="str">
            <v>53430</v>
          </cell>
          <cell r="D1976" t="str">
            <v>9</v>
          </cell>
        </row>
        <row r="1977">
          <cell r="A1977">
            <v>21164157</v>
          </cell>
          <cell r="B1977" t="str">
            <v>PATANU BALI GRAHA</v>
          </cell>
          <cell r="C1977" t="str">
            <v>55190</v>
          </cell>
          <cell r="D1977" t="str">
            <v>9</v>
          </cell>
        </row>
        <row r="1978">
          <cell r="A1978">
            <v>21164181</v>
          </cell>
          <cell r="B1978" t="str">
            <v>LE JARDIN</v>
          </cell>
          <cell r="C1978" t="str">
            <v>55190</v>
          </cell>
          <cell r="D1978" t="str">
            <v>9</v>
          </cell>
        </row>
        <row r="1979">
          <cell r="A1979">
            <v>21164199</v>
          </cell>
          <cell r="B1979" t="str">
            <v>PRIMA SURA UTAMA</v>
          </cell>
          <cell r="C1979" t="str">
            <v>53211</v>
          </cell>
          <cell r="D1979" t="str">
            <v>9</v>
          </cell>
        </row>
        <row r="1980">
          <cell r="A1980">
            <v>21164207</v>
          </cell>
          <cell r="B1980" t="str">
            <v>SARU COMM JAYA</v>
          </cell>
          <cell r="C1980" t="str">
            <v>53310</v>
          </cell>
          <cell r="D1980" t="str">
            <v>9</v>
          </cell>
        </row>
        <row r="1981">
          <cell r="A1981">
            <v>21164215</v>
          </cell>
          <cell r="B1981" t="str">
            <v>GLOBAL TRADEBASE INTERNATIONAL</v>
          </cell>
          <cell r="C1981" t="str">
            <v>54310</v>
          </cell>
          <cell r="D1981" t="str">
            <v>9</v>
          </cell>
        </row>
        <row r="1982">
          <cell r="A1982">
            <v>21164249</v>
          </cell>
          <cell r="B1982" t="str">
            <v>INKO NIAGA</v>
          </cell>
          <cell r="C1982" t="str">
            <v>53500</v>
          </cell>
          <cell r="D1982" t="str">
            <v>9</v>
          </cell>
        </row>
        <row r="1983">
          <cell r="A1983">
            <v>21164264</v>
          </cell>
          <cell r="B1983" t="str">
            <v>MAD DOGS ASIA</v>
          </cell>
          <cell r="C1983" t="str">
            <v>53211</v>
          </cell>
          <cell r="D1983" t="str">
            <v>9</v>
          </cell>
        </row>
        <row r="1984">
          <cell r="A1984">
            <v>21164272</v>
          </cell>
          <cell r="B1984" t="str">
            <v>CHIL BO SAN INDONESIA</v>
          </cell>
          <cell r="C1984" t="str">
            <v>55200</v>
          </cell>
          <cell r="D1984" t="str">
            <v>9</v>
          </cell>
        </row>
        <row r="1985">
          <cell r="A1985">
            <v>21164280</v>
          </cell>
          <cell r="B1985" t="str">
            <v>ZUG INDUSTRY INDONESIA</v>
          </cell>
          <cell r="C1985" t="str">
            <v>53310</v>
          </cell>
          <cell r="D1985" t="str">
            <v>9</v>
          </cell>
        </row>
        <row r="1986">
          <cell r="A1986">
            <v>21164298</v>
          </cell>
          <cell r="B1986" t="str">
            <v>CITA SELERA NUSANTARA</v>
          </cell>
          <cell r="C1986" t="str">
            <v>55211</v>
          </cell>
          <cell r="D1986" t="str">
            <v>9</v>
          </cell>
        </row>
        <row r="1987">
          <cell r="A1987">
            <v>21164314</v>
          </cell>
          <cell r="B1987" t="str">
            <v>SINARINDO MULTIGUNA CHEMICAL</v>
          </cell>
          <cell r="C1987" t="str">
            <v>53392</v>
          </cell>
          <cell r="D1987" t="str">
            <v>9</v>
          </cell>
        </row>
        <row r="1988">
          <cell r="A1988">
            <v>21164322</v>
          </cell>
          <cell r="B1988" t="str">
            <v>HYOWON INTERNATIONAL</v>
          </cell>
          <cell r="C1988" t="str">
            <v>53213</v>
          </cell>
          <cell r="D1988" t="str">
            <v>9</v>
          </cell>
        </row>
        <row r="1989">
          <cell r="A1989">
            <v>21164330</v>
          </cell>
          <cell r="B1989" t="str">
            <v>A FIRST INTERNATIONAL</v>
          </cell>
          <cell r="C1989" t="str">
            <v>53310</v>
          </cell>
          <cell r="D1989" t="str">
            <v>9</v>
          </cell>
        </row>
        <row r="1990">
          <cell r="A1990">
            <v>21164355</v>
          </cell>
          <cell r="B1990" t="str">
            <v>COKLAT MURNI</v>
          </cell>
          <cell r="C1990" t="str">
            <v>53211</v>
          </cell>
          <cell r="D1990" t="str">
            <v>9</v>
          </cell>
        </row>
        <row r="1991">
          <cell r="A1991">
            <v>21164363</v>
          </cell>
          <cell r="B1991" t="str">
            <v>UNION ERS INTERNATIONAL</v>
          </cell>
          <cell r="C1991" t="str">
            <v>53500</v>
          </cell>
          <cell r="D1991" t="str">
            <v>9</v>
          </cell>
        </row>
        <row r="1992">
          <cell r="A1992">
            <v>21164371</v>
          </cell>
          <cell r="B1992" t="str">
            <v>POLY ADD</v>
          </cell>
          <cell r="C1992" t="str">
            <v>53491</v>
          </cell>
          <cell r="D1992" t="str">
            <v>9</v>
          </cell>
        </row>
        <row r="1993">
          <cell r="A1993">
            <v>21164389</v>
          </cell>
          <cell r="B1993" t="str">
            <v>INTER ASIA HOLISTICS</v>
          </cell>
          <cell r="C1993" t="str">
            <v>55211</v>
          </cell>
          <cell r="D1993" t="str">
            <v>9</v>
          </cell>
        </row>
        <row r="1994">
          <cell r="A1994">
            <v>21164405</v>
          </cell>
          <cell r="B1994" t="str">
            <v>MARINO AGUNG JAYA</v>
          </cell>
          <cell r="C1994" t="str">
            <v>53310</v>
          </cell>
          <cell r="D1994" t="str">
            <v>9</v>
          </cell>
        </row>
        <row r="1995">
          <cell r="A1995">
            <v>21164413</v>
          </cell>
          <cell r="B1995" t="str">
            <v>TC SUBARU</v>
          </cell>
          <cell r="C1995" t="str">
            <v>54500</v>
          </cell>
          <cell r="D1995" t="str">
            <v>9</v>
          </cell>
        </row>
        <row r="1996">
          <cell r="A1996">
            <v>21164421</v>
          </cell>
          <cell r="B1996" t="str">
            <v>ACE TECHNOLOGY INDONESIA</v>
          </cell>
          <cell r="C1996" t="str">
            <v>53399</v>
          </cell>
          <cell r="D1996" t="str">
            <v>9</v>
          </cell>
        </row>
        <row r="1997">
          <cell r="A1997">
            <v>21164439</v>
          </cell>
          <cell r="B1997" t="str">
            <v>MEGALODON</v>
          </cell>
          <cell r="C1997" t="str">
            <v>55211</v>
          </cell>
          <cell r="D1997" t="str">
            <v>9</v>
          </cell>
        </row>
        <row r="1998">
          <cell r="A1998">
            <v>21164447</v>
          </cell>
          <cell r="B1998" t="str">
            <v>EN PRIMA FOOD AND BEVERAGE</v>
          </cell>
          <cell r="C1998" t="str">
            <v>55211</v>
          </cell>
          <cell r="D1998" t="str">
            <v>9</v>
          </cell>
        </row>
        <row r="1999">
          <cell r="A1999">
            <v>21164454</v>
          </cell>
          <cell r="B1999" t="str">
            <v>MIRAE ENERGY INDONESIA JAYA</v>
          </cell>
          <cell r="C1999" t="str">
            <v>53211</v>
          </cell>
          <cell r="D1999" t="str">
            <v>9</v>
          </cell>
        </row>
        <row r="2000">
          <cell r="A2000">
            <v>21164462</v>
          </cell>
          <cell r="B2000" t="str">
            <v>GOLD SUN INDONESIA</v>
          </cell>
          <cell r="C2000" t="str">
            <v>55211</v>
          </cell>
          <cell r="D2000" t="str">
            <v>9</v>
          </cell>
        </row>
        <row r="2001">
          <cell r="A2001">
            <v>21164470</v>
          </cell>
          <cell r="B2001" t="str">
            <v>ZONEKOM</v>
          </cell>
          <cell r="C2001" t="str">
            <v>53391</v>
          </cell>
          <cell r="D2001" t="str">
            <v>9</v>
          </cell>
        </row>
        <row r="2002">
          <cell r="A2002">
            <v>21164488</v>
          </cell>
          <cell r="B2002" t="str">
            <v>CHENG YUAN INDONESIA</v>
          </cell>
          <cell r="C2002" t="str">
            <v>53900</v>
          </cell>
          <cell r="D2002" t="str">
            <v>9</v>
          </cell>
        </row>
        <row r="2003">
          <cell r="A2003">
            <v>21164496</v>
          </cell>
          <cell r="B2003" t="str">
            <v>YAMAZEN INDONESIA</v>
          </cell>
          <cell r="C2003" t="str">
            <v>53391</v>
          </cell>
          <cell r="D2003" t="str">
            <v>9</v>
          </cell>
        </row>
        <row r="2004">
          <cell r="A2004">
            <v>21164512</v>
          </cell>
          <cell r="B2004" t="str">
            <v>SMS BIZ INTERNATIONAL</v>
          </cell>
          <cell r="C2004" t="str">
            <v>53500</v>
          </cell>
          <cell r="D2004" t="str">
            <v>9</v>
          </cell>
        </row>
        <row r="2005">
          <cell r="A2005">
            <v>21164520</v>
          </cell>
          <cell r="B2005" t="str">
            <v>SIAM BUN HENG</v>
          </cell>
          <cell r="C2005" t="str">
            <v>53211</v>
          </cell>
          <cell r="D2005" t="str">
            <v>9</v>
          </cell>
        </row>
        <row r="2006">
          <cell r="A2006">
            <v>21164546</v>
          </cell>
          <cell r="B2006" t="str">
            <v>THREE WAY AVIATION</v>
          </cell>
          <cell r="C2006" t="str">
            <v>74140</v>
          </cell>
          <cell r="D2006" t="str">
            <v>7</v>
          </cell>
        </row>
        <row r="2007">
          <cell r="A2007">
            <v>21164553</v>
          </cell>
          <cell r="B2007" t="str">
            <v>DK TEXTILE</v>
          </cell>
          <cell r="C2007" t="str">
            <v>53500</v>
          </cell>
          <cell r="D2007" t="str">
            <v>9</v>
          </cell>
        </row>
        <row r="2008">
          <cell r="A2008">
            <v>21164561</v>
          </cell>
          <cell r="B2008" t="str">
            <v>OS WOOD</v>
          </cell>
          <cell r="C2008" t="str">
            <v>53430</v>
          </cell>
          <cell r="D2008" t="str">
            <v>9</v>
          </cell>
        </row>
        <row r="2009">
          <cell r="A2009">
            <v>21164579</v>
          </cell>
          <cell r="B2009" t="str">
            <v>NULIFE INTERNATIONAL</v>
          </cell>
          <cell r="C2009" t="str">
            <v>54220</v>
          </cell>
          <cell r="D2009" t="str">
            <v>9</v>
          </cell>
        </row>
        <row r="2010">
          <cell r="A2010">
            <v>21164595</v>
          </cell>
          <cell r="B2010" t="str">
            <v>KONTAKT INDONESIA</v>
          </cell>
          <cell r="C2010" t="str">
            <v>53391</v>
          </cell>
          <cell r="D2010" t="str">
            <v>9</v>
          </cell>
        </row>
        <row r="2011">
          <cell r="A2011">
            <v>21164603</v>
          </cell>
          <cell r="B2011" t="str">
            <v>GSTS INDONESIA</v>
          </cell>
          <cell r="C2011" t="str">
            <v>54211</v>
          </cell>
          <cell r="D2011" t="str">
            <v>9</v>
          </cell>
        </row>
        <row r="2012">
          <cell r="A2012">
            <v>21164611</v>
          </cell>
          <cell r="B2012" t="str">
            <v>YOSHICO</v>
          </cell>
          <cell r="C2012" t="str">
            <v>53310</v>
          </cell>
          <cell r="D2012" t="str">
            <v>9</v>
          </cell>
        </row>
        <row r="2013">
          <cell r="A2013">
            <v>21164629</v>
          </cell>
          <cell r="B2013" t="str">
            <v>I.S. ASIA</v>
          </cell>
          <cell r="C2013" t="str">
            <v>53900</v>
          </cell>
          <cell r="D2013" t="str">
            <v>9</v>
          </cell>
        </row>
        <row r="2014">
          <cell r="A2014">
            <v>21164637</v>
          </cell>
          <cell r="B2014" t="str">
            <v>DANONIKEV INTERNATIONAL</v>
          </cell>
          <cell r="C2014" t="str">
            <v>53310</v>
          </cell>
          <cell r="D2014" t="str">
            <v>9</v>
          </cell>
        </row>
        <row r="2015">
          <cell r="A2015">
            <v>21164660</v>
          </cell>
          <cell r="B2015" t="str">
            <v>JAVA PRIMA GLOBAL</v>
          </cell>
          <cell r="C2015" t="str">
            <v>55100</v>
          </cell>
          <cell r="D2015" t="str">
            <v>9</v>
          </cell>
        </row>
        <row r="2016">
          <cell r="A2016">
            <v>21164678</v>
          </cell>
          <cell r="B2016" t="str">
            <v>AKRAYA INTERNATIONAL</v>
          </cell>
          <cell r="C2016" t="str">
            <v>53310</v>
          </cell>
          <cell r="D2016" t="str">
            <v>9</v>
          </cell>
        </row>
        <row r="2017">
          <cell r="A2017">
            <v>21164694</v>
          </cell>
          <cell r="B2017" t="str">
            <v>ECM GRAHA AGUNG SUTRA</v>
          </cell>
          <cell r="C2017" t="str">
            <v>45200</v>
          </cell>
          <cell r="D2017" t="str">
            <v>9</v>
          </cell>
        </row>
        <row r="2018">
          <cell r="A2018">
            <v>21164702</v>
          </cell>
          <cell r="B2018" t="str">
            <v>DENKI INDONESIA</v>
          </cell>
          <cell r="C2018" t="str">
            <v>54500</v>
          </cell>
          <cell r="D2018" t="str">
            <v>9</v>
          </cell>
        </row>
        <row r="2019">
          <cell r="A2019">
            <v>21164710</v>
          </cell>
          <cell r="B2019" t="str">
            <v>SARANA TITIAN PERMATA</v>
          </cell>
          <cell r="C2019" t="str">
            <v>53211</v>
          </cell>
          <cell r="D2019" t="str">
            <v>9</v>
          </cell>
        </row>
        <row r="2020">
          <cell r="A2020">
            <v>21164728</v>
          </cell>
          <cell r="B2020" t="str">
            <v>MATAHARI COLLECTION</v>
          </cell>
          <cell r="C2020" t="str">
            <v>53391</v>
          </cell>
          <cell r="D2020" t="str">
            <v>9</v>
          </cell>
        </row>
        <row r="2021">
          <cell r="A2021">
            <v>21164736</v>
          </cell>
          <cell r="B2021" t="str">
            <v>GOLDEN BELL INDONESIA</v>
          </cell>
          <cell r="C2021" t="str">
            <v>53420</v>
          </cell>
          <cell r="D2021" t="str">
            <v>9</v>
          </cell>
        </row>
        <row r="2022">
          <cell r="A2022">
            <v>21164769</v>
          </cell>
          <cell r="B2022" t="str">
            <v>AEKYUNG CHEMICAL INDONESIA</v>
          </cell>
          <cell r="C2022" t="str">
            <v>54392</v>
          </cell>
          <cell r="D2022" t="str">
            <v>9</v>
          </cell>
        </row>
        <row r="2023">
          <cell r="A2023">
            <v>21164777</v>
          </cell>
          <cell r="B2023" t="str">
            <v>HAN INNI TOTAL TRADE</v>
          </cell>
          <cell r="C2023" t="str">
            <v>55111</v>
          </cell>
          <cell r="D2023" t="str">
            <v>9</v>
          </cell>
        </row>
        <row r="2024">
          <cell r="A2024">
            <v>21164785</v>
          </cell>
          <cell r="B2024" t="str">
            <v>SOURCING BALI</v>
          </cell>
          <cell r="C2024" t="str">
            <v>53000</v>
          </cell>
          <cell r="D2024" t="str">
            <v>9</v>
          </cell>
        </row>
        <row r="2025">
          <cell r="A2025">
            <v>21164819</v>
          </cell>
          <cell r="B2025" t="str">
            <v>RESORTS IN THE WORLD TOUR AND TRAVEL</v>
          </cell>
          <cell r="C2025" t="str">
            <v>63400</v>
          </cell>
          <cell r="D2025" t="str">
            <v>9</v>
          </cell>
        </row>
        <row r="2026">
          <cell r="A2026">
            <v>21164827</v>
          </cell>
          <cell r="B2026" t="str">
            <v>CHANG YUAN INDONESIA</v>
          </cell>
          <cell r="C2026" t="str">
            <v>53391</v>
          </cell>
          <cell r="D2026" t="str">
            <v>9</v>
          </cell>
        </row>
        <row r="2027">
          <cell r="A2027">
            <v>21164843</v>
          </cell>
          <cell r="B2027" t="str">
            <v>PHILOS INTERNATIONAL</v>
          </cell>
          <cell r="C2027" t="str">
            <v>53391</v>
          </cell>
          <cell r="D2027" t="str">
            <v>9</v>
          </cell>
        </row>
        <row r="2028">
          <cell r="A2028">
            <v>21164868</v>
          </cell>
          <cell r="B2028" t="str">
            <v>ADA CELLWORKS INDONESIA (PL)</v>
          </cell>
          <cell r="C2028" t="str">
            <v>74140</v>
          </cell>
          <cell r="D2028" t="str">
            <v>9</v>
          </cell>
        </row>
        <row r="2029">
          <cell r="A2029">
            <v>21164876</v>
          </cell>
          <cell r="B2029" t="str">
            <v>AHIM PERSADA SENTRACO</v>
          </cell>
          <cell r="C2029" t="str">
            <v>54500</v>
          </cell>
          <cell r="D2029" t="str">
            <v>9</v>
          </cell>
        </row>
        <row r="2030">
          <cell r="A2030">
            <v>21164884</v>
          </cell>
          <cell r="B2030" t="str">
            <v>NARUTAKI LINTAS SAMUDERA</v>
          </cell>
          <cell r="C2030" t="str">
            <v>54500</v>
          </cell>
          <cell r="D2030" t="str">
            <v>9</v>
          </cell>
        </row>
        <row r="2031">
          <cell r="A2031">
            <v>21164892</v>
          </cell>
          <cell r="B2031" t="str">
            <v>KENSO INDONESIA</v>
          </cell>
          <cell r="C2031" t="str">
            <v>54392</v>
          </cell>
          <cell r="D2031" t="str">
            <v>9</v>
          </cell>
        </row>
        <row r="2032">
          <cell r="A2032">
            <v>21164900</v>
          </cell>
          <cell r="B2032" t="str">
            <v>THE FLYING PIANO</v>
          </cell>
          <cell r="C2032" t="str">
            <v>55211</v>
          </cell>
          <cell r="D2032" t="str">
            <v>9</v>
          </cell>
        </row>
        <row r="2033">
          <cell r="A2033">
            <v>21164918</v>
          </cell>
          <cell r="B2033" t="str">
            <v>DIAMOND INTEREST INTERNATIONAL</v>
          </cell>
          <cell r="C2033" t="str">
            <v>53392</v>
          </cell>
          <cell r="D2033" t="str">
            <v>9</v>
          </cell>
        </row>
        <row r="2034">
          <cell r="A2034">
            <v>21164926</v>
          </cell>
          <cell r="B2034" t="str">
            <v>INNOCIATE INDONESIA</v>
          </cell>
          <cell r="C2034" t="str">
            <v>53900</v>
          </cell>
          <cell r="D2034" t="str">
            <v>9</v>
          </cell>
        </row>
        <row r="2035">
          <cell r="A2035">
            <v>21164934</v>
          </cell>
          <cell r="B2035" t="str">
            <v>CITRA ANEKA MANDIRI</v>
          </cell>
          <cell r="C2035" t="str">
            <v>53310</v>
          </cell>
          <cell r="D2035" t="str">
            <v>9</v>
          </cell>
        </row>
        <row r="2036">
          <cell r="A2036">
            <v>21164991</v>
          </cell>
          <cell r="B2036" t="str">
            <v>SHANKARA IMPEX INTERNATIONAL</v>
          </cell>
          <cell r="C2036" t="str">
            <v>53310</v>
          </cell>
          <cell r="D2036" t="str">
            <v>9</v>
          </cell>
        </row>
        <row r="2037">
          <cell r="A2037">
            <v>21165014</v>
          </cell>
          <cell r="B2037" t="str">
            <v>THE ONE NECESSARY ELEMENT INDONESIA</v>
          </cell>
          <cell r="C2037" t="str">
            <v>53210</v>
          </cell>
          <cell r="D2037" t="str">
            <v>9</v>
          </cell>
        </row>
        <row r="2038">
          <cell r="A2038">
            <v>21165022</v>
          </cell>
          <cell r="B2038" t="str">
            <v>LAI LAI RESTORAN</v>
          </cell>
          <cell r="C2038" t="str">
            <v>55211</v>
          </cell>
          <cell r="D2038" t="str">
            <v>9</v>
          </cell>
        </row>
        <row r="2039">
          <cell r="A2039">
            <v>21165030</v>
          </cell>
          <cell r="B2039" t="str">
            <v>MISA INDOCORP</v>
          </cell>
          <cell r="C2039" t="str">
            <v>53900</v>
          </cell>
          <cell r="D2039" t="str">
            <v>9</v>
          </cell>
        </row>
        <row r="2040">
          <cell r="A2040">
            <v>21165048</v>
          </cell>
          <cell r="B2040" t="str">
            <v>JIE YANG INDONESIA</v>
          </cell>
          <cell r="C2040" t="str">
            <v>53211</v>
          </cell>
          <cell r="D2040" t="str">
            <v>9</v>
          </cell>
        </row>
        <row r="2041">
          <cell r="A2041">
            <v>21165071</v>
          </cell>
          <cell r="B2041" t="str">
            <v>JAPAN HOME CENTER</v>
          </cell>
          <cell r="C2041" t="str">
            <v>53310</v>
          </cell>
          <cell r="D2041" t="str">
            <v>9</v>
          </cell>
        </row>
        <row r="2042">
          <cell r="A2042">
            <v>21165097</v>
          </cell>
          <cell r="B2042" t="str">
            <v>MED TEC BALI</v>
          </cell>
          <cell r="C2042" t="str">
            <v>53392</v>
          </cell>
          <cell r="D2042" t="str">
            <v>9</v>
          </cell>
        </row>
        <row r="2043">
          <cell r="A2043">
            <v>21519772</v>
          </cell>
          <cell r="B2043" t="str">
            <v>AYUNAN BULAN INTERNATIONAL</v>
          </cell>
          <cell r="C2043" t="str">
            <v>53310</v>
          </cell>
          <cell r="D2043" t="str">
            <v>6</v>
          </cell>
        </row>
        <row r="2044">
          <cell r="A2044">
            <v>22693360</v>
          </cell>
          <cell r="B2044" t="str">
            <v>SOT INDO SOURCING</v>
          </cell>
          <cell r="C2044" t="str">
            <v>53310</v>
          </cell>
          <cell r="D2044" t="str">
            <v>6</v>
          </cell>
        </row>
        <row r="2045">
          <cell r="A2045">
            <v>22872014</v>
          </cell>
          <cell r="B2045" t="str">
            <v>HON JIN TECH INDONESIA</v>
          </cell>
          <cell r="C2045" t="str">
            <v>53500</v>
          </cell>
          <cell r="D2045" t="str">
            <v>6</v>
          </cell>
        </row>
        <row r="2046">
          <cell r="A2046">
            <v>22879761</v>
          </cell>
          <cell r="B2046" t="str">
            <v>CONVERTEC INDONESIA</v>
          </cell>
          <cell r="C2046" t="str">
            <v>53392</v>
          </cell>
          <cell r="D2046" t="str">
            <v>6</v>
          </cell>
        </row>
        <row r="2047">
          <cell r="A2047">
            <v>22904122</v>
          </cell>
          <cell r="B2047" t="str">
            <v>EMWAY GLOBALINDO</v>
          </cell>
          <cell r="C2047" t="str">
            <v>54310</v>
          </cell>
          <cell r="D2047" t="str">
            <v>6</v>
          </cell>
        </row>
        <row r="2048">
          <cell r="A2048">
            <v>23107873</v>
          </cell>
          <cell r="B2048" t="str">
            <v>UNITED ALACRITY INDONESIA</v>
          </cell>
          <cell r="C2048" t="str">
            <v>53392</v>
          </cell>
          <cell r="D2048" t="str">
            <v>6</v>
          </cell>
        </row>
        <row r="2049">
          <cell r="A2049">
            <v>23140395</v>
          </cell>
          <cell r="B2049" t="str">
            <v>DARBAR GLOBAL INTERNATIONAL</v>
          </cell>
          <cell r="C2049" t="str">
            <v>55211</v>
          </cell>
          <cell r="D2049" t="str">
            <v>6</v>
          </cell>
        </row>
        <row r="2050">
          <cell r="A2050">
            <v>23377690</v>
          </cell>
          <cell r="B2050" t="str">
            <v>LIGA INOVASI</v>
          </cell>
          <cell r="C2050" t="str">
            <v>53211</v>
          </cell>
          <cell r="D2050" t="str">
            <v>6</v>
          </cell>
        </row>
        <row r="2051">
          <cell r="A2051">
            <v>10709772</v>
          </cell>
          <cell r="B2051" t="str">
            <v>ARTAWA INDONESIA</v>
          </cell>
          <cell r="C2051" t="str">
            <v>45249</v>
          </cell>
          <cell r="D2051" t="str">
            <v>3</v>
          </cell>
        </row>
        <row r="2052">
          <cell r="A2052">
            <v>13431598</v>
          </cell>
          <cell r="B2052" t="str">
            <v>MALIGI PERMATA INDUSTRIALESTATE</v>
          </cell>
          <cell r="C2052" t="str">
            <v>70101</v>
          </cell>
          <cell r="D2052" t="str">
            <v>1</v>
          </cell>
        </row>
        <row r="2053">
          <cell r="A2053">
            <v>10709335</v>
          </cell>
          <cell r="B2053" t="str">
            <v>BARCLAY MOWLEM INDONESIA</v>
          </cell>
          <cell r="C2053" t="str">
            <v>45200</v>
          </cell>
          <cell r="D2053" t="str">
            <v>1</v>
          </cell>
        </row>
        <row r="2054">
          <cell r="A2054">
            <v>10709194</v>
          </cell>
          <cell r="B2054" t="str">
            <v>DEUTSCHE REAL ESTATE INDONESIA</v>
          </cell>
          <cell r="C2054" t="str">
            <v>45210</v>
          </cell>
          <cell r="D2054" t="str">
            <v>1</v>
          </cell>
        </row>
        <row r="2055">
          <cell r="A2055">
            <v>13392485</v>
          </cell>
          <cell r="B2055" t="str">
            <v>PERMATA BIRAMA SAKTI</v>
          </cell>
          <cell r="C2055" t="str">
            <v>70101</v>
          </cell>
          <cell r="D2055" t="str">
            <v>1</v>
          </cell>
        </row>
        <row r="2056">
          <cell r="A2056">
            <v>10708923</v>
          </cell>
          <cell r="B2056" t="str">
            <v>PERMATA BERLIAN REALTY</v>
          </cell>
          <cell r="C2056" t="str">
            <v>70101</v>
          </cell>
          <cell r="D2056" t="str">
            <v>3</v>
          </cell>
        </row>
        <row r="2057">
          <cell r="A2057">
            <v>10708832</v>
          </cell>
          <cell r="B2057" t="str">
            <v>SANDIMAS WISATAPERTIWIDEVELOPMENT (NE 1998)</v>
          </cell>
          <cell r="C2057" t="str">
            <v>92400</v>
          </cell>
          <cell r="D2057" t="str">
            <v>3</v>
          </cell>
        </row>
        <row r="2058">
          <cell r="A2058">
            <v>10708857</v>
          </cell>
          <cell r="B2058" t="str">
            <v>TOSPLANT ENGINEERING INDONESIA</v>
          </cell>
          <cell r="C2058" t="str">
            <v>45239</v>
          </cell>
          <cell r="D2058" t="str">
            <v>3</v>
          </cell>
        </row>
        <row r="2059">
          <cell r="A2059">
            <v>10708824</v>
          </cell>
          <cell r="B2059" t="str">
            <v>BUMIJAYA ADISUKSES</v>
          </cell>
          <cell r="C2059" t="str">
            <v>45220</v>
          </cell>
          <cell r="D2059" t="str">
            <v>1</v>
          </cell>
        </row>
        <row r="2060">
          <cell r="A2060">
            <v>13710561</v>
          </cell>
          <cell r="B2060" t="str">
            <v>BUMI PERKASA ANDHIKA</v>
          </cell>
          <cell r="C2060" t="str">
            <v>70101</v>
          </cell>
          <cell r="D2060" t="str">
            <v>1</v>
          </cell>
        </row>
        <row r="2061">
          <cell r="A2061">
            <v>10708758</v>
          </cell>
          <cell r="B2061" t="str">
            <v>DAELIM UTAMA CONSTRUCTION</v>
          </cell>
          <cell r="C2061" t="str">
            <v>45231</v>
          </cell>
          <cell r="D2061" t="str">
            <v>1</v>
          </cell>
        </row>
        <row r="2062">
          <cell r="A2062">
            <v>10815934</v>
          </cell>
          <cell r="B2062" t="str">
            <v>TADINDA CORPORATION INDONESIA</v>
          </cell>
          <cell r="C2062" t="str">
            <v>45210</v>
          </cell>
          <cell r="D2062" t="str">
            <v>3</v>
          </cell>
        </row>
        <row r="2063">
          <cell r="A2063">
            <v>10708550</v>
          </cell>
          <cell r="B2063" t="str">
            <v>BORPILING LESTARI</v>
          </cell>
          <cell r="C2063" t="str">
            <v>45241</v>
          </cell>
          <cell r="D2063" t="str">
            <v>3</v>
          </cell>
        </row>
        <row r="2064">
          <cell r="A2064">
            <v>10708428</v>
          </cell>
          <cell r="B2064" t="str">
            <v>MUDHA GRAHA REALTY</v>
          </cell>
          <cell r="C2064" t="str">
            <v>70101</v>
          </cell>
          <cell r="D2064" t="str">
            <v>1</v>
          </cell>
        </row>
        <row r="2065">
          <cell r="A2065">
            <v>10708436</v>
          </cell>
          <cell r="B2065" t="str">
            <v>HAZAMA INDONESIA</v>
          </cell>
          <cell r="C2065" t="str">
            <v>45210</v>
          </cell>
          <cell r="D2065" t="str">
            <v>1</v>
          </cell>
        </row>
        <row r="2066">
          <cell r="A2066">
            <v>10708386</v>
          </cell>
          <cell r="B2066" t="str">
            <v>SENAYAN INTERNATIONAL CITRACEMERLANG (NE 1998)</v>
          </cell>
          <cell r="C2066" t="str">
            <v>92190</v>
          </cell>
          <cell r="D2066" t="str">
            <v>3</v>
          </cell>
        </row>
        <row r="2067">
          <cell r="A2067">
            <v>10708402</v>
          </cell>
          <cell r="B2067" t="str">
            <v>SHINRYO INDONESIA</v>
          </cell>
          <cell r="C2067" t="str">
            <v>45210</v>
          </cell>
          <cell r="D2067" t="str">
            <v>1</v>
          </cell>
        </row>
        <row r="2068">
          <cell r="A2068">
            <v>10708337</v>
          </cell>
          <cell r="B2068" t="str">
            <v>BATAVIA CITY REALTY</v>
          </cell>
          <cell r="C2068" t="str">
            <v>70101</v>
          </cell>
          <cell r="D2068" t="str">
            <v>7</v>
          </cell>
        </row>
        <row r="2069">
          <cell r="A2069">
            <v>10708279</v>
          </cell>
          <cell r="B2069" t="str">
            <v>INDOLINK FIRST PACIFIC</v>
          </cell>
          <cell r="C2069" t="str">
            <v>45327</v>
          </cell>
          <cell r="D2069" t="str">
            <v>1</v>
          </cell>
        </row>
        <row r="2070">
          <cell r="A2070">
            <v>10708287</v>
          </cell>
          <cell r="B2070" t="str">
            <v>FRESHTEX GARMENT FINISHINGINDONESIA</v>
          </cell>
          <cell r="C2070" t="str">
            <v>93010</v>
          </cell>
          <cell r="D2070" t="str">
            <v>3</v>
          </cell>
        </row>
        <row r="2071">
          <cell r="A2071">
            <v>10708006</v>
          </cell>
          <cell r="B2071" t="str">
            <v>CAKUNG REMAJA DEVELOPMENT</v>
          </cell>
          <cell r="C2071" t="str">
            <v>45210</v>
          </cell>
          <cell r="D2071" t="str">
            <v>3</v>
          </cell>
        </row>
        <row r="2072">
          <cell r="A2072">
            <v>10708014</v>
          </cell>
          <cell r="B2072" t="str">
            <v>CITRA GANESHA MARGA NUSANTARA</v>
          </cell>
          <cell r="C2072" t="str">
            <v>45221</v>
          </cell>
          <cell r="D2072" t="str">
            <v>1</v>
          </cell>
        </row>
        <row r="2073">
          <cell r="A2073">
            <v>15832520</v>
          </cell>
          <cell r="B2073" t="str">
            <v>SEA WORLD INDONESIA</v>
          </cell>
          <cell r="C2073" t="str">
            <v>92190</v>
          </cell>
          <cell r="D2073" t="str">
            <v>1</v>
          </cell>
        </row>
        <row r="2074">
          <cell r="A2074">
            <v>13566740</v>
          </cell>
          <cell r="B2074" t="str">
            <v>BATAMINDO INVESTMENT CAKRAWALA</v>
          </cell>
          <cell r="C2074" t="str">
            <v>70101</v>
          </cell>
          <cell r="D2074" t="str">
            <v>3</v>
          </cell>
        </row>
        <row r="2075">
          <cell r="A2075">
            <v>13720743</v>
          </cell>
          <cell r="B2075" t="str">
            <v>SARILEMBAH TIRTA HIJAU</v>
          </cell>
          <cell r="C2075" t="str">
            <v>45210</v>
          </cell>
          <cell r="D2075" t="str">
            <v>1</v>
          </cell>
        </row>
        <row r="2076">
          <cell r="A2076">
            <v>13469366</v>
          </cell>
          <cell r="B2076" t="str">
            <v>DAMAI INDAH GOLF</v>
          </cell>
          <cell r="C2076" t="str">
            <v>92410</v>
          </cell>
          <cell r="D2076" t="str">
            <v>3</v>
          </cell>
        </row>
        <row r="2077">
          <cell r="A2077">
            <v>10707875</v>
          </cell>
          <cell r="B2077" t="str">
            <v>SEMPEC INDONESIA</v>
          </cell>
          <cell r="C2077" t="str">
            <v>45226</v>
          </cell>
          <cell r="D2077" t="str">
            <v>3</v>
          </cell>
        </row>
        <row r="2078">
          <cell r="A2078">
            <v>10707826</v>
          </cell>
          <cell r="B2078" t="str">
            <v>CIPTAWASANA  ST</v>
          </cell>
          <cell r="C2078" t="str">
            <v>45210</v>
          </cell>
          <cell r="D2078" t="str">
            <v>1</v>
          </cell>
        </row>
        <row r="2079">
          <cell r="A2079">
            <v>10707727</v>
          </cell>
          <cell r="B2079" t="str">
            <v>DML RESOURCES INDONESIA (NE 2000)</v>
          </cell>
          <cell r="C2079" t="str">
            <v>45210</v>
          </cell>
          <cell r="D2079" t="str">
            <v>3</v>
          </cell>
        </row>
        <row r="2080">
          <cell r="A2080">
            <v>10707750</v>
          </cell>
          <cell r="B2080" t="str">
            <v>GUNUNG GEULIS SENTRA REKREASI</v>
          </cell>
          <cell r="C2080" t="str">
            <v>92190</v>
          </cell>
          <cell r="D2080" t="str">
            <v>3</v>
          </cell>
        </row>
        <row r="2081">
          <cell r="A2081">
            <v>10707446</v>
          </cell>
          <cell r="B2081" t="str">
            <v>CITY ISLAND UTAMA</v>
          </cell>
          <cell r="C2081" t="str">
            <v>70101</v>
          </cell>
          <cell r="D2081" t="str">
            <v>1</v>
          </cell>
        </row>
        <row r="2082">
          <cell r="A2082">
            <v>10707321</v>
          </cell>
          <cell r="B2082" t="str">
            <v>SHIMIZU  BANGUN  CIPTAKONTRAKTOR</v>
          </cell>
          <cell r="C2082" t="str">
            <v>45210</v>
          </cell>
          <cell r="D2082" t="str">
            <v>1</v>
          </cell>
        </row>
        <row r="2083">
          <cell r="A2083">
            <v>10707099</v>
          </cell>
          <cell r="B2083" t="str">
            <v>OCEAN QUEEN HOTEL (NE 2001)</v>
          </cell>
          <cell r="C2083" t="str">
            <v>92142</v>
          </cell>
          <cell r="D2083" t="str">
            <v>3</v>
          </cell>
        </row>
        <row r="2084">
          <cell r="A2084">
            <v>10706976</v>
          </cell>
          <cell r="B2084" t="str">
            <v>WELLSCAN UTAMA (NE 1998)</v>
          </cell>
          <cell r="C2084" t="str">
            <v>91110</v>
          </cell>
          <cell r="D2084" t="str">
            <v>3</v>
          </cell>
        </row>
        <row r="2085">
          <cell r="A2085">
            <v>10706265</v>
          </cell>
          <cell r="B2085" t="str">
            <v>GREEN ENGINEERING INDONESIA (NE 2000)</v>
          </cell>
          <cell r="C2085" t="str">
            <v>92143</v>
          </cell>
          <cell r="D2085" t="str">
            <v>1</v>
          </cell>
        </row>
        <row r="2086">
          <cell r="A2086">
            <v>10706109</v>
          </cell>
          <cell r="B2086" t="str">
            <v>SWADHARMA PRIMAUTAMA</v>
          </cell>
          <cell r="C2086" t="str">
            <v>70101</v>
          </cell>
          <cell r="D2086" t="str">
            <v>3</v>
          </cell>
        </row>
        <row r="2087">
          <cell r="A2087">
            <v>10706083</v>
          </cell>
          <cell r="B2087" t="str">
            <v xml:space="preserve">ADHIBALARAJA INTERNATIONALINDUSTRIAL PARK               </v>
          </cell>
          <cell r="C2087" t="str">
            <v>45210</v>
          </cell>
          <cell r="D2087" t="str">
            <v>1</v>
          </cell>
        </row>
        <row r="2088">
          <cell r="A2088">
            <v>10706026</v>
          </cell>
          <cell r="B2088" t="str">
            <v>INDOTAISEI INDAH DEVELOPMENT</v>
          </cell>
          <cell r="C2088" t="str">
            <v>45100</v>
          </cell>
          <cell r="D2088" t="str">
            <v>1</v>
          </cell>
        </row>
        <row r="2089">
          <cell r="A2089">
            <v>10695906</v>
          </cell>
          <cell r="B2089" t="str">
            <v xml:space="preserve">LARASATI ANUGERAHINTERNATIONAL                 </v>
          </cell>
          <cell r="C2089" t="str">
            <v>45210</v>
          </cell>
          <cell r="D2089" t="str">
            <v>1</v>
          </cell>
        </row>
        <row r="2090">
          <cell r="A2090">
            <v>10695799</v>
          </cell>
          <cell r="B2090" t="str">
            <v>KAYBEE JAKARTA</v>
          </cell>
          <cell r="C2090" t="str">
            <v>53310</v>
          </cell>
          <cell r="D2090" t="str">
            <v>3</v>
          </cell>
        </row>
        <row r="2091">
          <cell r="A2091">
            <v>10695666</v>
          </cell>
          <cell r="B2091" t="str">
            <v>COLLIERS INTERNATIONAL INDONESIA</v>
          </cell>
          <cell r="C2091" t="str">
            <v>70101</v>
          </cell>
          <cell r="D2091" t="str">
            <v>3</v>
          </cell>
        </row>
        <row r="2092">
          <cell r="A2092">
            <v>10695476</v>
          </cell>
          <cell r="B2092" t="str">
            <v>GITAMAYA INTERBUANA GOLF &amp;COUNTRY</v>
          </cell>
          <cell r="C2092" t="str">
            <v>92410</v>
          </cell>
          <cell r="D2092" t="str">
            <v>3</v>
          </cell>
        </row>
        <row r="2093">
          <cell r="A2093">
            <v>10695278</v>
          </cell>
          <cell r="B2093" t="str">
            <v>PALM HILL RESORT</v>
          </cell>
          <cell r="C2093" t="str">
            <v>92410</v>
          </cell>
          <cell r="D2093" t="str">
            <v>1</v>
          </cell>
        </row>
        <row r="2094">
          <cell r="A2094">
            <v>10695096</v>
          </cell>
          <cell r="B2094" t="str">
            <v>TATA NUSA TIARA INTERNATIONAL</v>
          </cell>
          <cell r="C2094" t="str">
            <v>45210</v>
          </cell>
          <cell r="D2094" t="str">
            <v>1</v>
          </cell>
        </row>
        <row r="2095">
          <cell r="A2095">
            <v>10695120</v>
          </cell>
          <cell r="B2095" t="str">
            <v>YACOLT GRAHA</v>
          </cell>
          <cell r="C2095" t="str">
            <v>45210</v>
          </cell>
          <cell r="D2095" t="str">
            <v>1</v>
          </cell>
        </row>
        <row r="2096">
          <cell r="A2096">
            <v>10695039</v>
          </cell>
          <cell r="B2096" t="str">
            <v>DAIICHI BINABAKTI</v>
          </cell>
          <cell r="C2096" t="str">
            <v>70101</v>
          </cell>
          <cell r="D2096" t="str">
            <v>3</v>
          </cell>
        </row>
        <row r="2097">
          <cell r="A2097">
            <v>10694115</v>
          </cell>
          <cell r="B2097" t="str">
            <v>MEIDEN ENGINEERING INDONESIA</v>
          </cell>
          <cell r="C2097" t="str">
            <v>45312</v>
          </cell>
          <cell r="D2097" t="str">
            <v>1</v>
          </cell>
        </row>
        <row r="2098">
          <cell r="A2098">
            <v>10694065</v>
          </cell>
          <cell r="B2098" t="str">
            <v>BANGUN KUNINGAN INDAH</v>
          </cell>
          <cell r="C2098" t="str">
            <v>70101</v>
          </cell>
          <cell r="D2098" t="str">
            <v>1</v>
          </cell>
        </row>
        <row r="2099">
          <cell r="A2099">
            <v>10694016</v>
          </cell>
          <cell r="B2099" t="str">
            <v>WISMA KEIAI INDONESIA</v>
          </cell>
          <cell r="C2099" t="str">
            <v>70101</v>
          </cell>
          <cell r="D2099" t="str">
            <v>3</v>
          </cell>
        </row>
        <row r="2100">
          <cell r="A2100">
            <v>10693893</v>
          </cell>
          <cell r="B2100" t="str">
            <v>BEKASI INTAN INDUSTRIAL ESTATE (NE 1999)</v>
          </cell>
          <cell r="C2100" t="str">
            <v>45210</v>
          </cell>
          <cell r="D2100" t="str">
            <v>3</v>
          </cell>
        </row>
        <row r="2101">
          <cell r="A2101">
            <v>10693810</v>
          </cell>
          <cell r="B2101" t="str">
            <v>THAMRIN GRAHAPERSADA</v>
          </cell>
          <cell r="C2101" t="str">
            <v>45210</v>
          </cell>
          <cell r="D2101" t="str">
            <v>1</v>
          </cell>
        </row>
        <row r="2102">
          <cell r="A2102">
            <v>10693646</v>
          </cell>
          <cell r="B2102" t="str">
            <v>KARAWANG SPORTS CENTRE INDONESIA</v>
          </cell>
          <cell r="C2102" t="str">
            <v>92410</v>
          </cell>
          <cell r="D2102" t="str">
            <v>3</v>
          </cell>
        </row>
        <row r="2103">
          <cell r="A2103">
            <v>10693638</v>
          </cell>
          <cell r="B2103" t="str">
            <v>GANATRA LYMANUTAMA</v>
          </cell>
          <cell r="C2103" t="str">
            <v>45210</v>
          </cell>
          <cell r="D2103" t="str">
            <v>1</v>
          </cell>
        </row>
        <row r="2104">
          <cell r="A2104">
            <v>10693588</v>
          </cell>
          <cell r="B2104" t="str">
            <v>SARANA EKACITRA INDONESIA</v>
          </cell>
          <cell r="C2104" t="str">
            <v>45231</v>
          </cell>
          <cell r="D2104" t="str">
            <v>3</v>
          </cell>
        </row>
        <row r="2105">
          <cell r="A2105">
            <v>10693448</v>
          </cell>
          <cell r="B2105" t="str">
            <v xml:space="preserve">KARAWANG JABAR INDUSTRIAL ESTATE                            </v>
          </cell>
          <cell r="C2105" t="str">
            <v>45210</v>
          </cell>
          <cell r="D2105" t="str">
            <v>1</v>
          </cell>
        </row>
        <row r="2106">
          <cell r="A2106">
            <v>10680353</v>
          </cell>
          <cell r="B2106" t="str">
            <v>SEAFRONT INDUSTRIAL CITY (NE 1999)</v>
          </cell>
          <cell r="C2106" t="str">
            <v>45210</v>
          </cell>
          <cell r="D2106" t="str">
            <v>3</v>
          </cell>
        </row>
        <row r="2107">
          <cell r="A2107">
            <v>10693349</v>
          </cell>
          <cell r="B2107" t="str">
            <v>NICO CENTRAL</v>
          </cell>
          <cell r="C2107" t="str">
            <v>70101</v>
          </cell>
          <cell r="D2107" t="str">
            <v>3</v>
          </cell>
        </row>
        <row r="2108">
          <cell r="A2108">
            <v>10693216</v>
          </cell>
          <cell r="B2108" t="str">
            <v>SENAYAN TRIKARYA SEMPANA</v>
          </cell>
          <cell r="C2108" t="str">
            <v>70101</v>
          </cell>
          <cell r="D2108" t="str">
            <v>3</v>
          </cell>
        </row>
        <row r="2109">
          <cell r="A2109">
            <v>10693224</v>
          </cell>
          <cell r="B2109" t="str">
            <v>SENAYAN TRIKARYA GRAHA</v>
          </cell>
          <cell r="C2109" t="str">
            <v>70101</v>
          </cell>
          <cell r="D2109" t="str">
            <v>1</v>
          </cell>
        </row>
        <row r="2110">
          <cell r="A2110">
            <v>13290820</v>
          </cell>
          <cell r="B2110" t="str">
            <v>CIPTA PARAMULA SEJATI</v>
          </cell>
          <cell r="C2110" t="str">
            <v>70101</v>
          </cell>
          <cell r="D2110" t="str">
            <v>7</v>
          </cell>
        </row>
        <row r="2111">
          <cell r="A2111">
            <v>10693166</v>
          </cell>
          <cell r="B2111" t="str">
            <v>BALI NUSADEWATA VILLAGE</v>
          </cell>
          <cell r="C2111" t="str">
            <v>70101</v>
          </cell>
          <cell r="D2111" t="str">
            <v>1</v>
          </cell>
        </row>
        <row r="2112">
          <cell r="A2112">
            <v>10693026</v>
          </cell>
          <cell r="B2112" t="str">
            <v>BALI PARADISE RESORT (NE 1998)</v>
          </cell>
          <cell r="C2112" t="str">
            <v>92190</v>
          </cell>
          <cell r="D2112" t="str">
            <v>3</v>
          </cell>
        </row>
        <row r="2113">
          <cell r="A2113">
            <v>10692846</v>
          </cell>
          <cell r="B2113" t="str">
            <v>MITRAPERMATA INDAH</v>
          </cell>
          <cell r="C2113" t="str">
            <v>70101</v>
          </cell>
          <cell r="D2113" t="str">
            <v>3</v>
          </cell>
        </row>
        <row r="2114">
          <cell r="A2114">
            <v>10692655</v>
          </cell>
          <cell r="B2114" t="str">
            <v>MEGALOPOLIS MANUNGGAL INDUSTRIAL DEVELOPMENT</v>
          </cell>
          <cell r="C2114" t="str">
            <v>70101</v>
          </cell>
          <cell r="D2114" t="str">
            <v>3</v>
          </cell>
        </row>
        <row r="2115">
          <cell r="A2115">
            <v>10692614</v>
          </cell>
          <cell r="B2115" t="str">
            <v>OHMON INTERNUSA DEVELOPMENT (NE.3)</v>
          </cell>
          <cell r="C2115" t="str">
            <v>92143</v>
          </cell>
          <cell r="D2115" t="str">
            <v>3</v>
          </cell>
        </row>
        <row r="2116">
          <cell r="A2116">
            <v>10692556</v>
          </cell>
          <cell r="B2116" t="str">
            <v>RESORT GRAHA INTERNASIONAL (NE 1998)</v>
          </cell>
          <cell r="C2116" t="str">
            <v>92143</v>
          </cell>
          <cell r="D2116" t="str">
            <v>3</v>
          </cell>
        </row>
        <row r="2117">
          <cell r="A2117">
            <v>10691962</v>
          </cell>
          <cell r="B2117" t="str">
            <v>SUAR BATAM INTERNATIOANAL DEVELOPMENT COMPANY</v>
          </cell>
          <cell r="C2117" t="str">
            <v>45210</v>
          </cell>
          <cell r="D2117" t="str">
            <v>3</v>
          </cell>
        </row>
        <row r="2118">
          <cell r="A2118">
            <v>10691996</v>
          </cell>
          <cell r="B2118" t="str">
            <v>NAKANO TOTAL INDONESIA</v>
          </cell>
          <cell r="C2118" t="str">
            <v>45210</v>
          </cell>
          <cell r="D2118" t="str">
            <v>1</v>
          </cell>
        </row>
        <row r="2119">
          <cell r="A2119">
            <v>10691376</v>
          </cell>
          <cell r="B2119" t="str">
            <v>BALI CRUISES NUSANTARA (NE 1999)</v>
          </cell>
          <cell r="C2119" t="str">
            <v>92143</v>
          </cell>
          <cell r="D2119" t="str">
            <v>3</v>
          </cell>
        </row>
        <row r="2120">
          <cell r="A2120">
            <v>10691244</v>
          </cell>
          <cell r="B2120" t="str">
            <v>EAST JAKARTA INDUSTRIAL PARK</v>
          </cell>
          <cell r="C2120" t="str">
            <v>70101</v>
          </cell>
          <cell r="D2120" t="str">
            <v>3</v>
          </cell>
        </row>
        <row r="2121">
          <cell r="A2121">
            <v>10691145</v>
          </cell>
          <cell r="B2121" t="str">
            <v>HYUNDAI INTI DEVELOPMENT</v>
          </cell>
          <cell r="C2121" t="str">
            <v>45229</v>
          </cell>
          <cell r="D2121" t="str">
            <v>1</v>
          </cell>
        </row>
        <row r="2122">
          <cell r="A2122">
            <v>10691038</v>
          </cell>
          <cell r="B2122" t="str">
            <v>MENARAMAYA INTI REAL ESTATE</v>
          </cell>
          <cell r="C2122" t="str">
            <v>45210</v>
          </cell>
          <cell r="D2122" t="str">
            <v>1</v>
          </cell>
        </row>
        <row r="2123">
          <cell r="A2123">
            <v>10619427</v>
          </cell>
          <cell r="B2123" t="str">
            <v>ODG WORMALD INDONESIA</v>
          </cell>
          <cell r="C2123" t="str">
            <v>45229</v>
          </cell>
          <cell r="D2123" t="str">
            <v>1</v>
          </cell>
        </row>
        <row r="2124">
          <cell r="A2124">
            <v>10619278</v>
          </cell>
          <cell r="B2124" t="str">
            <v>INDO - FUJI ENERGI</v>
          </cell>
          <cell r="C2124" t="str">
            <v>45231</v>
          </cell>
          <cell r="D2124" t="str">
            <v>1</v>
          </cell>
        </row>
        <row r="2125">
          <cell r="A2125">
            <v>10619146</v>
          </cell>
          <cell r="B2125" t="str">
            <v>TAIKISHA INDONESIA ENGINEERING</v>
          </cell>
          <cell r="C2125" t="str">
            <v>45316</v>
          </cell>
          <cell r="D2125" t="str">
            <v>3</v>
          </cell>
        </row>
        <row r="2126">
          <cell r="A2126">
            <v>10618973</v>
          </cell>
          <cell r="B2126" t="str">
            <v>DONGBANG DEVELOPMENT</v>
          </cell>
          <cell r="C2126" t="str">
            <v>70101</v>
          </cell>
          <cell r="D2126" t="str">
            <v>1</v>
          </cell>
        </row>
        <row r="2127">
          <cell r="A2127">
            <v>10618882</v>
          </cell>
          <cell r="B2127" t="str">
            <v>PAUWELS ARYASADA CONTRACTING</v>
          </cell>
          <cell r="C2127" t="str">
            <v>45312</v>
          </cell>
          <cell r="D2127" t="str">
            <v>1</v>
          </cell>
        </row>
        <row r="2128">
          <cell r="A2128">
            <v>14551394</v>
          </cell>
          <cell r="B2128" t="str">
            <v>MAMBRUK CIKONENG INDONESIA</v>
          </cell>
          <cell r="C2128" t="str">
            <v>92410</v>
          </cell>
          <cell r="D2128" t="str">
            <v>1</v>
          </cell>
        </row>
        <row r="2129">
          <cell r="A2129">
            <v>13966965</v>
          </cell>
          <cell r="B2129" t="str">
            <v>BIMA SARANA PERKASA</v>
          </cell>
          <cell r="C2129" t="str">
            <v>45221</v>
          </cell>
          <cell r="D2129" t="str">
            <v>1</v>
          </cell>
        </row>
        <row r="2130">
          <cell r="A2130">
            <v>10617801</v>
          </cell>
          <cell r="B2130" t="str">
            <v>CABLE WATERSKIING INDONESIA (NE 1999)</v>
          </cell>
          <cell r="C2130" t="str">
            <v>92190</v>
          </cell>
          <cell r="D2130" t="str">
            <v>3</v>
          </cell>
        </row>
        <row r="2131">
          <cell r="A2131">
            <v>10617348</v>
          </cell>
          <cell r="B2131" t="str">
            <v>ADITYA TOA DEVELOPMENT</v>
          </cell>
          <cell r="C2131" t="str">
            <v>70101</v>
          </cell>
          <cell r="D2131" t="str">
            <v>1</v>
          </cell>
        </row>
        <row r="2132">
          <cell r="A2132">
            <v>10617306</v>
          </cell>
          <cell r="B2132" t="str">
            <v>PAN ISLAND DEVELOPMENTS (NE 1998)</v>
          </cell>
          <cell r="C2132" t="str">
            <v>92190</v>
          </cell>
          <cell r="D2132" t="str">
            <v>3</v>
          </cell>
        </row>
        <row r="2133">
          <cell r="A2133">
            <v>10616043</v>
          </cell>
          <cell r="B2133" t="str">
            <v>FINNA HOUSING DEVELOPMENT (NE 1998)</v>
          </cell>
          <cell r="C2133" t="str">
            <v>45210</v>
          </cell>
          <cell r="D2133" t="str">
            <v>3</v>
          </cell>
        </row>
        <row r="2134">
          <cell r="A2134">
            <v>10615672</v>
          </cell>
          <cell r="B2134" t="str">
            <v>EVERFRESH AGRO INDUSTRIES</v>
          </cell>
          <cell r="C2134" t="str">
            <v>45220</v>
          </cell>
          <cell r="D2134" t="str">
            <v>1</v>
          </cell>
        </row>
        <row r="2135">
          <cell r="A2135">
            <v>10615318</v>
          </cell>
          <cell r="B2135" t="str">
            <v>PRECISE PACIFIC REALTY</v>
          </cell>
          <cell r="C2135" t="str">
            <v>70101</v>
          </cell>
          <cell r="D2135" t="str">
            <v>3</v>
          </cell>
        </row>
        <row r="2136">
          <cell r="A2136">
            <v>10615284</v>
          </cell>
          <cell r="B2136" t="str">
            <v>INDO STRAITS</v>
          </cell>
          <cell r="C2136" t="str">
            <v>45231</v>
          </cell>
          <cell r="D2136" t="str">
            <v>3</v>
          </cell>
        </row>
        <row r="2137">
          <cell r="A2137">
            <v>10615177</v>
          </cell>
          <cell r="B2137" t="str">
            <v>UEMURA TEKNIK PERKASA (NE 1999)</v>
          </cell>
          <cell r="C2137" t="str">
            <v>45241</v>
          </cell>
          <cell r="D2137" t="str">
            <v>3</v>
          </cell>
        </row>
        <row r="2138">
          <cell r="A2138">
            <v>10615086</v>
          </cell>
          <cell r="B2138" t="str">
            <v>INDO SEMBAWANG FABRIKASI (NE.3)</v>
          </cell>
          <cell r="C2138" t="str">
            <v>45314</v>
          </cell>
          <cell r="D2138" t="str">
            <v>3</v>
          </cell>
        </row>
        <row r="2139">
          <cell r="A2139">
            <v>10601524</v>
          </cell>
          <cell r="B2139" t="str">
            <v>SAMUDRA FERRO ENGINEERING</v>
          </cell>
          <cell r="C2139" t="str">
            <v>45210</v>
          </cell>
          <cell r="D2139" t="str">
            <v>1</v>
          </cell>
        </row>
        <row r="2140">
          <cell r="A2140">
            <v>10601342</v>
          </cell>
          <cell r="B2140" t="str">
            <v>NUSA MAY GURNEY (NE 1999)</v>
          </cell>
          <cell r="C2140" t="str">
            <v>45210</v>
          </cell>
          <cell r="D2140" t="str">
            <v>5</v>
          </cell>
        </row>
        <row r="2141">
          <cell r="A2141">
            <v>10601219</v>
          </cell>
          <cell r="B2141" t="str">
            <v>SUMMITMAS PROPERTY</v>
          </cell>
          <cell r="C2141" t="str">
            <v>70101</v>
          </cell>
          <cell r="D2141" t="str">
            <v>1</v>
          </cell>
        </row>
        <row r="2142">
          <cell r="A2142">
            <v>10601227</v>
          </cell>
          <cell r="B2142" t="str">
            <v>KABALE ASIA NUSANTARA</v>
          </cell>
          <cell r="C2142" t="str">
            <v>70101</v>
          </cell>
          <cell r="D2142" t="str">
            <v>3</v>
          </cell>
        </row>
        <row r="2143">
          <cell r="A2143">
            <v>10601144</v>
          </cell>
          <cell r="B2143" t="str">
            <v>LANDMARK</v>
          </cell>
          <cell r="C2143" t="str">
            <v>45210</v>
          </cell>
          <cell r="D2143" t="str">
            <v>1</v>
          </cell>
        </row>
        <row r="2144">
          <cell r="A2144">
            <v>10601060</v>
          </cell>
          <cell r="B2144" t="str">
            <v>PANCA PERINTIS INDONESIA</v>
          </cell>
          <cell r="C2144" t="str">
            <v>45231</v>
          </cell>
          <cell r="D2144" t="str">
            <v>1</v>
          </cell>
        </row>
        <row r="2145">
          <cell r="A2145">
            <v>10032753</v>
          </cell>
          <cell r="B2145" t="str">
            <v>TOWN HOUSING (NE.3)</v>
          </cell>
          <cell r="C2145" t="str">
            <v>45210</v>
          </cell>
          <cell r="D2145" t="str">
            <v>3</v>
          </cell>
        </row>
        <row r="2146">
          <cell r="A2146">
            <v>10032761</v>
          </cell>
          <cell r="B2146" t="str">
            <v>TRANSCAMP INDONESIA (NE.3)</v>
          </cell>
          <cell r="C2146" t="str">
            <v>45210</v>
          </cell>
          <cell r="D2146" t="str">
            <v>3</v>
          </cell>
        </row>
        <row r="2147">
          <cell r="A2147">
            <v>10032696</v>
          </cell>
          <cell r="B2147" t="str">
            <v>PATRA VICKERS (NE.3)</v>
          </cell>
          <cell r="C2147" t="str">
            <v>45210</v>
          </cell>
          <cell r="D2147" t="str">
            <v>3</v>
          </cell>
        </row>
        <row r="2148">
          <cell r="A2148">
            <v>10032613</v>
          </cell>
          <cell r="B2148" t="str">
            <v>DJAKARTA HOUSING (NE.3)</v>
          </cell>
          <cell r="C2148" t="str">
            <v>45210</v>
          </cell>
          <cell r="D2148" t="str">
            <v>3</v>
          </cell>
        </row>
        <row r="2149">
          <cell r="A2149">
            <v>10032639</v>
          </cell>
          <cell r="B2149" t="str">
            <v>CESCO INDONESIA (NE.3)</v>
          </cell>
          <cell r="C2149" t="str">
            <v>45210</v>
          </cell>
          <cell r="D2149" t="str">
            <v>3</v>
          </cell>
        </row>
        <row r="2150">
          <cell r="A2150">
            <v>10032654</v>
          </cell>
          <cell r="B2150" t="str">
            <v>PARMAN WALL (NE.3)</v>
          </cell>
          <cell r="C2150" t="str">
            <v>45210</v>
          </cell>
          <cell r="D2150" t="str">
            <v>3</v>
          </cell>
        </row>
        <row r="2151">
          <cell r="A2151">
            <v>10032605</v>
          </cell>
          <cell r="B2151" t="str">
            <v>THIESS CONTRACTORS  INDONESIA</v>
          </cell>
          <cell r="C2151" t="str">
            <v>45210</v>
          </cell>
          <cell r="D2151" t="str">
            <v>7</v>
          </cell>
        </row>
        <row r="2152">
          <cell r="A2152">
            <v>10032498</v>
          </cell>
          <cell r="B2152" t="str">
            <v>FABER UNION INDONESIA (NE.3)</v>
          </cell>
          <cell r="C2152" t="str">
            <v>45210</v>
          </cell>
          <cell r="D2152" t="str">
            <v>3</v>
          </cell>
        </row>
        <row r="2153">
          <cell r="A2153">
            <v>10031714</v>
          </cell>
          <cell r="B2153" t="str">
            <v>NIPPON STEEL CONSTRUCTION INDONESIA</v>
          </cell>
          <cell r="C2153" t="str">
            <v>45210</v>
          </cell>
          <cell r="D2153" t="str">
            <v>1</v>
          </cell>
        </row>
        <row r="2154">
          <cell r="A2154">
            <v>10032449</v>
          </cell>
          <cell r="B2154" t="str">
            <v>AMCO INDONESIA (NE.3)</v>
          </cell>
          <cell r="C2154" t="str">
            <v>45210</v>
          </cell>
          <cell r="D2154" t="str">
            <v>3</v>
          </cell>
        </row>
        <row r="2155">
          <cell r="A2155">
            <v>10031607</v>
          </cell>
          <cell r="B2155" t="str">
            <v>UNEFECO</v>
          </cell>
          <cell r="C2155" t="str">
            <v>45226</v>
          </cell>
          <cell r="D2155" t="str">
            <v>1</v>
          </cell>
        </row>
        <row r="2156">
          <cell r="A2156">
            <v>10031565</v>
          </cell>
          <cell r="B2156" t="str">
            <v>PURNA BINA INDONESIA</v>
          </cell>
          <cell r="C2156" t="str">
            <v>45226</v>
          </cell>
          <cell r="D2156" t="str">
            <v>7</v>
          </cell>
        </row>
        <row r="2157">
          <cell r="A2157">
            <v>10031581</v>
          </cell>
          <cell r="B2157" t="str">
            <v>TAIYO SINAR RAYA TEKNIK</v>
          </cell>
          <cell r="C2157" t="str">
            <v>45231</v>
          </cell>
          <cell r="D2157" t="str">
            <v>1</v>
          </cell>
        </row>
        <row r="2158">
          <cell r="A2158">
            <v>10028173</v>
          </cell>
          <cell r="B2158" t="str">
            <v>MC DERMOTT INDONESIA</v>
          </cell>
          <cell r="C2158" t="str">
            <v>45210</v>
          </cell>
          <cell r="D2158" t="str">
            <v>7</v>
          </cell>
        </row>
        <row r="2159">
          <cell r="A2159">
            <v>10028249</v>
          </cell>
          <cell r="B2159" t="str">
            <v>DUTA MERLIN</v>
          </cell>
          <cell r="C2159" t="str">
            <v>70101</v>
          </cell>
          <cell r="D2159" t="str">
            <v>1</v>
          </cell>
        </row>
        <row r="2160">
          <cell r="A2160">
            <v>10026789</v>
          </cell>
          <cell r="B2160" t="str">
            <v>BILFINGER BERGER INDONESIA</v>
          </cell>
          <cell r="C2160" t="str">
            <v>45210</v>
          </cell>
          <cell r="D2160" t="str">
            <v>3</v>
          </cell>
        </row>
        <row r="2161">
          <cell r="A2161">
            <v>10026797</v>
          </cell>
          <cell r="B2161" t="str">
            <v>BALLAST INDONESIA CONSTRUCTION</v>
          </cell>
          <cell r="C2161" t="str">
            <v>45220</v>
          </cell>
          <cell r="D2161" t="str">
            <v>3</v>
          </cell>
        </row>
        <row r="2162">
          <cell r="A2162">
            <v>10022390</v>
          </cell>
          <cell r="B2162" t="str">
            <v>PARWITA CIPTA USAHA (NE.3)</v>
          </cell>
          <cell r="C2162" t="str">
            <v>45210</v>
          </cell>
          <cell r="D2162" t="str">
            <v>3</v>
          </cell>
        </row>
        <row r="2163">
          <cell r="A2163">
            <v>10026714</v>
          </cell>
          <cell r="B2163" t="str">
            <v>PUNCAKMAS JAYA PERKASA</v>
          </cell>
          <cell r="C2163" t="str">
            <v>45229</v>
          </cell>
          <cell r="D2163" t="str">
            <v>3</v>
          </cell>
        </row>
        <row r="2164">
          <cell r="A2164">
            <v>10022218</v>
          </cell>
          <cell r="B2164" t="str">
            <v>PENKONINDO</v>
          </cell>
          <cell r="C2164" t="str">
            <v>45246</v>
          </cell>
          <cell r="D2164" t="str">
            <v>3</v>
          </cell>
        </row>
        <row r="2165">
          <cell r="A2165">
            <v>10022168</v>
          </cell>
          <cell r="B2165" t="str">
            <v>BOOM INTAN HOUSING (NE.3)</v>
          </cell>
          <cell r="C2165" t="str">
            <v>45210</v>
          </cell>
          <cell r="D2165" t="str">
            <v>3</v>
          </cell>
        </row>
        <row r="2166">
          <cell r="A2166">
            <v>10022002</v>
          </cell>
          <cell r="B2166" t="str">
            <v>JAYA BOWLING INDONESIA</v>
          </cell>
          <cell r="C2166" t="str">
            <v>92190</v>
          </cell>
          <cell r="D2166" t="str">
            <v>1</v>
          </cell>
        </row>
        <row r="2167">
          <cell r="A2167">
            <v>10021939</v>
          </cell>
          <cell r="B2167" t="str">
            <v>INTER RECREATION AND TOURISMINDONESIA (NE 1998)</v>
          </cell>
          <cell r="C2167" t="str">
            <v>92143</v>
          </cell>
          <cell r="D2167" t="str">
            <v>3</v>
          </cell>
        </row>
        <row r="2168">
          <cell r="A2168">
            <v>10021756</v>
          </cell>
          <cell r="B2168" t="str">
            <v>SKYLINE BUILDING.</v>
          </cell>
          <cell r="C2168" t="str">
            <v>70101</v>
          </cell>
          <cell r="D2168" t="str">
            <v>1</v>
          </cell>
        </row>
        <row r="2169">
          <cell r="A2169">
            <v>10021764</v>
          </cell>
          <cell r="B2169" t="str">
            <v>RAKINTAM ELECTRICAL</v>
          </cell>
          <cell r="C2169" t="str">
            <v>45312</v>
          </cell>
          <cell r="D2169" t="str">
            <v>1</v>
          </cell>
        </row>
        <row r="2170">
          <cell r="A2170">
            <v>10021806</v>
          </cell>
          <cell r="B2170" t="str">
            <v>HYUPKO SHAKTI (NE.3)</v>
          </cell>
          <cell r="C2170" t="str">
            <v>45210</v>
          </cell>
          <cell r="D2170" t="str">
            <v>3</v>
          </cell>
        </row>
        <row r="2171">
          <cell r="A2171">
            <v>10021624</v>
          </cell>
          <cell r="B2171" t="str">
            <v>DECORIENT INDONESIA</v>
          </cell>
          <cell r="C2171" t="str">
            <v>45210</v>
          </cell>
          <cell r="D2171" t="str">
            <v>1</v>
          </cell>
        </row>
        <row r="2172">
          <cell r="A2172">
            <v>10021640</v>
          </cell>
          <cell r="B2172" t="str">
            <v>SMOE INDONESIA</v>
          </cell>
          <cell r="C2172" t="str">
            <v>45226</v>
          </cell>
          <cell r="D2172" t="str">
            <v>3</v>
          </cell>
        </row>
        <row r="2173">
          <cell r="A2173">
            <v>10021673</v>
          </cell>
          <cell r="B2173" t="str">
            <v>INDONESIA AMERICAN HOUSING.</v>
          </cell>
          <cell r="C2173" t="str">
            <v>70101</v>
          </cell>
          <cell r="D2173" t="str">
            <v>1</v>
          </cell>
        </row>
        <row r="2174">
          <cell r="A2174">
            <v>10021541</v>
          </cell>
          <cell r="B2174" t="str">
            <v>SAGITA INTERNATIONAL</v>
          </cell>
          <cell r="C2174" t="str">
            <v>45210</v>
          </cell>
          <cell r="D2174" t="str">
            <v>3</v>
          </cell>
        </row>
        <row r="2175">
          <cell r="A2175">
            <v>10018083</v>
          </cell>
          <cell r="B2175" t="str">
            <v>PROMITS ENGINERING &amp;CONSTRUCTION</v>
          </cell>
          <cell r="C2175" t="str">
            <v>45310</v>
          </cell>
          <cell r="D2175" t="str">
            <v>1</v>
          </cell>
        </row>
        <row r="2176">
          <cell r="A2176">
            <v>10017044</v>
          </cell>
          <cell r="B2176" t="str">
            <v>KADI INTERNATIONAL</v>
          </cell>
          <cell r="C2176" t="str">
            <v>45221</v>
          </cell>
          <cell r="D2176" t="str">
            <v>3</v>
          </cell>
        </row>
        <row r="2177">
          <cell r="A2177">
            <v>10007201</v>
          </cell>
          <cell r="B2177" t="str">
            <v>GLOBAL CORR INDO (NE.3)</v>
          </cell>
          <cell r="C2177" t="str">
            <v>45210</v>
          </cell>
          <cell r="D2177" t="str">
            <v>3</v>
          </cell>
        </row>
        <row r="2178">
          <cell r="A2178">
            <v>10006971</v>
          </cell>
          <cell r="B2178" t="str">
            <v>LIBER DAIKO (NE.3)</v>
          </cell>
          <cell r="C2178" t="str">
            <v>45210</v>
          </cell>
          <cell r="D2178" t="str">
            <v>3</v>
          </cell>
        </row>
        <row r="2179">
          <cell r="A2179">
            <v>10007003</v>
          </cell>
          <cell r="B2179" t="str">
            <v>ANALABS INTERNATIONAL OF INDONESIA (NE.3)</v>
          </cell>
          <cell r="C2179" t="str">
            <v>45210</v>
          </cell>
          <cell r="D2179" t="str">
            <v>3</v>
          </cell>
        </row>
        <row r="2180">
          <cell r="A2180">
            <v>10006922</v>
          </cell>
          <cell r="B2180" t="str">
            <v>PHILINDO SPORTING</v>
          </cell>
          <cell r="C2180" t="str">
            <v>92410</v>
          </cell>
          <cell r="D2180" t="str">
            <v>3</v>
          </cell>
        </row>
        <row r="2181">
          <cell r="A2181">
            <v>10006856</v>
          </cell>
          <cell r="B2181" t="str">
            <v>DJAKARTA BOWLING CENTRE (NE.3)</v>
          </cell>
          <cell r="C2181" t="str">
            <v>92410</v>
          </cell>
          <cell r="D2181" t="str">
            <v>3</v>
          </cell>
        </row>
        <row r="2182">
          <cell r="A2182">
            <v>10006807</v>
          </cell>
          <cell r="B2182" t="str">
            <v xml:space="preserve">MARATI (MEDAN AMUSEMENT RECREATION AND TOURISM INDONESIA)   </v>
          </cell>
          <cell r="C2182" t="str">
            <v>92190</v>
          </cell>
          <cell r="D2182" t="str">
            <v>1</v>
          </cell>
        </row>
        <row r="2183">
          <cell r="A2183">
            <v>10006815</v>
          </cell>
          <cell r="B2183" t="str">
            <v>SASANA TARUNA ANEKA RIA(STAR)</v>
          </cell>
          <cell r="C2183" t="str">
            <v>92190</v>
          </cell>
          <cell r="D2183" t="str">
            <v>1</v>
          </cell>
        </row>
        <row r="2184">
          <cell r="A2184">
            <v>10006625</v>
          </cell>
          <cell r="B2184" t="str">
            <v>DWI MITRA BHAKTI (NE.3)</v>
          </cell>
          <cell r="C2184" t="str">
            <v>45210</v>
          </cell>
          <cell r="D2184" t="str">
            <v>3</v>
          </cell>
        </row>
        <row r="2185">
          <cell r="A2185">
            <v>10006641</v>
          </cell>
          <cell r="B2185" t="str">
            <v>OGEM PEMBANGUNAN INDONESIA (NE.3)</v>
          </cell>
          <cell r="C2185" t="str">
            <v>45210</v>
          </cell>
          <cell r="D2185" t="str">
            <v>3</v>
          </cell>
        </row>
        <row r="2186">
          <cell r="A2186">
            <v>10006666</v>
          </cell>
          <cell r="B2186" t="str">
            <v>WASKITA DAITO COMPANY (NE.3)</v>
          </cell>
          <cell r="C2186" t="str">
            <v>45210</v>
          </cell>
          <cell r="D2186" t="str">
            <v>3</v>
          </cell>
        </row>
        <row r="2187">
          <cell r="A2187">
            <v>10006484</v>
          </cell>
          <cell r="B2187" t="str">
            <v>SOLETANCHE BACHY INDONESIA</v>
          </cell>
          <cell r="C2187" t="str">
            <v>45210</v>
          </cell>
          <cell r="D2187" t="str">
            <v>1</v>
          </cell>
        </row>
        <row r="2188">
          <cell r="A2188">
            <v>10006310</v>
          </cell>
          <cell r="B2188" t="str">
            <v>BHUMYAMCA SEKAWAN</v>
          </cell>
          <cell r="C2188" t="str">
            <v>70101</v>
          </cell>
          <cell r="D2188" t="str">
            <v>1</v>
          </cell>
        </row>
        <row r="2189">
          <cell r="A2189">
            <v>10006229</v>
          </cell>
          <cell r="B2189" t="str">
            <v>NEW GREEN LAND</v>
          </cell>
          <cell r="C2189" t="str">
            <v>70101</v>
          </cell>
          <cell r="D2189" t="str">
            <v>1</v>
          </cell>
        </row>
        <row r="2190">
          <cell r="A2190">
            <v>13076559</v>
          </cell>
          <cell r="B2190" t="str">
            <v>COPYLAS INDONESIA</v>
          </cell>
          <cell r="C2190" t="str">
            <v>45210</v>
          </cell>
          <cell r="D2190" t="str">
            <v>1</v>
          </cell>
        </row>
        <row r="2191">
          <cell r="A2191">
            <v>10006112</v>
          </cell>
          <cell r="B2191" t="str">
            <v>SOUTHWEST INVESTMENT &amp; DEVELOPMENT (NE.3)</v>
          </cell>
          <cell r="C2191" t="str">
            <v>92143</v>
          </cell>
          <cell r="D2191" t="str">
            <v>3</v>
          </cell>
        </row>
        <row r="2192">
          <cell r="A2192">
            <v>10005916</v>
          </cell>
          <cell r="B2192" t="str">
            <v>SEMBADA PENINSULA REALTY COMPANY</v>
          </cell>
          <cell r="C2192" t="str">
            <v>45210</v>
          </cell>
          <cell r="D2192" t="str">
            <v>3</v>
          </cell>
        </row>
        <row r="2193">
          <cell r="A2193">
            <v>10005551</v>
          </cell>
          <cell r="B2193" t="str">
            <v>TOYO KANETSU INDONESIA</v>
          </cell>
          <cell r="C2193" t="str">
            <v>45226</v>
          </cell>
          <cell r="D2193" t="str">
            <v>3</v>
          </cell>
        </row>
        <row r="2194">
          <cell r="A2194">
            <v>10005502</v>
          </cell>
          <cell r="B2194" t="str">
            <v>ANPA INTERNATIONAL</v>
          </cell>
          <cell r="C2194" t="str">
            <v>70101</v>
          </cell>
          <cell r="D2194" t="str">
            <v>3</v>
          </cell>
        </row>
        <row r="2195">
          <cell r="A2195">
            <v>10005528</v>
          </cell>
          <cell r="B2195" t="str">
            <v>CBI INDONESIA</v>
          </cell>
          <cell r="C2195" t="str">
            <v>45226</v>
          </cell>
          <cell r="D2195" t="str">
            <v>3</v>
          </cell>
        </row>
        <row r="2196">
          <cell r="A2196">
            <v>10005445</v>
          </cell>
          <cell r="B2196" t="str">
            <v>JAKARTA LAND</v>
          </cell>
          <cell r="C2196" t="str">
            <v>70101</v>
          </cell>
          <cell r="D2196" t="str">
            <v>1</v>
          </cell>
        </row>
        <row r="2197">
          <cell r="A2197">
            <v>10002707</v>
          </cell>
          <cell r="B2197" t="str">
            <v>ALLIED PACIFIC DYE CHEM (NE.3)</v>
          </cell>
          <cell r="C2197" t="str">
            <v>45210</v>
          </cell>
          <cell r="D2197" t="str">
            <v>3</v>
          </cell>
        </row>
        <row r="2198">
          <cell r="A2198">
            <v>10002731</v>
          </cell>
          <cell r="B2198" t="str">
            <v>MCCONNELL DOWELL INDONESIA</v>
          </cell>
          <cell r="C2198" t="str">
            <v>45328</v>
          </cell>
          <cell r="D2198" t="str">
            <v>3</v>
          </cell>
        </row>
        <row r="2199">
          <cell r="A2199">
            <v>10002335</v>
          </cell>
          <cell r="B2199" t="str">
            <v>KAJIMA INDONESIA</v>
          </cell>
          <cell r="C2199" t="str">
            <v>45210</v>
          </cell>
          <cell r="D2199" t="str">
            <v>1</v>
          </cell>
        </row>
        <row r="2200">
          <cell r="A2200">
            <v>10002368</v>
          </cell>
          <cell r="B2200" t="str">
            <v>SUMICON UTAMA</v>
          </cell>
          <cell r="C2200" t="str">
            <v>45000</v>
          </cell>
          <cell r="D2200" t="str">
            <v>3</v>
          </cell>
        </row>
        <row r="2201">
          <cell r="A2201">
            <v>10002178</v>
          </cell>
          <cell r="B2201" t="str">
            <v>TAKENAKA INDONESIA</v>
          </cell>
          <cell r="C2201" t="str">
            <v>45213</v>
          </cell>
          <cell r="D2201" t="str">
            <v>3</v>
          </cell>
        </row>
        <row r="2202">
          <cell r="A2202">
            <v>10002210</v>
          </cell>
          <cell r="B2202" t="str">
            <v>BALFOUR BEATTY SAKTI INDONESIA</v>
          </cell>
          <cell r="C2202" t="str">
            <v>45210</v>
          </cell>
          <cell r="D2202" t="str">
            <v>1</v>
          </cell>
        </row>
        <row r="2203">
          <cell r="A2203">
            <v>10002137</v>
          </cell>
          <cell r="B2203" t="str">
            <v>DEXTAM CONTRACTOR</v>
          </cell>
          <cell r="C2203" t="str">
            <v>45213</v>
          </cell>
          <cell r="D2203" t="str">
            <v>3</v>
          </cell>
        </row>
        <row r="2204">
          <cell r="A2204">
            <v>10002087</v>
          </cell>
          <cell r="B2204" t="str">
            <v>FRANKIPILE INDONESIA</v>
          </cell>
          <cell r="C2204" t="str">
            <v>45241</v>
          </cell>
          <cell r="D2204" t="str">
            <v>3</v>
          </cell>
        </row>
        <row r="2205">
          <cell r="A2205">
            <v>10001980</v>
          </cell>
          <cell r="B2205" t="str">
            <v>CITRA INDONESIA</v>
          </cell>
          <cell r="C2205" t="str">
            <v>45210</v>
          </cell>
          <cell r="D2205" t="str">
            <v>3</v>
          </cell>
        </row>
        <row r="2206">
          <cell r="A2206">
            <v>10001501</v>
          </cell>
          <cell r="B2206" t="str">
            <v>INDO LAND JAYA</v>
          </cell>
          <cell r="C2206" t="str">
            <v>45210</v>
          </cell>
          <cell r="D2206" t="str">
            <v>1</v>
          </cell>
        </row>
        <row r="2207">
          <cell r="A2207">
            <v>10001410</v>
          </cell>
          <cell r="B2207" t="str">
            <v>ENGBUILD INDONESIA</v>
          </cell>
          <cell r="C2207" t="str">
            <v>70101</v>
          </cell>
          <cell r="D2207" t="str">
            <v>1</v>
          </cell>
        </row>
        <row r="2208">
          <cell r="A2208">
            <v>10001238</v>
          </cell>
          <cell r="B2208" t="str">
            <v>E E BLACK INDONESIA CONSTRUCTION</v>
          </cell>
          <cell r="C2208" t="str">
            <v>45229</v>
          </cell>
          <cell r="D2208" t="str">
            <v>1</v>
          </cell>
        </row>
        <row r="2209">
          <cell r="A2209">
            <v>10001162</v>
          </cell>
          <cell r="B2209" t="str">
            <v>JAYA SUMPILES INDONESIA</v>
          </cell>
          <cell r="C2209" t="str">
            <v>45210</v>
          </cell>
          <cell r="D2209" t="str">
            <v>1</v>
          </cell>
        </row>
        <row r="2210">
          <cell r="A2210">
            <v>10001063</v>
          </cell>
          <cell r="B2210" t="str">
            <v>UNIVERSAL REALTY DEVELOPMENTS (NE 1998)</v>
          </cell>
          <cell r="C2210" t="str">
            <v>45210</v>
          </cell>
          <cell r="D2210" t="str">
            <v>3</v>
          </cell>
        </row>
        <row r="2211">
          <cell r="A2211">
            <v>10001071</v>
          </cell>
          <cell r="B2211" t="str">
            <v>SAM NUSANTARA CONSTRUCTIONCORP. (NE.3)</v>
          </cell>
          <cell r="C2211" t="str">
            <v>45210</v>
          </cell>
          <cell r="D2211" t="str">
            <v>3</v>
          </cell>
        </row>
        <row r="2212">
          <cell r="A2212">
            <v>10000933</v>
          </cell>
          <cell r="B2212" t="str">
            <v>MUSASHI INDONESIA</v>
          </cell>
          <cell r="C2212" t="str">
            <v>45245</v>
          </cell>
          <cell r="D2212" t="str">
            <v>1</v>
          </cell>
        </row>
        <row r="2213">
          <cell r="A2213">
            <v>10000842</v>
          </cell>
          <cell r="B2213" t="str">
            <v>JAYA OBAYASHI</v>
          </cell>
          <cell r="C2213" t="str">
            <v>45210</v>
          </cell>
          <cell r="D2213" t="str">
            <v>1</v>
          </cell>
        </row>
        <row r="2214">
          <cell r="A2214">
            <v>10709814</v>
          </cell>
          <cell r="B2214" t="str">
            <v>INDOSIN DEVELAND (NE 1998)</v>
          </cell>
          <cell r="C2214" t="str">
            <v>70000</v>
          </cell>
          <cell r="D2214" t="str">
            <v>3</v>
          </cell>
        </row>
        <row r="2215">
          <cell r="A2215">
            <v>10710382</v>
          </cell>
          <cell r="B2215" t="str">
            <v>JURONG ENGINEERING LESTARI</v>
          </cell>
          <cell r="C2215" t="str">
            <v>45231</v>
          </cell>
          <cell r="D2215" t="str">
            <v>1</v>
          </cell>
        </row>
        <row r="2216">
          <cell r="A2216">
            <v>10710424</v>
          </cell>
          <cell r="B2216" t="str">
            <v>SAIPEM INDONESIA</v>
          </cell>
          <cell r="C2216" t="str">
            <v>45226</v>
          </cell>
          <cell r="D2216" t="str">
            <v>3</v>
          </cell>
        </row>
        <row r="2217">
          <cell r="A2217">
            <v>10710432</v>
          </cell>
          <cell r="B2217" t="str">
            <v>MATLAMAT CAKERA CANGGIH</v>
          </cell>
          <cell r="C2217" t="str">
            <v>45231</v>
          </cell>
          <cell r="D2217" t="str">
            <v>1</v>
          </cell>
        </row>
        <row r="2218">
          <cell r="A2218">
            <v>10710531</v>
          </cell>
          <cell r="B2218" t="str">
            <v>DAIFUKU INDONESIA</v>
          </cell>
          <cell r="C2218" t="str">
            <v>45316</v>
          </cell>
          <cell r="D2218" t="str">
            <v>3</v>
          </cell>
        </row>
        <row r="2219">
          <cell r="A2219">
            <v>10710564</v>
          </cell>
          <cell r="B2219" t="str">
            <v>SAMSUNG DEVELOPMENT</v>
          </cell>
          <cell r="C2219" t="str">
            <v>45229</v>
          </cell>
          <cell r="D2219" t="str">
            <v>1</v>
          </cell>
        </row>
        <row r="2220">
          <cell r="A2220">
            <v>10710465</v>
          </cell>
          <cell r="B2220" t="str">
            <v>SHODEN INDONESIA</v>
          </cell>
          <cell r="C2220" t="str">
            <v>45239</v>
          </cell>
          <cell r="D2220" t="str">
            <v>1</v>
          </cell>
        </row>
        <row r="2221">
          <cell r="A2221">
            <v>15940505</v>
          </cell>
          <cell r="B2221" t="str">
            <v>PULOMAS GEMALA MISORI</v>
          </cell>
          <cell r="C2221" t="str">
            <v>45229</v>
          </cell>
          <cell r="D2221" t="str">
            <v>3</v>
          </cell>
        </row>
        <row r="2222">
          <cell r="A2222">
            <v>17073107</v>
          </cell>
          <cell r="B2222" t="str">
            <v>APECO KENCANA</v>
          </cell>
          <cell r="C2222" t="str">
            <v>45231</v>
          </cell>
          <cell r="D2222" t="str">
            <v>3</v>
          </cell>
        </row>
        <row r="2223">
          <cell r="A2223">
            <v>10711000</v>
          </cell>
          <cell r="B2223" t="str">
            <v>GEOBIS WOODWARD CLYDE INDONESIA</v>
          </cell>
          <cell r="C2223" t="str">
            <v>45225</v>
          </cell>
          <cell r="D2223" t="str">
            <v>3</v>
          </cell>
        </row>
        <row r="2224">
          <cell r="A2224">
            <v>10711018</v>
          </cell>
          <cell r="B2224" t="str">
            <v>PAPERON CONSTRUCTION UTAMA</v>
          </cell>
          <cell r="C2224" t="str">
            <v>45210</v>
          </cell>
          <cell r="D2224" t="str">
            <v>1</v>
          </cell>
        </row>
        <row r="2225">
          <cell r="A2225">
            <v>10711190</v>
          </cell>
          <cell r="B2225" t="str">
            <v>PAN MALAYAN DEVELOPMENT</v>
          </cell>
          <cell r="C2225" t="str">
            <v>70101</v>
          </cell>
          <cell r="D2225" t="str">
            <v>1</v>
          </cell>
        </row>
        <row r="2226">
          <cell r="A2226">
            <v>10711836</v>
          </cell>
          <cell r="B2226" t="str">
            <v>MOTOROLA INDONESIA</v>
          </cell>
          <cell r="C2226" t="str">
            <v>45327</v>
          </cell>
          <cell r="D2226" t="str">
            <v>1</v>
          </cell>
        </row>
        <row r="2227">
          <cell r="A2227">
            <v>10711885</v>
          </cell>
          <cell r="B2227" t="str">
            <v>WAKALOUKA CRUISES INDONESIA</v>
          </cell>
          <cell r="C2227" t="str">
            <v>92400</v>
          </cell>
          <cell r="D2227" t="str">
            <v>3</v>
          </cell>
        </row>
        <row r="2228">
          <cell r="A2228">
            <v>10712081</v>
          </cell>
          <cell r="B2228" t="str">
            <v>KALTIMEX ENERGI</v>
          </cell>
          <cell r="C2228" t="str">
            <v>45231</v>
          </cell>
          <cell r="D2228" t="str">
            <v>3</v>
          </cell>
        </row>
        <row r="2229">
          <cell r="A2229">
            <v>10712263</v>
          </cell>
          <cell r="B2229" t="str">
            <v>PINISI DUTA BAHARI</v>
          </cell>
          <cell r="C2229" t="str">
            <v>92400</v>
          </cell>
          <cell r="D2229" t="str">
            <v>3</v>
          </cell>
        </row>
        <row r="2230">
          <cell r="A2230">
            <v>10712487</v>
          </cell>
          <cell r="B2230" t="str">
            <v>PUMPEN INDONESIA</v>
          </cell>
          <cell r="C2230" t="str">
            <v>45220</v>
          </cell>
          <cell r="D2230" t="str">
            <v>1</v>
          </cell>
        </row>
        <row r="2231">
          <cell r="A2231">
            <v>10712677</v>
          </cell>
          <cell r="B2231" t="str">
            <v>JAKARTA MEGAMALL INTERNATIONAL</v>
          </cell>
          <cell r="C2231" t="str">
            <v>45200</v>
          </cell>
          <cell r="D2231" t="str">
            <v>1</v>
          </cell>
        </row>
        <row r="2232">
          <cell r="A2232">
            <v>10712693</v>
          </cell>
          <cell r="B2232" t="str">
            <v>KURITEC INDONESIA</v>
          </cell>
          <cell r="C2232" t="str">
            <v>45225</v>
          </cell>
          <cell r="D2232" t="str">
            <v>8</v>
          </cell>
        </row>
        <row r="2233">
          <cell r="A2233">
            <v>10712826</v>
          </cell>
          <cell r="B2233" t="str">
            <v>TARAHAN POWER COMPANY</v>
          </cell>
          <cell r="C2233" t="str">
            <v>45312</v>
          </cell>
          <cell r="D2233" t="str">
            <v>1</v>
          </cell>
        </row>
        <row r="2234">
          <cell r="A2234">
            <v>10713147</v>
          </cell>
          <cell r="B2234" t="str">
            <v>BINA NUSA RAMA</v>
          </cell>
          <cell r="C2234" t="str">
            <v>55211</v>
          </cell>
          <cell r="D2234" t="str">
            <v>3</v>
          </cell>
        </row>
        <row r="2235">
          <cell r="A2235">
            <v>10713253</v>
          </cell>
          <cell r="B2235" t="str">
            <v>MIVAN INDONESIA</v>
          </cell>
          <cell r="C2235" t="str">
            <v>45210</v>
          </cell>
          <cell r="D2235" t="str">
            <v>1</v>
          </cell>
        </row>
        <row r="2236">
          <cell r="A2236">
            <v>10713303</v>
          </cell>
          <cell r="B2236" t="str">
            <v>MDR INTERNATIONAL (NE 1999)</v>
          </cell>
          <cell r="C2236" t="str">
            <v>45229</v>
          </cell>
          <cell r="D2236" t="str">
            <v>3</v>
          </cell>
        </row>
        <row r="2237">
          <cell r="A2237">
            <v>10713410</v>
          </cell>
          <cell r="B2237" t="str">
            <v>PURI BALI NUSANTARA (NE 1999)</v>
          </cell>
          <cell r="C2237" t="str">
            <v>70101</v>
          </cell>
          <cell r="D2237" t="str">
            <v>3</v>
          </cell>
        </row>
        <row r="2238">
          <cell r="A2238">
            <v>10713568</v>
          </cell>
          <cell r="B2238" t="str">
            <v>ETA LAND</v>
          </cell>
          <cell r="C2238" t="str">
            <v>70101</v>
          </cell>
          <cell r="D2238" t="str">
            <v>1</v>
          </cell>
        </row>
        <row r="2239">
          <cell r="A2239">
            <v>10713659</v>
          </cell>
          <cell r="B2239" t="str">
            <v>KAY PI TRANSMALINDO</v>
          </cell>
          <cell r="C2239" t="str">
            <v>70000</v>
          </cell>
          <cell r="D2239" t="str">
            <v>1</v>
          </cell>
        </row>
        <row r="2240">
          <cell r="A2240">
            <v>13076179</v>
          </cell>
          <cell r="B2240" t="str">
            <v>HATMOHADJI &amp; KAWAN</v>
          </cell>
          <cell r="C2240" t="str">
            <v>70101</v>
          </cell>
          <cell r="D2240" t="str">
            <v>1</v>
          </cell>
        </row>
        <row r="2241">
          <cell r="A2241">
            <v>13711163</v>
          </cell>
          <cell r="B2241" t="str">
            <v>RYOWA BINATEK PRATAMA</v>
          </cell>
          <cell r="C2241" t="str">
            <v>45312</v>
          </cell>
          <cell r="D2241" t="str">
            <v>3</v>
          </cell>
        </row>
        <row r="2242">
          <cell r="A2242">
            <v>13744271</v>
          </cell>
          <cell r="B2242" t="str">
            <v>RAJASA HAZANAH PERKASA</v>
          </cell>
          <cell r="C2242" t="str">
            <v>45229</v>
          </cell>
          <cell r="D2242" t="str">
            <v>1</v>
          </cell>
        </row>
        <row r="2243">
          <cell r="A2243">
            <v>10713790</v>
          </cell>
          <cell r="B2243" t="str">
            <v>BALI BUNGY COMPANY</v>
          </cell>
          <cell r="C2243" t="str">
            <v>92400</v>
          </cell>
          <cell r="D2243" t="str">
            <v>3</v>
          </cell>
        </row>
        <row r="2244">
          <cell r="A2244">
            <v>10713899</v>
          </cell>
          <cell r="B2244" t="str">
            <v>WINDAS DEVELOPMENT</v>
          </cell>
          <cell r="C2244" t="str">
            <v>45229</v>
          </cell>
          <cell r="D2244" t="str">
            <v>1</v>
          </cell>
        </row>
        <row r="2245">
          <cell r="A2245">
            <v>10714053</v>
          </cell>
          <cell r="B2245" t="str">
            <v>INCONED INDONESIA (NE 1998)</v>
          </cell>
          <cell r="C2245" t="str">
            <v>45200</v>
          </cell>
          <cell r="D2245" t="str">
            <v>3</v>
          </cell>
        </row>
        <row r="2246">
          <cell r="A2246">
            <v>10714475</v>
          </cell>
          <cell r="B2246" t="str">
            <v>DONNELLY PARAMITA UTAMA</v>
          </cell>
          <cell r="C2246" t="str">
            <v>45229</v>
          </cell>
          <cell r="D2246" t="str">
            <v>1</v>
          </cell>
        </row>
        <row r="2247">
          <cell r="A2247">
            <v>10714574</v>
          </cell>
          <cell r="B2247" t="str">
            <v>KEASINDO REALESTATE DEVELOPMENT</v>
          </cell>
          <cell r="C2247" t="str">
            <v>70101</v>
          </cell>
          <cell r="D2247" t="str">
            <v>1</v>
          </cell>
        </row>
        <row r="2248">
          <cell r="A2248">
            <v>10714707</v>
          </cell>
          <cell r="B2248" t="str">
            <v>YOKOHAMA KIKAI INDONESIA (NE 1999)</v>
          </cell>
          <cell r="C2248" t="str">
            <v>45316</v>
          </cell>
          <cell r="D2248" t="str">
            <v>3</v>
          </cell>
        </row>
        <row r="2249">
          <cell r="A2249">
            <v>10714731</v>
          </cell>
          <cell r="B2249" t="str">
            <v>WOLFERSTAN TROWER INDONESIA</v>
          </cell>
          <cell r="C2249" t="str">
            <v>45220</v>
          </cell>
          <cell r="D2249" t="str">
            <v>3</v>
          </cell>
        </row>
        <row r="2250">
          <cell r="A2250">
            <v>10714756</v>
          </cell>
          <cell r="B2250" t="str">
            <v>ARGHA GREATWALLINDO DEVELOPMENT CORPORATION</v>
          </cell>
          <cell r="C2250" t="str">
            <v>45220</v>
          </cell>
          <cell r="D2250" t="str">
            <v>1</v>
          </cell>
        </row>
        <row r="2251">
          <cell r="A2251">
            <v>10714848</v>
          </cell>
          <cell r="B2251" t="str">
            <v>STORK KETELS INDONESIA</v>
          </cell>
          <cell r="C2251" t="str">
            <v>45231</v>
          </cell>
          <cell r="D2251" t="str">
            <v>3</v>
          </cell>
        </row>
        <row r="2252">
          <cell r="A2252">
            <v>10714954</v>
          </cell>
          <cell r="B2252" t="str">
            <v>CMI POWERINDO</v>
          </cell>
          <cell r="C2252" t="str">
            <v>45231</v>
          </cell>
          <cell r="D2252" t="str">
            <v>3</v>
          </cell>
        </row>
        <row r="2253">
          <cell r="A2253">
            <v>10715134</v>
          </cell>
          <cell r="B2253" t="str">
            <v>CITRA DYWIDAG SYSTEMS</v>
          </cell>
          <cell r="C2253" t="str">
            <v>45220</v>
          </cell>
          <cell r="D2253" t="str">
            <v>1</v>
          </cell>
        </row>
        <row r="2254">
          <cell r="A2254">
            <v>10715795</v>
          </cell>
          <cell r="B2254" t="str">
            <v>TAKASAGO ENGINEERING INDONESIA</v>
          </cell>
          <cell r="C2254" t="str">
            <v>45312</v>
          </cell>
          <cell r="D2254" t="str">
            <v>3</v>
          </cell>
        </row>
        <row r="2255">
          <cell r="A2255">
            <v>10715803</v>
          </cell>
          <cell r="B2255" t="str">
            <v>JEBSEN &amp; JESSEN COMMUNICATIONS INDONESIA</v>
          </cell>
          <cell r="C2255" t="str">
            <v>45225</v>
          </cell>
          <cell r="D2255" t="str">
            <v>3</v>
          </cell>
        </row>
        <row r="2256">
          <cell r="A2256">
            <v>10715837</v>
          </cell>
          <cell r="B2256" t="str">
            <v>MUSTIKA HADIASRI</v>
          </cell>
          <cell r="C2256" t="str">
            <v>45210</v>
          </cell>
          <cell r="D2256" t="str">
            <v>1</v>
          </cell>
        </row>
        <row r="2257">
          <cell r="A2257">
            <v>10715944</v>
          </cell>
          <cell r="B2257" t="str">
            <v>TERRA FIRMA GEO-TECH INDONESIA</v>
          </cell>
          <cell r="C2257" t="str">
            <v>45000</v>
          </cell>
          <cell r="D2257" t="str">
            <v>1</v>
          </cell>
        </row>
        <row r="2258">
          <cell r="A2258">
            <v>10716116</v>
          </cell>
          <cell r="B2258" t="str">
            <v>JAPAN ENGINEERING TECHNOLOGY</v>
          </cell>
          <cell r="C2258" t="str">
            <v>45220</v>
          </cell>
          <cell r="D2258" t="str">
            <v>1</v>
          </cell>
        </row>
        <row r="2259">
          <cell r="A2259">
            <v>10716231</v>
          </cell>
          <cell r="B2259" t="str">
            <v>NOKIA NETWORKS</v>
          </cell>
          <cell r="C2259" t="str">
            <v>45327</v>
          </cell>
          <cell r="D2259" t="str">
            <v>1</v>
          </cell>
        </row>
        <row r="2260">
          <cell r="A2260">
            <v>10716470</v>
          </cell>
          <cell r="B2260" t="str">
            <v>TELSTRA NUSANTARA</v>
          </cell>
          <cell r="C2260" t="str">
            <v>45231</v>
          </cell>
          <cell r="D2260" t="str">
            <v>1</v>
          </cell>
        </row>
        <row r="2261">
          <cell r="A2261">
            <v>10716579</v>
          </cell>
          <cell r="B2261" t="str">
            <v>RIMBA REPTIL INTERNASIONAL</v>
          </cell>
          <cell r="C2261" t="str">
            <v>92190</v>
          </cell>
          <cell r="D2261" t="str">
            <v>1</v>
          </cell>
        </row>
        <row r="2262">
          <cell r="A2262">
            <v>10716678</v>
          </cell>
          <cell r="B2262" t="str">
            <v>INDONUSA SEGARA  MARINE</v>
          </cell>
          <cell r="C2262" t="str">
            <v>92190</v>
          </cell>
          <cell r="D2262" t="str">
            <v>1</v>
          </cell>
        </row>
        <row r="2263">
          <cell r="A2263">
            <v>10716694</v>
          </cell>
          <cell r="B2263" t="str">
            <v>BROWN &amp; ROOT INDONESIA</v>
          </cell>
          <cell r="C2263" t="str">
            <v>45000</v>
          </cell>
          <cell r="D2263" t="str">
            <v>3</v>
          </cell>
        </row>
        <row r="2264">
          <cell r="A2264">
            <v>10716777</v>
          </cell>
          <cell r="B2264" t="str">
            <v>KOKUSAI KEISO INDONESIA</v>
          </cell>
          <cell r="C2264" t="str">
            <v>45231</v>
          </cell>
          <cell r="D2264" t="str">
            <v>1</v>
          </cell>
        </row>
        <row r="2265">
          <cell r="A2265">
            <v>10716801</v>
          </cell>
          <cell r="B2265" t="str">
            <v>BALI HAI DIVING ADVENTURES (NE 1998)</v>
          </cell>
          <cell r="C2265" t="str">
            <v>92190</v>
          </cell>
          <cell r="D2265" t="str">
            <v>3</v>
          </cell>
        </row>
        <row r="2266">
          <cell r="A2266">
            <v>10716975</v>
          </cell>
          <cell r="B2266" t="str">
            <v>GUTHRIE INDONESIA (NE 1998)</v>
          </cell>
          <cell r="C2266" t="str">
            <v>45210</v>
          </cell>
          <cell r="D2266" t="str">
            <v>3</v>
          </cell>
        </row>
        <row r="2267">
          <cell r="A2267">
            <v>10717056</v>
          </cell>
          <cell r="B2267" t="str">
            <v>FUNTIMES INDONESIA</v>
          </cell>
          <cell r="C2267" t="str">
            <v>92190</v>
          </cell>
          <cell r="D2267" t="str">
            <v>1</v>
          </cell>
        </row>
        <row r="2268">
          <cell r="A2268">
            <v>10717072</v>
          </cell>
          <cell r="B2268" t="str">
            <v>ABB BAILEY</v>
          </cell>
          <cell r="C2268" t="str">
            <v>45319</v>
          </cell>
          <cell r="D2268" t="str">
            <v>3</v>
          </cell>
        </row>
        <row r="2269">
          <cell r="A2269">
            <v>10717155</v>
          </cell>
          <cell r="B2269" t="str">
            <v>SEIEI NUSA SENTOSA</v>
          </cell>
          <cell r="C2269" t="str">
            <v>45310</v>
          </cell>
          <cell r="D2269" t="str">
            <v>1</v>
          </cell>
        </row>
        <row r="2270">
          <cell r="A2270">
            <v>10717247</v>
          </cell>
          <cell r="B2270" t="str">
            <v>CERIA WORLEY</v>
          </cell>
          <cell r="C2270" t="str">
            <v>45220</v>
          </cell>
          <cell r="D2270" t="str">
            <v>3</v>
          </cell>
        </row>
        <row r="2271">
          <cell r="A2271">
            <v>10717429</v>
          </cell>
          <cell r="B2271" t="str">
            <v>SANKO ENGINEERING INDONESIA</v>
          </cell>
          <cell r="C2271" t="str">
            <v>45231</v>
          </cell>
          <cell r="D2271" t="str">
            <v>3</v>
          </cell>
        </row>
        <row r="2272">
          <cell r="A2272">
            <v>10717486</v>
          </cell>
          <cell r="B2272" t="str">
            <v>SSANGYONG KONSTRUKSI INDONESIA</v>
          </cell>
          <cell r="C2272" t="str">
            <v>45221</v>
          </cell>
          <cell r="D2272" t="str">
            <v>3</v>
          </cell>
        </row>
        <row r="2273">
          <cell r="A2273">
            <v>10717569</v>
          </cell>
          <cell r="B2273" t="str">
            <v>TRINITY ENGINEERING INDONESIA</v>
          </cell>
          <cell r="C2273" t="str">
            <v>45231</v>
          </cell>
          <cell r="D2273" t="str">
            <v>1</v>
          </cell>
        </row>
        <row r="2274">
          <cell r="A2274">
            <v>10717577</v>
          </cell>
          <cell r="B2274" t="str">
            <v>CRANES AND RIGGING INDONESIA</v>
          </cell>
          <cell r="C2274" t="str">
            <v>45500</v>
          </cell>
          <cell r="D2274" t="str">
            <v>1</v>
          </cell>
        </row>
        <row r="2275">
          <cell r="A2275">
            <v>10717700</v>
          </cell>
          <cell r="B2275" t="str">
            <v>METALLURGICAL DWIMARUNDA CONSTRUTION (NE 1999)</v>
          </cell>
          <cell r="C2275" t="str">
            <v>45231</v>
          </cell>
          <cell r="D2275" t="str">
            <v>3</v>
          </cell>
        </row>
        <row r="2276">
          <cell r="A2276">
            <v>10717726</v>
          </cell>
          <cell r="B2276" t="str">
            <v>MAMMOET INDONESIA</v>
          </cell>
          <cell r="C2276" t="str">
            <v>45409</v>
          </cell>
          <cell r="D2276" t="str">
            <v>3</v>
          </cell>
        </row>
        <row r="2277">
          <cell r="A2277">
            <v>10718104</v>
          </cell>
          <cell r="B2277" t="str">
            <v>ECON CONSTRUCTION</v>
          </cell>
          <cell r="C2277" t="str">
            <v>45241</v>
          </cell>
          <cell r="D2277" t="str">
            <v>1</v>
          </cell>
        </row>
        <row r="2278">
          <cell r="A2278">
            <v>10718138</v>
          </cell>
          <cell r="B2278" t="str">
            <v>ASIABUMI FURUKAWA</v>
          </cell>
          <cell r="C2278" t="str">
            <v>45231</v>
          </cell>
          <cell r="D2278" t="str">
            <v>1</v>
          </cell>
        </row>
        <row r="2279">
          <cell r="A2279">
            <v>10718237</v>
          </cell>
          <cell r="B2279" t="str">
            <v>IWIN INDOPERSADA</v>
          </cell>
          <cell r="C2279" t="str">
            <v>45225</v>
          </cell>
          <cell r="D2279" t="str">
            <v>1</v>
          </cell>
        </row>
        <row r="2280">
          <cell r="A2280">
            <v>10718427</v>
          </cell>
          <cell r="B2280" t="str">
            <v>MAHKOTA MIXINDO PERDANA (NE 2000)</v>
          </cell>
          <cell r="C2280" t="str">
            <v>45220</v>
          </cell>
          <cell r="D2280" t="str">
            <v>1</v>
          </cell>
        </row>
        <row r="2281">
          <cell r="A2281">
            <v>10718534</v>
          </cell>
          <cell r="B2281" t="str">
            <v>RINKAI NUSANTARA</v>
          </cell>
          <cell r="C2281" t="str">
            <v>45231</v>
          </cell>
          <cell r="D2281" t="str">
            <v>1</v>
          </cell>
        </row>
        <row r="2282">
          <cell r="A2282">
            <v>10718542</v>
          </cell>
          <cell r="B2282" t="str">
            <v>GUARDFORCE INDONESIA</v>
          </cell>
          <cell r="C2282" t="str">
            <v>45315</v>
          </cell>
          <cell r="D2282" t="str">
            <v>1</v>
          </cell>
        </row>
        <row r="2283">
          <cell r="A2283">
            <v>10718682</v>
          </cell>
          <cell r="B2283" t="str">
            <v>HANNESIA KARYA SAKTI</v>
          </cell>
          <cell r="C2283" t="str">
            <v>45500</v>
          </cell>
          <cell r="D2283" t="str">
            <v>1</v>
          </cell>
        </row>
        <row r="2284">
          <cell r="A2284">
            <v>10718724</v>
          </cell>
          <cell r="B2284" t="str">
            <v>INSEMA SUNLY ENGINEERING</v>
          </cell>
          <cell r="C2284" t="str">
            <v>45220</v>
          </cell>
          <cell r="D2284" t="str">
            <v>1</v>
          </cell>
        </row>
        <row r="2285">
          <cell r="A2285">
            <v>10718872</v>
          </cell>
          <cell r="B2285" t="str">
            <v>ISLAND EXPLORER CRUISES</v>
          </cell>
          <cell r="C2285" t="str">
            <v>92190</v>
          </cell>
          <cell r="D2285" t="str">
            <v>1</v>
          </cell>
        </row>
        <row r="2286">
          <cell r="A2286">
            <v>10719011</v>
          </cell>
          <cell r="B2286" t="str">
            <v>SONY MUSIC ENTERTAINMENT INDONESIA</v>
          </cell>
          <cell r="C2286" t="str">
            <v>92142</v>
          </cell>
          <cell r="D2286" t="str">
            <v>1</v>
          </cell>
        </row>
        <row r="2287">
          <cell r="A2287">
            <v>10719052</v>
          </cell>
          <cell r="B2287" t="str">
            <v>MC ENGINEERING INDONESIA</v>
          </cell>
          <cell r="C2287" t="str">
            <v>45210</v>
          </cell>
          <cell r="D2287" t="str">
            <v>3</v>
          </cell>
        </row>
        <row r="2288">
          <cell r="A2288">
            <v>10719177</v>
          </cell>
          <cell r="B2288" t="str">
            <v>PARKER ENGINEERING INDONESIA</v>
          </cell>
          <cell r="C2288" t="str">
            <v>45210</v>
          </cell>
          <cell r="D2288" t="str">
            <v>3</v>
          </cell>
        </row>
        <row r="2289">
          <cell r="A2289">
            <v>10719193</v>
          </cell>
          <cell r="B2289" t="str">
            <v>EMI INDONESIA</v>
          </cell>
          <cell r="C2289" t="str">
            <v>92142</v>
          </cell>
          <cell r="D2289" t="str">
            <v>3</v>
          </cell>
        </row>
        <row r="2290">
          <cell r="A2290">
            <v>10719359</v>
          </cell>
          <cell r="B2290" t="str">
            <v>GRAHA FERROSTAAL</v>
          </cell>
          <cell r="C2290" t="str">
            <v>70101</v>
          </cell>
          <cell r="D2290" t="str">
            <v>1</v>
          </cell>
        </row>
        <row r="2291">
          <cell r="A2291">
            <v>10719532</v>
          </cell>
          <cell r="B2291" t="str">
            <v>SANYO ENGINEERING &amp; CONSTRUCTION</v>
          </cell>
          <cell r="C2291" t="str">
            <v>45231</v>
          </cell>
          <cell r="D2291" t="str">
            <v>1</v>
          </cell>
        </row>
        <row r="2292">
          <cell r="A2292">
            <v>10719581</v>
          </cell>
          <cell r="B2292" t="str">
            <v>MORRISON KNUDSEN INDONESIA</v>
          </cell>
          <cell r="C2292" t="str">
            <v>45213</v>
          </cell>
          <cell r="D2292" t="str">
            <v>3</v>
          </cell>
        </row>
        <row r="2293">
          <cell r="A2293">
            <v>10719615</v>
          </cell>
          <cell r="B2293" t="str">
            <v>LOMBOK GOLF KOSAIDO</v>
          </cell>
          <cell r="C2293" t="str">
            <v>92410</v>
          </cell>
          <cell r="D2293" t="str">
            <v>1</v>
          </cell>
        </row>
        <row r="2294">
          <cell r="A2294">
            <v>10719631</v>
          </cell>
          <cell r="B2294" t="str">
            <v>ELECTROSCON INDOUTAMA</v>
          </cell>
          <cell r="C2294" t="str">
            <v>45313</v>
          </cell>
          <cell r="D2294" t="str">
            <v>1</v>
          </cell>
        </row>
        <row r="2295">
          <cell r="A2295">
            <v>10719664</v>
          </cell>
          <cell r="B2295" t="str">
            <v>SIEMENS BUILDING TECHNOLOGIES</v>
          </cell>
          <cell r="C2295" t="str">
            <v>45231</v>
          </cell>
          <cell r="D2295" t="str">
            <v>1</v>
          </cell>
        </row>
        <row r="2296">
          <cell r="A2296">
            <v>10719672</v>
          </cell>
          <cell r="B2296" t="str">
            <v>KLIE INDONESIA</v>
          </cell>
          <cell r="C2296" t="str">
            <v>45500</v>
          </cell>
          <cell r="D2296" t="str">
            <v>1</v>
          </cell>
        </row>
        <row r="2297">
          <cell r="A2297">
            <v>10719797</v>
          </cell>
          <cell r="B2297" t="str">
            <v>BUKAKA MARGA UTAMA (NE 1999)</v>
          </cell>
          <cell r="C2297" t="str">
            <v>45221</v>
          </cell>
          <cell r="D2297" t="str">
            <v>3</v>
          </cell>
        </row>
        <row r="2298">
          <cell r="A2298">
            <v>10719839</v>
          </cell>
          <cell r="B2298" t="str">
            <v>GERMAN CENTRE INDONESIA</v>
          </cell>
          <cell r="C2298" t="str">
            <v>45210</v>
          </cell>
          <cell r="D2298" t="str">
            <v>1</v>
          </cell>
        </row>
        <row r="2299">
          <cell r="A2299">
            <v>10719854</v>
          </cell>
          <cell r="B2299" t="str">
            <v>SOCIETE AUXILIAIRE D ENTREPRISES INTERNATIONAL</v>
          </cell>
          <cell r="C2299" t="str">
            <v>45220</v>
          </cell>
          <cell r="D2299" t="str">
            <v>1</v>
          </cell>
        </row>
        <row r="2300">
          <cell r="A2300">
            <v>10719888</v>
          </cell>
          <cell r="B2300" t="str">
            <v>ROKKO DENKI INDONESIA</v>
          </cell>
          <cell r="C2300" t="str">
            <v>45231</v>
          </cell>
          <cell r="D2300" t="str">
            <v>8</v>
          </cell>
        </row>
        <row r="2301">
          <cell r="A2301">
            <v>13562277</v>
          </cell>
          <cell r="B2301" t="str">
            <v>GRAHA TUNASMEKAR</v>
          </cell>
          <cell r="C2301" t="str">
            <v>70101</v>
          </cell>
          <cell r="D2301" t="str">
            <v>3</v>
          </cell>
        </row>
        <row r="2302">
          <cell r="A2302">
            <v>10720076</v>
          </cell>
          <cell r="B2302" t="str">
            <v>BUDI GRAHA INDAH</v>
          </cell>
          <cell r="C2302" t="str">
            <v>70101</v>
          </cell>
          <cell r="D2302" t="str">
            <v>1</v>
          </cell>
        </row>
        <row r="2303">
          <cell r="A2303">
            <v>17073727</v>
          </cell>
          <cell r="B2303" t="str">
            <v>CIPUTRA ADIGRAHA</v>
          </cell>
          <cell r="C2303" t="str">
            <v>70101</v>
          </cell>
          <cell r="D2303" t="str">
            <v>1</v>
          </cell>
        </row>
        <row r="2304">
          <cell r="A2304">
            <v>10720753</v>
          </cell>
          <cell r="B2304" t="str">
            <v>TOYOTA TSUSHO MECHANICAL&amp;ENGINEERING SERVICE INDONESIA</v>
          </cell>
          <cell r="C2304" t="str">
            <v>45231</v>
          </cell>
          <cell r="D2304" t="str">
            <v>1</v>
          </cell>
        </row>
        <row r="2305">
          <cell r="A2305">
            <v>10720944</v>
          </cell>
          <cell r="B2305" t="str">
            <v>GLOBAL INDUSTRIES ASIA PACIFIC</v>
          </cell>
          <cell r="C2305" t="str">
            <v>45225</v>
          </cell>
          <cell r="D2305" t="str">
            <v>1</v>
          </cell>
        </row>
        <row r="2306">
          <cell r="A2306">
            <v>18242859</v>
          </cell>
          <cell r="B2306" t="str">
            <v>OMBAK PUTIH</v>
          </cell>
          <cell r="C2306" t="str">
            <v>63415</v>
          </cell>
          <cell r="D2306" t="str">
            <v>3</v>
          </cell>
        </row>
        <row r="2307">
          <cell r="A2307">
            <v>18243030</v>
          </cell>
          <cell r="B2307" t="str">
            <v>HONEYWELL INDONESIA</v>
          </cell>
          <cell r="C2307" t="str">
            <v>45231</v>
          </cell>
          <cell r="D2307" t="str">
            <v>3</v>
          </cell>
        </row>
        <row r="2308">
          <cell r="A2308">
            <v>13718309</v>
          </cell>
          <cell r="B2308" t="str">
            <v>CEGELEC</v>
          </cell>
          <cell r="C2308" t="str">
            <v>45220</v>
          </cell>
          <cell r="D2308" t="str">
            <v>1</v>
          </cell>
        </row>
        <row r="2309">
          <cell r="A2309">
            <v>18243279</v>
          </cell>
          <cell r="B2309" t="str">
            <v>MARGA MAWATINDO ESPRIT (NE 1999)</v>
          </cell>
          <cell r="C2309" t="str">
            <v>45221</v>
          </cell>
          <cell r="D2309" t="str">
            <v>3</v>
          </cell>
        </row>
        <row r="2310">
          <cell r="A2310">
            <v>18243287</v>
          </cell>
          <cell r="B2310" t="str">
            <v>SCHULTHEIS DIVE RESORT</v>
          </cell>
          <cell r="C2310" t="str">
            <v>92190</v>
          </cell>
          <cell r="D2310" t="str">
            <v>3</v>
          </cell>
        </row>
        <row r="2311">
          <cell r="A2311">
            <v>18243311</v>
          </cell>
          <cell r="B2311" t="str">
            <v>PRODUK REKREASI</v>
          </cell>
          <cell r="C2311" t="str">
            <v>92190</v>
          </cell>
          <cell r="D2311" t="str">
            <v>1</v>
          </cell>
        </row>
        <row r="2312">
          <cell r="A2312">
            <v>18243329</v>
          </cell>
          <cell r="B2312" t="str">
            <v>PONTIL INDONESIA</v>
          </cell>
          <cell r="C2312" t="str">
            <v>45229</v>
          </cell>
          <cell r="D2312" t="str">
            <v>3</v>
          </cell>
        </row>
        <row r="2313">
          <cell r="A2313">
            <v>13576640</v>
          </cell>
          <cell r="B2313" t="str">
            <v>INTI TRIDENT PROPERINDO</v>
          </cell>
          <cell r="C2313" t="str">
            <v>45210</v>
          </cell>
          <cell r="D2313" t="str">
            <v>3</v>
          </cell>
        </row>
        <row r="2314">
          <cell r="A2314">
            <v>18243550</v>
          </cell>
          <cell r="B2314" t="str">
            <v>MEGATARI BANGUN RAJAPAKSI</v>
          </cell>
          <cell r="C2314" t="str">
            <v>45231</v>
          </cell>
          <cell r="D2314" t="str">
            <v>1</v>
          </cell>
        </row>
        <row r="2315">
          <cell r="A2315">
            <v>18243774</v>
          </cell>
          <cell r="B2315" t="str">
            <v>SEAMEC ASIA</v>
          </cell>
          <cell r="C2315" t="str">
            <v>45231</v>
          </cell>
          <cell r="D2315" t="str">
            <v>3</v>
          </cell>
        </row>
        <row r="2316">
          <cell r="A2316">
            <v>18243824</v>
          </cell>
          <cell r="B2316" t="str">
            <v>AKI MICHINDO UTAMA</v>
          </cell>
          <cell r="C2316" t="str">
            <v>45220</v>
          </cell>
          <cell r="D2316" t="str">
            <v>3</v>
          </cell>
        </row>
        <row r="2317">
          <cell r="A2317">
            <v>18243857</v>
          </cell>
          <cell r="B2317" t="str">
            <v>LINGKUNGAN RAYA LESTARI (NE 2003)</v>
          </cell>
          <cell r="C2317" t="str">
            <v>70101</v>
          </cell>
          <cell r="D2317" t="str">
            <v>5</v>
          </cell>
        </row>
        <row r="2318">
          <cell r="A2318">
            <v>18243923</v>
          </cell>
          <cell r="B2318" t="str">
            <v>GRIYA KARAWANG ASRI</v>
          </cell>
          <cell r="C2318" t="str">
            <v>55190</v>
          </cell>
          <cell r="D2318" t="str">
            <v>3</v>
          </cell>
        </row>
        <row r="2319">
          <cell r="A2319">
            <v>13525183</v>
          </cell>
          <cell r="B2319" t="str">
            <v>ESTETIKA BINAGRIYA</v>
          </cell>
          <cell r="C2319" t="str">
            <v>70101</v>
          </cell>
          <cell r="D2319" t="str">
            <v>1</v>
          </cell>
        </row>
        <row r="2320">
          <cell r="A2320">
            <v>13555289</v>
          </cell>
          <cell r="B2320" t="str">
            <v>LOKA MAMPANG INDAH REALTY</v>
          </cell>
          <cell r="C2320" t="str">
            <v>45229</v>
          </cell>
          <cell r="D2320" t="str">
            <v>1</v>
          </cell>
        </row>
        <row r="2321">
          <cell r="A2321">
            <v>18244467</v>
          </cell>
          <cell r="B2321" t="str">
            <v>MAEDA-NRC</v>
          </cell>
          <cell r="C2321" t="str">
            <v>45220</v>
          </cell>
          <cell r="D2321" t="str">
            <v>3</v>
          </cell>
        </row>
        <row r="2322">
          <cell r="A2322">
            <v>18244475</v>
          </cell>
          <cell r="B2322" t="str">
            <v>GRAHASUKSES PRATAMA INDONESIA (NE 1999)</v>
          </cell>
          <cell r="C2322" t="str">
            <v>92190</v>
          </cell>
          <cell r="D2322" t="str">
            <v>3</v>
          </cell>
        </row>
        <row r="2323">
          <cell r="A2323">
            <v>18244483</v>
          </cell>
          <cell r="B2323" t="str">
            <v>T0MOE INDONESIA</v>
          </cell>
          <cell r="C2323" t="str">
            <v>45210</v>
          </cell>
          <cell r="D2323" t="str">
            <v>1</v>
          </cell>
        </row>
        <row r="2324">
          <cell r="A2324">
            <v>18244517</v>
          </cell>
          <cell r="B2324" t="str">
            <v>TENBY HO (NE 1999)</v>
          </cell>
          <cell r="C2324" t="str">
            <v>45210</v>
          </cell>
          <cell r="D2324" t="str">
            <v>3</v>
          </cell>
        </row>
        <row r="2325">
          <cell r="A2325">
            <v>18244541</v>
          </cell>
          <cell r="B2325" t="str">
            <v>IHARA TEKNIS INDONESIA</v>
          </cell>
          <cell r="C2325" t="str">
            <v>45210</v>
          </cell>
          <cell r="D2325" t="str">
            <v>1</v>
          </cell>
        </row>
        <row r="2326">
          <cell r="A2326">
            <v>17882614</v>
          </cell>
          <cell r="B2326" t="str">
            <v>MAE ELEMINDO</v>
          </cell>
          <cell r="C2326" t="str">
            <v>45220</v>
          </cell>
          <cell r="D2326" t="str">
            <v>1</v>
          </cell>
        </row>
        <row r="2327">
          <cell r="A2327">
            <v>18244731</v>
          </cell>
          <cell r="B2327" t="str">
            <v>ANDRITZ</v>
          </cell>
          <cell r="C2327" t="str">
            <v>45329</v>
          </cell>
          <cell r="D2327" t="str">
            <v>3</v>
          </cell>
        </row>
        <row r="2328">
          <cell r="A2328">
            <v>18244830</v>
          </cell>
          <cell r="B2328" t="str">
            <v>ANTARA KOH</v>
          </cell>
          <cell r="C2328" t="str">
            <v>45220</v>
          </cell>
          <cell r="D2328" t="str">
            <v>1</v>
          </cell>
        </row>
        <row r="2329">
          <cell r="A2329">
            <v>18244897</v>
          </cell>
          <cell r="B2329" t="str">
            <v>AUSTRIAN ENERGY INDONESIA</v>
          </cell>
          <cell r="C2329" t="str">
            <v>45220</v>
          </cell>
          <cell r="D2329" t="str">
            <v>1</v>
          </cell>
        </row>
        <row r="2330">
          <cell r="A2330">
            <v>15477797</v>
          </cell>
          <cell r="B2330" t="str">
            <v>ADVANCED DESIGN REKAGRAHA</v>
          </cell>
          <cell r="C2330" t="str">
            <v>45404</v>
          </cell>
          <cell r="D2330" t="str">
            <v>3</v>
          </cell>
        </row>
        <row r="2331">
          <cell r="A2331">
            <v>18245092</v>
          </cell>
          <cell r="B2331" t="str">
            <v>HIROSE INDONESIA (NE 2001)</v>
          </cell>
          <cell r="C2331" t="str">
            <v>45500</v>
          </cell>
          <cell r="D2331" t="str">
            <v>3</v>
          </cell>
        </row>
        <row r="2332">
          <cell r="A2332">
            <v>18245589</v>
          </cell>
          <cell r="B2332" t="str">
            <v>YAMATAKE BERCA INDONESIA</v>
          </cell>
          <cell r="C2332" t="str">
            <v>45231</v>
          </cell>
          <cell r="D2332" t="str">
            <v>1</v>
          </cell>
        </row>
        <row r="2333">
          <cell r="A2333">
            <v>18245688</v>
          </cell>
          <cell r="B2333" t="str">
            <v>RSEA INDONESIA</v>
          </cell>
          <cell r="C2333" t="str">
            <v>45231</v>
          </cell>
          <cell r="D2333" t="str">
            <v>3</v>
          </cell>
        </row>
        <row r="2334">
          <cell r="A2334">
            <v>18025254</v>
          </cell>
          <cell r="B2334" t="str">
            <v>TEKNIK UMUM SANKO ENG</v>
          </cell>
          <cell r="C2334" t="str">
            <v>45000</v>
          </cell>
          <cell r="D2334" t="str">
            <v>1</v>
          </cell>
        </row>
        <row r="2335">
          <cell r="A2335">
            <v>18245993</v>
          </cell>
          <cell r="B2335" t="str">
            <v>FRANKS INDONESIA</v>
          </cell>
          <cell r="C2335" t="str">
            <v>45245</v>
          </cell>
          <cell r="D2335" t="str">
            <v>1</v>
          </cell>
        </row>
        <row r="2336">
          <cell r="A2336">
            <v>18246520</v>
          </cell>
          <cell r="B2336" t="str">
            <v>ANDO INDONESIA</v>
          </cell>
          <cell r="C2336" t="str">
            <v>45220</v>
          </cell>
          <cell r="D2336" t="str">
            <v>3</v>
          </cell>
        </row>
        <row r="2337">
          <cell r="A2337">
            <v>18689539</v>
          </cell>
          <cell r="B2337" t="str">
            <v>MAMMOET NUSATAMA</v>
          </cell>
          <cell r="C2337" t="str">
            <v>45329</v>
          </cell>
          <cell r="D2337" t="str">
            <v>1</v>
          </cell>
        </row>
        <row r="2338">
          <cell r="A2338">
            <v>18689547</v>
          </cell>
          <cell r="B2338" t="str">
            <v>CIKARANG HIJAU INDAH</v>
          </cell>
          <cell r="C2338" t="str">
            <v>70101</v>
          </cell>
          <cell r="D2338" t="str">
            <v>1</v>
          </cell>
        </row>
        <row r="2339">
          <cell r="A2339">
            <v>10001139</v>
          </cell>
          <cell r="B2339" t="str">
            <v>FAIRBANKS INVESTMENTSINDONESIA</v>
          </cell>
          <cell r="C2339" t="str">
            <v>70101</v>
          </cell>
          <cell r="D2339" t="str">
            <v>1</v>
          </cell>
        </row>
        <row r="2340">
          <cell r="A2340">
            <v>18689570</v>
          </cell>
          <cell r="B2340" t="str">
            <v>REEFSEEKERS KATHERNEST LESTARI (TENTATIVE)</v>
          </cell>
          <cell r="C2340" t="str">
            <v>92190</v>
          </cell>
          <cell r="D2340" t="str">
            <v>1</v>
          </cell>
        </row>
        <row r="2341">
          <cell r="A2341">
            <v>10643005</v>
          </cell>
          <cell r="B2341" t="str">
            <v>TRANS BAKRIE</v>
          </cell>
          <cell r="C2341" t="str">
            <v>45245</v>
          </cell>
          <cell r="D2341" t="str">
            <v>3</v>
          </cell>
        </row>
        <row r="2342">
          <cell r="A2342">
            <v>18697102</v>
          </cell>
          <cell r="B2342" t="str">
            <v>TATSUMI SERUNI INDONESIA</v>
          </cell>
          <cell r="C2342" t="str">
            <v>45500</v>
          </cell>
          <cell r="D2342" t="str">
            <v>1</v>
          </cell>
        </row>
        <row r="2343">
          <cell r="A2343">
            <v>18697185</v>
          </cell>
          <cell r="B2343" t="str">
            <v>HYUNDAI ENGINEERING AND CONTRUCTION INDONESIA</v>
          </cell>
          <cell r="C2343" t="str">
            <v>45231</v>
          </cell>
          <cell r="D2343" t="str">
            <v>3</v>
          </cell>
        </row>
        <row r="2344">
          <cell r="A2344">
            <v>18697375</v>
          </cell>
          <cell r="B2344" t="str">
            <v>DAESUN PROJECT SERVICE INDONESIA</v>
          </cell>
          <cell r="C2344" t="str">
            <v>45231</v>
          </cell>
          <cell r="D2344" t="str">
            <v>1</v>
          </cell>
        </row>
        <row r="2345">
          <cell r="A2345">
            <v>18697383</v>
          </cell>
          <cell r="B2345" t="str">
            <v>LUMBA-LUMBA PULAU WEH</v>
          </cell>
          <cell r="C2345" t="str">
            <v>92190</v>
          </cell>
          <cell r="D2345" t="str">
            <v>1</v>
          </cell>
        </row>
        <row r="2346">
          <cell r="A2346">
            <v>18697417</v>
          </cell>
          <cell r="B2346" t="str">
            <v>LES NOUVEAUX CONSTRUCTEURS PREMIER REAL PROPERTY INDONESIA</v>
          </cell>
          <cell r="C2346" t="str">
            <v>70101</v>
          </cell>
          <cell r="D2346" t="str">
            <v>1</v>
          </cell>
        </row>
        <row r="2347">
          <cell r="A2347">
            <v>13956784</v>
          </cell>
          <cell r="B2347" t="str">
            <v>INDONAKANO</v>
          </cell>
          <cell r="C2347" t="str">
            <v>45210</v>
          </cell>
          <cell r="D2347" t="str">
            <v>3</v>
          </cell>
        </row>
        <row r="2348">
          <cell r="A2348">
            <v>18697763</v>
          </cell>
          <cell r="B2348" t="str">
            <v>BALI FANTASI RAFTING</v>
          </cell>
          <cell r="C2348" t="str">
            <v>92190</v>
          </cell>
          <cell r="D2348" t="str">
            <v>3</v>
          </cell>
        </row>
        <row r="2349">
          <cell r="A2349">
            <v>18697904</v>
          </cell>
          <cell r="B2349" t="str">
            <v>GRAHA SANUR INDAH</v>
          </cell>
          <cell r="C2349" t="str">
            <v>70101</v>
          </cell>
          <cell r="D2349" t="str">
            <v>1</v>
          </cell>
        </row>
        <row r="2350">
          <cell r="A2350">
            <v>18697938</v>
          </cell>
          <cell r="B2350" t="str">
            <v>DIVE LITE</v>
          </cell>
          <cell r="C2350" t="str">
            <v>92190</v>
          </cell>
          <cell r="D2350" t="str">
            <v>3</v>
          </cell>
        </row>
        <row r="2351">
          <cell r="A2351">
            <v>18698019</v>
          </cell>
          <cell r="B2351" t="str">
            <v>KONECRANES</v>
          </cell>
          <cell r="C2351" t="str">
            <v>45249</v>
          </cell>
          <cell r="D2351" t="str">
            <v>1</v>
          </cell>
        </row>
        <row r="2352">
          <cell r="A2352">
            <v>18698068</v>
          </cell>
          <cell r="B2352" t="str">
            <v>SIEMENS CERBERUS</v>
          </cell>
          <cell r="C2352" t="str">
            <v>45329</v>
          </cell>
          <cell r="D2352" t="str">
            <v>3</v>
          </cell>
        </row>
        <row r="2353">
          <cell r="A2353">
            <v>18698274</v>
          </cell>
          <cell r="B2353" t="str">
            <v>YOU ONE KONSTRUKSI INDONESIA</v>
          </cell>
          <cell r="C2353" t="str">
            <v>45210</v>
          </cell>
          <cell r="D2353" t="str">
            <v>3</v>
          </cell>
        </row>
        <row r="2354">
          <cell r="A2354">
            <v>17181231</v>
          </cell>
          <cell r="B2354" t="str">
            <v>OKISHIBA HIJAU INDAH</v>
          </cell>
          <cell r="C2354" t="str">
            <v>45229</v>
          </cell>
          <cell r="D2354" t="str">
            <v>3</v>
          </cell>
        </row>
        <row r="2355">
          <cell r="A2355">
            <v>18698357</v>
          </cell>
          <cell r="B2355" t="str">
            <v>UNIVERSAL MUSIC INDONESIA</v>
          </cell>
          <cell r="C2355" t="str">
            <v>92142</v>
          </cell>
          <cell r="D2355" t="str">
            <v>3</v>
          </cell>
        </row>
        <row r="2356">
          <cell r="A2356">
            <v>18698506</v>
          </cell>
          <cell r="B2356" t="str">
            <v>DYWIDAG CONSTRUCTION INDONESIA</v>
          </cell>
          <cell r="C2356" t="str">
            <v>45220</v>
          </cell>
          <cell r="D2356" t="str">
            <v>3</v>
          </cell>
        </row>
        <row r="2357">
          <cell r="A2357">
            <v>18699090</v>
          </cell>
          <cell r="B2357" t="str">
            <v>ANGGREK ANYAR</v>
          </cell>
          <cell r="C2357" t="str">
            <v>92190</v>
          </cell>
          <cell r="D2357" t="str">
            <v>1</v>
          </cell>
        </row>
        <row r="2358">
          <cell r="A2358">
            <v>18689729</v>
          </cell>
          <cell r="B2358" t="str">
            <v>MARINE SERVICES</v>
          </cell>
          <cell r="C2358" t="str">
            <v>92190</v>
          </cell>
          <cell r="D2358" t="str">
            <v>3</v>
          </cell>
        </row>
        <row r="2359">
          <cell r="A2359">
            <v>17299637</v>
          </cell>
          <cell r="B2359" t="str">
            <v>WISATALAUT NUSAPERMAI</v>
          </cell>
          <cell r="C2359" t="str">
            <v>92190</v>
          </cell>
          <cell r="D2359" t="str">
            <v>1</v>
          </cell>
        </row>
        <row r="2360">
          <cell r="A2360">
            <v>15671423</v>
          </cell>
          <cell r="B2360" t="str">
            <v>ASAHI SYNCHROTECH INDONESIA</v>
          </cell>
          <cell r="C2360" t="str">
            <v>45210</v>
          </cell>
          <cell r="D2360" t="str">
            <v>1</v>
          </cell>
        </row>
        <row r="2361">
          <cell r="A2361">
            <v>18026518</v>
          </cell>
          <cell r="B2361" t="str">
            <v>TAMAN TIRTA SIDOARJO</v>
          </cell>
          <cell r="C2361" t="str">
            <v>45311</v>
          </cell>
          <cell r="D2361" t="str">
            <v>3</v>
          </cell>
        </row>
        <row r="2362">
          <cell r="A2362">
            <v>18699512</v>
          </cell>
          <cell r="B2362" t="str">
            <v>SAM SHIN JAYA</v>
          </cell>
          <cell r="C2362" t="str">
            <v>45210</v>
          </cell>
          <cell r="D2362" t="str">
            <v>3</v>
          </cell>
        </row>
        <row r="2363">
          <cell r="A2363">
            <v>18699645</v>
          </cell>
          <cell r="B2363" t="str">
            <v>RUNGAN SARI PERMAI</v>
          </cell>
          <cell r="C2363" t="str">
            <v>45210</v>
          </cell>
          <cell r="D2363" t="str">
            <v>1</v>
          </cell>
        </row>
        <row r="2364">
          <cell r="A2364">
            <v>18699785</v>
          </cell>
          <cell r="B2364" t="str">
            <v>AUSDOC GEOSERVICES INDONESIA</v>
          </cell>
          <cell r="C2364" t="str">
            <v>92322</v>
          </cell>
          <cell r="D2364" t="str">
            <v>1</v>
          </cell>
        </row>
        <row r="2365">
          <cell r="A2365">
            <v>18699934</v>
          </cell>
          <cell r="B2365" t="str">
            <v>BALI DIVING SAFARI</v>
          </cell>
          <cell r="C2365" t="str">
            <v>92190</v>
          </cell>
          <cell r="D2365" t="str">
            <v>1</v>
          </cell>
        </row>
        <row r="2366">
          <cell r="A2366">
            <v>18699975</v>
          </cell>
          <cell r="B2366" t="str">
            <v>VIVENDI WATER SYSTEMS INDONESIA</v>
          </cell>
          <cell r="C2366" t="str">
            <v>45311</v>
          </cell>
          <cell r="D2366" t="str">
            <v>3</v>
          </cell>
        </row>
        <row r="2367">
          <cell r="A2367">
            <v>16353690</v>
          </cell>
          <cell r="B2367" t="str">
            <v>PONDOKTIRTA SATRIA</v>
          </cell>
          <cell r="C2367" t="str">
            <v>45220</v>
          </cell>
          <cell r="D2367" t="str">
            <v>1</v>
          </cell>
        </row>
        <row r="2368">
          <cell r="A2368">
            <v>16412157</v>
          </cell>
          <cell r="B2368" t="str">
            <v>BMG INDONESIA</v>
          </cell>
          <cell r="C2368" t="str">
            <v>92142</v>
          </cell>
          <cell r="D2368" t="str">
            <v>3</v>
          </cell>
        </row>
        <row r="2369">
          <cell r="A2369">
            <v>18700393</v>
          </cell>
          <cell r="B2369" t="str">
            <v>SPARROW INVESTMENT INDONESIA (NE 2001)</v>
          </cell>
          <cell r="C2369" t="str">
            <v>70101</v>
          </cell>
          <cell r="D2369" t="str">
            <v>3</v>
          </cell>
        </row>
        <row r="2370">
          <cell r="A2370">
            <v>17399213</v>
          </cell>
          <cell r="B2370" t="str">
            <v>YOUNG TWO KAY INTERNATIONAL</v>
          </cell>
          <cell r="C2370" t="str">
            <v>45229</v>
          </cell>
          <cell r="D2370" t="str">
            <v>1</v>
          </cell>
        </row>
        <row r="2371">
          <cell r="A2371">
            <v>18700500</v>
          </cell>
          <cell r="B2371" t="str">
            <v>DAVID STEPHENSON COMMUNICATION INDONESIA</v>
          </cell>
          <cell r="C2371" t="str">
            <v>45239</v>
          </cell>
          <cell r="D2371" t="str">
            <v>3</v>
          </cell>
        </row>
        <row r="2372">
          <cell r="A2372">
            <v>18700732</v>
          </cell>
          <cell r="B2372" t="str">
            <v>DONALDSON SYSTEMS INDONESIA</v>
          </cell>
          <cell r="C2372" t="str">
            <v>45329</v>
          </cell>
          <cell r="D2372" t="str">
            <v>3</v>
          </cell>
        </row>
        <row r="2373">
          <cell r="A2373">
            <v>18700781</v>
          </cell>
          <cell r="B2373" t="str">
            <v>BLUE OASINDO</v>
          </cell>
          <cell r="C2373" t="str">
            <v>92400</v>
          </cell>
          <cell r="D2373" t="str">
            <v>1</v>
          </cell>
        </row>
        <row r="2374">
          <cell r="A2374">
            <v>16203705</v>
          </cell>
          <cell r="B2374" t="str">
            <v>NUSAPACIFIC ISLAND DEVELOPMENT</v>
          </cell>
          <cell r="C2374" t="str">
            <v>70101</v>
          </cell>
          <cell r="D2374" t="str">
            <v>3</v>
          </cell>
        </row>
        <row r="2375">
          <cell r="A2375">
            <v>18700815</v>
          </cell>
          <cell r="B2375" t="str">
            <v>SAMUDRA INDAH DIVING</v>
          </cell>
          <cell r="C2375" t="str">
            <v>92400</v>
          </cell>
          <cell r="D2375" t="str">
            <v>3</v>
          </cell>
        </row>
        <row r="2376">
          <cell r="A2376">
            <v>18700831</v>
          </cell>
          <cell r="B2376" t="str">
            <v>WILLBROS INDONESIA</v>
          </cell>
          <cell r="C2376" t="str">
            <v>45220</v>
          </cell>
          <cell r="D2376" t="str">
            <v>1</v>
          </cell>
        </row>
        <row r="2377">
          <cell r="A2377">
            <v>18701037</v>
          </cell>
          <cell r="B2377" t="str">
            <v>ARCHIPELAGO DIVE SARANA</v>
          </cell>
          <cell r="C2377" t="str">
            <v>92190</v>
          </cell>
          <cell r="D2377" t="str">
            <v>1</v>
          </cell>
        </row>
        <row r="2378">
          <cell r="A2378">
            <v>18701128</v>
          </cell>
          <cell r="B2378" t="str">
            <v>BALI XTREME WATERSPORTS</v>
          </cell>
          <cell r="C2378" t="str">
            <v>92190</v>
          </cell>
          <cell r="D2378" t="str">
            <v>1</v>
          </cell>
        </row>
        <row r="2379">
          <cell r="A2379">
            <v>18701235</v>
          </cell>
          <cell r="B2379" t="str">
            <v>J.RAY MCDERMOTT INDONESIA</v>
          </cell>
          <cell r="C2379" t="str">
            <v>45249</v>
          </cell>
          <cell r="D2379" t="str">
            <v>3</v>
          </cell>
        </row>
        <row r="2380">
          <cell r="A2380">
            <v>18701268</v>
          </cell>
          <cell r="B2380" t="str">
            <v>SCUBA DUBA DOO</v>
          </cell>
          <cell r="C2380" t="str">
            <v>92190</v>
          </cell>
          <cell r="D2380" t="str">
            <v>1</v>
          </cell>
        </row>
        <row r="2381">
          <cell r="A2381">
            <v>18701359</v>
          </cell>
          <cell r="B2381" t="str">
            <v>OBEN JOSSE BALI</v>
          </cell>
          <cell r="C2381" t="str">
            <v>45210</v>
          </cell>
          <cell r="D2381" t="str">
            <v>1</v>
          </cell>
        </row>
        <row r="2382">
          <cell r="A2382">
            <v>13600176</v>
          </cell>
          <cell r="B2382" t="str">
            <v>PANEN EMAS MAKMUR</v>
          </cell>
          <cell r="C2382" t="str">
            <v>70101</v>
          </cell>
          <cell r="D2382" t="str">
            <v>1</v>
          </cell>
        </row>
        <row r="2383">
          <cell r="A2383">
            <v>18701375</v>
          </cell>
          <cell r="B2383" t="str">
            <v>HUGHES NETWORK SYSTEMS INDONESIA</v>
          </cell>
          <cell r="C2383" t="str">
            <v>45231</v>
          </cell>
          <cell r="D2383" t="str">
            <v>1</v>
          </cell>
        </row>
        <row r="2384">
          <cell r="A2384">
            <v>18701383</v>
          </cell>
          <cell r="B2384" t="str">
            <v>TRANSOCEAN INDONESIA</v>
          </cell>
          <cell r="C2384" t="str">
            <v>45226</v>
          </cell>
          <cell r="D2384" t="str">
            <v>3</v>
          </cell>
        </row>
        <row r="2385">
          <cell r="A2385">
            <v>18701417</v>
          </cell>
          <cell r="B2385" t="str">
            <v>BLUE MARLIN INTERNATIONAL</v>
          </cell>
          <cell r="C2385" t="str">
            <v>92400</v>
          </cell>
          <cell r="D2385" t="str">
            <v>1</v>
          </cell>
        </row>
        <row r="2386">
          <cell r="A2386">
            <v>17387036</v>
          </cell>
          <cell r="B2386" t="str">
            <v>GRAHA PUTRANUSA</v>
          </cell>
          <cell r="C2386" t="str">
            <v>70101</v>
          </cell>
          <cell r="D2386" t="str">
            <v>3</v>
          </cell>
        </row>
        <row r="2387">
          <cell r="A2387">
            <v>18701805</v>
          </cell>
          <cell r="B2387" t="str">
            <v>FLIPPER TOBELO</v>
          </cell>
          <cell r="C2387" t="str">
            <v>92420</v>
          </cell>
          <cell r="D2387" t="str">
            <v>1</v>
          </cell>
        </row>
        <row r="2388">
          <cell r="A2388">
            <v>18701995</v>
          </cell>
          <cell r="B2388" t="str">
            <v>MILLENNIUM DIVERS INTERNATIONAL</v>
          </cell>
          <cell r="C2388" t="str">
            <v>92420</v>
          </cell>
          <cell r="D2388" t="str">
            <v>3</v>
          </cell>
        </row>
        <row r="2389">
          <cell r="A2389">
            <v>18689760</v>
          </cell>
          <cell r="B2389" t="str">
            <v>BALI BUKIT INDAH</v>
          </cell>
          <cell r="C2389" t="str">
            <v>92190</v>
          </cell>
          <cell r="D2389" t="str">
            <v>1</v>
          </cell>
        </row>
        <row r="2390">
          <cell r="A2390">
            <v>19576461</v>
          </cell>
          <cell r="B2390" t="str">
            <v>TELEMATIKA JAVA DUTA</v>
          </cell>
          <cell r="C2390" t="str">
            <v>45231</v>
          </cell>
          <cell r="D2390" t="str">
            <v>1</v>
          </cell>
        </row>
        <row r="2391">
          <cell r="A2391">
            <v>19576875</v>
          </cell>
          <cell r="B2391" t="str">
            <v>AQUAMARINE DIVING</v>
          </cell>
          <cell r="C2391" t="str">
            <v>92190</v>
          </cell>
          <cell r="D2391" t="str">
            <v>1</v>
          </cell>
        </row>
        <row r="2392">
          <cell r="A2392">
            <v>19577071</v>
          </cell>
          <cell r="B2392" t="str">
            <v>BALI SEGARA PERMAI</v>
          </cell>
          <cell r="C2392" t="str">
            <v>92190</v>
          </cell>
          <cell r="D2392" t="str">
            <v>1</v>
          </cell>
        </row>
        <row r="2393">
          <cell r="A2393">
            <v>19577279</v>
          </cell>
          <cell r="B2393" t="str">
            <v>SURYA MILENIA GRAHA</v>
          </cell>
          <cell r="C2393" t="str">
            <v>45210</v>
          </cell>
          <cell r="D2393" t="str">
            <v>1</v>
          </cell>
        </row>
        <row r="2394">
          <cell r="A2394">
            <v>19577287</v>
          </cell>
          <cell r="B2394" t="str">
            <v>SURYA MITRA PRASARANA GRAHA</v>
          </cell>
          <cell r="C2394" t="str">
            <v>45210</v>
          </cell>
          <cell r="D2394" t="str">
            <v>1</v>
          </cell>
        </row>
        <row r="2395">
          <cell r="A2395">
            <v>19577295</v>
          </cell>
          <cell r="B2395" t="str">
            <v>SURYA MITRA PERDANA GRAHA</v>
          </cell>
          <cell r="C2395" t="str">
            <v>45210</v>
          </cell>
          <cell r="D2395" t="str">
            <v>1</v>
          </cell>
        </row>
        <row r="2396">
          <cell r="A2396">
            <v>15701022</v>
          </cell>
          <cell r="B2396" t="str">
            <v>FIRST JAKARTA INTERNATIONAL</v>
          </cell>
          <cell r="C2396" t="str">
            <v>70101</v>
          </cell>
          <cell r="D2396" t="str">
            <v>3</v>
          </cell>
        </row>
        <row r="2397">
          <cell r="A2397">
            <v>19577584</v>
          </cell>
          <cell r="B2397" t="str">
            <v>BAILE INTERNATIONAL JAKARTA</v>
          </cell>
          <cell r="C2397" t="str">
            <v>92420</v>
          </cell>
          <cell r="D2397" t="str">
            <v>1</v>
          </cell>
        </row>
        <row r="2398">
          <cell r="A2398">
            <v>18470799</v>
          </cell>
          <cell r="B2398" t="str">
            <v>SAKANUSA NIAGATAMA</v>
          </cell>
          <cell r="C2398" t="str">
            <v>70101</v>
          </cell>
          <cell r="D2398" t="str">
            <v>1</v>
          </cell>
        </row>
        <row r="2399">
          <cell r="A2399">
            <v>10028314</v>
          </cell>
          <cell r="B2399" t="str">
            <v>FIVE PILLARS INDONESIA OFFICE PARK</v>
          </cell>
          <cell r="C2399" t="str">
            <v>70000</v>
          </cell>
          <cell r="D2399" t="str">
            <v>3</v>
          </cell>
        </row>
        <row r="2400">
          <cell r="A2400">
            <v>19578277</v>
          </cell>
          <cell r="B2400" t="str">
            <v>AGUNG SEA SIDE RESORT</v>
          </cell>
          <cell r="C2400" t="str">
            <v>92190</v>
          </cell>
          <cell r="D2400" t="str">
            <v>1</v>
          </cell>
        </row>
        <row r="2401">
          <cell r="A2401">
            <v>19578327</v>
          </cell>
          <cell r="B2401" t="str">
            <v>PANORAMA SENJA INDAH</v>
          </cell>
          <cell r="C2401" t="str">
            <v>92190</v>
          </cell>
          <cell r="D2401" t="str">
            <v>1</v>
          </cell>
        </row>
        <row r="2402">
          <cell r="A2402">
            <v>19578434</v>
          </cell>
          <cell r="B2402" t="str">
            <v>BALI MERTASARI AYU</v>
          </cell>
          <cell r="C2402" t="str">
            <v>70101</v>
          </cell>
          <cell r="D2402" t="str">
            <v>3</v>
          </cell>
        </row>
        <row r="2403">
          <cell r="A2403">
            <v>19578574</v>
          </cell>
          <cell r="B2403" t="str">
            <v>MAFIRA CIPTA JAYA</v>
          </cell>
          <cell r="C2403" t="str">
            <v>92420</v>
          </cell>
          <cell r="D2403" t="str">
            <v>3</v>
          </cell>
        </row>
        <row r="2404">
          <cell r="A2404">
            <v>18620286</v>
          </cell>
          <cell r="B2404" t="str">
            <v>KARTUNINDO PERKASA ABADI</v>
          </cell>
          <cell r="C2404" t="str">
            <v>70101</v>
          </cell>
          <cell r="D2404" t="str">
            <v>1</v>
          </cell>
        </row>
        <row r="2405">
          <cell r="A2405">
            <v>19579002</v>
          </cell>
          <cell r="B2405" t="str">
            <v>MASSA BALI</v>
          </cell>
          <cell r="C2405" t="str">
            <v>92190</v>
          </cell>
          <cell r="D2405" t="str">
            <v>1</v>
          </cell>
        </row>
        <row r="2406">
          <cell r="A2406">
            <v>19579044</v>
          </cell>
          <cell r="B2406" t="str">
            <v>SERANGAN MARINE SERVICE</v>
          </cell>
          <cell r="C2406" t="str">
            <v>92420</v>
          </cell>
          <cell r="D2406" t="str">
            <v>1</v>
          </cell>
        </row>
        <row r="2407">
          <cell r="A2407">
            <v>19579093</v>
          </cell>
          <cell r="B2407" t="str">
            <v>CRYSTAL WATERS</v>
          </cell>
          <cell r="C2407" t="str">
            <v>92420</v>
          </cell>
          <cell r="D2407" t="str">
            <v>1</v>
          </cell>
        </row>
        <row r="2408">
          <cell r="A2408">
            <v>19579366</v>
          </cell>
          <cell r="B2408" t="str">
            <v>DIVE &amp; DIVES</v>
          </cell>
          <cell r="C2408" t="str">
            <v>92420</v>
          </cell>
          <cell r="D2408" t="str">
            <v>3</v>
          </cell>
        </row>
        <row r="2409">
          <cell r="A2409">
            <v>19579614</v>
          </cell>
          <cell r="B2409" t="str">
            <v>TK. DISC BALI</v>
          </cell>
          <cell r="C2409" t="str">
            <v>92142</v>
          </cell>
          <cell r="D2409" t="str">
            <v>1</v>
          </cell>
        </row>
        <row r="2410">
          <cell r="A2410">
            <v>19579754</v>
          </cell>
          <cell r="B2410" t="str">
            <v>AVIP INTERIORS</v>
          </cell>
          <cell r="C2410" t="str">
            <v>45404</v>
          </cell>
          <cell r="D2410" t="str">
            <v>1</v>
          </cell>
        </row>
        <row r="2411">
          <cell r="A2411">
            <v>19580018</v>
          </cell>
          <cell r="B2411" t="str">
            <v>DEEP BLUE STUDIO</v>
          </cell>
          <cell r="C2411" t="str">
            <v>92420</v>
          </cell>
          <cell r="D2411" t="str">
            <v>1</v>
          </cell>
        </row>
        <row r="2412">
          <cell r="A2412">
            <v>19580265</v>
          </cell>
          <cell r="B2412" t="str">
            <v>ALAN DICK INDONESIA</v>
          </cell>
          <cell r="C2412" t="str">
            <v>45231</v>
          </cell>
          <cell r="D2412" t="str">
            <v>3</v>
          </cell>
        </row>
        <row r="2413">
          <cell r="A2413">
            <v>19580778</v>
          </cell>
          <cell r="B2413" t="str">
            <v>ACE DEVELOPMENT INDONESIA</v>
          </cell>
          <cell r="C2413" t="str">
            <v>45210</v>
          </cell>
          <cell r="D2413" t="str">
            <v>1</v>
          </cell>
        </row>
        <row r="2414">
          <cell r="A2414">
            <v>17616541</v>
          </cell>
          <cell r="B2414" t="str">
            <v>ASIA ASINDO SENTRA</v>
          </cell>
          <cell r="C2414" t="str">
            <v>45221</v>
          </cell>
          <cell r="D2414" t="str">
            <v>1</v>
          </cell>
        </row>
        <row r="2415">
          <cell r="A2415">
            <v>17601204</v>
          </cell>
          <cell r="B2415" t="str">
            <v>JOHOR PANCA AGRO</v>
          </cell>
          <cell r="C2415" t="str">
            <v>70101</v>
          </cell>
          <cell r="D2415" t="str">
            <v>3</v>
          </cell>
        </row>
        <row r="2416">
          <cell r="A2416">
            <v>20052601</v>
          </cell>
          <cell r="B2416" t="str">
            <v>AIR BALI</v>
          </cell>
          <cell r="C2416" t="str">
            <v>92400</v>
          </cell>
          <cell r="D2416" t="str">
            <v>3</v>
          </cell>
        </row>
        <row r="2417">
          <cell r="A2417">
            <v>20052775</v>
          </cell>
          <cell r="B2417" t="str">
            <v>BIOSYSTEMS INDONESIA</v>
          </cell>
          <cell r="C2417" t="str">
            <v>45225</v>
          </cell>
          <cell r="D2417" t="str">
            <v>1</v>
          </cell>
        </row>
        <row r="2418">
          <cell r="A2418">
            <v>20053120</v>
          </cell>
          <cell r="B2418" t="str">
            <v>SARASVATI YACHT CLUB</v>
          </cell>
          <cell r="C2418" t="str">
            <v>92420</v>
          </cell>
          <cell r="D2418" t="str">
            <v>1</v>
          </cell>
        </row>
        <row r="2419">
          <cell r="A2419">
            <v>20053146</v>
          </cell>
          <cell r="B2419" t="str">
            <v>NABUCCO MARATUA INTERBHUWANA</v>
          </cell>
          <cell r="C2419" t="str">
            <v>92190</v>
          </cell>
          <cell r="D2419" t="str">
            <v>3</v>
          </cell>
        </row>
        <row r="2420">
          <cell r="A2420">
            <v>15144058</v>
          </cell>
          <cell r="B2420" t="str">
            <v>NAGA PERMAI</v>
          </cell>
          <cell r="C2420" t="str">
            <v>45210</v>
          </cell>
          <cell r="D2420" t="str">
            <v>1</v>
          </cell>
        </row>
        <row r="2421">
          <cell r="A2421">
            <v>20053567</v>
          </cell>
          <cell r="B2421" t="str">
            <v>KAMBOJA INDAH</v>
          </cell>
          <cell r="C2421" t="str">
            <v>70000</v>
          </cell>
          <cell r="D2421" t="str">
            <v>1</v>
          </cell>
        </row>
        <row r="2422">
          <cell r="A2422">
            <v>20053575</v>
          </cell>
          <cell r="B2422" t="str">
            <v>WOOSUNG PANCAGOLD MULIA</v>
          </cell>
          <cell r="C2422" t="str">
            <v>45210</v>
          </cell>
          <cell r="D2422" t="str">
            <v>1</v>
          </cell>
        </row>
        <row r="2423">
          <cell r="A2423">
            <v>20053617</v>
          </cell>
          <cell r="B2423" t="str">
            <v>ECO DIVERS MANADO</v>
          </cell>
          <cell r="C2423" t="str">
            <v>92420</v>
          </cell>
          <cell r="D2423" t="str">
            <v>3</v>
          </cell>
        </row>
        <row r="2424">
          <cell r="A2424">
            <v>17195488</v>
          </cell>
          <cell r="B2424" t="str">
            <v>CARAKA BINEKATARA</v>
          </cell>
          <cell r="C2424" t="str">
            <v>45313</v>
          </cell>
          <cell r="D2424" t="str">
            <v>1</v>
          </cell>
        </row>
        <row r="2425">
          <cell r="A2425">
            <v>20054011</v>
          </cell>
          <cell r="B2425" t="str">
            <v>CINDERELLA ABADI</v>
          </cell>
          <cell r="C2425" t="str">
            <v>92420</v>
          </cell>
          <cell r="D2425" t="str">
            <v>3</v>
          </cell>
        </row>
        <row r="2426">
          <cell r="A2426">
            <v>20054235</v>
          </cell>
          <cell r="B2426" t="str">
            <v>KAISAR LAUT INDONESIA</v>
          </cell>
          <cell r="C2426" t="str">
            <v>92420</v>
          </cell>
          <cell r="D2426" t="str">
            <v>1</v>
          </cell>
        </row>
        <row r="2427">
          <cell r="A2427">
            <v>20054243</v>
          </cell>
          <cell r="B2427" t="str">
            <v>HANOVER INDONESIA</v>
          </cell>
          <cell r="C2427" t="str">
            <v>45226</v>
          </cell>
          <cell r="D2427" t="str">
            <v>1</v>
          </cell>
        </row>
        <row r="2428">
          <cell r="A2428">
            <v>20054342</v>
          </cell>
          <cell r="B2428" t="str">
            <v>WISMA KARAWANG</v>
          </cell>
          <cell r="C2428" t="str">
            <v>70101</v>
          </cell>
          <cell r="D2428" t="str">
            <v>3</v>
          </cell>
        </row>
        <row r="2429">
          <cell r="A2429">
            <v>20054854</v>
          </cell>
          <cell r="B2429" t="str">
            <v>KEPLAND INVESTAMA</v>
          </cell>
          <cell r="C2429" t="str">
            <v>70101</v>
          </cell>
          <cell r="D2429" t="str">
            <v>3</v>
          </cell>
        </row>
        <row r="2430">
          <cell r="A2430">
            <v>20054953</v>
          </cell>
          <cell r="B2430" t="str">
            <v>JAWA BARAT CHARTERS</v>
          </cell>
          <cell r="C2430" t="str">
            <v>92432</v>
          </cell>
          <cell r="D2430" t="str">
            <v>3</v>
          </cell>
        </row>
        <row r="2431">
          <cell r="A2431">
            <v>20055158</v>
          </cell>
          <cell r="B2431" t="str">
            <v>KARARU DIVE VOYAGES</v>
          </cell>
          <cell r="C2431" t="str">
            <v>92420</v>
          </cell>
          <cell r="D2431" t="str">
            <v>3</v>
          </cell>
        </row>
        <row r="2432">
          <cell r="A2432">
            <v>20055166</v>
          </cell>
          <cell r="B2432" t="str">
            <v>BALI INTERNATIONAL LAWN BOWLS</v>
          </cell>
          <cell r="C2432" t="str">
            <v>92420</v>
          </cell>
          <cell r="D2432" t="str">
            <v>1</v>
          </cell>
        </row>
        <row r="2433">
          <cell r="A2433">
            <v>20055331</v>
          </cell>
          <cell r="B2433" t="str">
            <v>ECO DIVE INTERNATIONAL</v>
          </cell>
          <cell r="C2433" t="str">
            <v>92420</v>
          </cell>
          <cell r="D2433" t="str">
            <v>1</v>
          </cell>
        </row>
        <row r="2434">
          <cell r="A2434">
            <v>20055380</v>
          </cell>
          <cell r="B2434" t="str">
            <v>MARATUA PARADISE</v>
          </cell>
          <cell r="C2434" t="str">
            <v>92420</v>
          </cell>
          <cell r="D2434" t="str">
            <v>1</v>
          </cell>
        </row>
        <row r="2435">
          <cell r="A2435">
            <v>20055448</v>
          </cell>
          <cell r="B2435" t="str">
            <v>MALINDO SINERGY</v>
          </cell>
          <cell r="C2435" t="str">
            <v>70100</v>
          </cell>
          <cell r="D2435" t="str">
            <v>1</v>
          </cell>
        </row>
        <row r="2436">
          <cell r="A2436">
            <v>20055513</v>
          </cell>
          <cell r="B2436" t="str">
            <v>NACAP INDONESIA</v>
          </cell>
          <cell r="C2436" t="str">
            <v>45210</v>
          </cell>
          <cell r="D2436" t="str">
            <v>1</v>
          </cell>
        </row>
        <row r="2437">
          <cell r="A2437">
            <v>13085048</v>
          </cell>
          <cell r="B2437" t="str">
            <v>TRUBA JURONG ENGINEERING</v>
          </cell>
          <cell r="C2437" t="str">
            <v>45229</v>
          </cell>
          <cell r="D2437" t="str">
            <v>1</v>
          </cell>
        </row>
        <row r="2438">
          <cell r="A2438">
            <v>20055588</v>
          </cell>
          <cell r="B2438" t="str">
            <v>SUCI DEVELOPMENTS</v>
          </cell>
          <cell r="C2438" t="str">
            <v>70101</v>
          </cell>
          <cell r="D2438" t="str">
            <v>3</v>
          </cell>
        </row>
        <row r="2439">
          <cell r="A2439">
            <v>20055604</v>
          </cell>
          <cell r="B2439" t="str">
            <v>NATIONAL OILWELL INDONESIA</v>
          </cell>
          <cell r="C2439" t="str">
            <v>45226</v>
          </cell>
          <cell r="D2439" t="str">
            <v>1</v>
          </cell>
        </row>
        <row r="2440">
          <cell r="A2440">
            <v>20055737</v>
          </cell>
          <cell r="B2440" t="str">
            <v>BALI PARADISE CRUISE</v>
          </cell>
          <cell r="C2440" t="str">
            <v>92420</v>
          </cell>
          <cell r="D2440" t="str">
            <v>1</v>
          </cell>
        </row>
        <row r="2441">
          <cell r="A2441">
            <v>19738459</v>
          </cell>
          <cell r="B2441" t="str">
            <v>COMPOSITE FLOOR SYSTEM INTERNATIONAL</v>
          </cell>
          <cell r="C2441" t="str">
            <v>45229</v>
          </cell>
          <cell r="D2441" t="str">
            <v>1</v>
          </cell>
        </row>
        <row r="2442">
          <cell r="A2442">
            <v>20055950</v>
          </cell>
          <cell r="B2442" t="str">
            <v>BLUEWATER CRUISES</v>
          </cell>
          <cell r="C2442" t="str">
            <v>92420</v>
          </cell>
          <cell r="D2442" t="str">
            <v>1</v>
          </cell>
        </row>
        <row r="2443">
          <cell r="A2443">
            <v>20056065</v>
          </cell>
          <cell r="B2443" t="str">
            <v>AMBISI BABO WISATA SELAM</v>
          </cell>
          <cell r="C2443" t="str">
            <v>92420</v>
          </cell>
          <cell r="D2443" t="str">
            <v>3</v>
          </cell>
        </row>
        <row r="2444">
          <cell r="A2444">
            <v>13968698</v>
          </cell>
          <cell r="B2444" t="str">
            <v>NETRA ESTHA MUDA</v>
          </cell>
          <cell r="C2444" t="str">
            <v>45200</v>
          </cell>
          <cell r="D2444" t="str">
            <v>1</v>
          </cell>
        </row>
        <row r="2445">
          <cell r="A2445">
            <v>20056180</v>
          </cell>
          <cell r="B2445" t="str">
            <v>BALI KOUDA</v>
          </cell>
          <cell r="C2445" t="str">
            <v>92420</v>
          </cell>
          <cell r="D2445" t="str">
            <v>1</v>
          </cell>
        </row>
        <row r="2446">
          <cell r="A2446">
            <v>18692665</v>
          </cell>
          <cell r="B2446" t="str">
            <v>DONGWOO ENVIRONMENTAL INDONESIA</v>
          </cell>
          <cell r="C2446" t="str">
            <v>90002</v>
          </cell>
          <cell r="D2446" t="str">
            <v>3</v>
          </cell>
        </row>
        <row r="2447">
          <cell r="A2447">
            <v>20587572</v>
          </cell>
          <cell r="B2447" t="str">
            <v>NDC INDONESIA</v>
          </cell>
          <cell r="C2447" t="str">
            <v>45235</v>
          </cell>
          <cell r="D2447" t="str">
            <v>3</v>
          </cell>
        </row>
        <row r="2448">
          <cell r="A2448">
            <v>20587713</v>
          </cell>
          <cell r="B2448" t="str">
            <v>TWO FISH ADVENTURES</v>
          </cell>
          <cell r="C2448" t="str">
            <v>92420</v>
          </cell>
          <cell r="D2448" t="str">
            <v>1</v>
          </cell>
        </row>
        <row r="2449">
          <cell r="A2449">
            <v>20587861</v>
          </cell>
          <cell r="B2449" t="str">
            <v>OMS OILFIELD SERVICES</v>
          </cell>
          <cell r="C2449" t="str">
            <v>45226</v>
          </cell>
          <cell r="D2449" t="str">
            <v>3</v>
          </cell>
        </row>
        <row r="2450">
          <cell r="A2450">
            <v>20587978</v>
          </cell>
          <cell r="B2450" t="str">
            <v>LAMER</v>
          </cell>
          <cell r="C2450" t="str">
            <v>92400</v>
          </cell>
          <cell r="D2450" t="str">
            <v>1</v>
          </cell>
        </row>
        <row r="2451">
          <cell r="A2451">
            <v>20588000</v>
          </cell>
          <cell r="B2451" t="str">
            <v>MOTORSPORT INTERNATIONAL EXSHIBITION</v>
          </cell>
          <cell r="C2451" t="str">
            <v>92400</v>
          </cell>
          <cell r="D2451" t="str">
            <v>1</v>
          </cell>
        </row>
        <row r="2452">
          <cell r="A2452">
            <v>20588430</v>
          </cell>
          <cell r="B2452" t="str">
            <v>ELJINDO KONSTRUKSI ABADI</v>
          </cell>
          <cell r="C2452" t="str">
            <v>45220</v>
          </cell>
          <cell r="D2452" t="str">
            <v>3</v>
          </cell>
        </row>
        <row r="2453">
          <cell r="A2453">
            <v>20588612</v>
          </cell>
          <cell r="B2453" t="str">
            <v>FREEDOM TOURS AND TRAVEL</v>
          </cell>
          <cell r="C2453" t="str">
            <v>92400</v>
          </cell>
          <cell r="D2453" t="str">
            <v>1</v>
          </cell>
        </row>
        <row r="2454">
          <cell r="A2454">
            <v>20588653</v>
          </cell>
          <cell r="B2454" t="str">
            <v>SOFRESID INDONESIA</v>
          </cell>
          <cell r="C2454" t="str">
            <v>45226</v>
          </cell>
          <cell r="D2454" t="str">
            <v>1</v>
          </cell>
        </row>
        <row r="2455">
          <cell r="A2455">
            <v>20730404</v>
          </cell>
          <cell r="B2455" t="str">
            <v>GUTHRIE ABDINUSA INDUSTRI</v>
          </cell>
          <cell r="C2455" t="str">
            <v>45229</v>
          </cell>
          <cell r="D2455" t="str">
            <v>1</v>
          </cell>
        </row>
        <row r="2456">
          <cell r="A2456">
            <v>20588752</v>
          </cell>
          <cell r="B2456" t="str">
            <v>NEXANS INDONESIA</v>
          </cell>
          <cell r="C2456" t="str">
            <v>45231</v>
          </cell>
          <cell r="D2456" t="str">
            <v>1</v>
          </cell>
        </row>
        <row r="2457">
          <cell r="A2457">
            <v>20588786</v>
          </cell>
          <cell r="B2457" t="str">
            <v>TERRINDO MINING</v>
          </cell>
          <cell r="C2457" t="str">
            <v>45220</v>
          </cell>
          <cell r="D2457" t="str">
            <v>1</v>
          </cell>
        </row>
        <row r="2458">
          <cell r="A2458">
            <v>20589032</v>
          </cell>
          <cell r="B2458" t="str">
            <v>EASTERN PETROLEUM ENGINEERING</v>
          </cell>
          <cell r="C2458" t="str">
            <v>45226</v>
          </cell>
          <cell r="D2458" t="str">
            <v>1</v>
          </cell>
        </row>
        <row r="2459">
          <cell r="A2459">
            <v>20589107</v>
          </cell>
          <cell r="B2459" t="str">
            <v>ORGANO INDONESIA</v>
          </cell>
          <cell r="C2459" t="str">
            <v>45225</v>
          </cell>
          <cell r="D2459" t="str">
            <v>3</v>
          </cell>
        </row>
        <row r="2460">
          <cell r="A2460">
            <v>20589222</v>
          </cell>
          <cell r="B2460" t="str">
            <v>PAPAS DIVE CENTRE</v>
          </cell>
          <cell r="C2460" t="str">
            <v>92420</v>
          </cell>
          <cell r="D2460" t="str">
            <v>1</v>
          </cell>
        </row>
        <row r="2461">
          <cell r="A2461">
            <v>20589537</v>
          </cell>
          <cell r="B2461" t="str">
            <v>TRUBA RIAU MANDIRI ENGINEERING</v>
          </cell>
          <cell r="C2461" t="str">
            <v>45220</v>
          </cell>
          <cell r="D2461" t="str">
            <v>3</v>
          </cell>
        </row>
        <row r="2462">
          <cell r="A2462">
            <v>20589545</v>
          </cell>
          <cell r="B2462" t="str">
            <v>TRUBA ALAM MANUNGGAL ENGINEERING</v>
          </cell>
          <cell r="C2462" t="str">
            <v>45300</v>
          </cell>
          <cell r="D2462" t="str">
            <v>1</v>
          </cell>
        </row>
        <row r="2463">
          <cell r="A2463">
            <v>18493577</v>
          </cell>
          <cell r="B2463" t="str">
            <v>PORTINDO DINAMIKA</v>
          </cell>
          <cell r="C2463" t="str">
            <v>45227</v>
          </cell>
          <cell r="D2463" t="str">
            <v>1</v>
          </cell>
        </row>
        <row r="2464">
          <cell r="A2464">
            <v>20590550</v>
          </cell>
          <cell r="B2464" t="str">
            <v>STABILISED PAVEMENTS INDO</v>
          </cell>
          <cell r="C2464" t="str">
            <v>45500</v>
          </cell>
          <cell r="D2464" t="str">
            <v>1</v>
          </cell>
        </row>
        <row r="2465">
          <cell r="A2465">
            <v>20590717</v>
          </cell>
          <cell r="B2465" t="str">
            <v>LAYAR INDAH</v>
          </cell>
          <cell r="C2465" t="str">
            <v>92420</v>
          </cell>
          <cell r="D2465" t="str">
            <v>1</v>
          </cell>
        </row>
        <row r="2466">
          <cell r="A2466">
            <v>20590782</v>
          </cell>
          <cell r="B2466" t="str">
            <v>BALI QUAD DISCOVERY TOURS</v>
          </cell>
          <cell r="C2466" t="str">
            <v>92420</v>
          </cell>
          <cell r="D2466" t="str">
            <v>1</v>
          </cell>
        </row>
        <row r="2467">
          <cell r="A2467">
            <v>20590956</v>
          </cell>
          <cell r="B2467" t="str">
            <v>PETCO ENERGY TERMINAL OIL &amp; GAS</v>
          </cell>
          <cell r="C2467" t="str">
            <v>45227</v>
          </cell>
          <cell r="D2467" t="str">
            <v>1</v>
          </cell>
        </row>
        <row r="2468">
          <cell r="A2468">
            <v>20590972</v>
          </cell>
          <cell r="B2468" t="str">
            <v>ALAM DUNIA ENGINEERING AND CONSTRUCTION</v>
          </cell>
          <cell r="C2468" t="str">
            <v>45220</v>
          </cell>
          <cell r="D2468" t="str">
            <v>1</v>
          </cell>
        </row>
        <row r="2469">
          <cell r="A2469">
            <v>20591186</v>
          </cell>
          <cell r="B2469" t="str">
            <v>KOREA WORLD CENTER INDONESIA</v>
          </cell>
          <cell r="C2469" t="str">
            <v>45210</v>
          </cell>
          <cell r="D2469" t="str">
            <v>3</v>
          </cell>
        </row>
        <row r="2470">
          <cell r="A2470">
            <v>19979772</v>
          </cell>
          <cell r="B2470" t="str">
            <v>SUMBER MENTARI BUMI</v>
          </cell>
          <cell r="C2470" t="str">
            <v>45210</v>
          </cell>
          <cell r="D2470" t="str">
            <v>1</v>
          </cell>
        </row>
        <row r="2471">
          <cell r="A2471">
            <v>20591392</v>
          </cell>
          <cell r="B2471" t="str">
            <v>SAINATH REALINDO</v>
          </cell>
          <cell r="C2471" t="str">
            <v>45210</v>
          </cell>
          <cell r="D2471" t="str">
            <v>1</v>
          </cell>
        </row>
        <row r="2472">
          <cell r="A2472">
            <v>20591400</v>
          </cell>
          <cell r="B2472" t="str">
            <v>CIME INTERNATIONAL SERVICES</v>
          </cell>
          <cell r="C2472" t="str">
            <v>45220</v>
          </cell>
          <cell r="D2472" t="str">
            <v>3</v>
          </cell>
        </row>
        <row r="2473">
          <cell r="A2473">
            <v>20591418</v>
          </cell>
          <cell r="B2473" t="str">
            <v>MARTECH BANNER ENGINEERING</v>
          </cell>
          <cell r="C2473" t="str">
            <v>45220</v>
          </cell>
          <cell r="D2473" t="str">
            <v>3</v>
          </cell>
        </row>
        <row r="2474">
          <cell r="A2474">
            <v>20591475</v>
          </cell>
          <cell r="B2474" t="str">
            <v>PEC-TECH INDONESIA</v>
          </cell>
          <cell r="C2474" t="str">
            <v>45000</v>
          </cell>
          <cell r="D2474" t="str">
            <v>3</v>
          </cell>
        </row>
        <row r="2475">
          <cell r="A2475">
            <v>20591772</v>
          </cell>
          <cell r="B2475" t="str">
            <v>NAMYANG TELECOM INDONESIA</v>
          </cell>
          <cell r="C2475" t="str">
            <v>45239</v>
          </cell>
          <cell r="D2475" t="str">
            <v>3</v>
          </cell>
        </row>
        <row r="2476">
          <cell r="A2476">
            <v>17853060</v>
          </cell>
          <cell r="B2476" t="str">
            <v>RATU BONA RATE</v>
          </cell>
          <cell r="C2476" t="str">
            <v>92400</v>
          </cell>
          <cell r="D2476" t="str">
            <v>1</v>
          </cell>
        </row>
        <row r="2477">
          <cell r="A2477">
            <v>20591905</v>
          </cell>
          <cell r="B2477" t="str">
            <v>ANAK NUSANTARA</v>
          </cell>
          <cell r="C2477" t="str">
            <v>92420</v>
          </cell>
          <cell r="D2477" t="str">
            <v>1</v>
          </cell>
        </row>
        <row r="2478">
          <cell r="A2478">
            <v>20592002</v>
          </cell>
          <cell r="B2478" t="str">
            <v>TRANSTEL ENGINEERING</v>
          </cell>
          <cell r="C2478" t="str">
            <v>45239</v>
          </cell>
          <cell r="D2478" t="str">
            <v>3</v>
          </cell>
        </row>
        <row r="2479">
          <cell r="A2479">
            <v>20592069</v>
          </cell>
          <cell r="B2479" t="str">
            <v>IB ADITYA ALAM RIMBA</v>
          </cell>
          <cell r="C2479" t="str">
            <v>45500</v>
          </cell>
          <cell r="D2479" t="str">
            <v>1</v>
          </cell>
        </row>
        <row r="2480">
          <cell r="A2480">
            <v>20592093</v>
          </cell>
          <cell r="B2480" t="str">
            <v>AL-RAJHI INTERNATIONAL BUSINESS COMPANY</v>
          </cell>
          <cell r="C2480" t="str">
            <v>45210</v>
          </cell>
          <cell r="D2480" t="str">
            <v>1</v>
          </cell>
        </row>
        <row r="2481">
          <cell r="A2481">
            <v>21155148</v>
          </cell>
          <cell r="B2481" t="str">
            <v>SUNG JU INTERNATIONAL</v>
          </cell>
          <cell r="C2481" t="str">
            <v>45210</v>
          </cell>
          <cell r="D2481" t="str">
            <v>1</v>
          </cell>
        </row>
        <row r="2482">
          <cell r="A2482">
            <v>21155338</v>
          </cell>
          <cell r="B2482" t="str">
            <v>ILJO INDONESIA</v>
          </cell>
          <cell r="C2482" t="str">
            <v>93010</v>
          </cell>
          <cell r="D2482" t="str">
            <v>1</v>
          </cell>
        </row>
        <row r="2483">
          <cell r="A2483">
            <v>21155379</v>
          </cell>
          <cell r="B2483" t="str">
            <v>NBS INDONESIA</v>
          </cell>
          <cell r="C2483" t="str">
            <v>92410</v>
          </cell>
          <cell r="D2483" t="str">
            <v>3</v>
          </cell>
        </row>
        <row r="2484">
          <cell r="A2484">
            <v>21155445</v>
          </cell>
          <cell r="B2484" t="str">
            <v>SEMARANG ARSANA REKREASI TRUSTA</v>
          </cell>
          <cell r="C2484" t="str">
            <v>92190</v>
          </cell>
          <cell r="D2484" t="str">
            <v>3</v>
          </cell>
        </row>
        <row r="2485">
          <cell r="A2485">
            <v>21155502</v>
          </cell>
          <cell r="B2485" t="str">
            <v>KRIDA HANGULINDO TEHNIK</v>
          </cell>
          <cell r="C2485" t="str">
            <v>45210</v>
          </cell>
          <cell r="D2485" t="str">
            <v>3</v>
          </cell>
        </row>
        <row r="2486">
          <cell r="A2486">
            <v>21155700</v>
          </cell>
          <cell r="B2486" t="str">
            <v>UTAMA JAYA TEKNIK</v>
          </cell>
          <cell r="C2486" t="str">
            <v>45220</v>
          </cell>
          <cell r="D2486" t="str">
            <v>1</v>
          </cell>
        </row>
        <row r="2487">
          <cell r="A2487">
            <v>21155775</v>
          </cell>
          <cell r="B2487" t="str">
            <v>PULAU WEH DIVING CENTRE</v>
          </cell>
          <cell r="C2487" t="str">
            <v>92420</v>
          </cell>
          <cell r="D2487" t="str">
            <v>3</v>
          </cell>
        </row>
        <row r="2488">
          <cell r="A2488">
            <v>21155924</v>
          </cell>
          <cell r="B2488" t="str">
            <v>HORIZON  OFFSHORE  INDONESIA</v>
          </cell>
          <cell r="C2488" t="str">
            <v>45000</v>
          </cell>
          <cell r="D2488" t="str">
            <v>9</v>
          </cell>
        </row>
        <row r="2489">
          <cell r="A2489">
            <v>21155965</v>
          </cell>
          <cell r="B2489" t="str">
            <v>MIMPI DIVE CRUISE</v>
          </cell>
          <cell r="C2489" t="str">
            <v>92420</v>
          </cell>
          <cell r="D2489" t="str">
            <v>9</v>
          </cell>
        </row>
        <row r="2490">
          <cell r="A2490">
            <v>21938204</v>
          </cell>
          <cell r="B2490" t="str">
            <v>YOO SHIN DATA TECH INDONESIA</v>
          </cell>
          <cell r="C2490" t="str">
            <v>45231</v>
          </cell>
          <cell r="D2490" t="str">
            <v>9</v>
          </cell>
        </row>
        <row r="2491">
          <cell r="A2491">
            <v>21938212</v>
          </cell>
          <cell r="B2491" t="str">
            <v>ENERGI SOLUSINDO NUSANTARA</v>
          </cell>
          <cell r="C2491" t="str">
            <v>45231</v>
          </cell>
          <cell r="D2491" t="str">
            <v>9</v>
          </cell>
        </row>
        <row r="2492">
          <cell r="A2492">
            <v>21938337</v>
          </cell>
          <cell r="B2492" t="str">
            <v>EURO-DIVERS INDONESIA</v>
          </cell>
          <cell r="C2492" t="str">
            <v>92420</v>
          </cell>
          <cell r="D2492" t="str">
            <v>7</v>
          </cell>
        </row>
        <row r="2493">
          <cell r="A2493">
            <v>21938352</v>
          </cell>
          <cell r="B2493" t="str">
            <v>CLOUGH</v>
          </cell>
          <cell r="C2493" t="str">
            <v>45220</v>
          </cell>
          <cell r="D2493" t="str">
            <v>9</v>
          </cell>
        </row>
        <row r="2494">
          <cell r="A2494">
            <v>16287807</v>
          </cell>
          <cell r="B2494" t="str">
            <v>ASTINAPUTERA EKAPERKASA</v>
          </cell>
          <cell r="C2494" t="str">
            <v>45226</v>
          </cell>
          <cell r="D2494" t="str">
            <v>6</v>
          </cell>
        </row>
        <row r="2495">
          <cell r="A2495">
            <v>21938477</v>
          </cell>
          <cell r="B2495" t="str">
            <v>JAVA SEA ADVENTURES</v>
          </cell>
          <cell r="C2495" t="str">
            <v>92420</v>
          </cell>
          <cell r="D2495" t="str">
            <v>9</v>
          </cell>
        </row>
        <row r="2496">
          <cell r="A2496">
            <v>21938527</v>
          </cell>
          <cell r="B2496" t="str">
            <v>TIMUR SATRIA PERKASA</v>
          </cell>
          <cell r="C2496" t="str">
            <v>45220</v>
          </cell>
          <cell r="D2496" t="str">
            <v>9</v>
          </cell>
        </row>
        <row r="2497">
          <cell r="A2497">
            <v>21938758</v>
          </cell>
          <cell r="B2497" t="str">
            <v>PUTRI NAGA KOMODO</v>
          </cell>
          <cell r="C2497" t="str">
            <v>92190</v>
          </cell>
          <cell r="D2497" t="str">
            <v>9</v>
          </cell>
        </row>
        <row r="2498">
          <cell r="A2498">
            <v>21938881</v>
          </cell>
          <cell r="B2498" t="str">
            <v>GRAHA HARMONI MAKMUR</v>
          </cell>
          <cell r="C2498" t="str">
            <v>70101</v>
          </cell>
          <cell r="D2498" t="str">
            <v>9</v>
          </cell>
        </row>
        <row r="2499">
          <cell r="A2499">
            <v>21938915</v>
          </cell>
          <cell r="B2499" t="str">
            <v>TRIJET ANTARNUSA</v>
          </cell>
          <cell r="C2499" t="str">
            <v>45200</v>
          </cell>
          <cell r="D2499" t="str">
            <v>9</v>
          </cell>
        </row>
        <row r="2500">
          <cell r="A2500">
            <v>21938972</v>
          </cell>
          <cell r="B2500" t="str">
            <v>DWIPUTRA TEGUH MANDIRI</v>
          </cell>
          <cell r="C2500" t="str">
            <v>45210</v>
          </cell>
          <cell r="D2500" t="str">
            <v>9</v>
          </cell>
        </row>
        <row r="2501">
          <cell r="A2501">
            <v>21938998</v>
          </cell>
          <cell r="B2501" t="str">
            <v>MINCLUB INTERNATIONAL</v>
          </cell>
          <cell r="C2501" t="str">
            <v>92420</v>
          </cell>
          <cell r="D2501" t="str">
            <v>9</v>
          </cell>
        </row>
        <row r="2502">
          <cell r="A2502">
            <v>21939160</v>
          </cell>
          <cell r="B2502" t="str">
            <v>GEOCEAN INDONESIA</v>
          </cell>
          <cell r="C2502" t="str">
            <v>45210</v>
          </cell>
          <cell r="D2502" t="str">
            <v>9</v>
          </cell>
        </row>
        <row r="2503">
          <cell r="A2503">
            <v>21939186</v>
          </cell>
          <cell r="B2503" t="str">
            <v>DANIANG DUMPLING INDONESIA</v>
          </cell>
          <cell r="C2503" t="str">
            <v>55211</v>
          </cell>
          <cell r="D2503" t="str">
            <v>9</v>
          </cell>
        </row>
        <row r="2504">
          <cell r="A2504">
            <v>21939202</v>
          </cell>
          <cell r="B2504" t="str">
            <v>BAHOWO TOURISM</v>
          </cell>
          <cell r="C2504" t="str">
            <v>92190</v>
          </cell>
          <cell r="D2504" t="str">
            <v>9</v>
          </cell>
        </row>
        <row r="2505">
          <cell r="A2505">
            <v>21939228</v>
          </cell>
          <cell r="B2505" t="str">
            <v>INDO BOWLING ENTERTAINMENT</v>
          </cell>
          <cell r="C2505" t="str">
            <v>92410</v>
          </cell>
          <cell r="D2505" t="str">
            <v>9</v>
          </cell>
        </row>
        <row r="2506">
          <cell r="A2506">
            <v>21939293</v>
          </cell>
          <cell r="B2506" t="str">
            <v>TAKASA INTERNASIONAL</v>
          </cell>
          <cell r="C2506" t="str">
            <v>55211</v>
          </cell>
          <cell r="D2506" t="str">
            <v>9</v>
          </cell>
        </row>
        <row r="2507">
          <cell r="A2507">
            <v>21939301</v>
          </cell>
          <cell r="B2507" t="str">
            <v>HYUNDAI HEAVY INDUSTRIES</v>
          </cell>
          <cell r="C2507" t="str">
            <v>45226</v>
          </cell>
          <cell r="D2507" t="str">
            <v>9</v>
          </cell>
        </row>
        <row r="2508">
          <cell r="A2508">
            <v>21939376</v>
          </cell>
          <cell r="B2508" t="str">
            <v>ELIT ITALIAN PROYEK</v>
          </cell>
          <cell r="C2508" t="str">
            <v>70101</v>
          </cell>
          <cell r="D2508" t="str">
            <v>9</v>
          </cell>
        </row>
        <row r="2509">
          <cell r="A2509">
            <v>21939384</v>
          </cell>
          <cell r="B2509" t="str">
            <v>JO PT.NIPPON STEEL CONSTRUCTION INDONESIA &amp; PT.PETROSEA TBK</v>
          </cell>
          <cell r="C2509" t="str">
            <v>45226</v>
          </cell>
          <cell r="D2509" t="str">
            <v>7</v>
          </cell>
        </row>
        <row r="2510">
          <cell r="A2510">
            <v>21939392</v>
          </cell>
          <cell r="B2510" t="str">
            <v>AIDO NAULI</v>
          </cell>
          <cell r="C2510" t="str">
            <v>92190</v>
          </cell>
          <cell r="D2510" t="str">
            <v>9</v>
          </cell>
        </row>
        <row r="2511">
          <cell r="A2511">
            <v>21939434</v>
          </cell>
          <cell r="B2511" t="str">
            <v>FRASER DIVING INDONESIA</v>
          </cell>
          <cell r="C2511" t="str">
            <v>45226</v>
          </cell>
          <cell r="D2511" t="str">
            <v>9</v>
          </cell>
        </row>
        <row r="2512">
          <cell r="A2512">
            <v>21939459</v>
          </cell>
          <cell r="B2512" t="str">
            <v>REIME INDONESIA</v>
          </cell>
          <cell r="C2512" t="str">
            <v>45231</v>
          </cell>
          <cell r="D2512" t="str">
            <v>9</v>
          </cell>
        </row>
        <row r="2513">
          <cell r="A2513">
            <v>21939491</v>
          </cell>
          <cell r="B2513" t="str">
            <v>AMADEUS SEJATI PRIMA</v>
          </cell>
          <cell r="C2513" t="str">
            <v>55211</v>
          </cell>
          <cell r="D2513" t="str">
            <v>9</v>
          </cell>
        </row>
        <row r="2514">
          <cell r="A2514">
            <v>13562343</v>
          </cell>
          <cell r="B2514" t="str">
            <v>KAISA FORMOSA</v>
          </cell>
          <cell r="C2514" t="str">
            <v>93010</v>
          </cell>
          <cell r="D2514" t="str">
            <v>6</v>
          </cell>
        </row>
        <row r="2515">
          <cell r="A2515">
            <v>21939533</v>
          </cell>
          <cell r="B2515" t="str">
            <v>BOT BROADBAND</v>
          </cell>
          <cell r="C2515" t="str">
            <v>45239</v>
          </cell>
          <cell r="D2515" t="str">
            <v>9</v>
          </cell>
        </row>
        <row r="2516">
          <cell r="A2516">
            <v>21939566</v>
          </cell>
          <cell r="B2516" t="str">
            <v>UE DEVELOPMENTS</v>
          </cell>
          <cell r="C2516" t="str">
            <v>45200</v>
          </cell>
          <cell r="D2516" t="str">
            <v>9</v>
          </cell>
        </row>
        <row r="2517">
          <cell r="A2517">
            <v>21939681</v>
          </cell>
          <cell r="B2517" t="str">
            <v>ALLIED OFFSHORE CONTRACTORS</v>
          </cell>
          <cell r="C2517" t="str">
            <v>45220</v>
          </cell>
          <cell r="D2517" t="str">
            <v>9</v>
          </cell>
        </row>
        <row r="2518">
          <cell r="A2518">
            <v>21939707</v>
          </cell>
          <cell r="B2518" t="str">
            <v>MINUMBERS INTERNATIONAL</v>
          </cell>
          <cell r="C2518" t="str">
            <v>92190</v>
          </cell>
          <cell r="D2518" t="str">
            <v>9</v>
          </cell>
        </row>
        <row r="2519">
          <cell r="A2519">
            <v>21939806</v>
          </cell>
          <cell r="B2519" t="str">
            <v>ANEKA SELERA BOGA</v>
          </cell>
          <cell r="C2519" t="str">
            <v>55211</v>
          </cell>
          <cell r="D2519" t="str">
            <v>9</v>
          </cell>
        </row>
        <row r="2520">
          <cell r="A2520">
            <v>21939814</v>
          </cell>
          <cell r="B2520" t="str">
            <v>DUA DUNIA</v>
          </cell>
          <cell r="C2520" t="str">
            <v>45210</v>
          </cell>
          <cell r="D2520" t="str">
            <v>9</v>
          </cell>
        </row>
        <row r="2521">
          <cell r="A2521">
            <v>13466677</v>
          </cell>
          <cell r="B2521" t="str">
            <v>MUTIARA PERMATA MULIA</v>
          </cell>
          <cell r="C2521" t="str">
            <v>70101</v>
          </cell>
          <cell r="D2521" t="str">
            <v>6</v>
          </cell>
        </row>
        <row r="2522">
          <cell r="A2522">
            <v>18496737</v>
          </cell>
          <cell r="B2522" t="str">
            <v>METROPOLITAN MULIA PERSADA</v>
          </cell>
          <cell r="C2522" t="str">
            <v>70101</v>
          </cell>
          <cell r="D2522" t="str">
            <v>6</v>
          </cell>
        </row>
        <row r="2523">
          <cell r="A2523">
            <v>20646790</v>
          </cell>
          <cell r="B2523" t="str">
            <v>KOIN PRATAMA</v>
          </cell>
          <cell r="C2523" t="str">
            <v>45210</v>
          </cell>
          <cell r="D2523" t="str">
            <v>6</v>
          </cell>
        </row>
        <row r="2524">
          <cell r="A2524">
            <v>21939897</v>
          </cell>
          <cell r="B2524" t="str">
            <v>WEARNES PREMIUM ERA</v>
          </cell>
          <cell r="C2524" t="str">
            <v>70101</v>
          </cell>
          <cell r="D2524" t="str">
            <v>9</v>
          </cell>
        </row>
        <row r="2525">
          <cell r="A2525">
            <v>21939988</v>
          </cell>
          <cell r="B2525" t="str">
            <v>MATAHARI TERBIT BALI</v>
          </cell>
          <cell r="C2525" t="str">
            <v>70100</v>
          </cell>
          <cell r="D2525" t="str">
            <v>9</v>
          </cell>
        </row>
        <row r="2526">
          <cell r="A2526">
            <v>19090174</v>
          </cell>
          <cell r="B2526" t="str">
            <v>INTRA ASIA CORPORA</v>
          </cell>
          <cell r="C2526" t="str">
            <v>53500</v>
          </cell>
          <cell r="D2526" t="str">
            <v>6</v>
          </cell>
        </row>
        <row r="2527">
          <cell r="A2527">
            <v>21940218</v>
          </cell>
          <cell r="B2527" t="str">
            <v>INKOR GENERAL CONSTRUCTION INDONESIA</v>
          </cell>
          <cell r="C2527" t="str">
            <v>45220</v>
          </cell>
          <cell r="D2527" t="str">
            <v>9</v>
          </cell>
        </row>
        <row r="2528">
          <cell r="A2528">
            <v>21940317</v>
          </cell>
          <cell r="B2528" t="str">
            <v>SECRET RECIPE INDONESIA</v>
          </cell>
          <cell r="C2528" t="str">
            <v>55211</v>
          </cell>
          <cell r="D2528" t="str">
            <v>9</v>
          </cell>
        </row>
        <row r="2529">
          <cell r="A2529">
            <v>21940374</v>
          </cell>
          <cell r="B2529" t="str">
            <v>MAXIMASIA HOSPITALITY SERVICES</v>
          </cell>
          <cell r="C2529" t="str">
            <v>55211</v>
          </cell>
          <cell r="D2529" t="str">
            <v>9</v>
          </cell>
        </row>
        <row r="2530">
          <cell r="A2530">
            <v>21909965</v>
          </cell>
          <cell r="B2530" t="str">
            <v>PENTA FILI INVESTAMA</v>
          </cell>
          <cell r="C2530" t="str">
            <v>55211</v>
          </cell>
          <cell r="D2530" t="str">
            <v>6</v>
          </cell>
        </row>
        <row r="2531">
          <cell r="A2531">
            <v>21940515</v>
          </cell>
          <cell r="B2531" t="str">
            <v>INTITIGA CIPTA GEMILANG</v>
          </cell>
          <cell r="C2531" t="str">
            <v>55211</v>
          </cell>
          <cell r="D2531" t="str">
            <v>9</v>
          </cell>
        </row>
        <row r="2532">
          <cell r="A2532">
            <v>21940556</v>
          </cell>
          <cell r="B2532" t="str">
            <v>WEILINAH</v>
          </cell>
          <cell r="C2532" t="str">
            <v>55211</v>
          </cell>
          <cell r="D2532" t="str">
            <v>9</v>
          </cell>
        </row>
        <row r="2533">
          <cell r="A2533">
            <v>21940606</v>
          </cell>
          <cell r="B2533" t="str">
            <v>DIVING 4 IMAGES</v>
          </cell>
          <cell r="C2533" t="str">
            <v>92420</v>
          </cell>
          <cell r="D2533" t="str">
            <v>9</v>
          </cell>
        </row>
        <row r="2534">
          <cell r="A2534">
            <v>21940663</v>
          </cell>
          <cell r="B2534" t="str">
            <v>BENRICK INDONESIA</v>
          </cell>
          <cell r="C2534" t="str">
            <v>55211</v>
          </cell>
          <cell r="D2534" t="str">
            <v>9</v>
          </cell>
        </row>
        <row r="2535">
          <cell r="A2535">
            <v>22750772</v>
          </cell>
          <cell r="B2535" t="str">
            <v>SUSHI-TEI INDONESIA</v>
          </cell>
          <cell r="C2535" t="str">
            <v>55211</v>
          </cell>
          <cell r="D2535" t="str">
            <v>6</v>
          </cell>
        </row>
        <row r="2536">
          <cell r="A2536">
            <v>21940689</v>
          </cell>
          <cell r="B2536" t="str">
            <v>BALI GUMI AGUNG</v>
          </cell>
          <cell r="C2536" t="str">
            <v>55140</v>
          </cell>
          <cell r="D2536" t="str">
            <v>9</v>
          </cell>
        </row>
        <row r="2537">
          <cell r="A2537">
            <v>21940721</v>
          </cell>
          <cell r="B2537" t="str">
            <v>GRADE ONE</v>
          </cell>
          <cell r="C2537" t="str">
            <v>92112</v>
          </cell>
          <cell r="D2537" t="str">
            <v>9</v>
          </cell>
        </row>
        <row r="2538">
          <cell r="A2538">
            <v>21940747</v>
          </cell>
          <cell r="B2538" t="str">
            <v>HANAZONO ENGINEERING INDONESIA</v>
          </cell>
          <cell r="C2538" t="str">
            <v>45249</v>
          </cell>
          <cell r="D2538" t="str">
            <v>9</v>
          </cell>
        </row>
        <row r="2539">
          <cell r="A2539">
            <v>21940754</v>
          </cell>
          <cell r="B2539" t="str">
            <v>ATLANTIS DIVING BALI</v>
          </cell>
          <cell r="C2539" t="str">
            <v>92190</v>
          </cell>
          <cell r="D2539" t="str">
            <v>9</v>
          </cell>
        </row>
        <row r="2540">
          <cell r="A2540">
            <v>21940838</v>
          </cell>
          <cell r="B2540" t="str">
            <v>SASANA MITRA LESTARI</v>
          </cell>
          <cell r="C2540" t="str">
            <v>92420</v>
          </cell>
          <cell r="D2540" t="str">
            <v>9</v>
          </cell>
        </row>
        <row r="2541">
          <cell r="A2541">
            <v>21940887</v>
          </cell>
          <cell r="B2541" t="str">
            <v>BALI PUSAT REKREASI</v>
          </cell>
          <cell r="C2541" t="str">
            <v>92420</v>
          </cell>
          <cell r="D2541" t="str">
            <v>9</v>
          </cell>
        </row>
        <row r="2542">
          <cell r="A2542">
            <v>21940911</v>
          </cell>
          <cell r="B2542" t="str">
            <v>LAROEMPOE NUSA</v>
          </cell>
          <cell r="C2542" t="str">
            <v>55211</v>
          </cell>
          <cell r="D2542" t="str">
            <v>9</v>
          </cell>
        </row>
        <row r="2543">
          <cell r="A2543">
            <v>21940929</v>
          </cell>
          <cell r="B2543" t="str">
            <v>TRIBAL DIVING</v>
          </cell>
          <cell r="C2543" t="str">
            <v>92420</v>
          </cell>
          <cell r="D2543" t="str">
            <v>9</v>
          </cell>
        </row>
        <row r="2544">
          <cell r="A2544">
            <v>21940960</v>
          </cell>
          <cell r="B2544" t="str">
            <v>ARCHIPELAGO MARINE EXPEDITIONS</v>
          </cell>
          <cell r="C2544" t="str">
            <v>92420</v>
          </cell>
          <cell r="D2544" t="str">
            <v>9</v>
          </cell>
        </row>
        <row r="2545">
          <cell r="A2545">
            <v>21941000</v>
          </cell>
          <cell r="B2545" t="str">
            <v>SEJAHTERA CITA RASA</v>
          </cell>
          <cell r="C2545" t="str">
            <v>55211</v>
          </cell>
          <cell r="D2545" t="str">
            <v>9</v>
          </cell>
        </row>
        <row r="2546">
          <cell r="A2546">
            <v>21941034</v>
          </cell>
          <cell r="B2546" t="str">
            <v>MEDIA BALI VILLA</v>
          </cell>
          <cell r="C2546" t="str">
            <v>55190</v>
          </cell>
          <cell r="D2546" t="str">
            <v>9</v>
          </cell>
        </row>
        <row r="2547">
          <cell r="A2547">
            <v>21941042</v>
          </cell>
          <cell r="B2547" t="str">
            <v>PAUL MENG</v>
          </cell>
          <cell r="C2547" t="str">
            <v>55211</v>
          </cell>
          <cell r="D2547" t="str">
            <v>9</v>
          </cell>
        </row>
        <row r="2548">
          <cell r="A2548">
            <v>21941059</v>
          </cell>
          <cell r="B2548" t="str">
            <v>SERIGALA LAUT</v>
          </cell>
          <cell r="C2548" t="str">
            <v>92420</v>
          </cell>
          <cell r="D2548" t="str">
            <v>9</v>
          </cell>
        </row>
        <row r="2549">
          <cell r="A2549">
            <v>21941083</v>
          </cell>
          <cell r="B2549" t="str">
            <v>PRECISE PASIFIC INDONESIA</v>
          </cell>
          <cell r="C2549" t="str">
            <v>45210</v>
          </cell>
          <cell r="D2549" t="str">
            <v>9</v>
          </cell>
        </row>
        <row r="2550">
          <cell r="A2550">
            <v>21941109</v>
          </cell>
          <cell r="B2550" t="str">
            <v>SUPRABA SARI</v>
          </cell>
          <cell r="C2550" t="str">
            <v>55190</v>
          </cell>
          <cell r="D2550" t="str">
            <v>9</v>
          </cell>
        </row>
        <row r="2551">
          <cell r="A2551">
            <v>19956705</v>
          </cell>
          <cell r="B2551" t="str">
            <v>INDOMED CITRATAMA PEDULI</v>
          </cell>
          <cell r="C2551" t="str">
            <v>70100</v>
          </cell>
          <cell r="D2551" t="str">
            <v>6</v>
          </cell>
        </row>
        <row r="2552">
          <cell r="A2552">
            <v>21941190</v>
          </cell>
          <cell r="B2552" t="str">
            <v>BALI KJC RESTAURANT</v>
          </cell>
          <cell r="C2552" t="str">
            <v>55211</v>
          </cell>
          <cell r="D2552" t="str">
            <v>9</v>
          </cell>
        </row>
        <row r="2553">
          <cell r="A2553">
            <v>13958855</v>
          </cell>
          <cell r="B2553" t="str">
            <v>ISINDO INTERBUANA</v>
          </cell>
          <cell r="C2553" t="str">
            <v>45200</v>
          </cell>
          <cell r="D2553" t="str">
            <v>6</v>
          </cell>
        </row>
        <row r="2554">
          <cell r="A2554">
            <v>21941265</v>
          </cell>
          <cell r="B2554" t="str">
            <v>EKO BALI</v>
          </cell>
          <cell r="C2554" t="str">
            <v>92400</v>
          </cell>
          <cell r="D2554" t="str">
            <v>9</v>
          </cell>
        </row>
        <row r="2555">
          <cell r="A2555">
            <v>21941281</v>
          </cell>
          <cell r="B2555" t="str">
            <v>HABITAT H2O DIVING</v>
          </cell>
          <cell r="C2555" t="str">
            <v>92420</v>
          </cell>
          <cell r="D2555" t="str">
            <v>9</v>
          </cell>
        </row>
        <row r="2556">
          <cell r="A2556">
            <v>21941323</v>
          </cell>
          <cell r="B2556" t="str">
            <v>CHOWKING INDONESIA</v>
          </cell>
          <cell r="C2556" t="str">
            <v>55210</v>
          </cell>
          <cell r="D2556" t="str">
            <v>9</v>
          </cell>
        </row>
        <row r="2557">
          <cell r="A2557">
            <v>21941364</v>
          </cell>
          <cell r="B2557" t="str">
            <v>WALAKA</v>
          </cell>
          <cell r="C2557" t="str">
            <v>70320</v>
          </cell>
          <cell r="D2557" t="str">
            <v>9</v>
          </cell>
        </row>
        <row r="2558">
          <cell r="A2558">
            <v>21941372</v>
          </cell>
          <cell r="B2558" t="str">
            <v>DWIPUTRA MANDIRI PERMAI</v>
          </cell>
          <cell r="C2558" t="str">
            <v>70200</v>
          </cell>
          <cell r="D2558" t="str">
            <v>9</v>
          </cell>
        </row>
        <row r="2559">
          <cell r="A2559">
            <v>21941463</v>
          </cell>
          <cell r="B2559" t="str">
            <v>MENTIGI BEACH RESORT</v>
          </cell>
          <cell r="C2559" t="str">
            <v>55190</v>
          </cell>
          <cell r="D2559" t="str">
            <v>9</v>
          </cell>
        </row>
        <row r="2560">
          <cell r="A2560">
            <v>21941653</v>
          </cell>
          <cell r="B2560" t="str">
            <v>RENTALINDO SERVICES</v>
          </cell>
          <cell r="C2560" t="str">
            <v>45500</v>
          </cell>
          <cell r="D2560" t="str">
            <v>9</v>
          </cell>
        </row>
        <row r="2561">
          <cell r="A2561">
            <v>21941661</v>
          </cell>
          <cell r="B2561" t="str">
            <v>HOTDOG WATER SPORTS</v>
          </cell>
          <cell r="C2561" t="str">
            <v>70320</v>
          </cell>
          <cell r="D2561" t="str">
            <v>9</v>
          </cell>
        </row>
        <row r="2562">
          <cell r="A2562">
            <v>21941711</v>
          </cell>
          <cell r="B2562" t="str">
            <v>BALI PARADISE INTERNATIONAL</v>
          </cell>
          <cell r="C2562" t="str">
            <v>92420</v>
          </cell>
          <cell r="D2562" t="str">
            <v>9</v>
          </cell>
        </row>
        <row r="2563">
          <cell r="A2563">
            <v>21941752</v>
          </cell>
          <cell r="B2563" t="str">
            <v>CHANDRAN WANDLY &amp; REKAN</v>
          </cell>
          <cell r="C2563" t="str">
            <v>45211</v>
          </cell>
          <cell r="D2563" t="str">
            <v>9</v>
          </cell>
        </row>
        <row r="2564">
          <cell r="A2564">
            <v>21941844</v>
          </cell>
          <cell r="B2564" t="str">
            <v>POLA LUDESCHER INTERNATIONAL</v>
          </cell>
          <cell r="C2564" t="str">
            <v>45500</v>
          </cell>
          <cell r="D2564" t="str">
            <v>9</v>
          </cell>
        </row>
        <row r="2565">
          <cell r="A2565">
            <v>21941927</v>
          </cell>
          <cell r="B2565" t="str">
            <v>TRUE BLUE ASIA</v>
          </cell>
          <cell r="C2565" t="str">
            <v>55100</v>
          </cell>
          <cell r="D2565" t="str">
            <v>9</v>
          </cell>
        </row>
        <row r="2566">
          <cell r="A2566">
            <v>13477914</v>
          </cell>
          <cell r="B2566" t="str">
            <v>MARMITRIA LAND</v>
          </cell>
          <cell r="C2566" t="str">
            <v>70101</v>
          </cell>
          <cell r="D2566" t="str">
            <v>6</v>
          </cell>
        </row>
        <row r="2567">
          <cell r="A2567">
            <v>21941992</v>
          </cell>
          <cell r="B2567" t="str">
            <v>DUNIA INDAH</v>
          </cell>
          <cell r="C2567" t="str">
            <v>92432</v>
          </cell>
          <cell r="D2567" t="str">
            <v>9</v>
          </cell>
        </row>
        <row r="2568">
          <cell r="A2568">
            <v>21942057</v>
          </cell>
          <cell r="B2568" t="str">
            <v>DIVE HAVENS</v>
          </cell>
          <cell r="C2568" t="str">
            <v>70320</v>
          </cell>
          <cell r="D2568" t="str">
            <v>9</v>
          </cell>
        </row>
        <row r="2569">
          <cell r="A2569">
            <v>21942065</v>
          </cell>
          <cell r="B2569" t="str">
            <v>OFFCON INDO</v>
          </cell>
          <cell r="C2569" t="str">
            <v>45000</v>
          </cell>
          <cell r="D2569" t="str">
            <v>9</v>
          </cell>
        </row>
        <row r="2570">
          <cell r="A2570">
            <v>21942099</v>
          </cell>
          <cell r="B2570" t="str">
            <v>DAQING JAYA PETROLEUM ENGINEERING</v>
          </cell>
          <cell r="C2570" t="str">
            <v>45000</v>
          </cell>
          <cell r="D2570" t="str">
            <v>9</v>
          </cell>
        </row>
        <row r="2571">
          <cell r="A2571">
            <v>16107179</v>
          </cell>
          <cell r="B2571" t="str">
            <v>MANGGALA GELORA PERKASA</v>
          </cell>
          <cell r="C2571" t="str">
            <v>70101</v>
          </cell>
          <cell r="D2571" t="str">
            <v>6</v>
          </cell>
        </row>
        <row r="2572">
          <cell r="A2572">
            <v>21942297</v>
          </cell>
          <cell r="B2572" t="str">
            <v>DWIPUTRA MULTIGRAHA PERMAI</v>
          </cell>
          <cell r="C2572" t="str">
            <v>45211</v>
          </cell>
          <cell r="D2572" t="str">
            <v>9</v>
          </cell>
        </row>
        <row r="2573">
          <cell r="A2573">
            <v>21845573</v>
          </cell>
          <cell r="B2573" t="str">
            <v>WAHANA RAYA</v>
          </cell>
          <cell r="C2573" t="str">
            <v>45211</v>
          </cell>
          <cell r="D2573" t="str">
            <v>6</v>
          </cell>
        </row>
        <row r="2574">
          <cell r="A2574">
            <v>21942610</v>
          </cell>
          <cell r="B2574" t="str">
            <v>PRIMA INVESTAMA INDONESIA</v>
          </cell>
          <cell r="C2574" t="str">
            <v>45212</v>
          </cell>
          <cell r="D2574" t="str">
            <v>9</v>
          </cell>
        </row>
        <row r="2575">
          <cell r="A2575">
            <v>24188807</v>
          </cell>
          <cell r="B2575" t="str">
            <v>PUTRA AGUNG</v>
          </cell>
          <cell r="C2575" t="str">
            <v>53100</v>
          </cell>
          <cell r="D2575" t="str">
            <v>9</v>
          </cell>
        </row>
        <row r="2576">
          <cell r="A2576">
            <v>24188815</v>
          </cell>
          <cell r="B2576" t="str">
            <v>BALI MOON INTERNATIONAL</v>
          </cell>
          <cell r="C2576" t="str">
            <v>53391</v>
          </cell>
          <cell r="D2576" t="str">
            <v>9</v>
          </cell>
        </row>
        <row r="2577">
          <cell r="A2577">
            <v>24188823</v>
          </cell>
          <cell r="B2577" t="str">
            <v>PACKET SYSTEMS INDONESIA</v>
          </cell>
          <cell r="C2577" t="str">
            <v>54900</v>
          </cell>
          <cell r="D2577" t="str">
            <v>9</v>
          </cell>
        </row>
        <row r="2578">
          <cell r="A2578">
            <v>24188831</v>
          </cell>
          <cell r="B2578" t="str">
            <v>GOLDEN TRADING</v>
          </cell>
          <cell r="C2578" t="str">
            <v>53310</v>
          </cell>
          <cell r="D2578" t="str">
            <v>9</v>
          </cell>
        </row>
        <row r="2579">
          <cell r="A2579">
            <v>24188849</v>
          </cell>
          <cell r="B2579" t="str">
            <v>OSN INTERNATIONAL</v>
          </cell>
          <cell r="C2579" t="str">
            <v>54900</v>
          </cell>
          <cell r="D2579" t="str">
            <v>9</v>
          </cell>
        </row>
        <row r="2580">
          <cell r="A2580">
            <v>24188856</v>
          </cell>
          <cell r="B2580" t="str">
            <v>ANDAMAN LAMPO</v>
          </cell>
          <cell r="C2580" t="str">
            <v>53000</v>
          </cell>
          <cell r="D2580" t="str">
            <v>9</v>
          </cell>
        </row>
        <row r="2581">
          <cell r="A2581">
            <v>24188864</v>
          </cell>
          <cell r="B2581" t="str">
            <v>BESTEX</v>
          </cell>
          <cell r="C2581" t="str">
            <v>53310</v>
          </cell>
          <cell r="D2581" t="str">
            <v>9</v>
          </cell>
        </row>
        <row r="2582">
          <cell r="A2582">
            <v>24188872</v>
          </cell>
          <cell r="B2582" t="str">
            <v>MUKTA INTERNATIONAL</v>
          </cell>
          <cell r="C2582" t="str">
            <v>53100</v>
          </cell>
          <cell r="D2582" t="str">
            <v>9</v>
          </cell>
        </row>
        <row r="2583">
          <cell r="A2583">
            <v>24188880</v>
          </cell>
          <cell r="B2583" t="str">
            <v>GOLDEN FORTUNE MANAGEMENT</v>
          </cell>
          <cell r="C2583" t="str">
            <v>70101</v>
          </cell>
          <cell r="D2583" t="str">
            <v>9</v>
          </cell>
        </row>
        <row r="2584">
          <cell r="A2584">
            <v>24188898</v>
          </cell>
          <cell r="B2584" t="str">
            <v>SOLE MARE</v>
          </cell>
          <cell r="C2584" t="str">
            <v>55190</v>
          </cell>
          <cell r="D2584" t="str">
            <v>9</v>
          </cell>
        </row>
        <row r="2585">
          <cell r="A2585">
            <v>24188906</v>
          </cell>
          <cell r="B2585" t="str">
            <v>BALI BAVARIAN  EVENT</v>
          </cell>
          <cell r="C2585" t="str">
            <v>55200</v>
          </cell>
          <cell r="D2585" t="str">
            <v>9</v>
          </cell>
        </row>
        <row r="2586">
          <cell r="A2586">
            <v>24188914</v>
          </cell>
          <cell r="B2586" t="str">
            <v>POHANG OIL AND TRADING</v>
          </cell>
          <cell r="C2586" t="str">
            <v>54410</v>
          </cell>
          <cell r="D2586" t="str">
            <v>9</v>
          </cell>
        </row>
        <row r="2587">
          <cell r="A2587">
            <v>24188922</v>
          </cell>
          <cell r="B2587" t="str">
            <v>TRIPPER</v>
          </cell>
          <cell r="C2587" t="str">
            <v>53391</v>
          </cell>
          <cell r="D2587" t="str">
            <v>9</v>
          </cell>
        </row>
        <row r="2588">
          <cell r="A2588">
            <v>24188930</v>
          </cell>
          <cell r="B2588" t="str">
            <v>DONG BANG INDONESIA</v>
          </cell>
          <cell r="C2588" t="str">
            <v>53500</v>
          </cell>
          <cell r="D2588" t="str">
            <v>9</v>
          </cell>
        </row>
        <row r="2589">
          <cell r="A2589">
            <v>24188948</v>
          </cell>
          <cell r="B2589" t="str">
            <v>ZELAN INDONESIA</v>
          </cell>
          <cell r="C2589" t="str">
            <v>45229</v>
          </cell>
          <cell r="D2589" t="str">
            <v>9</v>
          </cell>
        </row>
        <row r="2590">
          <cell r="A2590">
            <v>16044059</v>
          </cell>
          <cell r="B2590" t="str">
            <v>REKYA WAHANA DIGDJAYA</v>
          </cell>
          <cell r="C2590" t="str">
            <v>61112</v>
          </cell>
          <cell r="D2590" t="str">
            <v>1</v>
          </cell>
        </row>
        <row r="2591">
          <cell r="A2591">
            <v>24188955</v>
          </cell>
          <cell r="B2591" t="str">
            <v>MENUJU PUNCAK</v>
          </cell>
          <cell r="C2591" t="str">
            <v>53310</v>
          </cell>
          <cell r="D2591" t="str">
            <v>9</v>
          </cell>
        </row>
        <row r="2592">
          <cell r="A2592">
            <v>24188963</v>
          </cell>
          <cell r="B2592" t="str">
            <v>METRO IMPEX JAYA</v>
          </cell>
          <cell r="C2592" t="str">
            <v>53310</v>
          </cell>
          <cell r="D2592" t="str">
            <v>9</v>
          </cell>
        </row>
        <row r="2593">
          <cell r="A2593">
            <v>24188971</v>
          </cell>
          <cell r="B2593" t="str">
            <v>NOVOSEA</v>
          </cell>
          <cell r="C2593" t="str">
            <v>53500</v>
          </cell>
          <cell r="D2593" t="str">
            <v>9</v>
          </cell>
        </row>
        <row r="2594">
          <cell r="A2594">
            <v>24188989</v>
          </cell>
          <cell r="B2594" t="str">
            <v>XIAN LE INDUSTRY AND TRADE INDONESIA</v>
          </cell>
          <cell r="C2594" t="str">
            <v>54500</v>
          </cell>
          <cell r="D2594" t="str">
            <v>9</v>
          </cell>
        </row>
        <row r="2595">
          <cell r="A2595">
            <v>24188997</v>
          </cell>
          <cell r="B2595" t="str">
            <v>HYGEIA ENVIRONMENT INDONESIA</v>
          </cell>
          <cell r="C2595" t="str">
            <v>55250</v>
          </cell>
          <cell r="D2595" t="str">
            <v>9</v>
          </cell>
        </row>
        <row r="2596">
          <cell r="A2596">
            <v>24189003</v>
          </cell>
          <cell r="B2596" t="str">
            <v>TOBA JAYA</v>
          </cell>
          <cell r="C2596" t="str">
            <v>45221</v>
          </cell>
          <cell r="D2596" t="str">
            <v>9</v>
          </cell>
        </row>
        <row r="2597">
          <cell r="A2597">
            <v>24189011</v>
          </cell>
          <cell r="B2597" t="str">
            <v>ROYAL WOOD INDONESIA</v>
          </cell>
          <cell r="C2597" t="str">
            <v>53391</v>
          </cell>
          <cell r="D2597" t="str">
            <v>9</v>
          </cell>
        </row>
        <row r="2598">
          <cell r="A2598">
            <v>24189029</v>
          </cell>
          <cell r="B2598" t="str">
            <v>EKA AGUNG MULIA PERKASA JAYA</v>
          </cell>
          <cell r="C2598" t="str">
            <v>54391</v>
          </cell>
          <cell r="D2598" t="str">
            <v>9</v>
          </cell>
        </row>
        <row r="2599">
          <cell r="A2599">
            <v>24189037</v>
          </cell>
          <cell r="B2599" t="str">
            <v>NEW GAS CONCEPTS</v>
          </cell>
          <cell r="C2599" t="str">
            <v>51410</v>
          </cell>
          <cell r="D2599" t="str">
            <v>9</v>
          </cell>
        </row>
        <row r="2600">
          <cell r="A2600">
            <v>24189045</v>
          </cell>
          <cell r="B2600" t="str">
            <v>MATAHARI JAYA SEJAHTERA</v>
          </cell>
          <cell r="C2600" t="str">
            <v>53310</v>
          </cell>
          <cell r="D2600" t="str">
            <v>9</v>
          </cell>
        </row>
        <row r="2601">
          <cell r="A2601">
            <v>24189052</v>
          </cell>
          <cell r="B2601" t="str">
            <v>YU AND YU TRADING</v>
          </cell>
          <cell r="C2601" t="str">
            <v>53500</v>
          </cell>
          <cell r="D2601" t="str">
            <v>9</v>
          </cell>
        </row>
        <row r="2602">
          <cell r="A2602">
            <v>24189060</v>
          </cell>
          <cell r="B2602" t="str">
            <v>DELTATECH</v>
          </cell>
          <cell r="C2602" t="str">
            <v>54500</v>
          </cell>
          <cell r="D2602" t="str">
            <v>9</v>
          </cell>
        </row>
        <row r="2603">
          <cell r="A2603">
            <v>24189078</v>
          </cell>
          <cell r="B2603" t="str">
            <v>LINGKAR INTI GAYA</v>
          </cell>
          <cell r="C2603" t="str">
            <v>54310</v>
          </cell>
          <cell r="D2603" t="str">
            <v>9</v>
          </cell>
        </row>
        <row r="2604">
          <cell r="A2604">
            <v>24189086</v>
          </cell>
          <cell r="B2604" t="str">
            <v>ONE CHOICE TRADE INDONESIA</v>
          </cell>
          <cell r="C2604" t="str">
            <v>53310</v>
          </cell>
          <cell r="D2604" t="str">
            <v>9</v>
          </cell>
        </row>
        <row r="2605">
          <cell r="A2605">
            <v>24189094</v>
          </cell>
          <cell r="B2605" t="str">
            <v>LANEIGE INDONESIA PACIFIC</v>
          </cell>
          <cell r="C2605" t="str">
            <v>53310</v>
          </cell>
          <cell r="D2605" t="str">
            <v>9</v>
          </cell>
        </row>
        <row r="2606">
          <cell r="A2606">
            <v>21941810</v>
          </cell>
          <cell r="B2606" t="str">
            <v>WISDOM PROPERTY MANAGEMENT</v>
          </cell>
          <cell r="C2606" t="str">
            <v>45211</v>
          </cell>
          <cell r="D2606" t="str">
            <v>6</v>
          </cell>
        </row>
        <row r="2607">
          <cell r="A2607">
            <v>24189102</v>
          </cell>
          <cell r="B2607" t="str">
            <v>RESINDO MEDIKA</v>
          </cell>
          <cell r="C2607" t="str">
            <v>54392</v>
          </cell>
          <cell r="D2607" t="str">
            <v>9</v>
          </cell>
        </row>
        <row r="2608">
          <cell r="A2608">
            <v>24189110</v>
          </cell>
          <cell r="B2608" t="str">
            <v>MATRIX INDO GLOBAL</v>
          </cell>
          <cell r="C2608" t="str">
            <v>53391</v>
          </cell>
          <cell r="D2608" t="str">
            <v>9</v>
          </cell>
        </row>
        <row r="2609">
          <cell r="A2609">
            <v>24189128</v>
          </cell>
          <cell r="B2609" t="str">
            <v>NED VISION INDONESIA</v>
          </cell>
          <cell r="C2609" t="str">
            <v>53399</v>
          </cell>
          <cell r="D2609" t="str">
            <v>9</v>
          </cell>
        </row>
        <row r="2610">
          <cell r="A2610">
            <v>24189136</v>
          </cell>
          <cell r="B2610" t="str">
            <v>NG BENG TEE</v>
          </cell>
          <cell r="C2610" t="str">
            <v>53900</v>
          </cell>
          <cell r="D2610" t="str">
            <v>9</v>
          </cell>
        </row>
        <row r="2611">
          <cell r="A2611">
            <v>24189144</v>
          </cell>
          <cell r="B2611" t="str">
            <v>TIJARAH BAHAR</v>
          </cell>
          <cell r="C2611" t="str">
            <v>53390</v>
          </cell>
          <cell r="D2611" t="str">
            <v>9</v>
          </cell>
        </row>
        <row r="2612">
          <cell r="A2612">
            <v>24189151</v>
          </cell>
          <cell r="B2612" t="str">
            <v>ANGLO EAST INDONESIA</v>
          </cell>
          <cell r="C2612" t="str">
            <v>53391</v>
          </cell>
          <cell r="D2612" t="str">
            <v>9</v>
          </cell>
        </row>
        <row r="2613">
          <cell r="A2613">
            <v>24189169</v>
          </cell>
          <cell r="B2613" t="str">
            <v>ALMUTAWAKKELOON</v>
          </cell>
          <cell r="C2613" t="str">
            <v>53310</v>
          </cell>
          <cell r="D2613" t="str">
            <v>9</v>
          </cell>
        </row>
        <row r="2614">
          <cell r="A2614">
            <v>24189177</v>
          </cell>
          <cell r="B2614" t="str">
            <v>UNITY IMPEX</v>
          </cell>
          <cell r="C2614" t="str">
            <v>53310</v>
          </cell>
          <cell r="D2614" t="str">
            <v>9</v>
          </cell>
        </row>
        <row r="2615">
          <cell r="A2615">
            <v>24189185</v>
          </cell>
          <cell r="B2615" t="str">
            <v>INTERNATIONAL BUSINESS NETWORK</v>
          </cell>
          <cell r="C2615" t="str">
            <v>45500</v>
          </cell>
          <cell r="D2615" t="str">
            <v>9</v>
          </cell>
        </row>
        <row r="2616">
          <cell r="A2616">
            <v>24189193</v>
          </cell>
          <cell r="B2616" t="str">
            <v>GRAHA ESSENTI KREASINDO</v>
          </cell>
          <cell r="C2616" t="str">
            <v>53391</v>
          </cell>
          <cell r="D2616" t="str">
            <v>9</v>
          </cell>
        </row>
        <row r="2617">
          <cell r="A2617">
            <v>24189201</v>
          </cell>
          <cell r="B2617" t="str">
            <v>ARMADA INDOTRADE</v>
          </cell>
          <cell r="C2617" t="str">
            <v>53391</v>
          </cell>
          <cell r="D2617" t="str">
            <v>9</v>
          </cell>
        </row>
        <row r="2618">
          <cell r="A2618">
            <v>24189219</v>
          </cell>
          <cell r="B2618" t="str">
            <v>SEWOO GLOBAL INDONESIA</v>
          </cell>
          <cell r="C2618" t="str">
            <v>54391</v>
          </cell>
          <cell r="D2618" t="str">
            <v>9</v>
          </cell>
        </row>
        <row r="2619">
          <cell r="A2619">
            <v>24189227</v>
          </cell>
          <cell r="B2619" t="str">
            <v>ILJIN INDONESIA</v>
          </cell>
          <cell r="C2619" t="str">
            <v>54310</v>
          </cell>
          <cell r="D2619" t="str">
            <v>9</v>
          </cell>
        </row>
        <row r="2620">
          <cell r="A2620">
            <v>24189235</v>
          </cell>
          <cell r="B2620" t="str">
            <v>SAKTI KARUNIA ABADI</v>
          </cell>
          <cell r="C2620" t="str">
            <v>54391</v>
          </cell>
          <cell r="D2620" t="str">
            <v>9</v>
          </cell>
        </row>
        <row r="2621">
          <cell r="A2621">
            <v>24189243</v>
          </cell>
          <cell r="B2621" t="str">
            <v>SUR INTERNATIONAL</v>
          </cell>
          <cell r="C2621" t="str">
            <v>51390</v>
          </cell>
          <cell r="D2621" t="str">
            <v>9</v>
          </cell>
        </row>
        <row r="2622">
          <cell r="A2622">
            <v>24189250</v>
          </cell>
          <cell r="B2622" t="str">
            <v>MASSENA ESCROW</v>
          </cell>
          <cell r="C2622" t="str">
            <v>54391</v>
          </cell>
          <cell r="D2622" t="str">
            <v>9</v>
          </cell>
        </row>
        <row r="2623">
          <cell r="A2623">
            <v>24189268</v>
          </cell>
          <cell r="B2623" t="str">
            <v>ANUGERAH PAPER MANDIRI</v>
          </cell>
          <cell r="C2623" t="str">
            <v>51490</v>
          </cell>
          <cell r="D2623" t="str">
            <v>9</v>
          </cell>
        </row>
        <row r="2624">
          <cell r="A2624">
            <v>24189276</v>
          </cell>
          <cell r="B2624" t="str">
            <v>YST NEO LOGIS SURABAYA</v>
          </cell>
          <cell r="C2624" t="str">
            <v>53213</v>
          </cell>
          <cell r="D2624" t="str">
            <v>9</v>
          </cell>
        </row>
        <row r="2625">
          <cell r="A2625">
            <v>24189284</v>
          </cell>
          <cell r="B2625" t="str">
            <v>HOYOUN INDONESIA</v>
          </cell>
          <cell r="C2625" t="str">
            <v>53420</v>
          </cell>
          <cell r="D2625" t="str">
            <v>9</v>
          </cell>
        </row>
        <row r="2626">
          <cell r="A2626">
            <v>24189292</v>
          </cell>
          <cell r="B2626" t="str">
            <v>VIDI INDONESIA</v>
          </cell>
          <cell r="C2626" t="str">
            <v>55110</v>
          </cell>
          <cell r="D2626" t="str">
            <v>9</v>
          </cell>
        </row>
        <row r="2627">
          <cell r="A2627">
            <v>24189300</v>
          </cell>
          <cell r="B2627" t="str">
            <v>ESG INDONESIA</v>
          </cell>
          <cell r="C2627" t="str">
            <v>54391</v>
          </cell>
          <cell r="D2627" t="str">
            <v>9</v>
          </cell>
        </row>
        <row r="2628">
          <cell r="A2628">
            <v>24189318</v>
          </cell>
          <cell r="B2628" t="str">
            <v>EASTMAN CONCEPT</v>
          </cell>
          <cell r="C2628" t="str">
            <v>53310</v>
          </cell>
          <cell r="D2628" t="str">
            <v>9</v>
          </cell>
        </row>
        <row r="2629">
          <cell r="A2629">
            <v>20304275</v>
          </cell>
          <cell r="B2629" t="str">
            <v>UNI INDO UTAMA</v>
          </cell>
          <cell r="C2629" t="str">
            <v>53220</v>
          </cell>
          <cell r="D2629" t="str">
            <v>6</v>
          </cell>
        </row>
        <row r="2630">
          <cell r="A2630">
            <v>13517594</v>
          </cell>
          <cell r="B2630" t="str">
            <v>ELITESTAR PRIMAJAYA</v>
          </cell>
          <cell r="C2630" t="str">
            <v>54220</v>
          </cell>
          <cell r="D2630" t="str">
            <v>6</v>
          </cell>
        </row>
        <row r="2631">
          <cell r="A2631">
            <v>24189326</v>
          </cell>
          <cell r="B2631" t="str">
            <v>WINA SEJATI PRIMA</v>
          </cell>
          <cell r="C2631" t="str">
            <v>55211</v>
          </cell>
          <cell r="D2631" t="str">
            <v>9</v>
          </cell>
        </row>
        <row r="2632">
          <cell r="A2632">
            <v>24189334</v>
          </cell>
          <cell r="B2632" t="str">
            <v>GUANRI PYRAMID PERSADA</v>
          </cell>
          <cell r="C2632" t="str">
            <v>54391</v>
          </cell>
          <cell r="D2632" t="str">
            <v>9</v>
          </cell>
        </row>
        <row r="2633">
          <cell r="A2633">
            <v>24189342</v>
          </cell>
          <cell r="B2633" t="str">
            <v>LYBRAS INTERNATIONAL</v>
          </cell>
          <cell r="C2633" t="str">
            <v>45211</v>
          </cell>
          <cell r="D2633" t="str">
            <v>9</v>
          </cell>
        </row>
        <row r="2634">
          <cell r="A2634">
            <v>24189359</v>
          </cell>
          <cell r="B2634" t="str">
            <v>O SUNG JAYA</v>
          </cell>
          <cell r="C2634" t="str">
            <v>53399</v>
          </cell>
          <cell r="D2634" t="str">
            <v>9</v>
          </cell>
        </row>
        <row r="2635">
          <cell r="A2635">
            <v>24189367</v>
          </cell>
          <cell r="B2635" t="str">
            <v>SINDBAD LOMBOK</v>
          </cell>
          <cell r="C2635" t="str">
            <v>45211</v>
          </cell>
          <cell r="D2635" t="str">
            <v>9</v>
          </cell>
        </row>
        <row r="2636">
          <cell r="A2636">
            <v>24189375</v>
          </cell>
          <cell r="B2636" t="str">
            <v>ASPINDO TRADING &amp; CONSULTING</v>
          </cell>
          <cell r="C2636" t="str">
            <v>54210</v>
          </cell>
          <cell r="D2636" t="str">
            <v>9</v>
          </cell>
        </row>
        <row r="2637">
          <cell r="A2637">
            <v>24189383</v>
          </cell>
          <cell r="B2637" t="str">
            <v>TARGET VENTURES</v>
          </cell>
          <cell r="C2637" t="str">
            <v>53410</v>
          </cell>
          <cell r="D2637" t="str">
            <v>9</v>
          </cell>
        </row>
        <row r="2638">
          <cell r="A2638">
            <v>24189391</v>
          </cell>
          <cell r="B2638" t="str">
            <v>ASIA VENTURES</v>
          </cell>
          <cell r="C2638" t="str">
            <v>53391</v>
          </cell>
          <cell r="D2638" t="str">
            <v>9</v>
          </cell>
        </row>
        <row r="2639">
          <cell r="A2639">
            <v>23422025</v>
          </cell>
          <cell r="B2639" t="str">
            <v>MITRA NAVIGA BERMINDO</v>
          </cell>
          <cell r="C2639" t="str">
            <v>53500</v>
          </cell>
          <cell r="D2639" t="str">
            <v>6</v>
          </cell>
        </row>
        <row r="2640">
          <cell r="A2640">
            <v>24189409</v>
          </cell>
          <cell r="B2640" t="str">
            <v>INDONESIAN PRODUCTS HELLAS (IPH)</v>
          </cell>
          <cell r="C2640" t="str">
            <v>53391</v>
          </cell>
          <cell r="D2640" t="str">
            <v>9</v>
          </cell>
        </row>
        <row r="2641">
          <cell r="A2641">
            <v>24189417</v>
          </cell>
          <cell r="B2641" t="str">
            <v>AMCO GB NUSANTARA</v>
          </cell>
          <cell r="C2641" t="str">
            <v>45500</v>
          </cell>
          <cell r="D2641" t="str">
            <v>9</v>
          </cell>
        </row>
        <row r="2642">
          <cell r="A2642">
            <v>24189425</v>
          </cell>
          <cell r="B2642" t="str">
            <v>ACTIVE WATERS</v>
          </cell>
          <cell r="C2642" t="str">
            <v>55190</v>
          </cell>
          <cell r="D2642" t="str">
            <v>9</v>
          </cell>
        </row>
        <row r="2643">
          <cell r="A2643">
            <v>24189433</v>
          </cell>
          <cell r="B2643" t="str">
            <v>NEO NOBILITY TELLULAR</v>
          </cell>
          <cell r="C2643" t="str">
            <v>53391</v>
          </cell>
          <cell r="D2643" t="str">
            <v>9</v>
          </cell>
        </row>
        <row r="2644">
          <cell r="A2644">
            <v>24189441</v>
          </cell>
          <cell r="B2644" t="str">
            <v>TUJUH BELAS MERDEKA</v>
          </cell>
          <cell r="C2644" t="str">
            <v>54220</v>
          </cell>
          <cell r="D2644" t="str">
            <v>9</v>
          </cell>
        </row>
        <row r="2645">
          <cell r="A2645">
            <v>24189458</v>
          </cell>
          <cell r="B2645" t="str">
            <v>AKBERTEX</v>
          </cell>
          <cell r="C2645" t="str">
            <v>54500</v>
          </cell>
          <cell r="D2645" t="str">
            <v>9</v>
          </cell>
        </row>
        <row r="2646">
          <cell r="A2646">
            <v>24189466</v>
          </cell>
          <cell r="B2646" t="str">
            <v>DWI PRIMA SENTOSA</v>
          </cell>
          <cell r="C2646" t="str">
            <v>53310</v>
          </cell>
          <cell r="D2646" t="str">
            <v>9</v>
          </cell>
        </row>
        <row r="2647">
          <cell r="A2647">
            <v>24189474</v>
          </cell>
          <cell r="B2647" t="str">
            <v>GUSTAVEIRA INTERNATIONAL</v>
          </cell>
          <cell r="C2647" t="str">
            <v>53310</v>
          </cell>
          <cell r="D2647" t="str">
            <v>9</v>
          </cell>
        </row>
        <row r="2648">
          <cell r="A2648">
            <v>24189482</v>
          </cell>
          <cell r="B2648" t="str">
            <v>MOVE GLOBAL</v>
          </cell>
          <cell r="C2648" t="str">
            <v>53310</v>
          </cell>
          <cell r="D2648" t="str">
            <v>9</v>
          </cell>
        </row>
        <row r="2649">
          <cell r="A2649">
            <v>24189490</v>
          </cell>
          <cell r="B2649" t="str">
            <v>SINAR BHAKTI NEGRIKU</v>
          </cell>
          <cell r="C2649" t="str">
            <v>55211</v>
          </cell>
          <cell r="D2649" t="str">
            <v>9</v>
          </cell>
        </row>
        <row r="2650">
          <cell r="A2650">
            <v>24189508</v>
          </cell>
          <cell r="B2650" t="str">
            <v>SEGARA VILLAS</v>
          </cell>
          <cell r="C2650" t="str">
            <v>55110</v>
          </cell>
          <cell r="D2650" t="str">
            <v>9</v>
          </cell>
        </row>
        <row r="2651">
          <cell r="A2651">
            <v>24189516</v>
          </cell>
          <cell r="B2651" t="str">
            <v>CLOVER INDAH PRINDO</v>
          </cell>
          <cell r="C2651" t="str">
            <v>54310</v>
          </cell>
          <cell r="D2651" t="str">
            <v>9</v>
          </cell>
        </row>
        <row r="2652">
          <cell r="A2652">
            <v>24189524</v>
          </cell>
          <cell r="B2652" t="str">
            <v>HUA MEI QUAN DA INDONESIA</v>
          </cell>
          <cell r="C2652" t="str">
            <v>54391</v>
          </cell>
          <cell r="D2652" t="str">
            <v>9</v>
          </cell>
        </row>
        <row r="2653">
          <cell r="A2653">
            <v>24189532</v>
          </cell>
          <cell r="B2653" t="str">
            <v>CREATIVE BRANDING INDONESIA</v>
          </cell>
          <cell r="C2653" t="str">
            <v>53392</v>
          </cell>
          <cell r="D2653" t="str">
            <v>9</v>
          </cell>
        </row>
        <row r="2654">
          <cell r="A2654">
            <v>24189540</v>
          </cell>
          <cell r="B2654" t="str">
            <v>MAHA INDAH CALISTA</v>
          </cell>
          <cell r="C2654" t="str">
            <v>54399</v>
          </cell>
          <cell r="D2654" t="str">
            <v>9</v>
          </cell>
        </row>
        <row r="2655">
          <cell r="A2655">
            <v>24189557</v>
          </cell>
          <cell r="B2655" t="str">
            <v>FUCHITEX INDONESIA</v>
          </cell>
          <cell r="C2655" t="str">
            <v>54310</v>
          </cell>
          <cell r="D2655" t="str">
            <v>9</v>
          </cell>
        </row>
        <row r="2656">
          <cell r="A2656">
            <v>24189565</v>
          </cell>
          <cell r="B2656" t="str">
            <v>INDAH BORDIR</v>
          </cell>
          <cell r="C2656" t="str">
            <v>53310</v>
          </cell>
          <cell r="D2656" t="str">
            <v>9</v>
          </cell>
        </row>
        <row r="2657">
          <cell r="A2657">
            <v>24189573</v>
          </cell>
          <cell r="B2657" t="str">
            <v>PURNAMA WANGSA</v>
          </cell>
          <cell r="C2657" t="str">
            <v>55190</v>
          </cell>
          <cell r="D2657" t="str">
            <v>9</v>
          </cell>
        </row>
        <row r="2658">
          <cell r="A2658">
            <v>24189581</v>
          </cell>
          <cell r="B2658" t="str">
            <v>SINON INDONESIA</v>
          </cell>
          <cell r="C2658" t="str">
            <v>53500</v>
          </cell>
          <cell r="D2658" t="str">
            <v>9</v>
          </cell>
        </row>
        <row r="2659">
          <cell r="A2659">
            <v>24189599</v>
          </cell>
          <cell r="B2659" t="str">
            <v>I.R.L. BALI</v>
          </cell>
          <cell r="C2659" t="str">
            <v>55110</v>
          </cell>
          <cell r="D2659" t="str">
            <v>9</v>
          </cell>
        </row>
        <row r="2660">
          <cell r="A2660">
            <v>24189607</v>
          </cell>
          <cell r="B2660" t="str">
            <v>SWENG MAJU INDONESIA</v>
          </cell>
          <cell r="C2660" t="str">
            <v>54310</v>
          </cell>
          <cell r="D2660" t="str">
            <v>9</v>
          </cell>
        </row>
        <row r="2661">
          <cell r="A2661">
            <v>24189615</v>
          </cell>
          <cell r="B2661" t="str">
            <v>WESTICA MULIA</v>
          </cell>
          <cell r="C2661" t="str">
            <v>53211</v>
          </cell>
          <cell r="D2661" t="str">
            <v>9</v>
          </cell>
        </row>
        <row r="2662">
          <cell r="A2662">
            <v>24189623</v>
          </cell>
          <cell r="B2662" t="str">
            <v>NISSUI INVESTMENT MANAGEMENT INDONESIA</v>
          </cell>
          <cell r="C2662" t="str">
            <v>53220</v>
          </cell>
          <cell r="D2662" t="str">
            <v>9</v>
          </cell>
        </row>
        <row r="2663">
          <cell r="A2663">
            <v>24189631</v>
          </cell>
          <cell r="B2663" t="str">
            <v>SYSWILL INDONESIA</v>
          </cell>
          <cell r="C2663" t="str">
            <v>54391</v>
          </cell>
          <cell r="D2663" t="str">
            <v>9</v>
          </cell>
        </row>
        <row r="2664">
          <cell r="A2664">
            <v>24189649</v>
          </cell>
          <cell r="B2664" t="str">
            <v>BELLA GEMS INTERNATIONAL</v>
          </cell>
          <cell r="C2664" t="str">
            <v>53399</v>
          </cell>
          <cell r="D2664" t="str">
            <v>9</v>
          </cell>
        </row>
        <row r="2665">
          <cell r="A2665">
            <v>24189656</v>
          </cell>
          <cell r="B2665" t="str">
            <v>KALPANA TRADING</v>
          </cell>
          <cell r="C2665" t="str">
            <v>54500</v>
          </cell>
          <cell r="D2665" t="str">
            <v>9</v>
          </cell>
        </row>
        <row r="2666">
          <cell r="A2666">
            <v>24189664</v>
          </cell>
          <cell r="B2666" t="str">
            <v>GLOBAL MED VISION</v>
          </cell>
          <cell r="C2666" t="str">
            <v>54391</v>
          </cell>
          <cell r="D2666" t="str">
            <v>9</v>
          </cell>
        </row>
        <row r="2667">
          <cell r="A2667">
            <v>24189672</v>
          </cell>
          <cell r="B2667" t="str">
            <v>Y A K A</v>
          </cell>
          <cell r="C2667" t="str">
            <v>53500</v>
          </cell>
          <cell r="D2667" t="str">
            <v>9</v>
          </cell>
        </row>
        <row r="2668">
          <cell r="A2668">
            <v>24189680</v>
          </cell>
          <cell r="B2668" t="str">
            <v>OVAL METERING INDONESIA</v>
          </cell>
          <cell r="C2668" t="str">
            <v>54900</v>
          </cell>
          <cell r="D2668" t="str">
            <v>9</v>
          </cell>
        </row>
        <row r="2669">
          <cell r="A2669">
            <v>24189698</v>
          </cell>
          <cell r="B2669" t="str">
            <v>GLOBAL TRADING AND CONSULTING</v>
          </cell>
          <cell r="C2669" t="str">
            <v>54390</v>
          </cell>
          <cell r="D2669" t="str">
            <v>9</v>
          </cell>
        </row>
        <row r="2670">
          <cell r="A2670">
            <v>24189706</v>
          </cell>
          <cell r="B2670" t="str">
            <v>HANA GLOBAL TECH</v>
          </cell>
          <cell r="C2670" t="str">
            <v>54392</v>
          </cell>
          <cell r="D2670" t="str">
            <v>9</v>
          </cell>
        </row>
        <row r="2671">
          <cell r="A2671">
            <v>24189714</v>
          </cell>
          <cell r="B2671" t="str">
            <v>PARADISE RESORT</v>
          </cell>
          <cell r="C2671" t="str">
            <v>55112</v>
          </cell>
          <cell r="D2671" t="str">
            <v>9</v>
          </cell>
        </row>
        <row r="2672">
          <cell r="A2672">
            <v>24189722</v>
          </cell>
          <cell r="B2672" t="str">
            <v>PHYTO HERBALS</v>
          </cell>
          <cell r="C2672" t="str">
            <v>53392</v>
          </cell>
          <cell r="D2672" t="str">
            <v>9</v>
          </cell>
        </row>
        <row r="2673">
          <cell r="A2673">
            <v>21612502</v>
          </cell>
          <cell r="B2673" t="str">
            <v>ORIENT TECHNOLOGY INDONESIA</v>
          </cell>
          <cell r="C2673" t="str">
            <v>54391</v>
          </cell>
          <cell r="D2673" t="str">
            <v>6</v>
          </cell>
        </row>
        <row r="2674">
          <cell r="A2674">
            <v>24189730</v>
          </cell>
          <cell r="B2674" t="str">
            <v>EKA INTI JAYA</v>
          </cell>
          <cell r="C2674" t="str">
            <v>54900</v>
          </cell>
          <cell r="D2674" t="str">
            <v>9</v>
          </cell>
        </row>
        <row r="2675">
          <cell r="A2675">
            <v>24189748</v>
          </cell>
          <cell r="B2675" t="str">
            <v>SAN</v>
          </cell>
          <cell r="C2675" t="str">
            <v>53391</v>
          </cell>
          <cell r="D2675" t="str">
            <v>9</v>
          </cell>
        </row>
        <row r="2676">
          <cell r="A2676">
            <v>24189755</v>
          </cell>
          <cell r="B2676" t="str">
            <v>DIGITAL CROWN</v>
          </cell>
          <cell r="C2676" t="str">
            <v>54900</v>
          </cell>
          <cell r="D2676" t="str">
            <v>9</v>
          </cell>
        </row>
        <row r="2677">
          <cell r="A2677">
            <v>24189763</v>
          </cell>
          <cell r="B2677" t="str">
            <v>LUGA INDONESIA</v>
          </cell>
          <cell r="C2677" t="str">
            <v>92432</v>
          </cell>
          <cell r="D2677" t="str">
            <v>9</v>
          </cell>
        </row>
        <row r="2678">
          <cell r="A2678">
            <v>24189771</v>
          </cell>
          <cell r="B2678" t="str">
            <v>ASRI-LONGJIAN INDONESIA</v>
          </cell>
          <cell r="C2678" t="str">
            <v>45220</v>
          </cell>
          <cell r="D2678" t="str">
            <v>9</v>
          </cell>
        </row>
        <row r="2679">
          <cell r="A2679">
            <v>24189789</v>
          </cell>
          <cell r="B2679" t="str">
            <v>INDAH RAYA DUNIA</v>
          </cell>
          <cell r="C2679" t="str">
            <v>53391</v>
          </cell>
          <cell r="D2679" t="str">
            <v>9</v>
          </cell>
        </row>
        <row r="2680">
          <cell r="A2680">
            <v>24189797</v>
          </cell>
          <cell r="B2680" t="str">
            <v>R-PAC INDONESIA</v>
          </cell>
          <cell r="C2680" t="str">
            <v>54900</v>
          </cell>
          <cell r="D2680" t="str">
            <v>9</v>
          </cell>
        </row>
        <row r="2681">
          <cell r="A2681">
            <v>24189805</v>
          </cell>
          <cell r="B2681" t="str">
            <v>SSAB SWEDISH STEEL INDONESIA</v>
          </cell>
          <cell r="C2681" t="str">
            <v>54420</v>
          </cell>
          <cell r="D2681" t="str">
            <v>9</v>
          </cell>
        </row>
        <row r="2682">
          <cell r="A2682">
            <v>24189813</v>
          </cell>
          <cell r="B2682" t="str">
            <v>PROSPER TRADING</v>
          </cell>
          <cell r="C2682" t="str">
            <v>53391</v>
          </cell>
          <cell r="D2682" t="str">
            <v>9</v>
          </cell>
        </row>
        <row r="2683">
          <cell r="A2683">
            <v>24189821</v>
          </cell>
          <cell r="B2683" t="str">
            <v>NIDEC SANKYO INDONESIA</v>
          </cell>
          <cell r="C2683" t="str">
            <v>54500</v>
          </cell>
          <cell r="D2683" t="str">
            <v>9</v>
          </cell>
        </row>
        <row r="2684">
          <cell r="A2684">
            <v>24189839</v>
          </cell>
          <cell r="B2684" t="str">
            <v>INTERNASIONAL HARMONI JAYA TRADING</v>
          </cell>
          <cell r="C2684" t="str">
            <v>54391</v>
          </cell>
          <cell r="D2684" t="str">
            <v>9</v>
          </cell>
        </row>
        <row r="2685">
          <cell r="A2685">
            <v>24189847</v>
          </cell>
          <cell r="B2685" t="str">
            <v>SATELCOM INDONESIA</v>
          </cell>
          <cell r="C2685" t="str">
            <v>53500</v>
          </cell>
          <cell r="D2685" t="str">
            <v>9</v>
          </cell>
        </row>
        <row r="2686">
          <cell r="A2686">
            <v>24189854</v>
          </cell>
          <cell r="B2686" t="str">
            <v>SING SWEE BEE INDONESIA</v>
          </cell>
          <cell r="C2686" t="str">
            <v>54500</v>
          </cell>
          <cell r="D2686" t="str">
            <v>9</v>
          </cell>
        </row>
        <row r="2687">
          <cell r="A2687">
            <v>24189862</v>
          </cell>
          <cell r="B2687" t="str">
            <v>SIMEULUE INVESTMENT GROUP</v>
          </cell>
          <cell r="C2687" t="str">
            <v>55112</v>
          </cell>
          <cell r="D2687" t="str">
            <v>9</v>
          </cell>
        </row>
        <row r="2688">
          <cell r="A2688">
            <v>24189870</v>
          </cell>
          <cell r="B2688" t="str">
            <v>ANASIA NUSANTARA TANGKONG</v>
          </cell>
          <cell r="C2688" t="str">
            <v>92432</v>
          </cell>
          <cell r="D2688" t="str">
            <v>9</v>
          </cell>
        </row>
        <row r="2689">
          <cell r="A2689">
            <v>24189888</v>
          </cell>
          <cell r="B2689" t="str">
            <v>HIDUP SEHAT</v>
          </cell>
          <cell r="C2689" t="str">
            <v>54392</v>
          </cell>
          <cell r="D2689" t="str">
            <v>9</v>
          </cell>
        </row>
        <row r="2690">
          <cell r="A2690">
            <v>24142895</v>
          </cell>
          <cell r="B2690" t="str">
            <v>HAYASHI TRADING INDONESIA</v>
          </cell>
          <cell r="C2690" t="str">
            <v>53310</v>
          </cell>
          <cell r="D2690" t="str">
            <v>6</v>
          </cell>
        </row>
        <row r="2691">
          <cell r="A2691">
            <v>24189896</v>
          </cell>
          <cell r="B2691" t="str">
            <v>SUPER TEX JAYA ABADI</v>
          </cell>
          <cell r="C2691" t="str">
            <v>54310</v>
          </cell>
          <cell r="D2691" t="str">
            <v>9</v>
          </cell>
        </row>
        <row r="2692">
          <cell r="A2692">
            <v>24189904</v>
          </cell>
          <cell r="B2692" t="str">
            <v>CANG ZHOU SURABAYA</v>
          </cell>
          <cell r="C2692" t="str">
            <v>53220</v>
          </cell>
          <cell r="D2692" t="str">
            <v>9</v>
          </cell>
        </row>
        <row r="2693">
          <cell r="A2693">
            <v>24189912</v>
          </cell>
          <cell r="B2693" t="str">
            <v>VENTURE PERTAMA</v>
          </cell>
          <cell r="C2693" t="str">
            <v>53410</v>
          </cell>
          <cell r="D2693" t="str">
            <v>9</v>
          </cell>
        </row>
        <row r="2694">
          <cell r="A2694">
            <v>19577337</v>
          </cell>
          <cell r="B2694" t="str">
            <v>MAYER &amp; CIE INDONESIA</v>
          </cell>
          <cell r="C2694" t="str">
            <v>53100</v>
          </cell>
          <cell r="D2694" t="str">
            <v>6</v>
          </cell>
        </row>
        <row r="2695">
          <cell r="A2695">
            <v>24142903</v>
          </cell>
          <cell r="B2695" t="str">
            <v>RAFFLES TRADING</v>
          </cell>
          <cell r="C2695" t="str">
            <v>53391</v>
          </cell>
          <cell r="D2695" t="str">
            <v>6</v>
          </cell>
        </row>
        <row r="2696">
          <cell r="A2696">
            <v>24142887</v>
          </cell>
          <cell r="B2696" t="str">
            <v>H.Z.X. INDONESIA</v>
          </cell>
          <cell r="C2696" t="str">
            <v>53220</v>
          </cell>
          <cell r="D2696" t="str">
            <v>6</v>
          </cell>
        </row>
        <row r="2697">
          <cell r="A2697">
            <v>24142879</v>
          </cell>
          <cell r="B2697" t="str">
            <v>METALCUT TOOLING RAYA</v>
          </cell>
          <cell r="C2697" t="str">
            <v>53500</v>
          </cell>
          <cell r="D2697" t="str">
            <v>6</v>
          </cell>
        </row>
        <row r="2698">
          <cell r="A2698">
            <v>24142861</v>
          </cell>
          <cell r="B2698" t="str">
            <v>CORE MINERAL INDONESIA</v>
          </cell>
          <cell r="C2698" t="str">
            <v>53410</v>
          </cell>
          <cell r="D2698" t="str">
            <v>6</v>
          </cell>
        </row>
        <row r="2699">
          <cell r="A2699">
            <v>24142846</v>
          </cell>
          <cell r="B2699" t="str">
            <v>JOIN PRATAMA SUKSES</v>
          </cell>
          <cell r="C2699" t="str">
            <v>53310</v>
          </cell>
          <cell r="D2699" t="str">
            <v>6</v>
          </cell>
        </row>
        <row r="2700">
          <cell r="A2700">
            <v>24142820</v>
          </cell>
          <cell r="B2700" t="str">
            <v>COALINDO EXPORT INTERNATIONAL</v>
          </cell>
          <cell r="C2700" t="str">
            <v>53900</v>
          </cell>
          <cell r="D2700" t="str">
            <v>6</v>
          </cell>
        </row>
        <row r="2701">
          <cell r="A2701">
            <v>24142812</v>
          </cell>
          <cell r="B2701" t="str">
            <v>WIDE INTERNATIONAL BALI</v>
          </cell>
          <cell r="C2701" t="str">
            <v>53391</v>
          </cell>
          <cell r="D2701" t="str">
            <v>6</v>
          </cell>
        </row>
        <row r="2702">
          <cell r="A2702">
            <v>24142838</v>
          </cell>
          <cell r="B2702" t="str">
            <v>HAO TIAN</v>
          </cell>
          <cell r="C2702" t="str">
            <v>53310</v>
          </cell>
          <cell r="D2702" t="str">
            <v>6</v>
          </cell>
        </row>
        <row r="2703">
          <cell r="A2703">
            <v>23807597</v>
          </cell>
          <cell r="B2703" t="str">
            <v>NUSA PENIDA SENTOSA</v>
          </cell>
          <cell r="C2703" t="str">
            <v>55113</v>
          </cell>
          <cell r="D2703" t="str">
            <v>6</v>
          </cell>
        </row>
        <row r="2704">
          <cell r="A2704">
            <v>10709780</v>
          </cell>
          <cell r="B2704" t="str">
            <v>SHI PLASTICS MACHINERY INDONESIA</v>
          </cell>
          <cell r="C2704" t="str">
            <v>54500</v>
          </cell>
          <cell r="D2704" t="str">
            <v>6</v>
          </cell>
        </row>
        <row r="2705">
          <cell r="A2705">
            <v>24189920</v>
          </cell>
          <cell r="B2705" t="str">
            <v>WEI LONG</v>
          </cell>
          <cell r="C2705" t="str">
            <v>53211</v>
          </cell>
          <cell r="D2705" t="str">
            <v>9</v>
          </cell>
        </row>
        <row r="2706">
          <cell r="A2706">
            <v>24189938</v>
          </cell>
          <cell r="B2706" t="str">
            <v>ESTE INTERNATIONAL</v>
          </cell>
          <cell r="C2706" t="str">
            <v>53310</v>
          </cell>
          <cell r="D2706" t="str">
            <v>9</v>
          </cell>
        </row>
        <row r="2707">
          <cell r="A2707">
            <v>24189946</v>
          </cell>
          <cell r="B2707" t="str">
            <v>GSK ELECTRONICS INDONESIA</v>
          </cell>
          <cell r="C2707" t="str">
            <v>54500</v>
          </cell>
          <cell r="D2707" t="str">
            <v>9</v>
          </cell>
        </row>
        <row r="2708">
          <cell r="A2708">
            <v>24189953</v>
          </cell>
          <cell r="B2708" t="str">
            <v>GLENDALE PARTNERS</v>
          </cell>
          <cell r="C2708" t="str">
            <v>54500</v>
          </cell>
          <cell r="D2708" t="str">
            <v>9</v>
          </cell>
        </row>
        <row r="2709">
          <cell r="A2709">
            <v>24189961</v>
          </cell>
          <cell r="B2709" t="str">
            <v>BLUE SKY BIOTECH</v>
          </cell>
          <cell r="C2709" t="str">
            <v>54220</v>
          </cell>
          <cell r="D2709" t="str">
            <v>9</v>
          </cell>
        </row>
        <row r="2710">
          <cell r="A2710">
            <v>24189979</v>
          </cell>
          <cell r="B2710" t="str">
            <v>DAE YANG ENERGY</v>
          </cell>
          <cell r="C2710" t="str">
            <v>53410</v>
          </cell>
          <cell r="D2710" t="str">
            <v>9</v>
          </cell>
        </row>
        <row r="2711">
          <cell r="A2711">
            <v>22919088</v>
          </cell>
          <cell r="B2711" t="str">
            <v>DESSERTA FAKTORI GELATO</v>
          </cell>
          <cell r="C2711" t="str">
            <v>55210</v>
          </cell>
          <cell r="D2711" t="str">
            <v>6</v>
          </cell>
        </row>
        <row r="2712">
          <cell r="A2712">
            <v>24189987</v>
          </cell>
          <cell r="B2712" t="str">
            <v>HICON INDONESIA</v>
          </cell>
          <cell r="C2712" t="str">
            <v>54220</v>
          </cell>
          <cell r="D2712" t="str">
            <v>9</v>
          </cell>
        </row>
        <row r="2713">
          <cell r="A2713">
            <v>24189995</v>
          </cell>
          <cell r="B2713" t="str">
            <v>LPS INDONESIA</v>
          </cell>
          <cell r="C2713" t="str">
            <v>54500</v>
          </cell>
          <cell r="D2713" t="str">
            <v>9</v>
          </cell>
        </row>
        <row r="2714">
          <cell r="A2714">
            <v>24190001</v>
          </cell>
          <cell r="B2714" t="str">
            <v>TONGHUA WANTONG FARMASI</v>
          </cell>
          <cell r="C2714" t="str">
            <v>54392</v>
          </cell>
          <cell r="D2714" t="str">
            <v>9</v>
          </cell>
        </row>
        <row r="2715">
          <cell r="A2715">
            <v>24190019</v>
          </cell>
          <cell r="B2715" t="str">
            <v>CLARIS LIFESCIENCES INDONESIA</v>
          </cell>
          <cell r="C2715" t="str">
            <v>54392</v>
          </cell>
          <cell r="D2715" t="str">
            <v>9</v>
          </cell>
        </row>
        <row r="2716">
          <cell r="A2716">
            <v>24190027</v>
          </cell>
          <cell r="B2716" t="str">
            <v>EUROASIA INTERNATIONAL</v>
          </cell>
          <cell r="C2716" t="str">
            <v>54900</v>
          </cell>
          <cell r="D2716" t="str">
            <v>9</v>
          </cell>
        </row>
        <row r="2717">
          <cell r="A2717">
            <v>24190035</v>
          </cell>
          <cell r="B2717" t="str">
            <v>VISI SARANA KARUNIA</v>
          </cell>
          <cell r="C2717" t="str">
            <v>54391</v>
          </cell>
          <cell r="D2717" t="str">
            <v>9</v>
          </cell>
        </row>
        <row r="2718">
          <cell r="A2718">
            <v>24190043</v>
          </cell>
          <cell r="B2718" t="str">
            <v>TECHSOURCE INTERNATIONAL</v>
          </cell>
          <cell r="C2718" t="str">
            <v>53310</v>
          </cell>
          <cell r="D2718" t="str">
            <v>9</v>
          </cell>
        </row>
        <row r="2719">
          <cell r="A2719">
            <v>24190050</v>
          </cell>
          <cell r="B2719" t="str">
            <v>SDJ OVERSEAS</v>
          </cell>
          <cell r="C2719" t="str">
            <v>53310</v>
          </cell>
          <cell r="D2719" t="str">
            <v>9</v>
          </cell>
        </row>
        <row r="2720">
          <cell r="A2720">
            <v>10706802</v>
          </cell>
          <cell r="B2720" t="str">
            <v>ISS SERVISYSTEM</v>
          </cell>
          <cell r="C2720" t="str">
            <v>90002</v>
          </cell>
          <cell r="D2720" t="str">
            <v>6</v>
          </cell>
        </row>
        <row r="2721">
          <cell r="A2721">
            <v>24190068</v>
          </cell>
          <cell r="B2721" t="str">
            <v>NAN YANG JIN DA INDONESIA</v>
          </cell>
          <cell r="C2721" t="str">
            <v>53000</v>
          </cell>
          <cell r="D2721" t="str">
            <v>9</v>
          </cell>
        </row>
        <row r="2722">
          <cell r="A2722">
            <v>24190076</v>
          </cell>
          <cell r="B2722" t="str">
            <v>MAISAN</v>
          </cell>
          <cell r="C2722" t="str">
            <v>53410</v>
          </cell>
          <cell r="D2722" t="str">
            <v>9</v>
          </cell>
        </row>
        <row r="2723">
          <cell r="A2723">
            <v>24190084</v>
          </cell>
          <cell r="B2723" t="str">
            <v>GREAT PURPOSE INDONESIA</v>
          </cell>
          <cell r="C2723" t="str">
            <v>45200</v>
          </cell>
          <cell r="D2723" t="str">
            <v>9</v>
          </cell>
        </row>
        <row r="2724">
          <cell r="A2724">
            <v>24190092</v>
          </cell>
          <cell r="B2724" t="str">
            <v>AVANT GARDE COLLECTIONS</v>
          </cell>
          <cell r="C2724" t="str">
            <v>53310</v>
          </cell>
          <cell r="D2724" t="str">
            <v>9</v>
          </cell>
        </row>
        <row r="2725">
          <cell r="A2725">
            <v>24190100</v>
          </cell>
          <cell r="B2725" t="str">
            <v>TAI HONG INDUSTRIAL JAKARTA-INDONESIA</v>
          </cell>
          <cell r="C2725" t="str">
            <v>54500</v>
          </cell>
          <cell r="D2725" t="str">
            <v>9</v>
          </cell>
        </row>
        <row r="2726">
          <cell r="A2726">
            <v>24190118</v>
          </cell>
          <cell r="B2726" t="str">
            <v>YAN TAI YIT</v>
          </cell>
          <cell r="C2726" t="str">
            <v>54000</v>
          </cell>
          <cell r="D2726" t="str">
            <v>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refreshError="1"/>
      <sheetData sheetId="784" refreshError="1"/>
      <sheetData sheetId="785" refreshError="1"/>
      <sheetData sheetId="786" refreshError="1"/>
      <sheetData sheetId="787"/>
      <sheetData sheetId="788" refreshError="1"/>
      <sheetData sheetId="789" refreshError="1"/>
      <sheetData sheetId="790" refreshError="1"/>
      <sheetData sheetId="791" refreshError="1"/>
      <sheetData sheetId="792"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0000001"/>
      <sheetName val="SALES"/>
      <sheetName val="PGCOM USD"/>
      <sheetName val="FDM"/>
      <sheetName val="FD Interconnect"/>
      <sheetName val="PGCOM YEN"/>
      <sheetName val="JVC"/>
      <sheetName val="FUJI FINE(YEN)"/>
      <sheetName val="MKI"/>
      <sheetName val="PTSONY"/>
      <sheetName val="NSS"/>
      <sheetName val="FD JAPAN"/>
      <sheetName val="FUJI FINE(IDR)"/>
      <sheetName val="PT SONY"/>
      <sheetName val="SHARP"/>
      <sheetName val="NOBLE(BATAM)"/>
      <sheetName val="OMRON"/>
      <sheetName val="EWINDO"/>
      <sheetName val="SANDEN"/>
      <sheetName val="REPORT-PR12 (2)"/>
      <sheetName val="SANWA"/>
      <sheetName val="REPORT-PR12"/>
      <sheetName val="Account Code"/>
      <sheetName val="JVC COMMISSION"/>
      <sheetName val="Permanent info"/>
      <sheetName val="std"/>
      <sheetName val="Sep"/>
      <sheetName val="GeneralIn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2">
          <cell r="A2" t="str">
            <v>DA001</v>
          </cell>
        </row>
        <row r="3">
          <cell r="A3" t="str">
            <v>DC001</v>
          </cell>
        </row>
        <row r="4">
          <cell r="A4" t="str">
            <v>DC002</v>
          </cell>
        </row>
        <row r="5">
          <cell r="A5" t="str">
            <v>DC003</v>
          </cell>
        </row>
        <row r="6">
          <cell r="A6" t="str">
            <v>DC004</v>
          </cell>
        </row>
        <row r="7">
          <cell r="A7" t="str">
            <v>DE001</v>
          </cell>
          <cell r="B7" t="str">
            <v>EWINDO</v>
          </cell>
        </row>
        <row r="8">
          <cell r="A8" t="str">
            <v>DE002</v>
          </cell>
        </row>
        <row r="9">
          <cell r="A9" t="str">
            <v>DF001</v>
          </cell>
          <cell r="B9" t="str">
            <v>FD.JAPAN</v>
          </cell>
        </row>
        <row r="10">
          <cell r="A10" t="str">
            <v>DF002</v>
          </cell>
          <cell r="B10" t="str">
            <v>FDI</v>
          </cell>
        </row>
        <row r="11">
          <cell r="A11" t="str">
            <v>DF003</v>
          </cell>
          <cell r="B11" t="str">
            <v>FUJI FINE (IDR)</v>
          </cell>
        </row>
        <row r="12">
          <cell r="A12" t="str">
            <v>DF004</v>
          </cell>
          <cell r="B12" t="str">
            <v>FUJI FINE (YEN)</v>
          </cell>
        </row>
        <row r="13">
          <cell r="A13" t="str">
            <v>DF005</v>
          </cell>
          <cell r="B13" t="str">
            <v>FD INDUSTRI (M)</v>
          </cell>
        </row>
        <row r="14">
          <cell r="A14" t="str">
            <v>DF006</v>
          </cell>
        </row>
        <row r="15">
          <cell r="A15" t="str">
            <v>DH001</v>
          </cell>
        </row>
        <row r="16">
          <cell r="A16" t="str">
            <v>DH002</v>
          </cell>
        </row>
        <row r="17">
          <cell r="A17" t="str">
            <v>DH003</v>
          </cell>
        </row>
        <row r="18">
          <cell r="A18" t="str">
            <v>DJ001</v>
          </cell>
          <cell r="B18" t="str">
            <v>JVC</v>
          </cell>
        </row>
        <row r="19">
          <cell r="A19" t="str">
            <v>DJ002</v>
          </cell>
        </row>
        <row r="20">
          <cell r="A20" t="str">
            <v>DK001</v>
          </cell>
        </row>
        <row r="21">
          <cell r="A21" t="str">
            <v>DM001</v>
          </cell>
          <cell r="B21" t="str">
            <v>MKI</v>
          </cell>
        </row>
        <row r="22">
          <cell r="A22" t="str">
            <v>DM002</v>
          </cell>
        </row>
        <row r="23">
          <cell r="A23" t="str">
            <v>DN001</v>
          </cell>
          <cell r="B23" t="str">
            <v>NOBLE(BATAM)</v>
          </cell>
        </row>
        <row r="24">
          <cell r="A24" t="str">
            <v>DN002</v>
          </cell>
          <cell r="B24" t="str">
            <v>NSS</v>
          </cell>
        </row>
        <row r="25">
          <cell r="A25" t="str">
            <v>DO001</v>
          </cell>
          <cell r="B25" t="str">
            <v>OMRON</v>
          </cell>
        </row>
        <row r="26">
          <cell r="A26" t="str">
            <v>DP001</v>
          </cell>
          <cell r="B26" t="str">
            <v xml:space="preserve">PGCOM </v>
          </cell>
        </row>
        <row r="27">
          <cell r="A27" t="str">
            <v>DP002</v>
          </cell>
          <cell r="B27" t="str">
            <v>P. T. SONY</v>
          </cell>
        </row>
        <row r="28">
          <cell r="A28" t="str">
            <v>DP003</v>
          </cell>
          <cell r="B28" t="str">
            <v>PGCOM  USD</v>
          </cell>
        </row>
        <row r="29">
          <cell r="A29" t="str">
            <v>DS001</v>
          </cell>
          <cell r="B29" t="str">
            <v>SHARP</v>
          </cell>
        </row>
        <row r="30">
          <cell r="A30" t="str">
            <v>DS002</v>
          </cell>
          <cell r="B30" t="str">
            <v>SANDEN</v>
          </cell>
        </row>
        <row r="31">
          <cell r="A31" t="str">
            <v>DS003</v>
          </cell>
          <cell r="B31" t="str">
            <v>SANWA</v>
          </cell>
        </row>
        <row r="32">
          <cell r="A32" t="str">
            <v>DS004</v>
          </cell>
        </row>
        <row r="33">
          <cell r="A33" t="str">
            <v>DS005</v>
          </cell>
        </row>
        <row r="34">
          <cell r="A34" t="str">
            <v>DS006</v>
          </cell>
        </row>
        <row r="35">
          <cell r="A35" t="str">
            <v>DS007</v>
          </cell>
        </row>
        <row r="36">
          <cell r="A36" t="str">
            <v>DS008</v>
          </cell>
        </row>
        <row r="37">
          <cell r="A37" t="str">
            <v>DT001</v>
          </cell>
        </row>
        <row r="38">
          <cell r="A38" t="str">
            <v>DT002</v>
          </cell>
        </row>
        <row r="39">
          <cell r="A39" t="str">
            <v>DT003</v>
          </cell>
        </row>
        <row r="40">
          <cell r="A40" t="str">
            <v>DT004</v>
          </cell>
        </row>
        <row r="41">
          <cell r="A41" t="str">
            <v>DT005</v>
          </cell>
        </row>
        <row r="42">
          <cell r="A42" t="str">
            <v>DT006</v>
          </cell>
        </row>
      </sheetData>
      <sheetData sheetId="24"/>
      <sheetData sheetId="25" refreshError="1"/>
      <sheetData sheetId="26" refreshError="1"/>
      <sheetData sheetId="27" refreshError="1"/>
      <sheetData sheetId="28"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C 1.7L(7ｶ国MA自国)GKN同一 "/>
      <sheetName val="CIVIC 1.7L(7ｶ国MA輸出)GKN同一"/>
      <sheetName val="Account Code"/>
      <sheetName val="TB"/>
      <sheetName val="GeneralInfo"/>
      <sheetName val="CIVIC_1_7L(7ｶ国MA自国)GKN同一_2"/>
      <sheetName val="CIVIC_1_7L(7ｶ国MA輸出)GKN同一2"/>
      <sheetName val="Account_Code2"/>
      <sheetName val="CIVIC_1_7L(7ｶ国MA自国)GKN同一_"/>
      <sheetName val="CIVIC_1_7L(7ｶ国MA輸出)GKN同一"/>
      <sheetName val="Account_Code"/>
      <sheetName val="CIVIC_1_7L(7ｶ国MA自国)GKN同一_1"/>
      <sheetName val="CIVIC_1_7L(7ｶ国MA輸出)GKN同一1"/>
      <sheetName val="Account_Code1"/>
      <sheetName val="CIVIC_1_7L(7ｶ国MA自国)GKN同一_3"/>
      <sheetName val="CIVIC_1_7L(7ｶ国MA輸出)GKN同一3"/>
      <sheetName val="Account_Code3"/>
      <sheetName val="CIVIC_1_7L(7ｶ国MA自国)GKN同一_6"/>
      <sheetName val="CIVIC_1_7L(7ｶ国MA輸出)GKN同一6"/>
      <sheetName val="Account_Code6"/>
      <sheetName val="CIVIC_1_7L(7ｶ国MA自国)GKN同一_5"/>
      <sheetName val="CIVIC_1_7L(7ｶ国MA輸出)GKN同一5"/>
      <sheetName val="Account_Code5"/>
      <sheetName val="CIVIC_1_7L(7ｶ国MA自国)GKN同一_4"/>
      <sheetName val="CIVIC_1_7L(7ｶ国MA輸出)GKN同一4"/>
      <sheetName val="Account_Code4"/>
      <sheetName val="CIVIC_1_7L(7ｶ国MA自国)GKN同一_7"/>
      <sheetName val="CIVIC_1_7L(7ｶ国MA輸出)GKN同一7"/>
      <sheetName val="Account_Code7"/>
      <sheetName val="CIVIC_1_7L(7ｶ国MA自国)GKN同一_8"/>
      <sheetName val="CIVIC_1_7L(7ｶ国MA輸出)GKN同一8"/>
      <sheetName val="Account_Code8"/>
      <sheetName val="CIVIC_1_7L(7ｶ国MA自国)GKN同一_9"/>
      <sheetName val="CIVIC_1_7L(7ｶ国MA輸出)GKN同一9"/>
      <sheetName val="Account_Code9"/>
      <sheetName val="CIVIC_1_7L(7ｶ国MA自国)GKN同一_11"/>
      <sheetName val="CIVIC_1_7L(7ｶ国MA輸出)GKN同一11"/>
      <sheetName val="Account_Code11"/>
      <sheetName val="CIVIC_1_7L(7ｶ国MA自国)GKN同一_10"/>
      <sheetName val="CIVIC_1_7L(7ｶ国MA輸出)GKN同一10"/>
      <sheetName val="Account_Code10"/>
      <sheetName val="std"/>
      <sheetName val="CIVIC_1_7L(7ｶ国MA自国)GKN同一_13"/>
      <sheetName val="CIVIC_1_7L(7ｶ国MA輸出)GKN同一13"/>
      <sheetName val="Account_Code13"/>
      <sheetName val="CIVIC_1_7L(7ｶ国MA自国)GKN同一_12"/>
      <sheetName val="CIVIC_1_7L(7ｶ国MA輸出)GKN同一12"/>
      <sheetName val="Account_Code12"/>
      <sheetName val="CIVIC_1_7L(7ｶ国MA自国)GKN同一_17"/>
      <sheetName val="CIVIC_1_7L(7ｶ国MA輸出)GKN同一17"/>
      <sheetName val="Account_Code17"/>
      <sheetName val="CIVIC_1_7L(7ｶ国MA自国)GKN同一_15"/>
      <sheetName val="CIVIC_1_7L(7ｶ国MA輸出)GKN同一15"/>
      <sheetName val="Account_Code15"/>
      <sheetName val="CIVIC_1_7L(7ｶ国MA自国)GKN同一_14"/>
      <sheetName val="CIVIC_1_7L(7ｶ国MA輸出)GKN同一14"/>
      <sheetName val="Account_Code14"/>
      <sheetName val="CIVIC_1_7L(7ｶ国MA自国)GKN同一_16"/>
      <sheetName val="CIVIC_1_7L(7ｶ国MA輸出)GKN同一16"/>
      <sheetName val="Account_Code16"/>
      <sheetName val="CIVIC_1_7L(7ｶ国MA自国)GKN同一_18"/>
      <sheetName val="CIVIC_1_7L(7ｶ国MA輸出)GKN同一18"/>
      <sheetName val="Account_Code18"/>
      <sheetName val="CIVIC_1_7L(7ｶ国MA自国)GKN同一_19"/>
      <sheetName val="CIVIC_1_7L(7ｶ国MA輸出)GKN同一19"/>
      <sheetName val="Account_Code19"/>
      <sheetName val="Table"/>
      <sheetName val="Monthly RecapLO"/>
      <sheetName val="MK(7ｶ国+5,7,12万台)"/>
      <sheetName val="CIVIC_1_7L(7ｶ国MA自国)GKN同一_21"/>
      <sheetName val="CIVIC_1_7L(7ｶ国MA輸出)GKN同一21"/>
      <sheetName val="Account_Code21"/>
      <sheetName val="CIVIC_1_7L(7ｶ国MA自国)GKN同一_20"/>
      <sheetName val="CIVIC_1_7L(7ｶ国MA輸出)GKN同一20"/>
      <sheetName val="Account_Code20"/>
      <sheetName val="CIVIC_1_7L(7ｶ国MA自国)GKN同一_25"/>
      <sheetName val="CIVIC_1_7L(7ｶ国MA輸出)GKN同一25"/>
      <sheetName val="Account_Code25"/>
      <sheetName val="CIVIC_1_7L(7ｶ国MA自国)GKN同一_22"/>
      <sheetName val="CIVIC_1_7L(7ｶ国MA輸出)GKN同一22"/>
      <sheetName val="Account_Code22"/>
      <sheetName val="CIVIC_1_7L(7ｶ国MA自国)GKN同一_24"/>
      <sheetName val="CIVIC_1_7L(7ｶ国MA輸出)GKN同一24"/>
      <sheetName val="Account_Code24"/>
      <sheetName val="CIVIC_1_7L(7ｶ国MA自国)GKN同一_23"/>
      <sheetName val="CIVIC_1_7L(7ｶ国MA輸出)GKN同一23"/>
      <sheetName val="Account_Code23"/>
      <sheetName val="CIVIC_1_7L(7ｶ国MA自国)GKN同一_32"/>
      <sheetName val="CIVIC_1_7L(7ｶ国MA輸出)GKN同一32"/>
      <sheetName val="Account_Code32"/>
      <sheetName val="CIVIC_1_7L(7ｶ国MA自国)GKN同一_31"/>
      <sheetName val="CIVIC_1_7L(7ｶ国MA輸出)GKN同一31"/>
      <sheetName val="Account_Code31"/>
      <sheetName val="CIVIC_1_7L(7ｶ国MA自国)GKN同一_30"/>
      <sheetName val="CIVIC_1_7L(7ｶ国MA輸出)GKN同一30"/>
      <sheetName val="Account_Code30"/>
      <sheetName val="CIVIC_1_7L(7ｶ国MA自国)GKN同一_27"/>
      <sheetName val="CIVIC_1_7L(7ｶ国MA輸出)GKN同一27"/>
      <sheetName val="Account_Code27"/>
      <sheetName val="CIVIC_1_7L(7ｶ国MA自国)GKN同一_26"/>
      <sheetName val="CIVIC_1_7L(7ｶ国MA輸出)GKN同一26"/>
      <sheetName val="Account_Code26"/>
      <sheetName val="CIVIC_1_7L(7ｶ国MA自国)GKN同一_28"/>
      <sheetName val="CIVIC_1_7L(7ｶ国MA輸出)GKN同一28"/>
      <sheetName val="Account_Code28"/>
      <sheetName val="CIVIC_1_7L(7ｶ国MA自国)GKN同一_29"/>
      <sheetName val="CIVIC_1_7L(7ｶ国MA輸出)GKN同一29"/>
      <sheetName val="Account_Code29"/>
      <sheetName val="CIVIC_1_7L(7ｶ国MA自国)GKN同一_33"/>
      <sheetName val="CIVIC_1_7L(7ｶ国MA輸出)GKN同一33"/>
      <sheetName val="Account_Code33"/>
      <sheetName val="CIVIC_1_7L(7ｶ国MA自国)GKN同一_34"/>
      <sheetName val="CIVIC_1_7L(7ｶ国MA輸出)GKN同一34"/>
      <sheetName val="Account_Code34"/>
      <sheetName val="CIVIC_1_7L(7ｶ国MA自国)GKN同一_38"/>
      <sheetName val="CIVIC_1_7L(7ｶ国MA輸出)GKN同一38"/>
      <sheetName val="Account_Code38"/>
      <sheetName val="CIVIC_1_7L(7ｶ国MA自国)GKN同一_35"/>
      <sheetName val="CIVIC_1_7L(7ｶ国MA輸出)GKN同一35"/>
      <sheetName val="Account_Code35"/>
      <sheetName val="CIVIC_1_7L(7ｶ国MA自国)GKN同一_36"/>
      <sheetName val="CIVIC_1_7L(7ｶ国MA輸出)GKN同一36"/>
      <sheetName val="Account_Code36"/>
      <sheetName val="CIVIC_1_7L(7ｶ国MA自国)GKN同一_37"/>
      <sheetName val="CIVIC_1_7L(7ｶ国MA輸出)GKN同一37"/>
      <sheetName val="Account_Code37"/>
      <sheetName val="CIVIC_1_7L(7ｶ国MA自国)GKN同一_39"/>
      <sheetName val="CIVIC_1_7L(7ｶ国MA輸出)GKN同一39"/>
      <sheetName val="Account_Code39"/>
      <sheetName val="CIVIC_1_7L(7ｶ国MA自国)GKN同一_40"/>
      <sheetName val="CIVIC_1_7L(7ｶ国MA輸出)GKN同一40"/>
      <sheetName val="Account_Code40"/>
      <sheetName val="CIVIC_1_7L(7ｶ国MA自国)GKN同一_41"/>
      <sheetName val="CIVIC_1_7L(7ｶ国MA輸出)GKN同一41"/>
      <sheetName val="Account_Code41"/>
      <sheetName val="CIVIC_1_7L(7ｶ国MA自国)GKN同一_42"/>
      <sheetName val="CIVIC_1_7L(7ｶ国MA輸出)GKN同一42"/>
      <sheetName val="Account_Code42"/>
      <sheetName val="CIVIC_1_7L(7ｶ国MA自国)GKN同一_43"/>
      <sheetName val="CIVIC_1_7L(7ｶ国MA輸出)GKN同一43"/>
      <sheetName val="Account_Code43"/>
      <sheetName val="MFWP"/>
      <sheetName val="CIVIC_1_7L(7ｶ国MA自国)GKN同一_45"/>
      <sheetName val="CIVIC_1_7L(7ｶ国MA輸出)GKN同一45"/>
      <sheetName val="Account_Code45"/>
      <sheetName val="CIVIC_1_7L(7ｶ国MA自国)GKN同一_44"/>
      <sheetName val="CIVIC_1_7L(7ｶ国MA輸出)GKN同一44"/>
      <sheetName val="Account_Code44"/>
      <sheetName val="CIVIC_1_7L(7ｶ国MA自国)GKN同一_46"/>
      <sheetName val="CIVIC_1_7L(7ｶ国MA輸出)GKN同一46"/>
      <sheetName val="Account_Code46"/>
      <sheetName val="CIVIC_1_7L(7ｶ国MA自国)GKN同一_48"/>
      <sheetName val="CIVIC_1_7L(7ｶ国MA輸出)GKN同一48"/>
      <sheetName val="Account_Code48"/>
      <sheetName val="CIVIC_1_7L(7ｶ国MA自国)GKN同一_47"/>
      <sheetName val="CIVIC_1_7L(7ｶ国MA輸出)GKN同一47"/>
      <sheetName val="Account_Code47"/>
      <sheetName val="CIVIC_1_7L(7ｶ国MA自国)GKN同一_49"/>
      <sheetName val="CIVIC_1_7L(7ｶ国MA輸出)GKN同一49"/>
      <sheetName val="Account_Code49"/>
      <sheetName val="XLR_NoRangeSheet"/>
      <sheetName val="CIVIC_1_7L(7ｶ国MA自国)GKN同一_51"/>
      <sheetName val="CIVIC_1_7L(7ｶ国MA輸出)GKN同一51"/>
      <sheetName val="Account_Code51"/>
      <sheetName val="CIVIC_1_7L(7ｶ国MA自国)GKN同一_50"/>
      <sheetName val="CIVIC_1_7L(7ｶ国MA輸出)GKN同一50"/>
      <sheetName val="Account_Code50"/>
      <sheetName val="CIVIC_1_7L(7ｶ国MA自国)GKN同一_52"/>
      <sheetName val="CIVIC_1_7L(7ｶ国MA輸出)GKN同一52"/>
      <sheetName val="Account_Code52"/>
      <sheetName val="CIVIC_1_7L(7ｶ国MA自国)GKN同一_54"/>
      <sheetName val="CIVIC_1_7L(7ｶ国MA輸出)GKN同一54"/>
      <sheetName val="Account_Code54"/>
      <sheetName val="CIVIC_1_7L(7ｶ国MA自国)GKN同一_53"/>
      <sheetName val="CIVIC_1_7L(7ｶ国MA輸出)GKN同一53"/>
      <sheetName val="Account_Code53"/>
      <sheetName val="CIVIC_1_7L(7ｶ国MA自国)GKN同一_55"/>
      <sheetName val="CIVIC_1_7L(7ｶ国MA輸出)GKN同一55"/>
      <sheetName val="Account_Code55"/>
      <sheetName val="CIVIC_1_7L(7ｶ国MA自国)GKN同一_57"/>
      <sheetName val="CIVIC_1_7L(7ｶ国MA輸出)GKN同一57"/>
      <sheetName val="Account_Code57"/>
      <sheetName val="CIVIC_1_7L(7ｶ国MA自国)GKN同一_56"/>
      <sheetName val="CIVIC_1_7L(7ｶ国MA輸出)GKN同一56"/>
      <sheetName val="Account_Code56"/>
      <sheetName val="SUMMARY"/>
      <sheetName val="CIVIC_1_7L(7ｶ国MA自国)GKN同一_58"/>
      <sheetName val="CIVIC_1_7L(7ｶ国MA輸出)GKN同一58"/>
      <sheetName val="Account_Code58"/>
      <sheetName val="Penyusutan Kendaraan"/>
      <sheetName val="CIVIC_1_7L(7ｶ国MA自国)GKN同一_59"/>
      <sheetName val="CIVIC_1_7L(7ｶ国MA輸出)GKN同一59"/>
      <sheetName val="Account_Code59"/>
      <sheetName val="CIVIC_1_7L(7ｶ国MA自国)GKN同一_61"/>
      <sheetName val="CIVIC_1_7L(7ｶ国MA輸出)GKN同一61"/>
      <sheetName val="Account_Code61"/>
      <sheetName val="WCrestated"/>
      <sheetName val="Sheet1"/>
      <sheetName val="A1-B ASSET"/>
      <sheetName val="General Info"/>
      <sheetName val="CAST DAYLY"/>
      <sheetName val="Mort-08"/>
      <sheetName val="CRITIQUE USD"/>
      <sheetName val="CIVIC_1_7L(7ｶ国MA自国)GKN同一_60"/>
      <sheetName val="CIVIC_1_7L(7ｶ国MA輸出)GKN同一60"/>
      <sheetName val="Account_Code60"/>
      <sheetName val="Pile径1m･27"/>
      <sheetName val="DTCT"/>
      <sheetName val="02-Ikhtisar Keuangan-1&amp;2-i"/>
      <sheetName val="CIVIC_1_7L(7ｶ国MA自国)GKN同一_62"/>
      <sheetName val="CIVIC_1_7L(7ｶ国MA輸出)GKN同一62"/>
      <sheetName val="Account_Code62"/>
      <sheetName val="XREF"/>
      <sheetName val="MK(W L,D)ｺｽﾄ"/>
      <sheetName val="FE-1770.P1"/>
      <sheetName val="R2"/>
      <sheetName val="REV_1702"/>
      <sheetName val="Permanent info"/>
      <sheetName val="Input"/>
      <sheetName val="Altman Z Score"/>
      <sheetName val="Submission Form"/>
      <sheetName val="A1-B ASSETS"/>
      <sheetName val="Monthly_RecapLO"/>
      <sheetName val="Monthly_RecapLO1"/>
      <sheetName val="Rate"/>
      <sheetName val="5"/>
      <sheetName val="FA '00"/>
      <sheetName val="ZFOB0001"/>
      <sheetName val="型費"/>
      <sheetName val="PC &amp; BANK MAY 2019"/>
      <sheetName val="PC &amp; BANK JUNE 2019"/>
      <sheetName val="PC &amp; BANK JULY 2019"/>
      <sheetName val="PC &amp; BANK AGUSTUS 2019"/>
      <sheetName val="选择报表"/>
      <sheetName val="2001 Employee roster"/>
      <sheetName val="TB-WP"/>
      <sheetName val="Scoresheet"/>
      <sheetName val="CIVIC_1_7L(7ｶ国MA自国)GKN同一_63"/>
      <sheetName val="CIVIC_1_7L(7ｶ国MA輸出)GKN同一63"/>
      <sheetName val="Account_Code63"/>
      <sheetName val="Monthly_RecapLO2"/>
      <sheetName val="Penyusutan_Kendaraan"/>
      <sheetName val="A1-B_ASSET"/>
      <sheetName val="General_Info"/>
      <sheetName val="CAST_DAYLY"/>
      <sheetName val="CRITIQUE_USD"/>
      <sheetName val="02-Ikhtisar_Keuangan-1&amp;2-i"/>
      <sheetName val="MK(W_L,D)ｺｽﾄ"/>
      <sheetName val="FE-1770_P1"/>
      <sheetName val="Permanent_info"/>
      <sheetName val="Altman_Z_Score"/>
      <sheetName val="Submission_Form"/>
      <sheetName val="A1-B_ASSETS"/>
      <sheetName val="Index"/>
      <sheetName val="wpl"/>
      <sheetName val="DATA"/>
      <sheetName val="経営指標"/>
      <sheetName val="V_List"/>
      <sheetName val="CIVIC 1.7Ｌ"/>
      <sheetName val="West"/>
      <sheetName val="Opening"/>
      <sheetName val="TB2"/>
      <sheetName val="Monthly Recap"/>
      <sheetName val="110"/>
      <sheetName val="2007"/>
      <sheetName val="Summary '08"/>
      <sheetName val="BBRI-N"/>
      <sheetName val="UNVR-J"/>
      <sheetName val="PEB list 2006"/>
      <sheetName val="CSD"/>
      <sheetName val="2001_Employee_roster"/>
      <sheetName val="FA_'00"/>
      <sheetName val="YTD_02"/>
      <sheetName val="Journal Template"/>
      <sheetName val="FORM"/>
      <sheetName val="AR"/>
      <sheetName val="ABSEN"/>
      <sheetName val="KAR"/>
      <sheetName val="BARS"/>
      <sheetName val="CIVIC_1_7L(7ｶ国MA自国)GKN同一_65"/>
      <sheetName val="CIVIC_1_7L(7ｶ国MA輸出)GKN同一65"/>
      <sheetName val="Account_Code65"/>
      <sheetName val="Monthly_RecapLO4"/>
      <sheetName val="Penyusutan_Kendaraan2"/>
      <sheetName val="A1-B_ASSET2"/>
      <sheetName val="General_Info2"/>
      <sheetName val="CAST_DAYLY2"/>
      <sheetName val="CRITIQUE_USD2"/>
      <sheetName val="02-Ikhtisar_Keuangan-1&amp;2-i2"/>
      <sheetName val="MK(W_L,D)ｺｽﾄ2"/>
      <sheetName val="FE-1770_P12"/>
      <sheetName val="Permanent_info2"/>
      <sheetName val="Altman_Z_Score2"/>
      <sheetName val="Submission_Form2"/>
      <sheetName val="A1-B_ASSETS2"/>
      <sheetName val="FA_'001"/>
      <sheetName val="PC_&amp;_BANK_MAY_20191"/>
      <sheetName val="PC_&amp;_BANK_JUNE_20191"/>
      <sheetName val="PC_&amp;_BANK_JULY_20191"/>
      <sheetName val="PC_&amp;_BANK_AGUSTUS_20191"/>
      <sheetName val="2001_Employee_roster1"/>
      <sheetName val="CIVIC_1_7Ｌ1"/>
      <sheetName val="Summary_'081"/>
      <sheetName val="Monthly_Recap1"/>
      <sheetName val="CIVIC_1_7L(7ｶ国MA自国)GKN同一_64"/>
      <sheetName val="CIVIC_1_7L(7ｶ国MA輸出)GKN同一64"/>
      <sheetName val="Account_Code64"/>
      <sheetName val="Monthly_RecapLO3"/>
      <sheetName val="Penyusutan_Kendaraan1"/>
      <sheetName val="A1-B_ASSET1"/>
      <sheetName val="General_Info1"/>
      <sheetName val="CAST_DAYLY1"/>
      <sheetName val="CRITIQUE_USD1"/>
      <sheetName val="02-Ikhtisar_Keuangan-1&amp;2-i1"/>
      <sheetName val="MK(W_L,D)ｺｽﾄ1"/>
      <sheetName val="FE-1770_P11"/>
      <sheetName val="Permanent_info1"/>
      <sheetName val="Altman_Z_Score1"/>
      <sheetName val="Submission_Form1"/>
      <sheetName val="A1-B_ASSETS1"/>
      <sheetName val="PC_&amp;_BANK_MAY_2019"/>
      <sheetName val="PC_&amp;_BANK_JUNE_2019"/>
      <sheetName val="PC_&amp;_BANK_JULY_2019"/>
      <sheetName val="PC_&amp;_BANK_AGUSTUS_2019"/>
      <sheetName val="CIVIC_1_7Ｌ"/>
      <sheetName val="Summary_'08"/>
      <sheetName val="Monthly_Recap"/>
      <sheetName val="CIVIC_1_7L(7ｶ国MA自国)GKN同一_71"/>
      <sheetName val="CIVIC_1_7L(7ｶ国MA輸出)GKN同一71"/>
      <sheetName val="Account_Code71"/>
      <sheetName val="JobDesc"/>
      <sheetName val="FF-6"/>
      <sheetName val="Equity"/>
      <sheetName val="Macro1"/>
      <sheetName val="Combined FA"/>
      <sheetName val="January"/>
      <sheetName val="総合表"/>
      <sheetName val="SLS-TGT-FEED (FDM)"/>
      <sheetName val="RBSB"/>
      <sheetName val="DailyOvertime"/>
      <sheetName val="SCH_2"/>
      <sheetName val="Australia"/>
      <sheetName val="Pain data"/>
      <sheetName val="1106-M&amp;E"/>
      <sheetName val="Notes to BS"/>
      <sheetName val="Format Report-for analysis only"/>
      <sheetName val="CMA FA Opname"/>
      <sheetName val="claim"/>
      <sheetName val="資産種類ﾏｽﾀ"/>
      <sheetName val="instalasi disp Mei"/>
      <sheetName val="PEB_list_2006"/>
      <sheetName val="Journal_Template"/>
      <sheetName val="PEB_list_20061"/>
      <sheetName val="Journal_Template1"/>
      <sheetName val="CIVIC_1_7L(7ｶ国MA自国)GKN同一_66"/>
      <sheetName val="CIVIC_1_7L(7ｶ国MA輸出)GKN同一66"/>
      <sheetName val="Account_Code66"/>
      <sheetName val="Monthly_RecapLO5"/>
      <sheetName val="Penyusutan_Kendaraan3"/>
      <sheetName val="A1-B_ASSET3"/>
      <sheetName val="General_Info3"/>
      <sheetName val="CAST_DAYLY3"/>
      <sheetName val="CRITIQUE_USD3"/>
      <sheetName val="02-Ikhtisar_Keuangan-1&amp;2-i3"/>
      <sheetName val="MK(W_L,D)ｺｽﾄ3"/>
      <sheetName val="FE-1770_P13"/>
      <sheetName val="Permanent_info3"/>
      <sheetName val="Altman_Z_Score3"/>
      <sheetName val="Submission_Form3"/>
      <sheetName val="A1-B_ASSETS3"/>
      <sheetName val="FA_'002"/>
      <sheetName val="PC_&amp;_BANK_MAY_20192"/>
      <sheetName val="PC_&amp;_BANK_JUNE_20192"/>
      <sheetName val="PC_&amp;_BANK_JULY_20192"/>
      <sheetName val="PC_&amp;_BANK_AGUSTUS_20192"/>
      <sheetName val="2001_Employee_roster2"/>
      <sheetName val="CIVIC_1_7Ｌ2"/>
      <sheetName val="Monthly_Recap2"/>
      <sheetName val="Summary_'082"/>
      <sheetName val="PEB_list_20062"/>
      <sheetName val="Journal_Template2"/>
      <sheetName val="CIVIC_1_7L(7ｶ国MA自国)GKN同一_67"/>
      <sheetName val="CIVIC_1_7L(7ｶ国MA輸出)GKN同一67"/>
      <sheetName val="Account_Code67"/>
      <sheetName val="Monthly_RecapLO6"/>
      <sheetName val="Penyusutan_Kendaraan4"/>
      <sheetName val="A1-B_ASSET4"/>
      <sheetName val="General_Info4"/>
      <sheetName val="CAST_DAYLY4"/>
      <sheetName val="CRITIQUE_USD4"/>
      <sheetName val="02-Ikhtisar_Keuangan-1&amp;2-i4"/>
      <sheetName val="MK(W_L,D)ｺｽﾄ4"/>
      <sheetName val="FE-1770_P14"/>
      <sheetName val="Permanent_info4"/>
      <sheetName val="Altman_Z_Score4"/>
      <sheetName val="Submission_Form4"/>
      <sheetName val="A1-B_ASSETS4"/>
      <sheetName val="FA_'003"/>
      <sheetName val="PC_&amp;_BANK_MAY_20193"/>
      <sheetName val="PC_&amp;_BANK_JUNE_20193"/>
      <sheetName val="PC_&amp;_BANK_JULY_20193"/>
      <sheetName val="PC_&amp;_BANK_AGUSTUS_20193"/>
      <sheetName val="2001_Employee_roster3"/>
      <sheetName val="CIVIC_1_7Ｌ3"/>
      <sheetName val="Monthly_Recap3"/>
      <sheetName val="Summary_'083"/>
      <sheetName val="PEB_list_20063"/>
      <sheetName val="Journal_Template3"/>
      <sheetName val="Monthly_RecapLO10"/>
      <sheetName val="Penyusutan_Kendaraan8"/>
      <sheetName val="A1-B_ASSET8"/>
      <sheetName val="General_Info8"/>
      <sheetName val="CAST_DAYLY8"/>
      <sheetName val="CRITIQUE_USD8"/>
      <sheetName val="02-Ikhtisar_Keuangan-1&amp;2-i8"/>
      <sheetName val="MK(W_L,D)ｺｽﾄ8"/>
      <sheetName val="FE-1770_P18"/>
      <sheetName val="Permanent_info8"/>
      <sheetName val="Altman_Z_Score8"/>
      <sheetName val="Submission_Form8"/>
      <sheetName val="A1-B_ASSETS8"/>
      <sheetName val="FA_'007"/>
      <sheetName val="PC_&amp;_BANK_MAY_20197"/>
      <sheetName val="PC_&amp;_BANK_JUNE_20197"/>
      <sheetName val="PC_&amp;_BANK_JULY_20197"/>
      <sheetName val="PC_&amp;_BANK_AGUSTUS_20197"/>
      <sheetName val="2001_Employee_roster7"/>
      <sheetName val="CIVIC_1_7Ｌ7"/>
      <sheetName val="Monthly_Recap7"/>
      <sheetName val="Summary_'087"/>
      <sheetName val="PEB_list_20067"/>
      <sheetName val="Journal_Template7"/>
      <sheetName val="CIVIC_1_7L(7ｶ国MA自国)GKN同一_68"/>
      <sheetName val="CIVIC_1_7L(7ｶ国MA輸出)GKN同一68"/>
      <sheetName val="Account_Code68"/>
      <sheetName val="Monthly_RecapLO7"/>
      <sheetName val="Penyusutan_Kendaraan5"/>
      <sheetName val="A1-B_ASSET5"/>
      <sheetName val="General_Info5"/>
      <sheetName val="CAST_DAYLY5"/>
      <sheetName val="CRITIQUE_USD5"/>
      <sheetName val="02-Ikhtisar_Keuangan-1&amp;2-i5"/>
      <sheetName val="MK(W_L,D)ｺｽﾄ5"/>
      <sheetName val="FE-1770_P15"/>
      <sheetName val="Permanent_info5"/>
      <sheetName val="Altman_Z_Score5"/>
      <sheetName val="Submission_Form5"/>
      <sheetName val="A1-B_ASSETS5"/>
      <sheetName val="FA_'004"/>
      <sheetName val="PC_&amp;_BANK_MAY_20194"/>
      <sheetName val="PC_&amp;_BANK_JUNE_20194"/>
      <sheetName val="PC_&amp;_BANK_JULY_20194"/>
      <sheetName val="PC_&amp;_BANK_AGUSTUS_20194"/>
      <sheetName val="2001_Employee_roster4"/>
      <sheetName val="CIVIC_1_7Ｌ4"/>
      <sheetName val="Monthly_Recap4"/>
      <sheetName val="Summary_'084"/>
      <sheetName val="PEB_list_20064"/>
      <sheetName val="Journal_Template4"/>
      <sheetName val="CIVIC_1_7L(7ｶ国MA自国)GKN同一_69"/>
      <sheetName val="CIVIC_1_7L(7ｶ国MA輸出)GKN同一69"/>
      <sheetName val="Account_Code69"/>
      <sheetName val="Monthly_RecapLO8"/>
      <sheetName val="Penyusutan_Kendaraan6"/>
      <sheetName val="A1-B_ASSET6"/>
      <sheetName val="General_Info6"/>
      <sheetName val="CAST_DAYLY6"/>
      <sheetName val="CRITIQUE_USD6"/>
      <sheetName val="02-Ikhtisar_Keuangan-1&amp;2-i6"/>
      <sheetName val="MK(W_L,D)ｺｽﾄ6"/>
      <sheetName val="FE-1770_P16"/>
      <sheetName val="Permanent_info6"/>
      <sheetName val="Altman_Z_Score6"/>
      <sheetName val="Submission_Form6"/>
      <sheetName val="A1-B_ASSETS6"/>
      <sheetName val="FA_'005"/>
      <sheetName val="PC_&amp;_BANK_MAY_20195"/>
      <sheetName val="PC_&amp;_BANK_JUNE_20195"/>
      <sheetName val="PC_&amp;_BANK_JULY_20195"/>
      <sheetName val="PC_&amp;_BANK_AGUSTUS_20195"/>
      <sheetName val="2001_Employee_roster5"/>
      <sheetName val="CIVIC_1_7Ｌ5"/>
      <sheetName val="Monthly_Recap5"/>
      <sheetName val="Summary_'085"/>
      <sheetName val="PEB_list_20065"/>
      <sheetName val="Journal_Template5"/>
      <sheetName val="CIVIC_1_7L(7ｶ国MA自国)GKN同一_70"/>
      <sheetName val="CIVIC_1_7L(7ｶ国MA輸出)GKN同一70"/>
      <sheetName val="Account_Code70"/>
      <sheetName val="Monthly_RecapLO9"/>
      <sheetName val="Penyusutan_Kendaraan7"/>
      <sheetName val="A1-B_ASSET7"/>
      <sheetName val="General_Info7"/>
      <sheetName val="CAST_DAYLY7"/>
      <sheetName val="CRITIQUE_USD7"/>
      <sheetName val="02-Ikhtisar_Keuangan-1&amp;2-i7"/>
      <sheetName val="MK(W_L,D)ｺｽﾄ7"/>
      <sheetName val="FE-1770_P17"/>
      <sheetName val="Permanent_info7"/>
      <sheetName val="Altman_Z_Score7"/>
      <sheetName val="Submission_Form7"/>
      <sheetName val="A1-B_ASSETS7"/>
      <sheetName val="FA_'006"/>
      <sheetName val="PC_&amp;_BANK_MAY_20196"/>
      <sheetName val="PC_&amp;_BANK_JUNE_20196"/>
      <sheetName val="PC_&amp;_BANK_JULY_20196"/>
      <sheetName val="PC_&amp;_BANK_AGUSTUS_20196"/>
      <sheetName val="2001_Employee_roster6"/>
      <sheetName val="CIVIC_1_7Ｌ6"/>
      <sheetName val="Monthly_Recap6"/>
      <sheetName val="Summary_'086"/>
      <sheetName val="PEB_list_20066"/>
      <sheetName val="Journal_Template6"/>
      <sheetName val="CIVIC_1_7L(7ｶ国MA自国)GKN同一_72"/>
      <sheetName val="CIVIC_1_7L(7ｶ国MA輸出)GKN同一72"/>
      <sheetName val="Account_Code72"/>
      <sheetName val="Monthly_RecapLO11"/>
      <sheetName val="Penyusutan_Kendaraan9"/>
      <sheetName val="A1-B_ASSET9"/>
      <sheetName val="General_Info9"/>
      <sheetName val="CAST_DAYLY9"/>
      <sheetName val="CRITIQUE_USD9"/>
      <sheetName val="02-Ikhtisar_Keuangan-1&amp;2-i9"/>
      <sheetName val="MK(W_L,D)ｺｽﾄ9"/>
      <sheetName val="FE-1770_P19"/>
      <sheetName val="Permanent_info9"/>
      <sheetName val="Altman_Z_Score9"/>
      <sheetName val="Submission_Form9"/>
      <sheetName val="A1-B_ASSETS9"/>
      <sheetName val="FA_'008"/>
      <sheetName val="PC_&amp;_BANK_MAY_20198"/>
      <sheetName val="PC_&amp;_BANK_JUNE_20198"/>
      <sheetName val="PC_&amp;_BANK_JULY_20198"/>
      <sheetName val="PC_&amp;_BANK_AGUSTUS_20198"/>
      <sheetName val="2001_Employee_roster8"/>
      <sheetName val="CIVIC_1_7Ｌ8"/>
      <sheetName val="Monthly_Recap8"/>
      <sheetName val="Summary_'088"/>
      <sheetName val="PEB_list_20068"/>
      <sheetName val="Journal_Template8"/>
      <sheetName val="CIVIC_1_7L(7ｶ国MA自国)GKN同一_73"/>
      <sheetName val="CIVIC_1_7L(7ｶ国MA輸出)GKN同一73"/>
      <sheetName val="Account_Code73"/>
      <sheetName val="Monthly_RecapLO12"/>
      <sheetName val="Penyusutan_Kendaraan10"/>
      <sheetName val="A1-B_ASSET10"/>
      <sheetName val="General_Info10"/>
      <sheetName val="CAST_DAYLY10"/>
      <sheetName val="CRITIQUE_USD10"/>
      <sheetName val="02-Ikhtisar_Keuangan-1&amp;2-i10"/>
      <sheetName val="MK(W_L,D)ｺｽﾄ10"/>
      <sheetName val="FE-1770_P110"/>
      <sheetName val="Permanent_info10"/>
      <sheetName val="Altman_Z_Score10"/>
      <sheetName val="Submission_Form10"/>
      <sheetName val="A1-B_ASSETS10"/>
      <sheetName val="FA_'009"/>
      <sheetName val="PC_&amp;_BANK_MAY_20199"/>
      <sheetName val="PC_&amp;_BANK_JUNE_20199"/>
      <sheetName val="PC_&amp;_BANK_JULY_20199"/>
      <sheetName val="PC_&amp;_BANK_AGUSTUS_20199"/>
      <sheetName val="2001_Employee_roster9"/>
      <sheetName val="CIVIC_1_7Ｌ9"/>
      <sheetName val="Monthly_Recap9"/>
      <sheetName val="Summary_'089"/>
      <sheetName val="PEB_list_20069"/>
      <sheetName val="Journal_Template9"/>
      <sheetName val="1"/>
      <sheetName val="Foreign Details"/>
      <sheetName val="vi a dios"/>
      <sheetName val="T"/>
      <sheetName val="A"/>
      <sheetName val="CIVIC_1_7L(7ｶ国MA自国)GKN同一_74"/>
      <sheetName val="CIVIC_1_7L(7ｶ国MA輸出)GKN同一74"/>
      <sheetName val="Account_Code74"/>
      <sheetName val="Monthly_RecapLO13"/>
      <sheetName val="Penyusutan_Kendaraan11"/>
      <sheetName val="A1-B_ASSET11"/>
      <sheetName val="General_Info11"/>
      <sheetName val="CAST_DAYLY11"/>
      <sheetName val="CRITIQUE_USD11"/>
      <sheetName val="02-Ikhtisar_Keuangan-1&amp;2-i11"/>
      <sheetName val="MK(W_L,D)ｺｽﾄ11"/>
      <sheetName val="FE-1770_P111"/>
      <sheetName val="Permanent_info11"/>
      <sheetName val="Altman_Z_Score11"/>
      <sheetName val="Submission_Form11"/>
      <sheetName val="A1-B_ASSETS11"/>
      <sheetName val="FA_'0010"/>
      <sheetName val="PC_&amp;_BANK_MAY_201910"/>
      <sheetName val="PC_&amp;_BANK_JUNE_201910"/>
      <sheetName val="PC_&amp;_BANK_JULY_201910"/>
      <sheetName val="PC_&amp;_BANK_AGUSTUS_201910"/>
      <sheetName val="2001_Employee_roster10"/>
      <sheetName val="CIVIC_1_7Ｌ10"/>
      <sheetName val="Monthly_Recap10"/>
      <sheetName val="Summary_'0810"/>
      <sheetName val="PEB_list_200610"/>
      <sheetName val="Journal_Template10"/>
      <sheetName val="Combined_FA"/>
      <sheetName val="SLS-TGT-FEED_(FDM)"/>
      <sheetName val="Pain_data"/>
      <sheetName val="Notes_to_BS"/>
      <sheetName val="Format_Report-for_analysis_only"/>
      <sheetName val="CMA_FA_Opname"/>
      <sheetName val="CIVIC_1_7L(7ｶ国MA自国)GKN同一_75"/>
      <sheetName val="CIVIC_1_7L(7ｶ国MA輸出)GKN同一75"/>
      <sheetName val="Account_Code75"/>
      <sheetName val="Monthly_RecapLO14"/>
      <sheetName val="Penyusutan_Kendaraan12"/>
      <sheetName val="A1-B_ASSET12"/>
      <sheetName val="General_Info12"/>
      <sheetName val="CAST_DAYLY12"/>
      <sheetName val="CRITIQUE_USD12"/>
      <sheetName val="02-Ikhtisar_Keuangan-1&amp;2-i12"/>
      <sheetName val="MK(W_L,D)ｺｽﾄ12"/>
      <sheetName val="FE-1770_P112"/>
      <sheetName val="Permanent_info12"/>
      <sheetName val="Altman_Z_Score12"/>
      <sheetName val="Submission_Form12"/>
      <sheetName val="A1-B_ASSETS12"/>
      <sheetName val="FA_'0011"/>
      <sheetName val="PC_&amp;_BANK_MAY_201911"/>
      <sheetName val="PC_&amp;_BANK_JUNE_201911"/>
      <sheetName val="PC_&amp;_BANK_JULY_201911"/>
      <sheetName val="PC_&amp;_BANK_AGUSTUS_201911"/>
      <sheetName val="2001_Employee_roster11"/>
      <sheetName val="CIVIC_1_7Ｌ11"/>
      <sheetName val="Monthly_Recap11"/>
      <sheetName val="Summary_'0811"/>
      <sheetName val="PEB_list_200611"/>
      <sheetName val="Journal_Template11"/>
      <sheetName val="Combined_FA1"/>
      <sheetName val="SLS-TGT-FEED_(FDM)1"/>
      <sheetName val="Pain_data1"/>
      <sheetName val="Notes_to_BS1"/>
      <sheetName val="Format_Report-for_analysis_onl1"/>
      <sheetName val="CMA_FA_Opname1"/>
      <sheetName val="CIVIC_1_7L(7ｶ国MA自国)GKN同一_77"/>
      <sheetName val="CIVIC_1_7L(7ｶ国MA輸出)GKN同一77"/>
      <sheetName val="Account_Code77"/>
      <sheetName val="Monthly_RecapLO16"/>
      <sheetName val="Penyusutan_Kendaraan14"/>
      <sheetName val="A1-B_ASSET14"/>
      <sheetName val="General_Info14"/>
      <sheetName val="CAST_DAYLY14"/>
      <sheetName val="CRITIQUE_USD14"/>
      <sheetName val="02-Ikhtisar_Keuangan-1&amp;2-i14"/>
      <sheetName val="MK(W_L,D)ｺｽﾄ14"/>
      <sheetName val="FE-1770_P114"/>
      <sheetName val="Permanent_info14"/>
      <sheetName val="Altman_Z_Score14"/>
      <sheetName val="Submission_Form14"/>
      <sheetName val="A1-B_ASSETS14"/>
      <sheetName val="FA_'0013"/>
      <sheetName val="PC_&amp;_BANK_MAY_201913"/>
      <sheetName val="PC_&amp;_BANK_JUNE_201913"/>
      <sheetName val="PC_&amp;_BANK_JULY_201913"/>
      <sheetName val="PC_&amp;_BANK_AGUSTUS_201913"/>
      <sheetName val="2001_Employee_roster13"/>
      <sheetName val="CIVIC_1_7Ｌ13"/>
      <sheetName val="Monthly_Recap13"/>
      <sheetName val="Summary_'0813"/>
      <sheetName val="PEB_list_200613"/>
      <sheetName val="Journal_Template13"/>
      <sheetName val="Combined_FA3"/>
      <sheetName val="SLS-TGT-FEED_(FDM)3"/>
      <sheetName val="Pain_data3"/>
      <sheetName val="Notes_to_BS3"/>
      <sheetName val="Format_Report-for_analysis_onl3"/>
      <sheetName val="CMA_FA_Opname3"/>
      <sheetName val="CIVIC_1_7L(7ｶ国MA自国)GKN同一_76"/>
      <sheetName val="CIVIC_1_7L(7ｶ国MA輸出)GKN同一76"/>
      <sheetName val="Account_Code76"/>
      <sheetName val="Monthly_RecapLO15"/>
      <sheetName val="Penyusutan_Kendaraan13"/>
      <sheetName val="A1-B_ASSET13"/>
      <sheetName val="General_Info13"/>
      <sheetName val="CAST_DAYLY13"/>
      <sheetName val="CRITIQUE_USD13"/>
      <sheetName val="02-Ikhtisar_Keuangan-1&amp;2-i13"/>
      <sheetName val="MK(W_L,D)ｺｽﾄ13"/>
      <sheetName val="FE-1770_P113"/>
      <sheetName val="Permanent_info13"/>
      <sheetName val="Altman_Z_Score13"/>
      <sheetName val="Submission_Form13"/>
      <sheetName val="A1-B_ASSETS13"/>
      <sheetName val="FA_'0012"/>
      <sheetName val="PC_&amp;_BANK_MAY_201912"/>
      <sheetName val="PC_&amp;_BANK_JUNE_201912"/>
      <sheetName val="PC_&amp;_BANK_JULY_201912"/>
      <sheetName val="PC_&amp;_BANK_AGUSTUS_201912"/>
      <sheetName val="2001_Employee_roster12"/>
      <sheetName val="CIVIC_1_7Ｌ12"/>
      <sheetName val="Monthly_Recap12"/>
      <sheetName val="Summary_'0812"/>
      <sheetName val="PEB_list_200612"/>
      <sheetName val="Journal_Template12"/>
      <sheetName val="Combined_FA2"/>
      <sheetName val="SLS-TGT-FEED_(FDM)2"/>
      <sheetName val="Pain_data2"/>
      <sheetName val="Notes_to_BS2"/>
      <sheetName val="Format_Report-for_analysis_onl2"/>
      <sheetName val="CMA_FA_Opname2"/>
      <sheetName val="Interim --&gt; Top"/>
      <sheetName val="Scenarios"/>
      <sheetName val="APRIL'02"/>
      <sheetName val="instalasi_disp_Mei"/>
      <sheetName val="Foreign_Details"/>
      <sheetName val="DAF.INVEN U.O"/>
      <sheetName val="Tickmarks"/>
      <sheetName val="Dropdown Values"/>
      <sheetName val="Ex_Rate"/>
      <sheetName val="marshal"/>
      <sheetName val="nh-badan"/>
      <sheetName val="C2"/>
      <sheetName val="Invoice"/>
      <sheetName val="sept2006"/>
      <sheetName val="WS"/>
      <sheetName val="5620 Off Furn"/>
      <sheetName val="Plant&amp; Machinery5810.40"/>
      <sheetName val="Vouching AddFA5810.81"/>
      <sheetName val="data_val"/>
    </sheetNames>
    <sheetDataSet>
      <sheetData sheetId="0">
        <row r="54">
          <cell r="X54">
            <v>1.155</v>
          </cell>
        </row>
      </sheetData>
      <sheetData sheetId="1" refreshError="1">
        <row r="54">
          <cell r="X54">
            <v>1.155</v>
          </cell>
        </row>
        <row r="55">
          <cell r="X55">
            <v>1.155</v>
          </cell>
        </row>
        <row r="56">
          <cell r="X56">
            <v>1.155</v>
          </cell>
        </row>
        <row r="57">
          <cell r="X57">
            <v>1.21</v>
          </cell>
        </row>
        <row r="58">
          <cell r="X58">
            <v>1.4850000000000001</v>
          </cell>
        </row>
        <row r="59">
          <cell r="X59">
            <v>1.54</v>
          </cell>
        </row>
      </sheetData>
      <sheetData sheetId="2" refreshError="1"/>
      <sheetData sheetId="3" refreshError="1"/>
      <sheetData sheetId="4" refreshError="1"/>
      <sheetData sheetId="5">
        <row r="54">
          <cell r="X54">
            <v>1.155</v>
          </cell>
        </row>
      </sheetData>
      <sheetData sheetId="6">
        <row r="54">
          <cell r="X54">
            <v>1.155</v>
          </cell>
        </row>
      </sheetData>
      <sheetData sheetId="7">
        <row r="54">
          <cell r="X54">
            <v>1.155</v>
          </cell>
        </row>
      </sheetData>
      <sheetData sheetId="8">
        <row r="54">
          <cell r="X54">
            <v>1.155</v>
          </cell>
        </row>
      </sheetData>
      <sheetData sheetId="9">
        <row r="54">
          <cell r="X54">
            <v>1.155</v>
          </cell>
        </row>
      </sheetData>
      <sheetData sheetId="10">
        <row r="54">
          <cell r="X54">
            <v>1.155</v>
          </cell>
        </row>
      </sheetData>
      <sheetData sheetId="11">
        <row r="54">
          <cell r="X54">
            <v>1.155</v>
          </cell>
        </row>
      </sheetData>
      <sheetData sheetId="12">
        <row r="54">
          <cell r="X54">
            <v>1.155</v>
          </cell>
        </row>
      </sheetData>
      <sheetData sheetId="13">
        <row r="54">
          <cell r="X54">
            <v>1.155</v>
          </cell>
        </row>
      </sheetData>
      <sheetData sheetId="14">
        <row r="54">
          <cell r="X54">
            <v>1.155</v>
          </cell>
        </row>
      </sheetData>
      <sheetData sheetId="15">
        <row r="54">
          <cell r="X54">
            <v>1.155</v>
          </cell>
        </row>
      </sheetData>
      <sheetData sheetId="16" refreshError="1"/>
      <sheetData sheetId="17">
        <row r="54">
          <cell r="X54">
            <v>1.155</v>
          </cell>
        </row>
      </sheetData>
      <sheetData sheetId="18">
        <row r="54">
          <cell r="X54">
            <v>1.155</v>
          </cell>
        </row>
      </sheetData>
      <sheetData sheetId="19">
        <row r="54">
          <cell r="X54">
            <v>1.155</v>
          </cell>
        </row>
      </sheetData>
      <sheetData sheetId="20">
        <row r="54">
          <cell r="X54">
            <v>1.155</v>
          </cell>
        </row>
      </sheetData>
      <sheetData sheetId="21">
        <row r="54">
          <cell r="X54">
            <v>1.155</v>
          </cell>
        </row>
      </sheetData>
      <sheetData sheetId="22">
        <row r="54">
          <cell r="X54">
            <v>1.155</v>
          </cell>
        </row>
      </sheetData>
      <sheetData sheetId="23">
        <row r="54">
          <cell r="X54">
            <v>1.155</v>
          </cell>
        </row>
      </sheetData>
      <sheetData sheetId="24">
        <row r="54">
          <cell r="X54">
            <v>1.155</v>
          </cell>
        </row>
      </sheetData>
      <sheetData sheetId="25">
        <row r="54">
          <cell r="X54">
            <v>1.155</v>
          </cell>
        </row>
      </sheetData>
      <sheetData sheetId="26">
        <row r="54">
          <cell r="X54">
            <v>1.155</v>
          </cell>
        </row>
      </sheetData>
      <sheetData sheetId="27">
        <row r="54">
          <cell r="X54">
            <v>1.155</v>
          </cell>
        </row>
      </sheetData>
      <sheetData sheetId="28">
        <row r="54">
          <cell r="X54">
            <v>1.155</v>
          </cell>
        </row>
      </sheetData>
      <sheetData sheetId="29">
        <row r="54">
          <cell r="X54">
            <v>1.155</v>
          </cell>
        </row>
      </sheetData>
      <sheetData sheetId="30">
        <row r="54">
          <cell r="X54">
            <v>1.155</v>
          </cell>
        </row>
      </sheetData>
      <sheetData sheetId="31">
        <row r="54">
          <cell r="X54">
            <v>1.155</v>
          </cell>
        </row>
      </sheetData>
      <sheetData sheetId="32">
        <row r="54">
          <cell r="X54">
            <v>1.155</v>
          </cell>
        </row>
      </sheetData>
      <sheetData sheetId="33">
        <row r="54">
          <cell r="X54">
            <v>1.155</v>
          </cell>
        </row>
      </sheetData>
      <sheetData sheetId="34">
        <row r="54">
          <cell r="X54">
            <v>1.155</v>
          </cell>
        </row>
      </sheetData>
      <sheetData sheetId="35">
        <row r="54">
          <cell r="X54">
            <v>1.155</v>
          </cell>
        </row>
      </sheetData>
      <sheetData sheetId="36">
        <row r="54">
          <cell r="X54">
            <v>1.155</v>
          </cell>
        </row>
      </sheetData>
      <sheetData sheetId="37">
        <row r="54">
          <cell r="X54">
            <v>1.155</v>
          </cell>
        </row>
      </sheetData>
      <sheetData sheetId="38">
        <row r="54">
          <cell r="X54">
            <v>1.155</v>
          </cell>
        </row>
      </sheetData>
      <sheetData sheetId="39">
        <row r="54">
          <cell r="X54">
            <v>1.155</v>
          </cell>
        </row>
      </sheetData>
      <sheetData sheetId="40">
        <row r="54">
          <cell r="X54">
            <v>1.155</v>
          </cell>
        </row>
      </sheetData>
      <sheetData sheetId="41" refreshError="1"/>
      <sheetData sheetId="42">
        <row r="54">
          <cell r="X54">
            <v>1.155</v>
          </cell>
        </row>
      </sheetData>
      <sheetData sheetId="43">
        <row r="54">
          <cell r="X54">
            <v>1.155</v>
          </cell>
        </row>
      </sheetData>
      <sheetData sheetId="44">
        <row r="54">
          <cell r="X54">
            <v>1.155</v>
          </cell>
        </row>
      </sheetData>
      <sheetData sheetId="45">
        <row r="54">
          <cell r="X54">
            <v>1.155</v>
          </cell>
        </row>
      </sheetData>
      <sheetData sheetId="46">
        <row r="54">
          <cell r="X54">
            <v>1.155</v>
          </cell>
        </row>
      </sheetData>
      <sheetData sheetId="47">
        <row r="54">
          <cell r="X54">
            <v>1.155</v>
          </cell>
        </row>
      </sheetData>
      <sheetData sheetId="48">
        <row r="54">
          <cell r="X54">
            <v>1.155</v>
          </cell>
        </row>
      </sheetData>
      <sheetData sheetId="49">
        <row r="54">
          <cell r="X54">
            <v>1.155</v>
          </cell>
        </row>
      </sheetData>
      <sheetData sheetId="50">
        <row r="54">
          <cell r="X54">
            <v>1.155</v>
          </cell>
        </row>
      </sheetData>
      <sheetData sheetId="51">
        <row r="54">
          <cell r="X54">
            <v>1.155</v>
          </cell>
        </row>
      </sheetData>
      <sheetData sheetId="52">
        <row r="54">
          <cell r="X54">
            <v>1.155</v>
          </cell>
        </row>
      </sheetData>
      <sheetData sheetId="53">
        <row r="54">
          <cell r="X54">
            <v>1.155</v>
          </cell>
        </row>
      </sheetData>
      <sheetData sheetId="54">
        <row r="54">
          <cell r="X54">
            <v>1.155</v>
          </cell>
        </row>
      </sheetData>
      <sheetData sheetId="55">
        <row r="54">
          <cell r="X54">
            <v>1.155</v>
          </cell>
        </row>
      </sheetData>
      <sheetData sheetId="56">
        <row r="54">
          <cell r="X54">
            <v>1.155</v>
          </cell>
        </row>
      </sheetData>
      <sheetData sheetId="57">
        <row r="54">
          <cell r="X54">
            <v>1.155</v>
          </cell>
        </row>
      </sheetData>
      <sheetData sheetId="58">
        <row r="54">
          <cell r="X54">
            <v>1.155</v>
          </cell>
        </row>
      </sheetData>
      <sheetData sheetId="59">
        <row r="54">
          <cell r="X54">
            <v>1.155</v>
          </cell>
        </row>
      </sheetData>
      <sheetData sheetId="60">
        <row r="54">
          <cell r="X54">
            <v>1.155</v>
          </cell>
        </row>
      </sheetData>
      <sheetData sheetId="61">
        <row r="54">
          <cell r="X54">
            <v>1.155</v>
          </cell>
        </row>
      </sheetData>
      <sheetData sheetId="62">
        <row r="54">
          <cell r="X54">
            <v>1.155</v>
          </cell>
        </row>
      </sheetData>
      <sheetData sheetId="63">
        <row r="54">
          <cell r="X54">
            <v>1.155</v>
          </cell>
        </row>
      </sheetData>
      <sheetData sheetId="64">
        <row r="54">
          <cell r="X54">
            <v>1.155</v>
          </cell>
        </row>
      </sheetData>
      <sheetData sheetId="65">
        <row r="54">
          <cell r="X54">
            <v>1.155</v>
          </cell>
        </row>
      </sheetData>
      <sheetData sheetId="66">
        <row r="54">
          <cell r="X54">
            <v>1.155</v>
          </cell>
        </row>
      </sheetData>
      <sheetData sheetId="67">
        <row r="54">
          <cell r="X54">
            <v>1.155</v>
          </cell>
        </row>
      </sheetData>
      <sheetData sheetId="68">
        <row r="54">
          <cell r="X54">
            <v>1.155</v>
          </cell>
        </row>
      </sheetData>
      <sheetData sheetId="69">
        <row r="54">
          <cell r="X54">
            <v>1.155</v>
          </cell>
        </row>
      </sheetData>
      <sheetData sheetId="70">
        <row r="54">
          <cell r="X54">
            <v>1.155</v>
          </cell>
        </row>
      </sheetData>
      <sheetData sheetId="71">
        <row r="54">
          <cell r="X54">
            <v>1.155</v>
          </cell>
        </row>
      </sheetData>
      <sheetData sheetId="72">
        <row r="54">
          <cell r="X54">
            <v>1.155</v>
          </cell>
        </row>
      </sheetData>
      <sheetData sheetId="73">
        <row r="54">
          <cell r="X54">
            <v>1.155</v>
          </cell>
        </row>
      </sheetData>
      <sheetData sheetId="74">
        <row r="54">
          <cell r="X54">
            <v>1.155</v>
          </cell>
        </row>
      </sheetData>
      <sheetData sheetId="75">
        <row r="54">
          <cell r="X54">
            <v>1.155</v>
          </cell>
        </row>
      </sheetData>
      <sheetData sheetId="76">
        <row r="54">
          <cell r="X54">
            <v>1.155</v>
          </cell>
        </row>
      </sheetData>
      <sheetData sheetId="77">
        <row r="54">
          <cell r="X54">
            <v>1.155</v>
          </cell>
        </row>
      </sheetData>
      <sheetData sheetId="78">
        <row r="54">
          <cell r="X54">
            <v>1.155</v>
          </cell>
        </row>
      </sheetData>
      <sheetData sheetId="79">
        <row r="54">
          <cell r="X54">
            <v>1.155</v>
          </cell>
        </row>
      </sheetData>
      <sheetData sheetId="80">
        <row r="54">
          <cell r="X54">
            <v>1.155</v>
          </cell>
        </row>
      </sheetData>
      <sheetData sheetId="81">
        <row r="54">
          <cell r="X54">
            <v>1.155</v>
          </cell>
        </row>
      </sheetData>
      <sheetData sheetId="82">
        <row r="54">
          <cell r="X54">
            <v>1.155</v>
          </cell>
        </row>
      </sheetData>
      <sheetData sheetId="83">
        <row r="54">
          <cell r="X54">
            <v>1.155</v>
          </cell>
        </row>
      </sheetData>
      <sheetData sheetId="84">
        <row r="54">
          <cell r="X54">
            <v>1.155</v>
          </cell>
        </row>
      </sheetData>
      <sheetData sheetId="85">
        <row r="54">
          <cell r="X54">
            <v>1.155</v>
          </cell>
        </row>
      </sheetData>
      <sheetData sheetId="86">
        <row r="54">
          <cell r="X54">
            <v>1.155</v>
          </cell>
        </row>
      </sheetData>
      <sheetData sheetId="87">
        <row r="54">
          <cell r="X54">
            <v>1.155</v>
          </cell>
        </row>
      </sheetData>
      <sheetData sheetId="88">
        <row r="54">
          <cell r="X54">
            <v>1.155</v>
          </cell>
        </row>
      </sheetData>
      <sheetData sheetId="89">
        <row r="54">
          <cell r="X54">
            <v>1.155</v>
          </cell>
        </row>
      </sheetData>
      <sheetData sheetId="90">
        <row r="54">
          <cell r="X54">
            <v>1.155</v>
          </cell>
        </row>
      </sheetData>
      <sheetData sheetId="91">
        <row r="54">
          <cell r="X54">
            <v>1.155</v>
          </cell>
        </row>
      </sheetData>
      <sheetData sheetId="92">
        <row r="54">
          <cell r="X54">
            <v>1.155</v>
          </cell>
        </row>
      </sheetData>
      <sheetData sheetId="93" refreshError="1"/>
      <sheetData sheetId="94" refreshError="1"/>
      <sheetData sheetId="95" refreshError="1"/>
      <sheetData sheetId="96" refreshError="1"/>
      <sheetData sheetId="97" refreshError="1"/>
      <sheetData sheetId="98" refreshError="1"/>
      <sheetData sheetId="99" refreshError="1"/>
      <sheetData sheetId="100">
        <row r="54">
          <cell r="X54">
            <v>1.155</v>
          </cell>
        </row>
      </sheetData>
      <sheetData sheetId="101">
        <row r="54">
          <cell r="X54">
            <v>1.155</v>
          </cell>
        </row>
      </sheetData>
      <sheetData sheetId="102">
        <row r="54">
          <cell r="X54">
            <v>1.155</v>
          </cell>
        </row>
      </sheetData>
      <sheetData sheetId="103">
        <row r="54">
          <cell r="X54">
            <v>1.155</v>
          </cell>
        </row>
      </sheetData>
      <sheetData sheetId="104">
        <row r="54">
          <cell r="X54">
            <v>1.155</v>
          </cell>
        </row>
      </sheetData>
      <sheetData sheetId="105">
        <row r="54">
          <cell r="X54">
            <v>1.155</v>
          </cell>
        </row>
      </sheetData>
      <sheetData sheetId="106">
        <row r="54">
          <cell r="X54">
            <v>1.155</v>
          </cell>
        </row>
      </sheetData>
      <sheetData sheetId="107">
        <row r="54">
          <cell r="X54">
            <v>1.155</v>
          </cell>
        </row>
      </sheetData>
      <sheetData sheetId="108">
        <row r="54">
          <cell r="X54">
            <v>1.155</v>
          </cell>
        </row>
      </sheetData>
      <sheetData sheetId="109">
        <row r="54">
          <cell r="X54">
            <v>1.155</v>
          </cell>
        </row>
      </sheetData>
      <sheetData sheetId="110">
        <row r="54">
          <cell r="X54">
            <v>1.155</v>
          </cell>
        </row>
      </sheetData>
      <sheetData sheetId="111">
        <row r="54">
          <cell r="X54">
            <v>1.155</v>
          </cell>
        </row>
      </sheetData>
      <sheetData sheetId="112">
        <row r="54">
          <cell r="X54">
            <v>1.155</v>
          </cell>
        </row>
      </sheetData>
      <sheetData sheetId="113">
        <row r="54">
          <cell r="X54">
            <v>1.155</v>
          </cell>
        </row>
      </sheetData>
      <sheetData sheetId="114">
        <row r="54">
          <cell r="X54">
            <v>1.155</v>
          </cell>
        </row>
      </sheetData>
      <sheetData sheetId="115">
        <row r="54">
          <cell r="X54">
            <v>1.155</v>
          </cell>
        </row>
      </sheetData>
      <sheetData sheetId="116">
        <row r="54">
          <cell r="X54">
            <v>1.155</v>
          </cell>
        </row>
      </sheetData>
      <sheetData sheetId="117">
        <row r="54">
          <cell r="X54">
            <v>1.155</v>
          </cell>
        </row>
      </sheetData>
      <sheetData sheetId="118">
        <row r="54">
          <cell r="X54">
            <v>1.155</v>
          </cell>
        </row>
      </sheetData>
      <sheetData sheetId="119">
        <row r="54">
          <cell r="X54">
            <v>1.155</v>
          </cell>
        </row>
      </sheetData>
      <sheetData sheetId="120">
        <row r="54">
          <cell r="X54">
            <v>1.155</v>
          </cell>
        </row>
      </sheetData>
      <sheetData sheetId="121">
        <row r="54">
          <cell r="X54">
            <v>1.155</v>
          </cell>
        </row>
      </sheetData>
      <sheetData sheetId="122">
        <row r="54">
          <cell r="X54">
            <v>1.155</v>
          </cell>
        </row>
      </sheetData>
      <sheetData sheetId="123">
        <row r="54">
          <cell r="X54">
            <v>1.155</v>
          </cell>
        </row>
      </sheetData>
      <sheetData sheetId="124">
        <row r="54">
          <cell r="X54">
            <v>1.155</v>
          </cell>
        </row>
      </sheetData>
      <sheetData sheetId="125">
        <row r="54">
          <cell r="X54">
            <v>1.155</v>
          </cell>
        </row>
      </sheetData>
      <sheetData sheetId="126">
        <row r="54">
          <cell r="X54">
            <v>1.155</v>
          </cell>
        </row>
      </sheetData>
      <sheetData sheetId="127">
        <row r="54">
          <cell r="X54">
            <v>1.155</v>
          </cell>
        </row>
      </sheetData>
      <sheetData sheetId="128">
        <row r="54">
          <cell r="X54">
            <v>1.155</v>
          </cell>
        </row>
      </sheetData>
      <sheetData sheetId="129">
        <row r="54">
          <cell r="X54">
            <v>1.155</v>
          </cell>
        </row>
      </sheetData>
      <sheetData sheetId="130">
        <row r="54">
          <cell r="X54">
            <v>1.155</v>
          </cell>
        </row>
      </sheetData>
      <sheetData sheetId="131">
        <row r="54">
          <cell r="X54">
            <v>1.155</v>
          </cell>
        </row>
      </sheetData>
      <sheetData sheetId="132">
        <row r="54">
          <cell r="X54">
            <v>1.155</v>
          </cell>
        </row>
      </sheetData>
      <sheetData sheetId="133">
        <row r="54">
          <cell r="X54">
            <v>1.155</v>
          </cell>
        </row>
      </sheetData>
      <sheetData sheetId="134">
        <row r="54">
          <cell r="X54">
            <v>1.155</v>
          </cell>
        </row>
      </sheetData>
      <sheetData sheetId="135">
        <row r="54">
          <cell r="X54">
            <v>1.155</v>
          </cell>
        </row>
      </sheetData>
      <sheetData sheetId="136">
        <row r="54">
          <cell r="X54">
            <v>1.155</v>
          </cell>
        </row>
      </sheetData>
      <sheetData sheetId="137">
        <row r="54">
          <cell r="X54">
            <v>1.155</v>
          </cell>
        </row>
      </sheetData>
      <sheetData sheetId="138">
        <row r="54">
          <cell r="X54">
            <v>1.155</v>
          </cell>
        </row>
      </sheetData>
      <sheetData sheetId="139">
        <row r="54">
          <cell r="X54">
            <v>1.155</v>
          </cell>
        </row>
      </sheetData>
      <sheetData sheetId="140">
        <row r="54">
          <cell r="X54">
            <v>1.155</v>
          </cell>
        </row>
      </sheetData>
      <sheetData sheetId="141">
        <row r="54">
          <cell r="X54">
            <v>1.155</v>
          </cell>
        </row>
      </sheetData>
      <sheetData sheetId="142">
        <row r="54">
          <cell r="X54">
            <v>1.155</v>
          </cell>
        </row>
      </sheetData>
      <sheetData sheetId="143" refreshError="1"/>
      <sheetData sheetId="144">
        <row r="54">
          <cell r="X54">
            <v>1.155</v>
          </cell>
        </row>
      </sheetData>
      <sheetData sheetId="145">
        <row r="54">
          <cell r="X54">
            <v>1.155</v>
          </cell>
        </row>
      </sheetData>
      <sheetData sheetId="146">
        <row r="54">
          <cell r="X54">
            <v>1.155</v>
          </cell>
        </row>
      </sheetData>
      <sheetData sheetId="147">
        <row r="54">
          <cell r="X54">
            <v>1.155</v>
          </cell>
        </row>
      </sheetData>
      <sheetData sheetId="148">
        <row r="54">
          <cell r="X54">
            <v>1.155</v>
          </cell>
        </row>
      </sheetData>
      <sheetData sheetId="149">
        <row r="54">
          <cell r="X54">
            <v>1.155</v>
          </cell>
        </row>
      </sheetData>
      <sheetData sheetId="150">
        <row r="54">
          <cell r="X54">
            <v>1.155</v>
          </cell>
        </row>
      </sheetData>
      <sheetData sheetId="151">
        <row r="54">
          <cell r="X54">
            <v>1.155</v>
          </cell>
        </row>
      </sheetData>
      <sheetData sheetId="152">
        <row r="54">
          <cell r="X54">
            <v>1.155</v>
          </cell>
        </row>
      </sheetData>
      <sheetData sheetId="153">
        <row r="54">
          <cell r="X54">
            <v>1.155</v>
          </cell>
        </row>
      </sheetData>
      <sheetData sheetId="154">
        <row r="54">
          <cell r="X54">
            <v>1.155</v>
          </cell>
        </row>
      </sheetData>
      <sheetData sheetId="155">
        <row r="54">
          <cell r="X54">
            <v>1.155</v>
          </cell>
        </row>
      </sheetData>
      <sheetData sheetId="156">
        <row r="54">
          <cell r="X54">
            <v>1.155</v>
          </cell>
        </row>
      </sheetData>
      <sheetData sheetId="157">
        <row r="54">
          <cell r="X54">
            <v>1.155</v>
          </cell>
        </row>
      </sheetData>
      <sheetData sheetId="158">
        <row r="54">
          <cell r="X54">
            <v>1.155</v>
          </cell>
        </row>
      </sheetData>
      <sheetData sheetId="159">
        <row r="54">
          <cell r="X54">
            <v>1.155</v>
          </cell>
        </row>
      </sheetData>
      <sheetData sheetId="160" refreshError="1"/>
      <sheetData sheetId="161">
        <row r="54">
          <cell r="X54">
            <v>1.155</v>
          </cell>
        </row>
      </sheetData>
      <sheetData sheetId="162">
        <row r="54">
          <cell r="X54">
            <v>1.155</v>
          </cell>
        </row>
      </sheetData>
      <sheetData sheetId="163">
        <row r="54">
          <cell r="X54">
            <v>1.155</v>
          </cell>
        </row>
      </sheetData>
      <sheetData sheetId="164">
        <row r="54">
          <cell r="X54">
            <v>1.155</v>
          </cell>
        </row>
      </sheetData>
      <sheetData sheetId="165">
        <row r="54">
          <cell r="X54">
            <v>1.155</v>
          </cell>
        </row>
      </sheetData>
      <sheetData sheetId="166">
        <row r="54">
          <cell r="X54">
            <v>1.155</v>
          </cell>
        </row>
      </sheetData>
      <sheetData sheetId="167">
        <row r="54">
          <cell r="X54">
            <v>1.155</v>
          </cell>
        </row>
      </sheetData>
      <sheetData sheetId="168">
        <row r="54">
          <cell r="X54">
            <v>1.155</v>
          </cell>
        </row>
      </sheetData>
      <sheetData sheetId="169">
        <row r="54">
          <cell r="X54">
            <v>1.155</v>
          </cell>
        </row>
      </sheetData>
      <sheetData sheetId="170">
        <row r="54">
          <cell r="X54">
            <v>1.155</v>
          </cell>
        </row>
      </sheetData>
      <sheetData sheetId="171">
        <row r="54">
          <cell r="X54">
            <v>1.155</v>
          </cell>
        </row>
      </sheetData>
      <sheetData sheetId="172">
        <row r="54">
          <cell r="X54">
            <v>1.155</v>
          </cell>
        </row>
      </sheetData>
      <sheetData sheetId="173">
        <row r="54">
          <cell r="X54">
            <v>1.155</v>
          </cell>
        </row>
      </sheetData>
      <sheetData sheetId="174">
        <row r="54">
          <cell r="X54">
            <v>1.155</v>
          </cell>
        </row>
      </sheetData>
      <sheetData sheetId="175">
        <row r="54">
          <cell r="X54">
            <v>1.155</v>
          </cell>
        </row>
      </sheetData>
      <sheetData sheetId="176">
        <row r="54">
          <cell r="X54">
            <v>1.155</v>
          </cell>
        </row>
      </sheetData>
      <sheetData sheetId="177">
        <row r="54">
          <cell r="X54">
            <v>1.155</v>
          </cell>
        </row>
      </sheetData>
      <sheetData sheetId="178">
        <row r="54">
          <cell r="X54">
            <v>1.155</v>
          </cell>
        </row>
      </sheetData>
      <sheetData sheetId="179">
        <row r="54">
          <cell r="X54">
            <v>1.155</v>
          </cell>
        </row>
      </sheetData>
      <sheetData sheetId="180">
        <row r="54">
          <cell r="X54">
            <v>1.155</v>
          </cell>
        </row>
      </sheetData>
      <sheetData sheetId="181">
        <row r="54">
          <cell r="X54">
            <v>1.155</v>
          </cell>
        </row>
      </sheetData>
      <sheetData sheetId="182">
        <row r="54">
          <cell r="X54">
            <v>1.155</v>
          </cell>
        </row>
      </sheetData>
      <sheetData sheetId="183">
        <row r="54">
          <cell r="X54">
            <v>1.155</v>
          </cell>
        </row>
      </sheetData>
      <sheetData sheetId="184">
        <row r="54">
          <cell r="X54">
            <v>1.155</v>
          </cell>
        </row>
      </sheetData>
      <sheetData sheetId="185" refreshError="1"/>
      <sheetData sheetId="186">
        <row r="54">
          <cell r="X54">
            <v>1.155</v>
          </cell>
        </row>
      </sheetData>
      <sheetData sheetId="187">
        <row r="54">
          <cell r="X54">
            <v>1.155</v>
          </cell>
        </row>
      </sheetData>
      <sheetData sheetId="188">
        <row r="54">
          <cell r="X54">
            <v>1.155</v>
          </cell>
        </row>
      </sheetData>
      <sheetData sheetId="189">
        <row r="54">
          <cell r="X54">
            <v>1.155</v>
          </cell>
        </row>
      </sheetData>
      <sheetData sheetId="190">
        <row r="54">
          <cell r="X54">
            <v>1.155</v>
          </cell>
        </row>
      </sheetData>
      <sheetData sheetId="191">
        <row r="54">
          <cell r="X54">
            <v>1.155</v>
          </cell>
        </row>
      </sheetData>
      <sheetData sheetId="192" refreshError="1"/>
      <sheetData sheetId="193">
        <row r="54">
          <cell r="X54">
            <v>1.155</v>
          </cell>
        </row>
      </sheetData>
      <sheetData sheetId="194" refreshError="1"/>
      <sheetData sheetId="195" refreshError="1"/>
      <sheetData sheetId="196">
        <row r="54">
          <cell r="X54">
            <v>1.155</v>
          </cell>
        </row>
      </sheetData>
      <sheetData sheetId="197">
        <row r="54">
          <cell r="X54">
            <v>1.155</v>
          </cell>
        </row>
      </sheetData>
      <sheetData sheetId="198">
        <row r="54">
          <cell r="X54">
            <v>1.155</v>
          </cell>
        </row>
      </sheetData>
      <sheetData sheetId="199" refreshError="1"/>
      <sheetData sheetId="200" refreshError="1"/>
      <sheetData sheetId="201">
        <row r="54">
          <cell r="X54">
            <v>1.155</v>
          </cell>
        </row>
      </sheetData>
      <sheetData sheetId="202">
        <row r="54">
          <cell r="X54">
            <v>1.155</v>
          </cell>
        </row>
      </sheetData>
      <sheetData sheetId="203" refreshError="1"/>
      <sheetData sheetId="204" refreshError="1"/>
      <sheetData sheetId="205" refreshError="1"/>
      <sheetData sheetId="206">
        <row r="54">
          <cell r="X54">
            <v>1.155</v>
          </cell>
        </row>
      </sheetData>
      <sheetData sheetId="207" refreshError="1"/>
      <sheetData sheetId="208" refreshError="1"/>
      <sheetData sheetId="209" refreshError="1"/>
      <sheetData sheetId="210">
        <row r="54">
          <cell r="X54">
            <v>1.155</v>
          </cell>
        </row>
      </sheetData>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ow r="54">
          <cell r="X54">
            <v>1.155</v>
          </cell>
        </row>
      </sheetData>
      <sheetData sheetId="230">
        <row r="54">
          <cell r="X54">
            <v>1.155</v>
          </cell>
        </row>
      </sheetData>
      <sheetData sheetId="231">
        <row r="54">
          <cell r="X54">
            <v>1.155</v>
          </cell>
        </row>
      </sheetData>
      <sheetData sheetId="232">
        <row r="54">
          <cell r="X54">
            <v>1.155</v>
          </cell>
        </row>
      </sheetData>
      <sheetData sheetId="233" refreshError="1"/>
      <sheetData sheetId="234" refreshError="1"/>
      <sheetData sheetId="235" refreshError="1"/>
      <sheetData sheetId="236" refreshError="1"/>
      <sheetData sheetId="237">
        <row r="54">
          <cell r="X54">
            <v>1.155</v>
          </cell>
        </row>
      </sheetData>
      <sheetData sheetId="238">
        <row r="54">
          <cell r="X54">
            <v>1.155</v>
          </cell>
        </row>
      </sheetData>
      <sheetData sheetId="239">
        <row r="54">
          <cell r="X54">
            <v>1.155</v>
          </cell>
        </row>
      </sheetData>
      <sheetData sheetId="240">
        <row r="54">
          <cell r="X54">
            <v>1.155</v>
          </cell>
        </row>
      </sheetData>
      <sheetData sheetId="241">
        <row r="54">
          <cell r="X54">
            <v>1.155</v>
          </cell>
        </row>
      </sheetData>
      <sheetData sheetId="242">
        <row r="54">
          <cell r="X54">
            <v>1.155</v>
          </cell>
        </row>
      </sheetData>
      <sheetData sheetId="243">
        <row r="54">
          <cell r="X54">
            <v>1.155</v>
          </cell>
        </row>
      </sheetData>
      <sheetData sheetId="244">
        <row r="54">
          <cell r="X54">
            <v>1.155</v>
          </cell>
        </row>
      </sheetData>
      <sheetData sheetId="245">
        <row r="54">
          <cell r="X54">
            <v>1.155</v>
          </cell>
        </row>
      </sheetData>
      <sheetData sheetId="246">
        <row r="54">
          <cell r="X54">
            <v>1.155</v>
          </cell>
        </row>
      </sheetData>
      <sheetData sheetId="247">
        <row r="54">
          <cell r="X54">
            <v>1.155</v>
          </cell>
        </row>
      </sheetData>
      <sheetData sheetId="248">
        <row r="54">
          <cell r="X54">
            <v>1.155</v>
          </cell>
        </row>
      </sheetData>
      <sheetData sheetId="249">
        <row r="54">
          <cell r="X54">
            <v>1.155</v>
          </cell>
        </row>
      </sheetData>
      <sheetData sheetId="250">
        <row r="54">
          <cell r="X54">
            <v>1.155</v>
          </cell>
        </row>
      </sheetData>
      <sheetData sheetId="251">
        <row r="54">
          <cell r="X54">
            <v>1.155</v>
          </cell>
        </row>
      </sheetData>
      <sheetData sheetId="252">
        <row r="54">
          <cell r="X54">
            <v>1.155</v>
          </cell>
        </row>
      </sheetData>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ow r="54">
          <cell r="X54">
            <v>1.155</v>
          </cell>
        </row>
      </sheetData>
      <sheetData sheetId="271">
        <row r="54">
          <cell r="X54">
            <v>1.155</v>
          </cell>
        </row>
      </sheetData>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ow r="54">
          <cell r="X54">
            <v>1.155</v>
          </cell>
        </row>
      </sheetData>
      <sheetData sheetId="281">
        <row r="54">
          <cell r="X54">
            <v>1.155</v>
          </cell>
        </row>
      </sheetData>
      <sheetData sheetId="282">
        <row r="54">
          <cell r="X54">
            <v>1.155</v>
          </cell>
        </row>
      </sheetData>
      <sheetData sheetId="283">
        <row r="54">
          <cell r="X54">
            <v>1.155</v>
          </cell>
        </row>
      </sheetData>
      <sheetData sheetId="284">
        <row r="54">
          <cell r="X54">
            <v>1.155</v>
          </cell>
        </row>
      </sheetData>
      <sheetData sheetId="285">
        <row r="54">
          <cell r="X54">
            <v>1.155</v>
          </cell>
        </row>
      </sheetData>
      <sheetData sheetId="286">
        <row r="54">
          <cell r="X54">
            <v>1.155</v>
          </cell>
        </row>
      </sheetData>
      <sheetData sheetId="287">
        <row r="54">
          <cell r="X54">
            <v>1.155</v>
          </cell>
        </row>
      </sheetData>
      <sheetData sheetId="288">
        <row r="54">
          <cell r="X54">
            <v>1.155</v>
          </cell>
        </row>
      </sheetData>
      <sheetData sheetId="289">
        <row r="54">
          <cell r="X54">
            <v>1.155</v>
          </cell>
        </row>
      </sheetData>
      <sheetData sheetId="290">
        <row r="54">
          <cell r="X54">
            <v>1.155</v>
          </cell>
        </row>
      </sheetData>
      <sheetData sheetId="291">
        <row r="54">
          <cell r="X54">
            <v>1.155</v>
          </cell>
        </row>
      </sheetData>
      <sheetData sheetId="292">
        <row r="54">
          <cell r="X54">
            <v>1.155</v>
          </cell>
        </row>
      </sheetData>
      <sheetData sheetId="293">
        <row r="54">
          <cell r="X54">
            <v>1.155</v>
          </cell>
        </row>
      </sheetData>
      <sheetData sheetId="294">
        <row r="54">
          <cell r="X54">
            <v>1.155</v>
          </cell>
        </row>
      </sheetData>
      <sheetData sheetId="295">
        <row r="54">
          <cell r="X54">
            <v>1.155</v>
          </cell>
        </row>
      </sheetData>
      <sheetData sheetId="296">
        <row r="54">
          <cell r="X54">
            <v>1.155</v>
          </cell>
        </row>
      </sheetData>
      <sheetData sheetId="297">
        <row r="54">
          <cell r="X54">
            <v>1.155</v>
          </cell>
        </row>
      </sheetData>
      <sheetData sheetId="298">
        <row r="54">
          <cell r="X54">
            <v>1.155</v>
          </cell>
        </row>
      </sheetData>
      <sheetData sheetId="299">
        <row r="54">
          <cell r="X54">
            <v>1.155</v>
          </cell>
        </row>
      </sheetData>
      <sheetData sheetId="300">
        <row r="54">
          <cell r="X54">
            <v>1.155</v>
          </cell>
        </row>
      </sheetData>
      <sheetData sheetId="301">
        <row r="54">
          <cell r="X54">
            <v>1.155</v>
          </cell>
        </row>
      </sheetData>
      <sheetData sheetId="302">
        <row r="54">
          <cell r="X54">
            <v>1.155</v>
          </cell>
        </row>
      </sheetData>
      <sheetData sheetId="303">
        <row r="54">
          <cell r="X54">
            <v>1.155</v>
          </cell>
        </row>
      </sheetData>
      <sheetData sheetId="304">
        <row r="54">
          <cell r="X54">
            <v>1.155</v>
          </cell>
        </row>
      </sheetData>
      <sheetData sheetId="305">
        <row r="54">
          <cell r="X54">
            <v>1.155</v>
          </cell>
        </row>
      </sheetData>
      <sheetData sheetId="306">
        <row r="54">
          <cell r="X54">
            <v>1.155</v>
          </cell>
        </row>
      </sheetData>
      <sheetData sheetId="307">
        <row r="54">
          <cell r="X54">
            <v>1.155</v>
          </cell>
        </row>
      </sheetData>
      <sheetData sheetId="308">
        <row r="54">
          <cell r="X54">
            <v>1.155</v>
          </cell>
        </row>
      </sheetData>
      <sheetData sheetId="309">
        <row r="54">
          <cell r="X54">
            <v>1.155</v>
          </cell>
        </row>
      </sheetData>
      <sheetData sheetId="310">
        <row r="54">
          <cell r="X54">
            <v>1.155</v>
          </cell>
        </row>
      </sheetData>
      <sheetData sheetId="311">
        <row r="54">
          <cell r="X54">
            <v>1.155</v>
          </cell>
        </row>
      </sheetData>
      <sheetData sheetId="312">
        <row r="54">
          <cell r="X54">
            <v>1.155</v>
          </cell>
        </row>
      </sheetData>
      <sheetData sheetId="313">
        <row r="54">
          <cell r="X54">
            <v>1.155</v>
          </cell>
        </row>
      </sheetData>
      <sheetData sheetId="314">
        <row r="54">
          <cell r="X54">
            <v>1.155</v>
          </cell>
        </row>
      </sheetData>
      <sheetData sheetId="315">
        <row r="54">
          <cell r="X54">
            <v>1.155</v>
          </cell>
        </row>
      </sheetData>
      <sheetData sheetId="316">
        <row r="54">
          <cell r="X54">
            <v>1.155</v>
          </cell>
        </row>
      </sheetData>
      <sheetData sheetId="317">
        <row r="54">
          <cell r="X54">
            <v>1.155</v>
          </cell>
        </row>
      </sheetData>
      <sheetData sheetId="318">
        <row r="54">
          <cell r="X54">
            <v>1.155</v>
          </cell>
        </row>
      </sheetData>
      <sheetData sheetId="319">
        <row r="54">
          <cell r="X54">
            <v>1.155</v>
          </cell>
        </row>
      </sheetData>
      <sheetData sheetId="320">
        <row r="54">
          <cell r="X54">
            <v>1.155</v>
          </cell>
        </row>
      </sheetData>
      <sheetData sheetId="321">
        <row r="54">
          <cell r="X54">
            <v>1.155</v>
          </cell>
        </row>
      </sheetData>
      <sheetData sheetId="322">
        <row r="54">
          <cell r="X54">
            <v>1.155</v>
          </cell>
        </row>
      </sheetData>
      <sheetData sheetId="323">
        <row r="54">
          <cell r="X54">
            <v>1.155</v>
          </cell>
        </row>
      </sheetData>
      <sheetData sheetId="324">
        <row r="54">
          <cell r="X54">
            <v>1.155</v>
          </cell>
        </row>
      </sheetData>
      <sheetData sheetId="325">
        <row r="54">
          <cell r="X54">
            <v>1.155</v>
          </cell>
        </row>
      </sheetData>
      <sheetData sheetId="326">
        <row r="54">
          <cell r="X54">
            <v>1.155</v>
          </cell>
        </row>
      </sheetData>
      <sheetData sheetId="327">
        <row r="54">
          <cell r="X54">
            <v>1.155</v>
          </cell>
        </row>
      </sheetData>
      <sheetData sheetId="328">
        <row r="54">
          <cell r="X54">
            <v>1.155</v>
          </cell>
        </row>
      </sheetData>
      <sheetData sheetId="329">
        <row r="54">
          <cell r="X54">
            <v>1.155</v>
          </cell>
        </row>
      </sheetData>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ow r="54">
          <cell r="X54">
            <v>1.155</v>
          </cell>
        </row>
      </sheetData>
      <sheetData sheetId="351"/>
      <sheetData sheetId="352">
        <row r="54">
          <cell r="X54">
            <v>1.155</v>
          </cell>
        </row>
      </sheetData>
      <sheetData sheetId="353">
        <row r="54">
          <cell r="X54">
            <v>1.155</v>
          </cell>
        </row>
      </sheetData>
      <sheetData sheetId="354">
        <row r="54">
          <cell r="X54">
            <v>1.155</v>
          </cell>
        </row>
      </sheetData>
      <sheetData sheetId="355">
        <row r="54">
          <cell r="X54">
            <v>1.155</v>
          </cell>
        </row>
      </sheetData>
      <sheetData sheetId="356">
        <row r="54">
          <cell r="X54">
            <v>1.155</v>
          </cell>
        </row>
      </sheetData>
      <sheetData sheetId="357">
        <row r="54">
          <cell r="X54">
            <v>1.155</v>
          </cell>
        </row>
      </sheetData>
      <sheetData sheetId="358">
        <row r="54">
          <cell r="X54">
            <v>1.155</v>
          </cell>
        </row>
      </sheetData>
      <sheetData sheetId="359">
        <row r="54">
          <cell r="X54">
            <v>1.155</v>
          </cell>
        </row>
      </sheetData>
      <sheetData sheetId="360">
        <row r="54">
          <cell r="X54">
            <v>1.155</v>
          </cell>
        </row>
      </sheetData>
      <sheetData sheetId="361">
        <row r="54">
          <cell r="X54">
            <v>1.155</v>
          </cell>
        </row>
      </sheetData>
      <sheetData sheetId="362">
        <row r="54">
          <cell r="X54">
            <v>1.155</v>
          </cell>
        </row>
      </sheetData>
      <sheetData sheetId="363">
        <row r="54">
          <cell r="X54">
            <v>1.155</v>
          </cell>
        </row>
      </sheetData>
      <sheetData sheetId="364">
        <row r="54">
          <cell r="X54">
            <v>1.155</v>
          </cell>
        </row>
      </sheetData>
      <sheetData sheetId="365"/>
      <sheetData sheetId="366">
        <row r="54">
          <cell r="X54">
            <v>1.155</v>
          </cell>
        </row>
      </sheetData>
      <sheetData sheetId="367">
        <row r="54">
          <cell r="X54">
            <v>1.155</v>
          </cell>
        </row>
      </sheetData>
      <sheetData sheetId="368">
        <row r="54">
          <cell r="X54">
            <v>1.155</v>
          </cell>
        </row>
      </sheetData>
      <sheetData sheetId="369">
        <row r="54">
          <cell r="X54">
            <v>1.155</v>
          </cell>
        </row>
      </sheetData>
      <sheetData sheetId="370">
        <row r="54">
          <cell r="X54">
            <v>1.155</v>
          </cell>
        </row>
      </sheetData>
      <sheetData sheetId="371">
        <row r="54">
          <cell r="X54">
            <v>1.155</v>
          </cell>
        </row>
      </sheetData>
      <sheetData sheetId="372">
        <row r="54">
          <cell r="X54">
            <v>1.155</v>
          </cell>
        </row>
      </sheetData>
      <sheetData sheetId="373">
        <row r="54">
          <cell r="X54">
            <v>1.155</v>
          </cell>
        </row>
      </sheetData>
      <sheetData sheetId="374">
        <row r="54">
          <cell r="X54">
            <v>1.155</v>
          </cell>
        </row>
      </sheetData>
      <sheetData sheetId="375">
        <row r="54">
          <cell r="X54">
            <v>1.155</v>
          </cell>
        </row>
      </sheetData>
      <sheetData sheetId="376">
        <row r="54">
          <cell r="X54">
            <v>1.155</v>
          </cell>
        </row>
      </sheetData>
      <sheetData sheetId="377">
        <row r="54">
          <cell r="X54">
            <v>1.155</v>
          </cell>
        </row>
      </sheetData>
      <sheetData sheetId="378">
        <row r="54">
          <cell r="X54">
            <v>1.155</v>
          </cell>
        </row>
      </sheetData>
      <sheetData sheetId="379">
        <row r="54">
          <cell r="X54">
            <v>1.155</v>
          </cell>
        </row>
      </sheetData>
      <sheetData sheetId="380">
        <row r="54">
          <cell r="X54">
            <v>1.155</v>
          </cell>
        </row>
      </sheetData>
      <sheetData sheetId="381">
        <row r="54">
          <cell r="X54">
            <v>1.155</v>
          </cell>
        </row>
      </sheetData>
      <sheetData sheetId="382">
        <row r="54">
          <cell r="X54">
            <v>1.155</v>
          </cell>
        </row>
      </sheetData>
      <sheetData sheetId="383">
        <row r="54">
          <cell r="X54">
            <v>1.155</v>
          </cell>
        </row>
      </sheetData>
      <sheetData sheetId="384">
        <row r="54">
          <cell r="X54">
            <v>1.155</v>
          </cell>
        </row>
      </sheetData>
      <sheetData sheetId="385">
        <row r="54">
          <cell r="X54">
            <v>1.155</v>
          </cell>
        </row>
      </sheetData>
      <sheetData sheetId="386">
        <row r="54">
          <cell r="X54">
            <v>1.155</v>
          </cell>
        </row>
      </sheetData>
      <sheetData sheetId="387">
        <row r="54">
          <cell r="X54">
            <v>1.155</v>
          </cell>
        </row>
      </sheetData>
      <sheetData sheetId="388">
        <row r="54">
          <cell r="X54">
            <v>1.155</v>
          </cell>
        </row>
      </sheetData>
      <sheetData sheetId="389">
        <row r="54">
          <cell r="X54">
            <v>1.155</v>
          </cell>
        </row>
      </sheetData>
      <sheetData sheetId="390">
        <row r="54">
          <cell r="X54">
            <v>1.155</v>
          </cell>
        </row>
      </sheetData>
      <sheetData sheetId="391">
        <row r="54">
          <cell r="X54">
            <v>1.155</v>
          </cell>
        </row>
      </sheetData>
      <sheetData sheetId="392"/>
      <sheetData sheetId="393">
        <row r="54">
          <cell r="X54">
            <v>1.155</v>
          </cell>
        </row>
      </sheetData>
      <sheetData sheetId="394">
        <row r="54">
          <cell r="X54">
            <v>1.155</v>
          </cell>
        </row>
      </sheetData>
      <sheetData sheetId="395">
        <row r="54">
          <cell r="X54">
            <v>1.155</v>
          </cell>
        </row>
      </sheetData>
      <sheetData sheetId="396">
        <row r="54">
          <cell r="X54">
            <v>1.155</v>
          </cell>
        </row>
      </sheetData>
      <sheetData sheetId="397">
        <row r="54">
          <cell r="X54">
            <v>1.155</v>
          </cell>
        </row>
      </sheetData>
      <sheetData sheetId="398">
        <row r="54">
          <cell r="X54">
            <v>1.155</v>
          </cell>
        </row>
      </sheetData>
      <sheetData sheetId="399">
        <row r="54">
          <cell r="X54">
            <v>1.155</v>
          </cell>
        </row>
      </sheetData>
      <sheetData sheetId="400">
        <row r="54">
          <cell r="X54">
            <v>1.155</v>
          </cell>
        </row>
      </sheetData>
      <sheetData sheetId="401">
        <row r="54">
          <cell r="X54">
            <v>1.155</v>
          </cell>
        </row>
      </sheetData>
      <sheetData sheetId="402">
        <row r="54">
          <cell r="X54">
            <v>1.155</v>
          </cell>
        </row>
      </sheetData>
      <sheetData sheetId="403">
        <row r="54">
          <cell r="X54">
            <v>1.155</v>
          </cell>
        </row>
      </sheetData>
      <sheetData sheetId="404">
        <row r="54">
          <cell r="X54">
            <v>1.155</v>
          </cell>
        </row>
      </sheetData>
      <sheetData sheetId="405">
        <row r="54">
          <cell r="X54">
            <v>1.155</v>
          </cell>
        </row>
      </sheetData>
      <sheetData sheetId="406">
        <row r="54">
          <cell r="X54">
            <v>1.155</v>
          </cell>
        </row>
      </sheetData>
      <sheetData sheetId="407"/>
      <sheetData sheetId="408">
        <row r="54">
          <cell r="X54">
            <v>1.155</v>
          </cell>
        </row>
      </sheetData>
      <sheetData sheetId="409">
        <row r="54">
          <cell r="X54">
            <v>1.155</v>
          </cell>
        </row>
      </sheetData>
      <sheetData sheetId="410">
        <row r="54">
          <cell r="X54">
            <v>1.155</v>
          </cell>
        </row>
      </sheetData>
      <sheetData sheetId="411">
        <row r="54">
          <cell r="X54">
            <v>1.155</v>
          </cell>
        </row>
      </sheetData>
      <sheetData sheetId="412">
        <row r="54">
          <cell r="X54">
            <v>1.155</v>
          </cell>
        </row>
      </sheetData>
      <sheetData sheetId="413">
        <row r="54">
          <cell r="X54">
            <v>1.155</v>
          </cell>
        </row>
      </sheetData>
      <sheetData sheetId="414">
        <row r="54">
          <cell r="X54">
            <v>1.155</v>
          </cell>
        </row>
      </sheetData>
      <sheetData sheetId="415">
        <row r="54">
          <cell r="X54">
            <v>1.155</v>
          </cell>
        </row>
      </sheetData>
      <sheetData sheetId="416"/>
      <sheetData sheetId="417">
        <row r="54">
          <cell r="X54">
            <v>1.155</v>
          </cell>
        </row>
      </sheetData>
      <sheetData sheetId="418">
        <row r="54">
          <cell r="X54">
            <v>1.155</v>
          </cell>
        </row>
      </sheetData>
      <sheetData sheetId="419">
        <row r="54">
          <cell r="X54">
            <v>1.155</v>
          </cell>
        </row>
      </sheetData>
      <sheetData sheetId="420">
        <row r="54">
          <cell r="X54">
            <v>1.155</v>
          </cell>
        </row>
      </sheetData>
      <sheetData sheetId="421">
        <row r="54">
          <cell r="X54">
            <v>1.155</v>
          </cell>
        </row>
      </sheetData>
      <sheetData sheetId="422">
        <row r="54">
          <cell r="X54">
            <v>1.155</v>
          </cell>
        </row>
      </sheetData>
      <sheetData sheetId="423">
        <row r="54">
          <cell r="X54">
            <v>1.155</v>
          </cell>
        </row>
      </sheetData>
      <sheetData sheetId="424">
        <row r="54">
          <cell r="X54">
            <v>1.155</v>
          </cell>
        </row>
      </sheetData>
      <sheetData sheetId="425">
        <row r="54">
          <cell r="X54">
            <v>1.155</v>
          </cell>
        </row>
      </sheetData>
      <sheetData sheetId="426">
        <row r="54">
          <cell r="X54">
            <v>1.155</v>
          </cell>
        </row>
      </sheetData>
      <sheetData sheetId="427">
        <row r="54">
          <cell r="X54">
            <v>1.155</v>
          </cell>
        </row>
      </sheetData>
      <sheetData sheetId="428">
        <row r="54">
          <cell r="X54">
            <v>1.155</v>
          </cell>
        </row>
      </sheetData>
      <sheetData sheetId="429">
        <row r="54">
          <cell r="X54">
            <v>1.155</v>
          </cell>
        </row>
      </sheetData>
      <sheetData sheetId="430">
        <row r="54">
          <cell r="X54">
            <v>1.155</v>
          </cell>
        </row>
      </sheetData>
      <sheetData sheetId="431">
        <row r="54">
          <cell r="X54">
            <v>1.155</v>
          </cell>
        </row>
      </sheetData>
      <sheetData sheetId="432">
        <row r="54">
          <cell r="X54">
            <v>1.155</v>
          </cell>
        </row>
      </sheetData>
      <sheetData sheetId="433">
        <row r="54">
          <cell r="X54">
            <v>1.155</v>
          </cell>
        </row>
      </sheetData>
      <sheetData sheetId="434">
        <row r="54">
          <cell r="X54">
            <v>1.155</v>
          </cell>
        </row>
      </sheetData>
      <sheetData sheetId="435">
        <row r="54">
          <cell r="X54">
            <v>1.155</v>
          </cell>
        </row>
      </sheetData>
      <sheetData sheetId="436">
        <row r="54">
          <cell r="X54">
            <v>1.155</v>
          </cell>
        </row>
      </sheetData>
      <sheetData sheetId="437">
        <row r="54">
          <cell r="X54">
            <v>1.155</v>
          </cell>
        </row>
      </sheetData>
      <sheetData sheetId="438">
        <row r="54">
          <cell r="X54">
            <v>1.155</v>
          </cell>
        </row>
      </sheetData>
      <sheetData sheetId="439">
        <row r="54">
          <cell r="X54">
            <v>1.155</v>
          </cell>
        </row>
      </sheetData>
      <sheetData sheetId="440">
        <row r="54">
          <cell r="X54">
            <v>1.155</v>
          </cell>
        </row>
      </sheetData>
      <sheetData sheetId="441">
        <row r="54">
          <cell r="X54">
            <v>1.155</v>
          </cell>
        </row>
      </sheetData>
      <sheetData sheetId="442">
        <row r="54">
          <cell r="X54">
            <v>1.155</v>
          </cell>
        </row>
      </sheetData>
      <sheetData sheetId="443"/>
      <sheetData sheetId="444">
        <row r="54">
          <cell r="X54">
            <v>1.155</v>
          </cell>
        </row>
      </sheetData>
      <sheetData sheetId="445">
        <row r="54">
          <cell r="X54">
            <v>1.155</v>
          </cell>
        </row>
      </sheetData>
      <sheetData sheetId="446">
        <row r="54">
          <cell r="X54">
            <v>1.155</v>
          </cell>
        </row>
      </sheetData>
      <sheetData sheetId="447">
        <row r="54">
          <cell r="X54">
            <v>1.155</v>
          </cell>
        </row>
      </sheetData>
      <sheetData sheetId="448">
        <row r="54">
          <cell r="X54">
            <v>1.155</v>
          </cell>
        </row>
      </sheetData>
      <sheetData sheetId="449">
        <row r="54">
          <cell r="X54">
            <v>1.155</v>
          </cell>
        </row>
      </sheetData>
      <sheetData sheetId="450">
        <row r="54">
          <cell r="X54">
            <v>1.155</v>
          </cell>
        </row>
      </sheetData>
      <sheetData sheetId="451">
        <row r="54">
          <cell r="X54">
            <v>1.155</v>
          </cell>
        </row>
      </sheetData>
      <sheetData sheetId="452">
        <row r="54">
          <cell r="X54">
            <v>1.155</v>
          </cell>
        </row>
      </sheetData>
      <sheetData sheetId="453">
        <row r="54">
          <cell r="X54">
            <v>1.155</v>
          </cell>
        </row>
      </sheetData>
      <sheetData sheetId="454">
        <row r="54">
          <cell r="X54">
            <v>1.155</v>
          </cell>
        </row>
      </sheetData>
      <sheetData sheetId="455">
        <row r="54">
          <cell r="X54">
            <v>1.155</v>
          </cell>
        </row>
      </sheetData>
      <sheetData sheetId="456">
        <row r="54">
          <cell r="X54">
            <v>1.155</v>
          </cell>
        </row>
      </sheetData>
      <sheetData sheetId="457">
        <row r="54">
          <cell r="X54">
            <v>1.155</v>
          </cell>
        </row>
      </sheetData>
      <sheetData sheetId="458">
        <row r="54">
          <cell r="X54">
            <v>1.155</v>
          </cell>
        </row>
      </sheetData>
      <sheetData sheetId="459">
        <row r="54">
          <cell r="X54">
            <v>1.155</v>
          </cell>
        </row>
      </sheetData>
      <sheetData sheetId="460">
        <row r="54">
          <cell r="X54">
            <v>1.155</v>
          </cell>
        </row>
      </sheetData>
      <sheetData sheetId="461">
        <row r="54">
          <cell r="X54">
            <v>1.155</v>
          </cell>
        </row>
      </sheetData>
      <sheetData sheetId="462">
        <row r="54">
          <cell r="X54">
            <v>1.155</v>
          </cell>
        </row>
      </sheetData>
      <sheetData sheetId="463">
        <row r="54">
          <cell r="X54">
            <v>1.155</v>
          </cell>
        </row>
      </sheetData>
      <sheetData sheetId="464">
        <row r="54">
          <cell r="X54">
            <v>1.155</v>
          </cell>
        </row>
      </sheetData>
      <sheetData sheetId="465">
        <row r="54">
          <cell r="X54">
            <v>1.155</v>
          </cell>
        </row>
      </sheetData>
      <sheetData sheetId="466">
        <row r="54">
          <cell r="X54">
            <v>1.155</v>
          </cell>
        </row>
      </sheetData>
      <sheetData sheetId="467">
        <row r="54">
          <cell r="X54">
            <v>1.155</v>
          </cell>
        </row>
      </sheetData>
      <sheetData sheetId="468">
        <row r="54">
          <cell r="X54">
            <v>1.155</v>
          </cell>
        </row>
      </sheetData>
      <sheetData sheetId="469">
        <row r="54">
          <cell r="X54">
            <v>1.155</v>
          </cell>
        </row>
      </sheetData>
      <sheetData sheetId="470"/>
      <sheetData sheetId="471">
        <row r="54">
          <cell r="X54">
            <v>1.155</v>
          </cell>
        </row>
      </sheetData>
      <sheetData sheetId="472">
        <row r="54">
          <cell r="X54">
            <v>1.155</v>
          </cell>
        </row>
      </sheetData>
      <sheetData sheetId="473">
        <row r="54">
          <cell r="X54">
            <v>1.155</v>
          </cell>
        </row>
      </sheetData>
      <sheetData sheetId="474">
        <row r="54">
          <cell r="X54">
            <v>1.155</v>
          </cell>
        </row>
      </sheetData>
      <sheetData sheetId="475">
        <row r="54">
          <cell r="X54">
            <v>1.155</v>
          </cell>
        </row>
      </sheetData>
      <sheetData sheetId="476">
        <row r="54">
          <cell r="X54">
            <v>1.155</v>
          </cell>
        </row>
      </sheetData>
      <sheetData sheetId="477">
        <row r="54">
          <cell r="X54">
            <v>1.155</v>
          </cell>
        </row>
      </sheetData>
      <sheetData sheetId="478">
        <row r="54">
          <cell r="X54">
            <v>1.155</v>
          </cell>
        </row>
      </sheetData>
      <sheetData sheetId="479">
        <row r="54">
          <cell r="X54">
            <v>1.155</v>
          </cell>
        </row>
      </sheetData>
      <sheetData sheetId="480">
        <row r="54">
          <cell r="X54">
            <v>1.155</v>
          </cell>
        </row>
      </sheetData>
      <sheetData sheetId="481">
        <row r="54">
          <cell r="X54">
            <v>1.155</v>
          </cell>
        </row>
      </sheetData>
      <sheetData sheetId="482">
        <row r="54">
          <cell r="X54">
            <v>1.155</v>
          </cell>
        </row>
      </sheetData>
      <sheetData sheetId="483">
        <row r="54">
          <cell r="X54">
            <v>1.155</v>
          </cell>
        </row>
      </sheetData>
      <sheetData sheetId="484">
        <row r="54">
          <cell r="X54">
            <v>1.155</v>
          </cell>
        </row>
      </sheetData>
      <sheetData sheetId="485">
        <row r="54">
          <cell r="X54">
            <v>1.155</v>
          </cell>
        </row>
      </sheetData>
      <sheetData sheetId="486">
        <row r="54">
          <cell r="X54">
            <v>1.155</v>
          </cell>
        </row>
      </sheetData>
      <sheetData sheetId="487">
        <row r="54">
          <cell r="X54">
            <v>1.155</v>
          </cell>
        </row>
      </sheetData>
      <sheetData sheetId="488">
        <row r="54">
          <cell r="X54">
            <v>1.155</v>
          </cell>
        </row>
      </sheetData>
      <sheetData sheetId="489">
        <row r="54">
          <cell r="X54">
            <v>1.155</v>
          </cell>
        </row>
      </sheetData>
      <sheetData sheetId="490">
        <row r="54">
          <cell r="X54">
            <v>1.155</v>
          </cell>
        </row>
      </sheetData>
      <sheetData sheetId="491">
        <row r="54">
          <cell r="X54">
            <v>1.155</v>
          </cell>
        </row>
      </sheetData>
      <sheetData sheetId="492">
        <row r="54">
          <cell r="X54">
            <v>1.155</v>
          </cell>
        </row>
      </sheetData>
      <sheetData sheetId="493">
        <row r="54">
          <cell r="X54">
            <v>1.155</v>
          </cell>
        </row>
      </sheetData>
      <sheetData sheetId="494">
        <row r="54">
          <cell r="X54">
            <v>1.155</v>
          </cell>
        </row>
      </sheetData>
      <sheetData sheetId="495">
        <row r="54">
          <cell r="X54">
            <v>1.155</v>
          </cell>
        </row>
      </sheetData>
      <sheetData sheetId="496">
        <row r="54">
          <cell r="X54">
            <v>1.155</v>
          </cell>
        </row>
      </sheetData>
      <sheetData sheetId="497"/>
      <sheetData sheetId="498">
        <row r="54">
          <cell r="X54">
            <v>1.155</v>
          </cell>
        </row>
      </sheetData>
      <sheetData sheetId="499">
        <row r="54">
          <cell r="X54">
            <v>1.155</v>
          </cell>
        </row>
      </sheetData>
      <sheetData sheetId="500">
        <row r="54">
          <cell r="X54">
            <v>1.155</v>
          </cell>
        </row>
      </sheetData>
      <sheetData sheetId="501">
        <row r="54">
          <cell r="X54">
            <v>1.155</v>
          </cell>
        </row>
      </sheetData>
      <sheetData sheetId="502">
        <row r="54">
          <cell r="X54">
            <v>1.155</v>
          </cell>
        </row>
      </sheetData>
      <sheetData sheetId="503">
        <row r="54">
          <cell r="X54">
            <v>1.155</v>
          </cell>
        </row>
      </sheetData>
      <sheetData sheetId="504">
        <row r="54">
          <cell r="X54">
            <v>1.155</v>
          </cell>
        </row>
      </sheetData>
      <sheetData sheetId="505">
        <row r="54">
          <cell r="X54">
            <v>1.155</v>
          </cell>
        </row>
      </sheetData>
      <sheetData sheetId="506">
        <row r="54">
          <cell r="X54">
            <v>1.155</v>
          </cell>
        </row>
      </sheetData>
      <sheetData sheetId="507">
        <row r="54">
          <cell r="X54">
            <v>1.155</v>
          </cell>
        </row>
      </sheetData>
      <sheetData sheetId="508">
        <row r="54">
          <cell r="X54">
            <v>1.155</v>
          </cell>
        </row>
      </sheetData>
      <sheetData sheetId="509">
        <row r="54">
          <cell r="X54">
            <v>1.155</v>
          </cell>
        </row>
      </sheetData>
      <sheetData sheetId="510">
        <row r="54">
          <cell r="X54">
            <v>1.155</v>
          </cell>
        </row>
      </sheetData>
      <sheetData sheetId="511">
        <row r="54">
          <cell r="X54">
            <v>1.155</v>
          </cell>
        </row>
      </sheetData>
      <sheetData sheetId="512">
        <row r="54">
          <cell r="X54">
            <v>1.155</v>
          </cell>
        </row>
      </sheetData>
      <sheetData sheetId="513">
        <row r="54">
          <cell r="X54">
            <v>1.155</v>
          </cell>
        </row>
      </sheetData>
      <sheetData sheetId="514">
        <row r="54">
          <cell r="X54">
            <v>1.155</v>
          </cell>
        </row>
      </sheetData>
      <sheetData sheetId="515">
        <row r="54">
          <cell r="X54">
            <v>1.155</v>
          </cell>
        </row>
      </sheetData>
      <sheetData sheetId="516">
        <row r="54">
          <cell r="X54">
            <v>1.155</v>
          </cell>
        </row>
      </sheetData>
      <sheetData sheetId="517">
        <row r="54">
          <cell r="X54">
            <v>1.155</v>
          </cell>
        </row>
      </sheetData>
      <sheetData sheetId="518">
        <row r="54">
          <cell r="X54">
            <v>1.155</v>
          </cell>
        </row>
      </sheetData>
      <sheetData sheetId="519">
        <row r="54">
          <cell r="X54">
            <v>1.155</v>
          </cell>
        </row>
      </sheetData>
      <sheetData sheetId="520">
        <row r="54">
          <cell r="X54">
            <v>1.155</v>
          </cell>
        </row>
      </sheetData>
      <sheetData sheetId="521">
        <row r="54">
          <cell r="X54">
            <v>1.155</v>
          </cell>
        </row>
      </sheetData>
      <sheetData sheetId="522">
        <row r="54">
          <cell r="X54">
            <v>1.155</v>
          </cell>
        </row>
      </sheetData>
      <sheetData sheetId="523">
        <row r="54">
          <cell r="X54">
            <v>1.155</v>
          </cell>
        </row>
      </sheetData>
      <sheetData sheetId="524"/>
      <sheetData sheetId="525">
        <row r="54">
          <cell r="X54">
            <v>1.155</v>
          </cell>
        </row>
      </sheetData>
      <sheetData sheetId="526">
        <row r="54">
          <cell r="X54">
            <v>1.155</v>
          </cell>
        </row>
      </sheetData>
      <sheetData sheetId="527">
        <row r="54">
          <cell r="X54">
            <v>1.155</v>
          </cell>
        </row>
      </sheetData>
      <sheetData sheetId="528">
        <row r="54">
          <cell r="X54">
            <v>1.155</v>
          </cell>
        </row>
      </sheetData>
      <sheetData sheetId="529">
        <row r="54">
          <cell r="X54">
            <v>1.155</v>
          </cell>
        </row>
      </sheetData>
      <sheetData sheetId="530">
        <row r="54">
          <cell r="X54">
            <v>1.155</v>
          </cell>
        </row>
      </sheetData>
      <sheetData sheetId="531">
        <row r="54">
          <cell r="X54">
            <v>1.155</v>
          </cell>
        </row>
      </sheetData>
      <sheetData sheetId="532">
        <row r="54">
          <cell r="X54">
            <v>1.155</v>
          </cell>
        </row>
      </sheetData>
      <sheetData sheetId="533">
        <row r="54">
          <cell r="X54">
            <v>1.155</v>
          </cell>
        </row>
      </sheetData>
      <sheetData sheetId="534">
        <row r="54">
          <cell r="X54">
            <v>1.155</v>
          </cell>
        </row>
      </sheetData>
      <sheetData sheetId="535">
        <row r="54">
          <cell r="X54">
            <v>1.155</v>
          </cell>
        </row>
      </sheetData>
      <sheetData sheetId="536">
        <row r="54">
          <cell r="X54">
            <v>1.155</v>
          </cell>
        </row>
      </sheetData>
      <sheetData sheetId="537">
        <row r="54">
          <cell r="X54">
            <v>1.155</v>
          </cell>
        </row>
      </sheetData>
      <sheetData sheetId="538">
        <row r="54">
          <cell r="X54">
            <v>1.155</v>
          </cell>
        </row>
      </sheetData>
      <sheetData sheetId="539">
        <row r="54">
          <cell r="X54">
            <v>1.155</v>
          </cell>
        </row>
      </sheetData>
      <sheetData sheetId="540">
        <row r="54">
          <cell r="X54">
            <v>1.155</v>
          </cell>
        </row>
      </sheetData>
      <sheetData sheetId="541">
        <row r="54">
          <cell r="X54">
            <v>1.155</v>
          </cell>
        </row>
      </sheetData>
      <sheetData sheetId="542">
        <row r="54">
          <cell r="X54">
            <v>1.155</v>
          </cell>
        </row>
      </sheetData>
      <sheetData sheetId="543">
        <row r="54">
          <cell r="X54">
            <v>1.155</v>
          </cell>
        </row>
      </sheetData>
      <sheetData sheetId="544">
        <row r="54">
          <cell r="X54">
            <v>1.155</v>
          </cell>
        </row>
      </sheetData>
      <sheetData sheetId="545">
        <row r="54">
          <cell r="X54">
            <v>1.155</v>
          </cell>
        </row>
      </sheetData>
      <sheetData sheetId="546">
        <row r="54">
          <cell r="X54">
            <v>1.155</v>
          </cell>
        </row>
      </sheetData>
      <sheetData sheetId="547">
        <row r="54">
          <cell r="X54">
            <v>1.155</v>
          </cell>
        </row>
      </sheetData>
      <sheetData sheetId="548">
        <row r="54">
          <cell r="X54">
            <v>1.155</v>
          </cell>
        </row>
      </sheetData>
      <sheetData sheetId="549">
        <row r="54">
          <cell r="X54">
            <v>1.155</v>
          </cell>
        </row>
      </sheetData>
      <sheetData sheetId="550">
        <row r="54">
          <cell r="X54">
            <v>1.155</v>
          </cell>
        </row>
      </sheetData>
      <sheetData sheetId="551"/>
      <sheetData sheetId="552">
        <row r="54">
          <cell r="X54">
            <v>1.155</v>
          </cell>
        </row>
      </sheetData>
      <sheetData sheetId="553">
        <row r="54">
          <cell r="X54">
            <v>1.155</v>
          </cell>
        </row>
      </sheetData>
      <sheetData sheetId="554">
        <row r="54">
          <cell r="X54">
            <v>1.155</v>
          </cell>
        </row>
      </sheetData>
      <sheetData sheetId="555">
        <row r="54">
          <cell r="X54">
            <v>1.155</v>
          </cell>
        </row>
      </sheetData>
      <sheetData sheetId="556">
        <row r="54">
          <cell r="X54">
            <v>1.155</v>
          </cell>
        </row>
      </sheetData>
      <sheetData sheetId="557">
        <row r="54">
          <cell r="X54">
            <v>1.155</v>
          </cell>
        </row>
      </sheetData>
      <sheetData sheetId="558">
        <row r="54">
          <cell r="X54">
            <v>1.155</v>
          </cell>
        </row>
      </sheetData>
      <sheetData sheetId="559">
        <row r="54">
          <cell r="X54">
            <v>1.155</v>
          </cell>
        </row>
      </sheetData>
      <sheetData sheetId="560">
        <row r="54">
          <cell r="X54">
            <v>1.155</v>
          </cell>
        </row>
      </sheetData>
      <sheetData sheetId="561">
        <row r="54">
          <cell r="X54">
            <v>1.155</v>
          </cell>
        </row>
      </sheetData>
      <sheetData sheetId="562">
        <row r="54">
          <cell r="X54">
            <v>1.155</v>
          </cell>
        </row>
      </sheetData>
      <sheetData sheetId="563">
        <row r="54">
          <cell r="X54">
            <v>1.155</v>
          </cell>
        </row>
      </sheetData>
      <sheetData sheetId="564">
        <row r="54">
          <cell r="X54">
            <v>1.155</v>
          </cell>
        </row>
      </sheetData>
      <sheetData sheetId="565"/>
      <sheetData sheetId="566"/>
      <sheetData sheetId="567" refreshError="1"/>
      <sheetData sheetId="568" refreshError="1"/>
      <sheetData sheetId="569" refreshError="1"/>
      <sheetData sheetId="570" refreshError="1"/>
      <sheetData sheetId="571" refreshError="1"/>
      <sheetData sheetId="572">
        <row r="54">
          <cell r="X54">
            <v>1.155</v>
          </cell>
        </row>
      </sheetData>
      <sheetData sheetId="573">
        <row r="54">
          <cell r="X54">
            <v>1.155</v>
          </cell>
        </row>
      </sheetData>
      <sheetData sheetId="574">
        <row r="54">
          <cell r="X54">
            <v>1.155</v>
          </cell>
        </row>
      </sheetData>
      <sheetData sheetId="575">
        <row r="54">
          <cell r="X54">
            <v>1.155</v>
          </cell>
        </row>
      </sheetData>
      <sheetData sheetId="576">
        <row r="54">
          <cell r="X54">
            <v>1.155</v>
          </cell>
        </row>
      </sheetData>
      <sheetData sheetId="577">
        <row r="54">
          <cell r="X54">
            <v>1.155</v>
          </cell>
        </row>
      </sheetData>
      <sheetData sheetId="578">
        <row r="54">
          <cell r="X54">
            <v>1.155</v>
          </cell>
        </row>
      </sheetData>
      <sheetData sheetId="579">
        <row r="54">
          <cell r="X54">
            <v>1.155</v>
          </cell>
        </row>
      </sheetData>
      <sheetData sheetId="580">
        <row r="54">
          <cell r="X54">
            <v>1.155</v>
          </cell>
        </row>
      </sheetData>
      <sheetData sheetId="581">
        <row r="54">
          <cell r="X54">
            <v>1.155</v>
          </cell>
        </row>
      </sheetData>
      <sheetData sheetId="582">
        <row r="54">
          <cell r="X54">
            <v>1.155</v>
          </cell>
        </row>
      </sheetData>
      <sheetData sheetId="583">
        <row r="54">
          <cell r="X54">
            <v>1.155</v>
          </cell>
        </row>
      </sheetData>
      <sheetData sheetId="584">
        <row r="54">
          <cell r="X54">
            <v>1.155</v>
          </cell>
        </row>
      </sheetData>
      <sheetData sheetId="585">
        <row r="54">
          <cell r="X54">
            <v>1.155</v>
          </cell>
        </row>
      </sheetData>
      <sheetData sheetId="586">
        <row r="54">
          <cell r="X54">
            <v>1.155</v>
          </cell>
        </row>
      </sheetData>
      <sheetData sheetId="587">
        <row r="54">
          <cell r="X54">
            <v>1.155</v>
          </cell>
        </row>
      </sheetData>
      <sheetData sheetId="588">
        <row r="54">
          <cell r="X54">
            <v>1.155</v>
          </cell>
        </row>
      </sheetData>
      <sheetData sheetId="589">
        <row r="54">
          <cell r="X54">
            <v>1.155</v>
          </cell>
        </row>
      </sheetData>
      <sheetData sheetId="590">
        <row r="54">
          <cell r="X54">
            <v>1.155</v>
          </cell>
        </row>
      </sheetData>
      <sheetData sheetId="591">
        <row r="54">
          <cell r="X54">
            <v>1.155</v>
          </cell>
        </row>
      </sheetData>
      <sheetData sheetId="592">
        <row r="54">
          <cell r="X54">
            <v>1.155</v>
          </cell>
        </row>
      </sheetData>
      <sheetData sheetId="593">
        <row r="54">
          <cell r="X54">
            <v>1.155</v>
          </cell>
        </row>
      </sheetData>
      <sheetData sheetId="594">
        <row r="54">
          <cell r="X54">
            <v>1.155</v>
          </cell>
        </row>
      </sheetData>
      <sheetData sheetId="595">
        <row r="54">
          <cell r="X54">
            <v>1.155</v>
          </cell>
        </row>
      </sheetData>
      <sheetData sheetId="596">
        <row r="54">
          <cell r="X54">
            <v>1.155</v>
          </cell>
        </row>
      </sheetData>
      <sheetData sheetId="597">
        <row r="54">
          <cell r="X54">
            <v>1.155</v>
          </cell>
        </row>
      </sheetData>
      <sheetData sheetId="598">
        <row r="54">
          <cell r="X54">
            <v>1.155</v>
          </cell>
        </row>
      </sheetData>
      <sheetData sheetId="599">
        <row r="54">
          <cell r="X54">
            <v>1.155</v>
          </cell>
        </row>
      </sheetData>
      <sheetData sheetId="600">
        <row r="54">
          <cell r="X54">
            <v>1.155</v>
          </cell>
        </row>
      </sheetData>
      <sheetData sheetId="601">
        <row r="54">
          <cell r="X54">
            <v>1.155</v>
          </cell>
        </row>
      </sheetData>
      <sheetData sheetId="602">
        <row r="54">
          <cell r="X54">
            <v>1.155</v>
          </cell>
        </row>
      </sheetData>
      <sheetData sheetId="603">
        <row r="54">
          <cell r="X54">
            <v>1.155</v>
          </cell>
        </row>
      </sheetData>
      <sheetData sheetId="604">
        <row r="54">
          <cell r="X54">
            <v>1.155</v>
          </cell>
        </row>
      </sheetData>
      <sheetData sheetId="605">
        <row r="54">
          <cell r="X54">
            <v>1.155</v>
          </cell>
        </row>
      </sheetData>
      <sheetData sheetId="606">
        <row r="54">
          <cell r="X54">
            <v>1.155</v>
          </cell>
        </row>
      </sheetData>
      <sheetData sheetId="607">
        <row r="54">
          <cell r="X54">
            <v>1.155</v>
          </cell>
        </row>
      </sheetData>
      <sheetData sheetId="608">
        <row r="54">
          <cell r="X54">
            <v>1.155</v>
          </cell>
        </row>
      </sheetData>
      <sheetData sheetId="609">
        <row r="54">
          <cell r="X54">
            <v>1.155</v>
          </cell>
        </row>
      </sheetData>
      <sheetData sheetId="610">
        <row r="54">
          <cell r="X54">
            <v>1.155</v>
          </cell>
        </row>
      </sheetData>
      <sheetData sheetId="611">
        <row r="54">
          <cell r="X54">
            <v>1.155</v>
          </cell>
        </row>
      </sheetData>
      <sheetData sheetId="612">
        <row r="54">
          <cell r="X54">
            <v>1.155</v>
          </cell>
        </row>
      </sheetData>
      <sheetData sheetId="613">
        <row r="54">
          <cell r="X54">
            <v>1.155</v>
          </cell>
        </row>
      </sheetData>
      <sheetData sheetId="614">
        <row r="54">
          <cell r="X54">
            <v>1.155</v>
          </cell>
        </row>
      </sheetData>
      <sheetData sheetId="615">
        <row r="54">
          <cell r="X54">
            <v>1.155</v>
          </cell>
        </row>
      </sheetData>
      <sheetData sheetId="616">
        <row r="54">
          <cell r="X54">
            <v>1.155</v>
          </cell>
        </row>
      </sheetData>
      <sheetData sheetId="617">
        <row r="54">
          <cell r="X54">
            <v>1.155</v>
          </cell>
        </row>
      </sheetData>
      <sheetData sheetId="618">
        <row r="54">
          <cell r="X54">
            <v>1.155</v>
          </cell>
        </row>
      </sheetData>
      <sheetData sheetId="619">
        <row r="54">
          <cell r="X54">
            <v>1.155</v>
          </cell>
        </row>
      </sheetData>
      <sheetData sheetId="620">
        <row r="54">
          <cell r="X54">
            <v>1.155</v>
          </cell>
        </row>
      </sheetData>
      <sheetData sheetId="621">
        <row r="54">
          <cell r="X54">
            <v>1.155</v>
          </cell>
        </row>
      </sheetData>
      <sheetData sheetId="622">
        <row r="54">
          <cell r="X54">
            <v>1.155</v>
          </cell>
        </row>
      </sheetData>
      <sheetData sheetId="623">
        <row r="54">
          <cell r="X54">
            <v>1.155</v>
          </cell>
        </row>
      </sheetData>
      <sheetData sheetId="624">
        <row r="54">
          <cell r="X54">
            <v>1.155</v>
          </cell>
        </row>
      </sheetData>
      <sheetData sheetId="625">
        <row r="54">
          <cell r="X54">
            <v>1.155</v>
          </cell>
        </row>
      </sheetData>
      <sheetData sheetId="626">
        <row r="54">
          <cell r="X54">
            <v>1.155</v>
          </cell>
        </row>
      </sheetData>
      <sheetData sheetId="627">
        <row r="54">
          <cell r="X54">
            <v>1.155</v>
          </cell>
        </row>
      </sheetData>
      <sheetData sheetId="628">
        <row r="54">
          <cell r="X54">
            <v>1.155</v>
          </cell>
        </row>
      </sheetData>
      <sheetData sheetId="629">
        <row r="54">
          <cell r="X54">
            <v>1.155</v>
          </cell>
        </row>
      </sheetData>
      <sheetData sheetId="630">
        <row r="54">
          <cell r="X54">
            <v>1.155</v>
          </cell>
        </row>
      </sheetData>
      <sheetData sheetId="631">
        <row r="54">
          <cell r="X54">
            <v>1.155</v>
          </cell>
        </row>
      </sheetData>
      <sheetData sheetId="632">
        <row r="54">
          <cell r="X54">
            <v>1.155</v>
          </cell>
        </row>
      </sheetData>
      <sheetData sheetId="633">
        <row r="54">
          <cell r="X54">
            <v>1.155</v>
          </cell>
        </row>
      </sheetData>
      <sheetData sheetId="634">
        <row r="54">
          <cell r="X54">
            <v>1.155</v>
          </cell>
        </row>
      </sheetData>
      <sheetData sheetId="635">
        <row r="54">
          <cell r="X54">
            <v>1.155</v>
          </cell>
        </row>
      </sheetData>
      <sheetData sheetId="636">
        <row r="54">
          <cell r="X54">
            <v>1.155</v>
          </cell>
        </row>
      </sheetData>
      <sheetData sheetId="637">
        <row r="54">
          <cell r="X54">
            <v>1.155</v>
          </cell>
        </row>
      </sheetData>
      <sheetData sheetId="638">
        <row r="54">
          <cell r="X54">
            <v>1.155</v>
          </cell>
        </row>
      </sheetData>
      <sheetData sheetId="639">
        <row r="54">
          <cell r="X54">
            <v>1.155</v>
          </cell>
        </row>
      </sheetData>
      <sheetData sheetId="640">
        <row r="54">
          <cell r="X54">
            <v>1.155</v>
          </cell>
        </row>
      </sheetData>
      <sheetData sheetId="641">
        <row r="54">
          <cell r="X54">
            <v>1.155</v>
          </cell>
        </row>
      </sheetData>
      <sheetData sheetId="642">
        <row r="54">
          <cell r="X54">
            <v>1.155</v>
          </cell>
        </row>
      </sheetData>
      <sheetData sheetId="643">
        <row r="54">
          <cell r="X54">
            <v>1.155</v>
          </cell>
        </row>
      </sheetData>
      <sheetData sheetId="644">
        <row r="54">
          <cell r="X54">
            <v>1.155</v>
          </cell>
        </row>
      </sheetData>
      <sheetData sheetId="645">
        <row r="54">
          <cell r="X54">
            <v>1.155</v>
          </cell>
        </row>
      </sheetData>
      <sheetData sheetId="646">
        <row r="54">
          <cell r="X54">
            <v>1.155</v>
          </cell>
        </row>
      </sheetData>
      <sheetData sheetId="647">
        <row r="54">
          <cell r="X54">
            <v>1.155</v>
          </cell>
        </row>
      </sheetData>
      <sheetData sheetId="648">
        <row r="54">
          <cell r="X54">
            <v>1.155</v>
          </cell>
        </row>
      </sheetData>
      <sheetData sheetId="649">
        <row r="54">
          <cell r="X54">
            <v>1.155</v>
          </cell>
        </row>
      </sheetData>
      <sheetData sheetId="650">
        <row r="54">
          <cell r="X54">
            <v>1.155</v>
          </cell>
        </row>
      </sheetData>
      <sheetData sheetId="651">
        <row r="54">
          <cell r="X54">
            <v>1.155</v>
          </cell>
        </row>
      </sheetData>
      <sheetData sheetId="652">
        <row r="54">
          <cell r="X54">
            <v>1.155</v>
          </cell>
        </row>
      </sheetData>
      <sheetData sheetId="653">
        <row r="54">
          <cell r="X54">
            <v>1.155</v>
          </cell>
        </row>
      </sheetData>
      <sheetData sheetId="654">
        <row r="54">
          <cell r="X54">
            <v>1.155</v>
          </cell>
        </row>
      </sheetData>
      <sheetData sheetId="655">
        <row r="54">
          <cell r="X54">
            <v>1.155</v>
          </cell>
        </row>
      </sheetData>
      <sheetData sheetId="656">
        <row r="54">
          <cell r="X54">
            <v>1.155</v>
          </cell>
        </row>
      </sheetData>
      <sheetData sheetId="657">
        <row r="54">
          <cell r="X54">
            <v>1.155</v>
          </cell>
        </row>
      </sheetData>
      <sheetData sheetId="658">
        <row r="54">
          <cell r="X54">
            <v>1.155</v>
          </cell>
        </row>
      </sheetData>
      <sheetData sheetId="659">
        <row r="54">
          <cell r="X54">
            <v>1.155</v>
          </cell>
        </row>
      </sheetData>
      <sheetData sheetId="660">
        <row r="54">
          <cell r="X54">
            <v>1.155</v>
          </cell>
        </row>
      </sheetData>
      <sheetData sheetId="661">
        <row r="54">
          <cell r="X54">
            <v>1.155</v>
          </cell>
        </row>
      </sheetData>
      <sheetData sheetId="662">
        <row r="54">
          <cell r="X54">
            <v>1.155</v>
          </cell>
        </row>
      </sheetData>
      <sheetData sheetId="663">
        <row r="54">
          <cell r="X54">
            <v>1.155</v>
          </cell>
        </row>
      </sheetData>
      <sheetData sheetId="664">
        <row r="54">
          <cell r="X54">
            <v>1.155</v>
          </cell>
        </row>
      </sheetData>
      <sheetData sheetId="665">
        <row r="54">
          <cell r="X54">
            <v>1.155</v>
          </cell>
        </row>
      </sheetData>
      <sheetData sheetId="666">
        <row r="54">
          <cell r="X54">
            <v>1.155</v>
          </cell>
        </row>
      </sheetData>
      <sheetData sheetId="667">
        <row r="54">
          <cell r="X54">
            <v>1.155</v>
          </cell>
        </row>
      </sheetData>
      <sheetData sheetId="668">
        <row r="54">
          <cell r="X54">
            <v>1.155</v>
          </cell>
        </row>
      </sheetData>
      <sheetData sheetId="669">
        <row r="54">
          <cell r="X54">
            <v>1.155</v>
          </cell>
        </row>
      </sheetData>
      <sheetData sheetId="670">
        <row r="54">
          <cell r="X54">
            <v>1.155</v>
          </cell>
        </row>
      </sheetData>
      <sheetData sheetId="671">
        <row r="54">
          <cell r="X54">
            <v>1.155</v>
          </cell>
        </row>
      </sheetData>
      <sheetData sheetId="672">
        <row r="54">
          <cell r="X54">
            <v>1.155</v>
          </cell>
        </row>
      </sheetData>
      <sheetData sheetId="673">
        <row r="54">
          <cell r="X54">
            <v>1.155</v>
          </cell>
        </row>
      </sheetData>
      <sheetData sheetId="674">
        <row r="54">
          <cell r="X54">
            <v>1.155</v>
          </cell>
        </row>
      </sheetData>
      <sheetData sheetId="675">
        <row r="54">
          <cell r="X54">
            <v>1.155</v>
          </cell>
        </row>
      </sheetData>
      <sheetData sheetId="676">
        <row r="54">
          <cell r="X54">
            <v>1.155</v>
          </cell>
        </row>
      </sheetData>
      <sheetData sheetId="677">
        <row r="54">
          <cell r="X54">
            <v>1.155</v>
          </cell>
        </row>
      </sheetData>
      <sheetData sheetId="678">
        <row r="54">
          <cell r="X54">
            <v>1.155</v>
          </cell>
        </row>
      </sheetData>
      <sheetData sheetId="679">
        <row r="54">
          <cell r="X54">
            <v>1.155</v>
          </cell>
        </row>
      </sheetData>
      <sheetData sheetId="680">
        <row r="54">
          <cell r="X54">
            <v>1.155</v>
          </cell>
        </row>
      </sheetData>
      <sheetData sheetId="681">
        <row r="54">
          <cell r="X54">
            <v>1.155</v>
          </cell>
        </row>
      </sheetData>
      <sheetData sheetId="682">
        <row r="54">
          <cell r="X54">
            <v>1.155</v>
          </cell>
        </row>
      </sheetData>
      <sheetData sheetId="683">
        <row r="54">
          <cell r="X54">
            <v>1.155</v>
          </cell>
        </row>
      </sheetData>
      <sheetData sheetId="684">
        <row r="54">
          <cell r="X54">
            <v>1.155</v>
          </cell>
        </row>
      </sheetData>
      <sheetData sheetId="685">
        <row r="54">
          <cell r="X54">
            <v>1.155</v>
          </cell>
        </row>
      </sheetData>
      <sheetData sheetId="686">
        <row r="54">
          <cell r="X54">
            <v>1.155</v>
          </cell>
        </row>
      </sheetData>
      <sheetData sheetId="687">
        <row r="54">
          <cell r="X54">
            <v>1.155</v>
          </cell>
        </row>
      </sheetData>
      <sheetData sheetId="688">
        <row r="54">
          <cell r="X54">
            <v>1.155</v>
          </cell>
        </row>
      </sheetData>
      <sheetData sheetId="689">
        <row r="54">
          <cell r="X54">
            <v>1.155</v>
          </cell>
        </row>
      </sheetData>
      <sheetData sheetId="690">
        <row r="54">
          <cell r="X54">
            <v>1.155</v>
          </cell>
        </row>
      </sheetData>
      <sheetData sheetId="691">
        <row r="54">
          <cell r="X54">
            <v>1.155</v>
          </cell>
        </row>
      </sheetData>
      <sheetData sheetId="692">
        <row r="54">
          <cell r="X54">
            <v>1.155</v>
          </cell>
        </row>
      </sheetData>
      <sheetData sheetId="693">
        <row r="54">
          <cell r="X54">
            <v>1.155</v>
          </cell>
        </row>
      </sheetData>
      <sheetData sheetId="694">
        <row r="54">
          <cell r="X54">
            <v>1.155</v>
          </cell>
        </row>
      </sheetData>
      <sheetData sheetId="695">
        <row r="54">
          <cell r="X54">
            <v>1.155</v>
          </cell>
        </row>
      </sheetData>
      <sheetData sheetId="696">
        <row r="54">
          <cell r="X54">
            <v>1.155</v>
          </cell>
        </row>
      </sheetData>
      <sheetData sheetId="697">
        <row r="54">
          <cell r="X54">
            <v>1.155</v>
          </cell>
        </row>
      </sheetData>
      <sheetData sheetId="698">
        <row r="54">
          <cell r="X54">
            <v>1.155</v>
          </cell>
        </row>
      </sheetData>
      <sheetData sheetId="699">
        <row r="54">
          <cell r="X54">
            <v>1.155</v>
          </cell>
        </row>
      </sheetData>
      <sheetData sheetId="700">
        <row r="54">
          <cell r="X54">
            <v>1.155</v>
          </cell>
        </row>
      </sheetData>
      <sheetData sheetId="701">
        <row r="54">
          <cell r="X54">
            <v>1.155</v>
          </cell>
        </row>
      </sheetData>
      <sheetData sheetId="702">
        <row r="54">
          <cell r="X54">
            <v>1.155</v>
          </cell>
        </row>
      </sheetData>
      <sheetData sheetId="703">
        <row r="54">
          <cell r="X54">
            <v>1.155</v>
          </cell>
        </row>
      </sheetData>
      <sheetData sheetId="704" refreshError="1"/>
      <sheetData sheetId="705" refreshError="1"/>
      <sheetData sheetId="706" refreshError="1"/>
      <sheetData sheetId="707"/>
      <sheetData sheetId="708"/>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4 (4)"/>
      <sheetName val="14 (3)"/>
      <sheetName val="14 (2)"/>
      <sheetName val="14"/>
      <sheetName val="date nama"/>
      <sheetName val="date warna"/>
    </sheetNames>
    <sheetDataSet>
      <sheetData sheetId="0"/>
      <sheetData sheetId="1"/>
      <sheetData sheetId="2"/>
      <sheetData sheetId="3"/>
      <sheetData sheetId="4">
        <row r="1">
          <cell r="A1" t="str">
            <v>a5a</v>
          </cell>
          <cell r="B1" t="str">
            <v>a6a</v>
          </cell>
          <cell r="C1" t="str">
            <v>a33a</v>
          </cell>
          <cell r="D1" t="str">
            <v>a42a</v>
          </cell>
          <cell r="E1" t="str">
            <v>a70a</v>
          </cell>
          <cell r="F1" t="str">
            <v>a80a</v>
          </cell>
          <cell r="G1" t="str">
            <v>a105a</v>
          </cell>
          <cell r="H1" t="str">
            <v>a108a</v>
          </cell>
          <cell r="I1" t="str">
            <v>a129a</v>
          </cell>
          <cell r="J1" t="str">
            <v>a130a</v>
          </cell>
          <cell r="K1" t="str">
            <v>a135a</v>
          </cell>
          <cell r="L1" t="str">
            <v>a160a</v>
          </cell>
          <cell r="M1" t="str">
            <v>a173a</v>
          </cell>
          <cell r="N1" t="str">
            <v>a175a</v>
          </cell>
          <cell r="O1" t="str">
            <v>a184a</v>
          </cell>
          <cell r="P1" t="str">
            <v>a185a</v>
          </cell>
          <cell r="Q1" t="str">
            <v>a186a</v>
          </cell>
          <cell r="R1" t="str">
            <v>a189a</v>
          </cell>
          <cell r="S1" t="str">
            <v>a190a</v>
          </cell>
          <cell r="T1" t="str">
            <v>a192a</v>
          </cell>
          <cell r="U1" t="str">
            <v>a194a</v>
          </cell>
          <cell r="V1" t="str">
            <v>a208a</v>
          </cell>
          <cell r="W1" t="str">
            <v>a237a</v>
          </cell>
          <cell r="X1" t="str">
            <v>a251a</v>
          </cell>
          <cell r="Y1" t="str">
            <v>a260a</v>
          </cell>
          <cell r="Z1" t="str">
            <v>a290a</v>
          </cell>
          <cell r="AA1" t="str">
            <v>a300a</v>
          </cell>
          <cell r="AB1" t="str">
            <v>a305a</v>
          </cell>
          <cell r="AC1" t="str">
            <v>a351a</v>
          </cell>
          <cell r="AD1" t="str">
            <v>a353a</v>
          </cell>
          <cell r="AE1" t="str">
            <v>a400a</v>
          </cell>
          <cell r="AF1" t="str">
            <v>a509a</v>
          </cell>
          <cell r="AG1" t="str">
            <v>a557a</v>
          </cell>
          <cell r="AH1" t="str">
            <v>a624a</v>
          </cell>
          <cell r="AI1" t="str">
            <v>a648a</v>
          </cell>
          <cell r="AJ1" t="str">
            <v>a822a</v>
          </cell>
          <cell r="AK1" t="str">
            <v>a700a</v>
          </cell>
          <cell r="AL1" t="str">
            <v>a988a</v>
          </cell>
          <cell r="AM1" t="str">
            <v>a2500a</v>
          </cell>
          <cell r="AN1" t="str">
            <v>a5600a</v>
          </cell>
          <cell r="AO1" t="str">
            <v>a6610a</v>
          </cell>
          <cell r="AP1" t="str">
            <v>a6710a</v>
          </cell>
          <cell r="AQ1" t="str">
            <v>a9000a</v>
          </cell>
          <cell r="AR1" t="str">
            <v>aHypera</v>
          </cell>
          <cell r="AS1" t="str">
            <v>aPlusa</v>
          </cell>
          <cell r="AT1" t="str">
            <v>aSupera</v>
          </cell>
          <cell r="AU1" t="str">
            <v>aZingera</v>
          </cell>
          <cell r="AV1" t="str">
            <v>a1Ma</v>
          </cell>
          <cell r="AW1" t="str">
            <v>a2Pa</v>
          </cell>
          <cell r="AX1" t="str">
            <v>a2Ra</v>
          </cell>
          <cell r="AY1" t="str">
            <v>a3Ra</v>
          </cell>
          <cell r="AZ1" t="str">
            <v>a4Ga</v>
          </cell>
          <cell r="BA1" t="str">
            <v>a5Aa</v>
          </cell>
          <cell r="BB1" t="str">
            <v>a5Sa</v>
          </cell>
          <cell r="BC1" t="str">
            <v>a5Ta</v>
          </cell>
          <cell r="BD1" t="str">
            <v>a5Wa</v>
          </cell>
          <cell r="BE1" t="str">
            <v>a6Ga</v>
          </cell>
          <cell r="BF1" t="str">
            <v>a6Ya</v>
          </cell>
          <cell r="BG1" t="str">
            <v>aGa</v>
          </cell>
          <cell r="BH1" t="str">
            <v>aHa</v>
          </cell>
          <cell r="BI1" t="str">
            <v>aZa</v>
          </cell>
        </row>
      </sheetData>
      <sheetData sheetId="5"/>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K(MA単)GKN同一"/>
      <sheetName val="MK(鍛造時経)GKN同一 (2)"/>
      <sheetName val="MK(鍛造無し)GKN同一 "/>
      <sheetName val="MK(MA単)ｺｽﾄ "/>
      <sheetName val="MK(W L,D)GKN同一"/>
      <sheetName val="MK(W L,D)ｺｽﾄ"/>
      <sheetName val="CIVIC 1.7L(7ｶ国MA輸出)GKN同一"/>
      <sheetName val="tb"/>
      <sheetName val="MK(鍛造時経)GKN同一_(2)2"/>
      <sheetName val="MK(鍛造無し)GKN同一_2"/>
      <sheetName val="MK(MA単)ｺｽﾄ_2"/>
      <sheetName val="MK(W_L,D)GKN同一2"/>
      <sheetName val="MK(W_L,D)ｺｽﾄ2"/>
      <sheetName val="CIVIC_1_7L(7ｶ国MA輸出)GKN同一2"/>
      <sheetName val="MK(鍛造時経)GKN同一_(2)"/>
      <sheetName val="MK(鍛造無し)GKN同一_"/>
      <sheetName val="MK(MA単)ｺｽﾄ_"/>
      <sheetName val="MK(W_L,D)GKN同一"/>
      <sheetName val="MK(W_L,D)ｺｽﾄ"/>
      <sheetName val="CIVIC_1_7L(7ｶ国MA輸出)GKN同一"/>
      <sheetName val="MK(鍛造時経)GKN同一_(2)1"/>
      <sheetName val="MK(鍛造無し)GKN同一_1"/>
      <sheetName val="MK(MA単)ｺｽﾄ_1"/>
      <sheetName val="MK(W_L,D)GKN同一1"/>
      <sheetName val="MK(W_L,D)ｺｽﾄ1"/>
      <sheetName val="CIVIC_1_7L(7ｶ国MA輸出)GKN同一1"/>
      <sheetName val="MK(鍛造時経)GKN同一_(2)3"/>
      <sheetName val="MK(鍛造無し)GKN同一_3"/>
      <sheetName val="MK(MA単)ｺｽﾄ_3"/>
      <sheetName val="MK(W_L,D)GKN同一3"/>
      <sheetName val="MK(W_L,D)ｺｽﾄ3"/>
      <sheetName val="CIVIC_1_7L(7ｶ国MA輸出)GKN同一3"/>
      <sheetName val="MK(鍛造時経)GKN同一_(2)6"/>
      <sheetName val="MK(鍛造無し)GKN同一_6"/>
      <sheetName val="MK(MA単)ｺｽﾄ_6"/>
      <sheetName val="MK(W_L,D)GKN同一6"/>
      <sheetName val="MK(W_L,D)ｺｽﾄ6"/>
      <sheetName val="CIVIC_1_7L(7ｶ国MA輸出)GKN同一6"/>
      <sheetName val="MK(鍛造時経)GKN同一_(2)5"/>
      <sheetName val="MK(鍛造無し)GKN同一_5"/>
      <sheetName val="MK(MA単)ｺｽﾄ_5"/>
      <sheetName val="MK(W_L,D)GKN同一5"/>
      <sheetName val="MK(W_L,D)ｺｽﾄ5"/>
      <sheetName val="CIVIC_1_7L(7ｶ国MA輸出)GKN同一5"/>
      <sheetName val="MK(鍛造時経)GKN同一_(2)4"/>
      <sheetName val="MK(鍛造無し)GKN同一_4"/>
      <sheetName val="MK(MA単)ｺｽﾄ_4"/>
      <sheetName val="MK(W_L,D)GKN同一4"/>
      <sheetName val="MK(W_L,D)ｺｽﾄ4"/>
      <sheetName val="CIVIC_1_7L(7ｶ国MA輸出)GKN同一4"/>
      <sheetName val="MK(鍛造時経)GKN同一_(2)7"/>
      <sheetName val="MK(鍛造無し)GKN同一_7"/>
      <sheetName val="MK(MA単)ｺｽﾄ_7"/>
      <sheetName val="MK(W_L,D)GKN同一7"/>
      <sheetName val="MK(W_L,D)ｺｽﾄ7"/>
      <sheetName val="CIVIC_1_7L(7ｶ国MA輸出)GKN同一7"/>
      <sheetName val="MK(鍛造時経)GKN同一_(2)8"/>
      <sheetName val="MK(鍛造無し)GKN同一_8"/>
      <sheetName val="MK(MA単)ｺｽﾄ_8"/>
      <sheetName val="MK(W_L,D)GKN同一8"/>
      <sheetName val="MK(W_L,D)ｺｽﾄ8"/>
      <sheetName val="CIVIC_1_7L(7ｶ国MA輸出)GKN同一8"/>
      <sheetName val="MK(鍛造時経)GKN同一_(2)9"/>
      <sheetName val="MK(鍛造無し)GKN同一_9"/>
      <sheetName val="MK(MA単)ｺｽﾄ_9"/>
      <sheetName val="MK(W_L,D)GKN同一9"/>
      <sheetName val="MK(W_L,D)ｺｽﾄ9"/>
      <sheetName val="CIVIC_1_7L(7ｶ国MA輸出)GKN同一9"/>
      <sheetName val="MK(鍛造時経)GKN同一_(2)11"/>
      <sheetName val="MK(鍛造無し)GKN同一_11"/>
      <sheetName val="MK(MA単)ｺｽﾄ_11"/>
      <sheetName val="MK(W_L,D)GKN同一11"/>
      <sheetName val="MK(W_L,D)ｺｽﾄ11"/>
      <sheetName val="CIVIC_1_7L(7ｶ国MA輸出)GKN同一11"/>
      <sheetName val="MK(鍛造時経)GKN同一_(2)10"/>
      <sheetName val="MK(鍛造無し)GKN同一_10"/>
      <sheetName val="MK(MA単)ｺｽﾄ_10"/>
      <sheetName val="MK(W_L,D)GKN同一10"/>
      <sheetName val="MK(W_L,D)ｺｽﾄ10"/>
      <sheetName val="CIVIC_1_7L(7ｶ国MA輸出)GKN同一10"/>
      <sheetName val="MK(鍛造時経)GKN同一_(2)13"/>
      <sheetName val="MK(鍛造無し)GKN同一_13"/>
      <sheetName val="MK(MA単)ｺｽﾄ_13"/>
      <sheetName val="MK(W_L,D)GKN同一13"/>
      <sheetName val="MK(W_L,D)ｺｽﾄ13"/>
      <sheetName val="CIVIC_1_7L(7ｶ国MA輸出)GKN同一13"/>
      <sheetName val="MK(鍛造時経)GKN同一_(2)12"/>
      <sheetName val="MK(鍛造無し)GKN同一_12"/>
      <sheetName val="MK(MA単)ｺｽﾄ_12"/>
      <sheetName val="MK(W_L,D)GKN同一12"/>
      <sheetName val="MK(W_L,D)ｺｽﾄ12"/>
      <sheetName val="CIVIC_1_7L(7ｶ国MA輸出)GKN同一12"/>
      <sheetName val="MK(鍛造時経)GKN同一_(2)17"/>
      <sheetName val="MK(鍛造無し)GKN同一_17"/>
      <sheetName val="MK(MA単)ｺｽﾄ_17"/>
      <sheetName val="MK(W_L,D)GKN同一17"/>
      <sheetName val="MK(W_L,D)ｺｽﾄ17"/>
      <sheetName val="CIVIC_1_7L(7ｶ国MA輸出)GKN同一17"/>
      <sheetName val="MK(鍛造時経)GKN同一_(2)15"/>
      <sheetName val="MK(鍛造無し)GKN同一_15"/>
      <sheetName val="MK(MA単)ｺｽﾄ_15"/>
      <sheetName val="MK(W_L,D)GKN同一15"/>
      <sheetName val="MK(W_L,D)ｺｽﾄ15"/>
      <sheetName val="CIVIC_1_7L(7ｶ国MA輸出)GKN同一15"/>
      <sheetName val="MK(鍛造時経)GKN同一_(2)14"/>
      <sheetName val="MK(鍛造無し)GKN同一_14"/>
      <sheetName val="MK(MA単)ｺｽﾄ_14"/>
      <sheetName val="MK(W_L,D)GKN同一14"/>
      <sheetName val="MK(W_L,D)ｺｽﾄ14"/>
      <sheetName val="CIVIC_1_7L(7ｶ国MA輸出)GKN同一14"/>
      <sheetName val="MK(鍛造時経)GKN同一_(2)16"/>
      <sheetName val="MK(鍛造無し)GKN同一_16"/>
      <sheetName val="MK(MA単)ｺｽﾄ_16"/>
      <sheetName val="MK(W_L,D)GKN同一16"/>
      <sheetName val="MK(W_L,D)ｺｽﾄ16"/>
      <sheetName val="CIVIC_1_7L(7ｶ国MA輸出)GKN同一16"/>
      <sheetName val="MK(鍛造時経)GKN同一_(2)18"/>
      <sheetName val="MK(鍛造無し)GKN同一_18"/>
      <sheetName val="MK(MA単)ｺｽﾄ_18"/>
      <sheetName val="MK(W_L,D)GKN同一18"/>
      <sheetName val="MK(W_L,D)ｺｽﾄ18"/>
      <sheetName val="CIVIC_1_7L(7ｶ国MA輸出)GKN同一18"/>
      <sheetName val="MK(鍛造時経)GKN同一_(2)19"/>
      <sheetName val="MK(鍛造無し)GKN同一_19"/>
      <sheetName val="MK(MA単)ｺｽﾄ_19"/>
      <sheetName val="MK(W_L,D)GKN同一19"/>
      <sheetName val="MK(W_L,D)ｺｽﾄ19"/>
      <sheetName val="CIVIC_1_7L(7ｶ国MA輸出)GKN同一19"/>
      <sheetName val="MK(鍛造時経)GKN同一_(2)21"/>
      <sheetName val="MK(鍛造無し)GKN同一_21"/>
      <sheetName val="MK(MA単)ｺｽﾄ_21"/>
      <sheetName val="MK(W_L,D)GKN同一21"/>
      <sheetName val="MK(W_L,D)ｺｽﾄ21"/>
      <sheetName val="CIVIC_1_7L(7ｶ国MA輸出)GKN同一21"/>
      <sheetName val="MK(鍛造時経)GKN同一_(2)20"/>
      <sheetName val="MK(鍛造無し)GKN同一_20"/>
      <sheetName val="MK(MA単)ｺｽﾄ_20"/>
      <sheetName val="MK(W_L,D)GKN同一20"/>
      <sheetName val="MK(W_L,D)ｺｽﾄ20"/>
      <sheetName val="CIVIC_1_7L(7ｶ国MA輸出)GKN同一20"/>
      <sheetName val="MK(鍛造時経)GKN同一_(2)25"/>
      <sheetName val="MK(鍛造無し)GKN同一_25"/>
      <sheetName val="MK(MA単)ｺｽﾄ_25"/>
      <sheetName val="MK(W_L,D)GKN同一25"/>
      <sheetName val="MK(W_L,D)ｺｽﾄ25"/>
      <sheetName val="CIVIC_1_7L(7ｶ国MA輸出)GKN同一25"/>
      <sheetName val="MK(鍛造時経)GKN同一_(2)22"/>
      <sheetName val="MK(鍛造無し)GKN同一_22"/>
      <sheetName val="MK(MA単)ｺｽﾄ_22"/>
      <sheetName val="MK(W_L,D)GKN同一22"/>
      <sheetName val="MK(W_L,D)ｺｽﾄ22"/>
      <sheetName val="CIVIC_1_7L(7ｶ国MA輸出)GKN同一22"/>
      <sheetName val="MK(鍛造時経)GKN同一_(2)24"/>
      <sheetName val="MK(鍛造無し)GKN同一_24"/>
      <sheetName val="MK(MA単)ｺｽﾄ_24"/>
      <sheetName val="MK(W_L,D)GKN同一24"/>
      <sheetName val="MK(W_L,D)ｺｽﾄ24"/>
      <sheetName val="CIVIC_1_7L(7ｶ国MA輸出)GKN同一24"/>
      <sheetName val="MK(鍛造時経)GKN同一_(2)23"/>
      <sheetName val="MK(鍛造無し)GKN同一_23"/>
      <sheetName val="MK(MA単)ｺｽﾄ_23"/>
      <sheetName val="MK(W_L,D)GKN同一23"/>
      <sheetName val="MK(W_L,D)ｺｽﾄ23"/>
      <sheetName val="CIVIC_1_7L(7ｶ国MA輸出)GKN同一23"/>
      <sheetName val="MK(鍛造時経)GKN同一_(2)32"/>
      <sheetName val="MK(鍛造無し)GKN同一_32"/>
      <sheetName val="MK(MA単)ｺｽﾄ_32"/>
      <sheetName val="MK(W_L,D)GKN同一32"/>
      <sheetName val="MK(W_L,D)ｺｽﾄ32"/>
      <sheetName val="CIVIC_1_7L(7ｶ国MA輸出)GKN同一32"/>
      <sheetName val="MK(鍛造時経)GKN同一_(2)31"/>
      <sheetName val="MK(鍛造無し)GKN同一_31"/>
      <sheetName val="MK(MA単)ｺｽﾄ_31"/>
      <sheetName val="MK(W_L,D)GKN同一31"/>
      <sheetName val="MK(W_L,D)ｺｽﾄ31"/>
      <sheetName val="CIVIC_1_7L(7ｶ国MA輸出)GKN同一31"/>
      <sheetName val="MK(鍛造時経)GKN同一_(2)30"/>
      <sheetName val="MK(鍛造無し)GKN同一_30"/>
      <sheetName val="MK(MA単)ｺｽﾄ_30"/>
      <sheetName val="MK(W_L,D)GKN同一30"/>
      <sheetName val="MK(W_L,D)ｺｽﾄ30"/>
      <sheetName val="CIVIC_1_7L(7ｶ国MA輸出)GKN同一30"/>
      <sheetName val="MK(鍛造時経)GKN同一_(2)27"/>
      <sheetName val="MK(鍛造無し)GKN同一_27"/>
      <sheetName val="MK(MA単)ｺｽﾄ_27"/>
      <sheetName val="MK(W_L,D)GKN同一27"/>
      <sheetName val="MK(W_L,D)ｺｽﾄ27"/>
      <sheetName val="CIVIC_1_7L(7ｶ国MA輸出)GKN同一27"/>
      <sheetName val="MK(鍛造時経)GKN同一_(2)26"/>
      <sheetName val="MK(鍛造無し)GKN同一_26"/>
      <sheetName val="MK(MA単)ｺｽﾄ_26"/>
      <sheetName val="MK(W_L,D)GKN同一26"/>
      <sheetName val="MK(W_L,D)ｺｽﾄ26"/>
      <sheetName val="CIVIC_1_7L(7ｶ国MA輸出)GKN同一26"/>
      <sheetName val="MK(鍛造時経)GKN同一_(2)28"/>
      <sheetName val="MK(鍛造無し)GKN同一_28"/>
      <sheetName val="MK(MA単)ｺｽﾄ_28"/>
      <sheetName val="MK(W_L,D)GKN同一28"/>
      <sheetName val="MK(W_L,D)ｺｽﾄ28"/>
      <sheetName val="CIVIC_1_7L(7ｶ国MA輸出)GKN同一28"/>
      <sheetName val="MK(鍛造時経)GKN同一_(2)29"/>
      <sheetName val="MK(鍛造無し)GKN同一_29"/>
      <sheetName val="MK(MA単)ｺｽﾄ_29"/>
      <sheetName val="MK(W_L,D)GKN同一29"/>
      <sheetName val="MK(W_L,D)ｺｽﾄ29"/>
      <sheetName val="CIVIC_1_7L(7ｶ国MA輸出)GKN同一29"/>
      <sheetName val="MK(鍛造時経)GKN同一_(2)33"/>
      <sheetName val="MK(鍛造無し)GKN同一_33"/>
      <sheetName val="MK(MA単)ｺｽﾄ_33"/>
      <sheetName val="MK(W_L,D)GKN同一33"/>
      <sheetName val="MK(W_L,D)ｺｽﾄ33"/>
      <sheetName val="CIVIC_1_7L(7ｶ国MA輸出)GKN同一33"/>
      <sheetName val="MK(鍛造時経)GKN同一_(2)34"/>
      <sheetName val="MK(鍛造無し)GKN同一_34"/>
      <sheetName val="MK(MA単)ｺｽﾄ_34"/>
      <sheetName val="MK(W_L,D)GKN同一34"/>
      <sheetName val="MK(W_L,D)ｺｽﾄ34"/>
      <sheetName val="CIVIC_1_7L(7ｶ国MA輸出)GKN同一34"/>
      <sheetName val="MK(鍛造時経)GKN同一_(2)36"/>
      <sheetName val="#REF"/>
      <sheetName val="Disposals"/>
      <sheetName val="MK(鍛造無し)GKN同一_35"/>
      <sheetName val="MK(MA単)ｺｽﾄ_35"/>
      <sheetName val="MK(W_L,D)GKN同一35"/>
      <sheetName val="MK(W_L,D)ｺｽﾄ35"/>
      <sheetName val="CIVIC_1_7L(7ｶ国MA輸出)GKN同一35"/>
      <sheetName val="MK(鍛造時経)GKN同一_(2)35"/>
      <sheetName val="Mort-08"/>
      <sheetName val="GeneralInfo"/>
      <sheetName val="p.mgmt"/>
      <sheetName val="TBM"/>
      <sheetName val="A"/>
      <sheetName val="MK(鍛造時経)GKN同一_(2)39"/>
      <sheetName val="MK(鍛造無し)GKN同一_39"/>
      <sheetName val="MK(MA単)ｺｽﾄ_39"/>
      <sheetName val="MK(W_L,D)GKN同一39"/>
      <sheetName val="MK(W_L,D)ｺｽﾄ39"/>
      <sheetName val="CIVIC_1_7L(7ｶ国MA輸出)GKN同一39"/>
      <sheetName val="Sheet1"/>
      <sheetName val="Format 90 Local"/>
      <sheetName val="Menu"/>
      <sheetName val="asia"/>
      <sheetName val="Penyusutan Kendaraan"/>
      <sheetName val="MFWP"/>
      <sheetName val="Account Code"/>
      <sheetName val="Ex-Rate"/>
      <sheetName val="WCrestated"/>
      <sheetName val="CIVIC 1.6L(7ｶ国MA輸出)ｺｽﾄ"/>
      <sheetName val="Family"/>
      <sheetName val="MK(鍛造時経)GKN同一_(2)37"/>
      <sheetName val="MK(鍛造無し)GKN同一_36"/>
      <sheetName val="MK(MA単)ｺｽﾄ_36"/>
      <sheetName val="MK(W_L,D)GKN同一36"/>
      <sheetName val="MK(W_L,D)ｺｽﾄ36"/>
      <sheetName val="CIVIC_1_7L(7ｶ国MA輸出)GKN同一36"/>
      <sheetName val="Table"/>
      <sheetName val="NHM5407"/>
      <sheetName val="년간업무"/>
      <sheetName val="02-Ikhtisar Keuangan-1&amp;2-i"/>
      <sheetName val="ｱ･太州計画MKｺｽﾄ"/>
      <sheetName val="コ－ポ月末 "/>
      <sheetName val="A1-B ASSETS"/>
      <sheetName val="ｬｰｴﾀｫeｴ｣"/>
      <sheetName val="Submission Form"/>
      <sheetName val="Monthly RecapLO"/>
      <sheetName val="Data"/>
      <sheetName val="ﾗｲﾝ一覧"/>
      <sheetName val="ﾗｲﾝ別工程一覧"/>
      <sheetName val="補助１"/>
      <sheetName val="設備一覧"/>
      <sheetName val="MK(鍛造時経)GKN同一_(2)38"/>
      <sheetName val="MK(鍛造無し)GKN同一_37"/>
      <sheetName val="MK(MA単)ｺｽﾄ_37"/>
      <sheetName val="MK(W_L,D)GKN同一37"/>
      <sheetName val="MK(W_L,D)ｺｽﾄ37"/>
      <sheetName val="CIVIC_1_7L(7ｶ国MA輸出)GKN同一37"/>
      <sheetName val="p_mgmt"/>
      <sheetName val="Format_90_Local"/>
      <sheetName val="Penyusutan_Kendaraan"/>
      <sheetName val="Account_Code"/>
      <sheetName val="CIVIC_1_6L(7ｶ国MA輸出)ｺｽﾄ"/>
      <sheetName val="WS"/>
      <sheetName val="XLR_NoRangeSheet"/>
      <sheetName val="経営指標"/>
      <sheetName val="レポートレイアウト"/>
      <sheetName val="Sheet3"/>
      <sheetName val="주주명부&lt;끝&gt;"/>
      <sheetName val="Monthly_RecapLO"/>
      <sheetName val="budget per type"/>
      <sheetName val="Permanent info"/>
      <sheetName val="FF-6"/>
      <sheetName val="02-Ikhtisar_Keuangan-1&amp;2-i"/>
      <sheetName val="LOOKUP"/>
      <sheetName val="基本情報ｄｂ"/>
      <sheetName val="財務諸表"/>
      <sheetName val="A1-B ASSET"/>
      <sheetName val="SCORE_RC_Code"/>
      <sheetName val="매출현황(월별)  (2)"/>
      <sheetName val="월간인력"/>
      <sheetName val="MK(鍛造時経)GKN同一_(2)41"/>
      <sheetName val="MK(鍛造無し)GKN同一_40"/>
      <sheetName val="MK(MA単)ｺｽﾄ_40"/>
      <sheetName val="MK(W_L,D)GKN同一40"/>
      <sheetName val="MK(W_L,D)ｺｽﾄ40"/>
      <sheetName val="CIVIC_1_7L(7ｶ国MA輸出)GKN同一40"/>
      <sheetName val="p_mgmt2"/>
      <sheetName val="Format_90_Local2"/>
      <sheetName val="Penyusutan_Kendaraan2"/>
      <sheetName val="Account_Code2"/>
      <sheetName val="CIVIC_1_6L(7ｶ国MA輸出)ｺｽﾄ2"/>
      <sheetName val="02-Ikhtisar_Keuangan-1&amp;2-i1"/>
      <sheetName val="A1-B_ASSETS1"/>
      <sheetName val="コ－ポ月末_1"/>
      <sheetName val="Submission_Form1"/>
      <sheetName val="Monthly_RecapLO2"/>
      <sheetName val="budget_per_type1"/>
      <sheetName val="Permanent_info1"/>
      <sheetName val="MK(鍛造時経)GKN同一_(2)40"/>
      <sheetName val="MK(鍛造無し)GKN同一_38"/>
      <sheetName val="MK(MA単)ｺｽﾄ_38"/>
      <sheetName val="MK(W_L,D)GKN同一38"/>
      <sheetName val="MK(W_L,D)ｺｽﾄ38"/>
      <sheetName val="CIVIC_1_7L(7ｶ国MA輸出)GKN同一38"/>
      <sheetName val="p_mgmt1"/>
      <sheetName val="Format_90_Local1"/>
      <sheetName val="Penyusutan_Kendaraan1"/>
      <sheetName val="Account_Code1"/>
      <sheetName val="CIVIC_1_6L(7ｶ国MA輸出)ｺｽﾄ1"/>
      <sheetName val="A1-B_ASSETS"/>
      <sheetName val="コ－ポ月末_"/>
      <sheetName val="Submission_Form"/>
      <sheetName val="Monthly_RecapLO1"/>
      <sheetName val="budget_per_type"/>
      <sheetName val="Permanent_info"/>
      <sheetName val="hs pipa"/>
      <sheetName val="WHT-21"/>
      <sheetName val="計算"/>
      <sheetName val="休日"/>
      <sheetName val="対象外品番"/>
      <sheetName val="納所受付"/>
      <sheetName val="マスタ"/>
      <sheetName val="按分マスタ"/>
      <sheetName val="入力フォーム"/>
      <sheetName val="COA"/>
      <sheetName val="TS"/>
      <sheetName val="지급어음"/>
      <sheetName val="Pain data"/>
      <sheetName val="Links"/>
      <sheetName val="CSD"/>
      <sheetName val="Raw data"/>
      <sheetName val="T.B"/>
      <sheetName val="MASTER STOK"/>
      <sheetName val="XREF"/>
      <sheetName val="산출근거1"/>
      <sheetName val="コストセンターテーブル"/>
      <sheetName val="A1-B_ASSET"/>
      <sheetName val="A1-B_ASSET1"/>
      <sheetName val="MK(鍛造時経)GKN同一_(2)42"/>
      <sheetName val="MK(鍛造無し)GKN同一_41"/>
      <sheetName val="MK(MA単)ｺｽﾄ_41"/>
      <sheetName val="MK(W_L,D)GKN同一41"/>
      <sheetName val="MK(W_L,D)ｺｽﾄ41"/>
      <sheetName val="CIVIC_1_7L(7ｶ国MA輸出)GKN同一41"/>
      <sheetName val="p_mgmt3"/>
      <sheetName val="Format_90_Local3"/>
      <sheetName val="Penyusutan_Kendaraan3"/>
      <sheetName val="Account_Code3"/>
      <sheetName val="CIVIC_1_6L(7ｶ国MA輸出)ｺｽﾄ3"/>
      <sheetName val="02-Ikhtisar_Keuangan-1&amp;2-i2"/>
      <sheetName val="コ－ポ月末_2"/>
      <sheetName val="A1-B_ASSETS2"/>
      <sheetName val="Submission_Form2"/>
      <sheetName val="Monthly_RecapLO3"/>
      <sheetName val="budget_per_type2"/>
      <sheetName val="Permanent_info2"/>
      <sheetName val="A1-B_ASSET2"/>
      <sheetName val="MK(鍛造時経)GKN同一_(2)43"/>
      <sheetName val="MK(鍛造無し)GKN同一_42"/>
      <sheetName val="MK(MA単)ｺｽﾄ_42"/>
      <sheetName val="MK(W_L,D)GKN同一42"/>
      <sheetName val="MK(W_L,D)ｺｽﾄ42"/>
      <sheetName val="CIVIC_1_7L(7ｶ国MA輸出)GKN同一42"/>
      <sheetName val="p_mgmt4"/>
      <sheetName val="Format_90_Local4"/>
      <sheetName val="Penyusutan_Kendaraan4"/>
      <sheetName val="Account_Code4"/>
      <sheetName val="CIVIC_1_6L(7ｶ国MA輸出)ｺｽﾄ4"/>
      <sheetName val="02-Ikhtisar_Keuangan-1&amp;2-i3"/>
      <sheetName val="コ－ポ月末_3"/>
      <sheetName val="A1-B_ASSETS3"/>
      <sheetName val="Submission_Form3"/>
      <sheetName val="Monthly_RecapLO4"/>
      <sheetName val="budget_per_type3"/>
      <sheetName val="Permanent_info3"/>
      <sheetName val="A1-B_ASSET3"/>
      <sheetName val="MK(鍛造時経)GKN同一_(2)47"/>
      <sheetName val="MK(鍛造無し)GKN同一_46"/>
      <sheetName val="MK(MA単)ｺｽﾄ_46"/>
      <sheetName val="MK(W_L,D)GKN同一46"/>
      <sheetName val="MK(W_L,D)ｺｽﾄ46"/>
      <sheetName val="CIVIC_1_7L(7ｶ国MA輸出)GKN同一46"/>
      <sheetName val="p_mgmt8"/>
      <sheetName val="Format_90_Local8"/>
      <sheetName val="Penyusutan_Kendaraan8"/>
      <sheetName val="Account_Code8"/>
      <sheetName val="CIVIC_1_6L(7ｶ国MA輸出)ｺｽﾄ8"/>
      <sheetName val="02-Ikhtisar_Keuangan-1&amp;2-i7"/>
      <sheetName val="コ－ポ月末_7"/>
      <sheetName val="A1-B_ASSETS7"/>
      <sheetName val="Submission_Form7"/>
      <sheetName val="Monthly_RecapLO8"/>
      <sheetName val="budget_per_type7"/>
      <sheetName val="Permanent_info7"/>
      <sheetName val="A1-B_ASSET7"/>
      <sheetName val="MK(鍛造時経)GKN同一_(2)44"/>
      <sheetName val="MK(鍛造無し)GKN同一_43"/>
      <sheetName val="MK(MA単)ｺｽﾄ_43"/>
      <sheetName val="MK(W_L,D)GKN同一43"/>
      <sheetName val="MK(W_L,D)ｺｽﾄ43"/>
      <sheetName val="CIVIC_1_7L(7ｶ国MA輸出)GKN同一43"/>
      <sheetName val="p_mgmt5"/>
      <sheetName val="Format_90_Local5"/>
      <sheetName val="Penyusutan_Kendaraan5"/>
      <sheetName val="Account_Code5"/>
      <sheetName val="CIVIC_1_6L(7ｶ国MA輸出)ｺｽﾄ5"/>
      <sheetName val="02-Ikhtisar_Keuangan-1&amp;2-i4"/>
      <sheetName val="コ－ポ月末_4"/>
      <sheetName val="A1-B_ASSETS4"/>
      <sheetName val="Submission_Form4"/>
      <sheetName val="Monthly_RecapLO5"/>
      <sheetName val="budget_per_type4"/>
      <sheetName val="Permanent_info4"/>
      <sheetName val="A1-B_ASSET4"/>
      <sheetName val="MK(鍛造時経)GKN同一_(2)45"/>
      <sheetName val="MK(鍛造無し)GKN同一_44"/>
      <sheetName val="MK(MA単)ｺｽﾄ_44"/>
      <sheetName val="MK(W_L,D)GKN同一44"/>
      <sheetName val="MK(W_L,D)ｺｽﾄ44"/>
      <sheetName val="CIVIC_1_7L(7ｶ国MA輸出)GKN同一44"/>
      <sheetName val="p_mgmt6"/>
      <sheetName val="Format_90_Local6"/>
      <sheetName val="Penyusutan_Kendaraan6"/>
      <sheetName val="Account_Code6"/>
      <sheetName val="CIVIC_1_6L(7ｶ国MA輸出)ｺｽﾄ6"/>
      <sheetName val="02-Ikhtisar_Keuangan-1&amp;2-i5"/>
      <sheetName val="コ－ポ月末_5"/>
      <sheetName val="A1-B_ASSETS5"/>
      <sheetName val="Submission_Form5"/>
      <sheetName val="Monthly_RecapLO6"/>
      <sheetName val="budget_per_type5"/>
      <sheetName val="Permanent_info5"/>
      <sheetName val="A1-B_ASSET5"/>
      <sheetName val="MK(鍛造時経)GKN同一_(2)46"/>
      <sheetName val="MK(鍛造無し)GKN同一_45"/>
      <sheetName val="MK(MA単)ｺｽﾄ_45"/>
      <sheetName val="MK(W_L,D)GKN同一45"/>
      <sheetName val="MK(W_L,D)ｺｽﾄ45"/>
      <sheetName val="CIVIC_1_7L(7ｶ国MA輸出)GKN同一45"/>
      <sheetName val="p_mgmt7"/>
      <sheetName val="Format_90_Local7"/>
      <sheetName val="Penyusutan_Kendaraan7"/>
      <sheetName val="Account_Code7"/>
      <sheetName val="CIVIC_1_6L(7ｶ国MA輸出)ｺｽﾄ7"/>
      <sheetName val="02-Ikhtisar_Keuangan-1&amp;2-i6"/>
      <sheetName val="コ－ポ月末_6"/>
      <sheetName val="A1-B_ASSETS6"/>
      <sheetName val="Submission_Form6"/>
      <sheetName val="Monthly_RecapLO7"/>
      <sheetName val="budget_per_type6"/>
      <sheetName val="Permanent_info6"/>
      <sheetName val="A1-B_ASSET6"/>
      <sheetName val="MK(鍛造時経)GKN同一_(2)48"/>
      <sheetName val="MK(鍛造無し)GKN同一_47"/>
      <sheetName val="MK(MA単)ｺｽﾄ_47"/>
      <sheetName val="MK(W_L,D)GKN同一47"/>
      <sheetName val="MK(W_L,D)ｺｽﾄ47"/>
      <sheetName val="CIVIC_1_7L(7ｶ国MA輸出)GKN同一47"/>
      <sheetName val="p_mgmt9"/>
      <sheetName val="Format_90_Local9"/>
      <sheetName val="Penyusutan_Kendaraan9"/>
      <sheetName val="Account_Code9"/>
      <sheetName val="CIVIC_1_6L(7ｶ国MA輸出)ｺｽﾄ9"/>
      <sheetName val="02-Ikhtisar_Keuangan-1&amp;2-i8"/>
      <sheetName val="コ－ポ月末_8"/>
      <sheetName val="A1-B_ASSETS8"/>
      <sheetName val="Submission_Form8"/>
      <sheetName val="Monthly_RecapLO9"/>
      <sheetName val="budget_per_type8"/>
      <sheetName val="Permanent_info8"/>
      <sheetName val="A1-B_ASSET8"/>
      <sheetName val="MK(鍛造時経)GKN同一_(2)49"/>
      <sheetName val="MK(鍛造無し)GKN同一_48"/>
      <sheetName val="MK(MA単)ｺｽﾄ_48"/>
      <sheetName val="MK(W_L,D)GKN同一48"/>
      <sheetName val="MK(W_L,D)ｺｽﾄ48"/>
      <sheetName val="CIVIC_1_7L(7ｶ国MA輸出)GKN同一48"/>
      <sheetName val="p_mgmt10"/>
      <sheetName val="Format_90_Local10"/>
      <sheetName val="Penyusutan_Kendaraan10"/>
      <sheetName val="Account_Code10"/>
      <sheetName val="CIVIC_1_6L(7ｶ国MA輸出)ｺｽﾄ10"/>
      <sheetName val="02-Ikhtisar_Keuangan-1&amp;2-i9"/>
      <sheetName val="コ－ポ月末_9"/>
      <sheetName val="A1-B_ASSETS9"/>
      <sheetName val="Submission_Form9"/>
      <sheetName val="Monthly_RecapLO10"/>
      <sheetName val="budget_per_type9"/>
      <sheetName val="Permanent_info9"/>
      <sheetName val="A1-B_ASSET9"/>
      <sheetName val="FKT_PJK"/>
      <sheetName val="hs_pipa"/>
      <sheetName val="매출현황(월별)__(2)"/>
      <sheetName val="K.6DEPOSIT"/>
      <sheetName val="TB-WP"/>
      <sheetName val="B28(old version)"/>
      <sheetName val="ロケーションコード一覧"/>
      <sheetName val="本部店番テーブル"/>
      <sheetName val="J"/>
      <sheetName val="Variables"/>
      <sheetName val="SCH12"/>
      <sheetName val="412src2"/>
      <sheetName val="APRIL'02"/>
      <sheetName val="aug"/>
      <sheetName val="mei"/>
      <sheetName val="aprl"/>
      <sheetName val="feb"/>
      <sheetName val="jan"/>
      <sheetName val="jul"/>
      <sheetName val="jun"/>
      <sheetName val="mart"/>
      <sheetName val="oct"/>
      <sheetName val="sept"/>
      <sheetName val="K2-FA"/>
      <sheetName val="현금"/>
      <sheetName val="MK(鍛造時経)GKN同一_(2)50"/>
      <sheetName val="MK(鍛造無し)GKN同一_49"/>
      <sheetName val="MK(MA単)ｺｽﾄ_49"/>
      <sheetName val="MK(W_L,D)GKN同一49"/>
      <sheetName val="MK(W_L,D)ｺｽﾄ49"/>
      <sheetName val="CIVIC_1_7L(7ｶ国MA輸出)GKN同一49"/>
      <sheetName val="p_mgmt11"/>
      <sheetName val="Format_90_Local11"/>
      <sheetName val="Penyusutan_Kendaraan11"/>
      <sheetName val="Account_Code11"/>
      <sheetName val="CIVIC_1_6L(7ｶ国MA輸出)ｺｽﾄ11"/>
      <sheetName val="02-Ikhtisar_Keuangan-1&amp;2-i10"/>
      <sheetName val="A1-B_ASSETS10"/>
      <sheetName val="コ－ポ月末_10"/>
      <sheetName val="Submission_Form10"/>
      <sheetName val="Monthly_RecapLO11"/>
      <sheetName val="Permanent_info10"/>
      <sheetName val="budget_per_type10"/>
      <sheetName val="A1-B_ASSET10"/>
      <sheetName val="Pain_data"/>
      <sheetName val="T_B"/>
      <sheetName val="MASTER_STOK"/>
      <sheetName val="Raw_data"/>
      <sheetName val="MK(鍛造時経)GKN同一_(2)51"/>
      <sheetName val="MK(鍛造無し)GKN同一_50"/>
      <sheetName val="MK(MA単)ｺｽﾄ_50"/>
      <sheetName val="MK(W_L,D)GKN同一50"/>
      <sheetName val="MK(W_L,D)ｺｽﾄ50"/>
      <sheetName val="CIVIC_1_7L(7ｶ国MA輸出)GKN同一50"/>
      <sheetName val="p_mgmt12"/>
      <sheetName val="Format_90_Local12"/>
      <sheetName val="Penyusutan_Kendaraan12"/>
      <sheetName val="Account_Code12"/>
      <sheetName val="CIVIC_1_6L(7ｶ国MA輸出)ｺｽﾄ12"/>
      <sheetName val="02-Ikhtisar_Keuangan-1&amp;2-i11"/>
      <sheetName val="A1-B_ASSETS11"/>
      <sheetName val="コ－ポ月末_11"/>
      <sheetName val="Submission_Form11"/>
      <sheetName val="Monthly_RecapLO12"/>
      <sheetName val="매출현황(월별)__(2)1"/>
      <sheetName val="Permanent_info11"/>
      <sheetName val="budget_per_type11"/>
      <sheetName val="A1-B_ASSET11"/>
      <sheetName val="hs_pipa1"/>
      <sheetName val="Pain_data1"/>
      <sheetName val="T_B1"/>
      <sheetName val="MASTER_STOK1"/>
      <sheetName val="Raw_data1"/>
      <sheetName val="MK(鍛造時経)GKN同一_(2)53"/>
      <sheetName val="MK(鍛造無し)GKN同一_52"/>
      <sheetName val="MK(MA単)ｺｽﾄ_52"/>
      <sheetName val="MK(W_L,D)GKN同一52"/>
      <sheetName val="MK(W_L,D)ｺｽﾄ52"/>
      <sheetName val="CIVIC_1_7L(7ｶ国MA輸出)GKN同一52"/>
      <sheetName val="p_mgmt14"/>
      <sheetName val="Format_90_Local14"/>
      <sheetName val="Penyusutan_Kendaraan14"/>
      <sheetName val="Account_Code14"/>
      <sheetName val="CIVIC_1_6L(7ｶ国MA輸出)ｺｽﾄ14"/>
      <sheetName val="02-Ikhtisar_Keuangan-1&amp;2-i13"/>
      <sheetName val="コ－ポ月末_13"/>
      <sheetName val="A1-B_ASSETS13"/>
      <sheetName val="Submission_Form13"/>
      <sheetName val="Monthly_RecapLO14"/>
      <sheetName val="budget_per_type13"/>
      <sheetName val="Permanent_info13"/>
      <sheetName val="A1-B_ASSET13"/>
      <sheetName val="매출현황(월별)__(2)3"/>
      <sheetName val="hs_pipa3"/>
      <sheetName val="Pain_data3"/>
      <sheetName val="T_B3"/>
      <sheetName val="MASTER_STOK3"/>
      <sheetName val="Raw_data3"/>
      <sheetName val="MK(鍛造時経)GKN同一_(2)52"/>
      <sheetName val="MK(鍛造無し)GKN同一_51"/>
      <sheetName val="MK(MA単)ｺｽﾄ_51"/>
      <sheetName val="MK(W_L,D)GKN同一51"/>
      <sheetName val="MK(W_L,D)ｺｽﾄ51"/>
      <sheetName val="CIVIC_1_7L(7ｶ国MA輸出)GKN同一51"/>
      <sheetName val="p_mgmt13"/>
      <sheetName val="Format_90_Local13"/>
      <sheetName val="Penyusutan_Kendaraan13"/>
      <sheetName val="Account_Code13"/>
      <sheetName val="CIVIC_1_6L(7ｶ国MA輸出)ｺｽﾄ13"/>
      <sheetName val="02-Ikhtisar_Keuangan-1&amp;2-i12"/>
      <sheetName val="コ－ポ月末_12"/>
      <sheetName val="A1-B_ASSETS12"/>
      <sheetName val="Submission_Form12"/>
      <sheetName val="Monthly_RecapLO13"/>
      <sheetName val="budget_per_type12"/>
      <sheetName val="Permanent_info12"/>
      <sheetName val="A1-B_ASSET12"/>
      <sheetName val="매출현황(월별)__(2)2"/>
      <sheetName val="hs_pipa2"/>
      <sheetName val="Pain_data2"/>
      <sheetName val="T_B2"/>
      <sheetName val="MASTER_STOK2"/>
      <sheetName val="Raw_data2"/>
      <sheetName val="1.Rollfwd"/>
      <sheetName val="Lead"/>
      <sheetName val="K_6DEPOSIT"/>
      <sheetName val="損益計算書(PL)"/>
      <sheetName val="DataSheet"/>
      <sheetName val="Acccounts"/>
      <sheetName val="master"/>
      <sheetName val="January"/>
      <sheetName val="C2"/>
      <sheetName val="Sheet2"/>
      <sheetName val="Sheet13"/>
      <sheetName val="GL40"/>
    </sheetNames>
    <sheetDataSet>
      <sheetData sheetId="0" refreshError="1"/>
      <sheetData sheetId="1" refreshError="1"/>
      <sheetData sheetId="2" refreshError="1"/>
      <sheetData sheetId="3" refreshError="1"/>
      <sheetData sheetId="4" refreshError="1"/>
      <sheetData sheetId="5" refreshError="1">
        <row r="6">
          <cell r="T6">
            <v>0.16500000000000001</v>
          </cell>
        </row>
        <row r="7">
          <cell r="T7">
            <v>0.1</v>
          </cell>
        </row>
        <row r="8">
          <cell r="T8">
            <v>5.0000000000000001E-3</v>
          </cell>
        </row>
        <row r="9">
          <cell r="T9">
            <v>0.42</v>
          </cell>
        </row>
        <row r="10">
          <cell r="T10">
            <v>0.05</v>
          </cell>
        </row>
        <row r="11">
          <cell r="T11">
            <v>0.02</v>
          </cell>
        </row>
        <row r="13">
          <cell r="T13">
            <v>0.02</v>
          </cell>
        </row>
      </sheetData>
      <sheetData sheetId="6" refreshError="1"/>
      <sheetData sheetId="7" refreshError="1"/>
      <sheetData sheetId="8">
        <row r="6">
          <cell r="T6">
            <v>0.16500000000000001</v>
          </cell>
        </row>
      </sheetData>
      <sheetData sheetId="9">
        <row r="6">
          <cell r="T6">
            <v>0.16500000000000001</v>
          </cell>
        </row>
      </sheetData>
      <sheetData sheetId="10">
        <row r="6">
          <cell r="T6">
            <v>0.16500000000000001</v>
          </cell>
        </row>
      </sheetData>
      <sheetData sheetId="11">
        <row r="6">
          <cell r="T6">
            <v>0.16500000000000001</v>
          </cell>
        </row>
      </sheetData>
      <sheetData sheetId="12">
        <row r="6">
          <cell r="T6">
            <v>0.16500000000000001</v>
          </cell>
        </row>
      </sheetData>
      <sheetData sheetId="13">
        <row r="6">
          <cell r="T6">
            <v>0.16500000000000001</v>
          </cell>
        </row>
      </sheetData>
      <sheetData sheetId="14">
        <row r="6">
          <cell r="T6">
            <v>0.16500000000000001</v>
          </cell>
        </row>
      </sheetData>
      <sheetData sheetId="15">
        <row r="6">
          <cell r="T6">
            <v>0.16500000000000001</v>
          </cell>
        </row>
      </sheetData>
      <sheetData sheetId="16">
        <row r="6">
          <cell r="T6">
            <v>0.16500000000000001</v>
          </cell>
        </row>
      </sheetData>
      <sheetData sheetId="17">
        <row r="6">
          <cell r="T6">
            <v>0.16500000000000001</v>
          </cell>
        </row>
      </sheetData>
      <sheetData sheetId="18">
        <row r="6">
          <cell r="T6">
            <v>0.16500000000000001</v>
          </cell>
        </row>
      </sheetData>
      <sheetData sheetId="19">
        <row r="6">
          <cell r="T6">
            <v>0.16500000000000001</v>
          </cell>
        </row>
      </sheetData>
      <sheetData sheetId="20">
        <row r="6">
          <cell r="T6">
            <v>0.16500000000000001</v>
          </cell>
        </row>
      </sheetData>
      <sheetData sheetId="21">
        <row r="6">
          <cell r="T6">
            <v>0.16500000000000001</v>
          </cell>
        </row>
      </sheetData>
      <sheetData sheetId="22">
        <row r="6">
          <cell r="T6">
            <v>0.16500000000000001</v>
          </cell>
        </row>
      </sheetData>
      <sheetData sheetId="23">
        <row r="6">
          <cell r="T6">
            <v>0.16500000000000001</v>
          </cell>
        </row>
      </sheetData>
      <sheetData sheetId="24">
        <row r="6">
          <cell r="T6">
            <v>0.16500000000000001</v>
          </cell>
        </row>
      </sheetData>
      <sheetData sheetId="25">
        <row r="6">
          <cell r="T6">
            <v>0.16500000000000001</v>
          </cell>
        </row>
      </sheetData>
      <sheetData sheetId="26" refreshError="1"/>
      <sheetData sheetId="27" refreshError="1"/>
      <sheetData sheetId="28" refreshError="1"/>
      <sheetData sheetId="29" refreshError="1"/>
      <sheetData sheetId="30" refreshError="1"/>
      <sheetData sheetId="31" refreshError="1"/>
      <sheetData sheetId="32">
        <row r="6">
          <cell r="T6">
            <v>0.16500000000000001</v>
          </cell>
        </row>
      </sheetData>
      <sheetData sheetId="33">
        <row r="6">
          <cell r="T6">
            <v>0.16500000000000001</v>
          </cell>
        </row>
      </sheetData>
      <sheetData sheetId="34">
        <row r="6">
          <cell r="T6">
            <v>0.16500000000000001</v>
          </cell>
        </row>
      </sheetData>
      <sheetData sheetId="35">
        <row r="6">
          <cell r="T6">
            <v>0.16500000000000001</v>
          </cell>
        </row>
      </sheetData>
      <sheetData sheetId="36">
        <row r="6">
          <cell r="T6">
            <v>0.16500000000000001</v>
          </cell>
        </row>
      </sheetData>
      <sheetData sheetId="37">
        <row r="6">
          <cell r="T6">
            <v>0.16500000000000001</v>
          </cell>
        </row>
      </sheetData>
      <sheetData sheetId="38">
        <row r="6">
          <cell r="T6">
            <v>0.16500000000000001</v>
          </cell>
        </row>
      </sheetData>
      <sheetData sheetId="39">
        <row r="6">
          <cell r="T6">
            <v>0.16500000000000001</v>
          </cell>
        </row>
      </sheetData>
      <sheetData sheetId="40">
        <row r="6">
          <cell r="T6">
            <v>0.16500000000000001</v>
          </cell>
        </row>
      </sheetData>
      <sheetData sheetId="41">
        <row r="6">
          <cell r="T6">
            <v>0.16500000000000001</v>
          </cell>
        </row>
      </sheetData>
      <sheetData sheetId="42">
        <row r="6">
          <cell r="T6">
            <v>0.16500000000000001</v>
          </cell>
        </row>
      </sheetData>
      <sheetData sheetId="43">
        <row r="6">
          <cell r="T6">
            <v>0.16500000000000001</v>
          </cell>
        </row>
      </sheetData>
      <sheetData sheetId="44">
        <row r="6">
          <cell r="T6">
            <v>0.16500000000000001</v>
          </cell>
        </row>
      </sheetData>
      <sheetData sheetId="45">
        <row r="6">
          <cell r="T6">
            <v>0.16500000000000001</v>
          </cell>
        </row>
      </sheetData>
      <sheetData sheetId="46">
        <row r="6">
          <cell r="T6">
            <v>0.16500000000000001</v>
          </cell>
        </row>
      </sheetData>
      <sheetData sheetId="47">
        <row r="6">
          <cell r="T6">
            <v>0.16500000000000001</v>
          </cell>
        </row>
      </sheetData>
      <sheetData sheetId="48">
        <row r="6">
          <cell r="T6">
            <v>0.16500000000000001</v>
          </cell>
        </row>
      </sheetData>
      <sheetData sheetId="49">
        <row r="6">
          <cell r="T6">
            <v>0.16500000000000001</v>
          </cell>
        </row>
      </sheetData>
      <sheetData sheetId="50">
        <row r="6">
          <cell r="T6">
            <v>0.16500000000000001</v>
          </cell>
        </row>
      </sheetData>
      <sheetData sheetId="51">
        <row r="6">
          <cell r="T6">
            <v>0.16500000000000001</v>
          </cell>
        </row>
      </sheetData>
      <sheetData sheetId="52">
        <row r="6">
          <cell r="T6">
            <v>0.16500000000000001</v>
          </cell>
        </row>
      </sheetData>
      <sheetData sheetId="53">
        <row r="6">
          <cell r="T6">
            <v>0.16500000000000001</v>
          </cell>
        </row>
      </sheetData>
      <sheetData sheetId="54">
        <row r="6">
          <cell r="T6">
            <v>0.16500000000000001</v>
          </cell>
        </row>
      </sheetData>
      <sheetData sheetId="55">
        <row r="6">
          <cell r="T6">
            <v>0.16500000000000001</v>
          </cell>
        </row>
      </sheetData>
      <sheetData sheetId="56">
        <row r="6">
          <cell r="T6">
            <v>0.16500000000000001</v>
          </cell>
        </row>
      </sheetData>
      <sheetData sheetId="57">
        <row r="6">
          <cell r="T6">
            <v>0.16500000000000001</v>
          </cell>
        </row>
      </sheetData>
      <sheetData sheetId="58">
        <row r="6">
          <cell r="T6">
            <v>0.16500000000000001</v>
          </cell>
        </row>
      </sheetData>
      <sheetData sheetId="59">
        <row r="6">
          <cell r="T6">
            <v>0.16500000000000001</v>
          </cell>
        </row>
      </sheetData>
      <sheetData sheetId="60">
        <row r="6">
          <cell r="T6">
            <v>0.16500000000000001</v>
          </cell>
        </row>
      </sheetData>
      <sheetData sheetId="61">
        <row r="6">
          <cell r="T6">
            <v>0.16500000000000001</v>
          </cell>
        </row>
      </sheetData>
      <sheetData sheetId="62">
        <row r="6">
          <cell r="T6">
            <v>0.16500000000000001</v>
          </cell>
        </row>
      </sheetData>
      <sheetData sheetId="63">
        <row r="6">
          <cell r="T6">
            <v>0.16500000000000001</v>
          </cell>
        </row>
      </sheetData>
      <sheetData sheetId="64">
        <row r="6">
          <cell r="T6">
            <v>0.16500000000000001</v>
          </cell>
        </row>
      </sheetData>
      <sheetData sheetId="65"/>
      <sheetData sheetId="66"/>
      <sheetData sheetId="67"/>
      <sheetData sheetId="68">
        <row r="6">
          <cell r="T6">
            <v>0.16500000000000001</v>
          </cell>
        </row>
      </sheetData>
      <sheetData sheetId="69">
        <row r="6">
          <cell r="T6">
            <v>0.16500000000000001</v>
          </cell>
        </row>
      </sheetData>
      <sheetData sheetId="70">
        <row r="6">
          <cell r="T6">
            <v>0.16500000000000001</v>
          </cell>
        </row>
      </sheetData>
      <sheetData sheetId="71">
        <row r="6">
          <cell r="T6">
            <v>0.16500000000000001</v>
          </cell>
        </row>
      </sheetData>
      <sheetData sheetId="72">
        <row r="6">
          <cell r="T6">
            <v>0.16500000000000001</v>
          </cell>
        </row>
      </sheetData>
      <sheetData sheetId="73">
        <row r="6">
          <cell r="T6">
            <v>0.16500000000000001</v>
          </cell>
        </row>
      </sheetData>
      <sheetData sheetId="74">
        <row r="6">
          <cell r="T6">
            <v>0.16500000000000001</v>
          </cell>
        </row>
      </sheetData>
      <sheetData sheetId="75">
        <row r="6">
          <cell r="T6">
            <v>0.16500000000000001</v>
          </cell>
        </row>
      </sheetData>
      <sheetData sheetId="76">
        <row r="6">
          <cell r="T6">
            <v>0.16500000000000001</v>
          </cell>
        </row>
      </sheetData>
      <sheetData sheetId="77">
        <row r="6">
          <cell r="T6">
            <v>0.16500000000000001</v>
          </cell>
        </row>
      </sheetData>
      <sheetData sheetId="78">
        <row r="6">
          <cell r="T6">
            <v>0.16500000000000001</v>
          </cell>
        </row>
      </sheetData>
      <sheetData sheetId="79">
        <row r="6">
          <cell r="T6">
            <v>0.16500000000000001</v>
          </cell>
        </row>
      </sheetData>
      <sheetData sheetId="80"/>
      <sheetData sheetId="81">
        <row r="6">
          <cell r="T6">
            <v>0.16500000000000001</v>
          </cell>
        </row>
      </sheetData>
      <sheetData sheetId="82">
        <row r="6">
          <cell r="T6">
            <v>0.16500000000000001</v>
          </cell>
        </row>
      </sheetData>
      <sheetData sheetId="83">
        <row r="6">
          <cell r="T6">
            <v>0.16500000000000001</v>
          </cell>
        </row>
      </sheetData>
      <sheetData sheetId="84">
        <row r="6">
          <cell r="T6">
            <v>0.16500000000000001</v>
          </cell>
        </row>
      </sheetData>
      <sheetData sheetId="85">
        <row r="6">
          <cell r="T6">
            <v>0.16500000000000001</v>
          </cell>
        </row>
      </sheetData>
      <sheetData sheetId="86">
        <row r="6">
          <cell r="T6">
            <v>0.16500000000000001</v>
          </cell>
        </row>
      </sheetData>
      <sheetData sheetId="87"/>
      <sheetData sheetId="88"/>
      <sheetData sheetId="89">
        <row r="6">
          <cell r="T6">
            <v>0.16500000000000001</v>
          </cell>
        </row>
      </sheetData>
      <sheetData sheetId="90">
        <row r="6">
          <cell r="T6">
            <v>0.16500000000000001</v>
          </cell>
        </row>
      </sheetData>
      <sheetData sheetId="91">
        <row r="6">
          <cell r="T6">
            <v>0.16500000000000001</v>
          </cell>
        </row>
      </sheetData>
      <sheetData sheetId="92">
        <row r="6">
          <cell r="T6">
            <v>0.16500000000000001</v>
          </cell>
        </row>
      </sheetData>
      <sheetData sheetId="93">
        <row r="6">
          <cell r="T6">
            <v>0.16500000000000001</v>
          </cell>
        </row>
      </sheetData>
      <sheetData sheetId="94">
        <row r="6">
          <cell r="T6">
            <v>0.16500000000000001</v>
          </cell>
        </row>
      </sheetData>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ow r="6">
          <cell r="T6">
            <v>0.16500000000000001</v>
          </cell>
        </row>
      </sheetData>
      <sheetData sheetId="165"/>
      <sheetData sheetId="166"/>
      <sheetData sheetId="167"/>
      <sheetData sheetId="168">
        <row r="6">
          <cell r="T6">
            <v>0.16500000000000001</v>
          </cell>
        </row>
      </sheetData>
      <sheetData sheetId="169">
        <row r="6">
          <cell r="T6">
            <v>0.16500000000000001</v>
          </cell>
        </row>
      </sheetData>
      <sheetData sheetId="170">
        <row r="6">
          <cell r="T6">
            <v>0.16500000000000001</v>
          </cell>
        </row>
      </sheetData>
      <sheetData sheetId="171"/>
      <sheetData sheetId="172"/>
      <sheetData sheetId="173"/>
      <sheetData sheetId="174">
        <row r="6">
          <cell r="T6">
            <v>0.16500000000000001</v>
          </cell>
        </row>
      </sheetData>
      <sheetData sheetId="175">
        <row r="6">
          <cell r="T6">
            <v>0.16500000000000001</v>
          </cell>
        </row>
      </sheetData>
      <sheetData sheetId="176">
        <row r="6">
          <cell r="T6">
            <v>0.16500000000000001</v>
          </cell>
        </row>
      </sheetData>
      <sheetData sheetId="177"/>
      <sheetData sheetId="178"/>
      <sheetData sheetId="179"/>
      <sheetData sheetId="180">
        <row r="6">
          <cell r="T6">
            <v>0.16500000000000001</v>
          </cell>
        </row>
      </sheetData>
      <sheetData sheetId="181">
        <row r="6">
          <cell r="T6">
            <v>0.16500000000000001</v>
          </cell>
        </row>
      </sheetData>
      <sheetData sheetId="182">
        <row r="6">
          <cell r="T6">
            <v>0.16500000000000001</v>
          </cell>
        </row>
      </sheetData>
      <sheetData sheetId="183"/>
      <sheetData sheetId="184"/>
      <sheetData sheetId="185"/>
      <sheetData sheetId="186">
        <row r="6">
          <cell r="T6">
            <v>0.16500000000000001</v>
          </cell>
        </row>
      </sheetData>
      <sheetData sheetId="187">
        <row r="6">
          <cell r="T6">
            <v>0.16500000000000001</v>
          </cell>
        </row>
      </sheetData>
      <sheetData sheetId="188">
        <row r="6">
          <cell r="T6">
            <v>0.16500000000000001</v>
          </cell>
        </row>
      </sheetData>
      <sheetData sheetId="189"/>
      <sheetData sheetId="190"/>
      <sheetData sheetId="191"/>
      <sheetData sheetId="192">
        <row r="6">
          <cell r="T6">
            <v>0.16500000000000001</v>
          </cell>
        </row>
      </sheetData>
      <sheetData sheetId="193">
        <row r="6">
          <cell r="T6">
            <v>0.16500000000000001</v>
          </cell>
        </row>
      </sheetData>
      <sheetData sheetId="194">
        <row r="6">
          <cell r="T6">
            <v>0.16500000000000001</v>
          </cell>
        </row>
      </sheetData>
      <sheetData sheetId="195">
        <row r="6">
          <cell r="T6">
            <v>0.16500000000000001</v>
          </cell>
        </row>
      </sheetData>
      <sheetData sheetId="196"/>
      <sheetData sheetId="197">
        <row r="6">
          <cell r="T6">
            <v>0.16500000000000001</v>
          </cell>
        </row>
      </sheetData>
      <sheetData sheetId="198">
        <row r="6">
          <cell r="T6">
            <v>0.16500000000000001</v>
          </cell>
        </row>
      </sheetData>
      <sheetData sheetId="199">
        <row r="6">
          <cell r="T6">
            <v>0.16500000000000001</v>
          </cell>
        </row>
      </sheetData>
      <sheetData sheetId="200">
        <row r="6">
          <cell r="T6">
            <v>0.16500000000000001</v>
          </cell>
        </row>
      </sheetData>
      <sheetData sheetId="201">
        <row r="6">
          <cell r="T6">
            <v>0.16500000000000001</v>
          </cell>
        </row>
      </sheetData>
      <sheetData sheetId="202">
        <row r="6">
          <cell r="T6">
            <v>0.16500000000000001</v>
          </cell>
        </row>
      </sheetData>
      <sheetData sheetId="203">
        <row r="6">
          <cell r="T6">
            <v>0.16500000000000001</v>
          </cell>
        </row>
      </sheetData>
      <sheetData sheetId="204">
        <row r="6">
          <cell r="T6">
            <v>0.16500000000000001</v>
          </cell>
        </row>
      </sheetData>
      <sheetData sheetId="205">
        <row r="6">
          <cell r="T6">
            <v>0.16500000000000001</v>
          </cell>
        </row>
      </sheetData>
      <sheetData sheetId="206">
        <row r="6">
          <cell r="T6">
            <v>0.16500000000000001</v>
          </cell>
        </row>
      </sheetData>
      <sheetData sheetId="207">
        <row r="6">
          <cell r="T6">
            <v>0.16500000000000001</v>
          </cell>
        </row>
      </sheetData>
      <sheetData sheetId="208">
        <row r="6">
          <cell r="T6">
            <v>0.16500000000000001</v>
          </cell>
        </row>
      </sheetData>
      <sheetData sheetId="209">
        <row r="6">
          <cell r="T6">
            <v>0.16500000000000001</v>
          </cell>
        </row>
      </sheetData>
      <sheetData sheetId="210">
        <row r="6">
          <cell r="T6">
            <v>0.16500000000000001</v>
          </cell>
        </row>
      </sheetData>
      <sheetData sheetId="211">
        <row r="6">
          <cell r="T6">
            <v>0.16500000000000001</v>
          </cell>
        </row>
      </sheetData>
      <sheetData sheetId="212"/>
      <sheetData sheetId="213"/>
      <sheetData sheetId="214"/>
      <sheetData sheetId="215">
        <row r="6">
          <cell r="T6">
            <v>0.16500000000000001</v>
          </cell>
        </row>
      </sheetData>
      <sheetData sheetId="216">
        <row r="6">
          <cell r="T6">
            <v>0.16500000000000001</v>
          </cell>
        </row>
      </sheetData>
      <sheetData sheetId="217">
        <row r="6">
          <cell r="T6">
            <v>0.16500000000000001</v>
          </cell>
        </row>
      </sheetData>
      <sheetData sheetId="218">
        <row r="6">
          <cell r="T6">
            <v>0.16500000000000001</v>
          </cell>
        </row>
      </sheetData>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ow r="6">
          <cell r="T6">
            <v>0.16500000000000001</v>
          </cell>
        </row>
      </sheetData>
      <sheetData sheetId="233">
        <row r="6">
          <cell r="T6">
            <v>0.16500000000000001</v>
          </cell>
        </row>
      </sheetData>
      <sheetData sheetId="234">
        <row r="6">
          <cell r="T6">
            <v>0.16500000000000001</v>
          </cell>
        </row>
      </sheetData>
      <sheetData sheetId="235">
        <row r="6">
          <cell r="T6">
            <v>0.16500000000000001</v>
          </cell>
        </row>
      </sheetData>
      <sheetData sheetId="236">
        <row r="6">
          <cell r="T6">
            <v>0.16500000000000001</v>
          </cell>
        </row>
      </sheetData>
      <sheetData sheetId="237">
        <row r="6">
          <cell r="T6">
            <v>0.16500000000000001</v>
          </cell>
        </row>
      </sheetData>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ow r="6">
          <cell r="T6">
            <v>0.16500000000000001</v>
          </cell>
        </row>
      </sheetData>
      <sheetData sheetId="271">
        <row r="6">
          <cell r="T6">
            <v>0.16500000000000001</v>
          </cell>
        </row>
      </sheetData>
      <sheetData sheetId="272">
        <row r="6">
          <cell r="T6">
            <v>0.16500000000000001</v>
          </cell>
        </row>
      </sheetData>
      <sheetData sheetId="273">
        <row r="6">
          <cell r="T6">
            <v>0.16500000000000001</v>
          </cell>
        </row>
      </sheetData>
      <sheetData sheetId="274">
        <row r="6">
          <cell r="T6">
            <v>0.16500000000000001</v>
          </cell>
        </row>
      </sheetData>
      <sheetData sheetId="275">
        <row r="6">
          <cell r="T6">
            <v>0.16500000000000001</v>
          </cell>
        </row>
      </sheetData>
      <sheetData sheetId="276">
        <row r="6">
          <cell r="T6">
            <v>0.16500000000000001</v>
          </cell>
        </row>
      </sheetData>
      <sheetData sheetId="277">
        <row r="6">
          <cell r="T6">
            <v>0.16500000000000001</v>
          </cell>
        </row>
      </sheetData>
      <sheetData sheetId="278">
        <row r="6">
          <cell r="T6">
            <v>0.16500000000000001</v>
          </cell>
        </row>
      </sheetData>
      <sheetData sheetId="279">
        <row r="6">
          <cell r="T6">
            <v>0.16500000000000001</v>
          </cell>
        </row>
      </sheetData>
      <sheetData sheetId="280">
        <row r="6">
          <cell r="T6">
            <v>0.16500000000000001</v>
          </cell>
        </row>
      </sheetData>
      <sheetData sheetId="281" refreshError="1"/>
      <sheetData sheetId="282" refreshError="1"/>
      <sheetData sheetId="283" refreshError="1"/>
      <sheetData sheetId="284" refreshError="1"/>
      <sheetData sheetId="285">
        <row r="6">
          <cell r="T6">
            <v>0.16500000000000001</v>
          </cell>
        </row>
      </sheetData>
      <sheetData sheetId="286" refreshError="1"/>
      <sheetData sheetId="287" refreshError="1"/>
      <sheetData sheetId="288" refreshError="1"/>
      <sheetData sheetId="289" refreshError="1"/>
      <sheetData sheetId="290" refreshError="1"/>
      <sheetData sheetId="291">
        <row r="6">
          <cell r="T6">
            <v>0.16500000000000001</v>
          </cell>
        </row>
      </sheetData>
      <sheetData sheetId="292" refreshError="1"/>
      <sheetData sheetId="293" refreshError="1"/>
      <sheetData sheetId="294" refreshError="1"/>
      <sheetData sheetId="295" refreshError="1"/>
      <sheetData sheetId="296" refreshError="1"/>
      <sheetData sheetId="297" refreshError="1"/>
      <sheetData sheetId="298" refreshError="1"/>
      <sheetData sheetId="299">
        <row r="6">
          <cell r="T6">
            <v>0.16500000000000001</v>
          </cell>
        </row>
      </sheetData>
      <sheetData sheetId="300">
        <row r="6">
          <cell r="T6">
            <v>0.16500000000000001</v>
          </cell>
        </row>
      </sheetData>
      <sheetData sheetId="301">
        <row r="6">
          <cell r="T6">
            <v>0.16500000000000001</v>
          </cell>
        </row>
      </sheetData>
      <sheetData sheetId="302">
        <row r="6">
          <cell r="T6">
            <v>0.16500000000000001</v>
          </cell>
        </row>
      </sheetData>
      <sheetData sheetId="303">
        <row r="6">
          <cell r="T6">
            <v>0.16500000000000001</v>
          </cell>
        </row>
      </sheetData>
      <sheetData sheetId="304">
        <row r="6">
          <cell r="T6">
            <v>0.16500000000000001</v>
          </cell>
        </row>
      </sheetData>
      <sheetData sheetId="305">
        <row r="6">
          <cell r="T6">
            <v>0.16500000000000001</v>
          </cell>
        </row>
      </sheetData>
      <sheetData sheetId="306">
        <row r="6">
          <cell r="T6">
            <v>0.16500000000000001</v>
          </cell>
        </row>
      </sheetData>
      <sheetData sheetId="307">
        <row r="6">
          <cell r="T6">
            <v>0.16500000000000001</v>
          </cell>
        </row>
      </sheetData>
      <sheetData sheetId="308">
        <row r="6">
          <cell r="T6">
            <v>0.16500000000000001</v>
          </cell>
        </row>
      </sheetData>
      <sheetData sheetId="309">
        <row r="6">
          <cell r="T6">
            <v>0.16500000000000001</v>
          </cell>
        </row>
      </sheetData>
      <sheetData sheetId="310">
        <row r="6">
          <cell r="T6">
            <v>0.16500000000000001</v>
          </cell>
        </row>
      </sheetData>
      <sheetData sheetId="311">
        <row r="6">
          <cell r="T6">
            <v>0.16500000000000001</v>
          </cell>
        </row>
      </sheetData>
      <sheetData sheetId="312">
        <row r="6">
          <cell r="T6">
            <v>0.16500000000000001</v>
          </cell>
        </row>
      </sheetData>
      <sheetData sheetId="313">
        <row r="6">
          <cell r="T6">
            <v>0.16500000000000001</v>
          </cell>
        </row>
      </sheetData>
      <sheetData sheetId="314">
        <row r="6">
          <cell r="T6">
            <v>0.16500000000000001</v>
          </cell>
        </row>
      </sheetData>
      <sheetData sheetId="315">
        <row r="6">
          <cell r="T6">
            <v>0.16500000000000001</v>
          </cell>
        </row>
      </sheetData>
      <sheetData sheetId="316">
        <row r="6">
          <cell r="T6">
            <v>0.16500000000000001</v>
          </cell>
        </row>
      </sheetData>
      <sheetData sheetId="317">
        <row r="6">
          <cell r="T6">
            <v>0.16500000000000001</v>
          </cell>
        </row>
      </sheetData>
      <sheetData sheetId="318">
        <row r="6">
          <cell r="T6">
            <v>0.16500000000000001</v>
          </cell>
        </row>
      </sheetData>
      <sheetData sheetId="319">
        <row r="6">
          <cell r="T6">
            <v>0.16500000000000001</v>
          </cell>
        </row>
      </sheetData>
      <sheetData sheetId="320">
        <row r="6">
          <cell r="T6">
            <v>0.16500000000000001</v>
          </cell>
        </row>
      </sheetData>
      <sheetData sheetId="321">
        <row r="6">
          <cell r="T6">
            <v>0.16500000000000001</v>
          </cell>
        </row>
      </sheetData>
      <sheetData sheetId="322">
        <row r="6">
          <cell r="T6">
            <v>0.16500000000000001</v>
          </cell>
        </row>
      </sheetData>
      <sheetData sheetId="323">
        <row r="6">
          <cell r="T6">
            <v>0.16500000000000001</v>
          </cell>
        </row>
      </sheetData>
      <sheetData sheetId="324">
        <row r="6">
          <cell r="T6">
            <v>0.16500000000000001</v>
          </cell>
        </row>
      </sheetData>
      <sheetData sheetId="325">
        <row r="6">
          <cell r="T6">
            <v>0.16500000000000001</v>
          </cell>
        </row>
      </sheetData>
      <sheetData sheetId="326">
        <row r="6">
          <cell r="T6">
            <v>0.16500000000000001</v>
          </cell>
        </row>
      </sheetData>
      <sheetData sheetId="327">
        <row r="6">
          <cell r="T6">
            <v>0.16500000000000001</v>
          </cell>
        </row>
      </sheetData>
      <sheetData sheetId="328">
        <row r="6">
          <cell r="T6">
            <v>0.16500000000000001</v>
          </cell>
        </row>
      </sheetData>
      <sheetData sheetId="329">
        <row r="6">
          <cell r="T6">
            <v>0.16500000000000001</v>
          </cell>
        </row>
      </sheetData>
      <sheetData sheetId="330">
        <row r="6">
          <cell r="T6">
            <v>0.16500000000000001</v>
          </cell>
        </row>
      </sheetData>
      <sheetData sheetId="331">
        <row r="6">
          <cell r="T6">
            <v>0.16500000000000001</v>
          </cell>
        </row>
      </sheetData>
      <sheetData sheetId="332">
        <row r="6">
          <cell r="T6">
            <v>0.16500000000000001</v>
          </cell>
        </row>
      </sheetData>
      <sheetData sheetId="333">
        <row r="6">
          <cell r="T6">
            <v>0.16500000000000001</v>
          </cell>
        </row>
      </sheetData>
      <sheetData sheetId="334">
        <row r="6">
          <cell r="T6">
            <v>0.16500000000000001</v>
          </cell>
        </row>
      </sheetData>
      <sheetData sheetId="335" refreshError="1"/>
      <sheetData sheetId="336">
        <row r="6">
          <cell r="T6">
            <v>0.16500000000000001</v>
          </cell>
        </row>
      </sheetData>
      <sheetData sheetId="337">
        <row r="6">
          <cell r="T6">
            <v>0.16500000000000001</v>
          </cell>
        </row>
      </sheetData>
      <sheetData sheetId="338">
        <row r="6">
          <cell r="T6">
            <v>0.16500000000000001</v>
          </cell>
        </row>
      </sheetData>
      <sheetData sheetId="339">
        <row r="6">
          <cell r="T6">
            <v>0.16500000000000001</v>
          </cell>
        </row>
      </sheetData>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sheetData sheetId="356"/>
      <sheetData sheetId="357"/>
      <sheetData sheetId="358"/>
      <sheetData sheetId="359"/>
      <sheetData sheetId="360"/>
      <sheetData sheetId="361">
        <row r="6">
          <cell r="T6">
            <v>0.16500000000000001</v>
          </cell>
        </row>
      </sheetData>
      <sheetData sheetId="362">
        <row r="6">
          <cell r="T6">
            <v>0.16500000000000001</v>
          </cell>
        </row>
      </sheetData>
      <sheetData sheetId="363"/>
      <sheetData sheetId="364"/>
      <sheetData sheetId="365">
        <row r="6">
          <cell r="T6">
            <v>0.16500000000000001</v>
          </cell>
        </row>
      </sheetData>
      <sheetData sheetId="366">
        <row r="6">
          <cell r="T6">
            <v>0.16500000000000001</v>
          </cell>
        </row>
      </sheetData>
      <sheetData sheetId="367"/>
      <sheetData sheetId="368"/>
      <sheetData sheetId="369">
        <row r="6">
          <cell r="T6">
            <v>0.16500000000000001</v>
          </cell>
        </row>
      </sheetData>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ow r="6">
          <cell r="T6">
            <v>0.16500000000000001</v>
          </cell>
        </row>
      </sheetData>
      <sheetData sheetId="535">
        <row r="6">
          <cell r="T6">
            <v>0.16500000000000001</v>
          </cell>
        </row>
      </sheetData>
      <sheetData sheetId="536">
        <row r="6">
          <cell r="T6">
            <v>0.16500000000000001</v>
          </cell>
        </row>
      </sheetData>
      <sheetData sheetId="537">
        <row r="6">
          <cell r="T6">
            <v>0.16500000000000001</v>
          </cell>
        </row>
      </sheetData>
      <sheetData sheetId="538">
        <row r="6">
          <cell r="T6">
            <v>0.16500000000000001</v>
          </cell>
        </row>
      </sheetData>
      <sheetData sheetId="539">
        <row r="6">
          <cell r="T6">
            <v>0.16500000000000001</v>
          </cell>
        </row>
      </sheetData>
      <sheetData sheetId="540">
        <row r="6">
          <cell r="T6">
            <v>0.16500000000000001</v>
          </cell>
        </row>
      </sheetData>
      <sheetData sheetId="541">
        <row r="6">
          <cell r="T6">
            <v>0.16500000000000001</v>
          </cell>
        </row>
      </sheetData>
      <sheetData sheetId="542">
        <row r="6">
          <cell r="T6">
            <v>0.16500000000000001</v>
          </cell>
        </row>
      </sheetData>
      <sheetData sheetId="543">
        <row r="6">
          <cell r="T6">
            <v>0.16500000000000001</v>
          </cell>
        </row>
      </sheetData>
      <sheetData sheetId="544">
        <row r="6">
          <cell r="T6">
            <v>0.16500000000000001</v>
          </cell>
        </row>
      </sheetData>
      <sheetData sheetId="545">
        <row r="6">
          <cell r="T6">
            <v>0.16500000000000001</v>
          </cell>
        </row>
      </sheetData>
      <sheetData sheetId="546">
        <row r="6">
          <cell r="T6">
            <v>0.16500000000000001</v>
          </cell>
        </row>
      </sheetData>
      <sheetData sheetId="547">
        <row r="6">
          <cell r="T6">
            <v>0.16500000000000001</v>
          </cell>
        </row>
      </sheetData>
      <sheetData sheetId="548">
        <row r="6">
          <cell r="T6">
            <v>0.16500000000000001</v>
          </cell>
        </row>
      </sheetData>
      <sheetData sheetId="549">
        <row r="6">
          <cell r="T6">
            <v>0.16500000000000001</v>
          </cell>
        </row>
      </sheetData>
      <sheetData sheetId="550">
        <row r="6">
          <cell r="T6">
            <v>0.16500000000000001</v>
          </cell>
        </row>
      </sheetData>
      <sheetData sheetId="551">
        <row r="6">
          <cell r="T6">
            <v>0.16500000000000001</v>
          </cell>
        </row>
      </sheetData>
      <sheetData sheetId="552">
        <row r="6">
          <cell r="T6">
            <v>0.16500000000000001</v>
          </cell>
        </row>
      </sheetData>
      <sheetData sheetId="553">
        <row r="6">
          <cell r="T6">
            <v>0.16500000000000001</v>
          </cell>
        </row>
      </sheetData>
      <sheetData sheetId="554">
        <row r="6">
          <cell r="T6">
            <v>0.16500000000000001</v>
          </cell>
        </row>
      </sheetData>
      <sheetData sheetId="555">
        <row r="6">
          <cell r="T6">
            <v>0.16500000000000001</v>
          </cell>
        </row>
      </sheetData>
      <sheetData sheetId="556">
        <row r="6">
          <cell r="T6">
            <v>0.16500000000000001</v>
          </cell>
        </row>
      </sheetData>
      <sheetData sheetId="557">
        <row r="6">
          <cell r="T6">
            <v>0.16500000000000001</v>
          </cell>
        </row>
      </sheetData>
      <sheetData sheetId="558">
        <row r="6">
          <cell r="T6">
            <v>0.16500000000000001</v>
          </cell>
        </row>
      </sheetData>
      <sheetData sheetId="559">
        <row r="6">
          <cell r="T6">
            <v>0.16500000000000001</v>
          </cell>
        </row>
      </sheetData>
      <sheetData sheetId="560">
        <row r="6">
          <cell r="T6">
            <v>0.16500000000000001</v>
          </cell>
        </row>
      </sheetData>
      <sheetData sheetId="561">
        <row r="6">
          <cell r="T6">
            <v>0.16500000000000001</v>
          </cell>
        </row>
      </sheetData>
      <sheetData sheetId="562">
        <row r="6">
          <cell r="T6">
            <v>0.16500000000000001</v>
          </cell>
        </row>
      </sheetData>
      <sheetData sheetId="563">
        <row r="6">
          <cell r="T6">
            <v>0.16500000000000001</v>
          </cell>
        </row>
      </sheetData>
      <sheetData sheetId="564">
        <row r="6">
          <cell r="T6">
            <v>0.16500000000000001</v>
          </cell>
        </row>
      </sheetData>
      <sheetData sheetId="565">
        <row r="6">
          <cell r="T6">
            <v>0.16500000000000001</v>
          </cell>
        </row>
      </sheetData>
      <sheetData sheetId="566">
        <row r="6">
          <cell r="T6">
            <v>0.16500000000000001</v>
          </cell>
        </row>
      </sheetData>
      <sheetData sheetId="567">
        <row r="6">
          <cell r="T6">
            <v>0.16500000000000001</v>
          </cell>
        </row>
      </sheetData>
      <sheetData sheetId="568">
        <row r="6">
          <cell r="T6">
            <v>0.16500000000000001</v>
          </cell>
        </row>
      </sheetData>
      <sheetData sheetId="569">
        <row r="6">
          <cell r="T6">
            <v>0.16500000000000001</v>
          </cell>
        </row>
      </sheetData>
      <sheetData sheetId="570">
        <row r="6">
          <cell r="T6">
            <v>0.16500000000000001</v>
          </cell>
        </row>
      </sheetData>
      <sheetData sheetId="571">
        <row r="6">
          <cell r="T6">
            <v>0.16500000000000001</v>
          </cell>
        </row>
      </sheetData>
      <sheetData sheetId="572">
        <row r="6">
          <cell r="T6">
            <v>0.16500000000000001</v>
          </cell>
        </row>
      </sheetData>
      <sheetData sheetId="573">
        <row r="6">
          <cell r="T6">
            <v>0.16500000000000001</v>
          </cell>
        </row>
      </sheetData>
      <sheetData sheetId="574">
        <row r="6">
          <cell r="T6">
            <v>0.16500000000000001</v>
          </cell>
        </row>
      </sheetData>
      <sheetData sheetId="575">
        <row r="6">
          <cell r="T6">
            <v>0.16500000000000001</v>
          </cell>
        </row>
      </sheetData>
      <sheetData sheetId="576">
        <row r="6">
          <cell r="T6">
            <v>0.16500000000000001</v>
          </cell>
        </row>
      </sheetData>
      <sheetData sheetId="577">
        <row r="6">
          <cell r="T6">
            <v>0.16500000000000001</v>
          </cell>
        </row>
      </sheetData>
      <sheetData sheetId="578">
        <row r="6">
          <cell r="T6">
            <v>0.16500000000000001</v>
          </cell>
        </row>
      </sheetData>
      <sheetData sheetId="579">
        <row r="6">
          <cell r="T6">
            <v>0.16500000000000001</v>
          </cell>
        </row>
      </sheetData>
      <sheetData sheetId="580">
        <row r="6">
          <cell r="T6">
            <v>0.16500000000000001</v>
          </cell>
        </row>
      </sheetData>
      <sheetData sheetId="581">
        <row r="6">
          <cell r="T6">
            <v>0.16500000000000001</v>
          </cell>
        </row>
      </sheetData>
      <sheetData sheetId="582">
        <row r="6">
          <cell r="T6">
            <v>0.16500000000000001</v>
          </cell>
        </row>
      </sheetData>
      <sheetData sheetId="583">
        <row r="6">
          <cell r="T6">
            <v>0.16500000000000001</v>
          </cell>
        </row>
      </sheetData>
      <sheetData sheetId="584">
        <row r="6">
          <cell r="T6">
            <v>0.16500000000000001</v>
          </cell>
        </row>
      </sheetData>
      <sheetData sheetId="585">
        <row r="6">
          <cell r="T6">
            <v>0.16500000000000001</v>
          </cell>
        </row>
      </sheetData>
      <sheetData sheetId="586">
        <row r="6">
          <cell r="T6">
            <v>0.16500000000000001</v>
          </cell>
        </row>
      </sheetData>
      <sheetData sheetId="587">
        <row r="6">
          <cell r="T6">
            <v>0.16500000000000001</v>
          </cell>
        </row>
      </sheetData>
      <sheetData sheetId="588">
        <row r="6">
          <cell r="T6">
            <v>0.16500000000000001</v>
          </cell>
        </row>
      </sheetData>
      <sheetData sheetId="589">
        <row r="6">
          <cell r="T6">
            <v>0.16500000000000001</v>
          </cell>
        </row>
      </sheetData>
      <sheetData sheetId="590">
        <row r="6">
          <cell r="T6">
            <v>0.16500000000000001</v>
          </cell>
        </row>
      </sheetData>
      <sheetData sheetId="591">
        <row r="6">
          <cell r="T6">
            <v>0.16500000000000001</v>
          </cell>
        </row>
      </sheetData>
      <sheetData sheetId="592">
        <row r="6">
          <cell r="T6">
            <v>0.16500000000000001</v>
          </cell>
        </row>
      </sheetData>
      <sheetData sheetId="593">
        <row r="6">
          <cell r="T6">
            <v>0.16500000000000001</v>
          </cell>
        </row>
      </sheetData>
      <sheetData sheetId="594">
        <row r="6">
          <cell r="T6">
            <v>0.16500000000000001</v>
          </cell>
        </row>
      </sheetData>
      <sheetData sheetId="595">
        <row r="6">
          <cell r="T6">
            <v>0.16500000000000001</v>
          </cell>
        </row>
      </sheetData>
      <sheetData sheetId="596">
        <row r="6">
          <cell r="T6">
            <v>0.16500000000000001</v>
          </cell>
        </row>
      </sheetData>
      <sheetData sheetId="597">
        <row r="6">
          <cell r="T6">
            <v>0.16500000000000001</v>
          </cell>
        </row>
      </sheetData>
      <sheetData sheetId="598">
        <row r="6">
          <cell r="T6">
            <v>0.16500000000000001</v>
          </cell>
        </row>
      </sheetData>
      <sheetData sheetId="599">
        <row r="6">
          <cell r="T6">
            <v>0.16500000000000001</v>
          </cell>
        </row>
      </sheetData>
      <sheetData sheetId="600">
        <row r="6">
          <cell r="T6">
            <v>0.16500000000000001</v>
          </cell>
        </row>
      </sheetData>
      <sheetData sheetId="601">
        <row r="6">
          <cell r="T6">
            <v>0.16500000000000001</v>
          </cell>
        </row>
      </sheetData>
      <sheetData sheetId="602">
        <row r="6">
          <cell r="T6">
            <v>0.16500000000000001</v>
          </cell>
        </row>
      </sheetData>
      <sheetData sheetId="603">
        <row r="6">
          <cell r="T6">
            <v>0.16500000000000001</v>
          </cell>
        </row>
      </sheetData>
      <sheetData sheetId="604">
        <row r="6">
          <cell r="T6">
            <v>0.16500000000000001</v>
          </cell>
        </row>
      </sheetData>
      <sheetData sheetId="605">
        <row r="6">
          <cell r="T6">
            <v>0.16500000000000001</v>
          </cell>
        </row>
      </sheetData>
      <sheetData sheetId="606">
        <row r="6">
          <cell r="T6">
            <v>0.16500000000000001</v>
          </cell>
        </row>
      </sheetData>
      <sheetData sheetId="607">
        <row r="6">
          <cell r="T6">
            <v>0.16500000000000001</v>
          </cell>
        </row>
      </sheetData>
      <sheetData sheetId="608">
        <row r="6">
          <cell r="T6">
            <v>0.16500000000000001</v>
          </cell>
        </row>
      </sheetData>
      <sheetData sheetId="609">
        <row r="6">
          <cell r="T6">
            <v>0.16500000000000001</v>
          </cell>
        </row>
      </sheetData>
      <sheetData sheetId="610">
        <row r="6">
          <cell r="T6">
            <v>0.16500000000000001</v>
          </cell>
        </row>
      </sheetData>
      <sheetData sheetId="611">
        <row r="6">
          <cell r="T6">
            <v>0.16500000000000001</v>
          </cell>
        </row>
      </sheetData>
      <sheetData sheetId="612">
        <row r="6">
          <cell r="T6">
            <v>0.16500000000000001</v>
          </cell>
        </row>
      </sheetData>
      <sheetData sheetId="613">
        <row r="6">
          <cell r="T6">
            <v>0.16500000000000001</v>
          </cell>
        </row>
      </sheetData>
      <sheetData sheetId="614">
        <row r="6">
          <cell r="T6">
            <v>0.16500000000000001</v>
          </cell>
        </row>
      </sheetData>
      <sheetData sheetId="615">
        <row r="6">
          <cell r="T6">
            <v>0.16500000000000001</v>
          </cell>
        </row>
      </sheetData>
      <sheetData sheetId="616">
        <row r="6">
          <cell r="T6">
            <v>0.16500000000000001</v>
          </cell>
        </row>
      </sheetData>
      <sheetData sheetId="617">
        <row r="6">
          <cell r="T6">
            <v>0.16500000000000001</v>
          </cell>
        </row>
      </sheetData>
      <sheetData sheetId="618">
        <row r="6">
          <cell r="T6">
            <v>0.16500000000000001</v>
          </cell>
        </row>
      </sheetData>
      <sheetData sheetId="619">
        <row r="6">
          <cell r="T6">
            <v>0.16500000000000001</v>
          </cell>
        </row>
      </sheetData>
      <sheetData sheetId="620">
        <row r="6">
          <cell r="T6">
            <v>0.16500000000000001</v>
          </cell>
        </row>
      </sheetData>
      <sheetData sheetId="621">
        <row r="6">
          <cell r="T6">
            <v>0.16500000000000001</v>
          </cell>
        </row>
      </sheetData>
      <sheetData sheetId="622">
        <row r="6">
          <cell r="T6">
            <v>0.16500000000000001</v>
          </cell>
        </row>
      </sheetData>
      <sheetData sheetId="623">
        <row r="6">
          <cell r="T6">
            <v>0.16500000000000001</v>
          </cell>
        </row>
      </sheetData>
      <sheetData sheetId="624">
        <row r="6">
          <cell r="T6">
            <v>0.16500000000000001</v>
          </cell>
        </row>
      </sheetData>
      <sheetData sheetId="625">
        <row r="6">
          <cell r="T6">
            <v>0.16500000000000001</v>
          </cell>
        </row>
      </sheetData>
      <sheetData sheetId="626">
        <row r="6">
          <cell r="T6">
            <v>0.16500000000000001</v>
          </cell>
        </row>
      </sheetData>
      <sheetData sheetId="627">
        <row r="6">
          <cell r="T6">
            <v>0.16500000000000001</v>
          </cell>
        </row>
      </sheetData>
      <sheetData sheetId="628">
        <row r="6">
          <cell r="T6">
            <v>0.16500000000000001</v>
          </cell>
        </row>
      </sheetData>
      <sheetData sheetId="629">
        <row r="6">
          <cell r="T6">
            <v>0.16500000000000001</v>
          </cell>
        </row>
      </sheetData>
      <sheetData sheetId="630">
        <row r="6">
          <cell r="T6">
            <v>0.16500000000000001</v>
          </cell>
        </row>
      </sheetData>
      <sheetData sheetId="631">
        <row r="6">
          <cell r="T6">
            <v>0.16500000000000001</v>
          </cell>
        </row>
      </sheetData>
      <sheetData sheetId="632" refreshError="1"/>
      <sheetData sheetId="633" refreshError="1"/>
      <sheetData sheetId="634"/>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unan&amp;Instalasi"/>
      <sheetName val="Mesin"/>
      <sheetName val="Peralatan Pabrik"/>
      <sheetName val="Inv.kantor"/>
      <sheetName val="Pra Ops Pindah Mesin"/>
      <sheetName val="By. dibyr dimuka"/>
      <sheetName val="Kendaraan"/>
      <sheetName val="BS-Indo"/>
      <sheetName val="BS-Mand"/>
      <sheetName val="CTTN LK Indo"/>
      <sheetName val="CTTN LK MAND"/>
      <sheetName val="RL-Indo"/>
      <sheetName val="RL-Mand"/>
      <sheetName val="RL-Mand (Mr.Tsai)"/>
      <sheetName val="HPP Indo"/>
      <sheetName val="HPP MAND"/>
      <sheetName val="TB"/>
      <sheetName val="Sheet1 (2)"/>
      <sheetName val="Sheet1"/>
      <sheetName val="MK(W L,D)ｺｽﾄ"/>
      <sheetName val="Monthly Recap"/>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ONSOL"/>
      <sheetName val="Summary ISP"/>
      <sheetName val="Summay IAS"/>
      <sheetName val="Hutang IAS Des 24"/>
      <sheetName val="Piutang IAS Des 24"/>
      <sheetName val="Hutang ISP Des 24"/>
      <sheetName val="Piutang ISP Des 24"/>
      <sheetName val="Piutang IAS Sept 24"/>
      <sheetName val="Hutang IAS Sept 24"/>
      <sheetName val="Hutang Usaha ISP Sept 2024"/>
      <sheetName val="Piutang ISP Sept 24"/>
      <sheetName val="Hutang Usaha IAS Juni 24"/>
      <sheetName val="Hutang Usaha ISP Juni 2024"/>
      <sheetName val="Piutang ISP Juni 24"/>
      <sheetName val="Piutang IAS Juni 24"/>
      <sheetName val="Hutang Usaha IAS 23"/>
      <sheetName val="Piutang IAS 2023"/>
      <sheetName val="Piutang Usaha ISP 2023"/>
      <sheetName val="Hutang Usaha ISP 2023"/>
      <sheetName val="Piutang Usaha 2022"/>
      <sheetName val="Hutang Usaha ISP 2022"/>
      <sheetName val="Piutang Usaha 2021"/>
      <sheetName val="Hutang Usaha ISP 2021"/>
      <sheetName val="Piutang Usaha ISP 2020"/>
      <sheetName val="Utang Usaha ISP 202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552">
          <cell r="K552">
            <v>7552183808</v>
          </cell>
          <cell r="L552">
            <v>1169547930</v>
          </cell>
          <cell r="M552">
            <v>265263198</v>
          </cell>
          <cell r="N552">
            <v>75373754</v>
          </cell>
          <cell r="O552">
            <v>143873883</v>
          </cell>
        </row>
      </sheetData>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MA Addition"/>
      <sheetName val="POT-0601"/>
      <sheetName val="data06"/>
      <sheetName val="rincian 2"/>
      <sheetName val="TOKO"/>
      <sheetName val="TWM"/>
      <sheetName val="BLK"/>
      <sheetName val="Sheet1"/>
      <sheetName val="NURSAHID"/>
      <sheetName val="R-L"/>
      <sheetName val="NC"/>
      <sheetName val="Nermut"/>
      <sheetName val="P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cean voyage"/>
      <sheetName val="5y pm"/>
      <sheetName val="1y pm "/>
      <sheetName val="act plan 1y"/>
      <sheetName val="POT-0601"/>
      <sheetName val="data06"/>
      <sheetName val="rincian 2"/>
      <sheetName val="TOKO"/>
      <sheetName val="TWM"/>
      <sheetName val="BLK"/>
      <sheetName val="Sheet1"/>
      <sheetName val="NURSAHID"/>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PT.SIP (2)"/>
      <sheetName val="aaf"/>
      <sheetName val="TONI"/>
      <sheetName val="SIP"/>
      <sheetName val="GJ-OA SMART 08"/>
      <sheetName val="coa"/>
      <sheetName val="ADJ"/>
      <sheetName val="neracasaldo"/>
      <sheetName val="L-R"/>
      <sheetName val="B-S"/>
      <sheetName val="adj LD &amp; aset audit"/>
      <sheetName val="B-S (2)"/>
      <sheetName val="RINCIAN NERACA"/>
      <sheetName val="BY PENJUALAN"/>
      <sheetName val="BY ADM"/>
      <sheetName val="PDPTN &amp; BIAYA EKSPEDISI"/>
      <sheetName val="PDPTN &amp; BY LAIN-LAIN"/>
      <sheetName val="PTKP"/>
      <sheetName val="PPh"/>
      <sheetName val="PPh Jan"/>
      <sheetName val="PPh Feb"/>
      <sheetName val="PPh Mar"/>
      <sheetName val="PPh April"/>
      <sheetName val="PPh Mei"/>
      <sheetName val="PPh Juni"/>
      <sheetName val="PPh Juli"/>
      <sheetName val="PPh Agst"/>
      <sheetName val="PPh Spt"/>
      <sheetName val="PPh Okt"/>
      <sheetName val="PPh Nop"/>
      <sheetName val="PPh Des"/>
      <sheetName val="gaji&amp;Tunjangan "/>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MA Addition"/>
      <sheetName val="Cover"/>
      <sheetName val="Daftar Isi"/>
      <sheetName val="NERACA"/>
      <sheetName val="SHU"/>
      <sheetName val="KEKAYAAN"/>
      <sheetName val="ARUS KAS"/>
      <sheetName val="info manajemen"/>
      <sheetName val="info auditor"/>
      <sheetName val="pos LK"/>
      <sheetName val="Lampiran"/>
      <sheetName val="AT Lampung"/>
      <sheetName val="AT Palembang"/>
      <sheetName val="AT Bengkulu"/>
      <sheetName val="NR LMPUNG"/>
      <sheetName val="NR PER WIL1"/>
      <sheetName val="NR WIL2"/>
      <sheetName val="NR WIL3"/>
      <sheetName val="NR WIL4"/>
      <sheetName val="NR WIL5"/>
      <sheetName val="NR Penj L 1"/>
      <sheetName val="NR Penj L 2"/>
      <sheetName val="NR Penj L 3"/>
      <sheetName val="NR Penj L 4"/>
      <sheetName val="NR Penj L 5"/>
      <sheetName val="SHU LMPUNG"/>
      <sheetName val="SHU LPG1"/>
      <sheetName val="SHU LPG2"/>
      <sheetName val="SHU LPG3"/>
      <sheetName val="SHU LPG4"/>
      <sheetName val="Sheet1"/>
      <sheetName val="SHU P1"/>
      <sheetName val="SHU P2"/>
      <sheetName val="SHU P3"/>
      <sheetName val="SHU P4"/>
      <sheetName val="NR SUMSEL"/>
      <sheetName val="NR PL1"/>
      <sheetName val="NR PL2"/>
      <sheetName val="NR PL3"/>
      <sheetName val="NR PL4"/>
      <sheetName val="NR PL5"/>
      <sheetName val="PNJLSN NR1"/>
      <sheetName val="NR2"/>
      <sheetName val="NR3"/>
      <sheetName val="NR4"/>
      <sheetName val="NR5"/>
      <sheetName val="SHU SUMSEL"/>
      <sheetName val="SHU PL1"/>
      <sheetName val="SHU PL2"/>
      <sheetName val="SHU PL3"/>
      <sheetName val="SHU PL4"/>
      <sheetName val="PL SHU"/>
      <sheetName val="PL SHU1"/>
      <sheetName val="PL SHU2"/>
      <sheetName val="PL SHU3"/>
      <sheetName val="PL SHU4"/>
      <sheetName val="NR BENGKLU"/>
      <sheetName val="NR BNGKL1"/>
      <sheetName val="NR Penj BNGKL 1"/>
      <sheetName val="SHU BNGKLU"/>
      <sheetName val="SHU BKL1"/>
      <sheetName val="Sheet3"/>
      <sheetName val="pjls SHU bkl"/>
    </sheetNames>
    <sheetDataSet>
      <sheetData sheetId="0"/>
      <sheetData sheetId="1"/>
      <sheetData sheetId="2"/>
      <sheetData sheetId="3"/>
      <sheetData sheetId="4">
        <row r="16">
          <cell r="D16">
            <v>-110574264309.01801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
      <sheetName val="Data Prod_Graf"/>
      <sheetName val="GRAFTANKOS"/>
      <sheetName val="Data SRL"/>
      <sheetName val="Data Cost1"/>
      <sheetName val="land"/>
      <sheetName val="Dt Breakdown"/>
      <sheetName val="PK Olah"/>
      <sheetName val="PK RM"/>
      <sheetName val="Graf SRL"/>
      <sheetName val="KPI"/>
      <sheetName val="PCr"/>
      <sheetName val="Janload"/>
      <sheetName val="Feb"/>
      <sheetName val="Mar"/>
      <sheetName val="GRAF COST"/>
      <sheetName val="DATA COST"/>
      <sheetName val="CPO"/>
      <sheetName val="PABRIK"/>
      <sheetName val="LA02"/>
      <sheetName val="LA03"/>
      <sheetName val="LAJan"/>
      <sheetName val="LAFeb"/>
      <sheetName val="LAMar"/>
      <sheetName val="Peta"/>
      <sheetName val="Slow"/>
      <sheetName val="Fast"/>
      <sheetName val="Insurance"/>
      <sheetName val="Dead"/>
      <sheetName val="Olah"/>
      <sheetName val="Sheet1"/>
      <sheetName val="Bagan"/>
      <sheetName val="REKAP"/>
      <sheetName val="MONITOR"/>
      <sheetName val="BBM"/>
      <sheetName val="SOlar"/>
      <sheetName val="po-ho"/>
      <sheetName val="SPB-HO"/>
      <sheetName val="LAY"/>
    </sheetNames>
    <sheetDataSet>
      <sheetData sheetId="0"/>
      <sheetData sheetId="1" refreshError="1"/>
      <sheetData sheetId="2"/>
      <sheetData sheetId="3" refreshError="1"/>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gan"/>
      <sheetName val="KPI"/>
      <sheetName val="PCR"/>
      <sheetName val="OLAH VS OT"/>
      <sheetName val="OLAH VS OT (2)"/>
      <sheetName val="graflbr-gp"/>
      <sheetName val="PABRIK"/>
      <sheetName val="GRAF TBS VS COST"/>
      <sheetName val="LAY"/>
      <sheetName val="PL Des"/>
      <sheetName val="PL Nov"/>
      <sheetName val="PL Okt"/>
      <sheetName val="K.Mesin"/>
      <sheetName val="PICA"/>
      <sheetName val="SOLAR"/>
      <sheetName val="AN PK"/>
      <sheetName val="LD Okt"/>
      <sheetName val="LD Nov"/>
      <sheetName val="LD Des"/>
      <sheetName val="LA03"/>
      <sheetName val="GRAF SM"/>
      <sheetName val="PK"/>
      <sheetName val="PO"/>
      <sheetName val="Through"/>
      <sheetName val="Rend~CPO"/>
      <sheetName val="CH Vs Er"/>
      <sheetName val="Qlt CPO"/>
      <sheetName val="Rend~Kernel"/>
      <sheetName val="Qlt KRN"/>
      <sheetName val="FFA"/>
      <sheetName val="Br Dn"/>
      <sheetName val="ER Vs FFA"/>
      <sheetName val="Qlt Vs ER"/>
      <sheetName val="CPO Loss"/>
      <sheetName val="Proses Ctr"/>
      <sheetName val="Krn Loss"/>
      <sheetName val="BD"/>
      <sheetName val="Data"/>
      <sheetName val="NAMA"/>
      <sheetName val="MPP"/>
      <sheetName val="REKAP ST M"/>
      <sheetName val="PETA"/>
      <sheetName val="SRL1"/>
      <sheetName val="SRL2"/>
      <sheetName val="AREA"/>
      <sheetName val="PABRIK (2)"/>
      <sheetName val="Pab SRL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roughput"/>
      <sheetName val="Data"/>
      <sheetName val="Rend~CPO"/>
      <sheetName val="FFA"/>
      <sheetName val="Rend~Kernel"/>
      <sheetName val="Breakdown"/>
      <sheetName val="PK Olah"/>
      <sheetName val="PO  Olah"/>
      <sheetName val="PK  RM"/>
      <sheetName val="PO  RM"/>
      <sheetName val="% Lbr vs GP"/>
      <sheetName val="Land Aplikasi"/>
      <sheetName val="Solar"/>
      <sheetName val="Smatr"/>
      <sheetName val="grafrev"/>
    </sheetNames>
    <sheetDataSet>
      <sheetData sheetId="0"/>
      <sheetData sheetId="1" refreshError="1"/>
      <sheetData sheetId="2"/>
      <sheetData sheetId="3"/>
      <sheetData sheetId="4"/>
      <sheetData sheetId="5"/>
      <sheetData sheetId="6"/>
      <sheetData sheetId="7"/>
      <sheetData sheetId="8"/>
      <sheetData sheetId="9"/>
      <sheetData sheetId="10" refreshError="1"/>
      <sheetData sheetId="11"/>
      <sheetData sheetId="12"/>
      <sheetData sheetId="13"/>
      <sheetData sheetId="14"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gan"/>
      <sheetName val="KPI"/>
      <sheetName val="PL Des"/>
      <sheetName val="PL Nov"/>
      <sheetName val="PL Okt"/>
      <sheetName val="PICA"/>
      <sheetName val="PCR"/>
      <sheetName val="GRAF TBS VS COST"/>
      <sheetName val="graflbr-gp"/>
      <sheetName val="AN PK"/>
      <sheetName val="OLAH VS OT"/>
      <sheetName val="LD Okt"/>
      <sheetName val="LD Nov"/>
      <sheetName val="LD Des"/>
      <sheetName val="LAY"/>
      <sheetName val="LA03"/>
      <sheetName val="GRAF SM"/>
      <sheetName val="PK"/>
      <sheetName val="PO"/>
      <sheetName val="Through"/>
      <sheetName val="Rend~CPO"/>
      <sheetName val="Qlt CPO"/>
      <sheetName val="Rend~Kernel"/>
      <sheetName val="Qlt KRN"/>
      <sheetName val="FFA"/>
      <sheetName val="PETA"/>
      <sheetName val="Br Dn"/>
      <sheetName val="ER Vs FFA"/>
      <sheetName val="Qlt Vs ER"/>
      <sheetName val="Proses Ctr"/>
      <sheetName val="CPO Loss"/>
      <sheetName val="Krn Loss"/>
      <sheetName val="BD"/>
      <sheetName val="Data"/>
      <sheetName val="PABRIK"/>
      <sheetName val="NAMA"/>
      <sheetName val="MPP"/>
      <sheetName val="REKAP ST M"/>
      <sheetName val="% Lbr vs G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
      <sheetName val="PK"/>
    </sheetNames>
    <sheetDataSet>
      <sheetData sheetId="0"/>
      <sheetData sheetId="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PT.SIP (2)"/>
      <sheetName val="aaf"/>
      <sheetName val="TONI"/>
      <sheetName val="SIP"/>
      <sheetName val="GJ-OA SMART 08"/>
      <sheetName val="coa"/>
      <sheetName val="ADJ"/>
      <sheetName val="neracasaldo"/>
      <sheetName val="L-R"/>
      <sheetName val="B-S"/>
      <sheetName val="adj LD &amp; aset audit"/>
      <sheetName val="B-S (2)"/>
      <sheetName val="RINCIAN NERACA"/>
      <sheetName val="BY PENJUALAN"/>
      <sheetName val="BY ADM"/>
      <sheetName val="PDPTN &amp; BIAYA EKSPEDISI"/>
      <sheetName val="PDPTN &amp; BY LAIN-LAIN"/>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T-0601"/>
      <sheetName val="data06"/>
      <sheetName val="rincian 2"/>
      <sheetName val="TOKO"/>
      <sheetName val="TWM"/>
      <sheetName val="BLK"/>
      <sheetName val="Sheet1"/>
      <sheetName val="NURSAHID"/>
      <sheetName val="KKP _2006 _INTERN _Final"/>
      <sheetName val="CLK_ANUGERAH_06_Final"/>
      <sheetName val="NERACA_ANUGERAH _06_Final"/>
      <sheetName val="LABA RUGI_ANUGERAH_06_Final"/>
      <sheetName val="Statement Of Capital_06 FINAL"/>
      <sheetName val="JK ANUGERAH_2006_Final"/>
      <sheetName val="Arus Kas_ANUGERAH_06_Final"/>
      <sheetName val="DAT_ANUGERAH_2006_Final"/>
      <sheetName val="Persed. Obat_Final"/>
      <sheetName val="PENDAPATAN PERAWATAN_06_final"/>
      <sheetName val="KKP _ANUGERAH_2006 _INTERN"/>
      <sheetName val="PENDPTN PRWTN_PER RUANGAN_06"/>
      <sheetName val="DAFTAR PENDAPATAN_ANUGERAH 06"/>
      <sheetName val="Lam"/>
      <sheetName val="COVER"/>
      <sheetName val="Daftar Hutang (2)"/>
      <sheetName val="Pasien via Bank_ANUGERAH_06"/>
      <sheetName val="Tanah_ANUGERAH_06"/>
      <sheetName val="Daftar_AT_Lain-Lain_Final"/>
      <sheetName val="Rawat_Inap_Final"/>
      <sheetName val="Rawat_Jalan_Final"/>
      <sheetName val="Jurnal Koreksi_04_Final"/>
      <sheetName val="CF_Oprasi"/>
      <sheetName val="CF_Pra_Oprasi"/>
      <sheetName val="CF_Pra_Oprasi_Asli"/>
      <sheetName val="cf"/>
      <sheetName val="LR_Fiskal"/>
      <sheetName val="LR_Komersial"/>
      <sheetName val="Daftar_Aktiva_Total"/>
      <sheetName val="Cash_Flow"/>
      <sheetName val="Rawat_Inap_Asli"/>
      <sheetName val="CF_Oprasi_Asli"/>
      <sheetName val="Perhit_Persd akhir"/>
      <sheetName val="Consolidated BS"/>
      <sheetName val="Consolidated PL"/>
      <sheetName val="Equity"/>
      <sheetName val="Adjusted Combined"/>
      <sheetName val="Combined 2001"/>
      <sheetName val="Kantor Pusat"/>
      <sheetName val="Jagorawi"/>
      <sheetName val="Cawang Tomang Cengkareng"/>
      <sheetName val="Jakarta Cikampek"/>
      <sheetName val="Jakarta Merak"/>
      <sheetName val="Padalarang Cileunyi"/>
      <sheetName val="Citarum"/>
      <sheetName val="Surabaya Gempol Mojokerto"/>
      <sheetName val="Semarang"/>
      <sheetName val="Belmera"/>
      <sheetName val="Palikanci"/>
      <sheetName val="Audit Adjustment"/>
      <sheetName val="Client's Late Adjustment"/>
      <sheetName val="Pendanaan 04"/>
      <sheetName val="Disclouse_04"/>
      <sheetName val="Draft Pendanaan Baru"/>
      <sheetName val="Piutang Denda Normal PK"/>
      <sheetName val="SKA Bunga Keterlambatan Iuran"/>
      <sheetName val="AlokBagHas"/>
      <sheetName val="lamp.2"/>
      <sheetName val="Piutang NormalPk"/>
      <sheetName val="KA-Normal Pemb.Kerja"/>
      <sheetName val="SKA Selisih Peny Aktuaria"/>
      <sheetName val="Iuran Normal PK Diterima Dim "/>
      <sheetName val="Piutang Normal Psrt"/>
      <sheetName val="KA-Normal Peserta"/>
      <sheetName val="Iuran Normal Pst Diterima Dim "/>
      <sheetName val="Piutang I. Tambahan"/>
      <sheetName val="AJE"/>
      <sheetName val="SKA Pemberi Kerja"/>
      <sheetName val="Iuran Tambahan Diterima Dimuka"/>
      <sheetName val="KA PEMBERI KERJA"/>
      <sheetName val="Bayar Kembali-PK"/>
      <sheetName val="Bayar Kembali-Psrt"/>
      <sheetName val="SKA Percepatan Def Solv"/>
      <sheetName val="Nam_Acc "/>
      <sheetName val="Disc Audit"/>
      <sheetName val="Pemby.Manf. Pens. Dimuka"/>
      <sheetName val="BayarPensiunBulanan"/>
      <sheetName val="BayarPensiun20%"/>
      <sheetName val="BayarPensiunSekaligus"/>
      <sheetName val="Utip Manf Pensiun"/>
      <sheetName val="BBM-03"/>
      <sheetName val="BBM-03 (2)"/>
      <sheetName val="F"/>
      <sheetName val="WBS-1"/>
      <sheetName val="WBS-2"/>
      <sheetName val="WPL"/>
      <sheetName val="PAJE&amp;CAJE"/>
      <sheetName val="Cash Flow"/>
      <sheetName val="Taxes"/>
      <sheetName val="Taxes-111"/>
      <sheetName val="Taxes (2)"/>
      <sheetName val="Cash"/>
      <sheetName val="AR-Trade"/>
      <sheetName val="AR-Employees"/>
      <sheetName val="AR-Other"/>
      <sheetName val="Claim for tax refund"/>
      <sheetName val="Prepaid-Exp"/>
      <sheetName val="Prepaid-Tax"/>
      <sheetName val="Defered Tax Assets"/>
      <sheetName val="Investment"/>
      <sheetName val="FA"/>
      <sheetName val="Refundable-Dep"/>
      <sheetName val="MI for Disp"/>
      <sheetName val="AP Yimm"/>
      <sheetName val="Other payable"/>
      <sheetName val="LeasePayable"/>
      <sheetName val="TaxesPayable"/>
      <sheetName val="Est.Liab.Empl.Ben"/>
      <sheetName val="Accrued Exp"/>
      <sheetName val="CS"/>
      <sheetName val="Misc Dep Rec"/>
      <sheetName val="Sales"/>
      <sheetName val="OpEx"/>
      <sheetName val="OtherIncome"/>
      <sheetName val="Other Expense"/>
      <sheetName val="OtherIncome (Expense)-report"/>
      <sheetName val="Notes"/>
      <sheetName val="Perhit, PPh 21 bulnan 07"/>
      <sheetName val="TB-WP"/>
      <sheetName val="FS"/>
      <sheetName val="Checker"/>
      <sheetName val="0000"/>
      <sheetName val="0000000"/>
      <sheetName val="00000000"/>
      <sheetName val="000000000"/>
      <sheetName val="Cross Check data Aktuari-PNP"/>
      <sheetName val="P-1.1"/>
      <sheetName val="LK 2002"/>
      <sheetName val="Movement of Hutang Leasing"/>
      <sheetName val="PAJE-CAJE-PRJE"/>
      <sheetName val="BS-PL Komersil and Fiskal"/>
      <sheetName val="Deferred Tax Calculation"/>
      <sheetName val="List of Disposal"/>
      <sheetName val="Predictive Depreciation Exp."/>
      <sheetName val="K-Mutation PNP"/>
      <sheetName val="FA Fiscal 2003"/>
      <sheetName val="AR Subsequent Collection"/>
      <sheetName val="AP Subsequent Payment"/>
      <sheetName val="C"/>
      <sheetName val="CC"/>
      <sheetName val="D"/>
      <sheetName val="DD"/>
      <sheetName val="E"/>
      <sheetName val="E-3"/>
      <sheetName val="G"/>
      <sheetName val="G-1"/>
      <sheetName val="G-2"/>
      <sheetName val="G-3"/>
      <sheetName val="I"/>
      <sheetName val="L"/>
      <sheetName val="J.1"/>
      <sheetName val="K"/>
      <sheetName val="M"/>
      <sheetName val="N"/>
      <sheetName val="N-1"/>
      <sheetName val="Pred. by APBMI N -1-1"/>
      <sheetName val="O"/>
      <sheetName val="P-1"/>
      <sheetName val="P-2"/>
      <sheetName val="Q"/>
      <sheetName val="R"/>
      <sheetName val="Perhit. def tax R-1"/>
      <sheetName val="T"/>
      <sheetName val="TT"/>
      <sheetName val="U-1"/>
      <sheetName val="U-2"/>
      <sheetName val="U-3"/>
      <sheetName val="U-4"/>
      <sheetName val="U-5"/>
      <sheetName val="Materiality and TE"/>
      <sheetName val="Fiskal"/>
      <sheetName val="CF Calculation"/>
      <sheetName val="Reclassification"/>
      <sheetName val="Hut-Piut Afiliasi"/>
      <sheetName val="NAV000"/>
      <sheetName val="pldt"/>
      <sheetName val="P-1.1 Update"/>
      <sheetName val="Uang Muka Operasi"/>
      <sheetName val="Vouching Add. FA"/>
      <sheetName val="Koreksi Uang Muka "/>
      <sheetName val="Analytical Review-MTCont"/>
      <sheetName val="Uang Muka Sewa Lahan"/>
      <sheetName val="Review Notes to DD"/>
      <sheetName val="Point to be discussed w Client"/>
      <sheetName val="FA Fiscal MTCont 2003"/>
      <sheetName val="Deferred Tax Calculation MTCont"/>
      <sheetName val="Materiality &amp; TE"/>
      <sheetName val="PRJE'03"/>
      <sheetName val="PAJE'03"/>
      <sheetName val="CAJE'03"/>
      <sheetName val="To do List for Team"/>
      <sheetName val="Pending Items"/>
      <sheetName val="Basis Reclass Uang Muka"/>
      <sheetName val="Worksheet-03"/>
      <sheetName val="Analy Rvw"/>
      <sheetName val="PAJE-02"/>
      <sheetName val="PRJE-02"/>
      <sheetName val="CAJE-02"/>
      <sheetName val="E-1"/>
      <sheetName val="Sorted by USD E-1.1"/>
      <sheetName val="Sorted by IDR E-1.2"/>
      <sheetName val="AR-Aging IDR E-2 p.1"/>
      <sheetName val="AR-Aging USD E-2 p.2 "/>
      <sheetName val="Subsequent IDR E-3 p.1"/>
      <sheetName val="Subsequent USD E-3 p.2"/>
      <sheetName val="E-4"/>
      <sheetName val="E-4.1"/>
      <sheetName val="EE"/>
      <sheetName val="F-1"/>
      <sheetName val="Stock take result F-1.1"/>
      <sheetName val="H"/>
      <sheetName val="II"/>
      <sheetName val="J"/>
      <sheetName val="Predictive Test Sewa Lahan"/>
      <sheetName val="Predictive sewa lahan J 5-1"/>
      <sheetName val="JJ"/>
      <sheetName val="pred. insurance"/>
      <sheetName val="Predictive of insurance"/>
      <sheetName val="Data polis"/>
      <sheetName val="Insurred Aktiva"/>
      <sheetName val="Harga perolehan"/>
      <sheetName val="Predict depre"/>
      <sheetName val="K coba"/>
      <sheetName val="trial K-3"/>
      <sheetName val="K-1"/>
      <sheetName val="NN-3"/>
      <sheetName val="N-4"/>
      <sheetName val="P-3"/>
      <sheetName val=" Q"/>
      <sheetName val="Movement of Bank Loan Q-1"/>
      <sheetName val="Movement of Leasing Q-2"/>
      <sheetName val="Interest exp Q-3"/>
      <sheetName val="QQ-3"/>
      <sheetName val="Current Leasing Q-4"/>
      <sheetName val="TT-1"/>
      <sheetName val="T-1"/>
      <sheetName val="Penjelasan Net"/>
      <sheetName val="U-4.1"/>
      <sheetName val="FISCAL 2002"/>
      <sheetName val="Table of Contents"/>
      <sheetName val="Wrap Up"/>
      <sheetName val="Labarugi fiskal"/>
      <sheetName val="Neraca fiskal"/>
      <sheetName val="fa-fiscal"/>
      <sheetName val="Penambahan FA"/>
      <sheetName val="Penj. AT_Fiskal"/>
      <sheetName val="NBV-Fiskal Sewa Lahan"/>
      <sheetName val="Daftar Karyawan yang keluar"/>
      <sheetName val="Amortisasi sewa lahan"/>
      <sheetName val="REPORT"/>
      <sheetName val="TOTAL"/>
      <sheetName val="HP Bangunan"/>
      <sheetName val="HP Inventaris"/>
      <sheetName val="HP Kendaraan"/>
      <sheetName val="Ak. Peny. Bangunan"/>
      <sheetName val="Ak. Peny. Inventaris"/>
      <sheetName val="Ak. Peny. Kendaraan"/>
      <sheetName val="Sheet3"/>
      <sheetName val="Analytical"/>
      <sheetName val="RENTABILITAS"/>
      <sheetName val="CashFL"/>
      <sheetName val="PPAP"/>
      <sheetName val="KAP 4 Report"/>
      <sheetName val="Maturity ++"/>
      <sheetName val="BMPK"/>
      <sheetName val="Konsen-1"/>
      <sheetName val="Konsentrasi"/>
      <sheetName val="PDN ++"/>
      <sheetName val="PDN"/>
      <sheetName val="CAR Versi BI"/>
      <sheetName val="CAR"/>
      <sheetName val="NRC"/>
      <sheetName val="PL"/>
      <sheetName val="EQ"/>
      <sheetName val="DEFFERED TAX"/>
      <sheetName val="AYD"/>
      <sheetName val="KYD Terkait"/>
      <sheetName val="WS"/>
      <sheetName val="CAJE"/>
      <sheetName val="RJE"/>
      <sheetName val="CCJE"/>
      <sheetName val="Passed"/>
      <sheetName val="Ratio PPAP Audited"/>
      <sheetName val="Trading Bonds (Rp) 2003"/>
      <sheetName val="Trading Bonds (USD) 2003"/>
      <sheetName val="Held to Maturity Bonds(Rp) 2003"/>
      <sheetName val="REPORT and DISCLOSURES"/>
      <sheetName val="tickmark"/>
      <sheetName val="K1"/>
      <sheetName val="rekap report"/>
      <sheetName val="K2"/>
      <sheetName val="K3"/>
      <sheetName val="K4"/>
      <sheetName val="K5"/>
      <sheetName val="K6"/>
      <sheetName val="K7"/>
      <sheetName val="K8"/>
      <sheetName val="K8.1"/>
      <sheetName val="K9"/>
      <sheetName val="K10"/>
      <sheetName val="K11"/>
      <sheetName val="K11.1"/>
      <sheetName val="budget per type"/>
      <sheetName val="A1_ Income Statement Projection"/>
      <sheetName val="PjkTgghn"/>
      <sheetName val="Rekap"/>
      <sheetName val="Lamp_AT"/>
      <sheetName val="AT &amp; Depr (GL)"/>
      <sheetName val="Sst02BBng&lt;95 (Dep123)"/>
      <sheetName val="Sst02Bng&lt;95"/>
      <sheetName val="Sst02&gt;=95 (Dep123)"/>
      <sheetName val="Sst02&gt;=95 (Dep456)"/>
      <sheetName val="Sst02Bng&gt;=95"/>
      <sheetName val="Car_Jkt&gt;=2003"/>
      <sheetName val="Car_Ckp&gt;=2003"/>
      <sheetName val="dbgFIRNA"/>
      <sheetName val="adj"/>
      <sheetName val="DBG"/>
      <sheetName val="Planning Materiality "/>
      <sheetName val="Subsequent event"/>
      <sheetName val="WBS1"/>
      <sheetName val="WBS2"/>
      <sheetName val="WPL Detail"/>
      <sheetName val="CashFlow"/>
      <sheetName val="CashFlow (2)"/>
      <sheetName val="Deferred"/>
      <sheetName val="SPT 1721"/>
      <sheetName val="PAJE-PRJE-07"/>
      <sheetName val="CAJE-CRJE-07"/>
      <sheetName val="Tax"/>
      <sheetName val="SKP"/>
      <sheetName val="transaksi Istimewa"/>
      <sheetName val="Aging"/>
      <sheetName val="Test of detail - Purchase"/>
      <sheetName val="Jaminan"/>
      <sheetName val="ass kend."/>
      <sheetName val="ass_ stock_gdg"/>
      <sheetName val="temuan"/>
      <sheetName val="pending"/>
      <sheetName val="3"/>
      <sheetName val="4"/>
      <sheetName val="5"/>
      <sheetName val="7"/>
      <sheetName val="8"/>
      <sheetName val="9"/>
      <sheetName val="10"/>
      <sheetName val="11"/>
      <sheetName val="12"/>
      <sheetName val="13"/>
      <sheetName val="14"/>
      <sheetName val="14 (2)"/>
      <sheetName val="15"/>
      <sheetName val="16"/>
      <sheetName val="17"/>
      <sheetName val="18"/>
      <sheetName val="19"/>
      <sheetName val="TB_WP"/>
      <sheetName val="Rates"/>
      <sheetName val="IS"/>
      <sheetName val="BS"/>
      <sheetName val="Engagement Memorandum"/>
      <sheetName val="NOTE"/>
      <sheetName val="FISCOM"/>
      <sheetName val="ADJ'09"/>
      <sheetName val="tb_01122009"/>
      <sheetName val="Persediaan"/>
      <sheetName val="Aset Tetap"/>
      <sheetName val="Fixed Asset"/>
      <sheetName val="Vouch Fixed Asset"/>
      <sheetName val="Penjualan"/>
      <sheetName val="Sales_2009"/>
      <sheetName val="Harga Pokok"/>
      <sheetName val="HPP!"/>
      <sheetName val="Conf. Control"/>
      <sheetName val="PPN"/>
      <sheetName val="PPH 21"/>
      <sheetName val="PPH 23"/>
      <sheetName val="PPh 4 (2) Penjualan"/>
      <sheetName val="PPh 4 (2)"/>
      <sheetName val="Sheet4"/>
      <sheetName val="Petunjuk"/>
      <sheetName val="Summary-Customer"/>
      <sheetName val="LTLGroup-Trans"/>
      <sheetName val="LTLGroup-Rent"/>
      <sheetName val="LTLGroup-SD"/>
      <sheetName val="LTLGroup-Oth"/>
      <sheetName val="NONLTL-Trans"/>
      <sheetName val="NONLTL-Rent"/>
      <sheetName val="NONLTL-SD"/>
      <sheetName val="NONLTL-OTH"/>
      <sheetName val="PL monthly analysis"/>
      <sheetName val="EM"/>
      <sheetName val="NERACA"/>
      <sheetName val="LABA-RUGI"/>
      <sheetName val="RE"/>
      <sheetName val="PRJE"/>
      <sheetName val="ARUS-KAS"/>
      <sheetName val="TAX 1"/>
      <sheetName val="Kas &amp; Setara Kas"/>
      <sheetName val="Piutang Dagang"/>
      <sheetName val="Piutang Lain-lain"/>
      <sheetName val="Deposito"/>
      <sheetName val="Piutang Pemborong"/>
      <sheetName val="Pinjaman"/>
      <sheetName val="Persekot"/>
      <sheetName val="FA Komersial"/>
      <sheetName val="HGU-09 e SPT X"/>
      <sheetName val="REKAP-FIS09 HGU TERPISAH S.D'09"/>
      <sheetName val="Hutang Dagang"/>
      <sheetName val="Hutang Lain-lain"/>
      <sheetName val="Hutang Pajak"/>
      <sheetName val="Hutang Gaji"/>
      <sheetName val="Uang Muka Pelanggan."/>
      <sheetName val="Accrued"/>
      <sheetName val="Biaya"/>
      <sheetName val="Pendapatan"/>
      <sheetName val="Selisih kurs"/>
      <sheetName val="PPh 22"/>
      <sheetName val="Preapid 23"/>
      <sheetName val="PPh 21 Medan"/>
      <sheetName val="deviden"/>
      <sheetName val="Asuransi"/>
      <sheetName val="Mutasi FA"/>
      <sheetName val="Pndp Bunga"/>
      <sheetName val="Barang impor"/>
      <sheetName val="PPN (2)"/>
      <sheetName val="IF add"/>
      <sheetName val="BARANG-GUDANG"/>
      <sheetName val="DAT-1"/>
      <sheetName val="DAT-2"/>
      <sheetName val="DAT-3"/>
      <sheetName val="DAT-4"/>
      <sheetName val="DAT-5"/>
      <sheetName val="ARPs 1"/>
      <sheetName val="ARPs 2"/>
      <sheetName val="Ket"/>
      <sheetName val="AR lain"/>
      <sheetName val="Blog"/>
      <sheetName val="Land"/>
      <sheetName val="DBase"/>
      <sheetName val="PPh Final"/>
      <sheetName val="HPS"/>
      <sheetName val="Uang Muka&amp;BYDM"/>
      <sheetName val="Aktiva Tetap"/>
      <sheetName val="Garansi"/>
      <sheetName val="Proyek Kemitraan Kokar"/>
      <sheetName val="Beban Pokok Penjualan"/>
      <sheetName val="Operating Exp"/>
      <sheetName val="Beban Lain-Lain"/>
      <sheetName val="TAX Computation"/>
      <sheetName val="Cut Off test"/>
      <sheetName val="TOC - Sales"/>
      <sheetName val="TOC - Purchases"/>
      <sheetName val="TOT - operating expenses"/>
      <sheetName val="TOT - Fixed Asset Addition"/>
      <sheetName val="Rekap Deposito"/>
      <sheetName val="REKAP PENJUALAN CANGKANG DAN MI"/>
      <sheetName val="REKAP PENJUALAN INTI DAN MINYAK"/>
      <sheetName val="PPH 21 Jakarta"/>
      <sheetName val="PPH 25 Jakarta"/>
      <sheetName val="PPh 23 Jakarta"/>
      <sheetName val="PPh 23 Medan"/>
      <sheetName val="PPh 4(2) Medan"/>
      <sheetName val="Sheet8"/>
      <sheetName val="Sheet2"/>
      <sheetName val="REKAP'09 Siddik"/>
      <sheetName val="Jakarta"/>
      <sheetName val="Medan"/>
      <sheetName val="Telda"/>
      <sheetName val="Kalsa"/>
      <sheetName val="Kalda"/>
      <sheetName val="Kokar"/>
      <sheetName val="FD-GAP09"/>
      <sheetName val="GAP09-BD"/>
      <sheetName val="Introduction"/>
      <sheetName val="Income Statement"/>
      <sheetName val="Balance Sheet"/>
      <sheetName val="Operating Cycle"/>
      <sheetName val="DuPont Analysis"/>
      <sheetName val="Sources &amp; Uses"/>
      <sheetName val="Altman Z"/>
      <sheetName val="Summary"/>
      <sheetName val="RASIO"/>
      <sheetName val="ISK 01-03"/>
      <sheetName val="ISK 01-03 (2)"/>
      <sheetName val="RATIO NEW (2)"/>
      <sheetName val="dpt 2002 Kntrk Mjn"/>
      <sheetName val="dpt Lap.UnAudited Des'02"/>
      <sheetName val="dpt 2003 Kntrk Mjn"/>
      <sheetName val="dpt 2003 RKAP"/>
      <sheetName val="Altman Z Score"/>
      <sheetName val="Finance Ratio"/>
      <sheetName val="dpt 02 kntrk man."/>
      <sheetName val="dpt 02 un-audited"/>
      <sheetName val="dpt RKAP 2003"/>
      <sheetName val="REVISI 2003 (Novetel)"/>
      <sheetName val="RASIO (2)"/>
      <sheetName val="IS Komparatif"/>
      <sheetName val="LABARUGI"/>
      <sheetName val="SB0103 (3)"/>
      <sheetName val="GAB JUL0102"/>
      <sheetName val="Sheet1 (2)"/>
      <sheetName val="PLTELKOM"/>
      <sheetName val="ALL-FA"/>
      <sheetName val="Instructions"/>
      <sheetName val="Page 1"/>
      <sheetName val="Page 2"/>
      <sheetName val="Page 3"/>
      <sheetName val="Page 4"/>
      <sheetName val="Page 5"/>
      <sheetName val="Page 6"/>
      <sheetName val="Page 7"/>
      <sheetName val="Page 8"/>
      <sheetName val="PK"/>
      <sheetName val="CMA Addition"/>
      <sheetName val="XXXXXX"/>
      <sheetName val="XXXX"/>
      <sheetName val="1000"/>
      <sheetName val="lb-rugi"/>
      <sheetName val="ADJ 2003"/>
      <sheetName val="worksheet"/>
      <sheetName val="nrcaktv"/>
      <sheetName val="Neraca psv"/>
      <sheetName val="laba rugi"/>
      <sheetName val="Equitas"/>
      <sheetName val="ArusKas"/>
      <sheetName val="PABRIK (2)"/>
      <sheetName val="Jurnal"/>
      <sheetName val="NM"/>
      <sheetName val="BY8"/>
      <sheetName val="BY6"/>
      <sheetName val="ahp"/>
      <sheetName val="LMK"/>
      <sheetName val="LR"/>
      <sheetName val="gby"/>
      <sheetName val="gpp"/>
      <sheetName val="grl"/>
      <sheetName val="gpen"/>
      <sheetName val="AT"/>
      <sheetName val="INV"/>
      <sheetName val="LPDSH"/>
      <sheetName val="MARGM"/>
      <sheetName val="KBLN"/>
      <sheetName val="piut.kry&amp;phkIII"/>
      <sheetName val="UM. PEMB"/>
      <sheetName val="R-L"/>
      <sheetName val="XL4Test5"/>
      <sheetName val="STOCK DO (3)"/>
      <sheetName val="STOCK DO (2)"/>
      <sheetName val="STOCK DO"/>
      <sheetName val="XXXXX"/>
      <sheetName val="XXXX0"/>
      <sheetName val="XXXX1"/>
      <sheetName val="00000"/>
      <sheetName val="XXXX2"/>
      <sheetName val="XXXX3"/>
      <sheetName val="Rugi"/>
      <sheetName val="Kashplo"/>
      <sheetName val="nrc."/>
      <sheetName val="wS sAP"/>
      <sheetName val="Piutang"/>
      <sheetName val="Hutang Usaha."/>
      <sheetName val="Hutang Usaha"/>
      <sheetName val="BLS"/>
      <sheetName val="DFTR KUANTITAS"/>
      <sheetName val="DFTR KUANTITAS (2)"/>
      <sheetName val="Harga"/>
      <sheetName val="MAT"/>
      <sheetName val="REKAP MAT"/>
      <sheetName val="SUB KON"/>
      <sheetName val="SCHE"/>
      <sheetName val="SUBKON"/>
      <sheetName val="Informasi-oke"/>
      <sheetName val="Mobilisasi (2)"/>
      <sheetName val="RUTIN"/>
      <sheetName val="STEEL"/>
      <sheetName val="hbaup"/>
      <sheetName val="DIV.2"/>
      <sheetName val="Dft MPU"/>
      <sheetName val="analat"/>
      <sheetName val="DIV.3"/>
      <sheetName val="DIV.4"/>
      <sheetName val="DIV.5"/>
      <sheetName val="DIV.6"/>
      <sheetName val="DIV.7 Batch"/>
      <sheetName val="DIV.7"/>
      <sheetName val="Besi"/>
      <sheetName val="7.9"/>
      <sheetName val="8.4 (1)"/>
      <sheetName val="8.1. (5)"/>
      <sheetName val="agr hls ksr"/>
      <sheetName val="A"/>
      <sheetName val="LPA"/>
      <sheetName val="LPB"/>
      <sheetName val="timb biasa"/>
      <sheetName val="NP"/>
      <sheetName val="Additional"/>
      <sheetName val="Gal_Cold Milling"/>
      <sheetName val="Gal_Jack Hammer"/>
      <sheetName val="Kronologi"/>
      <sheetName val="INFO"/>
      <sheetName val="Data-Kont"/>
      <sheetName val="M-ITEM"/>
      <sheetName val="boq"/>
      <sheetName val="ON-SITE"/>
      <sheetName val="UPAH&amp;BHN"/>
      <sheetName val="BOP"/>
      <sheetName val="Surat-Pen"/>
      <sheetName val="SCHEDULE"/>
      <sheetName val="ANALISA"/>
      <sheetName val="METHOD"/>
      <sheetName val="SUB-KONTR"/>
      <sheetName val="T-TERIMA"/>
      <sheetName val="LIST"/>
      <sheetName val="s-inti"/>
      <sheetName val="SPernyataan"/>
      <sheetName val="d-alat"/>
      <sheetName val="sieve analysis HOTBIN"/>
      <sheetName val="SHEET6"/>
      <sheetName val="Informasi"/>
      <sheetName val="Post"/>
      <sheetName val="RAP"/>
      <sheetName val="BILL (2)"/>
      <sheetName val="BILL"/>
      <sheetName val="Time"/>
      <sheetName val="Daft.NP"/>
      <sheetName val="Basic Price"/>
      <sheetName val="Div1"/>
      <sheetName val="Div3"/>
      <sheetName val="Div7"/>
      <sheetName val="Peralatan"/>
      <sheetName val="Kap.Alat"/>
      <sheetName val="Analisa Quarry"/>
      <sheetName val="sub "/>
      <sheetName val="asli"/>
      <sheetName val="kol"/>
      <sheetName val="Labul"/>
      <sheetName val="Sandi"/>
      <sheetName val="Denda"/>
      <sheetName val="konfirm"/>
      <sheetName val="perhit hrg tanah"/>
      <sheetName val="HPP"/>
      <sheetName val="Hutang Tanah up date"/>
      <sheetName val="Kop-97"/>
      <sheetName val="Dafis"/>
      <sheetName val="Bab"/>
      <sheetName val="Opini"/>
      <sheetName val="Ongko"/>
      <sheetName val="COST+EXP"/>
      <sheetName val="Annual-Plan-1998-A-US$-Rupiah-F"/>
      <sheetName val="master supplier"/>
      <sheetName val="Compare"/>
      <sheetName val="5600"/>
      <sheetName val="LR AT"/>
      <sheetName val="11071049"/>
      <sheetName val="TanahOK"/>
      <sheetName val="Bangunan OK"/>
      <sheetName val="MesinOK"/>
      <sheetName val="InventarisOK"/>
      <sheetName val="KendaraanOK"/>
      <sheetName val="CIP-ok"/>
      <sheetName val="CIP+ok"/>
      <sheetName val="67090019"/>
      <sheetName val="Excess Calc"/>
      <sheetName val="Threshold Calc"/>
      <sheetName val="MENU"/>
      <sheetName val="KASUS1"/>
      <sheetName val="LATIH1"/>
      <sheetName val="KASUS2"/>
      <sheetName val="LATIH2"/>
      <sheetName val="KASUS3"/>
      <sheetName val="LATIH3"/>
      <sheetName val="KASUS4"/>
      <sheetName val="LATIH4"/>
      <sheetName val="KASUS5"/>
      <sheetName val="LATIH5"/>
      <sheetName val="KASUS6"/>
      <sheetName val="LATIH6"/>
      <sheetName val="Srt-Perm"/>
      <sheetName val="MPK1"/>
      <sheetName val="MPK2"/>
      <sheetName val="MPK3"/>
      <sheetName val="Jadual Angsuran"/>
      <sheetName val="SKK "/>
      <sheetName val="PPK"/>
      <sheetName val="Sirkulasi PAK"/>
      <sheetName val="Uji Kepatuhan"/>
      <sheetName val="Surat Pernyataan"/>
      <sheetName val="SRT-PENG"/>
      <sheetName val="PP"/>
      <sheetName val="KEUANGAN"/>
      <sheetName val="asumsi"/>
      <sheetName val="CF (2)"/>
      <sheetName val="NPV"/>
      <sheetName val="PAYBACK"/>
      <sheetName val="PROCEED"/>
      <sheetName val="IRR"/>
      <sheetName val="SCHEDULE (2)"/>
      <sheetName val="BNI-115C"/>
      <sheetName val="BNI-105C"/>
      <sheetName val="BNI-116C1"/>
      <sheetName val="BNI-117C"/>
      <sheetName val="BNI-119C"/>
      <sheetName val="BNI-138C"/>
      <sheetName val="BNI-137C"/>
      <sheetName val="PAK-01C1-hal1"/>
      <sheetName val="PAK-01C1-hal2"/>
      <sheetName val="PAK-01C1-hal3"/>
      <sheetName val="PAK-01C1-hal4"/>
      <sheetName val="PAK-01C1-hal5"/>
      <sheetName val="SKK-PERP "/>
      <sheetName val="FRP Tab"/>
      <sheetName val="FRP BCA"/>
      <sheetName val="FRP Ta"/>
      <sheetName val="FRP"/>
      <sheetName val="FAK"/>
      <sheetName val="RL-1"/>
      <sheetName val="NRC-1"/>
      <sheetName val="siap"/>
      <sheetName val="RL-2"/>
      <sheetName val="NRC-2"/>
      <sheetName val="RL-sem"/>
      <sheetName val="NRC-sem"/>
      <sheetName val="Call"/>
      <sheetName val="Call (2)"/>
      <sheetName val="Call Tri &amp; Sem"/>
      <sheetName val="FPHP"/>
      <sheetName val="FPHP Sem"/>
      <sheetName val="lampJMN"/>
      <sheetName val="Struktur KMK"/>
      <sheetName val="Struktur KMK tarik jaminan"/>
      <sheetName val="SKK tarik jaminan"/>
      <sheetName val="SKK"/>
      <sheetName val="Surat Ke Cabang"/>
      <sheetName val="FPJ"/>
      <sheetName val="FPJ Sem"/>
      <sheetName val="FPJ tarik jaminan"/>
      <sheetName val="FPS"/>
      <sheetName val="FPS BARU"/>
      <sheetName val="Memo 1"/>
      <sheetName val="Memo 2"/>
      <sheetName val="RevPAK"/>
      <sheetName val="MPJ"/>
      <sheetName val="Data MPJ"/>
      <sheetName val="MPJ-2"/>
      <sheetName val="MPJ3"/>
      <sheetName val="FRH"/>
      <sheetName val="DATA"/>
      <sheetName val="hal1"/>
      <sheetName val="hal2"/>
      <sheetName val="hal3"/>
      <sheetName val="hal4"/>
      <sheetName val="hal5"/>
      <sheetName val="hal6"/>
      <sheetName val="hal"/>
      <sheetName val="KLASF"/>
      <sheetName val="MhnBG"/>
      <sheetName val="Srt Pernyataan"/>
      <sheetName val="hal-1"/>
      <sheetName val="hal-2"/>
      <sheetName val="hal-3"/>
      <sheetName val="hal-4"/>
      <sheetName val="hal-5 &amp; 6 &amp; 7"/>
      <sheetName val="riwayat"/>
      <sheetName val="verivikasi"/>
      <sheetName val="call tri"/>
      <sheetName val="LKS"/>
      <sheetName val="S-Mohon"/>
      <sheetName val="TAKSASI (2)"/>
      <sheetName val="PLOTTING"/>
      <sheetName val="Gbr-2"/>
      <sheetName val="CONTROL"/>
      <sheetName val="KeuFKS"/>
      <sheetName val="116c"/>
      <sheetName val="pak03"/>
      <sheetName val="FKS"/>
      <sheetName val="MPK(PAK01.C)"/>
      <sheetName val="c-memo"/>
      <sheetName val="Mak"/>
      <sheetName val="BAP1"/>
      <sheetName val="FBA"/>
      <sheetName val="119C"/>
      <sheetName val="mek"/>
      <sheetName val="PERMOHONAN"/>
      <sheetName val="FIP"/>
      <sheetName val="117"/>
      <sheetName val="guyan"/>
      <sheetName val="TAKSASI"/>
      <sheetName val="stock"/>
      <sheetName val="pak-03"/>
      <sheetName val="pak-03 (2)"/>
      <sheetName val="PAK01-1"/>
      <sheetName val="PAK01-2"/>
      <sheetName val="PAK01-2 (2)"/>
      <sheetName val="PAK01-3 (2)"/>
      <sheetName val="PAK01-3"/>
      <sheetName val="PAK01-4"/>
      <sheetName val="PAK01-4 (2)"/>
      <sheetName val="PAK01-5"/>
      <sheetName val="PAK05-1B"/>
      <sheetName val="PAK01-6"/>
      <sheetName val="PAK02-1"/>
      <sheetName val="PAK02-1 (2)"/>
      <sheetName val="PAK02-2"/>
      <sheetName val="PAK02-2 (2)"/>
      <sheetName val="PAK02-3"/>
      <sheetName val="PAK02-3 (2)"/>
      <sheetName val="PAK02-4"/>
      <sheetName val="PAK02-4 (2)"/>
      <sheetName val="PAK-05"/>
      <sheetName val="PAK05-1"/>
      <sheetName val="FBA (2)"/>
      <sheetName val="FRP-2"/>
      <sheetName val="FRP-1"/>
      <sheetName val="FRP-3"/>
      <sheetName val="CALL1"/>
      <sheetName val="call-s"/>
      <sheetName val="cf-1"/>
      <sheetName val="bni-136c"/>
      <sheetName val="jadwal-angs"/>
      <sheetName val="jadw-ang"/>
      <sheetName val="check-PAK"/>
      <sheetName val="pp-bcm"/>
      <sheetName val="FIP02"/>
      <sheetName val="MPK"/>
      <sheetName val="MPK-2"/>
      <sheetName val="NRC2"/>
      <sheetName val="FKS04"/>
      <sheetName val="FAK03"/>
      <sheetName val="Plott1"/>
      <sheetName val="Plott2"/>
      <sheetName val="Plott3"/>
      <sheetName val="GB-Plott2"/>
      <sheetName val="BNI-105"/>
      <sheetName val="CALL 1"/>
      <sheetName val="CALL2"/>
      <sheetName val="CALL3"/>
      <sheetName val="117C"/>
      <sheetName val="106C"/>
      <sheetName val="135C"/>
      <sheetName val="NEG02"/>
      <sheetName val="Plott"/>
      <sheetName val="GB-Plott1"/>
      <sheetName val="FCM1"/>
      <sheetName val="FCM2"/>
      <sheetName val="FCM3"/>
      <sheetName val="Plot"/>
      <sheetName val="Gbr"/>
      <sheetName val="PAK01-2 "/>
      <sheetName val="pak01-5 (2)"/>
      <sheetName val="PAK04-1"/>
      <sheetName val="PAK04-2"/>
      <sheetName val="PAK04-3"/>
      <sheetName val="bni-115C (2)"/>
      <sheetName val="daft-stock"/>
      <sheetName val="FRP "/>
      <sheetName val="data penj"/>
      <sheetName val="penj-pemb."/>
      <sheetName val="cf (3)"/>
      <sheetName val="plott-1"/>
      <sheetName val="f-plot"/>
      <sheetName val="pertanyaan"/>
      <sheetName val="check-PAK (2)"/>
      <sheetName val="PAK-05 (2)"/>
      <sheetName val="PAK05-1 (2)"/>
      <sheetName val="plot 2"/>
      <sheetName val="plot 3"/>
      <sheetName val="plot 4"/>
      <sheetName val="plot 5"/>
      <sheetName val="FRP (2)"/>
      <sheetName val="CALL1 (2)"/>
      <sheetName val="bni-117c (2)"/>
      <sheetName val="plot 1"/>
      <sheetName val="cf "/>
      <sheetName val="bendahara"/>
      <sheetName val="black-list"/>
      <sheetName val="ptp-xii kebun pancur"/>
      <sheetName val="telpon"/>
      <sheetName val="call-kukplus"/>
      <sheetName val="Checklist"/>
      <sheetName val="review"/>
      <sheetName val="MRK AKHIR"/>
      <sheetName val="MRK"/>
      <sheetName val="BNI-115"/>
      <sheetName val="BNI-116 (2)"/>
      <sheetName val="BNI-116 (3)"/>
      <sheetName val="BNI-116 (4)"/>
      <sheetName val="116-D"/>
      <sheetName val="BNI-119  (2)"/>
      <sheetName val="FBATJ"/>
      <sheetName val="UT"/>
      <sheetName val="USP"/>
      <sheetName val="UPb"/>
      <sheetName val="UPi"/>
      <sheetName val="UI"/>
      <sheetName val="Rincian Keu"/>
      <sheetName val="LapKeu-FAK"/>
      <sheetName val="FAK1"/>
      <sheetName val="FAK2"/>
      <sheetName val="FAK3"/>
      <sheetName val="FAK4"/>
      <sheetName val="asumsi (2)"/>
      <sheetName val="CF1"/>
      <sheetName val="CF2"/>
      <sheetName val="batas file"/>
      <sheetName val=" Rincian OTS"/>
      <sheetName val="FAK awal"/>
      <sheetName val="LIST KUR"/>
      <sheetName val="Lamp. BTU tes"/>
      <sheetName val="Uji-Kepatuhan"/>
      <sheetName val="C-List"/>
      <sheetName val="Lamp. BTU baru"/>
      <sheetName val="ploting "/>
      <sheetName val="denah"/>
      <sheetName val="BATA"/>
      <sheetName val="Call Memo"/>
      <sheetName val="Hal-01"/>
      <sheetName val="Hal-02"/>
      <sheetName val="Pendapat KPK WK I"/>
      <sheetName val="Pendapat KPK Pemp"/>
      <sheetName val="PAK01-1 (2)"/>
      <sheetName val="daftar persd"/>
      <sheetName val="plott-1 (2)"/>
      <sheetName val="plott-1 (3)"/>
      <sheetName val="call-tri"/>
      <sheetName val="bni-119c (2)"/>
      <sheetName val="BNI-105 (2)"/>
      <sheetName val="PAK 03"/>
      <sheetName val="hitungan"/>
      <sheetName val="hitungan (2)"/>
      <sheetName val="plot-1"/>
      <sheetName val="plot-2"/>
      <sheetName val="plot-3"/>
      <sheetName val="plot-4"/>
      <sheetName val="plot-5"/>
      <sheetName val="FRP (3)"/>
      <sheetName val="S33"/>
      <sheetName val="S40"/>
      <sheetName val="S29"/>
      <sheetName val="S22"/>
      <sheetName val="PAK"/>
      <sheetName val="Bab I"/>
      <sheetName val="Bab II"/>
      <sheetName val="Bab III"/>
      <sheetName val="Bab IV"/>
      <sheetName val="Ratio"/>
      <sheetName val="Lampiran"/>
      <sheetName val="ekuitasx"/>
      <sheetName val="Gam.Um."/>
      <sheetName val="TARIF"/>
      <sheetName val="isi"/>
      <sheetName val="cv"/>
      <sheetName val="Laba(rugi)"/>
      <sheetName val="ekui"/>
      <sheetName val="Arus Kas"/>
      <sheetName val="CTT"/>
      <sheetName val="GIRO 1"/>
      <sheetName val="PU 2"/>
      <sheetName val="PL 3"/>
      <sheetName val="aktap 4"/>
      <sheetName val="Hutang Usaha 5"/>
      <sheetName val="Rekap B.Besar"/>
      <sheetName val="Pembelian"/>
      <sheetName val="penjelasan"/>
      <sheetName val="All"/>
      <sheetName val="Monthly2"/>
      <sheetName val="Month"/>
      <sheetName val="top adm &amp; umum1"/>
      <sheetName val="General-Journal"/>
      <sheetName val="JPA-F"/>
      <sheetName val="KKP (2)"/>
      <sheetName val="LAI"/>
      <sheetName val="LK"/>
      <sheetName val="ArK"/>
      <sheetName val="CALK"/>
      <sheetName val="Gabum"/>
      <sheetName val="Lamp"/>
      <sheetName val="Beban usaha"/>
      <sheetName val="lap bulanan 2012"/>
      <sheetName val="lap bulanan 2013"/>
      <sheetName val="lap bulanan 2011"/>
      <sheetName val="itung pajak"/>
      <sheetName val="BIaya Bunga"/>
      <sheetName val="GIRO"/>
      <sheetName val="bunga 2013"/>
      <sheetName val="data 2"/>
      <sheetName val="MESIN"/>
      <sheetName val="ÀùÕ_x0004_ö10_x0000_"/>
      <sheetName val=""/>
      <sheetName val="FAK "/>
      <sheetName val="CF-00"/>
      <sheetName val="CF-00 (2)"/>
      <sheetName val="LPP"/>
      <sheetName val="Stok"/>
      <sheetName val="FPFKTL"/>
      <sheetName val="CF_00"/>
      <sheetName val="BNI-116C"/>
      <sheetName val="PAK-04C"/>
      <sheetName val="BRT-PLOT"/>
      <sheetName val="BAP"/>
      <sheetName val="PROD-PENJ"/>
      <sheetName val="PAK-01C5"/>
      <sheetName val="PAK-01C1-4"/>
      <sheetName val="PAK-01C1-2"/>
      <sheetName val="PAK-01C1-1"/>
      <sheetName val="PAK-01C1-3"/>
      <sheetName val="PAK-01C2"/>
      <sheetName val="Surat"/>
      <sheetName val="Chasflow"/>
      <sheetName val="Parameter"/>
      <sheetName val="HPS Paket 3 RJKB"/>
      <sheetName val="HPS-Shd 1"/>
      <sheetName val="HPS-Shd 2"/>
      <sheetName val="HPS-Shd 3"/>
      <sheetName val="HPS-Shd 4"/>
      <sheetName val="Berat Tower"/>
      <sheetName val="SCH 1 - TRW"/>
      <sheetName val="PARAM"/>
      <sheetName val="Dari P3B H_S_Versi 1"/>
      <sheetName val="HPS Paket 3 RJKB (2)"/>
      <sheetName val="KKP LR"/>
      <sheetName val="KKP NERACA"/>
      <sheetName val="SEKRETARIAT"/>
      <sheetName val="KAS_OPNAME"/>
      <sheetName val="SEKRETARIAT (2)"/>
      <sheetName val="daftar peminjam per KSM  "/>
      <sheetName val="lead schedule"/>
      <sheetName val="Std_Industri"/>
      <sheetName val="Tab"/>
      <sheetName val="NrcFKS"/>
      <sheetName val="Struktur1"/>
      <sheetName val="Struktur1 (2)"/>
      <sheetName val="usul"/>
      <sheetName val="Memo 1 (2)"/>
      <sheetName val="Memo 2 (2)"/>
      <sheetName val="MemFas"/>
      <sheetName val="hal3dst"/>
      <sheetName val="FAK EDIT"/>
      <sheetName val="FAK AKHIR"/>
      <sheetName val="DATA UMUM"/>
      <sheetName val="rek giro"/>
      <sheetName val="TABLE CUST"/>
      <sheetName val="CUSTOMER"/>
      <sheetName val="SALES JUNK"/>
      <sheetName val="ASSET"/>
      <sheetName val="PP-NVR-IRR"/>
      <sheetName val="PROYEKSI KI (2)"/>
      <sheetName val="2009 2010"/>
      <sheetName val="2011"/>
      <sheetName val="HUTANG PIUTANG"/>
      <sheetName val="PROYEKSI KI"/>
      <sheetName val="BNI-116"/>
      <sheetName val="BNI-117"/>
      <sheetName val="BNI-119"/>
      <sheetName val="BNI-138"/>
      <sheetName val="Rincian"/>
      <sheetName val="108C"/>
      <sheetName val="115C"/>
      <sheetName val="Srt Mohon"/>
      <sheetName val="Surat OTS"/>
      <sheetName val="138C"/>
      <sheetName val="FOTOW"/>
      <sheetName val="Sketsa"/>
      <sheetName val="LapKeu"/>
      <sheetName val="RL"/>
      <sheetName val="Kalkulasi"/>
      <sheetName val="Neraca OTS1"/>
      <sheetName val="Neraca OTS2"/>
      <sheetName val="Neraca OTS3"/>
      <sheetName val="Dftr. Persediaan"/>
      <sheetName val="105C"/>
      <sheetName val="Pemantauan"/>
      <sheetName val="PAK-01C"/>
      <sheetName val="CEV"/>
      <sheetName val="STRUK"/>
      <sheetName val="KPK (2)"/>
      <sheetName val="FRH "/>
      <sheetName val="P04"/>
      <sheetName val="AK"/>
      <sheetName val="Fill this out first___"/>
      <sheetName val="PAK 41"/>
      <sheetName val="PAK 42"/>
      <sheetName val="Rumus"/>
      <sheetName val="Sales,Hut,Piut,Persediaan"/>
      <sheetName val="Penyusutan"/>
      <sheetName val="Angsuran"/>
      <sheetName val="Sensitivitas"/>
      <sheetName val="MU"/>
      <sheetName val="Analisa Str+Ars"/>
      <sheetName val="Upah"/>
      <sheetName val="Bhn cost"/>
      <sheetName val="Bahan"/>
      <sheetName val="Sub cost"/>
      <sheetName val="Sub"/>
      <sheetName val="Alat cost"/>
      <sheetName val="anl"/>
      <sheetName val="bhn"/>
      <sheetName val="spek"/>
      <sheetName val="altok"/>
      <sheetName val="bumok"/>
      <sheetName val="altprec"/>
      <sheetName val="bumprec"/>
      <sheetName val="Draft Neraca"/>
      <sheetName val="PAK 04-1"/>
      <sheetName val="RESUME"/>
      <sheetName val="ASUMSI CF"/>
      <sheetName val="NERACA PROYEKSI"/>
      <sheetName val="HPP "/>
      <sheetName val="UPAH LANGSUNG "/>
      <sheetName val="PEMBELIAN "/>
      <sheetName val="BIAYA UMUM &amp; ADFMINISTRASI"/>
      <sheetName val="BIAYA PRODUKSI LANGSUNG"/>
      <sheetName val="Jadwal Angsuran"/>
      <sheetName val="DEPRESIASI"/>
      <sheetName val="ASUMSI CASHFLOW"/>
      <sheetName val="projectcost"/>
      <sheetName val="BUNGA"/>
      <sheetName val="Tabel Penyusutan"/>
      <sheetName val="BANK UMUM KOPERASI"/>
      <sheetName val="BANK NIAGA"/>
      <sheetName val="BANK DANAMON (2)"/>
      <sheetName val="BANK DANAMON"/>
      <sheetName val="BANK BNI II"/>
      <sheetName val="BANK BNI I"/>
      <sheetName val="REKAP ELEKTRIKAL"/>
      <sheetName val="LISTRIK"/>
      <sheetName val="TELEPON"/>
      <sheetName val="SOUND"/>
      <sheetName val="F ALARM"/>
      <sheetName val="BAS"/>
      <sheetName val="CCTV"/>
      <sheetName val="GENSET"/>
      <sheetName val="TRAFO"/>
      <sheetName val="REKAP MEKANIKAL"/>
      <sheetName val="AC"/>
      <sheetName val="ELEVATOR"/>
      <sheetName val="PLUMBING"/>
      <sheetName val="HYDRANT"/>
      <sheetName val="SPRINKLER"/>
      <sheetName val="UIR"/>
      <sheetName val="CRR"/>
      <sheetName val="CCR"/>
      <sheetName val="Reporting"/>
      <sheetName val="Std-Industri"/>
      <sheetName val="ANGGARAN"/>
      <sheetName val="PIUTANG1"/>
      <sheetName val="PIUTANG2"/>
      <sheetName val="PIUTANG3"/>
      <sheetName val="HUTANG"/>
      <sheetName val="HANDPHONE-1"/>
      <sheetName val="HANDPHONE-2"/>
      <sheetName val="KARYAWAN"/>
      <sheetName val="FREKUENSI"/>
      <sheetName val="PRODUK"/>
      <sheetName val="MARJIN"/>
      <sheetName val="BEP-G"/>
      <sheetName val="BEP-S"/>
      <sheetName val="SK1226"/>
      <sheetName val="SK1227"/>
      <sheetName val="RUMUS BEKISTING"/>
      <sheetName val="HIT BEKISTING"/>
      <sheetName val="Hari"/>
      <sheetName val="CallScd"/>
      <sheetName val="ACB"/>
      <sheetName val="130503"/>
      <sheetName val="Jan03"/>
      <sheetName val="Feb03"/>
      <sheetName val="Mar03"/>
      <sheetName val="Apr03"/>
      <sheetName val="Voucher"/>
      <sheetName val="Pejabat"/>
      <sheetName val="Logbook"/>
      <sheetName val="Relasi"/>
      <sheetName val="Daft1"/>
      <sheetName val="Daft1M"/>
      <sheetName val="Daft2"/>
      <sheetName val="Daft2M"/>
      <sheetName val="Afil"/>
      <sheetName val="AfilM"/>
      <sheetName val="Solist"/>
      <sheetName val="SolistM"/>
      <sheetName val="Inti"/>
      <sheetName val="Kartu"/>
      <sheetName val="Instansi"/>
      <sheetName val="KU"/>
      <sheetName val="SPI"/>
      <sheetName val="BNI-114C"/>
      <sheetName val="JASAMARGA"/>
      <sheetName val="PAK 5"/>
      <sheetName val="Past"/>
      <sheetName val="As"/>
      <sheetName val="PInv"/>
      <sheetName val="FInv"/>
      <sheetName val="PB"/>
      <sheetName val="BII"/>
      <sheetName val="BTK"/>
      <sheetName val="Kap"/>
      <sheetName val="MK"/>
      <sheetName val="Jad"/>
      <sheetName val="AP(1)"/>
      <sheetName val="AP(2)"/>
      <sheetName val="AP(3)"/>
      <sheetName val="Oth"/>
      <sheetName val="Stand"/>
      <sheetName val="Rot"/>
      <sheetName val="Renc"/>
      <sheetName val="SProd"/>
      <sheetName val="DHSB"/>
      <sheetName val="COVER1"/>
      <sheetName val="COVER2"/>
      <sheetName val="SUM"/>
      <sheetName val="HARSAT"/>
      <sheetName val="TAMBAH"/>
      <sheetName val="DAF6"/>
      <sheetName val="D5-7"/>
      <sheetName val="D5-6"/>
      <sheetName val="D5-5"/>
      <sheetName val="D5-4"/>
      <sheetName val="D5-3"/>
      <sheetName val="D5-2"/>
      <sheetName val="D5-1"/>
      <sheetName val="DAF-5"/>
      <sheetName val="D4-9"/>
      <sheetName val="D4-8"/>
      <sheetName val="D4-7"/>
      <sheetName val="D4-6"/>
      <sheetName val="D4-5"/>
      <sheetName val="D4-4"/>
      <sheetName val="D4-3"/>
      <sheetName val="D4-2"/>
      <sheetName val="D4-1"/>
      <sheetName val="DAF-4"/>
      <sheetName val="D3-3"/>
      <sheetName val="D3-2"/>
      <sheetName val="D3-1"/>
      <sheetName val="DAF-3"/>
      <sheetName val="DAF-2"/>
      <sheetName val="DAF-1"/>
      <sheetName val="PAK-01"/>
      <sheetName val="PAK-04"/>
      <sheetName val="PAK-061-ssw"/>
      <sheetName val="PAK-062-ssw"/>
      <sheetName val="PAK-061-msp"/>
      <sheetName val="PAK-062-msp1"/>
      <sheetName val="PAK-062-msp"/>
      <sheetName val="PAK-061-bss"/>
      <sheetName val="PAK-062-bss1"/>
      <sheetName val="PAK-062-bss"/>
      <sheetName val="PAK-061-ssp"/>
      <sheetName val="PAK-062-ssp1"/>
      <sheetName val="PAK-062-ssp"/>
      <sheetName val="PAK-062-bbs1"/>
      <sheetName val="PAK-062-bbs"/>
      <sheetName val="PAK-061-ssj"/>
      <sheetName val="PAK-062-ssj1"/>
      <sheetName val="PAK-062-SSJ"/>
      <sheetName val="PAK-061-bssh"/>
      <sheetName val="PAK-062-bssh1"/>
      <sheetName val="PAK-062-bssh"/>
      <sheetName val="PAK-062-ssw1"/>
      <sheetName val="Preliminaries"/>
      <sheetName val="An-Prelim"/>
      <sheetName val="HS"/>
      <sheetName val="Kusen"/>
      <sheetName val="Bill of Quantity"/>
      <sheetName val="PileCap"/>
      <sheetName val="Tie Beam"/>
      <sheetName val="Balok"/>
      <sheetName val="Kolom"/>
      <sheetName val="Tangga"/>
      <sheetName val="BQEL"/>
      <sheetName val="BQPL"/>
      <sheetName val="BQAC&amp;ESCALATOR"/>
      <sheetName val="Gross"/>
      <sheetName val="TB"/>
      <sheetName val="DdgBeton"/>
      <sheetName val="Plat"/>
      <sheetName val="Analisa Tend (3)"/>
      <sheetName val="Analisa Tend (2)"/>
      <sheetName val="Analisa "/>
      <sheetName val="Analisa Tend"/>
      <sheetName val="Lantai"/>
      <sheetName val="Dinding (2)"/>
      <sheetName val="DINDING"/>
      <sheetName val="Pintu &amp; Jendela"/>
      <sheetName val="Daf-C"/>
      <sheetName val="Balok L.1"/>
      <sheetName val="Balok L.2"/>
      <sheetName val="Balok L.3"/>
      <sheetName val="Balok L.4"/>
      <sheetName val="Balok L.5"/>
      <sheetName val="Balok L.Atap"/>
      <sheetName val="coa"/>
      <sheetName val="AWL2002 KIE"/>
      <sheetName val="MPP0102"/>
      <sheetName val="MPP0202"/>
      <sheetName val="MPP0302"/>
      <sheetName val="MPP0402"/>
      <sheetName val="MPP0502"/>
      <sheetName val="MPP0602"/>
      <sheetName val="MPP0702"/>
      <sheetName val="MPP0802"/>
      <sheetName val="MPP0902"/>
      <sheetName val="mpp1002"/>
      <sheetName val="MPP1102"/>
      <sheetName val="MPP1202"/>
      <sheetName val="lunch"/>
      <sheetName val="sulsel"/>
      <sheetName val="rekap_sulsel"/>
      <sheetName val="rkp_sulsel_baru"/>
      <sheetName val="ar_all"/>
      <sheetName val="dec03 (2)"/>
      <sheetName val="sulsel (2)"/>
      <sheetName val="lama_sulsel"/>
      <sheetName val="sulsel (3)"/>
      <sheetName val="#REF"/>
      <sheetName val="nonbti"/>
      <sheetName val="Lead Sch"/>
      <sheetName val="Ws Jul-2004"/>
      <sheetName val="AJE (2)"/>
      <sheetName val="Neraca "/>
      <sheetName val="Neraca  (2)"/>
      <sheetName val="Laba Rugi "/>
      <sheetName val="NOTE7"/>
      <sheetName val="NOTE8"/>
      <sheetName val="Ringkasan"/>
      <sheetName val="Account (2)"/>
      <sheetName val="Buku Besar 1"/>
      <sheetName val="Buku Besar 2"/>
      <sheetName val="Rekap SPT Masa PPh 21"/>
      <sheetName val="RIgkasan Koreksi"/>
      <sheetName val="Koreksi Objek PPh 21"/>
      <sheetName val="Koreksi Objek PPh 23"/>
      <sheetName val="Koreksi Objek PPh 4 Ayat 2"/>
      <sheetName val="RIngkasan Koreksi Biaya"/>
      <sheetName val="Koreksi Biaya"/>
      <sheetName val="Sisa 1"/>
      <sheetName val="Sisa 2"/>
      <sheetName val="WBS &amp; WPL"/>
      <sheetName val="PAJE FIXED ASSET"/>
      <sheetName val="MATERIALITY - PL"/>
      <sheetName val="MATERIALITY - BS"/>
      <sheetName val="PREPAID ADJUSTMENT"/>
      <sheetName val="Adjustment"/>
      <sheetName val="AR"/>
      <sheetName val="AR -OTHER"/>
      <sheetName val="OTHER ASSET"/>
      <sheetName val="AP"/>
      <sheetName val="ACCRUED EXPENSE"/>
      <sheetName val="DEFFERED TAXES"/>
      <sheetName val="COGS"/>
      <sheetName val="TAXATION"/>
      <sheetName val="NONOPEX"/>
      <sheetName val="PROGRESS"/>
      <sheetName val="AWP "/>
      <sheetName val="MATERIALITY "/>
      <sheetName val="Financial Ratios"/>
      <sheetName val="TEST FOR UNRECORDED AR"/>
      <sheetName val="STOT FIXED ASSET"/>
      <sheetName val="FA LISTING (PBC)"/>
      <sheetName val="REASONABLESS TEST"/>
      <sheetName val="SUBSTANTIF FIXED ASSET"/>
      <sheetName val="Asuransi kendaraan"/>
      <sheetName val="TEST FOR UNRECORDED AP"/>
      <sheetName val="PAYROLL DATA"/>
      <sheetName val="PAYROLL FLUCS"/>
      <sheetName val="SSP"/>
      <sheetName val="sample 1"/>
      <sheetName val="SUBSTANTIV SALES"/>
      <sheetName val="PENGHASILAN DEPOSIT"/>
      <sheetName val="LEASING"/>
      <sheetName val="ANLS"/>
      <sheetName val="vouching"/>
      <sheetName val="REKALKULASI U. PEND. JASA GIRO"/>
      <sheetName val="manfaat"/>
      <sheetName val="perhitungan"/>
      <sheetName val="2001GeneralInfo"/>
      <sheetName val="identitas (2)"/>
      <sheetName val="2001Marshal"/>
      <sheetName val="2001profit - loss"/>
      <sheetName val="2000biaya lain-lain"/>
      <sheetName val="2001neraca"/>
      <sheetName val="2001REC-FISCAL"/>
      <sheetName val="2001FA-DEPR"/>
      <sheetName val="2001depr-fisc"/>
      <sheetName val="2001PPh ps 22"/>
      <sheetName val="2001Exit fiscal"/>
      <sheetName val="2001PPh 25"/>
      <sheetName val="2001Art 23(prepaid)"/>
      <sheetName val="2001Pengurus"/>
      <sheetName val="2000dftlamp"/>
      <sheetName val="2002Art25 calc"/>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
      <sheetName val="FE-1771-VI$"/>
      <sheetName val="Budget_PTI_&amp;_PTIL"/>
      <sheetName val="jul03"/>
      <sheetName val="budget_des2003"/>
      <sheetName val="comp_mon_purc_val_by_mat_gr ALL"/>
      <sheetName val="comp_mon_purc_val_by_mat_grp"/>
      <sheetName val="comp_mon_purc_val_by_mat_grp(2)"/>
      <sheetName val="gcm"/>
      <sheetName val="rmpm"/>
      <sheetName val="details"/>
      <sheetName val="budget"/>
      <sheetName val="Grouping"/>
      <sheetName val="Purchase_YTD_RM200405"/>
      <sheetName val="Purchase_YTD_RM2003"/>
      <sheetName val="Purchase_YTD_GCM200405"/>
      <sheetName val="Purchase_YTD_GCM2003"/>
      <sheetName val="Purchase_GCM200405"/>
      <sheetName val="Purchase_GCM200305"/>
      <sheetName val="Purchase_RM200305"/>
      <sheetName val="Purchase_RM200405"/>
      <sheetName val="May"/>
      <sheetName val="YTD"/>
      <sheetName val="CASHFLOW "/>
      <sheetName val="DETAILBS"/>
      <sheetName val="DETAILGA"/>
      <sheetName val="PIUTANG-AGING"/>
      <sheetName val="INV-LAB"/>
      <sheetName val="BARANG JADI"/>
      <sheetName val="prepaid"/>
      <sheetName val="INV-PEMB-RESIN"/>
      <sheetName val="hutang bank"/>
      <sheetName val="AcruedTax"/>
      <sheetName val="ACCOUNT-PAYABLE"/>
      <sheetName val="SPLIT9907"/>
      <sheetName val="SPLIT9906"/>
      <sheetName val="Resin in Tank"/>
      <sheetName val="FA 06"/>
      <sheetName val="ASSETS05"/>
      <sheetName val="FA 06 OKE"/>
      <sheetName val="asset 2005"/>
      <sheetName val="ngitung akum. toniji"/>
      <sheetName val="FA 06 (2)"/>
      <sheetName val="AA"/>
      <sheetName val="OPsample"/>
      <sheetName val="TPsample"/>
      <sheetName val="AA.1"/>
      <sheetName val="AA.2"/>
      <sheetName val="AA.3"/>
      <sheetName val="AA.3.2"/>
      <sheetName val="AP ACCRUED"/>
      <sheetName val="OTHER ACCOUNT CLAIM"/>
      <sheetName val="BB"/>
      <sheetName val="BB.1"/>
      <sheetName val="BB.1.1"/>
      <sheetName val="BB.1.2"/>
      <sheetName val="BB.2"/>
      <sheetName val="BB-2.1"/>
      <sheetName val="BB.2.1.1"/>
      <sheetName val="BB.2.2"/>
      <sheetName val="BB.2.3"/>
      <sheetName val="BB.3"/>
      <sheetName val="CC-1"/>
      <sheetName val="CC-2"/>
      <sheetName val="EE-1"/>
      <sheetName val="invt_jun03 _2_"/>
      <sheetName val="COMPARATTIVE"/>
      <sheetName val="vendorjun04"/>
      <sheetName val="INVTJUN04"/>
      <sheetName val="invt_jun03 (2)"/>
      <sheetName val="Comperative_by_Vendor jan_may"/>
      <sheetName val="CODE"/>
      <sheetName val="Jan"/>
      <sheetName val="Feb"/>
      <sheetName val="Mar"/>
      <sheetName val="Apr"/>
      <sheetName val="Jun"/>
      <sheetName val="Jul"/>
      <sheetName val="Aug"/>
      <sheetName val="Sep"/>
      <sheetName val="Oct"/>
      <sheetName val="Dec04"/>
      <sheetName val="Nov"/>
      <sheetName val="Dec"/>
      <sheetName val="Dec07"/>
      <sheetName val="Price"/>
      <sheetName val="reconsile"/>
      <sheetName val="potensi loss"/>
      <sheetName val="Table of Content"/>
      <sheetName val="General Assumption"/>
      <sheetName val="MARKET SHARE"/>
      <sheetName val="PRICING SITUATION"/>
      <sheetName val="SUPPLY CONDITION"/>
      <sheetName val="INDUSTRY TREND"/>
      <sheetName val="SWOT ANALYSIS"/>
      <sheetName val="MARKETING&amp;SALES COND"/>
      <sheetName val="PRODUCT MIX &amp; QUALITY"/>
      <sheetName val="MANUFACTURING CAPABILITIES"/>
      <sheetName val="SUPPLY CHAIN CONDITION"/>
      <sheetName val="FINANCIAL CONDITION"/>
      <sheetName val="OVERALL P&amp;L"/>
      <sheetName val="By Group"/>
      <sheetName val="SCM"/>
      <sheetName val="UHT"/>
      <sheetName val="RM_COST"/>
      <sheetName val="SALES VOLUME"/>
      <sheetName val="GROSS SELLING PRICE"/>
      <sheetName val="GROSS SALES VALUE"/>
      <sheetName val="RETUR VOLUME"/>
      <sheetName val="DISCOUNT VALUE"/>
      <sheetName val="A&amp;P_ATL "/>
      <sheetName val="A&amp;P_BTL"/>
      <sheetName val="A&amp;P"/>
      <sheetName val="FOH"/>
      <sheetName val="OPEX "/>
      <sheetName val="CAPEX"/>
      <sheetName val="MANPOWER"/>
      <sheetName val="LOAN&amp;INTEREST"/>
      <sheetName val="PRODUCTION SCHEDULE"/>
      <sheetName val="deprec"/>
      <sheetName val="Details in Rp"/>
      <sheetName val="By Dept"/>
      <sheetName val="By Dept in Rp"/>
      <sheetName val="by_type in USD"/>
      <sheetName val="by_type in Rp"/>
      <sheetName val="Depr&amp;Amort"/>
      <sheetName val="62404"/>
      <sheetName val="budget idr"/>
      <sheetName val="Grafik"/>
      <sheetName val="daftar"/>
      <sheetName val="Pack"/>
      <sheetName val="Lainnya"/>
      <sheetName val="Roaster"/>
      <sheetName val="F.Drying"/>
      <sheetName val="Molen"/>
      <sheetName val="hitung"/>
      <sheetName val="Selisih"/>
      <sheetName val="Grafik mesin"/>
      <sheetName val="Dapur"/>
      <sheetName val="Tiris"/>
      <sheetName val="Packing"/>
      <sheetName val="mixer kanji"/>
      <sheetName val="Oven"/>
      <sheetName val="Juice bawang"/>
      <sheetName val="Bucket"/>
      <sheetName val="Roasting"/>
      <sheetName val="Mesin Ayak"/>
      <sheetName val="Colloid mill"/>
      <sheetName val="Gotrok"/>
      <sheetName val="40 Memo"/>
      <sheetName val="40 Lead"/>
      <sheetName val="40.1Freight Expense"/>
      <sheetName val="Biaya Air (2)"/>
      <sheetName val="40.2Biaya Listrik"/>
      <sheetName val="40.3 ARP"/>
      <sheetName val="F Lead"/>
      <sheetName val="Purchase Cutoff"/>
      <sheetName val="DNR_Sep"/>
      <sheetName val="Other_Sep"/>
      <sheetName val="8500"/>
      <sheetName val="8500.1"/>
      <sheetName val="8500.1.2"/>
      <sheetName val="BIO DIESEL"/>
      <sheetName val="8500.2"/>
      <sheetName val="8500.3"/>
      <sheetName val="8500.2.1 TOD"/>
      <sheetName val=" ARA"/>
      <sheetName val="Perincian HPP"/>
      <sheetName val="8500.1.3 JURNAL"/>
      <sheetName val="C1"/>
      <sheetName val="C2"/>
      <sheetName val="C2.1"/>
      <sheetName val="C2.2"/>
      <sheetName val="C2.3"/>
      <sheetName val="C3"/>
      <sheetName val="C4"/>
      <sheetName val="C5"/>
      <sheetName val="C5.1"/>
      <sheetName val="C6"/>
      <sheetName val="C7"/>
      <sheetName val="C8"/>
      <sheetName val="C.tod"/>
      <sheetName val="C.ARA"/>
      <sheetName val="HARGA_BKS"/>
      <sheetName val="AKHIR BKS"/>
      <sheetName val="HPP_JULI"/>
      <sheetName val="STOCK_AWAL"/>
      <sheetName val="BELI AGST"/>
      <sheetName val="HPP_NON_OPEN"/>
      <sheetName val="HPP_CPN"/>
      <sheetName val="HPP_SRG"/>
      <sheetName val="HPP_TGR_NEW"/>
      <sheetName val="HPP_BKS_NEW"/>
      <sheetName val="REFRES"/>
      <sheetName val="HPP_0803"/>
      <sheetName val="non"/>
      <sheetName val="cpn"/>
      <sheetName val="srg"/>
      <sheetName val="tgr"/>
      <sheetName val="HPP_JUNI"/>
      <sheetName val="BELI JULI"/>
      <sheetName val="HAP"/>
      <sheetName val="Qunion_Penjualan_PerBULAN_JULI"/>
      <sheetName val="HPP PER UNIT"/>
      <sheetName val="Stock Akhir"/>
      <sheetName val="Jual per unit"/>
      <sheetName val="Beli &amp; Retur"/>
      <sheetName val="HPP PER UNIT CPN"/>
      <sheetName val="Stock Akhir CIPINANG"/>
      <sheetName val="Beli &amp; Retur CPN"/>
      <sheetName val="HPP_0503"/>
      <sheetName val="HPP_0503 CPN"/>
      <sheetName val="M_BARANG"/>
      <sheetName val="SALGO GS"/>
      <sheetName val="SALDO_GS_CPN"/>
      <sheetName val="BELI0503"/>
      <sheetName val="SLD AWAL"/>
      <sheetName val="KD_BELI WITH NPN"/>
      <sheetName val="HG_BEL"/>
      <sheetName val="Print"/>
      <sheetName val="DATAIL"/>
      <sheetName val="HPP_AGUSTUS"/>
      <sheetName val="BELI _SEPTEMBER"/>
      <sheetName val="COPY"/>
      <sheetName val="Qunion_penjualan"/>
      <sheetName val="PIVOT"/>
      <sheetName val="JL_BEL"/>
      <sheetName val="DATA_JUALAN"/>
      <sheetName val="HPPNON"/>
      <sheetName val="HPPCPN"/>
      <sheetName val="HPPSRG"/>
      <sheetName val="HPPTGR"/>
      <sheetName val="HPPBKS"/>
      <sheetName val="REKAP_JUALAN"/>
      <sheetName val="PIVOT'TE"/>
      <sheetName val="HPP_0703"/>
      <sheetName val="DATA2"/>
      <sheetName val="JUALLAN"/>
      <sheetName val="MAS"/>
      <sheetName val="BALI"/>
      <sheetName val="JBR"/>
      <sheetName val="KDR"/>
      <sheetName val="MDN"/>
      <sheetName val="MDR"/>
      <sheetName val="MLG"/>
      <sheetName val="PRB"/>
      <sheetName val="NGELOM"/>
      <sheetName val="GLOBAL"/>
      <sheetName val="S_AWAL-hpp"/>
      <sheetName val="S_AKHIR"/>
      <sheetName val="JUAL@RETUR"/>
      <sheetName val="DATA AWAL"/>
      <sheetName val="PABRIK"/>
      <sheetName val="SAMPEL"/>
      <sheetName val="BONUS"/>
      <sheetName val="BAD STOCK"/>
      <sheetName val="OPNAME GOOD STOCK"/>
      <sheetName val="OPNAME SALES"/>
      <sheetName val="OPNAME BAD STOCK"/>
      <sheetName val="SALDO GOOD STOCK"/>
      <sheetName val="SALDO BAD STOCK"/>
      <sheetName val="SheetGMP"/>
      <sheetName val="SheetGMT"/>
      <sheetName val="KKP13 50 Deb tentiv"/>
      <sheetName val="AA.6 Star Eastern"/>
      <sheetName val="AA.5.1"/>
      <sheetName val="AA.5 Artha Graha"/>
      <sheetName val="bunga Inv"/>
      <sheetName val="Bunga BKP (2)"/>
      <sheetName val="Bunga BKP"/>
      <sheetName val="AA.4.1 Bukopin"/>
      <sheetName val="AA.4 Bukopin"/>
      <sheetName val="bunga kmk"/>
      <sheetName val="AA.3.1.1"/>
      <sheetName val="AA.3.1"/>
      <sheetName val="AA.3 Bumiputera"/>
      <sheetName val="AA.2.1 Bukopin"/>
      <sheetName val="AA.2 Bukopin"/>
      <sheetName val="AA.1.1.1 BNI"/>
      <sheetName val="AA.1.1 BNI"/>
      <sheetName val="AA.1 BNI"/>
      <sheetName val="AA_1_1 BNI"/>
      <sheetName val="TCM"/>
      <sheetName val="Ranges"/>
      <sheetName val="Lamp 11"/>
      <sheetName val="Lamp-II.2.2.3"/>
      <sheetName val="KKP-II.2.2.1.2"/>
      <sheetName val="KKP-II.2.2.2.1"/>
      <sheetName val="KKP-II.2.2.2.2"/>
      <sheetName val="KKP-II.2.2.2.3"/>
      <sheetName val="KKP-II.2.2.2.4"/>
      <sheetName val="KKP-II.2.2.2.5"/>
      <sheetName val="KKP-II.2.2.4.1"/>
      <sheetName val="KKP-II.2.2.3.1"/>
      <sheetName val="KKP-II.2.2.5.1"/>
      <sheetName val="KKP-II.2.2.6.1"/>
      <sheetName val="KKP-II.2.2.7.1"/>
      <sheetName val="KKP-II.2.2.8.1"/>
      <sheetName val="KKP-II.2.2.9.1"/>
      <sheetName val="KKP-II.2.2.10.1"/>
      <sheetName val="KKP-II.2.2.11.1"/>
      <sheetName val="Lamp 13"/>
      <sheetName val="Tabel-LHP"/>
      <sheetName val="Balance end 2002"/>
      <sheetName val="Balance 30-06-03"/>
      <sheetName val="Ecr"/>
      <sheetName val="Exchange Rate"/>
      <sheetName val="Compta X - 2"/>
      <sheetName val="sept"/>
      <sheetName val="okt"/>
      <sheetName val="WBS"/>
      <sheetName val="Ratio-C"/>
      <sheetName val="Ratio-P"/>
      <sheetName val="BS-C"/>
      <sheetName val="BS-P"/>
      <sheetName val="IS-C"/>
      <sheetName val="IS-P"/>
      <sheetName val="SE-C"/>
      <sheetName val="SE-P"/>
      <sheetName val="ICF-C"/>
      <sheetName val="DCF-C"/>
      <sheetName val="DCF-C_2003"/>
      <sheetName val="ICF-P"/>
      <sheetName val="Mutation CF"/>
      <sheetName val="Catatan-C"/>
      <sheetName val="Catatan-P"/>
      <sheetName val="Detail-C+P"/>
      <sheetName val="Combine Entries"/>
      <sheetName val="Consolidation Entries"/>
      <sheetName val="Investment-P"/>
      <sheetName val="Intercompany-C"/>
      <sheetName val="Intercompany-P"/>
      <sheetName val="FA-C"/>
      <sheetName val="FA-P"/>
      <sheetName val="Allowance-P"/>
      <sheetName val="Retained Earnings"/>
      <sheetName val="Rekon-Fiskal-BSU"/>
      <sheetName val="Tax Calculation up to 2004"/>
      <sheetName val="DIT - Up to 2004"/>
      <sheetName val="Fiscal Loss up to 2004"/>
      <sheetName val="Bank Loans-BSU"/>
      <sheetName val="Hutang Usaha-BSU"/>
      <sheetName val="Freeze+Resticted fund"/>
      <sheetName val="Foreign Currency-C"/>
      <sheetName val="Foreign Currency-P"/>
      <sheetName val="SE_C"/>
      <sheetName val="EQ "/>
      <sheetName val="WS 2007"/>
      <sheetName val="AJE 2007"/>
      <sheetName val="TAX 07 "/>
      <sheetName val="DEPR07"/>
      <sheetName val="WSCF07"/>
      <sheetName val="WSBS 05-ok"/>
      <sheetName val="BS-Pro WBS"/>
      <sheetName val="PL-Pro WSIS06"/>
      <sheetName val="WSIS 04"/>
      <sheetName val="WSBS 04"/>
      <sheetName val="WS 2005"/>
      <sheetName val="WS 2006"/>
      <sheetName val="AJE 2006"/>
      <sheetName val="TAX 06"/>
      <sheetName val="TAX05"/>
      <sheetName val="DEPR05"/>
      <sheetName val="DEPR06"/>
      <sheetName val="WSCF06"/>
      <sheetName val="WSCF05"/>
      <sheetName val="WSBS 05_ok"/>
      <sheetName val="BS_Pro WBS"/>
      <sheetName val="PL_Pro WSIS06"/>
      <sheetName val="PAJE"/>
      <sheetName val="AREA 1"/>
      <sheetName val="AREA 2"/>
      <sheetName val="AREA 3"/>
      <sheetName val="DATA KPI"/>
      <sheetName val="REGION"/>
      <sheetName val="PERUMUSAN MSL "/>
      <sheetName val="DATA UNIT"/>
      <sheetName val="DATA VALUE"/>
      <sheetName val="AKUM-TB (2)"/>
      <sheetName val="AKUM-TB"/>
      <sheetName val="BTL"/>
      <sheetName val="Schedule Loan"/>
      <sheetName val="5200.15 Loan"/>
      <sheetName val="NSP-ANP"/>
      <sheetName val="Report Tax"/>
      <sheetName val="TPSF"/>
      <sheetName val="RJE TPSF"/>
      <sheetName val="PAJE TPSF "/>
      <sheetName val="WS2005"/>
      <sheetName val="TB 1205&amp;1206"/>
      <sheetName val="ELIMINASI"/>
      <sheetName val="Investasi"/>
      <sheetName val="WS Konsolidasi"/>
      <sheetName val="TPS"/>
      <sheetName val="Tax-TPS Solo"/>
      <sheetName val="CAJE TPS"/>
      <sheetName val="PAJE TPS"/>
      <sheetName val="RJE TPS"/>
      <sheetName val="5300.85 Foreign. AP"/>
      <sheetName val="WS2006 PBC"/>
      <sheetName val="LC"/>
      <sheetName val="MTN "/>
      <sheetName val="Reclass "/>
      <sheetName val="Cash Flow."/>
      <sheetName val="SKP-STP"/>
      <sheetName val="Mata Uang Asing."/>
      <sheetName val="Segment."/>
      <sheetName val="Struktur Perusahaan Anak"/>
      <sheetName val="LPE"/>
      <sheetName val="P&amp;L"/>
      <sheetName val="Kas&amp;Bank"/>
      <sheetName val="Inv JP"/>
      <sheetName val="Piutang Usaha"/>
      <sheetName val="Perikatan"/>
      <sheetName val="HutangBank"/>
      <sheetName val="Hut Obligasi"/>
      <sheetName val="Hut Usaha"/>
      <sheetName val="Pajak"/>
      <sheetName val="BMHD"/>
      <sheetName val="HSGU"/>
      <sheetName val="Pinj Jk Panjang"/>
      <sheetName val="Modal Saham"/>
      <sheetName val="Penjualan Bersih"/>
      <sheetName val="Pokok Penjualan"/>
      <sheetName val="Imbalan KErja"/>
      <sheetName val="BebabBunga"/>
      <sheetName val="Entitas Sepengendali"/>
      <sheetName val="EPS"/>
      <sheetName val="Rel PArties"/>
      <sheetName val="5100.00 Lead"/>
      <sheetName val="Konfirm leasing"/>
      <sheetName val="Cek Pembayaran Poko"/>
      <sheetName val="Lead 2"/>
      <sheetName val="SEP02"/>
      <sheetName val="AUG02"/>
      <sheetName val="Current"/>
      <sheetName val="NOV03"/>
      <sheetName val="OCT03"/>
      <sheetName val="SEP03"/>
      <sheetName val="AUG03"/>
      <sheetName val="DEC02"/>
      <sheetName val="NOV02"/>
      <sheetName val="OCT02"/>
      <sheetName val="Input_tables"/>
      <sheetName val="Benefit_Tab"/>
      <sheetName val="cALC"/>
      <sheetName val="PSC_Calc"/>
      <sheetName val="output"/>
      <sheetName val="summary_frm_output"/>
      <sheetName val="decr_table"/>
      <sheetName val="Data Karyawan"/>
      <sheetName val="JHT"/>
      <sheetName val="Payments"/>
      <sheetName val="Presentation1"/>
      <sheetName val="Lap Akturia 2004"/>
      <sheetName val="discl_present_gab"/>
      <sheetName val="AG_presntn"/>
      <sheetName val="GraphBen"/>
      <sheetName val="worksheet Actual"/>
      <sheetName val="worksheet Budget"/>
      <sheetName val="Analysis"/>
      <sheetName val="Present"/>
      <sheetName val="Assumption"/>
      <sheetName val="Insurance"/>
      <sheetName val="Throughput"/>
      <sheetName val="Revenue Trend"/>
      <sheetName val="Revenue"/>
      <sheetName val="FA-PELINDO"/>
      <sheetName val="FA-HTP"/>
      <sheetName val="Ass-Fiscal"/>
      <sheetName val="FA-HTP (Fiskal)"/>
      <sheetName val="Salary"/>
      <sheetName val="Material @"/>
      <sheetName val="Material"/>
      <sheetName val="Maintenance"/>
      <sheetName val="Rent"/>
      <sheetName val="Royalty"/>
      <sheetName val="Fin Stat"/>
      <sheetName val="Fin Pro 1"/>
      <sheetName val="Loan"/>
      <sheetName val="Fin Pro - HTP"/>
      <sheetName val="FA-HTP (Fiskal) (2)"/>
      <sheetName val="Depr - HTP (inl. cap interest)"/>
      <sheetName val="Depr Forex"/>
      <sheetName val="8_1 Bill_Collect Monthly"/>
      <sheetName val="Revenue Trend (XXX)"/>
      <sheetName val="FA-PELINDO (Koja)"/>
      <sheetName val="FA-HTP (Fiskal) "/>
      <sheetName val="Total Fiskal"/>
      <sheetName val="FA-HTP (Koja)"/>
      <sheetName val="FA-HTP (Komersial)"/>
      <sheetName val="FA-HTP (Komersial) (2)"/>
      <sheetName val="Total Komersial"/>
      <sheetName val="Perbandingan FA (XXX)"/>
      <sheetName val="Depr-Int (XXX)"/>
      <sheetName val="Material @ (XXX)"/>
      <sheetName val="Fin Pro 1 (XXX)"/>
      <sheetName val="Loan Schedule"/>
      <sheetName val="Income Tax "/>
      <sheetName val="Graph (XXX)"/>
      <sheetName val="Rescheduling"/>
      <sheetName val="1. Budget PL ASCO 2010"/>
      <sheetName val="2. Budget PL OPCO"/>
      <sheetName val="3. PL ASCO"/>
      <sheetName val="4. PL OPCO"/>
      <sheetName val="5.PL ASCO+OPCO"/>
      <sheetName val="6. PL LMIRT YTD"/>
      <sheetName val="6a.PL LMIRT-Current"/>
      <sheetName val="7a. BS"/>
      <sheetName val="7. BS LMIRT "/>
      <sheetName val="8a. Notes to BS"/>
      <sheetName val="Actual P&amp;L (Rp penuh)"/>
      <sheetName val="Actual Note to BS (Rp penuh)"/>
      <sheetName val="Actual BS  (Rp penuh)"/>
      <sheetName val="8. Notes to BS LMIRT "/>
      <sheetName val="9.Budget CF Asco+Opco"/>
      <sheetName val="9a.Budget CF Asco"/>
      <sheetName val="9b.Budget Opco"/>
      <sheetName val="10. CF Monhy"/>
      <sheetName val="11.CF YTD"/>
      <sheetName val="12. SecDep"/>
      <sheetName val="13. Interest SH"/>
      <sheetName val="14.Unrealised Exchg Diff"/>
      <sheetName val="15.Other Inc."/>
      <sheetName val="16. Int.Inc"/>
      <sheetName val="17.Misc exp."/>
      <sheetName val="18.Legal Exp"/>
      <sheetName val="19. Cash held"/>
      <sheetName val="20. Interest Remit"/>
      <sheetName val="1001"/>
      <sheetName val="1002"/>
      <sheetName val="1003"/>
      <sheetName val="1004"/>
      <sheetName val="1005"/>
      <sheetName val="1006"/>
      <sheetName val="1007"/>
      <sheetName val="1008"/>
      <sheetName val="1009"/>
      <sheetName val="1010"/>
      <sheetName val="NLPAWAL"/>
      <sheetName val="INDIKATOR (3)"/>
      <sheetName val="KOMP.INDKTR.KEU (3)"/>
      <sheetName val="JUAL AT"/>
      <sheetName val="BELI AT "/>
      <sheetName val="HP AT"/>
      <sheetName val="NLP "/>
      <sheetName val="RLP "/>
      <sheetName val="WS CF"/>
      <sheetName val="BUA"/>
      <sheetName val="PLL"/>
      <sheetName val="BLL"/>
      <sheetName val="DI"/>
      <sheetName val="PRW.05(10)"/>
      <sheetName val="PRW.06(21)"/>
      <sheetName val="PRW.07(15)"/>
      <sheetName val="EW.01A"/>
      <sheetName val="EW.01A(Rkp)"/>
      <sheetName val="EW.01B"/>
      <sheetName val="EW.01B(Rkp)"/>
      <sheetName val="EW.02"/>
      <sheetName val="Estm-HU"/>
      <sheetName val="Estm-Progres"/>
      <sheetName val="EW.02 (Rkp)"/>
      <sheetName val="EW.03"/>
      <sheetName val="DATA_2009"/>
      <sheetName val="RWD-02"/>
      <sheetName val="RWD-04"/>
      <sheetName val="tw 1"/>
      <sheetName val="tw 2"/>
      <sheetName val="tw 3"/>
      <sheetName val="tw 4"/>
      <sheetName val="barat"/>
      <sheetName val="tengah"/>
      <sheetName val="timur"/>
      <sheetName val="LN"/>
      <sheetName val="gedung"/>
      <sheetName val="sipil"/>
      <sheetName val="(Pusat TW1)"/>
      <sheetName val="(Pusat TW2)"/>
      <sheetName val="(Pusat TW3)"/>
      <sheetName val="(Pusat TW4)"/>
      <sheetName val="(Realisasi TW1)"/>
      <sheetName val="(proyekTW2)"/>
      <sheetName val="(proyekTW3)"/>
      <sheetName val="(proyekTW4"/>
      <sheetName val="tw1"/>
      <sheetName val="tw2"/>
      <sheetName val="tw3"/>
      <sheetName val="tw4"/>
      <sheetName val="tw4 (revisi)"/>
      <sheetName val="oret2an"/>
      <sheetName val="map"/>
      <sheetName val="rab"/>
      <sheetName val="railing"/>
      <sheetName val="anal-1-4"/>
      <sheetName val="anal-5"/>
      <sheetName val="anal-6"/>
      <sheetName val="61004"/>
      <sheetName val="61005"/>
      <sheetName val="61006"/>
      <sheetName val="61007"/>
      <sheetName val="61008"/>
      <sheetName val="mapp"/>
      <sheetName val="opow"/>
      <sheetName val="anal-1"/>
      <sheetName val="antek"/>
      <sheetName val="oret"/>
      <sheetName val="RKP-DKH"/>
      <sheetName val="DKH-BP07"/>
      <sheetName val="RKP-DKH-UPRT"/>
      <sheetName val="DKH-BP07-UPRT"/>
      <sheetName val="DKH-BP07C"/>
      <sheetName val="ANAL-2"/>
      <sheetName val="MOS"/>
      <sheetName val="PLANT"/>
      <sheetName val="MPU"/>
      <sheetName val="DAKON"/>
      <sheetName val="ap-12a"/>
      <sheetName val="ap-12b"/>
      <sheetName val="ap-12c"/>
      <sheetName val="DB"/>
      <sheetName val="RKPANAL"/>
      <sheetName val="TANYA"/>
      <sheetName val="BREAKSTRUKTUR"/>
      <sheetName val="TEST"/>
      <sheetName val="ANALBETON"/>
      <sheetName val="teknis"/>
      <sheetName val="s-curve BP05 (7)"/>
      <sheetName val="s-curve BP05 (6)"/>
      <sheetName val="s-curve BP05 (5)"/>
      <sheetName val="s-curve BP05A"/>
      <sheetName val="s-curve BP05A (yg dipakai)"/>
      <sheetName val="Alat BP05A"/>
      <sheetName val="Rekap Biaya"/>
      <sheetName val="Kuantitas &amp; Harga"/>
      <sheetName val="%"/>
      <sheetName val="Ranking %"/>
      <sheetName val="rkp-map"/>
      <sheetName val="map-jo-koreksi"/>
      <sheetName val="evaluasi"/>
      <sheetName val="map-jo"/>
      <sheetName val="sepakat"/>
      <sheetName val="rkp2"/>
      <sheetName val="LAIN"/>
      <sheetName val="ANTEK-1"/>
      <sheetName val="ANTEK-2"/>
      <sheetName val="ANTEK3"/>
      <sheetName val="IDC"/>
      <sheetName val="RIGID"/>
      <sheetName val="RKP-DB"/>
      <sheetName val="DASBOARD"/>
      <sheetName val="ANAL-MPU"/>
      <sheetName val="RAB-EIB40"/>
      <sheetName val="RAB-EIB39"/>
      <sheetName val="RAB-EIB38"/>
      <sheetName val="RAB-EIB37"/>
      <sheetName val="ANLS-40"/>
      <sheetName val="ANLS-39"/>
      <sheetName val="ANLS-38"/>
      <sheetName val="ANLS-37"/>
      <sheetName val="HS-DASAR"/>
      <sheetName val="RKP-BOQ"/>
      <sheetName val="DAFT-MPU"/>
      <sheetName val="SUBKONT"/>
      <sheetName val="LAMP-6a"/>
      <sheetName val="LAMP-8"/>
      <sheetName val="LAMP-13"/>
      <sheetName val="ANAL-TEKNIK"/>
      <sheetName val="PROD-ALAT"/>
      <sheetName val="PROD-ALAT2"/>
      <sheetName val="REKAPALAT"/>
      <sheetName val="SKDL-ALAT"/>
      <sheetName val="DFTR-ALAT"/>
      <sheetName val="RKP"/>
      <sheetName val="ANAL"/>
      <sheetName val="RKP-ANAL"/>
      <sheetName val="SKDL"/>
      <sheetName val="basic"/>
      <sheetName val="ALAT"/>
      <sheetName val="data-1"/>
      <sheetName val="data-2"/>
      <sheetName val="simak"/>
      <sheetName val="RECORD"/>
      <sheetName val="anal-mob"/>
      <sheetName val="div7-1"/>
      <sheetName val="div7-2"/>
      <sheetName val="dt-1"/>
      <sheetName val="dt-2"/>
      <sheetName val="dt-3"/>
      <sheetName val="dt-5"/>
      <sheetName val="RAB-HUSEIN"/>
      <sheetName val="DKH"/>
      <sheetName val="APP-12"/>
      <sheetName val="APP-12b"/>
      <sheetName val="APP-12c"/>
      <sheetName val="GANTI"/>
      <sheetName val="coba"/>
      <sheetName val="DASHBOARD"/>
      <sheetName val="Penawaran"/>
      <sheetName val="JO"/>
      <sheetName val="Kuant&amp;Harga"/>
      <sheetName val="Har Sat"/>
      <sheetName val="lamp1"/>
      <sheetName val="lamp2"/>
      <sheetName val="lamp3a"/>
      <sheetName val="lamp4ae"/>
      <sheetName val="Lamp5"/>
      <sheetName val="LAMP7"/>
      <sheetName val="Metoda"/>
      <sheetName val="CV Teknik"/>
      <sheetName val="Struk Org Proy"/>
      <sheetName val="DafPerson"/>
      <sheetName val="604"/>
      <sheetName val="605"/>
      <sheetName val="606"/>
      <sheetName val="H-SAT"/>
      <sheetName val="610.04"/>
      <sheetName val="610.05"/>
      <sheetName val="610.06"/>
      <sheetName val="610.07A"/>
      <sheetName val="610.08"/>
      <sheetName val="Angkut material"/>
      <sheetName val="Metode"/>
      <sheetName val="BAU"/>
      <sheetName val="Rupa2"/>
      <sheetName val="Bank"/>
      <sheetName val="Gaji"/>
      <sheetName val="Allowance"/>
      <sheetName val="SPJ"/>
      <sheetName val="Galian Biasa"/>
      <sheetName val="Galian batu"/>
      <sheetName val="Urugan biasa"/>
      <sheetName val="stripping"/>
      <sheetName val="Urugan pilihan"/>
      <sheetName val="Trans Agg"/>
      <sheetName val="Hotmix 4 cm"/>
      <sheetName val="Hotmix 5 cm"/>
      <sheetName val="Hotmix 6 cm"/>
      <sheetName val="ANA-ALAT"/>
      <sheetName val="DBoard"/>
      <sheetName val="BD_Alat"/>
      <sheetName val="An_Alat"/>
      <sheetName val="EFGH"/>
      <sheetName val="610.07B"/>
      <sheetName val="Rekapitulasi"/>
      <sheetName val="Mobilisasi"/>
      <sheetName val="LAB"/>
      <sheetName val="An Teknis"/>
      <sheetName val="Detour"/>
      <sheetName val="Rambu"/>
      <sheetName val="Major"/>
      <sheetName val="SCH"/>
      <sheetName val="Alat2"/>
      <sheetName val="PP2"/>
      <sheetName val="BAU2"/>
      <sheetName val="Rupa22"/>
      <sheetName val="Bank2"/>
      <sheetName val="Rekap Volume"/>
      <sheetName val="2ktr"/>
      <sheetName val="4ktr"/>
      <sheetName val="5ktr"/>
      <sheetName val="6ktr"/>
      <sheetName val="7ktr"/>
      <sheetName val="2A"/>
      <sheetName val="3A"/>
      <sheetName val="4A"/>
      <sheetName val="5A"/>
      <sheetName val="6A"/>
      <sheetName val="7A"/>
      <sheetName val="2B"/>
      <sheetName val="4B"/>
      <sheetName val="5B"/>
      <sheetName val="6B"/>
      <sheetName val="7B"/>
      <sheetName val="2C"/>
      <sheetName val="4C"/>
      <sheetName val="5C"/>
      <sheetName val="6C"/>
      <sheetName val="7C"/>
      <sheetName val="PriceList"/>
      <sheetName val="AnaBahan"/>
      <sheetName val="DEDI"/>
      <sheetName val="Catatan"/>
      <sheetName val="Jadwal"/>
      <sheetName val="TDR"/>
      <sheetName val="REKAP-MAP"/>
      <sheetName val="PKT-III-1"/>
      <sheetName val="RKP-JEMB"/>
      <sheetName val="RAB-JEMB"/>
      <sheetName val="ANAL_bab_1"/>
      <sheetName val="UM31_jln"/>
      <sheetName val="ANAL_jln"/>
      <sheetName val="UM31_jembt"/>
      <sheetName val="ANAL_jembt"/>
      <sheetName val="HS-1"/>
      <sheetName val="CIREBON"/>
      <sheetName val="Bandung"/>
      <sheetName val="BS BPKP"/>
      <sheetName val="PL BPKP"/>
      <sheetName val="ACC_CODE"/>
      <sheetName val="Saldo Awal"/>
      <sheetName val="Nop"/>
      <sheetName val="Des"/>
      <sheetName val="Jurnal 2005"/>
      <sheetName val="Subtotal Akun"/>
      <sheetName val="Worksheet 2005"/>
      <sheetName val="Palopo Bermasalah"/>
      <sheetName val="Pere -Pare  Bermasalah"/>
      <sheetName val="Rekap Ptg"/>
      <sheetName val="Rincian Piutang"/>
      <sheetName val="Rekap Piutang Rincian"/>
      <sheetName val="Kode Nasabah"/>
      <sheetName val="Kumpul"/>
      <sheetName val="Data Sumber"/>
      <sheetName val="Rekap Piutang"/>
      <sheetName val="Rekap %"/>
      <sheetName val="Rekap Perwil"/>
      <sheetName val="Rkap"/>
      <sheetName val="Rekap Piutang Wil"/>
      <sheetName val="Rekap % 1"/>
      <sheetName val="% PaK Hsn"/>
      <sheetName val="Rkap (2)"/>
      <sheetName val="Rekap Piut"/>
      <sheetName val="Rekap2"/>
      <sheetName val="D Isi"/>
      <sheetName val="Targer &amp; Realisasi Penjualan"/>
      <sheetName val="Rencan &amp; Realisasi"/>
      <sheetName val="Perbandingan Penjualan"/>
      <sheetName val="Perbandinga Perbulan"/>
      <sheetName val="Realisasi Jual"/>
      <sheetName val="Ren Jual"/>
      <sheetName val="Analisa Cash &amp; Kredit"/>
      <sheetName val="Rekap posisi Piutang"/>
      <sheetName val="Transfer"/>
      <sheetName val="Rencana &amp; Realisasi Cash In"/>
      <sheetName val="REKAP PEND. NON OP &amp; BIA N AJUS"/>
      <sheetName val="REKAP BIAYA OPERASIONAL AJUST"/>
      <sheetName val="REKAP HPP AJUST"/>
      <sheetName val="REKAP LABA RUGI AJUST"/>
      <sheetName val="LABA RUGI WILAYAH AJUST"/>
      <sheetName val="LABA RUGI CETAK"/>
      <sheetName val="PERBANDINAGN 2001 2002"/>
      <sheetName val="GRAFIK PERCABANG AJUST"/>
      <sheetName val="GRAFIK PERCABANG"/>
      <sheetName val="GRAFIK PERBULAN AJUST"/>
      <sheetName val="GRAFIK PERBULAN"/>
      <sheetName val="REKAP PERBULAN AJUST"/>
      <sheetName val="REKAP PERCABANG AJUST"/>
      <sheetName val="REKAP BULAN BERJALAN AJUST"/>
      <sheetName val="REKAP BAHAN RAPAT KWARTAL I"/>
      <sheetName val="BAHAN RAPAT KWARTAL I"/>
      <sheetName val="SUL SEL KAMAL"/>
      <sheetName val="SUL SEL ARDI"/>
      <sheetName val="KOLAKA"/>
      <sheetName val="KENDARI"/>
      <sheetName val="MANADO"/>
      <sheetName val="GORONTALO"/>
      <sheetName val="SAMARINDA"/>
      <sheetName val="BALIKPAPAN"/>
      <sheetName val="BANYUWANGI"/>
      <sheetName val="SURABAYA setelah di ajust"/>
      <sheetName val="SURABAYA"/>
      <sheetName val="JAKARTA setelah di ajust"/>
      <sheetName val="DENPASAR"/>
      <sheetName val="SALES 04"/>
      <sheetName val="chemcal"/>
      <sheetName val="gasses"/>
      <sheetName val="fuel"/>
      <sheetName val="lubricant"/>
      <sheetName val="blasting"/>
      <sheetName val="welding"/>
      <sheetName val="fire brick"/>
      <sheetName val="building maint"/>
      <sheetName val="infrastructure"/>
      <sheetName val="machinery maint"/>
      <sheetName val="mm"/>
      <sheetName val="heavy eq. maint"/>
      <sheetName val="hem"/>
      <sheetName val="tools maint"/>
      <sheetName val="vehicle maint"/>
      <sheetName val="elect.maint"/>
      <sheetName val="laboratory eq. main"/>
      <sheetName val="factory off.sup.maint"/>
      <sheetName val="external serv.maint"/>
      <sheetName val="factory suplies"/>
      <sheetName val="book, magazine "/>
      <sheetName val="fotocopy"/>
      <sheetName val="document mailing exp."/>
      <sheetName val="power consp."/>
      <sheetName val="factory comp. sup"/>
      <sheetName val="office suplies exp."/>
      <sheetName val="meeting exp."/>
      <sheetName val="catering "/>
      <sheetName val="transportation"/>
      <sheetName val="goods delivery exp."/>
      <sheetName val="foreign domestic"/>
      <sheetName val="quality control exp"/>
      <sheetName val="depletion"/>
      <sheetName val="amortisasi"/>
      <sheetName val="minig contri"/>
      <sheetName val="HE cost "/>
      <sheetName val="miscellaneous"/>
      <sheetName val="development exp"/>
      <sheetName val="printing"/>
      <sheetName val="register tambang"/>
      <sheetName val="refreshing &amp; sport"/>
      <sheetName val="f01"/>
      <sheetName val="MH CIVIL"/>
      <sheetName val="20"/>
      <sheetName val="22"/>
      <sheetName val="23"/>
      <sheetName val="24"/>
      <sheetName val="26"/>
      <sheetName val="27"/>
      <sheetName val="28"/>
      <sheetName val="29"/>
      <sheetName val="30"/>
      <sheetName val="31"/>
      <sheetName val="32"/>
      <sheetName val="33"/>
      <sheetName val="34"/>
      <sheetName val="35"/>
      <sheetName val="36_1"/>
      <sheetName val="36_2"/>
      <sheetName val="36_3"/>
      <sheetName val="36_4"/>
      <sheetName val="37"/>
      <sheetName val="38"/>
      <sheetName val="41"/>
      <sheetName val="42"/>
      <sheetName val="43"/>
      <sheetName val="44"/>
      <sheetName val="45"/>
      <sheetName val="46"/>
      <sheetName val="49"/>
      <sheetName val="51"/>
      <sheetName val="52"/>
      <sheetName val="53 "/>
      <sheetName val="54"/>
      <sheetName val="61"/>
      <sheetName val="62"/>
      <sheetName val="63"/>
      <sheetName val="64_1"/>
      <sheetName val="64_2"/>
      <sheetName val="64_3"/>
      <sheetName val="64_4"/>
      <sheetName val="64_5"/>
      <sheetName val="64_6"/>
      <sheetName val="64_14"/>
      <sheetName val="CRA-Detail"/>
      <sheetName val="Control Risk Aspects"/>
      <sheetName val="Customize Work Program"/>
      <sheetName val="CRA-Det"/>
      <sheetName val="Marshal"/>
      <sheetName val="attachment"/>
      <sheetName val="Loss recap"/>
      <sheetName val="Depr"/>
      <sheetName val="Data Per 19 Mei 2005"/>
      <sheetName val="SILICATE"/>
      <sheetName val="Sum Jan - Aug (New)"/>
      <sheetName val="Projected Gross Profit Vanemei "/>
      <sheetName val="Sum Jan - Aug (Old)"/>
      <sheetName val="Individual Gross Profit J - Aug"/>
      <sheetName val="PROFIT-LOSS"/>
      <sheetName val="COMP.ASSUMPTION"/>
      <sheetName val="Summ-Jan - Jun 2005"/>
      <sheetName val="Summ-GP"/>
      <sheetName val="Historical Vanamei Cost"/>
      <sheetName val="MASTER"/>
      <sheetName val="Nt"/>
      <sheetName val="Sensitivity-Analysis"/>
      <sheetName val="DES'03"/>
      <sheetName val="PL-FARM-MON"/>
      <sheetName val="PL-FARM-VAN"/>
      <sheetName val="PL-FARM-MON (NIAGA)"/>
      <sheetName val="PL-FARM-VAN (NIAGA)"/>
      <sheetName val="PL-CSD"/>
      <sheetName val="Profit-Loss-xx1"/>
      <sheetName val="PL-CSD-JAN-DEC"/>
      <sheetName val="CAPEX-1"/>
      <sheetName val="Intrst+Man Fee-xx1"/>
      <sheetName val="Cash Flow-xx1"/>
      <sheetName val="TR_Coll-xx1"/>
      <sheetName val="TP-xx1"/>
      <sheetName val="Sales-xx1"/>
      <sheetName val="Cost-Rm-Csd-CONV"/>
      <sheetName val="Cost-xx1"/>
      <sheetName val="JURNAL-xx1"/>
      <sheetName val="BS-xx1"/>
      <sheetName val="&lt;&lt;&gt;&gt;"/>
      <sheetName val="  Analisa_Ratio"/>
      <sheetName val="DEPOSITO-ALOC"/>
      <sheetName val="Gain-(Loss)-Forex"/>
      <sheetName val="Forex-Journal-xx1"/>
      <sheetName val="Sch.CB-Niaga"/>
      <sheetName val="TR A (36Jt)"/>
      <sheetName val="Sch.CB-Prima"/>
      <sheetName val="Loan Payment-2003"/>
      <sheetName val="Loan Payment-2004"/>
      <sheetName val="Non Cash Exp"/>
      <sheetName val="Total-Pond-Mon-Van"/>
      <sheetName val="Farmer-Pond-Monodon"/>
      <sheetName val="Farmer-Pond-Vannamei"/>
      <sheetName val="Company-Pond-Monodon"/>
      <sheetName val="Company-Pond-Vannamei"/>
      <sheetName val="Target &amp; Budget 2 Year"/>
      <sheetName val="Budget Categories"/>
      <sheetName val="Budget Categories (2)"/>
      <sheetName val="Management  "/>
      <sheetName val="M &amp; E"/>
      <sheetName val="Technical Assistant  "/>
      <sheetName val="PSM"/>
      <sheetName val=" Central Level"/>
      <sheetName val="Unit Cost"/>
      <sheetName val="Unit Cost Advisory Team"/>
      <sheetName val="Definitions"/>
      <sheetName val="National"/>
      <sheetName val="DKI JAKARTA2 (2)"/>
      <sheetName val="SOUTH SUM2 (2)"/>
      <sheetName val="RIAU ISLAND2 (2)"/>
      <sheetName val="RIAU2 (2)"/>
      <sheetName val="NORTH SUM (2)"/>
      <sheetName val="WEST PAPUA2 (2)"/>
      <sheetName val="PAPUA2 (2)"/>
      <sheetName val="SOUTH SUL2 (2)"/>
      <sheetName val="BALI2 (2)"/>
      <sheetName val="EAST JAVA2 (2)"/>
      <sheetName val="CENTRAL JAVA2 (2)"/>
      <sheetName val="WEST JAVA2 (2)"/>
      <sheetName val="Technical Assistant"/>
      <sheetName val="Management"/>
      <sheetName val="M&amp;E"/>
      <sheetName val="Community Outreach"/>
      <sheetName val="TA"/>
      <sheetName val="Village"/>
      <sheetName val="Detail Budget Per Year"/>
      <sheetName val="bayar_04_fak"/>
      <sheetName val="bayar_04_cus"/>
      <sheetName val="Oracle"/>
      <sheetName val="EFECTIF"/>
      <sheetName val="RMS-PENSIUN"/>
      <sheetName val="RMS - STR"/>
      <sheetName val="Rekap Stru"/>
      <sheetName val="Rek Stru2"/>
      <sheetName val="struktur"/>
      <sheetName val="RMS FUNGSIONAL"/>
      <sheetName val="rek fung2"/>
      <sheetName val="fungsional"/>
      <sheetName val="rek"/>
      <sheetName val="non rek"/>
      <sheetName val="rek2"/>
      <sheetName val="non rek2"/>
      <sheetName val="rek2 (2)"/>
      <sheetName val="Lead"/>
      <sheetName val="Links"/>
      <sheetName val="Tickmarks"/>
      <sheetName val="S.26"/>
      <sheetName val="S.26.1"/>
      <sheetName val="S.26.2"/>
      <sheetName val="S.26.3"/>
      <sheetName val="S.26.4"/>
      <sheetName val="S.26.5"/>
      <sheetName val="S.26.6"/>
      <sheetName val="S.26.7"/>
      <sheetName val="Rekap SPT Pembetulan"/>
      <sheetName val="Mei"/>
      <sheetName val="Juni"/>
      <sheetName val="P.Afl0608"/>
      <sheetName val="P.Afl0508"/>
      <sheetName val="H.Ans.Kend"/>
      <sheetName val="BOQ FORM FOR INQUIRY"/>
      <sheetName val="FORM OF PROPOSAL RFP-003"/>
      <sheetName val="合成単価作成表-BLDG"/>
      <sheetName val="뜃맟뭁돽띿맟?-BLDG"/>
      <sheetName val="合成??作成表-BLDG"/>
      <sheetName val="崌惉扨壙嶌惉?-BLDG"/>
      <sheetName val="??-BLDG"/>
      <sheetName val="?-BLDG"/>
      <sheetName val="‡¬’P‰¿ì¬?-BLDG"/>
      <sheetName val="合成単価作成表_BLDG"/>
      <sheetName val="GONDOLA"/>
      <sheetName val="PEK.TAMBAH KURANG"/>
      <sheetName val="BIAYA CADANGAN"/>
      <sheetName val="REKAPITULASI AKHIR"/>
      <sheetName val="I-KAMAR"/>
      <sheetName val="Coll-KAMAR"/>
      <sheetName val="II.MAIN-LOB"/>
      <sheetName val="III.FASADE"/>
      <sheetName val="IV. POOL DECK"/>
      <sheetName val="V.BALLROOM"/>
      <sheetName val="VI.CANOPY"/>
      <sheetName val="VII.CAR &amp; LIFT"/>
      <sheetName val="IX.ATRIUM"/>
      <sheetName val="X.LANDSCAPE"/>
      <sheetName val="Summary "/>
      <sheetName val="Cover-OP"/>
      <sheetName val="Summary-op"/>
      <sheetName val="Rb"/>
      <sheetName val="Ana duct"/>
      <sheetName val="Hsd Duct"/>
      <sheetName val="Grille"/>
      <sheetName val="DM"/>
      <sheetName val="BQ"/>
      <sheetName val="Pipe"/>
      <sheetName val="valve"/>
      <sheetName val="Data Hitungan"/>
      <sheetName val="Aks Pipa"/>
      <sheetName val="K.TambahAC"/>
      <sheetName val="FH"/>
      <sheetName val="K.TambahFH"/>
      <sheetName val="valve 16k"/>
      <sheetName val="ASS-PL"/>
      <sheetName val="Fitting"/>
      <sheetName val="ELEKTRIKAL"/>
      <sheetName val="Dafmat"/>
      <sheetName val="Pompa"/>
      <sheetName val="Ven Fan"/>
      <sheetName val="valve-20k"/>
      <sheetName val="valve-10k"/>
      <sheetName val="I_KAMAR"/>
      <sheetName val="PLB-Basement 2.8.2-R1"/>
      <sheetName val="Div2"/>
      <sheetName val="Div4"/>
      <sheetName val="Div5"/>
      <sheetName val="Div6"/>
      <sheetName val="Div8"/>
      <sheetName val="Div9"/>
      <sheetName val="CIKARANG"/>
      <sheetName val="CIBITUNG"/>
      <sheetName val="KARAWANG A&amp;B"/>
      <sheetName val="KARAWANG D&amp;E"/>
      <sheetName val="Area"/>
      <sheetName val="KAP1"/>
      <sheetName val="KAP2"/>
      <sheetName val="Ach aging"/>
      <sheetName val="Sby Aging"/>
      <sheetName val="cbt aging"/>
      <sheetName val="retensi cbt"/>
      <sheetName val="Piutang_aging"/>
      <sheetName val="Ach institusi"/>
      <sheetName val="Cbt Institusi"/>
      <sheetName val="Sby Institusi"/>
      <sheetName val="Piutang_institusi 1"/>
      <sheetName val="COLLECTION PERIOD"/>
      <sheetName val="CF Ach"/>
      <sheetName val="CF Sby"/>
      <sheetName val="CF Cbt"/>
      <sheetName val="CF Ktr Unit"/>
      <sheetName val="KONSOLIDASI CF PLANT"/>
      <sheetName val="PERFORMANCE KEU"/>
      <sheetName val="Monitoring Hutang"/>
      <sheetName val="Pemetaan piutang Aceh"/>
      <sheetName val="Pemetaan Piutang Sby"/>
      <sheetName val="Pemetaan Piutang Cbt"/>
      <sheetName val="Action plant"/>
      <sheetName val="Pemetaan Piutang"/>
      <sheetName val="Eval Piut Nrc 2010"/>
      <sheetName val="Cbt Produk"/>
      <sheetName val="Ach Product"/>
      <sheetName val="Sby Product"/>
      <sheetName val="Piutang_Product"/>
      <sheetName val="CF UNIT"/>
      <sheetName val="Piutang bermslh Ach"/>
      <sheetName val="Piutang Bermslh Sby"/>
      <sheetName val="Piutang Bermslh cbt"/>
      <sheetName val="CC PRESLAB"/>
      <sheetName val="EVA"/>
      <sheetName val="SRT PENAWARAN"/>
      <sheetName val="uraian kuantitas"/>
      <sheetName val="Jadual dok"/>
      <sheetName val="Analisa Mob"/>
      <sheetName val="Analisa Harsat"/>
      <sheetName val="DMP-Utama"/>
      <sheetName val="SubKontrak"/>
      <sheetName val="Check List"/>
      <sheetName val="Pembatas"/>
      <sheetName val="CC VOIDED"/>
      <sheetName val="R-45B"/>
      <sheetName val="REKAP RAB"/>
      <sheetName val="Rekap (2)"/>
      <sheetName val="CC SP LA CITY"/>
      <sheetName val="CC TP "/>
      <sheetName val="1. ASUMSI"/>
      <sheetName val="2. TABULASI"/>
      <sheetName val="Dashboard Sales &amp; Laba"/>
      <sheetName val="Grafik Sales"/>
      <sheetName val="Grafik Laba"/>
      <sheetName val="Kapasitas Prod. Slab"/>
      <sheetName val="Analisa Biaya"/>
      <sheetName val="INVEST ALAT"/>
      <sheetName val="SCHEDULE ALAT"/>
      <sheetName val="Siklus Prod"/>
      <sheetName val="3. B"/>
      <sheetName val="4. ASUKI"/>
      <sheetName val="5.SALES BIAYA LR"/>
      <sheetName val="6.PRC-BEAM"/>
      <sheetName val="7.PRC-PILE"/>
      <sheetName val="8.PRC- SLAB &amp; LAIN"/>
      <sheetName val="9.PRC-BATCHING PLANT"/>
      <sheetName val="9A.PRC-BATCHING PLANT"/>
      <sheetName val="9B.PRC-BATCHING PLANT"/>
      <sheetName val="10.PRC-PLANT"/>
      <sheetName val="7.Dashboard"/>
      <sheetName val="8.SIMULASI CASH IN"/>
      <sheetName val="9.CASHFLOW"/>
      <sheetName val="10.PIUTANG"/>
      <sheetName val="11.NERACA"/>
      <sheetName val="BU"/>
      <sheetName val="Sar1"/>
      <sheetName val="Sar2"/>
      <sheetName val="Sales1"/>
      <sheetName val="Sales2"/>
      <sheetName val="SDM1"/>
      <sheetName val="SDM2"/>
      <sheetName val="SDM3"/>
      <sheetName val="SDM4"/>
      <sheetName val="INV1"/>
      <sheetName val="INV2"/>
      <sheetName val="INV2a"/>
      <sheetName val="INV3"/>
      <sheetName val="INV4"/>
      <sheetName val="Biaya HSO"/>
      <sheetName val="CC GIRDER "/>
      <sheetName val="Per Kontrak"/>
      <sheetName val="Perb Rnc &amp; Real Kon"/>
      <sheetName val="Perolehan 2007"/>
      <sheetName val="Perolehan 2008 s d akhir tahun"/>
      <sheetName val="L R"/>
      <sheetName val="Komp Piut"/>
      <sheetName val="REKAP RENCANA 2010"/>
      <sheetName val="BU 2010"/>
      <sheetName val="ANALISA 2010"/>
      <sheetName val="Cash Out Proyek 2010"/>
      <sheetName val="Cash Out Carry Over 2009"/>
      <sheetName val="BU 2009"/>
      <sheetName val="KomBiproject"/>
      <sheetName val="form cf unit"/>
      <sheetName val="Sumber Dana"/>
      <sheetName val="Real CF"/>
      <sheetName val="table"/>
      <sheetName val="Plafon MK"/>
      <sheetName val="Piut 07"/>
      <sheetName val="Umur Piut"/>
      <sheetName val="FCs_dDES08"/>
      <sheetName val="reAL KONTR"/>
      <sheetName val="B - Norelec"/>
      <sheetName val="rek-fbhk"/>
      <sheetName val="rek-fitAB"/>
      <sheetName val="rek-hbk"/>
      <sheetName val="rek-val"/>
      <sheetName val="bq-kt"/>
      <sheetName val="bq-ktsa"/>
      <sheetName val="bq-ktf"/>
      <sheetName val="bq-kthk"/>
      <sheetName val="bq-ktc"/>
      <sheetName val="bq-kth"/>
      <sheetName val="bq-ktv"/>
      <sheetName val="rek-san1"/>
      <sheetName val="rek-hot"/>
      <sheetName val="rek-fitPP "/>
      <sheetName val="bq-pl"/>
      <sheetName val="Acessoris"/>
      <sheetName val="Apartement"/>
      <sheetName val="Jembatan"/>
      <sheetName val="MallAC"/>
      <sheetName val="Peghitungan"/>
      <sheetName val="MALL_K"/>
      <sheetName val="Item Tambahan"/>
      <sheetName val="APARTment_K"/>
      <sheetName val="Jembatan_K"/>
      <sheetName val="KOP"/>
      <sheetName val="FF"/>
      <sheetName val="MAIN"/>
      <sheetName val="BOLT-DATA"/>
      <sheetName val="BOLT"/>
      <sheetName val="Resume (2)"/>
      <sheetName val="PrelimStruktur"/>
      <sheetName val="H. Prelimstruktur"/>
      <sheetName val="Substruktur"/>
      <sheetName val="H.Struktur"/>
      <sheetName val="PrelimFinishing"/>
      <sheetName val="H. PrelimFinishing"/>
      <sheetName val="H.Finishing"/>
      <sheetName val="analisa harga satuan"/>
      <sheetName val="Floor"/>
      <sheetName val="Wall"/>
      <sheetName val="Door"/>
      <sheetName val="Plafond"/>
      <sheetName val="Roof"/>
      <sheetName val="Sanitair"/>
      <sheetName val="Luasanlantai"/>
      <sheetName val="LuasanDinding"/>
      <sheetName val="VolBeton"/>
      <sheetName val="LuasBegisting"/>
      <sheetName val="Pembesian"/>
      <sheetName val="Rekapi"/>
      <sheetName val="AHS"/>
      <sheetName val="Bul"/>
      <sheetName val="Upah1"/>
      <sheetName val="Bang A"/>
      <sheetName val="Bang B"/>
      <sheetName val="Sarana"/>
      <sheetName val="Asrama"/>
      <sheetName val="Utility"/>
      <sheetName val="Kamar"/>
      <sheetName val="WI"/>
      <sheetName val="Kuantitas"/>
      <sheetName val="Anl-Mob"/>
      <sheetName val="Analisa Sat"/>
      <sheetName val="On Site"/>
      <sheetName val="Susunan"/>
      <sheetName val="Personil"/>
      <sheetName val="Instruksi"/>
      <sheetName val="Skedul"/>
      <sheetName val="Sub-Kontrak"/>
      <sheetName val="Bahan LN"/>
      <sheetName val="S-Penawaran (2)"/>
      <sheetName val="Skedul "/>
      <sheetName val="Harga Satuan"/>
      <sheetName val="DMPU"/>
      <sheetName val="Analisa Harga"/>
      <sheetName val="Met Ag A B"/>
      <sheetName val="met Besi dan bajaPas Sal"/>
      <sheetName val="Sekat"/>
      <sheetName val="Analisa Alat"/>
      <sheetName val="Jadual"/>
      <sheetName val="Harga Satuan "/>
      <sheetName val="dt  personalia"/>
      <sheetName val="S-Penawaran"/>
      <sheetName val="cv jam"/>
      <sheetName val="2. cv srtpen (2)"/>
      <sheetName val="dafkuan"/>
      <sheetName val="Jadpel"/>
      <sheetName val="Analisa DMPU"/>
      <sheetName val="Harsat Bahan&amp;Upah"/>
      <sheetName val="harsatAlat"/>
      <sheetName val="Metoda Lataston"/>
      <sheetName val="Metode Perekat"/>
      <sheetName val="Metode Beton"/>
      <sheetName val="Metode Pas Batu"/>
      <sheetName val="lumsum"/>
      <sheetName val="DAFALAT"/>
      <sheetName val="dafper"/>
      <sheetName val="dafusul"/>
      <sheetName val="2. cv srtpen"/>
      <sheetName val="2. cv srtpen (3)"/>
      <sheetName val="Analisa Mobilisasi (3)"/>
      <sheetName val="Cover "/>
      <sheetName val="Peta"/>
      <sheetName val="Analisa Mobilisasi"/>
      <sheetName val="Analisa Mobilisasi (2)"/>
      <sheetName val="Analisa Harga MPU"/>
      <sheetName val="Kamus"/>
      <sheetName val="B _ Norelec"/>
      <sheetName val="PLB"/>
      <sheetName val="VAC "/>
      <sheetName val="LIS"/>
      <sheetName val="EF "/>
      <sheetName val="TLP&amp;DATA "/>
      <sheetName val="SS&amp;MATV"/>
      <sheetName val="AHS- AC"/>
      <sheetName val="AHS-EE"/>
      <sheetName val="AHS-EL"/>
      <sheetName val="ahs-pipa"/>
      <sheetName val="ahs-Gate Valve "/>
      <sheetName val="RekapITULASI "/>
      <sheetName val="Rekap_Persiapan"/>
      <sheetName val="Persiapan"/>
      <sheetName val="Rekap_Total Struktur"/>
      <sheetName val="PONDASI"/>
      <sheetName val="Rekap_Struktur Atas"/>
      <sheetName val="STRUKTUR ATAS"/>
      <sheetName val="Rekap_Struktur GWT, STP"/>
      <sheetName val="GWT, STP"/>
      <sheetName val="TAMBAH KURANG"/>
      <sheetName val="Grand Sumarry"/>
      <sheetName val="Rough CP Aceh Trade Mall"/>
      <sheetName val="Galian LW RV.01"/>
      <sheetName val="Rekap Pile Cap"/>
      <sheetName val="Rekap Pit Life"/>
      <sheetName val="Rekap Plat"/>
      <sheetName val="Rekap Balok"/>
      <sheetName val="Rekap Colom Rasio (190)"/>
      <sheetName val="Rekap Tangga"/>
      <sheetName val="Luas Bangnn poltek"/>
      <sheetName val="VOL BESI"/>
      <sheetName val="VOL CUT &amp; FILL"/>
      <sheetName val="VOL IRONMNGRY"/>
      <sheetName val="VOL BAK SAMPAH"/>
      <sheetName val="VOL-GUEST HOUSE,GENSET&amp;POSJAGA"/>
      <sheetName val="VOL STRUKTUR &amp; ARSITEKTUR "/>
      <sheetName val="ANALISA SNI"/>
      <sheetName val="Analisa jalan"/>
      <sheetName val="Analisa non standar"/>
      <sheetName val="Analisa Pintu"/>
      <sheetName val="Analisa Preliminary "/>
      <sheetName val="PRELIM"/>
      <sheetName val="ASRAMA (C)"/>
      <sheetName val="REKTORAT (A)"/>
      <sheetName val="WORKSHOP (H)"/>
      <sheetName val="GENSET,POMPA &amp; GROUNDTANK (K)"/>
      <sheetName val="R.KOMPRESOR"/>
      <sheetName val="POS JAGA"/>
      <sheetName val="SITE"/>
      <sheetName val="harga sat.bhn"/>
      <sheetName val="analisa bhn&amp;upah"/>
      <sheetName val="tt-suara"/>
      <sheetName val="telp"/>
      <sheetName val="tt-udr"/>
      <sheetName val="hdrant"/>
      <sheetName val="REKAP CIVIL &amp; ME"/>
      <sheetName val="000000"/>
      <sheetName val="DataTeknis"/>
      <sheetName val="Hit. zone"/>
      <sheetName val="Luas Gedung"/>
      <sheetName val="DataPersonil"/>
      <sheetName val="DataPersiapan"/>
      <sheetName val="DataToilet"/>
      <sheetName val="AnalisaScafolding"/>
      <sheetName val="DataShoring"/>
      <sheetName val="DataAlat"/>
      <sheetName val="Rinci alat"/>
      <sheetName val="ATK"/>
      <sheetName val="Perlengkapan ktr"/>
      <sheetName val="Bea Lap"/>
      <sheetName val="Lain2"/>
      <sheetName val="Safety_QC"/>
      <sheetName val="Provisi"/>
      <sheetName val="Resiko Manajemen"/>
      <sheetName val="Rekap "/>
      <sheetName val="Termin "/>
      <sheetName val="Prelim versi Fidic davis langd"/>
      <sheetName val="Penjumlahan"/>
      <sheetName val="Cover depan"/>
      <sheetName val="cover(PJML)"/>
      <sheetName val="Cover (1)"/>
      <sheetName val="Cover (2)"/>
      <sheetName val="Cover (3)"/>
      <sheetName val="COVER (4)"/>
      <sheetName val="CAT_HRG"/>
      <sheetName val="Bag_1"/>
      <sheetName val="DAF_1"/>
      <sheetName val="DAF_2 "/>
      <sheetName val="DAF_3"/>
      <sheetName val="DAF_4"/>
      <sheetName val="DAF_5"/>
      <sheetName val="DAF_ 6"/>
      <sheetName val="DAFTAR 7"/>
      <sheetName val="DAFTAR_8"/>
      <sheetName val="DAFTAR_9"/>
      <sheetName val="DAFTAR_10"/>
      <sheetName val="DAFTAR_11"/>
      <sheetName val="Daf___"/>
      <sheetName val="Add ME"/>
      <sheetName val="LIST MATERIAL REV"/>
      <sheetName val="Bag_III"/>
      <sheetName val="Bag_IV"/>
      <sheetName val="ana"/>
      <sheetName val="u"/>
      <sheetName val="b"/>
      <sheetName val="s"/>
      <sheetName val="DAF-6"/>
      <sheetName val="DAF-7"/>
      <sheetName val="DAF-8"/>
      <sheetName val="DAF-9"/>
      <sheetName val="DAF-10"/>
      <sheetName val="DAF-11"/>
      <sheetName val="DataTeknis1"/>
      <sheetName val="Luas Gedung1"/>
      <sheetName val="Rkp total full"/>
      <sheetName val="Rkp Lt-1 full"/>
      <sheetName val=" Lt-1 Full"/>
      <sheetName val="Rekap Lt-2"/>
      <sheetName val="Finishing Lt-2"/>
      <sheetName val="Rekap - Lt-3"/>
      <sheetName val="Finishing Lt-3 &amp; Atap"/>
      <sheetName val="Rekap -sarana luar"/>
      <sheetName val="Sarana Luar"/>
      <sheetName val="AGENDA"/>
      <sheetName val="LUAS LANTAI"/>
      <sheetName val="JUMLAH(3)"/>
      <sheetName val="JUMLAH(2)"/>
      <sheetName val="D2.1-Cover"/>
      <sheetName val="D2.1"/>
      <sheetName val="D2.2-Cover"/>
      <sheetName val="D2.2"/>
      <sheetName val="D3.1-Cover(MALL&amp;PARK)"/>
      <sheetName val="D3.1"/>
      <sheetName val="D3.2-Cover(LANDS)"/>
      <sheetName val="D3.2"/>
      <sheetName val="D3.3-Cover(T-A)"/>
      <sheetName val="D3.3"/>
      <sheetName val="D3.4-Cover(T-B)"/>
      <sheetName val="D3.4"/>
      <sheetName val="D3.5-Cover(T-C)"/>
      <sheetName val="D3.5"/>
      <sheetName val="D.3.6-Cover.BAJA"/>
      <sheetName val="D3.6"/>
      <sheetName val="2"/>
      <sheetName val="2.1"/>
      <sheetName val="2.2"/>
      <sheetName val="2.3"/>
      <sheetName val="2.4"/>
      <sheetName val="2.5A"/>
      <sheetName val="2.5B"/>
      <sheetName val="2.5"/>
      <sheetName val="2.6"/>
      <sheetName val="2.7"/>
      <sheetName val="2.8"/>
      <sheetName val="2.9"/>
      <sheetName val="2.10"/>
      <sheetName val="2.11"/>
      <sheetName val="2.12"/>
      <sheetName val="2.13"/>
      <sheetName val="Elekt"/>
      <sheetName val="SS"/>
      <sheetName val="MATV"/>
      <sheetName val="Elv"/>
      <sheetName val="Traf&amp;Genst"/>
      <sheetName val="DATA CENTER"/>
      <sheetName val="OFFICE 4 LT"/>
      <sheetName val="OFFICE 2 LT"/>
      <sheetName val="COV2.4 "/>
      <sheetName val="D2.4"/>
      <sheetName val="COV3.3"/>
      <sheetName val="COV4.3 "/>
      <sheetName val="D4.3 (TE)"/>
      <sheetName val="COV5.3"/>
      <sheetName val="D5.3 (TF) "/>
      <sheetName val="COV6.3"/>
      <sheetName val="D6.3 (TG)"/>
      <sheetName val="COV7.3"/>
      <sheetName val="D7.3 (TH)"/>
      <sheetName val="COV8.3"/>
      <sheetName val="D8.3 (TJ)"/>
      <sheetName val="COV9.3"/>
      <sheetName val="D9.3 (TK) "/>
      <sheetName val="COVER PLAFOND"/>
      <sheetName val="COVER BASEMEN"/>
      <sheetName val="D3.4.1"/>
      <sheetName val="COVER PODIUM"/>
      <sheetName val="D3.4.2"/>
      <sheetName val="COVER APARTEMEN"/>
      <sheetName val="D3.4.3"/>
      <sheetName val="COVER HOTEL"/>
      <sheetName val="D3.4.4"/>
      <sheetName val="COVER BOUTIQUE"/>
      <sheetName val="D3.4.5"/>
      <sheetName val="HRG BHN"/>
      <sheetName val="ANALS ARS"/>
      <sheetName val="ANALS KY"/>
      <sheetName val="ANALS ME"/>
      <sheetName val="01A- RAB"/>
      <sheetName val="1A RKAB TTL"/>
      <sheetName val="01A- RAB (ars)"/>
      <sheetName val="Mandor"/>
      <sheetName val="HT"/>
      <sheetName val="SELASAR"/>
      <sheetName val="SELASAR-2"/>
      <sheetName val="GT-2 "/>
      <sheetName val="me"/>
      <sheetName val="REKAP UTAMA"/>
      <sheetName val="FINISHING"/>
      <sheetName val="HALAMAN"/>
      <sheetName val="MEKANIKAL"/>
      <sheetName val="ANALISA ME"/>
      <sheetName val="ANALISA PERSIAPAN"/>
      <sheetName val="HG Bahan"/>
      <sheetName val="An Beton"/>
      <sheetName val="AN HG DKI"/>
      <sheetName val="anpartisi (REV)"/>
      <sheetName val="ankosen"/>
      <sheetName val="HNS2"/>
      <sheetName val="ars_fin"/>
      <sheetName val="HNS"/>
      <sheetName val="harga dasar"/>
      <sheetName val="ahs struktur"/>
      <sheetName val="Cashflow2x"/>
      <sheetName val="UM 10%"/>
      <sheetName val="Cashflow3x"/>
      <sheetName val="Cashflow perbl"/>
      <sheetName val="Lingkup"/>
      <sheetName val="STR-ARS"/>
      <sheetName val="Cover Daf-2"/>
      <sheetName val="Cover Daf-2 (2)"/>
      <sheetName val="BQ Daf-2"/>
      <sheetName val="MISC"/>
      <sheetName val="BLN"/>
      <sheetName val="GSK"/>
      <sheetName val="Currency Rate"/>
      <sheetName val="Cover_Luar"/>
      <sheetName val="PEKERJAAN PERSIAPAN"/>
      <sheetName val="LAIN-LAIN "/>
      <sheetName val="PENJUMLAHAN TOTAL"/>
      <sheetName val="Catatan Harga"/>
      <sheetName val="PANEL TM "/>
      <sheetName val="KABEL TM "/>
      <sheetName val="PENTANAHAN"/>
      <sheetName val="KABEL LADDER"/>
      <sheetName val="Rekap Progres"/>
      <sheetName val="Kontrak"/>
      <sheetName val="Traf_Genst"/>
      <sheetName val="D3_1"/>
      <sheetName val="Cover Daf_2"/>
      <sheetName val="DATA PROYEK"/>
      <sheetName val="DATA KEUANGAN"/>
      <sheetName val="Pekerjaan Utama"/>
      <sheetName val="Rekap Costplan"/>
      <sheetName val="Statement Bahan"/>
      <sheetName val="Statement Subkon"/>
      <sheetName val="STO"/>
      <sheetName val="Data Pesonil Inti"/>
      <sheetName val="REK PRINT"/>
      <sheetName val="RAB PRINT"/>
      <sheetName val="RAB CIMAHI"/>
      <sheetName val="8LT 12"/>
      <sheetName val="8LT PAK"/>
      <sheetName val="8LT SAR"/>
      <sheetName val="8LT TATA"/>
      <sheetName val="TNH"/>
      <sheetName val="FORM X COST"/>
      <sheetName val="SPL"/>
      <sheetName val="ren.bupati a"/>
      <sheetName val="rek-bup"/>
      <sheetName val="ren.hubbup"/>
      <sheetName val="rek-hub"/>
      <sheetName val="temu"/>
      <sheetName val="rek-temu"/>
      <sheetName val="pond"/>
      <sheetName val="rek-pond"/>
      <sheetName val="1-4"/>
      <sheetName val="rek1-4"/>
      <sheetName val="SAT"/>
      <sheetName val="landscp"/>
      <sheetName val="rek-landscp"/>
      <sheetName val="Data_Data"/>
      <sheetName val="sLABcad"/>
      <sheetName val="SHEAR Wall "/>
      <sheetName val="CORE Wall"/>
      <sheetName val="result of Slab"/>
      <sheetName val="Result 4 all"/>
      <sheetName val="Database"/>
      <sheetName val="BALOK LT_5"/>
      <sheetName val="TYPICAL LOFT"/>
      <sheetName val="TYPICAL MAIN "/>
      <sheetName val="LV19_21_23_26_28_30 "/>
      <sheetName val="LV20_22_25_27_29_31"/>
      <sheetName val="LV32_35_37"/>
      <sheetName val="LV33_36_38"/>
      <sheetName val="LV PENTHOUSE_LGPH_CEK"/>
      <sheetName val="LVGPH fixed"/>
      <sheetName val="LVROOF DECK"/>
      <sheetName val="LV RM"/>
      <sheetName val="sumari"/>
      <sheetName val="TOTALL"/>
      <sheetName val=" STP 1"/>
      <sheetName val="Gwt"/>
      <sheetName val="PiTLIft"/>
      <sheetName val="wall KOLAM RENANG)"/>
      <sheetName val="TANGGULAN"/>
      <sheetName val="PERIMETER"/>
      <sheetName val="RAMP "/>
      <sheetName val="TANGGA _"/>
      <sheetName val="formula"/>
      <sheetName val="tumbuh"/>
      <sheetName val="atmr"/>
      <sheetName val="AMORTISASI SOL"/>
      <sheetName val="atmrnew"/>
      <sheetName val="kk.bank"/>
      <sheetName val="Kesbank"/>
      <sheetName val="Kesbank-NEW"/>
      <sheetName val="CAMEL"/>
      <sheetName val="CAPITAL"/>
      <sheetName val="4.1 Placement w.o.b"/>
      <sheetName val="4.2 Plc w.o.b Provision Movemnt"/>
      <sheetName val="5.2 Securities (commercial)"/>
      <sheetName val="5.2.1 List of Sale"/>
      <sheetName val="5.3 Bonds"/>
      <sheetName val="5.3.1 List of Sale"/>
      <sheetName val="16.1 Details of Sec Issued-GL"/>
      <sheetName val="16.2 FRN Issued"/>
      <sheetName val="16.3 Comm Papers Issued"/>
      <sheetName val="16.4 Bonds Issued"/>
      <sheetName val="17.1 Details of Fund Borrowing"/>
      <sheetName val="17.2 Call Money"/>
      <sheetName val="17.3 Time Deposit"/>
      <sheetName val="17.5 Exchange Offer"/>
      <sheetName val="17.7 Direct Offshore Loan"/>
      <sheetName val="17.9 Others"/>
      <sheetName val="22.1 Commitment Liabilities"/>
      <sheetName val="22.2 Contingencies Liabilities"/>
      <sheetName val="Front"/>
      <sheetName val="Check Sheet"/>
      <sheetName val="BSHO Report"/>
      <sheetName val="PLHO Report"/>
      <sheetName val="PLHOENG"/>
      <sheetName val="Group_Samples_STEP1"/>
      <sheetName val="GroupDebtors_STEP2"/>
      <sheetName val=" D.1 Memo"/>
      <sheetName val="D.1 Lead "/>
      <sheetName val="D.1.1 List OS"/>
      <sheetName val="D.1.1.1  EY Vouch Result"/>
      <sheetName val="D.1.2 Inc. test Resblns"/>
      <sheetName val="D.1.2.1 Avg. Placement"/>
      <sheetName val="D.1.2.2 Avg. CAWOB"/>
      <sheetName val="D.1.2.3 SL - int. income"/>
      <sheetName val="JASINDO"/>
      <sheetName val="BOSOWA"/>
      <sheetName val="ULTRA JAYA"/>
      <sheetName val="ANUGRAH PRIMA"/>
      <sheetName val="KID"/>
      <sheetName val="SAMPLE"/>
      <sheetName val="C-4 Index"/>
      <sheetName val="C-4 (LEAD)"/>
      <sheetName val="C-4 LEAD"/>
      <sheetName val="C-4.1"/>
      <sheetName val="C-4.2"/>
      <sheetName val="C-4.4"/>
      <sheetName val="C-4.3"/>
      <sheetName val="C-4.5"/>
      <sheetName val="CC-4"/>
      <sheetName val="C-4 Syariah"/>
      <sheetName val="E-2.2 int receivable"/>
      <sheetName val="U-  1.5.2"/>
      <sheetName val="U-1.5.2"/>
      <sheetName val="U-1.5.2.1"/>
      <sheetName val="U-1.5.2.2"/>
      <sheetName val="REPORT (2)"/>
      <sheetName val="OutputDoc"/>
      <sheetName val="Memo"/>
      <sheetName val="1"/>
      <sheetName val="URC Code"/>
      <sheetName val="S4-Lead All"/>
      <sheetName val="S4.1-Lead Accept Export"/>
      <sheetName val="S4.2-Lead Accept Import "/>
      <sheetName val="S4.1.1-Accept rec Ex per branch"/>
      <sheetName val="S4.2.1-Accept rec Imp per branc"/>
      <sheetName val="S4.1.1.1 Accept EXP Detail"/>
      <sheetName val="S4.2.1.1 Accept IMP Detail"/>
      <sheetName val="S4.2.1.2"/>
      <sheetName val="S4.2.1.3 GLvsDetail"/>
      <sheetName val="S4.3 Accept Pay per Branch"/>
      <sheetName val="GL KOREKSI"/>
      <sheetName val="glKA"/>
      <sheetName val="glTA"/>
      <sheetName val="MatProv"/>
      <sheetName val="S4.2.1.2 Accept UPAS Detail "/>
      <sheetName val="GLvsDetail"/>
      <sheetName val="TOC"/>
      <sheetName val="RN"/>
      <sheetName val="S4-Memo"/>
      <sheetName val="S4.2.1.2 UPAS Detail"/>
      <sheetName val="HK Branch"/>
      <sheetName val="Report Form"/>
      <sheetName val="S4.4-PPAP"/>
      <sheetName val="S4.5-MatProv"/>
      <sheetName val="S4.6-Report Form Accept"/>
      <sheetName val="S4.3-PPAP Accept"/>
      <sheetName val="S4.3.1-Accept rec detail"/>
      <sheetName val="Accept expired-Jkt"/>
      <sheetName val="Reclass to ALL"/>
      <sheetName val="Mat profile"/>
      <sheetName val="Accept exp"/>
      <sheetName val="PPAP Mov Rationale"/>
      <sheetName val="D.1.8 Unrealized Gain-Equity"/>
      <sheetName val="D.1.8.1 Test of Unrealized Gain"/>
      <sheetName val="D.1.9 Real-Unreal Gain-P&amp;L"/>
      <sheetName val="D.1.9.1 test unreal MS-tra"/>
      <sheetName val="D.1.9.2 test unreal GB-tra"/>
      <sheetName val="D.1.9.3 PBC Unrealized"/>
      <sheetName val="D.1.9.4 Realized Gain MS"/>
      <sheetName val="D.1.9.3List SaleAFS &amp; MatureHTM"/>
      <sheetName val="D.19.4 List of Sale-SBI"/>
      <sheetName val="D.1.9.5 List of Sale-Trading"/>
      <sheetName val="D.1.9.6 List of Sale-Overseas"/>
      <sheetName val="D.1.9.5List SaleAFS &amp; MatureHTM"/>
      <sheetName val="D.1.9.6 List of Sale-SBI"/>
      <sheetName val="D.1.9.7 List of Sale-Trading"/>
      <sheetName val="D.1.9.8 List of Sale-Overseas"/>
      <sheetName val="D.1.9.4 List Sale-Pak Cecep"/>
      <sheetName val="D.1.9.5 List of Sale SBI"/>
      <sheetName val="D.1.9.6 List of Sale CIB"/>
      <sheetName val="A3"/>
      <sheetName val="GL Correction"/>
      <sheetName val="C5.BO-Lead"/>
      <sheetName val="MS ARPs"/>
      <sheetName val="C5.1 Detai - SB"/>
      <sheetName val="C5.1.1BO-TRADING"/>
      <sheetName val="C5.1.2 BO-AFS"/>
      <sheetName val="C5.1.3 BO-HTM"/>
      <sheetName val="C5.2.1 BMEL"/>
      <sheetName val="C5.2.2 HK"/>
      <sheetName val="C5.2.3 CIB"/>
      <sheetName val="C5.2.4 SPORE"/>
      <sheetName val="C5.2a Summary"/>
      <sheetName val="PPAP-Rating"/>
      <sheetName val="Market Price"/>
      <sheetName val="Cover Reporting Package"/>
      <sheetName val="Exch.rate"/>
      <sheetName val="1-Cash"/>
      <sheetName val="2-Nostro"/>
      <sheetName val="2.1 Nostro Reconciliation"/>
      <sheetName val="3-Placement"/>
      <sheetName val="4-Marketable securities"/>
      <sheetName val="4.1 List of Sale - MS"/>
      <sheetName val="4.1-MS-maturity date"/>
      <sheetName val="5-Trade Document"/>
      <sheetName val="6-Reverse repo"/>
      <sheetName val="7-derivatives"/>
      <sheetName val="7.1 Additional Info"/>
      <sheetName val="8-Loan"/>
      <sheetName val="8.1-loan detail"/>
      <sheetName val="9-acceptance receivable"/>
      <sheetName val="10-Shares investment"/>
      <sheetName val="11-Fixed assets"/>
      <sheetName val="12-Other assets"/>
      <sheetName val="12.1-Deferred tax"/>
      <sheetName val="12.2-Corp.inc.tax rec.-payable"/>
      <sheetName val="13-Deposit"/>
      <sheetName val="14-Placement &amp; fund borrowing"/>
      <sheetName val="15-Securities issued"/>
      <sheetName val="16-Repo"/>
      <sheetName val="17-acceptance liability"/>
      <sheetName val="18-Accrued exp"/>
      <sheetName val="19-Other liabilities"/>
      <sheetName val="20-Commitments"/>
      <sheetName val="21-Subord.loan"/>
      <sheetName val="22-Loan capital"/>
      <sheetName val="IS_Support"/>
      <sheetName val="SoC in Equity"/>
      <sheetName val="Cash Flows"/>
      <sheetName val="Addiional Info - Avg i rate"/>
      <sheetName val="Additional_info"/>
      <sheetName val="MS portfolio all"/>
      <sheetName val="Trade Doc"/>
      <sheetName val="ATMR-SBLC"/>
      <sheetName val="ATMR BG-Credit"/>
      <sheetName val="Irrevoc. LC"/>
      <sheetName val="ATMR BG-Non CR"/>
      <sheetName val="D1 memo"/>
      <sheetName val="D1 a Lead Consol"/>
      <sheetName val="D1 b Portfolio Consol"/>
      <sheetName val="D1 b.1 Summary Portfolio"/>
      <sheetName val="D1 c Elimination"/>
      <sheetName val="D1 c.1 BMEL MS"/>
      <sheetName val="D1 c.2 Mandsek MS"/>
      <sheetName val="D1 c.3 BSM MS"/>
      <sheetName val="D1 c.4 PIM MS"/>
      <sheetName val="D1 c.5 UGBDN MS"/>
      <sheetName val="D1 d Lead Bank only"/>
      <sheetName val="D1 d.1-GL corr"/>
      <sheetName val="D1.0 ARPs Unaudited"/>
      <sheetName val="D1.0 ARPs Audited"/>
      <sheetName val="D1.1 Portfolio Bank Only"/>
      <sheetName val="D1.2 SBI portfolio"/>
      <sheetName val="D1.2.1 SBI S4"/>
      <sheetName val="D1.3 MS HO"/>
      <sheetName val="D1.4.1 MS HK"/>
      <sheetName val="D1.4.2 MS S'pore"/>
      <sheetName val="D1.4.3 MS CIB"/>
      <sheetName val="D1.5.1 HTM Movt-HO"/>
      <sheetName val="D1.5.2 HTM Movt-CIB"/>
      <sheetName val="D1.5.3 HTM Movt-Spore"/>
      <sheetName val="D.1.5.4 HTM Movt-HK"/>
      <sheetName val="D.1.5.5 HTM Movt-BMEL"/>
      <sheetName val="D1.6 Memo on PPAP"/>
      <sheetName val="D1.6a Lead PPAP"/>
      <sheetName val="D1.6b GL Cor PPAP"/>
      <sheetName val="D1.6.1 PPAP analysis scen1"/>
      <sheetName val="D1.6.1 PPAP analysis scen2"/>
      <sheetName val="PPAP Subs"/>
      <sheetName val="D1.6.7 Memo on Reksadana"/>
      <sheetName val="D1.6.8 PPAP Movt CONSOL"/>
      <sheetName val="D1.6.1 PPAP analysis"/>
      <sheetName val="D1 Report form 2005"/>
      <sheetName val="D1 Report form 2004"/>
      <sheetName val="D1 c.1-GL corr"/>
      <sheetName val="D1.6.1.1 PPAP Subs"/>
      <sheetName val="D1.6.8 Movement PPAP"/>
      <sheetName val="D1 c.4 PIM MS ok"/>
      <sheetName val="ALLOWANCE-FINAL"/>
      <sheetName val="Dec-Audited"/>
      <sheetName val="Sep-Audited"/>
      <sheetName val="Dec-Un"/>
      <sheetName val="Sep-Un"/>
      <sheetName val="KasInTransit-Dec07-Sep07-AllCur"/>
      <sheetName val="KasInTransit-Dec07-Dec06-AllCur"/>
      <sheetName val="Pivot-KasInTransit-Dec07"/>
      <sheetName val="Pivot-KasInTransit-Sep07"/>
      <sheetName val="Pivot-KasInTransit-Dec06"/>
      <sheetName val="KasInTransit-Dec07"/>
      <sheetName val="KasInTransit-Sep07"/>
      <sheetName val="KasInTransit-Dec06"/>
      <sheetName val="KasUtama-Dec07-Sep07-AllCur"/>
      <sheetName val="KasUtama-Dec07-Dec06-AllCurr"/>
      <sheetName val="KasUtama-Dec07-Dec06-PerCurr"/>
      <sheetName val="Pivot-KasUtama-Dec07"/>
      <sheetName val="KasUtama-Dec07"/>
      <sheetName val="Pivot-KasUtama-Dec06"/>
      <sheetName val="KasUtama-Dec06"/>
      <sheetName val="Pivot-KasUtama-Sep07"/>
      <sheetName val="KasUtama-Sep07"/>
      <sheetName val="Selisih ATM"/>
      <sheetName val="7.1-derivatives details"/>
      <sheetName val="Est. loss on Cont &amp; Comm"/>
      <sheetName val="BS Detail"/>
      <sheetName val="Int Acc"/>
      <sheetName val="HOASS"/>
      <sheetName val="HOLIAB"/>
      <sheetName val="J1.1"/>
      <sheetName val="J1.1.1"/>
      <sheetName val="J1.2"/>
      <sheetName val="J1.2.1"/>
      <sheetName val="J1.2.2"/>
      <sheetName val="J1.3"/>
      <sheetName val="J1.3.1"/>
      <sheetName val="J1.3.2"/>
      <sheetName val="J1.3.3"/>
      <sheetName val="J1.4"/>
      <sheetName val="J1.4.1"/>
      <sheetName val="J1.5"/>
      <sheetName val="J1.5.1"/>
      <sheetName val="J1.5.2"/>
      <sheetName val="J1.6"/>
      <sheetName val="J1.6.1"/>
      <sheetName val="J1.6.2"/>
      <sheetName val="J1.7"/>
      <sheetName val="J1.7.1"/>
      <sheetName val="J1.7.2"/>
      <sheetName val="J1.8"/>
      <sheetName val="J1.8.1"/>
      <sheetName val="J1.8.2"/>
      <sheetName val="J1.9"/>
      <sheetName val="J1.9.1"/>
      <sheetName val="J1.9.2"/>
      <sheetName val="J1.10"/>
      <sheetName val="J1.10.1"/>
      <sheetName val="J1.10.2"/>
      <sheetName val="J1.11"/>
      <sheetName val="Koreksi RAK"/>
      <sheetName val="Koreksi Audit"/>
      <sheetName val="NAktiva"/>
      <sheetName val="NPasiva"/>
      <sheetName val="Rugi Laba"/>
      <sheetName val="Ekuitas"/>
      <sheetName val="2001"/>
      <sheetName val="Aktap"/>
      <sheetName val="ADM"/>
      <sheetName val="Print-Rin.Psv"/>
      <sheetName val="Print-Rin.Akt"/>
      <sheetName val="input-Rin.Psv"/>
      <sheetName val="input-Rin.Akt"/>
      <sheetName val="input-So.AKT"/>
      <sheetName val="Input-So.PAS"/>
      <sheetName val="Input-RAK Debet"/>
      <sheetName val="Input-RAK Kredit"/>
      <sheetName val="input-Adm"/>
      <sheetName val="Data-Syariah"/>
      <sheetName val="fm13(Giro)"/>
      <sheetName val="Periode"/>
      <sheetName val="Now"/>
      <sheetName val="Old vs New"/>
      <sheetName val="D-Krd"/>
      <sheetName val="Pend Dit"/>
      <sheetName val="Krd Deb"/>
      <sheetName val="PvtValDeb"/>
      <sheetName val="PvtDeb"/>
      <sheetName val="PvtvalMU"/>
      <sheetName val="PivotMU"/>
      <sheetName val="Korporasi"/>
      <sheetName val="Komersial"/>
      <sheetName val="Lancar"/>
      <sheetName val="DPK"/>
      <sheetName val="KL"/>
      <sheetName val="Diragukan"/>
      <sheetName val="Macet"/>
      <sheetName val="Konsumen"/>
      <sheetName val="Pvt Kol"/>
      <sheetName val="Rkp1-5"/>
      <sheetName val="cek blokir"/>
      <sheetName val="__4DEB_KREDIT__FINISH_"/>
      <sheetName val="Kom1"/>
      <sheetName val="Kom2"/>
      <sheetName val="Kom3"/>
      <sheetName val="Kom5"/>
      <sheetName val="Kor1"/>
      <sheetName val="Kor2"/>
      <sheetName val="Kor3"/>
      <sheetName val="April"/>
      <sheetName val="Addition"/>
      <sheetName val="4.1 List of Sales - MS"/>
      <sheetName val="4.2-MS-maturity date"/>
      <sheetName val="7.1 Derivatives Details"/>
      <sheetName val="Comm&amp; Cont.loss est."/>
      <sheetName val="Q1.4 Memo"/>
      <sheetName val="Q1.4 Detail of BA"/>
      <sheetName val="Q1.4.1 Nature of BA Transaction"/>
      <sheetName val="17.7-Direct Offshore Loan"/>
      <sheetName val="P.Jimmy"/>
      <sheetName val="P.Jimmy (2)"/>
      <sheetName val="SW1"/>
      <sheetName val="COF-VOF"/>
      <sheetName val="TOR"/>
      <sheetName val="BIXY"/>
      <sheetName val="lisplank"/>
      <sheetName val="BALOK "/>
      <sheetName val="wall (2)"/>
      <sheetName val="kolom (2)"/>
      <sheetName val="DP"/>
      <sheetName val="I.Total ambil alih"/>
      <sheetName val="II.TOTALL-retail"/>
      <sheetName val="III.TOTALL MSCP"/>
      <sheetName val="IV.TOTALL condo B"/>
      <sheetName val="V.TOTALL condo A"/>
      <sheetName val="VI.1.Mon Condo A"/>
      <sheetName val="VI.2.Mon Condo B"/>
      <sheetName val="VI.3. Mon MSCP"/>
      <sheetName val="VII.1.Kurva S-rev0"/>
      <sheetName val="VII.2.Kurva S-rev2"/>
      <sheetName val="VII.2.Kurva S-rev3 "/>
      <sheetName val="XII.4.Schedule Juni"/>
      <sheetName val="XII.3.Schedule Mei"/>
      <sheetName val="XI.Prosented MSCP&amp;CONDO"/>
      <sheetName val="XII.KONTRAK"/>
      <sheetName val="XII.Sched.Maret"/>
      <sheetName val="XII.2.Sched.April"/>
      <sheetName val="XIII. Kondisi"/>
      <sheetName val="VII.2.Kurva S-rev4 "/>
      <sheetName val="Title"/>
      <sheetName val="Price Persiapan dan Penunjang"/>
      <sheetName val="Price Diesel Generator"/>
      <sheetName val="Price Pengujian dan Camms"/>
      <sheetName val="Price Biaya Cadangan"/>
      <sheetName val="Price Rekapitulasi Akhir"/>
      <sheetName val="BQ.Persiapan dan  Penunjang"/>
      <sheetName val="BQ.Diesel Generator  "/>
      <sheetName val="BQ.Pengujian dan  Comms"/>
      <sheetName val="BQ.Pemeliharaan"/>
      <sheetName val="BQ.Biaya Cadangan"/>
      <sheetName val="BQ.Rekapitulasi  Akhir"/>
      <sheetName val="Eva-bahan"/>
      <sheetName val="Progress "/>
      <sheetName val="cek sisa bahan"/>
      <sheetName val="Mntr BMP"/>
      <sheetName val="BIAYA UMUM"/>
      <sheetName val="Rekap PI"/>
      <sheetName val="Lapangan"/>
      <sheetName val="Sumda"/>
      <sheetName val="Equipment"/>
      <sheetName val="Ls"/>
      <sheetName val="AngL01B"/>
      <sheetName val="AngL03"/>
      <sheetName val="depo"/>
      <sheetName val="CASTINGYARD"/>
      <sheetName val="REKAP A BESAR"/>
      <sheetName val="Pt"/>
      <sheetName val="daftarbhn"/>
      <sheetName val="Mess"/>
      <sheetName val="By"/>
      <sheetName val="HSatuan"/>
      <sheetName val="REF_ONLY"/>
      <sheetName val="Markup"/>
      <sheetName val="REQDELTA"/>
      <sheetName val="UNIT PRICE"/>
      <sheetName val="BoQ Merak"/>
      <sheetName val="Daftar - Isi"/>
      <sheetName val="Hit Vol Str Jambi"/>
      <sheetName val="Hit Vol_PSU"/>
      <sheetName val="R A B"/>
      <sheetName val="&quot;S&quot; Curve"/>
      <sheetName val="UPAH _ ALAT"/>
      <sheetName val="BoQ "/>
      <sheetName val="B_Alat"/>
      <sheetName val="XXXXXXXXX"/>
      <sheetName val="XXXXXXXX0"/>
      <sheetName val="XXXXXXXX1"/>
      <sheetName val="XXXXXXXX2"/>
      <sheetName val="XXXXXXXX3"/>
      <sheetName val="XXXXXXXX4"/>
      <sheetName val="XXXXXXXX5"/>
      <sheetName val="XXXXXXXX6"/>
      <sheetName val="XXXXXXXX7"/>
      <sheetName val="XXXXXXXX8"/>
      <sheetName val="XXXXXXXX9"/>
      <sheetName val="XXXXXXXXA"/>
      <sheetName val="XXXXXXXXB"/>
      <sheetName val="XXXXXXXXC"/>
      <sheetName val="XXXXXXXXD"/>
      <sheetName val="XXXXXXXXE"/>
      <sheetName val="Pers"/>
      <sheetName val="Tunjang"/>
      <sheetName val="INDEKS"/>
      <sheetName val="JABATAN"/>
      <sheetName val="Umum"/>
      <sheetName val="A_ars"/>
      <sheetName val="str"/>
      <sheetName val="ceiling"/>
      <sheetName val="dw"/>
      <sheetName val="others"/>
      <sheetName val="index"/>
      <sheetName val="rate (3)"/>
      <sheetName val="rate"/>
      <sheetName val="rate (2)"/>
      <sheetName val="unit rate"/>
      <sheetName val="1-8"/>
      <sheetName val="rek1-8"/>
      <sheetName val="Recap"/>
      <sheetName val="B-ARS"/>
      <sheetName val="U-ARS"/>
      <sheetName val="A-ARS"/>
      <sheetName val="S-ARS"/>
      <sheetName val="AN-KUSEN"/>
      <sheetName val="AN-PAS.&amp;PLESTR"/>
      <sheetName val="Ars Twr A&amp;C (Hitungan)"/>
      <sheetName val="AN-LANTAI&amp;WPROOF"/>
      <sheetName val="AN-PLAFOND"/>
      <sheetName val="AN-CAT"/>
      <sheetName val="AN-SANITAIR"/>
      <sheetName val="AN-PEKTAMBHN"/>
      <sheetName val="AN-TANG+PLESTR"/>
      <sheetName val="Vol kusen "/>
      <sheetName val="Analisa (1)"/>
      <sheetName val="ANALISA (2)"/>
      <sheetName val="CM"/>
      <sheetName val="COST CONTROL"/>
      <sheetName val="progres"/>
      <sheetName val="EVA-R"/>
      <sheetName val="TREND RASIO"/>
      <sheetName val="PQ.PMT-003.08"/>
      <sheetName val="FORECAST FEBRUARI"/>
      <sheetName val="FORECAST MARET"/>
      <sheetName val="FORECAST APRIL"/>
      <sheetName val="FORECAST MEI"/>
      <sheetName val="Col Periode"/>
      <sheetName val="piut masalah"/>
      <sheetName val="INFO AWL THN"/>
      <sheetName val="FC AWL THN"/>
      <sheetName val="REAL KONT"/>
      <sheetName val="REALISI KONT 08"/>
      <sheetName val="ESTMSI KONT"/>
      <sheetName val="EVA PENJLN 08"/>
      <sheetName val="Rencana Kerja Readymix"/>
      <sheetName val="Size_share08"/>
      <sheetName val="grafik (2)"/>
      <sheetName val="SEGMENTASI"/>
      <sheetName val="M_AREA PSR"/>
      <sheetName val="Pert_Psar"/>
      <sheetName val="Pertm_Mrkt Size"/>
      <sheetName val="Harga rta2"/>
      <sheetName val="EVALUASI SAR 08"/>
      <sheetName val="Actn Plant"/>
      <sheetName val="RENC KONTRK 2009"/>
      <sheetName val="Pertm_Mrkt"/>
      <sheetName val="EV_SIZE"/>
      <sheetName val="Kinerja"/>
      <sheetName val="REAL JULI"/>
      <sheetName val="ANALISA PEK.UMUM"/>
      <sheetName val="INF08"/>
      <sheetName val="EVAINF08"/>
      <sheetName val="EVAINF08 (PPT)"/>
      <sheetName val="REKAPMS08 (31%) (2)"/>
      <sheetName val="RENCKTRK08"/>
      <sheetName val="RENCKTRK08 (2)"/>
      <sheetName val="IT-SDSEPT"/>
      <sheetName val="ITSDSEPT"/>
      <sheetName val="PENYERAPANKTRK"/>
      <sheetName val="BoQ1"/>
      <sheetName val="Hs_Bhn"/>
      <sheetName val="Sewa"/>
      <sheetName val="Mob"/>
      <sheetName val="Div.7.1"/>
      <sheetName val="Div.7.2"/>
      <sheetName val="L1"/>
      <sheetName val="S1"/>
      <sheetName val="s2"/>
      <sheetName val="Rbul"/>
      <sheetName val="Volume"/>
      <sheetName val="Analisa Alat Berat"/>
      <sheetName val="An_1"/>
      <sheetName val="An_2"/>
      <sheetName val="An_3"/>
      <sheetName val="1.TABULASI"/>
      <sheetName val="1.SAR JKT Rev TW 1"/>
      <sheetName val="Renc Awal Thn 2013 (slab)"/>
      <sheetName val="1.SAR JKT Rev TW 2"/>
      <sheetName val="1.SAR JKT Rev TW 3"/>
      <sheetName val="Rekap Action Plan"/>
      <sheetName val="Agu"/>
      <sheetName val="RUGI-LAB"/>
      <sheetName val="BP&amp;L"/>
      <sheetName val="NERACA-P"/>
      <sheetName val="L-TAHAN"/>
      <sheetName val="KAS-BANK"/>
      <sheetName val="P-DAGANG"/>
      <sheetName val="P-JALAN"/>
      <sheetName val="P-KEBUN"/>
      <sheetName val="P-R&amp;D"/>
      <sheetName val="P-SEPUPU"/>
      <sheetName val="P-BRG"/>
      <sheetName val="P-DINAS"/>
      <sheetName val="BY-MUKA"/>
      <sheetName val="P-LAIN"/>
      <sheetName val="PPN "/>
      <sheetName val="AK-PLUS"/>
      <sheetName val="AKTIVA"/>
      <sheetName val="AKTIVA RND"/>
      <sheetName val="TM"/>
      <sheetName val="CIP"/>
      <sheetName val="B-TANGGU"/>
      <sheetName val="H-DAGANG"/>
      <sheetName val="B-UTANG"/>
      <sheetName val="PPH-21 &amp; 23"/>
      <sheetName val="H-PPN"/>
      <sheetName val="H-PT"/>
      <sheetName val="H-LAIN"/>
      <sheetName val="H-BANK"/>
      <sheetName val="BBTL"/>
      <sheetName val="BTL-1"/>
      <sheetName val="SALES-C"/>
      <sheetName val="SALES-F"/>
      <sheetName val="OEXP BTL"/>
      <sheetName val="platts_prod(MOPS)"/>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Ex-Rate"/>
      <sheetName val="CODESS"/>
      <sheetName val="PPN_"/>
      <sheetName val="AKTIVA_RND"/>
      <sheetName val="PPH-21_&amp;_23"/>
      <sheetName val="OEXP_BTL"/>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ABK.04.AWALR+CO+TAB.RUPS"/>
      <sheetName val="R-1"/>
      <sheetName val="R-14.OIL"/>
      <sheetName val="Recovered_Sheet1"/>
      <sheetName val="10000"/>
      <sheetName val="Recovered_Sheet2"/>
      <sheetName val="Recovered_Sheet3"/>
      <sheetName val="Recovered_Sheet4"/>
      <sheetName val="Recovered_Sheet5"/>
      <sheetName val="Recovered_Sheet6"/>
      <sheetName val="20000"/>
      <sheetName val="30000"/>
      <sheetName val="2000"/>
      <sheetName val="3000"/>
      <sheetName val="Assets"/>
      <sheetName val="NetSales"/>
      <sheetName val="topWBS2"/>
      <sheetName val="topWBS1"/>
      <sheetName val="Consolidated jurnal"/>
      <sheetName val="dtlE1"/>
      <sheetName val="TopPL"/>
      <sheetName val="E2"/>
      <sheetName val="N2"/>
      <sheetName val="P"/>
      <sheetName val="dtlN1"/>
      <sheetName val="E1"/>
      <sheetName val="N1"/>
      <sheetName val="U4"/>
      <sheetName val="U.3"/>
      <sheetName val="U.5"/>
      <sheetName val="U.1"/>
      <sheetName val="notused2"/>
      <sheetName val="notused"/>
      <sheetName val="notused1"/>
      <sheetName val="F1,2,3"/>
      <sheetName val="WS for Report-BS"/>
      <sheetName val="WS for Report-PL"/>
      <sheetName val="PRJE For Report Purposes"/>
      <sheetName val="Passed_adj"/>
      <sheetName val="DataCon"/>
      <sheetName val="PM"/>
      <sheetName val="A4.1"/>
      <sheetName val="A4.2"/>
      <sheetName val="A4.3"/>
      <sheetName val="A4.4"/>
      <sheetName val="CAJE&amp;CRJE"/>
      <sheetName val="TB2012"/>
      <sheetName val="TB Oct"/>
      <sheetName val="A4"/>
      <sheetName val="A3 BS"/>
      <sheetName val="A3 IS "/>
      <sheetName val="SRM"/>
      <sheetName val="def.albert"/>
      <sheetName val="corp tax"/>
      <sheetName val="FS-oni"/>
      <sheetName val="A3-aft PPh21"/>
      <sheetName val="AJE-aft PPh21"/>
      <sheetName val="ML tax auria"/>
      <sheetName val="2-asi-00"/>
      <sheetName val="FCG, B but MF"/>
      <sheetName val="TIS Report Printscreen"/>
      <sheetName val="Gen Info"/>
      <sheetName val="Procedures"/>
      <sheetName val="Master Entries"/>
      <sheetName val="Master for Print"/>
      <sheetName val="Entries by Acct"/>
      <sheetName val="Entries for Tax"/>
      <sheetName val="Setup Sheet"/>
      <sheetName val="BS Effect"/>
      <sheetName val="IS Effect"/>
      <sheetName val="Formulas&amp;Settings"/>
      <sheetName val="Tax Formulas"/>
      <sheetName val="Done Mssg Box"/>
      <sheetName val="total marketing"/>
      <sheetName val="marketing opal"/>
      <sheetName val="marketing amethys"/>
      <sheetName val="Profit &amp; loss"/>
      <sheetName val="product development"/>
      <sheetName val="Oct-06 own prod"/>
      <sheetName val="Sept-06 own prod"/>
      <sheetName val="manitol Oct 06"/>
      <sheetName val="manitol Sept 06 "/>
      <sheetName val="neurotam Sept'06"/>
      <sheetName val="neurotam Oct'06 "/>
      <sheetName val="cravit Oct-06"/>
      <sheetName val="cravit Sept-06"/>
      <sheetName val="hemosol Oct-06"/>
      <sheetName val="hemosol Sept-06"/>
      <sheetName val="K Lead"/>
      <sheetName val="K.1 FA Sum"/>
      <sheetName val="K.1.1 Predictive June'06"/>
      <sheetName val="K Lead May"/>
      <sheetName val="K.1 FA Sum May"/>
      <sheetName val="K.1.1 Predictive May'06"/>
      <sheetName val="bs_pl_mar_06_vs_jun_06"/>
      <sheetName val="WBSA report  "/>
      <sheetName val="WBSB report"/>
      <sheetName val="Adjustment "/>
      <sheetName val="CF-March'05"/>
      <sheetName val="Recon"/>
      <sheetName val="CFnot used"/>
      <sheetName val="F 001"/>
      <sheetName val="F.100 "/>
      <sheetName val="F.200"/>
      <sheetName val="F.300 TACM "/>
      <sheetName val="F 400 INV TO"/>
      <sheetName val="F 500"/>
      <sheetName val="F.501"/>
      <sheetName val="F 502"/>
      <sheetName val="mutation "/>
      <sheetName val="VB.001"/>
      <sheetName val="VB 100 June 2"/>
      <sheetName val="VB 200 June2"/>
      <sheetName val="VB 300 June 2"/>
      <sheetName val="VB 300 May"/>
      <sheetName val="VB 100 June"/>
      <sheetName val="VB 200 June"/>
      <sheetName val="VB 300 June"/>
      <sheetName val="VB 400 June"/>
      <sheetName val="VB 500 June"/>
      <sheetName val="VB 100 May"/>
      <sheetName val="VB 200 May"/>
      <sheetName val="VB 400 May"/>
      <sheetName val="VB 100 March"/>
      <sheetName val="VB 200 March"/>
      <sheetName val="VB 300 March"/>
      <sheetName val="VB 400 March"/>
      <sheetName val="K 001"/>
      <sheetName val="K 100 Mar"/>
      <sheetName val="K 100 Feb"/>
      <sheetName val="K 100 Dec"/>
      <sheetName val="Mutation FA"/>
      <sheetName val="BS_PL as of Dec '08 &amp; as of Dec"/>
      <sheetName val="Prepaid 22"/>
      <sheetName val="Prepaid 23"/>
      <sheetName val="Prepaid 25"/>
      <sheetName val="SKFLN"/>
      <sheetName val=" 2nd Q"/>
      <sheetName val="GL apr-mei"/>
      <sheetName val="GL Jun"/>
      <sheetName val="fisc depr 2nd"/>
      <sheetName val="Deferred tax-30%"/>
      <sheetName val="Allowance AP"/>
      <sheetName val="Sold Asset in 2009"/>
      <sheetName val="BS_PL Apr-Mei"/>
      <sheetName val="C Memo"/>
      <sheetName val="C Section"/>
      <sheetName val="bank CO"/>
      <sheetName val="F Memo"/>
      <sheetName val="F-Lead"/>
      <sheetName val="Ftest"/>
      <sheetName val="Frollforward"/>
      <sheetName val="Sales CO"/>
      <sheetName val="Purchase CO"/>
      <sheetName val="Frollforward (2)"/>
      <sheetName val="E.2 Lead"/>
      <sheetName val="E.2.1"/>
      <sheetName val="E.2.2"/>
      <sheetName val="E.2.2.1"/>
      <sheetName val="E.2.2.2"/>
      <sheetName val="E.2.3"/>
      <sheetName val="E.2.4"/>
      <sheetName val="E.2.4.1"/>
      <sheetName val="GL"/>
      <sheetName val="VB"/>
      <sheetName val="VB.1"/>
      <sheetName val="VB.2"/>
      <sheetName val="VC"/>
      <sheetName val="VC.1"/>
      <sheetName val="VC.2"/>
      <sheetName val="VC.3"/>
      <sheetName val="VC.4"/>
      <sheetName val="SALESDES_04"/>
      <sheetName val="DISCOUNT"/>
      <sheetName val="RETUR"/>
      <sheetName val="NET SALES"/>
      <sheetName val="SALESAGT_04"/>
      <sheetName val="SALESJAN_04"/>
      <sheetName val="SALESFEB_04"/>
      <sheetName val="SALESMRT_04"/>
      <sheetName val="SALESAPR_04"/>
      <sheetName val="SALESMEI_04"/>
      <sheetName val="SALESJUNI_04"/>
      <sheetName val="SALESJULI_04"/>
      <sheetName val="SALESSEPT_04"/>
      <sheetName val="SALESOKT_04"/>
      <sheetName val="SALES OKT06"/>
      <sheetName val="SALESNOP_04"/>
      <sheetName val="SALESJAN_03"/>
      <sheetName val="SALESFEB_03"/>
      <sheetName val="SALESMRT_03"/>
      <sheetName val="SALESAPR_03"/>
      <sheetName val="SALESMEI_03"/>
      <sheetName val="SALESJUNI_03"/>
      <sheetName val="SALESJULI_03"/>
      <sheetName val="SALESAGT_03"/>
      <sheetName val="SALESSEP_03"/>
      <sheetName val="SALESOKT_03"/>
      <sheetName val="SALESNOP_03"/>
      <sheetName val="SALESDES_03"/>
      <sheetName val="pcs_avg"/>
      <sheetName val="sum_prd"/>
      <sheetName val="sum_pack"/>
      <sheetName val="personal"/>
      <sheetName val="note_defect"/>
      <sheetName val="lat"/>
      <sheetName val="itwil"/>
      <sheetName val="bupati"/>
      <sheetName val="bappeda"/>
      <sheetName val="ah sanitary"/>
      <sheetName val="saklar"/>
      <sheetName val="lampu"/>
      <sheetName val="kabel"/>
      <sheetName val="hs inst. elektrikal"/>
      <sheetName val="pipa"/>
      <sheetName val="exhaust"/>
      <sheetName val="ducting"/>
      <sheetName val="spesifikasi mat dan type"/>
      <sheetName val="Ars"/>
      <sheetName val="LF"/>
      <sheetName val="EL"/>
      <sheetName val="TP"/>
      <sheetName val="TS"/>
      <sheetName val="ah.cp"/>
      <sheetName val="hs.cp"/>
      <sheetName val="hs me"/>
      <sheetName val="hs pipa"/>
      <sheetName val="acc pl"/>
      <sheetName val="p refr"/>
      <sheetName val="duct"/>
      <sheetName val="AN-ARS"/>
      <sheetName val="AN-STR"/>
      <sheetName val="HS-BAHAN"/>
      <sheetName val="HS-UPAH"/>
      <sheetName val="HS- ALAT"/>
      <sheetName val="refrigerant"/>
      <sheetName val="accesories pl"/>
      <sheetName val="Sheet16"/>
      <sheetName val="Sheet15"/>
      <sheetName val="Non Std Mek"/>
      <sheetName val="Non Std Elekt"/>
      <sheetName val="hs elektrikal"/>
      <sheetName val="dft peralatan"/>
      <sheetName val="schedyle"/>
      <sheetName val="dft material"/>
      <sheetName val="kop brosur"/>
      <sheetName val="take up mtrl ducting"/>
      <sheetName val="alamat"/>
      <sheetName val="UBS-Realisasi 1999"/>
      <sheetName val="UBS-bayar"/>
      <sheetName val="UBS-bayar (2)"/>
      <sheetName val="TBM"/>
      <sheetName val="NERKON "/>
      <sheetName val="KB"/>
      <sheetName val="P-Kebun "/>
      <sheetName val="P-DGN"/>
      <sheetName val="PsDiPj"/>
      <sheetName val="PPEGxx"/>
      <sheetName val="BYRMXX"/>
      <sheetName val="PPEMxx"/>
      <sheetName val="PLL "/>
      <sheetName val="REKAP-AT"/>
      <sheetName val="Depre-TM"/>
      <sheetName val="AL-BTL KK (2)"/>
      <sheetName val="BTL  "/>
      <sheetName val="XXX"/>
      <sheetName val="BTXX"/>
      <sheetName val="Ak_pro (2)"/>
      <sheetName val="Ak_pro"/>
      <sheetName val="HUT "/>
      <sheetName val="BTH"/>
      <sheetName val="HK"/>
      <sheetName val="HR"/>
      <sheetName val="HLLXX"/>
      <sheetName val="pph "/>
      <sheetName val="HB "/>
      <sheetName val="HBJP"/>
      <sheetName val="PJR.PENJ "/>
      <sheetName val="JASAGIRO"/>
      <sheetName val="DAF.ISI"/>
      <sheetName val="Ak_pro "/>
      <sheetName val="PJR.PENJ"/>
      <sheetName val="SAWIT"/>
      <sheetName val="KARET"/>
      <sheetName val="TEH"/>
      <sheetName val="KANDIR"/>
      <sheetName val="NERACA LAJUR"/>
      <sheetName val="LARU-KOM"/>
      <sheetName val="LARU-BI"/>
      <sheetName val="PER-HP"/>
      <sheetName val="L-R RKAP"/>
      <sheetName val="L-R per Kom"/>
      <sheetName val="L-R RKAP 1Thn"/>
      <sheetName val="L-R per Kom (2)"/>
      <sheetName val="L-R per Kom BI"/>
      <sheetName val="LR-PROG"/>
      <sheetName val="PJK_FIS"/>
      <sheetName val="ahp duct bdn"/>
      <sheetName val="pipa hydr bdn"/>
      <sheetName val="access duct bdn"/>
      <sheetName val="Sheet5"/>
      <sheetName val="ahp duct dan hydrat bdn"/>
      <sheetName val="hs elektrikal bdn"/>
      <sheetName val="panel bdn &amp; acce ducting"/>
      <sheetName val="daftar peralatan"/>
      <sheetName val="lm4"/>
      <sheetName val="persed"/>
      <sheetName val="prod-swt"/>
      <sheetName val="prod-krt"/>
      <sheetName val="prod-teh"/>
      <sheetName val="hp-fob"/>
      <sheetName val="HP-EVAL"/>
      <sheetName val="lm5"/>
      <sheetName val="lm6"/>
      <sheetName val="lm7-11"/>
      <sheetName val="lm12"/>
      <sheetName val="lm13"/>
      <sheetName val="lm14-15"/>
      <sheetName val="lm16"/>
      <sheetName val="lm17"/>
      <sheetName val="lm18"/>
      <sheetName val="lm19"/>
      <sheetName val="LM20"/>
      <sheetName val="LM21"/>
      <sheetName val="laru-kbn"/>
      <sheetName val="Daf-Isi"/>
      <sheetName val="Beban-beban"/>
      <sheetName val="Beban-beban Jan-Jun Olah"/>
      <sheetName val="Pajak Tangguhan"/>
      <sheetName val="Pajak Tangguhan (2)"/>
      <sheetName val="TBS"/>
      <sheetName val="Cash_Flow_Mar 03"/>
      <sheetName val="NewCash_Flow_Mar '03"/>
      <sheetName val="Perubahan EkuitasMar '03"/>
      <sheetName val="Neraca_Mar 03"/>
      <sheetName val="Form_Breakdown"/>
      <sheetName val="RL_JMver_Mar 03"/>
      <sheetName val="Maret2003"/>
      <sheetName val="Cash_Flow_Des '02"/>
      <sheetName val="Neraca_Des 02"/>
      <sheetName val="RL_JMver_Des'02"/>
      <sheetName val="Jun2002"/>
      <sheetName val="Instruction"/>
      <sheetName val="All Sites"/>
      <sheetName val="Core Sites"/>
      <sheetName val="KPI All Sites"/>
      <sheetName val="KPI Dev All Sites"/>
      <sheetName val="KPI Dev Core Sites"/>
      <sheetName val="Site Details"/>
      <sheetName val="SiteBench"/>
      <sheetName val="BI Global"/>
      <sheetName val="Tabelle1"/>
      <sheetName val="MasterData"/>
      <sheetName val="Auxiliary"/>
      <sheetName val="Plasma"/>
      <sheetName val="Inti_2000 (2)"/>
      <sheetName val="Deftax"/>
      <sheetName val="Tax recon"/>
      <sheetName val="Adj kash"/>
      <sheetName val="99-00"/>
      <sheetName val="Cflow00"/>
      <sheetName val="2000-2001"/>
      <sheetName val="Cflow01"/>
      <sheetName val="CFW-01"/>
      <sheetName val="CFS-01"/>
      <sheetName val="2001-2002"/>
      <sheetName val="Cflow02"/>
      <sheetName val="CFW-02"/>
      <sheetName val="CFS-02"/>
      <sheetName val="2002-2003"/>
      <sheetName val="Combined WBS PL"/>
      <sheetName val="WBS PL HO"/>
      <sheetName val="WBS PL Branch 1"/>
      <sheetName val="AJE HO"/>
      <sheetName val="AJE Branch 1"/>
      <sheetName val="RJE Combine"/>
      <sheetName val="Flow PSDH_306"/>
      <sheetName val="LEAD_UNIT_301"/>
      <sheetName val="SUPPORT PER KPH_302"/>
      <sheetName val="II M_307"/>
      <sheetName val="Setoran PSDH_303"/>
      <sheetName val="Supp_304"/>
      <sheetName val="Supp_305"/>
      <sheetName val="N. AP trade"/>
      <sheetName val="P.1 Accrued expense"/>
      <sheetName val="P.2 Advance from customer"/>
      <sheetName val="O. Taxes payable"/>
      <sheetName val="O.1 Ps 21"/>
      <sheetName val="O.2 Ps 22"/>
      <sheetName val="O.3 Ps 23"/>
      <sheetName val="O.4 Ps 26"/>
      <sheetName val="O.5 Ps 25"/>
      <sheetName val="Q.1 Bank Loan"/>
      <sheetName val="Q.2 Leasing"/>
      <sheetName val="Q.3 Pension Fund"/>
      <sheetName val="R.Deferred tax liabilities"/>
      <sheetName val="T.CAPITAL STOCK"/>
      <sheetName val="U.1.1 Sales"/>
      <sheetName val="U.2.1 COGS"/>
      <sheetName val="U.2.1.1"/>
      <sheetName val="U.2.2 Opex"/>
      <sheetName val="Kegiatan per bidang jasa"/>
      <sheetName val="asumsi 2011"/>
      <sheetName val="asumsi 2012"/>
      <sheetName val="daftar nama"/>
      <sheetName val="posisi-personil"/>
      <sheetName val="Program kerja"/>
      <sheetName val="Ringkasan RAB"/>
      <sheetName val="Definisi biaya"/>
      <sheetName val="GPs"/>
      <sheetName val="Pengisian GPs"/>
      <sheetName val="U.1.2 Other charges (income)"/>
      <sheetName val="PROVISION INCOME TAX"/>
      <sheetName val="C.1 Cash on hand and in banks"/>
      <sheetName val="Confirmation"/>
      <sheetName val="C.2 Time deposit"/>
      <sheetName val="D. Notes Receivable"/>
      <sheetName val="D.1 NR"/>
      <sheetName val="D.2 Laverton"/>
      <sheetName val="E.ACCOUNT RECEVABLE"/>
      <sheetName val="I. Other receivable (payable)"/>
      <sheetName val="F. Inventories"/>
      <sheetName val="F.1 Test Pricing"/>
      <sheetName val="G.1 Advance to supplier"/>
      <sheetName val="G.2 Prepaid Exp"/>
      <sheetName val="G.3 Prepaid Taxes"/>
      <sheetName val="K Memo"/>
      <sheetName val="K.1 MOVEMENT"/>
      <sheetName val="K.1.1 SME"/>
      <sheetName val="K.1.1.1 TM"/>
      <sheetName val="K.1.1.2 BUILDINGS"/>
      <sheetName val="K.1.1.3 LAND.IMPVMT"/>
      <sheetName val="K.1.1.4 MACHINERY &amp; EQUIPMENT"/>
      <sheetName val="K.1.1.5 HEAVY EQP.&amp;VEHICLE"/>
      <sheetName val="K.1.1.6 OFF.EQUIP.&amp;FIXTURES"/>
      <sheetName val="K.1.1.7 CIP"/>
      <sheetName val="K.1.2 KKE"/>
      <sheetName val="K.1.2.1 TM"/>
      <sheetName val="K.1.2.2 TBM"/>
      <sheetName val="K.1.2.3 BUILDINGS"/>
      <sheetName val="K.1.2.4 LAND.IMPRVT."/>
      <sheetName val="K.1.2.5 MACHINERY &amp;EQUIP"/>
      <sheetName val="K.1.2.6 HEAVY EQUIP.&amp;VEHICLE"/>
      <sheetName val="K.1.2.7 OFF.EQUIP&amp;FIXTURE"/>
      <sheetName val="K.1.2.8 CIP"/>
      <sheetName val="K.1.3 SIE"/>
      <sheetName val="K.1.3.1 TM "/>
      <sheetName val="K.1.3.2 TBM"/>
      <sheetName val="K.1.3.3 BUILDINGS"/>
      <sheetName val="K.1.3.4 MACHINERY&amp;EQUIPT"/>
      <sheetName val="K.1.3.5 HEAVY EQUIP.&amp;VEHICLE"/>
      <sheetName val="K.1.3.6 OFF.EQUIP&amp;FIX"/>
      <sheetName val="K.1.3.7 CIP"/>
      <sheetName val="K.1.4 SMF"/>
      <sheetName val="K.1.4.1 BUILDINGS"/>
      <sheetName val="K.1.4.2 LAND.IMPRVT"/>
      <sheetName val="K.1.4.3 MACHINERY&amp;EQUIP"/>
      <sheetName val="K.1.4.4 HEAVY EQUIP.&amp;VEHICLE"/>
      <sheetName val="K.1.4.5 OFF.EQUIP"/>
      <sheetName val="K.1.4.6 CIP"/>
      <sheetName val="K2 Vouching"/>
      <sheetName val="J. Other Assets"/>
      <sheetName val="J.1 Deffered Landright"/>
      <sheetName val="TBM  (3)"/>
      <sheetName val="CIP USD"/>
      <sheetName val="rekapSept"/>
      <sheetName val="tanah"/>
      <sheetName val="bgn"/>
      <sheetName val="pra"/>
      <sheetName val="kend "/>
      <sheetName val="bengk."/>
      <sheetName val="air&amp;lis"/>
      <sheetName val="invent."/>
      <sheetName val="K-B"/>
      <sheetName val="REKON P-KEBUN"/>
      <sheetName val="P-DGG"/>
      <sheetName val="PERS-DP"/>
      <sheetName val="BYRM"/>
      <sheetName val="PJR-PEM"/>
      <sheetName val="PINJ-PEG"/>
      <sheetName val="PJR-LL"/>
      <sheetName val="P-LL "/>
      <sheetName val="PPN-MASUKAN"/>
      <sheetName val="BIBIT"/>
      <sheetName val="AK-PRS"/>
      <sheetName val="BTGH"/>
      <sheetName val="H-DGG"/>
      <sheetName val="H-GJ"/>
      <sheetName val="H-KONT"/>
      <sheetName val="H-PJK"/>
      <sheetName val="PPN KELUARAN"/>
      <sheetName val="H-LL"/>
      <sheetName val="H-B"/>
      <sheetName val="H-PMG-SHM"/>
      <sheetName val="MODAL"/>
      <sheetName val="LABA-DTHN"/>
      <sheetName val="AL-Peny-BTL-Fin"/>
      <sheetName val="BTL-PT'S"/>
      <sheetName val="P-Kebun-XX "/>
      <sheetName val="PPEG"/>
      <sheetName val="BYRM-XX"/>
      <sheetName val="PPEM"/>
      <sheetName val="BT-XX"/>
      <sheetName val="Ak_pro-XX"/>
      <sheetName val="HUT"/>
      <sheetName val="HK-XX"/>
      <sheetName val="HLL"/>
      <sheetName val="pph"/>
      <sheetName val="HB"/>
      <sheetName val="AL-BTL KK"/>
      <sheetName val="BTL-RO"/>
      <sheetName val="PASIVA"/>
      <sheetName val="PERUBAHAN EQUITAS"/>
      <sheetName val="Kertas Kerja Neraca_2007_PT"/>
      <sheetName val="AJP 2006"/>
      <sheetName val="Jurkor 2007"/>
      <sheetName val="Kertas Kerja Laba-Rugi_2007_PT"/>
      <sheetName val="2006"/>
      <sheetName val="AJP 2005"/>
      <sheetName val="Piutang Usaha_edited_PT"/>
      <sheetName val="Piutang Usaha_Sort_PT"/>
      <sheetName val="Asuransi_edited_PT"/>
      <sheetName val="Hutang_Edited_PT"/>
      <sheetName val="RJP 2006"/>
      <sheetName val="2005"/>
      <sheetName val="2004"/>
      <sheetName val="Pjk kini"/>
      <sheetName val="Pjk kini_2007_PT"/>
      <sheetName val="Pjk tangguhan"/>
      <sheetName val="Rekon pjk"/>
      <sheetName val="General"/>
      <sheetName val="Capex Sum"/>
      <sheetName val="AAL"/>
      <sheetName val="IIS"/>
      <sheetName val="AARJ"/>
      <sheetName val="march"/>
      <sheetName val="rsk"/>
      <sheetName val="aic"/>
      <sheetName val="Ist"/>
      <sheetName val="11b"/>
      <sheetName val="11a"/>
      <sheetName val="11c"/>
      <sheetName val="11d"/>
      <sheetName val="11e"/>
      <sheetName val="11f"/>
      <sheetName val="11g"/>
      <sheetName val="11h"/>
      <sheetName val="fin"/>
      <sheetName val="CRITERIA3"/>
      <sheetName val="CCAI BOOK TEMPLATE"/>
      <sheetName val="CRITERIA2"/>
      <sheetName val="CRITERIA1"/>
      <sheetName val="Formita"/>
      <sheetName val="Semangka"/>
      <sheetName val="CabeAGP-23"/>
      <sheetName val="CabeMas47 "/>
      <sheetName val="TBM-OP97 660 HA"/>
      <sheetName val="TBM-OP'96 211 HA"/>
      <sheetName val="TBM-OP96 236 HA"/>
      <sheetName val="TBM-OP96 287 HA"/>
      <sheetName val="TBM-OP96 246 HA"/>
      <sheetName val="TBM-OP97 281 HA"/>
      <sheetName val="TBM-OP95 304 HA"/>
      <sheetName val="TBM-OP98 200 HA"/>
      <sheetName val="127 Ha Out of HGU"/>
      <sheetName val="HPPKS"/>
      <sheetName val="CPO"/>
      <sheetName val="BO"/>
      <sheetName val="PENJ"/>
      <sheetName val="PENDPT"/>
      <sheetName val="SEL-KURS"/>
      <sheetName val="fix-ass"/>
      <sheetName val="laroux"/>
      <sheetName val="Cab Utama"/>
      <sheetName val="KANPUS"/>
      <sheetName val="GABUNGAN"/>
      <sheetName val="realjuli"/>
      <sheetName val="prakjuli"/>
      <sheetName val="KonPusat"/>
      <sheetName val="Pusat"/>
      <sheetName val="P-KebunXX"/>
      <sheetName val="LEAD KONSOL"/>
      <sheetName val="AGING KONSOL"/>
      <sheetName val="PENDING KONFIRMASI ALL"/>
      <sheetName val="L1 Neraca"/>
      <sheetName val="L1 Neraca Ver Bapepam"/>
      <sheetName val="L1 Neraca Ver Bapepam N6"/>
      <sheetName val="L2A Saldo Kas"/>
      <sheetName val="L2B Saldo Bank"/>
      <sheetName val="L2C Deposito"/>
      <sheetName val="L3 Saham &amp; Deposito &gt;3 BLN"/>
      <sheetName val="L4 Piut_Niaga"/>
      <sheetName val="L5A Hasi Jadil"/>
      <sheetName val="L5B bahan Baku"/>
      <sheetName val="L6A Piut Plasma"/>
      <sheetName val="L6B Piut Sanksi"/>
      <sheetName val="L6C Pinj.Pegawai"/>
      <sheetName val="L6D Piut lain"/>
      <sheetName val="L6E Pinj. Lain2"/>
      <sheetName val="L6F Cad_Piut Sanksi"/>
      <sheetName val="L7 Uang Muka"/>
      <sheetName val="L8 Piut Pajak"/>
      <sheetName val="L9 By Muka"/>
      <sheetName val="L10 Piut Konv"/>
      <sheetName val="L11 Piut.Antar Badan"/>
      <sheetName val="L12 Akt Tetap"/>
      <sheetName val="L13 Pir Trans"/>
      <sheetName val="L14A Ak Immat"/>
      <sheetName val="L14B Amort"/>
      <sheetName val="L15 HJ Pendek"/>
      <sheetName val="L16 Hut. Niaga"/>
      <sheetName val="L17 Hutang Petani"/>
      <sheetName val="L18 Penj Dit_Dimuka"/>
      <sheetName val="L19 Hut Pemborong"/>
      <sheetName val="L20A Gaji"/>
      <sheetName val="L20B Hut. Bunga"/>
      <sheetName val="L20C Cad. Bonus"/>
      <sheetName val="L20D By Akan Diby"/>
      <sheetName val="L21A Hutang Lain"/>
      <sheetName val="L21B Pensiun"/>
      <sheetName val="L22 Pajak"/>
      <sheetName val="L23 HJ Tempo"/>
      <sheetName val="L24 Hut Antar Badan"/>
      <sheetName val="L25 HJ Panjang"/>
      <sheetName val="L26 LR KONSOL"/>
      <sheetName val="L26 LR PN6"/>
      <sheetName val="L26A Sawit"/>
      <sheetName val="L26A Sawit N6"/>
      <sheetName val="L26B TBS"/>
      <sheetName val="L26C Karet"/>
      <sheetName val="L26D Teh"/>
      <sheetName val="L26E Celup"/>
      <sheetName val="L26F Seduh"/>
      <sheetName val="L26G PT. BK"/>
      <sheetName val="L27A HP Sawit"/>
      <sheetName val="L27B HP Karet"/>
      <sheetName val="L27C HP Teh"/>
      <sheetName val="L27D HP Teh Celup"/>
      <sheetName val="L27E HP Teh Seduh"/>
      <sheetName val="L27F HP TBS"/>
      <sheetName val="L27G HP KSO"/>
      <sheetName val="L27H HP JO"/>
      <sheetName val="L27I HP BK (TBS)"/>
      <sheetName val="L27J HP BK (MS)"/>
      <sheetName val="L28 By. Adm"/>
      <sheetName val="L29 By Penj"/>
      <sheetName val="L30 By Lain2"/>
      <sheetName val="L31 P. Lain2"/>
      <sheetName val="L32A Areal Inti"/>
      <sheetName val="L32B Areal Plasma"/>
      <sheetName val="L33A PJK_FIS N6"/>
      <sheetName val="L33B PJK_FIS BK"/>
      <sheetName val="L34A Perhit_Pjk Tangguhan PN6"/>
      <sheetName val="L34B Perhit_Pjk Tangguhan BK"/>
      <sheetName val="L37 PJK_FIS"/>
      <sheetName val="L38 Tenaker"/>
      <sheetName val="L40 Kinerja 198"/>
      <sheetName val="L33 PJK_FIS"/>
      <sheetName val="U2_2"/>
      <sheetName val="SALE FFI 2003"/>
      <sheetName val="SALE FFI 2003 (2)"/>
      <sheetName val="SALE FFI 2003 (3)"/>
      <sheetName val="WBS 1_MBI Consol"/>
      <sheetName val="For reporting"/>
      <sheetName val="Notes for reporting"/>
      <sheetName val="WPL Fiskal_MBI Consol"/>
      <sheetName val="Deferred Tax"/>
      <sheetName val="WBS 2_MBI Consol"/>
      <sheetName val="WPL_MBI Consol"/>
      <sheetName val="Jurnal consol_Dec 2007"/>
      <sheetName val="OPEX_MBI Consol"/>
      <sheetName val="Detail for report"/>
      <sheetName val="Cash Flow Direct_MBI"/>
      <sheetName val="Cash Flow Direct_report_MBI"/>
      <sheetName val="retirement benefit"/>
      <sheetName val="des_06"/>
      <sheetName val="9E1_3"/>
      <sheetName val="B. PENYUSUTAN"/>
      <sheetName val="KEND"/>
      <sheetName val="KOMP"/>
      <sheetName val="Pen Ner"/>
      <sheetName val="Ak Inv"/>
      <sheetName val="Kas &amp; Bank"/>
      <sheetName val="Mutasi Aktiva"/>
      <sheetName val="By. Tanaman"/>
      <sheetName val="IS(RINGKAS)"/>
      <sheetName val="DETAIL BS"/>
      <sheetName val="DETAIL IS"/>
      <sheetName val="DETAIL ACTIVITY"/>
      <sheetName val="TBA"/>
      <sheetName val="JOURNAL UMUM"/>
      <sheetName val="GL Okt"/>
      <sheetName val="Kas Kebun"/>
      <sheetName val="BRI"/>
      <sheetName val="Permata"/>
      <sheetName val="Kas Perwakilan"/>
      <sheetName val="Uang Muka HO"/>
      <sheetName val="Voucher Pengeluaran Bank"/>
      <sheetName val="Voucher Penerimaan Bank"/>
      <sheetName val="Voucher Penerimaan Kas"/>
      <sheetName val="Voucher Pengeluaran Kas"/>
      <sheetName val="Jurnal Memorial"/>
      <sheetName val="NER"/>
      <sheetName val="Laru"/>
      <sheetName val="TB_GAB"/>
      <sheetName val="TB_SAP"/>
      <sheetName val="CADSED"/>
      <sheetName val="AGING1"/>
      <sheetName val="PJKINI"/>
      <sheetName val="BUSAHA"/>
      <sheetName val="AnHPP"/>
      <sheetName val="4D"/>
      <sheetName val="4E"/>
      <sheetName val="6"/>
      <sheetName val="6J"/>
      <sheetName val="10D"/>
      <sheetName val="10I"/>
      <sheetName val="AJE_SelKurs"/>
      <sheetName val="AJECOSTSAP"/>
      <sheetName val="AJEACTCOST"/>
      <sheetName val="Rek_PAU"/>
      <sheetName val="SelKurs"/>
      <sheetName val="BPlain"/>
      <sheetName val="BBOld"/>
      <sheetName val="BJold"/>
      <sheetName val="Main Menu"/>
      <sheetName val="Proj Summ"/>
      <sheetName val="Team"/>
      <sheetName val="Effort.P"/>
      <sheetName val="Effort.A"/>
      <sheetName val="Subcontracted"/>
      <sheetName val="Expense.P"/>
      <sheetName val="Expense.A"/>
      <sheetName val="Invoice"/>
      <sheetName val="Tracker"/>
      <sheetName val="Time Report"/>
      <sheetName val="Help"/>
      <sheetName val="Codestable"/>
      <sheetName val="F2"/>
      <sheetName val="LTR"/>
      <sheetName val="Summary over-under accrued"/>
      <sheetName val="Aging AR FRP"/>
      <sheetName val="Expense clasiffication-FRP"/>
      <sheetName val="Insurance-FRP"/>
      <sheetName val="Accrued-FRP"/>
      <sheetName val="Mngmnt Fee-FRP"/>
      <sheetName val="PM (Dec 31, 2006)"/>
      <sheetName val="PRJE "/>
      <sheetName val="T-Account"/>
      <sheetName val="A3.1"/>
      <sheetName val="A3.2"/>
      <sheetName val="A3.3"/>
      <sheetName val="C Lead"/>
      <sheetName val="C-1"/>
      <sheetName val="C-4"/>
      <sheetName val="C-5"/>
      <sheetName val="C-5.1"/>
      <sheetName val="C-5.2"/>
      <sheetName val="C Memo (2)"/>
      <sheetName val="E Lead"/>
      <sheetName val="E Memo"/>
      <sheetName val="E-1.1"/>
      <sheetName val="E-2"/>
      <sheetName val="E-2.1 Aging-Summary"/>
      <sheetName val="E-2.2"/>
      <sheetName val="E-2.3"/>
      <sheetName val="GHB-BHH"/>
      <sheetName val="F-2"/>
      <sheetName val="F-3"/>
      <sheetName val="F-4"/>
      <sheetName val="F-5"/>
      <sheetName val="G Lead"/>
      <sheetName val="G-1.1"/>
      <sheetName val="G-1.2"/>
      <sheetName val="J Lead"/>
      <sheetName val="J-1"/>
      <sheetName val="Cost Analysis"/>
      <sheetName val="Retail"/>
      <sheetName val="Recap Inv"/>
      <sheetName val="Purchase"/>
      <sheetName val="Consumed"/>
      <sheetName val="Case"/>
      <sheetName val="Master Data"/>
      <sheetName val="Receiv-liabil"/>
      <sheetName val="Appendix 1 receiv."/>
      <sheetName val="Appendix 2 advan.-paym."/>
      <sheetName val="Appendix 3 liabilities"/>
      <sheetName val="Appendix 4 paym.-receiv."/>
      <sheetName val="BDO"/>
      <sheetName val="WBSA"/>
      <sheetName val="WBSA-Round"/>
      <sheetName val="WBSL"/>
      <sheetName val="WBSL-Round"/>
      <sheetName val="WPL-Round"/>
      <sheetName val="CIT-Audit"/>
      <sheetName val="Corp Tax 2009"/>
      <sheetName val="DTA"/>
      <sheetName val="FA Fiskal 2009"/>
      <sheetName val="FA Fiskal 2008"/>
      <sheetName val="Piutang Hubungan Istimewa"/>
      <sheetName val="Inventory"/>
      <sheetName val="HTI &amp; FA"/>
      <sheetName val="Penyertaan"/>
      <sheetName val="Hutang jangka Pjg&amp;Pdk"/>
      <sheetName val="Selling Expense"/>
      <sheetName val="G&amp;A"/>
      <sheetName val="Penghasilan-Beban Bunga"/>
      <sheetName val="SHE"/>
      <sheetName val="Matrl"/>
      <sheetName val="Pa(r)je 2005"/>
      <sheetName val="elim area I"/>
      <sheetName val="elim areas"/>
      <sheetName val="Dec 2005 "/>
      <sheetName val="Fiscal-computation"/>
      <sheetName val="Tax Effect"/>
      <sheetName val="Lap. Keuangan"/>
      <sheetName val="BPT"/>
      <sheetName val="TYSP"/>
      <sheetName val="TAIWI"/>
      <sheetName val="Wiranusa"/>
      <sheetName val="Gire"/>
      <sheetName val="Glue di persediaan"/>
      <sheetName val="Elim jual log dan glue"/>
      <sheetName val="Rincian labarugi Subsd"/>
      <sheetName val="Pajak Parent"/>
      <sheetName val="NDE"/>
      <sheetName val="Sum tax Compt"/>
      <sheetName val="AMORTIZATION"/>
      <sheetName val="Amor Goodwill"/>
      <sheetName val="Dec 2003"/>
      <sheetName val="Fnc-Highlight"/>
      <sheetName val="Dec 2004"/>
      <sheetName val="ML"/>
      <sheetName val="WBS-A"/>
      <sheetName val="WBS-L"/>
      <sheetName val="Analitical"/>
      <sheetName val="PTD"/>
      <sheetName val="A-2"/>
      <sheetName val="A-3"/>
      <sheetName val="C-2"/>
      <sheetName val="C-3"/>
      <sheetName val="H-1"/>
      <sheetName val="H-2"/>
      <sheetName val="H-2-2"/>
      <sheetName val="H-3"/>
      <sheetName val="H-3-1"/>
      <sheetName val="K-2"/>
      <sheetName val="K-3"/>
      <sheetName val="K-4"/>
      <sheetName val="K-5"/>
      <sheetName val="BB-1"/>
      <sheetName val="BB-2"/>
      <sheetName val="GG"/>
      <sheetName val="GG-1"/>
      <sheetName val="GG-2"/>
      <sheetName val="GG-3"/>
      <sheetName val="HH"/>
      <sheetName val="SS-1"/>
      <sheetName val="SS-2"/>
      <sheetName val="II-1"/>
      <sheetName val="II-2"/>
      <sheetName val="III"/>
      <sheetName val="IV"/>
      <sheetName val="Fiscal Diff"/>
      <sheetName val="Materiality"/>
      <sheetName val="Analitical Procedure"/>
      <sheetName val="E-1-1"/>
      <sheetName val="E-1-2"/>
      <sheetName val="D-1"/>
      <sheetName val="D-2"/>
      <sheetName val="D-3"/>
      <sheetName val="D-4"/>
      <sheetName val="C-1-1"/>
      <sheetName val="C-1-2"/>
      <sheetName val="C-2-1"/>
      <sheetName val="C-2-1-1"/>
      <sheetName val="C-2-1-2"/>
      <sheetName val="C-2-2"/>
      <sheetName val="C-2-3"/>
      <sheetName val="B-1"/>
      <sheetName val="A2"/>
      <sheetName val="A2-1"/>
      <sheetName val="A2-2"/>
      <sheetName val="A2-3"/>
      <sheetName val="A2-4"/>
      <sheetName val="A2-5"/>
      <sheetName val="A2-6"/>
      <sheetName val="A2-7"/>
      <sheetName val="A2-8"/>
      <sheetName val="L-1"/>
      <sheetName val="L-2"/>
      <sheetName val="L-3"/>
      <sheetName val="21"/>
      <sheetName val="4(2)"/>
      <sheetName val="25"/>
      <sheetName val="A-1"/>
      <sheetName val="A-3-1"/>
      <sheetName val="A-4"/>
      <sheetName val="A-5"/>
      <sheetName val="C-1-3"/>
      <sheetName val="D-1-1"/>
      <sheetName val="D-1-1-1"/>
      <sheetName val="G-1-1"/>
      <sheetName val="G-1-1-1"/>
      <sheetName val="G-1-1-2"/>
      <sheetName val="G-1-1-3"/>
      <sheetName val="G-1-1-4"/>
      <sheetName val="G-1-1-5"/>
      <sheetName val="PPh 22-Import"/>
      <sheetName val="PPh 22-Import-Detail"/>
      <sheetName val="Rekon"/>
      <sheetName val="Fr GL"/>
      <sheetName val="Fr SPT Masa"/>
      <sheetName val="G-2-1"/>
      <sheetName val="J-1-1"/>
      <sheetName val="J-2"/>
      <sheetName val="J-2-1"/>
      <sheetName val="J-3"/>
      <sheetName val="J-3-1"/>
      <sheetName val="J-4"/>
      <sheetName val="J-4-1"/>
      <sheetName val="J-5"/>
      <sheetName val="J-5-1"/>
      <sheetName val="J-6"/>
      <sheetName val="J-6-1"/>
      <sheetName val="J-7"/>
      <sheetName val="J-7-1"/>
      <sheetName val="J-8"/>
      <sheetName val="J-8-1"/>
      <sheetName val="FA Mvmt Summary"/>
      <sheetName val="List FA"/>
      <sheetName val="WBS-B"/>
      <sheetName val="HH-1"/>
      <sheetName val="HH2"/>
      <sheetName val="HH-3"/>
      <sheetName val="Sheet12"/>
      <sheetName val="spt-21"/>
      <sheetName val="H-1-1"/>
      <sheetName val="DD-1"/>
      <sheetName val="DD-2"/>
      <sheetName val="DD-3"/>
      <sheetName val="DD-4"/>
      <sheetName val="I-1"/>
      <sheetName val="MIS"/>
      <sheetName val="Trial Balance"/>
      <sheetName val="Data Request"/>
      <sheetName val="E-5-1"/>
      <sheetName val="E-5-3"/>
      <sheetName val="E-5-4"/>
      <sheetName val="E-2-1"/>
      <sheetName val="E-2-1-1"/>
      <sheetName val="E-2-1-2"/>
      <sheetName val="E-2-2"/>
      <sheetName val="E-2-3"/>
      <sheetName val="E-2-3-1"/>
      <sheetName val="A-2-1"/>
      <sheetName val="A-2-2"/>
      <sheetName val="A-2-3"/>
      <sheetName val="A-2-4"/>
      <sheetName val="A-2-5"/>
      <sheetName val="B-2"/>
      <sheetName val="L-2 "/>
      <sheetName val="H-4"/>
      <sheetName val="P-1-1"/>
      <sheetName val="Q-1"/>
      <sheetName val="AnalyticaL Oct'04"/>
      <sheetName val="F1"/>
      <sheetName val="F3"/>
      <sheetName val="F4"/>
      <sheetName val="F5"/>
      <sheetName val="PPN-combined"/>
      <sheetName val="PPN Maluku"/>
      <sheetName val="PPN Ambon"/>
      <sheetName val="UV"/>
      <sheetName val="X"/>
      <sheetName val="Z"/>
      <sheetName val="Rekap PPH21"/>
      <sheetName val="Rekap PPH23"/>
      <sheetName val="Rekap Prep.Tax-22"/>
      <sheetName val="Rekap PPh25"/>
      <sheetName val="NN"/>
      <sheetName val="Pricing test"/>
      <sheetName val="40"/>
      <sheetName val="Predictive Test-Insurance"/>
      <sheetName val="SPT 2006"/>
      <sheetName val="Rekap &amp; Allowance"/>
      <sheetName val="Rekap JHT &amp; PPh"/>
      <sheetName val="Detail Gaji"/>
      <sheetName val="Detail Gaji (2)"/>
      <sheetName val="Top FA-2004"/>
      <sheetName val="Bangunan"/>
      <sheetName val="Perlengkapan-Bangunan"/>
      <sheetName val="Perlengkapan-Bengkel"/>
      <sheetName val="Inventaris Kantor"/>
      <sheetName val="Mesin &amp; Peralatan"/>
      <sheetName val="Kendaraan Bermotor"/>
      <sheetName val="Aktiva Dlm - Penyelesaian"/>
      <sheetName val="CONVERED-PROD-PLAN"/>
      <sheetName val="DAILY-PLANNING-2"/>
      <sheetName val="production requirement (NOV)"/>
      <sheetName val="WEEKLY-PRODUCTION-PROGRAMME"/>
      <sheetName val="CM-MODULE-1-3"/>
      <sheetName val="CM-MODULE-4A-4B-7"/>
      <sheetName val="CUTRAG REQUIREMENT"/>
      <sheetName val="DAILY-PLANNING-1"/>
      <sheetName val="MACH-UTL.-SUMMARY"/>
      <sheetName val="MACH-UTL.-SUMMARY-MONTHLY"/>
      <sheetName val="SOP-11-2001"/>
      <sheetName val="DAILY-PROD-PLAN(JUNE)"/>
      <sheetName val="CUT-TOBACCO-RECEIVED &amp; REQ."/>
      <sheetName val="PRIMARY-PLANNING-(1)"/>
      <sheetName val="SOP-9"/>
      <sheetName val="PACKER-CAPACITY"/>
      <sheetName val="FACTORY"/>
      <sheetName val="Q1"/>
      <sheetName val="Q2"/>
      <sheetName val="Q3"/>
      <sheetName val="Q4"/>
      <sheetName val="Q1-02"/>
      <sheetName val="Q2-02"/>
      <sheetName val="LEAF COST DETAIL"/>
      <sheetName val="WRAPPING_COST"/>
      <sheetName val="WM-BYBRAND-QUARTER"/>
      <sheetName val="Det_Stock"/>
      <sheetName val="Blend F"/>
      <sheetName val="Usage (2)"/>
      <sheetName val="cc b"/>
      <sheetName val="DOM"/>
      <sheetName val="IMP"/>
      <sheetName val="Trends CC"/>
      <sheetName val="cost per mille"/>
      <sheetName val="CC 01M"/>
      <sheetName val="CC 02"/>
      <sheetName val="CC 05"/>
      <sheetName val="CC 06"/>
      <sheetName val="CC 15"/>
      <sheetName val="CC 15A"/>
      <sheetName val="CC 21M"/>
      <sheetName val="CC 30"/>
      <sheetName val="CC 29"/>
      <sheetName val="Casing"/>
      <sheetName val="Usage by Blend"/>
      <sheetName val="Usage"/>
      <sheetName val="000"/>
      <sheetName val="BAT"/>
      <sheetName val="projection "/>
      <sheetName val="nppc"/>
      <sheetName val="apc"/>
      <sheetName val="mbrship "/>
      <sheetName val="amoortisation"/>
      <sheetName val="FAS-88-DP"/>
      <sheetName val="FAS-88-TPMK"/>
      <sheetName val="FAS-88-sample"/>
      <sheetName val="Sheet7"/>
      <sheetName val="Sheet9"/>
      <sheetName val="Sheet10"/>
      <sheetName val="Sheet11"/>
      <sheetName val="Sheet13"/>
      <sheetName val="Sheet14"/>
      <sheetName val="CF 2007"/>
      <sheetName val="TB-FINAL 2007"/>
      <sheetName val="TB-FINAL 2006"/>
      <sheetName val="Bank_2006"/>
      <sheetName val="Diff_BS"/>
      <sheetName val="Mapped 2006 P&amp;L"/>
      <sheetName val="TB_Final_2006"/>
      <sheetName val="PAJE PRJE"/>
      <sheetName val="CLR"/>
      <sheetName val="Corporate tax 2007"/>
      <sheetName val="Deferred tax 2007"/>
      <sheetName val="4100"/>
      <sheetName val="3700"/>
      <sheetName val="3300"/>
      <sheetName val="3400"/>
      <sheetName val="3800a"/>
      <sheetName val="3800b"/>
      <sheetName val="3800c"/>
      <sheetName val="4300a"/>
      <sheetName val="4300b"/>
      <sheetName val="4600"/>
      <sheetName val="5200a"/>
      <sheetName val="5200b"/>
      <sheetName val="5200c"/>
      <sheetName val="5200d"/>
      <sheetName val="4500"/>
      <sheetName val="3200"/>
      <sheetName val="4200"/>
      <sheetName val="5500"/>
      <sheetName val="5800a"/>
      <sheetName val="5800b"/>
      <sheetName val="5900"/>
      <sheetName val="tb-mar"/>
      <sheetName val="TB1"/>
      <sheetName val="TB2"/>
      <sheetName val="TB3"/>
      <sheetName val="TB4"/>
      <sheetName val="Mapping"/>
      <sheetName val="TB-Clean"/>
      <sheetName val="Settings"/>
      <sheetName val="Calculations"/>
      <sheetName val="LS_Standard"/>
      <sheetName val="DEPT  LOB FOR EY 2-10-06"/>
      <sheetName val="Work Progress"/>
      <sheetName val="Final Work Progress"/>
      <sheetName val="Kurva-S Revisi "/>
      <sheetName val="Rekap Laporan"/>
      <sheetName val="Rekap Progress"/>
      <sheetName val="MPB-A"/>
      <sheetName val="MPB-B"/>
      <sheetName val="MPB-C"/>
      <sheetName val="Vibrating Screen "/>
      <sheetName val="Kantor Pabrik"/>
      <sheetName val="Workshop "/>
      <sheetName val="G. Kimia "/>
      <sheetName val="Bunch Ash Storage "/>
      <sheetName val="Loading Sheed "/>
      <sheetName val="Toilet Block"/>
      <sheetName val="T. Parkir "/>
      <sheetName val="T. Parkir M&amp;S "/>
      <sheetName val="Guard House"/>
      <sheetName val="Musholla "/>
      <sheetName val="Balai Karyawan "/>
      <sheetName val="Pos Grading "/>
      <sheetName val="R. Pompa Diesel "/>
      <sheetName val="Oil Despatch PH "/>
      <sheetName val="Pump House of WTP "/>
      <sheetName val="E. Pump House "/>
      <sheetName val="Rumah Panel WI "/>
      <sheetName val="Transfer Carriage A "/>
      <sheetName val="Transfer Carriage B "/>
      <sheetName val="L. Ramp "/>
      <sheetName val="Sterilizer"/>
      <sheetName val="Tippler A "/>
      <sheetName val="Tippler B"/>
      <sheetName val="Capstan &amp; Bollard "/>
      <sheetName val="Rel Track "/>
      <sheetName val="Cable Trench A "/>
      <sheetName val="Pondasi Panel A"/>
      <sheetName val="PAO, SCR &amp; MLR "/>
      <sheetName val="Treshing"/>
      <sheetName val="Pressing"/>
      <sheetName val="Kernel Recovery "/>
      <sheetName val="Depricarping "/>
      <sheetName val="Cable Trench B "/>
      <sheetName val="Pondasi Panel B"/>
      <sheetName val="Clarifikasi "/>
      <sheetName val="Power House "/>
      <sheetName val="Pondasi Boiler"/>
      <sheetName val="Boiler WTP"/>
      <sheetName val="Fat Pit "/>
      <sheetName val="Cable Trench"/>
      <sheetName val="Pondasi Panel C"/>
      <sheetName val="CPO Storage "/>
      <sheetName val="KSB "/>
      <sheetName val="Pondasi WTP "/>
      <sheetName val="Retaining Wall "/>
      <sheetName val="Incenerator"/>
      <sheetName val="Drainase "/>
      <sheetName val="Jalan"/>
      <sheetName val="Parking Area"/>
      <sheetName val="Pagar Pabrik "/>
      <sheetName val="Pagar Kolam Limbah "/>
      <sheetName val="Saluran"/>
      <sheetName val="Bak Shell"/>
      <sheetName val="Bak Exces Fibre"/>
      <sheetName val="Tanam Rumput"/>
      <sheetName val="KGA AJE Reviewed"/>
      <sheetName val="PGKB AJE - Reviewed"/>
      <sheetName val="PGRA AJE - Reviewed"/>
      <sheetName val="Kandir AJE-Reviewed"/>
      <sheetName val="KOR-TANTIEM"/>
      <sheetName val="KK-KONSOL"/>
      <sheetName val="LK-KGA"/>
      <sheetName val="LK-INDUK"/>
      <sheetName val="LK-KR"/>
      <sheetName val="LK-KANDIR"/>
      <sheetName val="LK-KONSOL"/>
      <sheetName val="LK-REJO-AGUNG"/>
      <sheetName val="LK-KREBET"/>
      <sheetName val="RATIO-KB"/>
      <sheetName val="RATIO-RA"/>
      <sheetName val="RATIO-KONS"/>
      <sheetName val="Elim-penyertaan"/>
      <sheetName val="Nilai Penyertaan"/>
      <sheetName val="BSISCF"/>
      <sheetName val="Eku-baru"/>
      <sheetName val="New Eku"/>
      <sheetName val="Data RK"/>
      <sheetName val="Daftar RK"/>
      <sheetName val="Perubah ekuitas"/>
      <sheetName val="Mutasi PSAK 06"/>
      <sheetName val="daftar isi"/>
      <sheetName val="KK-Lap.keu 2004"/>
      <sheetName val="Daf ekitas In-AP06"/>
      <sheetName val="MInor 04"/>
      <sheetName val="PSAK 24"/>
      <sheetName val="Per Anak"/>
      <sheetName val="KK-NRC"/>
      <sheetName val="Afiliasi"/>
      <sheetName val="Eku-br rev"/>
      <sheetName val="Nrc Unaudit-audit"/>
      <sheetName val="Perban Nrc 08-07"/>
      <sheetName val="eku-sma Tw207"/>
      <sheetName val="eku perban"/>
      <sheetName val="Rkap-NRC"/>
      <sheetName val="Rincian2"/>
      <sheetName val="Ekuitas AP"/>
      <sheetName val="Perub Eku Anak"/>
      <sheetName val="Rincian Rklas"/>
      <sheetName val="Daf kend-perabot"/>
      <sheetName val="Audit-Unaudit"/>
      <sheetName val="Rekap-NRC"/>
      <sheetName val="Perban Nrc 07-06"/>
      <sheetName val="Daf isi"/>
      <sheetName val="Penjl"/>
      <sheetName val="Kk"/>
      <sheetName val="Lap.kEU"/>
      <sheetName val="JURNAL JULI 09"/>
      <sheetName val="equity-baru"/>
      <sheetName val="pplk "/>
      <sheetName val="talangan"/>
      <sheetName val="LR RE"/>
      <sheetName val="RE Nrc"/>
      <sheetName val="RE LR"/>
      <sheetName val="Daf isi RE"/>
      <sheetName val="UM"/>
      <sheetName val="UM memo"/>
      <sheetName val="PIUTANG KARYAWAN"/>
      <sheetName val="Hutang Gula Bulog RW I"/>
      <sheetName val="Hutang Gula Bulog RW II"/>
      <sheetName val="Hutang Gula Bulog CB"/>
      <sheetName val="Equity May 2009"/>
      <sheetName val="pendapatan yad"/>
      <sheetName val="Bunga MK"/>
      <sheetName val="WKS KEBUN"/>
      <sheetName val="WKS MITRA KERINCI"/>
      <sheetName val="to notes"/>
      <sheetName val="LK 2009"/>
      <sheetName val="perpajakan"/>
      <sheetName val="perhitungan bunga"/>
      <sheetName val="TAX MK INHOUSE"/>
      <sheetName val="lamp.kinerja"/>
      <sheetName val="lampiran2"/>
      <sheetName val="LK 2009 (2)"/>
      <sheetName val="SL"/>
      <sheetName val="KS"/>
      <sheetName val="JT "/>
      <sheetName val="SB"/>
      <sheetName val="PSA"/>
      <sheetName val="KD"/>
      <sheetName val="PUSLIT"/>
      <sheetName val="MCT"/>
      <sheetName val="IBP"/>
      <sheetName val="APOTIK"/>
      <sheetName val="RKAP 18-10'08"/>
      <sheetName val="Ch_OS_Pro"/>
      <sheetName val="Rep_OS_Pro"/>
      <sheetName val="Ch_OS_Com"/>
      <sheetName val="Rep_OS_Com"/>
      <sheetName val="Ch_OS_Con"/>
      <sheetName val="Rep_OS_Con"/>
      <sheetName val="Rep_OS_Con_MD"/>
      <sheetName val="Ch_OS_Sit"/>
      <sheetName val="Rep_OS_Sit"/>
      <sheetName val="Rep_OS_Details"/>
      <sheetName val="Ch_IS_Pro"/>
      <sheetName val="Rep_IS_Pro"/>
      <sheetName val="Ch_IS_Com"/>
      <sheetName val="Rep_IS_Com"/>
      <sheetName val="Ch_IS_Con"/>
      <sheetName val="Rep_IS_Con"/>
      <sheetName val="PaRS_Data"/>
      <sheetName val="Contracts_Data"/>
      <sheetName val="SKU_PPP_Data"/>
      <sheetName val="IS_Data"/>
      <sheetName val="IS_Customer"/>
      <sheetName val="Piv_OS_Pro"/>
      <sheetName val="Piv_OS_Com"/>
      <sheetName val="Piv_OS_Con"/>
      <sheetName val="Piv_OS_Sit"/>
      <sheetName val="Piv_IS_Pro"/>
      <sheetName val="Piv_IS_Com"/>
      <sheetName val="Piv_IS_Con"/>
      <sheetName val="IS_Site"/>
      <sheetName val="PaRS_Import"/>
      <sheetName val="PaRs_Import_Corr"/>
      <sheetName val="ABBR"/>
      <sheetName val="Company"/>
      <sheetName val="Country"/>
      <sheetName val="COMBINE"/>
      <sheetName val="COMBINE02"/>
      <sheetName val="Sulawesi"/>
      <sheetName val="Jatim"/>
      <sheetName val="Sumbagsel"/>
      <sheetName val="Jabar"/>
      <sheetName val="Jateng"/>
      <sheetName val="Sumbagut"/>
      <sheetName val="koreksi fiskal"/>
      <sheetName val="Lead Piutang Usaha Kons"/>
      <sheetName val="Disclose_Konsol 2"/>
      <sheetName val="Disclose_Induk Debitur1"/>
      <sheetName val="Disclose_Induk 2"/>
      <sheetName val="C-3 Gab"/>
      <sheetName val="C-4 Jwb Konf"/>
      <sheetName val="C-5 AR&gt;3M Avloop"/>
      <sheetName val="PENY.PIUT"/>
      <sheetName val="PENY.PIUT_A"/>
      <sheetName val="Ptg&gt;12bulan"/>
      <sheetName val="PiutgB'mslh"/>
      <sheetName val="Aging07"/>
      <sheetName val="Peny. Piut07"/>
      <sheetName val="TOC_pngakuanARC"/>
      <sheetName val="TOC_PELUNSAN ARC."/>
      <sheetName val="Conclusion"/>
      <sheetName val="SIA07(P.Anas)"/>
      <sheetName val="Owner07(P.Anas)"/>
      <sheetName val="Aging07(P.Anas)"/>
      <sheetName val="Peny. Piut07(P.Anas)"/>
      <sheetName val="Aging Schedule"/>
      <sheetName val="Rincian Aging Schedule"/>
      <sheetName val="Penyisihan"/>
      <sheetName val="Konfirmasi"/>
      <sheetName val="Avloop"/>
      <sheetName val="Notisi"/>
      <sheetName val="WBS-WPL"/>
      <sheetName val="PPh Badan (Versi PBC)"/>
      <sheetName val="Rekap PPh 23_25"/>
      <sheetName val="AKTIVA BERWUJUD"/>
      <sheetName val="AKTIVA TIDAK BERWUJUD"/>
      <sheetName val="Propose AJE"/>
      <sheetName val="CIE"/>
      <sheetName val="margin"/>
      <sheetName val="CALK (3)"/>
      <sheetName val="WP-CP11"/>
      <sheetName val="wp FISKAL"/>
      <sheetName val="PPh Badan"/>
      <sheetName val="G-4 AT Fiskal"/>
      <sheetName val="ATB FISKAL"/>
      <sheetName val="Ps.25"/>
      <sheetName val="AJE 2009"/>
      <sheetName val="2009"/>
      <sheetName val="Reklas 2010"/>
      <sheetName val="Koreksi 2010"/>
      <sheetName val="WBS_WPL"/>
      <sheetName val="KKA arus kas"/>
      <sheetName val="akru jasprod"/>
      <sheetName val="tabungan"/>
      <sheetName val="bg"/>
      <sheetName val="kredit"/>
      <sheetName val="AT FISKAL"/>
      <sheetName val="pajak kini"/>
      <sheetName val="PPh Badan (2)"/>
      <sheetName val="MONITORING"/>
      <sheetName val="Proyeksi PPh29"/>
      <sheetName val="Proyeksi PPh29 update"/>
      <sheetName val="Rekap PPh23_25 2011&amp;2012"/>
      <sheetName val="Rekap PPh23 dan 25 (PNM)"/>
      <sheetName val="AB 2012 (PBC)"/>
      <sheetName val="ATB LAIN-LAIN &amp; APL KEU 2012"/>
      <sheetName val="AB 2012 (PNM)"/>
      <sheetName val="AB 2011"/>
      <sheetName val="ATB 2011"/>
      <sheetName val="Lamp.IK"/>
      <sheetName val="Beban IK vs Kew"/>
      <sheetName val="Lampiran AJE2010"/>
      <sheetName val="WP-CF 10"/>
      <sheetName val="WP-CF 09"/>
      <sheetName val="A. Tetap Fiskal"/>
      <sheetName val="A. Tak Berwujud"/>
      <sheetName val="REKFIS"/>
      <sheetName val="koreksi sandingan"/>
      <sheetName val="PPh Badan (Versi Audit PNM)"/>
      <sheetName val="PPh Badan (Versi Audit PNM) (2"/>
      <sheetName val="LAP-KEU-KONSOL"/>
      <sheetName val="Eliminasi Hutang_Piutang"/>
      <sheetName val="NOTES 8 Bulan"/>
      <sheetName val="MPI_8 bULAN"/>
      <sheetName val="Minoritas 8 BLN"/>
      <sheetName val="Wks Konsol_8 Bulan"/>
      <sheetName val="Report 8 Bulan"/>
      <sheetName val="MPI_ 1 Bulan"/>
      <sheetName val="Wks Konsol_1 Bulan"/>
      <sheetName val="Report 1 Bulan"/>
      <sheetName val="Minoritas"/>
      <sheetName val="gab"/>
      <sheetName val="Nilai pertanggungan"/>
      <sheetName val="STNK"/>
      <sheetName val="JENIS KEND"/>
      <sheetName val="JUAL"/>
      <sheetName val="KERJASAMA"/>
      <sheetName val="TAHUN"/>
      <sheetName val="DATA ASLI"/>
      <sheetName val="GED.&amp;REKL"/>
      <sheetName val="DATA KENDARAAN"/>
      <sheetName val="CATAT"/>
      <sheetName val="DAF-PENJ PURI"/>
      <sheetName val="KAV RIVERSIDE"/>
      <sheetName val="daft-hpp PURI"/>
      <sheetName val="hpp KAV RIVERSIDE"/>
      <sheetName val="jelasnrc"/>
      <sheetName val="CET (2)"/>
      <sheetName val="lb-dthn"/>
      <sheetName val="b.adm"/>
      <sheetName val="Operasional"/>
      <sheetName val="POSLK"/>
      <sheetName val="NeracaSQL"/>
      <sheetName val="R-LabaSQL"/>
      <sheetName val="labathn"/>
      <sheetName val="Markt+Tenc"/>
      <sheetName val="By.Karyawan"/>
      <sheetName val="BI.ADM+UMUM"/>
      <sheetName val="ops"/>
      <sheetName val="OTHER"/>
      <sheetName val="Lampiran Penyusutan"/>
      <sheetName val="Lampiran Aging AP"/>
      <sheetName val="Lampiran Aging AR"/>
      <sheetName val="Piutang tak tertagih"/>
      <sheetName val="CUT OFF-MPI"/>
      <sheetName val="DPMK"/>
      <sheetName val="SPMK"/>
      <sheetName val="DKK"/>
      <sheetName val="PRL"/>
      <sheetName val="Lampiran Pendapatan"/>
      <sheetName val="SEWA CITIBANK"/>
      <sheetName val="Neraca Detail"/>
      <sheetName val="RL Detail"/>
      <sheetName val="Lampiran Aging AP (2)"/>
      <sheetName val="MPI_9 bULAN"/>
      <sheetName val="Minoritas 9 BLN"/>
      <sheetName val="Wks Konsol_ 9 Bulan"/>
      <sheetName val="Report September"/>
      <sheetName val="MPI"/>
      <sheetName val="Wks Konsol"/>
      <sheetName val="FORMAT KORAN"/>
      <sheetName val="WKS-KONSOL-MD"/>
      <sheetName val="elim"/>
      <sheetName val="COP-ags'11"/>
      <sheetName val="COP-JAN'11"/>
      <sheetName val="JAN'11"/>
      <sheetName val="agt'11"/>
      <sheetName val="ASURANSI-md)"/>
      <sheetName val="Minoritas 9 BLN TO CASH FLOW"/>
      <sheetName val="MPI_September_2010 tO cASH fLOW"/>
      <sheetName val="Wks_Sept_2010 To Cash Flow"/>
      <sheetName val="Report Sept 2010 To Cash flow"/>
      <sheetName val="MPI_September_2010"/>
      <sheetName val="Wks_September_2010"/>
      <sheetName val="Report September 2010"/>
      <sheetName val="Wks_Desember_2010"/>
      <sheetName val="Report Desember 2010"/>
      <sheetName val="Daf-isi-A-OK"/>
      <sheetName val="Ekuitas-10"/>
      <sheetName val="jelas-nrc-OK"/>
      <sheetName val="bi-adm"/>
      <sheetName val="L-R-BR"/>
      <sheetName val="Per Grade"/>
      <sheetName val="Sortasi"/>
      <sheetName val="Rektivikasi"/>
      <sheetName val="Lokal"/>
      <sheetName val="Eks"/>
      <sheetName val="K.KERJA"/>
      <sheetName val="Eks (2)"/>
      <sheetName val="Eks (3)"/>
      <sheetName val="Lokal (2)"/>
      <sheetName val="Nrc-Inap"/>
      <sheetName val="Unaudit-audit"/>
      <sheetName val="Dumtk"/>
      <sheetName val="1a"/>
      <sheetName val="1c"/>
      <sheetName val="Rincian Iuran"/>
      <sheetName val="PASTEK"/>
      <sheetName val="Data Rekon"/>
      <sheetName val="Premi Iuran"/>
      <sheetName val="INVS"/>
      <sheetName val="flow"/>
      <sheetName val="AAP (2)"/>
      <sheetName val="AAN"/>
      <sheetName val="AP-LR"/>
      <sheetName val="AProduksi"/>
      <sheetName val="RPenjualan"/>
      <sheetName val="AAHPP"/>
      <sheetName val="AABPG"/>
      <sheetName val="AABU"/>
      <sheetName val="ABProduksi"/>
      <sheetName val="HPP Per Ku"/>
      <sheetName val="HPP Per Ku (2)"/>
      <sheetName val="HPPGLTT"/>
      <sheetName val="SDM"/>
      <sheetName val="AAI"/>
      <sheetName val="KP"/>
      <sheetName val="PSA-LTR"/>
      <sheetName val="SKOR"/>
      <sheetName val="BUMN"/>
      <sheetName val="BUMNL"/>
      <sheetName val="strategi"/>
      <sheetName val="KRITERIA"/>
      <sheetName val="laporan"/>
      <sheetName val="KPI_konsol"/>
      <sheetName val="KPI"/>
      <sheetName val="konsolidasi"/>
      <sheetName val="Per_PT"/>
      <sheetName val="grafikper-pt"/>
      <sheetName val="hasil_kpi"/>
      <sheetName val="prod"/>
      <sheetName val="Konsol (2)"/>
      <sheetName val="131"/>
      <sheetName val="Konsol"/>
      <sheetName val="rl_sl"/>
      <sheetName val="rl_ks"/>
      <sheetName val="rl_tb"/>
      <sheetName val="rl_jt"/>
      <sheetName val="rl_sb"/>
      <sheetName val="rl_psa"/>
      <sheetName val="rl_mct"/>
      <sheetName val="rl_pa"/>
      <sheetName val="rl_anf"/>
      <sheetName val="rl_ibp"/>
      <sheetName val="beda"/>
      <sheetName val="prod-ap"/>
      <sheetName val="kons-rl"/>
      <sheetName val="kon_shu"/>
      <sheetName val="sl-rl"/>
      <sheetName val="shu_sl"/>
      <sheetName val="ks-rl"/>
      <sheetName val="shu_ks"/>
      <sheetName val="tb-rl"/>
      <sheetName val="shu_tb"/>
      <sheetName val="jt-rl"/>
      <sheetName val="sb-rl"/>
      <sheetName val="psa-rl"/>
      <sheetName val="mct-rl"/>
      <sheetName val="pa-rl"/>
      <sheetName val="anf-rl"/>
      <sheetName val="ibp-rl"/>
      <sheetName val="mo"/>
      <sheetName val="cbb"/>
      <sheetName val="ph"/>
      <sheetName val="gieb"/>
      <sheetName val="rw1"/>
      <sheetName val="mrb"/>
      <sheetName val="rw2"/>
      <sheetName val="rcm"/>
      <sheetName val="mo1"/>
      <sheetName val="skor-kinerja"/>
      <sheetName val="tk_kshtan"/>
      <sheetName val="lain-lain"/>
      <sheetName val="bulanan"/>
      <sheetName val="rts"/>
      <sheetName val="laskar"/>
      <sheetName val="holding"/>
      <sheetName val="kk_nrc"/>
      <sheetName val="buku1"/>
      <sheetName val="buku2"/>
      <sheetName val="buku_nrc"/>
      <sheetName val="trovi"/>
      <sheetName val="lampirann"/>
      <sheetName val="SLED."/>
      <sheetName val="Bhn Rpt"/>
      <sheetName val="ap2011"/>
      <sheetName val="AP Investasi"/>
      <sheetName val="Kinerja-2010"/>
      <sheetName val="DATA KEBUN"/>
      <sheetName val="CAHFLOW"/>
      <sheetName val="smt2PROG"/>
      <sheetName val="rekap-3"/>
      <sheetName val="rek-lr"/>
      <sheetName val="kma"/>
      <sheetName val="jprod"/>
      <sheetName val="gdg"/>
      <sheetName val="510"/>
      <sheetName val="511"/>
      <sheetName val="512"/>
      <sheetName val="513"/>
      <sheetName val="514"/>
      <sheetName val="515"/>
      <sheetName val="516"/>
      <sheetName val="517"/>
      <sheetName val="518"/>
      <sheetName val="519"/>
      <sheetName val="819"/>
      <sheetName val="usaha"/>
      <sheetName val="persd"/>
      <sheetName val="lok-incl"/>
      <sheetName val="hpp-incl"/>
      <sheetName val="lok-exl"/>
      <sheetName val="hpp-exl"/>
      <sheetName val="h-penj"/>
      <sheetName val="Asumsi.RKAP.2103"/>
      <sheetName val="SDM.1"/>
      <sheetName val="Investasi.1"/>
      <sheetName val="Hasil.Produksi.1"/>
      <sheetName val="Penjual.1"/>
      <sheetName val="BDP.PRODUKSI.1"/>
      <sheetName val="HPP_RCM"/>
      <sheetName val="By.Prod_RCM.1"/>
      <sheetName val="By.Usaha.1"/>
      <sheetName val="Laba-rugi.1"/>
      <sheetName val="Neraca.1"/>
      <sheetName val="CashFlow.1"/>
      <sheetName val=" PERHITUNGANKin-100"/>
      <sheetName val="fORM.iSIAN.rkap.2013"/>
      <sheetName val="NERACA REVISI"/>
      <sheetName val="Neraca SBLM REV"/>
      <sheetName val="PROYEKSI BUNGA"/>
      <sheetName val="REAL SD APRIL13"/>
      <sheetName val="Rincian (2)"/>
      <sheetName val="KOM"/>
      <sheetName val="DIR"/>
      <sheetName val="SEKORP"/>
      <sheetName val="AKT&amp;KEU"/>
      <sheetName val="SDM,UMUM&amp;ASET"/>
      <sheetName val="PROD&amp;IT"/>
      <sheetName val="REN &amp; BANG"/>
      <sheetName val="400"/>
      <sheetName val="401"/>
      <sheetName val="414"/>
      <sheetName val="415"/>
      <sheetName val="416"/>
      <sheetName val="418"/>
      <sheetName val="419"/>
      <sheetName val="440"/>
      <sheetName val="461"/>
      <sheetName val="483"/>
      <sheetName val="409"/>
      <sheetName val="410"/>
      <sheetName val="420"/>
      <sheetName val="pmbl"/>
      <sheetName val="rinc investasi"/>
      <sheetName val="bhn rapat"/>
      <sheetName val="rinc neraca"/>
      <sheetName val="RKAP2013"/>
      <sheetName val="Prod "/>
      <sheetName val="mslh tan"/>
      <sheetName val="mslh pabrik"/>
      <sheetName val="Akumulasi MK"/>
      <sheetName val="Resume MK"/>
      <sheetName val="Peny"/>
      <sheetName val="By Umum Kandir"/>
      <sheetName val="By Umum kk"/>
      <sheetName val="Neranca bln"/>
      <sheetName val="LR blnan"/>
      <sheetName val="Penjualan (3)"/>
      <sheetName val="Bi Prod"/>
      <sheetName val="Bi prod.bln"/>
      <sheetName val="REKAP 3"/>
      <sheetName val="REKAP RKAP 13"/>
      <sheetName val="RKAP QC 13"/>
      <sheetName val="RKAP risbang 13"/>
      <sheetName val="Investasi Bulanan"/>
      <sheetName val="By Umum Kebun"/>
      <sheetName val="B Penjualan"/>
      <sheetName val="Biaya lain-lain"/>
      <sheetName val="For Karyawan"/>
      <sheetName val="Daf Isi (2)"/>
      <sheetName val="Areal 1"/>
      <sheetName val="Asumsi Penyusunan RKAP"/>
      <sheetName val="format ap.revisi"/>
      <sheetName val="NERACA (2)"/>
      <sheetName val="Investasi2013"/>
      <sheetName val="cashflow2013"/>
      <sheetName val="FCD"/>
      <sheetName val="Direksi"/>
      <sheetName val="2004 nihil"/>
      <sheetName val="MATCH IKLAN"/>
      <sheetName val="budget05"/>
      <sheetName val="TABEL"/>
      <sheetName val="IRATE"/>
      <sheetName val="IRATE DD"/>
      <sheetName val="JE Mgr"/>
      <sheetName val="JE Kabag &amp; Pws Ut"/>
      <sheetName val="JE Below Pws Ut"/>
      <sheetName val="JE ALL LEVEL"/>
      <sheetName val="JE Matrix All by Dept"/>
      <sheetName val="Check #"/>
      <sheetName val="Hay Guide Charts Notes"/>
      <sheetName val="F-peng-dana_wanto"/>
      <sheetName val="tarippasif_wanto"/>
      <sheetName val="F-cacat"/>
      <sheetName val="F-s-anak"/>
      <sheetName val="F-janda"/>
      <sheetName val="F-peng-dana_04"/>
      <sheetName val="F-SDIPERCEPAT"/>
      <sheetName val="F-NSMP_04"/>
      <sheetName val="trf ns_04"/>
      <sheetName val="tarippasif_04"/>
      <sheetName val="F-tunda56=1"/>
      <sheetName val="Tunda56=1_dodo"/>
      <sheetName val="JE Result"/>
      <sheetName val="Information"/>
      <sheetName val="Structure Depo"/>
      <sheetName val="Nilai Wajar"/>
      <sheetName val="SSBVls-Subdebt"/>
      <sheetName val="Nrc Per Cabang"/>
      <sheetName val="Map 1006"/>
      <sheetName val="SL1006 (IDR)"/>
      <sheetName val="SL1006 (VLS)"/>
      <sheetName val="Report BS"/>
      <sheetName val="Report PL"/>
      <sheetName val="bs-HO"/>
      <sheetName val="p&amp;l-HO"/>
      <sheetName val="A5"/>
      <sheetName val="Mdt"/>
      <sheetName val="differed death"/>
      <sheetName val="differed disability"/>
      <sheetName val="differed withdrawal"/>
      <sheetName val="Employee Benefit UUK-13"/>
      <sheetName val="Cad UUK-13(csc-meninggal)"/>
      <sheetName val="Cad UUK-13(csc-disability)"/>
      <sheetName val="Cad UUK-13(csc-withdrawal)"/>
      <sheetName val="Cad UUK-13(PVDBO-meninggal) "/>
      <sheetName val="Cad UUK-13(PVDBO-disability) "/>
      <sheetName val="Cad UUK-13(PVDBO-withdrawal)"/>
      <sheetName val="Cad UUK-13(total)"/>
      <sheetName val="Case No. 1"/>
      <sheetName val="Case No. 2"/>
      <sheetName val="Case No. 3"/>
      <sheetName val="Employee Data"/>
      <sheetName val="trf multiple"/>
      <sheetName val="fns (2)"/>
      <sheetName val="fns"/>
      <sheetName val="HIT-PASIF"/>
      <sheetName val="dt-tunda05"/>
      <sheetName val="fak skl anak"/>
      <sheetName val="fak skl jnd"/>
      <sheetName val="fak skl pst"/>
      <sheetName val="trfakt sgl"/>
      <sheetName val="trfpsf sgl"/>
      <sheetName val="Kekayaan"/>
      <sheetName val="HIT-AKTIF"/>
      <sheetName val="HIT-PASIF (2)"/>
      <sheetName val="lamp1a (2)"/>
      <sheetName val="Lamp2-pasif"/>
      <sheetName val="dt-pasif05"/>
      <sheetName val="dt-aktif2005"/>
      <sheetName val="TblPajak"/>
      <sheetName val="dt-tunda"/>
      <sheetName val="lamp1a"/>
      <sheetName val="dt-aktif"/>
      <sheetName val="dt-pasif"/>
      <sheetName val="trf tunda"/>
      <sheetName val="hint tunda"/>
      <sheetName val="rekap0 phdp"/>
      <sheetName val="dt31 des03"/>
      <sheetName val="lampir2"/>
      <sheetName val="p-000"/>
      <sheetName val="lists"/>
      <sheetName val="ChainData"/>
      <sheetName val="newrot3"/>
      <sheetName val="TP-MARKET"/>
      <sheetName val="TPSGD"/>
      <sheetName val="TMD"/>
      <sheetName val="HUB"/>
      <sheetName val="SWPPTS"/>
      <sheetName val="ratetype"/>
      <sheetName val="TibcoWosaTables"/>
      <sheetName val="updated"/>
      <sheetName val="savein"/>
      <sheetName val="printout"/>
      <sheetName val="CETAK_1"/>
      <sheetName val="Module1"/>
      <sheetName val="Module2"/>
      <sheetName val="05"/>
      <sheetName val="hit_05"/>
      <sheetName val="hit-dapen06"/>
      <sheetName val="hit-dapen"/>
      <sheetName val="val-wanto"/>
      <sheetName val="Non_DP-DONE"/>
      <sheetName val="HIT-AKTIF-05"/>
      <sheetName val="HIT-AKTIF-05 (2)"/>
      <sheetName val="HIT-Dapen 06"/>
      <sheetName val="Pst_DP-DONE"/>
      <sheetName val="Pst_DP-HO"/>
      <sheetName val="Pst_DP-DS"/>
      <sheetName val="Pst_DP-DIM"/>
      <sheetName val="Pst_DP-DFU"/>
      <sheetName val="Pst_DP-DF"/>
      <sheetName val="06-HO"/>
      <sheetName val="06-DS"/>
      <sheetName val="06-DIM"/>
      <sheetName val="06-DFU"/>
      <sheetName val="06-DF"/>
      <sheetName val="hit_06-HO mtpl"/>
      <sheetName val="trf multiple dnrks"/>
      <sheetName val="PSAK-HO-w-selisih-mtd"/>
      <sheetName val="hit_06-DS mtpl"/>
      <sheetName val="PSAK-DS-w-selisih-mtd"/>
      <sheetName val="hit_06-DIM mtpl"/>
      <sheetName val="PSAK-DIM-w-selisih-mtd"/>
      <sheetName val="hit_06-DFU mtpl"/>
      <sheetName val="PSAK-DFU-w-selisih-mtd"/>
      <sheetName val="hit_06-DF mtpl"/>
      <sheetName val="PSAK-DF-w-selisih-mtd"/>
      <sheetName val="hit_06-HO"/>
      <sheetName val="hit_06-DS"/>
      <sheetName val="hit_06-DS-cuti"/>
      <sheetName val="hit_06-DIM"/>
      <sheetName val="hit_06-DIM-cuti"/>
      <sheetName val="hit_06-DFU"/>
      <sheetName val="hit_06-DFU-cuti"/>
      <sheetName val="hit_06-DF"/>
      <sheetName val="hit_06-DF-cuti"/>
      <sheetName val="PSAK-HO-w-mster"/>
      <sheetName val="PSAK-HO-w-pdp"/>
      <sheetName val="PSAK-HO-w-selisih"/>
      <sheetName val="PSAK-HO-w-cuti"/>
      <sheetName val="PSAK-HO"/>
      <sheetName val="PSAK-DS-w-pdp"/>
      <sheetName val="PSAK-DS-w-selisih"/>
      <sheetName val="PSAK-DS-w-cuti"/>
      <sheetName val="PSAK-DS"/>
      <sheetName val="PSAK-DIM-w-pdp"/>
      <sheetName val="PSAK-DIM-w-selisih"/>
      <sheetName val="PSAK-DIM-w-cuti"/>
      <sheetName val="PSAK-DIM"/>
      <sheetName val="PSAK-DFU-w-pdp"/>
      <sheetName val="PSAK-DFU-w-selisih"/>
      <sheetName val="PSAK-DFU-w-cuti"/>
      <sheetName val="PSAK-DFU"/>
      <sheetName val="PSAK-DF-w-pdp"/>
      <sheetName val="PSAK-DF-w-selisih"/>
      <sheetName val="PSAK-DF-w-cuti"/>
      <sheetName val="PSAK-DF"/>
      <sheetName val="indrec (2)"/>
      <sheetName val="indrec E"/>
      <sheetName val="Pesangon"/>
      <sheetName val="lamp.1"/>
      <sheetName val="lamp.3"/>
      <sheetName val="lamp.4"/>
      <sheetName val="lamp3"/>
      <sheetName val="trf-d-i"/>
      <sheetName val="trf-d-i (2)"/>
      <sheetName val="trf-d-w"/>
      <sheetName val="trf-dr"/>
      <sheetName val="trf-dr-multiple"/>
      <sheetName val="TRF 150"/>
      <sheetName val="kepmenaker150"/>
      <sheetName val="uu13"/>
      <sheetName val="rumus-tnp-esk (3)"/>
      <sheetName val="rumus-tnp-esk (2)"/>
      <sheetName val="rumus-tnp-esk"/>
      <sheetName val="Tabel-I"/>
      <sheetName val="Tabel-H"/>
      <sheetName val="Tabel-G"/>
      <sheetName val="Tabel-F"/>
      <sheetName val="Tabel-E"/>
      <sheetName val="Tabel-D"/>
      <sheetName val="Tabel-C"/>
      <sheetName val="Tabel-B"/>
      <sheetName val="Tabel-A"/>
      <sheetName val="dt-lamp2-dapen"/>
      <sheetName val="dt-lamp2-pkt-ypk"/>
      <sheetName val="trf"/>
      <sheetName val="TARIPPASIF"/>
      <sheetName val="rkd"/>
      <sheetName val="rata-rata-usia"/>
      <sheetName val="hit-PKT"/>
      <sheetName val="hitYPK"/>
      <sheetName val="hit-YRS"/>
      <sheetName val="Hit-Pensiunan"/>
      <sheetName val="hit-Tunda"/>
      <sheetName val="Lamp-1-Dapen"/>
      <sheetName val="Lamp-2-Dapen"/>
      <sheetName val="Lamp-3-Dapen"/>
      <sheetName val="DP-estate"/>
      <sheetName val="Lamp-1-ypk"/>
      <sheetName val="lamp-2-ypk"/>
      <sheetName val="Lamp-3-YPK"/>
      <sheetName val="YPK-estate"/>
      <sheetName val="Lamp-1-pkt"/>
      <sheetName val="lamp-2-PKT"/>
      <sheetName val="Lamp-3-PKT"/>
      <sheetName val="PKT-estate"/>
      <sheetName val="Lamp-1-yrs"/>
      <sheetName val="lamp-2-yrs"/>
      <sheetName val="Lamp-3-YRS"/>
      <sheetName val="YRS-estate"/>
      <sheetName val="Lamp4-Dapen"/>
      <sheetName val="Lamp4-PKT"/>
      <sheetName val="Lamp4-YPK"/>
      <sheetName val="Lamp4-YRS"/>
      <sheetName val="mortalita"/>
      <sheetName val="tarip"/>
      <sheetName val="rekap-Dapen-PKT"/>
      <sheetName val="rekap-PKT"/>
      <sheetName val="rekap-YPK"/>
      <sheetName val="rekap-YRS"/>
      <sheetName val="Hit-PKT-aktif"/>
      <sheetName val="Hit-YPK-aktif"/>
      <sheetName val="Hit-YRS-aktif"/>
      <sheetName val="Review Notes"/>
      <sheetName val="H Lead - Investment Lead"/>
      <sheetName val="H100"/>
      <sheetName val="H.200"/>
      <sheetName val="H210"/>
      <sheetName val="H300"/>
      <sheetName val="H.400"/>
      <sheetName val="H500"/>
      <sheetName val="UB Lead"/>
      <sheetName val="UB100"/>
      <sheetName val="UB200"/>
      <sheetName val="UB300"/>
      <sheetName val="UB400"/>
      <sheetName val="UB500"/>
      <sheetName val="WP-Panu'02"/>
      <sheetName val="PL fiskal"/>
      <sheetName val="PM, TE, SAD"/>
      <sheetName val="CIT_09"/>
      <sheetName val="Deftax 09"/>
      <sheetName val="KF"/>
      <sheetName val="Sum FA Fiscal"/>
      <sheetName val="FA_09"/>
      <sheetName val="FA_08"/>
      <sheetName val="Supporting SRM"/>
      <sheetName val="BS_SRM"/>
      <sheetName val="PL_SRM_jiwo"/>
      <sheetName val="PL_SRM"/>
      <sheetName val="Loan Calculation"/>
      <sheetName val="TB9"/>
      <sheetName val="TB09"/>
      <sheetName val="BSINDEX"/>
      <sheetName val="BS3"/>
      <sheetName val="BS2"/>
      <sheetName val="BS2.1"/>
      <sheetName val="BS3.5"/>
      <sheetName val="BS2.4"/>
      <sheetName val="BS 4"/>
      <sheetName val="TBAFTRAUDIT"/>
      <sheetName val="daftar kf"/>
      <sheetName val="FA_FISKAL09"/>
      <sheetName val="FA_FISKAL08"/>
      <sheetName val="TB10"/>
      <sheetName val="TBDEC09"/>
      <sheetName val="COYLIST"/>
      <sheetName val="C 1"/>
      <sheetName val="C 2"/>
      <sheetName val="C 3"/>
      <sheetName val="AP-1098"/>
      <sheetName val="Profile"/>
      <sheetName val="F1771-IV"/>
      <sheetName val="F1771-V"/>
      <sheetName val="K.1- FA Movement"/>
      <sheetName val="K.2-Building"/>
      <sheetName val="K.3-Machinery &amp; Tools"/>
      <sheetName val="K.4-FFE"/>
      <sheetName val="K.5-Vehicles"/>
      <sheetName val="K.6-Lease-Vehicles"/>
      <sheetName val="FFE"/>
      <sheetName val="PAJE '04"/>
      <sheetName val="PRJE '04"/>
      <sheetName val="CAJE-04"/>
      <sheetName val="PYJE '04"/>
      <sheetName val="WP-PBM-04"/>
      <sheetName val="WBS2005"/>
      <sheetName val="Rincian BS"/>
      <sheetName val="CC "/>
      <sheetName val="K Movement"/>
      <sheetName val="M-4"/>
      <sheetName val="N-2"/>
      <sheetName val="NN "/>
      <sheetName val="O-1_PPh 21"/>
      <sheetName val="O-1.1 Rekap gaji"/>
      <sheetName val="O-2_PPh 23"/>
      <sheetName val="O-3_PPh 25"/>
      <sheetName val="O-5_PPN"/>
      <sheetName val="Q-3"/>
      <sheetName val="Q-3.1"/>
      <sheetName val="QQ"/>
      <sheetName val="R-1 Perhitungan def. tax"/>
      <sheetName val="Kep-150"/>
      <sheetName val="Salaries"/>
      <sheetName val="Salaries (2)"/>
      <sheetName val="Macro "/>
      <sheetName val="Ali"/>
      <sheetName val="Agus"/>
      <sheetName val="Andy"/>
      <sheetName val="Arief"/>
      <sheetName val="Chairul"/>
      <sheetName val="Doddy"/>
      <sheetName val="Diana"/>
      <sheetName val="Endang"/>
      <sheetName val="Fadly"/>
      <sheetName val="Hasneli"/>
      <sheetName val="Helena"/>
      <sheetName val="Heny"/>
      <sheetName val="Herman"/>
      <sheetName val="Ivan"/>
      <sheetName val="Iman"/>
      <sheetName val="Kristin"/>
      <sheetName val="Lena"/>
      <sheetName val="Lorraine"/>
      <sheetName val="Milo"/>
      <sheetName val="Nuridin"/>
      <sheetName val="Natalia"/>
      <sheetName val="Sentot"/>
      <sheetName val="Sugianto"/>
      <sheetName val="Suryanto"/>
      <sheetName val="Syamsu"/>
      <sheetName val="Win"/>
      <sheetName val="zhafira"/>
      <sheetName val="CET"/>
      <sheetName val="0209TR"/>
      <sheetName val="MLE"/>
      <sheetName val="JAN-SEP'11"/>
      <sheetName val="JAN-SEP'11 MLE"/>
      <sheetName val="FEB'11"/>
      <sheetName val="MAR'11"/>
      <sheetName val="APR'11"/>
      <sheetName val="mei'11"/>
      <sheetName val="jun'11"/>
      <sheetName val="jul'11"/>
      <sheetName val="sep'11"/>
      <sheetName val="COP-SEP'11"/>
      <sheetName val="buku besar"/>
      <sheetName val="NRC,RL"/>
      <sheetName val="GL Jan-Mrt (2)"/>
      <sheetName val="AP_Mei"/>
      <sheetName val="ARJUN"/>
      <sheetName val="AR JULI"/>
      <sheetName val="AR AGST"/>
      <sheetName val="AR Sept"/>
      <sheetName val="AT (2)"/>
      <sheetName val="List Aset"/>
      <sheetName val="Wks Konsol_ RE_ISSUE"/>
      <sheetName val="Tanah Kavling_2010"/>
      <sheetName val="Tanah Kavling_2011"/>
      <sheetName val="Ruko_Cimandala"/>
      <sheetName val="WKS_2012"/>
      <sheetName val="REKAP AP"/>
      <sheetName val="PREPAID INSURANCE BUILD"/>
      <sheetName val="AP (2)"/>
      <sheetName val="AP (3)"/>
      <sheetName val="KAPITALISASI"/>
      <sheetName val="TANAH YG BLM DIKEMBANGKAN"/>
      <sheetName val="jan-jun'12"/>
      <sheetName val="Lampiran Aging AR (2)"/>
      <sheetName val="dasi"/>
      <sheetName val="CETJULI"/>
      <sheetName val="penjualan-ruko"/>
      <sheetName val="penjualan-GC2"/>
      <sheetName val="penj-kav bgy"/>
      <sheetName val="penj-kav GC2"/>
      <sheetName val="penjualan-bgy"/>
      <sheetName val="HPP-RUKO"/>
      <sheetName val="HPP RMH GC2"/>
      <sheetName val="HPP KAV BGC "/>
      <sheetName val="HPP KAV GC 2"/>
      <sheetName val="HPP RMH"/>
      <sheetName val="MD"/>
      <sheetName val="TPD"/>
      <sheetName val="MMP"/>
      <sheetName val="MD Des 12"/>
      <sheetName val="TPD Des 12"/>
      <sheetName val="AR AGEING"/>
      <sheetName val="AP AGEING"/>
      <sheetName val="MTS-PRSD"/>
      <sheetName val="AR1"/>
      <sheetName val="PREPAID INSURANCE "/>
      <sheetName val="AGING AP"/>
      <sheetName val="SEWA "/>
      <sheetName val="Report Mpi"/>
      <sheetName val="Report konsol"/>
      <sheetName val="FORMAT KORAN (2)"/>
      <sheetName val="JAN-JUN 2013"/>
      <sheetName val="JAN-JUN'13"/>
      <sheetName val="RUKO CINERE ONE"/>
      <sheetName val="RUKO CBS"/>
      <sheetName val="KIOSK_CBS_15%"/>
      <sheetName val="KIOSK CBS"/>
      <sheetName val="APARTEMEN CBS"/>
      <sheetName val="BS IS"/>
      <sheetName val="BSIS"/>
      <sheetName val="DES 2013"/>
      <sheetName val="HdSheet"/>
      <sheetName val="Deskrip"/>
      <sheetName val="luas"/>
      <sheetName val="BQ-1A"/>
      <sheetName val="eskal"/>
      <sheetName val="Dom "/>
      <sheetName val="BQ_1A"/>
      <sheetName val="Isolasi Luar"/>
      <sheetName val="Isolasi Luar Dalam"/>
      <sheetName val="DAFTAR NO_1_PRELIM"/>
      <sheetName val="DAFTAR NO_2 PEK_ ELEKTRIKAL"/>
      <sheetName val="Trafo &amp; Panel"/>
      <sheetName val="Lampu &amp; Saklar"/>
      <sheetName val="Inst. Elektrikal"/>
      <sheetName val="Kabel Ladder &amp; Tray"/>
      <sheetName val="DAFTAR NO_3 PENANGKAL PETIR"/>
      <sheetName val="DAFTAR NO_4 PEK_ FIRE ALARM"/>
      <sheetName val="Equip-Fire"/>
      <sheetName val="DAFTAR NO_5 PEK_ TELEPON"/>
      <sheetName val="Equip-Telp."/>
      <sheetName val="Inst. Elektronik"/>
      <sheetName val="DAFTAR NO_6 PEK_ TATA SUARA"/>
      <sheetName val="Equip-TS"/>
      <sheetName val="DAFTAR NO_7 PEK_ MATV"/>
      <sheetName val="Equip-MATV"/>
      <sheetName val="DAFTAR NO_8 PEK_ CCTV"/>
      <sheetName val="Equip-CCTV"/>
      <sheetName val="DAFTAR NO_9 PEK_ VIDEOPHONE"/>
      <sheetName val="Equip-Videophone"/>
      <sheetName val="DAFTAR NO_10 PEK_ ACCESS CONTRO"/>
      <sheetName val="Equip-Access"/>
      <sheetName val="DAFTAR NO_11 TAM-KUR"/>
      <sheetName val="Preambul"/>
      <sheetName val="326CHEL"/>
      <sheetName val="analisa listrik"/>
      <sheetName val="Harga Satuan Bahan"/>
      <sheetName val="hrst upah"/>
      <sheetName val="analisa hrst elektrik"/>
      <sheetName val="ME RR1"/>
      <sheetName val="RR1 (EL)"/>
      <sheetName val="RR1 (AC)"/>
      <sheetName val="RR1 (PLB)"/>
      <sheetName val="ME RR2"/>
      <sheetName val="RR2 (EL)"/>
      <sheetName val="RR2 (AC)"/>
      <sheetName val="RR2 (PLB)"/>
      <sheetName val="ME RR3"/>
      <sheetName val="RR3 (EL)"/>
      <sheetName val="RR3 (AC)"/>
      <sheetName val="RR3 (PLB)"/>
      <sheetName val="ME RRK1"/>
      <sheetName val="RRK1 (EL)"/>
      <sheetName val="RRK1 (AC)"/>
      <sheetName val="RRK1 (PLB)"/>
      <sheetName val="ME RRK2"/>
      <sheetName val="RRK2 (EL)"/>
      <sheetName val="RRK2 (AC)"/>
      <sheetName val="RRK2 (PLB)"/>
      <sheetName val="ME RRK3"/>
      <sheetName val="RRK3 (EL)"/>
      <sheetName val="RRK3 (AC)"/>
      <sheetName val="RRK3 (PLB)"/>
      <sheetName val="ME RB1"/>
      <sheetName val="RB1 (EL)"/>
      <sheetName val="RB1 (AC)"/>
      <sheetName val="RB1 (PLB)"/>
      <sheetName val="ME RB2"/>
      <sheetName val="RB2 (EL)"/>
      <sheetName val="RB2 (AC)"/>
      <sheetName val="RB2 (PLB)"/>
      <sheetName val="ME RB3"/>
      <sheetName val="RB3 (EL)"/>
      <sheetName val="RB3 (AC)"/>
      <sheetName val="RB3 (PLB)"/>
      <sheetName val="RST"/>
      <sheetName val="Cover Paket"/>
      <sheetName val="Cover PJT"/>
      <sheetName val="PERALATAN FAN"/>
      <sheetName val="AIR CURTAIN"/>
      <sheetName val="DUCTING "/>
      <sheetName val="DIFFUSER &amp; GRILLE "/>
      <sheetName val="POMPA CHILLER"/>
      <sheetName val="PERALATAN AHU"/>
      <sheetName val="PERALATAN EVB+CU"/>
      <sheetName val="PIPA REFRIGERANT"/>
      <sheetName val="PIPA DRAIN"/>
      <sheetName val="PIPA CHILLER"/>
      <sheetName val="KATUP-KATUP"/>
      <sheetName val="CATU DAYA LISTRIK"/>
      <sheetName val="Paket"/>
      <sheetName val="Cov."/>
      <sheetName val="Cover Analisa"/>
      <sheetName val="PERALATAN UTAMA PLB"/>
      <sheetName val="PEMIPAAN PLB"/>
      <sheetName val="PERALATAN &amp; KATUP2 PLB"/>
      <sheetName val="CATU DAYA LISTRIK PLB"/>
      <sheetName val="PERALATAN UTAMA PK"/>
      <sheetName val="PEMIPAAN PK"/>
      <sheetName val="PERALATAN &amp; KATUP2 PK"/>
      <sheetName val="CATU DAYA LISTRIK PK"/>
      <sheetName val="Bill 1-0"/>
      <sheetName val="Ana RAP"/>
      <sheetName val="faktor"/>
      <sheetName val="---"/>
      <sheetName val="RINCIAN HARGA"/>
      <sheetName val="FINISHING DALAM (2)"/>
      <sheetName val="FINISHING DALAM"/>
      <sheetName val="AN-KOSEN (KAYU &amp; ALL) (2)"/>
      <sheetName val="FINISHING (A)"/>
      <sheetName val="AN-KOSEN (KAYU &amp; ALL)"/>
      <sheetName val="Material pintu jendela"/>
      <sheetName val="ANFIS"/>
      <sheetName val="COVER (ANALISA)"/>
      <sheetName val="An Struktur"/>
      <sheetName val="Upah &amp; Material"/>
      <sheetName val="AN-KOSEN (BESI)"/>
      <sheetName val="AN-KOSEN (KACA FRAMELESS)"/>
      <sheetName val="AN CW"/>
      <sheetName val="sumintr"/>
      <sheetName val="Sum BUL &amp; Alat"/>
      <sheetName val="Bul "/>
      <sheetName val="Alat PLP2 "/>
      <sheetName val="Provisi "/>
      <sheetName val="analisa-komp"/>
      <sheetName val="analisa bore"/>
      <sheetName val="Sub-Kont"/>
      <sheetName val="pintuu"/>
      <sheetName val="BQ Struktur"/>
      <sheetName val="BQ Arsitektur"/>
      <sheetName val="ALEK"/>
      <sheetName val="AMEK"/>
      <sheetName val="1-LISTRIK"/>
      <sheetName val="2-Genset"/>
      <sheetName val="T O T A L"/>
      <sheetName val="REKAPLIST"/>
      <sheetName val="REKAP LIFT"/>
      <sheetName val="LIFT"/>
      <sheetName val="REKAP IT"/>
      <sheetName val="IT"/>
      <sheetName val="ANDAT"/>
      <sheetName val="1-LISTRIK print"/>
      <sheetName val="2-Genset print"/>
      <sheetName val="SumBoQ C4"/>
      <sheetName val="BoQ C4"/>
      <sheetName val="DayWorks"/>
      <sheetName val="mat.dominan"/>
      <sheetName val="Resiko"/>
      <sheetName val="Horisontal"/>
      <sheetName val="REKAP III"/>
      <sheetName val="Est ME"/>
      <sheetName val="Lift &amp; Escalator"/>
      <sheetName val="Pareto"/>
      <sheetName val="Alat (TC) (2)"/>
      <sheetName val="MU (2)"/>
      <sheetName val="Casflow (5)"/>
      <sheetName val="Casflow (4)"/>
      <sheetName val="Casflow (6)"/>
      <sheetName val="Casflow"/>
      <sheetName val="REKAP STR T"/>
      <sheetName val="BQ STR T"/>
      <sheetName val="DF-2 (2)"/>
      <sheetName val="DF-2"/>
      <sheetName val="MOM"/>
      <sheetName val="Cond harga 9 Nov'06"/>
      <sheetName val="Cond.1"/>
      <sheetName val="Dur"/>
      <sheetName val="Bill No. 01"/>
      <sheetName val="Break DW Bill 1"/>
      <sheetName val="Cost Sum 2"/>
      <sheetName val="Cost Sum 1"/>
      <sheetName val="Rekap Angg 9 Nov"/>
      <sheetName val="Sum BoQ Intr"/>
      <sheetName val="Pemeliharaan E"/>
      <sheetName val="Pemeliharaan"/>
      <sheetName val="Bul &amp; Persiapan"/>
      <sheetName val="sched alat"/>
      <sheetName val="Sched Man Power"/>
      <sheetName val="Sewa Alat"/>
      <sheetName val="Provisi &amp; Asuransi"/>
      <sheetName val="Review Listrik"/>
      <sheetName val="sched daya"/>
      <sheetName val="Bul dan Persiapan1"/>
      <sheetName val="Rekap Angg 12 Okt"/>
      <sheetName val="TC"/>
      <sheetName val="Cost"/>
      <sheetName val="rek det 1-3"/>
      <sheetName val="Arsitektur"/>
      <sheetName val="p&amp;p"/>
      <sheetName val="BDP Scaff"/>
      <sheetName val="BDP Tinggi"/>
      <sheetName val="FIRE FIGHTING"/>
      <sheetName val="COV_UTAMA"/>
      <sheetName val="COV_ D1"/>
      <sheetName val="D1"/>
      <sheetName val="COV_ D5"/>
      <sheetName val="COV_ D5_1"/>
      <sheetName val="5_1"/>
      <sheetName val="COV_ D5_2"/>
      <sheetName val="D5_2"/>
      <sheetName val="COV_ D5_3"/>
      <sheetName val="D5_3"/>
      <sheetName val="COV_ D5_4"/>
      <sheetName val="D5_4"/>
      <sheetName val="COV_ D5_5"/>
      <sheetName val="5_5"/>
      <sheetName val="COV_ D5_6"/>
      <sheetName val="D5_6"/>
      <sheetName val="COV_ D5_7"/>
      <sheetName val="D5_7"/>
      <sheetName val="COV_ D5_8"/>
      <sheetName val="COV_ D6"/>
      <sheetName val="D_6"/>
      <sheetName val="COV_ D7"/>
      <sheetName val="D_7"/>
      <sheetName val="analisys"/>
      <sheetName val="unit_rate_works"/>
      <sheetName val="dewatering"/>
      <sheetName val="sparing"/>
      <sheetName val="ALT_MBT"/>
      <sheetName val="rekap_ana"/>
      <sheetName val="ALT_1"/>
      <sheetName val="rekab"/>
      <sheetName val="rekab Point"/>
      <sheetName val="RAB POINT"/>
      <sheetName val="Ana Beton"/>
      <sheetName val="Ana Sanitair"/>
      <sheetName val="analisa Str"/>
      <sheetName val="Mark Up DK 1"/>
      <sheetName val="Mark Up C 8"/>
      <sheetName val="Kondisi"/>
      <sheetName val="Evaluasi Ang"/>
      <sheetName val="sumEXL"/>
      <sheetName val="Rekap Ang"/>
      <sheetName val="Prelim Extr"/>
      <sheetName val="BreakD Prelim"/>
      <sheetName val="CM Temp Office"/>
      <sheetName val="Over Time"/>
      <sheetName val="390MC-PS"/>
      <sheetName val="Fee Coord"/>
      <sheetName val="NSC"/>
      <sheetName val="Scafolding"/>
      <sheetName val="GFA "/>
      <sheetName val="DafProyek"/>
      <sheetName val="Bul (2)"/>
      <sheetName val="Alt"/>
      <sheetName val="Alt (2)"/>
      <sheetName val="DafAlt"/>
      <sheetName val="SPH"/>
      <sheetName val="mu rev"/>
      <sheetName val="overhead"/>
      <sheetName val="-"/>
      <sheetName val="CMA - GA"/>
      <sheetName val="Account"/>
      <sheetName val="A u g"/>
      <sheetName val="J u l"/>
      <sheetName val="O c t"/>
      <sheetName val="A p r"/>
      <sheetName val="M a y"/>
      <sheetName val="S e p"/>
      <sheetName val="00 received in 01"/>
      <sheetName val="F e b"/>
      <sheetName val="Per GL J a n"/>
      <sheetName val="J u n"/>
      <sheetName val="M a r"/>
      <sheetName val="Mutasi Final"/>
      <sheetName val="BSAA"/>
      <sheetName val="Disposals"/>
      <sheetName val="LOKASI"/>
      <sheetName val="panther"/>
      <sheetName val="KKP 01 Audit"/>
      <sheetName val="Down Payment Invoice"/>
      <sheetName val="divI"/>
      <sheetName val="divII"/>
      <sheetName val="Data Sheet"/>
      <sheetName val="Worksheet in 8311 Substantive A"/>
      <sheetName val="SumDet"/>
      <sheetName val="DEPN 2001"/>
      <sheetName val="Template "/>
      <sheetName val="BS-level1"/>
      <sheetName val="PL-level 1"/>
      <sheetName val="PL-Level2"/>
      <sheetName val="SENSUS"/>
      <sheetName val="MAPING PL"/>
      <sheetName val="MAPING BS"/>
      <sheetName val="2017BS"/>
      <sheetName val="2017LR"/>
      <sheetName val="TB 10"/>
      <sheetName val="RKAP 2017"/>
      <sheetName val="2017 LISTING"/>
      <sheetName val="2016BS"/>
      <sheetName val="2016LR"/>
      <sheetName val="2016CF "/>
      <sheetName val="2016OPENITEM"/>
      <sheetName val="2016 CAT NRC"/>
      <sheetName val="Spending VS Revenue"/>
      <sheetName val="Detail Revenue Obat"/>
      <sheetName val="AR Ins &amp; Inventroy Days"/>
      <sheetName val="NPWP"/>
      <sheetName val="1721"/>
      <sheetName val="PEGAWAI"/>
      <sheetName val="1721-A"/>
      <sheetName val="1721-A (2)"/>
      <sheetName val="1721-A1"/>
      <sheetName val="1721-A1 (2)"/>
      <sheetName val="1721-A2"/>
      <sheetName val="1721-B"/>
      <sheetName val="1721-C"/>
      <sheetName val="12THR"/>
      <sheetName val="REKAP PERHITUNGAN PPh 2005"/>
      <sheetName val="JUAL_STD"/>
      <sheetName val="PL-level 1 Cash Av"/>
      <sheetName val="短期借款"/>
      <sheetName val="应付票据"/>
      <sheetName val="应付帐款"/>
      <sheetName val="应付工资"/>
      <sheetName val="应付福利费"/>
      <sheetName val="应缴税金"/>
      <sheetName val="其他应付款"/>
      <sheetName val="预提费用"/>
      <sheetName val="长期借款"/>
      <sheetName val="专项应付款"/>
      <sheetName val="Detailed PL"/>
      <sheetName val="Reclass"/>
      <sheetName val="Journals"/>
      <sheetName val="Schedules"/>
      <sheetName val="Invest"/>
      <sheetName val="Grp Jrl"/>
      <sheetName val="Shldr hist &amp; Chgs"/>
      <sheetName val="J2"/>
      <sheetName val="J1"/>
      <sheetName val="U-receipt"/>
      <sheetName val="U-exp test"/>
      <sheetName val="W"/>
      <sheetName val="payroll"/>
      <sheetName val="STD"/>
      <sheetName val="Audit Ticks"/>
      <sheetName val="Adj "/>
      <sheetName val="share capital"/>
      <sheetName val="G1"/>
      <sheetName val="H1"/>
      <sheetName val="Os"/>
      <sheetName val="O1"/>
      <sheetName val="P1"/>
      <sheetName val="P2"/>
      <sheetName val="Qs"/>
      <sheetName val="R1"/>
      <sheetName val="Us (2)"/>
      <sheetName val="Us"/>
      <sheetName val="W1"/>
      <sheetName val="W2"/>
      <sheetName val="W5"/>
      <sheetName val="X1"/>
      <sheetName val="X2"/>
      <sheetName val="X3"/>
      <sheetName val="X4"/>
      <sheetName val="X5"/>
      <sheetName val="X6"/>
      <sheetName val="X7"/>
      <sheetName val="Ys"/>
      <sheetName val="LTI(99)"/>
      <sheetName val="Subsid&amp;MI(99)"/>
      <sheetName val="LTI(00)"/>
      <sheetName val="Subsid&amp;MI(00)"/>
      <sheetName val="LTI(01)"/>
      <sheetName val="Subsid&amp;MI(01)"/>
      <sheetName val="LTI(02-03-31)"/>
      <sheetName val="Subsid&amp;MI(02-03-31)"/>
      <sheetName val="Comparison"/>
      <sheetName val="2002-03NL"/>
      <sheetName val="2001-12NL"/>
      <sheetName val="2000-12NL"/>
      <sheetName val="1999-12NL"/>
      <sheetName val="Adjustment summary"/>
      <sheetName val="Unadjusted errors"/>
      <sheetName val="汇总"/>
      <sheetName val="2002"/>
      <sheetName val="1999"/>
      <sheetName val="交换网络部"/>
      <sheetName val="信息网络部"/>
      <sheetName val="实业部"/>
      <sheetName val="寻呼机部"/>
      <sheetName val="总务部"/>
      <sheetName val="数据部"/>
      <sheetName val="物业管理部"/>
      <sheetName val="集团科室"/>
      <sheetName val="经营部"/>
      <sheetName val="153541"/>
      <sheetName val="154501"/>
      <sheetName val="154505"/>
      <sheetName val="155000"/>
      <sheetName val="155500"/>
      <sheetName val="312020"/>
      <sheetName val="312022"/>
      <sheetName val="312040"/>
      <sheetName val="313010"/>
      <sheetName val="313011"/>
      <sheetName val="313012"/>
      <sheetName val="313020"/>
      <sheetName val="361000"/>
      <sheetName val="365000"/>
      <sheetName val="CF Konsol-BM"/>
      <sheetName val="BALANCE ACTUAL"/>
      <sheetName val="L0"/>
      <sheetName val="L0 (2)"/>
      <sheetName val="BPCS"/>
      <sheetName val="RUGILABA"/>
      <sheetName val="Subsequent receipt"/>
      <sheetName val="data (2)"/>
      <sheetName val="gg.1"/>
      <sheetName val="WHT-21"/>
      <sheetName val="DAFTAR NOMINATIF"/>
      <sheetName val="EE.2"/>
      <sheetName val="TB 13"/>
      <sheetName val="WTB"/>
      <sheetName val="BS PL"/>
      <sheetName val="CIT"/>
      <sheetName val="J. FALCON"/>
      <sheetName val="TAX|DTA"/>
      <sheetName val="FA "/>
      <sheetName val="CF 2012"/>
      <sheetName val="PERALATAN 09"/>
      <sheetName val="PERLENGKAPAN 09"/>
      <sheetName val="TANAH 09"/>
      <sheetName val="KENDARAAN 09"/>
      <sheetName val="BANGUNAN 09"/>
      <sheetName val="By Pra Operasional"/>
      <sheetName val="Akt Lain 08"/>
      <sheetName val="0282A"/>
      <sheetName val="SD"/>
      <sheetName val="ocean voyage"/>
      <sheetName val="FS - US$"/>
      <sheetName val="PN"/>
      <sheetName val="FISIK RAB 2000"/>
      <sheetName val="Planting"/>
      <sheetName val="SALESJAN'03"/>
      <sheetName val="SALESFEB'03"/>
      <sheetName val="SALESMRT'03"/>
      <sheetName val="SALESAPR'03"/>
      <sheetName val="SALESMEI'03"/>
      <sheetName val="SALESJUNI'03"/>
      <sheetName val="SALESJULI'03"/>
      <sheetName val="SALESAGT'03"/>
      <sheetName val="SALESSEP'03"/>
      <sheetName val="SALESOKT'03"/>
      <sheetName val="SALESNOP'03"/>
      <sheetName val="SALESDES'03"/>
      <sheetName val="BUDGET_1999"/>
      <sheetName val="Akun"/>
      <sheetName val="List PT"/>
      <sheetName val="Holiday"/>
      <sheetName val="Indr"/>
      <sheetName val="Income"/>
      <sheetName val="KMK"/>
      <sheetName val="KI-2A"/>
      <sheetName val="KI-2B"/>
      <sheetName val="KMKUSD"/>
      <sheetName val="KI2"/>
      <sheetName val="Brahm-KI3"/>
      <sheetName val="KI10M "/>
      <sheetName val="KI4"/>
      <sheetName val="KI11,8M"/>
      <sheetName val="KIexSIC"/>
      <sheetName val="KI8M ADM"/>
      <sheetName val="KI13,2M"/>
      <sheetName val="KI-1-SELESAI"/>
      <sheetName val="rekon fiskal"/>
      <sheetName val="PAJE 08"/>
      <sheetName val="PAJE 09"/>
      <sheetName val="PARE"/>
      <sheetName val="Corporate Income tax"/>
      <sheetName val="Proof"/>
      <sheetName val="5y pm"/>
      <sheetName val="1y pm "/>
      <sheetName val="act plan 1y"/>
      <sheetName val="Name"/>
      <sheetName val="2T-4T"/>
      <sheetName val="_x0000__x0000__x0000__x0000__x0000__x0000_"/>
      <sheetName val="Comp"/>
      <sheetName val="95-96-97"/>
      <sheetName val="Graph 98"/>
      <sheetName val="Tabel 97"/>
      <sheetName val="Tabel 98"/>
      <sheetName val="MA"/>
      <sheetName val="MA 1-7"/>
      <sheetName val="MA 1-8"/>
      <sheetName val="MA 1-9"/>
      <sheetName val="KPI (2)"/>
      <sheetName val="electromotor"/>
      <sheetName val="pump&amp;fan"/>
      <sheetName val="electrical"/>
      <sheetName val="INVESTASI (1)"/>
      <sheetName val="MAT-R.MILL"/>
      <sheetName val="MAT-PRESS"/>
      <sheetName val="MAT-SEPARATOR"/>
      <sheetName val="MAT-PURIFIER"/>
      <sheetName val="MAT-HYDROCYCLONE"/>
      <sheetName val="HK Rawat"/>
      <sheetName val="Price List 2008Est"/>
      <sheetName val="NORMA PN"/>
      <sheetName val="Norma MN"/>
      <sheetName val="Norma TBM0"/>
      <sheetName val="MN"/>
      <sheetName val="PN (2)"/>
      <sheetName val="MN (2)"/>
      <sheetName val="LC Mekanis"/>
      <sheetName val="Infrastruktur"/>
      <sheetName val="TBM-0"/>
      <sheetName val="TBM-1"/>
      <sheetName val="TBM-2"/>
      <sheetName val="TBM-3"/>
      <sheetName val="RAB2008 Mineral"/>
      <sheetName val="Rekap Harian"/>
      <sheetName val="dosis pupuk"/>
      <sheetName val="taksasi prod"/>
      <sheetName val="rab94"/>
      <sheetName val="rab95"/>
      <sheetName val="rab98"/>
      <sheetName val="FISIK BARU"/>
      <sheetName val="BIAYA RAB 2000"/>
      <sheetName val="NON TANAMAN"/>
      <sheetName val="pl-cy ai"/>
      <sheetName val="coe detil 2003"/>
      <sheetName val="coe detil 2003 (2)"/>
      <sheetName val="coe detil 2003 (r 0)"/>
      <sheetName val="COE (r 1)"/>
      <sheetName val="IN"/>
      <sheetName val="OUT"/>
      <sheetName val="Ko.Mat (2)"/>
      <sheetName val="Master Barang"/>
      <sheetName val="Piut-karyawan"/>
      <sheetName val="LC(tidak dipakai)"/>
      <sheetName val="Norma LC (tidak dipakai)"/>
      <sheetName val="K.1"/>
      <sheetName val="K.2"/>
      <sheetName val="VB.1.1"/>
      <sheetName val="TMP1"/>
      <sheetName val="WORKS"/>
      <sheetName val="Analytical Review"/>
      <sheetName val="NOT"/>
      <sheetName val="mutasiCF"/>
      <sheetName val="CF suppl."/>
      <sheetName val="Memo cash"/>
      <sheetName val="Memo AR"/>
      <sheetName val="E 1"/>
      <sheetName val="E 2"/>
      <sheetName val="Memo F"/>
      <sheetName val="Memo G"/>
      <sheetName val="G 1"/>
      <sheetName val="G 2"/>
      <sheetName val="Memo H"/>
      <sheetName val="Memo I"/>
      <sheetName val="I 1"/>
      <sheetName val="I 2"/>
      <sheetName val="I 3"/>
      <sheetName val="I 4"/>
      <sheetName val="Memo J"/>
      <sheetName val="J 1"/>
      <sheetName val="Memo K"/>
      <sheetName val="K 1"/>
      <sheetName val="K 2"/>
      <sheetName val="K 2.1"/>
      <sheetName val="K 2.2"/>
      <sheetName val="K 2.3"/>
      <sheetName val="K 3"/>
      <sheetName val="K 4 FA combined"/>
      <sheetName val="N Memo"/>
      <sheetName val="N Lead"/>
      <sheetName val="N 1"/>
      <sheetName val="N 2"/>
      <sheetName val="N 3"/>
      <sheetName val="O Memo"/>
      <sheetName val="O Lead"/>
      <sheetName val="O 2"/>
      <sheetName val="P Memo"/>
      <sheetName val="P 1"/>
      <sheetName val="P 2"/>
      <sheetName val="P 2.1"/>
      <sheetName val="P 3"/>
      <sheetName val="P 3.1"/>
      <sheetName val="Q Lead"/>
      <sheetName val="T lead"/>
      <sheetName val="U 1"/>
      <sheetName val="U 1.1"/>
      <sheetName val="U 1.2"/>
      <sheetName val="U 1.3"/>
      <sheetName val="U 1.4"/>
      <sheetName val="U 1.5"/>
      <sheetName val="U 2"/>
      <sheetName val="U 3"/>
      <sheetName val="U 3.1"/>
      <sheetName val="U 4"/>
      <sheetName val="U 4.1"/>
      <sheetName val="U 5"/>
      <sheetName val="printCDV"/>
      <sheetName val="K 2.4"/>
      <sheetName val="DES 02"/>
      <sheetName val="AGT"/>
      <sheetName val="PP-05"/>
      <sheetName val="aktiva lain"/>
      <sheetName val="Pa(r)je"/>
      <sheetName val="SAD"/>
      <sheetName val="A.4.1"/>
      <sheetName val="E.1"/>
      <sheetName val="E.2"/>
      <sheetName val="G.1"/>
      <sheetName val="G.2"/>
      <sheetName val="I.1"/>
      <sheetName val="A.4.2"/>
      <sheetName val="N.1"/>
      <sheetName val="N.2"/>
      <sheetName val="M.2"/>
      <sheetName val="I.2"/>
      <sheetName val="A.4.3"/>
      <sheetName val="U.2"/>
      <sheetName val="U.4"/>
      <sheetName val="U.6"/>
      <sheetName val="U.7"/>
      <sheetName val="Exch sheet"/>
      <sheetName val="BS Ayu 2005"/>
      <sheetName val="Assets Ayu 2005"/>
      <sheetName val="Liabilities+SHE Ayu 2005"/>
      <sheetName val="Profit Loss Ayu 2005"/>
      <sheetName val="RentalIncome&amp;TaxPayable-2005"/>
      <sheetName val="Road"/>
      <sheetName val="Housing"/>
      <sheetName val="Power Supply"/>
      <sheetName val="Vehicle"/>
      <sheetName val="G. Lead"/>
      <sheetName val="G.1.1"/>
      <sheetName val="G.2.1"/>
      <sheetName val="G.3"/>
      <sheetName val="G.4"/>
      <sheetName val="G.4.1"/>
      <sheetName val="G.5"/>
      <sheetName val="G.5.1"/>
      <sheetName val="G.6"/>
      <sheetName val="G.6.1"/>
      <sheetName val="G.7.1"/>
      <sheetName val="G.7.2"/>
      <sheetName val="G.8"/>
      <sheetName val="G.8.1"/>
      <sheetName val="G.9"/>
      <sheetName val="G.10 "/>
      <sheetName val="G.FISCAL"/>
      <sheetName val="G.Fiscal.1"/>
      <sheetName val="SAMPAH (Unused)"/>
      <sheetName val="N.3"/>
      <sheetName val="N.4"/>
      <sheetName val="N.5.1"/>
      <sheetName val="N.6.1"/>
      <sheetName val="N.6.3"/>
      <sheetName val="O4"/>
      <sheetName val="O4(2)"/>
      <sheetName val="O.5"/>
      <sheetName val="P2 (2)"/>
      <sheetName val="P.3"/>
      <sheetName val="P.4"/>
      <sheetName val="P5"/>
      <sheetName val="U1"/>
      <sheetName val="U2"/>
      <sheetName val="U3"/>
      <sheetName val="Summary FA"/>
      <sheetName val="G.7"/>
      <sheetName val="LANDBEK"/>
      <sheetName val="LANDBKS2"/>
      <sheetName val="gdgbks"/>
      <sheetName val="LSIBEK"/>
      <sheetName val="ISTBKS"/>
      <sheetName val="ISTVIT"/>
      <sheetName val="ISTIKO"/>
      <sheetName val="MIBPC"/>
      <sheetName val="MC"/>
      <sheetName val="PMBKS2"/>
      <sheetName val="PMBEK86"/>
      <sheetName val="PMB2"/>
      <sheetName val="PMEXBCL"/>
      <sheetName val="PMB1"/>
      <sheetName val="TDMBEK96"/>
      <sheetName val="TDMVIT"/>
      <sheetName val="TDMIKO"/>
      <sheetName val="TDMBEKAS"/>
      <sheetName val="TDMBEK"/>
      <sheetName val="MVKPS"/>
      <sheetName val="MVDTSBK"/>
      <sheetName val="MVCNG2"/>
      <sheetName val="MVBKS"/>
      <sheetName val="MVBEK"/>
      <sheetName val="MVPLSSD"/>
      <sheetName val="MVPLS"/>
      <sheetName val="FFAMJKT"/>
      <sheetName val="FFBKS"/>
      <sheetName val="FFATT"/>
      <sheetName val="FFDM"/>
      <sheetName val="FFBEKAS"/>
      <sheetName val="FFBKSGA"/>
      <sheetName val="FFBKS3"/>
      <sheetName val="FFBKS2"/>
      <sheetName val="FIKO"/>
      <sheetName val="FFEXBCL"/>
      <sheetName val="FFEDPGA"/>
      <sheetName val="FFT2ND"/>
      <sheetName val="FFT2FL"/>
      <sheetName val="FFSD"/>
      <sheetName val="FFPURCH"/>
      <sheetName val="FFLABBCR"/>
      <sheetName val="FFLAB"/>
      <sheetName val="FFT3FL"/>
      <sheetName val="FFWHBKS"/>
      <sheetName val="FFVIT"/>
      <sheetName val="FFTJLT"/>
      <sheetName val="FVITA"/>
      <sheetName val="FFTBANG"/>
      <sheetName val="ppbks"/>
      <sheetName val="PMBEK"/>
      <sheetName val="ppbks2"/>
      <sheetName val="EDPACCBK ok"/>
      <sheetName val="edpbks2 ok"/>
      <sheetName val="EDPPURC"/>
      <sheetName val="EDPLT3"/>
      <sheetName val="EDPGA"/>
      <sheetName val="EDPBKSWH"/>
      <sheetName val="edp2001"/>
      <sheetName val="4000"/>
      <sheetName val="total moh "/>
      <sheetName val="TB asli"/>
      <sheetName val="TB-2 JAN"/>
      <sheetName val="TB-2"/>
      <sheetName val="Purchases"/>
      <sheetName val="Interest"/>
      <sheetName val="Forex"/>
      <sheetName val="aging AR"/>
      <sheetName val="Intagible Asset"/>
      <sheetName val="PBC WBS1"/>
      <sheetName val="PBC WBS2"/>
      <sheetName val="PBC wpl"/>
      <sheetName val="CAJE-CRJE"/>
      <sheetName val="PAJE-PRJE"/>
      <sheetName val="Restated-ga update"/>
      <sheetName val="E-2 Lead"/>
      <sheetName val="N-2 Lead"/>
      <sheetName val="N-1 Lead"/>
      <sheetName val="P Lead"/>
      <sheetName val="O.1.1"/>
      <sheetName val="O.1.2"/>
      <sheetName val="O.1 BKS"/>
      <sheetName val="O.1 SLTN"/>
      <sheetName val="O.1 BGR"/>
      <sheetName val="O.1 CKMPK"/>
      <sheetName val="O.1 SRG"/>
      <sheetName val="O-1.1"/>
      <sheetName val="O-1.1 (2)"/>
      <sheetName val="O.2.2"/>
      <sheetName val="O.2.1 (2)"/>
      <sheetName val="K.1.1"/>
      <sheetName val="K.1.2"/>
      <sheetName val="K.1.4"/>
      <sheetName val="K.2.1"/>
      <sheetName val="K.2.2"/>
      <sheetName val="K.3"/>
      <sheetName val="K.4"/>
      <sheetName val="K.5"/>
      <sheetName val="PAJE 06"/>
      <sheetName val="PARE (06)"/>
      <sheetName val="PAJE (05)"/>
      <sheetName val="Corporate Income Tax 2006"/>
      <sheetName val="PAJE-PARE-CAJE 2009"/>
      <sheetName val="PAJE-PARE-CAJE 2008"/>
      <sheetName val="PAJE-PARE-CAJE 2007"/>
      <sheetName val="WPL (2)"/>
      <sheetName val="Yield"/>
      <sheetName val="FFBSum"/>
      <sheetName val="MillCap"/>
      <sheetName val="FFBChart"/>
      <sheetName val="AgeProfile"/>
      <sheetName val="Replant"/>
      <sheetName val="FFBCalc"/>
      <sheetName val="AgeCalc"/>
      <sheetName val="C.1"/>
      <sheetName val="C.1.1"/>
      <sheetName val="C.1.2"/>
      <sheetName val="C.1.3"/>
      <sheetName val="C.1.4"/>
      <sheetName val="C.1.5"/>
      <sheetName val="C.2"/>
      <sheetName val="C.3"/>
      <sheetName val="C.4"/>
      <sheetName val="CRAM C"/>
      <sheetName val="C Cash and Bank "/>
      <sheetName val="Cash and Bank Register"/>
      <sheetName val="Pakanbaru"/>
      <sheetName val="N3"/>
      <sheetName val="VD"/>
      <sheetName val="VD1"/>
      <sheetName val="VD2"/>
      <sheetName val="VD3"/>
      <sheetName val="UB"/>
      <sheetName val="judul"/>
      <sheetName val="Incst"/>
      <sheetName val="BS (2)"/>
      <sheetName val="Ind"/>
      <sheetName val="eng"/>
      <sheetName val="Dtlbs"/>
      <sheetName val="share"/>
      <sheetName val="fxrlzd"/>
      <sheetName val="Kassetara"/>
      <sheetName val="sales affiliasi"/>
      <sheetName val="sumfxass"/>
      <sheetName val="fxasuicv"/>
      <sheetName val="fxass"/>
      <sheetName val="inf.segmen"/>
      <sheetName val="Perubahan"/>
      <sheetName val="kwjbn moneter"/>
      <sheetName val="Jamsostek"/>
      <sheetName val="ANALISA_AR_SALES"/>
      <sheetName val="COMM_CV"/>
      <sheetName val="TEST TRANSAKSI BEBAN"/>
      <sheetName val="Psl 4(2)"/>
      <sheetName val="PPN'05"/>
      <sheetName val="Sbr"/>
      <sheetName val="TRANSAKSI"/>
      <sheetName val="LEDGER"/>
      <sheetName val="BebanUsaha"/>
      <sheetName val="Data Sales tahunan"/>
      <sheetName val="Kalkulasi Loan"/>
      <sheetName val="W B S"/>
      <sheetName val="W P L"/>
      <sheetName val="Komersial VS Fiskal"/>
      <sheetName val="Common Size"/>
      <sheetName val="Financial Analysis"/>
      <sheetName val="Certification.Ltr"/>
      <sheetName val="0120A"/>
      <sheetName val="0610A"/>
      <sheetName val="0800A"/>
      <sheetName val="0805A"/>
      <sheetName val="0860A"/>
      <sheetName val="0940A"/>
      <sheetName val="0960A"/>
      <sheetName val="0960Instruct"/>
      <sheetName val="1260A"/>
      <sheetName val="1320A"/>
      <sheetName val="1370A"/>
      <sheetName val="1600A"/>
      <sheetName val="1620A"/>
      <sheetName val="1730A"/>
      <sheetName val="1750D"/>
      <sheetName val="1900D.1"/>
      <sheetName val="1900D.2"/>
      <sheetName val="1900D.3"/>
      <sheetName val="1910D"/>
      <sheetName val="1920D"/>
      <sheetName val="1925D"/>
      <sheetName val="1930D.1 "/>
      <sheetName val="1930D.2"/>
      <sheetName val="1940D.1"/>
      <sheetName val="1940D.2"/>
      <sheetName val="1950D"/>
      <sheetName val="Scheds01SCHFILEExternalFDC"/>
      <sheetName val="PBC-WBS1"/>
      <sheetName val="PBC-WBS2"/>
      <sheetName val="PBC-wpl"/>
      <sheetName val="Cashflow Direct"/>
      <sheetName val="Ori Cry"/>
      <sheetName val="IK - Query Voucher Rows - GL 05"/>
      <sheetName val="IK - Query Voucher Rows - G (2)"/>
      <sheetName val="IK - Query Voucher Rows - G (6)"/>
      <sheetName val="Tendering Cost"/>
      <sheetName val="General Expense"/>
      <sheetName val="IK - Query Voucher Rows - G (4)"/>
      <sheetName val="IK - Query Voucher Rows - G (5)"/>
      <sheetName val="9U1.3"/>
      <sheetName val="Content"/>
      <sheetName val="PI"/>
      <sheetName val="PM-TE"/>
      <sheetName val="PTD 06"/>
      <sheetName val="A1"/>
      <sheetName val="C1.1"/>
      <sheetName val="C1.2 Cash Opname"/>
      <sheetName val="C1.2.1- Voucher"/>
      <sheetName val="C1.2.2-Bon Sementara"/>
      <sheetName val="E1.1"/>
      <sheetName val="E2.1"/>
      <sheetName val="EE2"/>
      <sheetName val="E3"/>
      <sheetName val="E3.1"/>
      <sheetName val="EE3"/>
      <sheetName val="EE4"/>
      <sheetName val="E4"/>
      <sheetName val="E4.1a"/>
      <sheetName val="E4.1b"/>
      <sheetName val="E4.1c"/>
      <sheetName val="E4.1d"/>
      <sheetName val="PM_SM"/>
      <sheetName val="RM_SM"/>
      <sheetName val="RM Move"/>
      <sheetName val="PM Move "/>
      <sheetName val="Calculation FG"/>
      <sheetName val="RoFo"/>
      <sheetName val="G3"/>
      <sheetName val="G3.1"/>
      <sheetName val="G4"/>
      <sheetName val="G5"/>
      <sheetName val="K - Lead"/>
      <sheetName val="K1.1"/>
      <sheetName val="List SGU, Predictive test"/>
      <sheetName val="K3.1"/>
      <sheetName val="FS _ US_"/>
      <sheetName val="Control Risk Apects"/>
      <sheetName val="Advance Payment"/>
      <sheetName val="F.1.1 UM-import"/>
      <sheetName val="F.1.2 UM-importvalas"/>
      <sheetName val="Prepaid Expenses &amp; Taxes"/>
      <sheetName val="F.2.1 - PPh 22"/>
      <sheetName val="F.2.1.1 - VAT IN PPh 22"/>
      <sheetName val="F.2.2 - PPh 25"/>
      <sheetName val="G.1.4"/>
      <sheetName val="F.1"/>
      <sheetName val="F.2"/>
      <sheetName val="O.1"/>
      <sheetName val="O.2"/>
      <sheetName val="O.3"/>
      <sheetName val="P.1"/>
      <sheetName val="P.1.1"/>
      <sheetName val="U1.1"/>
      <sheetName val="U1.2"/>
      <sheetName val="U2.1"/>
      <sheetName val="U2.2"/>
      <sheetName val="U4.1"/>
      <sheetName val="U5"/>
      <sheetName val="U6"/>
      <sheetName val="U7"/>
      <sheetName val="PAYROLL-PBC"/>
      <sheetName val="FOREX-PBC"/>
      <sheetName val="INTEREST-PBC"/>
      <sheetName val="Purchases-PBC"/>
      <sheetName val="SALES-PBC"/>
      <sheetName val="wpl-PBC"/>
      <sheetName val="WBS1-PBC"/>
      <sheetName val="WBS2-PBC"/>
      <sheetName val="cashflow-PBC"/>
      <sheetName val="Liabilities"/>
      <sheetName val="Fiskal 2008"/>
      <sheetName val="FA-Fiskal 2007"/>
      <sheetName val="BS SRM"/>
      <sheetName val="PNL SRM"/>
      <sheetName val="Perhitungan Timing Depre"/>
      <sheetName val="PK02 add"/>
      <sheetName val="PK02 (2)"/>
      <sheetName val="LIST-ASET"/>
      <sheetName val="TB1206"/>
      <sheetName val="TB-asli"/>
      <sheetName val="TB -2"/>
      <sheetName val="MOH 2006"/>
      <sheetName val="GL0107"/>
      <sheetName val="Pembantu"/>
      <sheetName val="PLR"/>
      <sheetName val="PLC"/>
      <sheetName val="PLSE"/>
      <sheetName val="PLGA"/>
      <sheetName val="PLOEI"/>
      <sheetName val="D Lead"/>
      <sheetName val="D.1"/>
      <sheetName val="D.2"/>
      <sheetName val="D.3"/>
      <sheetName val="D.4"/>
      <sheetName val="D Adjustment"/>
      <sheetName val="UNIT"/>
      <sheetName val="RINCI-WPL"/>
      <sheetName val="D.5"/>
      <sheetName val="D.5.1"/>
      <sheetName val="D.5.2"/>
      <sheetName val="D.5.3"/>
      <sheetName val="D.6"/>
      <sheetName val="D.6.1"/>
      <sheetName val="D.6.2"/>
      <sheetName val="D.6.3"/>
      <sheetName val="D.6.4"/>
      <sheetName val="D.6.5"/>
      <sheetName val="NOV_DEC98"/>
      <sheetName val="9NOP98"/>
      <sheetName val="NDS96_2000"/>
      <sheetName val="kom&amp;Fis2003 "/>
      <sheetName val="Journal Fiskal"/>
      <sheetName val="KK IDR"/>
      <sheetName val="KB IDR"/>
      <sheetName val="KB USD"/>
      <sheetName val="B IDR"/>
      <sheetName val="B USD"/>
      <sheetName val="JPb"/>
      <sheetName val="JPn"/>
      <sheetName val="JM"/>
      <sheetName val="NL"/>
      <sheetName val="alk-ovh est"/>
      <sheetName val="alk-tbm"/>
      <sheetName val="Master Data-In"/>
      <sheetName val="Master Data-Out"/>
      <sheetName val="CF GAWI"/>
      <sheetName val="Uang Muka"/>
      <sheetName val="Alamat 21"/>
      <sheetName val="Alamat 23"/>
      <sheetName val="LAP PJK 21"/>
      <sheetName val="lap spm 23"/>
      <sheetName val="LAP PJK 23"/>
      <sheetName val="LAM SPM 21"/>
      <sheetName val="23f"/>
      <sheetName val="Undian"/>
      <sheetName val="bd_pph21"/>
      <sheetName val="HONDA"/>
      <sheetName val="BKL &amp; SR"/>
      <sheetName val="PSD"/>
      <sheetName val="TAP"/>
      <sheetName val="API"/>
      <sheetName val="CABANG"/>
      <sheetName val="G- Lead"/>
      <sheetName val="G.1.2"/>
      <sheetName val="L(R)"/>
      <sheetName val="Catum"/>
      <sheetName val="Penj NRC &amp; L(R)"/>
      <sheetName val="AJE AUDIT"/>
      <sheetName val="CFA06"/>
      <sheetName val="AA21"/>
      <sheetName val="AA2"/>
      <sheetName val="AA2 (2)"/>
      <sheetName val="CFA17"/>
      <sheetName val="CFA25"/>
      <sheetName val="CFA28"/>
      <sheetName val="FA Jun"/>
      <sheetName val="CFA24"/>
      <sheetName val="AA21a"/>
      <sheetName val="AA21b"/>
      <sheetName val="A09"/>
      <sheetName val="WBS PARENTS"/>
      <sheetName val="WPL PARENTS"/>
      <sheetName val="Rekon Fiskal MBTO"/>
      <sheetName val="Dtax"/>
      <sheetName val="Jv"/>
      <sheetName val=" CF attachment"/>
      <sheetName val="Fluc"/>
      <sheetName val="T.B"/>
      <sheetName val="T_B"/>
      <sheetName val="TB Dec'10"/>
      <sheetName val="WBS A"/>
      <sheetName val="WBS B "/>
      <sheetName val="TAX`10"/>
      <sheetName val="Exp Operating"/>
      <sheetName val="Exp COGS"/>
      <sheetName val="Rincian BYMHD"/>
      <sheetName val="Aset-Penambahan"/>
      <sheetName val="Permint-Data"/>
      <sheetName val="Daft-Konfirmasi"/>
      <sheetName val="Work sheet audit"/>
      <sheetName val="Laporan-Juni"/>
      <sheetName val="Laporan-Des"/>
      <sheetName val="daf. isi"/>
      <sheetName val="Work sheet"/>
      <sheetName val="work sheet 1"/>
      <sheetName val="Lampiran 1"/>
      <sheetName val="E.3"/>
      <sheetName val="E.4"/>
      <sheetName val="E.5"/>
      <sheetName val="E.6"/>
      <sheetName val="E.7"/>
      <sheetName val="E.8"/>
      <sheetName val="E.9"/>
      <sheetName val="E.10"/>
      <sheetName val="List FA 2008"/>
      <sheetName val="GL 2008"/>
      <sheetName val="General Ledger Tahun APRIL 2008"/>
      <sheetName val="Inventori Gudang Jan"/>
      <sheetName val="Lap Kas Tunai - 1"/>
      <sheetName val="Bank - 1"/>
      <sheetName val="KasBon - 1"/>
      <sheetName val="Lap Kas Tunai-2"/>
      <sheetName val="LKM Mggu 2 Jan 2009-2"/>
      <sheetName val="Bank-2"/>
      <sheetName val="KasBon-2"/>
      <sheetName val="Lap Kas Tunai-3"/>
      <sheetName val="LKM Mggu 2 Jan 2009-3"/>
      <sheetName val="Bank-3"/>
      <sheetName val="KasBon-3"/>
      <sheetName val="Lap Kas Tunai-4"/>
      <sheetName val="LKM Mggu 4 Jan 2009-4"/>
      <sheetName val="Bank-4"/>
      <sheetName val="KasBon-4"/>
      <sheetName val="DAT-NTN"/>
      <sheetName val="HGU"/>
      <sheetName val="BEBAN TANGGUHKAN"/>
      <sheetName val="Hutang pihak ke-3"/>
      <sheetName val="Hut Pemb Akt"/>
      <sheetName val="Hut Pemb. Akt."/>
      <sheetName val="Hutang Supplier"/>
      <sheetName val="Kebijakan Operasional FINAL"/>
      <sheetName val="REVISI Kebijakan Opr 090307"/>
      <sheetName val="Kebijakan Operasional (1)"/>
      <sheetName val="Rencana&amp;Tinjauan Kinerja HRM"/>
      <sheetName val="Rencana&amp;Tinjauan Kinerja HRD"/>
      <sheetName val="Rencana&amp;Tinjauan Kinerja HRDRev"/>
      <sheetName val="RenKer HRD-1"/>
      <sheetName val="RenKer HRD-2"/>
      <sheetName val="RenKer HRD-3"/>
      <sheetName val="HONDA_DIV"/>
      <sheetName val="SR_AA"/>
      <sheetName val="SR_CBR"/>
      <sheetName val="BEKASI"/>
      <sheetName val="TAMBUN"/>
      <sheetName val="CISALAK"/>
      <sheetName val="DEPOK"/>
      <sheetName val="API-BDG"/>
      <sheetName val="API-BKS"/>
      <sheetName val="Cms"/>
      <sheetName val="Skbmi"/>
      <sheetName val="Subang"/>
      <sheetName val="Mjlk"/>
      <sheetName val="Tasik"/>
      <sheetName val="Cjr"/>
      <sheetName val="Kun"/>
      <sheetName val="Pwt"/>
      <sheetName val="Grt"/>
      <sheetName val="Smd"/>
      <sheetName val="CF FLT"/>
      <sheetName val="CVR"/>
      <sheetName val="BS-Combined-01"/>
      <sheetName val="Notes Inc"/>
      <sheetName val="PDE summary"/>
      <sheetName val="03 NP"/>
      <sheetName val="04 NP"/>
      <sheetName val="05 NP"/>
      <sheetName val="06 NP"/>
      <sheetName val="06 NP (1)"/>
      <sheetName val="06 NP (2)"/>
      <sheetName val="06 NP (3)"/>
      <sheetName val="07 NP"/>
      <sheetName val="07 NP (1)"/>
      <sheetName val="07 NP (2)"/>
      <sheetName val="07 NP (3)"/>
      <sheetName val="2007 NP"/>
      <sheetName val="BS-Combined"/>
      <sheetName val="Q. Lead Schedule"/>
      <sheetName val="Q.1_Detail Sales"/>
      <sheetName val="Q.1.1_Toll Manufacturing"/>
      <sheetName val="Q.1_Cut Off-1"/>
      <sheetName val="Q.2_Cut Off-2"/>
      <sheetName val="Report Purposes_1"/>
      <sheetName val="Report Purposes_2"/>
      <sheetName val="Income - Combined"/>
      <sheetName val="Combined Note 1 to 6"/>
      <sheetName val="Combined Note 8 to 13"/>
      <sheetName val="TB-Cons"/>
      <sheetName val="Bal Sheet"/>
      <sheetName val="BS note 1-6"/>
      <sheetName val="BS Note 7"/>
      <sheetName val="BS Note 7b"/>
      <sheetName val="BS note 8-13"/>
      <sheetName val="Profit"/>
      <sheetName val="Profit Notes 1"/>
      <sheetName val="Profit Notes 2"/>
      <sheetName val="Detail OH (1)"/>
      <sheetName val="Detail OH (2)"/>
      <sheetName val="Detail OH (3)"/>
      <sheetName val="TB-Reg"/>
      <sheetName val="Bal Sheet (reg)"/>
      <sheetName val="BS note 1-6 (reg)"/>
      <sheetName val="BS Note 7 (reg)"/>
      <sheetName val="BS Note 7b (reg)"/>
      <sheetName val="BS note 8-13 (reg)"/>
      <sheetName val="Alo-GC (reg)"/>
      <sheetName val="TB-Est-1"/>
      <sheetName val="Profit (reg)"/>
      <sheetName val="Profit Notes (reg)"/>
      <sheetName val="Bal Sheet (1)"/>
      <sheetName val="BS note 1-6 (1)"/>
      <sheetName val="BS Note 7 (1)"/>
      <sheetName val="BS Note 7b (1)"/>
      <sheetName val="BS note 8-13 (1)"/>
      <sheetName val="TB-Est-2"/>
      <sheetName val="Profit (1)"/>
      <sheetName val="Profit Notes (1)"/>
      <sheetName val="PDE summary (1)"/>
      <sheetName val="Bal Sheet (2)"/>
      <sheetName val="BS note 1-6 (2)"/>
      <sheetName val="BS Note 7 (2)"/>
      <sheetName val="BS Note 7b (2)"/>
      <sheetName val="BS note 8-13 (2)"/>
      <sheetName val="TB-Est-3"/>
      <sheetName val="Profit (2)"/>
      <sheetName val="Profit Notes (2)"/>
      <sheetName val="PDE summary (2)"/>
      <sheetName val="Bal Sheet (3)"/>
      <sheetName val="BS note 1-6 (3)"/>
      <sheetName val="BS Note 7 (3)"/>
      <sheetName val="BS Note 7b (3)"/>
      <sheetName val="BS note 8-13 (3)"/>
      <sheetName val="Profit (3)"/>
      <sheetName val="Profit Notes (3)"/>
      <sheetName val="PDE summary (3)"/>
      <sheetName val="gltran"/>
      <sheetName val="revisi-gltran"/>
      <sheetName val="workNR"/>
      <sheetName val="workRL"/>
      <sheetName val="rlak"/>
      <sheetName val="posner"/>
      <sheetName val="posrula"/>
      <sheetName val="1-persd"/>
      <sheetName val="2-akt"/>
      <sheetName val="2-akt (bulanan)"/>
      <sheetName val="2-aktcadangan"/>
      <sheetName val="3-penjek"/>
      <sheetName val="4-bpp"/>
      <sheetName val="5-pembl"/>
      <sheetName val="6-oprs"/>
      <sheetName val="7-wesel"/>
      <sheetName val="8-bunga"/>
      <sheetName val="9-tax"/>
      <sheetName val="O.2.2.1"/>
      <sheetName val="O.2.2.2"/>
      <sheetName val="O.2.2.3"/>
      <sheetName val="PM, TE , SAD"/>
      <sheetName val="K-Combined"/>
      <sheetName val="PAJE-PRJE-CAJE-CRJE"/>
      <sheetName val="T Acc"/>
      <sheetName val="Elimination"/>
      <sheetName val="BS &amp; PL Analytical SRM"/>
      <sheetName val="Statements of SHE"/>
      <sheetName val="Segment Information"/>
      <sheetName val="BS &amp; PL Analytical"/>
      <sheetName val="Summary of Insurance.1"/>
      <sheetName val="K-Combined-1"/>
      <sheetName val="Segment Information with JO"/>
      <sheetName val="Summary of Insurance"/>
      <sheetName val="K-Combined-final"/>
      <sheetName val="1997"/>
      <sheetName val="9899"/>
      <sheetName val="konsultan"/>
      <sheetName val="proyek"/>
      <sheetName val="Predictive test -HPJ "/>
      <sheetName val="2003"/>
      <sheetName val="2007"/>
      <sheetName val="Car list "/>
      <sheetName val="suivi cash flow par affaire"/>
      <sheetName val="Biaya Departemen"/>
      <sheetName val="KP23"/>
      <sheetName val="12. ANALISA PL"/>
      <sheetName val="11. ANALISA PL"/>
      <sheetName val="ANALISA BS 11"/>
      <sheetName val="10. ANALISA PL"/>
      <sheetName val="TB 12"/>
      <sheetName val="TB 11"/>
      <sheetName val="Gen_Inputs"/>
      <sheetName val="HEMA RUTIN"/>
      <sheetName val="HEMA LENGKAP"/>
      <sheetName val="HEMA LENGKAP PLUS"/>
      <sheetName val="MIKROHEMATOKRIT"/>
      <sheetName val="MCV"/>
      <sheetName val="RETIKULOSIT"/>
      <sheetName val="LED"/>
      <sheetName val="LIMFOSIT PLASMA BIRU"/>
      <sheetName val="MORFOLOGI DARAH TEPI"/>
      <sheetName val="MORFOLOGI SUMSUM TULANG+"/>
      <sheetName val="RATIO IT"/>
      <sheetName val="GOL DARAH"/>
      <sheetName val="MALARIA"/>
      <sheetName val="HEMOTASIS RUTIN"/>
      <sheetName val="MASA PERDARAHAN (BT)"/>
      <sheetName val="MASA PEMBEKUAN (CT)"/>
      <sheetName val="MASA PROTOMBIN (PT)"/>
      <sheetName val="MASA TROMBOPLASTIN (APTT)"/>
      <sheetName val="MASA TROMBIN (TT)+"/>
      <sheetName val="FIBRINOGEN"/>
      <sheetName val="INR"/>
      <sheetName val="TROMBOTEST OWREN +"/>
      <sheetName val="AGREGASI TROMBOSIT"/>
      <sheetName val="VISKOSITAS DARAH +"/>
      <sheetName val="ACT"/>
      <sheetName val="D-DIMER"/>
      <sheetName val="FAKTOR VIII +"/>
      <sheetName val="FAKTOR IX +"/>
      <sheetName val="PROTEIN C +"/>
      <sheetName val="PROTEIN S +"/>
      <sheetName val="ANTI TROMBIN III +"/>
      <sheetName val="ACA IGM +"/>
      <sheetName val="ACA IGG +"/>
      <sheetName val="ANTI B2 GP +"/>
      <sheetName val="ANTIKOAGULASI LUPUS +"/>
      <sheetName val="G6PD +"/>
      <sheetName val="RESISTENSI OSMOTIK +"/>
      <sheetName val="UJI COOMBS +"/>
      <sheetName val="ELEKTRO HB +"/>
      <sheetName val="Hb F +"/>
      <sheetName val="BESI (IRON) +"/>
      <sheetName val="TIBC +"/>
      <sheetName val="FERRITIN +"/>
      <sheetName val="TRANSFERIN +"/>
      <sheetName val="VIT B12 +"/>
      <sheetName val="ASAM FOLAT +"/>
      <sheetName val="SEL LE +"/>
      <sheetName val="LE REAKSI +"/>
      <sheetName val="PROTEIN TOTAL"/>
      <sheetName val="ALBUMIN"/>
      <sheetName val="ELEKTROFORESIS PROTEIN +"/>
      <sheetName val="SERUM PROTEIN IMMUN +"/>
      <sheetName val="CHE +"/>
      <sheetName val="BILIRUBIN"/>
      <sheetName val="BILIRUBIN NEO"/>
      <sheetName val="SGOT &amp; SGPT"/>
      <sheetName val="SGOT"/>
      <sheetName val="SGPT"/>
      <sheetName val="GAMMA GT"/>
      <sheetName val="FOSFATASE ALKALI"/>
      <sheetName val="GLDH +"/>
      <sheetName val="ASAM EMPEDU +"/>
      <sheetName val="AMONIAK +"/>
      <sheetName val="PIVKA +"/>
      <sheetName val="Hs TROPONIN"/>
      <sheetName val="CK-MB"/>
      <sheetName val="CK TOTAL"/>
      <sheetName val="MIOGLOBIN +"/>
      <sheetName val="NT PRO BNP"/>
      <sheetName val="LDH +"/>
      <sheetName val="TROPONIN T +"/>
      <sheetName val="TROPONIN I"/>
      <sheetName val="UREUM"/>
      <sheetName val="KREATININ"/>
      <sheetName val="CYSTATIN C +"/>
      <sheetName val="ASAM URAT"/>
      <sheetName val="UJI BERSIHAN UREUM"/>
      <sheetName val="UJI BERSIHAN KREATININ"/>
      <sheetName val="B2-MIKRO +"/>
      <sheetName val="NGAL +"/>
      <sheetName val="ELCTROLYTE SERUM"/>
      <sheetName val="KALSIUM TOTAL"/>
      <sheetName val="KALSIUM ION"/>
      <sheetName val="FOSFAT ANORGANIK"/>
      <sheetName val="MAGNESIUM"/>
      <sheetName val="BIKARBONAT"/>
      <sheetName val="ANION GAP"/>
      <sheetName val="ANALISA GAS DARAH"/>
      <sheetName val="ASAM LAKTAT"/>
      <sheetName val="AGD PLUS"/>
      <sheetName val="GDS"/>
      <sheetName val="GDP"/>
      <sheetName val="GD2PP"/>
      <sheetName val="UJI TOLERANSI"/>
      <sheetName val="KURVA HARIAN"/>
      <sheetName val="HBA1C"/>
      <sheetName val="INSULIN PUASA +"/>
      <sheetName val="INSULIN 2PP +"/>
      <sheetName val="C-PEPTIDE PUASA +"/>
      <sheetName val="C-PEPTIDE 2PP +"/>
      <sheetName val="BENDA KETON"/>
      <sheetName val="KETON DARAH +"/>
      <sheetName val="FRUKTOSAMINE +"/>
      <sheetName val="AMILASE TOTAL +"/>
      <sheetName val="AMILASE PANKREAS +"/>
      <sheetName val="LIPASE +"/>
      <sheetName val="KOLESTEROL TOTAL"/>
      <sheetName val="LDL"/>
      <sheetName val="HDL"/>
      <sheetName val="TRIGLISERIDA"/>
      <sheetName val="DENSE LDL KUALITATIF +"/>
      <sheetName val="DENSE LDL KUANTITATIF +"/>
      <sheetName val="APO B +"/>
      <sheetName val="APO A1 +"/>
      <sheetName val="LIPOPROTEIN A +"/>
      <sheetName val="ADIPONEKTIN +"/>
      <sheetName val="LDL DIREK"/>
      <sheetName val="RATIO KOL-HDL"/>
      <sheetName val="HSCRP"/>
      <sheetName val="HOMOSISTEIN +"/>
      <sheetName val="TAS +"/>
      <sheetName val="GLUTATHOIN +"/>
      <sheetName val="CROSS LAP +"/>
      <sheetName val="N-MID OSYEOCALCIN +"/>
      <sheetName val="ANTI HAV TOTAL +"/>
      <sheetName val="ANTI HAV IGM +"/>
      <sheetName val="HBSAG ELISA"/>
      <sheetName val="HBSAG RAPID"/>
      <sheetName val="HBSAG KONFIRMASI +"/>
      <sheetName val="ANTI HBS"/>
      <sheetName val="ANTI HBC TOTAL +"/>
      <sheetName val="ANTI HBC IGM +"/>
      <sheetName val="HBEAG +"/>
      <sheetName val="ANTI HBE +"/>
      <sheetName val="ANTI HCV RAPID"/>
      <sheetName val="ANTI HCV"/>
      <sheetName val="ANTI HCV IGM +"/>
      <sheetName val="ANTI HEV IGG +"/>
      <sheetName val="ANTI HEV IGM +"/>
      <sheetName val="VDRL"/>
      <sheetName val="TPHA"/>
      <sheetName val="ANTI HIV RAPID"/>
      <sheetName val="ANTI HIV KUALITATIF"/>
      <sheetName val="HIV DUO TEST"/>
      <sheetName val="HIV RNA VIRAL LOAD +"/>
      <sheetName val="ANTI CHLAMYDA IGG +"/>
      <sheetName val="ANTI CHLAMYDA IGM +"/>
      <sheetName val="AFP"/>
      <sheetName val="CEA"/>
      <sheetName val="CA 125 +"/>
      <sheetName val="PAP PROSTAT +"/>
      <sheetName val="PSA TOTAL"/>
      <sheetName val="PSA BEBAS +"/>
      <sheetName val="CA 15-3 +"/>
      <sheetName val="HE 4 +"/>
      <sheetName val="CA 72-4 +"/>
      <sheetName val="CA 19-9 +"/>
      <sheetName val="SCC SERVIKS +"/>
      <sheetName val="NSE +"/>
      <sheetName val="CYFRA 21-1 +"/>
      <sheetName val="B-HCG +"/>
      <sheetName val="ANTI EBV VCA-AGA +"/>
      <sheetName val="ANTI EBV EA-IGA +"/>
      <sheetName val="ANTI ABV VCA-IGG +"/>
      <sheetName val="ANTI ABV EA-AGG +"/>
      <sheetName val="ANTI EBV VCA-AGM +"/>
      <sheetName val="ANTI EBV EA-AGM +"/>
      <sheetName val="IGE TOTAL +"/>
      <sheetName val="PANEL ALERGI ATOPI +"/>
      <sheetName val="PANEL ALERGI MAKANAN ASIA +"/>
      <sheetName val="RAST DEBU RUMAH +"/>
      <sheetName val="RAST TUNGAU DEBU RUMAH +"/>
      <sheetName val="RAST ASPERGILUS +"/>
      <sheetName val="RAST PENICILIN +"/>
      <sheetName val="RAST PENICILIN N +"/>
      <sheetName val="RAST KUNING TELUR +"/>
      <sheetName val="RAST SUSU +"/>
      <sheetName val="RAST UDANG +"/>
      <sheetName val="RAST SUSU KEDELAI +"/>
      <sheetName val="ASTO SEMIKUANTITATIF"/>
      <sheetName val="CRP KUANTITATIF"/>
      <sheetName val="PROCALTONIN +"/>
      <sheetName val="RA FACTOR KUALITATIF"/>
      <sheetName val="ANTI CCP +"/>
      <sheetName val="HLA B-27 +"/>
      <sheetName val="ANA ELISA +"/>
      <sheetName val="ANA IMMUNO +"/>
      <sheetName val="ANA PROFIL +"/>
      <sheetName val="ANTI DS DNA +"/>
      <sheetName val="ANCA +"/>
      <sheetName val="AMA +"/>
      <sheetName val="ANT. STRIATED MS +"/>
      <sheetName val="C3 +"/>
      <sheetName val="C4 +"/>
      <sheetName val="IGG KUANTITATIF +"/>
      <sheetName val="IGA KUANTITATIF +"/>
      <sheetName val="IGM KUANTITATIF +"/>
      <sheetName val="ELEKTRO IMMUNO +"/>
      <sheetName val="CD4 +"/>
      <sheetName val="CD8 +"/>
      <sheetName val="CD34 +"/>
      <sheetName val="TEOFILIN +"/>
      <sheetName val="DIGOXIN +"/>
      <sheetName val="FENOBARBITAL +"/>
      <sheetName val="KARBAMAZEPIN +"/>
      <sheetName val="ASAM VALPROAT +"/>
      <sheetName val="TRACROLIMUS +"/>
      <sheetName val="SIKLOSPORIN +"/>
      <sheetName val="GENTAMISIN +"/>
      <sheetName val="PHENYTOIN +"/>
      <sheetName val="WIDAL UJI SLIDE"/>
      <sheetName val="ANTI SALMONELA TUBEX"/>
      <sheetName val="ANTI SALMONELA RAPID"/>
      <sheetName val="SALMONELA IGG +"/>
      <sheetName val="DENGUE NS1 AG"/>
      <sheetName val="ANTI DENGUE IGG &amp; IGM"/>
      <sheetName val="MALARIA ANTIGEN"/>
      <sheetName val="H. PYLORI IGG +"/>
      <sheetName val="H. PYLORI IGM +"/>
      <sheetName val="LEPTOSPIRA IGM ELISA +"/>
      <sheetName val="ANTI LEPTOSPIRA IGM"/>
      <sheetName val="MEASLES IGG +"/>
      <sheetName val="MEASLES IGM +"/>
      <sheetName val="ANTI AMUBA +"/>
      <sheetName val="MONOTEST RAPID +"/>
      <sheetName val="ANTI CHIKUNGUNYA IGM"/>
      <sheetName val="ANTI MICOPLASMA IGG &amp; IGM +"/>
      <sheetName val="ANTI MICOPLASMA IGG +"/>
      <sheetName val="ANTI MICOPLASMA IGM +"/>
      <sheetName val="SEROLOGI JAMUR (ASPEERGILLUS) +"/>
      <sheetName val="TOXOPLASMA IGG +"/>
      <sheetName val="TOXOPLASMA IGM +"/>
      <sheetName val="ANTI RUBELLA IGG +"/>
      <sheetName val="ANTI RUBELLA IGM +"/>
      <sheetName val="CMV IGM +"/>
      <sheetName val="CMV IGG +"/>
      <sheetName val="ANTI HSV 1 IGG +"/>
      <sheetName val="ANTI HSV 1 IGM +"/>
      <sheetName val="ANTI HSV 2 IGG +"/>
      <sheetName val="ANTI HSV 2 IGM +"/>
      <sheetName val="AVIDITAS ANTI TOXO IGG +"/>
      <sheetName val="ANTI CMV IGG +"/>
      <sheetName val="GROWTH HORMON +"/>
      <sheetName val="SOMATOMEDIN +"/>
      <sheetName val="PROLACTIN +"/>
      <sheetName val="LH +"/>
      <sheetName val="FSH +"/>
      <sheetName val="PTH +"/>
      <sheetName val="25 OH VIT D +"/>
      <sheetName val="CORTISOL (DARAH-URIN) +"/>
      <sheetName val="CORTISOL +"/>
      <sheetName val="AKTIVASI RENIN +"/>
      <sheetName val="ALDOSTERON +"/>
      <sheetName val="DHEA S +"/>
      <sheetName val="T3 TOTAL +"/>
      <sheetName val="FT3 +"/>
      <sheetName val="T4 TOTAL +"/>
      <sheetName val="FT4 +"/>
      <sheetName val="FT1 +"/>
      <sheetName val="TSH S"/>
      <sheetName val="TSH NEONATUS +"/>
      <sheetName val="T3 UPTAKE +"/>
      <sheetName val="THYROGLOBULIN +"/>
      <sheetName val="ANTI THYROGLOBULIN +"/>
      <sheetName val="ANTI THYROGLOBULIN AG +"/>
      <sheetName val="ANTI TPO +"/>
      <sheetName val="TSH RECEPTOR AB +"/>
      <sheetName val="CALCITONIN +"/>
      <sheetName val="TESTOSTERON TOTAL +"/>
      <sheetName val="TESTOSTERON BEBAS +"/>
      <sheetName val="DHT +"/>
      <sheetName val="TESTOS. BIO +"/>
      <sheetName val="ESTRADIOL +"/>
      <sheetName val="ESTRADIOL BIO +"/>
      <sheetName val="PROGESTERON +"/>
      <sheetName val="PROGES. BIO +"/>
      <sheetName val="HORMON AMH +"/>
      <sheetName val="ESTRIOL +"/>
      <sheetName val="PCR SALMONELA +"/>
      <sheetName val="PCR MYCO TB +"/>
      <sheetName val="HBV-DNA KUANTITATIF +"/>
      <sheetName val="HCV RNA KUANTITATIF +"/>
      <sheetName val="HCV GENOTIP +"/>
      <sheetName val="PCR CMV +"/>
      <sheetName val="PCR HSV 1&amp;2 +"/>
      <sheetName val="ADENIN D-AMINASE +"/>
      <sheetName val="HPV DNA HIGH RISK +"/>
      <sheetName val="PCR HIV (VIRAL LOAD) +"/>
      <sheetName val="PCR CHLAMYDIA TRACH. +"/>
      <sheetName val="URINE LENGKAP"/>
      <sheetName val="PROTEIN ESBACH +"/>
      <sheetName val="MIKROALBUMIN (URIN 24 JAM) +"/>
      <sheetName val="ASAM URAT (URIN 24 JAM)"/>
      <sheetName val="UJI KEHAMILAN"/>
      <sheetName val="UREUM URIN"/>
      <sheetName val="CREATININ URINE"/>
      <sheetName val="ASAM URAT URINE"/>
      <sheetName val="ELEKTROLIT URINE"/>
      <sheetName val="FOSFOR ANORG"/>
      <sheetName val="VMA +"/>
      <sheetName val="ALDOSTERON URIN +"/>
      <sheetName val="17 KETOSTEROID +"/>
      <sheetName val="CALCIUM URIN"/>
      <sheetName val="MAGNESIUM URIN"/>
      <sheetName val="5-HIAA +"/>
      <sheetName val="ELECTROLITE URINE"/>
      <sheetName val="AMFETAMIN"/>
      <sheetName val="METAMFETAMIN"/>
      <sheetName val="BARBITAL-BARBITURAT +"/>
      <sheetName val="BENZODIAZEPIN"/>
      <sheetName val="CANNABIS"/>
      <sheetName val="COCCAINE"/>
      <sheetName val="MORFIN"/>
      <sheetName val="PHENCYCLIDIN +"/>
      <sheetName val="OPIATE URIN"/>
      <sheetName val="ALKOHOL +"/>
      <sheetName val="ANTI TROMBOSIT +"/>
      <sheetName val="ANALISIS SPERMA"/>
      <sheetName val="ANALISA SPERMA (ANDROLOG)"/>
      <sheetName val="ANTIBODI THD SPERMA +"/>
      <sheetName val="ANALISA BATU GINJAL +"/>
      <sheetName val="ANALISA BATU EMPEDU +"/>
      <sheetName val="PEWARNAAN &amp; HITUNG NAP +"/>
      <sheetName val="A-1 ANTITRYPSIN +"/>
      <sheetName val="UREA BREATH TEST +"/>
      <sheetName val="PB (PLUMBUN-TIMBAL) +"/>
      <sheetName val="CROSSMATCHING"/>
      <sheetName val="ALBUMIN GLIKAT +"/>
      <sheetName val="AVP +"/>
      <sheetName val="LITHIUM +"/>
      <sheetName val="IGRA TEST +"/>
      <sheetName val="ANALISA BATU URETER +"/>
      <sheetName val="TINJA RUTIN"/>
      <sheetName val="TINJA LENGKAP"/>
      <sheetName val="DARAH SAMAR FAECES"/>
      <sheetName val="ROTAVIRUS AG RAPID +"/>
      <sheetName val="ANALISIS CAIRAN PLEURA +"/>
      <sheetName val="ANALISIS CAIRAN SENDI +"/>
      <sheetName val="ANALISIS CAIRAN OTAK +"/>
      <sheetName val="PA SMALL +"/>
      <sheetName val="PA MEDIUM +"/>
      <sheetName val="PA LARGE +"/>
      <sheetName val="KONSUL SLIDE (1-2) +"/>
      <sheetName val="KONSUL BLOK (1-2) +"/>
      <sheetName val="FROZEN SECTION +"/>
      <sheetName val="FROZEN SECT + BATAS SAYATAN +"/>
      <sheetName val="BIAYA PERSIAPAN VC +"/>
      <sheetName val="BIOPSI +"/>
      <sheetName val="BIOPSI (1-2) +"/>
      <sheetName val="BIOPSI (3-4) +"/>
      <sheetName val="PAPSMEAR KONVENSIONAL +"/>
      <sheetName val="PAPSMEAR DGN TINDAKAN +"/>
      <sheetName val="THIN PREP +"/>
      <sheetName val="CELL PREP +"/>
      <sheetName val="PAPSMEAR HORMONAL +"/>
      <sheetName val="SITOPATOLOGI SPUTUM 1X +"/>
      <sheetName val="SITOPATOLOGI SPUTUM 3X +"/>
      <sheetName val="SITO CAIRAN URIN 1X +"/>
      <sheetName val="SITO CAIRAN BILASAN +"/>
      <sheetName val="FNAB TANPA TINDAKAN +"/>
      <sheetName val="FNAB DGN TINDAKAN +"/>
      <sheetName val="KONSUL SLIDE SITO +"/>
      <sheetName val="GOMORI - HISTOKIMIA +"/>
      <sheetName val="PAS - HISTOKIMIA +"/>
      <sheetName val="PAS DIASTASE-HISTOKIMIA +"/>
      <sheetName val="ALCIAN BLUE-HISTOKIMIA +"/>
      <sheetName val="TRICHROM - HISTOKIMIA +"/>
      <sheetName val="MUCICARMIN - HISTOKIMIA +"/>
      <sheetName val="RETIKULIN - HISTOKIMIA +"/>
      <sheetName val="BTA - HISTOKIMIA +"/>
      <sheetName val="FITE FARACO - HISTOKIMIA +"/>
      <sheetName val="IMMUNOHISTOKIMIA 2 ALFA +"/>
      <sheetName val="IMMUNOHISTOKIMIA 1 ANTIBODY +"/>
      <sheetName val="IMUNOHISTOKIMIA SUKAR +"/>
      <sheetName val="IMUNO PAKET GIST +"/>
      <sheetName val="IMUNO PAKET FISH +"/>
      <sheetName val="IMUNO ISH PER PROBE +"/>
      <sheetName val="IMUNO K-RAS +"/>
      <sheetName val="IMUNO N-RAS +"/>
      <sheetName val="IMUNO K-RAS &amp; N-RAS +"/>
      <sheetName val="IMUNO CISH +"/>
      <sheetName val="MUTASI EGFR +"/>
      <sheetName val="PAKET IMUNO +"/>
      <sheetName val="IMUNO BRAF +"/>
      <sheetName val="PACKED RED CELL +"/>
      <sheetName val="WHOLE BLOOD +"/>
      <sheetName val="FRESH FROZEN +"/>
      <sheetName val="CYRO PRESPITATE +"/>
      <sheetName val="ANTI HAEMOPHILIC +"/>
      <sheetName val="LEKODEPLATATE +"/>
      <sheetName val="WASHED ERITROSIT +"/>
      <sheetName val="PLATELET CONCENTRATE +"/>
      <sheetName val="LIQUID PLASMA +"/>
      <sheetName val="THROMBOPHERESIS +"/>
      <sheetName val="PACKED RED CELL NAT +"/>
      <sheetName val="WHOLE BLOOD NAT +"/>
      <sheetName val="FRESH FROZEN NAT +"/>
      <sheetName val="CYROPREPITATE NAT +"/>
      <sheetName val="ANTI HAEMO NAT +"/>
      <sheetName val="LEKODEPLATATE NAT +"/>
      <sheetName val="WASHED ERITROSIT NAT +"/>
      <sheetName val="PLATELET CONCENTRATE NAT +"/>
      <sheetName val="LIQUID PLASMA NAT +"/>
      <sheetName val="SUGAR TEST +"/>
      <sheetName val="UJI HAM TEST +"/>
      <sheetName val="BCR ABL KUALITATIF +"/>
      <sheetName val="BCR ABL KUANTITATIF +"/>
      <sheetName val="SCREENING RECTAL SWAB +"/>
      <sheetName val="KERTAS KERJA"/>
      <sheetName val="RUJUKAN"/>
      <sheetName val="OBAT 30215"/>
      <sheetName val="BIAKAN KUMAN"/>
      <sheetName val="SCREENING DARAH"/>
      <sheetName val="RADIOLOGY"/>
      <sheetName val="IP ORDER LAB &amp; RAD"/>
      <sheetName val="assump INC% sensus"/>
      <sheetName val="GROUP COA"/>
      <sheetName val="REQUIREMENT"/>
      <sheetName val="FAI4"/>
      <sheetName val="déf04"/>
      <sheetName val="Curves"/>
      <sheetName val="Resume MPPVSAktual"/>
      <sheetName val="Asumsi Rata2 LC per HC SWG"/>
      <sheetName val="Summ Rata2 LC"/>
      <sheetName val="RWP 0"/>
      <sheetName val="RWP 1"/>
      <sheetName val="RWP2-1"/>
      <sheetName val="RWP3"/>
      <sheetName val="RWP 20"/>
      <sheetName val="RWP 22"/>
      <sheetName val="RWP 33"/>
      <sheetName val="42CAF"/>
      <sheetName val="42CAI"/>
      <sheetName val="RWP43"/>
      <sheetName val="RWP55"/>
      <sheetName val="RWP75"/>
      <sheetName val="ALK-12"/>
      <sheetName val="FS-13"/>
      <sheetName val="BB-JAN 1999"/>
      <sheetName val="Proforma"/>
      <sheetName val="Based Data_wacc"/>
      <sheetName val="H1b Accounts Payable"/>
      <sheetName val="P1 Equity"/>
      <sheetName val="OLDMAP"/>
      <sheetName val="Menu_Data"/>
      <sheetName val="AVG2_JULI2003"/>
      <sheetName val="Input assumptions"/>
      <sheetName val="Incremental Field Inputs"/>
      <sheetName val="_Results Summary"/>
      <sheetName val="Primary Field Inputs"/>
      <sheetName val="CAST DAYLY"/>
      <sheetName val="Input Plan"/>
      <sheetName val="DAF.INVEN U.O"/>
      <sheetName val="P10"/>
      <sheetName val="EKT"/>
      <sheetName val="ENGIN"/>
      <sheetName val="EAT"/>
      <sheetName val="TRAINING FEE"/>
      <sheetName val="ＭＰ印刷２"/>
      <sheetName val="EX RATE"/>
      <sheetName val="Revaluation"/>
      <sheetName val="Terms"/>
      <sheetName val="OU"/>
      <sheetName val="ACC_NUM"/>
      <sheetName val="DIS Jan&quot;09"/>
      <sheetName val="ACM0131(GT)"/>
      <sheetName val="计划"/>
      <sheetName val="Interim --&gt; Top"/>
      <sheetName val="Permanent info"/>
      <sheetName val="P&amp;L_Highlights 2008"/>
      <sheetName val="Word"/>
      <sheetName val="Df~Isi"/>
      <sheetName val="Resume-1"/>
      <sheetName val="Invest-2"/>
      <sheetName val="JTPC-3"/>
      <sheetName val="MK-2"/>
      <sheetName val="RSDT"/>
      <sheetName val="Basic Assumption(2)"/>
      <sheetName val="RSDT input"/>
      <sheetName val="Asumsi-4"/>
      <sheetName val="Sales-5"/>
      <sheetName val="Purch"/>
      <sheetName val="COGS-5"/>
      <sheetName val="TKerja"/>
      <sheetName val="GA-6"/>
      <sheetName val="FA-7"/>
      <sheetName val="Bank-8"/>
      <sheetName val="IS-10"/>
      <sheetName val="BS-11"/>
      <sheetName val="CF-9"/>
      <sheetName val="AS-14"/>
      <sheetName val="ebitda (simulasi AR)"/>
      <sheetName val="MESIN TAGGING"/>
      <sheetName val="2013"/>
      <sheetName val="2014"/>
      <sheetName val="2015"/>
      <sheetName val="2016"/>
      <sheetName val="2017"/>
      <sheetName val="2018"/>
      <sheetName val="BS-RTI"/>
      <sheetName val="Detail Piutang"/>
      <sheetName val="Tdk Bermasalah"/>
      <sheetName val="Yang Bermasalah"/>
      <sheetName val="Report3"/>
      <sheetName val="seluruh"/>
      <sheetName val="CER Collector"/>
      <sheetName val="Rank Per Location"/>
      <sheetName val="BBM PER JAM"/>
      <sheetName val="ROUTE"/>
      <sheetName val="ROUTE NEW"/>
      <sheetName val="Pengiriman 1 Bulan"/>
      <sheetName val="SO"/>
      <sheetName val="Coa LD Per Month"/>
      <sheetName val="NERACA SALDO"/>
      <sheetName val="REKAP OMZET KAPAL"/>
      <sheetName val="OMZET HARIAN"/>
      <sheetName val="HPP-perkapal"/>
      <sheetName val="HPP PER BULAN"/>
      <sheetName val="Rekap simulasi"/>
      <sheetName val="Revisi BBM"/>
      <sheetName val="Cash Flow (2)"/>
      <sheetName val="CASH FLOW (3)"/>
      <sheetName val="KKL"/>
      <sheetName val="Rincian Capex"/>
      <sheetName val="HPP HARI 09"/>
      <sheetName val="Simulasi"/>
      <sheetName val="kLP BIAYA"/>
      <sheetName val="Agent"/>
      <sheetName val="OMZET"/>
      <sheetName val="HPP-Bulan (2)"/>
      <sheetName val="HPP HARI 09 (2)"/>
      <sheetName val="HPP-Bulan Lama"/>
      <sheetName val="bandarlampung"/>
      <sheetName val="Masa Kerja"/>
      <sheetName val="TM3"/>
      <sheetName val="RMS - STR (2)"/>
      <sheetName val="TK- FUNG"/>
      <sheetName val="SEN_FUNG"/>
      <sheetName val="TK1"/>
      <sheetName val="rekstru"/>
      <sheetName val="rekfung"/>
      <sheetName val="fungsional "/>
      <sheetName val="Ros"/>
      <sheetName val="struktur (2)"/>
      <sheetName val="Atur"/>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Kas"/>
      <sheetName val="Laba Ditahan"/>
      <sheetName val="Arus Kas-1"/>
      <sheetName val="Arus Kas-2"/>
      <sheetName val="Rekonsi"/>
      <sheetName val="CRD"/>
      <sheetName val="DOZER"/>
      <sheetName val="solar"/>
      <sheetName val="SERVICE"/>
      <sheetName val="CHIPPING"/>
      <sheetName val="TRASS&amp;CHIP"/>
      <sheetName val="BLANGKO"/>
      <sheetName val="LAP-PROD"/>
      <sheetName val="TRASS '09"/>
      <sheetName val="trass'10"/>
      <sheetName val="REC'10"/>
      <sheetName val="form trass"/>
      <sheetName val="Rekap-User"/>
      <sheetName val="Dokter-User"/>
      <sheetName val="Kwitansi"/>
      <sheetName val="Lelang"/>
      <sheetName val="Rekap-Mngmt"/>
      <sheetName val="Manajemen Fee"/>
      <sheetName val="local"/>
      <sheetName val="sales_07 (3)"/>
      <sheetName val="eksport"/>
      <sheetName val="sales_07 (2)"/>
      <sheetName val="sales_07"/>
      <sheetName val="Etalase-Bsl"/>
      <sheetName val="Lab-RO"/>
      <sheetName val="Stok+Lab+RO+Gigi"/>
      <sheetName val="Dr.Ahli"/>
      <sheetName val="Hpp."/>
      <sheetName val="SAA"/>
      <sheetName val="JU"/>
      <sheetName val="NR"/>
      <sheetName val="pembelian sparepart &amp; bag 12.20"/>
      <sheetName val="pembelian MATERIAL 122007"/>
      <sheetName val="penjualan material (2)"/>
      <sheetName val="Tagihan BTI des"/>
      <sheetName val="Rhia"/>
      <sheetName val="tari"/>
      <sheetName val="mutasi hutang des07"/>
      <sheetName val="jurnal umum(HO)"/>
      <sheetName val="kartu hutang"/>
      <sheetName val="Piutang Kary Okt 07 (3)"/>
      <sheetName val="master COA"/>
      <sheetName val="uang muka penjualan"/>
      <sheetName val="NS_Oktober"/>
      <sheetName val="master VENDOR CUSTOMER"/>
      <sheetName val=" Cost Center"/>
      <sheetName val="Opinion Director"/>
      <sheetName val="skat kons."/>
      <sheetName val="Isi kons"/>
      <sheetName val="disclose"/>
      <sheetName val="w.s konsol 2007"/>
      <sheetName val="hub. istimewa"/>
      <sheetName val="AJE ELIMINASI"/>
      <sheetName val="selisih nilai buku"/>
      <sheetName val="aruskas- konsol"/>
      <sheetName val="piutang pihak ketiga"/>
      <sheetName val="aset tetap 06"/>
      <sheetName val="aset tetap 07"/>
      <sheetName val="pajak-tangguhan"/>
      <sheetName val="lampiran 2"/>
      <sheetName val="lampiran 3"/>
      <sheetName val="rincian beban langsung"/>
      <sheetName val="beban lansung"/>
      <sheetName val="rincian pendapatan usaha"/>
      <sheetName val="aset lain-lain"/>
      <sheetName val="kas&amp; setara kas"/>
      <sheetName val="laba ditahan final05-06"/>
      <sheetName val="transaksi valuta thn 06"/>
      <sheetName val="prpajakan"/>
      <sheetName val="opini PTPN I_2008"/>
      <sheetName val="Lead - LK PTPN PRINT"/>
      <sheetName val="CLK"/>
      <sheetName val="Lead - LK PTPN"/>
      <sheetName val="PSAK 46"/>
      <sheetName val="Jurnal koreksi &amp; reklas print"/>
      <sheetName val="penjelasan aje &amp; reklas_2008"/>
      <sheetName val="Taksiran PPh Badan"/>
      <sheetName val="WS NET OFF"/>
      <sheetName val="JURNAL NET OFF"/>
      <sheetName val="Z Score PTPN I"/>
      <sheetName val="Aje Eks KSO Karet"/>
      <sheetName val="Jurnal koreksi &amp; reklas"/>
      <sheetName val="PRICE PACKING (2)"/>
      <sheetName val=" Cash Flow"/>
      <sheetName val="PRICE PACKING"/>
      <sheetName val="PRICE SALES JASA"/>
      <sheetName val=" TARIF FLAT STORAGE"/>
      <sheetName val="Rekap Per Cab"/>
      <sheetName val="Rekap Perbulan"/>
      <sheetName val="Rekap Budget"/>
      <sheetName val=" Rekap"/>
      <sheetName val="Ho"/>
      <sheetName val="Shipp"/>
      <sheetName val="TO SMD"/>
      <sheetName val="TO Cwd"/>
      <sheetName val="TO Bwi"/>
      <sheetName val="Rekap HO"/>
      <sheetName val="Cash Flow HO"/>
      <sheetName val="Cash Flow Samarinda"/>
      <sheetName val="Resume SMD"/>
      <sheetName val="Smd1"/>
      <sheetName val="Smd2"/>
      <sheetName val="Rekap  SMD"/>
      <sheetName val="Cash Flow Banyuwangi"/>
      <sheetName val="Rekap BWI"/>
      <sheetName val="Resume Banyuwangi"/>
      <sheetName val="Bwi1"/>
      <sheetName val="Bwi2"/>
      <sheetName val="Produksi Smd "/>
      <sheetName val="Produksi Bwi"/>
      <sheetName val="Produksi Cwd Baru"/>
      <sheetName val="Cwd1"/>
      <sheetName val="Cwd2"/>
      <sheetName val="Cash Flow Ciwandan"/>
      <sheetName val="Resume Ciwandan"/>
      <sheetName val="Rekap Cwd Baru"/>
      <sheetName val="Rekap Cwd lama"/>
      <sheetName val="Cwd2 lama"/>
      <sheetName val="Produksi Cwd Lama"/>
      <sheetName val="Bengkel"/>
      <sheetName val="Kendaraan Operasional"/>
      <sheetName val="Kendaraan Dinas"/>
      <sheetName val="DeptKeu"/>
      <sheetName val="Dept HRD"/>
      <sheetName val="Keu (Pajak)"/>
      <sheetName val="Keu(Purch)"/>
      <sheetName val="Dept Logstk"/>
      <sheetName val="DeptKeu (Acc)"/>
      <sheetName val="DeptKeu (WH)"/>
      <sheetName val="Sales&amp;DIST"/>
      <sheetName val="Dept SD"/>
      <sheetName val="Cwd2 Baru"/>
      <sheetName val="worksheet (2)"/>
      <sheetName val="New Notes"/>
      <sheetName val="rekap bahas"/>
      <sheetName val="report1"/>
      <sheetName val="report1 (2)"/>
      <sheetName val="reg"/>
      <sheetName val="lunas"/>
      <sheetName val="report2"/>
      <sheetName val="Sampul 08"/>
      <sheetName val="Sampul 1"/>
      <sheetName val="Sampul 2"/>
      <sheetName val="Pengesahan"/>
      <sheetName val="Rencana transfer OKT 05"/>
      <sheetName val="CASH IN OKT"/>
      <sheetName val="PRESENTASE TRANSFER 10 2005"/>
      <sheetName val="MUTASI KAS 2005"/>
      <sheetName val="PIUTANG FIKRI"/>
      <sheetName val="MUTASI PIUTANG 2005"/>
      <sheetName val="SEWA DIBYR DIMUKA"/>
      <sheetName val="RINCI. DEP.2005"/>
      <sheetName val="data base"/>
      <sheetName val="COSTUMER CODE"/>
      <sheetName val="CONTROL PENJUALAN TUNAI"/>
      <sheetName val="BAG"/>
      <sheetName val="CRH"/>
      <sheetName val="REKP PENJUALAN BULANAN"/>
      <sheetName val="fill SAP BUKOPIN"/>
      <sheetName val="fill SAP BNI"/>
      <sheetName val="fill SAP MANDIRI"/>
      <sheetName val="fill SAP KAS"/>
      <sheetName val="BUKOPIN"/>
      <sheetName val="BNI"/>
      <sheetName val="MANDIRI"/>
      <sheetName val="MASTER1"/>
      <sheetName val="PEMAKAIAN BY PRODUKSI"/>
      <sheetName val="HUTANG TITIPAN"/>
      <sheetName val="PERSEDIAAN SPAREPART"/>
      <sheetName val="STOCK AWAL"/>
      <sheetName val="PEMAKAIAN WAREHOUSE"/>
      <sheetName val="MASTER CODE"/>
      <sheetName val="PEMBELIAN TONY 09"/>
      <sheetName val="HUTANG PER PO 09"/>
      <sheetName val="HUTANG PER VENDOR 09"/>
      <sheetName val="VENDORE CODE"/>
      <sheetName val="INFORMASI UMUM"/>
      <sheetName val="Mutasi"/>
      <sheetName val="IMPUT PENERIMAAN BULK WB"/>
      <sheetName val="IMPUT PENERIMAAN BAG PRODUKSI"/>
      <sheetName val="LAP. HARIAN"/>
      <sheetName val="RAW MATREIAL FLAT STORAGE"/>
      <sheetName val="Lap. Laba Rugi September"/>
      <sheetName val="Lap. Laba Rugi 2005"/>
      <sheetName val="MARGIN ANALISIS"/>
      <sheetName val="Cash Flow 2005"/>
      <sheetName val="PEMAKAIAN BY PRODUKSI 2005"/>
      <sheetName val="Chart Account"/>
      <sheetName val="GL_Account"/>
      <sheetName val="JK"/>
      <sheetName val="JB"/>
      <sheetName val="Notes BS"/>
      <sheetName val="slip (2)"/>
      <sheetName val="rapel"/>
      <sheetName val="bruto"/>
      <sheetName val="TANDA TERIMA"/>
      <sheetName val="absen"/>
      <sheetName val="lembur"/>
      <sheetName val="potongan"/>
      <sheetName val="pot. absen"/>
      <sheetName val="lembutr (2)"/>
      <sheetName val="REKAP LEMBUR"/>
      <sheetName val="pajak "/>
      <sheetName val="rep letter"/>
      <sheetName val="pph 29"/>
      <sheetName val="PA"/>
      <sheetName val="panding matter"/>
      <sheetName val="BS RIG+KATERING"/>
      <sheetName val="IS per biaya RIG+KATERING"/>
      <sheetName val="WS RIG+KATERING"/>
      <sheetName val="IS per RIG+KATERING"/>
      <sheetName val="saldo akhir"/>
      <sheetName val="note05-06"/>
      <sheetName val="penyertaan 07"/>
      <sheetName val="minta bukti"/>
      <sheetName val="SAP vs C&amp;R"/>
      <sheetName val="BSW"/>
      <sheetName val="Takeover"/>
      <sheetName val="Rekap (L)"/>
      <sheetName val="M-GOWA"/>
      <sheetName val="TKO"/>
      <sheetName val="BPP"/>
      <sheetName val="BWI"/>
      <sheetName val="BON"/>
      <sheetName val="CWD"/>
      <sheetName val="GOW"/>
      <sheetName val="JKT"/>
      <sheetName val="JNP"/>
      <sheetName val="KDI"/>
      <sheetName val="KLK"/>
      <sheetName val="KPG"/>
      <sheetName val="MKS"/>
      <sheetName val="MMJ"/>
      <sheetName val="MDO"/>
      <sheetName val="MSB"/>
      <sheetName val="PLP"/>
      <sheetName val="PLU"/>
      <sheetName val="PKP"/>
      <sheetName val="PRE"/>
      <sheetName val="PNR"/>
      <sheetName val="POL"/>
      <sheetName val="WJO"/>
      <sheetName val="SDP"/>
      <sheetName val="SJI"/>
      <sheetName val="SOP"/>
      <sheetName val="SBY"/>
      <sheetName val="TTR"/>
      <sheetName val="XNS"/>
      <sheetName val="XRKP"/>
      <sheetName val="ABMetal"/>
      <sheetName val="Asaba"/>
      <sheetName val="AlkaJaya"/>
      <sheetName val="Adhireksa"/>
      <sheetName val="Belibis"/>
      <sheetName val="Chuson"/>
      <sheetName val="DayaPrima"/>
      <sheetName val="DieselJY"/>
      <sheetName val="Genta"/>
      <sheetName val="GdGajah"/>
      <sheetName val="Hamasa"/>
      <sheetName val="IndoPorlen"/>
      <sheetName val="InterCasting"/>
      <sheetName val="Interworld"/>
      <sheetName val="Indowan"/>
      <sheetName val="KPMB"/>
      <sheetName val="Karunia"/>
      <sheetName val="KryTeguh"/>
      <sheetName val="KryOlindo"/>
      <sheetName val="Leman's"/>
      <sheetName val="LancarS"/>
      <sheetName val="MakmurMG"/>
      <sheetName val="MitraCh"/>
      <sheetName val="Octo"/>
      <sheetName val="Praxair"/>
      <sheetName val="Persada"/>
      <sheetName val="PLN"/>
      <sheetName val="Rancang"/>
      <sheetName val="SaranaCntrl"/>
      <sheetName val="Samator"/>
      <sheetName val="SariMas"/>
      <sheetName val="Sucofindo"/>
      <sheetName val="Silica"/>
      <sheetName val="SuryaTM"/>
      <sheetName val="Siswandi"/>
      <sheetName val="TDS"/>
      <sheetName val="Tepak"/>
      <sheetName val="fiscal CSA 04"/>
      <sheetName val="fiscal WITM 04 "/>
      <sheetName val="NDE Deposito"/>
      <sheetName val="Ellim&amp;Deff.tax unaudited"/>
      <sheetName val="PER SHM WITM  (3)"/>
      <sheetName val="fiscal WITM"/>
      <sheetName val="fiscal WICM 04"/>
      <sheetName val="fiscal WICM"/>
      <sheetName val="fiscal CSA"/>
      <sheetName val="by sewa summ"/>
      <sheetName val="WITM def tax"/>
      <sheetName val="WICM DEFTAX"/>
      <sheetName val="CSA DEFTAX"/>
      <sheetName val="tax csa"/>
      <sheetName val="anlyt konsol"/>
      <sheetName val="REkon IMSI-WITM (2)"/>
      <sheetName val="REkon IMSI-WITM"/>
      <sheetName val="claim for tax"/>
      <sheetName val="anlyt witm"/>
      <sheetName val="anlyt wicm"/>
      <sheetName val="anlyt csa"/>
      <sheetName val="F.1 FG CKP"/>
      <sheetName val="F.1.1 CKP"/>
      <sheetName val="F.2 WIP CKP"/>
      <sheetName val="F.2.1 CKP"/>
      <sheetName val="F.3 RM CKP"/>
      <sheetName val="F.3.1 CKP"/>
      <sheetName val="F.1 FG BIC"/>
      <sheetName val="F.1.1 BIC "/>
      <sheetName val="F.2 WIP BIC"/>
      <sheetName val="F.2.1 BIC"/>
      <sheetName val="F.3 RM BIC"/>
      <sheetName val="F.3.1 BIC"/>
      <sheetName val="Tran0104 (2)"/>
      <sheetName val="Tran0104"/>
      <sheetName val="9O 1.2 Tran0104 (2)"/>
      <sheetName val="9O 1.1"/>
      <sheetName val="Sheet Q Pro"/>
      <sheetName val="Qpro"/>
      <sheetName val="NotesBS"/>
      <sheetName val="NotesPL"/>
      <sheetName val="PL_div"/>
      <sheetName val="adj smart"/>
      <sheetName val="MCU"/>
      <sheetName val="MCU (2)"/>
      <sheetName val="Budget 2008"/>
      <sheetName val="asumsi1"/>
      <sheetName val="asumsi2"/>
      <sheetName val="analysis (2)"/>
      <sheetName val="skenario"/>
      <sheetName val="jangmed"/>
      <sheetName val="Kend Leasing"/>
      <sheetName val="Pdpt dtrm dmk"/>
      <sheetName val="B Dby Dmk"/>
      <sheetName val="bank_loan"/>
      <sheetName val="Depr Kend"/>
      <sheetName val="Cover WS"/>
      <sheetName val="Isi WS"/>
      <sheetName val="Skat"/>
      <sheetName val="Ekuit"/>
      <sheetName val="Catatan WS"/>
      <sheetName val="Lampiran Khusus WS"/>
      <sheetName val="NRC Potret"/>
      <sheetName val="AJE-2007"/>
      <sheetName val="WS 2K3"/>
      <sheetName val="AJE 2"/>
      <sheetName val="P_Tannguh"/>
      <sheetName val="Catatan (2)"/>
      <sheetName val="4 ROA"/>
      <sheetName val="6 BOPO"/>
      <sheetName val="3CAR"/>
      <sheetName val="T.O.C."/>
      <sheetName val="Cover AJE"/>
      <sheetName val="Cover Utama"/>
      <sheetName val="Compatibility Report"/>
      <sheetName val="DISCUS"/>
      <sheetName val="MTS AR"/>
      <sheetName val="MTS PIUT KARYW"/>
      <sheetName val="MTS ANGS. KEND"/>
      <sheetName val="MTS HUT AFLS"/>
      <sheetName val="MTS DP"/>
      <sheetName val="MTS AUC"/>
      <sheetName val="MTS PIU AFLS"/>
      <sheetName val="MTS HUTANG"/>
      <sheetName val="MTS 2006"/>
      <sheetName val="TOTAL STOCK"/>
      <sheetName val="AT DES"/>
      <sheetName val="Jur_Kor"/>
      <sheetName val="NS"/>
      <sheetName val="G.HPP"/>
      <sheetName val="HPP1"/>
      <sheetName val="H.USAHA"/>
      <sheetName val="H.Angs Kend"/>
      <sheetName val="AR AFLS"/>
      <sheetName val="SINDIKASI"/>
      <sheetName val="Bilateral"/>
      <sheetName val="PKS add2"/>
      <sheetName val="BY 1"/>
      <sheetName val="BY 2"/>
      <sheetName val="Rkap Hut&amp;INT"/>
      <sheetName val="SCED LC"/>
      <sheetName val="ANG INT 03"/>
      <sheetName val="INT 03"/>
      <sheetName val="INT DEFF SINDK"/>
      <sheetName val="MINING EQUIP"/>
      <sheetName val="DES 2001"/>
      <sheetName val="MARET2001"/>
      <sheetName val="PEG &amp; ABB &amp; MINING"/>
      <sheetName val="PERSON SINDIKASI"/>
      <sheetName val="CONTOH (1)"/>
      <sheetName val="CONTOH"/>
      <sheetName val="SCHEDULE KKSK"/>
      <sheetName val="AGENCY FEE"/>
      <sheetName val="SPD"/>
      <sheetName val="Opini'08"/>
      <sheetName val="Daft. Proyek"/>
      <sheetName val="PL (2)"/>
      <sheetName val="Notes (2)"/>
      <sheetName val="LL"/>
      <sheetName val="10-1"/>
      <sheetName val="Kurs"/>
      <sheetName val="20-1"/>
      <sheetName val="50"/>
      <sheetName val="60"/>
      <sheetName val="Project_P"/>
      <sheetName val="Merak Export"/>
      <sheetName val="Merak Import"/>
      <sheetName val="VBA Code"/>
      <sheetName val="Overall"/>
      <sheetName val="TOTAL OF LIEN ACCOUNTS"/>
      <sheetName val="6-19 PAY CALCULATION "/>
      <sheetName val="ARUN III"/>
      <sheetName val="BES MCGC"/>
      <sheetName val="BONTANG V"/>
      <sheetName val="BONTANG VI"/>
      <sheetName val="BONTANG II"/>
      <sheetName val="WEST NATUNA"/>
      <sheetName val="ARUN II"/>
      <sheetName val="BES-AQP"/>
      <sheetName val="BLPGV"/>
      <sheetName val="BLPGVII"/>
      <sheetName val="CORRIDOR"/>
      <sheetName val="BES KOREA II"/>
      <sheetName val="BES KCO"/>
      <sheetName val="BONT III"/>
      <sheetName val="BONT IV"/>
      <sheetName val="ONWJ"/>
      <sheetName val="KANGEAN"/>
      <sheetName val="KMI"/>
      <sheetName val="CILACAP"/>
      <sheetName val="Interest Calc."/>
      <sheetName val="Int. Calculation - after 6-18"/>
      <sheetName val="2004.VS.2003"/>
      <sheetName val="JUST.F7"/>
      <sheetName val="CTT.RPT"/>
      <sheetName val="KODE BAG"/>
      <sheetName val="PVT.TOTAL"/>
      <sheetName val="SKOP"/>
      <sheetName val="NonDept"/>
      <sheetName val="PVT-FUNGSI"/>
      <sheetName val="REKAP-F7.0"/>
      <sheetName val="F7.1"/>
      <sheetName val="F7-OPS"/>
      <sheetName val="PIVOT 3 DGT"/>
      <sheetName val="F-7.2.3 DGT "/>
      <sheetName val="F7.3th"/>
      <sheetName val="PIVOTF8.0"/>
      <sheetName val="F8.0"/>
      <sheetName val="PIVOT-F.7.4.DGT"/>
      <sheetName val="F-7.2.4DGT"/>
      <sheetName val="2004R.VS.2003"/>
      <sheetName val="KEL.9"/>
      <sheetName val="EXECUTIVE SUMMARY"/>
      <sheetName val="HARGA MINYAK &amp; KURS"/>
      <sheetName val="LAPORAN MINYAK"/>
      <sheetName val="LAPORAN GAS"/>
      <sheetName val="EBITDA"/>
      <sheetName val="C5 GABUNG"/>
      <sheetName val="FINDING COST"/>
      <sheetName val="ABI"/>
      <sheetName val="ABO"/>
      <sheetName val="KONS"/>
      <sheetName val=" KONS BID PKP"/>
      <sheetName val="LAHENDONG"/>
      <sheetName val="KP.PENGOLAHAN"/>
      <sheetName val="UPMS I MEDAN"/>
      <sheetName val="UPMS II PALEMBANG"/>
      <sheetName val="UPMS III JAKARTA"/>
      <sheetName val="UPMS IV SEMARANG"/>
      <sheetName val="UPMS V SBY"/>
      <sheetName val="UPMS VI B.PAPAN"/>
      <sheetName val="UPMS 7 MAKASAR"/>
      <sheetName val="UPMS 8 JAYAPURA"/>
      <sheetName val="KP P&amp;N"/>
      <sheetName val="DOK SORONG"/>
      <sheetName val="DOK SUSU"/>
      <sheetName val="KP PERKAPALAN"/>
      <sheetName val="DIT. MPS"/>
      <sheetName val="AMERIKA"/>
      <sheetName val="TOKYO"/>
      <sheetName val="ANAK PERUSAHAAN"/>
      <sheetName val="PT. PAS"/>
      <sheetName val="ELNUSA HRP"/>
      <sheetName val="ELNUSA TBK"/>
      <sheetName val="PATRA JASA"/>
      <sheetName val="TONGKANG"/>
      <sheetName val="DOK DUMAI"/>
      <sheetName val="RSPP"/>
      <sheetName val="PERTA OIL"/>
      <sheetName val="LNG"/>
      <sheetName val="sort by vessel &amp; port"/>
      <sheetName val="bunker"/>
      <sheetName val="perhitungan charter rate"/>
      <sheetName val="daftar kapal"/>
      <sheetName val="januari"/>
      <sheetName val="februari"/>
      <sheetName val="maret"/>
      <sheetName val="juli"/>
      <sheetName val="agust"/>
      <sheetName val="september"/>
      <sheetName val="oktober"/>
      <sheetName val="november"/>
      <sheetName val="desember"/>
      <sheetName val="Compressed"/>
      <sheetName val="Depre"/>
      <sheetName val="Alocation"/>
      <sheetName val="CC BAM"/>
      <sheetName val="GL Account"/>
      <sheetName val="USER MANUAL"/>
      <sheetName val="smk_rspj"/>
      <sheetName val="smk_rspb"/>
      <sheetName val="smk_rspc"/>
      <sheetName val="smk_AKPER"/>
      <sheetName val="SMK_RSPbm"/>
      <sheetName val="Journal Set - AJE"/>
      <sheetName val="Table1"/>
      <sheetName val="LR Satelit"/>
      <sheetName val="PAU Korporat"/>
      <sheetName val="PAU Dropping-Sweeping"/>
      <sheetName val="Sumber Pendanaan"/>
      <sheetName val="Investasi 2008-2013"/>
      <sheetName val="Penyusutan 2009-2013"/>
      <sheetName val="Investasi 2009-2013 (Update)"/>
      <sheetName val="Rinci Pendapatan 2009-2013"/>
      <sheetName val="Ikhtisar LR 2009-2013"/>
      <sheetName val="Neraca 2009-2013"/>
      <sheetName val="Arus Kas 2009-2013"/>
      <sheetName val="Biaya April 05"/>
      <sheetName val="Rinci Pend (01 A)"/>
      <sheetName val="Rinci Pendapatan 2007 PT (01 C)"/>
      <sheetName val="KPI 05-07"/>
      <sheetName val="master-R L Des 09"/>
      <sheetName val="master-R L Peb 2010"/>
      <sheetName val="RINCIAN RL-2 (Master)"/>
      <sheetName val="master-R L RKAP 10 oke"/>
      <sheetName val="Rinci Pendapatan"/>
      <sheetName val="Labarugi Jenis Biaya"/>
      <sheetName val="master-gaji 2010 Oke"/>
      <sheetName val="Analisa Own Use"/>
      <sheetName val="Analisa Pend. Obat &amp; Alkes"/>
      <sheetName val="Neraca 2010"/>
      <sheetName val="Arus Kas (03 A)"/>
      <sheetName val="Target Laba"/>
      <sheetName val="Grafik Trend Laba"/>
      <sheetName val="Trend Laba Rugi"/>
      <sheetName val="Labarugi Pertamina Oke (01 B)"/>
      <sheetName val="L-R Pertamedika (01 B - 1)"/>
      <sheetName val="Kontrak (01 C - 1)"/>
      <sheetName val="Material (01 C - 2)"/>
      <sheetName val="Sundries (01 C - 3)"/>
      <sheetName val="Lainnya (01 C - 4)"/>
      <sheetName val="PAU RSPP Th 2008"/>
      <sheetName val="Investasi 09 "/>
      <sheetName val="Form Investasi 09 (Komisaris)"/>
      <sheetName val="Penilaian KPI Operasional"/>
      <sheetName val="KPI (Rumus)"/>
      <sheetName val="KPI (08)"/>
      <sheetName val="KPI Th 2009"/>
      <sheetName val="KPI 08 (Nop)"/>
      <sheetName val="KPI 2010"/>
      <sheetName val="KPI 10 (Jan)"/>
      <sheetName val="KPI 10 (Peb)"/>
      <sheetName val="KPI RSPC Peb 2010"/>
      <sheetName val="Breakdown KPI RSPC Th 2010"/>
      <sheetName val="KPI RSPC"/>
      <sheetName val="KPI RSPC Th 2010 (2)"/>
      <sheetName val="Grafik BOR Total"/>
      <sheetName val="Grafik BOR Total 1"/>
      <sheetName val="Grafik BOR Super VIP1"/>
      <sheetName val="Grafik BOR VIP"/>
      <sheetName val="Grafik BOR Kelas 1"/>
      <sheetName val="Grafik BOR Kelas 2"/>
      <sheetName val="Grafik BOR Kelas 3"/>
      <sheetName val="Grafik BOR Kamar Bayi"/>
      <sheetName val="Grafik BOR ICU"/>
      <sheetName val="Grafik Kunj HD"/>
      <sheetName val="Grafik HD Eselon Kunj Th 2007"/>
      <sheetName val="Grafik HD Eselon Kunj Th 2008"/>
      <sheetName val="Grafik HD Eselon Kunj Th 2009"/>
      <sheetName val="Grafik HD Eselon Kunj Rata2"/>
      <sheetName val="Grafik HD Eselon Pop Th 2007"/>
      <sheetName val="Grafik HD Eselon Pop Th 2008"/>
      <sheetName val="Grafik HD Eselon Pop Th 2009"/>
      <sheetName val="Grafik HD Eselon Pop Rata2"/>
      <sheetName val="Grafik AvLOS"/>
      <sheetName val="Grafik BTO"/>
      <sheetName val="Grafik TOI"/>
      <sheetName val="Grafik Jml TT 05-07"/>
      <sheetName val="Grafik Komposisi TT 05-07"/>
      <sheetName val="Grafik BOR 05-07"/>
      <sheetName val="Grafik AvLOS 05-07"/>
      <sheetName val="Grafik BTO 05-07"/>
      <sheetName val="Grafik TOI 05-07"/>
      <sheetName val="Grafik Kunj. HD 05-07"/>
      <sheetName val="Grafik Kunj. RJ P3 05-07"/>
      <sheetName val="Grafik Kunj. RI P3 05-07"/>
      <sheetName val="Grafik Komposisi Laba Rugi"/>
      <sheetName val="BOR 2007"/>
      <sheetName val="BOR 07"/>
      <sheetName val="BOR 2008"/>
      <sheetName val="BOR 2009"/>
      <sheetName val="Master Kunj &amp; Biaya"/>
      <sheetName val="Master HD"/>
      <sheetName val="PETUNJUK PENGISIAN"/>
      <sheetName val="lr_KAP"/>
      <sheetName val="Catatan umum"/>
      <sheetName val="WS Konsol"/>
      <sheetName val="BS_KORP"/>
      <sheetName val="lap keu ratio sistematis"/>
      <sheetName val="Cj"/>
      <sheetName val="Piutang Hutang Istimewa"/>
      <sheetName val="Hutang Usaha Detail"/>
      <sheetName val="Kapitasi"/>
      <sheetName val="TOP_SALES"/>
      <sheetName val="Ratio Ringkas"/>
      <sheetName val="KPI BTP"/>
      <sheetName val="BExRepositorySheet"/>
      <sheetName val="BS - Monetary"/>
      <sheetName val="BS - Non Monetary - LC"/>
      <sheetName val="BS - Equity - TC"/>
      <sheetName val="BS - Non Monetary - TC"/>
      <sheetName val="P&amp;L - TC"/>
      <sheetName val="P&amp;L - lc"/>
      <sheetName val="Bank Liability"/>
      <sheetName val="Cash in Bank"/>
      <sheetName val="Deposit on Call"/>
      <sheetName val="Interest Expense"/>
      <sheetName val="AR_Billed - 3rd Party"/>
      <sheetName val="Billed - Related Party"/>
      <sheetName val="UnBilled - 3rd Party"/>
      <sheetName val="Unbilled - Related Party"/>
      <sheetName val="AP_Billed - 3rd Party "/>
      <sheetName val="AR_Other - 3rd Party"/>
      <sheetName val="3rd Party - Other"/>
      <sheetName val="Piutang Usaha Pihak III"/>
      <sheetName val="Unbilled"/>
      <sheetName val="Sheet Korporat"/>
      <sheetName val="P.L"/>
      <sheetName val="AJE RJE"/>
      <sheetName val="How to Guide"/>
      <sheetName val="Summary (3)"/>
      <sheetName val="BS "/>
      <sheetName val="BS  (2)"/>
      <sheetName val="BS Equity Item"/>
      <sheetName val="P&amp;L (2)"/>
      <sheetName val="PL-Original"/>
      <sheetName val="BS-Original"/>
      <sheetName val="PEND RSPC"/>
      <sheetName val="WSPIUTANG"/>
      <sheetName val="WSHUTANG"/>
      <sheetName val="Periode Laporan"/>
      <sheetName val="MASTER ARUSKAS"/>
      <sheetName val="ARUSKASS"/>
      <sheetName val="3al-Balance"/>
      <sheetName val="master-gaji"/>
      <sheetName val="master-neraca"/>
      <sheetName val="master-R L   2"/>
      <sheetName val="master-R L'09"/>
      <sheetName val="BOD"/>
      <sheetName val="EMPLOYEE"/>
      <sheetName val="KPI-RSPC"/>
      <sheetName val="penjelasan _old new"/>
      <sheetName val="SO-PIUTANG'09"/>
      <sheetName val="GAJI'09"/>
      <sheetName val="Labarugi 2010"/>
      <sheetName val="Neraca TH2009"/>
      <sheetName val="Labarugi TH2009"/>
      <sheetName val="AutoOpen Stub Data"/>
      <sheetName val="KEY IN"/>
      <sheetName val="Lamp 5 (1of3)"/>
      <sheetName val="Lamp-3"/>
      <sheetName val="LAMP 8"/>
      <sheetName val="FAI1"/>
      <sheetName val="FAI2"/>
      <sheetName val="FAI2L"/>
      <sheetName val="FAI5"/>
      <sheetName val="Sensiv"/>
      <sheetName val="Risk"/>
      <sheetName val="TemplateInformation"/>
      <sheetName val="arun"/>
      <sheetName val="dis_opexp_detail"/>
      <sheetName val="F.01"/>
      <sheetName val="PL MKT"/>
      <sheetName val="PL OPR"/>
      <sheetName val=" PL TOTAL"/>
      <sheetName val="MainMenu"/>
      <sheetName val="Calculation"/>
      <sheetName val="CompData"/>
      <sheetName val="EmpData"/>
      <sheetName val="SalJanJun"/>
      <sheetName val="SalJul"/>
      <sheetName val="SalAug"/>
      <sheetName val="SalSep"/>
      <sheetName val="SalOct"/>
      <sheetName val="SalNov"/>
      <sheetName val="SalDec"/>
      <sheetName val="Buy"/>
      <sheetName val="BUT-1"/>
      <sheetName val="HEX-A"/>
      <sheetName val="HEX-E"/>
      <sheetName val="I-BUT"/>
      <sheetName val="RD I-BUT"/>
      <sheetName val="Tobacco"/>
      <sheetName val="DATA DARI SAP 4.6"/>
      <sheetName val="pivot all"/>
      <sheetName val="KOREKSI JURNAL BEGINING BALANCE"/>
      <sheetName val="pivot up 5"/>
      <sheetName val="A2100005"/>
      <sheetName val="BA DES 08"/>
      <sheetName val="HR Desember 2009"/>
      <sheetName val="DLL"/>
      <sheetName val="REPORT 2"/>
      <sheetName val="REPORT 3"/>
      <sheetName val="OFF"/>
      <sheetName val="2009 Allocation"/>
      <sheetName val="Commitment"/>
      <sheetName val="1973"/>
      <sheetName val="1981"/>
      <sheetName val="Badak IV"/>
      <sheetName val="MCGC"/>
      <sheetName val="Badak III"/>
      <sheetName val="Badak VI"/>
      <sheetName val="Badak V"/>
      <sheetName val="Korea II"/>
      <sheetName val="Vessel Utilization"/>
      <sheetName val="balance 2011"/>
      <sheetName val="Production"/>
      <sheetName val="73 CCF"/>
      <sheetName val="73 DQT-MG-EQ"/>
      <sheetName val="81 CCF"/>
      <sheetName val="B IV"/>
      <sheetName val="B IV CCF"/>
      <sheetName val="MCGC CCF"/>
      <sheetName val="B VI"/>
      <sheetName val="B VI CCF"/>
      <sheetName val="B V"/>
      <sheetName val="B V CCF"/>
      <sheetName val="K II"/>
      <sheetName val="K II CCF"/>
      <sheetName val="CCF EP DP"/>
      <sheetName val="AAAAA"/>
      <sheetName val="EXIST"/>
      <sheetName val="REP"/>
      <sheetName val="REOP"/>
      <sheetName val="STIM"/>
      <sheetName val="KUPL"/>
      <sheetName val="BOR"/>
      <sheetName val="AOB"/>
      <sheetName val="AOT"/>
      <sheetName val="Chart-1"/>
      <sheetName val="Chart-2"/>
      <sheetName val="eakTG"/>
      <sheetName val="EFFI"/>
      <sheetName val="Well Plan 1"/>
      <sheetName val="actual"/>
      <sheetName val="diagram"/>
      <sheetName val="36&quot;"/>
      <sheetName val="26&quot;"/>
      <sheetName val="17 12&quot;"/>
      <sheetName val="12 14&quot;"/>
      <sheetName val="8 12&quot;"/>
      <sheetName val="compl"/>
      <sheetName val="59"/>
      <sheetName val="58"/>
      <sheetName val="57"/>
      <sheetName val="56"/>
      <sheetName val="55"/>
      <sheetName val="53"/>
      <sheetName val="48"/>
      <sheetName val="47"/>
      <sheetName val="39"/>
      <sheetName val="37 rev"/>
      <sheetName val="36"/>
      <sheetName val="24 rev"/>
      <sheetName val="23 rev (2)"/>
      <sheetName val="23 rev"/>
      <sheetName val="Contents (full)"/>
      <sheetName val="Contents (model only)"/>
      <sheetName val="Sensitivities"/>
      <sheetName val="Market"/>
      <sheetName val="Postpaid"/>
      <sheetName val="Other revenues"/>
      <sheetName val="FinStats"/>
      <sheetName val="FinStats (Quarterly)"/>
      <sheetName val="FinStats (Semiannual)"/>
      <sheetName val="Mkt Comps"/>
      <sheetName val="Trans Comps"/>
      <sheetName val="WACC"/>
      <sheetName val="Val"/>
      <sheetName val="rekap rkap R2 (Rev-14Des05)"/>
      <sheetName val="rekap rkap R2 (Rev-14Des05) (2)"/>
      <sheetName val="REKAP_ABO_F7(14Des2005)"/>
      <sheetName val="REKAP_ABI_TOTAL(Revisi-14Des05)"/>
      <sheetName val="REKAP_ABI_ASET(Rev-14Des05)"/>
      <sheetName val="ABI_KMJ_NR(14Des2005)"/>
      <sheetName val="ABI_LHD_NR(14Des2005)"/>
      <sheetName val="ABI_PST(Revisi-14Des05)"/>
      <sheetName val="rekapABI2006(ktr pusat)"/>
      <sheetName val="ABI-asset2006 (ktr pst)"/>
      <sheetName val="ABI2006(LHD)"/>
      <sheetName val="ABI-JB-2006 (LHD)"/>
      <sheetName val="PROD-LHD"/>
      <sheetName val="ABI_KMJ(Revisi-14Des2005)"/>
      <sheetName val="ABI-JB-2006 (kmj)"/>
      <sheetName val="PROD-KMJ"/>
      <sheetName val="ABI_SBY(Revisi-14Des2005)"/>
      <sheetName val="ABI-JB-2006 (SBY)"/>
      <sheetName val="PROD-SBY"/>
      <sheetName val="well std 06cw lokasi ubl"/>
      <sheetName val="well std 06cw lokasi lmb"/>
      <sheetName val="well std 06"/>
      <sheetName val="ANGG &gt; 25 M"/>
      <sheetName val="lhd-nr-batal"/>
      <sheetName val="lhd r-batal"/>
      <sheetName val="ubl-lmb(pst r)-batal"/>
      <sheetName val="geoth R-batal"/>
      <sheetName val="ABI-Aset (2)-batal"/>
      <sheetName val="ABI-Aset-batal"/>
      <sheetName val="XXXXXXXXXXXXXXX"/>
      <sheetName val="SURIV_PJD_APKIR"/>
      <sheetName val="Profit Center"/>
      <sheetName val="LAP"/>
      <sheetName val="ABI.2004.SAP-bener"/>
      <sheetName val="MA.PER.CC"/>
      <sheetName val="Satuan"/>
      <sheetName val="AUC Class"/>
      <sheetName val="Service Master"/>
      <sheetName val="Primary CE"/>
      <sheetName val="COST CENTER SBS"/>
      <sheetName val="ABI2004"/>
      <sheetName val="level2"/>
      <sheetName val="Form ABI.SAP "/>
      <sheetName val="BTG"/>
      <sheetName val="BTN"/>
      <sheetName val="GNK"/>
      <sheetName val="TLJ"/>
      <sheetName val="SPA"/>
      <sheetName val="EPT"/>
      <sheetName val="Pengembangan"/>
      <sheetName val="PMU"/>
      <sheetName val="TG"/>
      <sheetName val="Jasran"/>
      <sheetName val="Rekap (proyek)"/>
      <sheetName val="Rekap(Usul)"/>
      <sheetName val="Rekap(Real)"/>
      <sheetName val="03 VS 04"/>
      <sheetName val="Banding"/>
      <sheetName val="R-On Going"/>
      <sheetName val="On Going"/>
      <sheetName val="Migas"/>
      <sheetName val="RKAP-5"/>
      <sheetName val="RKAP-7"/>
      <sheetName val="RKAP-8"/>
      <sheetName val="RKAP-9"/>
      <sheetName val="RKAP-10"/>
      <sheetName val="Lifting"/>
      <sheetName val="STRK"/>
      <sheetName val="BAR-BOR"/>
      <sheetName val="BAR-ABO"/>
      <sheetName val="DATA INDUK"/>
      <sheetName val="KURVA"/>
      <sheetName val="FEB06"/>
      <sheetName val="TABULASI - 31.01.2006"/>
      <sheetName val="JANUARI06"/>
      <sheetName val="DESEMBER05"/>
      <sheetName val="JANUARI05"/>
      <sheetName val="GI JANUARI 05"/>
      <sheetName val="CAP"/>
      <sheetName val="Summ"/>
      <sheetName val="Rev"/>
      <sheetName val="Costs"/>
      <sheetName val="Vol P1"/>
      <sheetName val="Vol P1+2"/>
      <sheetName val="MatBal(Ph2)"/>
      <sheetName val="DS"/>
      <sheetName val="WorkCap"/>
      <sheetName val="DCF"/>
      <sheetName val="Feedstock"/>
      <sheetName val="Capex&amp;Financing"/>
      <sheetName val="Dep"/>
      <sheetName val="Base Vol"/>
      <sheetName val="INT"/>
      <sheetName val="Audited'99"/>
      <sheetName val="REKAPITULASI REGION SUMATERA"/>
      <sheetName val="PROYEKSI"/>
      <sheetName val="tanpa PHK"/>
      <sheetName val="ALL TANPA PHK"/>
      <sheetName val="cost center (per area)"/>
      <sheetName val="TABULASI all - 31.03.2006"/>
      <sheetName val="SUMATERA"/>
      <sheetName val="proyeksi mppk"/>
      <sheetName val="GAPOK"/>
      <sheetName val="TUNDA"/>
      <sheetName val="BANK TANSFER"/>
      <sheetName val="EXT.BANK TRANSFER"/>
      <sheetName val="Sheet1 (3)"/>
      <sheetName val="INSENTIF"/>
      <sheetName val="usia"/>
      <sheetName val="Panel"/>
      <sheetName val="BasePrice"/>
      <sheetName val="MB"/>
      <sheetName val="Price&amp;Vol"/>
      <sheetName val="Sensitivity"/>
      <sheetName val="Eco-BC"/>
      <sheetName val="Eco-SA"/>
      <sheetName val="Sim"/>
      <sheetName val="Economic-Balikpapan6"/>
      <sheetName val="CO22"/>
      <sheetName val="CO23"/>
      <sheetName val="CO24"/>
      <sheetName val="CO25"/>
      <sheetName val="QTY_2005-10"/>
      <sheetName val="QTY"/>
      <sheetName val="2010"/>
      <sheetName val="2008"/>
      <sheetName val="Premises(Original)"/>
      <sheetName val="Premises"/>
      <sheetName val="Material Balance"/>
      <sheetName val="P&amp;L(ROI)"/>
      <sheetName val="P&amp;L(ROE)"/>
      <sheetName val="Fund Flow(ROI)"/>
      <sheetName val="Fund Flow(ROE)"/>
      <sheetName val="Cash Flow(ROI)"/>
      <sheetName val="Cash Flow(ROE)"/>
      <sheetName val="Balance Sheet(ROI)"/>
      <sheetName val="Balance Sheet(ROE)"/>
      <sheetName val="Capex Breakdown"/>
      <sheetName val="Loading Rate"/>
      <sheetName val=" Capex&amp;Opex Inputs"/>
      <sheetName val="Detailed OPEX by Devon"/>
      <sheetName val="TABULASI"/>
      <sheetName val="FO4-DTL "/>
      <sheetName val="PVT.FO8.DTL"/>
      <sheetName val="FO.8-DTL "/>
      <sheetName val="PVT.FO.11.DTL"/>
      <sheetName val="FO.11-DTL  "/>
      <sheetName val="PVFO4"/>
      <sheetName val="pvfo8cc"/>
      <sheetName val="pvfo8l"/>
      <sheetName val="PVFO11"/>
      <sheetName val="PVFO11CC"/>
      <sheetName val="PVFO8"/>
      <sheetName val="PV LINE FO- 11"/>
      <sheetName val="PV CC FO-11"/>
      <sheetName val="Minyak-mitra"/>
      <sheetName val="1.85 fuel gas"/>
      <sheetName val="3.00 fuel gas"/>
      <sheetName val="FPU with 3.00 fuel"/>
      <sheetName val="1771PL"/>
      <sheetName val="Indexing"/>
      <sheetName val="Kurs BI"/>
      <sheetName val="WBSA (R)"/>
      <sheetName val="WBS-L (R) "/>
      <sheetName val="WPL (R)"/>
      <sheetName val="D (2)"/>
      <sheetName val="T2"/>
      <sheetName val="T3"/>
      <sheetName val="F.1.1"/>
      <sheetName val="D.1.1"/>
      <sheetName val="D.1.1.1"/>
      <sheetName val="D.1.2"/>
      <sheetName val="D.1.2.1"/>
      <sheetName val="Advance"/>
      <sheetName val="Add &amp; disp FA"/>
      <sheetName val="FA Jakarta Fiscal"/>
      <sheetName val="FA Medan Fiscal"/>
      <sheetName val="E5"/>
      <sheetName val="Prepayment"/>
      <sheetName val="Deposit frm Cust"/>
      <sheetName val="L.3"/>
      <sheetName val="Provision"/>
      <sheetName val="List 23"/>
      <sheetName val="PSL 21 sept 08"/>
      <sheetName val="PSL 23"/>
      <sheetName val="Sales-purchase Test"/>
      <sheetName val="Spareparts"/>
      <sheetName val="Master Item"/>
      <sheetName val=" Work Program"/>
      <sheetName val="A6100 View"/>
      <sheetName val="FAS 60 Assumptions SM"/>
      <sheetName val="FAS 60 Assumptions TM"/>
      <sheetName val="Lapse LR GOE"/>
      <sheetName val="Lapse LR GOE new"/>
      <sheetName val="Lapse TM"/>
      <sheetName val="Lapse SM"/>
      <sheetName val="MRC1"/>
      <sheetName val="MRC2"/>
      <sheetName val="MRC3"/>
      <sheetName val="MRC4"/>
      <sheetName val="RMRC"/>
      <sheetName val="MSTR"/>
      <sheetName val="1000000"/>
      <sheetName val="2000000"/>
      <sheetName val="3000000"/>
      <sheetName val="4000000"/>
      <sheetName val="PENJ "/>
      <sheetName val="Capitalize"/>
      <sheetName val="Overhaul"/>
      <sheetName val="Expense"/>
      <sheetName val="Trf-SAP-GL"/>
      <sheetName val="Trf-SAP-PCA"/>
      <sheetName val="By Month"/>
      <sheetName val="List-Mei"/>
      <sheetName val="List-Juni"/>
      <sheetName val="115100100-SBI Juni"/>
      <sheetName val="trend"/>
      <sheetName val="J-Blk"/>
      <sheetName val="Loan movement"/>
      <sheetName val="LEASE &amp; LOAN"/>
      <sheetName val="FA BREAKDOWN"/>
      <sheetName val="FA  (2)"/>
      <sheetName val="HEADCOUNT "/>
      <sheetName val="PL(2)"/>
      <sheetName val="hisb-rubber"/>
      <sheetName val="HISB"/>
      <sheetName val="Calendar (2)"/>
      <sheetName val="calendar"/>
      <sheetName val="Actual vs perf"/>
      <sheetName val="RESERVES"/>
      <sheetName val=" LEASE &amp; LOAN"/>
      <sheetName val="INTERCO INV"/>
      <sheetName val="CAPITAL CHARGE"/>
      <sheetName val="OPLEASE"/>
      <sheetName val="EXPOSURE"/>
      <sheetName val="HEADCOUNT"/>
      <sheetName val="OPS ODJ"/>
      <sheetName val="STOCKS"/>
      <sheetName val="Calendar _2_"/>
      <sheetName val="detail FS"/>
      <sheetName val="bal FC"/>
      <sheetName val="list no"/>
      <sheetName val="K&amp;B"/>
      <sheetName val="Cad BD"/>
      <sheetName val="PHI"/>
      <sheetName val="AP-trade"/>
      <sheetName val="Accrual"/>
      <sheetName val="DIA"/>
      <sheetName val="PST"/>
      <sheetName val="SBG"/>
      <sheetName val="PDG"/>
      <sheetName val="PKU"/>
      <sheetName val="LPG"/>
      <sheetName val="ACL"/>
      <sheetName val="BTR"/>
      <sheetName val="BGR"/>
      <sheetName val="BKS"/>
      <sheetName val="PTK"/>
      <sheetName val="Var-Des'04"/>
      <sheetName val="Audit Adj'04"/>
      <sheetName val="K.1 "/>
      <sheetName val="K-1.2 - FA Disposal"/>
      <sheetName val="K.1.3 addition"/>
      <sheetName val="K.1.4Disposal"/>
      <sheetName val="Offset Afiliasi &amp; Write-Off"/>
      <sheetName val="Affiliation Reconcile"/>
      <sheetName val="TYT"/>
      <sheetName val="BSU"/>
      <sheetName val="Limpra"/>
      <sheetName val="Ures"/>
      <sheetName val="Muruf"/>
      <sheetName val="HTI Murni"/>
      <sheetName val="Unit IV"/>
      <sheetName val="reklas(offset)for reporting"/>
      <sheetName val="PSAK 24 TYSP"/>
      <sheetName val="Segmen"/>
      <sheetName val="Sales Geografis"/>
      <sheetName val="Anal Review"/>
      <sheetName val="List of PAJE (to client)"/>
      <sheetName val="mutasi investasi"/>
      <sheetName val="Fin-highlights"/>
      <sheetName val="Macro5"/>
      <sheetName val="M T S"/>
      <sheetName val="FP-FIKTIF"/>
      <sheetName val="KOREKSI-PM"/>
      <sheetName val="CONF-EKST"/>
      <sheetName val="CONF-INT"/>
      <sheetName val="JASA-LN"/>
      <sheetName val="Macro2"/>
      <sheetName val="Macro1"/>
      <sheetName val="Macro3"/>
      <sheetName val="Macro4"/>
      <sheetName val="CENTRAL"/>
      <sheetName val="CENTRAL-1"/>
      <sheetName val="NOT-HIT"/>
      <sheetName val="PHP"/>
      <sheetName val="SP-PET"/>
      <sheetName val="induk (2)"/>
      <sheetName val="Induk+Nothit"/>
      <sheetName val=" Penjualan "/>
      <sheetName val="Rekap Ekspor"/>
      <sheetName val="Pelunasan Piutang"/>
      <sheetName val="Bahan Baku Lokal"/>
      <sheetName val="Bahan Baku Impor "/>
      <sheetName val="PPB"/>
      <sheetName val="Laba (Rugi) Kurs"/>
      <sheetName val="Hasil Lain"/>
      <sheetName val="Kredit Pajak"/>
      <sheetName val="----00000----"/>
      <sheetName val="KKP SUSUT "/>
      <sheetName val="Pendapatan Lain"/>
      <sheetName val="LHP"/>
      <sheetName val="PHP-1"/>
      <sheetName val="PHP-2"/>
      <sheetName val="PPh Ps. 22"/>
      <sheetName val="Alket"/>
      <sheetName val=" Sales "/>
      <sheetName val="Rekap Ekspor (KMK)"/>
      <sheetName val="EKSPOR (BI)"/>
      <sheetName val="Bahan Baku Impor (BI)"/>
      <sheetName val="Bahan Baku Impor (KMK) "/>
      <sheetName val="Bhn Baku-Lokal.1"/>
      <sheetName val="Bhn Baku-Lokal.2"/>
      <sheetName val="KKP SUSUT -AKHIR"/>
      <sheetName val="DETAIL"/>
      <sheetName val="MTD-REPORT"/>
      <sheetName val="F.1_Cash"/>
      <sheetName val="D.1_Trade Receivables"/>
      <sheetName val="D.2_Other Rec"/>
      <sheetName val="C.1_Inventories"/>
      <sheetName val="Advance &amp; Prepaid Exp"/>
      <sheetName val="Prepaid Taxes"/>
      <sheetName val="A2.1.a_PropertyAndEquipment"/>
      <sheetName val="A2.1.b_Mutation"/>
      <sheetName val="Def Tax Asset"/>
      <sheetName val="G.1_Trade Payables"/>
      <sheetName val="K.1_Taxes Payable"/>
      <sheetName val="H.1_Accrued Expenses"/>
      <sheetName val="J.1_Advance From Customers"/>
      <sheetName val="M.1_Employee Benefits"/>
      <sheetName val="P.1.a_Share Capital"/>
      <sheetName val="P.1.b_Tambahan Mo. Disetor"/>
      <sheetName val="Q.1_Sales"/>
      <sheetName val="R.1_COS"/>
      <sheetName val="S.1_Selling Exp"/>
      <sheetName val="T.1_G&amp;A Exp"/>
      <sheetName val="T2.1_Other Income (Charges)"/>
      <sheetName val="T3.1_Income Tax"/>
      <sheetName val="KK CF"/>
      <sheetName val="FAS 60 Assumptions NON TM"/>
      <sheetName val="Lapse Non TM"/>
      <sheetName val="General Info"/>
      <sheetName val="Control Test Documentation"/>
      <sheetName val="Detailed Control Testing (1)"/>
      <sheetName val="Drop down"/>
      <sheetName val="Detailed Control Testing (2)"/>
      <sheetName val="Extra"/>
      <sheetName val="Work"/>
      <sheetName val="fohdepr"/>
      <sheetName val="ShareGaji"/>
      <sheetName val="Extra (2)"/>
      <sheetName val="Tanker"/>
      <sheetName val="Tanker (2)"/>
      <sheetName val="dafknas"/>
      <sheetName val="dafknas-2001"/>
      <sheetName val="dafknas-2002"/>
      <sheetName val="dafknas-2002-OKE"/>
      <sheetName val="dafknas-2002-OKE-CETAK"/>
      <sheetName val="dafkasm"/>
      <sheetName val="dafkTING (2)"/>
      <sheetName val="Sew-Tahan"/>
      <sheetName val="REFFERENCE BPS"/>
      <sheetName val="List Cost center"/>
      <sheetName val="Wil2"/>
      <sheetName val="PGK"/>
      <sheetName val="MATERIAL MM 2006"/>
      <sheetName val="Sheet3 (2)"/>
      <sheetName val="DAFTARCOSTCENTER (2)"/>
      <sheetName val="DAFTARCOSTCENTER"/>
      <sheetName val="Rekapl"/>
      <sheetName val="Laporan C-8"/>
      <sheetName val="Jenis Cargo"/>
      <sheetName val="Port"/>
      <sheetName val="PL NBBM APRIL 2006"/>
      <sheetName val="000000000000000"/>
      <sheetName val="ABK2004.AWAL.26.08.03"/>
      <sheetName val="ABK04.AWALR + CO.13.01.04"/>
      <sheetName val="SGT"/>
      <sheetName val="BNY"/>
      <sheetName val="ABK.OIL"/>
      <sheetName val="ABK.GAS"/>
      <sheetName val="OIL.BPP"/>
      <sheetName val="OIL.SGT"/>
      <sheetName val="OIL.BNY"/>
      <sheetName val="OIL.TM"/>
      <sheetName val="GAS.BNY"/>
      <sheetName val="CO"/>
      <sheetName val="EPO"/>
      <sheetName val="GT"/>
      <sheetName val="ONGOING"/>
      <sheetName val="REKAP.ONGO"/>
      <sheetName val="RKPL21.1"/>
      <sheetName val="COP"/>
      <sheetName val="Exum"/>
      <sheetName val="RK"/>
      <sheetName val="BARCHT2002"/>
      <sheetName val="Prod."/>
      <sheetName val="GRP"/>
      <sheetName val="Gas"/>
      <sheetName val="Just.Prod"/>
      <sheetName val="REAL.PROY01"/>
      <sheetName val="Chart1"/>
      <sheetName val="ABO.F7&amp;F8"/>
      <sheetName val="Usul 2003"/>
      <sheetName val="BATAS"/>
      <sheetName val="Just.ABI"/>
      <sheetName val="Rev.ABI201"/>
      <sheetName val="Kendala"/>
      <sheetName val="Kur.Dana"/>
      <sheetName val="V"/>
      <sheetName val="Kin.Oil"/>
      <sheetName val="Kin.Gas"/>
      <sheetName val="Kin.Migas"/>
      <sheetName val="Comdev"/>
      <sheetName val="Fee"/>
      <sheetName val="ikh-1 (2)"/>
      <sheetName val="ikh-2 (2)"/>
      <sheetName val="ikh-3 (2)"/>
      <sheetName val="ikh-4 (2)"/>
      <sheetName val="2006 (01 Apr)"/>
      <sheetName val="Minyak"/>
      <sheetName val="Minyak (3th)"/>
      <sheetName val="Real Myk"/>
      <sheetName val="GRF-Oil"/>
      <sheetName val="Struktur Gas"/>
      <sheetName val="Gas (3th)"/>
      <sheetName val="ABI 06"/>
      <sheetName val="ABI 06 (1)"/>
      <sheetName val="Abi (3th)"/>
      <sheetName val="Singkat ABI"/>
      <sheetName val="Jus ABI"/>
      <sheetName val="Exsum"/>
      <sheetName val="F7-area"/>
      <sheetName val="F7 (3th)"/>
      <sheetName val="Just Abo"/>
      <sheetName val="F8.5-OWN"/>
      <sheetName val="Rugila"/>
      <sheetName val="ikh-1"/>
      <sheetName val="ikh-2"/>
      <sheetName val="ikh-3"/>
      <sheetName val="ikh-4"/>
      <sheetName val="BANG"/>
      <sheetName val="Jas"/>
      <sheetName val="ABI-06"/>
      <sheetName val="REKAP(A)"/>
      <sheetName val="REKAP(A) (2)"/>
      <sheetName val="Rekap (B)"/>
      <sheetName val="Rekap(G)"/>
      <sheetName val="Rekap (F)"/>
      <sheetName val="Rekap(H)"/>
      <sheetName val="Rekap(H) (2)"/>
      <sheetName val="RK SMR"/>
      <sheetName val="REKAP ABO"/>
      <sheetName val="DETAIL ABO "/>
      <sheetName val="REKAP ABI"/>
      <sheetName val="LAP.ABI PEB.07"/>
      <sheetName val="OPT-LIFT"/>
      <sheetName val="Chart5"/>
      <sheetName val="GAOT"/>
      <sheetName val="GAOB"/>
      <sheetName val="GDOH"/>
      <sheetName val="Graf DOH"/>
      <sheetName val="Feecalc"/>
      <sheetName val="Tax&amp;Dep"/>
      <sheetName val="WTI v LPG Price"/>
      <sheetName val="Pricing"/>
      <sheetName val="Eco-Conso"/>
      <sheetName val="GLAC"/>
      <sheetName val="JGPC"/>
      <sheetName val="JMGPC"/>
      <sheetName val="JamGPC"/>
      <sheetName val="YGPC"/>
      <sheetName val="EconomicsVer2.1"/>
      <sheetName val="OWN PTM"/>
      <sheetName val="MITRA"/>
      <sheetName val="DOH"/>
      <sheetName val="DOH+MITRA"/>
      <sheetName val="DOH+MOTRA+JUAL"/>
      <sheetName val="Chart4"/>
      <sheetName val="Chart4 (2)"/>
      <sheetName val="30A"/>
      <sheetName val="27A"/>
      <sheetName val="28A"/>
      <sheetName val="29A"/>
      <sheetName val="BLANK"/>
      <sheetName val="BLANK2"/>
      <sheetName val="BLANK3"/>
      <sheetName val="BLANK4"/>
      <sheetName val="IKHTISAR"/>
      <sheetName val="ABO(03-03-2004)"/>
      <sheetName val="FORM_02"/>
      <sheetName val="FORM_04"/>
      <sheetName val="LAMP_FORM_04"/>
      <sheetName val="FORM 6"/>
      <sheetName val="FORM_08"/>
      <sheetName val="GRAF_PEK (2)"/>
      <sheetName val="GRAF_PEK"/>
      <sheetName val="GRAF_A2B"/>
      <sheetName val="GRAF_ANGG SISA"/>
      <sheetName val="GRAF_ANG"/>
      <sheetName val="GRAF_AFKIR"/>
      <sheetName val="ABI_ABO-rev"/>
      <sheetName val="sas-tar 4-8"/>
      <sheetName val="seismik NV-DOH"/>
      <sheetName val="bor eks-upside"/>
      <sheetName val="cad"/>
      <sheetName val="bor DOH"/>
      <sheetName val="minyak hulu"/>
      <sheetName val="gas hulu"/>
      <sheetName val="prog bang us"/>
      <sheetName val="7D395J"/>
      <sheetName val="BARCHAT"/>
      <sheetName val="R-1.1"/>
      <sheetName val="R-1.2"/>
      <sheetName val="R-1 Own"/>
      <sheetName val="R-1.1 Own"/>
      <sheetName val="R-1.2 Own"/>
      <sheetName val="R-1 Mitra"/>
      <sheetName val="R-1.1 Mitra"/>
      <sheetName val="R-1.2 Mitra"/>
      <sheetName val="R-2"/>
      <sheetName val="R-2A"/>
      <sheetName val="EXECUTIVE SMRY"/>
      <sheetName val="R-3"/>
      <sheetName val="R-3 OWN"/>
      <sheetName val="R-3 MITRA"/>
      <sheetName val="R-4"/>
      <sheetName val="R-4.1"/>
      <sheetName val="R-4.2"/>
      <sheetName val="R-4ATT"/>
      <sheetName val="PvtFR4811"/>
      <sheetName val="R-8"/>
      <sheetName val="R-8ATT"/>
      <sheetName val="R-11"/>
      <sheetName val="R-11ATT"/>
      <sheetName val="R-14.0"/>
      <sheetName val="HRM 3"/>
      <sheetName val="R-14.0 OWN"/>
      <sheetName val="R-14.0 MITRA"/>
      <sheetName val="R-14.1"/>
      <sheetName val="R-14.2"/>
      <sheetName val="R-15"/>
      <sheetName val="R-16.1"/>
      <sheetName val="R-16.2"/>
      <sheetName val="R-16.1 Own"/>
      <sheetName val="R-16.1 Mitra"/>
      <sheetName val="R-16.2 Own"/>
      <sheetName val="R-16.2 Mitra"/>
      <sheetName val="R-16.1ATT-1"/>
      <sheetName val="R-16.1ATT-2"/>
      <sheetName val="R-16.1ATT-3"/>
      <sheetName val="R-16.2ATT-1"/>
      <sheetName val="R-17"/>
      <sheetName val="Check List OPEX"/>
      <sheetName val="MAPP CCDA"/>
      <sheetName val="MAP GL"/>
      <sheetName val="MAPCCALL"/>
      <sheetName val="QUERY FQR"/>
      <sheetName val="NON CAPITAL"/>
      <sheetName val="MAP LOK INTANG"/>
      <sheetName val="SMR BOR"/>
      <sheetName val="DIRECT AREA"/>
      <sheetName val="REGKP8COMMARPR"/>
      <sheetName val="SUKOWATI"/>
      <sheetName val="MITRA TACJOB"/>
      <sheetName val="KPEP11"/>
      <sheetName val="MAPP ABI"/>
      <sheetName val="REVENUE "/>
      <sheetName val="KK AREA"/>
      <sheetName val="LIFITNG"/>
      <sheetName val="EKSPOR"/>
      <sheetName val="SOLVENT"/>
      <sheetName val="GAS KONSUMEN"/>
      <sheetName val="GAS KILANG"/>
      <sheetName val="LKS VS FQR"/>
      <sheetName val="COST STRCTR"/>
      <sheetName val="Cargo"/>
      <sheetName val="Expenses"/>
      <sheetName val="Own-Ships"/>
      <sheetName val="Depreciation"/>
      <sheetName val="WSC8SAP"/>
      <sheetName val="CC List"/>
      <sheetName val="Cost Element"/>
      <sheetName val="Ref-Fuel"/>
      <sheetName val="Peg"/>
      <sheetName val="PL 2003"/>
      <sheetName val="MM "/>
      <sheetName val="MatBal"/>
      <sheetName val="dt-pdn"/>
      <sheetName val="dt-pkk"/>
      <sheetName val="dt-kp"/>
      <sheetName val="RKPL"/>
      <sheetName val="PL-Kons"/>
      <sheetName val="Pd1"/>
      <sheetName val="BBM-dn"/>
      <sheetName val="Jual-NBBM"/>
      <sheetName val="F8-Pkp"/>
      <sheetName val="Biaya-P"/>
      <sheetName val="Biaya-PN"/>
      <sheetName val="Biaya-Pkp"/>
      <sheetName val="Susut"/>
      <sheetName val="Hapus"/>
      <sheetName val="P-Minyak"/>
      <sheetName val="Beli"/>
      <sheetName val="am43"/>
      <sheetName val="Imporcrude"/>
      <sheetName val="ImportProd"/>
      <sheetName val="lm-gas1"/>
      <sheetName val="bk1-p7"/>
      <sheetName val="Gas1"/>
      <sheetName val="lm-18.3"/>
      <sheetName val="Ex1"/>
      <sheetName val="Inv-38"/>
      <sheetName val="Inv-39"/>
      <sheetName val="Inv-40"/>
      <sheetName val="Inv-41"/>
      <sheetName val="am42"/>
      <sheetName val="am44"/>
      <sheetName val="am45"/>
      <sheetName val="am46"/>
      <sheetName val="am47"/>
      <sheetName val="am48"/>
      <sheetName val="bk3-6"/>
      <sheetName val="bk3-7"/>
      <sheetName val="bk3-8"/>
      <sheetName val="bk3-9"/>
      <sheetName val="Distribusi1"/>
      <sheetName val="Ang-laut1"/>
      <sheetName val="PL1"/>
      <sheetName val="alt-2"/>
      <sheetName val="alt-3"/>
      <sheetName val="kode cargo"/>
      <sheetName val="STD_LT"/>
      <sheetName val="data1"/>
      <sheetName val="process"/>
      <sheetName val="PRESENTASI"/>
      <sheetName val="CHART"/>
      <sheetName val="LOSSES"/>
      <sheetName val="trend_chart"/>
      <sheetName val="FORMB2"/>
      <sheetName val="OnshoreFab(B3)"/>
      <sheetName val="Fabr det"/>
      <sheetName val="post-mod(B4)(1)"/>
      <sheetName val="Post mdl"/>
      <sheetName val="post-mod(2)"/>
      <sheetName val="Mod inst(B5)"/>
      <sheetName val="ModInst.det"/>
      <sheetName val="Insur. det"/>
      <sheetName val="Proc-det"/>
      <sheetName val="PMT"/>
      <sheetName val="Pl&amp;Eqp"/>
      <sheetName val="Qualif."/>
      <sheetName val="ER-Batam20N0v~1Dec"/>
      <sheetName val="ER-Batam4Dec~15Dec"/>
      <sheetName val="ER-Batam17Jan~26Jan"/>
      <sheetName val="ER-Batam31Jan~9Feb"/>
      <sheetName val="ER-Batam19Feb~23Feb"/>
      <sheetName val="Revenue Testing"/>
      <sheetName val="Menu Master"/>
      <sheetName val="Targeted Testing Master"/>
      <sheetName val="Targeted Testing-Trade"/>
      <sheetName val="Non-Statistical Sampling Master"/>
      <sheetName val="Non-Statistical Sampling-Trade"/>
      <sheetName val="Suppl Non-Stat Sample Master"/>
      <sheetName val="Two Step Revenue Testing Master"/>
      <sheetName val="Accept Reject Master"/>
      <sheetName val="AR Confirmation Log Master"/>
      <sheetName val="Fixed Asset Additions Master"/>
      <sheetName val="Fixed Asset Disposals Master"/>
      <sheetName val="Unrecord Liab - Pd Inv Master"/>
      <sheetName val="Unrecord Liab - Unpd Inv Master"/>
      <sheetName val="Testing Detail Master"/>
      <sheetName val="First Sample Results Master"/>
      <sheetName val="Global Data"/>
      <sheetName val="Targeted Testing-Servis"/>
      <sheetName val="Non-Statistical Sampling-Servis"/>
      <sheetName val="Testing Detail"/>
      <sheetName val="Sales Listing"/>
      <sheetName val="Cities Area and Population"/>
      <sheetName val="Link Budget"/>
      <sheetName val="Java Roads"/>
      <sheetName val="3G Jakarta"/>
      <sheetName val="InBuilding List"/>
      <sheetName val="TP_DATABASE"/>
      <sheetName val="ML_PRICELIST 2004"/>
      <sheetName val="MISSING"/>
      <sheetName val="COMPLETE (2)"/>
      <sheetName val="Type of deal --&gt;"/>
      <sheetName val="1.1 Deal characteristics"/>
      <sheetName val="High level costing --&gt;"/>
      <sheetName val="2.1 Day 1 top down"/>
      <sheetName val="2.2 Staff scen &amp; central costs"/>
      <sheetName val="2.3 To Be 2 top down"/>
      <sheetName val="Scenarios and cost ratios --&gt;"/>
      <sheetName val="3.1 Costs and key ratios"/>
      <sheetName val="3.2 Contr, lic and assets scen"/>
      <sheetName val="Bottom-up calculations --&gt;"/>
      <sheetName val="4.1 Applications"/>
      <sheetName val="4.2 MSDP"/>
      <sheetName val="4.3 Workplace and infra"/>
      <sheetName val="4.4 WAN"/>
      <sheetName val="4.5 Voice"/>
      <sheetName val="4.6 Cost summary"/>
      <sheetName val="Status"/>
      <sheetName val="Support sheet"/>
      <sheetName val="Calculations 1"/>
      <sheetName val="Term"/>
      <sheetName val="TPR-Management Summary"/>
      <sheetName val="TPR-Consolidated"/>
      <sheetName val="Contractual Terms"/>
      <sheetName val="TOTAL SUMMARY"/>
      <sheetName val="Ref. Mail"/>
      <sheetName val="SumRAN"/>
      <sheetName val="VerdiRAN"/>
      <sheetName val="Sum Minilink"/>
      <sheetName val="SoW Core"/>
      <sheetName val="Summary RNC-RXI-OSS"/>
      <sheetName val="Node B-RAN"/>
      <sheetName val="RXI"/>
      <sheetName val="LCM RAN"/>
      <sheetName val="TRANSMISSIONS"/>
      <sheetName val="LCM TRM"/>
      <sheetName val="CORE (2)"/>
      <sheetName val="DCN"/>
      <sheetName val="RNC"/>
      <sheetName val="Project Management"/>
      <sheetName val="Delivery &amp; WH RAN"/>
      <sheetName val="Input Data RAN"/>
      <sheetName val="Total Cost TRM"/>
      <sheetName val="Input Data TRM"/>
      <sheetName val="Total Cost Core"/>
      <sheetName val="Input Data Core"/>
      <sheetName val="Summary RAN &amp;TC"/>
      <sheetName val="Scope_"/>
      <sheetName val="3G Expansion 2007"/>
      <sheetName val="NPI_Improve"/>
      <sheetName val=" NPO_CNPO_TNPO MO 2007"/>
      <sheetName val="Summary TND"/>
      <sheetName val="Cost+Price ATND&amp;TND RO 2007"/>
      <sheetName val="Summary CND"/>
      <sheetName val="CND Exp2007"/>
      <sheetName val="CNPI Exp2007"/>
      <sheetName val="Summary SITAC &amp; CME rev.D 18s"/>
      <sheetName val="Manhour SITAC &amp; CME"/>
      <sheetName val="Summary SS &amp; SPMS"/>
      <sheetName val="3GSystem support"/>
      <sheetName val="SPMS"/>
      <sheetName val="Emer-site"/>
      <sheetName val="MSC"/>
      <sheetName val="MgW"/>
      <sheetName val="RNC (2)"/>
      <sheetName val="RXI (2)"/>
      <sheetName val="Node-B"/>
      <sheetName val="Trans"/>
      <sheetName val="ML-Mgr"/>
      <sheetName val="SGSNGGSN"/>
      <sheetName val="DCN (2)"/>
      <sheetName val="OSS"/>
      <sheetName val="Summary Training"/>
      <sheetName val="RAN"/>
      <sheetName val="Minilink Training"/>
      <sheetName val="CORE"/>
      <sheetName val="Summary1"/>
      <sheetName val="Scope_1"/>
      <sheetName val="3G Expansion 20071"/>
      <sheetName val="NPI_Improve1"/>
      <sheetName val=" NPO_CNPO_TNPO MO 20071"/>
      <sheetName val="Assumptions"/>
      <sheetName val="I_Gen&amp;Fin"/>
      <sheetName val="Assumptions List"/>
      <sheetName val="Base"/>
      <sheetName val="Outsource_Costs"/>
      <sheetName val="Remaining_org"/>
      <sheetName val="T&amp;T"/>
      <sheetName val="I_RC_Capex"/>
      <sheetName val="I_RC_Rev"/>
      <sheetName val="I_OC_FTE"/>
      <sheetName val="I_OC_OpexSummary"/>
      <sheetName val="I_OC_remaining_FTEs"/>
      <sheetName val="I_OC_Ericsson_FTEs"/>
      <sheetName val="I_OC_Ericsson_FLPC"/>
      <sheetName val="Operator_Business_Case"/>
      <sheetName val="I_OC_Capex"/>
      <sheetName val="I_OC_Rev"/>
      <sheetName val="I_OC_transition_costs"/>
      <sheetName val="I_Price_Drivers"/>
      <sheetName val="I_Pricing"/>
      <sheetName val="I&amp;O_Profitability_&amp;_Cashflow"/>
      <sheetName val="Price_simulation"/>
      <sheetName val="C_Sales_Prices"/>
      <sheetName val="O_Opex_RC_vs_OC"/>
      <sheetName val="O_RC_Financial_Statements"/>
      <sheetName val="O_OC_Financial_Statements"/>
      <sheetName val="I&amp;O_Valuation"/>
      <sheetName val="C_RC_Financials"/>
      <sheetName val="C_OC_Financials"/>
      <sheetName val="C_Valuation"/>
      <sheetName val="Input"/>
      <sheetName val="Area and population data"/>
      <sheetName val="Phases"/>
      <sheetName val="HSDPA"/>
      <sheetName val="Traffic"/>
      <sheetName val="DLCodes"/>
      <sheetName val="CE"/>
      <sheetName val="Coverage"/>
      <sheetName val="Propagation"/>
      <sheetName val="M Tool"/>
      <sheetName val="Mpole"/>
      <sheetName val="RN Globals"/>
      <sheetName val="CommonDataTemplate"/>
      <sheetName val="Advanced"/>
      <sheetName val="Link Budgets"/>
      <sheetName val="Tables"/>
      <sheetName val="MonteCarlo"/>
      <sheetName val="Balance"/>
      <sheetName val="RN Results"/>
      <sheetName val="Results"/>
      <sheetName val="Warnings"/>
      <sheetName val="Balancing Analysis"/>
      <sheetName val="Phase Template"/>
      <sheetName val="Defaults"/>
      <sheetName val="DL Noise Integral"/>
      <sheetName val="LNF"/>
      <sheetName val="LNF_DL"/>
      <sheetName val="LNF_DL_HHO"/>
      <sheetName val="Tools"/>
      <sheetName val="CE Tool"/>
      <sheetName val="DL CCH Power Tool"/>
      <sheetName val="Customize"/>
      <sheetName val="Rev. History"/>
      <sheetName val="Cost Contribution"/>
      <sheetName val="Celcom AS IS Capex"/>
      <sheetName val="Celcom AS IS OPEX"/>
      <sheetName val="Celcom TO BE OPEX"/>
      <sheetName val="HR OPEX Malaysia"/>
      <sheetName val="Off-Shoring OPEX India"/>
      <sheetName val="Sub-contracting"/>
      <sheetName val="MSDP Capex"/>
      <sheetName val="MSDP Opex"/>
      <sheetName val="Drive testing"/>
      <sheetName val="MO Growth 100"/>
      <sheetName val="NRO growth 100"/>
      <sheetName val="NOC India Offshoring"/>
      <sheetName val="Transition Cost Estimation "/>
      <sheetName val="Transformation Cost "/>
      <sheetName val="ISIT  Cost summary"/>
      <sheetName val="Site Maintenance"/>
      <sheetName val="Annual Business Case"/>
      <sheetName val="Advance "/>
      <sheetName val="UMS LT-1"/>
      <sheetName val="UMS LT-2"/>
      <sheetName val="UMS LT-3"/>
      <sheetName val="2701 Lead "/>
      <sheetName val="2701.1 Lead"/>
      <sheetName val="2701.2 Lead"/>
      <sheetName val="2701.3 Lead"/>
      <sheetName val="2701.4 Lead"/>
      <sheetName val="2701.5 Lead"/>
      <sheetName val="2701.6 Lead"/>
      <sheetName val="2701.7 Lead"/>
      <sheetName val="2701.8 Lead"/>
      <sheetName val="Work Step 2700 "/>
      <sheetName val="2701-Lead "/>
      <sheetName val="Summary Asuransi (Index)"/>
      <sheetName val="2701.1 Bintaro"/>
      <sheetName val="2701.1.1 PBC"/>
      <sheetName val="2701.1.2"/>
      <sheetName val="2701.2 Graha Raya"/>
      <sheetName val="2701.3 BTC"/>
      <sheetName val="2701.3.1 PBC"/>
      <sheetName val="2701.3.2"/>
      <sheetName val="2701.3.3"/>
      <sheetName val="2701.4 Pasar Senen V"/>
      <sheetName val="2701.4.1 PBC"/>
      <sheetName val="2701.4.2 PBC"/>
      <sheetName val="2701.4.3"/>
      <sheetName val="2701.4.4"/>
      <sheetName val="2701.5 Pasar Senen Jaya"/>
      <sheetName val="2700.5.1 PBC"/>
      <sheetName val="2701.5.2 "/>
      <sheetName val="2701.5.3"/>
      <sheetName val="2701.6 Slipi Jaya"/>
      <sheetName val="2701.6.1 PBC"/>
      <sheetName val="2701.6.2 PBC"/>
      <sheetName val="2701.6.3 "/>
      <sheetName val="2701.1.6.4"/>
      <sheetName val="2701.7 PBJ"/>
      <sheetName val="2701.7.1 PBC"/>
      <sheetName val="2701.7.2 "/>
      <sheetName val="2702.7.3 TOD "/>
      <sheetName val="2701.8 PKB"/>
      <sheetName val="2701.8.1"/>
      <sheetName val="Input Jurnal"/>
      <sheetName val="Voucher - ISO"/>
      <sheetName val="Input Jurnal (2)"/>
      <sheetName val="C.NO.1"/>
      <sheetName val="C.NO.2"/>
      <sheetName val="C.NO.8"/>
      <sheetName val="00-PHU"/>
      <sheetName val="LPKB"/>
      <sheetName val="00-DSAK"/>
      <sheetName val="DN1"/>
      <sheetName val="CN1"/>
      <sheetName val="Standart"/>
      <sheetName val="Oktober2000"/>
      <sheetName val="Table Standart Broiler"/>
      <sheetName val="StandartBroiler"/>
      <sheetName val="Desember 2000"/>
      <sheetName val="November2000"/>
      <sheetName val="Total Compensate"/>
      <sheetName val="KopontrenJenesSept2001"/>
      <sheetName val="KopontrenJenesOct2001"/>
      <sheetName val="KopontrenJenesNov2001"/>
      <sheetName val="KopontrenJenesDes2001"/>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DEPK2003"/>
      <sheetName val="REKONSILIASI"/>
      <sheetName val="Sale FA"/>
      <sheetName val="Depr 2003 (rev)"/>
      <sheetName val="1151000088"/>
      <sheetName val="1151000089"/>
      <sheetName val="1152000088"/>
      <sheetName val="1152000089"/>
      <sheetName val="LTLGroup"/>
      <sheetName val="ANLKL"/>
      <sheetName val="If Loss cancelled"/>
      <sheetName val="1771-Y"/>
      <sheetName val="1771-Y-$ (E)"/>
      <sheetName val="Temp-Attachment"/>
      <sheetName val="Lampiran-Sementara"/>
      <sheetName val="Special Attach-Depr (Eng)"/>
      <sheetName val="Special Attach-Depr (Ind)"/>
      <sheetName val="Summary of Tax Calculation"/>
      <sheetName val="PPh29(Eng)"/>
      <sheetName val="PPh29"/>
      <sheetName val="Art.25 Inst"/>
      <sheetName val="Int Inc"/>
      <sheetName val="Exit Fiscal"/>
      <sheetName val="GeneralInfo"/>
      <sheetName val="Marshall"/>
      <sheetName val="data wp"/>
      <sheetName val="1771-$"/>
      <sheetName val="1771.2-$"/>
      <sheetName val="1771-I$"/>
      <sheetName val="1771-II$"/>
      <sheetName val="1771-III$"/>
      <sheetName val="1771-IV$"/>
      <sheetName val="1771-V$"/>
      <sheetName val="1771-VI$"/>
      <sheetName val="1771-VI$ (2)"/>
      <sheetName val="1771-$(E)"/>
      <sheetName val="1771.2-$(E)"/>
      <sheetName val="1771-I$(E)"/>
      <sheetName val="1771-II$(E)"/>
      <sheetName val="1771-III$(E)"/>
      <sheetName val="1771-IV$(E)"/>
      <sheetName val="1771-V$(E)"/>
      <sheetName val="1771-VI$(E)"/>
      <sheetName val="fasilitas"/>
      <sheetName val="kompensasi"/>
      <sheetName val="compensation"/>
      <sheetName val="transaction"/>
      <sheetName val="facility"/>
      <sheetName val="branch"/>
      <sheetName val="Lampiran Penyusutan (2)"/>
      <sheetName val="Depreciation attachment"/>
      <sheetName val="PPh25"/>
      <sheetName val="Art. 22&amp;23"/>
      <sheetName val="Renc_x0016__x0000__x0014__x0000__x000e__x0000__x0008__x0000__x0015__x0000__x0014__x0000__x0008__x0000_"/>
      <sheetName val="_x0000__x001d__x0000__x000f__x0000__x0015__x0000__x0017__x0000__x000f__x0000__x0016__x0000__x0016__x0000__x0010__x0000__x0015__x0000__x000f__x0000__x0014__x0000__x0015__x0000__x001a__x0000_"/>
      <sheetName val="؀܀؀ऀऀ਀਀ᤀࠀ᠀ࠀࠀЀԀԀԀԀԀԀЀ܀ऀऀԀࠀ਀᐀"/>
      <sheetName val="R-L Modifkasi"/>
      <sheetName val="RL007"/>
      <sheetName val="Rekap_AT"/>
      <sheetName val="Lamsus"/>
      <sheetName val="Aktiva_tetap"/>
      <sheetName val="pph21"/>
      <sheetName val="Saldo Laba"/>
      <sheetName val="KKP Pendapatan Audit"/>
      <sheetName val="Lap-Indonesia Audit"/>
      <sheetName val="Ak Tetap &amp; Amor 98-00 Final"/>
      <sheetName val=" Aktiva Tetap 00 (2)"/>
      <sheetName val=" Aktiva Tetap 00"/>
      <sheetName val="Rincian A.T 98 &amp; 99"/>
      <sheetName val="Trial Balance Audit"/>
      <sheetName val="Opinion"/>
      <sheetName val="Index KKP"/>
      <sheetName val="Saldo Awal Intern &amp; Audit"/>
      <sheetName val="Daftar Isi KKP"/>
      <sheetName val="mpensiun"/>
      <sheetName val="Jurnal Koreksi"/>
      <sheetName val="Data Realisasi ABI BD 2012"/>
      <sheetName val="Data Realisasi ABI BD 2012 (2)"/>
      <sheetName val="workdone plus"/>
      <sheetName val="Alokasi Biaya Bunga"/>
      <sheetName val="Draft Jurnal Juni 2012"/>
      <sheetName val="Draft Jurnal Maret"/>
      <sheetName val="Draft Jurnal Maret 2012"/>
      <sheetName val="Vipot"/>
      <sheetName val="f01 Juni 2012"/>
      <sheetName val="Compile"/>
      <sheetName val="KPI_DATABANK"/>
      <sheetName val="Upstream"/>
      <sheetName val="M&amp;T"/>
      <sheetName val="Refining"/>
      <sheetName val="Finance"/>
      <sheetName val="ISC"/>
      <sheetName val="IPRM"/>
      <sheetName val="GA"/>
      <sheetName val="Legal"/>
      <sheetName val="Audit"/>
      <sheetName val="CS (2)"/>
      <sheetName val="Crs &amp; Confr LN Transpor"/>
      <sheetName val="Rek 2008"/>
      <sheetName val="LIST "/>
      <sheetName val="Point to do"/>
      <sheetName val="Pending Item"/>
      <sheetName val="BSPL Komersial"/>
      <sheetName val="AR PL"/>
      <sheetName val="Analytical Expl"/>
      <sheetName val="Fixed Assets Fiscal 2004"/>
      <sheetName val="PAJE-04"/>
      <sheetName val="PRJE-04"/>
      <sheetName val="CAJE(CRJE)-04"/>
      <sheetName val="E-3.Aging"/>
      <sheetName val="E-4.Analisa Aging"/>
      <sheetName val="E-5.Aging Afiliasi"/>
      <sheetName val="E-6.AR TO"/>
      <sheetName val="E-7"/>
      <sheetName val="Pallet dll"/>
      <sheetName val="Asuransi G-2.1.1"/>
      <sheetName val="G-2.1.2"/>
      <sheetName val="G-2.2"/>
      <sheetName val="K-1.FA Movement"/>
      <sheetName val="K-2.FA Addition"/>
      <sheetName val="K-3.Predict.Test"/>
      <sheetName val="K-4.FA Register"/>
      <sheetName val="N-Subs Paym"/>
      <sheetName val="O-1"/>
      <sheetName val="O-2"/>
      <sheetName val="O-3"/>
      <sheetName val="Q-1.Loan Mov."/>
      <sheetName val="Q-2.Loan Schedule"/>
      <sheetName val="U-1a"/>
      <sheetName val="U-1.2.Margin Analysis"/>
      <sheetName val="U-2.1"/>
      <sheetName val="Vouching Biaya"/>
      <sheetName val="U-4.2"/>
      <sheetName val="U-4.3"/>
      <sheetName val="U-4.4"/>
      <sheetName val="PL-fis"/>
      <sheetName val="BS-fis"/>
      <sheetName val="PM and TE"/>
      <sheetName val="I.S. Fiscal"/>
      <sheetName val="CRJE"/>
      <sheetName val="Rest. 02"/>
      <sheetName val="PAJE(PRJE)03"/>
      <sheetName val="Cash Flow 2004"/>
      <sheetName val="E-1.2"/>
      <sheetName val="E-2.1"/>
      <sheetName val="G-1.3"/>
      <sheetName val="G-1.4"/>
      <sheetName val="G-1.5"/>
      <sheetName val="G-1.6"/>
      <sheetName val="G-2.1"/>
      <sheetName val="FA Register (K.1)"/>
      <sheetName val="Vouch Phase II (K.2)"/>
      <sheetName val="FA Fiscal (K.3)"/>
      <sheetName val="Ageing AP(N-1.1)"/>
      <sheetName val="Subs Payment AP(N-1.2)"/>
      <sheetName val="Att. O-2"/>
      <sheetName val="O-4"/>
      <sheetName val="O-5"/>
      <sheetName val="P-1.2"/>
      <sheetName val="Q-1.1"/>
      <sheetName val="Q-1.2"/>
      <sheetName val="Q-1.3"/>
      <sheetName val="(Bank Loan Mutation)Q-1.4"/>
      <sheetName val="Q-2"/>
      <sheetName val="JAMSOSTEK(R-2b)"/>
      <sheetName val="Pensiun fund(R-2c)"/>
      <sheetName val="U-1.1"/>
      <sheetName val="U-1.2"/>
      <sheetName val="U-1.3"/>
      <sheetName val="U-2.1(payroll)"/>
      <sheetName val="U-3.1"/>
      <sheetName val="U-4a"/>
      <sheetName val="CAJE Fathun"/>
      <sheetName val="CAJEAR-Deny"/>
      <sheetName val="PPN OUT"/>
      <sheetName val="PPN OUT1"/>
      <sheetName val="PPN OUT2"/>
      <sheetName val="CN2"/>
      <sheetName val="DN"/>
      <sheetName val="NO FAKTUR"/>
      <sheetName val="Product"/>
      <sheetName val="SRYDNCN"/>
      <sheetName val="List Inv"/>
      <sheetName val="1.Ageing AR"/>
      <sheetName val="2.1410"/>
      <sheetName val="3.1490"/>
      <sheetName val="4.1550-WIP"/>
      <sheetName val="5.(Art-23)"/>
      <sheetName val="6.(VAT-in)"/>
      <sheetName val="7.1.1830"/>
      <sheetName val="7.2.1831"/>
      <sheetName val="7.3.1832"/>
      <sheetName val="7.4.1860"/>
      <sheetName val="7.5.1861"/>
      <sheetName val="7.6.1870"/>
      <sheetName val="7.7.1880"/>
      <sheetName val="7.8.1881"/>
      <sheetName val="8.1420"/>
      <sheetName val="9.AP-ageing"/>
      <sheetName val="10.Loan GAC"/>
      <sheetName val="11a.2369"/>
      <sheetName val="11b.2302"/>
      <sheetName val="12.Revenue"/>
      <sheetName val="13.JobCost"/>
      <sheetName val="Ageing AR"/>
      <sheetName val="J (1420-Deposit)"/>
      <sheetName val="J (1490-Other AR)"/>
      <sheetName val="1881"/>
      <sheetName val="G-1.1(Art-23)"/>
      <sheetName val="G-1.2(VAT-in)"/>
      <sheetName val="1550-WIP"/>
      <sheetName val="2302.Accrued Tax"/>
      <sheetName val="2369.Accrued exp"/>
      <sheetName val="TICK MARK"/>
      <sheetName val="WB1"/>
      <sheetName val="Fixed Assets"/>
      <sheetName val="Prep exp. 2003"/>
      <sheetName val="NN1"/>
      <sheetName val="AP Cut off"/>
      <sheetName val="O 1 "/>
      <sheetName val="O3"/>
      <sheetName val="R Lead"/>
      <sheetName val="R2"/>
      <sheetName val="T 1"/>
      <sheetName val="T 2"/>
      <sheetName val="Pensiun fund"/>
      <sheetName val="Interest Income details"/>
      <sheetName val="Associates"/>
      <sheetName val="BOM"/>
      <sheetName val="BOM USD"/>
      <sheetName val="Assc bu"/>
      <sheetName val="C. Lead"/>
      <sheetName val="C.1 Cash &amp; Bank"/>
      <sheetName val="C.2 Cash Clearing"/>
      <sheetName val="CC.Confirmation Control"/>
      <sheetName val="Doc"/>
      <sheetName val="Address"/>
      <sheetName val="PPh23"/>
      <sheetName val="BP 04"/>
      <sheetName val="23 Summary"/>
      <sheetName val="PPh26"/>
      <sheetName val="26 Summary"/>
      <sheetName val="SEWA TB"/>
      <sheetName val="Pvt"/>
      <sheetName val="Vat GL"/>
      <sheetName val="Prepaid GL"/>
      <sheetName val="Sales GL"/>
      <sheetName val="Pvt Rev"/>
      <sheetName val="GL Rev Nov"/>
      <sheetName val="Credit"/>
      <sheetName val="Subsequent 2005"/>
      <sheetName val="SAP Running Repair - Swakelola"/>
      <sheetName val="Anggaran 2006"/>
      <sheetName val="Movement 2006"/>
      <sheetName val="Rekap Running 2006"/>
      <sheetName val="Kartu Anggaran 2005"/>
      <sheetName val="Rekap Budget 2006 to be vouched"/>
      <sheetName val="data request SAP Running 2006"/>
      <sheetName val="SAP Running Repair"/>
      <sheetName val="COST N SUM"/>
      <sheetName val="Hasil Vouching"/>
      <sheetName val="inven"/>
      <sheetName val="Neraca 1"/>
      <sheetName val="Neraca 2"/>
      <sheetName val="Neraca per book"/>
      <sheetName val="P&amp;L per book"/>
      <sheetName val="P&amp;L detail per book"/>
      <sheetName val="Neraca detail per book"/>
      <sheetName val="Lain-lain detail per book"/>
      <sheetName val="XXXXXXXXXXX"/>
      <sheetName val="IS-USD"/>
      <sheetName val="IS-RP"/>
      <sheetName val="IS-USD Budget"/>
      <sheetName val="IS-USD Budget (Chart)"/>
      <sheetName val="IS-USD Budget (Chart) (2)"/>
      <sheetName val="IS-RP Budget"/>
      <sheetName val="IS-RP Budget (Chart)"/>
      <sheetName val="IS-RP Budget (Chart) (2)"/>
      <sheetName val="0702 - Backup IS Rp"/>
      <sheetName val="BS-USD"/>
      <sheetName val="BS-RP"/>
      <sheetName val="CadUU13"/>
      <sheetName val="Distribusi"/>
      <sheetName val="PPIP"/>
      <sheetName val="Fak UU13"/>
      <sheetName val="Tabel Rek Ind"/>
      <sheetName val="Tabel Rek Ing"/>
      <sheetName val="Mort"/>
      <sheetName val="Dapes"/>
      <sheetName val="Rkn Bdn GSL 08"/>
      <sheetName val="Detail WBS - WPL"/>
      <sheetName val="C Cash in Bank"/>
      <sheetName val="C.6 Cut Off Cash"/>
      <sheetName val="Cut Off Cash"/>
      <sheetName val="Rekap FA kom (K-1)"/>
      <sheetName val="Tnh Bgn (K-1.1)"/>
      <sheetName val="Kend (K-1.2)"/>
      <sheetName val="Inv (K-1.3)"/>
      <sheetName val="ABJ (K-1.4)"/>
      <sheetName val="Penjualan (K-1.5)"/>
      <sheetName val="Rekap FA fis (K-2)"/>
      <sheetName val="Bgn (K-2.5)"/>
      <sheetName val="Kend (K-2.1)"/>
      <sheetName val="89-94 (K-2.1.1)"/>
      <sheetName val="95-00 (K-2.1.2)"/>
      <sheetName val="01-03 (K-2.1.3)"/>
      <sheetName val="BOKDR-04 (K-2.1.4)"/>
      <sheetName val="Inv (K-2.2)"/>
      <sheetName val="Inv HO (K-2.2.1)"/>
      <sheetName val="Inv BO (K-2.2.2)"/>
      <sheetName val="Inv 89-94 (K-2.2.3)"/>
      <sheetName val="ABJ fis (K-2.3)"/>
      <sheetName val="Penjualan (K-2.4)"/>
      <sheetName val="K-2.1.5"/>
      <sheetName val="GL Ytd 05"/>
      <sheetName val="ADMIN"/>
      <sheetName val="2h"/>
      <sheetName val="USD"/>
      <sheetName val="Top10-USD"/>
      <sheetName val="Top10-LC"/>
      <sheetName val="P-L Qtr"/>
      <sheetName val="KEY"/>
      <sheetName val="BSH (2)"/>
      <sheetName val="BSH"/>
      <sheetName val="HIT"/>
      <sheetName val="BS final"/>
      <sheetName val="fiscal pl"/>
      <sheetName val="WPComSummary"/>
      <sheetName val="RecPAybreport"/>
      <sheetName val="op.exp"/>
      <sheetName val="Selling"/>
      <sheetName val="Rec&amp;Payb-net"/>
      <sheetName val="Accruals"/>
      <sheetName val="SPT Masa_4(2) "/>
      <sheetName val="DBP_4(2)T&amp;B"/>
      <sheetName val="BP_4(2)T&amp;B "/>
      <sheetName val="SPT Masa"/>
      <sheetName val="DBP1"/>
      <sheetName val="DBP2"/>
      <sheetName val="DBP3"/>
      <sheetName val="DBP4"/>
      <sheetName val="DBP5"/>
      <sheetName val="DBP6"/>
      <sheetName val="DBP7"/>
      <sheetName val="DBP8"/>
      <sheetName val="DBP9"/>
      <sheetName val="Bukti Potong"/>
      <sheetName val="DPP"/>
      <sheetName val="GL 05"/>
      <sheetName val="BP 05"/>
      <sheetName val="Worksheet_03"/>
      <sheetName val="WP-SP-04"/>
      <sheetName val="CRJE-04"/>
      <sheetName val="G-3.1"/>
      <sheetName val="FA Reg"/>
      <sheetName val="Att N-1"/>
      <sheetName val="N-3"/>
      <sheetName val="Revenue cut-off"/>
      <sheetName val="EE "/>
      <sheetName val="XX"/>
      <sheetName val="Perhitungan def. tax"/>
      <sheetName val="WP_SP_04"/>
      <sheetName val="Memo BS Sby&amp; G&amp;U"/>
      <sheetName val="Memo Uang Muka"/>
      <sheetName val="REKAP Ptgngjwbn BS"/>
      <sheetName val="Vouch BS"/>
      <sheetName val="25 ND aja"/>
      <sheetName val="Memo Affiliasi"/>
      <sheetName val="ia"/>
      <sheetName val="I "/>
      <sheetName val="memo Jaminan UM"/>
      <sheetName val="memo gENERAL&amp; Poijt TO dO"/>
      <sheetName val="100000000"/>
      <sheetName val="Predictive Depreciation Expense"/>
      <sheetName val="K-Mutation"/>
      <sheetName val="Fixed Assets Fiscal FY 2003"/>
      <sheetName val="Fixed Assets Fiscal-master"/>
      <sheetName val="Predict.Insurance Exp &amp; Assets"/>
      <sheetName val="Predict.Rental Exp &amp; Assets"/>
      <sheetName val="Predict.Office Exp &amp; Assets"/>
      <sheetName val="Handling"/>
      <sheetName val="List AP"/>
      <sheetName val="Pre. exp_TO G 1-3"/>
      <sheetName val="I baru"/>
      <sheetName val="fa_fiskal"/>
      <sheetName val="PAJE-PRJE-CAJE"/>
      <sheetName val="P&amp;LFromSUN"/>
      <sheetName val="P&amp;LCalculation"/>
      <sheetName val="J001"/>
      <sheetName val="EXPLJ102"/>
      <sheetName val="CSDTYTD"/>
      <sheetName val="Ls_AgXLB_WorkbookFile"/>
      <sheetName val="TB98_oct99_sap99_WPL"/>
      <sheetName val="TB98,oct99&amp;sap99-WPL"/>
      <sheetName val="PL98"/>
      <sheetName val="RecoveredExternalLink1"/>
      <sheetName val="ssdh NI"/>
      <sheetName val="sblm NI"/>
      <sheetName val="3. Neraca dan RL"/>
      <sheetName val="Mei 2007"/>
      <sheetName val="N-1.1"/>
      <sheetName val="N-1.2"/>
      <sheetName val="UA"/>
      <sheetName val="UA-1"/>
      <sheetName val="VA"/>
      <sheetName val="Revmari"/>
      <sheetName val="Commsize"/>
      <sheetName val="Fixset"/>
      <sheetName val="Amort"/>
      <sheetName val="Financing"/>
      <sheetName val="Timedepo"/>
      <sheetName val="Valuation"/>
      <sheetName val="Penambahan - Gedung"/>
      <sheetName val="Penambahan - Komputer"/>
      <sheetName val="Penambahan - Office Equipment"/>
      <sheetName val="Penjualan - Computer"/>
      <sheetName val="Penjualan - Office Equipment"/>
      <sheetName val="NR'07"/>
      <sheetName val="RL'07"/>
      <sheetName val="POMALAA"/>
      <sheetName val="FE-1770.P1"/>
      <sheetName val="FE-1770.P2"/>
      <sheetName val="FE-1770-I"/>
      <sheetName val="FE-1770-II"/>
      <sheetName val="FE-1770-III"/>
      <sheetName val="FI-177O.P1"/>
      <sheetName val="FI-1770.P2"/>
      <sheetName val="FI-1770-I"/>
      <sheetName val="FI-1770-II"/>
      <sheetName val="FI-1770-III"/>
      <sheetName val="PPh25-Installment"/>
      <sheetName val="TaxPaidAbroad"/>
      <sheetName val="Irregular Income"/>
      <sheetName val="Family"/>
      <sheetName val="tax calculation"/>
      <sheetName val="GL to Audited"/>
      <sheetName val="Other corrections"/>
      <sheetName val=" art.21 recons"/>
      <sheetName val="Withholdings Recons"/>
      <sheetName val="Tax Credits"/>
      <sheetName val="Depr(E)"/>
      <sheetName val="Add FA"/>
      <sheetName val="Add(E)"/>
      <sheetName val="disposal"/>
      <sheetName val="Provisi -tax"/>
      <sheetName val="Prov(E)"/>
      <sheetName val="Write-off"/>
      <sheetName val="WO(E)"/>
      <sheetName val="List of NPL"/>
      <sheetName val="NPL(E)"/>
      <sheetName val="Grey"/>
      <sheetName val="BSPL,etc"/>
      <sheetName val="bspl(E)"/>
      <sheetName val="Fiscal Adjustments"/>
      <sheetName val="Daftar lampiran"/>
      <sheetName val="List Att"/>
      <sheetName val="FI-1771.P1"/>
      <sheetName val="FE-1771.P1"/>
      <sheetName val="FI-1771.P2"/>
      <sheetName val="FE-1771.P2"/>
      <sheetName val="FI-1771-I"/>
      <sheetName val="FE-1771-I"/>
      <sheetName val="FI-1771-II"/>
      <sheetName val="FE-1771-II"/>
      <sheetName val="FI-1771-III"/>
      <sheetName val="FE-1771-III"/>
      <sheetName val="FE-1771-VI"/>
      <sheetName val="FI-1771-VI"/>
      <sheetName val="Rules"/>
      <sheetName val="F1771"/>
      <sheetName val="F1771-I"/>
      <sheetName val="F1771-II"/>
      <sheetName val="F1771-III"/>
      <sheetName val="Komisaris"/>
      <sheetName val="FB"/>
      <sheetName val="Reconciliation"/>
      <sheetName val="shareholders"/>
      <sheetName val="disp calc"/>
      <sheetName val="FA List"/>
      <sheetName val="Depreciation RBW"/>
      <sheetName val="F1771-6"/>
      <sheetName val="Attachement"/>
      <sheetName val="other adj"/>
      <sheetName val="COGS adjustment"/>
      <sheetName val="penyusutan (E)"/>
      <sheetName val="Summary fiscal depr(E)"/>
      <sheetName val="Summary fiscal depr(I)"/>
      <sheetName val="ANTA"/>
      <sheetName val="BMRI"/>
      <sheetName val="BBCA"/>
      <sheetName val="DVLAN"/>
      <sheetName val="DYNA-N"/>
      <sheetName val="KAEF"/>
      <sheetName val="LPBNN"/>
      <sheetName val="LPBN"/>
      <sheetName val="KOMIN"/>
      <sheetName val="LAPD"/>
      <sheetName val="MPPAN"/>
      <sheetName val="MTDL"/>
      <sheetName val="BBRI-N"/>
      <sheetName val="PGASN"/>
      <sheetName val="DNKS-N"/>
      <sheetName val="PGAS"/>
      <sheetName val="BNII"/>
      <sheetName val="BBRI-J"/>
      <sheetName val="ANTMN"/>
      <sheetName val="PORTO 19 JUL"/>
      <sheetName val="N-ISAT"/>
      <sheetName val="ISAT"/>
      <sheetName val="ASGR-N"/>
      <sheetName val="uraian teknis"/>
      <sheetName val="Met-Tek"/>
      <sheetName val="Sc Bahan"/>
      <sheetName val="Man Power"/>
      <sheetName val="O&amp;O-Alat"/>
      <sheetName val="Sc Alat"/>
      <sheetName val="RENC MUTU"/>
      <sheetName val="TS (2)"/>
      <sheetName val="Jadwal (2)"/>
      <sheetName val="Sch Person"/>
      <sheetName val="Daftar Alat"/>
      <sheetName val="Konf"/>
      <sheetName val="Anal Mob"/>
      <sheetName val="lalu lintas"/>
      <sheetName val="Pemel Rutin"/>
      <sheetName val="girder 1"/>
      <sheetName val="girder 2"/>
      <sheetName val="BGS"/>
      <sheetName val="Met-Tek (2)"/>
      <sheetName val="Cover-depan"/>
      <sheetName val="H.Satuan"/>
      <sheetName val="SAP"/>
      <sheetName val="Eva Spek"/>
      <sheetName val="LP-CRT"/>
      <sheetName val="daf-3(OK)"/>
      <sheetName val="daf-7(OK)"/>
      <sheetName val="SITE-E"/>
      <sheetName val="lamp-d"/>
      <sheetName val="Foundation"/>
      <sheetName val="CONSUMABLE"/>
      <sheetName val="Steel-Twr"/>
      <sheetName val="BAG-III"/>
      <sheetName val="Eva_Spek"/>
      <sheetName val="Harga_Satuan"/>
      <sheetName val="BQ ARS"/>
      <sheetName val="ESCON"/>
      <sheetName val="daf_3_OK_"/>
      <sheetName val="daf_7_OK_"/>
      <sheetName val="DAF_2"/>
      <sheetName val="Daf 1"/>
      <sheetName val="DATA KRY"/>
      <sheetName val="PORMAT"/>
      <sheetName val="G A J I"/>
      <sheetName val="PK.KERJA"/>
      <sheetName val="THR"/>
      <sheetName val="PENSIUN"/>
      <sheetName val="T. KONSUMSI"/>
      <sheetName val="ASTEK"/>
      <sheetName val="PENGOBATAN"/>
      <sheetName val="REKREASI"/>
      <sheetName val="PENDIDIKAN"/>
      <sheetName val="PERJ. DNS"/>
      <sheetName val="ADM KTR"/>
      <sheetName val="EKS.UMUM"/>
      <sheetName val="TRANSPORT"/>
      <sheetName val="SEWA KTR-RMH"/>
      <sheetName val="AS. AKTIVA"/>
      <sheetName val="KONS-RISET"/>
      <sheetName val="RAPAT"/>
      <sheetName val="PEM.KTR"/>
      <sheetName val="PEM. KEND"/>
      <sheetName val="PEM.INVENT"/>
      <sheetName val="PEM. RM.DNS"/>
      <sheetName val="IZIN-PBB"/>
      <sheetName val="ENTERTAINT"/>
      <sheetName val="SUMBANGAN"/>
      <sheetName val="IKLAN"/>
      <sheetName val="PROMOSI"/>
      <sheetName val="PROSPEK"/>
      <sheetName val="FEE PENJ."/>
      <sheetName val="PENAGIHAN"/>
      <sheetName val="BY.USED CAR"/>
      <sheetName val="PENY.BGN"/>
      <sheetName val="PENY.RM DNS"/>
      <sheetName val="PENY. KEND"/>
      <sheetName val="PENY.BENGKEL-GDG"/>
      <sheetName val="PENY. INV"/>
      <sheetName val="BEBAN BUNGA"/>
      <sheetName val="ADM.BANK"/>
      <sheetName val="ZAKAT"/>
      <sheetName val="ONH"/>
      <sheetName val="PD.ADM JUAL"/>
      <sheetName val="PD.BABIT"/>
      <sheetName val="PD. BUNGA"/>
      <sheetName val="PD.DPST"/>
      <sheetName val="PD. PNJ SMT"/>
      <sheetName val="PD.JASA GIRO"/>
      <sheetName val="PD.CL AS"/>
      <sheetName val="PD. CAB"/>
      <sheetName val="PD.SEWA"/>
      <sheetName val="PD.HD FEE"/>
      <sheetName val="PD. PRV.FID"/>
      <sheetName val="FD. DEPOSIT"/>
      <sheetName val="PD. INSENTIF"/>
      <sheetName val="Daf_Isi"/>
      <sheetName val="Jrnl_Umum"/>
      <sheetName val="Nerc_Perc"/>
      <sheetName val="Sum_CoA"/>
      <sheetName val="Buku Besar "/>
      <sheetName val="Laba_Rugi"/>
      <sheetName val="Budget_Real"/>
      <sheetName val="Voucer"/>
      <sheetName val="Buku_Besar"/>
      <sheetName val="Penj_Nerc"/>
      <sheetName val="Sts_Sales"/>
      <sheetName val="EXP"/>
      <sheetName val="SDM (2)"/>
      <sheetName val="LAP-BLN DES2003"/>
      <sheetName val="REKAP APBD"/>
      <sheetName val="REKAP KOTOR"/>
      <sheetName val="arab"/>
      <sheetName val="ORG-CHART"/>
      <sheetName val="Ana-prel"/>
      <sheetName val="326BQSMB"/>
      <sheetName val="326BQSCC"/>
      <sheetName val="326BQSCF"/>
      <sheetName val="Hargamat"/>
      <sheetName val="APPENDIX-G"/>
      <sheetName val="APPENDIX-G table 2"/>
      <sheetName val="ARAP"/>
      <sheetName val="DAF.ALAT"/>
      <sheetName val="MPU-2"/>
      <sheetName val="Pealatan"/>
      <sheetName val="CV TAWAR (3)"/>
      <sheetName val="penawaran 11 jan 05"/>
      <sheetName val="jadwal (3)"/>
      <sheetName val="RAB (3)"/>
      <sheetName val="ARAB (3)"/>
      <sheetName val="BAHAN (3)"/>
      <sheetName val="DAF.ALAT (3)"/>
      <sheetName val="SRT"/>
      <sheetName val="CV TAWAR (2)"/>
      <sheetName val="METODHE"/>
      <sheetName val="ARAB (2)"/>
      <sheetName val="BAHAN (2)"/>
      <sheetName val="har-sat"/>
      <sheetName val="Anl-Teknik"/>
      <sheetName val="staf"/>
      <sheetName val="komponen"/>
      <sheetName val="Rekap-RAP"/>
      <sheetName val="bq-rap"/>
      <sheetName val="anl-rap"/>
      <sheetName val="MarcUp"/>
      <sheetName val="hotmix"/>
      <sheetName val="CV-TAWAR"/>
      <sheetName val="RAB STR REV LANDSCAPE"/>
      <sheetName val="Jml-Tot"/>
      <sheetName val="STR-TP"/>
      <sheetName val="Pondasi-TP"/>
      <sheetName val="REKAP REV"/>
      <sheetName val="RAB ME REV"/>
      <sheetName val="RAB STR REV "/>
      <sheetName val="NWP"/>
      <sheetName val="RAB STR"/>
      <sheetName val="RAB ME"/>
      <sheetName val="vol pek"/>
      <sheetName val="PILE CAP"/>
      <sheetName val="KLM BASEMENT"/>
      <sheetName val="KOLOM LT. DASAR"/>
      <sheetName val="KLM LT. SATU"/>
      <sheetName val="KLM LT. DUA"/>
      <sheetName val="KLM LT. ATAP"/>
      <sheetName val="KLM LT. PENUTUP ATAP"/>
      <sheetName val="Metode NK (2)"/>
      <sheetName val="upah_rap"/>
      <sheetName val="SCHEDULE PERSONIL"/>
      <sheetName val="SCHEDULE BAHAN"/>
      <sheetName val="vol pek (2)"/>
      <sheetName val="daftar hsp"/>
      <sheetName val="iktisar kusus"/>
      <sheetName val="H Satuan Dasar"/>
      <sheetName val="Analisa Teknik"/>
      <sheetName val="Analisa RAB"/>
      <sheetName val="R.A.B."/>
      <sheetName val="SCEDULE"/>
      <sheetName val="Rangking"/>
      <sheetName val="BAGAN"/>
      <sheetName val="LAMP PENWR"/>
      <sheetName val="SP ASTEK"/>
      <sheetName val="SubKon "/>
      <sheetName val="HASAT PEK"/>
      <sheetName val="RAB-Add"/>
      <sheetName val="HASAT DASAR"/>
      <sheetName val="Tawar"/>
      <sheetName val="REF.ONLY"/>
      <sheetName val="****00"/>
      <sheetName val="LCATAL"/>
      <sheetName val="B1"/>
      <sheetName val="B2"/>
      <sheetName val="D2"/>
      <sheetName val="FG"/>
      <sheetName val="D4"/>
      <sheetName val="SPH-AMANDIT"/>
      <sheetName val="SPH-SAPON"/>
      <sheetName val="APPENDIX"/>
      <sheetName val="SAPON"/>
      <sheetName val="AMANDIT"/>
      <sheetName val="SURAT-KUASA"/>
      <sheetName val="MINAT-AMANDIT"/>
      <sheetName val="MINAT-SAPON"/>
      <sheetName val="TOT-General"/>
      <sheetName val="TOT-Elk"/>
      <sheetName val="E6"/>
      <sheetName val="E7"/>
      <sheetName val="E8"/>
      <sheetName val="E9"/>
      <sheetName val="E10"/>
      <sheetName val="E11"/>
      <sheetName val="E12"/>
      <sheetName val="TOT-Mek"/>
      <sheetName val="M1"/>
      <sheetName val="M2"/>
      <sheetName val="M3"/>
      <sheetName val="M4"/>
      <sheetName val="M5"/>
      <sheetName val="M6"/>
      <sheetName val="M7"/>
      <sheetName val="M8"/>
      <sheetName val="M9"/>
      <sheetName val="M10"/>
      <sheetName val="M11"/>
      <sheetName val="An. Pek Persiapan"/>
      <sheetName val="An. Pek Tanah"/>
      <sheetName val="An. Pek Pondasi"/>
      <sheetName val="An. Pek Beton"/>
      <sheetName val="An. Pek Baja"/>
      <sheetName val="An. Pek Pasangan"/>
      <sheetName val="An. Pek Penutup Lt &amp; Dinding"/>
      <sheetName val="An. Pek Sanitair"/>
      <sheetName val="An. Pek Mekanikal"/>
      <sheetName val="an.bhn"/>
      <sheetName val="upahbahan"/>
      <sheetName val="fin-kab"/>
      <sheetName val="DAFTAR BESI"/>
      <sheetName val="REKAP TOTAL"/>
      <sheetName val="REK RAB SGN"/>
      <sheetName val="RAB SGN"/>
      <sheetName val="RAB.ME"/>
      <sheetName val="rab-int"/>
      <sheetName val=" REK RAB PUST"/>
      <sheetName val="RAB PUST"/>
      <sheetName val="RAB ME PUST"/>
      <sheetName val="INT.PUST"/>
      <sheetName val="REK MNR"/>
      <sheetName val="RAB MNR"/>
      <sheetName val="RAB ME MNR"/>
      <sheetName val="Shorts"/>
      <sheetName val="NYATDOK"/>
      <sheetName val="DATAADM"/>
      <sheetName val="IJINUSAHA"/>
      <sheetName val="SBU"/>
      <sheetName val="AKTE"/>
      <sheetName val="PENGURUS"/>
      <sheetName val="PLMJBT"/>
      <sheetName val="Analisa HS"/>
      <sheetName val="BQFA"/>
      <sheetName val="FACP"/>
      <sheetName val="CostFA"/>
      <sheetName val="instalFA"/>
      <sheetName val="Ind-Cost"/>
      <sheetName val="I-Cost"/>
      <sheetName val="Kalah"/>
      <sheetName val="SRT PNWR (2)"/>
      <sheetName val="SRT PNWR"/>
      <sheetName val="PROG MUTU"/>
      <sheetName val="HsatBahan"/>
      <sheetName val="AnBayarUtama"/>
      <sheetName val="AnMobilisasi"/>
      <sheetName val="Alat Berat"/>
      <sheetName val="ANAL TEK"/>
      <sheetName val="IKTISAR"/>
      <sheetName val="STRUK ORG"/>
      <sheetName val="Penawaran Grawan"/>
      <sheetName val="Dafbayarutama"/>
      <sheetName val="HSATPek"/>
      <sheetName val="HRG ALAT"/>
      <sheetName val="ANL LS"/>
      <sheetName val="REKAP RAB BARU 11 Jan 05 "/>
      <sheetName val="RAB BARU 11 Jan 05"/>
      <sheetName val="REKAP STR"/>
      <sheetName val="BQ-Struktur MB"/>
      <sheetName val="REKAP ARS"/>
      <sheetName val="Rekap A. Emergency"/>
      <sheetName val="A. Emergency"/>
      <sheetName val="Rekap B. Laboratory"/>
      <sheetName val="B. Laboratory"/>
      <sheetName val="Rekap C. Radiology"/>
      <sheetName val="C. Radiology"/>
      <sheetName val="Rekap D. Main Entrance"/>
      <sheetName val="D. Main Entrance"/>
      <sheetName val="Rekap E. Fisiotherapy"/>
      <sheetName val="E. Fisiotherapy"/>
      <sheetName val="Rekap F. Polyclinic"/>
      <sheetName val="F. Polyclinic"/>
      <sheetName val="Rekap G. Operating Room &amp; ICU"/>
      <sheetName val="G. Operating Room &amp; ICU"/>
      <sheetName val="Rekap H. Hemodialisa"/>
      <sheetName val="H. Hemodialisa"/>
      <sheetName val="Rekap I. Medical Record"/>
      <sheetName val="I. Medical Record"/>
      <sheetName val="Rekap J. Obgyn"/>
      <sheetName val="J. Obgyn"/>
      <sheetName val="Rekap K. Commercial Area"/>
      <sheetName val="K. Commercial Area"/>
      <sheetName val="Rekap L. Gen  Administration"/>
      <sheetName val="L. General Administration"/>
      <sheetName val="Rekap M. Auditorium"/>
      <sheetName val="M. Auditorium"/>
      <sheetName val="Rekap N. Pekerjaan Lain2"/>
      <sheetName val="N. Pekerjaan Lain2"/>
      <sheetName val="Str SUP"/>
      <sheetName val="rekap ME"/>
      <sheetName val="RAB MK all MB rofiq"/>
      <sheetName val="RAB ELEKTRIKAL rofiq"/>
      <sheetName val="ELECTRIC-MB"/>
      <sheetName val="Alat-P"/>
      <sheetName val="RAB Arsitektural"/>
      <sheetName val="C5.2"/>
      <sheetName val="C6.1"/>
      <sheetName val="C6.2"/>
      <sheetName val="TOC Retro Jiwa"/>
      <sheetName val="TOC Retro Fac"/>
      <sheetName val="TOC Retro XOL"/>
      <sheetName val="J - Pajak Dibayar Dimuka"/>
      <sheetName val="Symbol"/>
      <sheetName val="RL-3"/>
      <sheetName val="PENJ NERACA"/>
      <sheetName val="TM &amp; TBM"/>
      <sheetName val="HTG ESTATE"/>
      <sheetName val="HTG PKS"/>
      <sheetName val="RINC-RL,18,19"/>
      <sheetName val="PENJUALAN 2006"/>
      <sheetName val="RINC-HPP21,22,23"/>
      <sheetName val="HPPENJ-24"/>
      <sheetName val="HITUNG-HPP,25"/>
      <sheetName val="produksi"/>
      <sheetName val="CRJ-01"/>
      <sheetName val="Awalna"/>
      <sheetName val="Format Ngitung  "/>
      <sheetName val="Rul,m"/>
      <sheetName val="Rul,s"/>
      <sheetName val="NOTA"/>
      <sheetName val="INPUT "/>
      <sheetName val="ANAK HAYAM"/>
      <sheetName val="Parab Hayam 2003"/>
      <sheetName val="H.KONTRAK"/>
      <sheetName val="FARM "/>
      <sheetName val="SUPPLIER"/>
      <sheetName val="OM"/>
      <sheetName val="T5"/>
      <sheetName val="T4"/>
      <sheetName val="VROON"/>
      <sheetName val="L107"/>
      <sheetName val="ISMY"/>
      <sheetName val="TO"/>
      <sheetName val="OD"/>
      <sheetName val="Combined Report_EUR"/>
      <sheetName val="Report ID523 ADA_EUR"/>
      <sheetName val="Report ID524 C Ost_EUR"/>
      <sheetName val="Report ID525 C Deu_EUR"/>
      <sheetName val="Data ID523 ADA"/>
      <sheetName val="Data ID524 C OSt"/>
      <sheetName val="Data ID525 C Deu"/>
      <sheetName val="Cash Transfer"/>
      <sheetName val="Combined Report_USD"/>
      <sheetName val="Report ID523 ADA_USD"/>
      <sheetName val="Report ID524 C Ost_USD"/>
      <sheetName val="Report ID525 C Deu_USD"/>
      <sheetName val="EAR"/>
      <sheetName val="Adj In ID523"/>
      <sheetName val="Adj Out ID523"/>
      <sheetName val="Adj In ID524"/>
      <sheetName val="Adj Out ID524"/>
      <sheetName val="Adj Out ID525"/>
      <sheetName val="Adj In ID525"/>
      <sheetName val="Ford Options"/>
      <sheetName val="HPP audit"/>
      <sheetName val="EK"/>
      <sheetName val="Kas dan Bank"/>
      <sheetName val="Investasi Saham"/>
      <sheetName val="Tanaman Perkebunan "/>
      <sheetName val="Tanaman Perkebunan 2"/>
      <sheetName val="List Inventory"/>
      <sheetName val="HU"/>
      <sheetName val="Hutang Lain2 HI"/>
      <sheetName val="Hutang Jangka Pjg"/>
      <sheetName val="Biaya yg msh hrs dibayar"/>
      <sheetName val="PEB"/>
      <sheetName val="OLT"/>
      <sheetName val="PEB &amp; OLT"/>
      <sheetName val="LAP-PENJ"/>
      <sheetName val="Beban Pokok Pend."/>
      <sheetName val="Penghasilan B.Lain-lain"/>
      <sheetName val="Tran. Hub. Istimewa"/>
      <sheetName val="Analytical Review Okt 31, 2008"/>
      <sheetName val="8600.05"/>
      <sheetName val="8600.10"/>
      <sheetName val="8600.10-1 "/>
      <sheetName val="8600.10-1.1"/>
      <sheetName val="8600.10-2"/>
      <sheetName val="8600.10-3"/>
      <sheetName val="8600.10-4"/>
      <sheetName val="8600.10-5"/>
      <sheetName val="8600.10-6"/>
      <sheetName val="8600.10-7"/>
      <sheetName val="TOT Admin Expense"/>
      <sheetName val="Vouching Opex"/>
      <sheetName val="mazda"/>
      <sheetName val="chery"/>
      <sheetName val="hino gubeng"/>
      <sheetName val="hino kletek"/>
      <sheetName val="HINO MALANG"/>
      <sheetName val="HINO GRESIK"/>
      <sheetName val="PRT_MLG"/>
      <sheetName val="prt"/>
      <sheetName val="GRESIK Mar_08"/>
      <sheetName val="GRESIK Mar_08 _2_"/>
      <sheetName val="GRESIK Apr_08 _2_"/>
      <sheetName val="GRESIK Mei_08 _3_"/>
      <sheetName val="GRESIK Juni_08 _4_"/>
      <sheetName val="akumulasi mar_jun_08"/>
      <sheetName val="GRESIK Juli_08 "/>
      <sheetName val="GRESIK Agusts_08 "/>
      <sheetName val="GRESIK September_08 _"/>
      <sheetName val="GRESIK Oktober_08 "/>
      <sheetName val="GRESIK AK JanOktober_08 "/>
      <sheetName val="GRESIK November_08  "/>
      <sheetName val="GRESIK Desember_08  "/>
      <sheetName val="GRESIK AK Jan-Des_08 "/>
      <sheetName val="rekonsel per bln"/>
      <sheetName val="rekonsel akumulasi"/>
      <sheetName val="10 Memo"/>
      <sheetName val="10 Lead"/>
      <sheetName val="10.1 Sales per customer"/>
      <sheetName val="Local per product"/>
      <sheetName val="10.2 Sales per product "/>
      <sheetName val="10.3 Cut-off test"/>
      <sheetName val="10.4 Sales Reasonable Test"/>
      <sheetName val="export per product"/>
      <sheetName val="export original"/>
      <sheetName val="local original"/>
      <sheetName val="10.5 Sales with Daily Kurs"/>
      <sheetName val="10.6 Sales Local"/>
      <sheetName val="10.7 Sales Export"/>
      <sheetName val="Kurs $ 2005"/>
      <sheetName val="8500.05"/>
      <sheetName val="8510.05"/>
      <sheetName val="AP Aging"/>
      <sheetName val="Trade creditors"/>
      <sheetName val="Details third party"/>
      <sheetName val="Details Related Party"/>
      <sheetName val="GRIR inventory"/>
      <sheetName val="GRIR non inventory"/>
      <sheetName val="NN Confirmation"/>
      <sheetName val="BS_IDR"/>
      <sheetName val="BS_USD"/>
      <sheetName val="PLBLN_IDR"/>
      <sheetName val="PLBLN_USD"/>
      <sheetName val="DETAIL EXP"/>
      <sheetName val="Def.Tax"/>
      <sheetName val="DIFF IN CONV"/>
      <sheetName val="DEF.CHARGES"/>
      <sheetName val="Detail CIP"/>
      <sheetName val="INTERCO"/>
      <sheetName val="Ex_Rate"/>
      <sheetName val="HOSept"/>
      <sheetName val="YTDS&amp;D"/>
      <sheetName val="Sept02"/>
      <sheetName val="1505-99"/>
      <sheetName val="1505-02"/>
      <sheetName val="CIP-Capco-1505-03"/>
      <sheetName val="1505-03 "/>
      <sheetName val="PL-Equator"/>
      <sheetName val="BS-Equator (2)"/>
      <sheetName val="AJE "/>
      <sheetName val="Past LK"/>
      <sheetName val="InvRp&amp;$"/>
      <sheetName val="InvRp-$"/>
      <sheetName val="JSiar"/>
      <sheetName val="Jangkauan"/>
      <sheetName val="Kennz"/>
      <sheetName val="Inhalt"/>
      <sheetName val="Allgem. Angaben"/>
      <sheetName val="Auftrag"/>
      <sheetName val="Sp-Erg"/>
      <sheetName val="PersStat"/>
      <sheetName val="Verm-lage"/>
      <sheetName val="Ertr-lage"/>
      <sheetName val="Umsatz HB II"/>
      <sheetName val="Umsatz regional"/>
      <sheetName val="Best.-veränd."/>
      <sheetName val="akt. Eigenleist."/>
      <sheetName val="SoErtr (1)"/>
      <sheetName val="SoErtr (2)"/>
      <sheetName val="MatAufw"/>
      <sheetName val="PersAufw"/>
      <sheetName val="Abschr. imm. WG +SA"/>
      <sheetName val="SoAufw (1)"/>
      <sheetName val="SoAufw (2)"/>
      <sheetName val="SoAufw (3)"/>
      <sheetName val="QualKost"/>
      <sheetName val="Beteil.-ertr."/>
      <sheetName val="Ertr. and. WP + Ausl."/>
      <sheetName val="Zinserträge"/>
      <sheetName val="Abschr. Fin.-anl."/>
      <sheetName val="Zinsaufw."/>
      <sheetName val="a.o. Ergebn."/>
      <sheetName val="Steuern"/>
      <sheetName val="Immater"/>
      <sheetName val="Sachanl"/>
      <sheetName val="FinAnl"/>
      <sheetName val="Vorraete"/>
      <sheetName val="FordLief"/>
      <sheetName val="FordVerb"/>
      <sheetName val="FordBet"/>
      <sheetName val="SonstFor"/>
      <sheetName val="Wertpap"/>
      <sheetName val="LiquMitt"/>
      <sheetName val="RAP aktiv"/>
      <sheetName val="Kap-Div (HB I)"/>
      <sheetName val="Kap-Div (HB II)"/>
      <sheetName val="SoPoRück"/>
      <sheetName val="Pens.-rückst."/>
      <sheetName val="Steuerrückst."/>
      <sheetName val="sonst. Rückst "/>
      <sheetName val="VerbKI(1)"/>
      <sheetName val="VerbKI(2)"/>
      <sheetName val="erhAnz"/>
      <sheetName val="VerbLief"/>
      <sheetName val="VerbWech"/>
      <sheetName val="VerbVerb"/>
      <sheetName val="VerbBet"/>
      <sheetName val="SonstVer"/>
      <sheetName val="RAP passiv"/>
      <sheetName val="Haft.-verh.+sofinVerpfl."/>
      <sheetName val="BILKURZ"/>
      <sheetName val="GUVKURZ"/>
      <sheetName val="AV Brutto"/>
      <sheetName val="AV Abschr."/>
      <sheetName val="Rücklagen"/>
      <sheetName val="Passiva"/>
      <sheetName val="GuV"/>
      <sheetName val="HB I ---&gt; HB II"/>
      <sheetName val="PAJE-2008"/>
      <sheetName val="PAJE-2009"/>
      <sheetName val="Fiscal"/>
      <sheetName val="BS-CF"/>
      <sheetName val="PinjPolis (3)"/>
      <sheetName val="dec-98"/>
      <sheetName val="nov-98"/>
      <sheetName val="GLdownload"/>
      <sheetName val="gloct2nd"/>
      <sheetName val="Summary 1998"/>
      <sheetName val="Rec to control sheet"/>
      <sheetName val="vat status"/>
      <sheetName val="Summary 1997"/>
      <sheetName val="VAT 1-98 to 12-98"/>
      <sheetName val="IN RETURN NOT BOOKED"/>
      <sheetName val="Customize Your Invoice"/>
      <sheetName val="Macros"/>
      <sheetName val="ATW"/>
      <sheetName val="Lock"/>
      <sheetName val="Intl Data Table"/>
      <sheetName val="OPEX REPORT"/>
      <sheetName val="DOWNLOAD"/>
      <sheetName val="Safety Incidents"/>
      <sheetName val="Operating Incidents"/>
      <sheetName val="Liquids Production"/>
      <sheetName val="Gas Sales"/>
      <sheetName val="Earnings"/>
      <sheetName val="Affiliate Earnings"/>
      <sheetName val="FACTORS"/>
      <sheetName val="CASHOPX"/>
      <sheetName val="NONCSHOPEX"/>
      <sheetName val="WARNING"/>
      <sheetName val="LRR VOLUMES PAGE"/>
      <sheetName val="UPFACT DOWNLOAD"/>
      <sheetName val="OPEXDL2"/>
      <sheetName val="Gas Realisations @ STWD FX"/>
      <sheetName val="UNIT OPEX CALCULATION"/>
      <sheetName val="Inputs"/>
      <sheetName val="Tbc Jrn"/>
      <sheetName val="Engineering"/>
      <sheetName val="Retcostboard"/>
      <sheetName val="Macro"/>
      <sheetName val="Iss Jrn"/>
      <sheetName val="pll feb 06"/>
      <sheetName val="E2.2"/>
      <sheetName val="AR (2)"/>
      <sheetName val="Claim"/>
      <sheetName val="G-1 AdvP"/>
      <sheetName val="BDM"/>
      <sheetName val="G-2.1 Prep"/>
      <sheetName val="AT-Software"/>
      <sheetName val="AT-tdk terpakai"/>
      <sheetName val="AT-tdk terpakai (2)"/>
      <sheetName val="BYMHD"/>
      <sheetName val="UMD"/>
      <sheetName val="617900000"/>
      <sheetName val="825100000"/>
      <sheetName val="Interest ok"/>
      <sheetName val="COVER SHEET"/>
      <sheetName val="CF-SUMMARY"/>
      <sheetName val="CF-CLASSIFICATION"/>
      <sheetName val="CF-DETAILS"/>
      <sheetName val="PARAMETERS"/>
      <sheetName val="FA REGISTER"/>
      <sheetName val="FA DETAILS"/>
      <sheetName val="ADD_PERIOD"/>
      <sheetName val="DISP_PERIOD"/>
      <sheetName val="DISP_YEAR"/>
      <sheetName val="Ls_XLB_WorkbookFile"/>
      <sheetName val="a-kar001"/>
      <sheetName val="WERKS"/>
      <sheetName val="ORD"/>
      <sheetName val="AFASL"/>
      <sheetName val="Converted"/>
      <sheetName val="Building"/>
      <sheetName val="Building Equipment"/>
      <sheetName val="Machineries"/>
      <sheetName val="Tabel Machineries"/>
      <sheetName val="Transportations"/>
      <sheetName val="Furniture"/>
      <sheetName val="ASSET TRANSFER OUT"/>
      <sheetName val="FA Konsol"/>
      <sheetName val="K 1 FA Mutation"/>
      <sheetName val="K 1.1"/>
      <sheetName val="K 1.2"/>
      <sheetName val="K 1.3"/>
      <sheetName val="K 1.4"/>
      <sheetName val="K 2 FA Mutation"/>
      <sheetName val="K 3 FA Mutation Denpasar"/>
      <sheetName val="K 3.1"/>
      <sheetName val="K 3.2"/>
      <sheetName val="K 3.3"/>
      <sheetName val="K 3.4"/>
      <sheetName val="bdrl-usg"/>
      <sheetName val="budget00"/>
      <sheetName val="OLDPL kareb"/>
      <sheetName val="newpl kareb"/>
      <sheetName val="OLDPL"/>
      <sheetName val="Budget2001"/>
      <sheetName val="newpl"/>
      <sheetName val="plrep"/>
      <sheetName val="contr"/>
      <sheetName val="salesan"/>
      <sheetName val="VARCOST"/>
      <sheetName val="stkm"/>
      <sheetName val="contrmile"/>
      <sheetName val="def_tax cig"/>
      <sheetName val="def_tax kareb"/>
      <sheetName val="def_tax cons"/>
      <sheetName val="NEWMAP"/>
      <sheetName val="HYPERION"/>
      <sheetName val="stan"/>
      <sheetName val="rawmat"/>
      <sheetName val="sundries"/>
      <sheetName val="WASTE BY MATERIAL"/>
      <sheetName val="WASTE BY BRAND"/>
      <sheetName val="duration_LOCAL"/>
      <sheetName val="duration_IMP"/>
      <sheetName val="LOCALexcl.ADJA"/>
      <sheetName val="IMPexcl.ADJA"/>
      <sheetName val="estused"/>
      <sheetName val="stan(2)"/>
      <sheetName val="wastage(2)"/>
      <sheetName val="COSTING ----&gt;"/>
      <sheetName val="STOCK END"/>
      <sheetName val="PROPORTIONAL"/>
      <sheetName val="BENSON "/>
      <sheetName val="LUCKY"/>
      <sheetName val="LUCKY LIGHT"/>
      <sheetName val="PALL MALL KS"/>
      <sheetName val="PALL MALL LGHT"/>
      <sheetName val="PALL MALL MTHL"/>
      <sheetName val="ARDATH"/>
      <sheetName val="ARDATH LIGHT"/>
      <sheetName val="ARDATH MENTHOL"/>
      <sheetName val="COMM KS"/>
      <sheetName val="ARDATH LS"/>
      <sheetName val="COMM LS"/>
      <sheetName val="INDIGO"/>
      <sheetName val="COST AVE"/>
      <sheetName val="VARIANCE"/>
      <sheetName val="VAR_CPM"/>
      <sheetName val="overview"/>
      <sheetName val="ANALYSIS VARIANCE"/>
      <sheetName val="ALL_Excl.Dunhil"/>
      <sheetName val="AALL"/>
      <sheetName val="ALLcigr"/>
      <sheetName val="DLI"/>
      <sheetName val="DIS"/>
      <sheetName val="DIM"/>
      <sheetName val="DKS"/>
      <sheetName val="DKM"/>
      <sheetName val="KAH"/>
      <sheetName val="KAM"/>
      <sheetName val="KANLI"/>
      <sheetName val="KANLIM"/>
      <sheetName val="KAN"/>
      <sheetName val="WHHP"/>
      <sheetName val="WHSP"/>
      <sheetName val="COMFILLS"/>
      <sheetName val="COMFILKS"/>
      <sheetName val="BR"/>
      <sheetName val="MBS"/>
      <sheetName val="MBP"/>
      <sheetName val="AFNSV"/>
      <sheetName val="AFNIC"/>
      <sheetName val="AConC"/>
      <sheetName val="ENTRY"/>
      <sheetName val="Assum"/>
      <sheetName val="VarCostComfil"/>
      <sheetName val="Marshalling"/>
      <sheetName val="NDE expenses"/>
      <sheetName val="Other positive-negative adj."/>
      <sheetName val="Related party"/>
      <sheetName val="Fiscal form"/>
      <sheetName val="Additional FA (Eng)"/>
      <sheetName val="Tambahan aktiva"/>
      <sheetName val="GainLoss"/>
      <sheetName val="1771"/>
      <sheetName val="1771.2"/>
      <sheetName val="1771-I"/>
      <sheetName val="1771-II"/>
      <sheetName val="1771-III"/>
      <sheetName val="1771-IV"/>
      <sheetName val="1771-V"/>
      <sheetName val="1771-VI"/>
      <sheetName val="1771(E)"/>
      <sheetName val="1771.2(E)"/>
      <sheetName val="1771-I(E)"/>
      <sheetName val="1771-II(E)"/>
      <sheetName val="1771-III(E)"/>
      <sheetName val="1771-IV(E)"/>
      <sheetName val="1771-V(E)"/>
      <sheetName val="1771-VI(E)"/>
      <sheetName val="Fiscal form (2)"/>
      <sheetName val="HIT 2"/>
      <sheetName val="ABSENSI "/>
      <sheetName val="ABSENSI  NS"/>
      <sheetName val="ABSENSI  NS (2)"/>
      <sheetName val="Tabel Gaji"/>
      <sheetName val="AC BCA"/>
      <sheetName val="AC BCA (compare)"/>
      <sheetName val="WBS - A"/>
      <sheetName val="A.2"/>
      <sheetName val="A.2-1"/>
      <sheetName val="A.2-1.1"/>
      <sheetName val="L.2"/>
      <sheetName val="FA FISCAL"/>
      <sheetName val="A.1"/>
      <sheetName val="A Recap"/>
      <sheetName val="L.1"/>
      <sheetName val="L.1.2"/>
      <sheetName val="CC1.1"/>
      <sheetName val="F Konf"/>
      <sheetName val="F Recap"/>
      <sheetName val="WBS - L"/>
      <sheetName val="H.2"/>
      <sheetName val="N.2 Konf"/>
      <sheetName val="L.3.1"/>
      <sheetName val="L.3.2"/>
      <sheetName val="L.3.3"/>
      <sheetName val="Q.1"/>
      <sheetName val="R.2"/>
      <sheetName val="R.3"/>
      <sheetName val="R.4"/>
      <sheetName val="R.5"/>
      <sheetName val="T.1"/>
      <sheetName val="T.2"/>
      <sheetName val="T.3"/>
      <sheetName val="T.4"/>
      <sheetName val="Tax0910"/>
      <sheetName val="DTA-0910"/>
      <sheetName val="ADJUSTMENT AKHIR TAHUN"/>
      <sheetName val="REGRISTRASI"/>
      <sheetName val="DAF - CAB 2003 (2)"/>
      <sheetName val="JUDUL OWNER"/>
      <sheetName val="DATA DARI TB DARI BRANCHCOMP"/>
      <sheetName val="YN-PPN01"/>
      <sheetName val="YN-SDB"/>
      <sheetName val="YNpdp-custodian"/>
      <sheetName val="YNpdp-custodian ADA REKSA DANA"/>
      <sheetName val="YN-PPN Keluaran"/>
      <sheetName val="YN_Psewa"/>
      <sheetName val="Pendapatan Sewa"/>
      <sheetName val="Pendapatan Sewa - PRINT"/>
      <sheetName val="Inv.BPP"/>
      <sheetName val="CJE"/>
      <sheetName val="B.13"/>
      <sheetName val="D1.1"/>
      <sheetName val="D1.2"/>
      <sheetName val="P.2"/>
      <sheetName val="P.5"/>
      <sheetName val="P.6"/>
      <sheetName val="P.7"/>
      <sheetName val="G1-1"/>
      <sheetName val="G1-2"/>
      <sheetName val="L-4"/>
      <sheetName val="L-5"/>
      <sheetName val="II.1"/>
      <sheetName val="II.2"/>
      <sheetName val="II.3"/>
      <sheetName val="II.4"/>
      <sheetName val="II.5"/>
      <sheetName val="II.6"/>
      <sheetName val="IV.1"/>
      <sheetName val="XXXXX0"/>
      <sheetName val="100000"/>
      <sheetName val="200000"/>
      <sheetName val="300000"/>
      <sheetName val="bs sep"/>
      <sheetName val="is sep"/>
      <sheetName val="p &amp; l"/>
      <sheetName val="Mgt_P&amp;L"/>
      <sheetName val="MJ"/>
      <sheetName val="MI"/>
      <sheetName val="GLJ"/>
      <sheetName val="Hyperion_486"/>
      <sheetName val="COS"/>
      <sheetName val="Prov obs"/>
      <sheetName val="Stk take"/>
      <sheetName val="chemical"/>
      <sheetName val="oal"/>
      <sheetName val="B.1"/>
      <sheetName val="B.2"/>
      <sheetName val="D2.3"/>
      <sheetName val="D3"/>
      <sheetName val="L1.1"/>
      <sheetName val="L2"/>
      <sheetName val="A2-Summary"/>
      <sheetName val="A2.1"/>
      <sheetName val="A2.1.2"/>
      <sheetName val="A2.1.1"/>
      <sheetName val="A2.2"/>
      <sheetName val="A2.3"/>
      <sheetName val="A2.4"/>
      <sheetName val="A2.5"/>
      <sheetName val="A2.6"/>
      <sheetName val="A2.7"/>
      <sheetName val="G.1.3"/>
      <sheetName val="G.2.2"/>
      <sheetName val="G.2.3"/>
      <sheetName val="G.2.4"/>
      <sheetName val="G.2.5"/>
      <sheetName val="L3"/>
      <sheetName val="L3.1"/>
      <sheetName val="L3.2"/>
      <sheetName val="L3.3"/>
      <sheetName val="CAM-A"/>
      <sheetName val="CAM-B"/>
      <sheetName val="TOC-A.1"/>
      <sheetName val="TOC-A.2"/>
      <sheetName val="TOC-A.3"/>
      <sheetName val="TOC-A.4"/>
      <sheetName val="TOC-B.1"/>
      <sheetName val="TOC-B.2"/>
      <sheetName val="TOC-B.3"/>
      <sheetName val="TB_09"/>
      <sheetName val="F.1.1.1"/>
      <sheetName val="F.2.1"/>
      <sheetName val="F.3"/>
      <sheetName val="C.2.1"/>
      <sheetName val="C.14"/>
      <sheetName val="D1.3"/>
      <sheetName val="L.1.1"/>
      <sheetName val="L.2.1"/>
      <sheetName val="L.2.1.1"/>
      <sheetName val="L.2.2"/>
      <sheetName val="L.2.2.1"/>
      <sheetName val="L.2.2.2"/>
      <sheetName val="L.2.2.3"/>
      <sheetName val="L.2.2.4"/>
      <sheetName val="L.2.2.5"/>
      <sheetName val="A.2.1.1 report"/>
      <sheetName val="A.2.1.1"/>
      <sheetName val="A.2.1.2"/>
      <sheetName val="A.2.3"/>
      <sheetName val="A.2.4"/>
      <sheetName val="A.2.5"/>
      <sheetName val="A.2.6"/>
      <sheetName val="A.2.7"/>
      <sheetName val="A.2.8"/>
      <sheetName val="A.2.9"/>
      <sheetName val="G.1.1.1"/>
      <sheetName val="L.3.1.1"/>
      <sheetName val="L.3.3.1"/>
      <sheetName val="L.3.4"/>
      <sheetName val="L.3.5"/>
      <sheetName val="Q.1.1"/>
      <sheetName val="Q.1.2"/>
      <sheetName val="Q.1.3"/>
      <sheetName val="Q.2"/>
      <sheetName val="Q.2.1"/>
      <sheetName val="Q.3"/>
      <sheetName val="R.1"/>
      <sheetName val="R.6"/>
      <sheetName val="R.7"/>
      <sheetName val="R.8"/>
      <sheetName val="MKBD"/>
      <sheetName val="Un-AJE"/>
      <sheetName val="WPL "/>
      <sheetName val="F.2.1.1"/>
      <sheetName val="F.3-1"/>
      <sheetName val="B1.2"/>
      <sheetName val="L1.2"/>
      <sheetName val="L1.2.1"/>
      <sheetName val="L1.2.2"/>
      <sheetName val="L1.3"/>
      <sheetName val="B2.1"/>
      <sheetName val="A2-1-1"/>
      <sheetName val="A2-1-2"/>
      <sheetName val="A2-1-3"/>
      <sheetName val="G2"/>
      <sheetName val="L3-1"/>
      <sheetName val="L3-2"/>
      <sheetName val="L3-3"/>
      <sheetName val="L3-3-1"/>
      <sheetName val="H2"/>
      <sheetName val="H2.1"/>
      <sheetName val="H2.2"/>
      <sheetName val="F.4"/>
      <sheetName val="B1-1"/>
      <sheetName val="B1-2"/>
      <sheetName val="B1-3"/>
      <sheetName val="G1.1"/>
      <sheetName val="G1.2"/>
      <sheetName val="Q.1-2"/>
      <sheetName val="R.1-2"/>
      <sheetName val="S.1-2"/>
      <sheetName val="T2-1"/>
      <sheetName val="Cost Summary"/>
      <sheetName val="Jobsite"/>
      <sheetName val="JKTA"/>
      <sheetName val="Mine Serve"/>
      <sheetName val="Proposed 2003 Salary Range"/>
      <sheetName val="2003PEDist"/>
      <sheetName val="Matrix_2003"/>
      <sheetName val="Matrix03"/>
      <sheetName val="Matrix_2002 (3)"/>
      <sheetName val="Matrix"/>
      <sheetName val="PE Distribution"/>
      <sheetName val="Matrix_2001"/>
      <sheetName val="2002 NS Range"/>
      <sheetName val="2003 NS Range"/>
      <sheetName val="Compa"/>
      <sheetName val="Corporate tax"/>
      <sheetName val="Installment calculation"/>
      <sheetName val="Summary Pending"/>
      <sheetName val="Others Payable"/>
      <sheetName val="Attachment 1"/>
      <sheetName val="Attachment 2"/>
      <sheetName val="Sheet"/>
      <sheetName val="Stock 28072010"/>
      <sheetName val="Stock 24082010"/>
      <sheetName val="Stock 26082010 "/>
      <sheetName val="TB 20072010"/>
      <sheetName val="Gl P&amp;L"/>
      <sheetName val="GL Passiva"/>
      <sheetName val="GL Asset"/>
      <sheetName val="TB_PLY"/>
      <sheetName val="Pa(r)je Dec 05"/>
      <sheetName val="CAJE Dec 05"/>
      <sheetName val="KK Casfh Flow07"/>
      <sheetName val="BS JUNE 10"/>
      <sheetName val="GL Apr _ JUNE 10"/>
      <sheetName val="Bonus provision"/>
      <sheetName val="Audit fee provision"/>
      <sheetName val="GSA Com"/>
      <sheetName val="QF Mar to June 10"/>
      <sheetName val="Recon for Mar_ Mar 10"/>
      <sheetName val="Interco HTTSIN "/>
      <sheetName val="F-6"/>
      <sheetName val="D-1.1"/>
      <sheetName val="D-1.2"/>
      <sheetName val="D-1.3"/>
      <sheetName val="D-1.4"/>
      <sheetName val="L1-1"/>
      <sheetName val="E-1.2.1"/>
      <sheetName val="E-1.3"/>
      <sheetName val="E-3.1"/>
      <sheetName val="E-5"/>
      <sheetName val="E-6"/>
      <sheetName val="R5"/>
      <sheetName val="A2-1.Furniture"/>
      <sheetName val="A2-1.Furniture-Year End"/>
      <sheetName val="A2-2.Computer"/>
      <sheetName val="A2-2.Computer Year End"/>
      <sheetName val="A2-3. Office Equipt"/>
      <sheetName val="A2-3. Office Equipt Year End"/>
      <sheetName val="A2-4.LEASING VHC"/>
      <sheetName val="A2-4.LEASING VHC Year End"/>
      <sheetName val="A2-5.Renovation "/>
      <sheetName val="A2-6.Building+Land"/>
      <sheetName val="A2-7. Vehicle"/>
      <sheetName val="A2-8 LICENSE PC"/>
      <sheetName val="A2-9"/>
      <sheetName val="A2-10."/>
      <sheetName val="A2-11"/>
      <sheetName val="A2-12"/>
      <sheetName val="J-1.1"/>
      <sheetName val="J-1.2"/>
      <sheetName val="F1-1"/>
      <sheetName val="F1-2"/>
      <sheetName val="G-2.3"/>
      <sheetName val="G-2.4"/>
      <sheetName val="G-2.5"/>
      <sheetName val="G-2.6"/>
      <sheetName val="G-2.7"/>
      <sheetName val="G2-1"/>
      <sheetName val="G2-2"/>
      <sheetName val="G2-3"/>
      <sheetName val="G2-4"/>
      <sheetName val="G2-5"/>
      <sheetName val="L2-3.1"/>
      <sheetName val="L2-1"/>
      <sheetName val="L2-2"/>
      <sheetName val="L2-3"/>
      <sheetName val="L2-3.2"/>
      <sheetName val="F2-1"/>
      <sheetName val="F2-2"/>
      <sheetName val="F2-3"/>
      <sheetName val="F2-4"/>
      <sheetName val="G3-1"/>
      <sheetName val="M1-1"/>
      <sheetName val="R2-1"/>
      <sheetName val="R2-2"/>
      <sheetName val="R2-2.1"/>
      <sheetName val="R2-3"/>
      <sheetName val="R3"/>
      <sheetName val="R4"/>
      <sheetName val="R6"/>
      <sheetName val="R7"/>
      <sheetName val="R7-1"/>
      <sheetName val="PBJ TB"/>
      <sheetName val="Bio Assets"/>
      <sheetName val="Landrights"/>
      <sheetName val="Employee loans 2007"/>
      <sheetName val="Employee loans 2006"/>
      <sheetName val="BS-Rupiah"/>
      <sheetName val="PL-IDR"/>
      <sheetName val="PL-USD"/>
      <sheetName val="Cash &amp; cash equivalent"/>
      <sheetName val="Trade Receivable"/>
      <sheetName val="Other Receivable"/>
      <sheetName val="Inventories"/>
      <sheetName val="Tax Recoverable"/>
      <sheetName val="Deffered Expenditure"/>
      <sheetName val="Plasma Investment"/>
      <sheetName val="koreksi plasma"/>
      <sheetName val="Developmen Cost of Plt."/>
      <sheetName val="Construction In Progress"/>
      <sheetName val="Creditors"/>
      <sheetName val="Acrual "/>
      <sheetName val="Advances from customers"/>
      <sheetName val="Borrowing"/>
      <sheetName val="Tax Payable"/>
      <sheetName val="Bank Loan &amp; Other Loan"/>
      <sheetName val="Other Forex"/>
      <sheetName val="Finance exp."/>
      <sheetName val="loan wilmar 1"/>
      <sheetName val="loan wilmar 2"/>
      <sheetName val="loan u sap 1"/>
      <sheetName val="loan u sap 2"/>
      <sheetName val="loan wilmar"/>
      <sheetName val="loan u sap"/>
      <sheetName val="Tes Bs"/>
      <sheetName val="Tes Pl"/>
      <sheetName val="Idr This Month"/>
      <sheetName val="Idr Todate"/>
      <sheetName val="Usd This Month"/>
      <sheetName val="Usd Todate"/>
      <sheetName val="Forex 1"/>
      <sheetName val="ITEM-BALANCE"/>
      <sheetName val="NMI-Tax Recoverable &amp; Payable"/>
      <sheetName val="NMI-Acrual"/>
      <sheetName val="ownused"/>
      <sheetName val="ownused-bbm"/>
      <sheetName val="ownused-nbbm"/>
      <sheetName val="U-1-SALESBYCUST"/>
      <sheetName val="Gl prepared by coy"/>
      <sheetName val="WBS 1"/>
      <sheetName val="Data-CF2003"/>
      <sheetName val="CF-2003"/>
      <sheetName val="WBS 2"/>
      <sheetName val="DIT"/>
      <sheetName val="Detail WBS"/>
      <sheetName val="List CAJE"/>
      <sheetName val="List PAJE"/>
      <sheetName val="Taccount CAJE &amp; Paje"/>
      <sheetName val="Note analitical review"/>
      <sheetName val="Inv-Con"/>
      <sheetName val="Aff transaction"/>
      <sheetName val="T-acc Elimination"/>
      <sheetName val="Detail WBS 1 C+P"/>
      <sheetName val="Supp ICF-C"/>
      <sheetName val="Detail DCF-C"/>
      <sheetName val="DCF-C(tidak update)"/>
      <sheetName val="ICF-C(tidak update)"/>
      <sheetName val="DCF-Update"/>
      <sheetName val="Detail DCF-P"/>
      <sheetName val="DCF-P"/>
      <sheetName val="supp ICF-P"/>
      <sheetName val="Detail WBS 2 C+P"/>
      <sheetName val="DIT-HIM"/>
      <sheetName val="Detail WPL C+P"/>
      <sheetName val="DIT meimei"/>
      <sheetName val="T-ACC PAJE&amp;PRJE"/>
      <sheetName val="PAJE-P"/>
      <sheetName val="PRJE-P"/>
      <sheetName val="T-ACC CAJE&amp;CRJE"/>
      <sheetName val="CAJE-P"/>
      <sheetName val="CRJE-P"/>
      <sheetName val="T-ACC ELIMINASI"/>
      <sheetName val="Balance sheets"/>
      <sheetName val="Modal shm"/>
      <sheetName val="Detail piutang BSP"/>
      <sheetName val=" longterm loan (blm update)"/>
      <sheetName val="kurs BI selama Jan - Mar 07"/>
      <sheetName val="List of contents"/>
      <sheetName val="R-Sales "/>
      <sheetName val=" Cogs "/>
      <sheetName val="Selling &amp; GE"/>
      <sheetName val="Income Taxes"/>
      <sheetName val="Debtors-BS"/>
      <sheetName val="Creditors-BS"/>
      <sheetName val="Interco-BSP"/>
      <sheetName val="Interco-BPP"/>
      <sheetName val="Interco-HIM"/>
      <sheetName val="Interco-Nibung"/>
      <sheetName val="PT.MB"/>
      <sheetName val="CFA &amp; Depr"/>
      <sheetName val="Prod &amp; Karyawan"/>
      <sheetName val="shipping_program"/>
      <sheetName val="govt.Pinang"/>
      <sheetName val="govt.mlwn"/>
      <sheetName val="govt.mlwn (3)"/>
      <sheetName val="govt.mlwn (2)"/>
      <sheetName val="Adm Fee"/>
      <sheetName val="sales Mlw"/>
      <sheetName val="comm"/>
      <sheetName val="Mkt fee"/>
      <sheetName val="govt mlw"/>
      <sheetName val="govt mlw (2)"/>
      <sheetName val="govt prima"/>
      <sheetName val="govt pinang"/>
      <sheetName val="correc jour"/>
      <sheetName val="mkt fee mlw"/>
      <sheetName val="mktfee pri"/>
      <sheetName val="mkt fee pin"/>
      <sheetName val="comm mlw"/>
      <sheetName val="comm pri"/>
      <sheetName val="comm pin"/>
      <sheetName val="sales Pri"/>
      <sheetName val="sales Pin"/>
      <sheetName val="sortby_MO_CF"/>
      <sheetName val="T-Account Adj"/>
      <sheetName val="T-Account Elim"/>
      <sheetName val="DETAIL (EY SG - finalised)"/>
      <sheetName val="Elim (CJE - finalised by EYSG)"/>
      <sheetName val="BAVJun-Des07|June 07 update EY "/>
      <sheetName val="DETAIL (Revised - AC column)"/>
      <sheetName val="IFRS Adj"/>
      <sheetName val="T-Account IFRS"/>
      <sheetName val="Biological Asset Valuation"/>
      <sheetName val="Simulasi Elim"/>
      <sheetName val="Juli Audit 2007"/>
      <sheetName val="u-1-5-2-Sales to UPMS"/>
      <sheetName val="u-1-5-1-Sales to UP"/>
      <sheetName val="u-1-5- Sales to UPMS and UP"/>
      <sheetName val="U-1-NON BBM - export"/>
      <sheetName val="U-1-NON BBM - local"/>
      <sheetName val="U-1-BBM export"/>
      <sheetName val="U-1-5-MBAKAR"/>
      <sheetName val="U-1-4-MDIESEL"/>
      <sheetName val="U-1-3-MSOLAR "/>
      <sheetName val="U-1-2-MTANAH"/>
      <sheetName val="U-1-1-PREMIUM"/>
      <sheetName val="U-1-BBM local"/>
      <sheetName val="triwulan-4"/>
      <sheetName val="triwulan-3"/>
      <sheetName val="triwulan-2"/>
      <sheetName val="triwulan-1"/>
      <sheetName val="U-1RET002"/>
      <sheetName val="Location and Statistic Code"/>
      <sheetName val="salesprice 2005"/>
      <sheetName val="salesprice 2004"/>
      <sheetName val="FD-premium"/>
      <sheetName val="FD-solar"/>
      <sheetName val="FD-mfo"/>
      <sheetName val="FD-kero"/>
      <sheetName val="FD-diesel"/>
      <sheetName val="Outstanding PNBP Tunai"/>
      <sheetName val="Delivery"/>
      <sheetName val="Delivery -1"/>
      <sheetName val="unusual SKPP"/>
      <sheetName val="point ML"/>
      <sheetName val="u-1-5-2"/>
      <sheetName val="u-1-5-1"/>
      <sheetName val="u-1-5"/>
      <sheetName val="ARBV Consolidated"/>
      <sheetName val="ARBV IS Consolidated"/>
      <sheetName val="ARBV Cash flows"/>
      <sheetName val="AR BV"/>
      <sheetName val="GFI BVI"/>
      <sheetName val="Solegna BV"/>
      <sheetName val="IS-ARBV"/>
      <sheetName val="IS-GFI BVI"/>
      <sheetName val="IS-Solegna BV"/>
      <sheetName val="AR BV-Balance sheet"/>
      <sheetName val="Solegna-Balance sheet"/>
      <sheetName val="GFI-Balance sheet"/>
      <sheetName val="Solegna-Ytd"/>
      <sheetName val="GFI- Ytd"/>
      <sheetName val="Solegna - This Month"/>
      <sheetName val="GFI-This Month"/>
      <sheetName val="PM (Dec 31, 2005)"/>
      <sheetName val="PRJE - December 31, 2005"/>
      <sheetName val="CAJE - December 31, 2005 "/>
      <sheetName val="Lead TB"/>
      <sheetName val="Trial Balance Dec 31, 05"/>
      <sheetName val="C Memo (1)"/>
      <sheetName val="C-11"/>
      <sheetName val="C-12"/>
      <sheetName val="C-13"/>
      <sheetName val="E-2.4"/>
      <sheetName val="Aging Receivable"/>
      <sheetName val="Aging Receivable (2)"/>
      <sheetName val="F-2.1"/>
      <sheetName val="F-2.4"/>
      <sheetName val="F-2.5"/>
      <sheetName val="F-2.6"/>
      <sheetName val="F-2.7"/>
      <sheetName val="G-1.1 Memo"/>
      <sheetName val="G-1.1.1 "/>
      <sheetName val="CashFlow Combined"/>
      <sheetName val="Expense clasiffication"/>
      <sheetName val="TB-December 31, 2005"/>
      <sheetName val="T - Account"/>
      <sheetName val="Fiscal per pak agus"/>
      <sheetName val="Fiscal  per audit"/>
      <sheetName val="Tax-IDR"/>
      <sheetName val="TAX-USD"/>
      <sheetName val="Analytical WBS1"/>
      <sheetName val="Analytical WBS2"/>
      <sheetName val="Analytical WPL"/>
      <sheetName val="CASH &amp; BANK (C)"/>
      <sheetName val="Analytical Cash"/>
      <sheetName val="TRADE AR (E-1)"/>
      <sheetName val="AR-USD"/>
      <sheetName val="AR-VAT"/>
      <sheetName val="OTHER AR (E-2)"/>
      <sheetName val="Detail Miscellaneous"/>
      <sheetName val="INVENTORY (F)"/>
      <sheetName val="Production of methanol"/>
      <sheetName val="ADVANCE&amp;PREPAID EXPENSES (G-2)"/>
      <sheetName val="COP-LOAN"/>
      <sheetName val="ADV"/>
      <sheetName val="details confirmation Loan &amp; Adv"/>
      <sheetName val="Prepaid insurance (G2.1)"/>
      <sheetName val="cOVER INSURANCE (G.2.2)"/>
      <sheetName val="Plan &amp; insurance exp(U.4-9)"/>
      <sheetName val="Others asset (J)"/>
      <sheetName val="AP TRADE (N)"/>
      <sheetName val="Detail AP Supplier"/>
      <sheetName val="Detail AP Others"/>
      <sheetName val="subsequent payment"/>
      <sheetName val="ACCRUED (P)"/>
      <sheetName val="Accrued insurance(P.1)"/>
      <sheetName val="GR-IR"/>
      <sheetName val="TAXES PAYABLE (O)"/>
      <sheetName val="CAPITAL (T)"/>
      <sheetName val="REVENUE (U-1)"/>
      <sheetName val="Analytical Revenue"/>
      <sheetName val="Cut of sales"/>
      <sheetName val="COGS (U-2)"/>
      <sheetName val="Analitical COGS "/>
      <sheetName val="OPEX (U-3)"/>
      <sheetName val="analitical opex"/>
      <sheetName val="Detail COGS and OPEX USD"/>
      <sheetName val="Detail COGS and OPEX IDR"/>
      <sheetName val="OTHER INC (EXP) (U-4)"/>
      <sheetName val="Accrue interst income"/>
      <sheetName val="Gain(loss) forex"/>
      <sheetName val="PAJE "/>
      <sheetName val="CAJE "/>
      <sheetName val="Materiality IDR &amp; USD"/>
      <sheetName val="XXXXXXXX"/>
      <sheetName val="Ay080671"/>
      <sheetName val="Prl-99 (2)"/>
      <sheetName val="Note to FS"/>
      <sheetName val="Prl-99"/>
      <sheetName val="Rugi-Laba"/>
      <sheetName val="WBS-trial"/>
      <sheetName val="WPL-trial"/>
      <sheetName val="WBS-March31,2005"/>
      <sheetName val="WPL-March31,2005"/>
      <sheetName val="Depre Test"/>
      <sheetName val="Depre Test adi"/>
      <sheetName val="Machinary yg depr tdk 9 bln"/>
      <sheetName val="Machinary 2006 (2)"/>
      <sheetName val="MAchenery 2005"/>
      <sheetName val="Off &amp; Komp USD full depr"/>
      <sheetName val="2002 komp IDR full depr"/>
      <sheetName val="2002 IDR full Depr equip"/>
      <sheetName val="add machinery"/>
      <sheetName val="add vehicle"/>
      <sheetName val="add office equip"/>
      <sheetName val="add office equip IDR"/>
      <sheetName val="add leasehold"/>
      <sheetName val="vouch addition"/>
      <sheetName val="Compare Saldo"/>
      <sheetName val="PM,TE &amp; SAD"/>
      <sheetName val="Deff Tax"/>
      <sheetName val="Int Inc U.6-1"/>
      <sheetName val="vehicles"/>
      <sheetName val="LEAS"/>
      <sheetName val="AMOR"/>
      <sheetName val="Loan Covenant"/>
      <sheetName val="F.5"/>
      <sheetName val="F.6"/>
      <sheetName val="J.2"/>
      <sheetName val="Pe"/>
      <sheetName val="Pen"/>
      <sheetName val="O.4"/>
      <sheetName val="U.1.1"/>
      <sheetName val="U.1.2"/>
      <sheetName val="U.1.3"/>
      <sheetName val="U.2.1"/>
      <sheetName val="U.3.2"/>
      <sheetName val="Rekap SKP"/>
      <sheetName val="U-5.1"/>
      <sheetName val="Cross Check"/>
      <sheetName val="Cash on hand and in banks"/>
      <sheetName val="Short-term investment"/>
      <sheetName val="Accounts receivable"/>
      <sheetName val="Other receivable (payable)"/>
      <sheetName val="Prepaid exp, tax and advance"/>
      <sheetName val="Other Assets"/>
      <sheetName val="Notes Payable"/>
      <sheetName val="AP trade"/>
      <sheetName val="Taxes payable"/>
      <sheetName val="Advance from customer"/>
      <sheetName val="Pension Fund"/>
      <sheetName val="Deferred tax liabilities"/>
      <sheetName val="Unrealized Gain on MF"/>
      <sheetName val="Other charges (income)"/>
      <sheetName val="L-Otr.Ast "/>
      <sheetName val="G.2.1 (PPh Ps 22)"/>
      <sheetName val="is-sum"/>
      <sheetName val="isdetail"/>
      <sheetName val="bs-sum"/>
      <sheetName val="bsdetail"/>
      <sheetName val="WBS I"/>
      <sheetName val="WBS II"/>
      <sheetName val="I.AR"/>
      <sheetName val="I.AP"/>
      <sheetName val="Memo Journal"/>
      <sheetName val="K (Dec)"/>
      <sheetName val="Predictive depre"/>
      <sheetName val="O Prepaid"/>
      <sheetName val="O Payable"/>
      <sheetName val="Sales Cut Off"/>
      <sheetName val="Purchase Cut Off"/>
      <sheetName val="U.1 Lead"/>
      <sheetName val="U.1.1.1 Sales Cut Off AP"/>
      <sheetName val="U.1.1.2 Sales Cut Off WCP"/>
      <sheetName val="U.1.2.1 Test Recorded Sales AP"/>
      <sheetName val="U.1.2.2 Test Recorded Sales WCP"/>
      <sheetName val="U.2 Lead"/>
      <sheetName val="U.2.1 COGS Test - coba"/>
      <sheetName val="U.3 Lead"/>
      <sheetName val="U3.1 Breakdown"/>
      <sheetName val="U.4 Lead"/>
      <sheetName val="C.1 Forex Test"/>
      <sheetName val="C.2 Cut Off"/>
      <sheetName val="CC Confirmation Cash"/>
      <sheetName val="E.1 Aging AR"/>
      <sheetName val="E.2 Test Aging AR"/>
      <sheetName val="E.3 AR Turn Over"/>
      <sheetName val="E.4 Subsequent AR"/>
      <sheetName val="EE Conf. AR"/>
      <sheetName val="F.1 RM and WIP"/>
      <sheetName val="F.2 Finished Goods"/>
      <sheetName val="F.3 Material In Transit"/>
      <sheetName val="F.4 Provision Inventory"/>
      <sheetName val="F.4.1 Test Provision"/>
      <sheetName val="F.5 Inventory Turn Over"/>
      <sheetName val="F.6 Roll Forward"/>
      <sheetName val="F.7 Test Pricing Inventory"/>
      <sheetName val="F.8 Inventory Reconciliation"/>
      <sheetName val="A_4_2"/>
      <sheetName val="A_4_3"/>
      <sheetName val="Predictive0506"/>
      <sheetName val="Predictive0406"/>
      <sheetName val="SDE"/>
      <sheetName val="BLE"/>
      <sheetName val="KYE"/>
      <sheetName val="KCE"/>
      <sheetName val="SDF"/>
      <sheetName val="BLF"/>
      <sheetName val="KYF"/>
      <sheetName val="F.A yg dijual"/>
      <sheetName val="DEC05 (2)"/>
      <sheetName val="Items 2005"/>
      <sheetName val="Items 0606"/>
      <sheetName val="Items 0706"/>
      <sheetName val="Items 0806"/>
      <sheetName val="Items 0906"/>
      <sheetName val="Items 1006 "/>
      <sheetName val="Items 1106 "/>
      <sheetName val="Items 1206"/>
      <sheetName val="Provision-2006"/>
      <sheetName val="PR0104"/>
      <sheetName val="PR0204"/>
      <sheetName val="PR0304"/>
      <sheetName val="PR0404"/>
      <sheetName val="PR0504"/>
      <sheetName val="PR0604"/>
      <sheetName val="PR0704"/>
      <sheetName val="PR0804"/>
      <sheetName val="PR0904"/>
      <sheetName val="PR1004"/>
      <sheetName val="PR1104"/>
      <sheetName val="PR1204"/>
      <sheetName val="PR0105"/>
      <sheetName val="PR0205"/>
      <sheetName val="PR0305"/>
      <sheetName val="PR0405"/>
      <sheetName val="PR0505"/>
      <sheetName val="PR0605"/>
      <sheetName val="PR0705"/>
      <sheetName val="PR0805"/>
      <sheetName val="PR0905"/>
      <sheetName val="PR1005"/>
      <sheetName val="PR1105"/>
      <sheetName val="PR1205"/>
      <sheetName val="PR0106"/>
      <sheetName val="PR0206"/>
      <sheetName val="PR0306"/>
      <sheetName val="PR0406"/>
      <sheetName val="PR0506"/>
      <sheetName val="PR0606"/>
      <sheetName val="PR0706"/>
      <sheetName val="PR0806"/>
      <sheetName val="PR0906"/>
      <sheetName val="PR1006"/>
      <sheetName val="PR1106"/>
      <sheetName val="PR1206"/>
      <sheetName val="Audit Issues"/>
      <sheetName val="A 3-1"/>
      <sheetName val="A 3-2"/>
      <sheetName val="A 3-3"/>
      <sheetName val="M.2 Lead - Due To"/>
      <sheetName val="M.2.1 Movement Due To"/>
      <sheetName val="MM Due to Confirm."/>
      <sheetName val="M.3 Advance Payable"/>
      <sheetName val="M.3.1 Advance Pay. AP"/>
      <sheetName val="M.3.2 Advance Pay. WCP"/>
      <sheetName val="O Lead - Tax Pay."/>
      <sheetName val="O.1 PPh art 21"/>
      <sheetName val="O.2 PPh art 23"/>
      <sheetName val="O.3 PPh art 26"/>
      <sheetName val="O.4 Vat out"/>
      <sheetName val="O.4.1 Recon Sales"/>
      <sheetName val="O.4.2 VAT - Installation"/>
      <sheetName val="O.4.3 Dasa"/>
      <sheetName val="O.4.4 DP Received"/>
      <sheetName val="O.4.5 Retur"/>
      <sheetName val="P.1 Lead - Other Pay."/>
      <sheetName val="P.1.1 OUCL"/>
      <sheetName val="P.2 Lead - Accrued Exp"/>
      <sheetName val="P.3 Lead - Employees' Benefit"/>
      <sheetName val="P.3.1 Movement PSAK 24"/>
      <sheetName val="P.3.2 Recon Actuary"/>
      <sheetName val="P.3.3 Individual PVO"/>
      <sheetName val="T Lead - SHE"/>
      <sheetName val="T.1 Recon RE"/>
      <sheetName val="TT Capital Conf."/>
      <sheetName val="Predictive FA Fiscal"/>
      <sheetName val="lre"/>
      <sheetName val="bre"/>
      <sheetName val="lrf"/>
      <sheetName val="FIXED FLOAT"/>
      <sheetName val="11493-FIX"/>
      <sheetName val="11499"/>
      <sheetName val="TRAV ADV"/>
      <sheetName val="OTHER ADV"/>
      <sheetName val="PREPAID EXP"/>
      <sheetName val="INSC EXP"/>
      <sheetName val="CURRENT LIAB"/>
      <sheetName val="PPh23$22"/>
      <sheetName val="AccList"/>
      <sheetName val="PnL"/>
      <sheetName val="TB_PL_02_03"/>
      <sheetName val="P_LFiskal"/>
      <sheetName val="BLS03"/>
      <sheetName val="Tmp"/>
      <sheetName val="OHDFIN"/>
      <sheetName val="OHDMGM"/>
      <sheetName val="OHDTRN"/>
      <sheetName val="OHDHRD"/>
      <sheetName val="OHDMKT"/>
      <sheetName val="OHDPS"/>
      <sheetName val="OHDSLS"/>
      <sheetName val="FI"/>
      <sheetName val="DbCC"/>
      <sheetName val="OHD-Proj"/>
      <sheetName val="OHD-CC"/>
      <sheetName val="LLItems"/>
      <sheetName val="FleetPurch"/>
      <sheetName val="CAPEX REKAP"/>
      <sheetName val="LL Calc"/>
      <sheetName val="SAPDb"/>
      <sheetName val="EwyAdj"/>
      <sheetName val="DbProj"/>
      <sheetName val="SAPAcc"/>
      <sheetName val="NEWCOPA"/>
      <sheetName val="COPA"/>
      <sheetName val="Copa2"/>
      <sheetName val="Margin Calc"/>
      <sheetName val="NewCopa2"/>
      <sheetName val="Reconstr"/>
      <sheetName val="SM"/>
      <sheetName val="OHD"/>
      <sheetName val="SMb"/>
      <sheetName val="BSb"/>
      <sheetName val="CFb"/>
      <sheetName val="OHDb"/>
      <sheetName val="LLb"/>
      <sheetName val="CAPb"/>
      <sheetName val="SM1"/>
      <sheetName val="BS1"/>
      <sheetName val="OH1"/>
      <sheetName val="LL1"/>
      <sheetName val="CAP1"/>
      <sheetName val="PL2"/>
      <sheetName val="SM2"/>
      <sheetName val="OH2"/>
      <sheetName val="LL2"/>
      <sheetName val="CAP2"/>
      <sheetName val="TOP F-123 (2)"/>
      <sheetName val="F-123"/>
      <sheetName val="TOP F-123"/>
      <sheetName val="Contracts, Parts &amp; Tech"/>
      <sheetName val="CSARL File Location"/>
      <sheetName val="PPH21_Cal"/>
      <sheetName val="Equal"/>
      <sheetName val="Equal For Tax"/>
      <sheetName val="Rekap SPT_Per Des Ok"/>
      <sheetName val="1721 KIP"/>
      <sheetName val="1721 TED"/>
      <sheetName val="1721 BHI"/>
      <sheetName val="1721 SGT"/>
      <sheetName val="1721 SMD"/>
      <sheetName val="BenefitHouse"/>
      <sheetName val="BenefitHouse_new"/>
      <sheetName val=" K-1 PPE reporting "/>
      <sheetName val="asset dec'09 rEV2"/>
      <sheetName val="Asset Transaction09"/>
      <sheetName val="Mrt"/>
      <sheetName val="List by classs"/>
      <sheetName val="asset transaction08"/>
      <sheetName val="asset depreciation08"/>
      <sheetName val="tb08.02.02.09"/>
      <sheetName val="Asset sales"/>
      <sheetName val="Useful life"/>
      <sheetName val="111121105"/>
      <sheetName val="PMHD"/>
      <sheetName val="INTRA"/>
      <sheetName val="CAD PIUT"/>
      <sheetName val="BANK-INTRANSIT"/>
      <sheetName val="AR-INTRANSIT"/>
      <sheetName val="AUP"/>
      <sheetName val="TOP20"/>
      <sheetName val="JOURNAL-BDM"/>
      <sheetName val="Cisco"/>
      <sheetName val="Tax (2)"/>
      <sheetName val="Reklase"/>
      <sheetName val="WLS"/>
      <sheetName val="trf gl"/>
      <sheetName val="Sheet1 (4)"/>
      <sheetName val="Deposit POS"/>
      <sheetName val="212400100"/>
      <sheetName val="1105-B&amp;I-OK"/>
      <sheetName val="1106-M&amp;E"/>
      <sheetName val="1101-LR-OK"/>
      <sheetName val="1102-B&amp;I-OK"/>
      <sheetName val="1103-M&amp;E"/>
      <sheetName val="1104-M&amp;E"/>
      <sheetName val="1107-V&amp;T"/>
      <sheetName val="1108-V&amp;T"/>
      <sheetName val="1109-T&amp;O"/>
      <sheetName val=" Leasing"/>
      <sheetName val="KOMPARASI"/>
      <sheetName val="Sale-Leaseback"/>
      <sheetName val="jan04"/>
      <sheetName val="Sale-Leaseback (2)"/>
      <sheetName val="Land Not Used-print"/>
      <sheetName val="Land Not Used"/>
      <sheetName val="HQ"/>
      <sheetName val="SUM-NAT"/>
      <sheetName val="Asset disposal"/>
      <sheetName val="Detail-SAP"/>
      <sheetName val="Summary (2)"/>
      <sheetName val="PPH GB"/>
      <sheetName val="INV (2)"/>
      <sheetName val="KEND (2)"/>
      <sheetName val="jnrl reverse"/>
      <sheetName val="Depr-Inv"/>
      <sheetName val="Depr-Kend"/>
      <sheetName val="Depr-Bgn"/>
      <sheetName val="Jnrl Reklase"/>
      <sheetName val="Rev-ADP"/>
      <sheetName val="Saldo"/>
      <sheetName val="Tax Comp"/>
      <sheetName val="Detail DTA"/>
      <sheetName val="to FS"/>
      <sheetName val="PAJE-RJE"/>
      <sheetName val="CAJE-RJE"/>
      <sheetName val="CF Package Jun10"/>
      <sheetName val="CF report"/>
      <sheetName val="Tax Comp Juni 2010"/>
      <sheetName val="I-2"/>
      <sheetName val="Flow Loan"/>
      <sheetName val="VA-1(DL)"/>
      <sheetName val="VA-2(FOH)"/>
      <sheetName val="VC_Opex"/>
      <sheetName val="COGS_PBC"/>
      <sheetName val="TB as of 30.06.2010"/>
      <sheetName val="Tax payable(O)"/>
      <sheetName val="Tax21 (O-1)"/>
      <sheetName val="Tax23 (O-2)"/>
      <sheetName val="Tax25 (O-3)"/>
      <sheetName val="O-4 VAT"/>
      <sheetName val="O-4.1VAT Recon"/>
      <sheetName val="O-5 Tax 23 Prepaid"/>
      <sheetName val="BS+PL"/>
      <sheetName val="Trf-SAP"/>
      <sheetName val="PCA-SBG"/>
      <sheetName val="Reklase Intra"/>
      <sheetName val="TB Dec printed  29-02-08"/>
      <sheetName val="AssetDisp.Fiscal"/>
      <sheetName val="Sum_AssetDisp"/>
      <sheetName val="AssetDispComm"/>
      <sheetName val="Tetap&amp;Waktu"/>
      <sheetName val="TB2010"/>
      <sheetName val="Forex Leasing"/>
      <sheetName val="Leasing 2010 USD"/>
      <sheetName val="EmpHouseRent"/>
      <sheetName val="PPh25Prepaid_2010"/>
      <sheetName val="Asset Fiscal"/>
      <sheetName val="RekonPPh21"/>
      <sheetName val="Flow of COGS"/>
      <sheetName val="Detail Nov 09"/>
      <sheetName val="Asset data"/>
      <sheetName val="Dep1012"/>
      <sheetName val="Bal2010"/>
      <sheetName val="Sheet1 (5)"/>
      <sheetName val="Lease2009"/>
      <sheetName val="Dtl2009"/>
      <sheetName val="Dtl2010"/>
      <sheetName val="Dep2010"/>
      <sheetName val="Bal Dec 2010"/>
      <sheetName val="Dep10-12"/>
      <sheetName val="Sep2010"/>
      <sheetName val="Asset Acq Nov 2010"/>
      <sheetName val="asset trransfer"/>
      <sheetName val="SSP SPT 21 26"/>
      <sheetName val="SSP SPT 42"/>
      <sheetName val="SSP SPT 23 26"/>
      <sheetName val="POT 23 26"/>
      <sheetName val="DBP"/>
      <sheetName val="BP23"/>
      <sheetName val="BP23 (2)"/>
      <sheetName val="SSP SPT 22"/>
      <sheetName val="POT 42"/>
      <sheetName val="SSP SPT 25"/>
      <sheetName val="KODE"/>
      <sheetName val="DWP"/>
      <sheetName val="LOOKUP"/>
      <sheetName val="PM-PL"/>
      <sheetName val="Reports"/>
      <sheetName val="VI"/>
      <sheetName val="III.1"/>
      <sheetName val="III.2"/>
      <sheetName val="C10a"/>
      <sheetName val="C10c"/>
      <sheetName val="CGS"/>
      <sheetName val="MKT"/>
      <sheetName val="Pos"/>
      <sheetName val="SK HTM"/>
      <sheetName val="TLKM-J"/>
      <sheetName val="N-TLKM"/>
      <sheetName val="Table Array"/>
      <sheetName val="TU By Div (2)"/>
      <sheetName val="detail pph from tu"/>
      <sheetName val="INC"/>
      <sheetName val="MED"/>
      <sheetName val="ENT"/>
      <sheetName val="CUST"/>
      <sheetName val="Sum_1211120_30 &amp; 60"/>
      <sheetName val="1211120-Query"/>
      <sheetName val="1211130-Query"/>
      <sheetName val="1211160-Query"/>
      <sheetName val="Details GR_1211120,30 &amp; 60 "/>
      <sheetName val="7411230"/>
      <sheetName val="7411231"/>
      <sheetName val="7411240"/>
      <sheetName val="7411242"/>
      <sheetName val="7411242-GL"/>
      <sheetName val="7411250"/>
      <sheetName val="7411260"/>
      <sheetName val="7411260-GL"/>
      <sheetName val="7411268"/>
      <sheetName val="7411268-GL"/>
      <sheetName val="Detail Direct PO_ZSSBPOHIST (2)"/>
      <sheetName val="Sum_Direct Purchase"/>
      <sheetName val="Detail Direct PO_ZSSBPOHISTORY "/>
      <sheetName val="Tax Comp 2010"/>
      <sheetName val="TB_Periode14"/>
      <sheetName val="cashflow Package_2010"/>
      <sheetName val="Direct CF_reporting"/>
      <sheetName val="K 2_1"/>
      <sheetName val="def tax"/>
      <sheetName val="LR Fiskal"/>
      <sheetName val="Rekon Fiscal"/>
      <sheetName val="FA Fiskal"/>
      <sheetName val="List FA-Fis"/>
      <sheetName val="FA-Kom'04 (2)"/>
      <sheetName val="Addition FA"/>
      <sheetName val="FA Mutation"/>
      <sheetName val="CAJE and CRJE"/>
      <sheetName val="C "/>
      <sheetName val="I.1 AR"/>
      <sheetName val="I.2 AP"/>
      <sheetName val="K "/>
      <sheetName val="O.1 Prepaid"/>
      <sheetName val="O.2 Payable"/>
      <sheetName val="Point To Do SBY"/>
      <sheetName val="R.1 RECON FISCAL"/>
      <sheetName val="R.1 Def. Tax"/>
      <sheetName val="R.1.1 N.D.E"/>
      <sheetName val="Rental"/>
      <sheetName val="R.1.2 Interest Inc."/>
      <sheetName val="R.1.3 Vehicle depre."/>
      <sheetName val="R.1.4 Depreciation"/>
      <sheetName val="R.1.7 Leasing"/>
      <sheetName val="R.1.8 Disposal FA"/>
      <sheetName val="R.1.6 Amort."/>
      <sheetName val="R.1.5 Real Bad Stock"/>
      <sheetName val="LESIND"/>
      <sheetName val="RKIN"/>
      <sheetName val="SSM"/>
      <sheetName val="UA Jul - Oct"/>
      <sheetName val="Summary diff ARE"/>
      <sheetName val="Sum All"/>
      <sheetName val="BPW-Europe"/>
      <sheetName val="SING"/>
      <sheetName val="SRI L"/>
      <sheetName val="CBD"/>
      <sheetName val="MALE"/>
      <sheetName val="VIET"/>
      <sheetName val="Thai"/>
      <sheetName val="BPWI"/>
      <sheetName val="Main table"/>
      <sheetName val="Expats' Rental"/>
      <sheetName val="Booked Rentals"/>
      <sheetName val="Accrued Rentals"/>
      <sheetName val="E_7_1"/>
      <sheetName val="ORIGINAL"/>
      <sheetName val="Contracts_ Parts _ Tech"/>
      <sheetName val="1771_2"/>
      <sheetName val="TB per Dec 08 Final 6feb09 7"/>
      <sheetName val="CAJE Lease 08"/>
      <sheetName val="U_1_2"/>
      <sheetName val="U_1_3"/>
      <sheetName val="U_1_5"/>
      <sheetName val="G_2"/>
      <sheetName val="G_1"/>
      <sheetName val="PAJE&amp;PRJE"/>
      <sheetName val="set PM&amp;TE"/>
      <sheetName val="WBS 1 &amp; 2, WPL"/>
      <sheetName val="Cash(C)"/>
      <sheetName val="FA(K)"/>
      <sheetName val="AR(E)"/>
      <sheetName val="AR OTHERS-TRADE ART 23 (E.3)"/>
      <sheetName val="Intercompany (I)"/>
      <sheetName val="Inv. (F)"/>
      <sheetName val="prepaid exp(J)"/>
      <sheetName val="AP(N)"/>
      <sheetName val="Accrued Payable(P-1)"/>
      <sheetName val="Leasing(Q)"/>
      <sheetName val="Unearned revenue(P-2)"/>
      <sheetName val="cap.stock(T)"/>
      <sheetName val="sales(U-1)"/>
      <sheetName val="Cost of revenues(U-2)"/>
      <sheetName val="Opex(U-3)"/>
      <sheetName val="Other inc.(U-4)"/>
      <sheetName val="gross profit"/>
      <sheetName val="Assets&amp;liab in foreign curr."/>
      <sheetName val="BS 2005"/>
      <sheetName val="LIAB 2005"/>
      <sheetName val="WPL 2005"/>
      <sheetName val="BS_DTA"/>
      <sheetName val="DIT 05 AUDIT"/>
      <sheetName val="Fiscal Comp 05"/>
      <sheetName val="Restatement 2004"/>
      <sheetName val="To Report (FS)"/>
      <sheetName val="Fisc. Rec."/>
      <sheetName val="DIT BS"/>
      <sheetName val="DIT Flow"/>
      <sheetName val="Report Purposes"/>
      <sheetName val="1ST CLOSING"/>
      <sheetName val="Intercoy Reconciliation"/>
      <sheetName val="E-3-1 AFDA Analysis"/>
      <sheetName val="SOLAR ONLY"/>
      <sheetName val="sampling"/>
      <sheetName val="Leasing_"/>
      <sheetName val="M-1"/>
      <sheetName val="M-2"/>
      <sheetName val="M-3"/>
      <sheetName val="N-2-1"/>
      <sheetName val="P-1.3"/>
      <sheetName val="P-1.9"/>
      <sheetName val="P-2-1"/>
      <sheetName val="CFI Balance"/>
      <sheetName val="CSUL"/>
      <sheetName val="U-1-1"/>
      <sheetName val="U-2-1"/>
      <sheetName val="U-2-1.1"/>
      <sheetName val="U-2-2"/>
      <sheetName val="U-2-2-1"/>
      <sheetName val="U-2-3"/>
      <sheetName val="U-2-3-1"/>
      <sheetName val="U-3-1"/>
      <sheetName val="U-3-1-1"/>
      <sheetName val="U-3-2"/>
      <sheetName val="U-3-2-1"/>
      <sheetName val="U-4-1"/>
      <sheetName val="AP reval"/>
      <sheetName val="Flow of Loan"/>
      <sheetName val="List AR"/>
      <sheetName val="not up date"/>
      <sheetName val="Analytical WBSWPL (not update)"/>
      <sheetName val="Leasing (not up date)"/>
      <sheetName val="Analytical (not up date)"/>
      <sheetName val="COS REV (not up date)"/>
      <sheetName val="OPEX (not up date)"/>
      <sheetName val="Other Inc Charges (not up date)"/>
      <sheetName val="COS RATE"/>
      <sheetName val="AdjAmount_311206"/>
      <sheetName val="Quantity Base"/>
      <sheetName val="Blc_QTY_aftrQADJ"/>
      <sheetName val="Inv_311206"/>
      <sheetName val="AdjQty_311206"/>
      <sheetName val="WIP"/>
      <sheetName val="MoveCurrAll"/>
      <sheetName val="moveaftervar"/>
      <sheetName val="VARMTN"/>
      <sheetName val="VAROVH"/>
      <sheetName val="VARFUEL"/>
      <sheetName val="VAREQP"/>
      <sheetName val="VARTYRE"/>
      <sheetName val="VARSI"/>
      <sheetName val="VARMPR"/>
      <sheetName val="VARSUB"/>
      <sheetName val="VAROTH"/>
      <sheetName val="Pst_akt"/>
      <sheetName val="MP"/>
      <sheetName val="TND"/>
      <sheetName val="03-07"/>
      <sheetName val="Move"/>
      <sheetName val="Aktuaria07"/>
      <sheetName val="Not Aktif 2008 (2)"/>
      <sheetName val="Not Aktif 2008"/>
      <sheetName val="Jubilee PT CK 2008"/>
      <sheetName val="DPTU ok"/>
      <sheetName val="DPLK"/>
      <sheetName val="NON DPTU &amp; DPLK"/>
      <sheetName val="DPTU ok (2)"/>
      <sheetName val="DPLK (2)"/>
      <sheetName val="NON DPTU &amp; DPLK (2)"/>
      <sheetName val="PM &amp; TE"/>
      <sheetName val="PAJE,PRJE"/>
      <sheetName val="Passed Adj"/>
      <sheetName val="T account"/>
      <sheetName val="ML Point"/>
      <sheetName val="E-1 (Aging)"/>
      <sheetName val="Sample Selection"/>
      <sheetName val="G-5"/>
      <sheetName val="G-6"/>
      <sheetName val="G-6.1"/>
      <sheetName val="H Lead"/>
      <sheetName val="H-5.1"/>
      <sheetName val="Status Tax"/>
      <sheetName val="J Memo"/>
      <sheetName val="I-1 Lead"/>
      <sheetName val="LS-Pajak dibyr Dimuka"/>
      <sheetName val="Inv2005-01"/>
      <sheetName val="Jan05"/>
      <sheetName val="WIP Rate"/>
      <sheetName val="COS Analysis"/>
      <sheetName val="Quantity Prod"/>
      <sheetName val="Adjustment on RE Parent"/>
      <sheetName val="CONSOL '09"/>
      <sheetName val="Restatement Entries"/>
      <sheetName val="Investment KE"/>
      <sheetName val="Investment IM"/>
      <sheetName val="Elimination 09"/>
      <sheetName val="CF 2007 Before restate"/>
      <sheetName val="Detail BS_PL"/>
      <sheetName val="Fixed Assets'09"/>
      <sheetName val="InterCo AR_AP"/>
      <sheetName val="(DTA)DIT"/>
      <sheetName val="T-Account "/>
      <sheetName val="PSAK 24 to Report"/>
      <sheetName val="InterCo Revenue_COGS"/>
      <sheetName val="COGS Details"/>
      <sheetName val="July 31, 2005 - WBS1"/>
      <sheetName val="July 31, 2005 - WBS2"/>
      <sheetName val="July 31, 2005 - WPL"/>
      <sheetName val="VAT"/>
      <sheetName val="PM TE"/>
      <sheetName val="E-1.atch"/>
      <sheetName val="E-1.Subqnt"/>
      <sheetName val="Test Pricing"/>
      <sheetName val="G-atc"/>
      <sheetName val="N-atch"/>
      <sheetName val="U-3.2"/>
      <sheetName val="U-3.3"/>
      <sheetName val="U-3.4"/>
      <sheetName val="U-3.5"/>
      <sheetName val="U-3.5.1"/>
      <sheetName val="TOC Purc"/>
      <sheetName val="TOC Sales"/>
      <sheetName val="TotEx"/>
      <sheetName val="C(Cash&amp;bank)"/>
      <sheetName val="ADJ CODA TUS(S)PL"/>
      <sheetName val="ADJ CODA PTTU"/>
      <sheetName val="ADJ CODA TUS(S)PL (2)"/>
      <sheetName val="U4.2.1"/>
      <sheetName val="U4.2"/>
      <sheetName val="PPh23 th.04"/>
      <sheetName val="N  3"/>
      <sheetName val="N 4"/>
      <sheetName val="CC AP"/>
      <sheetName val="Sub Payment"/>
      <sheetName val="P-2.1 Def Income"/>
      <sheetName val="P3 LaborLaw"/>
      <sheetName val="O Taxes Payable"/>
      <sheetName val="O-1Art21"/>
      <sheetName val="O-3VATOut"/>
      <sheetName val="O-3.1 VAT Out Recon"/>
      <sheetName val="M1 ADJ KURS CB LOAN"/>
      <sheetName val="MM-Loan"/>
      <sheetName val="TT-Equity"/>
      <sheetName val="T Equity"/>
      <sheetName val="O.1 (Art 21)"/>
      <sheetName val="O.2 (Art 23)"/>
      <sheetName val="Person Incharge"/>
      <sheetName val="ELIM UCC"/>
      <sheetName val="CONSOL '08"/>
      <sheetName val="Reclass Entry07"/>
      <sheetName val="COGS (1)"/>
      <sheetName val="Reclass08"/>
      <sheetName val="Effect Tax Rate"/>
      <sheetName val="Fixed Assets'08"/>
      <sheetName val="Elimination InterCo"/>
      <sheetName val="InterCo_"/>
      <sheetName val="Movement for CF"/>
      <sheetName val="Reclassification FY07"/>
      <sheetName val="ELIM Sale of Asset"/>
      <sheetName val="RE Reconciliation"/>
      <sheetName val="Contribution Paid"/>
      <sheetName val="Natra Raya"/>
      <sheetName val="Equity Method"/>
      <sheetName val="Minority Interest"/>
      <sheetName val="Add inf CF"/>
      <sheetName val="COGS (2)"/>
      <sheetName val="Sales Parameter"/>
      <sheetName val="22 Day"/>
      <sheetName val="22 Night"/>
      <sheetName val="23 Day"/>
      <sheetName val="23 Night"/>
      <sheetName val="24 Day"/>
      <sheetName val="24 Night"/>
      <sheetName val="25 Day"/>
      <sheetName val="25 Night"/>
      <sheetName val="26 Day"/>
      <sheetName val="26 Night"/>
      <sheetName val="27 Day"/>
      <sheetName val="27 Night"/>
      <sheetName val="28 Day"/>
      <sheetName val="28 Night"/>
      <sheetName val="SMU Unit"/>
      <sheetName val="CONSOL '07 &amp; 08"/>
      <sheetName val="Elimination 07"/>
      <sheetName val="Investment 07"/>
      <sheetName val="Elimination 08"/>
      <sheetName val="Investment 08"/>
      <sheetName val="AGUSTUS"/>
      <sheetName val="Colsolidasi"/>
      <sheetName val="TMT"/>
      <sheetName val="CK"/>
      <sheetName val="TU"/>
      <sheetName val="SSB"/>
      <sheetName val="CP"/>
      <sheetName val="MST"/>
      <sheetName val="CKB"/>
      <sheetName val="CONSOL '05"/>
      <sheetName val="EJE '05"/>
      <sheetName val="AJE PSAK 4"/>
      <sheetName val="EJE to be added"/>
      <sheetName val="EJE to be deleted"/>
      <sheetName val="t acc 2005"/>
      <sheetName val="Fixed Assets'05"/>
      <sheetName val="CONSOL '06"/>
      <sheetName val="Fixed Assets'06"/>
      <sheetName val="RECON CJ SALES"/>
      <sheetName val="SALES USD (2)"/>
      <sheetName val="SALES IDR (2)"/>
      <sheetName val="WHT Jan -Des 2010"/>
      <sheetName val="SALES USD"/>
      <sheetName val="SALES IDR"/>
      <sheetName val="SALES USD_CJ"/>
      <sheetName val="SALES IDR_CJ"/>
      <sheetName val="#REF!"/>
      <sheetName val="Summary Pengiriman Dist Sept 08"/>
      <sheetName val="CREDIT LIMIT"/>
      <sheetName val="Proyeksi Cash In"/>
      <sheetName val="AR OVD"/>
      <sheetName val="AR N_ OD"/>
      <sheetName val="PIC MKT"/>
      <sheetName val="Distributor"/>
      <sheetName val="Rekonsiliasi Aug_08"/>
      <sheetName val="Rekonsiliasi Juli_08"/>
      <sheetName val="Rekonsiliasi Juni_08"/>
      <sheetName val="Rekonsiliasi April _08"/>
      <sheetName val="Rekonsiliasi May_08"/>
      <sheetName val="Pengiriman Distri_ Aug 08"/>
      <sheetName val="Molasses _Juli 08"/>
      <sheetName val="Gudang _ Gula Murah08"/>
      <sheetName val="Tab DPA"/>
      <sheetName val="Spec"/>
      <sheetName val="Calc (Awal)"/>
      <sheetName val="AFTER 55"/>
      <sheetName val="VESTED"/>
      <sheetName val="DBvsLL(V)"/>
      <sheetName val="C-trans"/>
      <sheetName val="DBvsLL(T)"/>
      <sheetName val="DCvsLL(V)"/>
      <sheetName val="DCvsLL(T)"/>
      <sheetName val="DBvsLL(T) (2)"/>
      <sheetName val="List_DPvsLL (2)"/>
      <sheetName val="T Mortalita"/>
      <sheetName val="Fyos&lt;1"/>
      <sheetName val="Recap55"/>
      <sheetName val="List_13"/>
      <sheetName val="T LL"/>
      <sheetName val="List_DPvsLL"/>
      <sheetName val="List_indDP"/>
      <sheetName val="ProjBen"/>
      <sheetName val="T1_ValPF"/>
      <sheetName val="T_Pelu"/>
      <sheetName val="Tab_k150"/>
      <sheetName val="C-vested"/>
      <sheetName val="T1_Val150"/>
      <sheetName val="T2_Val150"/>
      <sheetName val="Tab_Ann"/>
      <sheetName val="T2_ValPF"/>
      <sheetName val="SummRecX55"/>
      <sheetName val="SummRec55"/>
      <sheetName val="Tab_Iuran"/>
      <sheetName val="KONS BID P_N"/>
      <sheetName val="SANGATA_BUNYU"/>
      <sheetName val="U1 Sales"/>
      <sheetName val="Sales Cut-Off"/>
      <sheetName val="U2 COGS"/>
      <sheetName val="U-2.2"/>
      <sheetName val="U-2.3"/>
      <sheetName val="U-2.4"/>
      <sheetName val="U-2.5"/>
      <sheetName val="U-2.6"/>
      <sheetName val="U-2.7"/>
      <sheetName val="U3.1 Selling expenses"/>
      <sheetName val="U-3.1.1"/>
      <sheetName val="U3.2 G&amp;A expenses"/>
      <sheetName val="U4 Memo"/>
      <sheetName val="U-4.2 forex Pending"/>
      <sheetName val="Summary recon sd Nov 09"/>
      <sheetName val="Detail recon sd Nov 09"/>
      <sheetName val="Summary Jan-Nov 09"/>
      <sheetName val="Summary Jan-Des 09 "/>
      <sheetName val="AGS"/>
      <sheetName val="SAP USD - New"/>
      <sheetName val="WHT (PPh23) Monthly"/>
      <sheetName val="SAP IDR-New"/>
      <sheetName val="PPn Monthly"/>
      <sheetName val="whtax31des09"/>
      <sheetName val="SAP (USD)"/>
      <sheetName val="SAP (IDR)"/>
      <sheetName val="Intercoy"/>
      <sheetName val="CAJE CRJE"/>
      <sheetName val="CF 09"/>
      <sheetName val="Direct CF'09 "/>
      <sheetName val="Direct CF'08"/>
      <sheetName val="A4 Dec 2010"/>
      <sheetName val="C_1"/>
      <sheetName val="C_2"/>
      <sheetName val="C_3"/>
      <sheetName val="Corp_new"/>
      <sheetName val="DIT_FA"/>
      <sheetName val="VA_1"/>
      <sheetName val="VA_2"/>
      <sheetName val="VA_3"/>
      <sheetName val="VC_1"/>
      <sheetName val="VC_2"/>
      <sheetName val="VC_3"/>
      <sheetName val="TB201012"/>
      <sheetName val="TB201009"/>
      <sheetName val="Audited Balance 2008 - 2009"/>
      <sheetName val="TB YTD 3rd Closing"/>
      <sheetName val="TB After 2nd Draft"/>
      <sheetName val="Notes Reclassification "/>
      <sheetName val="Reclassification of Accounts"/>
      <sheetName val="For Reporting Purposes"/>
      <sheetName val="Rekonsiliasi Fiskal new TB"/>
      <sheetName val="P-1-2"/>
      <sheetName val="P-1-3"/>
      <sheetName val="P-1-4"/>
      <sheetName val="P-1.4.2"/>
      <sheetName val="P-1.4.3"/>
      <sheetName val="P-1-5"/>
      <sheetName val="P-1.5.2 Attch A."/>
      <sheetName val="P-1.5.2 Attch B"/>
      <sheetName val="P-1.5.3 &amp; 1.6.3"/>
      <sheetName val="P-1-6"/>
      <sheetName val="Diff"/>
      <sheetName val="Pred Test"/>
      <sheetName val="P-1.6.2"/>
      <sheetName val="Calc Prov"/>
      <sheetName val="P-1-7"/>
      <sheetName val="Mekanisme Jurnal Accrued"/>
      <sheetName val="movement awal"/>
      <sheetName val="P-1-8"/>
      <sheetName val="E-4 AFDA"/>
      <sheetName val="E-6 Aging"/>
      <sheetName val="E-7 Subs."/>
      <sheetName val="E-7.1"/>
      <sheetName val="E-8"/>
      <sheetName val="E (2)"/>
      <sheetName val="G-1 Lead"/>
      <sheetName val="G-Nature"/>
      <sheetName val="G-1.5.1"/>
      <sheetName val="Comparison with TMT Group"/>
      <sheetName val="CF Non Cash Activity"/>
      <sheetName val="DIT_BS"/>
      <sheetName val="DIT_PL 30_"/>
      <sheetName val="DIT_BS 30_"/>
      <sheetName val="CF 08"/>
      <sheetName val="PY PAJE PRJE"/>
      <sheetName val="J_1"/>
      <sheetName val="N_2"/>
      <sheetName val="Q_1"/>
      <sheetName val="Q_2"/>
      <sheetName val="U_2_2 "/>
      <sheetName val="S_1 CK"/>
      <sheetName val="U_1"/>
      <sheetName val="U_2_1"/>
      <sheetName val="U_2_3"/>
      <sheetName val="U_3_1"/>
      <sheetName val="U_3_2"/>
      <sheetName val="U_4"/>
      <sheetName val="Due to Tax Rate"/>
      <sheetName val="DIT-FA"/>
      <sheetName val="DTA _WP"/>
      <sheetName val="For Rep Let "/>
      <sheetName val="Due to Tax Rate (2)"/>
      <sheetName val="DIT - EY BS 25%"/>
      <sheetName val="Rekonsiliasi Fiskal old"/>
      <sheetName val="TB 2009_Old"/>
      <sheetName val="TE"/>
      <sheetName val="A4-2002"/>
      <sheetName val="CF-2002"/>
      <sheetName val="CF supp-2002"/>
      <sheetName val="CF supp"/>
      <sheetName val="T-Acc"/>
      <sheetName val="LCM "/>
      <sheetName val="Kdetail"/>
      <sheetName val="O-1-1"/>
      <sheetName val="O-1-2"/>
      <sheetName val="O-1-3"/>
      <sheetName val="O-1-4"/>
      <sheetName val="V1"/>
      <sheetName val="U-1 (2)"/>
      <sheetName val="quantity-sales"/>
      <sheetName val="GPA "/>
      <sheetName val="U-1 Analysis"/>
      <sheetName val="xport-cut"/>
      <sheetName val="local-cut (2)"/>
      <sheetName val="U-2 "/>
      <sheetName val="U2-1"/>
      <sheetName val="Costing-Test"/>
      <sheetName val="quantity-COGS"/>
      <sheetName val="purchase-cutoff"/>
      <sheetName val="U-3 (2)"/>
      <sheetName val="U-4 (2)"/>
      <sheetName val="U-5 (2)"/>
      <sheetName val="U-5-1"/>
      <sheetName val="i test"/>
      <sheetName val="Tax Rec"/>
      <sheetName val="NDE-i"/>
      <sheetName val="PPE-fis"/>
      <sheetName val="lease-forex"/>
      <sheetName val="FSC- Lease Rec"/>
      <sheetName val="monetary"/>
      <sheetName val="FPR"/>
      <sheetName val="PTTU P &amp; L 2002"/>
      <sheetName val="APX. 1 &amp; 5"/>
      <sheetName val="APX. 2 &amp; 3"/>
      <sheetName val="APX. 4"/>
      <sheetName val="APX. 6"/>
      <sheetName val="APX. 6 Addition (Audit)"/>
      <sheetName val="APX. 7"/>
      <sheetName val="APX. 8"/>
      <sheetName val="APX. 9"/>
      <sheetName val="APX.9 (Audit)"/>
      <sheetName val="APX. 10"/>
      <sheetName val="APX. 11"/>
      <sheetName val="APX. 12"/>
      <sheetName val="APX. 13"/>
      <sheetName val="APX. 14"/>
      <sheetName val="APX. 15"/>
      <sheetName val="APX. 16"/>
      <sheetName val="APX. 17"/>
      <sheetName val="Neraca 31 Des 2007"/>
      <sheetName val="K-Memo"/>
      <sheetName val="K-Flow"/>
      <sheetName val="FA Addition"/>
      <sheetName val="K-1 Land"/>
      <sheetName val="K-2 CIP"/>
      <sheetName val="K-3 140,150,151 Motor veh own"/>
      <sheetName val="K-4 160 Computer"/>
      <sheetName val="K-5 170 &amp; 180 Office &amp; Equip"/>
      <sheetName val="K-6 Plant &amp; equip"/>
      <sheetName val="K-7 vehicle leased"/>
      <sheetName val="K-8 110 Plant &amp; equip"/>
      <sheetName val=" FA Sample"/>
      <sheetName val="2004 htm"/>
      <sheetName val="Lamp tax calc"/>
      <sheetName val="Lamp tax calc 08"/>
      <sheetName val="Mata uang Asing"/>
      <sheetName val="Kas dan Setara"/>
      <sheetName val="Uang M dan Biaya Dibayar dimuka"/>
      <sheetName val="Beban Ditangguhkan"/>
      <sheetName val="Beban yg Masih H. Dibayar"/>
      <sheetName val="Pen. Ditangguhkan"/>
      <sheetName val="Uang Jaminan Penyewa"/>
      <sheetName val="Hutang kpd P. Saham"/>
      <sheetName val="Pen. Jasa Pelayanan"/>
      <sheetName val="Pen. Usaha Lain-lain"/>
      <sheetName val="Pend. Beban Lain-lain"/>
      <sheetName val="Imbal Kerja"/>
      <sheetName val="Reklasifikasi"/>
      <sheetName val="Ged"/>
      <sheetName val="Partisi"/>
      <sheetName val="Tehnik"/>
      <sheetName val="Keamanan"/>
      <sheetName val="Kantor"/>
      <sheetName val="HGB"/>
      <sheetName val="Properti Inv"/>
      <sheetName val="Per PT SD JULI "/>
      <sheetName val="PPh ps.4(2)"/>
      <sheetName val="2800.ARP"/>
      <sheetName val="2800"/>
      <sheetName val="2800.20"/>
      <sheetName val="2800.30"/>
      <sheetName val="2800.30.1"/>
      <sheetName val="2800.30.2"/>
      <sheetName val="2800.40"/>
      <sheetName val="2800.50"/>
      <sheetName val="2800.50.1"/>
      <sheetName val="NONBANGUNAN"/>
      <sheetName val="1771-II_1"/>
      <sheetName val="1771-II_2"/>
      <sheetName val="1771-II_3"/>
      <sheetName val="1771-V Bag A"/>
      <sheetName val="1771-V Bag B"/>
      <sheetName val="Daftar Kompensasi"/>
      <sheetName val="Attc 20"/>
      <sheetName val="Lap_cashflow"/>
      <sheetName val="Detial LapCashflow"/>
      <sheetName val="CF 2010"/>
      <sheetName val="PROYEKSI 2010"/>
      <sheetName val="CF 2010 Budget"/>
      <sheetName val="Detail CF 2010 Budget "/>
      <sheetName val="WIM1"/>
      <sheetName val="WIM2"/>
      <sheetName val="BIC"/>
      <sheetName val="JL INTAN"/>
      <sheetName val="KKP_II_2_2_1_2"/>
      <sheetName val="GLRCTB10"/>
      <sheetName val="ark 09"/>
      <sheetName val="ark 09New"/>
      <sheetName val="Lamp tax Calc09 280210"/>
      <sheetName val="summary DTA"/>
      <sheetName val="Prop Inv"/>
      <sheetName val="Aktiva Tetap old"/>
      <sheetName val="Pendptn Sewa + Rev Client"/>
      <sheetName val="Pdpt Sewa fr client"/>
      <sheetName val="Lamp tax calc 250209 Revs"/>
      <sheetName val="Lamp tax calc 250209"/>
      <sheetName val="lamp tax calc Old 150210"/>
      <sheetName val="COVER DRAFT "/>
      <sheetName val="BULAN PERIODE"/>
      <sheetName val="A.RATIO(1)"/>
      <sheetName val="NERACA(2)"/>
      <sheetName val="RL(3)"/>
      <sheetName val="ARUSKAS bulanan(4)"/>
      <sheetName val="ARUSKAS12BLN(5)"/>
      <sheetName val="PENJ.NRC(6-7)"/>
      <sheetName val="Pers Bahan Penunjang(8)"/>
      <sheetName val="AKT-TETAP(9)"/>
      <sheetName val="Lamp.UM Kernel(10)"/>
      <sheetName val="DP SUPPLIER(11)"/>
      <sheetName val="Lamp. Hut. Dagang kernel(12-13)"/>
      <sheetName val="Lamp. Hut Suplier(14-15)"/>
      <sheetName val="LAP PENJ REVISI(17)"/>
      <sheetName val="Rincian HPP(18)"/>
      <sheetName val="Laporan Laba Rugi(16)"/>
      <sheetName val="HPP(19)"/>
      <sheetName val="HPPENJ(20)"/>
      <sheetName val="STOCK(21)"/>
      <sheetName val="MP HPP"/>
      <sheetName val="KARTU PIUTANG "/>
      <sheetName val="Hutang Supplier Dll"/>
      <sheetName val="TBPEB05"/>
      <sheetName val="TB BIAYA2 LINK KE LAP LABA RUGI"/>
      <sheetName val="TB BPL &amp; BPTL LINK KE RINCI HPP"/>
      <sheetName val="ACCRUE ONGKOS ANGKUT PKO &amp; PKE"/>
      <sheetName val="FA Mar 05"/>
      <sheetName val="DATA AP"/>
      <sheetName val="NERACA(TAHUNAN 2)"/>
      <sheetName val="RL(Tahunan 3)"/>
      <sheetName val="HPP KOMPARATIF"/>
      <sheetName val="REKON PPN KELUARAN"/>
      <sheetName val="PERTAMINA"/>
      <sheetName val="MP REV PENJ INV 069"/>
      <sheetName val="PERSEDIAAN BAHAN PENUNJANG"/>
      <sheetName val="HPP_19_"/>
      <sheetName val="AA.5-Atc"/>
      <sheetName val="AA.5.1-PBC"/>
      <sheetName val="Atch AA.4 "/>
      <sheetName val="Data Bunga BKP"/>
      <sheetName val="Atch AA.3 "/>
      <sheetName val="Atch. AA.2"/>
      <sheetName val="AA.2.1"/>
      <sheetName val="Atch. AA.1"/>
      <sheetName val="AA.1.1(2) BNI"/>
      <sheetName val="SHM-DES-2005"/>
      <sheetName val="DPS-KSEI-DES 05"/>
      <sheetName val="SHM1205"/>
      <sheetName val="Biaya PIR"/>
      <sheetName val="Hsl-Pen"/>
      <sheetName val="sat-baru"/>
      <sheetName val="infras"/>
      <sheetName val="CHEK"/>
      <sheetName val="BMP"/>
      <sheetName val="Cash-print"/>
      <sheetName val="BOT"/>
      <sheetName val="tt-biaya"/>
      <sheetName val="Data Prod_Graf"/>
      <sheetName val="GRAFTANKOS"/>
      <sheetName val="Data SRL"/>
      <sheetName val="Data Cost1"/>
      <sheetName val="Dt Breakdown"/>
      <sheetName val="PK Olah"/>
      <sheetName val="PK RM"/>
      <sheetName val="Graf SRL"/>
      <sheetName val="PCr"/>
      <sheetName val="Janload"/>
      <sheetName val="GRAF COST"/>
      <sheetName val="DATA COST"/>
      <sheetName val="LA02"/>
      <sheetName val="LA03"/>
      <sheetName val="LAJan"/>
      <sheetName val="LAFeb"/>
      <sheetName val="LAMar"/>
      <sheetName val="Slow"/>
      <sheetName val="Fast"/>
      <sheetName val="Dead"/>
      <sheetName val="Olah"/>
      <sheetName val="MONITOR"/>
      <sheetName val="BBM"/>
      <sheetName val="po-ho"/>
      <sheetName val="SPB-HO"/>
      <sheetName val="LAY"/>
      <sheetName val="per team"/>
      <sheetName val="SAROLANGUN"/>
      <sheetName val="hasil nilai"/>
      <sheetName val="BERITA ACARA"/>
      <sheetName val="AKHIR"/>
      <sheetName val="COV"/>
      <sheetName val="Form-1"/>
      <sheetName val="Form-2"/>
      <sheetName val="Form-3.1"/>
      <sheetName val="Form-3.2"/>
      <sheetName val="Form 3.3"/>
      <sheetName val="Form-3.4"/>
      <sheetName val="Form-3.4.1"/>
      <sheetName val="Form-3.5"/>
      <sheetName val="Form-3.6"/>
      <sheetName val="Form-3.7"/>
      <sheetName val="Form-3.8"/>
      <sheetName val="Form-3.9"/>
      <sheetName val="Form-4.1"/>
      <sheetName val="Form-6.1"/>
      <sheetName val="Form-7.1"/>
      <sheetName val="Form-7.2"/>
      <sheetName val="Form-7.3"/>
      <sheetName val="Form-7.3b"/>
      <sheetName val="Form-7.3c"/>
      <sheetName val="Form-7.4"/>
      <sheetName val="Form-7.4a"/>
      <sheetName val="Form-7.5"/>
      <sheetName val="Form-7.6"/>
      <sheetName val="Form-7.7"/>
      <sheetName val="Form-7.8"/>
      <sheetName val="Form-7.9"/>
      <sheetName val="Form-7.10"/>
      <sheetName val="Form-8.1"/>
      <sheetName val="Form-8.2"/>
      <sheetName val="Form-8.3"/>
      <sheetName val="Form-8.4"/>
      <sheetName val="HITAM ULU"/>
      <sheetName val="BELUM A tg"/>
      <sheetName val="REKAP SRL"/>
      <sheetName val="BELUM A  SAROLANGUN"/>
      <sheetName val="BELUM A  MERANGIN"/>
      <sheetName val="BELUM &quot;A&quot;"/>
      <sheetName val="REKAP MRG"/>
      <sheetName val="COVERR"/>
      <sheetName val="ULAS"/>
      <sheetName val="01"/>
      <sheetName val="01a"/>
      <sheetName val="New assumption"/>
      <sheetName val="AF (1)"/>
      <sheetName val="Peralatan juli 2009"/>
      <sheetName val="Data Pembanding"/>
      <sheetName val="List Mesin"/>
      <sheetName val="Hit Bangunan"/>
      <sheetName val="AF"/>
      <sheetName val="Nilai Tanah"/>
      <sheetName val="SRN PLKP"/>
      <sheetName val="Areal Tanam"/>
      <sheetName val="5R-B"/>
      <sheetName val="06"/>
      <sheetName val="1 - Laporan CILAKI  -  OK"/>
      <sheetName val="2 - cileles  -  ok"/>
      <sheetName val="3 - BAYAH  -  OK"/>
      <sheetName val="4 - TUGU  -  OK"/>
      <sheetName val="5 - CIKEMBAR  OK"/>
      <sheetName val="CIPARI - CILACAP"/>
      <sheetName val="REKAP NILAI"/>
      <sheetName val="DCF KARET"/>
      <sheetName val="indks"/>
      <sheetName val="Data Tan"/>
      <sheetName val="Data Banding TNH"/>
      <sheetName val="D-f"/>
      <sheetName val="JANUARI 1"/>
      <sheetName val="JANUARI 2"/>
      <sheetName val="Mandays"/>
      <sheetName val="Rekap TBM"/>
      <sheetName val="CPT_TM_NORMA"/>
      <sheetName val="RAWAT"/>
      <sheetName val="Produksi Inti"/>
      <sheetName val="Field Cost_TM"/>
      <sheetName val="01_CWM  Circle Weeding Manual "/>
      <sheetName val="02_CPT Chemist"/>
      <sheetName val="03_Rawat Path Chemis"/>
      <sheetName val="04_Buat Path Manual"/>
      <sheetName val="05_Buat Rawat TPH Manual"/>
      <sheetName val="06_Weeding Gwg. Manual (DAK)"/>
      <sheetName val="07_Weeding Gwg Chemist"/>
      <sheetName val="08_Spot Lalang"/>
      <sheetName val="09_Wiping Lalang"/>
      <sheetName val="10_Prunning"/>
      <sheetName val="11_Kastrasi Ablasi"/>
      <sheetName val="12_Deteksi EWS"/>
      <sheetName val="13_Sensus Pokok"/>
      <sheetName val="14_Sensus Produksi"/>
      <sheetName val="15_Konsolidasi Pokok Doyong"/>
      <sheetName val="16_Pemupukan Ure_TSPdll"/>
      <sheetName val="17_Pemupukan Tan.Kos"/>
      <sheetName val="TBM 0"/>
      <sheetName val="hectarage"/>
      <sheetName val="CFBNGE"/>
      <sheetName val="CFDIV9"/>
      <sheetName val="CFDIV10"/>
      <sheetName val="CFDIV11"/>
      <sheetName val="CFDIV12"/>
      <sheetName val="crop"/>
      <sheetName val="PPPTPH"/>
      <sheetName val="AKAYU"/>
      <sheetName val="RENDAHAN"/>
      <sheetName val="Spot Spraying"/>
      <sheetName val="LALANG"/>
      <sheetName val="GAWANGAN"/>
      <sheetName val="SURVEY"/>
      <sheetName val="ALATTRANSPORT"/>
      <sheetName val="JALANUTAMA"/>
      <sheetName val="JALANKOLEKSI"/>
      <sheetName val="GORONG"/>
      <sheetName val="TITIPANEN"/>
      <sheetName val="PARITUTAMA"/>
      <sheetName val="PARITKOLEKSI"/>
      <sheetName val="TERAS"/>
      <sheetName val="TAPAKKUDA"/>
      <sheetName val="SENSUSPOKOK"/>
      <sheetName val="SISIPAN"/>
      <sheetName val="TUNASRUTIN"/>
      <sheetName val="TUNASPINGGIRJALAN"/>
      <sheetName val="SENSUSHAMADAUN"/>
      <sheetName val="BERANTASHAMADAUN"/>
      <sheetName val="TIKUS"/>
      <sheetName val="HAMALAIN"/>
      <sheetName val="PENYAKIT"/>
      <sheetName val="ANALISADAUN"/>
      <sheetName val="SENSUSBBC"/>
      <sheetName val="PUPUK"/>
      <sheetName val="Pupuk Asli"/>
      <sheetName val="TIMBANG BRONDOLAN"/>
      <sheetName val="PANEN"/>
      <sheetName val="RAB2008 Bukit"/>
      <sheetName val="HK_08"/>
      <sheetName val="wlalang"/>
      <sheetName val="NormaTBM"/>
      <sheetName val="TBM0"/>
      <sheetName val="Norma CPT TBM"/>
      <sheetName val="Norma CPT TM"/>
      <sheetName val="OPENING"/>
      <sheetName val="NORMA_PN"/>
      <sheetName val="NORMA1_TBM"/>
      <sheetName val="CPT TM"/>
      <sheetName val="8B.Biaya Umum (2)"/>
      <sheetName val="10B.Asset Non Tanaman (2)"/>
      <sheetName val="1.SETUP"/>
      <sheetName val="2.1.Asumsi Dasar"/>
      <sheetName val="2.2.Asumsi Dasar BLA"/>
      <sheetName val="2B.Nursery (baru)"/>
      <sheetName val="2B.Nursery (baru) (2)"/>
      <sheetName val="2B.1.Nursery (Existing)"/>
      <sheetName val="2B.1.Nursery (Existing)1"/>
      <sheetName val="3.Areal Stetmen"/>
      <sheetName val="1B.Land Clearing"/>
      <sheetName val="3B.Immature"/>
      <sheetName val="4.Master Block LC"/>
      <sheetName val="4B.Mature"/>
      <sheetName val="5.Master Block Tanaman"/>
      <sheetName val="5B.Gaji MANDOR"/>
      <sheetName val="6.Organisasi"/>
      <sheetName val="6B.Gaji KEBUN"/>
      <sheetName val="7.Cost Center"/>
      <sheetName val="7B.Gaji NON KEBUN"/>
      <sheetName val="8.Kendaraan"/>
      <sheetName val="8B.Biaya Umum"/>
      <sheetName val="9.WORKSHOP"/>
      <sheetName val="9B.INFRASTRUKTUR"/>
      <sheetName val="10.Machine"/>
      <sheetName val="10B.Asset Non Tanaman"/>
      <sheetName val="11.Stasiun PKS"/>
      <sheetName val="11B.Material PKS"/>
      <sheetName val="12.Profil Produksi"/>
      <sheetName val="12.B.Pembebasan Lahan"/>
      <sheetName val="13.Sejarah Produksi"/>
      <sheetName val="13.B.Perizinan"/>
      <sheetName val="14.Yield Distribution "/>
      <sheetName val="14B.HK RAWAT"/>
      <sheetName val="16.Rekomendasi Pupuk Bibit"/>
      <sheetName val="17.Pupuk TBM"/>
      <sheetName val="18.Rekomendasi Pupuk TM"/>
      <sheetName val="19.PERUN &amp; JALAN"/>
      <sheetName val="20.PARIT"/>
      <sheetName val="21.JEMBATAN"/>
      <sheetName val="22.BANGUNAN"/>
      <sheetName val="23.FSLTS KEBUN"/>
      <sheetName val="24.STS PERUMAHAN"/>
      <sheetName val="25.STS SARANA HRD"/>
      <sheetName val="26.STS VH&amp;HE"/>
      <sheetName val="27.STATUS INFRA"/>
      <sheetName val="28.Bibitan KS"/>
      <sheetName val="29.Bibitan Karet"/>
      <sheetName val="30.Prod Oil Palm"/>
      <sheetName val="31.Prod Rubber"/>
      <sheetName val="32.1.Harga pupuk"/>
      <sheetName val="32.2.Harga agrochemical"/>
      <sheetName val="32.3.Harga tools"/>
      <sheetName val="33.Harga kontraktor"/>
      <sheetName val="BA-TAPAK RUMAH"/>
      <sheetName val="BA-KOLAM BBT.II"/>
      <sheetName val="BA-LUBANG TANAM"/>
      <sheetName val="REK ACTUAL BA JUN"/>
      <sheetName val="BA Umum"/>
      <sheetName val="BA 0540"/>
      <sheetName val="REK KEB 4"/>
      <sheetName val="REK KEB 3"/>
      <sheetName val="REK KEB 2"/>
      <sheetName val="REK KEB 1"/>
      <sheetName val="BA-RM.TEKNIK"/>
      <sheetName val="BA-RINTIS"/>
      <sheetName val="BA-JALAN"/>
      <sheetName val="BA-JEMBATAN"/>
      <sheetName val="BA-PARIT"/>
      <sheetName val="BA-PINTU AIR"/>
      <sheetName val="G10-03-04"/>
      <sheetName val="G10-05-06"/>
      <sheetName val="G10-07-08"/>
      <sheetName val="BAYAR-ARDES"/>
      <sheetName val="G10-11-12"/>
      <sheetName val="G10-13-14"/>
      <sheetName val="G10-15-16"/>
      <sheetName val="BAYAR-MUS"/>
      <sheetName val="Ba Bbt_01"/>
      <sheetName val="Ba Bbt_02"/>
      <sheetName val="REK KEB GBSM"/>
      <sheetName val="Grand_Sum"/>
      <sheetName val="Twin Flip"/>
      <sheetName val="Roller Coaster"/>
      <sheetName val="Daf. Isi "/>
      <sheetName val="An-Str "/>
      <sheetName val="An-Finsh"/>
      <sheetName val="Hrg Besi"/>
      <sheetName val="(I-2)1.2"/>
      <sheetName val="(I-4)1.4"/>
      <sheetName val="(I-2)1.2 (2)"/>
      <sheetName val="(1-1)1.1@ Pemutihan"/>
      <sheetName val="(I-4)1.4 (2)"/>
      <sheetName val="(I-3)1.3"/>
      <sheetName val="(II-2)2.2.1 (2)"/>
      <sheetName val="(II-2)2.2.1"/>
      <sheetName val="(II-6)2.2.6"/>
      <sheetName val="(II-6)2.2.7"/>
      <sheetName val="(II-1) 2.1"/>
      <sheetName val="(II-4)2.2.3"/>
      <sheetName val="(II-5)2.2.4 (2)"/>
      <sheetName val="(II-3)2.2.2"/>
      <sheetName val="(II-8)2.2.8"/>
      <sheetName val="(III-1)3.1"/>
      <sheetName val="(III-2)3.2"/>
      <sheetName val="(II-7)2.2.7"/>
      <sheetName val="(II-9)2.2.9"/>
      <sheetName val="(II-10)2.2.10"/>
      <sheetName val="(III-3)3.3"/>
      <sheetName val="(III-3)3.4"/>
      <sheetName val="(IV-1)4.1."/>
      <sheetName val="CALC_SHEET"/>
      <sheetName val="rekap versi cco"/>
      <sheetName val="A.Pendahuluan"/>
      <sheetName val="A.Pekerjaan&amp;Umum"/>
      <sheetName val="B.Dam"/>
      <sheetName val="C.Intake"/>
      <sheetName val="D.Headrace"/>
      <sheetName val="E.Sandtrap"/>
      <sheetName val="F.Headpond"/>
      <sheetName val="G.Penstock"/>
      <sheetName val="H.Power House"/>
      <sheetName val="I.Tailrace"/>
      <sheetName val="J.Rumah Operator "/>
      <sheetName val="K.Jalan Akses"/>
      <sheetName val="projection sd sept 10"/>
      <sheetName val="RAB BARU"/>
      <sheetName val="uat orek2an (2)"/>
      <sheetName val="uat orek2an"/>
      <sheetName val="rekap buat hit"/>
      <sheetName val="rekap 1"/>
      <sheetName val="orek2an"/>
      <sheetName val="rekap  (3)"/>
      <sheetName val="rekap  (2)"/>
      <sheetName val="KONTROL"/>
      <sheetName val="s-curve"/>
      <sheetName val="s-c JAN"/>
      <sheetName val="s-curve (3)"/>
      <sheetName val="s-curve (2)"/>
      <sheetName val="daftar harsat"/>
      <sheetName val="daftar kuantitas"/>
      <sheetName val="projection sd sept 10 (2)"/>
      <sheetName val="RAB bend sd pembuang"/>
      <sheetName val="PO -PT HK"/>
      <sheetName val="PELUANG PENARIKAN"/>
      <sheetName val="PERBD. FSK,INV,PENG"/>
      <sheetName val="PENG. BIAYA"/>
      <sheetName val="REKAP INVES &amp; PENG. BIAYA - GAB"/>
      <sheetName val="REKAP PROG. FISIK-GABUNGAN"/>
      <sheetName val="REKAP PROG.FISIK-RAB BARU"/>
      <sheetName val="RINC. PROG. FISIK-RAB KONVERSI"/>
      <sheetName val="RINC. PROG. FISIK-RAB BARU (HK)"/>
      <sheetName val="RINC. PROG. FSK-RAB LAMA (ASLI)"/>
      <sheetName val="STD-Plasma"/>
      <sheetName val="STD-Inti "/>
      <sheetName val="Invest-inti"/>
      <sheetName val="Cempaga-Finance"/>
      <sheetName val="CAJE 2005"/>
      <sheetName val="Client Adj Gress"/>
      <sheetName val="BS-DTA"/>
      <sheetName val="BS-Others"/>
      <sheetName val="BS-Royalty"/>
      <sheetName val="AY-Bank"/>
      <sheetName val="AY-Machine"/>
      <sheetName val="AY-Reclass-add"/>
      <sheetName val="AY-Others"/>
      <sheetName val="MF-Reclass"/>
      <sheetName val="MF-Reval"/>
      <sheetName val="MF-Correction"/>
      <sheetName val="Sales-Incentive"/>
      <sheetName val="Client-Adj"/>
      <sheetName val="PO-COMMITMENT"/>
      <sheetName val="Final"/>
      <sheetName val="CAJE 2005_not update"/>
      <sheetName val="Fwrd Ctr MM"/>
      <sheetName val="132006 Mkt Rights"/>
      <sheetName val="Loan Dec"/>
      <sheetName val="133004"/>
      <sheetName val="Refund Deposit"/>
      <sheetName val="TMF Aventis"/>
      <sheetName val="Sales N"/>
      <sheetName val="133005"/>
      <sheetName val="133001"/>
      <sheetName val="131002 Oth AR"/>
      <sheetName val="132001 Prepaid Rent"/>
      <sheetName val="132003 Prepaid Oth"/>
      <sheetName val="133002 Adv Empl"/>
      <sheetName val="132004 Prepaid Import"/>
      <sheetName val="235003 Accr Mkt Exp"/>
      <sheetName val="Prepaid Hrd &amp; Loan"/>
      <sheetName val="Acc Liab Inv"/>
      <sheetName val="126001-AR DVL"/>
      <sheetName val="Payroll Recon"/>
      <sheetName val="CIP FA 1"/>
      <sheetName val="Emma recon"/>
      <sheetName val="Disc Nov02"/>
      <sheetName val="Audit Aje#5"/>
      <sheetName val="Audit Aje"/>
      <sheetName val="Client Aje1"/>
      <sheetName val="Client Aje"/>
      <sheetName val="Royalty10"/>
      <sheetName val="JV Promo Comm10"/>
      <sheetName val="recon bca jkt"/>
      <sheetName val="By Adm BCA"/>
      <sheetName val="Temporary Receipt"/>
      <sheetName val="recl cc-FA"/>
      <sheetName val="sold rack steel"/>
      <sheetName val="settl PC-1459"/>
      <sheetName val="recl CC"/>
      <sheetName val="recl JV437"/>
      <sheetName val="SL1202"/>
      <sheetName val="PBC-Consol"/>
      <sheetName val="By currency"/>
      <sheetName val="PDN 1"/>
      <sheetName val="A4-Holding"/>
      <sheetName val="ATMR&amp;CAR"/>
      <sheetName val="Cash flow-BO"/>
      <sheetName val="Cash flow-Consol"/>
      <sheetName val="BIIF jkt"/>
      <sheetName val="BII Fin HK-BS"/>
      <sheetName val="BII Fin HK-RL"/>
      <sheetName val="CLA"/>
      <sheetName val="Gov_Bonds"/>
      <sheetName val="MODAL &amp; CF"/>
      <sheetName val="Segment"/>
      <sheetName val="SegAktiva"/>
      <sheetName val="SegPasiva"/>
      <sheetName val="SegR-L"/>
      <sheetName val="AJE (old)"/>
      <sheetName val="Jurnal AAl &gt; cost ke equity"/>
      <sheetName val="jornal"/>
      <sheetName val="RL-PRINT"/>
      <sheetName val="RL-Product"/>
      <sheetName val="Inv-PT"/>
      <sheetName val="Segmen Usaha"/>
      <sheetName val="Makro"/>
      <sheetName val="B4.1.4.3.3"/>
      <sheetName val="01-adm"/>
      <sheetName val="02"/>
      <sheetName val="03"/>
      <sheetName val="04"/>
      <sheetName val="07"/>
      <sheetName val="09"/>
      <sheetName val="K.2.2.1"/>
      <sheetName val="N.2.1"/>
      <sheetName val="U.2.1.2 - old"/>
      <sheetName val="U.2.1.2"/>
      <sheetName val="U.2.1.3"/>
      <sheetName val="U.2.2"/>
      <sheetName val="U.2.2.1"/>
      <sheetName val="U.3.1"/>
      <sheetName val="Beginning Balance"/>
      <sheetName val="TB MYOB"/>
      <sheetName val="source"/>
      <sheetName val="TB0"/>
      <sheetName val="BalanceSheet"/>
      <sheetName val="IncomeStatement"/>
      <sheetName val="Bank Rec"/>
      <sheetName val="Prepaid 25.2"/>
      <sheetName val="Due From_Int. Co.2"/>
      <sheetName val="Prepaid VAT local.2"/>
      <sheetName val="Prepaid VAT import.2"/>
      <sheetName val="Prepaid 22.2"/>
      <sheetName val="Fiscal Tax.2"/>
      <sheetName val="Prepaid Expenses.2"/>
      <sheetName val="Deposits.2"/>
      <sheetName val="Fixed Assets.,2"/>
      <sheetName val="Inventory Dec"/>
      <sheetName val="AP.2"/>
      <sheetName val="OP-interco.1"/>
      <sheetName val="Accruals.2"/>
      <sheetName val="WHT PPh23.2"/>
      <sheetName val="Tax-others.2"/>
      <sheetName val="Accr-Tax 26"/>
      <sheetName val="VAT Payable.2"/>
      <sheetName val="Sales.2"/>
      <sheetName val="AR Dec.2"/>
      <sheetName val="Shareholder's Equity"/>
      <sheetName val="cadillac"/>
      <sheetName val="avanza"/>
      <sheetName val="Salary Allocation"/>
      <sheetName val="Piutang Sewa '05"/>
      <sheetName val="PDMK"/>
      <sheetName val="Rollfwd"/>
      <sheetName val="RPO"/>
      <sheetName val="opname sample"/>
      <sheetName val="Additions"/>
      <sheetName val="TOD"/>
      <sheetName val="CONTENTS"/>
      <sheetName val="C.1 Bank Guarantee"/>
      <sheetName val="C.2 Revaluate test"/>
      <sheetName val="C.3 Cut Off Cash"/>
      <sheetName val="Ref"/>
      <sheetName val="Pos326"/>
      <sheetName val="C RF - 1"/>
      <sheetName val="C RF - 2"/>
      <sheetName val="C Lead "/>
      <sheetName val="C.4.1"/>
      <sheetName val="C4.2"/>
      <sheetName val="C.5"/>
      <sheetName val="C.6"/>
      <sheetName val="Countries FIs"/>
      <sheetName val="By CFA Region"/>
      <sheetName val="4_1 Placement w_o_b"/>
      <sheetName val="ShareCapital "/>
      <sheetName val="Fiscal Computation"/>
      <sheetName val="FA_Dep"/>
      <sheetName val="FA SOLD"/>
      <sheetName val="FA_Buy(Sell)'06"/>
      <sheetName val="Software"/>
      <sheetName val="HHFN1030-300906"/>
      <sheetName val="CRI1"/>
      <sheetName val="BSHJE"/>
      <sheetName val="SCORE"/>
      <sheetName val="ICBS"/>
      <sheetName val="CONSOL"/>
      <sheetName val="WC_Boxes"/>
      <sheetName val="Working Capital P&amp;L"/>
      <sheetName val="Forecast"/>
      <sheetName val="WC Indirects"/>
      <sheetName val="WoCa Output"/>
      <sheetName val="BLO Working Capital"/>
      <sheetName val="WC_KPIa"/>
      <sheetName val="WoCa KPI sheet"/>
      <sheetName val="Indirect Adj."/>
      <sheetName val="Essbase Retrieve"/>
      <sheetName val="Cust Ops Retrieve"/>
      <sheetName val="GMW Retrieve"/>
      <sheetName val="WoCa Forecast"/>
      <sheetName val="Interbank detail"/>
      <sheetName val="APP_2_3"/>
      <sheetName val="__TEU"/>
      <sheetName val="CF-C"/>
      <sheetName val="CF-P"/>
      <sheetName val="Restructuring"/>
      <sheetName val="CAJE-CRJE BLOK I"/>
      <sheetName val="FA-C (2)"/>
      <sheetName val="Freeze Account"/>
      <sheetName val="GT_Custom"/>
      <sheetName val="Middle, retail,Mikro&amp;credt card"/>
      <sheetName val="Middle"/>
      <sheetName val="Micro"/>
      <sheetName val="ChartData"/>
      <sheetName val="Major assumption"/>
      <sheetName val="fin-proj (KRW)_combined"/>
      <sheetName val="fin-proj (KRW)_HPH_Total"/>
      <sheetName val="fin-proj (KRW)_HJS_Total"/>
      <sheetName val="fin-proj (US$)_combined"/>
      <sheetName val="IRR calc_combined"/>
      <sheetName val="Equipment Loan_combined"/>
      <sheetName val="loan schedule_combined"/>
      <sheetName val="SF Return"/>
      <sheetName val="SF Project cost"/>
      <sheetName val="SF CF"/>
      <sheetName val="SF P&amp;L"/>
      <sheetName val="Sen table"/>
      <sheetName val="PIP"/>
      <sheetName val="Revenue_HJS_Gamman"/>
      <sheetName val="Costs HJS_Gamman"/>
      <sheetName val="capex &amp; asset_HJS_Gamman"/>
      <sheetName val="fin-proj (KRW)_HJS_Gamman"/>
      <sheetName val="Revenue_Gamcheon"/>
      <sheetName val="Costs_Gamcheon"/>
      <sheetName val="capex &amp; asset_Gamcheon"/>
      <sheetName val="fin-proj (KRW)_Gamcheon"/>
      <sheetName val="Revenue_HJS_KY"/>
      <sheetName val="Costs HJS_KY"/>
      <sheetName val="capex &amp; asset_HJS_KY"/>
      <sheetName val="fin-proj (US$)_HJS_Total"/>
      <sheetName val="IRR calc_HJS"/>
      <sheetName val="fin-proj (KRW)_HJS_KY"/>
      <sheetName val="Revenue_HPH_Gamman"/>
      <sheetName val="Costs HPH_Gamman"/>
      <sheetName val="capex &amp; asset_HPH_Gamman"/>
      <sheetName val="fin-proj (KRW)_HPH_Gamman"/>
      <sheetName val="Revenue_HBCT"/>
      <sheetName val="Costs HBCT"/>
      <sheetName val="capex &amp; asset_HBCT"/>
      <sheetName val="fin-proj (KRW)_HBCT"/>
      <sheetName val="Major assumption HPH"/>
      <sheetName val="Revenue_HPH_KY"/>
      <sheetName val="Costs HPH_KY"/>
      <sheetName val="capex &amp; asset_HPH_KY"/>
      <sheetName val="fin-proj (KRW)_HPH_KY"/>
      <sheetName val="fin-proj (US$)_HPH_Total"/>
      <sheetName val="IRR calc_HPH"/>
      <sheetName val="Equipment Loan HPH"/>
      <sheetName val="loan schedule_HPH"/>
      <sheetName val="mortality_yr_d"/>
      <sheetName val="mort_mth_d"/>
      <sheetName val="mortality_yr_i"/>
      <sheetName val="mort_mth_i"/>
      <sheetName val="mortality_yr_w"/>
      <sheetName val="mort_mth_w"/>
      <sheetName val="mort_mth_md"/>
      <sheetName val="MD_Tbl"/>
      <sheetName val="Hit_Usia"/>
      <sheetName val="salary_factor"/>
      <sheetName val="Benefit_Tab_LSA_payment"/>
      <sheetName val="Benefit_Tab_LSA"/>
      <sheetName val="Parameter_text"/>
      <sheetName val="Data_kary"/>
      <sheetName val="Data_Analisa"/>
      <sheetName val="PSAK"/>
      <sheetName val="check_hasil_NKKIPt_1 to NKKIPt"/>
      <sheetName val="check_hasil_LSA"/>
      <sheetName val="Data_kary_NKKIP_ROR"/>
      <sheetName val="NKKIPt&amp;deltaBen"/>
      <sheetName val="NKKIP_ROR"/>
      <sheetName val="Data_kary_PSC"/>
      <sheetName val="PSC"/>
      <sheetName val="PSC_hasil"/>
      <sheetName val="data_berhenti 2005"/>
      <sheetName val="Discl_present"/>
      <sheetName val="Disclosure"/>
      <sheetName val="AGL_presntn"/>
      <sheetName val="Discl_present_lsa"/>
      <sheetName val="Disclosure_LSA"/>
      <sheetName val="AGL_presntn_lsa"/>
      <sheetName val="Disclosure_Data"/>
      <sheetName val="Disclosure_PSC"/>
      <sheetName val="Bank Conf"/>
      <sheetName val="Detail AR"/>
      <sheetName val="Confir"/>
      <sheetName val="PSL 21 sept 2009"/>
      <sheetName val="PPh 25"/>
      <sheetName val="pasal 4 ayat (2)"/>
      <sheetName val="Data_lippo"/>
      <sheetName val="Lead-BS"/>
      <sheetName val="Bank Recon"/>
      <sheetName val="Search for Unrecorded Liabilty"/>
      <sheetName val="FA Movement"/>
      <sheetName val="Asset Verification"/>
      <sheetName val="Acct"/>
      <sheetName val="Activity"/>
      <sheetName val="Batam1apr00"/>
      <sheetName val="Batam"/>
      <sheetName val="AcrApr"/>
      <sheetName val="0001"/>
      <sheetName val="9912"/>
      <sheetName val="9911"/>
      <sheetName val="9910"/>
      <sheetName val="9909"/>
      <sheetName val="9908"/>
      <sheetName val="BatamFcst"/>
      <sheetName val="AcrMay"/>
      <sheetName val="Aje&amp;Rje"/>
      <sheetName val="H1-A"/>
      <sheetName val="H1-B"/>
      <sheetName val="H1-C"/>
      <sheetName val="I1-A"/>
      <sheetName val="I1-B"/>
      <sheetName val="L1-A1"/>
      <sheetName val="L1-A2"/>
      <sheetName val="L1-B"/>
      <sheetName val="L1-C"/>
      <sheetName val="COGS Segment"/>
      <sheetName val="TBDEC03"/>
      <sheetName val="TBOCT03"/>
      <sheetName val="TBDEC02"/>
      <sheetName val="AP-PLANNING"/>
      <sheetName val="Related Party Transaction"/>
      <sheetName val="Penj ~ bpp "/>
      <sheetName val="TB SAMP"/>
      <sheetName val="TB Consol"/>
      <sheetName val="Lap Keu"/>
      <sheetName val="Details per area"/>
      <sheetName val="Saldo Persd "/>
      <sheetName val="Detail tambahan"/>
      <sheetName val="Transaksi Hubungan Istimewa"/>
      <sheetName val="rokok promosi"/>
      <sheetName val="rokok rusak"/>
      <sheetName val="coa(input saldo awal)"/>
      <sheetName val="cek akun"/>
      <sheetName val="Rekonsel"/>
      <sheetName val="TB SPRP"/>
      <sheetName val="C - Cash on hand and in banks"/>
      <sheetName val="C.1 - CIB"/>
      <sheetName val="C.2 - Unusual Bank"/>
      <sheetName val="D - Short-term investment"/>
      <sheetName val="D.1 - STI"/>
      <sheetName val="E.1 - Trade receivable"/>
      <sheetName val="E.1.1 - Accounts receivable"/>
      <sheetName val="E.2 -Other receivable (payable)"/>
      <sheetName val="E.2.2 - Rekap NR"/>
      <sheetName val="E.2.2.1 - NR-ISM"/>
      <sheetName val="E.2.1 - Recap SKP Objection"/>
      <sheetName val="F - Inventories"/>
      <sheetName val="F.3 - Deadstock"/>
      <sheetName val="F.4 - GLVsMaster"/>
      <sheetName val="F6.2PKS Prod"/>
      <sheetName val="F.8.1 - Inventory"/>
      <sheetName val="F.8.2. - COMWIL"/>
      <sheetName val="G -Prepaid exp, tax and advance"/>
      <sheetName val="G.1-Prepai PPh23"/>
      <sheetName val="K - Fixed Assets"/>
      <sheetName val="K.1.2 - Costha"/>
      <sheetName val="K.1.2.1 - Cost pemutihan"/>
      <sheetName val="K.1.2.2 - Accum Pemutihan"/>
      <sheetName val="K.1.2.3 - Ha Putih"/>
      <sheetName val="K.1.2.4 - Rekap SPK LC"/>
      <sheetName val="J - Other Assets"/>
      <sheetName val="J.2 - Def Landright"/>
      <sheetName val="J.1 - Nusrsery"/>
      <sheetName val="J.5.1 - Pension"/>
      <sheetName val="M - Notes Payable"/>
      <sheetName val="M.1 - Rekap NP&amp;bunga"/>
      <sheetName val="M1.2 - NP SP"/>
      <sheetName val="M.1.1 - NP ISM"/>
      <sheetName val="M.1 3 - NP IP"/>
      <sheetName val="N - AP trade"/>
      <sheetName val="O - Taxes payable"/>
      <sheetName val="O.1 - Vat"/>
      <sheetName val="P.1 - Accrued expense"/>
      <sheetName val="P.2 - Advance from customer"/>
      <sheetName val="Q - Pension Fund"/>
      <sheetName val="R - Deferred tax liabilities"/>
      <sheetName val="T.1 - Unrealized Gain on MF"/>
      <sheetName val="U.1 - Sales"/>
      <sheetName val="U.1.3 - Sales Analytical"/>
      <sheetName val="FFB-PKE Prod"/>
      <sheetName val="FFB Production"/>
      <sheetName val="U.2.1 - cogs"/>
      <sheetName val="U.2.1.1.1 - DC-Analytical"/>
      <sheetName val="U.2.1.1.1.1 - Harvesting"/>
      <sheetName val="U.2.1.1.1.2 - Upkeeping"/>
      <sheetName val="SPK"/>
      <sheetName val="U.2.1.1.1.3 - Manuring"/>
      <sheetName val="Fert Price"/>
      <sheetName val="Alokasi FOH"/>
      <sheetName val="Source MJ"/>
      <sheetName val="U.2.2.4 - Pre-Selling"/>
      <sheetName val="U.2.3.2 - Rent&amp;Elect"/>
      <sheetName val="U.2.4 - Other charges (income)"/>
      <sheetName val="U.2.5 - Dividen"/>
      <sheetName val="CAPEXV"/>
      <sheetName val="SUMMARY-VREVIEW"/>
      <sheetName val="SUMMARY-CAT B2"/>
      <sheetName val="CAPEX IT 2002 - 2006"/>
      <sheetName val="CAPEX BOGOR FACTORY"/>
      <sheetName val="W-RATE"/>
      <sheetName val="Other Receivable non related"/>
      <sheetName val="Inventories1"/>
      <sheetName val="Interest yg akan dikoreksi"/>
      <sheetName val="loan wilmar 3"/>
      <sheetName val="loan sap 3"/>
      <sheetName val="loan sap 4"/>
      <sheetName val="loan BPK"/>
      <sheetName val="loan JJP"/>
      <sheetName val="loan PMJ"/>
      <sheetName val="Detail-A"/>
      <sheetName val="summary-1"/>
      <sheetName val="summary-2"/>
      <sheetName val="summary-3"/>
      <sheetName val="summary-4"/>
      <sheetName val="summary-5"/>
      <sheetName val="summary-6"/>
      <sheetName val="nov01"/>
      <sheetName val="jan 2001"/>
      <sheetName val="Detail-B"/>
      <sheetName val="ANALYZE"/>
      <sheetName val="GL 01 report 00"/>
      <sheetName val="2001 per GL (2)"/>
      <sheetName val="2001 per month (2)"/>
      <sheetName val="2001 per GL (1)"/>
      <sheetName val=" 2001 per month (1)"/>
      <sheetName val="N o v"/>
      <sheetName val="Income Statm"/>
      <sheetName val="Rek Fiskal"/>
      <sheetName val="Fiscal Rec"/>
      <sheetName val="Rek Fiskal-detail"/>
      <sheetName val="Art.25"/>
      <sheetName val="Art 22"/>
      <sheetName val="PPh 25 calc."/>
      <sheetName val="Art 25 calc"/>
      <sheetName val="Daftar Pengurus"/>
      <sheetName val="Comm. List"/>
      <sheetName val="Daftar Pemegang Saham"/>
      <sheetName val="Shareholder List"/>
      <sheetName val="Entertainment"/>
      <sheetName val="2001 per month (1)"/>
      <sheetName val="J a n"/>
      <sheetName val="D e c"/>
      <sheetName val="Txp"/>
      <sheetName val="biaya lain"/>
      <sheetName val="Congress"/>
      <sheetName val="Rent&amp;Taxes"/>
      <sheetName val="assets disposal"/>
      <sheetName val="BIKs"/>
      <sheetName val="Template"/>
      <sheetName val="Calcs"/>
      <sheetName val="SummWk"/>
      <sheetName val="SummMo"/>
      <sheetName val="Newmont #4"/>
      <sheetName val="Freeport McMoran"/>
      <sheetName val="Depreciation  schedule"/>
      <sheetName val="gol1"/>
      <sheetName val="gol2"/>
      <sheetName val="SSP (5)"/>
      <sheetName val="SPM (1195.2)"/>
      <sheetName val="SPM (1195.1)"/>
      <sheetName val="INDUK (BELI)"/>
      <sheetName val="INDUK"/>
      <sheetName val="BIODATA"/>
      <sheetName val="DEPAN"/>
      <sheetName val="LAMP. A3"/>
      <sheetName val="REKAP B2, B4"/>
      <sheetName val="Depreciation &amp; Peny."/>
      <sheetName val="Art. 23 reconciliation"/>
      <sheetName val="BSPL"/>
      <sheetName val="3100"/>
      <sheetName val="3500"/>
      <sheetName val="3550"/>
      <sheetName val="3800"/>
      <sheetName val="4700"/>
      <sheetName val="4800"/>
      <sheetName val="5000"/>
      <sheetName val="6000"/>
      <sheetName val="6100"/>
      <sheetName val="6200"/>
      <sheetName val="6300"/>
      <sheetName val="2nd of 2000"/>
      <sheetName val="Attach-2"/>
      <sheetName val="Attch-3"/>
      <sheetName val="1999-FA"/>
      <sheetName val="@GeneralInfo"/>
      <sheetName val="@Marshal"/>
      <sheetName val="Fiscal Adj"/>
      <sheetName val="@biaya lain-lain"/>
      <sheetName val="@profit - loss"/>
      <sheetName val="@profit - loss (2)"/>
      <sheetName val="@neraca"/>
      <sheetName val="@REC-FISCAL"/>
      <sheetName val="@depr-fisc(1)"/>
      <sheetName val="FA-DEPR"/>
      <sheetName val="VAT-RECON"/>
      <sheetName val="@PPh ps 22"/>
      <sheetName val="@Exit fiscal"/>
      <sheetName val="@PPh 25"/>
      <sheetName val="@Art 23(prepaid)"/>
      <sheetName val="@Pengurus"/>
      <sheetName val="@dftlamp"/>
      <sheetName val="Art21-recon"/>
      <sheetName val="Honorer"/>
      <sheetName val="@final,23,26recon"/>
      <sheetName val="@Art25 calc"/>
      <sheetName val="A-English"/>
      <sheetName val="B-English"/>
      <sheetName val="IDENTITAS"/>
      <sheetName val="FI-1771-I (2)"/>
      <sheetName val="FE-1771-I (2)"/>
      <sheetName val="FI-1771-II (2)"/>
      <sheetName val="FE-1771-II (2)"/>
      <sheetName val="FI-1771-III (2)"/>
      <sheetName val="FE-1771-III (2)"/>
      <sheetName val="FI-1771-IV (2)"/>
      <sheetName val="FE-1771-IV (2)"/>
      <sheetName val="FI-1771-V (2)"/>
      <sheetName val="FE-1771-V (2)"/>
      <sheetName val="FI-1771-VI (2)"/>
      <sheetName val="FE-1771-VI (2)"/>
      <sheetName val="DAFTARL"/>
      <sheetName val="Iktisar koreksi"/>
      <sheetName val="Iktisar koreksi -E"/>
      <sheetName val="DEPRECIATION (E)"/>
      <sheetName val="EXPENSELIST"/>
      <sheetName val="Art.25 Inst."/>
      <sheetName val="Art.25 Inst. (E)"/>
      <sheetName val="Reconcile23"/>
      <sheetName val="Balancesheets-I"/>
      <sheetName val="Balancesheet-E"/>
      <sheetName val="TB1197"/>
      <sheetName val="penyusutan(I)"/>
      <sheetName val="FI-1771-P1"/>
      <sheetName val="FI-1771-P2"/>
      <sheetName val="NOPEMBER"/>
      <sheetName val="REKAP BULANAN"/>
      <sheetName val="21-A"/>
      <sheetName val="data-21-A"/>
      <sheetName val="21-A12"/>
      <sheetName val="Depr 2001"/>
      <sheetName val="1771 (E)"/>
      <sheetName val="1771.2 (E)"/>
      <sheetName val="1771-I (E)"/>
      <sheetName val="1771-II (E)"/>
      <sheetName val="1771-III (E)"/>
      <sheetName val="1771-IV (E)"/>
      <sheetName val="1771-V (E)"/>
      <sheetName val="1771-VI (E)"/>
      <sheetName val="Interface"/>
      <sheetName val="s_annual_fsjun03"/>
      <sheetName val="s_annual_1"/>
      <sheetName val="s_annual_2"/>
      <sheetName val="s_annual_3"/>
      <sheetName val="commissioners"/>
      <sheetName val="d_com"/>
      <sheetName val="expo"/>
      <sheetName val="Avg spread"/>
      <sheetName val="NII"/>
      <sheetName val="exp_deducted"/>
      <sheetName val="roe"/>
      <sheetName val="pfm"/>
      <sheetName val="App 2"/>
      <sheetName val="SUD"/>
      <sheetName val="STB"/>
      <sheetName val="JKK"/>
      <sheetName val="AKTIVA1TB"/>
      <sheetName val="AKTIVA2TB"/>
      <sheetName val="AKTIVAMDN"/>
      <sheetName val="OoR-AKTIVA1TB"/>
      <sheetName val="OoR-AKTIVA3TB"/>
      <sheetName val="OoR-AKTIVA4TB"/>
      <sheetName val="F-05"/>
      <sheetName val="F-07 "/>
      <sheetName val="F-07 A"/>
      <sheetName val="F-07.01"/>
      <sheetName val="F-07.02"/>
      <sheetName val="F-07.03"/>
      <sheetName val="F-07.04"/>
      <sheetName val="F-07.06"/>
      <sheetName val="F-07.06 A"/>
      <sheetName val="F-07.07"/>
      <sheetName val="F-07.07 A"/>
      <sheetName val="LMA 7 Peb"/>
      <sheetName val=" LMA 14 Peb"/>
      <sheetName val="LMA 21 Peb"/>
      <sheetName val="LMA 28 Peb"/>
      <sheetName val="Marshall-JSS"/>
      <sheetName val="Marshall-CMA"/>
      <sheetName val="F1771-VI"/>
      <sheetName val="Peny-JSS"/>
      <sheetName val="Peny-CMA"/>
      <sheetName val="TaxCMA"/>
      <sheetName val="TaxJSS"/>
      <sheetName val="PLconsold"/>
      <sheetName val="pph-25"/>
      <sheetName val="25installment"/>
      <sheetName val="Reasonableness test"/>
      <sheetName val="JE"/>
      <sheetName val="TB YTD"/>
      <sheetName val="TB Current"/>
      <sheetName val="VATO"/>
      <sheetName val="BSD"/>
      <sheetName val="COA Definition"/>
      <sheetName val="To Do"/>
      <sheetName val="Calender"/>
      <sheetName val="Knowledge Index"/>
      <sheetName val="3800 mapping"/>
      <sheetName val="TB 31.12.02"/>
      <sheetName val="3800 2001"/>
      <sheetName val="TNG-GDG1"/>
      <sheetName val="MESIN1"/>
      <sheetName val="PABRIK1"/>
      <sheetName val="TNG-GDG1 disp Nov"/>
      <sheetName val="MESIN1 disp Nov"/>
      <sheetName val="PABRIK1 disp Nov"/>
      <sheetName val="IS disp Nov"/>
      <sheetName val="TNG-GDG1 disp Mei"/>
      <sheetName val="MESIN1 disp Mei"/>
      <sheetName val="WORKSHOP disp Mei"/>
      <sheetName val="PABRIK1 disp Mei"/>
      <sheetName val="LAB disp Mei"/>
      <sheetName val="I-KANTOR disp Mei"/>
      <sheetName val="instalasi disp Mei"/>
      <sheetName val="Inventory Lead "/>
      <sheetName val="COGS Lead"/>
      <sheetName val="Detail COGS"/>
      <sheetName val="Gross Margin"/>
      <sheetName val="Unearned premiums"/>
      <sheetName val="Cadangan premi"/>
      <sheetName val="List of Doc Received"/>
      <sheetName val="FisLoss95"/>
      <sheetName val="IntrVSLoan"/>
      <sheetName val="OperLease95"/>
      <sheetName val="SP-Semarang"/>
      <sheetName val="Reklas"/>
      <sheetName val="akumulasi kerugian"/>
      <sheetName val="Marshal 2nd draft"/>
      <sheetName val="Marshal 1st draft"/>
      <sheetName val="Art. 23"/>
      <sheetName val="PUBLISINDO"/>
      <sheetName val="Art. 25 calc"/>
      <sheetName val="Angsuran PPh 25"/>
      <sheetName val="Marshal-KSO"/>
      <sheetName val="Marshal-MGTI"/>
      <sheetName val="Penyusutan5.1"/>
      <sheetName val="Penyusutan5.2"/>
      <sheetName val="Depr Schedule"/>
      <sheetName val="CIP2000"/>
      <sheetName val="Pemegang saham"/>
      <sheetName val="shareholder"/>
      <sheetName val="Op HU"/>
      <sheetName val="1001 Op"/>
      <sheetName val="1002 Cap"/>
      <sheetName val="BNI HU"/>
      <sheetName val="1003 BNI"/>
      <sheetName val="1005 Amro"/>
      <sheetName val="1007 Kas"/>
      <sheetName val="1009 VICO"/>
      <sheetName val="1102 PU"/>
      <sheetName val="IC"/>
      <sheetName val="IC kurs"/>
      <sheetName val="Depr Eng"/>
      <sheetName val="Depr Ind"/>
      <sheetName val="Fa disposal-fiscal"/>
      <sheetName val="Fa disposal-fiscal Ind"/>
      <sheetName val="Fa disposal-commerce"/>
      <sheetName val="Exit Tax"/>
      <sheetName val="Entertainment Eng"/>
      <sheetName val="Installments"/>
      <sheetName val="Installments (2)"/>
      <sheetName val="Attachments"/>
      <sheetName val="Depresiasi total"/>
      <sheetName val="Daftar depresiasi"/>
      <sheetName val="Rekonsiliasi aktiva tetap"/>
      <sheetName val="Attachment-Version 2"/>
      <sheetName val="Marshal (2)"/>
      <sheetName val="Marshal (1)"/>
      <sheetName val="List of attachments"/>
      <sheetName val="Attachment-Version 1 "/>
      <sheetName val="FA Addition (Revised)"/>
      <sheetName val="FA Addition (1)"/>
      <sheetName val="Fiscal Exit Tax"/>
      <sheetName val="Taxcomput"/>
      <sheetName val="Biaya lain2"/>
      <sheetName val="taxcorrection"/>
      <sheetName val="Art 25 Paid"/>
      <sheetName val="Art 21 recon"/>
      <sheetName val="penyusutan-eng"/>
      <sheetName val="Penyusutan (2)"/>
      <sheetName val="1771-Y I"/>
      <sheetName val="1771-Y E"/>
      <sheetName val="Lampiran (E)"/>
      <sheetName val="Depresiasi (E)"/>
      <sheetName val="B8"/>
      <sheetName val="H1.A"/>
      <sheetName val="H1.B"/>
      <sheetName val="H1.C"/>
      <sheetName val="I1.A"/>
      <sheetName val="I1.B"/>
      <sheetName val="L1.A"/>
      <sheetName val="L1.B"/>
      <sheetName val="L1.C"/>
      <sheetName val="R1.B"/>
      <sheetName val="R1.A"/>
      <sheetName val="ARPPL"/>
      <sheetName val="ARPBS"/>
      <sheetName val="DT2005"/>
      <sheetName val="W-CF"/>
      <sheetName val="ARP"/>
      <sheetName val="C10"/>
      <sheetName val="T3.1"/>
      <sheetName val="WBS (T3)"/>
      <sheetName val="Ratio(Int)"/>
      <sheetName val="Ratio(YE)"/>
      <sheetName val="Inc. Stat"/>
      <sheetName val="BS 2006"/>
      <sheetName val="AJE-2006-interim (2)"/>
      <sheetName val="List of Pending"/>
      <sheetName val="ratio analysis"/>
      <sheetName val="tb (excell) dec 2005"/>
      <sheetName val="tb 2004 (2)"/>
      <sheetName val="Ratio analysis SA"/>
      <sheetName val="BS&amp;IS"/>
      <sheetName val="SAD-Dec"/>
      <sheetName val="SUAD"/>
      <sheetName val="SAD-SEpt(2)"/>
      <sheetName val="SAD-June "/>
      <sheetName val="Omission and error"/>
      <sheetName val="Cash Flows Workpapers Indirect"/>
      <sheetName val="AI-1"/>
      <sheetName val="AI-2"/>
      <sheetName val="AII-1"/>
      <sheetName val="AII-2"/>
      <sheetName val="AII-3"/>
      <sheetName val="AII-4"/>
      <sheetName val="AII-5"/>
      <sheetName val="AII-6"/>
      <sheetName val="AII-7"/>
      <sheetName val="AIV-1"/>
      <sheetName val="S-A"/>
      <sheetName val="SA-1"/>
      <sheetName val="S-B"/>
      <sheetName val="S-B2"/>
      <sheetName val="S-C"/>
      <sheetName val="S-C1"/>
      <sheetName val="S-F"/>
      <sheetName val="S-E"/>
      <sheetName val="S-F1"/>
      <sheetName val="S-G"/>
      <sheetName val="S-H"/>
      <sheetName val="S-I"/>
      <sheetName val="S-I1"/>
      <sheetName val="S-I2"/>
      <sheetName val="S-I3"/>
      <sheetName val="S-J"/>
      <sheetName val="S-K"/>
      <sheetName val="S-P"/>
      <sheetName val="S-P1"/>
      <sheetName val="S-P2"/>
      <sheetName val="S-P3"/>
      <sheetName val="S-P4"/>
      <sheetName val="M-2a Local"/>
      <sheetName val="M-2a Export"/>
      <sheetName val="M-3a"/>
      <sheetName val="M-3b"/>
      <sheetName val="M-5 (Type)"/>
      <sheetName val="M-5 (Brand)"/>
      <sheetName val="M-5a"/>
      <sheetName val="M-5b"/>
      <sheetName val="M-6"/>
      <sheetName val="M-7"/>
      <sheetName val="M-8"/>
      <sheetName val="M-9"/>
      <sheetName val="M-10"/>
      <sheetName val="M-10a"/>
      <sheetName val="M-10b"/>
      <sheetName val="M-11"/>
      <sheetName val="M-12"/>
      <sheetName val="M-13"/>
      <sheetName val="M-14"/>
      <sheetName val="M-15"/>
      <sheetName val="Marshal (3)"/>
      <sheetName val="Marshal (4)"/>
      <sheetName val="4th of 2001"/>
      <sheetName val="director"/>
      <sheetName val="FA-gainloss"/>
      <sheetName val="Laba-rugi aktiva"/>
      <sheetName val="peny-2001"/>
      <sheetName val="Depr-2001"/>
      <sheetName val="1770-Y"/>
      <sheetName val="4300"/>
      <sheetName val="6700"/>
      <sheetName val="6400"/>
      <sheetName val="6120"/>
      <sheetName val="6110"/>
      <sheetName val="Depr fiskal2006"/>
      <sheetName val="CIT 2006"/>
      <sheetName val="CIT 2005"/>
      <sheetName val="FA Fiscal 2005"/>
      <sheetName val="Tax BTJ 2006"/>
      <sheetName val="CITR Cal"/>
      <sheetName val="ERWIN"/>
      <sheetName val="Depreciation "/>
      <sheetName val="Dep-detailed"/>
      <sheetName val="Gain "/>
      <sheetName val="Att. 9"/>
      <sheetName val="F1771-1"/>
      <sheetName val="F1771-2"/>
      <sheetName val="F1771-3"/>
      <sheetName val="F1771-4"/>
      <sheetName val="F1771-5"/>
      <sheetName val="Attachment (2)"/>
      <sheetName val="Life- QBR"/>
      <sheetName val="Life-data"/>
      <sheetName val="Life - Guidelines"/>
      <sheetName val="P&amp;C- QBR"/>
      <sheetName val="P&amp;C -data"/>
      <sheetName val="P&amp;C - Guidelines"/>
      <sheetName val="Reinsurance - QBR"/>
      <sheetName val="Reinsurance - data"/>
      <sheetName val="Reinsurance -Guidelines"/>
      <sheetName val="Asset management -QBR"/>
      <sheetName val="asset management -data"/>
      <sheetName val="Asset managment - Guidelines"/>
      <sheetName val="Bank - QBR"/>
      <sheetName val="Bank - data"/>
      <sheetName val="Bank - Guidelines"/>
      <sheetName val="Global risks - QBR"/>
      <sheetName val="Global risks- data"/>
      <sheetName val="Lifedata"/>
      <sheetName val="Health-QBR"/>
      <sheetName val="HEALTH DATA"/>
      <sheetName val="Q-PC1"/>
      <sheetName val="Q-PC2"/>
      <sheetName val="NCQ-EXP"/>
      <sheetName val="QBR - P&amp;C"/>
      <sheetName val="P&amp;C data"/>
      <sheetName val="P&amp;C guidelines"/>
      <sheetName val="UPR"/>
      <sheetName val="IBNR"/>
      <sheetName val="List att."/>
      <sheetName val="Depreciation - Mulyo"/>
      <sheetName val="Neraca - Auidt"/>
      <sheetName val="Perhitungan PPh 25"/>
      <sheetName val="Fiscal Corr."/>
      <sheetName val="Corporate Reporter"/>
      <sheetName val="FX Exposure"/>
      <sheetName val="Trial Bal"/>
      <sheetName val="Aug 02"/>
      <sheetName val="June 02"/>
      <sheetName val="May 02"/>
      <sheetName val="April 02"/>
      <sheetName val="Mar 02"/>
      <sheetName val="Feb02"/>
      <sheetName val="Jan02"/>
      <sheetName val="Dec01"/>
      <sheetName val="1771-1"/>
      <sheetName val="1771-2"/>
      <sheetName val="Cad_Tbs Mob"/>
      <sheetName val="Cad_HPP"/>
      <sheetName val="P&amp;B_Selain_Bunga_2005 (2)"/>
      <sheetName val="Skema jual"/>
      <sheetName val="JUAL_UNIT"/>
      <sheetName val="Angs. Jual_05"/>
      <sheetName val="Plan Piutg 2005"/>
      <sheetName val="Pendap&amp;Beban Lain"/>
      <sheetName val="Rkp Anggaran"/>
      <sheetName val="Penebusan"/>
      <sheetName val="P&amp;B_Selain_Bunga_2005"/>
      <sheetName val="P&amp;B_Selain_Bunga_2004"/>
      <sheetName val="Omzet_Spareparts_2005"/>
      <sheetName val="Omzet_Spareparts_2004"/>
      <sheetName val="Omzet Service"/>
      <sheetName val="Biaya Umum &amp; Adm"/>
      <sheetName val="Biaya Umum &amp; Adm (2)"/>
      <sheetName val="Angs.Bank"/>
      <sheetName val="Hutang Lainnya"/>
      <sheetName val="Bayar Tebus"/>
      <sheetName val="Angs.B.Group"/>
      <sheetName val="Slide by month"/>
      <sheetName val="Breakdown-KPI"/>
      <sheetName val="fin bud OPU Transport"/>
      <sheetName val="KPI Difinisi"/>
      <sheetName val="KPI PER BULAN"/>
      <sheetName val="Financialhighlight"/>
      <sheetName val="Unit Opr"/>
      <sheetName val="Komp. Budget"/>
      <sheetName val="Rev.COGS.OPEX Bizplan 09"/>
      <sheetName val="CM-COST"/>
      <sheetName val="Analisa Revenue"/>
      <sheetName val="Review Tgl 15"/>
      <sheetName val="MPP Bizplan 09"/>
      <sheetName val="Sumber Data"/>
      <sheetName val="MARKETING"/>
      <sheetName val="HR 09"/>
      <sheetName val="HR 08"/>
      <sheetName val="CAPEX KENDRAAN"/>
      <sheetName val="CAPEX NON KENDARAAN"/>
      <sheetName val="NEWDEBT"/>
      <sheetName val="PENJUALAN ASSET"/>
      <sheetName val="TLP"/>
      <sheetName val="TRAINING"/>
      <sheetName val="CUSTUME"/>
      <sheetName val="USI3"/>
      <sheetName val="LIST dn (4)"/>
      <sheetName val="LIST dn (3)"/>
      <sheetName val="LIST dn (2)"/>
      <sheetName val="dwim3 (2)"/>
      <sheetName val="dwim3"/>
      <sheetName val="dwim2"/>
      <sheetName val="DWIM"/>
      <sheetName val="MIRA"/>
      <sheetName val="MITSU (2)"/>
      <sheetName val="MITSU"/>
      <sheetName val="NUSA"/>
      <sheetName val="CABDI"/>
      <sheetName val="SSL"/>
      <sheetName val="SNP (3)"/>
      <sheetName val="SNP (2)"/>
      <sheetName val="SNP"/>
      <sheetName val="CHYSLO (5)"/>
      <sheetName val="CHYSLO (6)"/>
      <sheetName val="CHYSLO (7)"/>
      <sheetName val="CHYSLO (3)"/>
      <sheetName val="CHYSLO (4)"/>
      <sheetName val="CHYSLO (2)"/>
      <sheetName val="CHYSLO"/>
      <sheetName val="BALINDO"/>
      <sheetName val="Lima Saudara (2)"/>
      <sheetName val="Lima Saudara"/>
      <sheetName val="ABP REv"/>
      <sheetName val="dmp"/>
      <sheetName val="CBSP"/>
      <sheetName val="USI"/>
      <sheetName val="DGI"/>
      <sheetName val="MELATY"/>
      <sheetName val="kbm"/>
      <sheetName val="ABP"/>
      <sheetName val="MIGS"/>
      <sheetName val="LIST dn"/>
      <sheetName val="MASTER (2)"/>
      <sheetName val="MINGGUAN"/>
      <sheetName val="Bulan"/>
      <sheetName val="Bulldozer"/>
      <sheetName val="Drill"/>
      <sheetName val="Shovel"/>
      <sheetName val="Excavator"/>
      <sheetName val="Tronton"/>
      <sheetName val="Crusher"/>
      <sheetName val="Handak"/>
      <sheetName val="OLI"/>
      <sheetName val="rata-rata"/>
      <sheetName val="Rencana"/>
      <sheetName val="MARMER"/>
      <sheetName val="TRASS"/>
      <sheetName val="OLI PAKAI"/>
      <sheetName val="SPARE PART"/>
      <sheetName val="OLI HEQ"/>
      <sheetName val="DOR"/>
      <sheetName val="Ref- Curr. code"/>
      <sheetName val="worksheet DBP updated march16"/>
      <sheetName val="CODE,NAME"/>
      <sheetName val="description"/>
      <sheetName val="Marshal -1"/>
      <sheetName val="ING Basis"/>
      <sheetName val="TB 2006"/>
      <sheetName val="Shunde"/>
      <sheetName val="KNIT"/>
      <sheetName val="SCORE_RC_Code"/>
      <sheetName val="K.3.3"/>
      <sheetName val="OFFICE"/>
      <sheetName val="Exc. Rate"/>
      <sheetName val="Order_Nov_w45"/>
      <sheetName val="bantu"/>
      <sheetName val="TAX LIST"/>
      <sheetName val="Journal Template"/>
      <sheetName val="A.4. Trial Balance"/>
      <sheetName val="A.4.1 AKTIVA"/>
      <sheetName val="A.4.2 PASIVA"/>
      <sheetName val="A.4.3 P&amp;L"/>
      <sheetName val=" CAJE"/>
      <sheetName val="C.1 - C-4 Bank Recons"/>
      <sheetName val="C.5 Deposit on call"/>
      <sheetName val="C.6 Bank CO"/>
      <sheetName val="CC. BAnk Confirmation Control"/>
      <sheetName val="E. Lead"/>
      <sheetName val="E-1. Reval Forex"/>
      <sheetName val="E.1.1 SUMMARY  Aging AR"/>
      <sheetName val="E-1.1.1 AGING AR"/>
      <sheetName val="E-2 Mutation Of AR_2"/>
      <sheetName val="E-3 subsequent"/>
      <sheetName val="E-4.SUMARY ROLL FRWRD AR"/>
      <sheetName val="E4.1.PERTAMINA"/>
      <sheetName val="E- 4.2 SCU"/>
      <sheetName val="E-4.3ELMIK"/>
      <sheetName val="E-4.4 EWS"/>
      <sheetName val="E-4.5MDM"/>
      <sheetName val="E-4.6ANADARCO"/>
      <sheetName val="EE. Confirmation control"/>
      <sheetName val="G-1.1 Adv Project - Intrcm"/>
      <sheetName val=" G-1.2 Detail Adv Employee"/>
      <sheetName val="G-1.3AGING ADVANCE"/>
      <sheetName val="G-1.4 Subsequent ADV_EMPY"/>
      <sheetName val=" G-1.5Subsequent ADV_INTCM"/>
      <sheetName val="G-2.1Art 22"/>
      <sheetName val="G2.2Prepaid 23"/>
      <sheetName val="G-2.3Prepaid 25"/>
      <sheetName val="G-2.4PPN"/>
      <sheetName val="K-Lead"/>
      <sheetName val="K-1 Mutasi "/>
      <sheetName val="K-1.1 Detail Acquisition"/>
      <sheetName val="K-1.1.1 detail FA"/>
      <sheetName val="L. Deferred Tax"/>
      <sheetName val="L.1 PPH_BADAN"/>
      <sheetName val="L-1.1 Rincian_Koreksi_Fiscal"/>
      <sheetName val="N. Lead"/>
      <sheetName val="N.1PRHTNGAN AP-KURS DEC 29,2006"/>
      <sheetName val="N.1.1 SUMMARY Aging AP "/>
      <sheetName val="N.1.1.1Aging AP"/>
      <sheetName val="N.2 MUTATION OF AP"/>
      <sheetName val="N.3 Subsequent AP"/>
      <sheetName val="NN. Confr Control AP"/>
      <sheetName val="N-4 SUMMARY ROLL FRWRD AP"/>
      <sheetName val="N-4.1 PATRA LOGISTIK"/>
      <sheetName val="N-4.2 SCU"/>
      <sheetName val="N-4.3 GEOSAINS"/>
      <sheetName val="N-4.4ELNUSA -HOLDING"/>
      <sheetName val="N-4.5 TRIAS"/>
      <sheetName val="N-4.6 KOP Expro"/>
      <sheetName val="N-4.7 Allen"/>
      <sheetName val="O. Tax Payable"/>
      <sheetName val="O-1 PPh4(3)"/>
      <sheetName val="O-1,1"/>
      <sheetName val="O-2 pph pasal 23"/>
      <sheetName val="O-2.1."/>
      <sheetName val="O-3 PPh21 (2)"/>
      <sheetName val="P-1. CUSTOMER DEPOSIT"/>
      <sheetName val="P-1.1 KURS - DEC 29, 2006"/>
      <sheetName val="P-1.2 DETAIL CUST DEPOSIT"/>
      <sheetName val="P-2. Accrued Expense"/>
      <sheetName val="p2.1DETAIL_Acc Aff"/>
      <sheetName val="P2.2DETAIL ACCR INTRCMP"/>
      <sheetName val="P2.3DETAIL ACCR TP"/>
      <sheetName val="P2.4 Subsequent Accrued"/>
      <sheetName val="P-3. GR_IR ACCOUNT"/>
      <sheetName val="P-3.1 detail GR_IR"/>
      <sheetName val="Q. Lead"/>
      <sheetName val="Q.1 Aging Long Term Payable"/>
      <sheetName val="R. Other liabilities"/>
      <sheetName val="T. equity"/>
      <sheetName val="TT Confirmation Control"/>
      <sheetName val="U-1. Revenue"/>
      <sheetName val="U-1.1  DETAIL AFFILIATED"/>
      <sheetName val="U-1.2 DETAIL INTERCOMPANY"/>
      <sheetName val="U-1.3 DETAIL THIRD PARTY"/>
      <sheetName val="U-1.4 Cut Off Revenue"/>
      <sheetName val="U-2. Cost of sales"/>
      <sheetName val="U-2.1detail cost of sales"/>
      <sheetName val="U-3. Operating Exp"/>
      <sheetName val="U-3.1detail operating exp"/>
      <sheetName val="U-4. Other Incm (Exp)"/>
      <sheetName val="COGS STD"/>
      <sheetName val="COGS cek"/>
      <sheetName val="COGS upload"/>
      <sheetName val="ALL ok"/>
      <sheetName val="COGS utk di upload"/>
      <sheetName val="ReportSales"/>
      <sheetName val="COGS Utk Upload"/>
      <sheetName val="TOP Report"/>
      <sheetName val="F1-09"/>
      <sheetName val="F2-09"/>
      <sheetName val="F3-09"/>
      <sheetName val="Jurnal Dividen-Kalbe"/>
      <sheetName val="Elim Summary"/>
      <sheetName val="Consolidation (MI)"/>
      <sheetName val="KAgeo"/>
      <sheetName val="Adj consol"/>
      <sheetName val="TBMAP-HO"/>
      <sheetName val="TB-HO"/>
      <sheetName val="Adjusting Entries"/>
      <sheetName val="TB-HO-07-&amp; 06"/>
      <sheetName val="Ratios"/>
      <sheetName val="Internal AJE"/>
      <sheetName val="NewTB"/>
      <sheetName val="Investment SAAC"/>
      <sheetName val="GLInvestment"/>
      <sheetName val="TB_CW"/>
      <sheetName val="TB_CW (2)"/>
      <sheetName val="TBMAP-HO (2)"/>
      <sheetName val="BUKTI JURNAL"/>
      <sheetName val="KERTAS KERJA TB"/>
      <sheetName val="F3 NRV test"/>
      <sheetName val="Rollforward"/>
      <sheetName val="Q1 Lead WB"/>
      <sheetName val="Q1.1"/>
      <sheetName val="Q1.2 Agreement"/>
      <sheetName val="Q1.2.1 Covenant"/>
      <sheetName val="QQ1"/>
      <sheetName val="Q1 Lead SJ"/>
      <sheetName val="Q2.1 Agreement"/>
      <sheetName val="Q2.1.1 Covenant"/>
      <sheetName val="Q2.2 Summary Interest"/>
      <sheetName val="QQ2"/>
      <sheetName val="E Lead - WB"/>
      <sheetName val="E-1.3 Cut off Sales"/>
      <sheetName val="E Lead - SH"/>
      <sheetName val="E Lead - KB"/>
      <sheetName val="E-3.2"/>
      <sheetName val="E-3.3 Cut off Sales "/>
      <sheetName val="E Lead - U2"/>
      <sheetName val="E-4.2"/>
      <sheetName val="E-4.3 Cut off Sales  "/>
      <sheetName val="Montlhy Analysis"/>
      <sheetName val="Net"/>
      <sheetName val="Debit"/>
      <sheetName val="TB-LPG"/>
      <sheetName val="C Significant Issue"/>
      <sheetName val="FormGL"/>
      <sheetName val="VA lead"/>
      <sheetName val="VA1 "/>
      <sheetName val="VA2"/>
      <sheetName val="Profitaly"/>
      <sheetName val="Sales-03 Revisi"/>
      <sheetName val="BS 09"/>
      <sheetName val="Lanjutan Jurnal"/>
      <sheetName val="kk-HPP"/>
      <sheetName val="kk-Sales Ytd 2007"/>
      <sheetName val="BS.2007"/>
      <sheetName val="IS (2)"/>
      <sheetName val="Jurnal cc"/>
      <sheetName val="Per 29 D"/>
      <sheetName val="RptTaxInvRekap.rpt"/>
      <sheetName val="AR Detail SPM bdg+mdn"/>
      <sheetName val="AR SPM RPTbdg+mdn"/>
      <sheetName val="Pocari"/>
      <sheetName val="AR Detail SPM"/>
      <sheetName val="AR SPM RPT"/>
      <sheetName val="TREND HO"/>
      <sheetName val="TREND AR SPM Gabungan"/>
      <sheetName val="BDG"/>
      <sheetName val="SUMMARY AR"/>
      <sheetName val="AR Detail DIST"/>
      <sheetName val="AR DIST RPT"/>
      <sheetName val="Bank Guarantee"/>
      <sheetName val="BG Triwulan"/>
      <sheetName val="List RK Dist"/>
      <sheetName val="Journal Memorial"/>
      <sheetName val="PL Summary"/>
      <sheetName val="PL Detail"/>
      <sheetName val="Ref 1"/>
      <sheetName val="Ref 1.2"/>
      <sheetName val="Ref 2"/>
      <sheetName val="Ref 3"/>
      <sheetName val="Ref 4"/>
      <sheetName val="Ref 5"/>
      <sheetName val="Ref 6"/>
      <sheetName val="Ref 7"/>
      <sheetName val="ID"/>
      <sheetName val="B3"/>
      <sheetName val="B32"/>
      <sheetName val="B4"/>
      <sheetName val="DA1"/>
      <sheetName val="DA2"/>
      <sheetName val="DA3"/>
      <sheetName val="DB1"/>
      <sheetName val="DB2"/>
      <sheetName val="DB3"/>
      <sheetName val="DB4"/>
      <sheetName val="KUM"/>
      <sheetName val="Sederhana"/>
      <sheetName val="Counts"/>
      <sheetName val="Manual"/>
      <sheetName val="Sales-1"/>
      <sheetName val="Sales-2"/>
      <sheetName val="Sales-3"/>
      <sheetName val="COGS "/>
      <sheetName val="Prod Cost (M)"/>
      <sheetName val="Prod Cost (Y)"/>
      <sheetName val="Other Inc-Exp"/>
      <sheetName val="Nop'07"/>
      <sheetName val="Dec'07"/>
      <sheetName val="Nov (koreksi)"/>
      <sheetName val="Dec'08"/>
      <sheetName val="BS 09 May"/>
      <sheetName val="Denominated in Forex"/>
      <sheetName val="Analytical BS"/>
      <sheetName val="Analytical PL"/>
      <sheetName val="PM, TE &amp; SAD"/>
      <sheetName val="By Notes Layout"/>
      <sheetName val="Revised 7 Jan 2011"/>
      <sheetName val="MapData"/>
      <sheetName val="By Group Map"/>
      <sheetName val="LS AY and PY"/>
      <sheetName val="Con"/>
      <sheetName val="Uncon"/>
      <sheetName val="By.fkl"/>
      <sheetName val="Pyst.fkl"/>
      <sheetName val="Int.fkl"/>
      <sheetName val="Nrc.fkl"/>
      <sheetName val="nrc&amp;rl"/>
      <sheetName val="1771.I"/>
      <sheetName val="1771.I1c"/>
      <sheetName val="1771.I1e"/>
      <sheetName val="1771.I3"/>
      <sheetName val="1771.I4"/>
      <sheetName val="Aging Pulp"/>
      <sheetName val="BS.2010"/>
      <sheetName val="BS.01"/>
      <sheetName val="BS.02"/>
      <sheetName val="BS.03"/>
      <sheetName val="BS.04"/>
      <sheetName val="BS05"/>
      <sheetName val="BS.06"/>
      <sheetName val="BS.06 (2)"/>
      <sheetName val="BS.07"/>
      <sheetName val="BS.08"/>
      <sheetName val="BS 09A"/>
      <sheetName val="BS.8A"/>
      <sheetName val="TB 1010"/>
      <sheetName val="TB1209"/>
      <sheetName val="TB 1210"/>
      <sheetName val="TB Syteline"/>
      <sheetName val="BS.09A"/>
      <sheetName val="BS.10"/>
      <sheetName val="BS.11"/>
      <sheetName val="BS.12"/>
      <sheetName val="BS.12 (2)"/>
      <sheetName val="BS.13"/>
      <sheetName val="BS.14"/>
      <sheetName val="PPH 25Babp"/>
      <sheetName val="DivTax (2)"/>
      <sheetName val="Perhit.ERB"/>
      <sheetName val="DivTax"/>
      <sheetName val="Fiskal_09"/>
      <sheetName val="Draft CF"/>
      <sheetName val="TB Dec 10"/>
      <sheetName val="Ledger Dec 10"/>
      <sheetName val="CF - NEW"/>
      <sheetName val="by notes"/>
      <sheetName val="LS AY and PY(1)"/>
      <sheetName val="PL-lamp1771"/>
      <sheetName val="Notes_TA"/>
      <sheetName val="Notes-provision"/>
      <sheetName val="Notes-salary"/>
      <sheetName val="nde-jkt"/>
      <sheetName val="nde-bdg"/>
      <sheetName val="nde-sby"/>
      <sheetName val="Kom awal Depr'09"/>
      <sheetName val="Kom_09"/>
      <sheetName val="Capex'09"/>
      <sheetName val="Kom_2009"/>
      <sheetName val="POS DIPERIKSA"/>
      <sheetName val="B.3"/>
      <sheetName val="B.4"/>
      <sheetName val="PPN1"/>
      <sheetName val="PPN2"/>
      <sheetName val="PR"/>
      <sheetName val="Pos Koreksi"/>
      <sheetName val="B.3.1Penyusutan "/>
      <sheetName val="B.3.2"/>
      <sheetName val="DataWP"/>
      <sheetName val="Abstraksi "/>
      <sheetName val="PosDiperiksa"/>
      <sheetName val="B.2.1"/>
      <sheetName val="B.2.2"/>
      <sheetName val="B.2.3"/>
      <sheetName val="B.2.3.1"/>
      <sheetName val="B.3.1."/>
      <sheetName val="B.3.3"/>
      <sheetName val="B.3.4 "/>
      <sheetName val="E.7 hit PPN"/>
      <sheetName val="E.7.1 Rekap SPM"/>
      <sheetName val="E.7.2"/>
      <sheetName val="Nothit25"/>
      <sheetName val="Nothit21"/>
      <sheetName val="Nothit23"/>
      <sheetName val="NothitFinal "/>
      <sheetName val="NothitPPN"/>
      <sheetName val="Konpm"/>
      <sheetName val="Rekpk"/>
      <sheetName val="Rekpk2"/>
      <sheetName val="Rekpenj."/>
      <sheetName val="Stock Euy (3)"/>
      <sheetName val="DAFTAR PPh 23"/>
      <sheetName val="tELITI FK"/>
      <sheetName val="tELITI FK (2)"/>
      <sheetName val="Neraca WP"/>
      <sheetName val="Neraca FISKUS"/>
      <sheetName val="LR (2)"/>
      <sheetName val="LR (3)"/>
      <sheetName val="HPP SPAREPART"/>
      <sheetName val="BankBCA"/>
      <sheetName val="Analisa Penerimaan"/>
      <sheetName val="Analisa Pengeluaran"/>
      <sheetName val="Analisa Pengeluaran1"/>
      <sheetName val="Stock Euy"/>
      <sheetName val="Stock Euy (2)"/>
      <sheetName val="pENJ. NISSAN"/>
      <sheetName val="kkp21"/>
      <sheetName val="PPNKeluar "/>
      <sheetName val="PPNMasukan"/>
      <sheetName val="Lamp.LPP "/>
      <sheetName val="dataKPP"/>
      <sheetName val="Bypassindo 01"/>
      <sheetName val="Klarifikasi PM"/>
      <sheetName val="Klarifikasi PPN"/>
      <sheetName val="Lamp."/>
      <sheetName val="Neraca FISKUS (2)"/>
      <sheetName val="Arus Kas (2)"/>
      <sheetName val="Stock (2)"/>
      <sheetName val="Stock (3)"/>
      <sheetName val="StockSuzuki"/>
      <sheetName val="StockNissan"/>
      <sheetName val="StockHino"/>
      <sheetName val="Stock Mazda"/>
      <sheetName val="TOT PENJ"/>
      <sheetName val="Suzuki"/>
      <sheetName val=" Nissan"/>
      <sheetName val="Hino"/>
      <sheetName val="SUJA-SALES"/>
      <sheetName val="LOAN-CJI"/>
      <sheetName val="SUMMARY-SUJA"/>
      <sheetName val="SUMMARY ALL REL PARTIES"/>
      <sheetName val="REL PARTY FOR CONSOLIDATION"/>
      <sheetName val="REMAINDER AP-USD"/>
      <sheetName val="REM AP 31122005"/>
      <sheetName val="INVENTORY REL PART"/>
      <sheetName val="pend"/>
      <sheetName val="PPN masa"/>
      <sheetName val="hit ulang99"/>
      <sheetName val="INDUK 99"/>
      <sheetName val="INDUK II 99"/>
      <sheetName val="INDUK III 99 "/>
      <sheetName val="TOTAL TAX 99"/>
      <sheetName val="BREDOWN 1999 "/>
      <sheetName val="RENT AND TAX 99"/>
      <sheetName val="Psl 21 99"/>
      <sheetName val="1996"/>
      <sheetName val="INDUK 96"/>
      <sheetName val="INDUK II 96"/>
      <sheetName val="INDUK III 96"/>
      <sheetName val="TOTAL TAX 96"/>
      <sheetName val="BREDOWN 1996 "/>
      <sheetName val="RENT AND TAX 96"/>
      <sheetName val="RENT AND TAX 96 (2)"/>
      <sheetName val="23masa"/>
      <sheetName val="Psl 21 96"/>
      <sheetName val="1995"/>
      <sheetName val="objek 2326 95"/>
      <sheetName val="kredit pph"/>
      <sheetName val="INDUK 95"/>
      <sheetName val="INDUK II 95"/>
      <sheetName val="INDUK III 95 "/>
      <sheetName val="TOTAL TAX 95"/>
      <sheetName val="BREDOWN CP 1995 "/>
      <sheetName val="DEPRESS 9596"/>
      <sheetName val="RENT AND TAX 95"/>
      <sheetName val="Psl 21 95"/>
      <sheetName val="TOTAL TAX 99 96 95"/>
      <sheetName val="INDUK min 99"/>
      <sheetName val="TOTAL TAX min 99 96 95 "/>
      <sheetName val="INDUK min 99 (2)"/>
      <sheetName val="interest 99"/>
      <sheetName val="PH LUAR"/>
      <sheetName val="Worksheet Jan-Jun 2004"/>
      <sheetName val="Worksheet Jul-Dec 2004"/>
      <sheetName val="opinides"/>
      <sheetName val="BSvsNOTES"/>
      <sheetName val="rekaplapkeu"/>
      <sheetName val="AJE_JUL-DES"/>
      <sheetName val="TAXreconc"/>
      <sheetName val="Txrec_indo"/>
      <sheetName val="ACc dep FA"/>
      <sheetName val="C_E"/>
      <sheetName val="cttan&amp;DAFT.PRTNYAAN(PNDINGWORK)"/>
      <sheetName val="EE Sales"/>
      <sheetName val="NN Purchase"/>
      <sheetName val="TT equity"/>
      <sheetName val="QQ Loan"/>
      <sheetName val="NN AP"/>
      <sheetName val="EE AR"/>
      <sheetName val="CC Banks"/>
      <sheetName val="CF supp-2002 (2)"/>
      <sheetName val="Mflow (2)"/>
      <sheetName val="Reval"/>
      <sheetName val="summarry"/>
      <sheetName val="EE Lead"/>
      <sheetName val="E1.9"/>
      <sheetName val="CAT"/>
      <sheetName val="KKN"/>
      <sheetName val="rek.pem"/>
      <sheetName val="sel-penj"/>
      <sheetName val="AJE01"/>
      <sheetName val="M Lead"/>
      <sheetName val="M1.1"/>
      <sheetName val="M1.2"/>
      <sheetName val="M1.3"/>
      <sheetName val="M1.4"/>
      <sheetName val="M1.4.1"/>
      <sheetName val="M1.5"/>
      <sheetName val="GL interest expense"/>
      <sheetName val="M2.1"/>
      <sheetName val="MM Lead"/>
      <sheetName val="opini_07"/>
      <sheetName val="Client RE"/>
      <sheetName val="Cover_07"/>
      <sheetName val="isi_07"/>
      <sheetName val="skat_07"/>
      <sheetName val="BS-09"/>
      <sheetName val="PL-09"/>
      <sheetName val="EQ-09"/>
      <sheetName val="CF-09"/>
      <sheetName val="CLK-09"/>
      <sheetName val="ws_new"/>
      <sheetName val="WS-2009"/>
      <sheetName val="bs_07"/>
      <sheetName val="pl_07"/>
      <sheetName val="cf_07"/>
      <sheetName val="ws_07"/>
      <sheetName val="ws_06"/>
      <sheetName val="fa_audited_06_07"/>
      <sheetName val="ws_07 (2)"/>
      <sheetName val="aje_07"/>
      <sheetName val="aje_cleint"/>
      <sheetName val="clk_06"/>
      <sheetName val="aje_06"/>
      <sheetName val="Lampiran piutang 2007"/>
      <sheetName val="Lampiran Utang 2007"/>
      <sheetName val="aje_2007"/>
      <sheetName val="Cover_06"/>
      <sheetName val="isi_06"/>
      <sheetName val="skat_06"/>
      <sheetName val="opini_06"/>
      <sheetName val="bs_06"/>
      <sheetName val="pl_06"/>
      <sheetName val="eq_06"/>
      <sheetName val="cf_06"/>
      <sheetName val="Lamp 1 Piutang"/>
      <sheetName val="rincian_PPN"/>
      <sheetName val="ARUS KAS TIDAK LANGSUNG"/>
      <sheetName val="REKAP_KAS 2006"/>
      <sheetName val="ATFISKAL06"/>
      <sheetName val="ATSGU06"/>
      <sheetName val="ATSGUFKL06"/>
      <sheetName val="Lamp 2a PiutangAfiliasi"/>
      <sheetName val="Lamp 2b PiutangLain"/>
      <sheetName val="Lamp 3a HutangBank"/>
      <sheetName val="Lamp 3b HutangUsaha"/>
      <sheetName val="Lam 3c HutangRelasi"/>
      <sheetName val="Lam 3d HutangAfiliasi"/>
      <sheetName val="Rincian Pjk21"/>
      <sheetName val="Rincian Pjk25"/>
      <sheetName val="Rincian Pjk PPN"/>
      <sheetName val="KIMA"/>
      <sheetName val="PBM"/>
      <sheetName val="TarikMundurKasPBM"/>
      <sheetName val="TarikMundurKasMKSR"/>
      <sheetName val="TarikMundurPersed"/>
      <sheetName val="PSAK46"/>
      <sheetName val="bunga KI 1001"/>
      <sheetName val="RE1001"/>
      <sheetName val="HutangBank1001"/>
      <sheetName val="OLAH22"/>
      <sheetName val="OLAH2"/>
      <sheetName val="Asuransi Kndraan"/>
      <sheetName val="Isi induk"/>
      <sheetName val="Note2009"/>
      <sheetName val="AJE.RJE"/>
      <sheetName val="AJE.RJE CLIENT"/>
      <sheetName val="Lampiran Adj 2009"/>
      <sheetName val="lampiran aset (2)"/>
      <sheetName val="lampiran aset"/>
      <sheetName val="Cover consol"/>
      <sheetName val="Isi consol"/>
      <sheetName val="opini consol"/>
      <sheetName val="Sekat consol"/>
      <sheetName val="Bs Consol"/>
      <sheetName val="pl consol"/>
      <sheetName val="eq consol"/>
      <sheetName val="CF Consol"/>
      <sheetName val="Notes consol"/>
      <sheetName val="J. ELIMINASI"/>
      <sheetName val="Rekap - Penyisihan piutang"/>
      <sheetName val="PROY Cab Real"/>
      <sheetName val="Jasa KOnstruksi"/>
      <sheetName val="Fab, Design dan Inst"/>
      <sheetName val="Industri PK"/>
      <sheetName val="Rekap - Piutang 2010"/>
      <sheetName val="saldo bank"/>
      <sheetName val="D.isi"/>
      <sheetName val="Arus Kas Langsung"/>
      <sheetName val="Aje Reclass"/>
      <sheetName val="UMBU"/>
      <sheetName val="analisisumbu"/>
      <sheetName val="Gabungan AMKA 2"/>
      <sheetName val="Gabungan AMKA 1"/>
      <sheetName val="GT_Mutasi"/>
      <sheetName val="Gabungan Pa' Yaqin"/>
      <sheetName val="DJK"/>
      <sheetName val="PLANT YK"/>
      <sheetName val="DFP BKS"/>
      <sheetName val="DFP SMG"/>
      <sheetName val="KALTIM"/>
      <sheetName val="SUMUT"/>
      <sheetName val="RIAU"/>
      <sheetName val="CABSUS"/>
      <sheetName val="UPL"/>
      <sheetName val="Alamat Piutang "/>
      <sheetName val="Final + Non Final"/>
      <sheetName val="Pajak Kini "/>
      <sheetName val="AJEKLIEN"/>
      <sheetName val="Subtotal"/>
      <sheetName val="Subtotal (2)"/>
      <sheetName val="UMBK"/>
      <sheetName val="PIUT1"/>
      <sheetName val="PIUT2"/>
      <sheetName val="PIUT3"/>
      <sheetName val="BDD"/>
      <sheetName val="Pdptn"/>
      <sheetName val="BAD"/>
      <sheetName val="Ut.UMP"/>
      <sheetName val="25-TR"/>
      <sheetName val="KODEPLAN"/>
      <sheetName val="25-SUBTOTAL"/>
      <sheetName val="neraca saldo awal"/>
      <sheetName val="25-SUBTOTAL (2)"/>
      <sheetName val="mutasi gabungan"/>
      <sheetName val="BIAYA REK AIR DAN LISTRIK"/>
      <sheetName val="25-SUBTOTAL (3)"/>
      <sheetName val="IURAN JAMSOSTEK"/>
      <sheetName val="DROPING DANA"/>
      <sheetName val="Daftar_Print"/>
      <sheetName val="inventaris kator"/>
      <sheetName val="alat angkut konstruksi"/>
      <sheetName val="inventaris pabrik "/>
      <sheetName val="inv rmh dinas"/>
      <sheetName val="kend opr"/>
      <sheetName val="peral pabrik bengkel"/>
      <sheetName val="perl proyek"/>
      <sheetName val="Koreksi Audited (2)"/>
      <sheetName val="Koreksi Audited"/>
      <sheetName val="PPH1298S"/>
      <sheetName val="sal april"/>
      <sheetName val="WS Report-Audited"/>
      <sheetName val="Cut-off"/>
      <sheetName val="segmen sales"/>
      <sheetName val="segmen piutang"/>
      <sheetName val="Pengalihan Tanah"/>
      <sheetName val="AktivaTetap"/>
      <sheetName val="Aktuaris FINAL"/>
      <sheetName val="COA (2)"/>
      <sheetName val="%Opini"/>
      <sheetName val="RE Recon"/>
      <sheetName val="Jurnal Elim"/>
      <sheetName val="Goodwill"/>
      <sheetName val="EL14-Minority"/>
      <sheetName val="Rent.Service.Royalty Income"/>
      <sheetName val="Jurnal Consol"/>
      <sheetName val="Identification"/>
      <sheetName val="Cash&amp;Equiv"/>
      <sheetName val="ShtTermInv"/>
      <sheetName val="AgingAR"/>
      <sheetName val="OR"/>
      <sheetName val="PPE"/>
      <sheetName val="Affco_transactionsNA"/>
      <sheetName val="due from-to"/>
      <sheetName val="Intangible assetsNA"/>
      <sheetName val="Deferred_tax"/>
      <sheetName val="LoansNA"/>
      <sheetName val="LOAN MUTATION"/>
      <sheetName val="Schedule-LT-LoanNA"/>
      <sheetName val="OL"/>
      <sheetName val="tax and taxes payable"/>
      <sheetName val="LONG TERM DEBTSNA"/>
      <sheetName val="Employee Benefit"/>
      <sheetName val="Foreign CurrencyNA"/>
      <sheetName val="collateralNA"/>
      <sheetName val="Sales &amp; Purchase"/>
      <sheetName val="COGS mutation"/>
      <sheetName val="Opex-Selling"/>
      <sheetName val="opex-G&amp;A"/>
      <sheetName val="Opex-R&amp;DNA"/>
      <sheetName val="Int inc (exp)"/>
      <sheetName val="Oth Inc (Charges)"/>
      <sheetName val="Segmen usaha-Kalbe"/>
      <sheetName val="segmen EPMT"/>
      <sheetName val="List of affiliates"/>
      <sheetName val="GPM"/>
      <sheetName val="ST-Invest."/>
      <sheetName val="SWAP"/>
      <sheetName val="Amt.rvd.HITACHI"/>
      <sheetName val="1214 Kartu"/>
      <sheetName val="附件21-1"/>
      <sheetName val="附件11"/>
      <sheetName val="CAJE RNI Summary"/>
      <sheetName val="CAJE RNI Detail"/>
      <sheetName val="MgmtTech fee"/>
      <sheetName val="Laverton"/>
      <sheetName val="Interest bearing receivable"/>
      <sheetName val="Other receivable "/>
      <sheetName val="Deferred tax Assets"/>
      <sheetName val="bank loan"/>
      <sheetName val="Capital stock"/>
      <sheetName val="Due to related party"/>
      <sheetName val="Penj-PSA"/>
      <sheetName val="Deferred provision for inc tax"/>
      <sheetName val="purchase cut-off"/>
      <sheetName val="payment AR 1-23Jan09"/>
      <sheetName val="11498001"/>
      <sheetName val="item schedule"/>
      <sheetName val="pekerjaan chart"/>
      <sheetName val="pekerjaan summary"/>
      <sheetName val="pekerjaan detail"/>
      <sheetName val="Rincian Investasi"/>
      <sheetName val="Proyeksi Sales"/>
      <sheetName val="Proyeksi COGS"/>
      <sheetName val="Perincian"/>
      <sheetName val="Project"/>
      <sheetName val="F1771_II"/>
      <sheetName val="F1771_III"/>
      <sheetName val="Tickmark Legend"/>
      <sheetName val="GL Memo"/>
      <sheetName val="Bank Only Movement"/>
      <sheetName val="Consolidation Movement"/>
      <sheetName val="Analytical Review Procedure"/>
      <sheetName val="Detail Issue 1"/>
      <sheetName val="Detail Issue 2"/>
      <sheetName val="lead update"/>
      <sheetName val="AJP"/>
      <sheetName val="K Mutation Fiskal Konsol"/>
      <sheetName val="K 1 FA Mutation KDD"/>
      <sheetName val="K 2 FA Mutation WYG"/>
      <sheetName val="SG Rev&amp;Blog"/>
      <sheetName val="SG COS-Firium"/>
      <sheetName val="N1 Lead"/>
      <sheetName val="resume AP"/>
      <sheetName val="Details AP per "/>
      <sheetName val="Vendoras30nov2003"/>
      <sheetName val="AP intercompany"/>
      <sheetName val="GRIR"/>
      <sheetName val="SUROL"/>
      <sheetName val="advancevendoras30nov2003"/>
      <sheetName val="APNov2003"/>
      <sheetName val="Trash"/>
      <sheetName val="Trash2"/>
      <sheetName val="Trash3"/>
      <sheetName val="D#8_x0003_ª_x0000__x0000__x0000_Æ"/>
      <sheetName val="CFI"/>
      <sheetName val="BS (print)"/>
      <sheetName val="pl-"/>
      <sheetName val="pl- (2)"/>
      <sheetName val="TB (2)"/>
      <sheetName val="GJ"/>
      <sheetName val="LDG"/>
      <sheetName val="CF2.0"/>
      <sheetName val="By.Praoperasi(JULI)"/>
      <sheetName val="By Praoperasi agst"/>
      <sheetName val="By Praoperasi des"/>
      <sheetName val="B.Peny TRW II "/>
      <sheetName val="Penyst Juli"/>
      <sheetName val="Penyst Agustus"/>
      <sheetName val="Penyst Agustus (2)"/>
      <sheetName val="Penyst -2006"/>
      <sheetName val="bs-2006"/>
      <sheetName val="aktiva (2)"/>
      <sheetName val="pl agt"/>
      <sheetName val="CF1.0"/>
      <sheetName val="By.Praoperasi des"/>
      <sheetName val="B.Peny. mar"/>
      <sheetName val="B.Peny. jun"/>
      <sheetName val="B.Peny. jul"/>
      <sheetName val="B.Peny. AGT"/>
      <sheetName val="B.Peny. 2006"/>
      <sheetName val="BS-"/>
      <sheetName val="tes"/>
      <sheetName val="bs-audit"/>
      <sheetName val="p&amp;l-audit"/>
      <sheetName val="detail-bs-audit"/>
      <sheetName val="BBT-12'00"/>
      <sheetName val="BBT-01"/>
      <sheetName val="BBT-02"/>
      <sheetName val="BBT-03"/>
      <sheetName val="BBT-04"/>
      <sheetName val="BBT-05"/>
      <sheetName val="BBT-06"/>
      <sheetName val="BBT-07"/>
      <sheetName val="BBT-08"/>
      <sheetName val="BBT-09"/>
      <sheetName val="BBT-10"/>
      <sheetName val="BBT-11"/>
      <sheetName val="BBT-12"/>
      <sheetName val="PENY_tw1"/>
      <sheetName val="LIST_tw1"/>
      <sheetName val="Fin Highlights Revised $158m"/>
      <sheetName val="Working Capital - $83.6m"/>
      <sheetName val="Cost to complete - $19.808m"/>
      <sheetName val="AP Smy"/>
      <sheetName val="1.0 Oversea supplier 19-03-08"/>
      <sheetName val="Local Supplier 150608 Detail"/>
      <sheetName val="2.0 Local Supplier 15-06-08 Smy"/>
      <sheetName val="Post Dated Chequ Detail 180608"/>
      <sheetName val="3.0Post Dated Cheque smy 180608"/>
      <sheetName val="4.0 AP Overhead 15-06-08"/>
      <sheetName val="5.0 AP Contractor 160608"/>
      <sheetName val="AP CONT. PER PT"/>
      <sheetName val="Summary of Replacement Cost"/>
      <sheetName val="Acid1, Alco1 (R)"/>
      <sheetName val="DAP-CIP (DET)"/>
      <sheetName val="Alco2 (R)"/>
      <sheetName val="SMAP-CIP (DET)"/>
      <sheetName val="DAIP (R)"/>
      <sheetName val="DAIP-CIP (DET)"/>
      <sheetName val="DSIP (R)"/>
      <sheetName val="DSIP-CIP (DET)"/>
      <sheetName val="FSC (R)"/>
      <sheetName val="FSC-CIP (DET)"/>
      <sheetName val="SIP (R)"/>
      <sheetName val="Mar-02"/>
      <sheetName val="Feb-02"/>
      <sheetName val="Jan-02"/>
      <sheetName val="Dec-01"/>
      <sheetName val="Nov-01"/>
      <sheetName val="Oct-01"/>
      <sheetName val="Sep-01"/>
      <sheetName val="Aug-01"/>
      <sheetName val="Jul-01"/>
      <sheetName val="Jun-01"/>
      <sheetName val="May-01"/>
      <sheetName val="Apr-01"/>
      <sheetName val="Revenue Audit Program"/>
      <sheetName val="Cost &amp; Expenses Audit Program"/>
      <sheetName val="U1.3"/>
      <sheetName val="U1.4"/>
      <sheetName val="U1.5"/>
      <sheetName val="U1.6"/>
      <sheetName val="U1.7"/>
      <sheetName val="U2.3"/>
      <sheetName val="U3.1"/>
      <sheetName val="U3.2"/>
      <sheetName val="U3.3"/>
      <sheetName val="U3.4"/>
      <sheetName val="XXXXXXX"/>
      <sheetName val="WP "/>
      <sheetName val="Journal Unit "/>
      <sheetName val="LOAN CS &amp; MANDIRI"/>
      <sheetName val="AP-Advance sales-Due to"/>
      <sheetName val="AR-Advance-Due from"/>
      <sheetName val="SIP"/>
      <sheetName val="Inv.Equity"/>
      <sheetName val="acc_bal_mutation_consol"/>
      <sheetName val="CF-CONSO"/>
      <sheetName val="Rencana Tanam"/>
      <sheetName val="WorkSheet-produksi"/>
      <sheetName val="Rekap Produksi"/>
      <sheetName val="Standar"/>
      <sheetName val="SIMP"/>
      <sheetName val="Alokasi TBS"/>
      <sheetName val="CTP"/>
      <sheetName val="IP"/>
      <sheetName val="SP"/>
      <sheetName val="GMR"/>
      <sheetName val="SRE1"/>
      <sheetName val="SRE2"/>
      <sheetName val="SBE1"/>
      <sheetName val="SBE2"/>
      <sheetName val="KGP - KBE"/>
      <sheetName val="KGP - THE (Plasma)"/>
      <sheetName val="CNIS - KDE"/>
      <sheetName val="CNIS - SME (Plasma)"/>
      <sheetName val="CNIS - TME (Plasma)"/>
      <sheetName val="RAP - MME (Plasma)"/>
      <sheetName val="CKS - TPE (Plasma)"/>
      <sheetName val="ASP"/>
      <sheetName val="MSA - MRE"/>
      <sheetName val="MSA - MSE"/>
      <sheetName val="SBN - PGE"/>
      <sheetName val="KMS - PNE"/>
      <sheetName val="KMS - Karet"/>
      <sheetName val="Rencana PKS"/>
      <sheetName val="RAP - NSE"/>
      <sheetName val="CKS - SPE"/>
      <sheetName val="JS"/>
      <sheetName val="RAP - NSE Ext Yield"/>
      <sheetName val="CKS - SPE Ext Yield"/>
      <sheetName val="JS Ext Yield"/>
      <sheetName val="FFB Price"/>
      <sheetName val="CKS Production"/>
      <sheetName val="Actual &amp; Valuation by PY"/>
      <sheetName val="Summary of Value per Dec 06"/>
      <sheetName val="Summary by Year of Planting"/>
      <sheetName val="Solegna"/>
      <sheetName val="MMM"/>
      <sheetName val="PBJ"/>
      <sheetName val="TSP"/>
      <sheetName val="ARBV"/>
      <sheetName val="AI FINANCE"/>
      <sheetName val="Revisi"/>
      <sheetName val="MMM (A)"/>
      <sheetName val="Leasing-JAW-IDR"/>
      <sheetName val="Leasing-Emal-IDR"/>
      <sheetName val="Leasing-MMM-Dipo Star Fin-USD"/>
      <sheetName val="Leasing-MMM-Astragrapia-IDR"/>
      <sheetName val="Leasing-PBJ Dipo Star Finan"/>
      <sheetName val="Leasing-PP-Dipo Star Fin-USD"/>
      <sheetName val="sumary leasing"/>
      <sheetName val="5610"/>
      <sheetName val="5610.1"/>
      <sheetName val="5611"/>
      <sheetName val="5611.1"/>
      <sheetName val="5612"/>
      <sheetName val="5612.1"/>
      <sheetName val="5613"/>
      <sheetName val="5613.1"/>
      <sheetName val="5614"/>
      <sheetName val="5614.1"/>
      <sheetName val="5620 add &amp; disposal ok.."/>
      <sheetName val="5625"/>
      <sheetName val="5630 CIP 2008"/>
      <sheetName val="5631"/>
      <sheetName val="5640-POLIS ASURANSI"/>
      <sheetName val="Mutation"/>
      <sheetName val="AAJE"/>
      <sheetName val="Daily"/>
      <sheetName val="Append 1"/>
      <sheetName val="A_4"/>
      <sheetName val="kki"/>
      <sheetName val="fin pro wartel"/>
      <sheetName val="fin pro warnet"/>
      <sheetName val="fin pro wartel+"/>
      <sheetName val="fin pro warnet+"/>
      <sheetName val="fin pro centers"/>
      <sheetName val="WARNET +"/>
      <sheetName val="WARNET"/>
      <sheetName val="WARTEL +"/>
      <sheetName val="WARTEL"/>
      <sheetName val="Pwr Point"/>
      <sheetName val="貸借対照表"/>
      <sheetName val="損益計算書(月次）"/>
      <sheetName val="BS (Balance Sheet) Mar'14"/>
      <sheetName val="PL (Profit &amp; Loss) Mar'14"/>
      <sheetName val="PL (Profit &amp; Loss) April-Mar'14"/>
      <sheetName val="FA(Fixed Asset)-Fabric-Mar'14"/>
      <sheetName val="FA(Fixed Asset)-Fabric-Mar' 14"/>
      <sheetName val="FA(Fixed Asset)-office-Mar'14 "/>
      <sheetName val="DOA (Detail Of Account)"/>
      <sheetName val="GL (General Ledger)"/>
      <sheetName val="GJ (General Journal)"/>
      <sheetName val="PER. Equity"/>
      <sheetName val="WBS Konsol"/>
      <sheetName val="WPL Konsolidasi"/>
      <sheetName val="Eliminasi &amp; AJE"/>
      <sheetName val="Investement "/>
      <sheetName val="Mapping FA"/>
      <sheetName val="RE Statement 09"/>
      <sheetName val="Sup2"/>
      <sheetName val="08"/>
      <sheetName val="KANAS"/>
      <sheetName val="Subsidiaries"/>
      <sheetName val="Subsidiaries-Indo"/>
      <sheetName val="Dec 2009"/>
      <sheetName val="AJE Merge Dec 2009"/>
      <sheetName val="Eliminasi Dec 2009"/>
      <sheetName val="%Related"/>
      <sheetName val="Investasi NMP"/>
      <sheetName val="OH"/>
      <sheetName val="ADJ AHM"/>
      <sheetName val="Elim Journal"/>
      <sheetName val="Elim Entry"/>
      <sheetName val="Jurnal Saham"/>
      <sheetName val="Tax AIM"/>
      <sheetName val="Tax TAR"/>
      <sheetName val="TAX HO"/>
      <sheetName val="TAX KCP"/>
      <sheetName val="TAX STG"/>
      <sheetName val="BGT"/>
      <sheetName val="Hotel &amp; Shima"/>
      <sheetName val="AIM &amp; TAR"/>
      <sheetName val="OH &amp; LEISURE"/>
      <sheetName val="WorkSheet.Consolidated"/>
      <sheetName val="EJE"/>
      <sheetName val="Consolidated"/>
      <sheetName val="Elim combine"/>
      <sheetName val="Elim konsol"/>
      <sheetName val="ARAP Elim"/>
      <sheetName val="WP"/>
      <sheetName val="elim_PKP"/>
      <sheetName val="PKP alone"/>
      <sheetName val="ADJ_PKP"/>
      <sheetName val="PKM"/>
      <sheetName val="ADJ_PKM"/>
      <sheetName val="KEP"/>
      <sheetName val="MEM"/>
      <sheetName val="BAM"/>
      <sheetName val="POM"/>
      <sheetName val="RIM"/>
      <sheetName val="SEM"/>
      <sheetName val="THM"/>
      <sheetName val="PAM"/>
      <sheetName val="CIM"/>
      <sheetName val="PEM"/>
      <sheetName val="BLM"/>
      <sheetName val="PLM"/>
      <sheetName val="PUR"/>
      <sheetName val="KEM"/>
      <sheetName val="elim_KEM"/>
      <sheetName val="KEM Alone"/>
      <sheetName val="ADJ_KEM"/>
      <sheetName val="GSM"/>
      <sheetName val="elim_GSM"/>
      <sheetName val="GSM Alone"/>
      <sheetName val="ADJ_GSM"/>
      <sheetName val="WWP"/>
      <sheetName val="elim_WWP"/>
      <sheetName val="WWP alone"/>
      <sheetName val="SAR"/>
      <sheetName val="ADJ_SAR"/>
      <sheetName val="MSG"/>
      <sheetName val="elim_MSG"/>
      <sheetName val="MSG Alone"/>
      <sheetName val="ADJ_MSG"/>
      <sheetName val="SMM"/>
      <sheetName val="elim_SMM"/>
      <sheetName val="SMM Alone"/>
      <sheetName val="ADJ_SMM"/>
      <sheetName val="AJE AS"/>
      <sheetName val="ws-mcg"/>
      <sheetName val="aje-mcg"/>
      <sheetName val="JMB"/>
      <sheetName val="ADJ_JMB"/>
      <sheetName val="CMG"/>
      <sheetName val="ADJ_CMG"/>
      <sheetName val="Wilayah Tengah"/>
      <sheetName val="Wilayah Timur"/>
      <sheetName val="Wilayah Barat"/>
      <sheetName val="Luar Negeri"/>
      <sheetName val="WP CF"/>
      <sheetName val="RJE &amp; AJE"/>
      <sheetName val="CF-PBC"/>
      <sheetName val="ARK II"/>
      <sheetName val="CF-PBC rev"/>
      <sheetName val="4.Restatement"/>
      <sheetName val="Investasi J. Pendek"/>
      <sheetName val="PiutangRetensi"/>
      <sheetName val="Piutang Lain2"/>
      <sheetName val="piutang pemegang saham"/>
      <sheetName val="Tagihan Bruto"/>
      <sheetName val="Investasi KSO"/>
      <sheetName val="Aset Lain2"/>
      <sheetName val="Hutang Bank J. Pendek"/>
      <sheetName val="HUtang Bruto"/>
      <sheetName val="Uang Muka Kontrak jk pndk"/>
      <sheetName val="Kewajiban J Pendek Lainnya"/>
      <sheetName val="Uang muka jk pnjng"/>
      <sheetName val="Hutang Obligasi"/>
      <sheetName val="Pendapatan Usaha"/>
      <sheetName val="Beban Kontrak"/>
      <sheetName val="Bag Laba KSO"/>
      <sheetName val="Biaya pinjaman"/>
      <sheetName val="Laba Per Saham"/>
      <sheetName val="aktiva segmen09"/>
      <sheetName val="aktiva segmen08"/>
      <sheetName val="Segmen-full"/>
      <sheetName val="Segm Usaha 09"/>
      <sheetName val="Foreign Exc"/>
      <sheetName val="Wilayah Kerja"/>
      <sheetName val="JO Agreement"/>
      <sheetName val="Contrac Summary"/>
      <sheetName val="Reklasifikasi akun"/>
      <sheetName val="Dec 2008"/>
      <sheetName val="AJE Merge Dec 2008"/>
      <sheetName val="Eliminasi Dec 2008"/>
      <sheetName val="eks LK"/>
      <sheetName val="FA LLD"/>
      <sheetName val="FA SHC"/>
      <sheetName val="FA Dec 08"/>
      <sheetName val="SHC"/>
      <sheetName val="AD"/>
      <sheetName val="WP detail"/>
      <sheetName val="Penggolongan biaya"/>
      <sheetName val="KSK"/>
      <sheetName val="Employee Benefits"/>
      <sheetName val="CD"/>
      <sheetName val="Beban Langsung"/>
      <sheetName val="Beban Penjualan"/>
      <sheetName val="Beban Administrasi"/>
      <sheetName val="H_KONTRAK"/>
      <sheetName val="DAT_1"/>
      <sheetName val="_43_9_1"/>
      <sheetName val="PBC - TB"/>
      <sheetName val="(P) RJE"/>
      <sheetName val="AP 10"/>
      <sheetName val="2700.05 Lead"/>
      <sheetName val="2700.05 Lead (2)"/>
      <sheetName val="2700.15 Analytical Review'10"/>
      <sheetName val="2700.15 Analytical Review"/>
      <sheetName val="2700.01 Check Translation '10"/>
      <sheetName val="2700.01 Check Translation"/>
      <sheetName val="2700.05.10 UM Pembelian Gedung"/>
      <sheetName val="2700.05.10 UM Pembelian Ged (2)"/>
      <sheetName val="2700.20 Piutang Refund"/>
      <sheetName val="2700.25 Aging Piutang Refund HO"/>
      <sheetName val="2700.25.1 Aging Refund Intl-HO"/>
      <sheetName val="2700.25.1.1 Payment HO"/>
      <sheetName val="2700.30 Piutang Lain2"/>
      <sheetName val="Aging OR-HO"/>
      <sheetName val="Aging OR HO-Jan'10"/>
      <sheetName val="Aging OR KUN-Des'09"/>
      <sheetName val="Aging OR KUN-Jan'10"/>
      <sheetName val="Aging OR PIM-Des'09"/>
      <sheetName val="Aging OR PIM-Jan'10"/>
      <sheetName val="Aging OR WDS-Des'09"/>
      <sheetName val="Aging OR WDS-Jan'10"/>
      <sheetName val="2700.35.1 Piutang Karyawan 09"/>
      <sheetName val="2700.40 Uang Muka"/>
      <sheetName val="2700.40.1.1 UM Tiket HO 09"/>
      <sheetName val="2700.40.1.2 UM Supplier 09"/>
      <sheetName val="2700.40.3.1 UM OB 09"/>
      <sheetName val="2700.40.3.3 UM OB 09"/>
      <sheetName val="2700.40.3.4 UM OB 09"/>
      <sheetName val="2700.40.3.5 UM OB 09"/>
      <sheetName val="2700.10.08UM DepositAirlines 09"/>
      <sheetName val="2700.10.03 UM PembelianGedung09"/>
      <sheetName val="2700.50 Biaya Dibayar Di Muka09"/>
      <sheetName val="2700.50 Confirmation Control 09"/>
      <sheetName val="2700.10 Prepaid"/>
      <sheetName val="2700.10.09 UM Bandung 09"/>
      <sheetName val="2700.10.10 UM Surabaya 09"/>
      <sheetName val="2700.10.11 UM Tiket 09"/>
      <sheetName val="2700.10.12 UM Balikpapan 09"/>
      <sheetName val="2700.20 List Asuransi AT"/>
      <sheetName val="2700.20.1 Property 07-08"/>
      <sheetName val="2700.20.2 Earthquake 07-08"/>
      <sheetName val="2700.20.3 Money In safe"/>
      <sheetName val="2700.20.4 Money In Transit"/>
      <sheetName val="2700.20.5 Fidelity Guarantee"/>
      <sheetName val="2700.20.6 Mobil 07-08"/>
      <sheetName val="2700.20.7 Motor 07-08"/>
      <sheetName val="2700.25 Uang Muka Gedung"/>
      <sheetName val="2700.30.1 UM Hotel-Tour Rp"/>
      <sheetName val="2700.30.2 Uang Muka OB"/>
      <sheetName val="2700.30.3 UM Rp 08"/>
      <sheetName val="2700.30.4 UM USD 08"/>
      <sheetName val="2700.30.5 Uang Muka Batavia 08"/>
      <sheetName val="2700.30.6 Uang Muka Mandala"/>
      <sheetName val="2700.30.7 Detail OR"/>
      <sheetName val="2700.30.8 Uang Muka Dokumen"/>
      <sheetName val="2700.40.1 Refund1"/>
      <sheetName val="2700.40.2 Refund2"/>
      <sheetName val="2700.40.3 Refund3"/>
      <sheetName val="2700.40.4 Refund4"/>
      <sheetName val="2700.40.5 Refund5"/>
      <sheetName val="2700.40.6 Refund6"/>
      <sheetName val="2700.45 Uang Depo Linus"/>
      <sheetName val="2700.50 Confirmation Control"/>
      <sheetName val="2700.60.1 TOD Sewa Gedung"/>
      <sheetName val="2700.60.2 ToD UM Hotel Gedung"/>
      <sheetName val="RSM Maps LRM HRM"/>
      <sheetName val="sample size"/>
      <sheetName val="PMK"/>
      <sheetName val="intern-neraca"/>
      <sheetName val="intern-RL"/>
      <sheetName val="rek-koran"/>
      <sheetName val="catat-8"/>
      <sheetName val="catat-7"/>
      <sheetName val="catat-4"/>
      <sheetName val="catat-3"/>
      <sheetName val="catat-2"/>
      <sheetName val="catat-1"/>
      <sheetName val="Pend-lain"/>
      <sheetName val="By-Usaha"/>
      <sheetName val="OHP"/>
      <sheetName val="hutang-LC"/>
      <sheetName val="hutang-usaha"/>
      <sheetName val="NERACA-2"/>
      <sheetName val="AAAA"/>
      <sheetName val="Income-tax"/>
      <sheetName val="WBS-ok "/>
      <sheetName val="Lap. keu-2 th"/>
      <sheetName val="Cs.Flow "/>
      <sheetName val="Daft-AJE"/>
      <sheetName val="opini "/>
      <sheetName val="Daft. isi"/>
      <sheetName val="Daftar Isi  (2)"/>
      <sheetName val="Question"/>
      <sheetName val="NOTA DEBET KE PKP"/>
      <sheetName val="aktiva tetap 2004"/>
      <sheetName val="D.Perusahaan"/>
      <sheetName val="A-6"/>
      <sheetName val="A-7"/>
      <sheetName val="A-8"/>
      <sheetName val="A-9 (2)"/>
      <sheetName val="A-9"/>
      <sheetName val="A-10"/>
      <sheetName val="A-11"/>
      <sheetName val="A-12"/>
      <sheetName val="B-3"/>
      <sheetName val="B-4"/>
      <sheetName val="B-5"/>
      <sheetName val="B-6"/>
      <sheetName val="B-7"/>
      <sheetName val="B-8"/>
      <sheetName val="B-9"/>
      <sheetName val="F-1 "/>
      <sheetName val="WBS&amp;WIS"/>
      <sheetName val="Notes5"/>
      <sheetName val="Lap Keuangan"/>
      <sheetName val="LapPerubEkui"/>
      <sheetName val="AKTEP Ladongi"/>
      <sheetName val="AKTEP Ladongi BARU"/>
      <sheetName val="Penjualan Lahan"/>
      <sheetName val="Opinion '05"/>
      <sheetName val="Pernyataan"/>
      <sheetName val="Daftar Isi "/>
      <sheetName val="Ruko Pluit Sakti"/>
      <sheetName val="Condominium M. Tower"/>
      <sheetName val="G. Muara Baru"/>
      <sheetName val="Lahan Muara Karang"/>
      <sheetName val="Z4 &amp; Z5"/>
      <sheetName val="T. Rcmix M. Baru Blok D 4"/>
      <sheetName val="Club House &amp; Swimming Pool"/>
      <sheetName val="dafisi"/>
      <sheetName val="Lap. Audit"/>
      <sheetName val="Lap. Keuangan Des "/>
      <sheetName val="Top schedule Des"/>
      <sheetName val="Supporting schedule Des"/>
      <sheetName val="Nrc &amp; RL Cab"/>
      <sheetName val="J. Koreksi"/>
      <sheetName val="Perhit. Aktiva Pjk Tangguhan"/>
      <sheetName val="Akt. Pajak Gabungan"/>
      <sheetName val="opini  "/>
      <sheetName val="Cover  1 maret dan desember 09"/>
      <sheetName val="ikhtisar keu2"/>
      <sheetName val="Ikhtisar keu"/>
      <sheetName val="Cover 24 dan 1 maret"/>
      <sheetName val="Lap Keu 24 maret &amp; 1 maret"/>
      <sheetName val="Lap Keu 1 maret &amp; 09"/>
      <sheetName val="Lap Keu 09&amp;08"/>
      <sheetName val="Note 24 Maret &amp; 1 Maret"/>
      <sheetName val="Note 1 Maret &amp; 09"/>
      <sheetName val="WBS-PEB'10"/>
      <sheetName val="Divaluekan (2)"/>
      <sheetName val="Note 09 &amp; 08"/>
      <sheetName val="Daf-isi 09"/>
      <sheetName val="WBS-09"/>
      <sheetName val="WBS99 (2)"/>
      <sheetName val="Reksadana starfixed income"/>
      <sheetName val="HPAM Premium-1"/>
      <sheetName val="ReksadanaStarCapital Protected"/>
      <sheetName val="Reksadana HPAM Proteksi 1"/>
      <sheetName val="Reksadana Synergi Stabil"/>
      <sheetName val="Reksa Dana SynergiFlexi"/>
      <sheetName val="ReksadanaStarBalanced"/>
      <sheetName val="Master Data Entry"/>
      <sheetName val="Summary Dashboard"/>
      <sheetName val="Cash Flow Statement"/>
      <sheetName val="Cash Flow Statement 8 Periods"/>
      <sheetName val="Balance Sheet 8 Periods"/>
      <sheetName val="BS Summary &amp; What-ifs Charts"/>
      <sheetName val="Balance Sheets Charts"/>
      <sheetName val="Balance Sheet Projections"/>
      <sheetName val="Print Projected Balance Sheet"/>
      <sheetName val="Print What-if Balance Sheet"/>
      <sheetName val="Income Statement 8 Periods"/>
      <sheetName val="Forecast Analysis 8 Years"/>
      <sheetName val="Income Summary &amp; What-if Charts"/>
      <sheetName val="Income Statement Charts"/>
      <sheetName val="Income Projections Charts"/>
      <sheetName val="Print Projected Income"/>
      <sheetName val="Print What-if Income Statement"/>
      <sheetName val="Key Financial Indicators"/>
      <sheetName val="Key Financial Ratios Indicators"/>
      <sheetName val="Optimal Performance"/>
      <sheetName val="Break-Even Analysis 4 Periods"/>
      <sheetName val="Bankrupcy Predictions"/>
      <sheetName val="Copyright"/>
      <sheetName val="rinci neraca"/>
      <sheetName val="rinci penjualan"/>
      <sheetName val="rinci by.operasional"/>
      <sheetName val="Prepaid Insurance"/>
      <sheetName val="Prepaid Rent House ( Audit )"/>
      <sheetName val="Prepaid Car Lease"/>
      <sheetName val="Prepaid Other ( Audited)"/>
      <sheetName val="Long Term Portion"/>
      <sheetName val="cvc"/>
      <sheetName val="tra-vat-lieu"/>
      <sheetName val="PTDG(gia tri cu)"/>
      <sheetName val="PTDG (phan dieu chinh)"/>
      <sheetName val="dtct_GD1 (tong hop)"/>
      <sheetName val="dtct_GD1 (phan dieu chinh tang)"/>
      <sheetName val="dtct_GD1 (phan dieu chinh giam"/>
      <sheetName val="GTXL(P dieu chinh tang)"/>
      <sheetName val="GTXL(P dieu chinh giam)"/>
      <sheetName val="THGD1(P dieu chinh)"/>
      <sheetName val="THGD1(P dieu chinh) (2)"/>
      <sheetName val="kstk"/>
      <sheetName val="dtct_GD1"/>
      <sheetName val="GTXL. "/>
      <sheetName val="THGD1"/>
      <sheetName val="Tra_bang"/>
      <sheetName val="CPkhaithacdat"/>
      <sheetName val="DGKSKTTC"/>
      <sheetName val="DgiaksatDHC4,"/>
      <sheetName val="dongia"/>
      <sheetName val="dgGPMB"/>
      <sheetName val="KSGPMB"/>
      <sheetName val="DGKSKTTC (2)"/>
      <sheetName val="kstk (2)"/>
      <sheetName val="dongia (2)"/>
      <sheetName val="giaithich"/>
      <sheetName val="XL4Poppy"/>
      <sheetName val="Sup doc for CIT"/>
      <sheetName val="1771-A"/>
      <sheetName val="1771-I (2)"/>
      <sheetName val="1771- VI"/>
      <sheetName val="A1-B"/>
      <sheetName val="A1-C"/>
      <sheetName val="A1-D"/>
      <sheetName val="E1-A"/>
      <sheetName val="E1-B"/>
      <sheetName val="J1-C"/>
      <sheetName val="R1-A"/>
      <sheetName val="RBY (3)"/>
      <sheetName val="NY"/>
      <sheetName val="LL (2)"/>
      <sheetName val="RLY"/>
      <sheetName val="RLY (2)"/>
      <sheetName val="LM"/>
      <sheetName val="RPY(2)"/>
      <sheetName val="RBY (2)"/>
      <sheetName val="Joy"/>
      <sheetName val="Crab projection"/>
      <sheetName val="TP 2.5%"/>
      <sheetName val="Sensitivity-Crab (FPP%,TP,Pac)"/>
      <sheetName val="Sensitivity - Crab (Crab Lbs.)"/>
      <sheetName val="Expenses Crab"/>
      <sheetName val="Sales Amount"/>
      <sheetName val="Productivity Crab"/>
      <sheetName val="CAPEX Crab"/>
      <sheetName val="Expenses All"/>
      <sheetName val="Packaging Cost Amount"/>
      <sheetName val="VA Projection"/>
      <sheetName val="Sensitivity RM,PS,TP"/>
      <sheetName val="Sensitivity VA &amp; Fish  Lbs."/>
      <sheetName val="VA Raw material"/>
      <sheetName val="VA Packaging"/>
      <sheetName val="VA &amp; Fish Expenses Summary"/>
      <sheetName val="Productivity VA &amp; Fish"/>
      <sheetName val="VA Sales"/>
      <sheetName val="Productivity VA &amp; Fish (2)"/>
      <sheetName val="CAPEX Fisn &amp; VA"/>
      <sheetName val="N-1.A"/>
      <sheetName val="N-4.1"/>
      <sheetName val="N-4.2"/>
      <sheetName val="N-4.3"/>
      <sheetName val="N-4.4"/>
      <sheetName val="N-4.5"/>
      <sheetName val="N-4.6"/>
      <sheetName val="N-4.7"/>
      <sheetName val="N-4.8"/>
      <sheetName val="N-4.9"/>
      <sheetName val="N-4.10"/>
      <sheetName val="N-4.11"/>
      <sheetName val="N-6"/>
      <sheetName val="Yearly comparision"/>
      <sheetName val="Projection 2007 Summary"/>
      <sheetName val="Asian 2004 - 2006"/>
      <sheetName val="PSI 2004 - 2006"/>
      <sheetName val="Projection 2007 PSVN"/>
      <sheetName val="Projection 2007 PSPC"/>
      <sheetName val="Projection 2007 PSEM"/>
      <sheetName val="Projection 2007 PSN"/>
      <sheetName val="Projection 2007 Pemalang"/>
      <sheetName val="Projection 2007 Pasuruan"/>
      <sheetName val="Projection 2007 Sulawesi"/>
      <sheetName val="Projection 2007 Medan"/>
      <sheetName val="Projection 2007 Lampung"/>
      <sheetName val="1201"/>
      <sheetName val="1202"/>
      <sheetName val="1203 "/>
      <sheetName val="1204"/>
      <sheetName val="1205"/>
      <sheetName val="1206"/>
      <sheetName val="1207"/>
      <sheetName val="1208"/>
      <sheetName val="1209"/>
      <sheetName val="1210"/>
      <sheetName val="1211"/>
      <sheetName val="comb"/>
      <sheetName val="1212"/>
      <sheetName val="1213"/>
      <sheetName val="1214"/>
      <sheetName val="1215"/>
      <sheetName val="1216"/>
      <sheetName val="1101"/>
      <sheetName val="1102"/>
      <sheetName val="1103"/>
      <sheetName val="C 10.1"/>
      <sheetName val="C 10.2"/>
      <sheetName val="Rep_BS"/>
      <sheetName val="Rep_PL"/>
      <sheetName val="C 10 (a)"/>
      <sheetName val="C 10 (b)"/>
      <sheetName val="C 10 (c)"/>
      <sheetName val="TB KLIEN"/>
      <sheetName val="FEB05"/>
      <sheetName val="MAR05"/>
      <sheetName val="APRIL2005"/>
      <sheetName val="006681"/>
      <sheetName val="IMK9812101"/>
      <sheetName val="IS-RTI"/>
      <sheetName val="SE-RTI"/>
      <sheetName val="Catatan-RTI"/>
      <sheetName val="FA-RTI"/>
      <sheetName val="Rekon-Fiskal"/>
      <sheetName val="Detail-RTI"/>
      <sheetName val="Account Payable"/>
      <sheetName val="Original Currency"/>
      <sheetName val="CAJE+CRJE-RTI"/>
      <sheetName val="PAJE-RTI"/>
      <sheetName val="PRJE-RTI"/>
      <sheetName val="T-ACC-RTI"/>
      <sheetName val="Data Fiskal"/>
      <sheetName val="Rugi Fiskal"/>
      <sheetName val="Mutation CF-BE"/>
      <sheetName val="ID-CF-RTI"/>
      <sheetName val="Loans-Principal"/>
      <sheetName val="Gain on Restructuring"/>
      <sheetName val="SUMMARY RATIO"/>
      <sheetName val="BS-Lampiran 1"/>
      <sheetName val="Summary of Fiscal Depreciations"/>
      <sheetName val="Penyusutan - E"/>
      <sheetName val="MArshall-E"/>
      <sheetName val="Lampiran2000"/>
      <sheetName val="Attachment2000"/>
      <sheetName val="PPH 17"/>
      <sheetName val="R.2 Impact new law"/>
      <sheetName val="R 1"/>
      <sheetName val="R 1.1"/>
      <sheetName val="R 1.1.1"/>
      <sheetName val="Revision of 2008 Depreciation"/>
      <sheetName val="R 2"/>
      <sheetName val="R 2-copy"/>
      <sheetName val="R 2.1"/>
      <sheetName val="R 3"/>
      <sheetName val="VALIDASI"/>
      <sheetName val="O_Lead"/>
      <sheetName val="UB.1"/>
      <sheetName val="O.1a"/>
      <sheetName val="O1.1"/>
      <sheetName val="O2"/>
      <sheetName val="O2.1"/>
      <sheetName val="O.3.1"/>
      <sheetName val="O.3.2"/>
      <sheetName val="O.4.1_VAT Restitution 2008"/>
      <sheetName val="O.5.1"/>
      <sheetName val="O.7"/>
      <sheetName val="O.7.1"/>
      <sheetName val="O.7.2"/>
      <sheetName val="O.9"/>
      <sheetName val="O.9.1"/>
      <sheetName val="O.9.2"/>
      <sheetName val="O.9.3"/>
      <sheetName val="Summary AJE"/>
      <sheetName val="O.8"/>
      <sheetName val="O.c_Tax Exposure 2009"/>
      <sheetName val="O.8.1.1"/>
      <sheetName val="O.8.1.2"/>
      <sheetName val="O.8.3"/>
      <sheetName val="O.8.3.1_PPh 23 (pbc)"/>
      <sheetName val="O.8.4_CIT (PBC)"/>
      <sheetName val="P.3.9_Tax Exposure (2)"/>
      <sheetName val="O.6"/>
      <sheetName val="0.7"/>
      <sheetName val="O.8 (2)"/>
      <sheetName val="VD.7.1"/>
      <sheetName val="P.3.9_Tax Exposure"/>
      <sheetName val="O.2.1"/>
      <sheetName val="O3.1"/>
      <sheetName val="Taxation point"/>
      <sheetName val="O.8.1_Tax Exposure 2009"/>
      <sheetName val="O.8.1.1_Interest exp &amp;final inv"/>
      <sheetName val="O.8.1.2_Self assess VAT"/>
      <sheetName val="O.8.2_Summary Tax Appeal 2005"/>
      <sheetName val="O.8.2.1_PPh 23 (pbc)"/>
      <sheetName val="O.8.2.2_CIT (PBC)"/>
      <sheetName val="G.13"/>
      <sheetName val="O.8.2_Tax Appeal result 2005"/>
      <sheetName val="TNI Detail "/>
      <sheetName val="List Reconciliation TNI"/>
      <sheetName val="OS comparation"/>
      <sheetName val="E.1.1 TNI_ABRI test of Aging"/>
      <sheetName val="List Reconciliation TNI (2)"/>
      <sheetName val="Mabes TNI"/>
      <sheetName val="TNI AU"/>
      <sheetName val="TNI AU-AL 2005"/>
      <sheetName val="TNI AU-AL 2005 (2)"/>
      <sheetName val="TNI AD"/>
      <sheetName val="TNI AL"/>
      <sheetName val="Dephan"/>
      <sheetName val="DephanMabes TNI"/>
      <sheetName val="SPM-1"/>
      <sheetName val="SPM-3"/>
      <sheetName val="SPM modified"/>
      <sheetName val="P.2_other accrued"/>
      <sheetName val="13320 (2)"/>
      <sheetName val="P2.1"/>
      <sheetName val="P2.2"/>
      <sheetName val="P2.3"/>
      <sheetName val="P2.3.1"/>
      <sheetName val="P2.5"/>
      <sheetName val="P2.6"/>
      <sheetName val="P2.7"/>
      <sheetName val="P2.8"/>
      <sheetName val="P2.9"/>
      <sheetName val="P2.6_Penalty Interest MSC"/>
      <sheetName val="P2.6_Interest &amp; Penalty OCBC"/>
      <sheetName val="P2.4_KSO Recon_after nett Off"/>
      <sheetName val="P2.4.1_Summary Movement 2009"/>
      <sheetName val="P2.4.1.1_TOBAJAYA_revised"/>
      <sheetName val="P2.4.1.2_Barito_revised"/>
      <sheetName val="P.2.4.1.3_MineralInvest_revised"/>
      <sheetName val="P2.4.1.4_KARYAMANDIRI"/>
      <sheetName val="Pendingan"/>
      <sheetName val="G Memo"/>
      <sheetName val="G-Lead"/>
      <sheetName val="G.9.1"/>
      <sheetName val="G.10"/>
      <sheetName val="G.11"/>
      <sheetName val="G.12"/>
      <sheetName val="G.14"/>
      <sheetName val="G.15"/>
      <sheetName val="G.16"/>
      <sheetName val="G.16.1"/>
      <sheetName val="G.16.2"/>
      <sheetName val="Review Note.."/>
      <sheetName val="P.2_13320"/>
      <sheetName val="P.3_13330"/>
      <sheetName val="P.5_13334"/>
      <sheetName val="P.6_13336"/>
      <sheetName val="P.7_13581"/>
      <sheetName val="P.8_13321"/>
      <sheetName val="annual leave-Dec"/>
      <sheetName val="P.7.1"/>
      <sheetName val="P.11"/>
      <sheetName val="P.11.1"/>
      <sheetName val="P.11.2"/>
      <sheetName val="P.11.3"/>
      <sheetName val="P.10_13521"/>
      <sheetName val="P.10.1_13521"/>
      <sheetName val="A3-final"/>
      <sheetName val="AJE-final"/>
      <sheetName val="Gain"/>
      <sheetName val="PPh 21 Recon"/>
      <sheetName val="F1771-IA"/>
      <sheetName val="Depreciation  schedule "/>
      <sheetName val="Attach"/>
      <sheetName val="fiscal depr(E)"/>
      <sheetName val="fiscal depr. (I)"/>
      <sheetName val="supervision"/>
      <sheetName val="Rounding off"/>
      <sheetName val="disposal assets"/>
      <sheetName val="Pre-Op"/>
      <sheetName val="2%donat"/>
      <sheetName val="details fiscal adjustments"/>
      <sheetName val="rekonFA"/>
      <sheetName val="Sum empcost"/>
      <sheetName val="provision (3)"/>
      <sheetName val="Recon-Art.21"/>
      <sheetName val="Peny-2002"/>
      <sheetName val="FA-gainloss (2)"/>
      <sheetName val="fiscal corr"/>
      <sheetName val="Marshal-2"/>
      <sheetName val="Marshal-3"/>
      <sheetName val="U-3.1.1 telephone"/>
      <sheetName val="CRA_Detail"/>
      <sheetName val="08-01 CRA - M-Accounts payable"/>
      <sheetName val="Penyusutan Kendaraan"/>
      <sheetName val="Commercial"/>
      <sheetName val="O notes"/>
      <sheetName val="O.1 rekap edit"/>
      <sheetName val="O.2 PPH BADAN"/>
      <sheetName val="O.2.1 Angsur PPH badan"/>
      <sheetName val="O.2.2 Def Tax Inc Im Kerja   "/>
      <sheetName val="O.2.1 VAT"/>
      <sheetName val="KK Def Tax Inc IM Kerja  "/>
      <sheetName val="C1 NOV"/>
      <sheetName val="Trading Statement"/>
      <sheetName val="Sales Report MKTG"/>
      <sheetName val="C13"/>
      <sheetName val="CDYW"/>
      <sheetName val="Detail-PARENT"/>
      <sheetName val="K1.3 bldg"/>
      <sheetName val="K1.4 mach"/>
      <sheetName val="N.Lead"/>
      <sheetName val="N.1.2"/>
      <sheetName val="N.1.3"/>
      <sheetName val="Vouching Add FA_Mar 07"/>
      <sheetName val="Vouching addition_25 Feb 07"/>
      <sheetName val="Vouching Exp Cap_5 Mar 07"/>
      <sheetName val="Vouching List_12 Mar 07"/>
      <sheetName val="Vouching_Add_FA_Mar_07"/>
      <sheetName val="Vouching_addition_25_Feb_07"/>
      <sheetName val="Vouching_Exp_Cap_5_Mar_07"/>
      <sheetName val="Vouching_List_12_Mar_07"/>
      <sheetName val="Deferred Rev"/>
      <sheetName val="Mst_Work"/>
      <sheetName val="Other Current Asset"/>
      <sheetName val="Fiset"/>
      <sheetName val="Deferred Charges"/>
      <sheetName val="Trade Payables"/>
      <sheetName val="Other Payables"/>
      <sheetName val="Marketing and G&amp;A"/>
      <sheetName val="Intercompany"/>
      <sheetName val="Other Expense or Income"/>
      <sheetName val="Pk prod"/>
      <sheetName val="Front Sheet"/>
      <sheetName val="Data_Umum"/>
      <sheetName val="Danamon LK"/>
      <sheetName val="CIP_USD"/>
      <sheetName val="Data Ben"/>
      <sheetName val="B9A-TOTAL"/>
      <sheetName val="B9B-MC"/>
      <sheetName val="B9B-HM"/>
      <sheetName val="B9B-Sack"/>
      <sheetName val="recon-21"/>
      <sheetName val="Depr-2002"/>
      <sheetName val="Depr-Comp"/>
      <sheetName val="Depr-Comp (2)"/>
      <sheetName val="provision (2)"/>
      <sheetName val="fiscal corr (3)"/>
      <sheetName val="fiscal corr (2)"/>
      <sheetName val="PL BI FORM"/>
      <sheetName val="P&amp;L98"/>
      <sheetName val="explan"/>
      <sheetName val="MASREK"/>
      <sheetName val="t000"/>
      <sheetName val="daf lam"/>
      <sheetName val="Lam I"/>
      <sheetName val="Lam 2"/>
      <sheetName val="Lam 3"/>
      <sheetName val="Lam 4"/>
      <sheetName val="Lam 5"/>
      <sheetName val="Lam 6"/>
      <sheetName val="Lam 7"/>
      <sheetName val="Lam 8"/>
      <sheetName val="Lamp 9"/>
      <sheetName val="Lamp 10"/>
      <sheetName val="Lam 11"/>
      <sheetName val="Lam 12"/>
      <sheetName val="Lam 14"/>
      <sheetName val="Lamp 15"/>
      <sheetName val="Lamp16"/>
      <sheetName val="lamp 17"/>
      <sheetName val="Lamp18"/>
      <sheetName val="sampul (3)"/>
      <sheetName val="RULAB"/>
      <sheetName val="Evaluasi Kebun (2)"/>
      <sheetName val="Evaluasi Ktr_Jbi (2)"/>
      <sheetName val="lm601 (2)"/>
      <sheetName val="lm602 (2)"/>
      <sheetName val="tb (3)"/>
      <sheetName val="tbm_I (2)"/>
      <sheetName val="tbm_II (2)"/>
      <sheetName val="tbm_III (2)"/>
      <sheetName val="tbm_IV (2)"/>
      <sheetName val="rekap tb_tbm (2)"/>
      <sheetName val="sampul (6)"/>
      <sheetName val="lm601"/>
      <sheetName val="lm602"/>
      <sheetName val="tbm_I"/>
      <sheetName val="tbm_II"/>
      <sheetName val="tbm_III"/>
      <sheetName val="tbm_IV"/>
      <sheetName val="rekap tb_tbm"/>
      <sheetName val="Evaluasi_Kebun"/>
      <sheetName val="Evaluasi Ktr_Jbi"/>
      <sheetName val="sampul (5)"/>
      <sheetName val="sampul (7)"/>
      <sheetName val="lm50.1"/>
      <sheetName val="lm_14"/>
      <sheetName val="cover LM_Kebun"/>
      <sheetName val="U_korksi"/>
      <sheetName val="NAP"/>
      <sheetName val="FE_1770_P1"/>
      <sheetName val="ROSS LIST"/>
      <sheetName val="Orders"/>
      <sheetName val="NERKON_"/>
      <sheetName val="P-Kebun_"/>
      <sheetName val="PLL_"/>
      <sheetName val="AL-BTL_KK_(2)"/>
      <sheetName val="BTL__"/>
      <sheetName val="Ak_pro_(2)"/>
      <sheetName val="HUT_"/>
      <sheetName val="pph_"/>
      <sheetName val="HB_"/>
      <sheetName val="PJR_PENJ_"/>
      <sheetName val="COVER_"/>
      <sheetName val="ROSS_LIST"/>
      <sheetName val="VAT out"/>
      <sheetName val="pmndhbukuan"/>
      <sheetName val="SCFP"/>
      <sheetName val="CAPBUDG"/>
      <sheetName val="CAPSALE"/>
      <sheetName val="Angkutan"/>
      <sheetName val="BAL SHEET(2)"/>
      <sheetName val="FA1999"/>
      <sheetName val="Ak_pro_"/>
      <sheetName val="PJR_PENJ"/>
      <sheetName val="PG112"/>
      <sheetName val="sapactivexlhiddensheet"/>
      <sheetName val="TPPI"/>
      <sheetName val="P.4.1"/>
      <sheetName val="P.4.2"/>
      <sheetName val="P.5.1"/>
      <sheetName val="Tabel New"/>
      <sheetName val="Tabel Japa"/>
      <sheetName val="Ilus"/>
      <sheetName val="选择报表"/>
      <sheetName val="LS_Bank"/>
      <sheetName val="LS_TAR"/>
      <sheetName val="121-PBC"/>
      <sheetName val="161-PBC"/>
      <sheetName val="121"/>
      <sheetName val="161"/>
      <sheetName val="Table 5"/>
      <sheetName val="Notes to BS"/>
      <sheetName val="EXC-R"/>
      <sheetName val="DAFBK (2)"/>
      <sheetName val="K1_3 bldg"/>
      <sheetName val="K1_4 mach"/>
      <sheetName val="addition-assets"/>
      <sheetName val="rab_50"/>
      <sheetName val="RATE-NEW"/>
      <sheetName val="2010 TIN ORE PTU "/>
      <sheetName val="VA.3"/>
      <sheetName val="VA.4"/>
      <sheetName val="F.1 Stock Reconciliation  (2)"/>
      <sheetName val="2010 TIN ORE PTU  (2)"/>
      <sheetName val="VB Lead.2"/>
      <sheetName val="VB Lead.2 1 of 2"/>
      <sheetName val="G.9 Prepayment Other"/>
      <sheetName val="VB Lead.1"/>
      <sheetName val="A.2 BS"/>
      <sheetName val="A.2 PL"/>
      <sheetName val="A.4 WTB MSCI-Parent"/>
      <sheetName val="A.3 Trial Balance"/>
      <sheetName val="A5-AJE, RJE 2009"/>
      <sheetName val="A.8 PM TE SAD"/>
      <sheetName val="A.4 WTB MSCI-Consolidation "/>
      <sheetName val="A.2 BS Consolidation"/>
      <sheetName val="A.2 PL Consolidation"/>
      <sheetName val="A.2 Equity"/>
      <sheetName val="A.1 Cash Flow"/>
      <sheetName val="A.1.1 Flow for CF"/>
      <sheetName val="A.3 Trial Balance June 2011"/>
      <sheetName val="A.4 WTB 2011 MSCI-Parent "/>
      <sheetName val="A5-AJE, RJE Beg Balance"/>
      <sheetName val="Reconciliation RE Update 2011"/>
      <sheetName val="A5-AJE, RJE 2010"/>
      <sheetName val="A5-AJE, RJE 2010 CONSOL"/>
      <sheetName val="Reporting Purpose"/>
      <sheetName val="A.1.1 "/>
      <sheetName val="mars"/>
      <sheetName val="Ntpph"/>
      <sheetName val="skonf"/>
      <sheetName val="lkonf"/>
      <sheetName val="B11"/>
      <sheetName val="B12"/>
      <sheetName val="Sut1"/>
      <sheetName val="Sut2"/>
      <sheetName val="B42A"/>
      <sheetName val="sphp"/>
      <sheetName val="lphp"/>
      <sheetName val="Harta"/>
      <sheetName val="POTO MAC"/>
      <sheetName val="DATA_WP"/>
      <sheetName val="RetPlan"/>
      <sheetName val="Office_Rent"/>
      <sheetName val="Acc"/>
      <sheetName val="TEH KEMASAN"/>
      <sheetName val="RSKA"/>
      <sheetName val="Data Lajur Gabungan"/>
      <sheetName val="Data Lajur Gabungan N6"/>
      <sheetName val="Data Lajur Gabungan BK"/>
      <sheetName val="NERACA Ver BAPEPAM"/>
      <sheetName val="NERACA Kons N6"/>
      <sheetName val="NERACA Ver BAPEPAM KONS"/>
      <sheetName val="NERACA KONS"/>
      <sheetName val="LARU-KOM Ver 2"/>
      <sheetName val="LARU-KOM Ver 2 Nilai Penjualan"/>
      <sheetName val="LARU-KOM Ver 3"/>
      <sheetName val="LARU-TK"/>
      <sheetName val="LARU KONSOLIDASI"/>
      <sheetName val="LARU KOTOR-KOM"/>
      <sheetName val="LARU-BI Ver 2"/>
      <sheetName val="LARU-BI Ver 3"/>
      <sheetName val="PER-HP (2)"/>
      <sheetName val="persed (2)"/>
      <sheetName val="RKAP GABUNGAN"/>
      <sheetName val="L-R per Kom Ver 2"/>
      <sheetName val="L-R untuk Persentase"/>
      <sheetName val="L-R per Kom BI Ver 2"/>
      <sheetName val="Perhit_Pjk Tangguhan"/>
      <sheetName val="PJK_FIS (2)"/>
      <sheetName val="Perhit_Pjk Tangguhan KAP"/>
      <sheetName val="Rin1"/>
      <sheetName val="CONTRACT REC"/>
      <sheetName val="kor fiscal per audit"/>
      <sheetName val="CF Dec 2004"/>
      <sheetName val="kor fiskal 2004"/>
      <sheetName val="Deftax for Reporting"/>
      <sheetName val="taxloss"/>
      <sheetName val="Deftax-USD"/>
      <sheetName val="PMTESAD"/>
      <sheetName val="TB12"/>
      <sheetName val="Monthly Data"/>
      <sheetName val="Shipping Dbase"/>
      <sheetName val="FE-1771"/>
      <sheetName val="Oct 03"/>
      <sheetName val="Finance Report"/>
      <sheetName val="import facility limit"/>
      <sheetName val="Forex Exposure"/>
      <sheetName val="FX Forward"/>
      <sheetName val="Deposit"/>
      <sheetName val="Interco Loan"/>
      <sheetName val="Import Non LC"/>
      <sheetName val="TR - CIL"/>
      <sheetName val="DB SF ULI"/>
      <sheetName val="HSBC-Factoring"/>
      <sheetName val="HSBC-Supplier Financing"/>
      <sheetName val="OCBC-SAF"/>
      <sheetName val="HSBC-RBL"/>
      <sheetName val="Mandiri PTK"/>
      <sheetName val="HSBC-ICBC Loan"/>
      <sheetName val="FORM V"/>
      <sheetName val="Form 21 &amp; 22"/>
      <sheetName val="EVA-21A"/>
      <sheetName val="FORM 2.3"/>
      <sheetName val="Form 2.4"/>
      <sheetName val="Form 2.6"/>
      <sheetName val="Form 50"/>
      <sheetName val="Form 60"/>
      <sheetName val="EXCOM01"/>
      <sheetName val="Alokasi-01"/>
      <sheetName val="Ratio-01"/>
      <sheetName val="EXCL CN"/>
      <sheetName val="INCL CN"/>
      <sheetName val="EVA Rincian"/>
      <sheetName val="Sales &amp; Prodution"/>
      <sheetName val="Variable"/>
      <sheetName val="Budget EVA"/>
      <sheetName val="FORM 2_3"/>
      <sheetName val="KODE REK"/>
      <sheetName val="Kd rek Sales"/>
      <sheetName val="KM"/>
      <sheetName val="RMK"/>
      <sheetName val="BM"/>
      <sheetName val="BK"/>
      <sheetName val="RMB"/>
      <sheetName val="Sales AERO"/>
      <sheetName val="Sales NON AERO"/>
      <sheetName val="jurgab"/>
      <sheetName val="BS-1"/>
      <sheetName val="BS-2"/>
      <sheetName val="PL-1"/>
      <sheetName val="PL-2"/>
      <sheetName val="CF-2"/>
      <sheetName val="entry LAMP II-1"/>
      <sheetName val="LAMP II-1"/>
      <sheetName val="LAMP II-2"/>
      <sheetName val="entry aging piutang"/>
      <sheetName val="LAMP II-3"/>
      <sheetName val="LAMP III"/>
      <sheetName val="LAMP IV"/>
      <sheetName val="LAMP V"/>
      <sheetName val="LAMP VI"/>
      <sheetName val="LAMP VII"/>
      <sheetName val="LAMP VIII"/>
      <sheetName val="LAMP IX"/>
      <sheetName val="LAMP X"/>
      <sheetName val="LAMP XI"/>
      <sheetName val="LAMP XII"/>
      <sheetName val="OPEX-2005"/>
      <sheetName val="Harmoni-04"/>
      <sheetName val="SUMMARY-FI"/>
      <sheetName val="BS-01"/>
      <sheetName val="AS-01A"/>
      <sheetName val="AS-01B"/>
      <sheetName val="AS-01C"/>
      <sheetName val="AS-01D"/>
      <sheetName val="AS-01E"/>
      <sheetName val="BS-02"/>
      <sheetName val="AS-02"/>
      <sheetName val="BS-03"/>
      <sheetName val="BS-03A"/>
      <sheetName val="BS-04"/>
      <sheetName val="AS-04"/>
      <sheetName val="BS-05"/>
      <sheetName val="BS-06"/>
      <sheetName val="BS-07"/>
      <sheetName val="BS-08"/>
      <sheetName val="AS-08"/>
      <sheetName val="BS-10"/>
      <sheetName val="AS-11A"/>
      <sheetName val="AS-11B"/>
      <sheetName val="BS-12"/>
      <sheetName val="BS-13"/>
      <sheetName val="BS-14"/>
      <sheetName val="BS-15"/>
      <sheetName val="BS-16"/>
      <sheetName val="BS-17"/>
      <sheetName val="AS-17"/>
      <sheetName val="BS-18"/>
      <sheetName val="DepSch"/>
      <sheetName val="jobhist"/>
      <sheetName val="Text File"/>
      <sheetName val="CD JUAL"/>
      <sheetName val="Order taken"/>
      <sheetName val="Act Delivery"/>
      <sheetName val="Summary Segment"/>
      <sheetName val="Uli East"/>
      <sheetName val="Uli West"/>
      <sheetName val="Bango"/>
      <sheetName val="Aqua"/>
      <sheetName val="kirim maju"/>
      <sheetName val="Eva Budget China Comb"/>
      <sheetName val="Eva Budget Ina Comb"/>
      <sheetName val="Trend Eva"/>
      <sheetName val="Eva Target"/>
      <sheetName val="Ratio Budget"/>
      <sheetName val="Cons China _ Ina"/>
      <sheetName val="F 21 Target Comb Indo"/>
      <sheetName val="Comb Ina"/>
      <sheetName val="Elim PDN"/>
      <sheetName val="ElimTGR"/>
      <sheetName val="Elim CKR"/>
      <sheetName val="CKR"/>
      <sheetName val="F21 HPPP"/>
      <sheetName val="F21 SPPP"/>
      <sheetName val="Comb China"/>
      <sheetName val="Comb China _format asli_"/>
      <sheetName val="Form 50 Cons"/>
      <sheetName val="Form 50 Comb China"/>
      <sheetName val="Form 50 Comb Ina"/>
      <sheetName val="Form 50 PDN"/>
      <sheetName val="Form 50 TGR"/>
      <sheetName val="Form 50 CKR"/>
      <sheetName val="Form 50 SPPP"/>
      <sheetName val="Form 50 HPPP"/>
      <sheetName val="Kurs 07 _ 06"/>
      <sheetName val="Koreksi Cap Charge"/>
      <sheetName val="Neraca Budget Ina Comb"/>
      <sheetName val="RFP003E"/>
      <sheetName val="Pivot(Silicate)"/>
      <sheetName val="Pivot(RockWool)"/>
      <sheetName val="Pivot(Form Glass)"/>
      <sheetName val="Pivot(Urethan)"/>
      <sheetName val="Pivot(Glass Wool)"/>
      <sheetName val="ROCK WOOL"/>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KPI Ckr"/>
      <sheetName val="KPI Tgr"/>
      <sheetName val="CHN2010"/>
      <sheetName val="LPI"/>
      <sheetName val="KPI (Q1)"/>
      <sheetName val="KPI (Q2)"/>
      <sheetName val="KPI (Q3)"/>
      <sheetName val="KPI (Q4)"/>
      <sheetName val="KPI (Q1) (2)"/>
      <sheetName val="spec handle (4)"/>
      <sheetName val="spec process &amp; packing  (2)"/>
      <sheetName val="mc-acc-util-infras (2)"/>
      <sheetName val="Box"/>
      <sheetName val="Repair  Mold"/>
      <sheetName val="Handle "/>
      <sheetName val="Tufting Triming original"/>
      <sheetName val="memo (2)"/>
      <sheetName val="Tufting Triming (2 x process)"/>
      <sheetName val="Tuft+Trim(2xproces)mc taiwan"/>
      <sheetName val="rate "/>
      <sheetName val="PreTB (2)"/>
      <sheetName val="spec process &amp; packing "/>
      <sheetName val="mc-acc-util-infras+alt taiwan"/>
      <sheetName val="P&amp;Lbook"/>
      <sheetName val="Expense Summary"/>
      <sheetName val="P&amp;L 4 tax"/>
      <sheetName val="FINDING"/>
      <sheetName val="TB USD"/>
      <sheetName val="Stock Rev"/>
      <sheetName val="deff exp"/>
      <sheetName val="FA SEPT-IDR"/>
      <sheetName val="FA SEP-USD"/>
      <sheetName val="Prepayment USD"/>
      <sheetName val="G &amp; A"/>
      <sheetName val="P&amp;L (1)"/>
      <sheetName val="OP"/>
      <sheetName val="Rub"/>
      <sheetName val="BS $"/>
      <sheetName val="P&amp;L $"/>
      <sheetName val="Sales &amp;prod USD"/>
      <sheetName val="Sales&amp;cost test "/>
      <sheetName val="Rub $"/>
      <sheetName val="POM $"/>
      <sheetName val="OP $"/>
      <sheetName val="3b"/>
      <sheetName val="3c"/>
      <sheetName val="11Rp"/>
      <sheetName val="11$"/>
      <sheetName val="13a"/>
      <sheetName val="13b"/>
      <sheetName val="13c"/>
      <sheetName val="Staff  Cost"/>
      <sheetName val="sum-JantoJun'03"/>
      <sheetName val="F301-1 FX"/>
      <sheetName val="F301-2 FX"/>
      <sheetName val="F301-3 FX"/>
      <sheetName val="F302-1 FX"/>
      <sheetName val="F302-2 FX"/>
      <sheetName val="F302-3 FX"/>
      <sheetName val="F301-1 ZF"/>
      <sheetName val="F301 - 02 ZF"/>
      <sheetName val="F301-03 ZF"/>
      <sheetName val="F302 -01 ZF"/>
      <sheetName val="F302-02 ZF"/>
      <sheetName val="F302-03 ZF"/>
      <sheetName val="F OSM"/>
      <sheetName val="F101 FC"/>
      <sheetName val="F200 FX (RM)"/>
      <sheetName val="F200 ZF (RM)"/>
      <sheetName val="F201 ZF"/>
      <sheetName val="F204 ZF"/>
      <sheetName val="F704-RM"/>
      <sheetName val="F704-RM(2)"/>
      <sheetName val="F705-RM"/>
      <sheetName val="F705-RM(2)"/>
      <sheetName val="F706-RM"/>
      <sheetName val="F706-RM(2)"/>
      <sheetName val="F606 (01)"/>
      <sheetName val="M200"/>
      <sheetName val="M201"/>
      <sheetName val="M202"/>
      <sheetName val="M203"/>
      <sheetName val="To Generate"/>
      <sheetName val="Dec 03"/>
      <sheetName val="A16C"/>
      <sheetName val="2Yr"/>
      <sheetName val="Graph"/>
      <sheetName val="A51"/>
      <sheetName val="A52"/>
      <sheetName val="A53"/>
      <sheetName val="A54"/>
      <sheetName val="B-Sales "/>
      <sheetName val="U10"/>
      <sheetName val="Recon "/>
      <sheetName val="M5 Unre liab"/>
      <sheetName val="P3Jurong"/>
      <sheetName val="I1"/>
      <sheetName val="Imemo1"/>
      <sheetName val="I memo2"/>
      <sheetName val="GP3"/>
      <sheetName val="Bedok"/>
      <sheetName val="F5-Purchase cut off"/>
      <sheetName val="&lt;T101&gt;"/>
      <sheetName val="O-3-tax com"/>
      <sheetName val="O-4-add"/>
      <sheetName val="O-5-HP"/>
      <sheetName val="O-6 CA"/>
      <sheetName val="O-7 DFA"/>
      <sheetName val="A71"/>
      <sheetName val="BPR"/>
      <sheetName val="BPR-1"/>
      <sheetName val="F-22"/>
      <sheetName val="FF-1"/>
      <sheetName val="FF-3"/>
      <sheetName val="B-10"/>
      <sheetName val="B-30"/>
      <sheetName val="U-1 "/>
      <sheetName val="U-100"/>
      <sheetName val="M&amp;MM"/>
      <sheetName val="F-11"/>
      <sheetName val="F-11a"/>
      <sheetName val="B-40"/>
      <sheetName val="B-50"/>
      <sheetName val="U "/>
      <sheetName val="U-10"/>
      <sheetName val="U-30"/>
      <sheetName val="BB-30"/>
      <sheetName val="CC-30"/>
      <sheetName val="FF-2"/>
      <sheetName val="FF-4"/>
      <sheetName val="FF-4a"/>
      <sheetName val="FF-5"/>
      <sheetName val="FF-6"/>
      <sheetName val="FF-7"/>
      <sheetName val="FF-8"/>
      <sheetName val="DD-10"/>
      <sheetName val="FSA"/>
      <sheetName val="FSA-Attached"/>
      <sheetName val="AP110"/>
      <sheetName val="F-7"/>
      <sheetName val="BPR balance sheet"/>
      <sheetName val="BPR profit &amp; loss"/>
      <sheetName val="BPR BS analysis"/>
      <sheetName val="BPR PL analysis"/>
      <sheetName val="U-RCD6"/>
      <sheetName val="CC-60"/>
      <sheetName val="CC-Recon"/>
      <sheetName val="FF-10"/>
      <sheetName val="70"/>
      <sheetName val="80"/>
      <sheetName val="90"/>
      <sheetName val="100"/>
      <sheetName val="TB-gl"/>
      <sheetName val="Hypothesis"/>
      <sheetName val="Profitability"/>
      <sheetName val="Profit anal"/>
      <sheetName val="F-1&amp;2"/>
      <sheetName val="F-9"/>
      <sheetName val="accumdeprn"/>
      <sheetName val="addl cost"/>
      <sheetName val="dev_exp (2)"/>
      <sheetName val="dev_exp"/>
      <sheetName val="Addl Dev Exp"/>
      <sheetName val="Profitability Analysis"/>
      <sheetName val="Purch cut off"/>
      <sheetName val="M&amp;MM-10"/>
      <sheetName val="pp-1"/>
      <sheetName val="40 (2)"/>
      <sheetName val="50 (2)"/>
      <sheetName val="BIF-collect"/>
      <sheetName val="BIF-OR"/>
      <sheetName val="Module3"/>
      <sheetName val="Future"/>
      <sheetName val="30 "/>
      <sheetName val="C-10"/>
      <sheetName val="NRV-1"/>
      <sheetName val="NRV-2"/>
      <sheetName val="N-10"/>
      <sheetName val="N-11"/>
      <sheetName val="N-12"/>
      <sheetName val="N-20"/>
      <sheetName val="AA-3"/>
      <sheetName val="CC-24"/>
      <sheetName val="CC-50"/>
      <sheetName val="Hypo"/>
      <sheetName val="AP110 sup"/>
      <sheetName val="AP110sup"/>
      <sheetName val="BB-10"/>
      <sheetName val="FF "/>
      <sheetName val="FF-2 (1)"/>
      <sheetName val="FF-2 (2)"/>
      <sheetName val="FF-2 (3)"/>
      <sheetName val="KK-1"/>
      <sheetName val="MM-1"/>
      <sheetName val="MM-10"/>
      <sheetName val="NN-1"/>
      <sheetName val="PA-1"/>
      <sheetName val="110"/>
      <sheetName val="110s"/>
      <sheetName val="B-20"/>
      <sheetName val="U-90"/>
      <sheetName val="XX-1"/>
      <sheetName val="FF-2.1"/>
      <sheetName val="FF-2.2"/>
      <sheetName val="XX-3"/>
      <sheetName val="KK-2"/>
      <sheetName val="KK-10"/>
      <sheetName val="FF-21(a)"/>
      <sheetName val="F7wkg"/>
      <sheetName val="A-22"/>
      <sheetName val="FF-20"/>
      <sheetName val="CA"/>
      <sheetName val="FF-22(hp)"/>
      <sheetName val="FF-23(d)"/>
      <sheetName val="FF-30"/>
      <sheetName val="FF-31"/>
      <sheetName val="FF-40"/>
      <sheetName val="PP(spare)"/>
      <sheetName val="PP-20"/>
      <sheetName val="NN-12"/>
      <sheetName val="PP-30"/>
      <sheetName val="PP-31"/>
      <sheetName val="PP-40"/>
      <sheetName val="BPR support"/>
      <sheetName val="L-12"/>
      <sheetName val="U-20"/>
      <sheetName val="AA-1"/>
      <sheetName val="AA-10"/>
      <sheetName val="BA"/>
      <sheetName val="TR"/>
      <sheetName val="BB-20"/>
      <sheetName val="NN-10"/>
      <sheetName val="NN-20"/>
      <sheetName val="FF-50"/>
      <sheetName val="ODint"/>
      <sheetName val="P&amp;L Lead"/>
      <sheetName val="AP110 "/>
      <sheetName val="C-40"/>
      <sheetName val="BBK"/>
      <sheetName val="FSL"/>
      <sheetName val="APP-6"/>
      <sheetName val="APP-6 "/>
      <sheetName val="RCD-100"/>
      <sheetName val="CONT"/>
      <sheetName val="COM"/>
      <sheetName val="S108-1"/>
      <sheetName val="s108-2"/>
      <sheetName val="EXEMPT"/>
      <sheetName val="EXEM"/>
      <sheetName val="ra"/>
      <sheetName val="BSI"/>
      <sheetName val="MFA"/>
      <sheetName val="AFA"/>
      <sheetName val="HP"/>
      <sheetName val="DFA"/>
      <sheetName val="CAA"/>
      <sheetName val="FMC"/>
      <sheetName val="OS list  "/>
      <sheetName val="BTPL"/>
      <sheetName val="BTI"/>
      <sheetName val="Taster"/>
      <sheetName val="NOTES JUN 04"/>
      <sheetName val="A2.1-SAD"/>
      <sheetName val="A.3.1 &amp; A.3.2"/>
      <sheetName val="A.3.3"/>
      <sheetName val="A.3.4"/>
      <sheetName val="A.3.5"/>
      <sheetName val="A.5"/>
      <sheetName val="cash count IDR"/>
      <sheetName val="F.1.2"/>
      <sheetName val="G "/>
      <sheetName val="premi"/>
      <sheetName val="K.1.1.1 (out)"/>
      <sheetName val="K.1.1.1"/>
      <sheetName val="K.1.1.2"/>
      <sheetName val="K.1.1.3"/>
      <sheetName val="K.2.1 (out)"/>
      <sheetName val="Vouching K"/>
      <sheetName val="N1.1"/>
      <sheetName val="O.2(VAT)"/>
      <sheetName val="O.3 (PPh23)"/>
      <sheetName val="O.4(PPh 4)"/>
      <sheetName val="P.1.2 "/>
      <sheetName val="P.1.2.1"/>
      <sheetName val="P.1.2.2"/>
      <sheetName val="P.1.2.1.1 "/>
      <sheetName val="S.2"/>
      <sheetName val="U.2.1.1.1"/>
      <sheetName val="U.2.1.1.1.1"/>
      <sheetName val="U.2.1.1.2 "/>
      <sheetName val="U.2.1.1.2.1"/>
      <sheetName val="U.2.1.1.3"/>
      <sheetName val="U.2.1.2.1"/>
      <sheetName val="U.2.1.2.2"/>
      <sheetName val="U.2.1.2.3"/>
      <sheetName val="U.2.1.2.4"/>
      <sheetName val="U.2.2.2"/>
      <sheetName val="U.2.3"/>
      <sheetName val="point2do"/>
      <sheetName val="O.0 Report format"/>
      <sheetName val="O.1 PPh 21-06"/>
      <sheetName val="O.1.1 GL Recon"/>
      <sheetName val="O.2 Pph 22"/>
      <sheetName val=" O.3 PPH Ps.23"/>
      <sheetName val="O.4 PPH Ps.26 Estate"/>
      <sheetName val="0.4.1 PPH Ps.26 POM"/>
      <sheetName val="O.5 VAT"/>
      <sheetName val="O.5.1 VAT Reconciliation"/>
      <sheetName val="O.6 Prepaid PPH 25"/>
      <sheetName val="O.7 Tax Assessment"/>
      <sheetName val="O.7.5.1 Memo"/>
      <sheetName val="Ratio calculation"/>
      <sheetName val="Q.Lead"/>
      <sheetName val="ARPs"/>
      <sheetName val="Q.1 Int Exp"/>
      <sheetName val="Q.2 KMK Mandiri"/>
      <sheetName val="Q.3 KMK DBS"/>
      <sheetName val="Q.4 KMK Bank Ekspor Ind"/>
      <sheetName val="Q.5 KMK Agro"/>
      <sheetName val="Q.6 KI Mandiri"/>
      <sheetName val="Q.7 KI BNI"/>
      <sheetName val="Q.8 KKPTR COM"/>
      <sheetName val="Q.9 KKPTR AGRO"/>
      <sheetName val="Q.3 KMK Agro"/>
      <sheetName val="Q.4 KMK DBS"/>
      <sheetName val="Q.5 KI Mandiri"/>
      <sheetName val="Q.6 KI BNI"/>
      <sheetName val="Q.7 KKPTR COM"/>
      <sheetName val="Q.8 KKPTR AGRO"/>
      <sheetName val="A.4 TB 2008"/>
      <sheetName val="A.4 TB 2007"/>
      <sheetName val="A5.1 (2007)"/>
      <sheetName val="CF  For Reporting "/>
      <sheetName val="A1-1"/>
      <sheetName val="A1-2"/>
      <sheetName val="Conf. Cont. Bank"/>
      <sheetName val="Summary results Bank"/>
      <sheetName val="fa detail"/>
      <sheetName val="sales acc (2)"/>
      <sheetName val="40-1"/>
      <sheetName val="40-2"/>
      <sheetName val="40-3"/>
      <sheetName val="40-4"/>
      <sheetName val="40-5"/>
      <sheetName val="40-6"/>
      <sheetName val="40-8"/>
      <sheetName val="40-10"/>
      <sheetName val="Cover_Confirmation"/>
      <sheetName val="Checklist_Contracts"/>
      <sheetName val="Anniversary Provision"/>
      <sheetName val="Severance Payment Provision"/>
      <sheetName val="Pension Provision"/>
      <sheetName val="Tax reconciliation"/>
      <sheetName val="Intercompany-receivables"/>
      <sheetName val="Intercompany-payables"/>
      <sheetName val="Intercompany-BS"/>
      <sheetName val="Intercompany-income"/>
      <sheetName val="Intercompany-expense-interest"/>
      <sheetName val="Provisions"/>
      <sheetName val="Split_Positions_Other"/>
      <sheetName val="Variances_HB"/>
      <sheetName val="Notes_Cover"/>
      <sheetName val="notes lease"/>
      <sheetName val="Inventories (IAS 2)"/>
      <sheetName val="Impairment (IAS 36_IFRS 3)"/>
      <sheetName val="Government Grants (IAS 20)"/>
      <sheetName val="Intang. Assets (IAS 38)"/>
      <sheetName val="Tang. Assets (IAS 16)"/>
      <sheetName val="Provisions (IAS 37)"/>
      <sheetName val="Employee Benefits (IAS 19)"/>
      <sheetName val="Related Parties"/>
      <sheetName val="IAS 39 - Notes"/>
      <sheetName val="IFRS 7"/>
      <sheetName val="BW_IFRS7"/>
      <sheetName val="FV_IFRS7"/>
      <sheetName val="Criteria_FV_Calculation"/>
      <sheetName val="Valuation allowance"/>
      <sheetName val="Sales_ABCanalysis"/>
      <sheetName val="Receivables"/>
      <sheetName val="Maturities"/>
      <sheetName val="Notes-Currency"/>
      <sheetName val="notes warranty"/>
      <sheetName val="Elim IC profit inventory"/>
      <sheetName val="Companies"/>
      <sheetName val="Amended Main"/>
      <sheetName val="Dropdown"/>
      <sheetName val="Sophos"/>
      <sheetName val="P9DeviceList"/>
      <sheetName val="P9Query"/>
      <sheetName val="P9QueryOutput"/>
      <sheetName val="P9SoftwareList"/>
      <sheetName val="Office Lookup Filter"/>
      <sheetName val="1771-3"/>
      <sheetName val="1771-4"/>
      <sheetName val="1771-5"/>
      <sheetName val="1771-6"/>
      <sheetName val="Dftlamp"/>
      <sheetName val="Depr-fiskal"/>
      <sheetName val="fiscal depr"/>
      <sheetName val="Rekon-FA"/>
      <sheetName val="Additional-FA"/>
      <sheetName val="Int-exp"/>
      <sheetName val="positivecorr"/>
      <sheetName val="korfis"/>
      <sheetName val="Breakdown Fiscal Correction"/>
      <sheetName val="Revised wht slips"/>
      <sheetName val="Attachmentx"/>
      <sheetName val="Lampiranx"/>
      <sheetName val="Entertainmentx"/>
      <sheetName val="Revised Depr"/>
      <sheetName val="Depreciationx"/>
      <sheetName val="Art25 installx"/>
      <sheetName val="ARt 2223 prepaid"/>
      <sheetName val="Journal Req'd"/>
      <sheetName val="TRanscations-Prov"/>
      <sheetName val="1. Provision m'ment"/>
      <sheetName val="2. Depr 00"/>
      <sheetName val="4. FA Addition"/>
      <sheetName val="3. Amort 00"/>
      <sheetName val="5. Expln-Dev"/>
      <sheetName val="TRans-Expln"/>
      <sheetName val="6. P&amp;L Listing ex sun"/>
      <sheetName val="7. Losses"/>
      <sheetName val="CCOA-BAl"/>
      <sheetName val="Trans 1. - 97040"/>
      <sheetName val="43060"/>
      <sheetName val="Trans 2. 97165"/>
      <sheetName val="Trans 3. 97345"/>
      <sheetName val="Trans 4.97850, 97860 "/>
      <sheetName val="Trans 5 - 97515, 97835 , 97840"/>
      <sheetName val="Trans 6 43060, 98017,11831 "/>
      <sheetName val="Trans 7 98075"/>
      <sheetName val="Schedule 4"/>
      <sheetName val="Tangerang Site"/>
      <sheetName val="I-10"/>
      <sheetName val="EBIT-97"/>
      <sheetName val="301198 Prov"/>
      <sheetName val="DIB"/>
      <sheetName val="126 &amp; 127"/>
      <sheetName val="bpcs-rep"/>
      <sheetName val="depr-1998"/>
      <sheetName val="611alloc"/>
      <sheetName val="AI-95"/>
      <sheetName val="Prov Obsolete"/>
      <sheetName val="Structuring"/>
      <sheetName val="AR-conf"/>
      <sheetName val="AP-english"/>
      <sheetName val="AP-conf "/>
      <sheetName val="125 &amp; 128"/>
      <sheetName val="Remarks B14-2 "/>
      <sheetName val="FX-96.97.1098"/>
      <sheetName val="Royalties"/>
      <sheetName val="30614"/>
      <sheetName val="30912"/>
      <sheetName val="AR &amp; Inv WOff "/>
      <sheetName val="MB Country"/>
      <sheetName val="cc-129-98"/>
      <sheetName val="UU13-06"/>
      <sheetName val="UU13-07"/>
      <sheetName val="UU13-08"/>
      <sheetName val="Dis-07"/>
      <sheetName val="Dis-08"/>
      <sheetName val="JAPA (Ina)"/>
      <sheetName val="JAPA (Ing)"/>
      <sheetName val="Rek Ind"/>
      <sheetName val="Rek Ing"/>
      <sheetName val="Mort-06"/>
      <sheetName val="Mort-07"/>
      <sheetName val="Mort-08"/>
      <sheetName val="DtPes-06"/>
      <sheetName val="DtPes-07"/>
      <sheetName val="DtPes-08"/>
      <sheetName val="Exp-07"/>
      <sheetName val="Exp-08"/>
      <sheetName val="AR Trade List 081031"/>
      <sheetName val="P.201"/>
      <sheetName val="Jan &amp; Feb"/>
      <sheetName val="August"/>
      <sheetName val="WIS (2)"/>
      <sheetName val="journal"/>
      <sheetName val="WIS"/>
      <sheetName val=" Fluct COGS"/>
      <sheetName val="Turn Over"/>
      <sheetName val="Lead Inv"/>
      <sheetName val="RM"/>
      <sheetName val="lead cogs"/>
      <sheetName val="MPP"/>
      <sheetName val="TB JUNE07"/>
      <sheetName val="RJE &amp; CAJE"/>
      <sheetName val="PRELIMINARY WBS"/>
      <sheetName val="PRELIMINARY WIS"/>
      <sheetName val="Schedule1"/>
      <sheetName val="fluc for CF"/>
      <sheetName val="WP CF1"/>
      <sheetName val="forex june"/>
      <sheetName val="Ratio -RV"/>
      <sheetName val="CF mov BS"/>
      <sheetName val="Final Fluc WSBS"/>
      <sheetName val="FInal Fluc WSIS"/>
      <sheetName val="Lead-S100"/>
      <sheetName val="lead S 100 vs dec 07"/>
      <sheetName val="Lead-S100 no hilite"/>
      <sheetName val="S-121-Director Basic Salary"/>
      <sheetName val="pending!S-122-Ind Basic Salary"/>
      <sheetName val="try out (3)"/>
      <sheetName val=" dv indonesian basic"/>
      <sheetName val="aso indonesian basic"/>
      <sheetName val="aso"/>
      <sheetName val="S-123-Indonesian Overtime"/>
      <sheetName val="S-123-Indonesian Overtime (2)"/>
      <sheetName val="S-123-Indonesian Overtime (3)"/>
      <sheetName val="s 124- Indonesian bonus (2)"/>
      <sheetName val="s 124- Indonesian bonus"/>
      <sheetName val="final bonus"/>
      <sheetName val="gl ind bonus"/>
      <sheetName val="s 124 reasonable insurance"/>
      <sheetName val="insurance-mid"/>
      <sheetName val="S-124-Housing allowance"/>
      <sheetName val="S-125-emp lunch snack &amp; drink"/>
      <sheetName val="S-126-Insite handling fee"/>
      <sheetName val="test insite handling"/>
      <sheetName val="Allocation to Direct"/>
      <sheetName val="DEC FC"/>
      <sheetName val="FC Oct"/>
      <sheetName val="reasonableness test of Transdom"/>
      <sheetName val="transport dec"/>
      <sheetName val="print domestic"/>
      <sheetName val="rt domestic (2)"/>
      <sheetName val="rt domestic"/>
      <sheetName val="RT export"/>
      <sheetName val="Transp Dom Oct 08"/>
      <sheetName val="reasonable nwrk lease"/>
      <sheetName val="reasonable nwrk lease (2)"/>
      <sheetName val="Export Transport"/>
      <sheetName val="Export Transport (2)"/>
      <sheetName val="s 132 f bus rental"/>
      <sheetName val="list bus rental"/>
      <sheetName val="print export"/>
      <sheetName val="final export transport (2)"/>
      <sheetName val="tb-0912"/>
      <sheetName val="P.100.F Lead Schedule"/>
      <sheetName val="P.120.F Prepaid 22"/>
      <sheetName val="P.130.F Prepaid 25"/>
      <sheetName val="P.200.F - VAT Recon"/>
      <sheetName val="ar-non"/>
      <sheetName val="P.200.F - VAT"/>
      <sheetName val="P.210.F Sales Recon"/>
      <sheetName val="Sum-Jan-Desember 2009 NR"/>
      <sheetName val="Jan - Desember  2009  Rev. NR"/>
      <sheetName val="P.211.F Supporting Sales Recon"/>
      <sheetName val="P.210.F - Sales Recon"/>
      <sheetName val="P.300.F - 21"/>
      <sheetName val="P.300.F - WHT 21"/>
      <sheetName val="P.301.F"/>
      <sheetName val="P.305.F Recalculate ITA 21"/>
      <sheetName val="P.306.F Deemed Salary"/>
      <sheetName val="P.307.F Expatriate Basic Salary"/>
      <sheetName val="P.310.F - 23.26"/>
      <sheetName val="P.320.F - 4(2) . 15"/>
      <sheetName val="rec-23jul-dec"/>
      <sheetName val="rec-26jul-dec"/>
      <sheetName val="Tax Based Recon 26"/>
      <sheetName val="P.330.R"/>
      <sheetName val="P.400. Tax Audit"/>
      <sheetName val="Journal Tax Audit"/>
      <sheetName val="P.202.R"/>
      <sheetName val="Jan - Jun  2009     "/>
      <sheetName val="tb 0810"/>
      <sheetName val="tb-0812"/>
      <sheetName val="tb-0909"/>
      <sheetName val="tb-0910"/>
      <sheetName val="WSBS"/>
      <sheetName val="WSIS"/>
      <sheetName val="Fluc.BS"/>
      <sheetName val="Fluc.IS"/>
      <sheetName val="Schedule 1B - Rollover"/>
      <sheetName val="Schedule 2"/>
      <sheetName val="Schedule 3"/>
      <sheetName val="Supporting CF"/>
      <sheetName val="Detail Purchasing"/>
      <sheetName val="A-Cash"/>
      <sheetName val="kontrol Konf"/>
      <sheetName val="RM Stock"/>
      <sheetName val="DeliveryOnly"/>
      <sheetName val="Finish Goods"/>
      <sheetName val="Pemakaian"/>
      <sheetName val="Pemakaian (2)"/>
      <sheetName val="Syuusei"/>
      <sheetName val="Del SD26"/>
      <sheetName val="Pre-Pre"/>
      <sheetName val="Kaitenro"/>
      <sheetName val="Graphic Kaitenro"/>
      <sheetName val="Yoto"/>
      <sheetName val="Sub Material"/>
      <sheetName val="Hansyaro"/>
      <sheetName val="Price DB"/>
      <sheetName val="IS 31.12.04"/>
      <sheetName val="FOH and Opex"/>
      <sheetName val="Sales Report"/>
      <sheetName val="Total purchase"/>
      <sheetName val="rental-Opex"/>
      <sheetName val="interest loan"/>
      <sheetName val="P-Tax 23-26"/>
      <sheetName val="Tax 23-26"/>
      <sheetName val="Tax 21-26"/>
      <sheetName val="tb-1010"/>
      <sheetName val="tb-1012"/>
      <sheetName val="Schedule 1 - Rollover"/>
      <sheetName val="I_200.F inq"/>
      <sheetName val="I_200.F"/>
      <sheetName val="I_200"/>
      <sheetName val="I_500.F inq"/>
      <sheetName val="I_500.F"/>
      <sheetName val="I_500"/>
      <sheetName val="I_800.F"/>
      <sheetName val="I_800"/>
      <sheetName val="Sample TOC Purchase"/>
      <sheetName val="Output Result"/>
      <sheetName val="Val_Result"/>
      <sheetName val="Age &amp; Service Graph"/>
      <sheetName val="Age&amp;Service Distribution"/>
      <sheetName val="For graph "/>
      <sheetName val="Val_Ind"/>
      <sheetName val="Val_Mean"/>
      <sheetName val="Para_Assumption"/>
      <sheetName val="Mult_Decrement"/>
      <sheetName val="Plan_Rules"/>
      <sheetName val="O.5 Hut PPh 23 Cbg"/>
      <sheetName val="analysis material cost (2)"/>
      <sheetName val="Temporary Diff-Movements"/>
      <sheetName val="DTA-DTL"/>
      <sheetName val="Corporate tax "/>
      <sheetName val="Fixed assets 2"/>
      <sheetName val="analysis material cost"/>
      <sheetName val="REKAP PK"/>
      <sheetName val="_x0000__x0000__x0000__x0000__x0000_"/>
      <sheetName val="SPM-21-1 (2)"/>
      <sheetName val="DBP-23"/>
      <sheetName val="BP-23 (3)"/>
      <sheetName val="BP-23 (2)"/>
      <sheetName val="BP-23"/>
      <sheetName val="DatPot Sewa"/>
      <sheetName val="FK-1 (2)"/>
      <sheetName val="FK-1"/>
      <sheetName val="Report Prez"/>
      <sheetName val="IS "/>
      <sheetName val="Attach CF"/>
      <sheetName val="MLP"/>
      <sheetName val="Unrealized forex 04"/>
      <sheetName val="Unrealized forex 03"/>
      <sheetName val="LS Consolidated"/>
      <sheetName val="WS Consolidated"/>
      <sheetName val="LS Combined"/>
      <sheetName val="WS Combined"/>
      <sheetName val="Offset"/>
      <sheetName val="Detail -AJE"/>
      <sheetName val="Detail AJE Consol"/>
      <sheetName val="Restated AJE HTM 2001"/>
      <sheetName val="Def tax FA"/>
      <sheetName val="Aktiva 0909"/>
      <sheetName val="Total Balance 2008 012"/>
      <sheetName val="Q Memo"/>
      <sheetName val="Q-1 Loan Mutation"/>
      <sheetName val="Q-2 Detail ST Loan"/>
      <sheetName val="Q-2-1 Detail Repayment ST Loan"/>
      <sheetName val="Q-2-1-1 Payment to T.Petchem"/>
      <sheetName val="Q-3 Detail Subordinated Loan"/>
      <sheetName val="Q-4 Detail Loan Interest Exp"/>
      <sheetName val="Q-4-1 Payment Loan Interest Exp"/>
      <sheetName val="Q-4-1 Loan Interest Calc"/>
      <sheetName val="Flow Int Exp CF"/>
      <sheetName val="QQ - Loan Confirmation"/>
      <sheetName val="Reclassification vehicle"/>
      <sheetName val="Machinery and equipment"/>
      <sheetName val="CIP-2008 to 2009"/>
      <sheetName val="Point discuss"/>
      <sheetName val="PM&amp;TE"/>
      <sheetName val="A-3.1"/>
      <sheetName val="detail_A-3.1"/>
      <sheetName val="A-3.2"/>
      <sheetName val="detail_A-3.2"/>
      <sheetName val="A-3.3"/>
      <sheetName val="detail_A-3.3"/>
      <sheetName val="Cf Indirect"/>
      <sheetName val="Cf06"/>
      <sheetName val="Machinery"/>
      <sheetName val="SPT 21"/>
      <sheetName val="CutOff Bank"/>
      <sheetName val="C-17 Test of Forex"/>
      <sheetName val="AR analysis"/>
      <sheetName val="I Lead"/>
      <sheetName val="K-2.1"/>
      <sheetName val="K-2.1.1"/>
      <sheetName val="K-2.1.2"/>
      <sheetName val="K-2.1.3"/>
      <sheetName val="K-2.1.4"/>
      <sheetName val="K-2.1.6"/>
      <sheetName val="Loan Analysis"/>
      <sheetName val="O.1 VAT"/>
      <sheetName val="O-2.1"/>
      <sheetName val="O-3.1 Art 4(2)"/>
      <sheetName val="U-1.1.1"/>
      <sheetName val="U-1.2.1"/>
      <sheetName val="U-1.3 Test price sales"/>
      <sheetName val="U-1.4 Predictive exp sales"/>
      <sheetName val="GP analist"/>
      <sheetName val="U-2.1.1"/>
      <sheetName val="U-3 Lead"/>
      <sheetName val="TOC Sales-Local"/>
      <sheetName val="TOC Sales- Export"/>
      <sheetName val="TOC Purchase"/>
      <sheetName val="U.1.3.1 Sales Cutoff (Ex)"/>
      <sheetName val="U.1.3.1 Sales Cutoff"/>
      <sheetName val="Inv Analysis"/>
      <sheetName val="F-4 Inv Val"/>
      <sheetName val="Pending Confirmation"/>
      <sheetName val="CC-Confirmation Bank"/>
      <sheetName val="EE_COnfirmation AR"/>
      <sheetName val="II_Confirmation Inter Co."/>
      <sheetName val="Letter to Lawyer"/>
      <sheetName val="NN_Confirmation AP"/>
      <sheetName val="QQ_Confirmation Loan"/>
      <sheetName val="TT_Confirmation SHE"/>
      <sheetName val="NETOV"/>
      <sheetName val="PacketDataModels"/>
      <sheetName val="1xEVDataModels"/>
      <sheetName val="Legend"/>
      <sheetName val="RKP KDR"/>
      <sheetName val="LAP KDR"/>
      <sheetName val="RKP MOST"/>
      <sheetName val="PNGM"/>
      <sheetName val="LAP CODE"/>
      <sheetName val="DBF"/>
      <sheetName val="TUNAI"/>
      <sheetName val="PIUT"/>
      <sheetName val="PER.LIVER"/>
      <sheetName val="PER.LIVER (2)"/>
      <sheetName val="NOTA LIVER MJK"/>
      <sheetName val="NOTA LIVER JMB"/>
      <sheetName val="DO"/>
      <sheetName val="NOTA KVS"/>
      <sheetName val="KANVAS"/>
      <sheetName val="REKAP.LIVER"/>
      <sheetName val="OMZT"/>
      <sheetName val="Sumber Sinar"/>
      <sheetName val="PER.PIUT"/>
      <sheetName val="PEMASARAN"/>
      <sheetName val="PENJ SA"/>
      <sheetName val="LABA KVS"/>
      <sheetName val="SETOR"/>
      <sheetName val="SELLING OUT"/>
      <sheetName val="MASTER SA (2)"/>
      <sheetName val="MASTER SA"/>
      <sheetName val="MASTER HARGA"/>
      <sheetName val="LAMPUNG"/>
      <sheetName val="P PINANG"/>
      <sheetName val="TJ PANDAN"/>
      <sheetName val="BENGKULU"/>
      <sheetName val="PALEMBANG"/>
      <sheetName val="REGIONAL SUMBAGSEL"/>
      <sheetName val="REGIONAL SUMBAGUT"/>
      <sheetName val="PEKANBARU"/>
      <sheetName val="SELAT PANJANG"/>
      <sheetName val="DUMAI"/>
      <sheetName val="RENGAT"/>
      <sheetName val="TEMBILAHAN"/>
      <sheetName val="TJ PINANG"/>
      <sheetName val="TJ BALAI KARIMUN"/>
      <sheetName val="TJ BATU"/>
      <sheetName val="PADANG"/>
      <sheetName val="REGIONAL SUMBAGTENG"/>
      <sheetName val="MAKASAR"/>
      <sheetName val="LUWUK"/>
      <sheetName val="PALU"/>
      <sheetName val="AMBON"/>
      <sheetName val="TOLI2"/>
      <sheetName val="JAYAPURA"/>
      <sheetName val="BIAK"/>
      <sheetName val="MERAUKE"/>
      <sheetName val="MANOKWARI"/>
      <sheetName val="SERUI"/>
      <sheetName val="NABIRE"/>
      <sheetName val="REGIONAL INDONESIA TIMUR"/>
      <sheetName val="KUPANG"/>
      <sheetName val="BANJARMASIN"/>
      <sheetName val="MATARAM"/>
      <sheetName val="ENDE"/>
      <sheetName val="BIMA"/>
      <sheetName val="WAINGAPU"/>
      <sheetName val="MAUMERE"/>
      <sheetName val="TARAKAN"/>
      <sheetName val="REGIONAL BALIKA"/>
      <sheetName val="PONTIANAK"/>
      <sheetName val="SMA"/>
      <sheetName val="LPPU Sales Senin"/>
      <sheetName val="JKT1"/>
      <sheetName val="JKT2"/>
      <sheetName val="JKT3"/>
      <sheetName val="pl-adj"/>
      <sheetName val="Rek_SPK "/>
      <sheetName val="Rin SPK Tambak R&amp;D"/>
      <sheetName val="Rin SPK Kap"/>
      <sheetName val="Rin SPK Infra 1-15"/>
      <sheetName val="Kapitalisasi Des-06"/>
      <sheetName val="TB Damco Indonesia-nov09"/>
      <sheetName val="LS R.300h"/>
      <sheetName val="2452000"/>
      <sheetName val="Koreksi "/>
      <sheetName val="WBS - WPL Parent"/>
      <sheetName val="LABA_R"/>
      <sheetName val="Konsd All"/>
      <sheetName val="CAT_NRC"/>
      <sheetName val="CAT_LBR"/>
      <sheetName val="BS-KK"/>
      <sheetName val="IS-KK"/>
      <sheetName val="Cashflow'05"/>
      <sheetName val="WBS-KONS"/>
      <sheetName val="PEMAKAIAN PAKAN &amp; OBAT"/>
      <sheetName val="HEADER"/>
      <sheetName val="IndJan-Mar"/>
      <sheetName val="IndApr-Juni (2)"/>
      <sheetName val="IndJuly-Des"/>
      <sheetName val="Pemb Induk"/>
      <sheetName val="Com BO-NP"/>
      <sheetName val="1-a PAR-CM(BO)"/>
      <sheetName val="bPLBO"/>
      <sheetName val="CIS00"/>
      <sheetName val="BGTPL98 (BO)"/>
      <sheetName val="Salesarea"/>
      <sheetName val="1-a PAR-CM(NP)"/>
      <sheetName val="BGTPL98 (NP)"/>
      <sheetName val="1-b Par-CM (NP)"/>
      <sheetName val="DetailCOGSNP"/>
      <sheetName val="DetailCOGS"/>
      <sheetName val="DetailCogsMNPD"/>
      <sheetName val="DetailCOGSFPD"/>
      <sheetName val="ExpProd"/>
      <sheetName val="OHEEXP"/>
      <sheetName val="SELLEXP"/>
      <sheetName val="8 ADM"/>
      <sheetName val="NS&amp;GP"/>
      <sheetName val="2 NS&amp;GP(NP)"/>
      <sheetName val="ProdMNPD"/>
      <sheetName val="NPLCOS"/>
      <sheetName val="FRYPROD"/>
      <sheetName val="Flushing Jan-Feb01"/>
      <sheetName val="Flushing Sep-Des "/>
      <sheetName val="Flushing March-Apr01"/>
      <sheetName val="Flushing May-Jun'01"/>
      <sheetName val="Flushing July-Aug'01"/>
      <sheetName val="Flushing Sept'01"/>
      <sheetName val="Flushing Oct'01"/>
      <sheetName val="10 FA"/>
      <sheetName val="11 CIP"/>
      <sheetName val="12 JAPG"/>
      <sheetName val="13 BRDSTK"/>
      <sheetName val="Boxes"/>
      <sheetName val="HARVEST02_Vennamei"/>
      <sheetName val="HARVEST02"/>
      <sheetName val="H3"/>
      <sheetName val="CYCLUS"/>
      <sheetName val="P_WEEK"/>
      <sheetName val="AREA_LIST"/>
      <sheetName val="HIII"/>
      <sheetName val="H4"/>
      <sheetName val="MP01"/>
      <sheetName val="Medical Facility"/>
      <sheetName val="MPP_JAN"/>
      <sheetName val="MPP_PEB"/>
      <sheetName val="MPP_MAR"/>
      <sheetName val="MPP_APR"/>
      <sheetName val="MPP_MAY"/>
      <sheetName val="MPP_JUN"/>
      <sheetName val="MPP_JUL"/>
      <sheetName val="MPP_AGT"/>
      <sheetName val="MPP_SEP"/>
      <sheetName val="MPP_OKT"/>
      <sheetName val="MPP_NOV"/>
      <sheetName val="MPP_DES"/>
      <sheetName val="ef"/>
      <sheetName val="avp"/>
      <sheetName val="avp_actual"/>
      <sheetName val="avp_lamp"/>
      <sheetName val="trd"/>
      <sheetName val="trd_Actual"/>
      <sheetName val="trad_lamp"/>
      <sheetName val="log"/>
      <sheetName val="log_Atual"/>
      <sheetName val="log_lamp"/>
      <sheetName val="ppc"/>
      <sheetName val="ppc_actual"/>
      <sheetName val="ppc_lamp"/>
      <sheetName val="NmList"/>
      <sheetName val="budgetvs real"/>
      <sheetName val="SALES &amp; COGS"/>
      <sheetName val="DETAIL-CFLW"/>
      <sheetName val="DL-SUMMARY"/>
      <sheetName val="JURNAL (Month)"/>
      <sheetName val="RAW"/>
      <sheetName val="DM99-HE"/>
      <sheetName val="DM99-PF"/>
      <sheetName val="DM99-PLO"/>
      <sheetName val="DM99-FHF"/>
      <sheetName val="DM99-EPI"/>
      <sheetName val="TK99-HE"/>
      <sheetName val="TK99-PF"/>
      <sheetName val="TK99-RP"/>
      <sheetName val="TK99-PLO"/>
      <sheetName val="TK99-EPI"/>
      <sheetName val="MPP01 OUTPUT BEP"/>
      <sheetName val="MPP FROM AQUA MANUAL"/>
      <sheetName val="BS MLOG"/>
      <sheetName val="IS MLOG"/>
      <sheetName val="ID02"/>
      <sheetName val="Schedule 1C"/>
      <sheetName val="IS MLog Consol"/>
      <sheetName val="rbt sparepart"/>
      <sheetName val="rbt Pakan"/>
      <sheetName val="A.4"/>
      <sheetName val="F1.1"/>
      <sheetName val="F1.2"/>
      <sheetName val="F2.1"/>
      <sheetName val="F6"/>
      <sheetName val="F7"/>
      <sheetName val="G3.2"/>
      <sheetName val="K2-FA"/>
      <sheetName val="K3-CIP"/>
      <sheetName val="L1-PDE Oct.05"/>
      <sheetName val="PDE Summ-MS1"/>
      <sheetName val="PDE Summ-MS2"/>
      <sheetName val="PDE Summ-MS3"/>
      <sheetName val="L1.7"/>
      <sheetName val="L1.8"/>
      <sheetName val="P1.1"/>
      <sheetName val="Accr Int SCB"/>
      <sheetName val="Accr Int BNP"/>
      <sheetName val="R-DIT"/>
      <sheetName val="PDE-MS1"/>
      <sheetName val="PDE-MS2"/>
      <sheetName val="PDE Sum-MS3"/>
      <sheetName val="P2-BNP"/>
      <sheetName val="P2-SCB"/>
      <sheetName val="P2-TSS"/>
      <sheetName val="A1-B.C"/>
      <sheetName val="AP BS"/>
      <sheetName val="AP PL"/>
      <sheetName val="AJE-RJE"/>
      <sheetName val="tb-oct"/>
      <sheetName val="F1-A"/>
      <sheetName val="L1-A"/>
      <sheetName val="L.310"/>
      <sheetName val="L.311"/>
      <sheetName val="Penambahan"/>
      <sheetName val="Jul'09"/>
      <sheetName val="Aug'09"/>
      <sheetName val="disposal modif"/>
      <sheetName val="Recap  CIP"/>
      <sheetName val="Deatil of CIP"/>
      <sheetName val="LISTING FA"/>
      <sheetName val="FA Observe"/>
      <sheetName val="(GAIN) LOSS_FA"/>
      <sheetName val="report presentation"/>
      <sheetName val="SALE &amp; DISPOSAL"/>
      <sheetName val="TANYA BUILDING"/>
      <sheetName val="List_building"/>
      <sheetName val="oret2 building"/>
      <sheetName val="building addition"/>
      <sheetName val="rea. depr. build"/>
      <sheetName val="oretan structure"/>
      <sheetName val="oret2 structure"/>
      <sheetName val="List_structure"/>
      <sheetName val="structure addtion"/>
      <sheetName val="rea. depr. structure"/>
      <sheetName val="machinery addition_interim"/>
      <sheetName val="List_machine"/>
      <sheetName val="oret2 machine"/>
      <sheetName val="oretan machine"/>
      <sheetName val="machinery addition"/>
      <sheetName val="rea. depre. machine_DD"/>
      <sheetName val="(Gain) Loss on FA_machine"/>
      <sheetName val="(Gain) Loss on FA_machinery"/>
      <sheetName val="Tools, dies &amp; jigs"/>
      <sheetName val="oret2 TDJ"/>
      <sheetName val="(Gain) Loss on FA_TDJ"/>
      <sheetName val="TDJ Addition"/>
      <sheetName val="Rea Depre TDJ"/>
      <sheetName val="(Gain) Loss on FA"/>
      <sheetName val="List_FF"/>
      <sheetName val="oret2 FF"/>
      <sheetName val="oretan"/>
      <sheetName val="FF_SL"/>
      <sheetName val="(Gain) Loss on FA_FF"/>
      <sheetName val="FF addition"/>
      <sheetName val="Rea Depre. FF"/>
      <sheetName val="Gainloss_FF"/>
      <sheetName val="(Gain) Loss on FA_VehicLe"/>
      <sheetName val="List_Motor vehicles"/>
      <sheetName val="oret2 vehicles"/>
      <sheetName val="Vehicle_SL"/>
      <sheetName val="Rea Depre. vehicles"/>
      <sheetName val="Vehicles addition"/>
      <sheetName val="Rea Depr. Vehicle"/>
      <sheetName val="GainLoss_vehicle"/>
      <sheetName val="Gain(loss) on FA"/>
      <sheetName val="Disposal by denny"/>
      <sheetName val="Disposal Modified"/>
      <sheetName val="Disposal By Mr.Denny"/>
      <sheetName val="Addition Leasehold"/>
      <sheetName val="leasehold improvement"/>
      <sheetName val="CFS"/>
      <sheetName val="TB Dec'09"/>
      <sheetName val="TB Feb'10"/>
      <sheetName val="WS_IS"/>
      <sheetName val="WS_BS"/>
      <sheetName val="Materiality revise"/>
      <sheetName val="Materiality 10"/>
      <sheetName val="Final BS 10"/>
      <sheetName val="Final IS 10"/>
      <sheetName val="Schedule 1A - Dual 09"/>
      <sheetName val="Schedule 2 - 09"/>
      <sheetName val="CAJE 09"/>
      <sheetName val="Final Fluct BS"/>
      <sheetName val="Final Fluct PL"/>
      <sheetName val="Planning Materiality"/>
      <sheetName val="TB March'10"/>
      <sheetName val="WS_BS (2)"/>
      <sheetName val="WS_IS (2)"/>
      <sheetName val="WS_BS_F"/>
      <sheetName val="WS_IS_F"/>
      <sheetName val="DATAFEED"/>
      <sheetName val="1771(2)"/>
      <sheetName val="Kor.Fis"/>
      <sheetName val="LK1"/>
      <sheetName val="Penys."/>
      <sheetName val="BUILD."/>
      <sheetName val="GOL I"/>
      <sheetName val="GOL II"/>
      <sheetName val="LK2"/>
      <sheetName val="LK2 (2)"/>
      <sheetName val="LK4"/>
      <sheetName val="LK3"/>
      <sheetName val="LK5"/>
      <sheetName val="LK6"/>
      <sheetName val="Pebt"/>
      <sheetName val="Peb2"/>
      <sheetName val="Peb1"/>
      <sheetName val="GLS0497"/>
      <sheetName val="Tally"/>
      <sheetName val="Cheklis"/>
      <sheetName val="Vin"/>
      <sheetName val="P3S"/>
      <sheetName val="9707093"/>
      <sheetName val="KRW"/>
      <sheetName val="REGIONAL JAKARTA"/>
      <sheetName val="SKB"/>
      <sheetName val="SKB+CJR"/>
      <sheetName val="SMD+SBG"/>
      <sheetName val="TSK"/>
      <sheetName val="GRT+TSK"/>
      <sheetName val="REGIONAL JABAR"/>
      <sheetName val="TEGAL"/>
      <sheetName val="PURWOKERTO"/>
      <sheetName val="REGIONAL TEGAL"/>
      <sheetName val="YOGYA"/>
      <sheetName val="MAGELANG"/>
      <sheetName val="SURAKARTA"/>
      <sheetName val="PATI"/>
      <sheetName val="REGIONAL JATENG"/>
      <sheetName val="MJKT"/>
      <sheetName val="BJN"/>
      <sheetName val="KEDIRI"/>
      <sheetName val="MADIUN"/>
      <sheetName val="MALANG"/>
      <sheetName val="PROBOLINGGO"/>
      <sheetName val="ADC MALANG"/>
      <sheetName val="JEMBER"/>
      <sheetName val="SITUBONDO"/>
      <sheetName val="LUMAJANG"/>
      <sheetName val="ADC JEMBER"/>
      <sheetName val="REGIONAL JATIM"/>
      <sheetName val="KONSOL SM"/>
      <sheetName val=" SPR Standar"/>
      <sheetName val="Target"/>
      <sheetName val="Omset"/>
      <sheetName val="R.KIRIM"/>
      <sheetName val="R.JUAL"/>
      <sheetName val="TITIPAN"/>
      <sheetName val="STOCK AWAL -3"/>
      <sheetName val="STOCK AWAL-2"/>
      <sheetName val="STOCK AWAL FISIK"/>
      <sheetName val="Rokok rusak SPRP"/>
      <sheetName val="Contoh isi rokok rusak"/>
      <sheetName val="KOTABUMI"/>
      <sheetName val="PANGKAL_PINANG"/>
      <sheetName val="TJ_PANDAN"/>
      <sheetName val="MUARA_BUNGO"/>
      <sheetName val="SIANTAR"/>
      <sheetName val="KISARAN"/>
      <sheetName val="B_ACEH"/>
      <sheetName val="LHOKSEUMAWE"/>
      <sheetName val="SELAT_PANJANG"/>
      <sheetName val="ADC PEKANBARU"/>
      <sheetName val="TJ_PINANG"/>
      <sheetName val="TJ_BALAI_KARIMUN"/>
      <sheetName val="ADC TJ_PINANG"/>
      <sheetName val="BUKIT_TINGGI"/>
      <sheetName val="PADANG+BUKIT_TINGGI"/>
      <sheetName val="ADC MAKASAR"/>
      <sheetName val="TERNATE"/>
      <sheetName val="ADC SORONG"/>
      <sheetName val="ADC MERAUKE"/>
      <sheetName val="ADC BIAK"/>
      <sheetName val="Indikator"/>
      <sheetName val="PADANG+BUKIT_TINGGI "/>
      <sheetName val="TJ_BATU"/>
      <sheetName val="muara bungo"/>
      <sheetName val="SDS"/>
      <sheetName val="SAEC"/>
      <sheetName val="SEVAL"/>
      <sheetName val="SSTRAT"/>
      <sheetName val="16B-SBIN345"/>
      <sheetName val="STKBB"/>
      <sheetName val="SRO"/>
      <sheetName val="SSEWA"/>
      <sheetName val="16A-SBIN345"/>
      <sheetName val="SPORSI"/>
      <sheetName val="SNEW"/>
      <sheetName val="SAUDIT"/>
      <sheetName val="SKEY"/>
      <sheetName val="Sdeal"/>
      <sheetName val="14A-SOBIN"/>
      <sheetName val="14B-SOBIN"/>
      <sheetName val="SPARET"/>
      <sheetName val="14C-SOBIN"/>
      <sheetName val="SPARETSPM"/>
      <sheetName val="SOICI-IN"/>
      <sheetName val="SOICI-OUT"/>
      <sheetName val="SROSPM"/>
      <sheetName val="DA-V"/>
      <sheetName val="Grup-V"/>
      <sheetName val="StatusLoadDepo"/>
      <sheetName val="14B-SOBI_x0000_"/>
      <sheetName val="SO "/>
      <sheetName val="Nilai Rupiah"/>
      <sheetName val="SPR (GG)"/>
      <sheetName val="SPR (SS)"/>
      <sheetName val="CR"/>
      <sheetName val="BD"/>
      <sheetName val="LG"/>
      <sheetName val="SR"/>
      <sheetName val="BP"/>
      <sheetName val="TOTAL DP"/>
      <sheetName val="TOTAL LP"/>
      <sheetName val="NAS"/>
      <sheetName val="Item"/>
      <sheetName val="Hrg 28 Sept &amp; 30 Nov"/>
      <sheetName val="Harga rokok 25Jan10"/>
      <sheetName val="Harga 15Mar10 "/>
      <sheetName val="Hrg 12Apr10"/>
      <sheetName val="Hrg 10Mei10"/>
      <sheetName val="Harga 24Mei10"/>
      <sheetName val="Harga 28Jun10"/>
      <sheetName val="Harga 12Jul10"/>
      <sheetName val="Harga 6Sept10"/>
      <sheetName val="Harga 25Okt10"/>
      <sheetName val="Lead WHT tax"/>
      <sheetName val="Wht 21"/>
      <sheetName val="Wht 23"/>
      <sheetName val="Wht 4(2)"/>
      <sheetName val="Wht 26"/>
      <sheetName val="Sales Monthly"/>
      <sheetName val="Sales recon"/>
      <sheetName val="VAT recap"/>
      <sheetName val="VAT recon"/>
      <sheetName val="PBC VAT"/>
      <sheetName val="BS 311206"/>
      <sheetName val="IS 311206"/>
      <sheetName val="BS 311206 latest"/>
      <sheetName val="FLASH"/>
      <sheetName val="Sales Flash"/>
      <sheetName val="SLS&amp;GM"/>
      <sheetName val="SLS &amp; Tech"/>
      <sheetName val="HFM-BAL"/>
      <sheetName val="Sales-aloc"/>
      <sheetName val="Entry HFM"/>
      <sheetName val="MANAGER"/>
      <sheetName val="TO BEKOREKSI"/>
      <sheetName val="HFM-PNL"/>
      <sheetName val="TB-Movement"/>
      <sheetName val="Lead account receivable"/>
      <sheetName val="fluctuation analysis"/>
      <sheetName val="exchange rate revaluation test"/>
      <sheetName val="Aging trade receivables"/>
      <sheetName val="Trade receivable turn over"/>
      <sheetName val="perPartNo"/>
      <sheetName val="perpart_report"/>
      <sheetName val="sales-perpart (detail)"/>
      <sheetName val="sales+stcom+smh"/>
      <sheetName val="Inv_Report"/>
      <sheetName val="SUMMARY-editttt"/>
      <sheetName val="BIK"/>
      <sheetName val="PL komersil"/>
      <sheetName val="Inst PPh25 '06"/>
      <sheetName val="SalesRecon"/>
      <sheetName val="Recons Salary old"/>
      <sheetName val="Recons Salary 2005"/>
      <sheetName val="language"/>
      <sheetName val="Lead Sheet"/>
      <sheetName val="1&gt;P&amp;L"/>
      <sheetName val="1&gt;B&amp;S"/>
      <sheetName val="WS B&amp;S"/>
      <sheetName val="1&gt;Stat. of chan. in equ."/>
      <sheetName val="1&gt;CFS"/>
      <sheetName val="ws CFS"/>
      <sheetName val="2&gt;Expense"/>
      <sheetName val="COGS APE"/>
      <sheetName val="Propose Journal "/>
      <sheetName val="WS Expense"/>
      <sheetName val="3&gt;sales and other income"/>
      <sheetName val="WS Sales &amp; Oth Income"/>
      <sheetName val="4&gt;Director's emo. "/>
      <sheetName val="5&gt; Staff cost"/>
      <sheetName val="6&gt;tax"/>
      <sheetName val="7&gt;RPT"/>
      <sheetName val="10&gt;Invest."/>
      <sheetName val="11&gt; Inventories"/>
      <sheetName val="ws Inv"/>
      <sheetName val="12&gt;FA"/>
      <sheetName val="WS FA"/>
      <sheetName val="13&gt;LL &amp; LUR"/>
      <sheetName val="14&gt;AR"/>
      <sheetName val="14-1&gt;Other Recevable"/>
      <sheetName val="15&gt;AP"/>
      <sheetName val="ws AP"/>
      <sheetName val="15-1&gt;Other payables and accrual"/>
      <sheetName val="ws Other Payable"/>
      <sheetName val="WS Accrual"/>
      <sheetName val="16&gt;Bank loan"/>
      <sheetName val="17&gt;Cash"/>
      <sheetName val="ws Cash"/>
      <sheetName val="18&gt;IA"/>
      <sheetName val="19&gt;Charges"/>
      <sheetName val="20&gt;con lib"/>
      <sheetName val="21&gt;con ass"/>
      <sheetName val="22&gt;commit"/>
      <sheetName val="2324&gt;BF"/>
      <sheetName val="25&gt;Deposit,prepay&amp;others"/>
      <sheetName val="WS Deposit"/>
      <sheetName val="26&gt;Finance Costs"/>
      <sheetName val="27&gt;director"/>
      <sheetName val="28&gt;Shareholder"/>
      <sheetName val="29,30&gt;others"/>
      <sheetName val="DTA (2)"/>
      <sheetName val="FA  Recon"/>
      <sheetName val="FA (2)"/>
      <sheetName val="report presentation (2)"/>
      <sheetName val="daftar penyusutan"/>
      <sheetName val="CIT 09"/>
      <sheetName val="CIT 08"/>
      <sheetName val="FA commercial"/>
      <sheetName val="movement prepaid"/>
      <sheetName val="DTA Cal"/>
      <sheetName val="CIT-MS taxes"/>
      <sheetName val="fiscal correction"/>
      <sheetName val="172000"/>
      <sheetName val="OBYEK"/>
      <sheetName val="Marshal-99"/>
      <sheetName val="Prepaid tax -1998"/>
      <sheetName val="COGS-1"/>
      <sheetName val="COGS-2"/>
      <sheetName val="Topas"/>
      <sheetName val="TWB"/>
      <sheetName val="ID40 1-9"/>
      <sheetName val="ID40 3-6"/>
      <sheetName val="E7 SAP INV"/>
      <sheetName val="E7 SAP AR&amp;AP"/>
      <sheetName val="JULY"/>
      <sheetName val="List by Curr"/>
      <sheetName val="Anrev_BS"/>
      <sheetName val="Anrev_IS"/>
      <sheetName val="RRR"/>
      <sheetName val="GDG KECIL"/>
      <sheetName val="GDG KECIL (lanjutan)"/>
      <sheetName val="GDG BS"/>
      <sheetName val="GDG BS (lanjutan)"/>
      <sheetName val="GDG BESAR"/>
      <sheetName val="GDG BESAR (lanjutan)"/>
      <sheetName val="Mutasi BDP"/>
      <sheetName val="TB - 2012"/>
      <sheetName val="TB - 2011"/>
      <sheetName val="Price-Qty-EBT simulation"/>
      <sheetName val="EBT simulation"/>
      <sheetName val="IncomeS"/>
      <sheetName val="CF detail"/>
      <sheetName val="Prod Sales"/>
      <sheetName val="S.M. &amp; Labor"/>
      <sheetName val="BP_Prod"/>
      <sheetName val="BP_GA"/>
      <sheetName val="BP_WH"/>
      <sheetName val="electricity"/>
      <sheetName val="water"/>
      <sheetName val="Plan_02"/>
      <sheetName val="SVM acc"/>
      <sheetName val="SVM"/>
      <sheetName val="Prod Plan acc"/>
      <sheetName val="Prod Plan"/>
      <sheetName val="BS_Sum"/>
      <sheetName val="ISvsPlan"/>
      <sheetName val="Cover_Id"/>
      <sheetName val="Indonesiana"/>
      <sheetName val="BS-wide"/>
      <sheetName val="BS-wide-Old"/>
      <sheetName val="IS-old"/>
      <sheetName val="P&amp;L Division"/>
      <sheetName val="Ratios by aria"/>
      <sheetName val="Plan"/>
      <sheetName val="DIST-exp"/>
      <sheetName val="Fix99"/>
      <sheetName val="Fix"/>
      <sheetName val="Million"/>
      <sheetName val="New_COGS"/>
      <sheetName val="IS (3)"/>
      <sheetName val="Suspense cr card"/>
      <sheetName val="adv payment to supplier"/>
      <sheetName val="test FA depre"/>
      <sheetName val="reg new"/>
      <sheetName val="Diosposal"/>
      <sheetName val="list reclass"/>
      <sheetName val="ID20"/>
      <sheetName val="List of Disposal FA"/>
      <sheetName val="Register FA"/>
      <sheetName val="List of Additional FA"/>
      <sheetName val="Test-FA Depre"/>
      <sheetName val="register"/>
      <sheetName val="register 08"/>
      <sheetName val="lead 08"/>
      <sheetName val="registerFA"/>
      <sheetName val="ID20 (2)"/>
      <sheetName val="Test of Controls"/>
      <sheetName val="VIRUS-EDY"/>
      <sheetName val="Neraca 01"/>
      <sheetName val="Laba Rugi (2)"/>
      <sheetName val="Opex Jan~Jun"/>
      <sheetName val="Laba Rugi Jan~Dec"/>
      <sheetName val="Breakdown OPEX"/>
      <sheetName val="OPEX (Jan~Dec)"/>
      <sheetName val="Cash &amp; Bank"/>
      <sheetName val="Prepaid TAX"/>
      <sheetName val="AP Others"/>
      <sheetName val="Deposit Received"/>
      <sheetName val="Accrued Exp."/>
      <sheetName val="Bank Loan &amp; Capital"/>
      <sheetName val="TAKSIRAN PAJAK"/>
      <sheetName val="LABA RUGI FISKAL"/>
      <sheetName val="LR FISKAL 2005"/>
      <sheetName val="NDE "/>
      <sheetName val="PPh psl 29"/>
      <sheetName val="PPh psl 29 (Tahunan)"/>
      <sheetName val="9 R-1 Lead"/>
      <sheetName val="9 R-1.1"/>
      <sheetName val="9 R-2 Lead"/>
      <sheetName val="Dept. Obj"/>
      <sheetName val="Dept. Obj (2)"/>
      <sheetName val="PPV.SP"/>
      <sheetName val="SUMPPVSP"/>
      <sheetName val="tm-02"/>
      <sheetName val="jln-02"/>
      <sheetName val="tm-03"/>
      <sheetName val="jln-03"/>
      <sheetName val="tm-04"/>
      <sheetName val="jln-04"/>
      <sheetName val="tm-all"/>
      <sheetName val="tmb-05"/>
      <sheetName val="tbm-06"/>
      <sheetName val="tbm-07"/>
      <sheetName val="tbm-all"/>
      <sheetName val="vp-tmball-2007"/>
      <sheetName val="Vp-tmall-2007"/>
      <sheetName val="vp-bbt-2007"/>
      <sheetName val="vp-pn 2007"/>
      <sheetName val="Panen-all"/>
      <sheetName val="Ws_Jul-2004"/>
      <sheetName val="AJE_(2)"/>
      <sheetName val="Neraca_"/>
      <sheetName val="Neraca__(2)"/>
      <sheetName val="Laba_Rugi_"/>
      <sheetName val="CF_(2)"/>
      <sheetName val="FA_ACQUISITION_(TOTAL)"/>
      <sheetName val="Ws_Jul-20041"/>
      <sheetName val="AJE_(2)1"/>
      <sheetName val="Neraca_1"/>
      <sheetName val="Neraca__(2)1"/>
      <sheetName val="Laba_Rugi_1"/>
      <sheetName val="CF_(2)1"/>
      <sheetName val="21s"/>
      <sheetName val="24b"/>
      <sheetName val="08012_2"/>
      <sheetName val="BUM_Lap"/>
      <sheetName val="08012.3"/>
      <sheetName val="08012.0"/>
      <sheetName val="402"/>
      <sheetName val="Ketentuan"/>
      <sheetName val="Areal"/>
      <sheetName val="DaftarPeg"/>
      <sheetName val="Alokasi"/>
      <sheetName val="BUM_Pengolahan"/>
      <sheetName val="BUM_Rekap"/>
      <sheetName val="Hargabrg"/>
      <sheetName val="0222"/>
      <sheetName val="08012.1"/>
      <sheetName val="08012.2"/>
      <sheetName val="08012.4"/>
      <sheetName val="08012.5"/>
      <sheetName val="Dibebankan"/>
      <sheetName val="Pembebanan"/>
      <sheetName val="Psr_Penghub"/>
      <sheetName val="HTI"/>
      <sheetName val="BeliLokal"/>
      <sheetName val="OngkosJahit"/>
      <sheetName val="Komisi"/>
      <sheetName val="LabTest"/>
      <sheetName val="PPN97 (4)"/>
      <sheetName val="buatWP"/>
      <sheetName val="DbKtr"/>
      <sheetName val="LPIS"/>
      <sheetName val="DTPP"/>
      <sheetName val="KKP Induk"/>
      <sheetName val="Nothit PPN"/>
      <sheetName val="LPPHP"/>
      <sheetName val="STHP"/>
      <sheetName val="PPNSPM"/>
      <sheetName val="SK Lengkap"/>
      <sheetName val="A 2"/>
      <sheetName val="A 3"/>
      <sheetName val="A 4"/>
      <sheetName val="A 6"/>
      <sheetName val="A 7"/>
      <sheetName val="A 8"/>
      <sheetName val="Koreksi"/>
      <sheetName val="Koreksi (2)"/>
      <sheetName val="B 5"/>
      <sheetName val="B 6"/>
      <sheetName val="Data Export"/>
      <sheetName val="Impor WP + 16C"/>
      <sheetName val="Master Klar"/>
      <sheetName val="Master Klar Impor"/>
      <sheetName val="Master Klar Lokal"/>
      <sheetName val="Master Klar Data"/>
      <sheetName val="FP M &lt; 500"/>
      <sheetName val="FP M &gt; 500"/>
      <sheetName val="FP M &gt; 500 Data (2)"/>
      <sheetName val="FP M &gt; 500 Data"/>
      <sheetName val="Data Klar"/>
      <sheetName val="Uji Arus Form"/>
      <sheetName val="ND Klar"/>
      <sheetName val="001"/>
      <sheetName val="002"/>
      <sheetName val="017"/>
      <sheetName val="023"/>
      <sheetName val="025"/>
      <sheetName val="041"/>
      <sheetName val="051"/>
      <sheetName val="052"/>
      <sheetName val="054"/>
      <sheetName val="056"/>
      <sheetName val="KonPMS"/>
      <sheetName val="092"/>
      <sheetName val="403"/>
      <sheetName val="407"/>
      <sheetName val="408"/>
      <sheetName val="411"/>
      <sheetName val="413"/>
      <sheetName val="KonfirSSP"/>
      <sheetName val="Ka Pos"/>
      <sheetName val="Korea"/>
      <sheetName val="Penegasan"/>
      <sheetName val="Penegasan In"/>
      <sheetName val="Rekap Konfirmasi"/>
      <sheetName val="Daf Rek"/>
      <sheetName val="KKP Klar"/>
      <sheetName val="BA Uang dan Brg"/>
      <sheetName val="BAPHP"/>
      <sheetName val="Uji Arus Isi"/>
      <sheetName val="KPS6"/>
      <sheetName val="Obyek 23"/>
      <sheetName val="Obyek 1"/>
      <sheetName val="Obyek 4(2)"/>
      <sheetName val="Revenue&amp;cost-9(A)"/>
      <sheetName val="KOR"/>
      <sheetName val="Perst"/>
      <sheetName val="NH"/>
      <sheetName val="UR"/>
      <sheetName val="PPNT"/>
      <sheetName val="P-PPN"/>
      <sheetName val="REF-CRB"/>
      <sheetName val="PPH21-TGL"/>
      <sheetName val="PPH21-CRB"/>
      <sheetName val="CRB"/>
      <sheetName val="TGL"/>
      <sheetName val="CRB+"/>
      <sheetName val="TGL+"/>
      <sheetName val="REF_CRB"/>
      <sheetName val="aktdit(WP)"/>
      <sheetName val="Daftar Hutang"/>
      <sheetName val="Daftar Piutang"/>
      <sheetName val="SALES BUDGET NOV"/>
      <sheetName val="SCHEDULE NOV"/>
      <sheetName val="A.T. Bali"/>
      <sheetName val="Eksekutif"/>
      <sheetName val="Niaga"/>
      <sheetName val="BII SG"/>
      <sheetName val="BCA Giro"/>
      <sheetName val="giro kerluar"/>
      <sheetName val="j. umum"/>
      <sheetName val="April Budget"/>
      <sheetName val="Cek Diff Expense"/>
      <sheetName val="PL data"/>
      <sheetName val="PL data P10"/>
      <sheetName val="PL data P30"/>
      <sheetName val="PL data P50"/>
      <sheetName val="PL IC Data"/>
      <sheetName val="balance sheet  "/>
      <sheetName val="P30"/>
      <sheetName val="P50"/>
      <sheetName val="Cek"/>
      <sheetName val="MPPR"/>
      <sheetName val="Prod Amount"/>
      <sheetName val="Ski used trsns"/>
      <sheetName val="Out in"/>
      <sheetName val="Out Out"/>
      <sheetName val="fiscal rekon"/>
      <sheetName val="FIXED asset updated"/>
      <sheetName val="fa FEb 06"/>
      <sheetName val="REkap PAjak"/>
      <sheetName val="HEADER-NEW"/>
      <sheetName val="CONT-ALL"/>
      <sheetName val="CONT-OPR"/>
      <sheetName val="COMB. BO-NP"/>
      <sheetName val="PAR-BO"/>
      <sheetName val="COMP. PAR-BO"/>
      <sheetName val="PAR-BO in PCS"/>
      <sheetName val="PAR-NP"/>
      <sheetName val="COMP. PAR-NP"/>
      <sheetName val="COMP. NS&amp;GP"/>
      <sheetName val="DETAIL SALES FARMER - BO"/>
      <sheetName val="DETAIL SALES FARMER - NP"/>
      <sheetName val="DETAIL SALES FM-MONODON"/>
      <sheetName val="DETAIL SALES FM-VANNAMEI"/>
      <sheetName val="COM-DETAIL-COGS-MONODON"/>
      <sheetName val="RM-MNPD-MONODON"/>
      <sheetName val="RM-FPD-MONODON"/>
      <sheetName val="DETAIL-COGS-VANNAMEI"/>
      <sheetName val="RM-MNPD-VANNAMEI"/>
      <sheetName val="RM-FPD-VANNAMEI"/>
      <sheetName val="OVERHEAD-MONODON"/>
      <sheetName val="OVERHEAD-VANNAMEI"/>
      <sheetName val="SUM-SECHE-WIPNAUP-MONODON"/>
      <sheetName val="SUM-SECH-WIPFRY-MONODON"/>
      <sheetName val="SUM-SECHE-WIP-VANNAMEI"/>
      <sheetName val="EXPENDITURE-MONODON"/>
      <sheetName val="EXPENDITURE-VANNAMEI"/>
      <sheetName val="GEN. &amp; ADM. EXP."/>
      <sheetName val="PROD.NAUPLII-MONODON"/>
      <sheetName val="NAUPLII PER UNIT-MONODON"/>
      <sheetName val="NAUPLII-COST-AMOUNT-MONODON"/>
      <sheetName val="PROD.FRY-MONODON"/>
      <sheetName val="COGS PER FRY-MONODON"/>
      <sheetName val="PROD.NAUPLII-VANNAMEI"/>
      <sheetName val="NAUPLII PER UNIT-VANNAMEI"/>
      <sheetName val="NAUPLII-COST-AMOUNT-VANNAMEI"/>
      <sheetName val="PROD.FRY-VANNAMEI"/>
      <sheetName val="COGS PER FRY-VANNAMEI"/>
      <sheetName val="Flushing Jan02"/>
      <sheetName val="Flushing Feb02"/>
      <sheetName val="Flushing Mar02"/>
      <sheetName val="Boxes-Monodon"/>
      <sheetName val="Boxes-Vannamei"/>
      <sheetName val="prop_price_van (2)"/>
      <sheetName val="Locas"/>
      <sheetName val="WBS1dec 04@"/>
      <sheetName val="WBS 2dec 04@"/>
      <sheetName val="WPLdec 04@"/>
      <sheetName val="detailwpl dec 04"/>
      <sheetName val="T-ACC-04"/>
      <sheetName val="PM &amp; TE dec 04@"/>
      <sheetName val="Cashflow old"/>
      <sheetName val="cash flows- indirect"/>
      <sheetName val="detail cash flows (2)"/>
      <sheetName val="FA_FISCAL2004"/>
      <sheetName val="C-2.1"/>
      <sheetName val="FG &amp; WIP"/>
      <sheetName val="PPH22"/>
      <sheetName val="rekap PPH 25"/>
      <sheetName val="I-1.2"/>
      <sheetName val="Mutasi Fixed assets 2004"/>
      <sheetName val="RekapFA"/>
      <sheetName val="RincianFA"/>
      <sheetName val="rekap pph 21"/>
      <sheetName val="perhit PPH21"/>
      <sheetName val="PPh 23,26"/>
      <sheetName val="rekap PPN"/>
      <sheetName val="accrued UU No.13"/>
      <sheetName val="Home Statement awal"/>
      <sheetName val="Home Statement - Dec '04"/>
      <sheetName val="TB Client Dec 31 '04"/>
      <sheetName val="An. Rev WBS1"/>
      <sheetName val="AN REV WBS 2"/>
      <sheetName val="AN REV WPL"/>
      <sheetName val="Analisa GP"/>
      <sheetName val="Cost Analysis 2003"/>
      <sheetName val="SRM AUDIT 04VS 03"/>
      <sheetName val="FS per month use"/>
      <sheetName val="BI Middle Rate Translation'04"/>
      <sheetName val="Confirmation control"/>
      <sheetName val="E-1 Nov"/>
      <sheetName val="U1-2"/>
      <sheetName val="U1-2-1"/>
      <sheetName val="PA Result"/>
      <sheetName val="LIST EE"/>
      <sheetName val="Lumpsum Payment"/>
      <sheetName val="Lumpsum Payment (Rev)"/>
      <sheetName val="Lumpsum Finance"/>
      <sheetName val="Lumpsum Hatch"/>
      <sheetName val="Lumps farm"/>
      <sheetName val="Lumps Mkt"/>
      <sheetName val="Control 2"/>
      <sheetName val="HUTANG SGU"/>
      <sheetName val="Sun_Xenia_4"/>
      <sheetName val="Sun_Mits_6"/>
      <sheetName val="Sri_Mits_3"/>
      <sheetName val="Sri_Mits_4"/>
      <sheetName val="Sun_Mits_7"/>
      <sheetName val="Sun_Mits_2"/>
      <sheetName val="Sun_Mits_3"/>
      <sheetName val="Sun_Mits_4"/>
      <sheetName val="Bra_Mits_23ho"/>
      <sheetName val="Bra_Mits_23rkho"/>
      <sheetName val="Bra_Mits_23ho cls"/>
      <sheetName val="BRA_2rkho"/>
      <sheetName val="BRA_1rkho"/>
      <sheetName val="Sun_Mits_2rkcls"/>
      <sheetName val="BUANA_Carry_13"/>
      <sheetName val="Honda city_3"/>
      <sheetName val="mits FE"/>
      <sheetName val="CARRY_2U"/>
      <sheetName val="XENIA_1U"/>
      <sheetName val="B9461_Bks"/>
      <sheetName val="PE_TO"/>
      <sheetName val="Projected_P&amp;L"/>
      <sheetName val="Historical_P&amp;L"/>
      <sheetName val="Historical Opex"/>
      <sheetName val="E055"/>
      <sheetName val="PREPAID RENT"/>
      <sheetName val="MJ (2)"/>
      <sheetName val="CFLS"/>
      <sheetName val="CMLS"/>
      <sheetName val="parent farm"/>
      <sheetName val="Memo on Walkthrough"/>
      <sheetName val="Pending Document (3)"/>
      <sheetName val="Sampling Vouched FA Addition"/>
      <sheetName val="Pending Document-JKT"/>
      <sheetName val="Pending Document"/>
      <sheetName val="Pending Document (2)"/>
      <sheetName val="Summary FA Addition-2005"/>
      <sheetName val="Candra"/>
      <sheetName val="utk auditor"/>
      <sheetName val="BSFeb"/>
      <sheetName val="PLFeb"/>
      <sheetName val="BSMarch"/>
      <sheetName val="TB March 07"/>
      <sheetName val="BS for SRM"/>
      <sheetName val="PL for SRM"/>
      <sheetName val="CF Combine"/>
      <sheetName val="CF-indirect"/>
      <sheetName val="CF Direct"/>
      <sheetName val="PM_TE"/>
      <sheetName val="Test Reval Feb"/>
      <sheetName val="PAJE PRJE March"/>
      <sheetName val="PAJE PRJE Feb'07"/>
      <sheetName val="Test Reval March "/>
      <sheetName val="FiscComp"/>
      <sheetName val="O.1 "/>
      <sheetName val="U1-1"/>
      <sheetName val="U1-3"/>
      <sheetName val="U2-2"/>
      <sheetName val="Cut Off Parts"/>
      <sheetName val="Cut Off Sales"/>
      <sheetName val="Cut Off Purch"/>
      <sheetName val="Question to Ibu Mory"/>
      <sheetName val="F.Inventory"/>
      <sheetName val="F.1feb 08"/>
      <sheetName val="F5.1"/>
      <sheetName val="K.Lead.March"/>
      <sheetName val="K1.Leasehold Improvement.March"/>
      <sheetName val="K2.Furniture and Fixtures.March"/>
      <sheetName val="K3.Office Equipment.March"/>
      <sheetName val="U1.Sales"/>
      <sheetName val="U1.1.sales comm"/>
      <sheetName val="U1.2.instal comm"/>
      <sheetName val="U1.3.Feb"/>
      <sheetName val="U2.Cost of Sales"/>
      <sheetName val="U3.1.1"/>
      <sheetName val="Sheet permintaan vouching"/>
      <sheetName val="140801"/>
      <sheetName val="SAT_STAFF_ACC4_DC4"/>
      <sheetName val="E-1-1 subs AR-conf. only"/>
      <sheetName val="subs. AP"/>
      <sheetName val="vat&amp;pph21"/>
      <sheetName val=" FA Reconciliation"/>
      <sheetName val="SUMRI FA 02"/>
      <sheetName val="Modify (sort)"/>
      <sheetName val="Modify"/>
      <sheetName val="F-ASS-2002"/>
      <sheetName val="Disposal FA"/>
      <sheetName val="KU-Ajt'03"/>
      <sheetName val="KS-Ajt'03"/>
      <sheetName val="KT-Ajt'03"/>
      <sheetName val="KB-Ajt'03"/>
      <sheetName val="Mill-Ajt'03"/>
      <sheetName val="Sum KU,KS,KT,KB"/>
      <sheetName val="Garbage"/>
      <sheetName val="IDR"/>
      <sheetName val="P&amp;L short"/>
      <sheetName val="P&amp;L Sum"/>
      <sheetName val="BS short"/>
      <sheetName val="BS Sum"/>
      <sheetName val="****"/>
      <sheetName val="IECF"/>
      <sheetName val="JVShare"/>
      <sheetName val="IER"/>
      <sheetName val="PTRCI"/>
      <sheetName val="ProdRoll"/>
      <sheetName val="OpenSale"/>
      <sheetName val="OpenInvoice"/>
      <sheetName val="PTFIJE"/>
      <sheetName val="YTD Depr."/>
      <sheetName val="CIP movement"/>
      <sheetName val="allocation FA manual"/>
      <sheetName val="movement-FOREX "/>
      <sheetName val="accum vs depr 31 Dec"/>
      <sheetName val="Machine"/>
      <sheetName val="Tools "/>
      <sheetName val="Office - EQ"/>
      <sheetName val="IO 10947"/>
      <sheetName val="KPI Summary"/>
      <sheetName val="Mth KPI's"/>
      <sheetName val="Mth by Mth KPI's"/>
      <sheetName val="Mth by Mth P&amp;L"/>
      <sheetName val="LOM KPI's"/>
      <sheetName val="Qtrly KPI's"/>
      <sheetName val="Half Yrly KPI's"/>
      <sheetName val="Rev&amp;Op Costs"/>
      <sheetName val="Rev&amp;Op Cost-mth"/>
      <sheetName val="Unit Rates "/>
      <sheetName val="$t sold detail"/>
      <sheetName val="Manpower$"/>
      <sheetName val="Prod Schedule"/>
      <sheetName val="Mining Rates"/>
      <sheetName val="Amort&amp;Depn"/>
      <sheetName val="Final "/>
      <sheetName val="Analysis YTD"/>
      <sheetName val="CITR"/>
      <sheetName val="J293"/>
      <sheetName val="Analysis Mth"/>
      <sheetName val="Analysis FY"/>
      <sheetName val="Buma Rise and Fall"/>
      <sheetName val="LCI Rise &amp; Fall"/>
      <sheetName val="R&amp;F SIBOR"/>
      <sheetName val="Analysis Data"/>
      <sheetName val="CFWork"/>
      <sheetName val="GRN"/>
      <sheetName val="Local-Jur"/>
      <sheetName val="Over-Jur"/>
      <sheetName val="Name List"/>
      <sheetName val="Announcements"/>
      <sheetName val="P&amp;L 2"/>
      <sheetName val="Intangible"/>
      <sheetName val="Profit Comp"/>
      <sheetName val="Expl"/>
      <sheetName val="Pre-Dev"/>
      <sheetName val="Dev"/>
      <sheetName val="Cashflow Worksht"/>
      <sheetName val="Cash,Ratio,EPS"/>
      <sheetName val="Spec Outlays"/>
      <sheetName val="JV's"/>
      <sheetName val="Worksheet Segments"/>
      <sheetName val="Wksht Seg elimns"/>
      <sheetName val="Industry"/>
      <sheetName val="Geographical"/>
      <sheetName val="AJE &amp; SUD"/>
      <sheetName val="Deferred tax 2002"/>
      <sheetName val="Instalment"/>
      <sheetName val="FA Sum"/>
      <sheetName val="FA 2002"/>
      <sheetName val="FA 2001"/>
      <sheetName val="3300 &amp; 3500"/>
      <sheetName val="3600"/>
      <sheetName val="3800-Final"/>
      <sheetName val="3800- presentation"/>
      <sheetName val="3800-Interim"/>
      <sheetName val="LS Payroll"/>
      <sheetName val="MINE DEV"/>
      <sheetName val="nature of account"/>
      <sheetName val="PPh29 (I)"/>
      <sheetName val="client-add(I)"/>
      <sheetName val="client-add(E)"/>
      <sheetName val="Summary- Fixed Asset(I)"/>
      <sheetName val="Loss carryforw (I)"/>
      <sheetName val="PPh25 (I)"/>
      <sheetName val="PPh25 (E)"/>
      <sheetName val="Art.25 Inst. (I)"/>
      <sheetName val="Summary- Fixed Asset(E)"/>
      <sheetName val="Operation"/>
      <sheetName val="Loss carryforw"/>
      <sheetName val="Loss carryforw (2)"/>
      <sheetName val="PPh29 (2)"/>
      <sheetName val="Art.25 Inst. (2)"/>
      <sheetName val="NERACA-E"/>
      <sheetName val="LR-E"/>
      <sheetName val="Koreksi Fis"/>
      <sheetName val="Fisc correction"/>
      <sheetName val="DataKKP Surya Siam 02"/>
      <sheetName val="Intro"/>
      <sheetName val="Assump"/>
      <sheetName val="Hect."/>
      <sheetName val="FFB Prodn"/>
      <sheetName val="Mill"/>
      <sheetName val="O_H"/>
      <sheetName val="Prod costs"/>
      <sheetName val="Loans"/>
      <sheetName val="Actuals"/>
      <sheetName val="F_Assets"/>
      <sheetName val="Develop"/>
      <sheetName val="P&amp;L wkgs"/>
      <sheetName val="BS wkgs"/>
      <sheetName val="CF wkgs"/>
      <sheetName val="FS for Board"/>
      <sheetName val="Fin. Statements"/>
      <sheetName val="FA Fiscal vs Comm"/>
      <sheetName val="OS Points"/>
      <sheetName val="comments"/>
      <sheetName val="Changes post-conference"/>
      <sheetName val="Constants"/>
      <sheetName val="CF - LC"/>
      <sheetName val="BS - LC"/>
      <sheetName val="US$ Adj"/>
      <sheetName val="Crop Distn"/>
      <sheetName val="Overheads"/>
      <sheetName val="WC"/>
      <sheetName val="Capex - Rp"/>
      <sheetName val="Depn"/>
      <sheetName val="Sub Debt"/>
      <sheetName val="Board"/>
      <sheetName val="US$ - Detailed Cashflow"/>
      <sheetName val="Depreciation RBW (2)"/>
      <sheetName val="DISPOSE 01"/>
      <sheetName val="SUPPORT"/>
      <sheetName val="BS2006"/>
      <sheetName val="ICP"/>
      <sheetName val="Value"/>
      <sheetName val="Lease"/>
      <sheetName val="elecplant"/>
      <sheetName val="elecEqp"/>
      <sheetName val="fURFIX"/>
      <sheetName val="TANN"/>
      <sheetName val="DISPOS MC"/>
      <sheetName val="FORM"/>
      <sheetName val="138000"/>
      <sheetName val="139999"/>
      <sheetName val="Sheet9 (2)"/>
      <sheetName val="2008-2009SAP"/>
      <sheetName val="Fixed Asset Register"/>
      <sheetName val="157099"/>
      <sheetName val="157100"/>
      <sheetName val="157200(1)"/>
      <sheetName val="157200(2)"/>
      <sheetName val="170000"/>
      <sheetName val="174200"/>
      <sheetName val="174900"/>
      <sheetName val="177000"/>
      <sheetName val="235000"/>
      <sheetName val="250000"/>
      <sheetName val="269000"/>
      <sheetName val="274100"/>
      <sheetName val="278680"/>
      <sheetName val="293000"/>
      <sheetName val="293001"/>
      <sheetName val="297800"/>
      <sheetName val="List 293001 &amp; 297800"/>
      <sheetName val="298900"/>
      <sheetName val="296000"/>
      <sheetName val="298100"/>
      <sheetName val="298200"/>
      <sheetName val="Revision Oct 2001"/>
      <sheetName val="Revision 14 Aug 01 "/>
      <sheetName val="Revision 12 Jun 01"/>
      <sheetName val="FP_MODI"/>
      <sheetName val="FKT_PJK"/>
      <sheetName val="Lap_PPh"/>
      <sheetName val="DATA_FP"/>
      <sheetName val="KUIT"/>
      <sheetName val="KUIT Final"/>
      <sheetName val="REV 96"/>
      <sheetName val="KD PERS"/>
      <sheetName val="SSP (final)"/>
      <sheetName val="FP MODI_A"/>
      <sheetName val="KUIT MODI"/>
      <sheetName val="Kuit Pusdik"/>
      <sheetName val="lead schedule "/>
      <sheetName val="alocation FA "/>
      <sheetName val="movement"/>
      <sheetName val="Vehiclesok"/>
      <sheetName val="IO ALL"/>
      <sheetName val="IO 10948-Mazak"/>
      <sheetName val="taxcalc indo"/>
      <sheetName val="tax_recon"/>
      <sheetName val="taxcalc rupiah"/>
      <sheetName val="pe p-l"/>
      <sheetName val="jo p-l"/>
      <sheetName val="corp tax instll"/>
      <sheetName val="donation"/>
      <sheetName val="pph25 indo"/>
      <sheetName val="kpc wht"/>
      <sheetName val="imk wht"/>
      <sheetName val="pph23kpc indo"/>
      <sheetName val="pph23imk indo"/>
      <sheetName val="Deferred tax "/>
      <sheetName val="due to stockholder"/>
      <sheetName val="Capital stock "/>
      <sheetName val="MgmtTech_fee"/>
      <sheetName val="Cash_on_hand_and_in_banks"/>
      <sheetName val="Interest_bearing_receivable"/>
      <sheetName val="Accounts_receivable"/>
      <sheetName val="Other_receivable_"/>
      <sheetName val="Other_payable"/>
      <sheetName val="Prepaid_exp,_tax_and_advance"/>
      <sheetName val="Deferred_tax_"/>
      <sheetName val="Fixed_Assets"/>
      <sheetName val="Other_asset"/>
      <sheetName val="AP_trade"/>
      <sheetName val="Accrued_expense"/>
      <sheetName val="due_to_stockholder"/>
      <sheetName val="Taxes_payable"/>
      <sheetName val="Pension_Fund"/>
      <sheetName val="Due_to_related_party"/>
      <sheetName val="Capital_stock_"/>
      <sheetName val="Deferred_provision_for_inc_tax"/>
      <sheetName val="Other_charges_(income)"/>
      <sheetName val="调帐事项登记表"/>
      <sheetName val="帐套设置"/>
      <sheetName val="to be Accrued"/>
      <sheetName val="the formula"/>
      <sheetName val="Maintenance Rec"/>
      <sheetName val="Accounting Rec"/>
      <sheetName val="for Diff Rate Calc"/>
      <sheetName val="Prepaid tax -1999"/>
      <sheetName val="prepaid 23 page 2"/>
      <sheetName val="tax creditable"/>
      <sheetName val="R. VAT rev"/>
      <sheetName val="R. VAT"/>
      <sheetName val="sales &amp; VAT"/>
      <sheetName val="R. 21"/>
      <sheetName val="Salaries &amp; WHT 21"/>
      <sheetName val="R. WHT 23"/>
      <sheetName val="R. WHT 26"/>
      <sheetName val="SPM 23"/>
      <sheetName val="Penyusutan 0K"/>
      <sheetName val="Penyusutan 0"/>
      <sheetName val="Daf-Perhit-PPN"/>
      <sheetName val="Not PPN (stp)"/>
      <sheetName val="Not PPN"/>
      <sheetName val="21SSP"/>
      <sheetName val="21SPM"/>
      <sheetName val="21BP"/>
      <sheetName val="1721A1"/>
      <sheetName val="23SSP"/>
      <sheetName val="23SPM"/>
      <sheetName val="23BP"/>
      <sheetName val="FSSP"/>
      <sheetName val="FSPM"/>
      <sheetName val="FBP"/>
      <sheetName val="26SSP"/>
      <sheetName val="26SPM"/>
      <sheetName val="26BP"/>
      <sheetName val="21SSP_Lokasi"/>
      <sheetName val="21SPM_Lokasi"/>
      <sheetName val="21BP_Lokasi"/>
      <sheetName val="1721A1_Lokasi"/>
      <sheetName val="23SSP_Lokasi"/>
      <sheetName val="23SPM_Lokasi"/>
      <sheetName val="23BP_Lokasi"/>
      <sheetName val="FSSP_Lokasi"/>
      <sheetName val="FSPM_Lokasi"/>
      <sheetName val="FBP_Lokasi"/>
      <sheetName val="26SSP_Lokasi"/>
      <sheetName val="26SPM_Lokasi"/>
      <sheetName val="26BP_Lokasi"/>
      <sheetName val="1721A1 Lokasi"/>
      <sheetName val="1721A1 Edit"/>
      <sheetName val="23SSP Lok"/>
      <sheetName val="23SPM Lok"/>
      <sheetName val="23BP Lok"/>
      <sheetName val="Rekap SPT"/>
      <sheetName val="Ekualisasi WP"/>
      <sheetName val="Rekap SPT WP WH"/>
      <sheetName val="21SSP PMA"/>
      <sheetName val="21SPM PMA"/>
      <sheetName val="21BP PMA"/>
      <sheetName val="1721A1 PMA"/>
      <sheetName val="21SSP Serpg"/>
      <sheetName val="21SPM Serpg"/>
      <sheetName val="21BP Serpg"/>
      <sheetName val="1721A1 Serpg"/>
      <sheetName val="21SSP Sidoarj"/>
      <sheetName val="21SPM Sidoarj"/>
      <sheetName val="21BP Sidoarj"/>
      <sheetName val="1721A1 Sidoarj"/>
      <sheetName val="23SSP PMA"/>
      <sheetName val="23SPM PMA"/>
      <sheetName val="23BP PMA"/>
      <sheetName val="23SSP Sidoarj"/>
      <sheetName val="23SPM Sidoarj"/>
      <sheetName val="23BP Sidoarj"/>
      <sheetName val="FSSP PMA"/>
      <sheetName val="FSPM PMA"/>
      <sheetName val="FBP PMA"/>
      <sheetName val="FSSP Sidoarj"/>
      <sheetName val="FSPM Sidoarj"/>
      <sheetName val="FBP Sidoarj"/>
      <sheetName val="26SSP PMA"/>
      <sheetName val="26SPM PMA"/>
      <sheetName val="26BP PMA"/>
      <sheetName val="26SSP Sidoarj"/>
      <sheetName val="26SPM Sidoarj"/>
      <sheetName val="26BP Sidoarj"/>
      <sheetName val="23SSP Ok"/>
      <sheetName val="23SPM Ok"/>
      <sheetName val="23BP Ok"/>
      <sheetName val="23SSP CBNG Ok"/>
      <sheetName val="23SPM CBNG Ok"/>
      <sheetName val="23BP CBNG"/>
      <sheetName val="23SSP SMG"/>
      <sheetName val="23SPM SMG"/>
      <sheetName val="23BP SMG"/>
      <sheetName val="21SSP_Cibinong"/>
      <sheetName val="21SPM_Cibinong"/>
      <sheetName val="21BP_Cibinong"/>
      <sheetName val="1721A1_Cibinong"/>
      <sheetName val="21SSP_SMG"/>
      <sheetName val="21SPM_SMG"/>
      <sheetName val="21BP_SMG"/>
      <sheetName val="1721A1_SMG"/>
      <sheetName val="PPNSSP"/>
      <sheetName val="PK PM"/>
      <sheetName val="FP Masuk"/>
      <sheetName val="FP Keluar"/>
      <sheetName val="STPPPN"/>
      <sheetName val="PPNLN"/>
      <sheetName val="PPNLNSSP"/>
      <sheetName val="PPnBM"/>
      <sheetName val="PPnBMSSP"/>
      <sheetName val="PPnBMSPM"/>
      <sheetName val="014"/>
      <sheetName val="034"/>
      <sheetName val="035"/>
      <sheetName val="058"/>
      <sheetName val="059"/>
      <sheetName val="612"/>
      <sheetName val="615"/>
      <sheetName val="Uji Arus Form 05"/>
      <sheetName val="SE 14' 05"/>
      <sheetName val="Rekap Apr to Des 03"/>
      <sheetName val="Rekap Jan to Mar 03"/>
      <sheetName val="Bank PPn Impor Jan Mar 03"/>
      <sheetName val="PPN Impor Jan Des "/>
      <sheetName val="003"/>
      <sheetName val="K 002"/>
      <sheetName val="K 003 "/>
      <sheetName val="K 004"/>
      <sheetName val="K 005"/>
      <sheetName val="K 006"/>
      <sheetName val="K 010"/>
      <sheetName val="K 011"/>
      <sheetName val="K 012"/>
      <sheetName val="K 013"/>
      <sheetName val="K 014"/>
      <sheetName val="K 015"/>
      <sheetName val="K 017"/>
      <sheetName val="K 018"/>
      <sheetName val="K 022"/>
      <sheetName val="K 023"/>
      <sheetName val="K 025"/>
      <sheetName val="K 026"/>
      <sheetName val="K 027"/>
      <sheetName val="K 028"/>
      <sheetName val="K 029"/>
      <sheetName val="K 031"/>
      <sheetName val="K 032"/>
      <sheetName val="K 033"/>
      <sheetName val="K 034"/>
      <sheetName val="K 035"/>
      <sheetName val="K 036"/>
      <sheetName val="K 037"/>
      <sheetName val="K 041"/>
      <sheetName val="K 042"/>
      <sheetName val="K 043"/>
      <sheetName val="K 044"/>
      <sheetName val="K 052"/>
      <sheetName val="K 054"/>
      <sheetName val="K 055"/>
      <sheetName val="K 056"/>
      <sheetName val="K 058"/>
      <sheetName val="K 071"/>
      <sheetName val="K 092"/>
      <sheetName val="K 102"/>
      <sheetName val="K 121"/>
      <sheetName val="K 122"/>
      <sheetName val="K 211"/>
      <sheetName val="K 302"/>
      <sheetName val="K 331"/>
      <sheetName val="K 301"/>
      <sheetName val="K 401"/>
      <sheetName val="K 402"/>
      <sheetName val="K 403"/>
      <sheetName val="K 404"/>
      <sheetName val="K 407"/>
      <sheetName val="K 411"/>
      <sheetName val="K 412"/>
      <sheetName val="K 413"/>
      <sheetName val="K 421"/>
      <sheetName val="K 422"/>
      <sheetName val="K 423"/>
      <sheetName val="K 603"/>
      <sheetName val="K 606"/>
      <sheetName val="K 607"/>
      <sheetName val="K 609"/>
      <sheetName val="K 612"/>
      <sheetName val="K 615"/>
      <sheetName val="K 617"/>
      <sheetName val="K 721"/>
      <sheetName val="Rekap Apr to Des 03 Edit"/>
      <sheetName val="Rekap Jan to Mar 03 Edit"/>
      <sheetName val="403 PPN LN Ap Dec 03"/>
      <sheetName val="Uji Arus"/>
      <sheetName val="KKP Klar PSK PPN"/>
      <sheetName val="Uji Arus Form 04"/>
      <sheetName val="Eq PPN PPH"/>
      <sheetName val="FPM WP"/>
      <sheetName val="Rekap FPM WP"/>
      <sheetName val="PPN Impor"/>
      <sheetName val="PPN DN aja"/>
      <sheetName val="PPN DN &lt;500"/>
      <sheetName val="PPN DN &gt;500"/>
      <sheetName val="PPN DN &gt;500 Data"/>
      <sheetName val="PPN DN &gt;500 PK=PM"/>
      <sheetName val="Intra PM 411"/>
      <sheetName val="Intra PM"/>
      <sheetName val="Susupect List"/>
      <sheetName val="021"/>
      <sheetName val="305"/>
      <sheetName val="PPN DN &gt;500 PK#PM"/>
      <sheetName val="PPN LN"/>
      <sheetName val="Intranet PM Edit"/>
      <sheetName val="Rekap PPN Masuk"/>
      <sheetName val="PPn DN Sort"/>
      <sheetName val="PPn DN Sort &lt;500"/>
      <sheetName val="PPn DN Sort &gt;500"/>
      <sheetName val="PPn DN Sort &gt;500 PK=PM"/>
      <sheetName val="PPn DN Sort &gt;500 PK#PM"/>
      <sheetName val="PPN Retur aja"/>
      <sheetName val="FP Kel A1"/>
      <sheetName val="FP Kel A2"/>
      <sheetName val="006"/>
      <sheetName val="011"/>
      <sheetName val="012"/>
      <sheetName val="015"/>
      <sheetName val="018"/>
      <sheetName val="022"/>
      <sheetName val="027"/>
      <sheetName val="032"/>
      <sheetName val="071"/>
      <sheetName val="072"/>
      <sheetName val="428"/>
      <sheetName val="602"/>
      <sheetName val="625"/>
      <sheetName val="Intranet"/>
      <sheetName val="SIDJP PPN"/>
      <sheetName val="Susp List PMA CLG"/>
      <sheetName val="uji Arus WP"/>
      <sheetName val="FP Keluar PMA"/>
      <sheetName val="FP Masuk PMA"/>
      <sheetName val="Ek PPN Ags Des"/>
      <sheetName val="Koreksi PPn Impor"/>
      <sheetName val="PPN 16D"/>
      <sheetName val="PPN 16 D SSP"/>
      <sheetName val="FP Masuk Data"/>
      <sheetName val="045"/>
      <sheetName val="005"/>
      <sheetName val="061"/>
      <sheetName val="057"/>
      <sheetName val="044"/>
      <sheetName val="412"/>
      <sheetName val="024"/>
      <sheetName val="Arus Brg n Uang"/>
      <sheetName val="Arus Brg n Uang urut"/>
      <sheetName val="043"/>
      <sheetName val="033"/>
      <sheetName val="042"/>
      <sheetName val="036"/>
      <sheetName val="026"/>
      <sheetName val="423"/>
      <sheetName val="028"/>
      <sheetName val="055"/>
      <sheetName val="Arus Klarifikasi"/>
      <sheetName val="FP Masuk Advertising"/>
      <sheetName val="Koreksi PM"/>
      <sheetName val="dr intranet"/>
      <sheetName val="Koreksi DPP PPN"/>
      <sheetName val="Koreksi PM Sort"/>
      <sheetName val="Obyek PPNLN"/>
      <sheetName val="dr intranet &gt; 500,000"/>
      <sheetName val="FP M DN aja - retur"/>
      <sheetName val="FP M DN Net &gt; 500,000"/>
      <sheetName val="FP M DN Net &lt; 500,000"/>
      <sheetName val="PPNJLN"/>
      <sheetName val="004"/>
      <sheetName val="013"/>
      <sheetName val="016"/>
      <sheetName val="029"/>
      <sheetName val="031"/>
      <sheetName val="052 3"/>
      <sheetName val="052 2"/>
      <sheetName val="091"/>
      <sheetName val="505"/>
      <sheetName val="506"/>
      <sheetName val="508"/>
      <sheetName val="623"/>
      <sheetName val="624"/>
      <sheetName val="Master Klarifikasi"/>
      <sheetName val="Impor PMA"/>
      <sheetName val="PPN Lok"/>
      <sheetName val="PPNSPM Lok"/>
      <sheetName val="PPNSSP Lok"/>
      <sheetName val="FP Keluar CLG"/>
      <sheetName val="FP Masuk CLG"/>
      <sheetName val="KonPMS PMA"/>
      <sheetName val="Klar PMA"/>
      <sheetName val="ND Klar PMA I"/>
      <sheetName val="ND Klar PMA I (2)"/>
      <sheetName val="KonPMS CLG"/>
      <sheetName val="Klar Clg"/>
      <sheetName val="041clg"/>
      <sheetName val="052 (2)"/>
      <sheetName val="407clg"/>
      <sheetName val="Surat PMA"/>
      <sheetName val="Impor Gab"/>
      <sheetName val="Niaga PPn Im"/>
      <sheetName val="BNI  Priok PPn Im"/>
      <sheetName val="Cat Konf SSP dan FPM"/>
      <sheetName val="Rekap PM PPN DN"/>
      <sheetName val="Rekap PM All"/>
      <sheetName val="PPNDN Master"/>
      <sheetName val="PPNDN Master &lt;500"/>
      <sheetName val="PPNDN Master &gt;500"/>
      <sheetName val="PPN JLN"/>
      <sheetName val="Sidoarjo Intranet PM"/>
      <sheetName val="037"/>
      <sheetName val="073"/>
      <sheetName val="609"/>
      <sheetName val="611"/>
      <sheetName val="613"/>
      <sheetName val="614"/>
      <sheetName val="616"/>
      <sheetName val="617"/>
      <sheetName val="626"/>
      <sheetName val="PPNDN Master Konf"/>
      <sheetName val="FP Keluar Tdk dipungut"/>
      <sheetName val="Retur PK"/>
      <sheetName val="FP Masuk Tdk Dikredit"/>
      <sheetName val="FPM DN"/>
      <sheetName val="FPM DN &lt;500"/>
      <sheetName val="PM Lok"/>
      <sheetName val="FPM DN &gt;500"/>
      <sheetName val="Eq PPN PPH (2)"/>
      <sheetName val="Rekap FP Sederhana"/>
      <sheetName val="FPM Rekap Asli"/>
      <sheetName val="FPM Rekap Asli Edit"/>
      <sheetName val="FPM &lt;500"/>
      <sheetName val="FPM &gt;500"/>
      <sheetName val="FPM &gt;500 PK=PM"/>
      <sheetName val="Intra PM Lok"/>
      <sheetName val="Intra PM Ok"/>
      <sheetName val="PPNSSP 16D"/>
      <sheetName val="Obyek PPN JLN"/>
      <sheetName val="Jual Aset"/>
      <sheetName val="421"/>
      <sheetName val="Uji Arus Isian"/>
      <sheetName val="PPN 16 D KKP"/>
      <sheetName val="PPN 16 D"/>
      <sheetName val="Uji Arus Form 04 Fax"/>
      <sheetName val="Data Uji Arus"/>
      <sheetName val="PPNSPM Asli"/>
      <sheetName val="PPN SPHP"/>
      <sheetName val="9 Data Uji Arus WP"/>
      <sheetName val="Rekap Konfirmasi PPN"/>
      <sheetName val="Data Uji Arus LPP"/>
      <sheetName val="Penyerahan DN"/>
      <sheetName val="Penyerahan DN Cuma2"/>
      <sheetName val="Impor MS"/>
      <sheetName val="Impor MTS"/>
      <sheetName val="PM MS"/>
      <sheetName val="PM MTS"/>
      <sheetName val="PM ALL ASLI"/>
      <sheetName val="PM ALL ASLI SORT"/>
      <sheetName val="Retur Beli"/>
      <sheetName val="SSP PPN LN"/>
      <sheetName val="114"/>
      <sheetName val="404"/>
      <sheetName val="424"/>
      <sheetName val="425"/>
      <sheetName val="426"/>
      <sheetName val="603"/>
      <sheetName val="607"/>
      <sheetName val="PM All Klarifikasi"/>
      <sheetName val="003 (28)"/>
      <sheetName val="003 (29)"/>
      <sheetName val="003 (30)"/>
      <sheetName val="003 (22)"/>
      <sheetName val="003 (23)"/>
      <sheetName val="509"/>
      <sheetName val="504"/>
      <sheetName val="503"/>
      <sheetName val="Dasar Klarifikasi"/>
      <sheetName val="PPNSSP Ok"/>
      <sheetName val="FP Keluar Ok"/>
      <sheetName val="FP Masuk Ok"/>
      <sheetName val="074"/>
      <sheetName val="PPh 21 2011"/>
      <sheetName val="from MIS_With Holding Tax"/>
      <sheetName val="S-Konf-SSP Bank (P 3)"/>
      <sheetName val="S-Konf-SSP Bank (BTM)"/>
      <sheetName val="Bank (P 3)"/>
      <sheetName val="Bank (P 3) (2)"/>
      <sheetName val="Bank (P 3) (3)"/>
      <sheetName val="L- Konf-SSP per bank "/>
      <sheetName val="S-Konf-SSP Kantor"/>
      <sheetName val="S-Konf-SSP Kantor (Lokasi)"/>
      <sheetName val="L- Konf-SSP KTR"/>
      <sheetName val="L- Konf-SSP KTR (Lokasi)"/>
      <sheetName val="S-Konf-bukti pngt&amp;pot"/>
      <sheetName val="L- Konf-bkti pngt&amp;pot"/>
      <sheetName val="S-Konf-bukti png&amp;pot Kantor "/>
      <sheetName val="L- Konf-bkti pngt&amp;pot Kantor"/>
      <sheetName val="S-Konf PM PPN Kantor"/>
      <sheetName val="L-Konf PM PPN"/>
      <sheetName val="Perluasan"/>
      <sheetName val="Mohon Panjang"/>
      <sheetName val="Pemb panjang"/>
      <sheetName val="Peringatan "/>
      <sheetName val="DATA OBYEK "/>
      <sheetName val="KKP PPH  POT-PUT"/>
      <sheetName val="daftar21"/>
      <sheetName val="Draft KKP"/>
      <sheetName val="Daf KKP OK (2)"/>
      <sheetName val="PPN JKP LN"/>
      <sheetName val="PPN JKP LN (STP)"/>
      <sheetName val="PPN BTW LN "/>
      <sheetName val="PPN BTW LN  (STP)"/>
      <sheetName val="Not PPN 16 D"/>
      <sheetName val="not-25"/>
      <sheetName val="Not-Badan Final 4(2)"/>
      <sheetName val="Not-Badan Final 15"/>
      <sheetName val="not-21"/>
      <sheetName val="not-22"/>
      <sheetName val="Not-23"/>
      <sheetName val="Not-23 (STP)"/>
      <sheetName val="Not-26"/>
      <sheetName val="Not-26 (STP)"/>
      <sheetName val="Not-4(2)"/>
      <sheetName val="Not-4(2) (STP)"/>
      <sheetName val="Not-15"/>
      <sheetName val="Not-15 (STP)"/>
      <sheetName val="KLU"/>
      <sheetName val="L_PHP"/>
      <sheetName val="L_PHP (OK)"/>
      <sheetName val="~Mar"/>
      <sheetName val="Summary of TB"/>
      <sheetName val="TB Currency Wise (BS account) "/>
      <sheetName val="sur"/>
      <sheetName val="cpp"/>
      <sheetName val="Equity in IN"/>
      <sheetName val="jualan"/>
      <sheetName val="nbv 2002"/>
      <sheetName val="WBS-proformaOWK"/>
      <sheetName val="Profit&amp;Loss"/>
      <sheetName val="Aje-gt"/>
      <sheetName val="Caje-HO"/>
      <sheetName val="Caje-Spj"/>
      <sheetName val="Caje-Smr&amp;Dpk"/>
      <sheetName val="T-Acc-gt"/>
      <sheetName val="CF (ok)"/>
      <sheetName val="wpl-FIS"/>
      <sheetName val="wbs-FIS"/>
      <sheetName val="MutFa"/>
      <sheetName val="add fafis 04"/>
      <sheetName val="depfis"/>
      <sheetName val="fafis"/>
      <sheetName val="kep150"/>
      <sheetName val="exp-FIS"/>
      <sheetName val="RE-awal"/>
      <sheetName val="Aje1"/>
      <sheetName val="Aje2"/>
      <sheetName val="cons-1"/>
      <sheetName val="cons-2"/>
      <sheetName val="cons-pl"/>
      <sheetName val="CashFlows"/>
      <sheetName val="mut FA-cons"/>
      <sheetName val="report-FA"/>
      <sheetName val="Equity NI"/>
      <sheetName val="Unrealized"/>
      <sheetName val="Segmen-BS"/>
      <sheetName val="Segmen-WPIS"/>
      <sheetName val="Currency"/>
      <sheetName val="mutFA'97"/>
      <sheetName val="mutFA'98"/>
      <sheetName val="Elimination Journals"/>
      <sheetName val="Sales purchase eliminasi"/>
      <sheetName val="Equity in NI"/>
      <sheetName val="Cash flow (direct)"/>
      <sheetName val="Cash flow for report"/>
      <sheetName val="List of PAJEs"/>
      <sheetName val="T-Acc PAJEs"/>
      <sheetName val="K. Combine (audited)"/>
      <sheetName val="add fafis 05"/>
      <sheetName val="detail-1"/>
      <sheetName val="detail-2"/>
      <sheetName val="detail-3"/>
      <sheetName val="cf-parent"/>
      <sheetName val="cf-consol"/>
      <sheetName val="T-Acc caje"/>
      <sheetName val="T-Acc paje"/>
      <sheetName val="sales-prod"/>
      <sheetName val=" cogs"/>
      <sheetName val="cogs for report"/>
      <sheetName val="wbs-segmen- revised"/>
      <sheetName val="wpl-segmen-revised"/>
      <sheetName val="FA for report"/>
      <sheetName val="LL 13"/>
      <sheetName val="fiscal-comp"/>
      <sheetName val="FAkomersial"/>
      <sheetName val="FAdijamin"/>
      <sheetName val="FAcompletion"/>
      <sheetName val="CFkonsol"/>
      <sheetName val="CFinduk"/>
      <sheetName val="share-1"/>
      <sheetName val="share-2"/>
      <sheetName val="goodwil"/>
      <sheetName val="FISkor"/>
      <sheetName val="FC-1 Rekap Donation"/>
      <sheetName val="FC-2 Gain on sale of FA"/>
      <sheetName val="FC-3 FAfiskal"/>
      <sheetName val="P-1-3 Labor Law - UU No 13"/>
      <sheetName val="loan-konsol"/>
      <sheetName val="loan-cam"/>
      <sheetName val="insurance2002"/>
      <sheetName val="rentincome"/>
      <sheetName val="U-2-1.GManalytical"/>
      <sheetName val="AR-TurnOver"/>
      <sheetName val="Jasa Giro"/>
      <sheetName val="*******00"/>
      <sheetName val="*******01"/>
      <sheetName val="*******02"/>
      <sheetName val="*******03"/>
      <sheetName val="*******04"/>
      <sheetName val="*******05"/>
      <sheetName val="*******06"/>
      <sheetName val="*******07"/>
      <sheetName val="Hatchery"/>
      <sheetName val="site (2)"/>
      <sheetName val="Bdl (2)"/>
      <sheetName val="Summary Audit"/>
      <sheetName val="TOING12"/>
      <sheetName val="CPC"/>
      <sheetName val="cost to june"/>
      <sheetName val="Planning"/>
      <sheetName val="PAJE-Sby"/>
      <sheetName val="PM Set per branch"/>
      <sheetName val="InterBranch"/>
      <sheetName val="Pivot CAJE"/>
      <sheetName val="Pivot PAJE"/>
      <sheetName val="LIAB"/>
      <sheetName val="Leases Mutation"/>
      <sheetName val="FA Sold - fiscal"/>
      <sheetName val="AMOR RENT"/>
      <sheetName val="Def-Tax"/>
      <sheetName val="Sales-Elim"/>
      <sheetName val="Break Sales"/>
      <sheetName val="Emp. Ben"/>
      <sheetName val="Aging TR"/>
      <sheetName val="MUA"/>
      <sheetName val="Appraisal"/>
      <sheetName val="Sales related 2007"/>
      <sheetName val="sampul"/>
      <sheetName val="Daftar aff"/>
      <sheetName val="detail(2)"/>
      <sheetName val="Detail FA"/>
      <sheetName val="SUMFA"/>
      <sheetName val="AS-02-aff"/>
      <sheetName val="AS-02-unaff"/>
      <sheetName val="Sales-aff"/>
      <sheetName val="Other elim"/>
      <sheetName val="348"/>
      <sheetName val="354"/>
      <sheetName val="355"/>
      <sheetName val="363"/>
      <sheetName val="366"/>
      <sheetName val="372"/>
      <sheetName val="381"/>
      <sheetName val="388"/>
      <sheetName val="405"/>
      <sheetName val="429"/>
      <sheetName val="433"/>
      <sheetName val="444"/>
      <sheetName val="467"/>
      <sheetName val="469"/>
      <sheetName val="2008-BS-PREPAID-RENT-FISKAL"/>
      <sheetName val="2008-BS-PREPAID-RENT-FISKAL (2)"/>
      <sheetName val="2008-BS-PREPAID-RENT-KOMERSIL"/>
      <sheetName val="2008-BS-PREPAID-RENT-KOMERS (2)"/>
      <sheetName val="G.1 Prepaid Insurance"/>
      <sheetName val="G.2 Prepaid Rent detail"/>
      <sheetName val="G.2-1"/>
      <sheetName val="G.2 PREPAID RENT"/>
      <sheetName val="G.2.1 beginning and addition'08"/>
      <sheetName val="G.2.2 ADDITION 2009"/>
      <sheetName val="G.3 PPH22"/>
      <sheetName val="G.3.1 PPH 22"/>
      <sheetName val="G.4 Prepaid - Art 25"/>
      <sheetName val="G.5 Advance"/>
      <sheetName val="G.5.2"/>
      <sheetName val="G.5.3"/>
      <sheetName val="G.6 PPH23"/>
      <sheetName val="PM Set"/>
      <sheetName val="PAJE &amp; PRJE (Parent)"/>
      <sheetName val="CAJE &amp; CRJE (Parent)"/>
      <sheetName val="WBS 1 (Parent)"/>
      <sheetName val="WBS 2 (Parent)"/>
      <sheetName val="WBS 1 (Detail)"/>
      <sheetName val="WPL (Parent)"/>
      <sheetName val="WBS 2 (Detail)"/>
      <sheetName val="WPL (Detail)"/>
      <sheetName val="Rent Fiscal"/>
      <sheetName val="2007-BS-PREPAID-RENT-FISKAL"/>
      <sheetName val="WBS-1 (Consol)"/>
      <sheetName val="WBS-2 (Consol)"/>
      <sheetName val="WPL (Consol)"/>
      <sheetName val="Detail WBS-1 (Consol)"/>
      <sheetName val="Detail WBS-2 (Consol)"/>
      <sheetName val="Pivot Elim"/>
      <sheetName val="Detail WPL (Consol)"/>
      <sheetName val="T-Elim"/>
      <sheetName val="investment 2006"/>
      <sheetName val="SRM - WBS WPL"/>
      <sheetName val="ASM - WBS"/>
      <sheetName val="ASM - WPL"/>
      <sheetName val="Segmen-BS (2005)"/>
      <sheetName val="Segmen-IS (2005)"/>
      <sheetName val="Segmen-BS (2004 restated)"/>
      <sheetName val="Segmen-WPIS (2004 restated)"/>
      <sheetName val="Segmen-BS (2003 restated)"/>
      <sheetName val="Segmen-IS (2003 restated)"/>
      <sheetName val="investment 2005"/>
      <sheetName val="investment 2004 =&lt;"/>
      <sheetName val="Unrealized 2005"/>
      <sheetName val="Unrealized 2004"/>
      <sheetName val="Movement CF Direct"/>
      <sheetName val="CF-Direct"/>
      <sheetName val="AMOR RENT2008"/>
      <sheetName val="List FA Fiscal"/>
      <sheetName val="Provision2008"/>
      <sheetName val="08-TSP-YG-FA FISKAL"/>
      <sheetName val="LIAB."/>
      <sheetName val="Pemusnahan"/>
      <sheetName val="Super Deductible"/>
      <sheetName val="List Fiscal"/>
      <sheetName val="detail-cf"/>
      <sheetName val="FA FISCAL-A"/>
      <sheetName val="FA FISCAL B"/>
      <sheetName val="Provision2009"/>
      <sheetName val="DTL effect 10"/>
      <sheetName val="AMOR RENT2009"/>
      <sheetName val="JP"/>
      <sheetName val="MML"/>
      <sheetName val="Asset Transfer"/>
      <sheetName val="Existing Asset"/>
      <sheetName val="Usfl Life"/>
      <sheetName val="SEMB Capex 2004-July04"/>
      <sheetName val="SEMB Capex 2005"/>
      <sheetName val="Acq-Dep-NBV"/>
      <sheetName val="Departmental Capex"/>
      <sheetName val="Control Sub"/>
      <sheetName val="Account Sub"/>
      <sheetName val="O_R_"/>
      <sheetName val="1_2"/>
      <sheetName val="17_22"/>
      <sheetName val="45_46"/>
      <sheetName val="Kid rid"/>
      <sheetName val="Perijinan"/>
      <sheetName val="AT 10"/>
      <sheetName val="AL 10 "/>
      <sheetName val="AT 11"/>
      <sheetName val="AL 11"/>
      <sheetName val="AT 12"/>
      <sheetName val="AL 12"/>
      <sheetName val="SURPLUS"/>
      <sheetName val="Y 2006"/>
      <sheetName val="rinci2006"/>
      <sheetName val="TBL HUT_ INV"/>
      <sheetName val="RAB IO"/>
      <sheetName val="NBH"/>
      <sheetName val="SAT_STAFF_ACC1_DC2 _2_"/>
      <sheetName val="DC_FZ01_"/>
      <sheetName val="CBY_B002_"/>
      <sheetName val="AYN_B004_"/>
      <sheetName val="PMY_B043_"/>
      <sheetName val="APR_B082_"/>
      <sheetName val="KHR_F001_"/>
      <sheetName val="ERTN_F004_"/>
      <sheetName val="PGRG_F006_"/>
      <sheetName val="PBR _F010_"/>
      <sheetName val="LMA _F011_"/>
      <sheetName val="KSA_F012_"/>
      <sheetName val="KRSB_F013_"/>
      <sheetName val="MTPD_F014_"/>
      <sheetName val="AYBS_F015_"/>
      <sheetName val="KTGN_F016_"/>
      <sheetName val="BLMB_F017_"/>
      <sheetName val="CWI_F018_"/>
      <sheetName val="GBI_F019_"/>
      <sheetName val="TPV _F020_"/>
      <sheetName val="WRU _F021_"/>
      <sheetName val="CRM _F022_"/>
      <sheetName val="PLSR_F023_"/>
      <sheetName val="CLA_F024_"/>
      <sheetName val="KGRN_F025_"/>
      <sheetName val="PLMN_F026_"/>
      <sheetName val="SBR_F027_"/>
      <sheetName val="JTW_F029_"/>
      <sheetName val="_PLA _F030_"/>
      <sheetName val="KDP _F032_"/>
      <sheetName val="TJG_F033_"/>
      <sheetName val="K MLY_F034_"/>
      <sheetName val="CLM_F035_"/>
      <sheetName val="RJGH_F036_"/>
      <sheetName val="JTTH_F037_"/>
      <sheetName val="JTB _F038_"/>
      <sheetName val="JTB2_F039_"/>
      <sheetName val="JGA_F040_"/>
      <sheetName val="KRA_F041_"/>
      <sheetName val="GGSK_F042_"/>
      <sheetName val="AJW _F043_"/>
      <sheetName val="BNKR_F044_"/>
      <sheetName val="LLA_F045_"/>
      <sheetName val="PJT_F046_"/>
      <sheetName val="SAT_F047__"/>
      <sheetName val="PLR_F048_"/>
      <sheetName val="LDR_F049_"/>
      <sheetName val="BTL_F050_"/>
      <sheetName val="LSI_F052_"/>
      <sheetName val="KSDM_F053_"/>
      <sheetName val="CPJH_F054_"/>
      <sheetName val="WRKD_F055_"/>
      <sheetName val="MSTY_F056_"/>
      <sheetName val="BLMA_F057_"/>
      <sheetName val="PLRY2_F058_"/>
      <sheetName val="LSI TIMUR_F059_"/>
      <sheetName val="KLTG_F060_"/>
      <sheetName val="MSA_F062"/>
      <sheetName val="ADWN_F063_"/>
      <sheetName val="BLPL_F065_"/>
      <sheetName val="CLG_F068_"/>
      <sheetName val="SKRJ_F069_ "/>
      <sheetName val="MJSN_F070_"/>
      <sheetName val="JSN_F071_"/>
      <sheetName val="PJN_F072_ "/>
      <sheetName val="AJT_F074_ "/>
      <sheetName val="LMG_F075_"/>
      <sheetName val="BGG_F076_"/>
      <sheetName val="AAI_F078_"/>
      <sheetName val="KRA2_F079_"/>
      <sheetName val="SAT_STAFF_ACC1_DC2 _3_"/>
      <sheetName val="SAT_STAFF_ACC1_DC2 _4_"/>
      <sheetName val="RJ btj 165104"/>
      <sheetName val="TABEL_DJ"/>
      <sheetName val="DJ_TAF"/>
      <sheetName val="FA_BARU"/>
      <sheetName val="SAT_STAFF_ACC1_DC2"/>
      <sheetName val="FA_BLM_DGK"/>
      <sheetName val="TRIAL BALANCE NOV08"/>
      <sheetName val="Depresiasi 2008"/>
      <sheetName val="Building &amp; Installation 2008"/>
      <sheetName val="Office Furniture 2008"/>
      <sheetName val="Tools&amp;Spareparts  2008"/>
      <sheetName val="Benches&amp;Machineries 2008"/>
      <sheetName val=" Computer Hardware 2008"/>
      <sheetName val="Office Equipment2008"/>
      <sheetName val="Mould &amp; Dies 2008"/>
      <sheetName val="Motor Vehicle 2008"/>
      <sheetName val="Software 2008"/>
      <sheetName val="HAMIDI"/>
      <sheetName val="UTOMO"/>
      <sheetName val="YOHANES"/>
      <sheetName val="PAHYUMI"/>
      <sheetName val="DT"/>
      <sheetName val="TOP"/>
      <sheetName val="ICF"/>
      <sheetName val="Det WBS I"/>
      <sheetName val="Det WBS II"/>
      <sheetName val="Det WPL"/>
      <sheetName val="KF PBC"/>
      <sheetName val="PRJE 2008"/>
      <sheetName val="sad 1"/>
      <sheetName val="Quasi"/>
      <sheetName val="sad03"/>
      <sheetName val="caje03"/>
      <sheetName val="crje03"/>
      <sheetName val="paje03"/>
      <sheetName val="prje03"/>
      <sheetName val="Prje07"/>
      <sheetName val="dta06"/>
      <sheetName val="Det WPL 12"/>
      <sheetName val="caje9"/>
      <sheetName val="crje9"/>
      <sheetName val="paje9"/>
      <sheetName val="prje9"/>
      <sheetName val="Det WPL June"/>
      <sheetName val="WS PBC T7&amp;Subs"/>
      <sheetName val="caje '10"/>
      <sheetName val="crje '10"/>
      <sheetName val="caje '09"/>
      <sheetName val="crje '09"/>
      <sheetName val="Det WBS I - Dec 2008"/>
      <sheetName val="TB Jun 09"/>
      <sheetName val="UM Asset"/>
      <sheetName val="Biaya All 2009-Coding Desc"/>
      <sheetName val="J1-1"/>
      <sheetName val="J1-2"/>
      <sheetName val="TOP-P"/>
      <sheetName val="Detail-P"/>
      <sheetName val="Report EY HK-P"/>
      <sheetName val="VA-Lead"/>
      <sheetName val="VA-1 COPB Acquisition Asing"/>
      <sheetName val="VA-1.1 COPB Acquisition Lokal"/>
      <sheetName val="VA-2 COPB-Others"/>
      <sheetName val="jan 08"/>
      <sheetName val="feb 08"/>
      <sheetName val="mar 08"/>
      <sheetName val="Report MMR"/>
      <sheetName val="Hitung-All"/>
      <sheetName val="Rekap Beli"/>
      <sheetName val="Report BYMHD"/>
      <sheetName val="Other-Info"/>
      <sheetName val="0912"/>
      <sheetName val="CF-Des"/>
      <sheetName val="RincPersd"/>
      <sheetName val="PKK"/>
      <sheetName val="UMKary"/>
      <sheetName val="UMPL"/>
      <sheetName val="UMPA"/>
      <sheetName val="Pjk"/>
      <sheetName val="ATB"/>
      <sheetName val="ATT"/>
      <sheetName val="AP-ALL"/>
      <sheetName val="AP-Rp MK"/>
      <sheetName val="APP"/>
      <sheetName val="AP-VLS MK"/>
      <sheetName val="APV"/>
      <sheetName val="APL"/>
      <sheetName val="oprs"/>
      <sheetName val="H1-1"/>
      <sheetName val="H1-2"/>
      <sheetName val="P2-1"/>
      <sheetName val="U4 - Lead"/>
      <sheetName val="U4.1.1"/>
      <sheetName val="U4.3"/>
      <sheetName val="U4.3.1"/>
      <sheetName val="U4.3.2"/>
      <sheetName val="WPs N"/>
      <sheetName val="N1-1"/>
      <sheetName val="N1-1a"/>
      <sheetName val="N1-2"/>
      <sheetName val="N1-3"/>
      <sheetName val="N1-4"/>
      <sheetName val="NN.1"/>
      <sheetName val="N2 Lead"/>
      <sheetName val="N2-1"/>
      <sheetName val="N2-2"/>
      <sheetName val="N2-3"/>
      <sheetName val="N2-3-1"/>
      <sheetName val="N2-3-2"/>
      <sheetName val="N2-3-3"/>
      <sheetName val="NN.2"/>
      <sheetName val="N3-1"/>
      <sheetName val="PSP"/>
      <sheetName val="E1.1 Aging 2009"/>
      <sheetName val="E1.2 Allowance 2009"/>
      <sheetName val="E1.2.1"/>
      <sheetName val="E1.3 Subsequent"/>
      <sheetName val="E1.3.1 Jan"/>
      <sheetName val="E1.3.2 Feb"/>
      <sheetName val="E1.4"/>
      <sheetName val="E1.4.1"/>
      <sheetName val="E1.4.1.1"/>
      <sheetName val="E1.4.2"/>
      <sheetName val="E1.4.2.1"/>
      <sheetName val="E1.4.3"/>
      <sheetName val="E1.4.3.1"/>
      <sheetName val="E1.5"/>
      <sheetName val="EE Address"/>
      <sheetName val="PBC AFDA"/>
      <sheetName val="Sheet1 "/>
      <sheetName val="TOP-WP"/>
      <sheetName val="DETAIL WBS I"/>
      <sheetName val="DETAIL WBS II"/>
      <sheetName val="DETAIL WPL"/>
      <sheetName val="Dir CF"/>
      <sheetName val="PAJE Mar"/>
      <sheetName val="CAJE.CRJE"/>
      <sheetName val="PRJE Mar"/>
      <sheetName val="PRJE 2007"/>
      <sheetName val="prje 07"/>
      <sheetName val="VD-Lead"/>
      <sheetName val="VD-1"/>
      <sheetName val="VD-2"/>
      <sheetName val="G3.1.1"/>
      <sheetName val="G3.2.1"/>
      <sheetName val="G3.3"/>
      <sheetName val="G-1-1PPHdulu"/>
      <sheetName val="AZ01"/>
      <sheetName val="BZ01"/>
      <sheetName val="CZ01"/>
      <sheetName val="DZ01"/>
      <sheetName val="EZ01"/>
      <sheetName val="FZ01"/>
      <sheetName val="HZ01"/>
      <sheetName val="IZ01"/>
      <sheetName val="JZ01"/>
      <sheetName val="KZ01"/>
      <sheetName val="LZ01"/>
      <sheetName val="Z001"/>
      <sheetName val="C019"/>
      <sheetName val="C020"/>
      <sheetName val="C028_CKB_"/>
      <sheetName val="C030_BBB_"/>
      <sheetName val="C031_JBK_"/>
      <sheetName val="C048_TPC_"/>
      <sheetName val="C056_JDC_"/>
      <sheetName val="C072_RSK_"/>
      <sheetName val="C075"/>
      <sheetName val="C079_TRS_"/>
      <sheetName val="C081_STL_"/>
      <sheetName val="C082_RMS_"/>
      <sheetName val="C084_PLS_"/>
      <sheetName val="C086_CCP_"/>
      <sheetName val="C088_IDC_"/>
      <sheetName val="C090_RGD_"/>
      <sheetName val="C097_VBI_"/>
      <sheetName val="C098_SHD_"/>
      <sheetName val="C099_KSK_"/>
      <sheetName val="C100_AYP_"/>
      <sheetName val="C102_HAS_"/>
      <sheetName val="C107_CBC_"/>
      <sheetName val="C121_PCW_"/>
      <sheetName val="C124_BWT_"/>
      <sheetName val="C131_KBM_"/>
      <sheetName val="C134_DWC_"/>
      <sheetName val="C135_YMC_"/>
      <sheetName val="C137_PRK_"/>
      <sheetName val="C139_PRA_"/>
      <sheetName val="C144_PHJ_"/>
      <sheetName val="C146 STA"/>
      <sheetName val="C147"/>
      <sheetName val="C151_BWS2_"/>
      <sheetName val="C160_PCB_"/>
      <sheetName val="C163_GAP_"/>
      <sheetName val="C164_STS_"/>
      <sheetName val="C179_VAG_"/>
      <sheetName val="C184_BSP_"/>
      <sheetName val="C188_SKU_"/>
      <sheetName val="C218_DJP_"/>
      <sheetName val="C234_WAS2_"/>
      <sheetName val="C236_GTS_"/>
      <sheetName val="C240_VCT_"/>
      <sheetName val="C253_SPS_"/>
      <sheetName val="C254_IBC_"/>
      <sheetName val="C262_BGB_"/>
      <sheetName val="C268_SMT_"/>
      <sheetName val="C283_TMG_"/>
      <sheetName val="C284_SKI_"/>
      <sheetName val="C285_TMR2_"/>
      <sheetName val="C286_PMU_"/>
      <sheetName val="C289_MBA_"/>
      <sheetName val="C295_TWA2_"/>
      <sheetName val="C299_HRB2_"/>
      <sheetName val="C307_SNS_"/>
      <sheetName val="C309_ALK_"/>
      <sheetName val="C310_MGJ_"/>
      <sheetName val="C311_RGB_"/>
      <sheetName val="C312_BBA_"/>
      <sheetName val="C313_JTS"/>
      <sheetName val="C315_GRM_"/>
      <sheetName val="C321_PPM_"/>
      <sheetName val="C328_KGW_"/>
      <sheetName val="C329_CMA_"/>
      <sheetName val="C332_KGU_"/>
      <sheetName val="C334_PMC_"/>
      <sheetName val="C336_HOC_"/>
      <sheetName val="C337_RSI_"/>
      <sheetName val="C339_CKM_"/>
      <sheetName val="C344_MARGAHAYU_"/>
      <sheetName val="C345_WISMA JAYA_"/>
      <sheetName val="C347_TRIDAYA_"/>
      <sheetName val="C348_BSH 3_"/>
      <sheetName val="C353_VBI 2_"/>
      <sheetName val="C354_WRK 2_"/>
      <sheetName val="C357_ANGGADITA_"/>
      <sheetName val="C361_MEKARSARI_"/>
      <sheetName val="C362_TMR2_"/>
      <sheetName val="C363_TGL DANAS_"/>
      <sheetName val="C364_LOJI_"/>
      <sheetName val="C368_SMBR JY 2_"/>
      <sheetName val="C369_SMBR JY_"/>
      <sheetName val="C371_BJI_"/>
      <sheetName val="C375_PERUMNAS 1_"/>
      <sheetName val="C379_IPIK 2_"/>
      <sheetName val="C380_IPIK 3_"/>
      <sheetName val="C382_PINAYUNGAN_"/>
      <sheetName val="C383_KRG SATRIA_"/>
      <sheetName val="C389_WANAYASA_"/>
      <sheetName val="C390_FUDHOLI_"/>
      <sheetName val="C392_ALINDA_"/>
      <sheetName val="C393_SYECH QURO_"/>
      <sheetName val="C394_R_KALONG_"/>
      <sheetName val="C395_GRM_IO"/>
      <sheetName val="C396_KYR_"/>
      <sheetName val="C398_PCW2_"/>
      <sheetName val="C414_ARD BR_"/>
      <sheetName val="C432_MJA2_"/>
      <sheetName val="C433 BBL2"/>
      <sheetName val="C435 VMT2"/>
      <sheetName val="C437 KHD"/>
      <sheetName val="C439 PRK2"/>
      <sheetName val="C440 KSB2"/>
      <sheetName val="C444_DWI"/>
      <sheetName val="C445_SGB"/>
      <sheetName val="C446"/>
      <sheetName val="C447 BSI"/>
      <sheetName val="C448 TRG"/>
      <sheetName val="C449"/>
      <sheetName val="C450"/>
      <sheetName val="C453"/>
      <sheetName val="C455 KRB"/>
      <sheetName val="C459 HBU3"/>
      <sheetName val="C460 KDJ"/>
      <sheetName val="C461 JDC2"/>
      <sheetName val="C462 GYA2"/>
      <sheetName val="C466 RWL"/>
      <sheetName val="C467 GLM"/>
      <sheetName val="C468 TRA"/>
      <sheetName val="C471 BYA"/>
      <sheetName val="C473 RPJ"/>
      <sheetName val="C474 KDS"/>
      <sheetName val="C477 ABG"/>
      <sheetName val="C478 JMY2"/>
      <sheetName val="C480 MGT"/>
      <sheetName val="C481 PMD"/>
      <sheetName val="C482 ZRD"/>
      <sheetName val="C483"/>
      <sheetName val="C484 TUM"/>
      <sheetName val="C485 CLM"/>
      <sheetName val="C486"/>
      <sheetName val="C488 GKA"/>
      <sheetName val="C489 AMI"/>
      <sheetName val="C492 "/>
      <sheetName val="C493"/>
      <sheetName val="C496 TJB3"/>
      <sheetName val="C498"/>
      <sheetName val="C499 TJB2"/>
      <sheetName val="C500"/>
      <sheetName val="C501"/>
      <sheetName val="C502"/>
      <sheetName val="C503"/>
      <sheetName val="C504 VAG2"/>
      <sheetName val="C505"/>
      <sheetName val="C507"/>
      <sheetName val="C508"/>
      <sheetName val="C509"/>
      <sheetName val="C510"/>
      <sheetName val="C512"/>
      <sheetName val="C513"/>
      <sheetName val="C515"/>
      <sheetName val="C516"/>
      <sheetName val="C517"/>
      <sheetName val="C518"/>
      <sheetName val="C519"/>
      <sheetName val="C522"/>
      <sheetName val="C524"/>
      <sheetName val="C526"/>
      <sheetName val="C527"/>
      <sheetName val="C528"/>
      <sheetName val="C533"/>
      <sheetName val="C535"/>
      <sheetName val="C536"/>
      <sheetName val="C537"/>
      <sheetName val="C539"/>
      <sheetName val="C542"/>
      <sheetName val="C543"/>
      <sheetName val="C544"/>
      <sheetName val="C545"/>
      <sheetName val="C546"/>
      <sheetName val="C551"/>
      <sheetName val="C552"/>
      <sheetName val="C553"/>
      <sheetName val="C554"/>
      <sheetName val="C555"/>
      <sheetName val="C556"/>
      <sheetName val="C558"/>
      <sheetName val="C560"/>
      <sheetName val="C561"/>
      <sheetName val="C562"/>
      <sheetName val="C566"/>
      <sheetName val="C567"/>
      <sheetName val="C568"/>
      <sheetName val="C572"/>
      <sheetName val="Lap_ Kinerja Toko _2_"/>
      <sheetName val="Lap_ Kinerja Toko"/>
      <sheetName val="Bbn perlengkapan tk"/>
      <sheetName val="401100"/>
      <sheetName val="405000"/>
      <sheetName val="410030"/>
      <sheetName val="410090"/>
      <sheetName val="412040"/>
      <sheetName val="412070"/>
      <sheetName val="412080"/>
      <sheetName val="CFJun"/>
      <sheetName val="DetailPersed"/>
      <sheetName val="PersMK"/>
      <sheetName val="KasetKosong"/>
      <sheetName val="UM_Kary"/>
      <sheetName val="UM_ProgLokal"/>
      <sheetName val="UM_ProgAsing"/>
      <sheetName val="AT-Bulanan"/>
      <sheetName val="AT-Tahunan"/>
      <sheetName val="HutangAll"/>
      <sheetName val="HutProgRp_MK"/>
      <sheetName val="HutProgRp_NonMK"/>
      <sheetName val="HutProgValas_MK"/>
      <sheetName val="HutProgValas_NonMK"/>
      <sheetName val="Hut_ProgInh"/>
      <sheetName val="Hut_ProgLain"/>
      <sheetName val="Hut_Inv"/>
      <sheetName val="Hut_Oprs"/>
      <sheetName val="Rinc_Persed"/>
      <sheetName val="Kaset_Kosong"/>
      <sheetName val="Hutang_Bank"/>
      <sheetName val="Hutang_All"/>
      <sheetName val="Hutang Rp_Program"/>
      <sheetName val="Hutang Rp_NonMK"/>
      <sheetName val="Hutang Valas_Program"/>
      <sheetName val="Hutang Valas_Non MK"/>
      <sheetName val="Hutang Inhouse"/>
      <sheetName val="Hutang Lain_Program"/>
      <sheetName val="Hutang Lain_Investasi"/>
      <sheetName val="Hutang Lain_Operasional"/>
      <sheetName val="Adj Pdn"/>
      <sheetName val="Adj Jkt"/>
      <sheetName val="SPA BS"/>
      <sheetName val="SPA P&amp;L"/>
      <sheetName val="Mov. Inv."/>
      <sheetName val="Movement2"/>
      <sheetName val="Timing Diff FA"/>
      <sheetName val="Control Fiscal Comp"/>
      <sheetName val="Fiscal Journal-J04"/>
      <sheetName val="FA Mov.Com. Combine"/>
      <sheetName val="FA Mov.Com. Jkt-J04"/>
      <sheetName val="FA Mov. Com. Pdn-J04"/>
      <sheetName val="Transaction Affiliates "/>
      <sheetName val="Detail Consol"/>
      <sheetName val="TOP fiscal-update"/>
      <sheetName val="fiscal journal-update"/>
      <sheetName val="Increase-Decrease"/>
      <sheetName val="CF - Report"/>
      <sheetName val="Det WBS 1"/>
      <sheetName val="Det WBS 2"/>
      <sheetName val="FINANCIAL RATIO"/>
      <sheetName val="tb 2008 audited"/>
      <sheetName val="NBV"/>
      <sheetName val="neraca &amp; labarugi sep"/>
      <sheetName val="TB 2008"/>
      <sheetName val="TB 2009"/>
      <sheetName val="Rekap biaya gaji"/>
      <sheetName val="WBS 1 (2)"/>
      <sheetName val="WBS 2 (2)"/>
      <sheetName val="Det WPL (2)"/>
      <sheetName val="FA-EST per sept"/>
      <sheetName val="FA-POM per sept"/>
      <sheetName val="FA-EST Dec"/>
      <sheetName val="FA-POM dec"/>
      <sheetName val="CIP-addition POM"/>
      <sheetName val="General Instructions"/>
      <sheetName val="ARPS BS"/>
      <sheetName val="ARPS PL"/>
      <sheetName val="PL(Discl)"/>
      <sheetName val="BS int1"/>
      <sheetName val="BS int2"/>
      <sheetName val="BS analysis"/>
      <sheetName val="17A"/>
      <sheetName val="17B"/>
      <sheetName val="26a"/>
      <sheetName val="26b"/>
      <sheetName val="32A"/>
      <sheetName val="32B"/>
      <sheetName val="39A"/>
      <sheetName val="Tong"/>
      <sheetName val="T-Tramcat"/>
      <sheetName val="TramCat"/>
      <sheetName val="T.Tinh"/>
      <sheetName val="CT_TBA"/>
      <sheetName val="T-35KV"/>
      <sheetName val="35KV"/>
      <sheetName val="KhoBai"/>
      <sheetName val="ChuyenQuan"/>
      <sheetName val="T-TBA"/>
      <sheetName val="CTVanChuyen"/>
      <sheetName val="VLC_Tramcat"/>
      <sheetName val="VLC_35KV"/>
      <sheetName val="VLC_TBA"/>
      <sheetName val="TT_10KV"/>
      <sheetName val="TT_0,4KV"/>
      <sheetName val="T_TBA"/>
      <sheetName val="10KV"/>
      <sheetName val="T_10KV"/>
      <sheetName val="0,4KV"/>
      <sheetName val="T_0,4KV"/>
      <sheetName val="CP_Xaylap"/>
      <sheetName val="CP_Thietbi"/>
      <sheetName val="CP_Khac"/>
      <sheetName val="Tong_DT"/>
      <sheetName val="TTVanChuyen"/>
      <sheetName val="Gia_GC_Satthep"/>
      <sheetName val="Phuluc"/>
      <sheetName val="封面"/>
      <sheetName val="目录"/>
      <sheetName val="快报"/>
      <sheetName val="资产负债表"/>
      <sheetName val="货币资金分类表"/>
      <sheetName val="资产减值准备明细表 "/>
      <sheetName val="固定资产增减变动及折旧计提表"/>
      <sheetName val="应交税金明细表"/>
      <sheetName val="长期股权投资增减变动明细表"/>
      <sheetName val="所有者权益增减明细表"/>
      <sheetName val="关联单位往来明细表"/>
      <sheetName val="企业存款明细表"/>
      <sheetName val="利润表"/>
      <sheetName val="利润分配表"/>
      <sheetName val="投资收益明细表"/>
      <sheetName val="营业费用明细表"/>
      <sheetName val="管理费用明细表"/>
      <sheetName val="财务费用明细表"/>
      <sheetName val="关联交易明细表"/>
      <sheetName val="主营业务利润明细表"/>
      <sheetName val="现金流量表 "/>
      <sheetName val="分部报告"/>
      <sheetName val="非经常性损益"/>
      <sheetName val="补充资料"/>
      <sheetName val="企业会计差异调节表"/>
      <sheetName val="个别会计报表表内勾稽关系一览表 "/>
      <sheetName val="表间主要勾稽关系一览表"/>
      <sheetName val="关联单位"/>
      <sheetName val="产业群一览表"/>
      <sheetName val="集团范围投资结构（1）"/>
      <sheetName val="集团单位代码名称对照表"/>
      <sheetName val="集团范围投资结构（2）"/>
      <sheetName val="Tonghop"/>
      <sheetName val="0"/>
      <sheetName val="K Fixed Assets"/>
      <sheetName val="K1.1 &amp; K1.2"/>
      <sheetName val="K1.3"/>
      <sheetName val="K1.4"/>
      <sheetName val="K1.5"/>
      <sheetName val="K1.6"/>
      <sheetName val="K1.7"/>
      <sheetName val="Vouching Add."/>
      <sheetName val="Sale &amp; Disposal of FA"/>
      <sheetName val="FA Report"/>
      <sheetName val="E (AR)"/>
      <sheetName val="E.1 (Trade)"/>
      <sheetName val="E.1 (Trade) 2"/>
      <sheetName val="E.1 (Trade) after forex"/>
      <sheetName val="E.1 (Trade) after forex 2802"/>
      <sheetName val="Test Forex'042802"/>
      <sheetName val="Test Forex'04"/>
      <sheetName val="testaging"/>
      <sheetName val="E.2 (Related)"/>
      <sheetName val="E.3 (AR Others)"/>
      <sheetName val="E.3.1"/>
      <sheetName val="E.3.2"/>
      <sheetName val="E.3.3"/>
      <sheetName val="E.3.4"/>
      <sheetName val="E.3.5 "/>
      <sheetName val="AR Turnover"/>
      <sheetName val="CASHFLOW2003"/>
      <sheetName val="BERLI 2002"/>
      <sheetName val="Cashflow'03"/>
      <sheetName val="Cashflow Indirect"/>
      <sheetName val="Consolidation"/>
      <sheetName val="Consolidation (Sort)"/>
      <sheetName val="Perhitungan fiskal"/>
      <sheetName val="Detailed WBS 1"/>
      <sheetName val="Detail WBS 2"/>
      <sheetName val="PAJE-PRJE'04"/>
      <sheetName val="T-ACC (PAJE)"/>
      <sheetName val="CAJE-CRJE'04"/>
      <sheetName val="T-ACC (CAJE)"/>
      <sheetName val="CAJE-CRJERekap"/>
      <sheetName val="PAJE-PRJErekap"/>
      <sheetName val="AKM DEPR"/>
      <sheetName val="EPS-StlhPLB"/>
      <sheetName val="EPS-SblmPLB"/>
      <sheetName val="ESOP 2003"/>
      <sheetName val="PAJE-PRJE (SORT)'02"/>
      <sheetName val="CAJE-CRJE (SORT)"/>
      <sheetName val="PAJE-PRJE'02"/>
      <sheetName val="CAJE-CRJE'02"/>
      <sheetName val="REKAPAN PARJE'04"/>
      <sheetName val="Accrued Expenses - P - ok"/>
      <sheetName val="Accrued Interest-P.1-ok"/>
      <sheetName val="Accrued Rent-P.2-ok"/>
      <sheetName val="Accr.Electricity-P.3-ok"/>
      <sheetName val="Accr. Spareparts-P.4-2005-ok"/>
      <sheetName val="Accrued Int.Leasing-P.4-ok"/>
      <sheetName val="J.1.1"/>
      <sheetName val="J.1.2"/>
      <sheetName val="J.1.3"/>
      <sheetName val="J.1.4"/>
      <sheetName val="J.1.5"/>
      <sheetName val="J.1.6"/>
      <sheetName val="J.1.7"/>
      <sheetName val="J.1.8"/>
      <sheetName val="J.3"/>
      <sheetName val="J.4"/>
      <sheetName val="PBC"/>
      <sheetName val="TB Dec 2010 SAP"/>
      <sheetName val="N.2 Lead"/>
      <sheetName val="N.2.1.1"/>
      <sheetName val="N.2.1.2"/>
      <sheetName val="N.2.1.3"/>
      <sheetName val="NN2"/>
      <sheetName val="Attributes"/>
      <sheetName val="Cal. Cost Broiler"/>
      <sheetName val=" Cal. Cost Layer"/>
      <sheetName val="Test Feed Consumed daily F-1"/>
      <sheetName val="Test Medicine used daily F-1"/>
      <sheetName val="Summary Feed Purchased Sept06"/>
      <sheetName val="MD-0906 "/>
      <sheetName val="Allocation DL-FOH_06"/>
      <sheetName val="Depletion Journal"/>
      <sheetName val="Depletion Calculation"/>
      <sheetName val="GA.100 200"/>
      <sheetName val="GA.301"/>
      <sheetName val="174.302"/>
      <sheetName val="Fiskal Recon"/>
      <sheetName val="O300 PPh art 23&amp;4(2)"/>
      <sheetName val="Deferred_tax_Assets"/>
      <sheetName val="Other_Assets"/>
      <sheetName val="Capital_stock"/>
      <sheetName val="Sales&amp;COGS"/>
      <sheetName val="EI"/>
      <sheetName val="Penyus To use "/>
      <sheetName val="LK1 (2)"/>
      <sheetName val="Penys. oke"/>
      <sheetName val="Penyus To use"/>
      <sheetName val="Penyus To use 3"/>
      <sheetName val="Kor.Fis Konservatif"/>
      <sheetName val="Kor.Fis AGRESIVE"/>
      <sheetName val="Penyus To use 2"/>
      <sheetName val="Kor.Fis Konservative 3"/>
      <sheetName val="Kor.Fis Agresive 3 "/>
      <sheetName val="OPR"/>
      <sheetName val="MEI'02"/>
      <sheetName val="Gls897"/>
      <sheetName val="Back"/>
      <sheetName val="PPh.22"/>
      <sheetName val="Kor.Fis  "/>
      <sheetName val="BUILD (2)"/>
      <sheetName val="GOL I (2)"/>
      <sheetName val="GOL II (2)"/>
      <sheetName val="GOL III (2)"/>
      <sheetName val="Lookup2"/>
      <sheetName val="Kor. Fis (2)"/>
      <sheetName val="BUILD"/>
      <sheetName val="LK7"/>
      <sheetName val="NERACA 04 (2)"/>
      <sheetName val="RL (2)"/>
      <sheetName val="PPh 29 &amp; 25"/>
      <sheetName val="TERBIT (2)"/>
      <sheetName val="CETAK (2)"/>
      <sheetName val="OPR EXP "/>
      <sheetName val="TERBIT (3)"/>
      <sheetName val="CETAK"/>
      <sheetName val="Kor. Fis"/>
      <sheetName val="GOL III"/>
      <sheetName val="2.PPh.22.02"/>
      <sheetName val="3.FISCAL"/>
      <sheetName val="4.PPh.23.02"/>
      <sheetName val="5.PPH.25"/>
      <sheetName val="HPP EXP"/>
      <sheetName val="Ent (3)"/>
      <sheetName val="ENT (2)"/>
      <sheetName val="V (2)"/>
      <sheetName val="OPR "/>
      <sheetName val="PENJELASAN KOREKSI FISKAL (2)"/>
      <sheetName val="PPh 22 Solar Sby"/>
      <sheetName val="PPh 22 Krakatau Sby"/>
      <sheetName val="PPh 22 Impor Sby"/>
      <sheetName val="PPh 22 Impor PNK"/>
      <sheetName val="PPh 22 Krakatau PNK "/>
      <sheetName val="PPh 22 Solar PNK "/>
      <sheetName val="SE46 "/>
      <sheetName val="Revenue Cut Off Service"/>
      <sheetName val="Payroll Journal"/>
      <sheetName val="POR Classifications"/>
      <sheetName val="Salary Info"/>
      <sheetName val="Employee Ref Table"/>
      <sheetName val="Group Codes"/>
      <sheetName val="Account Groups"/>
      <sheetName val="Allocations"/>
      <sheetName val="Start Dates"/>
      <sheetName val="2003 Annual Leave"/>
      <sheetName val="Samurai Bond"/>
      <sheetName val="BSMI Clean II IDR 500 bio"/>
      <sheetName val="DEG"/>
      <sheetName val="BTMU ABL Non Rev-IDR"/>
      <sheetName val="RPO Derivative effect"/>
      <sheetName val="FMO 2"/>
      <sheetName val="IFC AB Syndicated"/>
      <sheetName val="STBC 6"/>
      <sheetName val="SCCA Nexi"/>
      <sheetName val="STBC 7"/>
      <sheetName val="STBC 8"/>
      <sheetName val="STBC 9"/>
      <sheetName val="BOA"/>
      <sheetName val="MUTB"/>
      <sheetName val="MUTB 2"/>
      <sheetName val="BTMU ABL II Non Rev-IDR (2)"/>
      <sheetName val="BTMU ABL 3 Non Rev-USD"/>
      <sheetName val="STBC 4-Rev"/>
      <sheetName val="FA reconciliation"/>
      <sheetName val="org. advances"/>
      <sheetName val="advance cabang"/>
      <sheetName val="MED. ADV aug"/>
      <sheetName val="sal deduct 0807"/>
      <sheetName val="ORG.travel adv"/>
      <sheetName val="trav. adv"/>
      <sheetName val="other advance org"/>
      <sheetName val="other adv "/>
      <sheetName val="rincian 2005"/>
      <sheetName val="olah 78320 april "/>
      <sheetName val="original 78320 april"/>
      <sheetName val="olah 78310 april"/>
      <sheetName val="original 78310 april"/>
      <sheetName val="olah 78300 april"/>
      <sheetName val="location"/>
      <sheetName val="original 78300 april"/>
      <sheetName val="78300 april"/>
      <sheetName val="final  (2)"/>
      <sheetName val="FOLLOW-UP"/>
      <sheetName val="employee 03.07"/>
      <sheetName val="employee per april"/>
      <sheetName val="empl. pasrb"/>
      <sheetName val="emply.crcs"/>
      <sheetName val="emply.up country"/>
      <sheetName val="employee per agus "/>
      <sheetName val="clear"/>
      <sheetName val="NAMA"/>
      <sheetName val="original 78310 april (2)"/>
      <sheetName val="FOLLOW UP APRIL"/>
      <sheetName val="sal deduction"/>
      <sheetName val="origin. adv travel"/>
      <sheetName val="other adv jul"/>
      <sheetName val="ADVANCES jul"/>
      <sheetName val="follow-up medical"/>
      <sheetName val="Salary Recon"/>
      <sheetName val="SAL12-12"/>
      <sheetName val="letter"/>
      <sheetName val="Recons-Basic"/>
      <sheetName val="Recon Bank"/>
      <sheetName val="payslip"/>
      <sheetName val="JV split"/>
      <sheetName val="ADD BONUS"/>
      <sheetName val="13&amp;14"/>
      <sheetName val="JV03"/>
      <sheetName val="JV REVERSE"/>
      <sheetName val="Total Amount (2)"/>
      <sheetName val="Unaudited PY TB"/>
      <sheetName val="WPL CYe"/>
      <sheetName val="WBS-r"/>
      <sheetName val="CIT Calculation New"/>
      <sheetName val="presentation"/>
      <sheetName val="Journal DTA CIT"/>
      <sheetName val="DTA provision"/>
      <sheetName val="WBSsalah"/>
      <sheetName val="WPL CY"/>
      <sheetName val="TMP2"/>
      <sheetName val="DEMOCAR"/>
      <sheetName val="Penj BBN"/>
      <sheetName val="WO BLM TERIMA"/>
      <sheetName val="FPM BLM TERIMA (UNIT)"/>
      <sheetName val="disposal (2)"/>
      <sheetName val="Gain per fiscal"/>
      <sheetName val="Dec.021"/>
      <sheetName val="Mar.03"/>
      <sheetName val="Feb.03"/>
      <sheetName val="Jan.03"/>
      <sheetName val="Dec.02"/>
      <sheetName val="Nov.02"/>
      <sheetName val="Oct.02"/>
      <sheetName val="Adj.Q3"/>
      <sheetName val="Sep.02"/>
      <sheetName val="Aug.02"/>
      <sheetName val="Jul.02"/>
      <sheetName val="Remark expense"/>
      <sheetName val="Cost for sales"/>
      <sheetName val="JD"/>
      <sheetName val="Recharge_Form"/>
      <sheetName val="ICP-Summary"/>
      <sheetName val="ICP-Accounting"/>
      <sheetName val="ICP-Procurement"/>
      <sheetName val="Labour"/>
      <sheetName val="Equipments"/>
      <sheetName val="Implementation Budget"/>
      <sheetName val="IT (THB)Budget "/>
      <sheetName val="2006 WH Budget"/>
      <sheetName val="Transport Rates (excl. Margin)"/>
      <sheetName val="TPT. Conditions (INTERNAL ONLY)"/>
      <sheetName val="SADR_1_20051019"/>
      <sheetName val="Residences"/>
      <sheetName val="Base Costs"/>
      <sheetName val="Estate Detail"/>
      <sheetName val="RE Base Cost"/>
      <sheetName val="Real Estate Detail"/>
      <sheetName val="Vertical view (2)"/>
      <sheetName val="Budget Equity Rollup"/>
      <sheetName val="Project View"/>
      <sheetName val="Vertical view"/>
      <sheetName val="Fee bridge"/>
      <sheetName val="Notable items"/>
      <sheetName val="Jupiter"/>
      <sheetName val="Phuket"/>
      <sheetName val="Las Vegas"/>
      <sheetName val="CNL"/>
      <sheetName val="CASA"/>
      <sheetName val="RCC ST THOMAS"/>
      <sheetName val="FL BEACH"/>
      <sheetName val="RCC KAPALUA"/>
      <sheetName val="RCC SAN FRAN"/>
      <sheetName val="RCC SANTA BARBARA"/>
      <sheetName val="Dubai"/>
      <sheetName val="Whitbread"/>
      <sheetName val="RCC Los Cabos"/>
      <sheetName val=" Fee Summary"/>
      <sheetName val=" Fee Detail"/>
      <sheetName val="Closings"/>
      <sheetName val="2005 Volume"/>
      <sheetName val="JV ADMN  5010"/>
      <sheetName val="qryBu22_xls"/>
      <sheetName val="qryBu22_xls (2)"/>
      <sheetName val="fee income to Karen"/>
      <sheetName val="ALL JV FCAST FEE INCOME"/>
      <sheetName val="LRP Closings"/>
      <sheetName val="NEW SALES"/>
      <sheetName val="for FRMS calcs"/>
      <sheetName val="Jupiter Closings"/>
      <sheetName val="all Closings"/>
      <sheetName val="Jupiter Fcast Equity"/>
      <sheetName val="Chateau Fcast Equity"/>
      <sheetName val="Chateau LRP Financing"/>
      <sheetName val="Chateau LRP Equity"/>
      <sheetName val="CNL Fcast Equity"/>
      <sheetName val="CNL LRP Equity"/>
      <sheetName val="Phuket Fcast Equity"/>
      <sheetName val="Gross Sales"/>
      <sheetName val="FRS"/>
      <sheetName val="Europe"/>
      <sheetName val="Phuket 2004 LRP Equity"/>
      <sheetName val="CASA EQUITY"/>
      <sheetName val="SUM ALL JVS"/>
      <sheetName val="SUM NEW JVS"/>
      <sheetName val="JV Expenses Detail"/>
      <sheetName val="TSA"/>
      <sheetName val="Jupiter FN10"/>
      <sheetName val="Jupiter 2004 LRP Equity"/>
      <sheetName val="Jupiter Budget"/>
      <sheetName val="MVCI-Equity US$"/>
      <sheetName val="LV detail"/>
      <sheetName val="LRP Fee Summary"/>
      <sheetName val="LRP Fee Detail"/>
      <sheetName val="New JVs timeline"/>
      <sheetName val="Financials"/>
      <sheetName val="Labour Summary"/>
      <sheetName val="Labour Duty"/>
      <sheetName val="Op. Exp."/>
      <sheetName val="IT Costs"/>
      <sheetName val="Definition on costing model"/>
      <sheetName val="Modifications Log"/>
      <sheetName val="Module4"/>
      <sheetName val="Dialog1"/>
      <sheetName val="Module5"/>
      <sheetName val="SoldTo"/>
      <sheetName val="ShipTo"/>
      <sheetName val="Payer"/>
      <sheetName val="IDS Customer Master"/>
      <sheetName val="BDC Raw Data - Ship To"/>
      <sheetName val="IDS Customer"/>
      <sheetName val="HHR SUD"/>
      <sheetName val="OCA"/>
      <sheetName val="OA"/>
      <sheetName val="OCL"/>
      <sheetName val="SG&amp;A expenses"/>
      <sheetName val="Operating profit"/>
      <sheetName val="Intercom_BS_CPY32"/>
      <sheetName val="Interco_PL_YTD_CPY32"/>
      <sheetName val="ACCT_YTD_CPY32 December"/>
      <sheetName val="ST Investment"/>
      <sheetName val="AR Trade"/>
      <sheetName val="Invest in asso (1)"/>
      <sheetName val="Invest in asso (2)"/>
      <sheetName val="Invest in other"/>
      <sheetName val="HHR (in MINT Conso)"/>
      <sheetName val="AP FA"/>
      <sheetName val="Computer software 2009"/>
      <sheetName val="Intangible asset"/>
      <sheetName val="LT Borrowing"/>
      <sheetName val="Construction commitment"/>
      <sheetName val="Lease commitment"/>
      <sheetName val="Guarantee liabilities"/>
      <sheetName val="Segment reporting"/>
      <sheetName val="Other income"/>
      <sheetName val="Warrant"/>
      <sheetName val="Staff cost"/>
      <sheetName val="Forward exchange contract"/>
      <sheetName val="PMTH"/>
      <sheetName val="Sherene"/>
      <sheetName val="PhilipMorrisCost-Dec24"/>
      <sheetName val="Final Transport Charges"/>
      <sheetName val="PMTL Dispebser-2"/>
      <sheetName val="Organization Chart"/>
      <sheetName val="Flow Diagram"/>
      <sheetName val="User"/>
      <sheetName val="Orientation"/>
      <sheetName val="RptClose"/>
      <sheetName val="Hidden"/>
      <sheetName val="Configuration"/>
      <sheetName val="Report Local OLD 3MO"/>
      <sheetName val="Report USD OLD 3MO"/>
      <sheetName val="USD REPORT"/>
      <sheetName val="3MO_DETAIL_RPT"/>
      <sheetName val="3MO_TOT_FY_RPT"/>
      <sheetName val="3MO_TOT_FY_RPT_OV"/>
      <sheetName val="DETAIL_BY_QUARTER_RPT"/>
      <sheetName val="expset"/>
      <sheetName val="EXPORT_FCST"/>
      <sheetName val="EXPORT_FCSTPLAN$"/>
      <sheetName val="CAFL "/>
      <sheetName val="Press MC Capacity (2)"/>
      <sheetName val="Press MC Capacity (3)"/>
      <sheetName val="total GA per dept"/>
      <sheetName val="MOULD&amp;DIES_ok"/>
      <sheetName val="GR 1"/>
      <sheetName val="GR 2"/>
      <sheetName val="GR 3"/>
      <sheetName val="Reasonable Test"/>
      <sheetName val="COMMON"/>
      <sheetName val="E1.2GROUP-DIRECT"/>
      <sheetName val="RL Fiscal"/>
      <sheetName val="Salary Detail"/>
      <sheetName val="Calc. test w.holding tax 21"/>
      <sheetName val="Analisis BS (2)"/>
      <sheetName val="Analisis PL (2)"/>
      <sheetName val="Tickmarks (2)"/>
      <sheetName val="Analisis BS (3)"/>
      <sheetName val="Analisis PL (3)"/>
      <sheetName val="Tickmarks (3)"/>
      <sheetName val="153300 Deposits"/>
      <sheetName val="DEPN 2002"/>
      <sheetName val="temp"/>
      <sheetName val="Lookups"/>
      <sheetName val="Payment Record"/>
      <sheetName val="Currency Table"/>
      <sheetName val="Pivot Report (2)"/>
      <sheetName val="Project Code"/>
      <sheetName val="Accounts Entry"/>
      <sheetName val="M'sia billings"/>
      <sheetName val="Reports Required"/>
      <sheetName val="WBS asset"/>
      <sheetName val="WBS liabilities"/>
      <sheetName val="Result"/>
      <sheetName val="Group"/>
      <sheetName val="Class"/>
      <sheetName val="Atribute"/>
      <sheetName val="sales summary 2005"/>
      <sheetName val="target 2005"/>
      <sheetName val="sales analysis"/>
      <sheetName val="product group table"/>
      <sheetName val="month from C0"/>
      <sheetName val="Month_Tar2005"/>
      <sheetName val="Actual2004_2005"/>
      <sheetName val="sales summary 2004"/>
      <sheetName val="graph A-04 analysis"/>
      <sheetName val="unpaid"/>
      <sheetName val="Home Aged Debts"/>
      <sheetName val="Dollar Aged Debts"/>
      <sheetName val="Geograhpical"/>
      <sheetName val="Payment"/>
      <sheetName val="Exchange"/>
      <sheetName val="Unbilled USD"/>
      <sheetName val="Deferred USD"/>
      <sheetName val="COS USD"/>
      <sheetName val="Rechargeable USD"/>
      <sheetName val="March 03 Deferred"/>
      <sheetName val="P&amp;L Account Codes"/>
      <sheetName val="Unbilled receivables"/>
      <sheetName val="Deferred income - Wireline (2)"/>
      <sheetName val="Deferred income"/>
      <sheetName val="COS Accrual"/>
      <sheetName val="Rechargeable Exps"/>
      <sheetName val="Recognition Schedule"/>
      <sheetName val="Programmes Look up"/>
      <sheetName val="Rechargable Summary 2003"/>
      <sheetName val="Investment-P (2)"/>
      <sheetName val="Elimination Adjustment"/>
      <sheetName val="IDCF-P"/>
      <sheetName val="AR-AGING SCH."/>
      <sheetName val="PP&amp;E"/>
      <sheetName val="Adj-Branches"/>
      <sheetName val="CC-1.1k"/>
      <sheetName val="CC-2k"/>
      <sheetName val="AA-1 .1"/>
      <sheetName val="AA-1. 2"/>
      <sheetName val="AA-1. 3"/>
      <sheetName val="AA-2"/>
      <sheetName val="AA-2.1"/>
      <sheetName val="AA-4"/>
      <sheetName val="AA-5"/>
      <sheetName val="AA- 6"/>
      <sheetName val="Consol-1205"/>
      <sheetName val="RE Consol"/>
      <sheetName val="CAJE CSFB"/>
      <sheetName val="CAJE Intercompany"/>
      <sheetName val="TB CIGL'1205"/>
      <sheetName val="CIGL-1205"/>
      <sheetName val="PAJE CIGL"/>
      <sheetName val="TB JOB"/>
      <sheetName val="JOB-1205"/>
      <sheetName val="PAJE JOB"/>
      <sheetName val="RE JOB "/>
      <sheetName val="Consol-1204"/>
      <sheetName val="Consol-1203"/>
      <sheetName val="Consol-1202"/>
      <sheetName val="LT Avril 02"/>
      <sheetName val="Bonus Long Term"/>
      <sheetName val="Short term Bilan "/>
      <sheetName val="Feuil1"/>
      <sheetName val="Bonus ST Cost"/>
      <sheetName val="Read me first"/>
      <sheetName val="USD customers"/>
      <sheetName val="IDR customers"/>
      <sheetName val="CO E3-02"/>
      <sheetName val="CO T-03"/>
      <sheetName val="Sales Summary master"/>
      <sheetName val="check"/>
      <sheetName val="monthly budget per cust num"/>
      <sheetName val="GroupRef"/>
      <sheetName val="EmpCost"/>
      <sheetName val="Sum(PAYnIT)"/>
      <sheetName val="Sum(Mth)"/>
      <sheetName val="Sum(Div)"/>
      <sheetName val="Sum(FQR)"/>
      <sheetName val="Exe"/>
      <sheetName val="HRnS"/>
      <sheetName val="Lgl"/>
      <sheetName val="PnC"/>
      <sheetName val="Aud"/>
      <sheetName val="Drl"/>
      <sheetName val="TSB"/>
      <sheetName val="Exl"/>
      <sheetName val="TnS"/>
      <sheetName val="HR(All)"/>
      <sheetName val="IT(All)"/>
      <sheetName val="dt-val-02"/>
      <sheetName val="tunj."/>
      <sheetName val="dt-val-03"/>
      <sheetName val="dt-val-04"/>
      <sheetName val="dt-val-05"/>
      <sheetName val="adu"/>
      <sheetName val="2004 (3)"/>
      <sheetName val="2005_KP"/>
      <sheetName val="2004_KP"/>
      <sheetName val="2005 (2)"/>
      <sheetName val="2004 (2)"/>
      <sheetName val="2005 (3)"/>
      <sheetName val="hit_03"/>
      <sheetName val="hit_04"/>
      <sheetName val="indrec"/>
      <sheetName val="psak-psgjbr"/>
      <sheetName val="DIPA KINMATGI"/>
      <sheetName val="BRG.FSL.KB."/>
      <sheetName val="KWS.BRKT"/>
      <sheetName val="DETAIL MSLH KB"/>
      <sheetName val="SKEMA KAM"/>
      <sheetName val="MASLH.F2"/>
      <sheetName val="CROP_9"/>
      <sheetName val="CROP-1"/>
      <sheetName val="CROP-2"/>
      <sheetName val="CROP-3"/>
      <sheetName val="CROP-4"/>
      <sheetName val="CROP-5"/>
      <sheetName val="CROP-6"/>
      <sheetName val="CROP-7"/>
      <sheetName val="CROP-8"/>
      <sheetName val="CROP-9"/>
      <sheetName val="CROP-10"/>
      <sheetName val="CROP-11"/>
      <sheetName val="SEMBV"/>
      <sheetName val="wbs_1"/>
      <sheetName val="wbs_2"/>
      <sheetName val="detail _2_"/>
      <sheetName val="sales aff_"/>
      <sheetName val="other elim_"/>
      <sheetName val="other _2_"/>
      <sheetName val="rekonsil cpi"/>
      <sheetName val="Perincian CPP"/>
      <sheetName val="Sales FA"/>
      <sheetName val="Pesangon _ jml kary"/>
      <sheetName val="F00048"/>
      <sheetName val="A-FI-(3)"/>
      <sheetName val="inc-fi"/>
      <sheetName val="J-inc-sh"/>
      <sheetName val="J-inc-fi"/>
      <sheetName val="rec-1"/>
      <sheetName val="rec-2"/>
      <sheetName val="j-inc-aq"/>
      <sheetName val="inc-Aq"/>
      <sheetName val="GR-(2)"/>
      <sheetName val="NS-(1)"/>
      <sheetName val="NS-BNRTY"/>
      <sheetName val="SH-(4)"/>
      <sheetName val="FI-(5)"/>
      <sheetName val="FI-()"/>
      <sheetName val="FI-(6)"/>
      <sheetName val="Prepaid_Jun-05"/>
      <sheetName val="FA_Jun-05"/>
      <sheetName val="Update Non PO New"/>
      <sheetName val="JS. PEMASARAN"/>
      <sheetName val="Jasa Blm JV"/>
      <sheetName val="Peny.aktiva"/>
      <sheetName val="PPN OS Std"/>
      <sheetName val="BBN"/>
      <sheetName val="16D"/>
      <sheetName val="REALISASI"/>
      <sheetName val="PPN BENGKEL"/>
      <sheetName val="A3 Blm Terima"/>
      <sheetName val="monci"/>
      <sheetName val="TDM"/>
      <sheetName val="TIS"/>
      <sheetName val="TFS"/>
      <sheetName val="TFM"/>
      <sheetName val="CY profit"/>
      <sheetName val="Inc. TMP &amp; TMP2"/>
      <sheetName val="Movt TR"/>
      <sheetName val="Movt TMP"/>
      <sheetName val="Movt ARP"/>
      <sheetName val="AJE Invst."/>
      <sheetName val="Elim&amp;Eq Journal 1"/>
      <sheetName val="Elim&amp;Eq Journal 2"/>
      <sheetName val="Elim Intercoy"/>
      <sheetName val="Elim Intercoy Sales"/>
      <sheetName val="PwCTest_Units"/>
      <sheetName val="PwCTest_Parts"/>
      <sheetName val="Itory 0705"/>
      <sheetName val="Parts0705"/>
      <sheetName val="WP0505"/>
      <sheetName val="KCM0705"/>
      <sheetName val="KCM0505"/>
      <sheetName val="Jan 09"/>
      <sheetName val="Feb 09"/>
      <sheetName val="Dec08"/>
      <sheetName val="Nov08"/>
      <sheetName val="Okt08"/>
      <sheetName val="Sept08"/>
      <sheetName val="Aug08"/>
      <sheetName val="Juli 08"/>
      <sheetName val="Juni 08"/>
      <sheetName val="Mei  08"/>
      <sheetName val="Apr  08"/>
      <sheetName val="ndafis"/>
      <sheetName val="BS-KOM"/>
      <sheetName val="IS-COBA"/>
      <sheetName val="PROTAK"/>
      <sheetName val="BS BANK"/>
      <sheetName val="BS-FIS "/>
      <sheetName val="SPT FISKAL 2003 "/>
      <sheetName val="SPT MURNI 2003"/>
      <sheetName val="fiskal2003 REV"/>
      <sheetName val="fiskal2003"/>
      <sheetName val="IS-FIS "/>
      <sheetName val="FAKOM"/>
      <sheetName val="jual-fiskal"/>
      <sheetName val="WP (2)"/>
      <sheetName val="AKT"/>
      <sheetName val="WP-Penj."/>
      <sheetName val="Bi. Penj."/>
      <sheetName val="Bi. Pabrikase"/>
      <sheetName val="wp-pwkl"/>
      <sheetName val="HPP (2)"/>
      <sheetName val="NAMA DEPT"/>
      <sheetName val="RUMS"/>
      <sheetName val="RUMS_AMTSLS"/>
      <sheetName val="DB CR"/>
      <sheetName val="BGT 04"/>
      <sheetName val="PER UNIT UNREVAL03 (MPP ALL)"/>
      <sheetName val="PER UNIT UNREVAL03 (MPP COO)"/>
      <sheetName val="REPORT CR UNREVAL"/>
      <sheetName val="PER UNIT REVAL03 (MPP ALL)"/>
      <sheetName val="PER UNIT REVAL03 (MPP COO)"/>
      <sheetName val="REPORT CR REVAL"/>
      <sheetName val="ACTUAL-MASTER (2002)"/>
      <sheetName val="BUDGET-MASTER (2003)"/>
      <sheetName val="KERTAS KERJA 03"/>
      <sheetName val="BS 10-07"/>
      <sheetName val="PL 10-07"/>
      <sheetName val="TB 10-07"/>
      <sheetName val="L1-PDE"/>
      <sheetName val="PDE-Dec.04"/>
      <sheetName val="L1.4"/>
      <sheetName val="L1.5"/>
      <sheetName val="L1.6"/>
      <sheetName val="BS old"/>
      <sheetName val="Q05"/>
      <sheetName val="Urut Div"/>
      <sheetName val="WS May '06"/>
      <sheetName val="AJE May'06"/>
      <sheetName val="Flux IS"/>
      <sheetName val="Flux BS"/>
      <sheetName val="Lease disp"/>
      <sheetName val="lease class"/>
      <sheetName val="lease intrst"/>
      <sheetName val="ᅸ力怀疗凨_x0002__x0000_"/>
      <sheetName val="Stock-BUYING"/>
      <sheetName val="EST &quot;Stock SELLING 2000&quot;"/>
      <sheetName val="FCST Stock SELLING 2001"/>
      <sheetName val="AR &amp; AP Other RP"/>
      <sheetName val="AP&amp;AR Kievit"/>
      <sheetName val="AP Other"/>
      <sheetName val="OPEX-Revised"/>
      <sheetName val="Tax1"/>
      <sheetName val="Tax2"/>
      <sheetName val="Tax2-R"/>
      <sheetName val="Tax3"/>
      <sheetName val="Est empl Benefit"/>
      <sheetName val="Dec31,08"/>
      <sheetName val="Feb10,09"/>
      <sheetName val="RECO. BalanceSheet"/>
      <sheetName val="Affiliate IG RECO"/>
      <sheetName val="IG No+Names"/>
      <sheetName val="#BusinessQuery#"/>
      <sheetName val="RECOUSD"/>
      <sheetName val="AR open item"/>
      <sheetName val="OR open item"/>
      <sheetName val="IG REC"/>
      <sheetName val="ACCTS REC"/>
      <sheetName val="Firjava Reco"/>
      <sheetName val="Hidden Legend"/>
      <sheetName val="Summary 051206"/>
      <sheetName val="Purpose"/>
      <sheetName val="Life"/>
      <sheetName val="Asset_Cat"/>
      <sheetName val="Cost_Center"/>
      <sheetName val="Timing"/>
      <sheetName val="PV"/>
      <sheetName val="GL Pivot"/>
      <sheetName val="GL - 801001 - Interest Expense "/>
      <sheetName val="GL OK"/>
      <sheetName val="PVT OK"/>
      <sheetName val="K.100 Lead"/>
      <sheetName val="K.200 List"/>
      <sheetName val="K.210 Reasonable Test"/>
      <sheetName val="K.220 AJE"/>
      <sheetName val="K.230 Sales per customer"/>
      <sheetName val="K.231 MPMR"/>
      <sheetName val="K.300 Sales Cutoff"/>
      <sheetName val="MONTHLY REPORT PRODUCING"/>
      <sheetName val="Month Data"/>
      <sheetName val="T Bal - C Rpt"/>
      <sheetName val="MPB P L"/>
      <sheetName val="B S"/>
      <sheetName val="MPB (S) 2002 "/>
      <sheetName val="PTSFPI (S) 2002"/>
      <sheetName val="PT Summ 02-CONSOL"/>
      <sheetName val="MPB Summ 02"/>
      <sheetName val="PTSFPI Summ 02 "/>
      <sheetName val="Rec XX"/>
      <sheetName val="Sch 28 x"/>
      <sheetName val="PT Tax"/>
      <sheetName val="Burden"/>
      <sheetName val="Exch Rates"/>
      <sheetName val="Chart Acc"/>
      <sheetName val="MPB (S) 2001"/>
      <sheetName val="PTSFPI (S) 2000"/>
      <sheetName val="PT Summ 99"/>
      <sheetName val="PT Summ 00"/>
      <sheetName val="PT Summ 01"/>
      <sheetName val="MPB Summ 99"/>
      <sheetName val="MPB Summ 00"/>
      <sheetName val="MPB Summ 01"/>
      <sheetName val="MPB Summ 01 (OL)"/>
      <sheetName val="MPB (S) 2000"/>
      <sheetName val="PT Summ 02"/>
      <sheetName val="MPB (S) 2001 "/>
      <sheetName val="PTSFPI (S) 2001"/>
      <sheetName val="SMITH"/>
      <sheetName val="Sales Cutoff"/>
      <sheetName val="Credit Note Cutoff"/>
      <sheetName val="Receivable"/>
      <sheetName val="GroupCo"/>
      <sheetName val="App 3"/>
      <sheetName val="avg_rate"/>
      <sheetName val="Form A-Input-Current"/>
      <sheetName val="Marshal 2"/>
      <sheetName val="Lampiran "/>
      <sheetName val="F!771-V"/>
      <sheetName val="SChDepr"/>
      <sheetName val="rINGKASANdEPRESIASI"/>
      <sheetName val="Interdata"/>
      <sheetName val="COGSan"/>
      <sheetName val="COGS &amp; SELLING"/>
      <sheetName val="PPE (2)"/>
      <sheetName val="AR 2"/>
      <sheetName val="XREF"/>
      <sheetName val="E15"/>
      <sheetName val="E14"/>
      <sheetName val="E13"/>
      <sheetName val="E09"/>
      <sheetName val="E08"/>
      <sheetName val="E07"/>
      <sheetName val="E06"/>
      <sheetName val="E05"/>
      <sheetName val="E04"/>
      <sheetName val="E03"/>
      <sheetName val="E02"/>
      <sheetName val="E01"/>
      <sheetName val="salaryrecon"/>
      <sheetName val="Lead (2)"/>
      <sheetName val="PL indo"/>
      <sheetName val="PPh 25 indo"/>
      <sheetName val="COGS-02"/>
      <sheetName val="net allocation out"/>
      <sheetName val="10000000"/>
      <sheetName val="20000000"/>
      <sheetName val="TP business FC-5%"/>
      <sheetName val="TP by Business"/>
      <sheetName val="TRADING PROFIT"/>
      <sheetName val="TAX COM"/>
      <sheetName val="TAX SCH"/>
      <sheetName val="SIN DIVIDEND"/>
      <sheetName val="HK DIVIDEND "/>
      <sheetName val="WT"/>
      <sheetName val="job wip"/>
      <sheetName val="factoryworkload"/>
      <sheetName val="Design Workload"/>
      <sheetName val="Order acquisition"/>
      <sheetName val="Personnel-policy"/>
      <sheetName val="Person-heads"/>
      <sheetName val="over-under-Summary"/>
      <sheetName val="P&amp;l DEPT"/>
      <sheetName val="Technical"/>
      <sheetName val="Testing"/>
      <sheetName val="Project General"/>
      <sheetName val="Contract&amp; MKTG"/>
      <sheetName val="Summary of overheads"/>
      <sheetName val="Other Costs( Income)"/>
      <sheetName val="Mktg. &amp; Svc. Dept."/>
      <sheetName val="Grp. Acct. &amp; Admin."/>
      <sheetName val="Fin exp"/>
      <sheetName val="Extra exp"/>
      <sheetName val="Investments"/>
      <sheetName val="PAC"/>
      <sheetName val="CvrPg"/>
      <sheetName val="GpStr "/>
      <sheetName val="Consol BS"/>
      <sheetName val="Consol P&amp;L"/>
      <sheetName val="PL Notes"/>
      <sheetName val="CJEs"/>
      <sheetName val="Gdwill"/>
      <sheetName val="BS AE"/>
      <sheetName val="Co adj"/>
      <sheetName val="AEM"/>
      <sheetName val="YH"/>
      <sheetName val="YH_PL"/>
      <sheetName val="Jan 01"/>
      <sheetName val="Feb 01"/>
      <sheetName val="Mar 01"/>
      <sheetName val="Apr 01"/>
      <sheetName val="May 01"/>
      <sheetName val="Jun 01"/>
      <sheetName val="Jul 01"/>
      <sheetName val="Aug 01"/>
      <sheetName val="Sep 01"/>
      <sheetName val="Oct 01"/>
      <sheetName val="Nov 01"/>
      <sheetName val="Dec 01"/>
      <sheetName val="Jan 02"/>
      <sheetName val="Feb 02"/>
      <sheetName val="Apr 02"/>
      <sheetName val="Jun 02"/>
      <sheetName val="Jul 02"/>
      <sheetName val="Sep 02"/>
      <sheetName val="Oct 02"/>
      <sheetName val="Nov 02"/>
      <sheetName val="Dec 02"/>
      <sheetName val="Jan 03"/>
      <sheetName val="Feb 03"/>
      <sheetName val="Mar 03"/>
      <sheetName val="Apr 03"/>
      <sheetName val="May 03"/>
      <sheetName val="Jun 03"/>
      <sheetName val="Jul 03"/>
      <sheetName val="Aug 03"/>
      <sheetName val="Sept 03"/>
      <sheetName val="Nov 03"/>
      <sheetName val="Jan 04"/>
      <sheetName val="Feb 04"/>
      <sheetName val="Mar 04"/>
      <sheetName val="Apr 04"/>
      <sheetName val="May 04"/>
      <sheetName val="Jun 04"/>
      <sheetName val="Jul 04"/>
      <sheetName val="Aug 04"/>
      <sheetName val="Sep 04"/>
      <sheetName val="Oct 04"/>
      <sheetName val="Nov 04"/>
      <sheetName val="Dec 04"/>
      <sheetName val="Jan 05"/>
      <sheetName val="Upkeep MV"/>
      <sheetName val="Project Schedule"/>
      <sheetName val="6542"/>
      <sheetName val="6543"/>
      <sheetName val="6544"/>
      <sheetName val="A14-Sales"/>
      <sheetName val="A19-2"/>
      <sheetName val="A19-3"/>
      <sheetName val="Journal Voucher"/>
      <sheetName val="B2A"/>
      <sheetName val="C100"/>
      <sheetName val="C200"/>
      <sheetName val="C400"/>
      <sheetName val="C-Note for final"/>
      <sheetName val="D100"/>
      <sheetName val="D101"/>
      <sheetName val="D-Analysis"/>
      <sheetName val="D-Notes for final"/>
      <sheetName val="F100"/>
      <sheetName val="F200"/>
      <sheetName val="F-Costing OB"/>
      <sheetName val="F-Costing"/>
      <sheetName val="I1A"/>
      <sheetName val="I100"/>
      <sheetName val="I200"/>
      <sheetName val="I400"/>
      <sheetName val="O100"/>
      <sheetName val="O200"/>
      <sheetName val="O201"/>
      <sheetName val="O300"/>
      <sheetName val="O1000-Local"/>
      <sheetName val="O1002-Export"/>
      <sheetName val="O1100"/>
      <sheetName val="O1101"/>
      <sheetName val="O1200-Local"/>
      <sheetName val="O1201-Export"/>
      <sheetName val="O1300-Local"/>
      <sheetName val="O1400"/>
      <sheetName val="O1500-Local"/>
      <sheetName val="O1600"/>
      <sheetName val="O-Notes for final"/>
      <sheetName val="Audited BS"/>
      <sheetName val="Audited P&amp;L"/>
      <sheetName val="B-1 Revenue"/>
      <sheetName val="B-1.1 Breakdown"/>
      <sheetName val="B-100 Trade Receivables"/>
      <sheetName val="D-1 PPE"/>
      <sheetName val="E - Cash"/>
      <sheetName val="E -100"/>
      <sheetName val="M - Other Assets"/>
      <sheetName val="N-1 "/>
      <sheetName val="B-2 Reasonableness test"/>
      <sheetName val="P-1 Interco"/>
      <sheetName val="J-100"/>
      <sheetName val="L-1 Income tax movements"/>
      <sheetName val="H-1 Payroll"/>
      <sheetName val="O-1 Other income&amp;Exp"/>
      <sheetName val="Other Income &amp; Expenses"/>
      <sheetName val="O-2 Break-down"/>
      <sheetName val="B-1.1"/>
      <sheetName val="B-100 Receivables"/>
      <sheetName val="Payroll-COGS"/>
      <sheetName val="Payroll_Admin"/>
      <sheetName val="O-1 Other Income &amp; Expenses"/>
      <sheetName val="Profit &amp; Loss account"/>
      <sheetName val="Recon MPRS BS"/>
      <sheetName val="BS Face"/>
      <sheetName val="GB 1"/>
      <sheetName val="GC 1"/>
      <sheetName val="GE 100"/>
      <sheetName val="GE101"/>
      <sheetName val="GF 1"/>
      <sheetName val="GH 1"/>
      <sheetName val="GH 1A"/>
      <sheetName val="GJ 1"/>
      <sheetName val="GK 100"/>
      <sheetName val="GK101"/>
      <sheetName val="GL1"/>
      <sheetName val="GL1.1"/>
      <sheetName val="GQ 1"/>
      <sheetName val="GQ3"/>
      <sheetName val="GW 1.1"/>
      <sheetName val="GW 1.4"/>
      <sheetName val="GX1"/>
      <sheetName val="GX100.1."/>
      <sheetName val="GX100.1.1"/>
      <sheetName val="GX100.2"/>
      <sheetName val="GX100.3"/>
      <sheetName val="GX100.3.1"/>
      <sheetName val="GX101-AR"/>
      <sheetName val="GX102-Rental"/>
      <sheetName val="GX103-Mgmt fee"/>
      <sheetName val="GX1.3"/>
      <sheetName val="GY1"/>
      <sheetName val="GY1.1"/>
      <sheetName val="GY4"/>
      <sheetName val="AISIN"/>
      <sheetName val="AISIN EUROPE"/>
      <sheetName val="ASE TEKNIK"/>
      <sheetName val="AUTO"/>
      <sheetName val="BARIA-VUNGTAU"/>
      <sheetName val="BASIT ASIF &amp; BROTHERS"/>
      <sheetName val="BUS &amp; TRUCK"/>
      <sheetName val="CHAIN FAR"/>
      <sheetName val="CHIYODA"/>
      <sheetName val="CYRIC"/>
      <sheetName val="DOBAC"/>
      <sheetName val="DUNOPIE"/>
      <sheetName val="EBONIS"/>
      <sheetName val="GENERAL AUTOMOBILES"/>
      <sheetName val="GENUINE MOTORS"/>
      <sheetName val="GHAFFAR"/>
      <sheetName val="HAFEEZ"/>
      <sheetName val="IKAE"/>
      <sheetName val="INDAMERICA"/>
      <sheetName val="INTIMEX"/>
      <sheetName val="ITO"/>
      <sheetName val="K.M.MOTORS"/>
      <sheetName val="KTE"/>
      <sheetName val="MECPAC"/>
      <sheetName val="MUNIR"/>
      <sheetName val="NEC"/>
      <sheetName val="NIPPON PILLAR"/>
      <sheetName val="PBR"/>
      <sheetName val="PBR(M)"/>
      <sheetName val="PREMIER"/>
      <sheetName val="PT.INDOPRIMA"/>
      <sheetName val="PT.KONAN"/>
      <sheetName val="SLS"/>
      <sheetName val="TBJ"/>
      <sheetName val="THAI CAPITAL"/>
      <sheetName val="THAI NKK"/>
      <sheetName val="THAI POLY"/>
      <sheetName val="VALFLON"/>
      <sheetName val="NIPPON"/>
      <sheetName val="ZIP INT'L"/>
      <sheetName val="AJE &amp; SUD 04"/>
      <sheetName val="RE rekon journal"/>
      <sheetName val="Jurnal 13"/>
      <sheetName val="Taxation 1999"/>
      <sheetName val="NBV movements"/>
      <sheetName val="AJE 2001"/>
      <sheetName val="FA Comm 99"/>
      <sheetName val="FA Comm 00"/>
      <sheetName val="FA Comm 01"/>
      <sheetName val="3200 - 99&amp;00"/>
      <sheetName val="3200 - 00&amp;01"/>
      <sheetName val="4100 (2)"/>
      <sheetName val="4100 (3)"/>
      <sheetName val="4100 - 99&amp;00"/>
      <sheetName val="4100 - 00&amp;01"/>
      <sheetName val="FUR-2000"/>
      <sheetName val="edp-2000"/>
      <sheetName val="COM-2000"/>
      <sheetName val="FA99"/>
      <sheetName val="FA98"/>
      <sheetName val="FA97"/>
      <sheetName val="FA96"/>
      <sheetName val="FA95"/>
      <sheetName val="FA94"/>
      <sheetName val="FA93"/>
      <sheetName val="FA-COMM91"/>
      <sheetName val="FA-DWELL91"/>
      <sheetName val="FA-FURNT91"/>
      <sheetName val="FA92-D99"/>
      <sheetName val="6200 (2)"/>
      <sheetName val="AdJ RE Beginning"/>
      <sheetName val="Sales Cycle"/>
      <sheetName val="O - Sales Controls"/>
      <sheetName val="Sales Control"/>
      <sheetName val="sales internal control obj"/>
      <sheetName val="Sales Control Testing-finding"/>
      <sheetName val="Sales testing-Obj."/>
      <sheetName val="Sales Testing"/>
      <sheetName val="Sch 8 - IAS Adj"/>
      <sheetName val="Sch 1.0 PL"/>
      <sheetName val="Sch 8"/>
      <sheetName val="June2002-Value (Filter)"/>
      <sheetName val="list of attachment (2)"/>
      <sheetName val="Tax Calc"/>
      <sheetName val="Marshal-SPT"/>
      <sheetName val="Summ Corr"/>
      <sheetName val="tax penalty"/>
      <sheetName val="fiscorrection"/>
      <sheetName val="Koreksifiskal"/>
      <sheetName val="fiscaldepr"/>
      <sheetName val="AT jual"/>
      <sheetName val="Employee cost"/>
      <sheetName val="WH tax"/>
      <sheetName val="Art. 22"/>
      <sheetName val="F1771-6 (2)"/>
      <sheetName val="Recap "/>
      <sheetName val="Input area"/>
      <sheetName val="Acc Surplus &amp; other Funds"/>
      <sheetName val="Debtors"/>
      <sheetName val="Income &amp; Expenditure"/>
      <sheetName val="A12_2"/>
      <sheetName val="J3  (2)"/>
      <sheetName val="J4"/>
      <sheetName val="O2_1"/>
      <sheetName val="O6"/>
      <sheetName val="P2_1"/>
      <sheetName val="P2_2"/>
      <sheetName val="P2_3"/>
      <sheetName val="P2_4"/>
      <sheetName val="P3"/>
      <sheetName val="P3_1"/>
      <sheetName val="O6 (2)"/>
      <sheetName val="F1771- III"/>
      <sheetName val="F1771- V"/>
      <sheetName val="Gain FA"/>
      <sheetName val="WP- Lain"/>
      <sheetName val="sAL-REC"/>
      <sheetName val="F 1771-IV"/>
      <sheetName val="F 1771-V"/>
      <sheetName val="F 1771-VI"/>
      <sheetName val="J101"/>
      <sheetName val="I2"/>
      <sheetName val="I2|1"/>
      <sheetName val="A4-1"/>
      <sheetName val="A4-2"/>
      <sheetName val="A4-3"/>
      <sheetName val="A12"/>
      <sheetName val="A14_1"/>
      <sheetName val="A19"/>
      <sheetName val="H1|1"/>
      <sheetName val="J3 - Search unrecorded liab"/>
      <sheetName val="O1|1"/>
      <sheetName val="P 2 detail expenses"/>
      <sheetName val="purchase testing"/>
      <sheetName val="sale testing"/>
      <sheetName val="Retainers"/>
      <sheetName val="2002-Interest"/>
      <sheetName val="2003-Interest"/>
      <sheetName val="2004-Interest"/>
      <sheetName val="2005-Interest"/>
      <sheetName val="Trade-AR-Sea Bear-AI"/>
      <sheetName val="Trade-AR-OGP029-AI"/>
      <sheetName val="2006-Interest"/>
      <sheetName val="Total Management fee"/>
      <sheetName val="Total Cash,Mat &amp; Equip provided"/>
      <sheetName val="AR-AY (SIN)"/>
      <sheetName val="AR-AI"/>
      <sheetName val="AP-AFV"/>
      <sheetName val="AR-AFV"/>
      <sheetName val="AY (VN)"/>
      <sheetName val="Total loan due to AI"/>
      <sheetName val="Inter Co"/>
      <sheetName val="Notes to disposal PT "/>
      <sheetName val="1.0 FS"/>
      <sheetName val="1.1 FS"/>
      <sheetName val="2.0 UH Consol"/>
      <sheetName val="4.0 Adj"/>
      <sheetName val="IMA Consol"/>
      <sheetName val="3.0 Inter Co"/>
      <sheetName val="A8.1"/>
      <sheetName val="A8.2"/>
      <sheetName val="A11.1"/>
      <sheetName val="A12.1"/>
      <sheetName val="A19.1"/>
      <sheetName val="D6"/>
      <sheetName val="D7"/>
      <sheetName val="F4.1"/>
      <sheetName val="H1.1"/>
      <sheetName val="I3"/>
      <sheetName val="I4"/>
      <sheetName val="I4.1"/>
      <sheetName val="J5"/>
      <sheetName val="J10"/>
      <sheetName val="J11"/>
      <sheetName val="L2.1"/>
      <sheetName val="L2.2"/>
      <sheetName val="L2.3"/>
      <sheetName val="O4.1"/>
      <sheetName val="P3.1"/>
      <sheetName val="P4"/>
      <sheetName val="P4.1"/>
      <sheetName val="P5.1"/>
      <sheetName val="P5.AR"/>
      <sheetName val="P6"/>
      <sheetName val="PXX"/>
      <sheetName val="R1.1"/>
      <sheetName val="R4.1"/>
      <sheetName val="Korea impairment test"/>
      <sheetName val="Capex &amp; WC"/>
      <sheetName val=" Profit &amp; Loss "/>
      <sheetName val=" 2009 Profit &amp; Loss -Analysis"/>
      <sheetName val=" Bu10 Profit &amp; Loss -Analys"/>
      <sheetName val=" SAP11Profit &amp; Loss -Analys"/>
      <sheetName val=" SAP12Profit &amp; Loss -Analys "/>
      <sheetName val="Japan impairment test"/>
      <sheetName val="Conn Spore impairment test"/>
      <sheetName val="Goodwill-HQ"/>
      <sheetName val="Schedule-HQ"/>
      <sheetName val="Goodwill - ELX"/>
      <sheetName val="PL - ELX"/>
      <sheetName val="Bishop - ELX"/>
      <sheetName val="(1)Discount Rate"/>
      <sheetName val="A14.1"/>
      <sheetName val="A100"/>
      <sheetName val="B100"/>
      <sheetName val="B200"/>
      <sheetName val="B300"/>
      <sheetName val="B400"/>
      <sheetName val="B500"/>
      <sheetName val="C201"/>
      <sheetName val="C300"/>
      <sheetName val="C301"/>
      <sheetName val="D2.8"/>
      <sheetName val="D102"/>
      <sheetName val="D102.1"/>
      <sheetName val="D200"/>
      <sheetName val="D201"/>
      <sheetName val="D201.1"/>
      <sheetName val="D300"/>
      <sheetName val="D301"/>
      <sheetName val="D302"/>
      <sheetName val="D400"/>
      <sheetName val="D500"/>
      <sheetName val="F300"/>
      <sheetName val="F301"/>
      <sheetName val="F302"/>
      <sheetName val="F303"/>
      <sheetName val="F304"/>
      <sheetName val="F400"/>
      <sheetName val="F500"/>
      <sheetName val="F600"/>
      <sheetName val="G100"/>
      <sheetName val="G200"/>
      <sheetName val="G201"/>
      <sheetName val="G201.1"/>
      <sheetName val="G300"/>
      <sheetName val="G400"/>
      <sheetName val="G500"/>
      <sheetName val="I2.1"/>
      <sheetName val="I2.2"/>
      <sheetName val="I2.3"/>
      <sheetName val="I2.4"/>
      <sheetName val="I2.5"/>
      <sheetName val="I101"/>
      <sheetName val="I300"/>
      <sheetName val="I301"/>
      <sheetName val="I302"/>
      <sheetName val="I500"/>
      <sheetName val="J3"/>
      <sheetName val="J4.1"/>
      <sheetName val="J100"/>
      <sheetName val="J102"/>
      <sheetName val="J200"/>
      <sheetName val="J201"/>
      <sheetName val="J201.1"/>
      <sheetName val="J300"/>
      <sheetName val="J301"/>
      <sheetName val="J400"/>
      <sheetName val="Dat"/>
      <sheetName val="A6"/>
      <sheetName val="GP BS"/>
      <sheetName val="Highlight"/>
      <sheetName val="PL details"/>
      <sheetName val="Sales &amp; COGS  Curr Month"/>
      <sheetName val="Sales &amp; COGS YTD"/>
      <sheetName val="GP Analysis Sales"/>
      <sheetName val="Tax Movement _PL_ RB"/>
      <sheetName val="AR Aging"/>
      <sheetName val="AR Collections"/>
      <sheetName val="ADS (USD)"/>
      <sheetName val="Detail - Current View"/>
      <sheetName val="Raw mat"/>
      <sheetName val="Manufacturing expense"/>
      <sheetName val="manufacturing expense-detail"/>
      <sheetName val="BP (2)"/>
      <sheetName val="Direct Labour"/>
      <sheetName val="Detail - Current View-sort HPP"/>
      <sheetName val="Gen &amp; Adm"/>
      <sheetName val="Buad"/>
      <sheetName val="other gainloss"/>
      <sheetName val="Provisi Bonus"/>
      <sheetName val="Rekon Salary "/>
      <sheetName val="Tax Credit"/>
      <sheetName val="Rekap vat 2004"/>
      <sheetName val="rekonPPN"/>
      <sheetName val="AN_Input"/>
      <sheetName val="Sales, AR"/>
      <sheetName val="Purchase, AP"/>
      <sheetName val="Payroll-Est"/>
      <sheetName val="TOC Purch"/>
      <sheetName val="TOC Capex"/>
      <sheetName val="TOC Payroll"/>
      <sheetName val="TOC Payroll-Fac"/>
      <sheetName val="TOC-CR"/>
      <sheetName val="TOC-CU"/>
      <sheetName val="Fac"/>
      <sheetName val="cutoff sales"/>
      <sheetName val="TOC delivery CPO"/>
      <sheetName val="Summary Of Assets"/>
      <sheetName val="AJE 2015"/>
      <sheetName val="TBRP"/>
      <sheetName val="TB HQ"/>
      <sheetName val="FX"/>
      <sheetName val="GC EstateRM"/>
      <sheetName val="TB S1"/>
      <sheetName val="TB S2"/>
      <sheetName val="TB N1"/>
      <sheetName val="TB N2"/>
      <sheetName val="GC Estate"/>
      <sheetName val="JAE"/>
      <sheetName val="JAHQ"/>
      <sheetName val="Rekon OCBC RP"/>
      <sheetName val="Rekon OCBC USD"/>
      <sheetName val="Rekon BNI"/>
      <sheetName val="Rekon BRIS"/>
      <sheetName val="Rekon BRIS (2)"/>
      <sheetName val="Rekon BRIP"/>
      <sheetName val="Rekon BRIP (2)"/>
      <sheetName val="ISRP.5"/>
      <sheetName val="ISRP.6"/>
      <sheetName val="BSRP"/>
      <sheetName val="BSRP (2)"/>
      <sheetName val="BSRP.6"/>
      <sheetName val="Rate Adj"/>
      <sheetName val="TBRM"/>
      <sheetName val="ISRM"/>
      <sheetName val="BSRM"/>
      <sheetName val="Mgt Fee"/>
      <sheetName val="Mgt Fee Plasma"/>
      <sheetName val="Amount Due TDMB"/>
      <sheetName val="TDMB"/>
      <sheetName val="Persatuan"/>
      <sheetName val="ACTIVITY - SAWIT"/>
      <sheetName val="PN OKE"/>
      <sheetName val="MN OKE"/>
      <sheetName val="LC MEKANIS OKE"/>
      <sheetName val="INV PK BANGUNAN OKE"/>
      <sheetName val="INV PO OKE"/>
      <sheetName val="INV INFRAS OKE"/>
      <sheetName val="TBM-0 OKE"/>
      <sheetName val="TBM-0 REHAP"/>
      <sheetName val="TBM-1 REHAP"/>
      <sheetName val="RAB 2008"/>
      <sheetName val="Lembar Isian"/>
      <sheetName val="Harga Aprit"/>
      <sheetName val="1 Rekap Pemupukan"/>
      <sheetName val="3.NORMA_HK"/>
      <sheetName val="2 Rekom comp 2008   "/>
      <sheetName val="UMP.AFD.AA"/>
      <sheetName val="UMP.AFD.BB"/>
      <sheetName val="UMP.AFD.CC"/>
      <sheetName val="UMP.Bibitan"/>
      <sheetName val="kns"/>
      <sheetName val="RAB PLASMA2 THN2008"/>
      <sheetName val="RAB 06-10 (2567,84 Ha)"/>
      <sheetName val="RAB 06-10 (2400 Ha)"/>
      <sheetName val="Pengukuran (KNS)"/>
      <sheetName val="Pengukuran (KT)"/>
      <sheetName val="Pengukuran (PO)"/>
      <sheetName val="01_Drainase"/>
      <sheetName val="02_Jembatan.P"/>
      <sheetName val="03_Jembatan.Box"/>
      <sheetName val="04_Sumur"/>
      <sheetName val="05_Gorong2"/>
      <sheetName val="06_Rumah.G6"/>
      <sheetName val="07_Mobil Kontrak"/>
      <sheetName val="01_Penyiraman"/>
      <sheetName val="02_Penyiangan"/>
      <sheetName val="03_HPT"/>
      <sheetName val="04_Konsolidasi"/>
      <sheetName val="05_Seleksi bbt"/>
      <sheetName val="06_Keamanan"/>
      <sheetName val="07_Infrastruktur"/>
      <sheetName val="08_Pengawas"/>
      <sheetName val="01_Transpor Bibit"/>
      <sheetName val="02_Ecer Bibit"/>
      <sheetName val="03_Buat Jalan Pikul"/>
      <sheetName val="04_Konsolidasi Tanaman"/>
      <sheetName val="05_Menyisip Tanam"/>
      <sheetName val="06_Spot.Lalang"/>
      <sheetName val="07_Wiping Lalang"/>
      <sheetName val="08_Rawat Pring Manual"/>
      <sheetName val="09_Rawat Piringan Cemist"/>
      <sheetName val="10_Perawatan Jalan Pikul"/>
      <sheetName val="11_Semprot Rendahan"/>
      <sheetName val="12_Weding (DAK)"/>
      <sheetName val="13_Rawat Kacangan"/>
      <sheetName val="14_Deteksi HPT(EWS)"/>
      <sheetName val="15_Hama Penyakit"/>
      <sheetName val="16_Pemupukan N"/>
      <sheetName val="17_Pemupukan Borate"/>
      <sheetName val="18_Pemupukan Compound"/>
      <sheetName val="19_Sensus Pokok"/>
      <sheetName val="20_Tunasan,Pruning"/>
      <sheetName val="21_Kastrasi"/>
      <sheetName val="22_Rawat Tapak Timbun"/>
      <sheetName val="23_Rawat Teras(Tp.Kuda)"/>
      <sheetName val="24_Rawat Pagar"/>
      <sheetName val="24_Rawat Jalan"/>
      <sheetName val="24_Rawat Parit"/>
      <sheetName val="24_Mandor"/>
      <sheetName val="24_Mandor (KR)"/>
      <sheetName val="24_Kerani"/>
      <sheetName val="KebutuhanPKU"/>
      <sheetName val="Norma Harga"/>
      <sheetName val="Asumsi.(Kbn)"/>
      <sheetName val="Perbandiangan Norma"/>
      <sheetName val="RAWAT (Jkt)"/>
      <sheetName val="RAWAT(JBI)"/>
      <sheetName val="NormaTBM0"/>
      <sheetName val="CPT_TBM_NORMA (Jkt)"/>
      <sheetName val="CPT_TBM_NORMA (JBI)"/>
      <sheetName val="TBM1"/>
      <sheetName val="TBM2"/>
      <sheetName val="RAB 2008 PLASMA"/>
      <sheetName val="a.PK Umum"/>
      <sheetName val="b.Supervisi"/>
      <sheetName val="c.ATK"/>
      <sheetName val="d.Infra"/>
      <sheetName val="01_Konsolidasi Tanaman"/>
      <sheetName val="02_Transpor Bibit"/>
      <sheetName val="03_Ecer Bibit"/>
      <sheetName val="04_Menyisip Tanam"/>
      <sheetName val="05_Rawat Pagar"/>
      <sheetName val="06_Wiping Lalang"/>
      <sheetName val="07_Spot.Lalang"/>
      <sheetName val="10_Buat Jalan Pikul"/>
      <sheetName val="11_Weding Manual"/>
      <sheetName val="12_Semprot Rendahan"/>
      <sheetName val="16_Sensus Pokok"/>
      <sheetName val="17_Tunasan,Pruning"/>
      <sheetName val="18_Kastrasi"/>
      <sheetName val="19_Perawatan Jalan Pikul"/>
      <sheetName val="20_Rawat Jalan"/>
      <sheetName val="21_Rawat Parit"/>
      <sheetName val="22_Rawat Teras(Tp.Kuda)"/>
      <sheetName val="23_Rawat Tapak Timbun"/>
      <sheetName val="24_Pemupukan N"/>
      <sheetName val="25_Pemupukan Borate"/>
      <sheetName val="26_Pemupukan Compound"/>
      <sheetName val="27-Atk"/>
      <sheetName val="6.Asumsi"/>
      <sheetName val="1.HALAMAN DEPAN"/>
      <sheetName val="2.Rekapitulasi"/>
      <sheetName val="3.KALENDER 2008"/>
      <sheetName val="4.NORMA RAWAT"/>
      <sheetName val="5.HK RAWAT "/>
      <sheetName val="7.CPT TM"/>
      <sheetName val="8.CPT_TM_NORMA"/>
      <sheetName val="9. Circle Weeding Manual "/>
      <sheetName val="10._CPT Chemist"/>
      <sheetName val="11_Buat Rawat TPH Manual"/>
      <sheetName val="12_Weeding Gwg. Manual (DAK)"/>
      <sheetName val="13_Weeding Gwg Chemist"/>
      <sheetName val="14_Deteksi HPT"/>
      <sheetName val="15_Sensus Pokok"/>
      <sheetName val="16_Sensus Produksi"/>
      <sheetName val="17_Analisa Daun"/>
      <sheetName val="18_TANKOS"/>
      <sheetName val="19_Pruning"/>
      <sheetName val="20_Land Aplikasi"/>
      <sheetName val="21 Rawat Jalan"/>
      <sheetName val="1. Rapor Kebun"/>
      <sheetName val="2. Area Statement"/>
      <sheetName val="3.Peta Kebun Inti"/>
      <sheetName val="3a. Peta kebun Plasma1"/>
      <sheetName val="3b. Peta Kebun Plasma 2"/>
      <sheetName val="4. Produksi &amp; Potensi"/>
      <sheetName val="5. Tanam &amp; Sisip"/>
      <sheetName val="6. Peta SPH"/>
      <sheetName val="7. Peta Rawat Inti"/>
      <sheetName val="8. Nursery Sawit"/>
      <sheetName val="9. Progres Rawat TM"/>
      <sheetName val="10. Estate Cost"/>
      <sheetName val="11. Mill Cost"/>
      <sheetName val="12. Progres Tanaman TBM"/>
      <sheetName val="13. DevCost &amp; CTM"/>
      <sheetName val="14. Maintenance Cost Nursery"/>
      <sheetName val="15. Mill Performance"/>
      <sheetName val="16. Standar Kematangan TBS"/>
      <sheetName val="17. ZAO"/>
      <sheetName val="18. Peta Jalan"/>
      <sheetName val="19. Roda PDCA"/>
      <sheetName val="20. Compliance Report"/>
      <sheetName val="21. QCC-SS-QCP"/>
      <sheetName val="PNDKG"/>
      <sheetName val="LR-HD98"/>
      <sheetName val="PBLL"/>
      <sheetName val="RINBI-HD98"/>
      <sheetName val="NER-HD98-99"/>
      <sheetName val="JLSNER-HD98"/>
      <sheetName val="JLSNER-HD99_"/>
      <sheetName val="IPA Direct"/>
      <sheetName val="Kriteria IPA"/>
      <sheetName val="Biaya Panen"/>
      <sheetName val="1 HALAMAN DEPAN"/>
      <sheetName val="2 Rekap Panen"/>
      <sheetName val="3 NormaHK"/>
      <sheetName val="4 NormaTRUK"/>
      <sheetName val="5 Farm Traktor"/>
      <sheetName val="6 NORMA PANEN"/>
      <sheetName val="7 NORMA_HKPANEN"/>
      <sheetName val="8 NORMA HK KUTIP"/>
      <sheetName val="9 Norma Lansir"/>
      <sheetName val="10 Asumsi"/>
      <sheetName val="12 Prod 2008"/>
      <sheetName val="pLAN pROD 2008"/>
      <sheetName val="11 BUDGET PANEN"/>
      <sheetName val="BBB JAMBI"/>
      <sheetName val="KSE JAMBI"/>
      <sheetName val="PLASMA1 KSE"/>
      <sheetName val="PLASMA2 KSE"/>
      <sheetName val="PK Rwt"/>
      <sheetName val="PK Pan"/>
      <sheetName val="PK Rwt HPT"/>
      <sheetName val="Transp Pan"/>
      <sheetName val="PO Rwt"/>
      <sheetName val="PK RM Kbn"/>
      <sheetName val="PO RM Kbn"/>
      <sheetName val="PO Panen"/>
      <sheetName val="Gj Site"/>
      <sheetName val="Ovh Site"/>
      <sheetName val="Fix Ass"/>
      <sheetName val="DTL Transit Tek"/>
      <sheetName val="HA Done CPTCh"/>
      <sheetName val="_x005f_x0000__x005f_x0000__x005f_x0000__x005f_x0000__x0"/>
      <sheetName val="GS"/>
      <sheetName val="PS"/>
      <sheetName val="FO"/>
      <sheetName val="COE"/>
      <sheetName val="AHM"/>
      <sheetName val="QTY PRO"/>
      <sheetName val="Rp PRO"/>
      <sheetName val="Amount"/>
      <sheetName val="TOTAL SBU3"/>
      <sheetName val="TOTAL SBU4"/>
      <sheetName val="TOTAL SBU3+4"/>
      <sheetName val="TOTAL existing+project"/>
      <sheetName val="Price Unit"/>
      <sheetName val="Amount (2)"/>
      <sheetName val="GeminiProject"/>
      <sheetName val="Kridatama"/>
      <sheetName val="NRO Jan Actual"/>
      <sheetName val="CASH beg Jan"/>
      <sheetName val="Feb PO"/>
      <sheetName val="RevPerMonth"/>
      <sheetName val="S&amp;M G&amp;A"/>
      <sheetName val="Collections"/>
      <sheetName val="Cashflow 2008 USD"/>
      <sheetName val="Cashflow 2008 USD New"/>
      <sheetName val="Summary in mio"/>
      <sheetName val="Cashflow 2008 IDR"/>
      <sheetName val="Revenue Projection"/>
      <sheetName val="Bandwith"/>
      <sheetName val="Operational Expense"/>
      <sheetName val="STNotes"/>
      <sheetName val="BNI Loan"/>
      <sheetName val="CashMar25"/>
      <sheetName val="Cash beg Mar"/>
      <sheetName val="Cash May 13"/>
      <sheetName val="July 4"/>
      <sheetName val="May 27"/>
      <sheetName val="Cash As per July 31"/>
      <sheetName val="Aug 8"/>
      <sheetName val="Programers"/>
      <sheetName val="ProgramNew"/>
      <sheetName val="ProgrammingCost"/>
      <sheetName val="outs prog report"/>
      <sheetName val="Pivot Prog. Cost"/>
      <sheetName val="Capex Projection Summary"/>
      <sheetName val="Capex Detail"/>
      <sheetName val="Home Shopping CAPEX OPEX"/>
      <sheetName val="News OPEX"/>
      <sheetName val="Capex TV station"/>
      <sheetName val="TotalTVProjectCapex"/>
      <sheetName val="JA Aug 16"/>
      <sheetName val="capex tv sum"/>
      <sheetName val="RevProjectBase Sce"/>
      <sheetName val="Estimate Capex (CallCenter)"/>
      <sheetName val="25% DP March"/>
      <sheetName val="Settl 70% March"/>
      <sheetName val="Capex Expense April"/>
      <sheetName val="印尼當地採購軟硬體(TV Shopping)"/>
      <sheetName val="Document Proses TTD (5)"/>
      <sheetName val="Document Proses TTD (4)"/>
      <sheetName val="JADI"/>
      <sheetName val="Sektor "/>
      <sheetName val="SALES2003"/>
      <sheetName val="DAGANG"/>
      <sheetName val="ASUMSI UMUM (Not Print)"/>
      <sheetName val="INVESTMENT All"/>
      <sheetName val="Cost LCC"/>
      <sheetName val="Cost Tanam"/>
      <sheetName val="Cost TBM"/>
      <sheetName val="Cost TM"/>
      <sheetName val="Cost Prenursery"/>
      <sheetName val="Cost Mainnursery"/>
      <sheetName val="Kendaraan Kbn"/>
      <sheetName val="BangKeb"/>
      <sheetName val="Mesin &amp; Inventaris"/>
      <sheetName val="INFRASTR TBM 3"/>
      <sheetName val="Tanah &amp; Pra Ops"/>
      <sheetName val="SGA "/>
      <sheetName val="COGS &amp; Beban Usaha"/>
      <sheetName val="Gaji Kbn"/>
      <sheetName val="Gaji CPO Mill"/>
      <sheetName val="Cost CPO Mill"/>
      <sheetName val="Depre Tanaman"/>
      <sheetName val="Analyst"/>
      <sheetName val="TBS &amp; CPO Price"/>
      <sheetName val="Hist Prod"/>
      <sheetName val="Proyeksi Prod"/>
      <sheetName val="Cost Prod (noprint)"/>
      <sheetName val="KI 08"/>
      <sheetName val="IDC 08"/>
      <sheetName val="KI 09"/>
      <sheetName val="IDC 09"/>
      <sheetName val="KI 10"/>
      <sheetName val="IDC 10"/>
      <sheetName val="KI TBM Lanjut"/>
      <sheetName val="IDC TBM Lanjut"/>
      <sheetName val="KI CPO 1"/>
      <sheetName val="IDC CPO 1"/>
      <sheetName val="KI CPO 2"/>
      <sheetName val="IDC Portion"/>
      <sheetName val="GRANDSUM OK"/>
      <sheetName val="GFA"/>
      <sheetName val="RUPS"/>
      <sheetName val="SALES2004"/>
      <sheetName val="Sektor 2004"/>
      <sheetName val="JADI2004"/>
      <sheetName val="DAGANG2004"/>
      <sheetName val="PEND2004"/>
      <sheetName val="TW II"/>
      <sheetName val="Scenario"/>
      <sheetName val="LCC"/>
      <sheetName val="Init"/>
      <sheetName val="Statement"/>
      <sheetName val="SGA"/>
      <sheetName val="Prod Kebun Luar"/>
      <sheetName val="PKS Cost"/>
      <sheetName val="Gaji PKS "/>
      <sheetName val="Kendaraan Kbn (Realisasi)"/>
      <sheetName val="Infrastruktur (2)"/>
      <sheetName val="Realisasi tanam"/>
      <sheetName val="Investment (realisasi)"/>
      <sheetName val="Investment (Blm Realisasi)"/>
      <sheetName val="Investment New"/>
      <sheetName val="KI Kebun Old"/>
      <sheetName val="IDC Kebun Old"/>
      <sheetName val="KI Kebun New"/>
      <sheetName val="IDC Kebun New"/>
      <sheetName val="KI 11"/>
      <sheetName val="IDC 11"/>
      <sheetName val="KI 12"/>
      <sheetName val="IDC 12"/>
      <sheetName val="KI LAnjut TT 10"/>
      <sheetName val="IDC Lanjut TT10"/>
      <sheetName val="KI PKS 45-60"/>
      <sheetName val="IDC PKS 45-60"/>
      <sheetName val="Leas 1"/>
      <sheetName val="Leas 2"/>
      <sheetName val="COP PKS 30"/>
      <sheetName val="COP PKS 30-60"/>
      <sheetName val="COP PKS 45"/>
      <sheetName val="KI PKS 30"/>
      <sheetName val="IDC PKS 30"/>
      <sheetName val="KI PKS 30 Exp 60"/>
      <sheetName val="KI Lanjutan"/>
      <sheetName val="agst"/>
      <sheetName val="AGST'01"/>
      <sheetName val="JUL'01"/>
      <sheetName val="JUN'01"/>
      <sheetName val="Graph-Rev"/>
      <sheetName val="Graph-Opex"/>
      <sheetName val="Detail Opex"/>
      <sheetName val="Rumus BS"/>
      <sheetName val="RumusTB 1 bln"/>
      <sheetName val="RumusPL"/>
      <sheetName val="PL2001"/>
      <sheetName val="PFC"/>
      <sheetName val="GDR"/>
      <sheetName val="TBH"/>
      <sheetName val="PL2001 (2)"/>
      <sheetName val="SumPerfrmc"/>
      <sheetName val="Graph-Rev (2)"/>
      <sheetName val="Graph COGS (2)"/>
      <sheetName val="Graph COGS"/>
      <sheetName val="Detail Opex (2)"/>
      <sheetName val="Rumus Notes BS"/>
      <sheetName val="Rumus PL Accpac"/>
      <sheetName val="PL All"/>
      <sheetName val="PL PFC"/>
      <sheetName val="PL GDR"/>
      <sheetName val="PL TBH"/>
      <sheetName val="CF PFC"/>
      <sheetName val="CF GDR"/>
      <sheetName val="CF TBH"/>
      <sheetName val="Building PFC"/>
      <sheetName val="Building GDR"/>
      <sheetName val="Rekap Tamu"/>
      <sheetName val="Rumus PL"/>
      <sheetName val="COPA DETAIL"/>
      <sheetName val="fr BS"/>
      <sheetName val="fr PL"/>
      <sheetName val="fr notes BS"/>
      <sheetName val="fr summ PL"/>
      <sheetName val="TH LALU"/>
      <sheetName val="MONTHLY"/>
      <sheetName val="Proyeksi 2005"/>
      <sheetName val="FH &amp; GI"/>
      <sheetName val="FI per Category"/>
      <sheetName val="FH &amp; GI (Non LMIRT)"/>
      <sheetName val="FI per Category (Non LMIRT)"/>
      <sheetName val="FH &amp; GI (2008-2013)"/>
      <sheetName val="FI per Category (2008-2013)"/>
      <sheetName val="ii.Ulasan"/>
      <sheetName val="1.Areal Statemen"/>
      <sheetName val="2.AS.Afd"/>
      <sheetName val="3.Peta Kebun"/>
      <sheetName val="04.STO"/>
      <sheetName val="05.Nama staf"/>
      <sheetName val="06. tk"/>
      <sheetName val="07.MUTASI"/>
      <sheetName val="08.MHKK"/>
      <sheetName val="09.HKE"/>
      <sheetName val="10.rumah"/>
      <sheetName val="11.inventaris"/>
      <sheetName val="12.kendaraan"/>
      <sheetName val="13.ch"/>
      <sheetName val="14.Prod"/>
      <sheetName val="15.output pt bh"/>
      <sheetName val="16 BY PROD"/>
      <sheetName val="17 UMUM "/>
      <sheetName val="18,REKAP panen"/>
      <sheetName val="19, by panen"/>
      <sheetName val="20,rekap tm"/>
      <sheetName val="21, tm PER TT"/>
      <sheetName val="22,rekap tbm"/>
      <sheetName val="23,rawat tbm"/>
      <sheetName val="24SPK-Pst"/>
      <sheetName val="25 SPK-lkl"/>
      <sheetName val="26 tb"/>
      <sheetName val="27.BBT STATE"/>
      <sheetName val="28.SELEKSI"/>
      <sheetName val="29.KIRIM BBT"/>
      <sheetName val="30 bY BBT"/>
      <sheetName val="31.PETA BBT"/>
      <sheetName val="32.PUPUKan"/>
      <sheetName val="32. stock BHN"/>
      <sheetName val="32. Distribusai ppk"/>
      <sheetName val="33.TRANSIT KEND"/>
      <sheetName val="34.TRANSIR AB"/>
      <sheetName val="35.TRANSIT MSN"/>
      <sheetName val="30.Peta KONDS AREAL"/>
      <sheetName val="SUMMARY I"/>
      <sheetName val="RAB I"/>
      <sheetName val="Summary II"/>
      <sheetName val="RAB II"/>
      <sheetName val="FIX PRODUKSI"/>
      <sheetName val="Kirana"/>
      <sheetName val="RAB UMUM&amp;PDC KSE"/>
      <sheetName val="KTR KS BLN"/>
      <sheetName val="VER SG"/>
      <sheetName val="Upah SKU 1"/>
      <sheetName val="Matrial"/>
      <sheetName val="PROD KS"/>
      <sheetName val="PICA KS"/>
      <sheetName val="DAILY (KG)"/>
      <sheetName val="Plan actual"/>
      <sheetName val="Realisai Ha"/>
      <sheetName val="NORMA_HK"/>
      <sheetName val="REKAP PUPUK TM"/>
      <sheetName val="PUPUK TM BLOK KECIL"/>
      <sheetName val="REKOMENDASI PUPUK TBM"/>
      <sheetName val="REKAP PUPUK TBM"/>
      <sheetName val="PUPUK TBM BLOK KECIL"/>
      <sheetName val="Jan-Feb"/>
      <sheetName val="Strategy Activity"/>
      <sheetName val=" PERFORMANCE"/>
      <sheetName val=" Monthly Review"/>
      <sheetName val="W.Shop"/>
      <sheetName val="Part"/>
      <sheetName val="F.By Objc"/>
      <sheetName val="F.By Type"/>
      <sheetName val="F.BKL'99 "/>
      <sheetName val="F.PART'99"/>
      <sheetName val="03_Rawat Path Chemis=CPT"/>
      <sheetName val="EXF PK OLAH"/>
      <sheetName val="EXF PK RM"/>
      <sheetName val="Summary Revisi"/>
      <sheetName val="Review Note GAP"/>
      <sheetName val="Pay Back"/>
      <sheetName val="Rkp-Jdwl"/>
      <sheetName val="NONTAN_baru"/>
      <sheetName val="Angsuran per Fasilitas"/>
      <sheetName val="IDC per fasilitas"/>
      <sheetName val="inv per fasilitas"/>
      <sheetName val="Detail-Susut"/>
      <sheetName val="SATUAN BARU"/>
      <sheetName val="HARGA TBS"/>
      <sheetName val="RENCANA LAHAN"/>
      <sheetName val="Tan"/>
      <sheetName val="POTENSI PRODUKSI"/>
      <sheetName val="T-KERJA"/>
      <sheetName val="Nontan_lama"/>
      <sheetName val="Data-Machine_PKO"/>
      <sheetName val="32.1.Harga pupuk (2)"/>
      <sheetName val="32.3.Harga tools (2)"/>
      <sheetName val="32.2.Harga agrochemical (2)"/>
      <sheetName val="SAWA "/>
      <sheetName val="Budget vs Actual Tonase"/>
      <sheetName val="COA LHM"/>
      <sheetName val="TBM I"/>
      <sheetName val="Parameter1"/>
      <sheetName val="Database Karyawan"/>
      <sheetName val="Master List of 2013"/>
      <sheetName val="Master Data HS Blok"/>
      <sheetName val="Master Data PIC"/>
      <sheetName val="Lampiran Jenis Kecelakaan"/>
      <sheetName val="Data_Prod_Graf"/>
      <sheetName val="Data_SRL"/>
      <sheetName val="Data_Cost1"/>
      <sheetName val="Dt_Breakdown"/>
      <sheetName val="PK_Olah"/>
      <sheetName val="PK_RM"/>
      <sheetName val="Graf_SRL"/>
      <sheetName val="GRAF_COST"/>
      <sheetName val="DATA_COST"/>
      <sheetName val="Database_Karyawan"/>
      <sheetName val="Master_List_of_2013"/>
      <sheetName val="Master_Data_HS_Blok"/>
      <sheetName val="Master_Data_PIC"/>
      <sheetName val="Lampiran_Jenis_Kecelakaan"/>
      <sheetName val="DKI@"/>
      <sheetName val="JATIM@"/>
      <sheetName val="JABAR@"/>
      <sheetName val="INTIM@"/>
      <sheetName val="JATENG@"/>
      <sheetName val="SMR@"/>
      <sheetName val="JATENG X"/>
      <sheetName val="intim"/>
      <sheetName val="OPR-99"/>
      <sheetName val="OPR_99"/>
      <sheetName val="PO"/>
      <sheetName val="pks"/>
      <sheetName val="BCA_01"/>
      <sheetName val="JATENG_X"/>
      <sheetName val="PABRIK_(2)"/>
      <sheetName val="Sanitasi"/>
      <sheetName val="Kastrasi"/>
      <sheetName val="Pasar IP"/>
      <sheetName val="Rawat Jalan"/>
      <sheetName val="Garuk Piringan"/>
      <sheetName val="Semprot CPT"/>
      <sheetName val="Oles Anak Kayu"/>
      <sheetName val="Pengendalian Lalang"/>
      <sheetName val="PATH MANUAL"/>
      <sheetName val="Deteksi HPT"/>
      <sheetName val="Pruning"/>
      <sheetName val="Data Blok"/>
      <sheetName val="TITI PANEN"/>
      <sheetName val="Pemupukan "/>
      <sheetName val=" PATOK BLOK"/>
      <sheetName val="Tanam Sisip"/>
      <sheetName val="Pembuatan TPH"/>
      <sheetName val="Prunning Rempes"/>
      <sheetName val="Tarrik goloran"/>
      <sheetName val="SENSUS SISIP"/>
      <sheetName val="Pendukung"/>
      <sheetName val="PETUNJUK_ISI"/>
      <sheetName val="TGL_KERJA"/>
      <sheetName val="DEV_COST"/>
      <sheetName val="RWT_TM"/>
      <sheetName val="RWT_TBM"/>
      <sheetName val="REKAP_CAPEX ESTATE"/>
      <sheetName val="T_PANEN"/>
      <sheetName val="ESTATE_COST"/>
      <sheetName val="COST PANEN"/>
      <sheetName val="REKAP_HS"/>
      <sheetName val="REKAP_TBS"/>
      <sheetName val="HA_STATEMENT"/>
      <sheetName val="HS_2012_2013"/>
      <sheetName val="HS_BLOK"/>
      <sheetName val="YIELD_PRO"/>
      <sheetName val="TBS_BLOK"/>
      <sheetName val="LAND_CLEARING"/>
      <sheetName val="BUAT_JALAN"/>
      <sheetName val="BUAT_INFRA"/>
      <sheetName val="PERKERASAN_JALAN"/>
      <sheetName val="TANAM"/>
      <sheetName val="JALAN_BLOK"/>
      <sheetName val="CUCI_PARIT"/>
      <sheetName val="AKSES_BLOK"/>
      <sheetName val="HPT BLOK"/>
      <sheetName val="WDG_BLOK"/>
      <sheetName val="CPT_BLOK"/>
      <sheetName val="LLG_BLOK"/>
      <sheetName val="IPM_BLOK"/>
      <sheetName val="PUPUK TBM_BLOK"/>
      <sheetName val="PUPUK TM_BLOK"/>
      <sheetName val="PUPUK_ORGANIK"/>
      <sheetName val="SENSUS BLOK"/>
      <sheetName val="TUNAS_BLOK"/>
      <sheetName val="TRANSPORT_TBS"/>
      <sheetName val="MPP_CHECKROLL"/>
      <sheetName val="BUM"/>
      <sheetName val="PK_UMUM"/>
      <sheetName val="CSR"/>
      <sheetName val="OPEX_NONTAN"/>
      <sheetName val="INTERNAL RELATIONSHIP"/>
      <sheetName val="SUSTAINABILITY"/>
      <sheetName val="CAPEX_NONTAN"/>
      <sheetName val="Infra"/>
      <sheetName val="NORMA_INFRA"/>
      <sheetName val="PERKERASAN JALAN"/>
      <sheetName val="NORMA_BIAYA"/>
      <sheetName val="HARGA_BORONG"/>
      <sheetName val="VRA"/>
      <sheetName val="DIST_VRA"/>
      <sheetName val="STANDART_CTM"/>
      <sheetName val="BIBITAN"/>
      <sheetName val="STD_RWT"/>
      <sheetName val="WRA"/>
      <sheetName val="ALAT KERJA 2"/>
      <sheetName val="ALAT KERJA"/>
      <sheetName val="Perumahan"/>
      <sheetName val="data_val"/>
      <sheetName val="05-07"/>
      <sheetName val="AMP01"/>
      <sheetName val="kse_pks"/>
      <sheetName val="AMP MAR"/>
      <sheetName val="bbb"/>
      <sheetName val="kse"/>
      <sheetName val="revisi_gltran"/>
      <sheetName val="1_SETUP"/>
      <sheetName val="BA bbt"/>
      <sheetName val="DU bbt-1"/>
      <sheetName val="DU bbt-2"/>
      <sheetName val="DU bbt-3"/>
      <sheetName val="DU bbt-4 "/>
      <sheetName val="DU bbt-5"/>
      <sheetName val="Du bbt-6"/>
      <sheetName val="Du bbt-7"/>
      <sheetName val="Du bbt-8"/>
      <sheetName val="Du bbt-9"/>
      <sheetName val="BA Afd II"/>
      <sheetName val="DU afd2-1"/>
      <sheetName val="DU afd 2-2"/>
      <sheetName val="DU Afd 2-3"/>
      <sheetName val="DU Afd 2-4"/>
      <sheetName val="DU Afd 2-5"/>
      <sheetName val="DU Afd 2-6"/>
      <sheetName val="BA Afd III"/>
      <sheetName val="Du afd III-1"/>
      <sheetName val="Du afd III-2"/>
      <sheetName val="Du afd III-3"/>
      <sheetName val="Du afd III-4"/>
      <sheetName val="Du afd III-5"/>
      <sheetName val="Du afd III-6"/>
      <sheetName val="Du afd III-7"/>
      <sheetName val="Du afd III-8"/>
      <sheetName val="Du afd III-9"/>
      <sheetName val="Du afd III-10"/>
      <sheetName val="Du afd III-11"/>
      <sheetName val="BA PLANT"/>
      <sheetName val="Absensi  JULI 2009"/>
      <sheetName val="Hasil Kerja 3 (2)"/>
      <sheetName val="Premi 4 (2)"/>
      <sheetName val="Lembur 5 (2)"/>
      <sheetName val="DU"/>
      <sheetName val="Slip Gaji (2)"/>
      <sheetName val="T. T. G AFD. OI"/>
      <sheetName val="Buat sirap"/>
      <sheetName val="Langsir Bibit"/>
      <sheetName val="CWM"/>
      <sheetName val="Weeding Manual"/>
      <sheetName val="Extra Fooding"/>
      <sheetName val="Jul 2014"/>
      <sheetName val="SS Site"/>
      <sheetName val="Map KTU"/>
      <sheetName val="INVES"/>
      <sheetName val="PICA"/>
      <sheetName val="Byr HO"/>
      <sheetName val="k_servis"/>
      <sheetName val="skb_tek"/>
      <sheetName val="PK Panen"/>
      <sheetName val="LSK"/>
      <sheetName val="ovh"/>
      <sheetName val="PK Umum"/>
      <sheetName val="PK RM Kebun"/>
      <sheetName val="202_405"/>
      <sheetName val="202_503"/>
      <sheetName val="PK Rawat"/>
      <sheetName val="Tabur Tankos"/>
      <sheetName val="700_416"/>
      <sheetName val="Transport_Tankos"/>
      <sheetName val="Trans Panen"/>
      <sheetName val="200_423"/>
      <sheetName val="L C"/>
      <sheetName val="RekapDetail"/>
      <sheetName val="EFCTBS"/>
      <sheetName val="efcPP"/>
      <sheetName val="EFC"/>
      <sheetName val="RM Kebun"/>
      <sheetName val="RM Pabrik"/>
      <sheetName val="mop"/>
      <sheetName val="Site Proyek"/>
      <sheetName val="DISTRIBUSI GJ"/>
      <sheetName val="KBT-KHT (2)"/>
      <sheetName val="Absen KBT-KHT"/>
      <sheetName val="Master Natura"/>
      <sheetName val="Payment Slip"/>
      <sheetName val="RWTTM_DIST"/>
      <sheetName val="RKT_RWT"/>
      <sheetName val="RKT_PNN"/>
      <sheetName val="RKT_CPN"/>
      <sheetName val="RKT_TPN"/>
      <sheetName val="RKT_BUM"/>
      <sheetName val="RKT_PKU"/>
      <sheetName val="RKT_CSR"/>
      <sheetName val="RKT_SHE"/>
      <sheetName val="RKT_MPP"/>
      <sheetName val="RKT_REPAIR"/>
      <sheetName val="RKT_RAC"/>
      <sheetName val="YPH_PROFILE"/>
      <sheetName val="RKT_NONTAN Revisi"/>
      <sheetName val="RKT_NONTAN"/>
      <sheetName val="CAP_NONTAN Revisi"/>
      <sheetName val="RKT_TBM"/>
      <sheetName val="RKT_INFRA"/>
      <sheetName val="IJIN"/>
      <sheetName val="RKT_BLOK"/>
      <sheetName val="RKT_IMAS"/>
      <sheetName val="RKT_LC"/>
      <sheetName val="RKT_TERAS"/>
      <sheetName val="RKT_TNM"/>
      <sheetName val="RKT_KCG"/>
      <sheetName val="RKT_JLN"/>
      <sheetName val="RKT_PRT"/>
      <sheetName val="RKT_JBT"/>
      <sheetName val="RKT_BBT"/>
      <sheetName val="NORMA"/>
      <sheetName val="NORMA-ALAT"/>
      <sheetName val="PD2"/>
      <sheetName val="REK-RWT"/>
      <sheetName val="REK-PNN"/>
      <sheetName val="MPP1"/>
      <sheetName val="RWT-HK"/>
      <sheetName val="RWT-CHM"/>
      <sheetName val="RWT-PPK"/>
      <sheetName val="ALT-KBN"/>
      <sheetName val="PNN-HK"/>
      <sheetName val="PNN-TPN"/>
      <sheetName val="PNN-UND"/>
      <sheetName val="RUN-BBM"/>
      <sheetName val="RUN-SPT"/>
      <sheetName val="PK-UMM"/>
      <sheetName val="SUM-COST"/>
      <sheetName val="RWT-UND"/>
      <sheetName val="BBT"/>
      <sheetName val="KACANGAN"/>
      <sheetName val="INV-TEKNIK"/>
      <sheetName val="SUMMARY SPS2"/>
      <sheetName val="INF"/>
      <sheetName val="RWT TBM"/>
      <sheetName val="REKAP_CAPEX"/>
      <sheetName val="TNM LCC"/>
      <sheetName val="TNM SSP SAWIT"/>
      <sheetName val="RWT TBM-0"/>
      <sheetName val="RWT TBM-1"/>
      <sheetName val="RWT TBM-2"/>
      <sheetName val="RWT TBM-3"/>
      <sheetName val="RWT TM"/>
      <sheetName val="CHECKROLL"/>
      <sheetName val="TERAS MANUAL"/>
      <sheetName val="BUAT PARIT MNL (HRN)"/>
      <sheetName val="PARIT MANUAL BRG"/>
      <sheetName val="NORMA LC + TBM 0"/>
      <sheetName val="NORMA TBM 1"/>
      <sheetName val="PEMUPUKAN (BLN TNM)"/>
      <sheetName val="plan vs real mupuk kg&amp;ha"/>
      <sheetName val="HECTARE STATEMENT LCC"/>
      <sheetName val="HA STATEMENT SD DES 08"/>
      <sheetName val="DATA TANAM KARET"/>
      <sheetName val="PANCANG"/>
      <sheetName val="IMAS TUMBANG"/>
      <sheetName val="IMAS TUMBANG (FISIK)"/>
      <sheetName val="HA STATEMENT SD DES 08 TBM"/>
      <sheetName val="IMAS TUMBANG 2007"/>
      <sheetName val="Setting"/>
      <sheetName val="NILZI J KKPA"/>
      <sheetName val="FISIK_RAB_2000"/>
      <sheetName val="ocean_voyage"/>
      <sheetName val="NILZI_J_KKPA"/>
      <sheetName val="List_PT"/>
      <sheetName val="MASTER BLOK UPDATE"/>
      <sheetName val="SETTING DATA"/>
      <sheetName val="Rend~CPO"/>
      <sheetName val="FFA"/>
      <sheetName val="Rend~Kernel"/>
      <sheetName val="Breakdown"/>
      <sheetName val="PO  Olah"/>
      <sheetName val="PK  RM"/>
      <sheetName val="PO  RM"/>
      <sheetName val="% Lbr vs GP"/>
      <sheetName val="Land Aplikasi"/>
      <sheetName val="Smatr"/>
      <sheetName val="PL Des"/>
      <sheetName val="PL Nov"/>
      <sheetName val="PL Okt"/>
      <sheetName val="GRAF TBS VS COST"/>
      <sheetName val="graflbr-gp"/>
      <sheetName val="AN PK"/>
      <sheetName val="OLAH VS OT"/>
      <sheetName val="LD Okt"/>
      <sheetName val="LD Nov"/>
      <sheetName val="LD Des"/>
      <sheetName val="GRAF SM"/>
      <sheetName val="Through"/>
      <sheetName val="Qlt CPO"/>
      <sheetName val="Qlt KRN"/>
      <sheetName val="Br Dn"/>
      <sheetName val="ER Vs FFA"/>
      <sheetName val="Qlt Vs ER"/>
      <sheetName val="Proses Ctr"/>
      <sheetName val="CPO Loss"/>
      <sheetName val="Krn Loss"/>
      <sheetName val="REKAP ST M"/>
      <sheetName val="janue"/>
      <sheetName val="OLAH VS OT (2)"/>
      <sheetName val="K.Mesin"/>
      <sheetName val="CH Vs Er"/>
      <sheetName val="SRL1"/>
      <sheetName val="SRL2"/>
      <sheetName val="Pab SRL 1"/>
      <sheetName val="Master Date"/>
      <sheetName val="GjBn2001"/>
      <sheetName val="Data Pendukung"/>
      <sheetName val="CPO Feb-Mar"/>
      <sheetName val="CPO-Mei"/>
      <sheetName val="CPO Juni"/>
      <sheetName val="Per Transportir"/>
      <sheetName val="CPO Juli-TID"/>
      <sheetName val="CPO Juli-Orgnl"/>
      <sheetName val="BAST CPO-7"/>
      <sheetName val="CPO Agst-Orgnl"/>
      <sheetName val="CPO Agsts TID"/>
      <sheetName val="BAST CPO-8"/>
      <sheetName val="CPO 26-8-Orgnl"/>
      <sheetName val="CPO 26-8-TID"/>
      <sheetName val="BAST CPO-26-8"/>
      <sheetName val="Pemakaian Solar 26-8"/>
      <sheetName val="CPO 5-9-Orgnl "/>
      <sheetName val="CPO 5-9-TID"/>
      <sheetName val="BAST CPO-5-9 "/>
      <sheetName val="Pemakaian Solar 5-9 "/>
      <sheetName val="CPO 16-9-TID Orl"/>
      <sheetName val="CPO 16-9-TID "/>
      <sheetName val="BAST CPO-16-9 HP"/>
      <sheetName val="BAST CPO-16-9 SM"/>
      <sheetName val="Pemakaian Solar 16-9 "/>
      <sheetName val="CPO 6-10-TID Orl"/>
      <sheetName val="CPO 6-10-TID"/>
      <sheetName val="BAST CPO-6-10 HP"/>
      <sheetName val="BAST CPO-6-10 SM"/>
      <sheetName val="Pemakaian Solar 6-10"/>
      <sheetName val="CPO 27-10-Orgnl"/>
      <sheetName val="BAST CPO-27-10 SM"/>
      <sheetName val="BAST CPO-27-10 HP"/>
      <sheetName val="kmb"/>
      <sheetName val="Pemakaian Solar 27-10"/>
      <sheetName val="CPO 9-11-Orgnl "/>
      <sheetName val="BAST CPO-9-11 SM"/>
      <sheetName val="BAST CPO-9-11 HP"/>
      <sheetName val="kmb 9-11-04"/>
      <sheetName val="Pemakaian Solar 9-11"/>
      <sheetName val="CPO 7-12-Orgnl"/>
      <sheetName val="BAST CPO-7-12 SM"/>
      <sheetName val="BAST CPO-7-12 HP"/>
      <sheetName val="KMB 7-12-04"/>
      <sheetName val="Pemakaian Solar 7-12"/>
      <sheetName val="glacc1"/>
      <sheetName val="Coklat"/>
      <sheetName val="Estate Map"/>
      <sheetName val="SM-Yanaprima"/>
      <sheetName val="Rsm 1-Bank (5)"/>
      <sheetName val="Rsm 1-Bank (4)"/>
      <sheetName val="Rsm 1-Bank (3)"/>
      <sheetName val="Rsm 1-Bank (2)"/>
      <sheetName val="Rsm 1-Bank"/>
      <sheetName val="Spl PT. IJS"/>
      <sheetName val="Bgnan PT. IJS"/>
      <sheetName val="PT. IJS Cost 1"/>
      <sheetName val="PT. IJS Cost 2"/>
      <sheetName val="Bgn-BCT"/>
      <sheetName val="Bct-2007"/>
      <sheetName val="Draft-PT. IJS"/>
      <sheetName val="Tnh-PT. IJS"/>
      <sheetName val="Tnh Ksg-PT. IJS"/>
      <sheetName val="SM-PT. IJS"/>
      <sheetName val="Gudang I"/>
      <sheetName val="Gudang II"/>
      <sheetName val="Tempat Parkir I"/>
      <sheetName val="Tempat Parkir II"/>
      <sheetName val="Gardu"/>
      <sheetName val="Gudang dan bengkel"/>
      <sheetName val="Narasi-Mesin 2009"/>
      <sheetName val="anal Mesin PT Indomulti Jay (2)"/>
      <sheetName val="Stock Barang"/>
      <sheetName val="TANAH   (review)"/>
      <sheetName val="BANG   (Review)"/>
      <sheetName val="RAB (Review)"/>
      <sheetName val="L.BANG"/>
      <sheetName val="TANAH  "/>
      <sheetName val="BANG  "/>
      <sheetName val="HIT BANG"/>
      <sheetName val="WORKING PAPER"/>
      <sheetName val="Narasi Tanah"/>
      <sheetName val="Narasi Bgn"/>
      <sheetName val="Narasi - SPL"/>
      <sheetName val="1.Form X bgn 1"/>
      <sheetName val="KUNJUGAN SURVEY"/>
      <sheetName val="_43_9_"/>
      <sheetName val="CF Budget vs CF Plan"/>
      <sheetName val="CFR 0310 vs CFP 0410 "/>
      <sheetName val="CF Konsol "/>
      <sheetName val="Kebun "/>
      <sheetName val="C&amp;T "/>
      <sheetName val="Pabrik "/>
      <sheetName val="Kantor Perwakilan "/>
      <sheetName val="KK CFP JAKARTA"/>
      <sheetName val="KK CFP JAMBI-Site"/>
      <sheetName val="HK-KHL Bukit Hijau Apr'10"/>
      <sheetName val="HK-KHL Bukit Hijau Mei'10 "/>
      <sheetName val="HK-KHL Bukit Hijau Juni'10"/>
      <sheetName val="HK-KHL Taman Raja Apr'10"/>
      <sheetName val="HK-KHL Taman Raja Mei'10 "/>
      <sheetName val="HK-KHL Taman Raja Juni'10"/>
      <sheetName val="Kas Bank Site"/>
      <sheetName val="Real 01-15 (SIte)"/>
      <sheetName val="Est 16-31 (Site)"/>
      <sheetName val="Funding"/>
      <sheetName val="Pby TBS Exsternal"/>
      <sheetName val="Gaji &amp; Upah Kebun (2)"/>
      <sheetName val="Biaya Overhead Ktr Pwk &amp; Kebun"/>
      <sheetName val="Cash Flow Budget"/>
      <sheetName val="GAJI PHL "/>
      <sheetName val="REAL  MARET "/>
      <sheetName val="Sheet2 (2)"/>
      <sheetName val="AFD.7 OK  "/>
      <sheetName val="PSJ"/>
      <sheetName val="DPCache_REKAP (2)"/>
      <sheetName val="(      )9.5"/>
      <sheetName val="(     )9.4"/>
      <sheetName val="PBG_2"/>
      <sheetName val="PBG1"/>
      <sheetName val="PBG_3"/>
      <sheetName val="PBG_5MAS"/>
      <sheetName val="PBG_6"/>
      <sheetName val="PBG_8"/>
      <sheetName val="APPI"/>
      <sheetName val="BanjarBaru"/>
      <sheetName val="KKP"/>
      <sheetName val="Logging"/>
      <sheetName val="RBH"/>
      <sheetName val="TotalMakin"/>
      <sheetName val="PBG_1 test1"/>
      <sheetName val="PBG_1 test2"/>
      <sheetName val="JobCode"/>
      <sheetName val="STD_Jab_HO"/>
      <sheetName val="notulen 7 mar"/>
      <sheetName val="Ulasan"/>
      <sheetName val="Tng Krj"/>
      <sheetName val="crh hjn PUD"/>
      <sheetName val="crh hjn KUM"/>
      <sheetName val="PETA PUD"/>
      <sheetName val="PETA thn tnm KUMP"/>
      <sheetName val="prod 2"/>
      <sheetName val="prod3"/>
      <sheetName val="bypnn"/>
      <sheetName val="bytm"/>
      <sheetName val="bytbm"/>
      <sheetName val="bytlctb"/>
      <sheetName val="byprod"/>
      <sheetName val="pupuk_anOrg"/>
      <sheetName val="as _08"/>
      <sheetName val="Areal Statemen_MUTASI"/>
      <sheetName val="Areal Statemen_BULANAN"/>
      <sheetName val="rekap AS"/>
      <sheetName val="I kum"/>
      <sheetName val="II kum"/>
      <sheetName val="III kum"/>
      <sheetName val="IV kum"/>
      <sheetName val="POSISI TENAGA KERJA"/>
      <sheetName val="DETAIL TNG KRJ"/>
      <sheetName val="PRODUKSI_TBS _2_"/>
      <sheetName val="PRODUKSI_TBS"/>
      <sheetName val="ACTION PLANT _2_"/>
      <sheetName val="PETA POTENSI PRODUKSI"/>
      <sheetName val="KEBUTUHAN PERUMAHAN"/>
      <sheetName val="CAPEX_DETAIL"/>
      <sheetName val="TRANSIT_DETAIL"/>
      <sheetName val="crew"/>
      <sheetName val="bgn-2"/>
      <sheetName val="bgn-1"/>
      <sheetName val="Ptanah"/>
      <sheetName val="data tanah"/>
      <sheetName val="tanah (2)"/>
      <sheetName val="1-COVER"/>
      <sheetName val="2-Daftar Isi"/>
      <sheetName val="3-Pendahuluan"/>
      <sheetName val="4-Cover DLM"/>
      <sheetName val="5-LAP T&amp;B"/>
      <sheetName val="6.MESIN  (3)"/>
      <sheetName val="6.MESIN  (2)"/>
      <sheetName val="6.MESIN "/>
      <sheetName val="7.KENDARAAN"/>
      <sheetName val="Foto Kendaraan SBE"/>
      <sheetName val="8-LAP Tan"/>
      <sheetName val="7-LAP PBRK"/>
      <sheetName val="Laporan Inventaris"/>
      <sheetName val="Laporan Kendaraan"/>
      <sheetName val="Data 1"/>
      <sheetName val="Data 3"/>
      <sheetName val="AST"/>
      <sheetName val="Lembar Sirkulasi"/>
      <sheetName val="Cover PBRK"/>
      <sheetName val="Data 4"/>
      <sheetName val="Text NP Tanah (2)"/>
      <sheetName val="Text NP Tanah"/>
      <sheetName val="Text Likuidasi Tanah"/>
      <sheetName val="Text Total NP"/>
      <sheetName val="Text Total"/>
      <sheetName val="COPYWRITE"/>
      <sheetName val="Tanah "/>
      <sheetName val="Comparable"/>
      <sheetName val="FORM-X-1"/>
      <sheetName val="FORM-X-2"/>
      <sheetName val="FORM-X-3"/>
      <sheetName val="Cap Exp"/>
      <sheetName val="Other Costs"/>
      <sheetName val="Mining Costs"/>
      <sheetName val="Organization"/>
      <sheetName val="Loader.exc"/>
      <sheetName val="Coal"/>
      <sheetName val="Geo ROM"/>
      <sheetName val="Equip Costs"/>
      <sheetName val="Own&amp;Op Cost"/>
      <sheetName val="Mat'l Costs"/>
      <sheetName val="MAINT"/>
      <sheetName val="Lab.Cost Plant"/>
      <sheetName val="Lab.Cost Mining"/>
      <sheetName val="Pow.Req"/>
      <sheetName val="Activity Plan"/>
      <sheetName val="Cal'cs"/>
      <sheetName val="QUAL."/>
      <sheetName val="Eq.hire"/>
      <sheetName val="Sulphur Graph"/>
      <sheetName val="Sum  Sensitivities"/>
      <sheetName val="NPV Summary"/>
      <sheetName val="Input Sheet"/>
      <sheetName val="Unit Cost detail"/>
      <sheetName val="Unit Costs Graph"/>
      <sheetName val="Graphs"/>
      <sheetName val="42-staff cost"/>
      <sheetName val="43-RPT"/>
      <sheetName val="45-capital commit"/>
      <sheetName val="46-Lease in comm"/>
      <sheetName val="47A"/>
      <sheetName val="biz segment"/>
      <sheetName val="geographical segment"/>
      <sheetName val="WP-Bank"/>
      <sheetName val="other cred"/>
      <sheetName val="payable"/>
      <sheetName val="19a"/>
      <sheetName val="31a"/>
      <sheetName val="XXX0"/>
      <sheetName val="XXX1"/>
      <sheetName val="XXX2"/>
      <sheetName val="Cover _2_"/>
      <sheetName val="Bas01"/>
      <sheetName val="Est_FFB02"/>
      <sheetName val="Da_Kar"/>
      <sheetName val="SmryExpd03_06"/>
      <sheetName val="LbrScdl08_09"/>
      <sheetName val="Structure10"/>
      <sheetName val="oki"/>
      <sheetName val="p nsihombing"/>
      <sheetName val="i ginting"/>
      <sheetName val="Var_Cst31"/>
      <sheetName val="all bagian"/>
      <sheetName val="account code new"/>
      <sheetName val="antisipasi"/>
      <sheetName val="HS INTI"/>
      <sheetName val="Master Tgl"/>
      <sheetName val="REPORT VRA"/>
      <sheetName val="310r"/>
      <sheetName val="600"/>
      <sheetName val="600B"/>
      <sheetName val="600 C"/>
      <sheetName val="640"/>
      <sheetName val="640B"/>
      <sheetName val="640 A"/>
      <sheetName val="640 C"/>
      <sheetName val="640 F"/>
      <sheetName val="660"/>
      <sheetName val="660B"/>
      <sheetName val="660 C"/>
      <sheetName val="800"/>
      <sheetName val="800B"/>
      <sheetName val="Mutasi LR"/>
      <sheetName val="DRAFT"/>
      <sheetName val="Bank Umum Konvensional"/>
      <sheetName val="Bank Umum Syariah"/>
      <sheetName val="BPR Konvensional"/>
      <sheetName val="BPR Syariah"/>
      <sheetName val="PPAP FISKAL"/>
      <sheetName val="COA-Audit"/>
      <sheetName val="JK "/>
      <sheetName val="LDR-Lamp1"/>
      <sheetName val="KPMM-Lamp2"/>
      <sheetName val="KAP-PPAP-Lamp3"/>
      <sheetName val="Rentabilitas-Lamp4"/>
      <sheetName val="Lamp-5 LH"/>
      <sheetName val="Lamp-5 Review LH"/>
      <sheetName val="rinc BUA"/>
      <sheetName val="DRAFT_IND"/>
      <sheetName val="aruskas07"/>
      <sheetName val="JKaruskas07"/>
      <sheetName val="ledger konsol"/>
      <sheetName val="TREND_ASET"/>
      <sheetName val="TREND_LDR"/>
      <sheetName val="TREND_PYD"/>
      <sheetName val="TREND_CR"/>
      <sheetName val="TREND_CAR"/>
      <sheetName val="TREND_NPL"/>
      <sheetName val="COF"/>
      <sheetName val="LIKUIDITAS"/>
      <sheetName val="Data Analisa"/>
      <sheetName val="excel"/>
      <sheetName val="jurnal_harian"/>
      <sheetName val="PERMODALAN"/>
      <sheetName val="segmen_drop_market"/>
      <sheetName val="Analisa Marketing"/>
      <sheetName val="LIST DROPING"/>
      <sheetName val="LIST ANGSURAN"/>
      <sheetName val="DEBT AKTIF"/>
      <sheetName val="DEBTALL"/>
      <sheetName val="91101"/>
      <sheetName val="91101.I"/>
      <sheetName val="droping_marketing"/>
      <sheetName val="debituri"/>
      <sheetName val="LrM"/>
      <sheetName val="LrMon"/>
      <sheetName val="HrgDana"/>
      <sheetName val="Kompar"/>
      <sheetName val="tks2"/>
      <sheetName val="tks"/>
      <sheetName val="JK YE"/>
      <sheetName val="Temuan-Lamp5"/>
      <sheetName val="Temuan Interim 2009 (YE)"/>
      <sheetName val="Temuan Interim 2009"/>
      <sheetName val="DEBTAKTIF"/>
      <sheetName val="LRMONTH"/>
      <sheetName val="KOMPAR."/>
      <sheetName val="ROA"/>
      <sheetName val="GRAFIK AD"/>
      <sheetName val="TARGET &amp; REAL. NERACA"/>
      <sheetName val="TARGET &amp; REAL. L R"/>
      <sheetName val="Ledger Konsol 07"/>
      <sheetName val="100D"/>
      <sheetName val="100A1"/>
      <sheetName val="100A2"/>
      <sheetName val="110D"/>
      <sheetName val="110F"/>
      <sheetName val="120"/>
      <sheetName val="130"/>
      <sheetName val="130D1"/>
      <sheetName val="130D2"/>
      <sheetName val="140"/>
      <sheetName val="140D1"/>
      <sheetName val="140D2"/>
      <sheetName val="170"/>
      <sheetName val="170F1"/>
      <sheetName val="195"/>
      <sheetName val="200"/>
      <sheetName val="200 C1"/>
      <sheetName val="200D"/>
      <sheetName val="200E"/>
      <sheetName val="210"/>
      <sheetName val="210 D1"/>
      <sheetName val="210D2"/>
      <sheetName val="220"/>
      <sheetName val="APT"/>
      <sheetName val="230"/>
      <sheetName val="230F1"/>
      <sheetName val="230F2.1"/>
      <sheetName val="230F3"/>
      <sheetName val="230F4"/>
      <sheetName val="230F5"/>
      <sheetName val="230D1"/>
      <sheetName val="230D2"/>
      <sheetName val="230D3"/>
      <sheetName val="230D4"/>
      <sheetName val="230D5"/>
      <sheetName val="230D6"/>
      <sheetName val="300"/>
      <sheetName val="300F1"/>
      <sheetName val="300F2"/>
      <sheetName val="300F3"/>
      <sheetName val="300F4"/>
      <sheetName val="300F5"/>
      <sheetName val="300F6"/>
      <sheetName val="300F7"/>
      <sheetName val="300F8"/>
      <sheetName val="300F9"/>
      <sheetName val="300F10"/>
      <sheetName val="300F11"/>
      <sheetName val="300F12"/>
      <sheetName val="300F13"/>
      <sheetName val="300F14"/>
      <sheetName val="300F15"/>
      <sheetName val="300F16"/>
      <sheetName val="310"/>
      <sheetName val="310F"/>
      <sheetName val="320"/>
      <sheetName val="380"/>
      <sheetName val="390"/>
      <sheetName val="390F1"/>
      <sheetName val="390F2"/>
      <sheetName val="390D1"/>
      <sheetName val="390D2"/>
      <sheetName val="390D3"/>
      <sheetName val="390D4"/>
      <sheetName val="390D5"/>
      <sheetName val="450"/>
      <sheetName val="180"/>
      <sheetName val="225"/>
      <sheetName val="310J1"/>
      <sheetName val="310J2"/>
      <sheetName val="310J3"/>
      <sheetName val="320 F1"/>
      <sheetName val="350"/>
      <sheetName val="Est komit kontin"/>
      <sheetName val="200C1"/>
      <sheetName val="200G"/>
      <sheetName val="200F1.1"/>
      <sheetName val="200F1.2"/>
      <sheetName val="200F2.1"/>
      <sheetName val="200F2.2"/>
      <sheetName val="200F3"/>
      <sheetName val="210C1"/>
      <sheetName val="210G1"/>
      <sheetName val="230C1"/>
      <sheetName val="230F2"/>
      <sheetName val="300F1.1"/>
      <sheetName val="300F1.2"/>
      <sheetName val="300F1.3"/>
      <sheetName val="300F1.4"/>
      <sheetName val="300F1.5"/>
      <sheetName val="300F1.6"/>
      <sheetName val="300F2.1"/>
      <sheetName val="300F2.2"/>
      <sheetName val="300F2.3"/>
      <sheetName val="300F2.4"/>
      <sheetName val="300F2.5"/>
      <sheetName val="300F2.6"/>
      <sheetName val="300F2.7"/>
      <sheetName val="300F3.1"/>
      <sheetName val="300F3.2"/>
      <sheetName val="300F3.3"/>
      <sheetName val="300F3.4"/>
      <sheetName val="300F3.5"/>
      <sheetName val="300F3.6"/>
      <sheetName val="300F3.7"/>
      <sheetName val="300F3.8"/>
      <sheetName val="310F1"/>
      <sheetName val="Susunan Pengurus"/>
      <sheetName val="tangguhan"/>
      <sheetName val="JKaruskas06"/>
      <sheetName val="aruskas06"/>
      <sheetName val="JKaruskas05"/>
      <sheetName val="aruskas05"/>
      <sheetName val="Ledger Konsol 06"/>
      <sheetName val="thll"/>
      <sheetName val="900F "/>
      <sheetName val="Fiskal PPAP"/>
      <sheetName val="Fiskal Des'07"/>
      <sheetName val="BY. KORFIS"/>
      <sheetName val="32092"/>
      <sheetName val="32073"/>
      <sheetName val="32111"/>
      <sheetName val="32049"/>
      <sheetName val="10929"/>
      <sheetName val="20911"/>
      <sheetName val="42319"/>
      <sheetName val="42311"/>
      <sheetName val="10311"/>
      <sheetName val="10315"/>
      <sheetName val="41111"/>
      <sheetName val="10839"/>
      <sheetName val="32124"/>
      <sheetName val="41122"/>
      <sheetName val="600D10"/>
      <sheetName val="200C1 (2)"/>
      <sheetName val="Konf Giro"/>
      <sheetName val="Konf Tab"/>
      <sheetName val="Konf Dep"/>
      <sheetName val="DES_07"/>
      <sheetName val="NOV_07"/>
      <sheetName val="OKT_07"/>
      <sheetName val="BP01"/>
      <sheetName val="BP02"/>
      <sheetName val="BP03"/>
      <sheetName val="BP04"/>
      <sheetName val="Be'ol"/>
      <sheetName val="BP05"/>
      <sheetName val="BP06"/>
      <sheetName val="new BeNdoL"/>
      <sheetName val="Pinjaman (tgl)"/>
      <sheetName val="KOL_EXCL x_PRGRM"/>
      <sheetName val="48 (2)"/>
      <sheetName val="Down Grade"/>
      <sheetName val="adm&amp;provisi"/>
      <sheetName val="195F2"/>
      <sheetName val="200 D1"/>
      <sheetName val="650F"/>
      <sheetName val="Jurnal Disetujui"/>
      <sheetName val="JK Audit"/>
      <sheetName val="AT FIS 08"/>
      <sheetName val="Koreksi Fiskal TRI"/>
      <sheetName val="Perhit Japrod"/>
      <sheetName val="RES_TRUK"/>
      <sheetName val="020a"/>
      <sheetName val="020b"/>
      <sheetName val="020c"/>
      <sheetName val="Drop-down List of Answers"/>
      <sheetName val="020d"/>
      <sheetName val="020e"/>
      <sheetName val="150"/>
      <sheetName val="175"/>
      <sheetName val="190"/>
      <sheetName val="205"/>
      <sheetName val="330"/>
      <sheetName val="360"/>
      <sheetName val="370"/>
      <sheetName val="395"/>
      <sheetName val="430"/>
      <sheetName val="455"/>
      <sheetName val="500"/>
      <sheetName val="590"/>
      <sheetName val="620"/>
      <sheetName val="700"/>
      <sheetName val="750"/>
      <sheetName val="840.01"/>
      <sheetName val="840.02"/>
      <sheetName val="1500"/>
      <sheetName val="2500"/>
      <sheetName val="230B"/>
      <sheetName val="230 D1 New"/>
      <sheetName val="230 F1"/>
      <sheetName val="230 D11"/>
      <sheetName val="230 D3"/>
      <sheetName val="230 D4"/>
      <sheetName val="230 D5"/>
      <sheetName val="230 D6"/>
      <sheetName val="230 D7"/>
      <sheetName val="230 D8"/>
      <sheetName val="230 D9"/>
      <sheetName val="230 D10"/>
      <sheetName val="230D3( Interim)"/>
      <sheetName val="230D4( Interim)"/>
      <sheetName val="AYDA"/>
      <sheetName val="XXXXX1"/>
      <sheetName val="Ner-Mut"/>
      <sheetName val="PIUT DIR"/>
      <sheetName val="BPP EX"/>
      <sheetName val="NRC(F) "/>
      <sheetName val="ARUS KAS "/>
      <sheetName val="BPrd  "/>
      <sheetName val="BUA "/>
      <sheetName val="BO "/>
      <sheetName val="Piut.x-port"/>
      <sheetName val="Piut.Lokal"/>
      <sheetName val="GLR"/>
      <sheetName val="kar"/>
      <sheetName val="um "/>
      <sheetName val="x√"/>
      <sheetName val="inp"/>
      <sheetName val="lph"/>
      <sheetName val="graf"/>
      <sheetName val="ph-3"/>
      <sheetName val="KRATIO"/>
      <sheetName val="K-LR"/>
      <sheetName val="K-NRC"/>
      <sheetName val="DAFTAR KK"/>
      <sheetName val="AT-LAMP"/>
      <sheetName val="lamp-I"/>
      <sheetName val="lamp-II"/>
      <sheetName val="KAS(100)"/>
      <sheetName val="PU(130)"/>
      <sheetName val="PA(135)"/>
      <sheetName val="PL(140)"/>
      <sheetName val="PERS(150)"/>
      <sheetName val="PJKDD(170)"/>
      <sheetName val="AKUM"/>
      <sheetName val="200-F"/>
      <sheetName val="HU(310)"/>
      <sheetName val="HL(330)"/>
      <sheetName val="HA(320)"/>
      <sheetName val="UMP(340)"/>
      <sheetName val="HPJK(350)"/>
      <sheetName val="BYMH(360)"/>
      <sheetName val="MDL(400)"/>
      <sheetName val="PEND(500)"/>
      <sheetName val="HPP(550)"/>
      <sheetName val="BOPS(600)"/>
      <sheetName val="BUA(700)"/>
      <sheetName val="PK(800)"/>
      <sheetName val="catt"/>
      <sheetName val="GPenj"/>
      <sheetName val="GBu"/>
      <sheetName val="PJLS"/>
      <sheetName val="NERMUT"/>
      <sheetName val="brg jadi"/>
      <sheetName val="LR OLD"/>
      <sheetName val="Reg Pemb"/>
      <sheetName val="Reg Penj"/>
      <sheetName val="DPK Sep"/>
      <sheetName val="DPH Sep"/>
      <sheetName val="DPP Sep"/>
      <sheetName val="BB SEPT"/>
      <sheetName val="Bi 600"/>
      <sheetName val="BI 700"/>
      <sheetName val="LMK Sept"/>
      <sheetName val="grafik By"/>
      <sheetName val="Grafik  RL"/>
      <sheetName val="Graf pENJ"/>
      <sheetName val="Graf LR"/>
      <sheetName val="Graf Bi"/>
      <sheetName val="IR"/>
      <sheetName val="Prosedur BUA&amp;Pej"/>
      <sheetName val="Lead sheet(TS)"/>
      <sheetName val="Rincian beban operasi"/>
      <sheetName val="BPPperbln-dirlab"/>
      <sheetName val="BPPperbln-sol,lis,pack"/>
      <sheetName val="BPPperbln-pemel"/>
      <sheetName val="BPPperbln-lain"/>
      <sheetName val="Biayaperbln"/>
      <sheetName val="FA2006"/>
      <sheetName val="RKB"/>
      <sheetName val="Rekap Cost"/>
      <sheetName val="Form TM"/>
      <sheetName val="Rekap Cost TM"/>
      <sheetName val="Afdeling C"/>
      <sheetName val="Afdeling D"/>
      <sheetName val="Afdeling E"/>
      <sheetName val="Afdeling F"/>
      <sheetName val="Afdeling G"/>
      <sheetName val="Afdeling H"/>
      <sheetName val="Form TBM"/>
      <sheetName val="Rekap Cost TBM"/>
      <sheetName val="Afdeling_A"/>
      <sheetName val="Afdeling_B"/>
      <sheetName val="Afdeling_C"/>
      <sheetName val="Afdeling_D"/>
      <sheetName val="Afdeling_E"/>
      <sheetName val="Afdeling_F"/>
      <sheetName val="Afdeling_H"/>
      <sheetName val="Afdeling_I"/>
      <sheetName val="Afdeling_J"/>
      <sheetName val="List Norma"/>
      <sheetName val="Afd A Detail"/>
      <sheetName val="HS TBM"/>
      <sheetName val="HS STATEMENT"/>
      <sheetName val="Run_Alat"/>
      <sheetName val="STD VRA"/>
      <sheetName val="_ Lbr vs GP"/>
      <sheetName val="PO__Olah"/>
      <sheetName val="PK__RM"/>
      <sheetName val="PO__RM"/>
      <sheetName val="%_Lbr_vs_GP"/>
      <sheetName val="Land_Aplikasi"/>
      <sheetName val="__Lbr_vs_GP"/>
      <sheetName val="InputSheet"/>
      <sheetName val="1.GasAcct"/>
      <sheetName val="PGN TOP"/>
      <sheetName val="3.Gas(MMSCF)"/>
      <sheetName val="2.Gas(MMBTU)"/>
      <sheetName val="4.Gas(USD) "/>
      <sheetName val="5.Cond"/>
      <sheetName val="LoadingDoc.Letter"/>
      <sheetName val="Letter for Inv"/>
      <sheetName val="GSAInvoice"/>
      <sheetName val="sig-bonus"/>
      <sheetName val="3.CMR-GAS&gt;ACQ(MSCF) "/>
      <sheetName val="7.CMR-GAS&gt;ACQ(MMBTU)"/>
      <sheetName val="10. ($) Gas &gt; acq "/>
      <sheetName val="C&amp;D (Year end)"/>
      <sheetName val="14.MT-1(qrt)"/>
      <sheetName val="GSAInvoice.2"/>
      <sheetName val="KuitansiPJB"/>
      <sheetName val="KuitansiPJB.2"/>
      <sheetName val="Aprroval Letter"/>
      <sheetName val="Rev.Approv.Letter"/>
      <sheetName val="Approval"/>
      <sheetName val="DI-PartA"/>
      <sheetName val="DI-Part-B"/>
      <sheetName val="Rev.DI-PartA"/>
      <sheetName val="Rev.DI-PartB"/>
      <sheetName val="CoverC&amp;D-HO"/>
      <sheetName val="10.C&amp;DReq"/>
      <sheetName val="CoverC&amp;DRep"/>
      <sheetName val="11.C&amp;DTaxK60"/>
      <sheetName val="12.PSC7.1-K60"/>
      <sheetName val="13.PSC7.2-K60"/>
      <sheetName val="14.C&amp;DTaxK40"/>
      <sheetName val="15. PSC7.1-K40"/>
      <sheetName val="16.PSC7.2-K40"/>
      <sheetName val="Letter for Inv_CorrPLN"/>
      <sheetName val="22.C&amp;D(R)"/>
      <sheetName val="DMO-LTR"/>
      <sheetName val="18.DMO"/>
      <sheetName val="Supp'l"/>
      <sheetName val="RRS"/>
      <sheetName val="MA-5"/>
      <sheetName val="MA-6"/>
      <sheetName val="Reinstate PGN-96"/>
      <sheetName val="lettter PGN-96"/>
      <sheetName val="UKGAAP-adj"/>
      <sheetName val="DataEntry"/>
      <sheetName val="Data Graph"/>
      <sheetName val="preBud"/>
      <sheetName val="HFM"/>
      <sheetName val="ST144"/>
      <sheetName val="Journal consolidated"/>
      <sheetName val="Journal adjustment unit"/>
      <sheetName val="landright"/>
      <sheetName val="BS &amp; IS"/>
      <sheetName val="CF-CONSO&amp;UNITS"/>
      <sheetName val="Journal Adjusment Unit"/>
      <sheetName val=" ENGLISH"/>
      <sheetName val="DIT-P"/>
      <sheetName val="man pow"/>
      <sheetName val="FSC-BS"/>
      <sheetName val="FSC-PL"/>
      <sheetName val="COGM APR 12"/>
      <sheetName val="FSC-NT"/>
      <sheetName val="Diferred"/>
      <sheetName val="DAIP-BS"/>
      <sheetName val="DAIP-PL"/>
      <sheetName val="DAIP-NT"/>
      <sheetName val="DAIP-CIP"/>
      <sheetName val="DAIP-FA"/>
      <sheetName val="ICBSP"/>
      <sheetName val="Escroow january"/>
      <sheetName val="Escroow February"/>
      <sheetName val="Escroow Maret"/>
      <sheetName val="Escroow"/>
      <sheetName val="Diferred tax"/>
      <sheetName val="DSIP-BS"/>
      <sheetName val="DSIP-PL"/>
      <sheetName val="DSIP-NT"/>
      <sheetName val="DSIP-CIP"/>
      <sheetName val="DSIP-FA"/>
      <sheetName val="Mei 2011"/>
      <sheetName val="Jun 2011"/>
      <sheetName val="Jul 2011"/>
      <sheetName val="Ags 2011"/>
      <sheetName val="Sep 2011"/>
      <sheetName val="Okt 11"/>
      <sheetName val="Nop 11"/>
      <sheetName val="Des 11"/>
      <sheetName val="Schedul Escroow"/>
      <sheetName val="Deffered"/>
      <sheetName val="SIP-BS"/>
      <sheetName val="SIP-PL"/>
      <sheetName val="SIP-NT"/>
      <sheetName val="SIP-FA"/>
      <sheetName val="TB    "/>
      <sheetName val="GL    "/>
      <sheetName val="TB      "/>
      <sheetName val="GL      "/>
      <sheetName val="rek-hpp"/>
      <sheetName val="R Cash"/>
      <sheetName val="Estate-cost"/>
      <sheetName val="factory-cost"/>
      <sheetName val="produk jadi"/>
      <sheetName val="Propit&amp;loss"/>
      <sheetName val="rinci-Cash"/>
      <sheetName val="rinci-AR"/>
      <sheetName val="rinci-inventory"/>
      <sheetName val="rinci-AP"/>
      <sheetName val="G&amp;A-Expenses"/>
      <sheetName val="G &amp; A Expenses"/>
      <sheetName val="rinci-Affiliasi "/>
      <sheetName val="rinci-taxe"/>
      <sheetName val="rinci-All others"/>
      <sheetName val="D. P Asst "/>
      <sheetName val="Intercompany "/>
      <sheetName val="Rekonse BNI "/>
      <sheetName val="Pert asset 2009 "/>
      <sheetName val="SUPPORTING "/>
      <sheetName val="ARJUNA"/>
      <sheetName val="ARIMBI"/>
      <sheetName val="CINTA"/>
      <sheetName val="PGN"/>
      <sheetName val="RESIDUE"/>
      <sheetName val="PLNGAS"/>
      <sheetName val="ENT-PER"/>
      <sheetName val="MA5JA"/>
      <sheetName val="MA6JA"/>
      <sheetName val="MA5&amp;6 recon"/>
      <sheetName val="BCAJA"/>
      <sheetName val="BCA UK GAAP"/>
      <sheetName val="LIFTR"/>
      <sheetName val="C&amp;DTAX"/>
      <sheetName val="MV"/>
      <sheetName val="Comp equip"/>
      <sheetName val="Mach &amp; equip"/>
      <sheetName val="Freezers"/>
      <sheetName val="Operating Exp. ID2"/>
      <sheetName val="Maping ACC Sep05"/>
      <sheetName val="TB-Dec05 ID2"/>
      <sheetName val="fieldcost"/>
      <sheetName val="kerja-est"/>
      <sheetName val="kerja-budget"/>
      <sheetName val="point"/>
      <sheetName val="Persediaan CPO&amp;PK"/>
      <sheetName val="By Produksi"/>
      <sheetName val="Rincian Neraca"/>
      <sheetName val="neraca CF"/>
      <sheetName val="Debt"/>
      <sheetName val="admin-bunga"/>
      <sheetName val="Detail Aktiva"/>
      <sheetName val="Plantations"/>
      <sheetName val="Strategic"/>
      <sheetName val="Asumption"/>
      <sheetName val="TOP IS"/>
      <sheetName val="TOP Others"/>
      <sheetName val="Beniform"/>
      <sheetName val="Cr.Suis"/>
      <sheetName val="WP-CF"/>
      <sheetName val="FS ver 1"/>
      <sheetName val="Fact.C"/>
      <sheetName val="Matur.C"/>
      <sheetName val="Distr.Cost"/>
      <sheetName val="Mater.P"/>
      <sheetName val="PKS&amp;SG"/>
      <sheetName val="AGW"/>
      <sheetName val="WP Cons"/>
      <sheetName val="BUDGET AND STRATEGIC PLAN"/>
      <sheetName val="BUDGET AMM"/>
      <sheetName val="AMM"/>
      <sheetName val="WCF"/>
      <sheetName val="Exc.Summary"/>
      <sheetName val="Detail Neraca"/>
      <sheetName val="Detail BS-Exc.Summ"/>
      <sheetName val="BS-Exc.Summary"/>
      <sheetName val="IS2.Exc.Summ"/>
      <sheetName val="IS.Exc.Summ"/>
      <sheetName val="Graphik Produksi"/>
      <sheetName val="CF-Exc.Summ"/>
      <sheetName val="sales 1"/>
      <sheetName val="sales 2"/>
      <sheetName val="Exc.sales customer"/>
      <sheetName val="Budget Travel"/>
      <sheetName val="Budget Lainnya"/>
      <sheetName val="SK Perjln Dinas"/>
      <sheetName val="Daftar Harga"/>
      <sheetName val="Asumsi Makro"/>
      <sheetName val="PT. AGW"/>
      <sheetName val="UNIT KONSOL"/>
      <sheetName val="PT. AMM"/>
      <sheetName val="PT.SNP"/>
      <sheetName val="DETAIL PL_UNIT KONSOL"/>
      <sheetName val="DETAIL PL_PT.SNP"/>
      <sheetName val="DETAIL PL_PT. AGW"/>
      <sheetName val="Inventory SNP"/>
      <sheetName val="DETAIL PL_PT. AMM"/>
      <sheetName val="Export Tax"/>
      <sheetName val="Dftr"/>
      <sheetName val="Rkp-LR-Budget"/>
      <sheetName val="Key Indicators"/>
      <sheetName val="penj.i"/>
      <sheetName val="r-tmi"/>
      <sheetName val="tmi-s"/>
      <sheetName val="rtbmi"/>
      <sheetName val="tbmi'04"/>
      <sheetName val="tbmi'05"/>
      <sheetName val="rbbt"/>
      <sheetName val="btl-k-d"/>
      <sheetName val="btl-ho-ro"/>
      <sheetName val="ALK-BTL-RO"/>
      <sheetName val="ALK-BTL-DO II"/>
      <sheetName val="ALK-BTL-HO"/>
      <sheetName val="ALK-BUNGA-HO"/>
      <sheetName val="ALK-PENY-HO"/>
      <sheetName val="penj.p"/>
      <sheetName val="rbtmp"/>
      <sheetName val="tmp-s"/>
      <sheetName val="rtbmp"/>
      <sheetName val="tbmp'04"/>
      <sheetName val="tbmp'05"/>
      <sheetName val="Piutang Staff"/>
      <sheetName val="Piutang Lain Lain"/>
      <sheetName val="Piutang Affiliasi"/>
      <sheetName val="Piut AFF RO-HO terbaru"/>
      <sheetName val="Segmen-05"/>
      <sheetName val="GLP 2013 "/>
      <sheetName val="Rincian 2013 PGE"/>
      <sheetName val="Rincian 2013 LME"/>
      <sheetName val="2014-2018 PGE"/>
      <sheetName val="2014-2018 LME"/>
      <sheetName val="2014-2018 GLP"/>
      <sheetName val="FFB Prod."/>
      <sheetName val="15.outpu pt bh"/>
      <sheetName val="Original Peb'13"/>
      <sheetName val="Asli Peb'13"/>
      <sheetName val="Full"/>
      <sheetName val="Trade"/>
      <sheetName val="Kontraktor"/>
      <sheetName val="DSU1"/>
      <sheetName val="dsu2&amp;3"/>
      <sheetName val="DPKlah"/>
      <sheetName val="Direk II"/>
      <sheetName val="PTKP"/>
      <sheetName val="Rentilan"/>
      <sheetName val="rekap hasil usaha"/>
      <sheetName val="PMCS"/>
      <sheetName val="CCM"/>
      <sheetName val="PMBOK"/>
      <sheetName val="5R + ohsas"/>
      <sheetName val="ABC"/>
      <sheetName val="MonitorProy2 Dit II"/>
      <sheetName val="resume for 05"/>
      <sheetName val="mon.ews"/>
      <sheetName val="Res.dme"/>
      <sheetName val="Res.epc"/>
      <sheetName val="Scorecard"/>
      <sheetName val="perbandingan"/>
      <sheetName val="simhu05"/>
      <sheetName val="LK-BPh"/>
      <sheetName val="NO-LK"/>
      <sheetName val="Slab"/>
      <sheetName val="Ramps"/>
      <sheetName val="Stairs"/>
      <sheetName val="HS (2)"/>
      <sheetName val="Slab (2)"/>
      <sheetName val="Lap Bul"/>
      <sheetName val="CAT-HRG"/>
      <sheetName val="CAT-HRG "/>
      <sheetName val="DAF- 4"/>
      <sheetName val="DAFT-12"/>
      <sheetName val="SC-FIN"/>
      <sheetName val="Spek Kusen"/>
      <sheetName val="AN-M&amp;E"/>
      <sheetName val="Gross Area"/>
      <sheetName val="Vol-M&amp;E"/>
      <sheetName val="T-Sch"/>
      <sheetName val="Remark"/>
      <sheetName val="RUKAN"/>
      <sheetName val="BAG-2"/>
      <sheetName val="CAT_HRG "/>
      <sheetName val="GRAND TOTAL"/>
      <sheetName val="DAF_7"/>
      <sheetName val="P.Petir"/>
      <sheetName val="Std-Analisa"/>
      <sheetName val="HRG (2)"/>
      <sheetName val="A4 (2)"/>
      <sheetName val="A4add"/>
      <sheetName val="COVTM3"/>
      <sheetName val="baop"/>
      <sheetName val="lap (2)"/>
      <sheetName val="HRG"/>
      <sheetName val="lap 10"/>
      <sheetName val="lap 11"/>
      <sheetName val="lap 12"/>
      <sheetName val="lap 13"/>
      <sheetName val="lap 14"/>
      <sheetName val="lap 15"/>
      <sheetName val="Gal-ABC"/>
      <sheetName val="vol"/>
      <sheetName val="BEKP"/>
      <sheetName val="2 (2)"/>
      <sheetName val="3 (2)"/>
      <sheetName val="Win Loss Analysis"/>
      <sheetName val="RESUME OK CADANGAN"/>
      <sheetName val="OK CADANGAN"/>
      <sheetName val="Alat Prod"/>
      <sheetName val="RABT"/>
      <sheetName val="pek tambah (selisih vol)"/>
      <sheetName val="BQ STRK"/>
      <sheetName val="BQ-ELEK"/>
      <sheetName val="BQ-MEK"/>
      <sheetName val="HSB"/>
      <sheetName val="tgp-02"/>
      <sheetName val="tgp_02"/>
      <sheetName val="TOTAL HC 1"/>
      <sheetName val="TOTAL HC"/>
      <sheetName val="Tunjab"/>
      <sheetName val="TOTAL all"/>
      <sheetName val="DATA U LK"/>
      <sheetName val="NT "/>
      <sheetName val="LR DEP "/>
      <sheetName val="PENJ-INTERN"/>
      <sheetName val="PENJ-LOAN"/>
      <sheetName val="PIUT BAPEPAM-JUN"/>
      <sheetName val="RET-BAPEPAM-JUN"/>
      <sheetName val="MUTASI AKT"/>
      <sheetName val="TAGBRUT BAPEPAM"/>
      <sheetName val="IKHT-PYD&amp;PDP"/>
      <sheetName val="IKHT PYD"/>
      <sheetName val="IKHT PDDK"/>
      <sheetName val="IHTISAR KSO"/>
      <sheetName val="IKHT UTG PER NSBH "/>
      <sheetName val="SEGMEN GEOGRAFIS"/>
      <sheetName val="VALAS"/>
      <sheetName val="LK-KONSOLIDASI "/>
      <sheetName val="CF KONSOL"/>
      <sheetName val="NOTES PUBLIS"/>
      <sheetName val="Judul 07"/>
      <sheetName val="Rekap Aktiva Tetap+ Penys"/>
      <sheetName val="Konfirmasi Bank"/>
      <sheetName val="PPN Masukan"/>
      <sheetName val="PPh 25 (2)"/>
      <sheetName val="Bayar 21"/>
      <sheetName val="BRI Jakarta"/>
      <sheetName val="BRI Suraby"/>
      <sheetName val="Bukopin JKT"/>
      <sheetName val="Bukopin SBY"/>
      <sheetName val="Mandiri JKT"/>
      <sheetName val="Mandiri SBY"/>
      <sheetName val="Imbln. Kerja"/>
      <sheetName val="Praoprasi"/>
      <sheetName val="AJ 07"/>
      <sheetName val="WBS 07"/>
      <sheetName val="Khosim"/>
      <sheetName val="BNI JKT"/>
      <sheetName val="BNI SBY"/>
      <sheetName val="PPh 21 "/>
      <sheetName val="Hutang PPh 23"/>
      <sheetName val="Rekap PPh 23 Agung"/>
      <sheetName val="Peralatan kantor"/>
      <sheetName val="Kendaraan"/>
      <sheetName val="PROJECT-BLN"/>
      <sheetName val="Penjualan 2010"/>
      <sheetName val="Biaya 2010"/>
      <sheetName val="LEDGER SEPT"/>
      <sheetName val="NERACA&quot;T&quot;"/>
      <sheetName val="RL 08-10"/>
      <sheetName val="simhu"/>
      <sheetName val="piutang usaha "/>
      <sheetName val="piutang lain"/>
      <sheetName val="Impairment"/>
      <sheetName val="piutang retensi"/>
      <sheetName val="piutang kary"/>
      <sheetName val="pajak DD"/>
      <sheetName val="PDD"/>
      <sheetName val="ap wika "/>
      <sheetName val="hutang lain"/>
      <sheetName val="beban lain "/>
      <sheetName val="beban pajak"/>
      <sheetName val="LEDGER DES"/>
      <sheetName val="TIMOR LESTE (USD)"/>
      <sheetName val="KETAPANG"/>
      <sheetName val="KUPANG (USD)"/>
      <sheetName val="KCM"/>
      <sheetName val="SEMEN PDG"/>
      <sheetName val="MEDCO"/>
      <sheetName val="ASAM2"/>
      <sheetName val="AMURANG"/>
      <sheetName val="INDOCEMENT"/>
      <sheetName val="KUALANAMU"/>
      <sheetName val="OPTIMA"/>
      <sheetName val="FAJAR"/>
      <sheetName val="SANKYU"/>
      <sheetName val="SANKYU - UBC"/>
      <sheetName val="SANKYU - EFM"/>
      <sheetName val="SANKYU - IKK"/>
      <sheetName val="DAFTAR ISI (3)"/>
      <sheetName val="DAFTAR ISI (2)"/>
      <sheetName val="I (2)"/>
      <sheetName val="AK-TL"/>
      <sheetName val="New CF"/>
      <sheetName val="14a"/>
      <sheetName val="20a"/>
      <sheetName val="FORMAT"/>
      <sheetName val="NT-IFRS"/>
      <sheetName val="LRDEPT IFRS"/>
      <sheetName val="PIUT BAPEPAM-DES"/>
      <sheetName val="RET-BAPEPAM-DES"/>
      <sheetName val="PYD"/>
      <sheetName val="UM DITERIMA"/>
      <sheetName val="IKHT PDPK"/>
      <sheetName val="IKHT UTG PER NSBH"/>
      <sheetName val="FORMAT JO"/>
      <sheetName val=" HUTANG TOTAL"/>
      <sheetName val="HUTANG PEMASOK (HANIK)"/>
      <sheetName val="HUTANG SUBKON"/>
      <sheetName val="lk konsolidasi des"/>
      <sheetName val="LR_SPK 2012 "/>
      <sheetName val="CABANGPPN"/>
      <sheetName val="CABANG21"/>
      <sheetName val="CABANG4(2)"/>
      <sheetName val="hargapokok"/>
      <sheetName val="pend_lain2"/>
      <sheetName val="bi_lain2"/>
      <sheetName val="CADANGAN"/>
      <sheetName val="indukPPH"/>
      <sheetName val="IndukPPN"/>
      <sheetName val="induk42"/>
      <sheetName val="induk21"/>
      <sheetName val="induk22-23-26-pbb"/>
      <sheetName val="rekap23"/>
      <sheetName val="EQUALISASI"/>
      <sheetName val="KEND_FIS"/>
      <sheetName val="kend_WP"/>
      <sheetName val="note_4_wiston"/>
      <sheetName val="LPP (2)"/>
      <sheetName val="LPP (3)"/>
      <sheetName val="LPP (4)"/>
      <sheetName val="MASa2326"/>
      <sheetName val="PBB"/>
      <sheetName val="masalah"/>
      <sheetName val="KKP SL-baru"/>
      <sheetName val="htung lama"/>
      <sheetName val="finalhpp"/>
      <sheetName val="Des '07"/>
      <sheetName val="CO '08"/>
      <sheetName val="DSU-2"/>
      <sheetName val="LPP Des 07"/>
      <sheetName val="rkap'08"/>
      <sheetName val="DSU-2 (OP)"/>
      <sheetName val="DSU-2 (LK)"/>
      <sheetName val="OP-bln"/>
      <sheetName val="LK-bln"/>
      <sheetName val="OK-bln"/>
      <sheetName val="DSU-2 (2)"/>
      <sheetName val="SWOT"/>
      <sheetName val="TKSEHAT"/>
      <sheetName val="KEYPEFOR"/>
      <sheetName val="ANSWOT"/>
      <sheetName val="PROGKER"/>
      <sheetName val="rinc-bius"/>
      <sheetName val="rl-lain"/>
      <sheetName val="PENGELUAR"/>
      <sheetName val="PENERIMAAN"/>
      <sheetName val="proyinv"/>
      <sheetName val="Tanggapan"/>
      <sheetName val="ELKP"/>
      <sheetName val="NAV0"/>
      <sheetName val="Perubahan Modal"/>
      <sheetName val="Rasio 2"/>
      <sheetName val="Schedule A"/>
      <sheetName val="Schedule B"/>
      <sheetName val="Schedule C"/>
      <sheetName val="Schedule D"/>
      <sheetName val="Rasio Diklat "/>
      <sheetName val="Analisis"/>
      <sheetName val="Sub A"/>
      <sheetName val="Sub B (1)"/>
      <sheetName val="Sub B (2)"/>
      <sheetName val="Sub C"/>
      <sheetName val="Sub D"/>
      <sheetName val="Rincian A-1"/>
      <sheetName val="Rincian B-1"/>
      <sheetName val="Rincian C-1"/>
      <sheetName val="Rincian D-1"/>
      <sheetName val="Rincian F-1"/>
      <sheetName val="Rincian E-1"/>
      <sheetName val="Rincian G-1"/>
      <sheetName val="Rincian H-1"/>
      <sheetName val="Rincian L-1"/>
      <sheetName val="Rincian M-1"/>
      <sheetName val="Rincian N-1"/>
      <sheetName val="Rincian O-1"/>
      <sheetName val="Rincian P-1"/>
      <sheetName val="Rincian Q-1"/>
      <sheetName val="Rincian R-1"/>
      <sheetName val="Rincian S-1"/>
      <sheetName val="Rincian T-1"/>
      <sheetName val="Rincian U-1"/>
      <sheetName val="Rincian V-1"/>
      <sheetName val="Rincian W-1"/>
      <sheetName val="Rincian X-1"/>
      <sheetName val="Rincian Y-1"/>
      <sheetName val="BUAT LAMPIRAN NERACA 09"/>
      <sheetName val="NERACA 2009 NERACA"/>
      <sheetName val="NERACA 2009 ASLI"/>
      <sheetName val="02_2009"/>
      <sheetName val="01_2009"/>
      <sheetName val="12_2008  (epc)"/>
      <sheetName val="12_2008  (NRC) (2)"/>
      <sheetName val="12_2008  (NRC)"/>
      <sheetName val="12_2008 "/>
      <sheetName val="Konfirmasi Hutang"/>
      <sheetName val="WS AKE"/>
      <sheetName val="MJE"/>
      <sheetName val="tax(client)"/>
      <sheetName val="WBS Induk"/>
      <sheetName val="Correction List"/>
      <sheetName val="Catatan Neraca"/>
      <sheetName val="Catatan Laba Rugi"/>
      <sheetName val="hut. Bank"/>
      <sheetName val="hut. lain-lain"/>
      <sheetName val="hut. Pajak"/>
      <sheetName val="hut. usaha"/>
      <sheetName val="B Memo"/>
      <sheetName val="B Lead"/>
      <sheetName val="B1.Aging Summary"/>
      <sheetName val="B1.1 Subsequent Aging IDR"/>
      <sheetName val="B1.2 Subsequent Aging USD"/>
      <sheetName val="B.2 Confirm"/>
      <sheetName val="IDR until 31_12_5 original"/>
      <sheetName val="USD until 31_12_5_original"/>
      <sheetName val="Concept"/>
      <sheetName val="2. Mill Input"/>
      <sheetName val="4. Mill Cost"/>
      <sheetName val="5. MPP"/>
      <sheetName val="6. OPEX"/>
      <sheetName val="7. Other Inc Exp"/>
      <sheetName val="8. CAPEX"/>
      <sheetName val="1A. RD Estate"/>
      <sheetName val="1B. RD Mill"/>
      <sheetName val="2A. CD Field Cost by Month"/>
      <sheetName val="2B. CD Premi Panen"/>
      <sheetName val="2C. CD Mill Cost"/>
      <sheetName val="2. CD Field Cost by PY"/>
      <sheetName val="3. CD OPEX"/>
      <sheetName val="4. CD Other Inc Exp"/>
      <sheetName val="5. CAPEX"/>
      <sheetName val="1. PL PT"/>
      <sheetName val="Estate Charges"/>
      <sheetName val="RKP.CAPEX &amp; STRATEX"/>
      <sheetName val="L2 (2)"/>
      <sheetName val="G.O.T"/>
      <sheetName val="1170 "/>
      <sheetName val="TRANSFER PART"/>
      <sheetName val="12-06-ins"/>
      <sheetName val="F8.TOC"/>
      <sheetName val="G2.1"/>
      <sheetName val="G2.2"/>
      <sheetName val="K2.1"/>
      <sheetName val="L1.PDE"/>
      <sheetName val="L1.9 TOC"/>
      <sheetName val="L1.10"/>
      <sheetName val="P2.1-BNP"/>
      <sheetName val="P2.2-SCB"/>
      <sheetName val="P2.3-TSS"/>
      <sheetName val="U3.2.1"/>
      <sheetName val="rumah"/>
      <sheetName val="Jembatan-Gorong2"/>
      <sheetName val="grafik R1"/>
      <sheetName val="GBSM"/>
      <sheetName val="FLTI"/>
      <sheetName val="SKM"/>
      <sheetName val="HPM-R1"/>
      <sheetName val="SAWA-R1 (2)"/>
      <sheetName val="SAWA-R1"/>
      <sheetName val="DLJ 1"/>
      <sheetName val="DLJ 2"/>
      <sheetName val="EBL"/>
      <sheetName val="NPN"/>
      <sheetName val="SAWA"/>
      <sheetName val="PTA"/>
      <sheetName val="MSL"/>
      <sheetName val="KSD"/>
      <sheetName val="KSA1"/>
      <sheetName val="BHA1"/>
      <sheetName val="DAP1"/>
      <sheetName val="KSA2 utara"/>
      <sheetName val="KSA2 selatan"/>
      <sheetName val="KSA3"/>
      <sheetName val="KSA5"/>
      <sheetName val="PWA"/>
      <sheetName val="BP00"/>
      <sheetName val="BP02A"/>
      <sheetName val="BP03A"/>
      <sheetName val="BP11"/>
      <sheetName val="BP12"/>
      <sheetName val="BP13"/>
      <sheetName val="BP14"/>
      <sheetName val="BP15"/>
      <sheetName val="BP16"/>
      <sheetName val="BP17"/>
      <sheetName val="BP21"/>
      <sheetName val="BP21A"/>
      <sheetName val="BP22"/>
      <sheetName val="BP22LDC"/>
      <sheetName val="BP22LOC"/>
      <sheetName val="BP24"/>
      <sheetName val="BP25"/>
      <sheetName val="BP27"/>
      <sheetName val="BP41"/>
      <sheetName val="BP42"/>
      <sheetName val="BP42A"/>
      <sheetName val="BP43A"/>
      <sheetName val="BP43"/>
      <sheetName val="BP44"/>
      <sheetName val="BP44A"/>
      <sheetName val="BP45"/>
      <sheetName val="BP46"/>
      <sheetName val="BP51"/>
      <sheetName val="BP52"/>
      <sheetName val="BP53"/>
      <sheetName val="BP57"/>
      <sheetName val="BP61"/>
      <sheetName val="BP65"/>
      <sheetName val="BP66"/>
      <sheetName val="BP91"/>
      <sheetName val="BP93"/>
      <sheetName val="BP93A"/>
      <sheetName val="BP_BAL"/>
      <sheetName val="BP_BALMAN"/>
      <sheetName val="REFERENCE"/>
      <sheetName val="SUPPORTING"/>
      <sheetName val="CAVER"/>
      <sheetName val="i.Daft.isi"/>
      <sheetName val="ii.Ulasan "/>
      <sheetName val="2.AS.Afd "/>
      <sheetName val="land clearing"/>
      <sheetName val="6.SELEKSI"/>
      <sheetName val="7.KIRIM BBT "/>
      <sheetName val="9.ch"/>
      <sheetName val="10.STO"/>
      <sheetName val="11.Nama staf"/>
      <sheetName val="12. tk  "/>
      <sheetName val="13.MUTASI "/>
      <sheetName val="14.MHKK "/>
      <sheetName val="15.HKE JAN 02 "/>
      <sheetName val="16.akad "/>
      <sheetName val="Inventaris"/>
      <sheetName val="19.kendaraan"/>
      <sheetName val="20.Prod"/>
      <sheetName val="Output "/>
      <sheetName val="BY UMUM 1"/>
      <sheetName val="22,REKAP panen"/>
      <sheetName val="24,by panen98"/>
      <sheetName val="26,rekap tm"/>
      <sheetName val="27,rawat tm98"/>
      <sheetName val="32. rekap tbm"/>
      <sheetName val="34,rawat tbm05"/>
      <sheetName val="36.PUPUK"/>
      <sheetName val="38.LPD"/>
      <sheetName val="TRANSIT KEND (2)"/>
      <sheetName val="TRAN AB (2)"/>
      <sheetName val="TRN MSN (2)"/>
      <sheetName val="KET "/>
      <sheetName val="Fax"/>
      <sheetName val="Price_List"/>
      <sheetName val="STATION"/>
      <sheetName val="ST GROUP"/>
      <sheetName val="VHINFO"/>
      <sheetName val="Ach Prog "/>
      <sheetName val="Staff"/>
      <sheetName val="Sum-Ha"/>
      <sheetName val="Ha Mov"/>
      <sheetName val="Crop OP,RB"/>
      <sheetName val="Crop CA,CN"/>
      <sheetName val=" Crop Sta.OP"/>
      <sheetName val="Crop Sta.RB"/>
      <sheetName val="Crop Sta.CA"/>
      <sheetName val="Crop Sta.CN"/>
      <sheetName val="Crop New Opening"/>
      <sheetName val="Stimul"/>
      <sheetName val="Upk-M RB"/>
      <sheetName val="Upk-M OP"/>
      <sheetName val="Upk-M CA"/>
      <sheetName val="Upk-IM Y1"/>
      <sheetName val="Upk-IM Y2"/>
      <sheetName val="Upk-IM Y3"/>
      <sheetName val="Perf Imm RB"/>
      <sheetName val="Perf Imm OP"/>
      <sheetName val="Perf Imm CA,CN"/>
      <sheetName val="Develop Y0"/>
      <sheetName val="Contract"/>
      <sheetName val="Manure-Mat"/>
      <sheetName val="Manure-Imm"/>
      <sheetName val="Nurs.OP"/>
      <sheetName val="Nurs. R"/>
      <sheetName val="Nurs. CA"/>
      <sheetName val="R.fall"/>
      <sheetName val="Lab.Force"/>
      <sheetName val="Lab.alloc"/>
      <sheetName val="Health"/>
      <sheetName val="Staff-Bungalow"/>
      <sheetName val="Housing- others"/>
      <sheetName val="Heavy Vehicles "/>
      <sheetName val="Capex Npl"/>
      <sheetName val="Stores Movement"/>
      <sheetName val="Ha Mov Est"/>
      <sheetName val="Prod Feb"/>
      <sheetName val="Pengiriman TBS"/>
      <sheetName val="Check Afd"/>
      <sheetName val="Oilpalm Profile"/>
      <sheetName val="Mei "/>
      <sheetName val="Juli-Agst"/>
      <sheetName val="Agst-Sept"/>
      <sheetName val="Sept-Oktb"/>
      <sheetName val="Oktb-Nov"/>
      <sheetName val="Nov-Des"/>
      <sheetName val="Monthly BS"/>
      <sheetName val="Monthly P&amp;L"/>
      <sheetName val="Monthly PJ P&amp;L"/>
      <sheetName val="Interco Balances"/>
      <sheetName val="Interco Transaction"/>
      <sheetName val="Related Party "/>
      <sheetName val="Off Equipment"/>
      <sheetName val="Computer Hardware"/>
      <sheetName val="Furniture &amp; Fixtures"/>
      <sheetName val="Transport Eq."/>
      <sheetName val="Computer Software "/>
      <sheetName val="SUMMARY -per book"/>
      <sheetName val="Office Equipment"/>
      <sheetName val="Comp Hardw"/>
      <sheetName val="Furn&amp;Fixt"/>
      <sheetName val="Transportation Equipment"/>
      <sheetName val="Comp Software"/>
      <sheetName val="K Report"/>
      <sheetName val="K Flow"/>
      <sheetName val="K1 Building"/>
      <sheetName val="K1.1 Details"/>
      <sheetName val="K2 Off Equipment"/>
      <sheetName val="K2.1 Details"/>
      <sheetName val="K3 Comp Hardware"/>
      <sheetName val="K3.1 Details"/>
      <sheetName val="K4 Furniture&amp;Fixture"/>
      <sheetName val="K4.1 Details"/>
      <sheetName val="K5 Transp Equip"/>
      <sheetName val="K5.1 Details"/>
      <sheetName val="Addition FA in 2007"/>
      <sheetName val="J1 Comp Software"/>
      <sheetName val="N-1 (AP Trade)"/>
      <sheetName val="N-2 (AP Others)"/>
      <sheetName val="N-3 (AP O Affiliates)"/>
      <sheetName val="Audit Program"/>
      <sheetName val="Total - tb Dec08"/>
      <sheetName val="CIT UPA Dec 08"/>
      <sheetName val="A3 - BS (Dec 08)"/>
      <sheetName val="NAV001"/>
      <sheetName val="NAV002"/>
      <sheetName val="NAV003"/>
      <sheetName val="NAV004"/>
      <sheetName val="NAV005"/>
      <sheetName val="PM (GMP)"/>
      <sheetName val="WBS1 Combined"/>
      <sheetName val="WBS2 Combined"/>
      <sheetName val="WPL Combined"/>
      <sheetName val="Mov Cash Flow"/>
      <sheetName val="Cash Flow(not yet)"/>
      <sheetName val="WBS1(Site)"/>
      <sheetName val="WBS2(Site)"/>
      <sheetName val="WPL(Site)"/>
      <sheetName val="PAJE(Site)"/>
      <sheetName val="PRJE(Site) "/>
      <sheetName val="CAJE(Site)"/>
      <sheetName val="WBS1(JKO)"/>
      <sheetName val="WBS2(JKO)"/>
      <sheetName val="WPL(JKO)"/>
      <sheetName val="PAJE(JKO)"/>
      <sheetName val="PRJE(JKO)"/>
      <sheetName val="CAJE(JKO)"/>
      <sheetName val="PAJE(Site) (2)"/>
      <sheetName val="Inventory-Lead"/>
      <sheetName val="NRV"/>
      <sheetName val="Analytical Inventory"/>
      <sheetName val="allvatin (2)"/>
      <sheetName val="vat2"/>
      <sheetName val="MFG"/>
      <sheetName val="sepdec"/>
      <sheetName val="1. Act (4years) without DC"/>
      <sheetName val="2. Act (4years) with DC"/>
      <sheetName val="3. Act (3years) without DC"/>
      <sheetName val="4. Act (3years) with DC"/>
      <sheetName val="5. Adjustment"/>
      <sheetName val="6. depr FC 2008  bagi 4x "/>
      <sheetName val="7. Future crop 2008 ASLI"/>
      <sheetName val="8. WP  FC 2008 REVISI 4X "/>
      <sheetName val="9.WP FC 2009  revisi 4"/>
      <sheetName val="10. WP  FC 2008 asli"/>
      <sheetName val="O Combined"/>
      <sheetName val="O.1 Inc. Tax Pay. art 21 &amp; 26"/>
      <sheetName val="O.1.2 Inc. tax art 21 (Jan-Dec)"/>
      <sheetName val="O.2 Inc Tax Payable art 23"/>
      <sheetName val="O.3 Prepaid Tax art 25"/>
      <sheetName val="O.3.1 STP"/>
      <sheetName val="O.3.2 Fiscal Tax"/>
      <sheetName val="O.4 Inc. Tax Payable art 26"/>
      <sheetName val="O.5.2"/>
      <sheetName val="O.5.3"/>
      <sheetName val="Sales Sugar"/>
      <sheetName val="GL VAT IN"/>
      <sheetName val="VAT in Site"/>
      <sheetName val="K.2 Plantation"/>
      <sheetName val="K.3 Factory"/>
      <sheetName val="K.3.1"/>
      <sheetName val="K.3.2"/>
      <sheetName val="K.4 R&amp;D"/>
      <sheetName val="K.4.1"/>
      <sheetName val="K.4.2"/>
      <sheetName val="K.5 General"/>
      <sheetName val="K.5.1"/>
      <sheetName val="K.5.2"/>
      <sheetName val="K.6 Leasing"/>
      <sheetName val="K.6.1"/>
      <sheetName val="K.6.2"/>
      <sheetName val="KK SPT Y"/>
      <sheetName val="Detail Koreksi Fiskal"/>
      <sheetName val="D.6 "/>
      <sheetName val="D.7"/>
      <sheetName val="PM&amp;TE - SITE"/>
      <sheetName val="TB_WBS - Site"/>
      <sheetName val="TB_WPL - Site"/>
      <sheetName val="Adj Effect"/>
      <sheetName val="PRJE(Site)"/>
      <sheetName val="PRJE for Reporting (Site)"/>
      <sheetName val="CAJE RJE(Site)"/>
      <sheetName val="PM&amp;TE - JKO"/>
      <sheetName val="TB_WBS - JKO"/>
      <sheetName val="TB_WPL - JKO"/>
      <sheetName val="PM&amp;TE - Combined"/>
      <sheetName val="Current Tax 2010"/>
      <sheetName val="Deferred Tax 2010"/>
      <sheetName val="Statutory Tax 2010"/>
      <sheetName val="Accrued Expenses"/>
      <sheetName val="U-1 Lead+adjustment"/>
      <sheetName val="U-1.1 Sales Sugar"/>
      <sheetName val="U-1.2 Subsidi Sales"/>
      <sheetName val="U-1.3 Comparison per month"/>
      <sheetName val="U-1.3.1 Comparison+Gross Margin"/>
      <sheetName val="U-1.3.1 Summary per month"/>
      <sheetName val="U-1.4 Compare per Customer"/>
      <sheetName val="U-1.4.1 PER - PENYALUR"/>
      <sheetName val="U-1.5 ARPs"/>
      <sheetName val="U-1.6 Other Sales"/>
      <sheetName val="U-1.7 Vouching Sales and Other "/>
      <sheetName val="U-1.8 Sales Cut Off"/>
      <sheetName val="U-1.9"/>
      <sheetName val="Opinion LAI"/>
      <sheetName val="Opini Direksi"/>
      <sheetName val="W.S consolidasi"/>
      <sheetName val="CLK-Dwi"/>
      <sheetName val="PENJELASAN-PDMM05002"/>
      <sheetName val="PENJELASAN-PDMM05001"/>
      <sheetName val="Divisi"/>
      <sheetName val="IO"/>
      <sheetName val="Prior"/>
      <sheetName val="Sources"/>
      <sheetName val="PROG UTM FUNC PLAN"/>
      <sheetName val="TBL_COSTCENTER_BARU"/>
      <sheetName val="TBL_PP"/>
      <sheetName val="TBL_FOCus_Segmen"/>
      <sheetName val="TBL_PROBISNIS"/>
      <sheetName val="TBL_BARANGNEW"/>
      <sheetName val="TBL_LOKASI"/>
      <sheetName val="TBL_STATUSPROGRAM"/>
      <sheetName val="Dimensi Ifra"/>
      <sheetName val="TBL_AKUNBARU"/>
      <sheetName val="TBL_COSTCENTER"/>
      <sheetName val="TBL_INVPROGRAM"/>
      <sheetName val="TBL_KEGIATAN"/>
      <sheetName val="TBL_KELOMPOK_INVESTASI"/>
      <sheetName val="TBL_KONTRAKTOR"/>
      <sheetName val="TBL_MTU"/>
      <sheetName val="TBL_MATAUANG"/>
      <sheetName val="TBL_PAKET"/>
      <sheetName val="TBL_POLA_PENDANAAN"/>
      <sheetName val="TBL_PRODUCT"/>
      <sheetName val="TBL_StatusCarryOver"/>
      <sheetName val="._ls_._ls_._ls_AJE"/>
      <sheetName val="WS Unfull"/>
      <sheetName val="EquSta"/>
      <sheetName val="NotesKONSOL"/>
      <sheetName val="BSKONSOL"/>
      <sheetName val="IS (KONSOL)"/>
      <sheetName val="EquSta (KONSOL)"/>
      <sheetName val="CF (KONSOL)"/>
      <sheetName val="coverK0NSOL"/>
      <sheetName val="Daf IsiKONSOL"/>
      <sheetName val="OpinionKONSOL"/>
      <sheetName val="Pernyataan Direksi"/>
      <sheetName val="Penjelas"/>
      <sheetName val="Ls_XlbFormatTables"/>
      <sheetName val="Vouching Aset"/>
      <sheetName val="1221-0002 BANGUNAN"/>
      <sheetName val="1221-0003 INFRASTRUKTUR"/>
      <sheetName val="1221-0004 INSTALASI"/>
      <sheetName val="1221-0005 MESIN"/>
      <sheetName val="1221-0006 PERAL. PABRIK"/>
      <sheetName val="1221-0007 KENDARAAN"/>
      <sheetName val="1221-0008 PERAL. KANTIN"/>
      <sheetName val="1221-0009 PERAL. KANTOR"/>
      <sheetName val="Des'12"/>
      <sheetName val="KKP Jk Pnjg&lt;1thn"/>
      <sheetName val="KKP Pinjmn Jk Pnjg"/>
      <sheetName val="Kend. Leasing (31-12-2012)"/>
      <sheetName val="BS (KONSOL)"/>
      <sheetName val="KKP Perubahan Kebijakan Akntsi"/>
      <sheetName val="KKP Penyesuaian Angka Pajak"/>
      <sheetName val="BIAYA03"/>
      <sheetName val="ANALISABIAYA"/>
      <sheetName val="BIAYA20"/>
      <sheetName val="REKBIAYA"/>
      <sheetName val="BIAYA21"/>
      <sheetName val="ANAL22"/>
      <sheetName val="BIAYA22"/>
      <sheetName val="BIAYA23"/>
      <sheetName val="DataBase(Per;300905)"/>
      <sheetName val="sta-peg"/>
      <sheetName val="Rincian Gaji"/>
      <sheetName val="NAIK-1099(setelah tambahan)"/>
      <sheetName val="DATA(PER;30999)"/>
      <sheetName val="DATA(PER;30998)"/>
      <sheetName val="EKRP(3);FQ"/>
      <sheetName val="NAIK-1099(sebelum tambahan)"/>
      <sheetName val="NAIK-1099(GM;MNG;AM)"/>
      <sheetName val="NAIK-1099(KACAB)"/>
      <sheetName val="NAIK-1099(SALES)"/>
      <sheetName val="SALES(&lt;250;250-350;&gt;350)"/>
      <sheetName val="KENAIKAN TAMBAHAN (CBG)"/>
      <sheetName val="KENAIKAN TAMBAHAN(GAJI)"/>
      <sheetName val="ADJUST-(1)(&lt;300)"/>
      <sheetName val="ADJUST-(2)"/>
      <sheetName val="ADJUST-(3)"/>
      <sheetName val="ADJUST-(4)"/>
      <sheetName val="ADJUST-(5)"/>
      <sheetName val="BLP"/>
      <sheetName val="BDA"/>
      <sheetName val="BDL"/>
      <sheetName val="BDG (2)"/>
      <sheetName val="BJM"/>
      <sheetName val="DPS"/>
      <sheetName val="PKB"/>
      <sheetName val="PKB (2)"/>
      <sheetName val="SMG"/>
      <sheetName val="UPG"/>
      <sheetName val="YGY"/>
      <sheetName val="NAIK1099(KACAB)"/>
      <sheetName val="NAIK1099(KACAB) (2)"/>
      <sheetName val="NAIK1099(KP)"/>
      <sheetName val="KP(LEMBUR)"/>
      <sheetName val="PCN(Usulan)"/>
      <sheetName val="GJ(BARU)MNG&amp;ASST."/>
      <sheetName val="MNG&amp;ASST(KP)percobaan"/>
      <sheetName val="SPV&amp;STAF(KP)percobaan"/>
      <sheetName val="GM&amp;MNG(KP)"/>
      <sheetName val="MNG&amp;ASMG(301199)"/>
      <sheetName val="KP-Supervisor"/>
      <sheetName val="KP-Staf(non lembur)"/>
      <sheetName val="KP-Staf(lembur)"/>
      <sheetName val="GATS(31-10-99)"/>
      <sheetName val="KP-Sekretaris"/>
      <sheetName val="TOS(311099)"/>
      <sheetName val="AA(311199)"/>
      <sheetName val="MAGANG(30-11-99)"/>
      <sheetName val="FS;SS;STS(SIP-99)"/>
      <sheetName val="Chief&amp;Coll(31-10-99)"/>
      <sheetName val="DATA(KP-301199)"/>
      <sheetName val="AMD(301199)"/>
      <sheetName val="A&amp;T(301199)"/>
      <sheetName val="BD(301199)"/>
      <sheetName val="DIR(301199)"/>
      <sheetName val="GATS(301199)"/>
      <sheetName val="HRD(301199)"/>
      <sheetName val="IA(301199)"/>
      <sheetName val="KOM(301199)"/>
      <sheetName val="KSO(301199)"/>
      <sheetName val="LOG(301199)"/>
      <sheetName val="FMIS(301199)"/>
      <sheetName val="MU(301199)"/>
      <sheetName val="OP(301199)"/>
      <sheetName val="TambahKary(1-11-99)"/>
      <sheetName val="GAJI-(4)"/>
      <sheetName val="K.4CASHINBANK"/>
      <sheetName val="K.5CASHONHAND"/>
      <sheetName val="K.6DEPOSIT"/>
      <sheetName val="Gab-edit new"/>
      <sheetName val="Gabungan-edit"/>
      <sheetName val="Bank (3)"/>
      <sheetName val="REK.BANK (2)"/>
      <sheetName val="per unit bank"/>
      <sheetName val="b&amp;p"/>
      <sheetName val="odb"/>
      <sheetName val="per unit kas"/>
      <sheetName val="A-HC"/>
      <sheetName val="A-OC"/>
      <sheetName val="Bahan-OC (2)"/>
      <sheetName val="Bahan-OC"/>
      <sheetName val="Bahan-HC (2)"/>
      <sheetName val="Bahan-HC"/>
      <sheetName val="penyisihan pius"/>
      <sheetName val="Bahan Baku"/>
      <sheetName val="BP-(Inter,Access,Packing)"/>
      <sheetName val="Finish good"/>
      <sheetName val="K100"/>
      <sheetName val="CO.KC-R"/>
      <sheetName val="CO.KC-R1"/>
      <sheetName val="K110"/>
      <sheetName val="CO.KC-T"/>
      <sheetName val="K200"/>
      <sheetName val="K210"/>
      <sheetName val="K220"/>
      <sheetName val="Detail Bank"/>
      <sheetName val="HJULS"/>
      <sheetName val="Anls04"/>
      <sheetName val="Anls05"/>
      <sheetName val="PJ"/>
      <sheetName val="PW"/>
      <sheetName val="HPP++"/>
      <sheetName val="TB-SD-Madura-2008"/>
      <sheetName val="BS&amp;PL"/>
      <sheetName val="40.1"/>
      <sheetName val="40.2"/>
      <sheetName val="40.3"/>
      <sheetName val="40.4"/>
      <sheetName val="40.5"/>
      <sheetName val="40.6"/>
      <sheetName val="50.1"/>
      <sheetName val="50.2"/>
      <sheetName val="L-R (Sari Valas)-2012"/>
      <sheetName val="NERACA (Sari Valas)-2012"/>
      <sheetName val="WBS-Thamrin"/>
      <sheetName val="WBS-Pejaten"/>
      <sheetName val="WBS-Yogyakarta"/>
      <sheetName val="WBS-Banyumanik"/>
      <sheetName val="WBS-Basrah"/>
      <sheetName val="WBS S. Valas"/>
      <sheetName val="CUT-1"/>
      <sheetName val="WBS BATAM"/>
      <sheetName val="CUT-2"/>
      <sheetName val="Jurnal Eliminasi"/>
      <sheetName val="NerAkt2011"/>
      <sheetName val="NerPas 2011"/>
      <sheetName val="RL 2010 psat &amp; Outlet"/>
      <sheetName val="WBS-Kanpus"/>
      <sheetName val="ekuitas (2)"/>
      <sheetName val="NERACA KON"/>
      <sheetName val="LR PERBANDINGAN RKAP"/>
      <sheetName val="LR KONSOL"/>
      <sheetName val="NERACA INDUK"/>
      <sheetName val="NERACA (Sari Valas)"/>
      <sheetName val="L-R (Sari Valas)"/>
      <sheetName val="CUT"/>
      <sheetName val="L-R KONSOL"/>
      <sheetName val="CUT "/>
      <sheetName val="PERUBAHAN MODAL 2011"/>
      <sheetName val="Gabungan Outlet"/>
      <sheetName val="NERACA PERBANDINGAN (2011-2010)"/>
      <sheetName val="PRBHN MODAL"/>
      <sheetName val="ratio keu"/>
      <sheetName val="ARUS KAS 2011"/>
      <sheetName val="CUT 4"/>
      <sheetName val="laba-rugi kons"/>
      <sheetName val="L-R KONSOL(Dalam Jutaan)"/>
      <sheetName val="Perbandingan Investasi"/>
      <sheetName val="Perhitungan Pjk Tangguhan"/>
      <sheetName val="koreksi temuan KAP"/>
      <sheetName val="koreksi Audit 2009"/>
      <sheetName val="JK WBS Gab."/>
      <sheetName val="WBS Gabungan"/>
      <sheetName val="WBS Audited"/>
      <sheetName val="AJE FINAL"/>
      <sheetName val="jk kp"/>
      <sheetName val="WBS Kanpus"/>
      <sheetName val="JK Jatim"/>
      <sheetName val="JK Jateng"/>
      <sheetName val="WBS Jatim"/>
      <sheetName val="WBSJateng"/>
      <sheetName val="JK PEJATEN"/>
      <sheetName val="WBS PEJATEN"/>
      <sheetName val="LRkons"/>
      <sheetName val="JK Sarivalas"/>
      <sheetName val="SARI VALAS"/>
      <sheetName val="JK DKI"/>
      <sheetName val="WBSDKI"/>
      <sheetName val="Opini 2"/>
      <sheetName val="Uraian"/>
      <sheetName val="ctt lap"/>
      <sheetName val="EQ (2)"/>
      <sheetName val="Note's (3)"/>
      <sheetName val="PL-08"/>
      <sheetName val="CF-08"/>
      <sheetName val="Jrnl_Rstd"/>
      <sheetName val="TB-All Unit (3)"/>
      <sheetName val="NS (2)"/>
      <sheetName val="Rgks Operasi"/>
      <sheetName val="Note's (2)"/>
      <sheetName val="PAJE2009"/>
      <sheetName val="CAJE2008"/>
      <sheetName val="TB-KANDIR"/>
      <sheetName val="TB-PKS_LUWU1"/>
      <sheetName val="TB-BETELEME"/>
      <sheetName val="TB-CAMMING02"/>
      <sheetName val="TB-TAKALAR"/>
      <sheetName val="TB-MALILI"/>
      <sheetName val="TB-KEERA"/>
      <sheetName val="TB-ASERA(I)"/>
      <sheetName val="TB-BPPGnew"/>
      <sheetName val="TB.BONE"/>
      <sheetName val="TB-TOMATA(I)"/>
      <sheetName val="PTPN.X"/>
      <sheetName val="TB-KABARU"/>
      <sheetName val="TB-AWAYA"/>
      <sheetName val="TB-MAROANGIN"/>
      <sheetName val="KorTomata"/>
      <sheetName val="TB-JPONTO"/>
      <sheetName val="TB-ASERA(P)"/>
      <sheetName val="TB-TOMATA(P)"/>
      <sheetName val="TB-KOLAKA"/>
      <sheetName val="TB-MIRA"/>
      <sheetName val="TM-Tomata"/>
      <sheetName val="TesPB"/>
      <sheetName val="TesB-1"/>
      <sheetName val="TB-BPPG02"/>
      <sheetName val="Index KKP Manual"/>
      <sheetName val="pERK-N XIV"/>
      <sheetName val="AC033212"/>
      <sheetName val="RE.In Vs SC"/>
      <sheetName val="ANPmaro"/>
      <sheetName val="ANPkola"/>
      <sheetName val="KorLuwu"/>
      <sheetName val="KorMira"/>
      <sheetName val="Note's"/>
      <sheetName val="TB-All Unit"/>
      <sheetName val="Int.03"/>
      <sheetName val="YearEnd02"/>
      <sheetName val="FA Fcl 2006"/>
      <sheetName val="2005 - rev"/>
      <sheetName val="RPT"/>
      <sheetName val="FACT  LOAN"/>
      <sheetName val="USD-BAL"/>
      <sheetName val="RP-BAL"/>
      <sheetName val="A R"/>
      <sheetName val="PAID"/>
      <sheetName val="FE-1770-IV"/>
      <sheetName val="FI-1770-IV"/>
      <sheetName val="TT Detail"/>
      <sheetName val="EstateAddTax'04"/>
      <sheetName val="OMAddnTax'04"/>
      <sheetName val="OMDisp2004 (2)"/>
      <sheetName val="EstateDisp2004"/>
      <sheetName val="OMDisp2004"/>
      <sheetName val="Trial"/>
      <sheetName val="KI"/>
      <sheetName val="B.1.1"/>
      <sheetName val="B.1.2"/>
      <sheetName val="B.1.3"/>
      <sheetName val="B.3.1"/>
      <sheetName val="VS"/>
      <sheetName val="NVS"/>
      <sheetName val="incentive"/>
      <sheetName val="B.4.1"/>
      <sheetName val="baikan"/>
      <sheetName val="B5"/>
      <sheetName val="21wp"/>
      <sheetName val="E1 (21)A"/>
      <sheetName val="E1 (21)B"/>
      <sheetName val="E2 (22)"/>
      <sheetName val="E3 (23)"/>
      <sheetName val="E4 (4(2))"/>
      <sheetName val="E5 (26)"/>
      <sheetName val="E6 (PPN&amp;BM)"/>
      <sheetName val="(STP PPN)"/>
      <sheetName val="E7 (PBB)"/>
      <sheetName val="Exx (BPHTB)"/>
      <sheetName val="E9 (Komp)"/>
      <sheetName val="硸硸en"/>
      <sheetName val="pilbtm"/>
      <sheetName val="Kodering"/>
      <sheetName val="jurnalbtm"/>
      <sheetName val="kori"/>
      <sheetName val="WS Jakarta"/>
      <sheetName val="kORBTM"/>
      <sheetName val="WS Btm"/>
      <sheetName val="WSGab"/>
      <sheetName val="pil"/>
      <sheetName val="shu"/>
      <sheetName val="akas"/>
      <sheetName val="Daf-Rek"/>
      <sheetName val="Worksheet99"/>
      <sheetName val="Jurnal,Mutasi&amp;Saldo"/>
      <sheetName val="No.Rekening"/>
      <sheetName val="Installment"/>
      <sheetName val="Bubes"/>
      <sheetName val="CGM"/>
      <sheetName val="STATE"/>
      <sheetName val="BALSHEET"/>
      <sheetName val="Tab perkiraan"/>
      <sheetName val="NRC Saldo"/>
      <sheetName val="BB.AKT.LANCAR "/>
      <sheetName val="BB.KW.LANCAR"/>
      <sheetName val="BB.AKT.TETAP"/>
      <sheetName val="KW.JK.PJG"/>
      <sheetName val="BB.BIAYA"/>
      <sheetName val="BB.PENDAPATAN"/>
      <sheetName val="tabel perkiraan"/>
      <sheetName val="BB.AKTIVA LANCAR "/>
      <sheetName val="BB.KEWAJIBAN LANCAR"/>
      <sheetName val="BB.AKTIVA TETAP"/>
      <sheetName val="KEWAJIBAN JANGKA PANJANG"/>
      <sheetName val="Daftar Aktiva Tetap"/>
      <sheetName val="Laporan Laba Rugi"/>
      <sheetName val="KEWAJIBAN J.PANJANG"/>
      <sheetName val="Tab.Perkiraan"/>
      <sheetName val="KW.JK.PANJANG"/>
      <sheetName val="@INA"/>
      <sheetName val="@PPh 23 (prepaid)"/>
      <sheetName val="@lampiran"/>
      <sheetName val="@lam 5"/>
      <sheetName val="@lam-5.1"/>
      <sheetName val="@lam-5.2-Ind"/>
      <sheetName val="@Disp. FA"/>
      <sheetName val="@Ang-25"/>
      <sheetName val="@Nominatif"/>
      <sheetName val="@Fisca LN"/>
      <sheetName val="Art25 calc"/>
      <sheetName val="Attachments-2"/>
      <sheetName val="Lampiran-2"/>
      <sheetName val="Fiscal Depreciation"/>
      <sheetName val="Prepaid tax Art 23 (E)"/>
      <sheetName val="Prepaid tax Art 23"/>
      <sheetName val="entertainment (E)"/>
      <sheetName val="1771-y (eng)"/>
      <sheetName val="Financial Statement"/>
      <sheetName val="Attachment "/>
      <sheetName val="Attachment  (2)"/>
      <sheetName val="FA Reconcil"/>
      <sheetName val="PENYUSUT"/>
      <sheetName val="Art.23 recon"/>
      <sheetName val="P_001 "/>
      <sheetName val="P_100 "/>
      <sheetName val="P_200"/>
      <sheetName val="P_300"/>
      <sheetName val="P_400"/>
      <sheetName val="P_500 LO Other accrued"/>
      <sheetName val="P_600 Accr. EIP-SIP"/>
      <sheetName val="N - Lead"/>
      <sheetName val="SURL"/>
      <sheetName val="test of Average Interest"/>
      <sheetName val="fm14(Tabungan)"/>
      <sheetName val="Test of Witholding Tax"/>
      <sheetName val="Sum (2)"/>
      <sheetName val="Consol Trial"/>
      <sheetName val="REport Format"/>
      <sheetName val="Jurnal Reklas"/>
      <sheetName val="Consol eliminasi"/>
      <sheetName val="CF Parent FR"/>
      <sheetName val="CF Parent 2006 "/>
      <sheetName val="BS accounts"/>
      <sheetName val="PL accounts"/>
      <sheetName val="MarketPrice"/>
      <sheetName val=" Disk"/>
      <sheetName val="SUN"/>
      <sheetName val="SSB-Rp"/>
      <sheetName val="SSB-Vls"/>
      <sheetName val="SubDebt"/>
      <sheetName val="LRK"/>
      <sheetName val="PEND+BIAYA"/>
      <sheetName val="NONCAB"/>
      <sheetName val="lr treas"/>
      <sheetName val="Sandi laba rugi"/>
      <sheetName val="trf tht"/>
      <sheetName val="trf 7 jht"/>
      <sheetName val="rkpttl"/>
      <sheetName val="rekap-pasif"/>
      <sheetName val="DAFT-PST-PASIF"/>
      <sheetName val="data-pasif-2004"/>
      <sheetName val="Daftr-pst-MHT"/>
      <sheetName val="Daftr-pst-JHT"/>
      <sheetName val="DT-HII-2004"/>
      <sheetName val="dtsblm"/>
      <sheetName val="hit-sblm"/>
      <sheetName val="rkp-sblm"/>
      <sheetName val="dtstlh"/>
      <sheetName val="hit-stlh"/>
      <sheetName val="rkp-slth"/>
      <sheetName val="hitmht"/>
      <sheetName val="rkpmht"/>
      <sheetName val="rekap-iuran"/>
      <sheetName val="DATAPASIF"/>
      <sheetName val="hit-311202"/>
      <sheetName val="tr-28202"/>
      <sheetName val="TRP"/>
      <sheetName val="giro_bbl (2)"/>
      <sheetName val="dep_bbl"/>
      <sheetName val="dep_bbl (2)"/>
      <sheetName val="EXRA"/>
      <sheetName val="trf d-i"/>
      <sheetName val="p***"/>
      <sheetName val="**_x0000__x0000_"/>
      <sheetName val="Scen Formula"/>
      <sheetName val="ASBS"/>
      <sheetName val="ASIS"/>
      <sheetName val="ASOFF"/>
      <sheetName val="Scen Print"/>
      <sheetName val="HL"/>
      <sheetName val="BI_Ratios"/>
      <sheetName val="Soundness"/>
      <sheetName val="Gen Asum"/>
      <sheetName val="OFF $"/>
      <sheetName val="GOI Bonds"/>
      <sheetName val="Securities"/>
      <sheetName val="Int Exp"/>
      <sheetName val="OHC"/>
      <sheetName val="NPL"/>
      <sheetName val="Ec_Sec"/>
      <sheetName val="KUK"/>
      <sheetName val="Modal Saham4"/>
      <sheetName val="Modal Saham5"/>
      <sheetName val="Laba Saham"/>
      <sheetName val="RF ESOP"/>
      <sheetName val="T MEMO"/>
      <sheetName val="T LEAD 06"/>
      <sheetName val="D.2.1.1 (2)"/>
      <sheetName val="H.1.1 Penyertaan Dec'06"/>
      <sheetName val="T.3 EPS"/>
      <sheetName val="T.3.1EPS (PBC)."/>
      <sheetName val="T.3.2 EPS Dillution"/>
      <sheetName val="T.3.2.1BNII (PBC)"/>
      <sheetName val="T.3.2"/>
      <sheetName val="T.4.Modal Dasar"/>
      <sheetName val="T.5.AGIO SAHAM"/>
      <sheetName val="T.6.ESOP"/>
      <sheetName val="T.6.1.Rekap"/>
      <sheetName val="T.6.2"/>
      <sheetName val="T.6.3"/>
      <sheetName val="T.6.3.1"/>
      <sheetName val="T.6.3.2"/>
      <sheetName val="T.6.3.3"/>
      <sheetName val="T.6.3.4 AJE"/>
      <sheetName val="EY-BlackScholes"/>
      <sheetName val="U.4.4.BTK."/>
      <sheetName val="T.T.Conf Control"/>
      <sheetName val="Tax Memo"/>
      <sheetName val="O.2 Report Format"/>
      <sheetName val="O.2 CITC"/>
      <sheetName val="O.2.1 CITC Detail"/>
      <sheetName val="Deferred Tax 31 Dec 2006"/>
      <sheetName val="O.3 - Tax art 21-HO"/>
      <sheetName val="O.4 - Tax art 23,26"/>
      <sheetName val="O.5 - Tax art 25"/>
      <sheetName val="Tax Assesment"/>
      <sheetName val="Tax Status"/>
      <sheetName val="Tax Assesment (2)"/>
      <sheetName val="Icome"/>
      <sheetName val="Aset"/>
      <sheetName val="RL Fiskal"/>
      <sheetName val="Note-fiscal"/>
      <sheetName val="Receiv"/>
      <sheetName val="AB"/>
      <sheetName val="Neraca_Eng"/>
      <sheetName val="Ekuitas_Eng"/>
      <sheetName val="CF_Eng"/>
      <sheetName val="LR_Eng"/>
      <sheetName val="NERACA_cashflow"/>
      <sheetName val="tb round (2)"/>
      <sheetName val="WBS-PL SI 2011-update"/>
      <sheetName val="AJE-RJE Gabung"/>
      <sheetName val="LHEK"/>
      <sheetName val="PAJAK_KINI"/>
      <sheetName val="Catlap-new"/>
      <sheetName val="Mutasi AT"/>
      <sheetName val="Piutang-CKPN"/>
      <sheetName val="Homestatement 2011"/>
      <sheetName val="contoh Tbk"/>
      <sheetName val="LS-B"/>
      <sheetName val="B-1(rev)"/>
      <sheetName val="B-2.1"/>
      <sheetName val="B-2.2"/>
      <sheetName val="B-2.3"/>
      <sheetName val="B-5 (2)"/>
      <sheetName val="B-6 (Avloop) (2)"/>
      <sheetName val="pending konfirmasi"/>
      <sheetName val="JDP I"/>
      <sheetName val="jdp1"/>
      <sheetName val="IE"/>
      <sheetName val="PPIDN"/>
      <sheetName val="NRC "/>
      <sheetName val="LAK"/>
      <sheetName val="Kas Harian"/>
      <sheetName val="Kas Kecil"/>
      <sheetName val="Bank Bel"/>
      <sheetName val="Bank Rp"/>
      <sheetName val="Bank US"/>
      <sheetName val="Bank Eu"/>
      <sheetName val="Ak Tetap"/>
      <sheetName val="Expenses Surveyor"/>
      <sheetName val="Masda"/>
      <sheetName val="Retur_Pemb"/>
      <sheetName val="FP_KLR"/>
      <sheetName val="FP_MSK"/>
      <sheetName val="1195"/>
      <sheetName val="1195-1"/>
      <sheetName val="1195-2"/>
      <sheetName val="1195A2"/>
      <sheetName val="119A11"/>
      <sheetName val="1195A1"/>
      <sheetName val="1195A3"/>
      <sheetName val="1195B1"/>
      <sheetName val="1195B2"/>
      <sheetName val="1195B3"/>
      <sheetName val="1195B31"/>
      <sheetName val="1195B4"/>
      <sheetName val="1195BM"/>
      <sheetName val="1995BM1"/>
      <sheetName val="SearchLiabilities"/>
      <sheetName val="Cut Off Sales Lokal"/>
      <sheetName val="Cut Off Sales Export"/>
      <sheetName val="Cut Off Purchase"/>
      <sheetName val="CashReceipt"/>
      <sheetName val="CashDisbursement"/>
      <sheetName val="EC_2001"/>
      <sheetName val="DT2001"/>
      <sheetName val="DN_2001"/>
      <sheetName val="TaxExp"/>
      <sheetName val="Datas"/>
      <sheetName val="Double Paid"/>
      <sheetName val="Master List"/>
      <sheetName val="Trial Balance - Local Currency"/>
      <sheetName val="Trial Balance - Group Currency"/>
      <sheetName val="Trial Balance - summary"/>
      <sheetName val="ERD Accounts"/>
      <sheetName val="ERD Quality Checklist"/>
      <sheetName val="110000"/>
      <sheetName val="110000 Quality Checklist"/>
      <sheetName val="Inter Co Quality Checklist"/>
      <sheetName val="202000"/>
      <sheetName val="202000 Quality Checklist"/>
      <sheetName val="210100"/>
      <sheetName val="210100 Quality Checklist"/>
      <sheetName val="210500"/>
      <sheetName val="210500 Quality Checklist"/>
      <sheetName val="210600"/>
      <sheetName val="210600 Quality Checklist "/>
      <sheetName val="211100"/>
      <sheetName val="211100 Quality Checklist"/>
      <sheetName val="214000"/>
      <sheetName val="214100"/>
      <sheetName val="215050"/>
      <sheetName val="215100"/>
      <sheetName val="215150"/>
      <sheetName val="215500"/>
      <sheetName val="216200"/>
      <sheetName val="119995 &amp; 209995"/>
      <sheetName val="119990"/>
      <sheetName val="119991"/>
      <sheetName val="209990"/>
      <sheetName val="FA Quality Checklist"/>
      <sheetName val="215000 Quality Checklist"/>
      <sheetName val="210600 Quality Checklist"/>
      <sheetName val="214000 Quality Checklist"/>
      <sheetName val="214100 Quality Checklist"/>
      <sheetName val="215050 Quality Checklist"/>
      <sheetName val="215100 Quality Checklist "/>
      <sheetName val="215150 Quality Checklist  "/>
      <sheetName val="215500 Quality Checklist  "/>
      <sheetName val="216200 Quality Checklist   "/>
      <sheetName val="Current Data"/>
      <sheetName val="Tracking Chart"/>
      <sheetName val="Account Information"/>
      <sheetName val="PivotData"/>
      <sheetName val="Summary PPh 21 Cfm Masa"/>
      <sheetName val="Kalk Dec 2009"/>
      <sheetName val="Augst"/>
      <sheetName val="ST"/>
      <sheetName val="Data-ST-Ori"/>
      <sheetName val="Data-AS-Ori"/>
      <sheetName val="1721-A1_ST"/>
      <sheetName val="1721-A1_AS"/>
      <sheetName val="OP TRANPORTATION (2)"/>
      <sheetName val="OP TRANPORTATION"/>
      <sheetName val="OP OTHERS (2)"/>
      <sheetName val="**01"/>
      <sheetName val="vlookup"/>
      <sheetName val="160100"/>
      <sheetName val="220100"/>
      <sheetName val="030200"/>
      <sheetName val="100200"/>
      <sheetName val="250200"/>
      <sheetName val="160200"/>
      <sheetName val="030300"/>
      <sheetName val="100300"/>
      <sheetName val="150300"/>
      <sheetName val="050400"/>
      <sheetName val="140400"/>
      <sheetName val="280400"/>
      <sheetName val="040500"/>
      <sheetName val="120500"/>
      <sheetName val="290500"/>
      <sheetName val="310500"/>
      <sheetName val="070600"/>
      <sheetName val="190600"/>
      <sheetName val="Neraca dan RL"/>
      <sheetName val="wbs Timika"/>
      <sheetName val="VESLIS97"/>
      <sheetName val="VESLIS97 (2)"/>
      <sheetName val="pertanyaan to Sumanto"/>
      <sheetName val="Anrev 06"/>
      <sheetName val="Anrev BS"/>
      <sheetName val="A-100 Cash &amp; Bank"/>
      <sheetName val="piutang whole"/>
      <sheetName val="B-100 Piutang"/>
      <sheetName val="Selisih Piutang"/>
      <sheetName val="B-200 Piutang MF Bisanta ok "/>
      <sheetName val=" B-300 Piut MF Permata ok "/>
      <sheetName val="B-400 piutang MF Anggrek"/>
      <sheetName val="B-500 Piut MF MPI"/>
      <sheetName val="B-600 Piutang MKSP Anggrek"/>
      <sheetName val="B-700 Piut bagi hasil Permata"/>
      <sheetName val="B-800 Piut bagi hasil anggrek"/>
      <sheetName val="B-900 Piut lainnya"/>
      <sheetName val="B-1000 Piut Hub Istimewa"/>
      <sheetName val="L-100 Prpaymet &amp; Other Assets"/>
      <sheetName val="L-200 Uang Muka Asuransi "/>
      <sheetName val="L-300 Pjk Dibayar Dimuka"/>
      <sheetName val="L-400"/>
      <sheetName val="U-100 FA"/>
      <sheetName val="DD-100 Current Liabilities"/>
      <sheetName val="DD-200 Hutang PPn"/>
      <sheetName val="DD-300 Hutang PPh21"/>
      <sheetName val="DD-400 Hutang Lainya"/>
      <sheetName val="FF-Income Taxes"/>
      <sheetName val="FF-200 Hutang PPh 29"/>
      <sheetName val="PP-100 HUtang Hub Istimewa"/>
      <sheetName val="SS-100 Ekuitas"/>
      <sheetName val="tahun 04 sehrsnya"/>
      <sheetName val="   "/>
      <sheetName val="Manf kary - used"/>
      <sheetName val="Manfaat karyawan"/>
      <sheetName val="Sheet 1"/>
      <sheetName val="MF"/>
      <sheetName val="Anrev"/>
      <sheetName val="Master_Produk"/>
      <sheetName val="Summary List"/>
      <sheetName val="PSI"/>
      <sheetName val="PST FG Valuation"/>
      <sheetName val="P&amp;L Dest&amp;Shipping Point -Sep"/>
      <sheetName val="Sales Analysis - Location"/>
      <sheetName val="PL PSI F"/>
      <sheetName val="Pemalang"/>
      <sheetName val="Pasuruan"/>
      <sheetName val="Pasuruan Crab"/>
      <sheetName val="Pasuruan Fish"/>
      <sheetName val="PSIC"/>
      <sheetName val="Per Pound Data Fish"/>
      <sheetName val="Sulawesi Crab"/>
      <sheetName val="Sulawesi Fish"/>
      <sheetName val="PL Consolidate"/>
      <sheetName val="Per Pound Data Crab "/>
      <sheetName val="PL Consolidate Crab"/>
      <sheetName val="PL Consolidate Fish"/>
      <sheetName val="Lampung Crab"/>
      <sheetName val="PL Consolidate Value Added"/>
      <sheetName val="Per Pound Value Added"/>
      <sheetName val="Lampung Value Added"/>
      <sheetName val="PSiF"/>
      <sheetName val="PSP Val"/>
      <sheetName val="PSI V"/>
      <sheetName val="Per Pound Data Value Added"/>
      <sheetName val="PL Consolidate Val"/>
      <sheetName val="PSN fish"/>
      <sheetName val="PSIPLV"/>
      <sheetName val="All Product Sold VA"/>
      <sheetName val="All Product Sold Fish"/>
      <sheetName val="PSI Crab PL"/>
      <sheetName val="All Product Sold"/>
      <sheetName val="Per Pound Data Fish."/>
      <sheetName val="Per Pound Data Value Added."/>
      <sheetName val="Sales Analy - Product Line"/>
      <sheetName val="GSS"/>
      <sheetName val="SPAB"/>
      <sheetName val="C-Lead"/>
      <sheetName val="E.1.2"/>
      <sheetName val="AR-BARU"/>
      <sheetName val="Other AR"/>
      <sheetName val="G1-lead"/>
      <sheetName val="Ad. Suppliier"/>
      <sheetName val="K-5.1"/>
      <sheetName val="k.6"/>
      <sheetName val="1771 "/>
      <sheetName val="CF-Combined"/>
      <sheetName val="COGS-CONSOL"/>
      <sheetName val="BS-CONSOL"/>
      <sheetName val="PL-CONSOL"/>
      <sheetName val="TJ2003"/>
      <sheetName val="AJE&amp;RJE-KRG"/>
      <sheetName val="COGS-KRG"/>
      <sheetName val="PL-KRG"/>
      <sheetName val="BS-KRG"/>
      <sheetName val="BS-SMG"/>
      <sheetName val="PL-SMG"/>
      <sheetName val="COGS-SMG"/>
      <sheetName val="AJE&amp;RJE-SMG"/>
      <sheetName val="TBPEP2"/>
      <sheetName val="TBALL"/>
      <sheetName val="J1.A"/>
      <sheetName val="J1.B"/>
      <sheetName val="E1.A"/>
      <sheetName val="E1.B"/>
      <sheetName val="dpt In-House feb'02"/>
      <sheetName val="dpt In-House feb'03"/>
      <sheetName val="dpt In-House Feb '03"/>
      <sheetName val="In-direct"/>
      <sheetName val="Art 23"/>
      <sheetName val=" "/>
      <sheetName val="ROOM_04"/>
      <sheetName val="FBD_05"/>
      <sheetName val="TLP_06"/>
      <sheetName val="LAUNDRY_07"/>
      <sheetName val="PARKING_10"/>
      <sheetName val="KIOSK_11"/>
      <sheetName val="BSCENTER_08"/>
      <sheetName val="OTH INCOME_09"/>
      <sheetName val="ADMGEN_12"/>
      <sheetName val="H.RESOURCES_15"/>
      <sheetName val="MARKETING_13"/>
      <sheetName val="POMEC_14"/>
      <sheetName val="OWNERS"/>
      <sheetName val="COMP INC_01"/>
      <sheetName val="PER1000"/>
      <sheetName val="STATOF INC1_02"/>
      <sheetName val="STATOF INC 2_03"/>
      <sheetName val="HOUSE LNDRY"/>
      <sheetName val="FBANALIS"/>
      <sheetName val="ROOM STSC"/>
      <sheetName val="OPS. RATIO"/>
      <sheetName val="PROFITLOSS"/>
      <sheetName val="RESERVE"/>
      <sheetName val="DEFFERED CHG"/>
      <sheetName val="BLC SHEET"/>
      <sheetName val="BAL BECKUP"/>
      <sheetName val="SERVICE TAX"/>
      <sheetName val="CURR ASSET"/>
      <sheetName val="GUEST CREDIT"/>
      <sheetName val="BANKREV"/>
      <sheetName val="BANK EXPENSE"/>
      <sheetName val="BANK EMERGENCY"/>
      <sheetName val="AP PROFORMA"/>
      <sheetName val="MAINT REPORT"/>
      <sheetName val="AR OTHER"/>
      <sheetName val="STRUCTURAL"/>
      <sheetName val="SYNTHESIS01"/>
      <sheetName val="STATE01-02"/>
      <sheetName val="WCF Direct"/>
      <sheetName val="Non Financial"/>
      <sheetName val="WBS-Beg"/>
      <sheetName val="Fiscal0901"/>
      <sheetName val="KSO NDE0901"/>
      <sheetName val="Fiscal0900"/>
      <sheetName val="KSO NDE0900"/>
      <sheetName val="Debitur &amp; Creditur"/>
      <sheetName val="DEFER-TAX"/>
      <sheetName val="B-BS-IC-CF-HL-RAT"/>
      <sheetName val="C-NOTES"/>
      <sheetName val="D-COST&amp;EXP"/>
      <sheetName val="E-REV-CS-INV"/>
      <sheetName val="A-GL-SUMMARY"/>
      <sheetName val="ACS"/>
      <sheetName val="DET_ADJ"/>
      <sheetName val="P-A"/>
      <sheetName val="SUMM-P-A"/>
      <sheetName val="DT "/>
      <sheetName val="COST-SHIP"/>
      <sheetName val="B-BS-IC-CF-HL-RAT (PA)"/>
      <sheetName val="RAW DATA AX"/>
      <sheetName val="TB0609"/>
      <sheetName val="TB0509"/>
      <sheetName val="TB0409"/>
      <sheetName val="TB0309"/>
      <sheetName val="TB 0209"/>
      <sheetName val="TB 0109"/>
      <sheetName val="TB 1208 AUDIT"/>
      <sheetName val="BS-FISC"/>
      <sheetName val="ADJ-FISC"/>
      <sheetName val="GOV-REP"/>
      <sheetName val="汽配车间扩建"/>
      <sheetName val="锅炉"/>
      <sheetName val="喷漆房"/>
      <sheetName val="C-6-ss"/>
      <sheetName val="C_6_ss"/>
      <sheetName val="P for DD- interim"/>
      <sheetName val="Interco - interim"/>
      <sheetName val="Finals"/>
      <sheetName val="P for DD (2)"/>
      <sheetName val="P for DD_ interim"/>
      <sheetName val="F-4(04-entry)"/>
      <sheetName val="审定表"/>
      <sheetName val="其它应收款调整事项"/>
      <sheetName val="12月单位往来"/>
      <sheetName val="个人往来12月帐龄"/>
      <sheetName val="其他应收帐款底稿"/>
      <sheetName val="6月帐龄"/>
      <sheetName val="12月函证"/>
      <sheetName val="6月单位往来_"/>
      <sheetName val="应收帐款调整事项"/>
      <sheetName val="调整后帐龄及明细表"/>
      <sheetName val="坏帐准备"/>
      <sheetName val="帐龄分析调整"/>
      <sheetName val="串户调整分录"/>
      <sheetName val="预收帐款调整事项"/>
      <sheetName val="99年补做收入明细"/>
      <sheetName val="应收帐款贷方"/>
      <sheetName val="预收帐款"/>
      <sheetName val="帐龄及明细表"/>
      <sheetName val="3年以上帐龄明细表"/>
      <sheetName val="应收帐款贷方明细"/>
      <sheetName val="2000年补做收入"/>
      <sheetName val="银行存款余额验证表"/>
      <sheetName val="FF_1"/>
      <sheetName val="RM02-1~7"/>
      <sheetName val="RM02-1"/>
      <sheetName val="RM02-2"/>
      <sheetName val="RM02-3"/>
      <sheetName val="RM02-4"/>
      <sheetName val="RM02-5"/>
      <sheetName val="RM02-6"/>
      <sheetName val="RM02-7"/>
      <sheetName val="02-1~7材料库"/>
      <sheetName val="02-1~7铸件库"/>
      <sheetName val="02-1~7割草机材料"/>
      <sheetName val="02-1~7自制半成品割草机"/>
      <sheetName val="02-1~7自制半成品富豪"/>
      <sheetName val="RM02-8~12"/>
      <sheetName val="RM02-8"/>
      <sheetName val="RM02-9"/>
      <sheetName val="RM02-10"/>
      <sheetName val="RM02-11"/>
      <sheetName val="RM02-12"/>
      <sheetName val="02-8~12铸造主材明细"/>
      <sheetName val="02-8~12加工主材明细"/>
      <sheetName val="02-8~12铸造辅材"/>
      <sheetName val="02-8~12加工辅材"/>
      <sheetName val="02-8~12铸造修理材料"/>
      <sheetName val="02-8~12加工修理材料"/>
      <sheetName val="02-8~12包装材料"/>
      <sheetName val="02-8~12割草机材料"/>
      <sheetName val="02-8~12包装物"/>
      <sheetName val="02-8~12铸造低值易耗品"/>
      <sheetName val="02-8~12加工低值易耗品"/>
      <sheetName val="02-8~12自制半成品割草"/>
      <sheetName val="房屋"/>
      <sheetName val="C-7(RM)"/>
      <sheetName val="C-8(FG)"/>
      <sheetName val="Interco _ interim"/>
      <sheetName val="现金盘点"/>
      <sheetName val="现金清点表"/>
      <sheetName val="科目余额表"/>
      <sheetName val="应收帐款"/>
      <sheetName val="其他应收帐款"/>
      <sheetName val="预付帐款"/>
      <sheetName val="索引表"/>
      <sheetName val="报表附注"/>
      <sheetName val="收入验证"/>
      <sheetName val="函证清单"/>
      <sheetName val="银行存款余额明细表"/>
      <sheetName val="银行未达帐验证表"/>
      <sheetName val="存货明细"/>
      <sheetName val="存货盘点表"/>
      <sheetName val="固定资产盘点表"/>
      <sheetName val="存货计价抽查表"/>
      <sheetName val="固定资产及累计折旧"/>
      <sheetName val="固定资产变动情况明细表"/>
      <sheetName val="固定资产变动损益明细"/>
      <sheetName val="短期借款明细表"/>
      <sheetName val="长期借款明细表"/>
      <sheetName val="工资明细表"/>
      <sheetName val="工资附加计算明细表"/>
      <sheetName val="增值税销项税金及附加计算表"/>
      <sheetName val="销值收入成本明细汇总"/>
      <sheetName val="销售收入明细及分析"/>
      <sheetName val="生产成本明细核对表"/>
      <sheetName val="生产成本及销售成本倒轧表"/>
      <sheetName val="制造费用明细汇总表"/>
      <sheetName val="制造费用变动分析表"/>
      <sheetName val="管理费用明细汇总表"/>
      <sheetName val="管理费用变动分析表"/>
      <sheetName val="营业费用明细汇总表"/>
      <sheetName val="营业费用变动分析表"/>
      <sheetName val="财务费用明细汇总表"/>
      <sheetName val="财务费用变动分析表"/>
      <sheetName val="应交税金"/>
      <sheetName val="CA95 "/>
      <sheetName val="DFA95"/>
      <sheetName val="FORMC"/>
      <sheetName val="108"/>
      <sheetName val="RA COST"/>
      <sheetName val="EXCHANGE "/>
      <sheetName val="com00"/>
      <sheetName val="Ramblings"/>
      <sheetName val="Amemo"/>
      <sheetName val="LS "/>
      <sheetName val="A22G"/>
      <sheetName val="A23"/>
      <sheetName val="A23-client"/>
      <sheetName val="A30"/>
      <sheetName val="A52-client"/>
      <sheetName val="A53-Client"/>
      <sheetName val="A59"/>
      <sheetName val="A81G"/>
      <sheetName val="Cmemo"/>
      <sheetName val="Fmemo"/>
      <sheetName val="F8"/>
      <sheetName val="F9"/>
      <sheetName val="F10"/>
      <sheetName val="F11"/>
      <sheetName val="FF1.1"/>
      <sheetName val="FF1.2"/>
      <sheetName val="FF1.3"/>
      <sheetName val="FF1.4"/>
      <sheetName val="FF1.5"/>
      <sheetName val="I3.1"/>
      <sheetName val="I3.2"/>
      <sheetName val="K102"/>
      <sheetName val="Kmemo"/>
      <sheetName val="N4"/>
      <sheetName val="N5"/>
      <sheetName val="N6"/>
      <sheetName val="O5"/>
      <sheetName val="Smemo"/>
      <sheetName val="U2memo1"/>
      <sheetName val="U2memo2"/>
      <sheetName val="U5.1"/>
      <sheetName val="U7,1"/>
      <sheetName val="U7.2"/>
      <sheetName val="U7.3"/>
      <sheetName val="U8"/>
      <sheetName val="U11"/>
      <sheetName val="E3x"/>
      <sheetName val="E4x"/>
      <sheetName val="E5x"/>
      <sheetName val="F4x"/>
      <sheetName val="G2x"/>
      <sheetName val="G3x"/>
      <sheetName val="N3x"/>
      <sheetName val="N4x"/>
      <sheetName val="U2x"/>
      <sheetName val="U3.2x"/>
      <sheetName val="U5.1x"/>
      <sheetName val="U6x"/>
      <sheetName val="Kxx"/>
      <sheetName val="余额表"/>
      <sheetName val="制造费用"/>
      <sheetName val="生产成本"/>
      <sheetName val="应收票据"/>
      <sheetName val="产成品"/>
      <sheetName val="Kx"/>
      <sheetName val="存货"/>
      <sheetName val="Nx"/>
      <sheetName val="Nxx"/>
      <sheetName val="集团医院资产表"/>
      <sheetName val="集团医院利润表"/>
      <sheetName val="集团医院分录"/>
      <sheetName val="筹建处资产表"/>
      <sheetName val="筹建处利润表"/>
      <sheetName val="筹建处分录"/>
      <sheetName val="大香港资产表"/>
      <sheetName val="大香港利润表"/>
      <sheetName val="大香港分录"/>
      <sheetName val="老孙家食品资产表"/>
      <sheetName val="老孙家食品利润表"/>
      <sheetName val="老孙家食品分录"/>
      <sheetName val="Lap Piutang"/>
      <sheetName val="SoAwal"/>
      <sheetName val="Jsp"/>
      <sheetName val="Listbyr"/>
      <sheetName val="SoAkhir"/>
      <sheetName val="So Akhir New"/>
      <sheetName val="Jan_Apr 09"/>
      <sheetName val="bca"/>
      <sheetName val="US_"/>
      <sheetName val="lippo"/>
      <sheetName val="So Akhir New _2_"/>
      <sheetName val="Fp"/>
      <sheetName val="412src2"/>
      <sheetName val="SELISIHKURSSOURCE"/>
      <sheetName val="T- 1"/>
      <sheetName val="T-1.1"/>
      <sheetName val="T-1.4"/>
      <sheetName val="Operating Income"/>
      <sheetName val="ARK-WBS"/>
      <sheetName val="ARK-WPL"/>
      <sheetName val="wbskons1"/>
      <sheetName val="wbskons2"/>
      <sheetName val="wplkons"/>
      <sheetName val="ADJST"/>
      <sheetName val="investment  &amp; income from sub"/>
      <sheetName val="related  party"/>
      <sheetName val="TB Summary"/>
      <sheetName val="TB UEPN"/>
      <sheetName val="BS AKR-UEPN"/>
      <sheetName val="IS AKR-UEPN"/>
      <sheetName val="JTT WBS"/>
      <sheetName val="JTT WPL"/>
      <sheetName val="AR-AP RELATED  PARTY"/>
      <sheetName val="CEK PROFIT SUB"/>
      <sheetName val="TB ANDAHANESA"/>
      <sheetName val="current month"/>
      <sheetName val="SIC-WP"/>
      <sheetName val="PL-S"/>
      <sheetName val="PL-Oct-Nov-Dec"/>
      <sheetName val="wplkons-comp"/>
      <sheetName val="wplkons-Oct"/>
      <sheetName val="wplkons-Oct-YEF"/>
      <sheetName val="wplkons-sept"/>
      <sheetName val="KLZ Section I"/>
      <sheetName val="BGT SIC IS"/>
      <sheetName val="ISSIC11"/>
      <sheetName val="FS SIC"/>
      <sheetName val="Interco (2)"/>
      <sheetName val="wbs1-khalista"/>
      <sheetName val="wbs2-khalista"/>
      <sheetName val="wpl-khalista"/>
      <sheetName val="E- Memo"/>
      <sheetName val="Subsequent"/>
      <sheetName val="E.a"/>
      <sheetName val="E- Aging"/>
      <sheetName val="Aging Analysis"/>
      <sheetName val="BD-Procedures"/>
      <sheetName val="Reduction of BD"/>
      <sheetName val="AR-Overdue (Top10)"/>
      <sheetName val="Comparison Aging"/>
      <sheetName val="E-4 (sum)"/>
      <sheetName val="E-6.1"/>
      <sheetName val="E-6.2"/>
      <sheetName val="E-6.3"/>
      <sheetName val="E-6.4 edited"/>
      <sheetName val="E-6.5"/>
      <sheetName val="Payment against contract"/>
      <sheetName val="C Lead 04"/>
      <sheetName val="Q- Lead"/>
      <sheetName val="Q2 Leasing"/>
      <sheetName val="Q4 Repayment Schedule"/>
      <sheetName val="Q5 Covenants"/>
      <sheetName val="U-4.2.1"/>
      <sheetName val="U-4.2.2"/>
      <sheetName val="U-4.2.3"/>
      <sheetName val="U-4.2.4"/>
      <sheetName val="U-4.2.5"/>
      <sheetName val="Rekap Sales"/>
      <sheetName val="U1-4"/>
      <sheetName val="U1-5"/>
      <sheetName val="P-6"/>
      <sheetName val="P-6.1"/>
      <sheetName val="P-6.1.1"/>
      <sheetName val="P-6.1.2"/>
      <sheetName val="P-6.1.3"/>
      <sheetName val="P-6.1.4"/>
      <sheetName val="P-6.1.5"/>
      <sheetName val="P-6.1.6"/>
      <sheetName val="P-6.1.7"/>
      <sheetName val="P-6.1.8"/>
      <sheetName val="P-6.1.9"/>
      <sheetName val="P-6.1.10"/>
      <sheetName val="P-6.2"/>
      <sheetName val="P-6.3"/>
      <sheetName val="P-6.4"/>
      <sheetName val="P-6.5"/>
      <sheetName val="P-6.5.1"/>
      <sheetName val="P-6.6"/>
      <sheetName val="P-6.7"/>
      <sheetName val="P-6.8"/>
      <sheetName val="P-6.9"/>
      <sheetName val="P-6.10"/>
      <sheetName val="P-6.11"/>
      <sheetName val="P-6.12"/>
      <sheetName val="Entries"/>
      <sheetName val="A1- Asset"/>
      <sheetName val="A1- Liabilities &amp; SHE"/>
      <sheetName val="O - Lead"/>
      <sheetName val="T- Lead"/>
      <sheetName val="KUMULATIF"/>
      <sheetName val="WRITE-OFF(INT)"/>
      <sheetName val="WRITE-OFF(FBC)"/>
      <sheetName val="Leasehold"/>
      <sheetName val="Off.equip"/>
      <sheetName val="Lab equip"/>
      <sheetName val="Mechanical equip"/>
      <sheetName val="genremark"/>
      <sheetName val="intrec"/>
      <sheetName val="ins"/>
      <sheetName val="supplies"/>
      <sheetName val="preother"/>
      <sheetName val="sfa"/>
      <sheetName val="Guarantee"/>
      <sheetName val="taxpay"/>
      <sheetName val="23tenant"/>
      <sheetName val="received"/>
      <sheetName val="accrexp"/>
      <sheetName val="shortloan"/>
      <sheetName val="longloan"/>
      <sheetName val="receipt"/>
      <sheetName val="32118p"/>
      <sheetName val="91213"/>
      <sheetName val="3619PLM"/>
      <sheetName val="3619P"/>
      <sheetName val="3613"/>
      <sheetName val="3613lm"/>
      <sheetName val="3614"/>
      <sheetName val="9121"/>
      <sheetName val="25151"/>
      <sheetName val="OL-AMOUNT"/>
      <sheetName val="OL-QTY"/>
      <sheetName val="intlm"/>
      <sheetName val="intcm"/>
      <sheetName val="32118"/>
      <sheetName val="SO REKON"/>
      <sheetName val="ENDING"/>
      <sheetName val="moveP"/>
      <sheetName val="REC"/>
      <sheetName val="COGS INTRANSIT"/>
      <sheetName val="JURNAL IB"/>
      <sheetName val="dt_link"/>
      <sheetName val="trkIDR4"/>
      <sheetName val="trkUSD4"/>
      <sheetName val="cogs_sb"/>
      <sheetName val="cogs_dm"/>
      <sheetName val="cogs_ms"/>
      <sheetName val="cogs_md"/>
      <sheetName val="ms"/>
      <sheetName val="asc Jan  (2)"/>
      <sheetName val="PoRct Sby"/>
      <sheetName val="PoRct31"/>
      <sheetName val="PoGL31"/>
      <sheetName val="Move "/>
      <sheetName val="Rec Jan"/>
      <sheetName val="asc Jan "/>
      <sheetName val="117511207"/>
      <sheetName val="IB"/>
      <sheetName val="KOSONG"/>
      <sheetName val="G-1.7a"/>
      <sheetName val="G-1.7b"/>
      <sheetName val="G-1.10"/>
      <sheetName val="G-1.12"/>
      <sheetName val="G-1.14"/>
      <sheetName val="G-1.15"/>
      <sheetName val="G-1.16"/>
      <sheetName val="11370des"/>
      <sheetName val="nol"/>
      <sheetName val="NMBRG"/>
      <sheetName val="BARANG"/>
      <sheetName val="PKTBI"/>
      <sheetName val="T-4"/>
      <sheetName val="T-4.1"/>
      <sheetName val="perbulan"/>
      <sheetName val="PER BULAN"/>
      <sheetName val="PERUB KARY"/>
      <sheetName val="perub cc"/>
      <sheetName val="tabel_inc"/>
      <sheetName val="A1- Asset (Update)"/>
      <sheetName val="A1- Liabilities &amp; SHE (Update)"/>
      <sheetName val="A2 (Update)"/>
      <sheetName val="107199 SEP"/>
      <sheetName val="Move SBY"/>
      <sheetName val="Report AP"/>
      <sheetName val="FOREX MTM"/>
      <sheetName val="Monaset"/>
      <sheetName val="Interest(Jasa Giro)"/>
      <sheetName val="Time Deposit OK"/>
      <sheetName val="Amt Bunas H0 ok"/>
      <sheetName val="Bank Facy Fee H OK"/>
      <sheetName val="Rev LT Loan ok"/>
      <sheetName val="Syndication Loan Due"/>
      <sheetName val="Rev ST Loan ok"/>
      <sheetName val="Cust Deposit"/>
      <sheetName val="Interest TD"/>
      <sheetName val="TOE-Exps"/>
      <sheetName val="JUNE"/>
      <sheetName val="JAN-DEC"/>
      <sheetName val="Acquisition"/>
      <sheetName val="JAN-JAN"/>
      <sheetName val="JAN-MRT"/>
      <sheetName val="JAN-APR"/>
      <sheetName val="JAN-MAY"/>
      <sheetName val="JAN-JUNE"/>
      <sheetName val="JAN-JULY"/>
      <sheetName val="JAN-AUG"/>
      <sheetName val="JAN-SEPT"/>
      <sheetName val="JAN-OCT"/>
      <sheetName val="JAN-NOV"/>
      <sheetName val="packcont PRO"/>
      <sheetName val="SI"/>
      <sheetName val="PL pro"/>
      <sheetName val="INVpro"/>
      <sheetName val="PACK LST"/>
      <sheetName val="INVOUT"/>
      <sheetName val="shipadv"/>
      <sheetName val="PACDE"/>
      <sheetName val="MSM03"/>
      <sheetName val="NewP3S"/>
      <sheetName val="Rubah"/>
      <sheetName val="pacdec"/>
      <sheetName val="Building improvement-GHB"/>
      <sheetName val="Artwork"/>
      <sheetName val="Artwork-GHB "/>
      <sheetName val="FF&amp;E"/>
      <sheetName val="FF&amp;E-GHB "/>
      <sheetName val="K&amp;L"/>
      <sheetName val="K&amp;L-GHB "/>
      <sheetName val="Machinery-GHB "/>
      <sheetName val="SPHTL"/>
      <sheetName val="SPHTL-GHB"/>
      <sheetName val="Vehicle-GHB "/>
      <sheetName val="Oprt.Equipt"/>
      <sheetName val="Summ."/>
      <sheetName val="Sales Register Dec 04"/>
      <sheetName val="Per Customer"/>
      <sheetName val="CMA"/>
      <sheetName val="TOT"/>
      <sheetName val="Office Equipment1"/>
      <sheetName val="Office Equipment2"/>
      <sheetName val="Gain or loss on sale of FA"/>
      <sheetName val="List PBC Yunita"/>
      <sheetName val="Deduction (final)"/>
      <sheetName val="Analisa Cost vs Accm"/>
      <sheetName val="ADJ 2007"/>
      <sheetName val="ADJ2006"/>
      <sheetName val="ADJ2008"/>
      <sheetName val="classification"/>
      <sheetName val="pvadata adj"/>
      <sheetName val="PV CONSOL 2008"/>
      <sheetName val="PV CONSOL 2007"/>
      <sheetName val="2007-2008 STARCOM"/>
      <sheetName val="SC CAT"/>
      <sheetName val="CATEGORY"/>
      <sheetName val="145.60.003"/>
      <sheetName val="235.10.002"/>
      <sheetName val="235.10.003"/>
      <sheetName val="235.10.004"/>
      <sheetName val="235.10.005"/>
      <sheetName val="O2-Inc23"/>
      <sheetName val="O3-Inc25&amp;29"/>
      <sheetName val="O4-WHT21"/>
      <sheetName val="O5-WHT23,26,4(2)"/>
      <sheetName val="O5.1"/>
      <sheetName val="O7 TaxExpsr"/>
      <sheetName val="O6-STP"/>
      <sheetName val="coa-amps"/>
      <sheetName val="coahyp-pl"/>
      <sheetName val="coa sub"/>
      <sheetName val="coahyp-all"/>
      <sheetName val="OP111"/>
      <sheetName val="%psi"/>
      <sheetName val="PL-R"/>
      <sheetName val="hyp PL"/>
      <sheetName val="ID REPORT"/>
      <sheetName val="Detail Calc 05"/>
      <sheetName val="F.Adj"/>
      <sheetName val="Art.17"/>
      <sheetName val="F.Adj Allocation"/>
      <sheetName val="BIK update"/>
      <sheetName val="Fiscal Assets Summary"/>
      <sheetName val="2001s Calculation"/>
      <sheetName val="Disposal@fiscal"/>
      <sheetName val="add-2002"/>
      <sheetName val="HF"/>
      <sheetName val="Prod Orig."/>
      <sheetName val="HF Orig."/>
      <sheetName val="Location_Details"/>
      <sheetName val="Account_Sets"/>
      <sheetName val="Accounts"/>
      <sheetName val="B9 Margin"/>
      <sheetName val="COGS1"/>
      <sheetName val="COGS2"/>
      <sheetName val="COGS3"/>
      <sheetName val="A3 LB Details 08"/>
      <sheetName val="AJE-SRI 08"/>
      <sheetName val="PV Data"/>
      <sheetName val="BS-SC "/>
      <sheetName val="PL-SC"/>
      <sheetName val="AJE-SC"/>
      <sheetName val="Journal (2)"/>
      <sheetName val="AR-AP"/>
      <sheetName val="Posting"/>
      <sheetName val="COB"/>
      <sheetName val="Interco AR ID9080"/>
      <sheetName val="Interco AP ID9080"/>
      <sheetName val="Interco AR SG8152"/>
      <sheetName val="Interco AP SG8152"/>
      <sheetName val="IC AP"/>
      <sheetName val="Interco List"/>
      <sheetName val="Art. 23 recons"/>
      <sheetName val="ppH25 &amp; PROVISION"/>
      <sheetName val="BIK-NDE"/>
      <sheetName val="F1771-II."/>
      <sheetName val="F1771-V."/>
      <sheetName val="4th of 2001 (2)"/>
      <sheetName val="sum-korfisk"/>
      <sheetName val="list-1"/>
      <sheetName val="list-1 (2)"/>
      <sheetName val="withholding tax"/>
      <sheetName val="depr 2002"/>
      <sheetName val="additional (2)"/>
      <sheetName val="additional (3)"/>
      <sheetName val="additional (4)"/>
      <sheetName val="m-galant"/>
      <sheetName val="Recon 2007"/>
      <sheetName val="E.1 Aging Receivable"/>
      <sheetName val="E.1a Recon AR 08"/>
      <sheetName val="E.1.14Detail AR Others"/>
      <sheetName val="E.1.1 Detail SMART telecom"/>
      <sheetName val="E.1.2 Detail TVS"/>
      <sheetName val="E.1.3 Detail P&amp;G"/>
      <sheetName val="E.1.4 Detail STB"/>
      <sheetName val="E.1.5 Detail Samsung"/>
      <sheetName val="E.1.6 Detail Bayer"/>
      <sheetName val="E.1.7 Detail PT Mead Johnson"/>
      <sheetName val="E.1.8 Detail Emirates"/>
      <sheetName val="E.1.9 Detail Richemont Lux"/>
      <sheetName val="E.1.10 Detail Western Union"/>
      <sheetName val="E.1.11 Detail Perfetti "/>
      <sheetName val="E.1.12 Detail UOB"/>
      <sheetName val="E.1.13 Detail Iniatiative,etc"/>
      <sheetName val="E.2 AR Billable"/>
      <sheetName val="wipdetail"/>
      <sheetName val="E.2.1 P&amp;G"/>
      <sheetName val="E.2.2 Smart Telecom"/>
      <sheetName val="E.2.3 Samsung"/>
      <sheetName val="E.2.4 Perfetti"/>
      <sheetName val="E.2.5 STB"/>
      <sheetName val="E.2.6 Mead Johnson"/>
      <sheetName val="E.2.7 Emirates"/>
      <sheetName val="E.2.8 PT Bayer"/>
      <sheetName val="E.2.9 TVS Motor"/>
      <sheetName val="E.2.10 SC Malaysia"/>
      <sheetName val="E.2.11 Richemont"/>
      <sheetName val="E.3 Client Prepayment"/>
      <sheetName val="E.4 WIP"/>
      <sheetName val="E.5 Cut off"/>
      <sheetName val="EE.Confirmation Control"/>
      <sheetName val="EE.2.1 Recon VanMelle"/>
      <sheetName val="EE.3.1 Recon PT Bayer"/>
      <sheetName val="E.3 - Client Prepayment"/>
      <sheetName val="WP E"/>
      <sheetName val="BS_PL Komersil and Fiskal"/>
      <sheetName val="STATE01 (2)-03"/>
      <sheetName val="ROOM04"/>
      <sheetName val="ROOMSTATISTIC4a"/>
      <sheetName val="F&amp;B5"/>
      <sheetName val="FBANALYSIS"/>
      <sheetName val="COVER5a"/>
      <sheetName val="SPORT"/>
      <sheetName val="GUESTLAUNDRY6"/>
      <sheetName val="HOUSELAUNDRY"/>
      <sheetName val="TELEPHONE7"/>
      <sheetName val="SHOP&amp;OTHER INCOME8"/>
      <sheetName val="BUSINESSCENTER9"/>
      <sheetName val="SALES &amp;MARKETING11"/>
      <sheetName val="POMEC12"/>
      <sheetName val="ADM&amp;GENERAL10"/>
      <sheetName val="HUMANRESOURCES13"/>
      <sheetName val="MAINT REPORT12a"/>
      <sheetName val="OP.RATIO"/>
      <sheetName val="CURR.ASSET"/>
      <sheetName val="GCC"/>
      <sheetName val="RECONBANK(SIN$)"/>
      <sheetName val="RECONBANK (US$)"/>
      <sheetName val="RECONBANK (OPERATING)"/>
      <sheetName val="RECONBANK(GENERAL)"/>
      <sheetName val="OPSTATE"/>
      <sheetName val="OVEROOM"/>
      <sheetName val="OVERF&amp;B"/>
      <sheetName val="D.STORE"/>
      <sheetName val="OVERAG"/>
      <sheetName val="OVERSLS"/>
      <sheetName val="OverPomec"/>
      <sheetName val="OVERHRD"/>
      <sheetName val="MKredit"/>
      <sheetName val="sampling kredit"/>
      <sheetName val="An.Rev"/>
      <sheetName val="PPH BADAN SCK"/>
      <sheetName val="Summary BV_SCK"/>
      <sheetName val="Summary BV_KSO"/>
      <sheetName val="Movement RE"/>
      <sheetName val="Movement Investasi"/>
      <sheetName val="MI movement"/>
      <sheetName val="Pengakuan rugi JBA"/>
      <sheetName val="Pengakuan laba PT BV"/>
      <sheetName val="Pengakuan Rugi LMD"/>
      <sheetName val="CAJE (AJE) KSO SS"/>
      <sheetName val="CAJE(AJE) SCK"/>
      <sheetName val="CAJE(AJE)JBA"/>
      <sheetName val="CAJE(AJE) BKV"/>
      <sheetName val="PPH badan JBA"/>
      <sheetName val="PPH BADAN BKV"/>
      <sheetName val="Neraca SCK konsol"/>
      <sheetName val="PNL SCK Konsol"/>
      <sheetName val="CF_SCK konsol"/>
      <sheetName val="Movement RE &amp; Dividen_Konsol"/>
      <sheetName val="KSO SS_NERACA"/>
      <sheetName val="PL KSO"/>
      <sheetName val="CF KSO SS"/>
      <sheetName val="Neraca SCK induk"/>
      <sheetName val="PL SCK INDUK"/>
      <sheetName val="CF SCK induk"/>
      <sheetName val="KIND NO"/>
      <sheetName val="CAPEX 06-08"/>
      <sheetName val="CAPEX 05-07"/>
      <sheetName val="LIST CC"/>
      <sheetName val="YTD (2)"/>
      <sheetName val="REVIEW for REPORT"/>
      <sheetName val="Sup-CF 08"/>
      <sheetName val="Sup.CF 07"/>
      <sheetName val="Elim Consol"/>
      <sheetName val="Elim Combined"/>
      <sheetName val="Real Estate"/>
      <sheetName val="PAJE RE"/>
      <sheetName val="CORPORATE"/>
      <sheetName val="Plaza SA"/>
      <sheetName val="Summarecon Bekasi"/>
      <sheetName val="WBS I Mall"/>
      <sheetName val="WBS II Mall"/>
      <sheetName val="WPL Mall"/>
      <sheetName val="Gading Food City"/>
      <sheetName val="La Piazza"/>
      <sheetName val="MALL"/>
      <sheetName val="KKG"/>
      <sheetName val="Summerville"/>
      <sheetName val="Gading Batavia"/>
      <sheetName val="Summit Opr"/>
      <sheetName val="WBS I R.E"/>
      <sheetName val="WBS II R.E"/>
      <sheetName val="WPL R.E"/>
      <sheetName val="The Kernel"/>
      <sheetName val="Kas dan setara kas"/>
      <sheetName val="Biaya dibayar dimuka"/>
      <sheetName val="Uang Muka Penjualan (Deposit)"/>
      <sheetName val="Uang Jaminan"/>
      <sheetName val="Biaya Masih Hrs Dibayar"/>
      <sheetName val="Net Revenue"/>
      <sheetName val="COGS &amp; Direct Cost"/>
      <sheetName val="Aktiva &amp; Liabilities Valas"/>
      <sheetName val="Other Income (Charge)"/>
      <sheetName val="Combined"/>
      <sheetName val="Pajak (2008)"/>
      <sheetName val="Pajak Anak (2008)"/>
      <sheetName val="Perhitungan Pajak (2008)"/>
      <sheetName val="Pajak Parkir (2008)"/>
      <sheetName val="LMD Jual Beli"/>
      <sheetName val="NERACA SALDO CO per 31 12 2009"/>
      <sheetName val="NERACA_SALDO_SUMMARECON_BEKASI_"/>
      <sheetName val="Top-TOC"/>
      <sheetName val="Sample List"/>
      <sheetName val="Execution-B1.1"/>
      <sheetName val="GBKI-B1.2"/>
      <sheetName val="Documentation-B1.3"/>
      <sheetName val="Gain (Loss)-B1.4"/>
      <sheetName val="Reasonableness-B1.5"/>
      <sheetName val="Recording Method-B1.6"/>
      <sheetName val="Quantitative1-B1.7"/>
      <sheetName val="Quantitative2-B1.8"/>
      <sheetName val="Quantitative3-B1.9"/>
      <sheetName val="Quantitative4-B1.10"/>
      <sheetName val="Approval-B1.11"/>
      <sheetName val="Recording-B1.12"/>
      <sheetName val="Top-Analytical"/>
      <sheetName val="Year End"/>
      <sheetName val="Retquest-Dayat"/>
      <sheetName val="Request-Wolter"/>
      <sheetName val="REKAP-PORTO"/>
      <sheetName val="BANK INV"/>
      <sheetName val="RKP-DEPOS"/>
      <sheetName val="SAHAM"/>
      <sheetName val="REKSA"/>
      <sheetName val="OBL-TRAFS"/>
      <sheetName val="OBLI"/>
      <sheetName val="MTN"/>
      <sheetName val="Direct Investment"/>
      <sheetName val="Promissory NOte"/>
      <sheetName val="Land &amp; Building"/>
      <sheetName val="Property"/>
      <sheetName val="oblig Trad&amp;AFS"/>
      <sheetName val="ANTM"/>
      <sheetName val="N-INDF"/>
      <sheetName val="N-HMSP"/>
      <sheetName val="N-GGRM"/>
      <sheetName val="N-ASII"/>
      <sheetName val="N-AALI"/>
      <sheetName val="N-UNTR"/>
      <sheetName val="TRIM"/>
      <sheetName val="N-SMGR"/>
      <sheetName val="MPPA"/>
      <sheetName val="DSUC"/>
      <sheetName val="SONA"/>
      <sheetName val="Entry  HTM"/>
      <sheetName val="Cost 1 Jan"/>
      <sheetName val="N-INKP"/>
      <sheetName val="IDSR"/>
      <sheetName val="INTP"/>
      <sheetName val="N-CTRS"/>
      <sheetName val="N-BBNI"/>
      <sheetName val="N-LTLS"/>
      <sheetName val="N-LPLI"/>
      <sheetName val="N-KLBF"/>
      <sheetName val="J-JIHD"/>
      <sheetName val="N-JIHD"/>
      <sheetName val="SMAR"/>
      <sheetName val="N-UNVR"/>
      <sheetName val="RMBA"/>
      <sheetName val="N-TSPC"/>
      <sheetName val="N-TKIM"/>
      <sheetName val="PTBA"/>
      <sheetName val="SMCB"/>
      <sheetName val="N-RALS"/>
      <sheetName val="N-PNBN"/>
      <sheetName val="BELI-NJHT-AFS"/>
      <sheetName val="JUAL-NJHT-FS"/>
      <sheetName val="JUAL-NJHT-FT"/>
      <sheetName val="Penurunan Efek"/>
      <sheetName val="ANTM-N"/>
      <sheetName val="INAF-N"/>
      <sheetName val="INDF"/>
      <sheetName val="J-ASII "/>
      <sheetName val="AALI-J"/>
      <sheetName val="Hut-Pit"/>
      <sheetName val="HERO-N"/>
      <sheetName val="HERO"/>
      <sheetName val="BHIT"/>
      <sheetName val="Art. 25"/>
      <sheetName val="Regroup FA"/>
      <sheetName val="Penyusutan AT"/>
      <sheetName val="PPh 23 "/>
      <sheetName val="Tax Art 23"/>
      <sheetName val="Tax Art 25(E &amp; I)"/>
      <sheetName val="Exit-Tax(E &amp; I)"/>
      <sheetName val="Entertainment (E &amp; I)"/>
      <sheetName val="Entertainment (E &amp; I) (A)"/>
      <sheetName val="COGS98"/>
      <sheetName val="RL98"/>
      <sheetName val="Neraca98"/>
      <sheetName val="DEPR98"/>
      <sheetName val="assets98"/>
      <sheetName val="Art2598"/>
      <sheetName val="COM-TAX(DISAL)"/>
      <sheetName val="depr-tax"/>
      <sheetName val="SORT-ADD"/>
      <sheetName val="add2001"/>
      <sheetName val="disp2001"/>
      <sheetName val="SEP05"/>
      <sheetName val="OKT05"/>
      <sheetName val="NOV05"/>
      <sheetName val="DES05"/>
      <sheetName val="JAN'07"/>
      <sheetName val="Daftar Lamp."/>
      <sheetName val="Sample Base"/>
      <sheetName val="GRESIK"/>
      <sheetName val="JUN03-13299"/>
      <sheetName val="JUN03-13819"/>
      <sheetName val="JULY03-13299"/>
      <sheetName val="JULY03-13819"/>
      <sheetName val="AUG03-13299"/>
      <sheetName val="AUG03-13819"/>
      <sheetName val="SEP03-13299"/>
      <sheetName val="SEP03-13819"/>
      <sheetName val="OCT03-13299"/>
      <sheetName val="OCT03-13819"/>
      <sheetName val="NOV03-13299"/>
      <sheetName val="NOV03-13819"/>
      <sheetName val="DEC03-13299"/>
      <sheetName val="DEC03-13819"/>
      <sheetName val="JAN04-13299"/>
      <sheetName val="JAN04-13819"/>
      <sheetName val="FEB04-13299"/>
      <sheetName val="FEB04-13819"/>
      <sheetName val="MAR04-13299"/>
      <sheetName val="MAR04-13819"/>
      <sheetName val="APR04-13299"/>
      <sheetName val="APR04-13819"/>
      <sheetName val="MAY04-13299"/>
      <sheetName val="MAY04-13819"/>
      <sheetName val="AMFG"/>
      <sheetName val="MEDC"/>
      <sheetName val="MEGA"/>
      <sheetName val="CPIN"/>
      <sheetName val="BNGAN"/>
      <sheetName val="BNGA"/>
      <sheetName val="BMTR-N"/>
      <sheetName val="BMTR"/>
      <sheetName val="BDMN"/>
      <sheetName val="N-INTP"/>
      <sheetName val="N-INCO"/>
      <sheetName val="N-BLTA"/>
      <sheetName val="Syntegra"/>
      <sheetName val="SSI"/>
      <sheetName val="PDCC"/>
      <sheetName val="UK"/>
      <sheetName val="SPI GMBH"/>
      <sheetName val="CF_2002"/>
      <sheetName val="Oct_TB"/>
      <sheetName val="paje (adjusted)"/>
      <sheetName val="I - 10"/>
      <sheetName val="2002_CF_reclass"/>
      <sheetName val="U-80"/>
      <sheetName val="K-roll"/>
      <sheetName val="k-10"/>
      <sheetName val="Answer"/>
      <sheetName val="Entry Broker"/>
      <sheetName val="Op AP"/>
      <sheetName val="A. PM, TE &amp; SAD-June"/>
      <sheetName val="B. TE Allocation-June"/>
      <sheetName val="A. PM, TE &amp; SAD"/>
      <sheetName val="Fis-ANK"/>
      <sheetName val="Def. tax ANK"/>
      <sheetName val="O-6"/>
      <sheetName val="M-Flow"/>
      <sheetName val="Q-Flow"/>
      <sheetName val="K-Mov"/>
      <sheetName val="Neraca lajur rumus baru"/>
      <sheetName val="WS ANK"/>
      <sheetName val="C.000"/>
      <sheetName val="E.000"/>
      <sheetName val="F.000"/>
      <sheetName val="G.000"/>
      <sheetName val="I.000"/>
      <sheetName val="O.000"/>
      <sheetName val="K.000"/>
      <sheetName val="J.000"/>
      <sheetName val="Q.000"/>
      <sheetName val="N.000"/>
      <sheetName val="P.000"/>
      <sheetName val="T.000"/>
      <sheetName val="UA.000"/>
      <sheetName val="VA.000"/>
      <sheetName val="VB.000"/>
      <sheetName val="VC.000"/>
      <sheetName val="VD.000"/>
      <sheetName val="VE.000"/>
      <sheetName val="UB.000"/>
      <sheetName val="UC.000"/>
      <sheetName val="WS ACM"/>
      <sheetName val="H.000"/>
      <sheetName val="Rekon Fskl"/>
      <sheetName val="Preliminary"/>
      <sheetName val="Y-Z"/>
      <sheetName val="M. Asing"/>
      <sheetName val="DFR WBS"/>
      <sheetName val="DFR WPL"/>
      <sheetName val="DFR CF"/>
      <sheetName val="DFR RE Statmnt"/>
      <sheetName val="A4-Consol"/>
      <sheetName val="DFR Cash"/>
      <sheetName val="DFR AR"/>
      <sheetName val="I-100 "/>
      <sheetName val="DFR Invt."/>
      <sheetName val="DFR FA"/>
      <sheetName val="K-Sum"/>
      <sheetName val="DFR Other Asset"/>
      <sheetName val="DFR Tax"/>
      <sheetName val="DFR Emp Ben"/>
      <sheetName val="Data "/>
      <sheetName val="R (2)"/>
      <sheetName val="DFR AP"/>
      <sheetName val="I-000"/>
      <sheetName val="DFR Accrue"/>
      <sheetName val="DFR Revenue"/>
      <sheetName val="DFR COS"/>
      <sheetName val="DFR OPEX"/>
      <sheetName val="DFR Other Inc(Exp)"/>
      <sheetName val="BLI_OutstandingCashAdvance"/>
      <sheetName val="BLI_CostCenter"/>
      <sheetName val="BLI_Facility"/>
      <sheetName val="BLI_Currency"/>
      <sheetName val="BLI_PaymentType"/>
      <sheetName val="BLI_ListEmployee"/>
      <sheetName val="Plafond Hutang"/>
      <sheetName val="Flow hutang"/>
      <sheetName val="ELIM-BULAN"/>
      <sheetName val="ELIM-KUM"/>
      <sheetName val="Detail ACM"/>
      <sheetName val="Detail ANK"/>
      <sheetName val="Detail SKDA"/>
      <sheetName val="Detail PGK"/>
      <sheetName val="Rekap Adj"/>
      <sheetName val="Ak&amp;ke dlm mata uang asing"/>
      <sheetName val="Cash&amp;AP in Foreign Curr."/>
      <sheetName val="BS Cons"/>
      <sheetName val="Rincian BS Cons"/>
      <sheetName val="IS Cons"/>
      <sheetName val="Fis-Con"/>
      <sheetName val="Fis-ACM"/>
      <sheetName val="Fis-PGK"/>
      <sheetName val="Recon Fis-SKDA"/>
      <sheetName val="DTA SKDA"/>
      <sheetName val="ELIM-KUM 2008"/>
      <sheetName val="ELIM-BULAN 2008"/>
      <sheetName val="Def. tax konsol"/>
      <sheetName val="Sales PGK"/>
      <sheetName val="Forex Materiality"/>
      <sheetName val="Rekap Insurance"/>
      <sheetName val="Insurance ACM"/>
      <sheetName val="Insurance ANK"/>
      <sheetName val="Insurance PGK"/>
      <sheetName val="Insurance SKDA"/>
      <sheetName val="jaminan htg bank"/>
      <sheetName val="Rincian htg Bank ACM"/>
      <sheetName val="Rincian htg Bank ANK"/>
      <sheetName val="Rincian htg Bank SKDA"/>
      <sheetName val="Rincian htg bank PGK"/>
      <sheetName val="Depresiasi&amp;Amortisasi"/>
      <sheetName val="Inv ANK"/>
      <sheetName val="Inv SKDA"/>
      <sheetName val="Inv PGK"/>
      <sheetName val="Suku Bunga"/>
      <sheetName val="Jmlh s.d 07"/>
      <sheetName val="Jmlh 07"/>
      <sheetName val="Jmlh 08"/>
      <sheetName val="Jmlh s.d 08"/>
      <sheetName val="Jmlh 09"/>
      <sheetName val="Jmlh s.d 09"/>
      <sheetName val="Jmlh 10"/>
      <sheetName val="Jmlh s.d 10"/>
      <sheetName val="VW"/>
      <sheetName val="Altis"/>
      <sheetName val="Vios"/>
      <sheetName val="Loader"/>
      <sheetName val="Forklift"/>
      <sheetName val="Caterpillar"/>
      <sheetName val="O.100"/>
      <sheetName val="O.200"/>
      <sheetName val="O.300"/>
      <sheetName val="O.400"/>
      <sheetName val="O.500"/>
      <sheetName val="O.600"/>
      <sheetName val="O.700"/>
      <sheetName val="O.710"/>
      <sheetName val="O.800"/>
      <sheetName val="O.900"/>
      <sheetName val="0.910"/>
      <sheetName val="0.911 Diposed FA Fis 2009"/>
      <sheetName val="O.912 Proyeksi 2010 Com"/>
      <sheetName val="O.913 Proyeksi 2010 Fis"/>
      <sheetName val="O.920 Empl. Benefit"/>
      <sheetName val="Laba"/>
      <sheetName val="Asu"/>
      <sheetName val="Perjamuan"/>
      <sheetName val="Akt Fisc'09"/>
      <sheetName val="S19A(1)(HP)"/>
      <sheetName val="SCH (2)"/>
      <sheetName val="Int working"/>
      <sheetName val="(1)B2"/>
      <sheetName val="(1)B2-1"/>
      <sheetName val="(1)B5.1"/>
      <sheetName val="(2)C1"/>
      <sheetName val="(2)C1-1"/>
      <sheetName val="(2)C3"/>
      <sheetName val="(2)C5"/>
      <sheetName val="(2)D1"/>
      <sheetName val="(2)D2"/>
      <sheetName val="(2)DA1"/>
      <sheetName val="(2)DA3"/>
      <sheetName val="(2)E1"/>
      <sheetName val="(2)E3"/>
      <sheetName val="(2)E3-1"/>
      <sheetName val="(2)EA3"/>
      <sheetName val="(2)EA4"/>
      <sheetName val="(2)EA4-1"/>
      <sheetName val="(2)EA4-2"/>
      <sheetName val="(2)F1"/>
      <sheetName val="(2)F3"/>
      <sheetName val="(2)F3-1"/>
      <sheetName val="(2)F3-2"/>
      <sheetName val="(2)F5"/>
      <sheetName val="(2)F6"/>
      <sheetName val="(2)G1"/>
      <sheetName val="(2)H1"/>
      <sheetName val="(2)H4"/>
      <sheetName val="(2)H5"/>
      <sheetName val="(2)I2"/>
      <sheetName val="(2)J1"/>
      <sheetName val="(2)J3"/>
      <sheetName val="(2)J3-1"/>
      <sheetName val="(2)J3-2"/>
      <sheetName val="(2)J6"/>
      <sheetName val="(2)J6-2"/>
      <sheetName val="(2)J8"/>
      <sheetName val="(2)J9"/>
      <sheetName val="(2)K1"/>
      <sheetName val="(2)K2"/>
      <sheetName val="(2)K101"/>
      <sheetName val="(2)L1"/>
      <sheetName val="(2)M1"/>
      <sheetName val="(2)M2"/>
      <sheetName val="(2)N1"/>
      <sheetName val="(2)N2"/>
      <sheetName val="(2)N3"/>
      <sheetName val="(2)N4"/>
      <sheetName val="(2)P1"/>
      <sheetName val="(2)P2"/>
      <sheetName val="(2)P3"/>
      <sheetName val="(2)P3-1"/>
      <sheetName val="(2)P3-2"/>
      <sheetName val="(2)P4"/>
      <sheetName val="(2)P4-1"/>
      <sheetName val="(2)P4-2"/>
      <sheetName val="(2)R1"/>
      <sheetName val="(2)R1-1"/>
      <sheetName val="(2)R2"/>
      <sheetName val="(2)R2-1"/>
      <sheetName val="(2)R3"/>
      <sheetName val="(2)R3-1"/>
      <sheetName val="(2)R3-2"/>
      <sheetName val="(2)R4"/>
      <sheetName val="(2)R4-1"/>
      <sheetName val="(2)R4-2"/>
      <sheetName val="(2)R5"/>
      <sheetName val="(2)R5-1"/>
      <sheetName val="(2)R5-2"/>
      <sheetName val="(2)R6"/>
      <sheetName val="(2)R6-1"/>
      <sheetName val="(2)R7"/>
      <sheetName val="(2)R8"/>
      <sheetName val="(2)R9"/>
      <sheetName val="(2)R10"/>
      <sheetName val="(2)R11"/>
      <sheetName val="(2)R12"/>
      <sheetName val="(2)R13"/>
      <sheetName val="(2)R14"/>
      <sheetName val="(2)R15"/>
      <sheetName val="(2)R16"/>
      <sheetName val="(2)R17"/>
      <sheetName val="(2)R18"/>
      <sheetName val="(2)R19"/>
      <sheetName val="(2)R20"/>
      <sheetName val="(2)R21"/>
      <sheetName val="(2)R22"/>
      <sheetName val="(2)R23"/>
      <sheetName val="(2)R24"/>
      <sheetName val="(2)R25"/>
      <sheetName val="(2)R26"/>
      <sheetName val="(2)R27"/>
      <sheetName val="(2)R28"/>
      <sheetName val="(2)R29"/>
      <sheetName val="(2)R30"/>
      <sheetName val="(2)R31"/>
      <sheetName val="(2)V1"/>
      <sheetName val="Chat"/>
      <sheetName val="Cycle"/>
      <sheetName val="Halaman-1"/>
      <sheetName val="sederhana ke 1 (2)"/>
      <sheetName val="sederhana ke 1"/>
      <sheetName val="dafaktur"/>
      <sheetName val="Daftar-B1"/>
      <sheetName val="DAFINV"/>
      <sheetName val="1195B1 Hal.2"/>
      <sheetName val="1195B1 Hal.3"/>
      <sheetName val="1195B1 Hal.4"/>
      <sheetName val="1195B1 Hal.5"/>
      <sheetName val="1195B1 Hal.6"/>
      <sheetName val="1195B1 Hal.7"/>
      <sheetName val="1195B1 Hal.8"/>
      <sheetName val="1195B1 Hal 9"/>
      <sheetName val="1195B1 hal.10"/>
      <sheetName val="UA Lead"/>
      <sheetName val="UB.Lead"/>
      <sheetName val="VC.Lead"/>
      <sheetName val="VF.Lead"/>
      <sheetName val="VG.Lead"/>
      <sheetName val="Conf.Ctrl"/>
      <sheetName val="TOC3"/>
      <sheetName val="Close job cut off"/>
      <sheetName val="VE"/>
      <sheetName val="VF"/>
      <sheetName val="TOOL 05_gol 1"/>
      <sheetName val="K_2_1"/>
      <sheetName val="Other charges _income_"/>
      <sheetName val="U.1.2 (Sales Cut-Off)"/>
      <sheetName val="U.2.1 (Purchase Cut-Off"/>
      <sheetName val="U.2-1 Attachment"/>
      <sheetName val="REFERENSI"/>
      <sheetName val="BENTUK REPORT AKHIR"/>
      <sheetName val="LAP. PENJUALAN PREPAID 3G"/>
      <sheetName val="DAFTAR CHANNEL"/>
      <sheetName val="F.3.1"/>
      <sheetName val="G.1-2 Attachment"/>
      <sheetName val="FAA AUGUST"/>
      <sheetName val="R1-CAPEX-01"/>
      <sheetName val="R1-CAPEX-02"/>
      <sheetName val="R1-CAPEX-03"/>
      <sheetName val="APRIL WEIGHTED AVR"/>
      <sheetName val="Detail Sundry All"/>
      <sheetName val="R1-CAPEX-04"/>
      <sheetName val="FAA03"/>
      <sheetName val="R1-CAPEX-04-A"/>
      <sheetName val="R1-CAPEX-04-C"/>
      <sheetName val="R1-CAPEX-04-D"/>
      <sheetName val="N.1.1"/>
      <sheetName val="0.3.2"/>
      <sheetName val="OO"/>
      <sheetName val="P.2.1"/>
      <sheetName val="M.1"/>
      <sheetName val="T T"/>
      <sheetName val="Travel Advance"/>
      <sheetName val="Other Advance"/>
      <sheetName val="Accrued Others"/>
      <sheetName val="U.2.7"/>
      <sheetName val="Rekap remittence"/>
      <sheetName val="Sales Analysis "/>
      <sheetName val="GP Margin"/>
      <sheetName val="CARJE - Refinery"/>
      <sheetName val="Elimination - Refinery"/>
      <sheetName val="Elimination - Plant &amp; Ref"/>
      <sheetName val="V-Related party transaction Ref"/>
      <sheetName val="CARJE"/>
      <sheetName val="Rekap remittance"/>
      <sheetName val="GP Margin Dec"/>
      <sheetName val="Anlytical"/>
      <sheetName val="Audit Issue"/>
      <sheetName val="Actual VS Budget"/>
      <sheetName val="PARJE"/>
      <sheetName val="N.1-AP Trade"/>
      <sheetName val="N.1.1.1 Predictive AP"/>
      <sheetName val="N.1.2SubsequentChemprox"/>
      <sheetName val="N.2 Other Payable"/>
      <sheetName val="N2.1Cons-Finance"/>
      <sheetName val="NN.2-APMonagrro"/>
      <sheetName val="P.Accrued Exp"/>
      <sheetName val="P.2-AccruedOthers"/>
      <sheetName val="Q.1longterm advance "/>
      <sheetName val="Q.2Stockholders loan"/>
      <sheetName val="Q.3Longtermloan"/>
      <sheetName val="Q.3.2SubsequentSHLoan"/>
      <sheetName val="Cash Flow Dec 2008"/>
      <sheetName val="PM TE SAD"/>
      <sheetName val="SAD Schedule"/>
      <sheetName val="Cashflow Sept 2007"/>
      <sheetName val="Cashflow Explanation"/>
      <sheetName val="Cash Explanation"/>
      <sheetName val="AR Non Trade"/>
      <sheetName val="AR TO"/>
      <sheetName val="Prepaid Expense"/>
      <sheetName val="Advance Paid"/>
      <sheetName val="Others CA"/>
      <sheetName val="Others Non CA"/>
      <sheetName val="Audit Procedures WBS 1"/>
      <sheetName val="Audit Procedures WBS 2 "/>
      <sheetName val="TB-PERMONTH"/>
      <sheetName val="1011-001"/>
      <sheetName val="1012-002"/>
      <sheetName val="1022-002"/>
      <sheetName val="1031-001"/>
      <sheetName val="1031-002"/>
      <sheetName val="1031-004"/>
      <sheetName val="1041'1044"/>
      <sheetName val="1044-005"/>
      <sheetName val="1050-001"/>
      <sheetName val="1050-002"/>
      <sheetName val="1061"/>
      <sheetName val="1062-003"/>
      <sheetName val="1062-004'009"/>
      <sheetName val="1080"/>
      <sheetName val="1100-006"/>
      <sheetName val="2011-002"/>
      <sheetName val="2012-002"/>
      <sheetName val="2022-002"/>
      <sheetName val="2041-003"/>
      <sheetName val="2041-004"/>
      <sheetName val="2041-005"/>
      <sheetName val="2041-006"/>
      <sheetName val="2041-099"/>
      <sheetName val="2050-003"/>
      <sheetName val="2050-004"/>
      <sheetName val="2070-003"/>
      <sheetName val="LOAN-BOTM"/>
      <sheetName val="LOAN-NISP"/>
      <sheetName val="LOAN DBS"/>
      <sheetName val="LOAN BSMI"/>
      <sheetName val="PURCHASE 2009"/>
      <sheetName val="SALES 2009"/>
      <sheetName val="U2-4.7_Royalty"/>
      <sheetName val="U2-4.7.1_RoyaltyCalculation"/>
      <sheetName val="U1-4_Export Sales"/>
      <sheetName val="J-2.3_Restitusi 2004"/>
      <sheetName val="Tax expense"/>
      <sheetName val="J-2_Claim tax Refund-Final"/>
      <sheetName val="J-2.1 - PPh 2003"/>
      <sheetName val="VAT-in"/>
      <sheetName val="U.4.2 - Rekap SKP dan STP"/>
      <sheetName val="9A4.1"/>
      <sheetName val="9A4.2"/>
      <sheetName val="9A4.3"/>
      <sheetName val="9C-Lead"/>
      <sheetName val="9CC"/>
      <sheetName val="9E-Lead"/>
      <sheetName val="9E.1"/>
      <sheetName val="9EE"/>
      <sheetName val="9F-Lead"/>
      <sheetName val="9F.1"/>
      <sheetName val="9F.2"/>
      <sheetName val="9F.2.1"/>
      <sheetName val="9G-Lead"/>
      <sheetName val="9G.1"/>
      <sheetName val="9H-Lead"/>
      <sheetName val="9K-Lead"/>
      <sheetName val="9K.1"/>
      <sheetName val="9L-Lead"/>
      <sheetName val="9N-Lead"/>
      <sheetName val="9NN"/>
      <sheetName val="9N.1"/>
      <sheetName val="9O-Lead"/>
      <sheetName val="9O.1"/>
      <sheetName val="9O.2 "/>
      <sheetName val="9O.3"/>
      <sheetName val="9P-Lead"/>
      <sheetName val="9P.1"/>
      <sheetName val="9P.1.1"/>
      <sheetName val="9P.1.2"/>
      <sheetName val="9U1-Lead"/>
      <sheetName val="9U1.1"/>
      <sheetName val="9U1.2"/>
      <sheetName val="9U2-Lead"/>
      <sheetName val="9U2.1"/>
      <sheetName val="9U3"/>
      <sheetName val="9U4"/>
      <sheetName val="9U5"/>
      <sheetName val="9U6"/>
      <sheetName val="9U7"/>
      <sheetName val="List PBC"/>
      <sheetName val="IS 08"/>
      <sheetName val="TB Sept 08"/>
      <sheetName val="TB Ags"/>
      <sheetName val="IS MAR 2010"/>
      <sheetName val="COGS MAR 2010"/>
      <sheetName val="TB MAR 2010"/>
      <sheetName val="List Adj "/>
      <sheetName val="TB Sep"/>
      <sheetName val="IS Combine Dec 2008"/>
      <sheetName val="TB DEC 2008"/>
      <sheetName val="COGS Dec 2009&amp;2008"/>
      <sheetName val="IS DEC 2009"/>
      <sheetName val="TB DEC 2009"/>
      <sheetName val="UB.2"/>
      <sheetName val="C (MH)"/>
      <sheetName val="C-1 (MH)"/>
      <sheetName val="C-2 (MH)"/>
      <sheetName val="D (MH)"/>
      <sheetName val="E-1 (MH)"/>
      <sheetName val="F (MH)"/>
      <sheetName val="G.1.3 (MH)"/>
      <sheetName val="K-1 (MH)"/>
      <sheetName val="O-1(MH)"/>
      <sheetName val="O.1.1 (MH)"/>
      <sheetName val="U-2.1 (MH)"/>
      <sheetName val="U-3.1 (MH)"/>
      <sheetName val="U-3.2 (MH)"/>
      <sheetName val="U-3.3 (MH)"/>
      <sheetName val="U-3.3.1 (MH)"/>
      <sheetName val="U-3.4 (MH)"/>
      <sheetName val="U-3.6 (MH)"/>
      <sheetName val="U-3.7 (MH)"/>
      <sheetName val="U-3.9 (MH)"/>
      <sheetName val="U-3.10 (MH)"/>
      <sheetName val="U-4.1 (MH)"/>
      <sheetName val="U-4.1.1 (MH)"/>
      <sheetName val="Rate bunga deposito (MH)"/>
      <sheetName val="U-4.2 (MH)"/>
      <sheetName val="U-4.3 (MH)"/>
      <sheetName val="R1_CAPEX_03"/>
      <sheetName val="BDD 27 Des"/>
      <sheetName val="Corr Exp 2007 (2)"/>
      <sheetName val="Corr Exp 2007"/>
      <sheetName val="CONF"/>
      <sheetName val="D-1 (2)"/>
      <sheetName val="FISKAL KANTOR &amp; MESS"/>
      <sheetName val="FISKAL PROYEK"/>
      <sheetName val="FISKAL RMH CTH"/>
      <sheetName val="CC-3"/>
      <sheetName val="SE"/>
      <sheetName val="30-1"/>
      <sheetName val="30-2"/>
      <sheetName val="R-1 Deferred Tax &amp; Cor Rec"/>
      <sheetName val="R-1.1 Depr"/>
      <sheetName val="R-1.1 Depr (2)"/>
      <sheetName val="R-1.1.1 FISKAL 2011"/>
      <sheetName val="R-1.1.1 FISKAL2010"/>
      <sheetName val="R-1.2 Prov ESEnt"/>
      <sheetName val="HUTdanPIUT2012"/>
      <sheetName val="E.1.1"/>
      <sheetName val="E.1.3"/>
      <sheetName val="E.1.4"/>
      <sheetName val="E.1.5"/>
      <sheetName val="E.1.6"/>
      <sheetName val="E.1.7"/>
      <sheetName val="E.1.8"/>
      <sheetName val="E.1.9"/>
      <sheetName val="E.1.10"/>
      <sheetName val="E.1.11"/>
      <sheetName val="E.1.12"/>
      <sheetName val="E.1.13"/>
      <sheetName val="E.1.14"/>
      <sheetName val="E.1.15"/>
      <sheetName val="E.1.16"/>
      <sheetName val="E.1.17"/>
      <sheetName val="E.1.18"/>
      <sheetName val="E.1.19"/>
      <sheetName val="E.1.20"/>
      <sheetName val="E.1.21"/>
      <sheetName val="E.1.22"/>
      <sheetName val="Benefit table"/>
      <sheetName val="Sample Rp"/>
      <sheetName val="??????"/>
      <sheetName val="A (Cash Top Schedule)"/>
      <sheetName val="A.1 (Cash On Hand)"/>
      <sheetName val="A.1.3 TF"/>
      <sheetName val="A.1.4 TF"/>
      <sheetName val="A.1.5 TF"/>
      <sheetName val="A.2 (Cash in Bank)"/>
      <sheetName val="A.TT"/>
      <sheetName val="A.2.CO"/>
      <sheetName val="A.3 (Time Deposit)"/>
      <sheetName val="A.3 TEST"/>
      <sheetName val="A.CRAM"/>
      <sheetName val="co_data"/>
      <sheetName val="ACT Cashflow"/>
      <sheetName val="CF Ksd"/>
      <sheetName val="Brand"/>
      <sheetName val="Dept code"/>
      <sheetName val="Chart of Account"/>
      <sheetName val="Comm View"/>
      <sheetName val="IS SUM 2008"/>
      <sheetName val="BD COGS"/>
      <sheetName val="FCF"/>
      <sheetName val="Fin Stmt"/>
      <sheetName val="Detail Sales &amp; COGS"/>
      <sheetName val="03 DPD"/>
      <sheetName val="14 DC"/>
      <sheetName val="15 F&amp;A"/>
      <sheetName val="16 P&amp;GA"/>
      <sheetName val="17 IT"/>
      <sheetName val="30 MC"/>
      <sheetName val="40 MDv"/>
      <sheetName val="41 Proc"/>
      <sheetName val="18-29 SROOM"/>
      <sheetName val="21 VL"/>
      <sheetName val="22 HM"/>
      <sheetName val="23 SM"/>
      <sheetName val="24 CK"/>
      <sheetName val="25 VST"/>
      <sheetName val="26 CG1"/>
      <sheetName val="27 CG2"/>
      <sheetName val="28 CG3"/>
      <sheetName val="29 COM"/>
      <sheetName val="30 CG1 Lama"/>
      <sheetName val="31 VH"/>
      <sheetName val="32 AP"/>
      <sheetName val="33 GB"/>
      <sheetName val="51 DN"/>
      <sheetName val="52 LL"/>
      <sheetName val="53 LANG"/>
      <sheetName val="90 Others"/>
      <sheetName val="TB Detail 2601"/>
      <sheetName val="TB Detail 2601 (CAD AUDITED)"/>
      <sheetName val="TB Detail 2602"/>
      <sheetName val="TB Detail 2603"/>
      <sheetName val="TB Detail 2604"/>
      <sheetName val="TB Detail 2605"/>
      <sheetName val="TB Detail 2606"/>
      <sheetName val="TB Detail 2607"/>
      <sheetName val="TB Detail 2608"/>
      <sheetName val="TB Detail 2609"/>
      <sheetName val="TB Detail 2610"/>
      <sheetName val="TB Detail 2611"/>
      <sheetName val="TB Detail 2612"/>
      <sheetName val="TB Detail 2613"/>
      <sheetName val="Timetable"/>
      <sheetName val="StaffForecast"/>
      <sheetName val="EngagementList"/>
      <sheetName val="ClientList"/>
      <sheetName val="StaffList"/>
      <sheetName val="Per Sched"/>
      <sheetName val="Progress - Daily"/>
      <sheetName val="SO - 2010"/>
      <sheetName val="Portofolio Trading"/>
      <sheetName val="TOTALP&amp;L"/>
      <sheetName val="Matahari"/>
      <sheetName val="BS MTP (1)"/>
      <sheetName val="NOTES (4-8)"/>
      <sheetName val="Attachment (9-14) "/>
      <sheetName val="Fixset-MHU"/>
      <sheetName val="Pre-Operating"/>
      <sheetName val="C of P Proj"/>
      <sheetName val="C of S Proj"/>
      <sheetName val="Sales Proj"/>
      <sheetName val="IS Proj"/>
      <sheetName val="CF Proj"/>
      <sheetName val="Fixset-CPW"/>
      <sheetName val="IS-CPW"/>
      <sheetName val="CF-CPW"/>
      <sheetName val="BS-CPW"/>
      <sheetName val="MEDCN"/>
      <sheetName val="Drop Down List"/>
      <sheetName val="share cost"/>
      <sheetName val="Raw Material Vender"/>
      <sheetName val="Raw Material ทำเอง"/>
      <sheetName val="Raw Material"/>
      <sheetName val="supply in stock"/>
      <sheetName val="TB0903"/>
      <sheetName val="AR-Summary"/>
      <sheetName val="AR-Record"/>
      <sheetName val="AP-Record"/>
      <sheetName val="AP-Summary"/>
      <sheetName val="Work'n Process"/>
      <sheetName val="Job allocation"/>
      <sheetName val="Knowledge"/>
      <sheetName val="Non used assets"/>
      <sheetName val="Reconcile P&amp;L"/>
      <sheetName val="TB-Sept10"/>
      <sheetName val="Lia&amp;Eqty"/>
      <sheetName val="pl&amp;re"/>
      <sheetName val="AJE10"/>
      <sheetName val="RJE10"/>
      <sheetName val="RJE09"/>
      <sheetName val="F3.1"/>
      <sheetName val="pl5"/>
      <sheetName val="_FS1220"/>
      <sheetName val="_FS1600"/>
      <sheetName val="_FS1610"/>
      <sheetName val="_FS1710"/>
      <sheetName val="req note"/>
      <sheetName val="req note 2545"/>
      <sheetName val="company name for consoSCG"/>
      <sheetName val="งบดุล-eng"/>
      <sheetName val="tax-plan"/>
      <sheetName val="bs-2003"/>
      <sheetName val="pl-2003"/>
      <sheetName val="Current asset"/>
      <sheetName val="งบกระแสเงินสด"/>
      <sheetName val="detail44 (2)"/>
      <sheetName val="inc(dec)"/>
      <sheetName val="ส่งออกเครือฯ"/>
      <sheetName val="ST Loan"/>
      <sheetName val="LT IFCT"/>
      <sheetName val="LT BAY"/>
      <sheetName val="LT JGC"/>
      <sheetName val="LT TOC&amp; MOC"/>
      <sheetName val="Z-4"/>
      <sheetName val="AA-6 (2)"/>
      <sheetName val="AA-6"/>
      <sheetName val="NN-6"/>
      <sheetName val="BB-7"/>
      <sheetName val="CC-8"/>
      <sheetName val="CC-9"/>
      <sheetName val="30-note"/>
      <sheetName val="10-test (revise)"/>
      <sheetName val="10-1 Media"/>
      <sheetName val="10-cut"/>
      <sheetName val="10-test"/>
      <sheetName val="DealerData"/>
      <sheetName val="CustomerData"/>
      <sheetName val="comm_FCD"/>
      <sheetName val="Com_Paid_FCD"/>
      <sheetName val="comm_THB"/>
      <sheetName val="Comm_Paid_THB"/>
      <sheetName val="comm_EUR"/>
      <sheetName val="CF-4"/>
      <sheetName val="S33 (3 months)"/>
      <sheetName val="S33 (3 months)-note"/>
      <sheetName val="S33 (6 months)"/>
      <sheetName val="S33 (6 months)-note"/>
      <sheetName val="34-note-mar"/>
      <sheetName val="K100A"/>
      <sheetName val="K120"/>
      <sheetName val="K130"/>
      <sheetName val="K140"/>
      <sheetName val="K150"/>
      <sheetName val="K160"/>
      <sheetName val="K170"/>
      <sheetName val="ACCODE"/>
      <sheetName val="ต้นฉบับเงินสดจ่าย"/>
      <sheetName val="ต้นฉบับคืนเงินยืม"/>
      <sheetName val="ต้นฉบับเงินสดรับ"/>
      <sheetName val="ต้นฉบับรายวันขาย"/>
      <sheetName val="ต้นฉบับรายวัน"/>
      <sheetName val="กระดาษทำการ"/>
      <sheetName val="KPMG"/>
      <sheetName val="ประมาณ"/>
      <sheetName val="30-analyse"/>
      <sheetName val="70-3"/>
      <sheetName val="30-3"/>
      <sheetName val="หลักประกัน"/>
      <sheetName val="หลักประกัน adj (1)"/>
      <sheetName val="การเงิน"/>
      <sheetName val="Fact Cost"/>
      <sheetName val="MAR09"/>
      <sheetName val="APR09"/>
      <sheetName val="MAY09 "/>
      <sheetName val="JUN09  "/>
      <sheetName val="AUG09"/>
      <sheetName val="SEP09 "/>
      <sheetName val="DETAIL-COGEN"/>
      <sheetName val="DETAIL-POLISHING"/>
      <sheetName val="NFS"/>
      <sheetName val="NFS (th)"/>
      <sheetName val="AC55296 - Idle cost"/>
      <sheetName val="U-(fixed asset)"/>
      <sheetName val="Selection"/>
      <sheetName val="3lev-mth"/>
      <sheetName val="3lev-YTD"/>
      <sheetName val="10TEST"/>
      <sheetName val="20TEST "/>
      <sheetName val="M-MM"/>
      <sheetName val="fwd"/>
      <sheetName val="jbic"/>
      <sheetName val="unreal"/>
      <sheetName val="Cls_Budget"/>
      <sheetName val="1.ProdDiv"/>
      <sheetName val="2.OlefinsDept"/>
      <sheetName val="3.AromaticDept"/>
      <sheetName val="4.Planning"/>
      <sheetName val="5.Technical"/>
      <sheetName val="6.QualityCtl"/>
      <sheetName val="7. Eng&amp;Maintainance"/>
      <sheetName val="8.Personnel"/>
      <sheetName val="9.Safety"/>
      <sheetName val="10.TQC"/>
      <sheetName val="11.Accounting"/>
      <sheetName val="DataSheet"/>
      <sheetName val="Cls IO"/>
      <sheetName val="CCtr"/>
      <sheetName val="30S"/>
      <sheetName val="30S-2"/>
      <sheetName val="30S-1"/>
      <sheetName val="30A-1"/>
      <sheetName val="30A-2"/>
      <sheetName val="CUT OFF SALE"/>
      <sheetName val="20-test"/>
      <sheetName val="0-1"/>
      <sheetName val="30-1 (2)"/>
      <sheetName val="40-1(LT)"/>
      <sheetName val="40-2(PN)"/>
      <sheetName val="70-1(PN)"/>
      <sheetName val="F-2 "/>
      <sheetName val="ques."/>
      <sheetName val="F_note"/>
      <sheetName val="AA-FWD"/>
      <sheetName val="CC_1"/>
      <sheetName val="CC_2"/>
      <sheetName val="issue"/>
      <sheetName val="30-2 (2)"/>
      <sheetName val="COUNT_wh (2)"/>
      <sheetName val="COUNT_wh"/>
      <sheetName val="INVEN(TEST)"/>
      <sheetName val="COUNT_NNDC"/>
      <sheetName val="NTET2004 (DEC)"/>
      <sheetName val="NEG2004 (DEC)"/>
      <sheetName val="NEG2004 (DEC) (2)"/>
      <sheetName val="LIA"/>
      <sheetName val="ASS"/>
      <sheetName val="ADJ."/>
      <sheetName val="ADJ-VAR"/>
      <sheetName val="hedging"/>
      <sheetName val="Rate B,G"/>
      <sheetName val="defer"/>
      <sheetName val="คชจ-อบรม"/>
      <sheetName val="aff"/>
      <sheetName val="ASS."/>
      <sheetName val="LIA."/>
      <sheetName val="VAR"/>
      <sheetName val="retire42"/>
      <sheetName val="prop"/>
      <sheetName val="F-1 NOTE"/>
      <sheetName val="F-2 NOTE"/>
      <sheetName val="F-3 NOTE"/>
      <sheetName val="FF-NOTE"/>
      <sheetName val="10 CUT Local"/>
      <sheetName val="10 CUT Export"/>
      <sheetName val="20 CUT"/>
      <sheetName val="Exp._etd Apr"/>
      <sheetName val="retire45"/>
      <sheetName val="PGM_TOTAL"/>
      <sheetName val="PGM_CARTON"/>
      <sheetName val="CARTON_BT"/>
      <sheetName val="LINK"/>
      <sheetName val="PGM_SB"/>
      <sheetName val="SB_BT"/>
      <sheetName val="PGM_HI"/>
      <sheetName val="HI_BT"/>
      <sheetName val="113990"/>
      <sheetName val="Program"/>
      <sheetName val="BS-FULL"/>
      <sheetName val="BS-Format"/>
      <sheetName val="replacement Asset"/>
      <sheetName val="ARAP "/>
      <sheetName val="APAR BY ACCOUNT"/>
      <sheetName val="Detail Sales,Purchase"/>
      <sheetName val="Psmsms0402"/>
      <sheetName val="ARAP BY ACCOUNT"/>
      <sheetName val="retire44"/>
      <sheetName val="ยอดระหว่างกัน"/>
      <sheetName val="PFข้อ7.2540_BP"/>
      <sheetName val="PFข้อ7.2540_BS"/>
      <sheetName val="PFข้อ8.2541_"/>
      <sheetName val="Exp._etd"/>
      <sheetName val="Export_tkic"/>
      <sheetName val="ประกอบงบ-ใช้ตอนQ4"/>
      <sheetName val="frptolocal"/>
      <sheetName val="detailadjust"/>
      <sheetName val="Disposed"/>
      <sheetName val="Curren FA Local"/>
      <sheetName val="BB (2)"/>
      <sheetName val="BB-1 (2)"/>
      <sheetName val="BB-2 (2)"/>
      <sheetName val="5xxxxx"/>
      <sheetName val="64xxxx"/>
      <sheetName val="12.31.01"/>
      <sheetName val=" F-1"/>
      <sheetName val=" F-2"/>
      <sheetName val=" F-3"/>
      <sheetName val="F-1-note"/>
      <sheetName val="F-2-note"/>
      <sheetName val="LINE"/>
      <sheetName val="bscom"/>
      <sheetName val="manage"/>
      <sheetName val="ACCODE1"/>
      <sheetName val="1800"/>
      <sheetName val="1111"/>
      <sheetName val="1112"/>
      <sheetName val="1112.1"/>
      <sheetName val="1104"/>
      <sheetName val="1123"/>
      <sheetName val="1114"/>
      <sheetName val="1302"/>
      <sheetName val="1302.1"/>
      <sheetName val="2101"/>
      <sheetName val="LOT"/>
      <sheetName val="2101.1"/>
      <sheetName val="2101.2"/>
      <sheetName val="2108"/>
      <sheetName val="2101-3103"/>
      <sheetName val="4210"/>
      <sheetName val="5107-9"/>
      <sheetName val="1107-1109"/>
      <sheetName val="5807"/>
      <sheetName val="5809"/>
      <sheetName val="เมล็ด"/>
      <sheetName val="เมล็ดเสื่อม"/>
      <sheetName val="1307"/>
      <sheetName val="5100"/>
      <sheetName val="1108"/>
      <sheetName val="1102.1"/>
      <sheetName val="1105"/>
      <sheetName val="1105.1"/>
      <sheetName val="2105"/>
      <sheetName val="5105"/>
      <sheetName val="ใบหน้ารายงาน"/>
      <sheetName val="รายงานSGV"/>
      <sheetName val="5910"/>
      <sheetName val="M-MM (2)"/>
      <sheetName val="mm-ex"/>
      <sheetName val="f-1-1"/>
      <sheetName val="C-nrv"/>
      <sheetName val="CC (2)"/>
      <sheetName val="exc"/>
      <sheetName val="30-ex"/>
      <sheetName val="revalue"/>
      <sheetName val="DDNOTE"/>
      <sheetName val="C-turnover"/>
      <sheetName val="10-Test (domestic)"/>
      <sheetName val="10-Test (export)"/>
      <sheetName val="10-CUT(2)"/>
      <sheetName val="20-2"/>
      <sheetName val="20-CUT"/>
      <sheetName val="Interim"/>
      <sheetName val="Export Sales"/>
      <sheetName val="Dealer Sales"/>
      <sheetName val="Domestic Sales"/>
      <sheetName val="EXPORT"/>
      <sheetName val="DEALER"/>
      <sheetName val="DOMESTIC"/>
      <sheetName val="FOC DOMESTIC"/>
      <sheetName val="FOC EXPORT"/>
      <sheetName val="CREDIT NOTE"/>
      <sheetName val="DEBIT NOTE"/>
      <sheetName val="B-to"/>
      <sheetName val="BB-to"/>
      <sheetName val="Vouch"/>
      <sheetName val="Project &amp; Construction"/>
      <sheetName val="Engineering Center"/>
      <sheetName val="Maintenance Polyolefins"/>
      <sheetName val="Maintenance Olefins"/>
      <sheetName val="ME Center"/>
      <sheetName val="EE&amp;IE Center"/>
      <sheetName val="DataSheet_Cls"/>
      <sheetName val="AA_settle"/>
      <sheetName val="Hyperion-1"/>
      <sheetName val="CRM-1"/>
      <sheetName val="CRM"/>
      <sheetName val="AUCLoadData1"/>
      <sheetName val="AUCLoadData1 (2)"/>
      <sheetName val="Status24.05.48"/>
      <sheetName val="สรุปCE50"/>
      <sheetName val="CE_10000"/>
      <sheetName val="detail 0480-10000"/>
      <sheetName val="plan_Depre_CCCC_asset_31.08.06"/>
      <sheetName val="plan_Depre_close_IO_2006"/>
      <sheetName val="plan_Depre_close_IO_2007"/>
      <sheetName val="plan_Depre_CE2007"/>
      <sheetName val="รายชื่อผู้ติดต่อ"/>
      <sheetName val="Managing Director"/>
      <sheetName val="สินค้าพิเศษ"/>
      <sheetName val="ส่วนวางแผน"/>
      <sheetName val="การบุคคล"/>
      <sheetName val="ใบของบ"/>
      <sheetName val="ROC-CCTR."/>
      <sheetName val="REPCO-CCtr"/>
      <sheetName val="MTT-CCtr"/>
      <sheetName val="RPL-CCtr"/>
      <sheetName val="RIL1996-CCtr"/>
      <sheetName val="วิเคราะห์"/>
      <sheetName val="BS'000"/>
      <sheetName val="BS_Detail"/>
      <sheetName val="GL_FSC"/>
      <sheetName val="101xxx"/>
      <sheetName val="128xxx"/>
      <sheetName val="20-Test-Imp"/>
      <sheetName val="20-Test-Imp-Note"/>
      <sheetName val="20-Test-Loc"/>
      <sheetName val="20-Test-Loc-Note"/>
      <sheetName val="20-3"/>
      <sheetName val="20-3-Note"/>
      <sheetName val="40,70"/>
      <sheetName val="DL"/>
      <sheetName val="F-3Note"/>
      <sheetName val="l-note"/>
      <sheetName val="mm-note"/>
      <sheetName val="boi"/>
      <sheetName val="Sales-local"/>
      <sheetName val="Sales-export"/>
      <sheetName val="sumcaje_09'00"/>
      <sheetName val="Sum CAJE"/>
      <sheetName val="sub f1, f2 q3'96"/>
      <sheetName val="L-T LOAN"/>
      <sheetName val="Selected AR &amp; AP"/>
      <sheetName val="average"/>
      <sheetName val="forward05"/>
      <sheetName val="forward04"/>
      <sheetName val="Training exp"/>
      <sheetName val="TCRT line1"/>
      <sheetName val="TCRT 20&quot;wa,25&quot;"/>
      <sheetName val="TCP"/>
      <sheetName val="cal tax"/>
      <sheetName val="bstcp"/>
      <sheetName val="Idle cost"/>
      <sheetName val="TB-0310"/>
      <sheetName val="Alert"/>
      <sheetName val="F3-1"/>
      <sheetName val="Admin tic"/>
      <sheetName val="Recovered_Sheet7"/>
      <sheetName val="Recovered_Sheet8"/>
      <sheetName val="Recovered_Sheet9"/>
      <sheetName val="Recovered_Sheet10"/>
      <sheetName val="Recovered_Sheet11"/>
      <sheetName val="Recovered_Sheet12"/>
      <sheetName val="Recovered_Sheet13"/>
      <sheetName val="Add Data"/>
      <sheetName val="InterastPayCash_BS"/>
      <sheetName val="K-CUR"/>
      <sheetName val="keys"/>
      <sheetName val="detail - tcc"/>
      <sheetName val="NOTEBS1"/>
      <sheetName val="NOTEBS2"/>
      <sheetName val="NOTEPL1"/>
      <sheetName val="NOTEPL2"/>
      <sheetName val="adminexp"/>
      <sheetName val="REC&amp;PAY-TRADE"/>
      <sheetName val="REC&amp;PAY - other"/>
      <sheetName val="REC&amp;PAY-promissory note"/>
      <sheetName val="long term loan"/>
      <sheetName val="Investment_sub&amp;asso"/>
      <sheetName val="Investment_other"/>
      <sheetName val="asset&amp;invest_sold"/>
      <sheetName val="IP&amp;manage_exp"/>
      <sheetName val="debentures"/>
      <sheetName val="req note-cur"/>
      <sheetName val="ST-derivative"/>
      <sheetName val="req note last year"/>
      <sheetName val="ppe _note last year"/>
      <sheetName val="Change"/>
      <sheetName val="Note5_RelatedParties"/>
      <sheetName val="RelatedParties (Change)"/>
      <sheetName val="TB-YTD"/>
      <sheetName val="Note for CashFlow"/>
      <sheetName val="Note8_Inventory"/>
      <sheetName val="Note16_LTDebt"/>
      <sheetName val="Note16_Detail LT Debt"/>
      <sheetName val="RelatedParties"/>
      <sheetName val="sales-Services"/>
      <sheetName val="Defer Dec. 2002"/>
      <sheetName val="Defer Nov. 2003 "/>
      <sheetName val="FG(B)"/>
      <sheetName val="part-local"/>
      <sheetName val="LOCAL(B)"/>
      <sheetName val="part-import"/>
      <sheetName val="FA Consol"/>
      <sheetName val="BL Jul'04"/>
      <sheetName val="Unpresent Chq CTB"/>
      <sheetName val="103080"/>
      <sheetName val="103000"/>
      <sheetName val="103030"/>
      <sheetName val="103060"/>
      <sheetName val="103100"/>
      <sheetName val="106000"/>
      <sheetName val="Intercom"/>
      <sheetName val="120000"/>
      <sheetName val="121500 Jun'04"/>
      <sheetName val="130100"/>
      <sheetName val="130300"/>
      <sheetName val="130500"/>
      <sheetName val="130510"/>
      <sheetName val="Cement rebate"/>
      <sheetName val="Additive rebate Jul'04"/>
      <sheetName val="130521"/>
      <sheetName val="130530"/>
      <sheetName val="140023"/>
      <sheetName val="140753"/>
      <sheetName val="152000"/>
      <sheetName val="170100"/>
      <sheetName val="170200"/>
      <sheetName val="170800"/>
      <sheetName val="171200"/>
      <sheetName val="171210"/>
      <sheetName val="200100"/>
      <sheetName val="200200"/>
      <sheetName val="200500"/>
      <sheetName val="201900"/>
      <sheetName val="202200"/>
      <sheetName val="203300"/>
      <sheetName val="300100-320000"/>
      <sheetName val="400000"/>
      <sheetName val="430300"/>
      <sheetName val="430600"/>
      <sheetName val="Detail Po log"/>
      <sheetName val="471100"/>
      <sheetName val="471110"/>
      <sheetName val="471200"/>
      <sheetName val="Point (2)"/>
      <sheetName val="OUTSOURCE"/>
      <sheetName val="02040+41090"/>
      <sheetName val="ZD410_Interest Exp"/>
      <sheetName val="Account Code"/>
      <sheetName val="Cost Center"/>
      <sheetName val="U (2)"/>
      <sheetName val="Test of production"/>
      <sheetName val="ภงด.1"/>
      <sheetName val="Social"/>
      <sheetName val="Commission"/>
      <sheetName val="PL05"/>
      <sheetName val="PL04"/>
      <sheetName val="Client"/>
      <sheetName val="SUM AJE&amp;RJE 2005"/>
      <sheetName val="CompanyAtt"/>
      <sheetName val="ตั๋วเงินรับ"/>
      <sheetName val="เงินกู้ธนชาติ"/>
      <sheetName val="เงินกู้ MGC"/>
      <sheetName val="Cash Flow-E&amp;Y"/>
      <sheetName val="Interest &amp; Other Income"/>
      <sheetName val="Cost of Sales"/>
      <sheetName val="Stock Valuation"/>
      <sheetName val="Selling &amp; Admn Exps"/>
      <sheetName val="Forex Gains (Loss)"/>
      <sheetName val="Cash &amp; Bank Balance"/>
      <sheetName val="Short term Investment"/>
      <sheetName val="Account Receivable"/>
      <sheetName val="Advances to Employees"/>
      <sheetName val="Advance to suppliers"/>
      <sheetName val="Other Current Assets"/>
      <sheetName val="Long Term Inv &amp; Dep"/>
      <sheetName val="Other non-Current Assets "/>
      <sheetName val="Property &amp; Equipment"/>
      <sheetName val="Prop. &amp; Equip. Details"/>
      <sheetName val="Short term Loans"/>
      <sheetName val="Trade Account payable"/>
      <sheetName val="Long Term Loans"/>
      <sheetName val="Hire purchase liability"/>
      <sheetName val="Other Current Liab"/>
      <sheetName val="Account Pay -Non Current portio"/>
      <sheetName val="Other -Non Current Liabilities"/>
      <sheetName val="Reserves &amp; Surplus"/>
      <sheetName val="General &amp; Admn Overheads"/>
      <sheetName val="Weighted Average shares"/>
      <sheetName val="TB IMIS"/>
      <sheetName val="P&amp;L_IIFL"/>
      <sheetName val="BS_IIFL"/>
      <sheetName val="IntDec00TespM&amp;B"/>
      <sheetName val="Age311299TESP"/>
      <sheetName val="P4DDBFTESP"/>
      <sheetName val="FA Schedule"/>
      <sheetName val="Shareholding"/>
      <sheetName val="KP1590_E"/>
      <sheetName val="PTA Spread "/>
      <sheetName val="PX Cons Ratio"/>
      <sheetName val="อาคาร"/>
      <sheetName val="Form isian"/>
      <sheetName val="Bobot"/>
      <sheetName val="Report 1"/>
      <sheetName val="Global Assumptions"/>
      <sheetName val="Mine Assumptions"/>
      <sheetName val="Contractor"/>
      <sheetName val="Operations"/>
      <sheetName val="Depreciation &amp; Amortisation"/>
      <sheetName val="Scenarios and Sensitivities"/>
      <sheetName val="Costs and Selling Price"/>
      <sheetName val="Operations Summary"/>
      <sheetName val="feed to PPT"/>
      <sheetName val="Loundry &amp; SS"/>
      <sheetName val="APlm"/>
      <sheetName val="EE-2"/>
      <sheetName val="EE-3 KKB BCA-3 Avanza VVTI-2"/>
      <sheetName val="EE-4 KKB BCA-2 Avanza VVTI-3"/>
      <sheetName val="EE-5 KKB BCA-1 Avanza MT-5"/>
      <sheetName val="EE-6 KKB BCA-2 Avanza MT-6"/>
      <sheetName val="EE-7 KKB BCA-2 Avanza EMT-7"/>
      <sheetName val="EE-8 KKB BCA-3 Avanza MT-8"/>
      <sheetName val="EE-9 KKB BCA-3 Avanza EMT-9"/>
      <sheetName val="EE-10 Leasing Dipo-Camry-10"/>
      <sheetName val="EE-11 Dipo-1 Innova GMT-11"/>
      <sheetName val="EE-12 KKB BCA  Avanza EMT-13"/>
      <sheetName val="EE-13 KKB BCA Mitsubishi FE-14"/>
      <sheetName val="EE-14 KKB BCA-1 Innova G AT-15 "/>
      <sheetName val="EE-15 Tunas Sarana-13 FEnL-16"/>
      <sheetName val="EE-16 Dipo-1 Altis V AT-17"/>
      <sheetName val="EE-17 ACC-1 Alphard X AT-18"/>
      <sheetName val="EE-18 Dipo-6 FM n FN-19"/>
      <sheetName val="EE-19 Saseka-1 Camry-20"/>
      <sheetName val="EE-20 KKB BCA-1 Innova-21"/>
      <sheetName val="EE-21 Dipo-1 FM 517-22"/>
      <sheetName val="EE-22 Tunas Mandiri Avanza E-23"/>
      <sheetName val="EE-23 BCA Finance-1 Alphard-24"/>
      <sheetName val="EE-24 BCA Finance-1 Accord-25"/>
      <sheetName val="EE-25 BCA Finance-2 Mercy-26 "/>
      <sheetName val="EE-26 BII Finance-1 Alphard-27"/>
      <sheetName val="EE-27 Balimor 1 Innova-28"/>
      <sheetName val="EE-28 Balimor 2 Mitsu FM 517-29"/>
      <sheetName val="EE-29 KKB BCA-9 Innova-4"/>
      <sheetName val="EE-30 Balimor 1 Innova B 1531 "/>
      <sheetName val="EE-31 Balimor 1 Avanza B 1510 "/>
      <sheetName val="EE- 32Balimor 30FE 74 Chasis-32"/>
      <sheetName val="EE-33 Dipo Star 15Mitsubishi "/>
      <sheetName val="EE-34 Mandiri Tunas 5 Mitsu "/>
      <sheetName val="EE-35 Mandiri Tunas 1 FN 517 "/>
      <sheetName val="EE-36 Dipo Star 5 FN 527ML-36"/>
      <sheetName val="EE-37 Balimor 3 Mitsu Fuso-2"/>
      <sheetName val="Leasing Dipo-15 Fuso-1"/>
      <sheetName val="KKB BCA-3 Avanza VVTI-2"/>
      <sheetName val="KKB BCA-2 Avanza VVTI-3"/>
      <sheetName val="KKB BCA-9 Innova-4"/>
      <sheetName val="KKB BCA-1 Avanza MT-5"/>
      <sheetName val="KKB BCA-2 Avanza MT-6"/>
      <sheetName val="KKB BCA-2 Avanza EMT-7"/>
      <sheetName val="KKB BCA-3 Avanza MT-8"/>
      <sheetName val="KKB BCA-3 Avanza EMT-9"/>
      <sheetName val="Leasing Dipo-Camry-10"/>
      <sheetName val="Dipo-1 Innova GMT-11"/>
      <sheetName val="Dipo-2 Alphard-12"/>
      <sheetName val="KKB BCA LPG-5 Avanza EMT-13"/>
      <sheetName val="KKB BCA LPG-25 Mitsubishi FE-14"/>
      <sheetName val="Panin Bank LPG-5 Fuso FN-c"/>
      <sheetName val="KKB BCA-1 Innova G AT-15 "/>
      <sheetName val="Tunas Fin Sarana-13 FEnL-16"/>
      <sheetName val="Dipo-1 Altis V AT-17"/>
      <sheetName val="ACC-1 Alphard X AT-18"/>
      <sheetName val="Dipo-6 FM n FN-19"/>
      <sheetName val="Saseka-1 Camry-20"/>
      <sheetName val="KKB BCA-1 Innova-21"/>
      <sheetName val="Dipo-1 FM 517-22"/>
      <sheetName val="Tunas Mandiri-1 Avanza E-23"/>
      <sheetName val="BCA Finance-1 Alphard-24"/>
      <sheetName val="BCA Finance-1 Accord-25"/>
      <sheetName val="BCA Finance-2 Mercy-26 "/>
      <sheetName val="BII Finance-1 Alphard-27"/>
      <sheetName val="Balimor 1 Innova-28"/>
      <sheetName val="Balimor 2 Mitsu FM 517-29"/>
      <sheetName val="Balimor 1 Innova B 1531 SOB-30"/>
      <sheetName val="Balimor 1 Avanza B 1510 SOB-31"/>
      <sheetName val="Balimor 30 FE 74 Chasis-32"/>
      <sheetName val="Dipo Star 15Mitsubishi FE 74-33"/>
      <sheetName val="Mandiri Tunas 5 Mitsu FE74HD-34"/>
      <sheetName val="Mandiri Tunas 1 FN 517 ML2-35"/>
      <sheetName val="Dipo Star 5 FN 527ML-36"/>
      <sheetName val="Mandiri 20 Hino Dutro -37"/>
      <sheetName val="BLCT-Dipo Star 2 FE74-1"/>
      <sheetName val="BLCT-Dipo Star 2 FN 517 ML-2"/>
      <sheetName val="BLCT-Dipo Star 3 FN 517 ML-3"/>
      <sheetName val="Posisi Htg Pemb Aktiva 300908"/>
      <sheetName val="Mutasi Pokok"/>
      <sheetName val="Mutasi Bunga "/>
      <sheetName val="ABB Dipo-1 FN 527 ML-1"/>
      <sheetName val="ABB Balimor 3 Mitsu Fuso-2"/>
      <sheetName val="Koreksi PPN"/>
      <sheetName val="BLCT"/>
      <sheetName val="PSAK BLCT-2"/>
      <sheetName val="PSAK BLCT-3"/>
      <sheetName val="PSAK ABB"/>
      <sheetName val="PSAK ABB (2)"/>
      <sheetName val="PSAK VWBI"/>
      <sheetName val="PSAK VWBI-2"/>
      <sheetName val="PSAK VWBI USD"/>
      <sheetName val="PSAK VWC"/>
      <sheetName val="AJE'04"/>
      <sheetName val="PAS"/>
      <sheetName val="DIT-NET"/>
      <sheetName val="Asumsi (1)"/>
      <sheetName val="RAB (4)"/>
      <sheetName val="Neraca (5)"/>
      <sheetName val="Laba (6)"/>
      <sheetName val="Kas (7)"/>
      <sheetName val="ProBiaya"/>
      <sheetName val="Sensitiv"/>
      <sheetName val="Tab1"/>
      <sheetName val="DR"/>
      <sheetName val="Tab_Word"/>
      <sheetName val="ProBiaya (2)"/>
      <sheetName val="Perhit. PPh 21 Tahunan 2007"/>
      <sheetName val="230C2.1"/>
      <sheetName val="230C2.2"/>
      <sheetName val="230C3"/>
      <sheetName val="230C4"/>
      <sheetName val="230 D1.1"/>
      <sheetName val="230 D1.2"/>
      <sheetName val="230 D2.1"/>
      <sheetName val="230 D2.2"/>
      <sheetName val="230 D2.3"/>
      <sheetName val="21&amp;26"/>
      <sheetName val="23&amp;26"/>
      <sheetName val="4 (2)"/>
      <sheetName val="Bea"/>
      <sheetName val="PPh dipotong"/>
      <sheetName val="300 B"/>
      <sheetName val="300 C1"/>
      <sheetName val="300 C2"/>
      <sheetName val="390D13.1"/>
      <sheetName val="300 F"/>
      <sheetName val="300 F2"/>
      <sheetName val="300 F3"/>
      <sheetName val="300 F4"/>
      <sheetName val="300 F5"/>
      <sheetName val="500D"/>
      <sheetName val="500D1"/>
      <sheetName val="500D3"/>
      <sheetName val="200C2"/>
      <sheetName val="800D1"/>
      <sheetName val="320F1.1P"/>
      <sheetName val="800F1"/>
      <sheetName val="800F2"/>
      <sheetName val="KK ARUS KAS"/>
      <sheetName val="JKaruskas"/>
      <sheetName val="400F"/>
      <sheetName val="Daftar akta"/>
      <sheetName val="100 J"/>
      <sheetName val="BAP KAS"/>
      <sheetName val="CHGB"/>
      <sheetName val="Penarikan saldo kas"/>
      <sheetName val="reg. bank"/>
      <sheetName val="form.konf.bank"/>
      <sheetName val="Reg.konf.H-P"/>
      <sheetName val="Rekonsiliasi Bank Rp"/>
      <sheetName val="Rekonsiliasi Bank VLS"/>
      <sheetName val="REKAP_PPh21"/>
      <sheetName val="REKAP PPh23-26 "/>
      <sheetName val="KLASIFIKASI PPh23-26"/>
      <sheetName val="JENIS JASA PPh23-26"/>
      <sheetName val="REKAP PPNDN"/>
      <sheetName val="PPh PSL 4 (2)"/>
      <sheetName val="REKAP STP 2011"/>
      <sheetName val="DETLED"/>
      <sheetName val="ASSETFISKAL2009"/>
      <sheetName val="ASSETKOMERSIL2010"/>
      <sheetName val="ASSETFISKAL2010"/>
      <sheetName val="ASSETKOMERSIL2011"/>
      <sheetName val="ASSETFISKAL2011"/>
      <sheetName val="Rekonsiliasi PPh 21"/>
      <sheetName val="Rekonsiliasi PPh 23"/>
      <sheetName val="Pembayaran &amp; Pelaporan PPh 22"/>
      <sheetName val="Tangguhan (2)"/>
      <sheetName val="PROFIT LOSS"/>
      <sheetName val="1.BSPL"/>
      <sheetName val="2.EQUITY"/>
      <sheetName val="3.CASHFLOW"/>
      <sheetName val="4.NFS GENERAL"/>
      <sheetName val="6.NFS-ACCOUNT"/>
      <sheetName val="7.INFORMASI SEGMEN"/>
      <sheetName val="UTK CF"/>
      <sheetName val="KK Arus Kas (2)"/>
      <sheetName val="WS 311209"/>
      <sheetName val="PR01 - PM, TE"/>
      <sheetName val="PR02 - Ident. of Sig. Accts."/>
      <sheetName val="PR03 - Inherent Risk Assessment"/>
      <sheetName val="PR04 - Combined Risk Assessment"/>
      <sheetName val="KKA100 Cash"/>
      <sheetName val="KKA 120 -Short-term Investments"/>
      <sheetName val="KKA 125 -Marketable Securitites"/>
      <sheetName val="KKA 130 AR - Trade"/>
      <sheetName val="KKA 135 AR - Affiliate"/>
      <sheetName val="KKA 150 Invty"/>
      <sheetName val="KKA 180 Prepaid expenses"/>
      <sheetName val="KKA 185 Intangibles"/>
      <sheetName val="KKA 190 - Long-term Investments"/>
      <sheetName val="KKA 196 - Inv in affiliates"/>
      <sheetName val="KKA 200 PPE"/>
      <sheetName val="KKA 250 - Long-term receivables"/>
      <sheetName val="KKA 300 Notes Payable"/>
      <sheetName val="KKA 320 AP - Trade"/>
      <sheetName val="KKA 340 AP - Affiliates"/>
      <sheetName val="KKA 355 Income Taxes"/>
      <sheetName val="KKA 360 Provisions"/>
      <sheetName val="KKA 390 Long-term debt"/>
      <sheetName val="KKA 396 Derivatives"/>
      <sheetName val="KKA 400 Equity"/>
      <sheetName val="KKA 500 Revenue"/>
      <sheetName val="KKA 550 Cost of Sales"/>
      <sheetName val="KKA 600 Selling Expenses"/>
      <sheetName val="KKA 700 Admin Expenses"/>
      <sheetName val="KKA 750 Payroll"/>
      <sheetName val="KKA 800 Other Income (Expense)"/>
      <sheetName val="PPN M"/>
      <sheetName val="mar "/>
      <sheetName val="G_ LR"/>
      <sheetName val="g_Penj"/>
      <sheetName val="G_ By"/>
      <sheetName val="LPK"/>
      <sheetName val="By. Ops.Langsung "/>
      <sheetName val="By. Ops. Tdk Langsung"/>
      <sheetName val="Persentase"/>
      <sheetName val="LPSH"/>
      <sheetName val="JS 02"/>
      <sheetName val="Catt Review"/>
      <sheetName val="Tab An"/>
      <sheetName val="PU"/>
      <sheetName val="PJKDD"/>
      <sheetName val="BYDD"/>
      <sheetName val="KK-AT"/>
      <sheetName val="AL"/>
      <sheetName val="HA"/>
      <sheetName val="UMP"/>
      <sheetName val="HPJK"/>
      <sheetName val="BYMH"/>
      <sheetName val="MDL"/>
      <sheetName val="B6"/>
      <sheetName val="nermut07"/>
      <sheetName val="lap by"/>
      <sheetName val="rl baru"/>
      <sheetName val="ph3"/>
      <sheetName val="G-Pj"/>
      <sheetName val="Pos2"/>
      <sheetName val="LR "/>
      <sheetName val="LR berjalan "/>
      <sheetName val="By langsng"/>
      <sheetName val="By-6"/>
      <sheetName val="By-7"/>
      <sheetName val="LMK (2)"/>
      <sheetName val="HTG LL"/>
      <sheetName val="UM KMR"/>
      <sheetName val="nm nEW"/>
      <sheetName val="Jr"/>
      <sheetName val="by pra"/>
      <sheetName val="hpp Ballroom"/>
      <sheetName val="at2"/>
      <sheetName val="G-LR"/>
      <sheetName val="G-By"/>
      <sheetName val="Hut Lain"/>
      <sheetName val="Piut lain"/>
      <sheetName val="NRC New"/>
      <sheetName val="LR berjalan New"/>
      <sheetName val="KARTU RATIO"/>
      <sheetName val="KARTU LR"/>
      <sheetName val="kartu neraca"/>
      <sheetName val="FotoAT"/>
      <sheetName val="Grafik "/>
      <sheetName val="By_6"/>
      <sheetName val="By-6(2)"/>
      <sheetName val="By_7"/>
      <sheetName val="By-7(2)"/>
      <sheetName val="ANALISA KONS"/>
      <sheetName val="Olie _SPBU"/>
      <sheetName val="NRC (INT)"/>
      <sheetName val="mk INT"/>
      <sheetName val="mk F"/>
      <sheetName val="UM INT"/>
      <sheetName val="UM FIS"/>
      <sheetName val="PIUT EKSPOR INT"/>
      <sheetName val="PIUT EKSPOR F"/>
      <sheetName val="HUT INT"/>
      <sheetName val="HUT FIS"/>
      <sheetName val="Piut Kar F"/>
      <sheetName val="BY7"/>
      <sheetName val="BY9"/>
      <sheetName val="pos2 ner&amp;LR"/>
      <sheetName val="HUTB"/>
      <sheetName val="HUTNB"/>
      <sheetName val="LPSHB"/>
      <sheetName val="LPSHN"/>
      <sheetName val="ttl"/>
      <sheetName val="FORMBY6"/>
      <sheetName val="FORMBY7"/>
      <sheetName val="FORMBY9"/>
      <sheetName val="daft"/>
      <sheetName val="GR BY"/>
      <sheetName val="GR LR"/>
      <sheetName val="GR PENJ"/>
      <sheetName val="TKA"/>
      <sheetName val="LPH-VALAS"/>
      <sheetName val="LPP-VALAS"/>
      <sheetName val="perinc. bg"/>
      <sheetName val="HPP SP"/>
      <sheetName val="HPP MATRAS"/>
      <sheetName val="POS NRC"/>
      <sheetName val="ak-tetap"/>
      <sheetName val="lampiran6-new"/>
      <sheetName val="Road to report"/>
      <sheetName val="Juli 09"/>
      <sheetName val="analisa single"/>
      <sheetName val="analisa2"/>
      <sheetName val="analisa1"/>
      <sheetName val="PBPP"/>
      <sheetName val="LMP"/>
      <sheetName val="Rincian AT KOM"/>
      <sheetName val="KPNO"/>
      <sheetName val="KPO"/>
      <sheetName val="Sda"/>
      <sheetName val="NGAGEL"/>
      <sheetName val="200B"/>
      <sheetName val="200D1.1"/>
      <sheetName val="200C3"/>
      <sheetName val="200C4"/>
      <sheetName val="200C5"/>
      <sheetName val="200F1"/>
      <sheetName val="200F2"/>
      <sheetName val="200F4"/>
      <sheetName val="200F5"/>
      <sheetName val="200D2.1"/>
      <sheetName val="200D2.2"/>
      <sheetName val="200D2.3"/>
      <sheetName val="200D2.4"/>
      <sheetName val="200D2.5"/>
      <sheetName val="200D2.6"/>
      <sheetName val="650"/>
      <sheetName val="1600"/>
      <sheetName val="2600"/>
      <sheetName val="Sub ev rev"/>
      <sheetName val="Hub.is.rev"/>
      <sheetName val="Im. paska kerja rev"/>
      <sheetName val="TANAH _ BANGUNAN"/>
      <sheetName val="KENDARAAN "/>
      <sheetName val="PERLENGKAPAN "/>
      <sheetName val="PERABOT"/>
      <sheetName val="Cross Check AT KPNO"/>
      <sheetName val="Cross Check AT KPO"/>
      <sheetName val="Cross Check AT SDA"/>
      <sheetName val="Cross Check AT Ngagel"/>
      <sheetName val="Cross Check MLG"/>
      <sheetName val="Cross Check KONSOL"/>
      <sheetName val="100. Kas dan setara kas"/>
      <sheetName val="140. Piutang lain - lain"/>
      <sheetName val="180. uang muka kerja"/>
      <sheetName val="185. PYAD"/>
      <sheetName val="200. Aktiva Tetap"/>
      <sheetName val="250 Aktiva lain-lain"/>
      <sheetName val="350. Hutang lain-lain"/>
      <sheetName val="400. Modal"/>
      <sheetName val="700. Beban Usaha"/>
      <sheetName val="750 B"/>
      <sheetName val="750 D"/>
      <sheetName val="750 D1"/>
      <sheetName val="750 D2"/>
      <sheetName val="750 D3"/>
      <sheetName val="750 D4"/>
      <sheetName val="750 D5"/>
      <sheetName val="750 F"/>
      <sheetName val="K_2_2_1"/>
      <sheetName val="R_14_OIL"/>
      <sheetName val="R-1 (Oil)"/>
      <sheetName val="R-1 (Gas)"/>
      <sheetName val="R-4 (Oil)"/>
      <sheetName val="R-4 (Gas)"/>
      <sheetName val="R-4A"/>
      <sheetName val="R-8A"/>
      <sheetName val="R-11A"/>
      <sheetName val="R-14.GAS"/>
      <sheetName val="R-16.1.1"/>
      <sheetName val="R-16.2.1"/>
      <sheetName val="DMO-Dec99"/>
      <sheetName val="Tax Calculation Sheet"/>
      <sheetName val="Tbl-Q1"/>
      <sheetName val="Tbl-Q2"/>
      <sheetName val="Tbl-Q3"/>
      <sheetName val="C-Lead-NOV"/>
      <sheetName val="C2 NOV"/>
      <sheetName val="C3 NOV"/>
      <sheetName val="timedeppostnov"/>
      <sheetName val="Detail C1"/>
      <sheetName val="detailC2"/>
      <sheetName val="timedeppost"/>
      <sheetName val="confcontrol"/>
      <sheetName val="I_4_1 _2_"/>
      <sheetName val="I.3-dec (2)"/>
      <sheetName val="I Lead-REV (2)"/>
      <sheetName val="I-AP-for RePoRt (2)"/>
      <sheetName val="I-AR-for RePoRt (2)"/>
      <sheetName val="I .1-dec REV (2)"/>
      <sheetName val="I .1.1-dec (2)"/>
      <sheetName val="I.2-dec REV (2)"/>
      <sheetName val="I.2.1-dec (2)"/>
      <sheetName val="I.4-dec (2)"/>
      <sheetName val="I.4.1-dec (2)"/>
      <sheetName val="I.4.2-dec (2)"/>
      <sheetName val="I.4.3-dec (2)"/>
      <sheetName val="I.4.4-dec (2)"/>
      <sheetName val="MATRIX-JJP-DEC (2)"/>
      <sheetName val="I.4.1 (2)"/>
      <sheetName val="I.4.2 (2)"/>
      <sheetName val="I.3 (2)"/>
      <sheetName val="I Lead-decS (2)"/>
      <sheetName val="I.2-dec (2)"/>
      <sheetName val="I .1-dec (2)"/>
      <sheetName val="I-AP-for RePoRt"/>
      <sheetName val="I-AR-for RePoRt"/>
      <sheetName val="I Lead-REV"/>
      <sheetName val="I .1-dec REV"/>
      <sheetName val="I .1.1-dec"/>
      <sheetName val="I.2-dec REV"/>
      <sheetName val="I.2.1-dec"/>
      <sheetName val="I.3-dec"/>
      <sheetName val="I.4-dec"/>
      <sheetName val="I.4.1-dec"/>
      <sheetName val="I.4.2-dec"/>
      <sheetName val="I.4.3-dec"/>
      <sheetName val="I.4.4-dec"/>
      <sheetName val="MATRIX-JJP-DEC"/>
      <sheetName val="I.4.1"/>
      <sheetName val="I.4.2"/>
      <sheetName val="I.3"/>
      <sheetName val="I Lead-decS"/>
      <sheetName val="I.2-dec"/>
      <sheetName val="I .1-dec"/>
      <sheetName val="Worksheet_05"/>
      <sheetName val="BV1"/>
      <sheetName val="BV2"/>
      <sheetName val="BV3"/>
      <sheetName val="BV4"/>
      <sheetName val="PC1"/>
      <sheetName val="PC2"/>
      <sheetName val="PC3"/>
      <sheetName val="PC5"/>
      <sheetName val="PC4"/>
      <sheetName val="AJ1"/>
      <sheetName val="LEDGER BS"/>
      <sheetName val="LEDGER PL"/>
      <sheetName val="EB"/>
      <sheetName val="Wells"/>
      <sheetName val="Zones"/>
      <sheetName val="H-2.SRB-MRB-MsRB"/>
      <sheetName val="Notelines"/>
      <sheetName val="FS Lines"/>
      <sheetName val="FS Sub-Classes"/>
      <sheetName val="Classess"/>
      <sheetName val="Note Lines"/>
      <sheetName val="ALICIA"/>
      <sheetName val="MELANIA"/>
      <sheetName val="MOESI"/>
      <sheetName val="CIBUNI"/>
      <sheetName val="WPL FISKAL"/>
      <sheetName val="FInal Non Final"/>
      <sheetName val="2010-DESEMBER"/>
      <sheetName val="NDE C04 - RTK GA"/>
      <sheetName val="NDE C09 - IS"/>
      <sheetName val="NDE B10 - RTK COS"/>
      <sheetName val="NDE C14 - Pemasaran"/>
      <sheetName val="NDE D02A - Deposito"/>
      <sheetName val="NDE - BIAYA PAJAK"/>
      <sheetName val="TD - PENYUSUTAN"/>
      <sheetName val="NDE - BIAYA GAJI"/>
      <sheetName val="TD - BIAYA GAJI"/>
      <sheetName val="TD - HONOR TA"/>
      <sheetName val="TD - LABA AKTIVA"/>
      <sheetName val="NDE - BEBAN BUNGA"/>
      <sheetName val="__VBA__23"/>
      <sheetName val="__VBA__24"/>
      <sheetName val="__VBA__25"/>
      <sheetName val="__VBA__26"/>
      <sheetName val="__VBA__27"/>
      <sheetName val="__VBA__28"/>
      <sheetName val="__VBA__29"/>
      <sheetName val="__VBA__30"/>
      <sheetName val="__VBA__31"/>
      <sheetName val="__VBA__32"/>
      <sheetName val="__VBA__33"/>
      <sheetName val="__VBA__34"/>
      <sheetName val="__VBA__35"/>
      <sheetName val="__VBA__36"/>
      <sheetName val="__VBA__37"/>
      <sheetName val="__VBA__38"/>
      <sheetName val="__VBA__39"/>
      <sheetName val="__VBA__40"/>
      <sheetName val="__VBA__41"/>
      <sheetName val="__VBA__42"/>
      <sheetName val="__VBA__43"/>
      <sheetName val="__VBA__44"/>
      <sheetName val="__VBA__45"/>
      <sheetName val="__VBA__46"/>
      <sheetName val="__VBA__47"/>
      <sheetName val="__VBA__48"/>
      <sheetName val="__VBA__49"/>
      <sheetName val="__VBA__0"/>
      <sheetName val="__VBA__1"/>
      <sheetName val="__VBA__2"/>
      <sheetName val="__VBA__3_2"/>
      <sheetName val="__VBA__4_2"/>
      <sheetName val="__VBA__5_2"/>
      <sheetName val="__VBA__6_2"/>
      <sheetName val="__VBA__7_2"/>
      <sheetName val="__VBA__8_2"/>
      <sheetName val="__VBA__9_2"/>
      <sheetName val="__VBA__10_2"/>
      <sheetName val="__VBA__11_2"/>
      <sheetName val="__VBA__12_2"/>
      <sheetName val="EJE-INVESTMENT (2)"/>
      <sheetName val="FAIR VALUE"/>
      <sheetName val="TOP (2)"/>
      <sheetName val="CONSOLIDATED COMPANIES"/>
      <sheetName val="CASH-FLOW"/>
      <sheetName val="EY RECLASS EQUITY-2009"/>
      <sheetName val="EY RECLASS 2009 FA-2009"/>
      <sheetName val="ADJUSTMENT AT CONSOL LEVEL"/>
      <sheetName val="EJE-INVESTMENT"/>
      <sheetName val="EJE-INTERCO BALANCES"/>
      <sheetName val="TRANSACTION WITH RP"/>
      <sheetName val="EJE-RESIPROCAL"/>
      <sheetName val="MONIS"/>
      <sheetName val="STI"/>
      <sheetName val="APAR"/>
      <sheetName val="FA-S"/>
      <sheetName val="FA-NS"/>
      <sheetName val="FA-BOT"/>
      <sheetName val="PRO"/>
      <sheetName val="ONCA"/>
      <sheetName val="CBL"/>
      <sheetName val="AE"/>
      <sheetName val="LBL"/>
      <sheetName val="ITC"/>
      <sheetName val="SI-CIT"/>
      <sheetName val="ITD"/>
      <sheetName val="SI-DTA"/>
      <sheetName val="PEBO"/>
      <sheetName val="SSS&lt;FINAL PEBO&gt;"/>
      <sheetName val="RET-PEBO"/>
      <sheetName val="GL-PEBO"/>
      <sheetName val="Pension-PEBO"/>
      <sheetName val="MONE"/>
      <sheetName val="Summary (Pr)"/>
      <sheetName val="CONDENSE"/>
      <sheetName val="aging AR-AP"/>
      <sheetName val="Akt &amp; kwjb original"/>
      <sheetName val="SSL - BS"/>
      <sheetName val="Eliminated (Condensed)"/>
      <sheetName val="Analysis 2009"/>
      <sheetName val="rincian beda waktu"/>
      <sheetName val="hutang jk pjg per org curr"/>
      <sheetName val="Movement hutang"/>
      <sheetName val="OS - BS"/>
      <sheetName val="OS - per month"/>
      <sheetName val="SSL-per month "/>
      <sheetName val="FA - OS"/>
      <sheetName val="FA - SSL"/>
      <sheetName val="Labor Law"/>
      <sheetName val="Labor law fo report"/>
      <sheetName val="Jaminan Bank"/>
      <sheetName val="RCF"/>
      <sheetName val="BBLR"/>
      <sheetName val="RBF"/>
      <sheetName val="BBNRC"/>
      <sheetName val="KHU"/>
      <sheetName val="L-R"/>
      <sheetName val="ALK"/>
      <sheetName val="BF"/>
      <sheetName val="Pendptan (2)"/>
      <sheetName val="LTD"/>
      <sheetName val="Sheet8 (2)"/>
      <sheetName val="Working Paper (2)"/>
      <sheetName val="1771 Y Ind"/>
      <sheetName val="1771 Y Eng"/>
      <sheetName val="Final TB"/>
      <sheetName val="Tax Calc. - Resume"/>
      <sheetName val="1771-V "/>
      <sheetName val="26(4)"/>
      <sheetName val="kredit LN"/>
      <sheetName val="March 06"/>
      <sheetName val="Updated sort"/>
      <sheetName val="Non Ded Exp"/>
      <sheetName val="Journal Entry"/>
      <sheetName val="Sub Total"/>
      <sheetName val="Scala"/>
      <sheetName val="ARKA"/>
      <sheetName val="PJL LK"/>
      <sheetName val="L-6"/>
      <sheetName val="L-7"/>
      <sheetName val="L-8"/>
      <sheetName val="L-9"/>
      <sheetName val="L-10"/>
      <sheetName val="L-11"/>
      <sheetName val="L-13"/>
      <sheetName val="NLM"/>
      <sheetName val="Beli IVT"/>
      <sheetName val="PDJ"/>
      <sheetName val="Perhitungan PPh"/>
      <sheetName val="Piu Hut Ps 21-10"/>
      <sheetName val="Table 1"/>
      <sheetName val="Daftar Gaji Tambahan"/>
      <sheetName val="Daftar Gaji"/>
      <sheetName val="Buku Tambahan"/>
      <sheetName val="Tabel Bantu"/>
      <sheetName val="GLJ (2)"/>
      <sheetName val="KAS (3)"/>
      <sheetName val="BPJ (3)"/>
      <sheetName val="101"/>
      <sheetName val="BPJ (2)"/>
      <sheetName val="NPC"/>
      <sheetName val="BPJ"/>
      <sheetName val="KAS (2)"/>
      <sheetName val="BPJ (4)"/>
      <sheetName val="JPJ"/>
      <sheetName val="Cashflow _ without SSM"/>
      <sheetName val="WBS_WPL KONSOL"/>
      <sheetName val="LKDES09-net,"/>
      <sheetName val="DETAIL PENJELASAN"/>
      <sheetName val="A (2)"/>
      <sheetName val="G_2_1"/>
      <sheetName val="G_3"/>
      <sheetName val="N_1_1"/>
      <sheetName val="S-2.2"/>
      <sheetName val="FINREP _2_"/>
      <sheetName val="FINREP"/>
      <sheetName val="WP_SP_03"/>
      <sheetName val="C-8.1"/>
      <sheetName val="Att. E-1.2 (Subseq. Rcpt.)"/>
      <sheetName val="G-4"/>
      <sheetName val="O-1-1 (PPh 21-Jkt)"/>
      <sheetName val="O-1.2 (PPh 21-Smg)"/>
      <sheetName val="WP-SP-03"/>
      <sheetName val="PYJE '03"/>
      <sheetName val="PAJE '03"/>
      <sheetName val="PRJE '03"/>
      <sheetName val="CAJE-03"/>
      <sheetName val="CRJE-03"/>
      <sheetName val="E-1.1 Oil"/>
      <sheetName val="E.1.1.3 Conf"/>
      <sheetName val="E-1.2 Gas"/>
      <sheetName val="E-1.3 DMO"/>
      <sheetName val="E-2.3.3"/>
      <sheetName val="E-2.4.1"/>
      <sheetName val="E-2.4.2"/>
      <sheetName val="K.2.1(rav indo gaap)"/>
      <sheetName val="K-2.2"/>
      <sheetName val="K-2.2(rev indo gaap)"/>
      <sheetName val="K-2.3 Reserve"/>
      <sheetName val="T Confirmation"/>
      <sheetName val="U.1.1.1"/>
      <sheetName val="JNL Oil Old"/>
      <sheetName val="U-2.1.1.1"/>
      <sheetName val="U-2.1.2"/>
      <sheetName val="U-2.2.1"/>
      <sheetName val="GL 060210"/>
      <sheetName val="TB "/>
      <sheetName val="GL REVISED"/>
      <sheetName val="JIB_1H"/>
      <sheetName val="JIB_2H"/>
      <sheetName val="Comp DMO"/>
      <sheetName val="TB REVISED"/>
      <sheetName val="Oper"/>
      <sheetName val="TB OLD"/>
      <sheetName val="GL 060202"/>
      <sheetName val="INSTITUSI"/>
      <sheetName val="Asset SIT"/>
      <sheetName val="RINC"/>
      <sheetName val="ujicoba"/>
      <sheetName val="MATRIKS HUTANG PIUTANG"/>
      <sheetName val="Pjg"/>
      <sheetName val="CM Holding"/>
      <sheetName val="Y2D Holding"/>
      <sheetName val="LR detail"/>
      <sheetName val="FA Fiscal _ Tangguhan"/>
      <sheetName val="led-at"/>
      <sheetName val="Bukti Pot"/>
      <sheetName val="Rekon-Perbook SIT"/>
      <sheetName val="Rekon dctx"/>
      <sheetName val="dep-fiskal"/>
      <sheetName val="1771 Induk"/>
      <sheetName val="1771-III (2)"/>
      <sheetName val="1A depre"/>
      <sheetName val="3A-1"/>
      <sheetName val="3A-2"/>
      <sheetName val="8A-6 trans"/>
      <sheetName val="Angs 25"/>
      <sheetName val="NERACA&amp;PL"/>
      <sheetName val="E1 &amp; E2"/>
      <sheetName val="DATA CODA"/>
      <sheetName val="Mut Nop'10"/>
      <sheetName val="&lt;=201011"/>
      <sheetName val="Piutang &amp; hutang Afiliasi"/>
      <sheetName val="B. G &amp; A"/>
      <sheetName val="140B"/>
      <sheetName val="140 D"/>
      <sheetName val="140 F"/>
      <sheetName val="140C"/>
      <sheetName val="140F"/>
      <sheetName val="140F2"/>
      <sheetName val="Customers"/>
      <sheetName val="Products"/>
      <sheetName val="TrfToBlend"/>
      <sheetName val="SalesReg"/>
      <sheetName val="RequisForSample"/>
      <sheetName val="ProdPivot"/>
      <sheetName val="TrfToBlendPivot"/>
      <sheetName val="ProdBlendPivot"/>
      <sheetName val="RequisForSamplePivot"/>
      <sheetName val="SalesPivot"/>
      <sheetName val="HProd"/>
      <sheetName val="HTrfToBlend"/>
      <sheetName val="HSalesReg"/>
      <sheetName val="HRequisForSample"/>
      <sheetName val="KKLR"/>
      <sheetName val="PAJE-PAJE SUMMARY "/>
      <sheetName val="CAJE- CAJE SUMMARY "/>
      <sheetName val="AFILIASI SIT _NET"/>
      <sheetName val="AFILIASI-2"/>
      <sheetName val="AR-AP By Cur"/>
      <sheetName val="Jml Kary"/>
      <sheetName val="Affiliated"/>
      <sheetName val="Affiliated-NET"/>
      <sheetName val="Foreign BS"/>
      <sheetName val="FA Versi report"/>
      <sheetName val="Breakdown BS"/>
      <sheetName val="Def_tax"/>
      <sheetName val="Eliminasi-REVISI"/>
      <sheetName val="Direct CF"/>
      <sheetName val="Minority interest SIT"/>
      <sheetName val="Non_audited subsis"/>
      <sheetName val="CF support"/>
      <sheetName val="Empl benefit panurjwan"/>
      <sheetName val="rincian ptg dan htg"/>
      <sheetName val="Aff_SIG"/>
      <sheetName val="Aff_SIG _1_"/>
      <sheetName val="Aff_SIG_2"/>
      <sheetName val="LAP perub ekuitas"/>
      <sheetName val="jurnal_eli"/>
      <sheetName val="condensed entity"/>
      <sheetName val="AFFILIASI"/>
      <sheetName val="Perincian sesuai report"/>
      <sheetName val="FA KSL"/>
      <sheetName val="JURNAL ABSORB LABA ANAK KE TBS"/>
      <sheetName val="SSL _ PL"/>
      <sheetName val="PERINCIAN_1"/>
      <sheetName val="FA SSL"/>
      <sheetName val="LR COMPRE"/>
      <sheetName val="Bank SSL"/>
      <sheetName val="Equity report"/>
      <sheetName val="REKLASS 2010"/>
      <sheetName val="TOPCompare"/>
      <sheetName val="Balance per Entity"/>
      <sheetName val="Income per Entity"/>
      <sheetName val="TOP2010"/>
      <sheetName val="PLCompare"/>
      <sheetName val="PL2011"/>
      <sheetName val="PL2010"/>
      <sheetName val="AJE UNIT"/>
      <sheetName val="AJECONSOL"/>
      <sheetName val="TOP2011"/>
      <sheetName val="TB TBS JKT"/>
      <sheetName val="TBS SMR"/>
      <sheetName val="Sumbar - Likuidasi"/>
      <sheetName val="Pinang - Likuidasi"/>
      <sheetName val="UPPIS - Likuidasi"/>
      <sheetName val="Kapuas - Likuidasi"/>
      <sheetName val="Prabu - Likuidasi"/>
      <sheetName val="Banjar"/>
      <sheetName val="Kutai"/>
      <sheetName val="Ampel Konsol"/>
      <sheetName val="Merak"/>
      <sheetName val="Balerang"/>
      <sheetName val="Deli"/>
      <sheetName val="Kota"/>
      <sheetName val="Kuala"/>
      <sheetName val="Makassar"/>
      <sheetName val="Papan"/>
      <sheetName val="Tara"/>
      <sheetName val="Tembini"/>
      <sheetName val="Tirang"/>
      <sheetName val="Musi"/>
      <sheetName val="DRAFT (2)"/>
      <sheetName val="13.hutang lain2"/>
      <sheetName val="840A"/>
      <sheetName val="840"/>
      <sheetName val="840D1"/>
      <sheetName val="840D2"/>
      <sheetName val="840D3"/>
      <sheetName val="840D4"/>
      <sheetName val="840D5"/>
      <sheetName val="Angsuran PPh 29"/>
      <sheetName val="Leadsheet"/>
      <sheetName val="Analisa umur"/>
      <sheetName val="Mutasi Peny. piutang"/>
      <sheetName val="Analisa Statistik Piutang"/>
      <sheetName val="Rekonstruksi"/>
      <sheetName val="130 C1.1"/>
      <sheetName val="130 C1.2"/>
      <sheetName val="130 J"/>
      <sheetName val="125"/>
      <sheetName val="160"/>
      <sheetName val="185"/>
      <sheetName val="196"/>
      <sheetName val="200,210"/>
      <sheetName val="250"/>
      <sheetName val="375"/>
      <sheetName val="399"/>
      <sheetName val="550"/>
      <sheetName val="841"/>
      <sheetName val="320A"/>
      <sheetName val="320B"/>
      <sheetName val="320C1.1"/>
      <sheetName val="320C1.2"/>
      <sheetName val="320C1.3"/>
      <sheetName val="320C1.4"/>
      <sheetName val="320C1.5"/>
      <sheetName val="320F1"/>
      <sheetName val="320F2"/>
      <sheetName val="320 F3"/>
      <sheetName val="320J"/>
      <sheetName val="135"/>
      <sheetName val="340"/>
      <sheetName val="560"/>
      <sheetName val="150 A"/>
      <sheetName val="150 B"/>
      <sheetName val="150 F1"/>
      <sheetName val="150 F3"/>
      <sheetName val="150 F4"/>
      <sheetName val="150 F5"/>
      <sheetName val="150 F6"/>
      <sheetName val="150 F7"/>
      <sheetName val="150 F8"/>
      <sheetName val="150 D1"/>
      <sheetName val="150 C1"/>
      <sheetName val="150 C2"/>
      <sheetName val="150 D2"/>
      <sheetName val="310B"/>
      <sheetName val="310C"/>
      <sheetName val="310D1"/>
      <sheetName val="310D2"/>
      <sheetName val="310F2"/>
      <sheetName val="310F3"/>
      <sheetName val="310K"/>
      <sheetName val="Lap Ekspor"/>
      <sheetName val="Lap Lokal"/>
      <sheetName val="LIST-FA'08"/>
      <sheetName val="LIST-FA'07 (Otak-Atik)"/>
      <sheetName val="LIST-FA'07 (2)"/>
      <sheetName val="REKAP 2004"/>
      <sheetName val="cumm"/>
      <sheetName val="mess&amp;nda"/>
      <sheetName val="standard"/>
      <sheetName val="REKAP FA 2003"/>
      <sheetName val="1051-WIRECHG"/>
      <sheetName val="1052-RECLASS USD"/>
      <sheetName val="1053-RECLASS IDR"/>
      <sheetName val="1054-RECLASS SGD"/>
      <sheetName val="LIST-FA 2008"/>
      <sheetName val="LIST-FA 2006"/>
      <sheetName val="LIST-FA 2007"/>
      <sheetName val="600 B"/>
      <sheetName val="600 "/>
      <sheetName val="600C1"/>
      <sheetName val="600C2"/>
      <sheetName val="600F1"/>
      <sheetName val="200F1 "/>
      <sheetName val="200F2- Kel 1"/>
      <sheetName val="200F3-kel 2"/>
      <sheetName val="Books of account"/>
      <sheetName val="WPTBMFG"/>
      <sheetName val="ISPPTI"/>
      <sheetName val="BSPPTI"/>
      <sheetName val="CASHFLOWPPTI"/>
      <sheetName val="Gen.journal"/>
      <sheetName val="Schedule of Expenses  "/>
      <sheetName val="Schedule of factory overhead "/>
      <sheetName val="schedulestoolsteel"/>
      <sheetName val="CONSOLIDATEDINCOME"/>
      <sheetName val="CONSOLIDATEDINCOME MNFNG &amp; TRAD"/>
      <sheetName val="BSDUETOAFFILOFF"/>
      <sheetName val="CONSOCASHFLOWMFGTOOL"/>
      <sheetName val="consolidatedCASHFLOW"/>
      <sheetName val="Hitachi Financial statement"/>
      <sheetName val="Hitachi"/>
      <sheetName val="FStradingnewform"/>
      <sheetName val="BSTRADING"/>
      <sheetName val="trial balance dollar"/>
      <sheetName val="WS Trading"/>
      <sheetName val="Summary of Journal voucher "/>
      <sheetName val="factory overhead tool steel"/>
      <sheetName val="cashrecon"/>
      <sheetName val="indentcom"/>
      <sheetName val="Finished Good Inventory"/>
      <sheetName val="Semi-finished"/>
      <sheetName val="sept05 (2)"/>
      <sheetName val="Factory Supplies Inventory  "/>
      <sheetName val="NOVEMBER2005"/>
      <sheetName val="raw mat feb"/>
      <sheetName val=" JANUARY AS ADJUSTED"/>
      <sheetName val="Inventory Raw Mater"/>
      <sheetName val="TEMPORARYADVANCES"/>
      <sheetName val="advances to officer and employe"/>
      <sheetName val="advances to off and emp"/>
      <sheetName val="ADV. TO SUPPLIER"/>
      <sheetName val="Advances to Affi "/>
      <sheetName val="Advances to Nichiei Corp."/>
      <sheetName val="Prepaid expenses"/>
      <sheetName val="Prepaid Tax "/>
      <sheetName val="Unexpired insurance"/>
      <sheetName val="Loan receivable-NPI "/>
      <sheetName val="UTILITYDEPOSIT"/>
      <sheetName val="lapsing"/>
      <sheetName val="AP OTHERS (2)"/>
      <sheetName val="AP TRADE (2)"/>
      <sheetName val="Fringe Benefit tax payable"/>
      <sheetName val="Income Tax payable"/>
      <sheetName val="Accrued Retirement "/>
      <sheetName val="Due to Nichiei Corp"/>
      <sheetName val="Due to Nichiei Pilipinas"/>
      <sheetName val="Loan Payable RCBC"/>
      <sheetName val="Loan Payable Nichiei Corp."/>
      <sheetName val="Paid in Capital"/>
      <sheetName val="This Year Profit"/>
      <sheetName val="Gross earnings"/>
      <sheetName val="schedule of sales"/>
      <sheetName val="RENT EXPENSE"/>
      <sheetName val="13th month pay"/>
      <sheetName val="repair and maintenance"/>
      <sheetName val="salesschedtonichiei"/>
      <sheetName val="collection"/>
      <sheetName val="PPTIOFFSETARTONPI"/>
      <sheetName val="NPIOFFSETTOPPTI"/>
      <sheetName val="payrollToolSteelDiv"/>
      <sheetName val="PROVIISION13THMOtool"/>
      <sheetName val="provision for retirmenttool"/>
      <sheetName val="incentivetool"/>
      <sheetName val="AJEPROFEEACCRUE"/>
      <sheetName val="NPIJVrentincome"/>
      <sheetName val="greson"/>
      <sheetName val="PACAJE Sum"/>
      <sheetName val="IS analytics"/>
      <sheetName val="BS analytics"/>
      <sheetName val="AP-Balabagan2"/>
      <sheetName val="AP-Balabagan1"/>
      <sheetName val="prep.income tax"/>
      <sheetName val="advance rental"/>
      <sheetName val="retirement-updated"/>
      <sheetName val="retirement"/>
      <sheetName val="remittance-tax"/>
      <sheetName val="N-Search"/>
      <sheetName val="Fsum"/>
      <sheetName val="RF_diesel"/>
      <sheetName val="F-nrv test-FG"/>
      <sheetName val="RE-roll"/>
      <sheetName val="N-CRAM"/>
      <sheetName val="E-cram"/>
      <sheetName val="C-cram"/>
      <sheetName val="PPE lapsing"/>
      <sheetName val="payments to agencies"/>
      <sheetName val="N2-cram "/>
      <sheetName val="N-cram2"/>
      <sheetName val="EL-1"/>
      <sheetName val="staff superannuation "/>
      <sheetName val="EL-4"/>
      <sheetName val="BIR"/>
      <sheetName val="Unrecorded Lia"/>
      <sheetName val="July 31, 2010"/>
      <sheetName val="July 31, 2011"/>
      <sheetName val="July 31, 2012"/>
      <sheetName val="ISTA"/>
      <sheetName val="SIT"/>
      <sheetName val="SWM "/>
      <sheetName val="SRA"/>
      <sheetName val="Ner Report Kons"/>
      <sheetName val="nering "/>
      <sheetName val="Ner Kons 2002"/>
      <sheetName val="aje-kons"/>
      <sheetName val="WP ISP Ind 02"/>
      <sheetName val="Aje Isp (Ind) 2002"/>
      <sheetName val="koreksi HPP"/>
      <sheetName val="PSAK 46-koreksi"/>
      <sheetName val="PSAK 46 Mnrt ISP"/>
      <sheetName val="Disclose hut pjk"/>
      <sheetName val="PSAK 46 buat discl"/>
      <sheetName val="Pos LB"/>
      <sheetName val="Konfr 02"/>
      <sheetName val="neraca-inggris"/>
      <sheetName val="Kurs Transaksi Bank Indonesia"/>
      <sheetName val="_REF_"/>
      <sheetName val="invs usd"/>
      <sheetName val="invs idr"/>
      <sheetName val="ytd (dept)"/>
      <sheetName val="budget usd"/>
      <sheetName val="REKAP PENJ"/>
      <sheetName val="net_impact_pros_other_crts_actu"/>
      <sheetName val="l*****"/>
      <sheetName val="NM-10"/>
      <sheetName val="GraL-R"/>
      <sheetName val="GraPb-Pj"/>
      <sheetName val="GraBu"/>
      <sheetName val="DtMtrl"/>
      <sheetName val="IkhKeu"/>
      <sheetName val="TPHP"/>
      <sheetName val="Piut Kar"/>
      <sheetName val="PIUT Phk III JJI"/>
      <sheetName val="Hut Phk III JJI"/>
      <sheetName val="Hut Dir JJI"/>
      <sheetName val="PAT"/>
      <sheetName val="PAT JJK"/>
      <sheetName val="PAT JJI"/>
      <sheetName val="Hut Ush JJK"/>
      <sheetName val="Hut Bi. Pemb. JJK"/>
      <sheetName val="Perin. Bi. Dbyr Dmk"/>
      <sheetName val="Perincian asuransi"/>
      <sheetName val="P.Kary04-08 (3)"/>
      <sheetName val="P.Kary04-08 (2)"/>
      <sheetName val="PIUT.kary"/>
      <sheetName val="LPP.USD"/>
      <sheetName val="NM.Agt"/>
      <sheetName val="LR.rinci"/>
      <sheetName val="LR.SBY"/>
      <sheetName val="LR.JKT"/>
      <sheetName val="LR.SMG"/>
      <sheetName val="LR.Riau"/>
      <sheetName val="LR.BL"/>
      <sheetName val="LR.PL"/>
      <sheetName val="LR.UPG"/>
      <sheetName val="Pdtan"/>
      <sheetName val="POS.k"/>
      <sheetName val="B.Lgs"/>
      <sheetName val="B.Tdk.Lgs"/>
      <sheetName val="Lamp.AT"/>
      <sheetName val="G. Penj "/>
      <sheetName val="G.Laba brsh "/>
      <sheetName val="G.By. Ush"/>
      <sheetName val="PIUT.kary (2)"/>
      <sheetName val="LPP_USD (2)"/>
      <sheetName val="AT.Jul"/>
      <sheetName val="AT.Agt"/>
      <sheetName val="AT.Sep"/>
      <sheetName val="NM Jul"/>
      <sheetName val="NM Agt"/>
      <sheetName val="LPP_USD"/>
      <sheetName val="P.Kary07.07"/>
      <sheetName val="P.Kary08.07"/>
      <sheetName val="P.Kary09.07"/>
      <sheetName val="P.Kary10.07"/>
      <sheetName val="NM Sep"/>
      <sheetName val="POS_k"/>
      <sheetName val="LR.Jul"/>
      <sheetName val="LR.Agt"/>
      <sheetName val="LR.Sep"/>
      <sheetName val="G.omzet"/>
      <sheetName val="Sheet4 (2)"/>
      <sheetName val="per sales"/>
      <sheetName val="per sales triwulan I"/>
      <sheetName val="LR triwulan I"/>
      <sheetName val="Graph  (2)"/>
      <sheetName val="grf_Laba"/>
      <sheetName val="grf_Penj"/>
      <sheetName val="grf_Biaya"/>
      <sheetName val="N_M_"/>
      <sheetName val="Jr "/>
      <sheetName val="By_Sales"/>
      <sheetName val="LMP pot"/>
      <sheetName val=" BDP"/>
      <sheetName val="Brg Jadi "/>
      <sheetName val="PK LL"/>
      <sheetName val="BCA03"/>
      <sheetName val="Pihak III"/>
      <sheetName val="BY_AKT"/>
      <sheetName val="BY DDM"/>
      <sheetName val="LMP.PTG"/>
      <sheetName val="BCA04"/>
      <sheetName val="RL A (2)"/>
      <sheetName val="RL A"/>
      <sheetName val="RL (4)"/>
      <sheetName val="RL (6)"/>
      <sheetName val="RL (3)"/>
      <sheetName val="RL (5)"/>
      <sheetName val="HPP Telur KW II"/>
      <sheetName val="Perbandingan Penj &amp; By"/>
      <sheetName val="RL KW 2"/>
      <sheetName val="NRC1 (3)"/>
      <sheetName val="NRC1"/>
      <sheetName val="NRC1 (2)"/>
      <sheetName val="NERACA SALDO JUL'08 SK"/>
      <sheetName val="SILVI"/>
      <sheetName val="KK-BY"/>
      <sheetName val="kk-nermut"/>
      <sheetName val="ARISAN"/>
      <sheetName val="UM penj"/>
      <sheetName val="Kode Perk"/>
      <sheetName val="Foto AT"/>
      <sheetName val="Pitg Lain"/>
      <sheetName val="AT.Tahunan"/>
      <sheetName val="AT'OKT'08"/>
      <sheetName val="AT.Thn- Gab"/>
      <sheetName val="AT.okt- Gab (2)"/>
      <sheetName val="KodeAkun"/>
      <sheetName val="LKH "/>
      <sheetName val="KKK-pEB"/>
      <sheetName val="LBH TPI"/>
      <sheetName val="LBH Pda"/>
      <sheetName val="LBH BMPR"/>
      <sheetName val="LBH BMPU"/>
      <sheetName val="LBH TM"/>
      <sheetName val="LBH BDI"/>
      <sheetName val="LBH TD"/>
      <sheetName val="RekonBank"/>
      <sheetName val="Kode KK"/>
      <sheetName val="AnalisaLap"/>
      <sheetName val="Analisa Ratio"/>
      <sheetName val="LKH &amp; LBH GABUNGAN"/>
      <sheetName val="RL New"/>
      <sheetName val="HPP PEB 09"/>
      <sheetName val="HELP NERMUT"/>
      <sheetName val="LMK (Sort)"/>
      <sheetName val="Pembelian LAIN2"/>
      <sheetName val="HUTANG LAIN2"/>
      <sheetName val="UMJual"/>
      <sheetName val="B.600"/>
      <sheetName val="B.700"/>
      <sheetName val="B.900"/>
      <sheetName val="HPP FEB 08a"/>
      <sheetName val="HPP FEB 08b"/>
      <sheetName val="KKK-Apr"/>
      <sheetName val="Note-APR08"/>
      <sheetName val="HPP APR 08"/>
      <sheetName val="PDM PPh 23"/>
      <sheetName val="Lap.Mutasi.Keu"/>
      <sheetName val="Perk."/>
      <sheetName val="BUKU TAB P.TAGOR (2)"/>
      <sheetName val="PIUT KARY PB"/>
      <sheetName val="control "/>
      <sheetName val="EXP. PUJI ASTUTI"/>
      <sheetName val="BUKU TAB P.TAGOR"/>
      <sheetName val="KANTONG PLASTIK"/>
      <sheetName val="LBH 9010"/>
      <sheetName val="LBH 9021"/>
      <sheetName val="LBH 2485"/>
      <sheetName val="LBH P1"/>
      <sheetName val="LBH P2"/>
      <sheetName val="LBH P3"/>
      <sheetName val="BNI 6263"/>
      <sheetName val="BCA 0461"/>
      <sheetName val="B.JATIM 291"/>
      <sheetName val="B.PANIN"/>
      <sheetName val="BNI 1685"/>
      <sheetName val="B.JATIM 2752"/>
      <sheetName val="AYAT SILANG"/>
      <sheetName val="MEMORIAL"/>
      <sheetName val="KODE_KK JAN09"/>
      <sheetName val="An_Ratio_Periode"/>
      <sheetName val="LR NEW"/>
      <sheetName val="LR NEW (SORT)"/>
      <sheetName val="HPP+JUAL"/>
      <sheetName val="HPP+JUAL (sort)"/>
      <sheetName val="LR TOKO"/>
      <sheetName val="LR PER AREA"/>
      <sheetName val="Lap.Mutasi.Keu (SORT)"/>
      <sheetName val="ADVANCE (SORT)"/>
      <sheetName val="LPP (SORT)"/>
      <sheetName val="PERSEDIAAN "/>
      <sheetName val="UANG MUKA PEMBELIAN"/>
      <sheetName val="PIUTANG KARYAWAN (SORT)"/>
      <sheetName val="LPH STARS"/>
      <sheetName val="LPH STARS (SORT)"/>
      <sheetName val="LPH WOWKEREN"/>
      <sheetName val="LPH WOWKEREN (SORT)"/>
      <sheetName val="HUTANG TOKO "/>
      <sheetName val="HUTANG TOKO  (SORT)"/>
      <sheetName val="AKTIVA TDK LANCAR LAINYA"/>
      <sheetName val="AKTIVA TETAP "/>
      <sheetName val="AKTIVA LAIN2 JAMINAN"/>
      <sheetName val="SEWA DIBAYAR DIMUKA STARS"/>
      <sheetName val="SEWA DIBAYAR DIMUKA WOWKEREN"/>
      <sheetName val="PIUTANG AFILIASI"/>
      <sheetName val="PIUTANG BUNGA"/>
      <sheetName val="TITIPAN PIHAK KE 3"/>
      <sheetName val="SEWA YMH DIBYR"/>
      <sheetName val="HUTANG KENDARAAN"/>
      <sheetName val="HUTANG PEMEGANG SAHAM"/>
      <sheetName val="HUTANG PIHAK KE 3"/>
      <sheetName val="BG DIBUKA MUNDUR"/>
      <sheetName val="HUTANG BIAYA"/>
      <sheetName val="HUTANG AFILIASI"/>
      <sheetName val="REALISASI UM"/>
      <sheetName val="ADVANCE BU ETIK"/>
      <sheetName val="PRK"/>
      <sheetName val="LKH"/>
      <sheetName val="LBH1"/>
      <sheetName val="LBH2"/>
      <sheetName val="LBH3"/>
      <sheetName val="LBH4"/>
      <sheetName val="LBH5"/>
      <sheetName val="Konf Bank"/>
      <sheetName val="Mut Keuangan"/>
      <sheetName val="B7"/>
      <sheetName val="B9"/>
      <sheetName val="B10"/>
      <sheetName val="B13"/>
      <sheetName val="B14"/>
      <sheetName val="B15"/>
      <sheetName val="B16"/>
      <sheetName val="B17"/>
      <sheetName val="B18"/>
      <sheetName val="B19"/>
      <sheetName val="B20"/>
      <sheetName val="B21"/>
      <sheetName val="B22"/>
      <sheetName val="B23"/>
      <sheetName val="B24"/>
      <sheetName val="B25"/>
      <sheetName val="B26"/>
      <sheetName val="B27"/>
      <sheetName val="B28"/>
      <sheetName val="B29"/>
      <sheetName val="B30"/>
      <sheetName val="B31"/>
      <sheetName val="RAB intern"/>
      <sheetName val="Preparation"/>
      <sheetName val="Mix_Storage_Silo"/>
      <sheetName val="Transportation - Steel Struc"/>
      <sheetName val="Transportation - Foundation"/>
      <sheetName val="BC-RH.01"/>
      <sheetName val="BC-RH.02"/>
      <sheetName val="BC-RH.03"/>
      <sheetName val="BC-RH.03A"/>
      <sheetName val="BC-03.04"/>
      <sheetName val="BC-03.04A"/>
      <sheetName val="BC-03.04B"/>
      <sheetName val="BC-03.04C"/>
      <sheetName val="Other Items"/>
      <sheetName val="Analisa harga Fabrikasi"/>
      <sheetName val="JUNI'00"/>
      <sheetName val="lr_divisi"/>
      <sheetName val="ratio_juni_2003"/>
      <sheetName val="nermfc-0206"/>
      <sheetName val="labamfc-0206"/>
      <sheetName val="nermfc-0207"/>
      <sheetName val="labamfc-0207"/>
      <sheetName val="nermfc-0208"/>
      <sheetName val="labamfc-0208"/>
      <sheetName val="nermfc-0209"/>
      <sheetName val="labamfc-0209"/>
      <sheetName val="nermfc-0210"/>
      <sheetName val="labamfc-0210"/>
      <sheetName val="ner-0211"/>
      <sheetName val="laba-0211"/>
      <sheetName val="ner-0212"/>
      <sheetName val="laba-0212"/>
      <sheetName val="ner-0301"/>
      <sheetName val="laba-0301"/>
      <sheetName val="ner-0302"/>
      <sheetName val="laba-0302"/>
      <sheetName val="ner-0303"/>
      <sheetName val="laba-0303"/>
      <sheetName val="ner-0304"/>
      <sheetName val="laba-0304"/>
      <sheetName val="ner-0305"/>
      <sheetName val="laba-0305"/>
      <sheetName val="ner-0306"/>
      <sheetName val="laba-0306"/>
      <sheetName val="ner-0307"/>
      <sheetName val="laba-0307"/>
      <sheetName val="ner-0308"/>
      <sheetName val="laba-0308"/>
      <sheetName val="ner-0309"/>
      <sheetName val="laba-0309"/>
      <sheetName val="ner-0310"/>
      <sheetName val="laba-0310"/>
      <sheetName val="ner-0311"/>
      <sheetName val="laba-0311"/>
      <sheetName val="ner-0312"/>
      <sheetName val="laba-0312"/>
      <sheetName val="ner-0401"/>
      <sheetName val="laba-0401"/>
      <sheetName val="ner-0402"/>
      <sheetName val="laba-0402"/>
      <sheetName val="ner-0403"/>
      <sheetName val="laba-0403"/>
      <sheetName val="ner-0404"/>
      <sheetName val="laba-0404"/>
      <sheetName val="ner-0405"/>
      <sheetName val="laba-0405"/>
      <sheetName val="ner-0406"/>
      <sheetName val="laba-0406"/>
      <sheetName val="ner-0407"/>
      <sheetName val="laba-0407"/>
      <sheetName val="ner-0408"/>
      <sheetName val="laba-0408"/>
      <sheetName val="ner-0409"/>
      <sheetName val="laba-0409"/>
      <sheetName val="laba-0409(proyeksi)"/>
      <sheetName val="evaby-0407"/>
      <sheetName val="evaby-0407 (BTL)"/>
      <sheetName val="eva-BTL(Peb05)"/>
      <sheetName val="Rab-sd-Peb05"/>
      <sheetName val="eva-BTL(Peb05)-01"/>
      <sheetName val="2308"/>
      <sheetName val="Real"/>
      <sheetName val="Kuantitas (2)"/>
      <sheetName val="DIV.2.1"/>
      <sheetName val="DIV-8"/>
      <sheetName val="Rekap Kososng"/>
      <sheetName val="Kuantitas Kosong"/>
      <sheetName val="Conversion"/>
      <sheetName val="Peta Quarry"/>
      <sheetName val="Conditions"/>
      <sheetName val="Schedule lot 8"/>
      <sheetName val="Preamble"/>
      <sheetName val="Grand Summary"/>
      <sheetName val="rekap akhir"/>
      <sheetName val="Unit Price-WIKA intern"/>
      <sheetName val="Unit Price-WIKA ext"/>
      <sheetName val="Unit Price-WK"/>
      <sheetName val="ExchangeRate"/>
      <sheetName val="An-TEK"/>
      <sheetName val="An-TEK (2)"/>
      <sheetName val="BASIC PRICE (2)"/>
      <sheetName val="Harga Sat"/>
      <sheetName val="Unit Price (2)"/>
      <sheetName val="SERIE C"/>
      <sheetName val="Unit Price-WIKA ext (2)"/>
      <sheetName val="SERIE B"/>
      <sheetName val="Rekap Harga Sipil"/>
      <sheetName val="Sat. Pek."/>
      <sheetName val="Pond Bangunan Utama"/>
      <sheetName val="Bangunan Utama A"/>
      <sheetName val="Bangunan Utama B "/>
      <sheetName val="Bangunan Utama C"/>
      <sheetName val=" Lantai Bangunan "/>
      <sheetName val="Dinding P. Tanah"/>
      <sheetName val="PAO, SCR &amp; MLR"/>
      <sheetName val="Transfer Carr"/>
      <sheetName val="L. Ramp"/>
      <sheetName val="Tippler"/>
      <sheetName val="Rel Track"/>
      <sheetName val="Capstan &amp; Bollard"/>
      <sheetName val="Threshing"/>
      <sheetName val="Kernel Recovery"/>
      <sheetName val=" Pondasi  KSB"/>
      <sheetName val=" Empty Bunch Area"/>
      <sheetName val="Clarification"/>
      <sheetName val="Fat Pit"/>
      <sheetName val="Power House"/>
      <sheetName val="Cable Trench &amp; Pond Panel"/>
      <sheetName val="Pondasi CPO Tank"/>
      <sheetName val="WTP"/>
      <sheetName val="J. Timbang "/>
      <sheetName val="Workshop"/>
      <sheetName val="G. Kimia"/>
      <sheetName val="Loading Sheed"/>
      <sheetName val="T. Parkir M &amp; S"/>
      <sheetName val="Pos Jaga-2"/>
      <sheetName val="Musholla"/>
      <sheetName val="Balai P. Karyawan"/>
      <sheetName val="Pos Grading"/>
      <sheetName val="Bak Fiber"/>
      <sheetName val="R. Pompa Diesel"/>
      <sheetName val="R. P. Oil Despath"/>
      <sheetName val="R. Pompa K. Limbah"/>
      <sheetName val="Power Pack"/>
      <sheetName val="Area Parkir Truk"/>
      <sheetName val="Jalan &amp; Saluran "/>
      <sheetName val="Turfing"/>
      <sheetName val="Sal Underflow"/>
      <sheetName val="Pagar &amp; Pintu Pabrik"/>
      <sheetName val=" Pagar Waduk"/>
      <sheetName val="Pagar Kolam Limbah"/>
      <sheetName val="Gudang Kernel"/>
      <sheetName val="General Item"/>
      <sheetName val="Sub Contract"/>
      <sheetName val="Contigence"/>
      <sheetName val="Personnel"/>
      <sheetName val="DIV X"/>
      <sheetName val="AN-HSP"/>
      <sheetName val="QUARRY"/>
      <sheetName val="ALAT-1"/>
      <sheetName val="AGG, C"/>
      <sheetName val="URAIAN ALAT"/>
      <sheetName val="HARGA ALAT"/>
      <sheetName val="LALIN"/>
      <sheetName val="URAI X"/>
      <sheetName val="URAIAN "/>
      <sheetName val="LS-Rutin"/>
      <sheetName val="REKAP - 2006"/>
      <sheetName val="BQ - 2006"/>
      <sheetName val="Perhitungan Mobilisasi Alat"/>
      <sheetName val="Jembatan Sementara"/>
      <sheetName val="HRG MAT"/>
      <sheetName val="FINALISASI (1)"/>
      <sheetName val="REKAP (1)"/>
      <sheetName val="REKAP (3)"/>
      <sheetName val="BQ (1)"/>
      <sheetName val="BQ (2)"/>
      <sheetName val="BQ (3)"/>
      <sheetName val="AN-RC"/>
      <sheetName val="MOB Air Pangi"/>
      <sheetName val="MOB Air Empayang"/>
      <sheetName val="MOB Air Kikim"/>
      <sheetName val="NP (2)"/>
      <sheetName val="Analisa HSP"/>
      <sheetName val="k-350"/>
      <sheetName val="kayu"/>
      <sheetName val="kayu1"/>
      <sheetName val="7.16.1"/>
      <sheetName val="demolition"/>
      <sheetName val="box culvert"/>
      <sheetName val="ready mix"/>
      <sheetName val="polos"/>
      <sheetName val="Unit Price(Barrier)"/>
      <sheetName val="Barrier"/>
      <sheetName val="Unit Price(1)"/>
      <sheetName val="Rekap(2)"/>
      <sheetName val="Civil Work(3-5)"/>
      <sheetName val="Equipment Cost(6)"/>
      <sheetName val="Material Cost(7)"/>
      <sheetName val="IDC(8-10)"/>
      <sheetName val="employer(11)"/>
      <sheetName val="Local Staff(12)"/>
      <sheetName val="sekret(13)"/>
      <sheetName val="facility(14)"/>
      <sheetName val="trans(15)"/>
      <sheetName val="Labour(16)"/>
      <sheetName val="BP(17)"/>
      <sheetName val="Eqp Opr(18)"/>
      <sheetName val="rab-ver2"/>
      <sheetName val="ALJAZAIR  FINAL BEAM"/>
      <sheetName val="hrg dasar"/>
      <sheetName val="Terbilang"/>
      <sheetName val="Q'TY"/>
      <sheetName val="DIV.1"/>
      <sheetName val="DIV.2a"/>
      <sheetName val="DIV.2a (2)"/>
      <sheetName val="DIV.2a.BET"/>
      <sheetName val="DIV.2a.TUL"/>
      <sheetName val="DIV.2b"/>
      <sheetName val="DIV.2b (2)"/>
      <sheetName val="DIV.2c"/>
      <sheetName val="DIV.2d"/>
      <sheetName val="DIV.8"/>
      <sheetName val="DIV.8.a"/>
      <sheetName val="DIV.9"/>
      <sheetName val="6.PEK ASPAL"/>
      <sheetName val="7.PEK-STRUKTUR"/>
      <sheetName val="SK 5.3"/>
      <sheetName val="5.1-5.4(1)-5.4(2)"/>
      <sheetName val="Sat_ Pek_"/>
      <sheetName val="MASTERING"/>
      <sheetName val="REKAP (inflasi mar)"/>
      <sheetName val="Kuantitas &amp; Harga (inflasi mar)"/>
      <sheetName val="Escal (inflasi mar)"/>
      <sheetName val="AHS (Inflasi mar)"/>
      <sheetName val="SD (inflasi mar)"/>
      <sheetName val="Komposisi"/>
      <sheetName val="AHS Aspal"/>
      <sheetName val="AHS Marka"/>
      <sheetName val="Analisa lampu"/>
      <sheetName val="Usulan"/>
      <sheetName val="BA PP (2)"/>
      <sheetName val="BA Prestasi"/>
      <sheetName val="Kuantitas _ Harga"/>
      <sheetName val="List Material"/>
      <sheetName val="Tindak Lanjut"/>
      <sheetName val="samsidb"/>
      <sheetName val="P2K3"/>
      <sheetName val="EvPBM"/>
      <sheetName val="PresBul"/>
      <sheetName val="PresPek"/>
      <sheetName val="EvProd"/>
      <sheetName val="Tahap"/>
      <sheetName val="UPY"/>
      <sheetName val="Add"/>
      <sheetName val="6_PEK ASPAL"/>
      <sheetName val="TOTAL BTL"/>
      <sheetName val="PERSONALIA"/>
      <sheetName val="SS MNGMNT"/>
      <sheetName val="DIV_3"/>
      <sheetName val="DIV_8"/>
      <sheetName val="DIV_9"/>
      <sheetName val="AN_RC"/>
      <sheetName val="HARGA BAHAN"/>
      <sheetName val="r.dokter(2)"/>
      <sheetName val="R.JENAZAH(2)"/>
      <sheetName val="R. MUSHOLA(2)"/>
      <sheetName val="R. JAGA(2)"/>
      <sheetName val="PERAWAT"/>
      <sheetName val="R.KBDANAN"/>
      <sheetName val="R.ICU"/>
      <sheetName val="VIP"/>
      <sheetName val="RWT.INAP"/>
      <sheetName val="DAPUR RS"/>
      <sheetName val="PEK.PERSIAPAN"/>
      <sheetName val="POLY"/>
      <sheetName val="UGD"/>
      <sheetName val="ANAL KSR"/>
      <sheetName val="ANAL.BOW"/>
      <sheetName val="ANAL.KAYU"/>
      <sheetName val="ANAL_BOW"/>
      <sheetName val="r.dokter"/>
      <sheetName val="R.JENAZAH"/>
      <sheetName val="R. MUSHOLA"/>
      <sheetName val="R. JAGA"/>
      <sheetName val="R.KBDANAN (2)"/>
      <sheetName val="VIP (2)"/>
      <sheetName val="Elimasi Induk by AR"/>
      <sheetName val="VERSI RILLY"/>
      <sheetName val="BKM"/>
      <sheetName val="BKK"/>
      <sheetName val="BBM 1"/>
      <sheetName val="BBK1"/>
      <sheetName val="BBM2"/>
      <sheetName val="BBK2"/>
      <sheetName val="BBM3"/>
      <sheetName val="BBK3"/>
      <sheetName val="BBM4"/>
      <sheetName val="BBK4"/>
      <sheetName val="BBM5"/>
      <sheetName val="BBK5"/>
      <sheetName val="Reg. CHGb"/>
      <sheetName val="Reg. BNI 9010"/>
      <sheetName val="Reg. BNI 9021"/>
      <sheetName val="REG. BNI 2485"/>
      <sheetName val="KODE HUT"/>
      <sheetName val="NOTE AGUST07"/>
      <sheetName val="UANG MUKA PEMB."/>
      <sheetName val="Rekap LR Toko"/>
      <sheetName val="SEWA DIBAYAR DIMUKA"/>
      <sheetName val="UANG MUKA LAIN2"/>
      <sheetName val="PERINCIAN GB DIBUKA MUNDUR"/>
      <sheetName val="PIUTANG CHBG"/>
      <sheetName val="Hut Konsin"/>
      <sheetName val="LPH Afiliasi "/>
      <sheetName val="LPH PIII"/>
      <sheetName val="LPP Afiliasi "/>
      <sheetName val="PIUTANG CHGB"/>
      <sheetName val="_x0000__x0010__x0000_듄ú̀_x0000__x001e__x0000__x0010__x0000_Ǡ_x0000__x0010__x0000__x0010_"/>
      <sheetName val="T1"/>
      <sheetName val="T6"/>
      <sheetName val="Perub Ekuitas"/>
      <sheetName val="By lgs"/>
      <sheetName val="at (3)"/>
      <sheetName val="Ratio "/>
      <sheetName val="kartu LR "/>
      <sheetName val="KARTU NERACA "/>
      <sheetName val="LR Berjalan"/>
      <sheetName val="tidak dipakai"/>
      <sheetName val="nm "/>
      <sheetName val="Rekap LMP"/>
      <sheetName val="PIUTANGP3"/>
      <sheetName val="By-7 (2)"/>
      <sheetName val="By-6 (2)"/>
      <sheetName val="KD Perk"/>
      <sheetName val="Olie -SPBU"/>
      <sheetName val="Jurnal koreksi - EJT"/>
      <sheetName val="CATREV"/>
      <sheetName val="Nermut Januari"/>
      <sheetName val="Nermut Februari"/>
      <sheetName val="Nermut Maret"/>
      <sheetName val="1) Grafik Penjualan"/>
      <sheetName val="2) Grafik BOP"/>
      <sheetName val="3) GR_LR"/>
      <sheetName val="4) NRC"/>
      <sheetName val="5) RL Detail"/>
      <sheetName val="6) RL"/>
      <sheetName val="7) AK  "/>
      <sheetName val="KK_LMK"/>
      <sheetName val="8) MK"/>
      <sheetName val="9) POS"/>
      <sheetName val="10) LAHP"/>
      <sheetName val="11) BPP"/>
      <sheetName val="12) Biaya"/>
      <sheetName val="LPP 1 &amp; 2"/>
      <sheetName val="Piutang CH-GB 3"/>
      <sheetName val="Piutang Lain - 4"/>
      <sheetName val="LMP SBY - 5"/>
      <sheetName val="LMP SBY BARANG SAMPAH -6"/>
      <sheetName val="LMP JKT - 7"/>
      <sheetName val="LMP DUNIA BANGUNAN JKT - 8"/>
      <sheetName val="LPP Triwulan"/>
      <sheetName val="UMPB Surabaya"/>
      <sheetName val="UMPB Jakarta"/>
      <sheetName val="Tabel AT"/>
      <sheetName val="LAHP OMZET"/>
      <sheetName val="Lap. AHP Triwulan I"/>
      <sheetName val="Reg PENJUALAN"/>
      <sheetName val="320-F"/>
      <sheetName val="320-F2"/>
      <sheetName val="10-CATREV"/>
      <sheetName val="JK JAN"/>
      <sheetName val="gf_4_"/>
      <sheetName val="MODAL KERJA"/>
      <sheetName val="AKT_TTP"/>
      <sheetName val="BY.PEMB"/>
      <sheetName val="PIUT_LAIN"/>
      <sheetName val="TEPUNG"/>
      <sheetName val="HUT_LAIN-LAIN"/>
      <sheetName val="HUT BANK"/>
      <sheetName val="Lap_Stock"/>
      <sheetName val="UM PEMB piut tepung"/>
      <sheetName val="penj natura"/>
      <sheetName val="NATURA"/>
      <sheetName val="Cat Rev maret '10"/>
      <sheetName val="peR. AT"/>
      <sheetName val="NRC GT (2)"/>
      <sheetName val="Tbl_RL"/>
      <sheetName val="Daftar Diskon"/>
      <sheetName val="Tabel Aktiva 2"/>
      <sheetName val="KKMK"/>
      <sheetName val="1) G-Pj"/>
      <sheetName val="2) G-By"/>
      <sheetName val="3) G-LR"/>
      <sheetName val="4) NRC GT"/>
      <sheetName val="5) RL GT"/>
      <sheetName val="6) Pos"/>
      <sheetName val="7) AK GT"/>
      <sheetName val="8) LMK"/>
      <sheetName val="9) BPP GT - 1"/>
      <sheetName val="10) Biaya GT - 2&amp;3"/>
      <sheetName val="11) RK - 3&amp;4"/>
      <sheetName val="ASET_TETAP "/>
      <sheetName val="Hut. Lain2"/>
      <sheetName val="RL JULI 09-08"/>
      <sheetName val="AK   _2_"/>
      <sheetName val="NRC _2_"/>
      <sheetName val="LR  _2_"/>
      <sheetName val="G_HK"/>
      <sheetName val="G_LR"/>
      <sheetName val="G_By"/>
      <sheetName val="G_Pj"/>
      <sheetName val="AK  "/>
      <sheetName val="KK-MK"/>
      <sheetName val="LMPHK "/>
      <sheetName val="Piut_Dir"/>
      <sheetName val="Hut_Gj"/>
      <sheetName val="e_meeting_tdk_print"/>
      <sheetName val="Cat Rev April '10"/>
      <sheetName val="1) G_HK-1"/>
      <sheetName val="2) G_Pj"/>
      <sheetName val="3) G_By"/>
      <sheetName val="4) G_LR"/>
      <sheetName val="5) NRC"/>
      <sheetName val="6) LR "/>
      <sheetName val="7) LR Berjalan"/>
      <sheetName val="8) Pos"/>
      <sheetName val="9) LMK"/>
      <sheetName val="10) AK  "/>
      <sheetName val="11) Biaya"/>
      <sheetName val="12) LPP - 1"/>
      <sheetName val="13) Piut_Dir - 2"/>
      <sheetName val="14) LMPHK - 3"/>
      <sheetName val="15) LMP - 4"/>
      <sheetName val="16) AT - 5"/>
      <sheetName val="17) Hut_Gj - 6"/>
      <sheetName val="18) DP  - 7"/>
      <sheetName val="LPH 6 &amp; 7"/>
      <sheetName val="Agust tanpa JK"/>
      <sheetName val="JK TW IV 2010"/>
      <sheetName val="Nermut Jan"/>
      <sheetName val="Nermut Peb"/>
      <sheetName val="Nermut Mar"/>
      <sheetName val="6) RL Gabungan"/>
      <sheetName val="Lap. AHP Triwulan II"/>
      <sheetName val="Bk Pembantu "/>
      <sheetName val="bk pembantu LabaRugi "/>
      <sheetName val="Nrc ljr"/>
      <sheetName val="Nrc,L-R"/>
      <sheetName val="RAB 100903 (blok R)"/>
      <sheetName val="RAB 100903 (blok S)"/>
      <sheetName val="bk pembantu LabaRugi  (2)"/>
      <sheetName val="Bk Pembantu  (2)"/>
      <sheetName val="tf ke RUI (2)"/>
      <sheetName val="NM8"/>
      <sheetName val="LMK7"/>
      <sheetName val="NRC5"/>
      <sheetName val="LR6"/>
      <sheetName val="AHProd"/>
      <sheetName val="G-LR3"/>
      <sheetName val="G-LRB"/>
      <sheetName val="G-PJ2"/>
      <sheetName val="G-BY1"/>
      <sheetName val="RATIO LR"/>
      <sheetName val="BY.Dibyr Dimk"/>
      <sheetName val="ratio NRC"/>
      <sheetName val="Sourch"/>
      <sheetName val="NRC Tahunan"/>
      <sheetName val="Penj.NRC"/>
      <sheetName val="By567"/>
      <sheetName val="CHMKL"/>
      <sheetName val="AKTV"/>
      <sheetName val="180F1"/>
      <sheetName val="BDP"/>
      <sheetName val="BDP (lipat)"/>
      <sheetName val="BJ"/>
      <sheetName val="tinta&amp;solvent,sealtape"/>
      <sheetName val="CCL"/>
      <sheetName val="210C2"/>
      <sheetName val="MANDIRI (2)"/>
      <sheetName val="PERHITUNGAN K.P"/>
      <sheetName val="KRENENG"/>
      <sheetName val="JURNAL AUDIT 2006"/>
      <sheetName val="PERSEDIAAN STARS&amp;WOWKEREN"/>
      <sheetName val="U.MUKA LAIN2"/>
      <sheetName val="AKTIVA LAIN-LAIN JAMINAN"/>
      <sheetName val="HUTANG LEASING"/>
      <sheetName val="RINCI"/>
      <sheetName val="Reg Bank"/>
      <sheetName val="LBH"/>
      <sheetName val="Register BS Bank"/>
      <sheetName val="KUMP "/>
      <sheetName val="DPH"/>
      <sheetName val="LPH  "/>
      <sheetName val="Deposit daily"/>
      <sheetName val="tbl-penundaan"/>
      <sheetName val="Apl. Penundaan"/>
      <sheetName val="E-Payment (2)"/>
      <sheetName val="E-Payment"/>
      <sheetName val="DATA-ERROR"/>
      <sheetName val="rekon_kris"/>
      <sheetName val="Rekonsiliasi_Penundaan"/>
      <sheetName val="REKAP_CABANG"/>
      <sheetName val="peg. agustus 06"/>
      <sheetName val="d01"/>
      <sheetName val="d02"/>
      <sheetName val="d03"/>
      <sheetName val="d04"/>
      <sheetName val="d05"/>
      <sheetName val="d06"/>
      <sheetName val="d07"/>
      <sheetName val="d08"/>
      <sheetName val="d08b"/>
      <sheetName val="d09(no print)"/>
      <sheetName val="D09a"/>
      <sheetName val="D09b"/>
      <sheetName val="d09c(no print)"/>
      <sheetName val="d10"/>
      <sheetName val="d11 (no print)"/>
      <sheetName val="d12"/>
      <sheetName val="d13"/>
      <sheetName val="d14"/>
      <sheetName val="d15"/>
      <sheetName val="d16"/>
      <sheetName val="d17(no print)"/>
      <sheetName val="d18"/>
      <sheetName val="d19(no print)"/>
      <sheetName val="d20(no print)"/>
      <sheetName val="Notes26.Liquidity Risk"/>
      <sheetName val="GL Corr"/>
      <sheetName val=" D1.5 Lead PL"/>
      <sheetName val="D1.6 Interest Income"/>
      <sheetName val="REPORT "/>
      <sheetName val="D1.5.1 Matrix "/>
      <sheetName val="D.1.5.5 Missclsfy"/>
      <sheetName val="D1.5.1.1 Pricing"/>
      <sheetName val="D1.5.1.1 MTN mtm"/>
      <sheetName val="D1.5.1.1 Telkom PN"/>
      <sheetName val="D1.5.1.2 Unrlzd TRA"/>
      <sheetName val="D1.5.1.3 Unrlzd AFS"/>
      <sheetName val="D1.5.2 RollFw-AFS"/>
      <sheetName val="D1.5.3 RollFw-TRA"/>
      <sheetName val="D1.5.4 Sale SBI"/>
      <sheetName val="D1.6.1 Interest SBI"/>
      <sheetName val="D1.6.2 OS SBI"/>
      <sheetName val="Redemp"/>
      <sheetName val="GL Opic"/>
      <sheetName val="Purch SBI HTM"/>
      <sheetName val="Mansek"/>
      <sheetName val="PM-TE-SAD"/>
      <sheetName val="SRM_BS Report"/>
      <sheetName val="SRM_PL Report"/>
      <sheetName val="A3 - BS"/>
      <sheetName val="A3 - PL"/>
      <sheetName val="A3 - Off BS"/>
      <sheetName val="CF format"/>
      <sheetName val="A3 - OFF"/>
      <sheetName val="Adj MIDAS"/>
      <sheetName val="CF format (2)"/>
      <sheetName val="Adj CSB"/>
      <sheetName val="Adj IC Elimination"/>
      <sheetName val="BS Report"/>
      <sheetName val="PL Report"/>
      <sheetName val="KPI CBO"/>
      <sheetName val="KPI RO"/>
      <sheetName val="KPI CS"/>
      <sheetName val="TE Calc"/>
      <sheetName val="D-lead"/>
      <sheetName val="E-lead"/>
      <sheetName val="J-lead"/>
      <sheetName val="FA mov't"/>
      <sheetName val="N-lead"/>
      <sheetName val="P-lead"/>
      <sheetName val="O-lead"/>
      <sheetName val="T-lead"/>
      <sheetName val="U-1 Lead"/>
      <sheetName val="U-2 Lead"/>
      <sheetName val="6600"/>
      <sheetName val="Related"/>
      <sheetName val="BI-DAERAH"/>
      <sheetName val="WPMG"/>
      <sheetName val="C-NERACA"/>
      <sheetName val="36.00.01"/>
      <sheetName val="DATA EY-1"/>
      <sheetName val="TODAY PROCESS"/>
      <sheetName val="SGD"/>
      <sheetName val="EUR"/>
      <sheetName val="JPY"/>
      <sheetName val="HKD"/>
      <sheetName val="USD_JPM"/>
      <sheetName val="Color_info"/>
      <sheetName val="800 C"/>
      <sheetName val="800D1-Other Income"/>
      <sheetName val="800D2-Other Expense"/>
      <sheetName val="800 F1"/>
      <sheetName val="800 F2-Interest Income"/>
      <sheetName val="800 F3-Canteen Income"/>
      <sheetName val="800 F4-Rent Gym"/>
      <sheetName val="800 F5-Rent Class"/>
      <sheetName val="800 F5.2"/>
      <sheetName val="800 F6"/>
      <sheetName val="BS0809"/>
      <sheetName val="RL0809"/>
      <sheetName val="TB0809"/>
      <sheetName val="Selling exp"/>
      <sheetName val="G&amp;A exp"/>
      <sheetName val="Lampiran SK"/>
      <sheetName val="Mapping Per Unit"/>
      <sheetName val="Rekap TUP"/>
      <sheetName val="BOPTN-2014"/>
      <sheetName val="BeliPivot"/>
      <sheetName val="Uses"/>
      <sheetName val="PakaiPivot"/>
      <sheetName val="Vendors"/>
      <sheetName val="Materials"/>
      <sheetName val="BySupplier"/>
      <sheetName val="HPurchases"/>
      <sheetName val="HUses"/>
      <sheetName val="SparePartsPurchases"/>
      <sheetName val="SpareParts2"/>
      <sheetName val="180F-Asuransi "/>
      <sheetName val="180A"/>
      <sheetName val="Cek Invoice Payment 110308-1443"/>
      <sheetName val="RECEIPT No BA 2 ( INV ) 110308-"/>
      <sheetName val="sel kurs"/>
      <sheetName val="DEBTAGE(TREND)"/>
      <sheetName val="debtage"/>
      <sheetName val="PL-MGT"/>
      <sheetName val="PL-MGT(Trend)"/>
      <sheetName val="COSALES"/>
      <sheetName val="Floxal"/>
      <sheetName val="Production "/>
      <sheetName val="Distribution "/>
      <sheetName val="Expsummary"/>
      <sheetName val="Fin Highlights"/>
      <sheetName val="form CO"/>
      <sheetName val="AR&amp;DA"/>
      <sheetName val="hi-lights"/>
      <sheetName val="cost reduc"/>
      <sheetName val="sch3"/>
      <sheetName val="sch2"/>
      <sheetName val="PENY-97"/>
      <sheetName val="FormCO"/>
      <sheetName val="Jan ok"/>
      <sheetName val="MAR06"/>
      <sheetName val="Report2007"/>
      <sheetName val="3. Items of Focus"/>
      <sheetName val="Front Cover"/>
      <sheetName val="1. P&amp;L Local GAAP"/>
      <sheetName val="2. BS YTD Trend"/>
      <sheetName val=" 5. BS  Results"/>
      <sheetName val="6. Other Assets BS Local GAAP"/>
      <sheetName val="7. Regulatory Analysis"/>
      <sheetName val="10. BS Reconciliation"/>
      <sheetName val="P8"/>
      <sheetName val="P11"/>
      <sheetName val="P14"/>
      <sheetName val="P15"/>
      <sheetName val="12. Provision Analysis"/>
      <sheetName val="13. Provision Analysis (2)"/>
      <sheetName val="14. Pricing Testing Analysis"/>
      <sheetName val="15. Risk Analysis - Credit"/>
      <sheetName val="16. Market Risk Analysis"/>
      <sheetName val="17. Treasury"/>
      <sheetName val="18. New Business"/>
      <sheetName val="19. Tax 1"/>
      <sheetName val="20. Tax 2"/>
      <sheetName val="21.  Reg&amp;Lit Enquiries"/>
      <sheetName val="3.Reg Capital"/>
      <sheetName val="4. GAAP recon"/>
      <sheetName val="5. AppA"/>
      <sheetName val="9. P &amp; L Reconciliation"/>
      <sheetName val="2-GAAP Recon"/>
      <sheetName val="Des 2011"/>
      <sheetName val="SL Des 2011"/>
      <sheetName val="N.3 Tickmark"/>
      <sheetName val="Exch Rate"/>
      <sheetName val="N.3 Index"/>
      <sheetName val="N.3 Memo"/>
      <sheetName val="N.3 RF"/>
      <sheetName val="N.3 Lead"/>
      <sheetName val="N.3.1 Detail 6 digits"/>
      <sheetName val="N.3.1.1 Detail per Branches"/>
      <sheetName val="N.3.2 GL Overseas"/>
      <sheetName val="N.3.3 Reconcile GL vs SubGL"/>
      <sheetName val="N.3.3.1 Saving Acc"/>
      <sheetName val="N.3.3.2.1 Tokyo"/>
      <sheetName val="N.3.3.2.2 Hongkong"/>
      <sheetName val="N.3.3.2.3 Singapore"/>
      <sheetName val="N.3.3.2.4 New York"/>
      <sheetName val="N.3.3.2.5 London"/>
      <sheetName val="N.3.4 Vostro"/>
      <sheetName val="N.3.4.1 Reclassification CA"/>
      <sheetName val="N.3.4.2 Reclassification TD"/>
      <sheetName val="N.3.4.3 Review Mapping Overseas"/>
      <sheetName val="N.3.5 ARPs"/>
      <sheetName val="N.3.6 TPF blocked as coll"/>
      <sheetName val="N.3.6.1 Blocked Domestic GIRO"/>
      <sheetName val="N.3.6.1 Blocked Domestic TAB"/>
      <sheetName val="N.3.6.1 Blocked Domestic DEP"/>
      <sheetName val="N.3.6.2 Blocked New York"/>
      <sheetName val="N.3.6.3 Blocked Singapore"/>
      <sheetName val="N.3.6.4 Blocked London"/>
      <sheetName val="N.3.7 Maturity"/>
      <sheetName val="N.3.8 Related Party"/>
      <sheetName val="N.3.8.1 KOP SWADHARMA"/>
      <sheetName val="N.3.8.2 BNI SECURITIES"/>
      <sheetName val="N.3.8.3 SWADHARMA GRS DINAMIKA"/>
      <sheetName val="N.3.8.4 BNI LIFE INSURANCE"/>
      <sheetName val="N.3.8.5 ASURANSI TRIPAKARTA"/>
      <sheetName val="N.3.8.6 DANA PENSIUN BNI"/>
      <sheetName val="N.3.8.7 SWADHARMA DUTA DATA"/>
      <sheetName val="N.3.8.8 SWADHARMA PROPERTINDO"/>
      <sheetName val="N.3.8.9 SWADHARMA INFORMATIKA"/>
      <sheetName val="N.3.8.10 YAYASAN DANAR"/>
      <sheetName val="N.3.8.11 BNI MULTI FINANCE"/>
      <sheetName val="N.3.8.12 SWADHARMA KERYSATYA"/>
      <sheetName val="N.3.8.14 CITANDUY PERKASA"/>
      <sheetName val="N.3.9 tab berdasarkan jenis"/>
      <sheetName val="N.3.10 Interest Rate Risk"/>
      <sheetName val="N.3.10.1 Suku bunga di atas LPS"/>
      <sheetName val="N.3.11 Details AJE-RJE(For NOP)"/>
      <sheetName val="CC current account"/>
      <sheetName val="CC time deposit"/>
      <sheetName val="CC saving account"/>
      <sheetName val="bl"/>
      <sheetName val="SaldoCorona"/>
      <sheetName val="kurs (2)"/>
      <sheetName val=" krc"/>
      <sheetName val="kbn"/>
      <sheetName val="rjn"/>
      <sheetName val="ums"/>
      <sheetName val="cmi"/>
      <sheetName val="dbs"/>
      <sheetName val="lbu"/>
      <sheetName val="snb"/>
      <sheetName val="kld"/>
      <sheetName val="dro"/>
      <sheetName val="ngg"/>
      <sheetName val="lbb"/>
      <sheetName val="lwt"/>
      <sheetName val="klmt"/>
      <sheetName val="ttm"/>
      <sheetName val="awu"/>
      <sheetName val="lsr"/>
      <sheetName val="bkr"/>
      <sheetName val="tlg"/>
      <sheetName val="png"/>
      <sheetName val="sng"/>
      <sheetName val="fudi"/>
      <sheetName val="gdw"/>
      <sheetName val="egon"/>
      <sheetName val="jlnr"/>
      <sheetName val="TRI I 2005"/>
      <sheetName val="TRI 2 2005"/>
      <sheetName val="TRI 3 2004"/>
      <sheetName val="TRI 4-2004"/>
      <sheetName val="TWI"/>
      <sheetName val="JANU-KEU"/>
      <sheetName val="nggapulu &amp; labobar"/>
      <sheetName val="TRAYEK PER VOYAGE"/>
      <sheetName val="opsi"/>
      <sheetName val="PNP"/>
      <sheetName val="LAMP 6-11.2"/>
      <sheetName val="LAMP 6-11"/>
      <sheetName val="Lamp 1-5"/>
      <sheetName val="KK_PERKAPALAN"/>
      <sheetName val="DATA BAS BLNAN"/>
      <sheetName val="KK_BARANG"/>
      <sheetName val="Cut-Off BBM"/>
      <sheetName val="RINCI FO"/>
      <sheetName val="Cut-Off LO (2)"/>
      <sheetName val="Cut-Off LO"/>
      <sheetName val="SCAB09 (2)"/>
      <sheetName val="CUT-OFF SP"/>
      <sheetName val="VKON10"/>
      <sheetName val="KK_PERKAPALAN JULI"/>
      <sheetName val="BIAYA ABK"/>
      <sheetName val="BIAYA ABK JULI"/>
      <sheetName val="BREAKDOWN KINERJA SEM-I"/>
      <sheetName val="BBM (2)"/>
      <sheetName val="B.OVERHEAD NEW"/>
      <sheetName val="B. DILUAR USAHA NEW"/>
      <sheetName val="NAMA AKUN"/>
      <sheetName val="DATA BES PSO"/>
      <sheetName val="SCAB10 (2)"/>
      <sheetName val="SCAB10 (3)"/>
      <sheetName val="SCAB10 (4)"/>
      <sheetName val="SCAB10"/>
      <sheetName val="V06A10"/>
      <sheetName val="VCAB10"/>
      <sheetName val="V05A10"/>
      <sheetName val="V02A09 (3)"/>
      <sheetName val="V02A09 (2)"/>
      <sheetName val="V02A10"/>
      <sheetName val="KK_PERKAPALAN PSO"/>
      <sheetName val="Alt 4 BARU"/>
      <sheetName val="HIT BPK REAL'05 VERIFIKASI BARU"/>
      <sheetName val="REKAP PER KAPAL"/>
      <sheetName val="JANU-KEU (2)"/>
      <sheetName val="slhkcdkol"/>
      <sheetName val="JANU-KEU (3)"/>
      <sheetName val="BALANZA"/>
      <sheetName val="100205 conc"/>
      <sheetName val="100205 edo cta"/>
      <sheetName val="100207 conc"/>
      <sheetName val="100207 edo cta"/>
      <sheetName val="100209"/>
      <sheetName val="110100"/>
      <sheetName val="119032"/>
      <sheetName val="130038"/>
      <sheetName val="135001"/>
      <sheetName val="139152"/>
      <sheetName val="140141"/>
      <sheetName val="140173"/>
      <sheetName val="140175"/>
      <sheetName val="142006"/>
      <sheetName val="145001"/>
      <sheetName val="148011"/>
      <sheetName val="148013"/>
      <sheetName val="148023"/>
      <sheetName val="154002"/>
      <sheetName val="154003"/>
      <sheetName val="171100"/>
      <sheetName val="172111"/>
      <sheetName val="222200"/>
      <sheetName val="232200"/>
      <sheetName val="222206"/>
      <sheetName val="222208"/>
      <sheetName val="222500"/>
      <sheetName val="232500"/>
      <sheetName val="232208 hardware"/>
      <sheetName val="232208 Software"/>
      <sheetName val="310137"/>
      <sheetName val="310138"/>
      <sheetName val="320701"/>
      <sheetName val="367101"/>
      <sheetName val="369222"/>
      <sheetName val="369600"/>
      <sheetName val="369605"/>
      <sheetName val="369606"/>
      <sheetName val="378954 SYMBOL TECH INC DIC"/>
      <sheetName val="379012"/>
      <sheetName val="Quote"/>
      <sheetName val="P&amp;L Summary"/>
      <sheetName val="Logging PL"/>
      <sheetName val="License Summary"/>
      <sheetName val="Licensed Software"/>
      <sheetName val="Interface Software"/>
      <sheetName val="NetRMS Software"/>
      <sheetName val="Radio IP"/>
      <sheetName val="Server Hardware"/>
      <sheetName val="Other HW_SW"/>
      <sheetName val="Project Labor"/>
      <sheetName val="3rd Party Partners"/>
      <sheetName val="Product List"/>
      <sheetName val="OPTIONS"/>
      <sheetName val="CIG"/>
      <sheetName val="LF Lists"/>
      <sheetName val="IMS Profiles"/>
      <sheetName val="Asset depreciation"/>
      <sheetName val="100% prices"/>
      <sheetName val="working file"/>
      <sheetName val="EMEA INSS W41"/>
      <sheetName val="378999 Reconciliation"/>
      <sheetName val="Retreive 1"/>
      <sheetName val="FTT Lists"/>
      <sheetName val="CostDrivers"/>
      <sheetName val="Years of support (3)"/>
      <sheetName val="Years of support (5)"/>
      <sheetName val="Years of support (9)"/>
      <sheetName val="Optional Services 1 Year"/>
      <sheetName val="EBR P&amp;L USD - QGC MA"/>
      <sheetName val="EBR CashflowUSD- QGC MA"/>
      <sheetName val="MotCare &amp; Selex (3)"/>
      <sheetName val="MotCare &amp; Selex (5)"/>
      <sheetName val="P&amp;L 3 Years"/>
      <sheetName val="P&amp;L 5 Years"/>
      <sheetName val="P&amp;L 9 Years"/>
      <sheetName val="SparesList"/>
      <sheetName val="AvailabilityCalc"/>
      <sheetName val=" Format "/>
      <sheetName val=" Format  (2)"/>
      <sheetName val=" Format  (3)"/>
      <sheetName val=" Format  (4)"/>
      <sheetName val=" Format  (5)"/>
      <sheetName val=" Format  (6)"/>
      <sheetName val=" Format  (7)"/>
      <sheetName val="Process Flow - Current"/>
      <sheetName val="Process Flow - Potential"/>
      <sheetName val="PRT_VAR Potential"/>
      <sheetName val="Regional"/>
      <sheetName val="Inv Summary"/>
      <sheetName val="Inv by Tech"/>
      <sheetName val="LTB Inv"/>
      <sheetName val="E&amp;O Calculation"/>
      <sheetName val="Root Cause Pareto"/>
      <sheetName val="Scrub Trend"/>
      <sheetName val="Biz Mitigation"/>
      <sheetName val="Reserve Pareto"/>
      <sheetName val="E&amp;O P&amp;L Allo"/>
      <sheetName val="Major Issues"/>
      <sheetName val="PCR  Excess"/>
      <sheetName val="AAD Excess"/>
      <sheetName val="AAD LTB"/>
      <sheetName val="Wavenet "/>
      <sheetName val="R&amp;R LTB"/>
      <sheetName val="R&amp;R Excess"/>
      <sheetName val="Mesh"/>
      <sheetName val="Vertex_radio"/>
      <sheetName val="Vertex_AAD"/>
      <sheetName val="Kani_TSD"/>
      <sheetName val="Resumen draft"/>
      <sheetName val="Capacidad 2001"/>
      <sheetName val="Installed 2001"/>
      <sheetName val="Jerarquia"/>
      <sheetName val="Capacidad FWA"/>
      <sheetName val="TOTAL CAP FWA"/>
      <sheetName val="resumen CAPACIDAD FWA"/>
      <sheetName val="Assump Op"/>
      <sheetName val="New Churn"/>
      <sheetName val="Total Captura"/>
      <sheetName val="Internet"/>
      <sheetName val="INTERNET DED"/>
      <sheetName val="LP"/>
      <sheetName val="Web Net"/>
      <sheetName val="VAS"/>
      <sheetName val="Forecast 2002"/>
      <sheetName val="NAC2000"/>
      <sheetName val="Consumos"/>
      <sheetName val="Dif vs Oct"/>
      <sheetName val="Promo 300"/>
      <sheetName val="+ x -"/>
      <sheetName val="ABCDE"/>
      <sheetName val="Micro-Small"/>
      <sheetName val="Med-LC-Whls"/>
      <sheetName val="Revenue by month"/>
      <sheetName val="STOP BILLING"/>
      <sheetName val="Rev x segmento"/>
      <sheetName val="Assumtions"/>
      <sheetName val="WHLS MXO"/>
      <sheetName val="Rev Adic. UNE"/>
      <sheetName val="Forecast new"/>
      <sheetName val="Forecast Inteligente y rbs"/>
      <sheetName val="Forecast MOUs Calls"/>
      <sheetName val="Razones desconex"/>
      <sheetName val="Questionaire"/>
      <sheetName val="Site Dimensioning"/>
      <sheetName val="BSC Design"/>
      <sheetName val="RXCDR Design"/>
      <sheetName val="BSC FNE"/>
      <sheetName val="RXCDR FNE"/>
      <sheetName val="Spares List"/>
      <sheetName val="DUALRATE.XLM"/>
      <sheetName val="ERLANGB.XLM"/>
      <sheetName val="GETLINK.XLM"/>
      <sheetName val="SPAREM.XLM"/>
      <sheetName val="ORDER6.XLM"/>
      <sheetName val="DETAIL REPORT"/>
      <sheetName val="DO NOT TOUCH"/>
      <sheetName val="Configurator"/>
      <sheetName val="Q209 Roll Forward Report - Dec "/>
      <sheetName val="PO Commitment 813"/>
      <sheetName val="IAC Q205 Component Price List"/>
      <sheetName val="Inventec - 8-Ball - P80730US"/>
      <sheetName val="Inventec - 8-Ball - P80730ML3"/>
      <sheetName val="Inventec - 8-Ball - P80732US"/>
      <sheetName val="Inventec - Cheetah - P80880US"/>
      <sheetName val="Inventec - Cheetah -P80880US-BP"/>
      <sheetName val="Inventec - Cheetah - P80880ML3"/>
      <sheetName val="Inventec Cheetah - P80880ML3-BP"/>
      <sheetName val="Inventec - Cheetah - P80880CN"/>
      <sheetName val="Cheetah - P80880ROW-BP"/>
      <sheetName val="Cheetah - P80880ROW-BP1"/>
      <sheetName val="Cheetah - P80880ROW-BP2"/>
      <sheetName val="Inventec - Bengal - P80708US"/>
      <sheetName val="Inventec - Bengal -P80708US-BP1"/>
      <sheetName val="Inventec - Bengal- P80708ML1"/>
      <sheetName val="Inventec - Bengal - 1041NA"/>
      <sheetName val="Inventec - Bengal -P80708US-BP2"/>
      <sheetName val="A1. 10.03 T.I. Calculation"/>
      <sheetName val="A2. 10.03 Estimated Tax Pmt"/>
      <sheetName val="C2. LT Restr. Res."/>
      <sheetName val="C3. Accd Vac and Bonuses"/>
      <sheetName val="C4. Inventory Reserve"/>
      <sheetName val="C5. Bad Debt Reserve"/>
      <sheetName val="C6. Accd Liab PCS"/>
      <sheetName val="C7. ST and LT Warranty Reserve"/>
      <sheetName val="C8. Accd Prod Ret Res"/>
      <sheetName val="C9. Deferred Income"/>
      <sheetName val="C10. Deferred Income SW"/>
      <sheetName val="C11. Accrued Legal Expenses"/>
      <sheetName val="G1. 10.03 Deferred Inc Balances"/>
      <sheetName val="US_103103"/>
      <sheetName val="Canada_103103"/>
      <sheetName val="Brazil_103103"/>
      <sheetName val="NAsia_103103"/>
      <sheetName val="HKPRC_103103"/>
      <sheetName val="Australia_1031"/>
      <sheetName val="Italy_103103"/>
      <sheetName val="India72_103103"/>
      <sheetName val="Taiwan_103103"/>
      <sheetName val="ELI _10.31.03"/>
      <sheetName val="WP F2.  Inc Tax Payable Rollfwd"/>
      <sheetName val="WP G.  DTL Rollfwd"/>
      <sheetName val="C1. 10.03 New Floor"/>
      <sheetName val="Palm Q402 Price File"/>
      <sheetName val="MSL Combined BOM's"/>
      <sheetName val="Palm Targets"/>
      <sheetName val="Savings Summary"/>
      <sheetName val="Material Cost by Sku"/>
      <sheetName val="PART MASTER DATA"/>
      <sheetName val="Q204 Palm Controlled Pricing"/>
      <sheetName val="Inventec Q204 Pricing File"/>
      <sheetName val="Inventec - Panther 180-4784C-US"/>
      <sheetName val="Inventec - Panther180-4784D-ROW"/>
      <sheetName val="Inventec - Panther - P80720CN"/>
      <sheetName val="Inventec - Panther - P80720ML3"/>
      <sheetName val="Inventec - Zire - P80707US"/>
      <sheetName val="Inventec - Zire - P80707ML3"/>
      <sheetName val="Inventec - 8-Ball - P80731US"/>
      <sheetName val="Inventec - Cheetah - P80881ML"/>
      <sheetName val="Inventec - Cheetah - P80882US"/>
      <sheetName val="Doumen Q204 Pricing File"/>
      <sheetName val="Doumen Q204 Pricing Summary"/>
      <sheetName val="Doumen - M500 - 180-2054D-CN"/>
      <sheetName val="Doumen - M500 - 180-2054-D-US"/>
      <sheetName val="Doumen - M500 -180-2054-D-EFIG1"/>
      <sheetName val="Doumen - Pacific 180-4392D-INTL"/>
      <sheetName val="Doumen - Pacific - 180-6201A-DE"/>
      <sheetName val="Doumen - Pacific 180-6201A-INTL"/>
      <sheetName val="Doumen - Pacific - 180-4392D-DE"/>
      <sheetName val="Doumen - Pacific - 180-4392D-FR"/>
      <sheetName val="Doumen - T2 - 180-4854A-EFIG3"/>
      <sheetName val="Doumen - T2 - 180-4854A-US"/>
      <sheetName val="Asustek Q204 Pricing File"/>
      <sheetName val="Asustek - Arizona - 180-5027A"/>
      <sheetName val="Asustek - Arizona - P80870ML3"/>
      <sheetName val="Asustek - Arizona - P80870CN"/>
      <sheetName val="Asustek - Montana 180-4547C-ROW"/>
      <sheetName val="Asustek - Montana - P80900CN"/>
      <sheetName val="Asustek - Montana - P80900ML3"/>
      <sheetName val="Flex Log Nash Q204 Pricing File"/>
      <sheetName val="Flex Nash Q204 Pricing Summary"/>
      <sheetName val="Flex Nash - M500 - 3C80800U"/>
      <sheetName val="Flex Nash - M500 - P80800ROW"/>
      <sheetName val="Flex Nash - M500 - P80800CN"/>
      <sheetName val="Flex Nash - ArizoP80870ML3Rev A"/>
      <sheetName val="Flex Nash - ArizoP80870ML3Rev B"/>
      <sheetName val="Flex Nash - ArizoP80870US Rev A"/>
      <sheetName val="Flex Nash - ArizP80870US Rev B"/>
      <sheetName val="Flex Nash - Montana - P80900ML3"/>
      <sheetName val="Flex Nash - Montana - P80900US"/>
      <sheetName val="Flex Nash - Pacific -P80505ATUS"/>
      <sheetName val="Flex Nash - Pacfici P80505CLRBR"/>
      <sheetName val="Flex Nash - Pacific - P80505DE"/>
      <sheetName val="Flex Nash - Pacific - P80505FR"/>
      <sheetName val="Flex Nash - Pacific P80505IEEUR"/>
      <sheetName val="Flex Nash - Pacific P80505IEROW"/>
      <sheetName val="Flex Nash - Pacific P80505ORGFR"/>
      <sheetName val="Flex Nash - Pacific -P80505RGRS"/>
      <sheetName val="Flex Nash - Pacific -P80505TLCL"/>
      <sheetName val="Flex Nash - Panther - P50233US"/>
      <sheetName val="Flex Nash - Panther - P50623US"/>
      <sheetName val="Flex Nash - Panther - P80720ML3"/>
      <sheetName val="Flex Nash - Panther - P80720US"/>
      <sheetName val="Flex Nash - T2 - P80860ML3"/>
      <sheetName val="Flex Nash - T2 - P80860US"/>
      <sheetName val="Flex Nash - P50829U"/>
      <sheetName val="Flex Nash - P50830U"/>
      <sheetName val="E&amp;O"/>
      <sheetName val="Non E&amp;O"/>
      <sheetName val="Mat'l PIR"/>
      <sheetName val="Closed EO"/>
      <sheetName val="Closed Non EO"/>
      <sheetName val="Closed Mat'l PIR"/>
      <sheetName val="Cat 1"/>
      <sheetName val="China - M550 - 180-4256A-US (2)"/>
      <sheetName val="China - M550 - 180-4256A-RO (2)"/>
      <sheetName val="China Fargo Bom (2)"/>
      <sheetName val="Palm Q203 Master List (2)"/>
      <sheetName val="Action Plan"/>
      <sheetName val="Q307"/>
      <sheetName val="Finance SOX"/>
      <sheetName val="Product Pricing"/>
      <sheetName val="MVA"/>
      <sheetName val="Discrepancies"/>
      <sheetName val="Cost Review"/>
      <sheetName val="Price book Q3 demand"/>
      <sheetName val="Price book Q3 price"/>
      <sheetName val="Inv-dd-070507-to-VF"/>
      <sheetName val="stock &amp; wip_Finance-140507"/>
      <sheetName val="Component price list"/>
      <sheetName val="Boms - Sample B"/>
      <sheetName val="Wongs"/>
      <sheetName val="Singapore"/>
      <sheetName val="Brasil"/>
      <sheetName val="Mexico"/>
      <sheetName val="Shanghai"/>
      <sheetName val="Kunshan"/>
      <sheetName val="XPLR006"/>
      <sheetName val="XPLR008"/>
      <sheetName val="XPLR119S"/>
      <sheetName val="XPLR125"/>
      <sheetName val="XPLR126"/>
      <sheetName val="XPLR132"/>
      <sheetName val="xpbs016"/>
      <sheetName val="xpbs015"/>
      <sheetName val="xpbs014"/>
      <sheetName val="xpbs011"/>
      <sheetName val="xpbs010"/>
      <sheetName val="xpbs008"/>
      <sheetName val="XLST001"/>
      <sheetName val="XLST003"/>
      <sheetName val="XSYS004"/>
      <sheetName val="XSYS007"/>
      <sheetName val="XSYS111"/>
      <sheetName val="XSYS112"/>
      <sheetName val="XSYS117"/>
      <sheetName val="XSYS118"/>
      <sheetName val="XSYS120"/>
      <sheetName val="XSYS124"/>
      <sheetName val="XSYS125"/>
      <sheetName val="XLBS013"/>
      <sheetName val="XPRS006"/>
      <sheetName val="XPRS007"/>
      <sheetName val="XPRS019"/>
      <sheetName val="XPRS028"/>
      <sheetName val="XPRS034"/>
      <sheetName val="XTHS1XX"/>
      <sheetName val="xpbs003"/>
      <sheetName val="Sheet0"/>
      <sheetName val="BOm checks"/>
      <sheetName val="Pivot VFi"/>
      <sheetName val="BOM_Explosion_Report 2 "/>
      <sheetName val="BOM Matrix"/>
      <sheetName val="Verifone"/>
      <sheetName val="PDL"/>
      <sheetName val="Cost Review-Princy"/>
      <sheetName val="Reserve Summary"/>
      <sheetName val="SummaryTracker - PIR"/>
      <sheetName val="Mth End Report - Jul"/>
      <sheetName val="Mth End Report - Jun"/>
      <sheetName val="Mth End Report - May"/>
      <sheetName val="Inventory Summary"/>
      <sheetName val="Cust Inventory (1)"/>
      <sheetName val="Cust Inventory (2)"/>
      <sheetName val="SRO# 60014088_60014159"/>
      <sheetName val="SRO# 60014211 13th June_"/>
      <sheetName val="SRO- 60014234 12th July"/>
      <sheetName val="SRO-60014278 26th July"/>
      <sheetName val="Guidance"/>
      <sheetName val="Input Screen"/>
      <sheetName val="Subsidiary Summary"/>
      <sheetName val="Revenue per Product"/>
      <sheetName val="Aging Receivables"/>
      <sheetName val="Approvals"/>
      <sheetName val="GL ACCOUNTS"/>
      <sheetName val="SHIPMENT"/>
      <sheetName val="Board Tebrau C"/>
      <sheetName val="TM42XX"/>
      <sheetName val="L4150"/>
      <sheetName val="PWA Ship Plan"/>
      <sheetName val="Sum Sept'11 TL Build Plan"/>
      <sheetName val="HUB-15Sep"/>
      <sheetName val="Ttl issue TL-14Sep"/>
      <sheetName val="RMA-15Sep"/>
      <sheetName val="Combo"/>
      <sheetName val="ESSBASE-Overview"/>
      <sheetName val="ESSBASE-DIV"/>
      <sheetName val="OT"/>
      <sheetName val="GL 0304"/>
      <sheetName val="P&amp;LSEPG (2)"/>
      <sheetName val="P&amp;LSEPG"/>
      <sheetName val="SEPG BY SUPPLIER (2)"/>
      <sheetName val="Sale2003"/>
      <sheetName val="SEPG2004"/>
      <sheetName val="JerryCans"/>
      <sheetName val="Can Parts"/>
      <sheetName val="PrintingOrder"/>
      <sheetName val="TinPlatePrice"/>
      <sheetName val="SquareCans"/>
      <sheetName val="RoundCans"/>
      <sheetName val="APP I (outstanding)"/>
      <sheetName val="App II"/>
      <sheetName val="App III"/>
      <sheetName val="App IV"/>
      <sheetName val="P_LSEPG"/>
      <sheetName val="Sales Analysis (2)"/>
      <sheetName val="GProfit"/>
      <sheetName val="Superelectronics"/>
      <sheetName val="DD1"/>
      <sheetName val="HH1"/>
      <sheetName val="CC7"/>
      <sheetName val="FF1"/>
      <sheetName val="ageing bracket"/>
      <sheetName val="FF2.1 underlying data test"/>
      <sheetName val="FF200"/>
      <sheetName val="GG1"/>
      <sheetName val="GG2"/>
      <sheetName val="GG3"/>
      <sheetName val="Treshold"/>
      <sheetName val="MM1"/>
      <sheetName val="MM2"/>
      <sheetName val="MM2-1"/>
      <sheetName val="MM2-2"/>
      <sheetName val="EE1"/>
      <sheetName val="EE1-1"/>
      <sheetName val="EE1-2"/>
      <sheetName val="EE1-3"/>
      <sheetName val="EE3-1"/>
      <sheetName val="EE3-2"/>
      <sheetName val="EE7"/>
      <sheetName val="(1 A~B)"/>
      <sheetName val="(1C~D)"/>
      <sheetName val="(1E~F)"/>
      <sheetName val="(1G)"/>
      <sheetName val="(1H)"/>
      <sheetName val="(1I)"/>
      <sheetName val="(1J)"/>
      <sheetName val="(1K)"/>
      <sheetName val="(1L)"/>
      <sheetName val="(1M)"/>
      <sheetName val="(1N)"/>
      <sheetName val="(1O)"/>
      <sheetName val="(1P)"/>
      <sheetName val="(1Q)"/>
      <sheetName val="(1R)"/>
      <sheetName val="( 7 )"/>
      <sheetName val="( 1 )"/>
      <sheetName val="( 2 )"/>
      <sheetName val="( 10 )"/>
      <sheetName val="( 11 )"/>
      <sheetName val="( 13 )"/>
      <sheetName val="( 14 )"/>
      <sheetName val="( 15 )"/>
      <sheetName val="( 16 )"/>
      <sheetName val="( 17 )"/>
      <sheetName val="( 18 )"/>
      <sheetName val="( 19 )"/>
      <sheetName val="( 20 )"/>
      <sheetName val="( 21 )"/>
      <sheetName val="( 22 )"/>
      <sheetName val="( 23 )"/>
      <sheetName val="( 24 )"/>
      <sheetName val="( 25 )"/>
      <sheetName val="( 26 )"/>
      <sheetName val="A5-1"/>
      <sheetName val="A13"/>
      <sheetName val="E-TOC"/>
      <sheetName val="B1(a)"/>
      <sheetName val="B1-1(V)"/>
      <sheetName val="B1-1 (Q)"/>
      <sheetName val="E1-1"/>
      <sheetName val="E1-2"/>
      <sheetName val="E1-3"/>
      <sheetName val="E3-1"/>
      <sheetName val="FG listing"/>
      <sheetName val="RM listing"/>
      <sheetName val="PnL commentaries"/>
      <sheetName val="ESTIMATE-P&amp;L-PMV"/>
      <sheetName val="Forecast P&amp;L-PAL"/>
      <sheetName val="ESTIMATE P&amp;L99-GROUP"/>
      <sheetName val="Forecast P&amp;L-PMV"/>
      <sheetName val="Forecast P&amp;L-PMT"/>
      <sheetName val="SCH-GP"/>
      <sheetName val="FORECAST-GP"/>
      <sheetName val="P&amp;L YR99"/>
      <sheetName val="CONSUL-P&amp;L99"/>
      <sheetName val="P&amp;L YR99 (3)"/>
      <sheetName val="NN1(a)"/>
      <sheetName val="NN5-3"/>
      <sheetName val="LL1-1"/>
      <sheetName val="P.T. Daya Manunggal"/>
      <sheetName val="LL1-3"/>
      <sheetName val="LL1-4"/>
      <sheetName val="LL1-5"/>
      <sheetName val="LL1-6"/>
      <sheetName val="LL1-7.1"/>
      <sheetName val="LL1-7.2"/>
      <sheetName val="LL3"/>
      <sheetName val="EE5.1"/>
      <sheetName val="EE5-1"/>
      <sheetName val="EE9.1"/>
      <sheetName val="Inventories Control List"/>
      <sheetName val="LL4"/>
      <sheetName val="Significant OS"/>
      <sheetName val="OS Final"/>
      <sheetName val="OS-Focal"/>
      <sheetName val="OS- KSS"/>
      <sheetName val="Sheet 1 (2)"/>
      <sheetName val="B1-2-1"/>
      <sheetName val="B6-1-2"/>
      <sheetName val="B6-1-3"/>
      <sheetName val="NPS&amp;NFM"/>
      <sheetName val="totmal"/>
      <sheetName val="excp"/>
      <sheetName val="Tax related exp"/>
      <sheetName val="fty-foe"/>
      <sheetName val="22.4-NPS"/>
      <sheetName val="22.4-NFM"/>
      <sheetName val="Nfm sales aff"/>
      <sheetName val="OPL2001TP"/>
      <sheetName val="Opl01cs"/>
      <sheetName val="Bpkitem"/>
      <sheetName val="Validation-co"/>
      <sheetName val="NESMAL (int only)"/>
      <sheetName val="NESMAL"/>
      <sheetName val="Div"/>
      <sheetName val="S6OF"/>
      <sheetName val="Int-sch4"/>
      <sheetName val="Tax N Audit"/>
      <sheetName val="Taxprov"/>
      <sheetName val="14.0 (loc)"/>
      <sheetName val="14.0"/>
      <sheetName val="14.1"/>
      <sheetName val="37.0"/>
      <sheetName val="3410"/>
      <sheetName val="3420"/>
      <sheetName val="3421"/>
      <sheetName val="Validation"/>
      <sheetName val="CONSOL-TAX"/>
      <sheetName val="14.0 con"/>
      <sheetName val="22.4con"/>
      <sheetName val="22.5 con"/>
      <sheetName val="3400-con"/>
      <sheetName val="3410-con"/>
      <sheetName val="3421-con"/>
      <sheetName val="3425-con"/>
      <sheetName val="3426-con"/>
      <sheetName val="3427-con"/>
      <sheetName val="Cash Flow workings"/>
      <sheetName val="M1 "/>
      <sheetName val="BB1"/>
      <sheetName val="BB2-1"/>
      <sheetName val="BB2"/>
      <sheetName val="NOT TO PRINT"/>
      <sheetName val="ADMIN SALARY"/>
      <sheetName val="DIV-Net period"/>
      <sheetName val="B5(BS)_Revise"/>
      <sheetName val="B5(BS)"/>
      <sheetName val="B5_IS"/>
      <sheetName val="BB2.1"/>
      <sheetName val="BB4"/>
      <sheetName val="FF300"/>
      <sheetName val="JJ1"/>
      <sheetName val="MM1-1"/>
      <sheetName val="KK1-1-Tech"/>
      <sheetName val="KK2-tech(revised)"/>
      <sheetName val="KK2-1"/>
      <sheetName val="KK3(m)-Tech"/>
      <sheetName val="KK3(r)-1"/>
      <sheetName val="KK4"/>
      <sheetName val="Tec-dd"/>
      <sheetName val="KK1-Tech"/>
      <sheetName val="FB1 (2)"/>
      <sheetName val="BS (3)"/>
      <sheetName val="D1 (3)"/>
      <sheetName val="E1  (3)"/>
      <sheetName val="F1  (3)"/>
      <sheetName val="G1  (3)"/>
      <sheetName val="J1 (3)"/>
      <sheetName val="J3 (3)"/>
      <sheetName val="M1 (3)"/>
      <sheetName val="M1-1 (3)"/>
      <sheetName val="M1-2 (3)"/>
      <sheetName val="N1 (3)"/>
      <sheetName val="PBSE BS"/>
      <sheetName val="comp of re pack"/>
      <sheetName val="CF Statements"/>
      <sheetName val="Stmt of equity"/>
      <sheetName val="FB1"/>
      <sheetName val="FB2"/>
      <sheetName val="GP analysis"/>
      <sheetName val="FB3"/>
      <sheetName val="PBSE PL"/>
      <sheetName val="FB4 Sch9 Disclosure"/>
      <sheetName val="HCC1"/>
      <sheetName val="HCC4"/>
      <sheetName val="HCC5"/>
      <sheetName val="HHH1"/>
      <sheetName val="D1-1"/>
      <sheetName val="E1 "/>
      <sheetName val="FE3"/>
      <sheetName val="FE3-1"/>
      <sheetName val="HLL1"/>
      <sheetName val="HE1"/>
      <sheetName val="HE2-1"/>
      <sheetName val="HE2"/>
      <sheetName val="F1 "/>
      <sheetName val="G1 "/>
      <sheetName val="M1-2"/>
      <sheetName val="General info (2)"/>
      <sheetName val="CF Statements (2)"/>
      <sheetName val="Stmt of equity (2)"/>
      <sheetName val="D1 (2)"/>
      <sheetName val="D1-1 (2)"/>
      <sheetName val="E1  (2)"/>
      <sheetName val="F1  (2)"/>
      <sheetName val="G1  (2)"/>
      <sheetName val="J1 (2)"/>
      <sheetName val="J3 (2)"/>
      <sheetName val="L1 (2)"/>
      <sheetName val="M1 (2)"/>
      <sheetName val="M1-1 (2)"/>
      <sheetName val="M1-2 (2)"/>
      <sheetName val="N1 (2)"/>
      <sheetName val="B1-4"/>
      <sheetName val="B1-5"/>
      <sheetName val="B1-6"/>
      <sheetName val="B3-1"/>
      <sheetName val="B6-1"/>
      <sheetName val="B6-2"/>
      <sheetName val="B6-3"/>
      <sheetName val="B6-4"/>
      <sheetName val="E2-1.2"/>
      <sheetName val="WIP-Prod"/>
      <sheetName val="E6-1"/>
      <sheetName val="E6-1.1"/>
      <sheetName val="E6-2"/>
      <sheetName val="E6-2.1"/>
      <sheetName val="B2-1"/>
      <sheetName val="BS'09"/>
      <sheetName val="BS (revised)"/>
      <sheetName val="PL (revised)"/>
      <sheetName val="PPE (revised)"/>
      <sheetName val="Journal (revised)"/>
      <sheetName val="PPE(1)"/>
      <sheetName val="CSF (2)"/>
      <sheetName val="CSF"/>
      <sheetName val="INTERCO-nontrade"/>
      <sheetName val="interco(1)"/>
      <sheetName val="INTERCO-TRADE"/>
      <sheetName val="COC"/>
      <sheetName val="Disposal of PPE"/>
      <sheetName val="Hist cost"/>
      <sheetName val="CF Recon"/>
      <sheetName val="Int.Rates"/>
      <sheetName val="MI share"/>
      <sheetName val="Comp of int"/>
      <sheetName val="Cashflow by subsi"/>
      <sheetName val="BB2-3"/>
      <sheetName val="FF4-1"/>
      <sheetName val="NO.0"/>
      <sheetName val="NO.1"/>
      <sheetName val="NO.2-1"/>
      <sheetName val="NO.2-2"/>
      <sheetName val="NO.2-3"/>
      <sheetName val="NO.2-4"/>
      <sheetName val="NO.3-1"/>
      <sheetName val="NO.3-2"/>
      <sheetName val="NO.4"/>
      <sheetName val="NO.5-1"/>
      <sheetName val="NO.5-2"/>
      <sheetName val="NO.5-3"/>
      <sheetName val="NO.6-1"/>
      <sheetName val="NO.6-2"/>
      <sheetName val="NO.7"/>
      <sheetName val="NO.8"/>
      <sheetName val="NO.8-1"/>
      <sheetName val="NO.9"/>
      <sheetName val="NO.9-1"/>
      <sheetName val="NO.10"/>
      <sheetName val="NO.11"/>
      <sheetName val="NO.12"/>
      <sheetName val="NO.13"/>
      <sheetName val="NO.14"/>
      <sheetName val="NO.15"/>
      <sheetName val="NO.16"/>
      <sheetName val="NO.17"/>
      <sheetName val="NO.18"/>
      <sheetName val="NO.19"/>
      <sheetName val="NO.20"/>
      <sheetName val="NO.21"/>
      <sheetName val="NO.22"/>
      <sheetName val="NO.23"/>
      <sheetName val="NO.24"/>
      <sheetName val="NO.25"/>
      <sheetName val="NO.26 (1)"/>
      <sheetName val="NO.26 (2)"/>
      <sheetName val="NO.27(1)"/>
      <sheetName val="NO.27(2)"/>
      <sheetName val="NO.28"/>
      <sheetName val="NO.29 "/>
      <sheetName val="NO.30"/>
      <sheetName val="NO.31"/>
      <sheetName val="ATTCH.1"/>
      <sheetName val="ATTCH.2"/>
      <sheetName val="CIF&amp;FOB"/>
      <sheetName val="Consignment"/>
      <sheetName val="DDU term"/>
      <sheetName val="PnL (Details) - May'08"/>
      <sheetName val="BB2-1.1"/>
      <sheetName val="BB2.4"/>
      <sheetName val="BB6"/>
      <sheetName val="BB2-2"/>
      <sheetName val="BB6.1"/>
      <sheetName val="SMT"/>
      <sheetName val="FF2"/>
      <sheetName val="FF6"/>
      <sheetName val="損益分析"/>
      <sheetName val="損益表說明"/>
      <sheetName val="存貨跌價及呆滯損失"/>
      <sheetName val="資產負債表"/>
      <sheetName val="損益表"/>
      <sheetName val="試算表累計"/>
      <sheetName val="試算表當月"/>
      <sheetName val="銷貨成本表-GPP"/>
      <sheetName val="銷貨成本附表"/>
      <sheetName val="R銷貨成本表-GMP"/>
      <sheetName val="製造直接費用明細表"/>
      <sheetName val="管理費用明細表"/>
      <sheetName val="銷售費用明細表--"/>
      <sheetName val="研發費用明細表"/>
      <sheetName val="宿舍費用明細表"/>
      <sheetName val="五力分析"/>
      <sheetName val="背書保證事項記錄"/>
      <sheetName val="內部銷售"/>
      <sheetName val="營運槓桿度"/>
      <sheetName val="ToDo"/>
      <sheetName val="BS,Equity"/>
      <sheetName val="AA13"/>
      <sheetName val="A17"/>
      <sheetName val="BB1(A)"/>
      <sheetName val="BB1-1"/>
      <sheetName val="BB3"/>
      <sheetName val="CC2"/>
      <sheetName val="CC3"/>
      <sheetName val="CC4"/>
      <sheetName val="CC6"/>
      <sheetName val="EE5-5"/>
      <sheetName val="EE6"/>
      <sheetName val="EE6-1"/>
      <sheetName val="FF-TOC"/>
      <sheetName val="FF3"/>
      <sheetName val="LL-TOC"/>
      <sheetName val="MM5"/>
      <sheetName val="KK1"/>
      <sheetName val="KK2"/>
      <sheetName val="KK3"/>
      <sheetName val="KK6"/>
      <sheetName val="KK1 (2)"/>
      <sheetName val="KK2 (2)"/>
      <sheetName val="KK3 (2)"/>
      <sheetName val="KK4 (2)"/>
      <sheetName val="KK6 (2)"/>
      <sheetName val="KK6 (unused)"/>
      <sheetName val="Portrait"/>
      <sheetName val="Portrait (2)"/>
      <sheetName val="CC1"/>
      <sheetName val="CC4a"/>
      <sheetName val="Landscape"/>
      <sheetName val="SiGnS"/>
      <sheetName val="Formulae"/>
      <sheetName val="CIG+OV"/>
      <sheetName val="Scrap"/>
      <sheetName val="PRINTS"/>
      <sheetName val="INC NP-NNP"/>
      <sheetName val="CASH New"/>
      <sheetName val="CASH PRINT"/>
      <sheetName val="BAL"/>
      <sheetName val="Covenants"/>
      <sheetName val="CAL"/>
      <sheetName val="NNP"/>
      <sheetName val=" 2000"/>
      <sheetName val="SAM Upload"/>
      <sheetName val="FIN-YTD"/>
      <sheetName val="Mill´s presentation"/>
      <sheetName val="jnl"/>
      <sheetName val="Buttons"/>
      <sheetName val="Sen-Sub"/>
      <sheetName val="Journal - Sen-Sub"/>
      <sheetName val="Voucher($295)"/>
      <sheetName val="Sub Debt $295"/>
      <sheetName val="Voucher($150)"/>
      <sheetName val="Sub Debt $150"/>
      <sheetName val="Voucher P.A.E"/>
      <sheetName val="PAE May-01"/>
      <sheetName val="PAE Jun-01"/>
      <sheetName val="PAE Jul-01"/>
      <sheetName val="PAE SEPT"/>
      <sheetName val="PAE Aug-01"/>
      <sheetName val="Journal PAE"/>
      <sheetName val="PAE Jul-2001"/>
      <sheetName val="Journal - Sub$295  1-15"/>
      <sheetName val="Journal - Sub$295  16-30"/>
      <sheetName val="Voucher($200)"/>
      <sheetName val="Sub Debt $200"/>
      <sheetName val="Journal - Sub 200"/>
      <sheetName val="Journal - Sub 200 16-30"/>
      <sheetName val="Voucher($445)"/>
      <sheetName val=" Loan 445"/>
      <sheetName val="Journal - Int Paid $445 "/>
      <sheetName val="Voucher($275)"/>
      <sheetName val=" Loan 275"/>
      <sheetName val="Journal - IBJ $275"/>
      <sheetName val="Journal - IBJ $275 16-30"/>
      <sheetName val="IBJ New 275  Interest Paid"/>
      <sheetName val="Sub $295"/>
      <sheetName val="Sub $300"/>
      <sheetName val="Sub $200"/>
      <sheetName val="caratula"/>
      <sheetName val="Rec Interest"/>
      <sheetName val="Rec Principals"/>
      <sheetName val="Journal - Sen-Sub 16-30"/>
      <sheetName val="Journal - Int Acc $445 1-24"/>
      <sheetName val="Journal - New Sub 16-31"/>
      <sheetName val="Sub Sch"/>
      <sheetName val="Sen Sch"/>
      <sheetName val="Sen-Sub (2)"/>
      <sheetName val="Nota 15"/>
      <sheetName val="Reconciliation (2)"/>
      <sheetName val="IBJ 275 Int Acc 1-15"/>
      <sheetName val="Ajustes"/>
      <sheetName val="Loan US$295"/>
      <sheetName val="Journal - Loan US$295"/>
      <sheetName val="Journal - Loan US$200"/>
      <sheetName val="Rec Interest (2)"/>
      <sheetName val="OTROS"/>
      <sheetName val="Mar02"/>
      <sheetName val="April02"/>
      <sheetName val="May02"/>
      <sheetName val="June02"/>
      <sheetName val="July02"/>
      <sheetName val="Efficiency"/>
      <sheetName val="Oxide"/>
      <sheetName val="SCENE"/>
      <sheetName val="Cash Flow - Direct Method"/>
      <sheetName val="Analisa direct"/>
      <sheetName val="Cash Flow - Indirect Method"/>
      <sheetName val="Cash Flow - CY Workings"/>
      <sheetName val="Movement account"/>
      <sheetName val="Cash Flow _ CY Workings"/>
      <sheetName val="MASTERS"/>
      <sheetName val="CF_Rinci"/>
      <sheetName val="RKAP-08"/>
      <sheetName val="Read Me"/>
      <sheetName val="I.4-A"/>
      <sheetName val="H.4-A"/>
      <sheetName val="AJERJE"/>
      <sheetName val="E1-ok"/>
      <sheetName val="G1-ok"/>
      <sheetName val="H1.A-ok"/>
      <sheetName val="H1.B-ok"/>
      <sheetName val="H1.C-ok"/>
      <sheetName val="I1.B-ok"/>
      <sheetName val="K1-ok"/>
      <sheetName val="L1.A-ok"/>
      <sheetName val="L1.B-ok"/>
      <sheetName val="L1.C-OK"/>
      <sheetName val="M1-ok"/>
      <sheetName val="N1-ok"/>
      <sheetName val="P1-ok"/>
      <sheetName val="J1.1-ok"/>
      <sheetName val="J1.2-ok"/>
      <sheetName val="section"/>
      <sheetName val="10.101"/>
      <sheetName val="10.102"/>
      <sheetName val="10.103"/>
      <sheetName val="10.104"/>
      <sheetName val="10.105"/>
      <sheetName val="10.107"/>
      <sheetName val="10.112"/>
      <sheetName val="DES 15"/>
      <sheetName val="JAN 16"/>
      <sheetName val="FEB 16"/>
      <sheetName val="MAR 16"/>
      <sheetName val="APRIL 16"/>
      <sheetName val="MEI 16"/>
      <sheetName val="JUNI 16"/>
      <sheetName val="JULI 16"/>
      <sheetName val="AGUS 16"/>
      <sheetName val="SEPT 16"/>
      <sheetName val="OKT 16"/>
      <sheetName val="NOV 16"/>
      <sheetName val="DES 16"/>
      <sheetName val="TB Inventory"/>
      <sheetName val="Inventory Value"/>
      <sheetName val="111710111"/>
      <sheetName val="111710131"/>
      <sheetName val="111710134"/>
      <sheetName val="111710137"/>
      <sheetName val="111710151"/>
      <sheetName val="111710154"/>
      <sheetName val="111710161"/>
      <sheetName val="111710211"/>
      <sheetName val="111710221"/>
      <sheetName val="111710224"/>
      <sheetName val="111710227"/>
      <sheetName val="111710234"/>
      <sheetName val="111710251"/>
      <sheetName val="111710311"/>
      <sheetName val="111710411"/>
      <sheetName val="111710413"/>
      <sheetName val="Afval"/>
      <sheetName val="data09fib"/>
      <sheetName val="K_6DEPOSIT"/>
      <sheetName val="TB 12 2016"/>
      <sheetName val="TB 10 2017"/>
      <sheetName val="1101-101 Cash on Hand IDR"/>
      <sheetName val="Purchase Advance "/>
      <sheetName val="FA Payable"/>
      <sheetName val="Prepaid Expense 10 2017"/>
      <sheetName val="Prepaid 12 2016"/>
      <sheetName val="Accrued Freight &amp; Inklarin"/>
      <sheetName val="Other Long term"/>
      <sheetName val="1299 Others Deposit"/>
      <sheetName val="2117 Received in Advance"/>
      <sheetName val="Fill"/>
      <sheetName val="NEW INVESMENT"/>
      <sheetName val="740 TGR"/>
      <sheetName val="Jan 2015"/>
      <sheetName val="Feb 2015"/>
      <sheetName val="Maret 2015"/>
      <sheetName val="April 2015"/>
      <sheetName val="Mei 2015"/>
      <sheetName val="Juni 2015"/>
      <sheetName val="Juli 2015"/>
      <sheetName val="Agustus 2015"/>
      <sheetName val="September 2015"/>
      <sheetName val="Oktober 2015"/>
      <sheetName val="Form 2.5"/>
      <sheetName val="Form 3.1"/>
      <sheetName val="Form 4.1"/>
      <sheetName val="Form 4.2"/>
      <sheetName val="PDC"/>
      <sheetName val="CT"/>
      <sheetName val="Form 61"/>
      <sheetName val="EXCOM"/>
      <sheetName val="Alokasi Biaya"/>
      <sheetName val="Target Form 21"/>
      <sheetName val="20-11-03"/>
      <sheetName val="Sales Rekap 03 2016"/>
      <sheetName val="Desember 2016"/>
      <sheetName val="November 2016"/>
      <sheetName val="Oktober 2016"/>
      <sheetName val="September 2016"/>
      <sheetName val="Agustus 2016"/>
      <sheetName val="TB 07 2016"/>
      <sheetName val="Sales Juli 2016"/>
      <sheetName val="TB 06 2016"/>
      <sheetName val="Sales Juni 2016"/>
      <sheetName val="Sales Mei 2016"/>
      <sheetName val="Sales April 2016"/>
      <sheetName val="TB 03 2016"/>
      <sheetName val="Sales Maret 2016"/>
      <sheetName val="Sales Februari 2016"/>
      <sheetName val="Sales Jan 2016"/>
      <sheetName val="FS Presentation"/>
      <sheetName val="Working PL"/>
      <sheetName val="Working BS"/>
      <sheetName val="Working CF"/>
      <sheetName val="3. working PL"/>
      <sheetName val="4. working BS"/>
      <sheetName val="5. working CF"/>
      <sheetName val="6. Operation"/>
      <sheetName val="Planed Disposal FA"/>
      <sheetName val="F21"/>
      <sheetName val="F22"/>
      <sheetName val="F26"/>
      <sheetName val="F25"/>
      <sheetName val="F31"/>
      <sheetName val="F50"/>
      <sheetName val="F61"/>
      <sheetName val="F60"/>
      <sheetName val="Presentase"/>
      <sheetName val="Alokasi SC"/>
      <sheetName val="Template TB"/>
      <sheetName val="TB June"/>
      <sheetName val="sasles"/>
      <sheetName val="Sales Rekap"/>
      <sheetName val="TB Dept"/>
      <sheetName val="Press 3"/>
      <sheetName val="Stock Alokasi Dec"/>
      <sheetName val="TB Maret"/>
      <sheetName val="TB YTD Mar"/>
      <sheetName val="WP Q1-2017"/>
      <sheetName val="TB QTX YTD 2017"/>
      <sheetName val="FA Update"/>
      <sheetName val="Sales Purchase"/>
      <sheetName val="Penjualan Afliasi - tgr to Qtx"/>
      <sheetName val="rekon AR AP QTX BRNA"/>
      <sheetName val="CF - Leasing rekon"/>
      <sheetName val="FA Komersial2"/>
      <sheetName val="FA Fiskal (2)"/>
      <sheetName val="SALES 2005"/>
      <sheetName val="rev 2 "/>
      <sheetName val="rev selas 2005"/>
      <sheetName val="SALES "/>
      <sheetName val="COMP MAT 2004"/>
      <sheetName val="IMP'03 "/>
      <sheetName val="price down2003 OK"/>
      <sheetName val="price down2004"/>
      <sheetName val="ints.2004"/>
      <sheetName val="Tax Cal."/>
      <sheetName val="ints.2003"/>
      <sheetName val="WSDES03"/>
      <sheetName val="WS jan 2004"/>
      <sheetName val="WS feb 2004 "/>
      <sheetName val="WS mar 2004  "/>
      <sheetName val="WS apr2004   "/>
      <sheetName val="WS may2004 "/>
      <sheetName val="WS jun2004 "/>
      <sheetName val="WS jul2004  "/>
      <sheetName val="WS aug2004"/>
      <sheetName val="WS sep2004 "/>
      <sheetName val="WS okt2004  "/>
      <sheetName val="WS nov2004 "/>
      <sheetName val="WS dec2004 "/>
      <sheetName val="WS SETAHUN 2004 "/>
      <sheetName val="WS december2005"/>
      <sheetName val="WS december2006"/>
      <sheetName val="WS december2007"/>
      <sheetName val="WS december2008"/>
      <sheetName val="ints.2005"/>
      <sheetName val="ints.2006"/>
      <sheetName val="ints.2007"/>
      <sheetName val="ints.2008"/>
      <sheetName val=" GN5"/>
      <sheetName val="KEVF"/>
      <sheetName val=" KEVJ "/>
      <sheetName val="AND"/>
      <sheetName val=" ANF"/>
      <sheetName val="ANFD"/>
      <sheetName val="GF6"/>
      <sheetName val="KHKG"/>
      <sheetName val="KEHGBELUM ACTUAL"/>
      <sheetName val="KCJABELUM ACTUAL"/>
      <sheetName val="S355"/>
      <sheetName val="TS125"/>
      <sheetName val="S327"/>
      <sheetName val="K127"/>
      <sheetName val=" K164Db"/>
      <sheetName val=" K164DR"/>
      <sheetName val="AM2W"/>
      <sheetName val="CMV1.7"/>
      <sheetName val=" CMV2.0"/>
      <sheetName val=" CRV"/>
      <sheetName val=" ST100"/>
      <sheetName val=" CJS-CJM"/>
      <sheetName val=" YD2"/>
      <sheetName val="AERIO SALES KOSOING"/>
      <sheetName val=" X473 -X479"/>
      <sheetName val=" X626-X620"/>
      <sheetName val="AM4W"/>
      <sheetName val="Agus'01"/>
      <sheetName val="Sept'01"/>
      <sheetName val="WS 2008"/>
      <sheetName val="WS 2009"/>
      <sheetName val="Depr Okt06"/>
      <sheetName val="GiaVL"/>
      <sheetName val="9E1.3"/>
      <sheetName val="Quantity"/>
      <sheetName val="Names"/>
      <sheetName val="9K (3.1)"/>
      <sheetName val="HEAD"/>
      <sheetName val="F21 HPPP (RMB)"/>
      <sheetName val="F21 HPPP (RP)"/>
      <sheetName val="WP F 21"/>
      <sheetName val="F25 HPPP (RMB)"/>
      <sheetName val="F25 HPPP (RP)"/>
      <sheetName val="WP F 25"/>
      <sheetName val="F50 HPPP (RMB)"/>
      <sheetName val="F50 HPPP (RP)"/>
      <sheetName val="WP F 50"/>
      <sheetName val="N.B.1.3 Forklift"/>
      <sheetName val="N.B.1.4 BMW"/>
      <sheetName val="N.B.1.5 Truck"/>
      <sheetName val="Risk Analysis"/>
      <sheetName val="Risk Analysis Compare"/>
      <sheetName val="Estimate Realignment"/>
      <sheetName val="Phasing by Month"/>
      <sheetName val="CIIL Overheads VOWP"/>
      <sheetName val="TOTAL_MATERIAL"/>
      <sheetName val="DETAIL TOTAL MT'L"/>
      <sheetName val="INSUL&amp;PAINT"/>
      <sheetName val="DIA-INCH_CS&amp;SS"/>
      <sheetName val="WEIGHT"/>
      <sheetName val="Kell_Dind_"/>
      <sheetName val="Pintu Jendela"/>
      <sheetName val="Subkontraktor"/>
      <sheetName val="Upah Kerja"/>
      <sheetName val="Ana. STR"/>
      <sheetName val="PENJ_TOTAL"/>
      <sheetName val="Elek.List"/>
      <sheetName val="BQ_Listrik"/>
      <sheetName val="Daftar Material"/>
      <sheetName val="TOWER D"/>
      <sheetName val="TOWER E"/>
      <sheetName val="RKP FH"/>
      <sheetName val="FH PRELIMINARY"/>
      <sheetName val="BASEMENT"/>
      <sheetName val="TOWER A"/>
      <sheetName val="TOWER B"/>
      <sheetName val="TOWER C"/>
      <sheetName val="hsat"/>
      <sheetName val="Pondasi-Apt"/>
      <sheetName val="STR-APRT-WIKA"/>
      <sheetName val="Pintu"/>
      <sheetName val="Plafon"/>
      <sheetName val="Atap"/>
      <sheetName val="MALL DAN PARKIR"/>
      <sheetName val="AREA MALL DAN PARKIR"/>
      <sheetName val="D 4.2 ( FASILITAS APARTEMENT )"/>
      <sheetName val="DAFTAR 4.3 (TA)"/>
      <sheetName val="DAFTAR 4.4 (TB)"/>
      <sheetName val="DAFTAR 4.5 (TC )"/>
      <sheetName val="5.1"/>
      <sheetName val="5.2"/>
      <sheetName val="D 5.3"/>
      <sheetName val="D 5.4"/>
      <sheetName val="D 5.5"/>
      <sheetName val="D-6.1"/>
      <sheetName val="D-6.2"/>
      <sheetName val="D-6.3"/>
      <sheetName val="D-6.4"/>
      <sheetName val="D-6.5"/>
      <sheetName val="AREA MALL DAN PARKIR (2)"/>
      <sheetName val="D. 7.2(FASILITAS APARTMENT)"/>
      <sheetName val="D. 7.3 (TA)"/>
      <sheetName val="D. 7.4 (TB)"/>
      <sheetName val="D. 7.5 (TC)"/>
      <sheetName val="D-8.1"/>
      <sheetName val="D-8.2"/>
      <sheetName val="D-8.3(TA)"/>
      <sheetName val="D-8.4(TB)"/>
      <sheetName val="D-8.5(TC)"/>
      <sheetName val="D-9.1"/>
      <sheetName val="LANTAI 7"/>
      <sheetName val="D-10.3(TA)"/>
      <sheetName val="D-10.4(TB)"/>
      <sheetName val="D-10.5(TC)"/>
      <sheetName val="Penjumlahan (2)"/>
      <sheetName val="11.1"/>
      <sheetName val="11.2"/>
      <sheetName val="11.3"/>
      <sheetName val="11.4"/>
      <sheetName val="BI.PLN"/>
      <sheetName val="Sub-jml"/>
      <sheetName val="12.1"/>
      <sheetName val="12.2"/>
      <sheetName val="12.3"/>
      <sheetName val="12.4"/>
      <sheetName val="Sub-jml (2)"/>
      <sheetName val="13.1 "/>
      <sheetName val="13.2 "/>
      <sheetName val="Penjumlahan (3)"/>
      <sheetName val="CoverDepan Buku (1)"/>
      <sheetName val="CoverDepan Buku (2)"/>
      <sheetName val="COV 4.2 ( FASILITAS APARTEMENT)"/>
      <sheetName val="COV 4.3 (TA)"/>
      <sheetName val="COV 4.4"/>
      <sheetName val="COV 4.5"/>
      <sheetName val="COV (MALL)"/>
      <sheetName val="COV (FAS)"/>
      <sheetName val="COV(A)"/>
      <sheetName val="COV(B)"/>
      <sheetName val="COV(C)"/>
      <sheetName val="COV (D-6.1)"/>
      <sheetName val="COV (D-6.2"/>
      <sheetName val="COV (D-6.3)"/>
      <sheetName val="COV (D-6.4)"/>
      <sheetName val="COV (D-6.5)"/>
      <sheetName val="MALL DAN PARKIR (2)"/>
      <sheetName val="COV. 7.2 (FASILITAS APARTEMENT)"/>
      <sheetName val="COV. 7.3 (TA)"/>
      <sheetName val="COV. 7.4 (TB)"/>
      <sheetName val="COV. 7.5 (TC)"/>
      <sheetName val="COVER D-8.1"/>
      <sheetName val="COVER D-8.2"/>
      <sheetName val="COVER D-8.3"/>
      <sheetName val="COVER D-8.4"/>
      <sheetName val="COVER D-8.5"/>
      <sheetName val="COV (D-9)"/>
      <sheetName val="COVER D-10.2"/>
      <sheetName val="COVER D-10.3"/>
      <sheetName val="COVER D-10.4"/>
      <sheetName val="COVER D-10.5"/>
      <sheetName val="COVER penjumlahan"/>
      <sheetName val="Cover 11"/>
      <sheetName val="Cover 11.1"/>
      <sheetName val="Cover 11.2"/>
      <sheetName val="Cover 11.3"/>
      <sheetName val="Cover 11.4"/>
      <sheetName val="COV.PLN"/>
      <sheetName val="Cover 12"/>
      <sheetName val="Asumsi budget 2014 - pusat"/>
      <sheetName val="Asumsi budget"/>
      <sheetName val="REKAP ASUMSI"/>
      <sheetName val="SO SCK"/>
      <sheetName val="GL SCK 10.2014"/>
      <sheetName val="GL 1 SCK 12.14"/>
      <sheetName val="GL WIP PRY SCK 12.14"/>
      <sheetName val="GL 2 - 9 SCK 12.14"/>
      <sheetName val="SO KLV"/>
      <sheetName val="GL KLV 10.2014"/>
      <sheetName val="GL 1 KLV 12.14"/>
      <sheetName val="GL WIP PRY KLV 12.14"/>
      <sheetName val="GL 2- 9 KLV 12.14"/>
      <sheetName val="SO KSS"/>
      <sheetName val="GL KSS 10.2014"/>
      <sheetName val="GL 1 KSS 12.14"/>
      <sheetName val="GL WIP PRY KSS 12.14"/>
      <sheetName val="GL 2 - 9 KSS 12.14"/>
      <sheetName val="KSS 7-308-00 TELP"/>
      <sheetName val="KSS 7-302-00 CETAKAN"/>
      <sheetName val="GL FA"/>
      <sheetName val="PEMBELIAN FA 2014"/>
      <sheetName val="PEMBELIAN TANAH 2014"/>
      <sheetName val="cluster"/>
      <sheetName val="LA DARWIN"/>
      <sheetName val="LA GRISEA"/>
      <sheetName val="LA CANARY"/>
      <sheetName val="LA STARLING"/>
      <sheetName val="LA AMETHYS"/>
      <sheetName val="LA ARISTOTELES"/>
      <sheetName val="LA PASCAL COMM"/>
      <sheetName val="LA GRAHA BLV COMM"/>
      <sheetName val="LA CRYTAL COMM 3LT"/>
      <sheetName val="LA GOLDEN 8 EXT COMM"/>
      <sheetName val="LA THE SPRINGS BLV COMM"/>
      <sheetName val="LA DALTON COMM"/>
      <sheetName val="LA NEW JASMINE EXT COMM"/>
      <sheetName val="LA SRS 1"/>
      <sheetName val="TOP (PT)"/>
      <sheetName val="TOP (ACC)"/>
      <sheetName val="LA MT RES"/>
      <sheetName val="MT RES A"/>
      <sheetName val="MT RES B"/>
      <sheetName val="MT RES C"/>
      <sheetName val="MT RES D - BLM LAUNCH"/>
      <sheetName val="MT RES E"/>
      <sheetName val="MT RES F"/>
      <sheetName val="LA MT SIGNATURE"/>
      <sheetName val="MT SIGN G"/>
      <sheetName val="MT SIGN H"/>
      <sheetName val="MT SIGN I - BLM LAUNCH"/>
      <sheetName val="MT SIGN J - BLM LAUNCH"/>
      <sheetName val="MAXWELL"/>
      <sheetName val="LA MAXWELL"/>
      <sheetName val="FARADAY"/>
      <sheetName val="LA FARADAY"/>
      <sheetName val="EDISON"/>
      <sheetName val="LA EDISON"/>
      <sheetName val="VOLTA"/>
      <sheetName val="LA VOLTA"/>
      <sheetName val="DARWIN COMM"/>
      <sheetName val="LA DARWIN COMM"/>
      <sheetName val="GOLDFINCH"/>
      <sheetName val="LA GOLD FINCH"/>
      <sheetName val="PELICAN"/>
      <sheetName val="LA PELICAN"/>
      <sheetName val="FLAMINGO"/>
      <sheetName val="LA FLAMINGO"/>
      <sheetName val="SCIENTIA COMM"/>
      <sheetName val="LA Apt SG (SRS)"/>
      <sheetName val="HPP LAIN2"/>
      <sheetName val="STK 12.2014"/>
      <sheetName val="SUBSIDI CLUSTER 12.2014"/>
      <sheetName val="PENJ &amp; HPP"/>
      <sheetName val="PENJ &amp; HPP (pengajuan b ratna)"/>
      <sheetName val="LA SRS"/>
      <sheetName val="Skedule pembayaran SKKI"/>
      <sheetName val="ASUMSI HJ &amp; HPP"/>
      <sheetName val="SUBSIDI CLS - TUNGGU DR ESTATE"/>
      <sheetName val="PERAWATAN KAWASAN"/>
      <sheetName val="B PENJ"/>
      <sheetName val="CORP IMG"/>
      <sheetName val="GL PROMOSI KLV"/>
      <sheetName val="MONITOR PR KLV"/>
      <sheetName val="GL PROMOSI KSS"/>
      <sheetName val="GL BILL DIBYR DIMUKA"/>
      <sheetName val="MONITOR PR KSS"/>
      <sheetName val="GL PJ KSS"/>
      <sheetName val="GL PROMOSI SCK"/>
      <sheetName val="MONITOR PR SCK"/>
      <sheetName val="DAFTAR PENJUALAN"/>
      <sheetName val="GL KOMISI"/>
      <sheetName val="ADM MARKETING"/>
      <sheetName val="HONOR PROF"/>
      <sheetName val="RT KANTOR"/>
      <sheetName val="FA KSO"/>
      <sheetName val="FA SCK"/>
      <sheetName val="GL GAJI &amp; JAMSOSTEK JBC"/>
      <sheetName val="RECON GAJI JBC"/>
      <sheetName val="GL GAJI SCK"/>
      <sheetName val="RECON GAJI SCK"/>
      <sheetName val="GL PPH 21"/>
      <sheetName val="RENTAL SS"/>
      <sheetName val="GL TK LAIN2 KSS"/>
      <sheetName val="GL TK LAIN2 SCK"/>
      <sheetName val="BUA - PEGAWAI"/>
      <sheetName val="PT SA"/>
      <sheetName val="PT SCK"/>
      <sheetName val="TRAINING QAQC"/>
      <sheetName val="IPK ACADEMY"/>
      <sheetName val="Penambahan Karyawan"/>
      <sheetName val="HR+KARY (ORG)"/>
      <sheetName val="HR+KARY (RP)"/>
      <sheetName val="BUA - ADM"/>
      <sheetName val="BUA - UMUM"/>
      <sheetName val="RMH TANGGA"/>
      <sheetName val="BUA - DEPR"/>
      <sheetName val="DEPR SCK"/>
      <sheetName val="DEPR KSO"/>
      <sheetName val="OTH INC"/>
      <sheetName val="PUSAT ONDERDIL"/>
      <sheetName val="BMS"/>
      <sheetName val="OTH EXP"/>
      <sheetName val="GL BUNGA"/>
      <sheetName val="LEASING (2)"/>
      <sheetName val="SCHEDULE BUNGA"/>
      <sheetName val="Pinjaman Bank"/>
      <sheetName val="Pinjaman KMK"/>
      <sheetName val="CAPEX &amp; INVENTARIS"/>
      <sheetName val="DAFTAR CAMERA"/>
      <sheetName val="HT GPS"/>
      <sheetName val="CAPEX ESTATE"/>
      <sheetName val="AR COLL"/>
      <sheetName val="KETENTUAN CARA BAYAR"/>
      <sheetName val="PROYEKSI PENJ 2013 - 2014"/>
      <sheetName val="Cash in from Sales - KSO LV"/>
      <sheetName val="Cash in from Sales - KSO SS"/>
      <sheetName val="Cash in from Sales - SCK"/>
      <sheetName val="Infra Utama - Kawasan Springs"/>
      <sheetName val="PROJECT COST KSO LV"/>
      <sheetName val="Schedule Proyek KSO LV"/>
      <sheetName val="PROJECT COST KSO SS"/>
      <sheetName val="Schedule Proyek KSO SS"/>
      <sheetName val="PROJECT COST SCK"/>
      <sheetName val="Schedule Proyek SCK"/>
      <sheetName val="Schedule Springs Club &amp; SBP 1-2"/>
      <sheetName val="SBP 1"/>
      <sheetName val="SBP 2"/>
      <sheetName val="Infra Utama KSO SS"/>
      <sheetName val="KSO SS - PROFIT SHARING 2012"/>
      <sheetName val="KSO SS- PROFIT SHARING 2013"/>
      <sheetName val="CF SCK"/>
      <sheetName val="CF KSO SS + SCK"/>
      <sheetName val="CF KSO LV"/>
      <sheetName val="KSO LV - PROFIT SHARING 2012"/>
      <sheetName val="KSO LV - PROFIT SHARING 2013"/>
      <sheetName val="Consolpack June06"/>
      <sheetName val="temporary"/>
      <sheetName val="DIFF ON CONV"/>
      <sheetName val="SPART"/>
      <sheetName val="kursBI_MID"/>
      <sheetName val="kursBI"/>
      <sheetName val="purch S'part"/>
      <sheetName val="purch FFB"/>
      <sheetName val="Def-charge"/>
      <sheetName val="OVERHOUL-COST"/>
      <sheetName val="advance-asset"/>
      <sheetName val="Advance Property"/>
      <sheetName val="Detail_CIP"/>
      <sheetName val="All Expense July10 - May11"/>
      <sheetName val="ONP Parking"/>
      <sheetName val="OTH interest"/>
      <sheetName val="ONP space-rental"/>
      <sheetName val="TB_RSIB"/>
      <sheetName val="U-2-3 bunker"/>
      <sheetName val="J-1 docking"/>
      <sheetName val="Flow of FA"/>
      <sheetName val="Schedule leasing"/>
      <sheetName val="R-1 Perhit. def. tax"/>
      <sheetName val="Cut off Rev"/>
      <sheetName val="U-2-1 attach"/>
      <sheetName val="U-4-2 mgt fee"/>
      <sheetName val="U-2-2 sewa cont"/>
      <sheetName val="U-2-1 Sewa kapal"/>
      <sheetName val="Fafiskal01"/>
      <sheetName val="Fiscal for report"/>
      <sheetName val="Piutang &amp; hutang lain-lain"/>
      <sheetName val="CAJE'02"/>
      <sheetName val="PAJE'02"/>
      <sheetName val="PRJE'02"/>
      <sheetName val="bank - USD"/>
      <sheetName val="List piutang '01"/>
      <sheetName val="Hutang-piutang afiliasi"/>
      <sheetName val=" htg usaha'01"/>
      <sheetName val="CAJE Apr"/>
      <sheetName val="CRJE Apr"/>
      <sheetName val="PRJE Apr"/>
      <sheetName val="PAJE Apr"/>
      <sheetName val="PKF"/>
      <sheetName val="WS vS Detail"/>
      <sheetName val="TB New vS Detail"/>
      <sheetName val="WBS 1-GL"/>
      <sheetName val="WBS 1 (2)-TB"/>
      <sheetName val="WBS 2 -GL"/>
      <sheetName val="WBS 2 (1)-TB"/>
      <sheetName val="A_Cash In Bank"/>
      <sheetName val="A-1.1"/>
      <sheetName val="A-2.1"/>
      <sheetName val="B_Piutang"/>
      <sheetName val="D-2_PPn"/>
      <sheetName val="FA_Test"/>
      <sheetName val="Tanggal"/>
      <sheetName val="Renovasi"/>
      <sheetName val="LIST. MESIN"/>
      <sheetName val="MAST.PROD"/>
      <sheetName val="MANFCOST"/>
      <sheetName val="LIS. PAKAI"/>
      <sheetName val="PART &amp; MAINT."/>
      <sheetName val="tbl1"/>
      <sheetName val="DEP&amp;ASR"/>
      <sheetName val="STD. COST"/>
      <sheetName val="LIst Reklas BDD n UM (3)"/>
      <sheetName val="LIst Reklas BDD n UM (2)"/>
      <sheetName val="LIst Reklas BDD n UM"/>
      <sheetName val="Profil"/>
      <sheetName val="HIGKLIGHTS"/>
      <sheetName val="SALES (2)"/>
      <sheetName val="SALES CHART 2"/>
      <sheetName val="Sales Chart"/>
      <sheetName val="LAPKREDIT"/>
      <sheetName val="ANAPORT"/>
      <sheetName val="ANAPORT2"/>
      <sheetName val="Port per JENIS"/>
      <sheetName val="Port per Produk"/>
      <sheetName val="ANATUNG PST"/>
      <sheetName val="ANATUNG BDG"/>
      <sheetName val="ANATUNG CRB"/>
      <sheetName val="ANATUNG TSK"/>
      <sheetName val="ANATUNG PWK"/>
      <sheetName val="ANATUNG SMI"/>
      <sheetName val="ANATUNG BGR"/>
      <sheetName val="ANATUNG KRW"/>
      <sheetName val="ANATUNG GRT"/>
      <sheetName val="ANATUNG SMD"/>
      <sheetName val="ANATUNG BJR"/>
      <sheetName val="ANATUNG SBG"/>
      <sheetName val="ANATUNG PML"/>
      <sheetName val="ANATUNG PWO"/>
      <sheetName val="ANATUNG PERMATA"/>
      <sheetName val="VINTAGE PERMATA"/>
      <sheetName val="ANABPKB"/>
      <sheetName val="BI"/>
      <sheetName val="Form1"/>
      <sheetName val="Form2"/>
      <sheetName val="Form3"/>
      <sheetName val="Form4"/>
      <sheetName val="Form5"/>
      <sheetName val="Form6"/>
      <sheetName val="1 Th"/>
      <sheetName val="CIT Audit"/>
      <sheetName val="KAT SALES (TAP)"/>
      <sheetName val="Purchase-xxx (USD)"/>
      <sheetName val="Purchase-xxx (IDR)"/>
      <sheetName val="Sources _ Uses"/>
      <sheetName val="Incom"/>
      <sheetName val="Opera"/>
      <sheetName val="Sourc"/>
      <sheetName val="REVENUE BPT "/>
      <sheetName val="REVENUE DKMK"/>
      <sheetName val="PL Konsolidasi Telkom"/>
      <sheetName val="BADDEBT &amp; DEPRESIASI"/>
      <sheetName val="BEBAN KARYAWAN"/>
      <sheetName val="OPERASI &amp; PEMELIHARAAN"/>
      <sheetName val="UMUM &amp; ADMINISTRASI"/>
      <sheetName val="BEBAN PEMASARAN"/>
      <sheetName val="Breakdown biaya"/>
      <sheetName val="komparasi 2007 VS 2008"/>
      <sheetName val="OPEX ADMIN"/>
      <sheetName val="TOTAL CE"/>
      <sheetName val="PRINTING COST - bpt"/>
      <sheetName val="DISTRIBUTION COST - bpt"/>
      <sheetName val="Printing Cost - DKMK"/>
      <sheetName val="Distribusi Cost - DKMK"/>
      <sheetName val="FA &amp; depresiasi"/>
      <sheetName val="DIP COGS SALES'08"/>
      <sheetName val="DIP COGS PUBLISHING'08"/>
      <sheetName val="Div. Penjualan"/>
      <sheetName val="SSM Barat"/>
      <sheetName val="Jkt Utara"/>
      <sheetName val="Jkt Barat"/>
      <sheetName val="Jkt Pussel"/>
      <sheetName val="Jkt Timur"/>
      <sheetName val="SSM Timur"/>
      <sheetName val="Sby Utara"/>
      <sheetName val="Sby Selatan"/>
      <sheetName val="Kalimantan"/>
      <sheetName val="Bali &amp; NT"/>
      <sheetName val="Supama"/>
      <sheetName val="Penagihan Jkt"/>
      <sheetName val="Penagihan Sby"/>
      <sheetName val="BEBAN KARYAWAN SUPPORT"/>
      <sheetName val="Dir Dty"/>
      <sheetName val="Div Perencanaan &amp; Pemasaran"/>
      <sheetName val="Pengembangan &amp; Perenc Prod"/>
      <sheetName val="Promosi &amp; CS"/>
      <sheetName val="Divisi Operasi"/>
      <sheetName val="Performansi Dty"/>
      <sheetName val="Produksi PIB Jkt"/>
      <sheetName val="Produksi PIB grafis Sby"/>
      <sheetName val="Produksi DKMK (rev 30 Oct'07)"/>
      <sheetName val="Y-1"/>
      <sheetName val="RKM"/>
      <sheetName val="RKM Dty"/>
      <sheetName val="RKM Multimedia"/>
      <sheetName val="RKM Konten"/>
      <sheetName val="FA pilar I (ziordplan-up)"/>
      <sheetName val="FA pilar II"/>
      <sheetName val="IO_CC (08)"/>
      <sheetName val="Perangkat"/>
      <sheetName val="Perangkat (2)"/>
      <sheetName val="Alokasi Biaya Awal=Audit"/>
      <sheetName val="Ekualisasi Biaya&gt;Combain"/>
      <sheetName val="Susust"/>
      <sheetName val="Ws Jul_2004"/>
      <sheetName val="B_1"/>
      <sheetName val="G-L FINAL"/>
      <sheetName val="G-L"/>
      <sheetName val="SPBU"/>
      <sheetName val="G-L (2)"/>
      <sheetName val="G-L (3)"/>
      <sheetName val="G-L (4)"/>
      <sheetName val="G-L (5)"/>
      <sheetName val="Catatan Sistem"/>
      <sheetName val="Mat Aktiva Tetap"/>
      <sheetName val="Mat Aktiva lain-lain"/>
      <sheetName val="AT-1"/>
      <sheetName val="AT-2 "/>
      <sheetName val="Ringkas Aktiva 2006_2007"/>
      <sheetName val="STOT AT &amp; A lainnya"/>
      <sheetName val="Detail Aktiva 2006_2007"/>
      <sheetName val="PROLOSS"/>
      <sheetName val="IT related"/>
      <sheetName val="Work Program"/>
      <sheetName val="N1 List of AP Trade"/>
      <sheetName val="N1.1 AP list"/>
      <sheetName val="N4 SUREL"/>
      <sheetName val="L-R RKAP 2009 GAB FL (2)"/>
      <sheetName val="L-R RKAP 2009 GAB FL"/>
      <sheetName val="L-R RKAP 2009"/>
      <sheetName val="GABEXP-2009 (2)"/>
      <sheetName val="EXP-2009 PGK"/>
      <sheetName val="EXP-2009 DJB"/>
      <sheetName val="EXP-2009 TNJ"/>
      <sheetName val="EXP-2009 BTJ"/>
      <sheetName val="EXP-2009 BDO"/>
      <sheetName val="EXP-2009 PDG"/>
      <sheetName val="EXP-2009 PKU"/>
      <sheetName val="EXP-2009 MES"/>
      <sheetName val="EXP-2009 PNK"/>
      <sheetName val="EXP-2009 SMB"/>
      <sheetName val="EXP 2009 HLP"/>
      <sheetName val="EXP-2009 BSH"/>
      <sheetName val="EXP-2009 KPST"/>
      <sheetName val="GABEXP-2009"/>
      <sheetName val="GABEXP-2009 ATS NON ATS"/>
      <sheetName val="GABEXP-2009 Antara"/>
      <sheetName val="Rat audit PLB realis"/>
      <sheetName val="KAS 12 bdr"/>
      <sheetName val="KAS PGK-08"/>
      <sheetName val="KAS DJB-08"/>
      <sheetName val="KASTNJ-08"/>
      <sheetName val="KASBTJ-08"/>
      <sheetName val="KASBDO-08"/>
      <sheetName val="KASPDG-08"/>
      <sheetName val="KASPKU-08"/>
      <sheetName val="KASMES-08"/>
      <sheetName val="KASPNK-08"/>
      <sheetName val="KASSMB-08"/>
      <sheetName val="KASHLP-08"/>
      <sheetName val="KASCGK-08"/>
      <sheetName val="KASKPST-08"/>
      <sheetName val="KASGAB-08 OK"/>
      <sheetName val="KASGAB-08 Inv"/>
      <sheetName val="L-R 12 BANDARA "/>
      <sheetName val="NERACA 0812 CABANG "/>
      <sheetName val="Rat 07 12 BANDARA"/>
      <sheetName val="REKAP BNDING"/>
      <sheetName val="REKAP (9000)"/>
      <sheetName val="REKAP (9200)"/>
      <sheetName val="NERC 11"/>
      <sheetName val="INV-PGK"/>
      <sheetName val="PROD- PGK 11"/>
      <sheetName val="EXP-PGK"/>
      <sheetName val="ALAT PROD PGK-11"/>
      <sheetName val="SDM PGK 12"/>
      <sheetName val="Surat (2)"/>
      <sheetName val="LAMP I-1"/>
      <sheetName val="LAMP I-2"/>
      <sheetName val="LAMP II"/>
      <sheetName val="Jml CF"/>
      <sheetName val="=&gt;ANGGARAN"/>
      <sheetName val="Kode Angg"/>
      <sheetName val="KODE ANGG KAS"/>
      <sheetName val="KONSEP LR"/>
      <sheetName val="lapkas"/>
      <sheetName val="lapekp"/>
      <sheetName val="BB kode ANGG"/>
      <sheetName val="lapnec"/>
      <sheetName val="MEMO KOREKSI"/>
      <sheetName val="jurgab ANGG"/>
      <sheetName val="kpi 1"/>
      <sheetName val="kpi 2"/>
      <sheetName val="bdtu"/>
      <sheetName val="dvtul"/>
      <sheetName val="dvtut"/>
      <sheetName val="dntubu"/>
      <sheetName val="dntupt"/>
      <sheetName val="dntutl"/>
      <sheetName val="Des I"/>
      <sheetName val="Buku Besar Tahunan"/>
      <sheetName val="RKA Prod"/>
      <sheetName val="RKA Eks"/>
      <sheetName val="Akuntansi"/>
      <sheetName val="Peng Biaya"/>
      <sheetName val="Eksploitasi"/>
      <sheetName val="Alat Produksi"/>
      <sheetName val="HARGA JALAN"/>
      <sheetName val="RAB &amp; Rekap Renov"/>
      <sheetName val="ANALISA Print"/>
      <sheetName val="Hitungan Ruang GM"/>
      <sheetName val="hitungan ADM"/>
      <sheetName val="Hitungan Kargo"/>
      <sheetName val="scedul"/>
      <sheetName val="Kuant dan Harga"/>
      <sheetName val="Anl Teknik"/>
      <sheetName val="Daftar Simak"/>
      <sheetName val="BL PERSONIL"/>
      <sheetName val="Schedule Rev_2"/>
      <sheetName val="BL NON PERSONIL"/>
      <sheetName val="Fas_Personil"/>
      <sheetName val="Prlt_Kerja"/>
      <sheetName val="B Operasi"/>
      <sheetName val="L_Mob Demob"/>
      <sheetName val="L_Koord_Teknis"/>
      <sheetName val="cuti"/>
      <sheetName val="Archchg"/>
      <sheetName val="MEPchg"/>
      <sheetName val="MESpec"/>
      <sheetName val="b1a"/>
      <sheetName val="b1b"/>
      <sheetName val="b1c"/>
      <sheetName val="bl1"/>
      <sheetName val="sp1"/>
      <sheetName val="pa1"/>
      <sheetName val="pw1"/>
      <sheetName val="sp2"/>
      <sheetName val="pa2"/>
      <sheetName val="pw2"/>
      <sheetName val="bp2"/>
      <sheetName val="b3a"/>
      <sheetName val="b3b"/>
      <sheetName val="b3c"/>
      <sheetName val="b3d"/>
      <sheetName val="b3e"/>
      <sheetName val="sp3"/>
      <sheetName val="cd3"/>
      <sheetName val="pa3"/>
      <sheetName val="pw3"/>
      <sheetName val="cf3"/>
      <sheetName val="b4a"/>
      <sheetName val="b4b"/>
      <sheetName val="b4c"/>
      <sheetName val="sp4"/>
      <sheetName val="pa4"/>
      <sheetName val="pw4"/>
      <sheetName val="cf4"/>
      <sheetName val="b5a"/>
      <sheetName val="b5b"/>
      <sheetName val="b5c"/>
      <sheetName val="b5d"/>
      <sheetName val="sp5"/>
      <sheetName val="pa5"/>
      <sheetName val="pw5"/>
      <sheetName val="cf5"/>
      <sheetName val="bt5"/>
      <sheetName val="fp5"/>
      <sheetName val="boh"/>
      <sheetName val="s3"/>
      <sheetName val="bf3"/>
      <sheetName val="s4"/>
      <sheetName val="bale"/>
      <sheetName val="towel"/>
      <sheetName val="pres-suite"/>
      <sheetName val="suite"/>
      <sheetName val="villa"/>
      <sheetName val="Lamp. 10 (2)"/>
      <sheetName val=" anal hrg sat"/>
      <sheetName val="Daft Hrg Sat Dsr"/>
      <sheetName val="Anal. alat"/>
      <sheetName val="lamp. 4,5,6,7,8"/>
      <sheetName val="DTR ISI"/>
      <sheetName val="anal lumpsump"/>
      <sheetName val=" hrg stn"/>
      <sheetName val="Anal. Bhn"/>
      <sheetName val="Daf.Mata.Pemb. Utama"/>
      <sheetName val="Analisa Hrg Ls u mobilisasi"/>
      <sheetName val="flow k3"/>
      <sheetName val="daftar brg lgs"/>
      <sheetName val="Prosedur Penagnanan K3"/>
      <sheetName val="ITP Material"/>
      <sheetName val="ITP Pekerjaan"/>
      <sheetName val="Daft WI"/>
      <sheetName val="daftar gambar"/>
      <sheetName val="qulified personil"/>
      <sheetName val="lingkup pekerjaan"/>
      <sheetName val="hub iso dg prosedure"/>
      <sheetName val="Prosedur Koordinasi BARU"/>
      <sheetName val="Prosedur Koordinasi"/>
      <sheetName val="Identifikasi Barang"/>
      <sheetName val="STR ORGANISASI"/>
      <sheetName val="SO K3"/>
      <sheetName val="pendahuluan"/>
      <sheetName val="Target Mutu"/>
      <sheetName val="ringkasan spek"/>
      <sheetName val="Identifikasi rek. celaka"/>
      <sheetName val="Pokok Perhatian K3"/>
      <sheetName val="Data Instansi Terkait"/>
      <sheetName val="Pek. Persiapan"/>
      <sheetName val="bhn rab"/>
      <sheetName val="subcon"/>
      <sheetName val="REKAP_STRUKTUR_ALL"/>
      <sheetName val="REKAP_STRUKTUR"/>
      <sheetName val="RAB_PENDAHULUAN"/>
      <sheetName val="RAB_REKTORAT (A.)"/>
      <sheetName val="RAB_MASJID (D)"/>
      <sheetName val="LR ONLY ATS"/>
      <sheetName val="EXP CORP COBA2"/>
      <sheetName val="EXP APS"/>
      <sheetName val="EXP PGK"/>
      <sheetName val="EXP DJB"/>
      <sheetName val="EXP RHF"/>
      <sheetName val="EXP SIM"/>
      <sheetName val="EXP BDO"/>
      <sheetName val="EXP PDG"/>
      <sheetName val="EXP PKU"/>
      <sheetName val="EXP MES"/>
      <sheetName val="EXP PNK"/>
      <sheetName val="EXP SMB"/>
      <sheetName val="EXP HLP"/>
      <sheetName val="EXP BSH"/>
      <sheetName val="EXP PST"/>
      <sheetName val="EXP CORP"/>
      <sheetName val="LR CORP"/>
      <sheetName val="EXP CORP + APS"/>
      <sheetName val="REKAPAN DGN IFRS INDUK"/>
      <sheetName val="REKAPAN DGN IFRS KONSOLIDASI"/>
      <sheetName val="LR CORP + APS"/>
      <sheetName val="LR PST"/>
      <sheetName val="LR BSH"/>
      <sheetName val="LR HLP"/>
      <sheetName val="LR SMB II"/>
      <sheetName val="LR PNK"/>
      <sheetName val="LR MES"/>
      <sheetName val="LR PKU"/>
      <sheetName val="LR PDG"/>
      <sheetName val="LR BDO"/>
      <sheetName val="LR SIM"/>
      <sheetName val="LR RHF"/>
      <sheetName val="LR DJB"/>
      <sheetName val="LR PGK"/>
      <sheetName val="LR APS"/>
      <sheetName val="LR CORP COB"/>
      <sheetName val="LR KONS COB"/>
      <sheetName val="LR TREND CORP"/>
      <sheetName val="SewAlat"/>
      <sheetName val="SchA"/>
      <sheetName val="SchB"/>
      <sheetName val="SchC"/>
      <sheetName val="SchD"/>
      <sheetName val="KandLok"/>
      <sheetName val="Schedul"/>
      <sheetName val="daftar personil inti"/>
      <sheetName val="struktur organisasi"/>
      <sheetName val="SCHEDULE MATERIAL"/>
      <sheetName val="labour sched"/>
      <sheetName val="surat  penawaran"/>
      <sheetName val="Basicprice"/>
      <sheetName val="Analisa Others"/>
      <sheetName val="Produk Alat"/>
      <sheetName val="Pontianak3"/>
      <sheetName val="PTK3-Compare"/>
      <sheetName val="Ulin-Bjm"/>
      <sheetName val="DRUP (ASLI)"/>
      <sheetName val="Analis"/>
      <sheetName val="H.bh"/>
      <sheetName val="OVH "/>
      <sheetName val="Pasir Koral"/>
      <sheetName val="OVH.Fab"/>
      <sheetName val="Anal. Pabrikasi"/>
      <sheetName val="Re 5"/>
      <sheetName val="Harga Mat "/>
      <sheetName val="IPA.5"/>
      <sheetName val="List.5"/>
      <sheetName val="Re 10"/>
      <sheetName val="List.10"/>
      <sheetName val="Re 20 "/>
      <sheetName val="Re Rev 20 "/>
      <sheetName val="20 Rev ssi gbr"/>
      <sheetName val="IPA.20"/>
      <sheetName val="List.20"/>
      <sheetName val="Re 30"/>
      <sheetName val="List.30"/>
      <sheetName val="Re 40"/>
      <sheetName val="Re 50"/>
      <sheetName val="Mobile Puslitbang"/>
      <sheetName val="Las"/>
      <sheetName val="Anal.Fbrks"/>
      <sheetName val="HSD Fbrks"/>
      <sheetName val="Ana MK BARU"/>
      <sheetName val="Ana MK"/>
      <sheetName val="Lt1"/>
      <sheetName val="Lt2"/>
      <sheetName val="Lt4"/>
      <sheetName val="Lt3"/>
      <sheetName val="Lt5"/>
      <sheetName val="Lt6"/>
      <sheetName val="Lt7"/>
      <sheetName val="Lt8"/>
      <sheetName val="HBlind"/>
      <sheetName val="REKAP MK"/>
      <sheetName val="h-013211-2"/>
      <sheetName val="작성기준"/>
      <sheetName val="RAB KONS"/>
      <sheetName val="HRG UP.BHN"/>
      <sheetName val="DIV. 3"/>
      <sheetName val="DIV.10"/>
      <sheetName val="Daftar stn qty "/>
      <sheetName val="REKAP BAHAN REALISASI"/>
      <sheetName val="REKAP BAHAN BOW"/>
      <sheetName val="Bahan upah"/>
      <sheetName val="analisaRAB"/>
      <sheetName val="PRELI_CAP"/>
      <sheetName val="BoQA"/>
      <sheetName val="APPEND4"/>
      <sheetName val="APPEND4a"/>
      <sheetName val="sublist"/>
      <sheetName val="onsite"/>
      <sheetName val="APPENDIX7"/>
      <sheetName val="bekisting"/>
      <sheetName val="Tenaga"/>
      <sheetName val="GNL"/>
      <sheetName val="An price"/>
      <sheetName val="Scp"/>
      <sheetName val="ubas"/>
      <sheetName val="Sum of BoQ"/>
      <sheetName val="Bill of Quantities"/>
      <sheetName val="UPA"/>
      <sheetName val="Daywork Rates"/>
      <sheetName val="17.Unit Price Analysis1"/>
      <sheetName val="18.Min Equipment"/>
      <sheetName val="20.Other Materials"/>
      <sheetName val="Renc. Pen Thd HPS"/>
      <sheetName val="Perhitungan Alat Mob"/>
      <sheetName val="Kuantitas dan Harga"/>
      <sheetName val="Div.1 Mobilisasi"/>
      <sheetName val="Div.2 Analisa"/>
      <sheetName val="Div.2 Drainase"/>
      <sheetName val="Div.3 Analisa"/>
      <sheetName val="Div.3 Pekerjaan Tanah"/>
      <sheetName val="Div.4 Pel.Perk"/>
      <sheetName val="Div.5 Perk.Butir"/>
      <sheetName val="Div.6 Perk.Aspal"/>
      <sheetName val="Div.7 Struktur"/>
      <sheetName val="Div.7 struktur 2"/>
      <sheetName val="Div.8 Minor"/>
      <sheetName val="DIV 10"/>
      <sheetName val="Aggregate"/>
      <sheetName val=" Alat Inves &amp; Susut"/>
      <sheetName val="General schdl"/>
      <sheetName val="ANRAB1"/>
      <sheetName val="Analisa Crusher"/>
      <sheetName val="sub-kon"/>
      <sheetName val="U-P-A"/>
      <sheetName val="ANALYSIS_U.P"/>
      <sheetName val="An_Gen"/>
      <sheetName val="BASE CAMP"/>
      <sheetName val="An_Sb"/>
      <sheetName val="An_Ag"/>
      <sheetName val="An_Pc"/>
      <sheetName val="An_Cp"/>
      <sheetName val="An_Eq"/>
      <sheetName val="An_Eqn"/>
      <sheetName val="Cecklist"/>
      <sheetName val="BQ-RAB"/>
      <sheetName val="basa"/>
      <sheetName val="an stndr1"/>
      <sheetName val="an stndr2"/>
      <sheetName val="analisa manual"/>
      <sheetName val="C-flow"/>
      <sheetName val="Sec I ML"/>
      <sheetName val="LOKASI RIG Litbang"/>
      <sheetName val="Harga Jadi"/>
      <sheetName val="Analisa Pekerjaan"/>
      <sheetName val="Daywork "/>
      <sheetName val="Bahan Alat"/>
      <sheetName val="Sub Kontraktor"/>
      <sheetName val="CHECK (2)"/>
      <sheetName val="Boq(p'arsad)"/>
      <sheetName val="panduan"/>
      <sheetName val="Daftar Material Import"/>
      <sheetName val="Cover 3"/>
      <sheetName val="Cover 4"/>
      <sheetName val="Cover 5"/>
      <sheetName val="Cover 6"/>
      <sheetName val="Cover 7"/>
      <sheetName val="Cover 8"/>
      <sheetName val="Cover 9"/>
      <sheetName val="Cover 10"/>
      <sheetName val="Daf-12"/>
      <sheetName val="Cover 13"/>
      <sheetName val="Daf-13"/>
      <sheetName val="Cover 14"/>
      <sheetName val="Daf-14"/>
      <sheetName val="Cover 15"/>
      <sheetName val="DAF-15"/>
      <sheetName val="analisac"/>
      <sheetName val="An-List"/>
      <sheetName val="An-Pipa"/>
      <sheetName val="aspal"/>
      <sheetName val="RGaji"/>
      <sheetName val="Unit Price M"/>
      <sheetName val="Performance"/>
      <sheetName val="T.18"/>
      <sheetName val="action"/>
      <sheetName val="On Time"/>
      <sheetName val="Curup"/>
      <sheetName val="Prabu"/>
      <sheetName val="Telkomsel"/>
      <sheetName val="PESANTREN"/>
      <sheetName val="bq-kon"/>
      <sheetName val="Trans Mat"/>
      <sheetName val="Label"/>
      <sheetName val="Ap.4a"/>
      <sheetName val="Ap.4b"/>
      <sheetName val="Ap.5"/>
      <sheetName val="App.6"/>
      <sheetName val="Ap.7"/>
      <sheetName val="Sch.tba"/>
      <sheetName val="Div-1"/>
      <sheetName val="Div-2"/>
      <sheetName val="Div-3"/>
      <sheetName val="Div-4"/>
      <sheetName val="Div-5"/>
      <sheetName val="Div-6a"/>
      <sheetName val="Div-7a"/>
      <sheetName val="An-quarry"/>
      <sheetName val="Anal alt"/>
      <sheetName val="DIVISI-7b"/>
      <sheetName val="DIVISI-9"/>
      <sheetName val="DIVISI-3b"/>
      <sheetName val="Agg Base A"/>
      <sheetName val="Agg Base B"/>
      <sheetName val="Agg Base C"/>
      <sheetName val="DIVISI-2b"/>
      <sheetName val="DIVISI-6b"/>
      <sheetName val="DIVISI-6c"/>
      <sheetName val="DIVISI-6d"/>
      <sheetName val="Anal Agg Hls&amp;Ksr"/>
      <sheetName val="DIVISI-10"/>
      <sheetName val="RAB_PERPUSTAKAAN (E.)"/>
      <sheetName val="RAB_DEKANAT (G.)"/>
      <sheetName val="RAB_KELAS (F.1-4)"/>
      <sheetName val="RAB_POS JAGA (I)"/>
      <sheetName val="RAB_POS JAGA (J)"/>
      <sheetName val="RAB_RUANG M&amp;E (K&amp;L)"/>
      <sheetName val="AN.BETON P.JAGA"/>
      <sheetName val="DFT. HRG. UPAH &amp; MATERIAL"/>
      <sheetName val="ANALISIS BETON REKTORAT"/>
      <sheetName val="ANALISIS BETON DEKANAT"/>
      <sheetName val="ANLS_BETON_PERPUST."/>
      <sheetName val="ANLS_ BETON R. KELAS"/>
      <sheetName val="ANALISIS BETON MASJID."/>
      <sheetName val="ANLS_BETON R. M&amp;E"/>
      <sheetName val="ANALISA STR &amp; ARS.D"/>
      <sheetName val="An.Besi"/>
      <sheetName val="ANALISA-ARS-STR"/>
      <sheetName val="UNIT PRICE ANALISYS"/>
      <sheetName val="UNIT PRICE WAGE and MATERIAL"/>
      <sheetName val="3.1. ARCHITECTURE BUILDING"/>
      <sheetName val="ANLS.CONC.ARC. BUILD. (3.1.)"/>
      <sheetName val="3.3. CLASSROOM BUILDING"/>
      <sheetName val="ANLS.CONC.CLASSROOM BUILD.(3.3)"/>
      <sheetName val="3.2. CIVIL BUILDING"/>
      <sheetName val="SUMMARY COST STRUCTURE"/>
      <sheetName val="ANLS.CONC.CIVIL BUILD (3.2)"/>
      <sheetName val="3.4. BUILDING C.O.T."/>
      <sheetName val="ANL.CONC.C.O.T. BUILD (3.4)"/>
      <sheetName val="3.5. LIBRARY BUILDING"/>
      <sheetName val="ANLS.CONC.LIBRARY BUILD. (3.5)"/>
      <sheetName val="BORED FILLE"/>
      <sheetName val="Upah RAB"/>
      <sheetName val="BQ-ME"/>
      <sheetName val="TD"/>
      <sheetName val="TDG"/>
      <sheetName val="Rkp Prelim"/>
      <sheetName val="Rkp Strk"/>
      <sheetName val="Bsm 3"/>
      <sheetName val="Bsm_2"/>
      <sheetName val="Bsm_1"/>
      <sheetName val="lt_1"/>
      <sheetName val="lt_2"/>
      <sheetName val="lt_3"/>
      <sheetName val="lt_4"/>
      <sheetName val="lt_5"/>
      <sheetName val="lt_6"/>
      <sheetName val="lt_7"/>
      <sheetName val="lt_8"/>
      <sheetName val="lt_9"/>
      <sheetName val="lt_10"/>
      <sheetName val="lt_11"/>
      <sheetName val="lt_12"/>
      <sheetName val="lt_13"/>
      <sheetName val="lt_14"/>
      <sheetName val="lt_15"/>
      <sheetName val="lt_16"/>
      <sheetName val="lt r.mesin"/>
      <sheetName val="lt_atap"/>
      <sheetName val="Mark Up"/>
      <sheetName val="Sat Upah"/>
      <sheetName val="Sat Bahan"/>
      <sheetName val="Sat Alat"/>
      <sheetName val="bq bsm_1"/>
      <sheetName val="bq bsm_2"/>
      <sheetName val="bq bsm_3"/>
      <sheetName val="Harga Material"/>
      <sheetName val="Total Rekapitulasi"/>
      <sheetName val="Pek. Arsitektur"/>
      <sheetName val="Pek. Struktur"/>
      <sheetName val="Pek. ME"/>
      <sheetName val="Pek. Luar Bangunan"/>
      <sheetName val="Pek. Renovasi"/>
      <sheetName val="Pek. Relief"/>
      <sheetName val="An.Ars"/>
      <sheetName val="Material List"/>
      <sheetName val="An Pipa"/>
      <sheetName val="An Duct"/>
      <sheetName val="Bill.1.VAC-Supply-A"/>
      <sheetName val="Bill.2.VAC-Install-A"/>
      <sheetName val="Bill.3.VAC-Supply-B"/>
      <sheetName val="Bill.4.VAC-Install-B "/>
      <sheetName val="Bill.2.add.valve-Supply-A"/>
      <sheetName val="Bill.3.add.valve-Install-A"/>
      <sheetName val="Bill.4.add.valve-Supply-B"/>
      <sheetName val="Bill.5.add.valve-Install-B "/>
      <sheetName val="additional Supply"/>
      <sheetName val="additional Install"/>
      <sheetName val="sendiri"/>
      <sheetName val="Rekap Upah"/>
      <sheetName val="Statement Pengadaan Bahan"/>
      <sheetName val="Proses Pengaadaan Subkon"/>
      <sheetName val="Biaya Pegawai"/>
      <sheetName val="Sqce.Sahid"/>
      <sheetName val="Str org.sahid"/>
      <sheetName val="equip.Sahid.1"/>
      <sheetName val="equip.Sahid.2"/>
      <sheetName val="SPP.Sahid"/>
      <sheetName val="Unit Price Project"/>
      <sheetName val="sub-rekap"/>
      <sheetName val="lokasari-el"/>
      <sheetName val="lis material"/>
      <sheetName val="tray"/>
      <sheetName val="hst lampu"/>
      <sheetName val="hst elektronik"/>
      <sheetName val="pentanahan kassa"/>
      <sheetName val="hst stk kassa"/>
      <sheetName val="hst kabel"/>
      <sheetName val="hst panel2"/>
      <sheetName val="hst komp. panel"/>
      <sheetName val="hst bhn instalasi"/>
      <sheetName val="koef.material"/>
      <sheetName val="hst instalasi 1"/>
      <sheetName val="hst instalasi 2"/>
      <sheetName val="Plumb"/>
      <sheetName val="Fire"/>
      <sheetName val="par"/>
      <sheetName val="Plumb (2)"/>
      <sheetName val="CH"/>
      <sheetName val="Ana. PU"/>
      <sheetName val="ANA Mob"/>
      <sheetName val="ANA Rutin"/>
      <sheetName val="Confirm"/>
      <sheetName val="DPU"/>
      <sheetName val="HSD"/>
      <sheetName val="Met-PU-2.2"/>
      <sheetName val="Met-PU-6.3 (5)"/>
      <sheetName val="Met-PU-6.3 (6)"/>
      <sheetName val="Met-PU-6.3 (7)"/>
      <sheetName val="Alamat (bersama)"/>
      <sheetName val="LP-1"/>
      <sheetName val="LP-2"/>
      <sheetName val="Met-PU-2.1"/>
      <sheetName val="Met-PU-3.1 (1)"/>
      <sheetName val="Met-PU-3.2 (1)"/>
      <sheetName val="Met-PU-4.2 (2)"/>
      <sheetName val="COVER VERSI-2"/>
      <sheetName val="COVER VERSI-1"/>
      <sheetName val="JUMLAH BIAYA"/>
      <sheetName val="TRJMH"/>
      <sheetName val="KURVA S R1"/>
      <sheetName val="LAP MINGGUAN"/>
      <sheetName val="MU (3)"/>
      <sheetName val="MU RAP"/>
      <sheetName val="MU sph"/>
      <sheetName val="Rekap Sparated"/>
      <sheetName val="Rekap Sebar"/>
      <sheetName val=" BU"/>
      <sheetName val="Prov &amp; Ass"/>
      <sheetName val="Cash Flow1"/>
      <sheetName val="Cash Flow2"/>
      <sheetName val="Deviasi"/>
      <sheetName val="Penyebaran"/>
      <sheetName val="Item CI"/>
      <sheetName val="Item KADII"/>
      <sheetName val="800 m"/>
      <sheetName val="Expantion Joint"/>
      <sheetName val="MU1"/>
      <sheetName val="BQ gab"/>
      <sheetName val="MEP"/>
      <sheetName val="(Alat)"/>
      <sheetName val="COVER BAB"/>
      <sheetName val="VOLUME (TDK DIPAKAI)"/>
      <sheetName val="DIV10"/>
      <sheetName val="QUARY (TDK DIPAKAI)"/>
      <sheetName val="ALAT1"/>
      <sheetName val="ALAT2 (TDK DIPAKAI)"/>
      <sheetName val="AGGREGAT"/>
      <sheetName val="Klas B0"/>
      <sheetName val="R.Tunai"/>
      <sheetName val="REKAP JULI R2"/>
      <sheetName val="JULI R2"/>
      <sheetName val="REKAP JULI R0"/>
      <sheetName val="29 JULI 2008"/>
      <sheetName val="PENGELUARAN"/>
      <sheetName val="29JULI 2008"/>
      <sheetName val="S-CURVE 1"/>
      <sheetName val="B.Umum"/>
      <sheetName val="B.Bahan"/>
      <sheetName val="B.Alat"/>
      <sheetName val="OE"/>
      <sheetName val="Org"/>
      <sheetName val="CFlow"/>
      <sheetName val="Sched Bahan"/>
      <sheetName val="bahan alat rap"/>
      <sheetName val="anal rap dasar"/>
      <sheetName val="MS INDUK"/>
      <sheetName val="MS KA I"/>
      <sheetName val="Break Down (1)"/>
      <sheetName val="Eskalasi (2)"/>
      <sheetName val="cost faktor"/>
      <sheetName val="BPS"/>
      <sheetName val="Cost Factor"/>
      <sheetName val="BPS (SKET)"/>
      <sheetName val="Rekap Volume Schedule"/>
      <sheetName val="Eskalasi Vol Schedule"/>
      <sheetName val="Rekap Aktual"/>
      <sheetName val="Rekap Volume Aktual"/>
      <sheetName val="Eskalasi Vol Aktual"/>
      <sheetName val="BPS ok"/>
      <sheetName val="BPS 2007"/>
      <sheetName val="Break Down Renc&amp;real2007"/>
      <sheetName val="Break Down 2007"/>
      <sheetName val="Break Down 2006-2007"/>
      <sheetName val="TRJMH (2)"/>
      <sheetName val="Rekap OK 2006-2007 Juni"/>
      <sheetName val="Sertifikat 2006-2007 Juni"/>
      <sheetName val="Eskalasi ok 2006-2007 Juni"/>
      <sheetName val="Eskalasi ok 2006-2007"/>
      <sheetName val="Rekap OK 2006-2007"/>
      <sheetName val="Break Down Baru 2007"/>
      <sheetName val="MS KA BOT baru"/>
      <sheetName val="Break Down2007"/>
      <sheetName val="Eskalasi 2006"/>
      <sheetName val="Break Down 2006"/>
      <sheetName val="Break Down Renc&amp;real 2006"/>
      <sheetName val="Break Down Baru"/>
      <sheetName val="Rekap OK (2)"/>
      <sheetName val="Rekap OK"/>
      <sheetName val="pendanaan"/>
      <sheetName val="Mobilisasi (3)"/>
      <sheetName val="TERJEMAHAN"/>
      <sheetName val="QCDS"/>
      <sheetName val="QCDS (2)"/>
      <sheetName val="Indirect Cost 3 bln"/>
      <sheetName val="harga dasar "/>
      <sheetName val="SUMMARI"/>
      <sheetName val="analisa harga "/>
      <sheetName val="KURVA&quot;S&quot;"/>
      <sheetName val="Met-PU-3.2 (2)"/>
      <sheetName val="Met-PU-5.1 (1)"/>
      <sheetName val="Met-PU-5.1 (2)"/>
      <sheetName val="Met-PU-7.10 (3)"/>
      <sheetName val="LP-3"/>
      <sheetName val="Daftar Upah"/>
      <sheetName val="Rekap Analisa"/>
      <sheetName val="analisa nuansa"/>
      <sheetName val="Tbh-Krg"/>
      <sheetName val="Rek_Total "/>
      <sheetName val="Penunjang"/>
      <sheetName val="rate asli"/>
      <sheetName val="material-upah"/>
      <sheetName val="Rek_Total-alt"/>
      <sheetName val="Str-alt"/>
      <sheetName val="BQ - Mushola"/>
      <sheetName val="Bahan _2_"/>
      <sheetName val="index _2_"/>
      <sheetName val="RAB GENDUT"/>
      <sheetName val="Harga UPAH"/>
      <sheetName val="Harga Material "/>
      <sheetName val="ADD Harga"/>
      <sheetName val="bi-pp"/>
      <sheetName val="Fin-Report (2)"/>
      <sheetName val="faktur"/>
      <sheetName val="Fin-Report"/>
      <sheetName val="Rincian Pek Tambahan"/>
      <sheetName val="Daftar Item Pekerjaan"/>
      <sheetName val="A-PERS"/>
      <sheetName val="A-STR"/>
      <sheetName val="A-FIN"/>
      <sheetName val="A-BAJA"/>
      <sheetName val="A-KUSEN"/>
      <sheetName val="A-SANITAIR"/>
      <sheetName val="Master AHS"/>
      <sheetName val="Rek RAB"/>
      <sheetName val="STRUtm"/>
      <sheetName val="STRPjg"/>
      <sheetName val="ARSUtM "/>
      <sheetName val="Tbh-01"/>
      <sheetName val="Tbh-2"/>
      <sheetName val="Marktng"/>
      <sheetName val="Ev-MU"/>
      <sheetName val="struktur(BQ)"/>
      <sheetName val="Arsitektur ( BQ )"/>
      <sheetName val="RekapBTL"/>
      <sheetName val="Rupa"/>
      <sheetName val="DaftSub"/>
      <sheetName val="Daftmat"/>
      <sheetName val="dash"/>
      <sheetName val="BILL OF QU-ARS"/>
      <sheetName val="BILL OF QU-STR"/>
      <sheetName val="RAP-STR"/>
      <sheetName val="RAP-ARS"/>
      <sheetName val="krifikasi gambar &amp; bq"/>
      <sheetName val="cover nO. 01"/>
      <sheetName val="Bill NO. 1"/>
      <sheetName val="Bill No.04.4 LT-DS (2)"/>
      <sheetName val="cover NO. 02"/>
      <sheetName val="Bill NO. 2 "/>
      <sheetName val="cover NO. 03"/>
      <sheetName val="Bill No. 03"/>
      <sheetName val="cover NO. 04"/>
      <sheetName val="Bill No. 04.1 BSM-3 "/>
      <sheetName val="Bill No.04.2 BSM-2"/>
      <sheetName val="Bill No.04.3 BSM-1"/>
      <sheetName val="Bill No.04.4 LT-DS"/>
      <sheetName val="Bill no 04.5 LT-2"/>
      <sheetName val="Bill no 04.6 LT-3"/>
      <sheetName val="Bill no 04.7 LT-4"/>
      <sheetName val="Bill no 04.8 LT-5"/>
      <sheetName val="Bill no 04.9 LT-6"/>
      <sheetName val="Bill no 4.10LT-7"/>
      <sheetName val="Bill no 4.11LT-8~9"/>
      <sheetName val="Bill no 4.12 LT10 ~15"/>
      <sheetName val="Bill no 4.13lt-16"/>
      <sheetName val="Bill no 4.14 lt-17"/>
      <sheetName val="Bill no 4.15 lt 18"/>
      <sheetName val="REKAP BILL NO 4"/>
      <sheetName val="cover NO. 05"/>
      <sheetName val="Bill No 5 Faqade"/>
      <sheetName val="cover NO. 06"/>
      <sheetName val="Bill No 6"/>
      <sheetName val="REKAP BILL NO 6"/>
      <sheetName val="cover Rekap"/>
      <sheetName val="LT&amp;Plafond"/>
      <sheetName val="ANKusen"/>
      <sheetName val="Sch-Kusen"/>
      <sheetName val="QTY-Kusen"/>
      <sheetName val="Pilecaps"/>
      <sheetName val="ANPrelim"/>
      <sheetName val="Lain-2"/>
      <sheetName val="BOQ KJ-D &amp; KJ-E"/>
      <sheetName val="PL SESUAI GBR"/>
      <sheetName val="VAC"/>
      <sheetName val="TLP "/>
      <sheetName val="FF OPTIMASI"/>
      <sheetName val="FF SESUAI GBR"/>
      <sheetName val="DAYA LISTRIK"/>
      <sheetName val="HSB.interior"/>
      <sheetName val="Interior rsud"/>
      <sheetName val="alat medis"/>
      <sheetName val="REKAP RSUD TOTAL"/>
      <sheetName val="Home"/>
      <sheetName val="Analisa -Baku"/>
      <sheetName val="An-tampil"/>
      <sheetName val="An-Grnd"/>
      <sheetName val="Bill of Qty"/>
      <sheetName val="Rekap Prelim"/>
      <sheetName val="Rekap Direct Cost"/>
      <sheetName val="Pivot-tabel-Isi Data"/>
      <sheetName val="Pivot-tabel-Analisa"/>
      <sheetName val="Pivot-tabel-Copy Database"/>
      <sheetName val="DAFTAR HARGA MATERIAL PU"/>
      <sheetName val="HARGA SATUAN UPAH PEKERJA"/>
      <sheetName val="ANALISA HARGA TERPASANG"/>
      <sheetName val="FORM ANALISA"/>
      <sheetName val="FORM ANALISA DDG"/>
      <sheetName val="ANALISA VOLUME Lantai"/>
      <sheetName val="ANALISA VOLUME Plafond"/>
      <sheetName val="Man Power-Rev-lam"/>
      <sheetName val="BU-rev-lam"/>
      <sheetName val="kon-final"/>
      <sheetName val="prs"/>
      <sheetName val="ars-vol"/>
      <sheetName val="FH-UNPADSTR2"/>
      <sheetName val="FH-UNPADSTR"/>
      <sheetName val="anl-rc"/>
      <sheetName val="An. Beton"/>
      <sheetName val="FH-konven"/>
      <sheetName val="anl-prelim"/>
      <sheetName val="Cover.1"/>
      <sheetName val="Cover-2"/>
      <sheetName val="Cover-3"/>
      <sheetName val="Cover-4"/>
      <sheetName val="Cover5"/>
      <sheetName val="Cover-6"/>
      <sheetName val="RC-ANL"/>
      <sheetName val="PROPOSAL"/>
      <sheetName val="SUB K"/>
      <sheetName val="STUGAS"/>
      <sheetName val="PROCESSPLAN"/>
      <sheetName val="TELUSUR"/>
      <sheetName val="HSBHN"/>
      <sheetName val="BQ-T-K"/>
      <sheetName val="Telp.Bsmnt"/>
      <sheetName val="Matv.Bsmnt"/>
      <sheetName val="TTS.Bsmnt"/>
      <sheetName val="FA.Bsmnt"/>
      <sheetName val="CCTV.Bsmnt"/>
      <sheetName val="Intcm.Bsmnt"/>
      <sheetName val="Accs.Bsmnt"/>
      <sheetName val="Telp.twr.A"/>
      <sheetName val="Matv.twr.A"/>
      <sheetName val="TTS.twr.A"/>
      <sheetName val="FA.twr.A"/>
      <sheetName val="CCTV.twr.A"/>
      <sheetName val="Intcm.twr.A"/>
      <sheetName val="Accs.twr.A"/>
      <sheetName val="Telp.twr.B"/>
      <sheetName val="Matv.twr.B"/>
      <sheetName val="TTS.twr.B"/>
      <sheetName val="FA.twr.B"/>
      <sheetName val="CCTV.twr.B"/>
      <sheetName val="Intcm.twr.B"/>
      <sheetName val="Accs.twr.B"/>
      <sheetName val="RKP (2)"/>
      <sheetName val="Cover 12.1"/>
      <sheetName val="Cover 12.2"/>
      <sheetName val="Cover 12.3"/>
      <sheetName val="Cover 12.4"/>
      <sheetName val="Cover 13.1 "/>
      <sheetName val="Cover 13.2 "/>
      <sheetName val="Cat Harga"/>
      <sheetName val="Daf 2"/>
      <sheetName val="Daf 3"/>
      <sheetName val="Daf 4"/>
      <sheetName val="KLA"/>
      <sheetName val="LAMP-AO"/>
      <sheetName val="LAM-C"/>
      <sheetName val="LAM-A&amp;B"/>
      <sheetName val="DAF-16"/>
      <sheetName val="PENDAHULUAN (ME)"/>
      <sheetName val="HYD KT"/>
      <sheetName val="SPR KT"/>
      <sheetName val="PL KT"/>
      <sheetName val="valve "/>
      <sheetName val="Fitt"/>
      <sheetName val="CP-2"/>
      <sheetName val="M.E."/>
      <sheetName val="analisa el"/>
      <sheetName val="analisa mek"/>
      <sheetName val="MASTER SCADULLE "/>
      <sheetName val="NSC( KOORDINASI)"/>
      <sheetName val="D4.1"/>
      <sheetName val="D5.1"/>
      <sheetName val="D6.1"/>
      <sheetName val="D7.1"/>
      <sheetName val="D4-2(TA) "/>
      <sheetName val="D5-2(TB)"/>
      <sheetName val="D6-2(TC)"/>
      <sheetName val="D7-2(TD)"/>
      <sheetName val="provisionalsum"/>
      <sheetName val="cover ps"/>
      <sheetName val="cover prelim"/>
      <sheetName val="cover basement"/>
      <sheetName val="cover basement2.2"/>
      <sheetName val="cover Lantai 1,2,3,4&amp;5"/>
      <sheetName val="cover Area TA"/>
      <sheetName val="cover Area TA (2)"/>
      <sheetName val="rabt-bl"/>
      <sheetName val="hrgbhn-mtharyono"/>
      <sheetName val="spec arst"/>
      <sheetName val="spbadhw-roman"/>
      <sheetName val="Matrik BQ "/>
      <sheetName val="Matrik BQ-Original"/>
      <sheetName val="Analisa hrg sat"/>
      <sheetName val="Eva-Pntu Jendela"/>
      <sheetName val="Eva-Steel Door"/>
      <sheetName val="Eva-Pintu kayu"/>
      <sheetName val="Condotel"/>
      <sheetName val="F0"/>
      <sheetName val="SC"/>
      <sheetName val="Upah_Bahan"/>
      <sheetName val="UMM2"/>
      <sheetName val="BASC"/>
      <sheetName val="HSPK DINAS"/>
      <sheetName val="HRG ALT PU"/>
      <sheetName val="ANLS PU "/>
      <sheetName val="DIVI1"/>
      <sheetName val="DIVI2"/>
      <sheetName val="DIVI3"/>
      <sheetName val="DIVI4"/>
      <sheetName val="DIVI5"/>
      <sheetName val="DIVI6"/>
      <sheetName val="DIVI7"/>
      <sheetName val="DIVI8"/>
      <sheetName val="DIVI9"/>
      <sheetName val="DIVI10"/>
      <sheetName val="AGG"/>
      <sheetName val="shearwall GA PAKE"/>
      <sheetName val="T-Ngga GA PAKE"/>
      <sheetName val="P-late GA PAKE"/>
      <sheetName val="K-lom GA PAKE"/>
      <sheetName val="B-lox GA PAKE"/>
      <sheetName val="Sloop GA PAKE"/>
      <sheetName val="PC GA PAKE"/>
      <sheetName val="PC"/>
      <sheetName val="Sloop"/>
      <sheetName val="B-lox"/>
      <sheetName val="K-lom"/>
      <sheetName val="P-late"/>
      <sheetName val="T-Ngga"/>
      <sheetName val="shearwall"/>
      <sheetName val="UPAH RIIL OK"/>
      <sheetName val="Material ALAM OK"/>
      <sheetName val="Material NON ALAM OK"/>
      <sheetName val="Analis Kusen ga pake"/>
      <sheetName val="Analis Kusen RIIL LANGSUNG 58%"/>
      <sheetName val="AnalisaSIPIL RIIL RAP"/>
      <sheetName val="REKAP BAHAN &amp; UPAH RIIL "/>
      <sheetName val="REKAP ALL !!!"/>
      <sheetName val="RKP IRNA"/>
      <sheetName val="RANGKUMAN REKAYASA"/>
      <sheetName val="Rab STR. IRNA.01"/>
      <sheetName val="Rab Arc IRNA.01"/>
      <sheetName val="Rab me IRNA.01"/>
      <sheetName val="Rab PLB IRNA.01"/>
      <sheetName val="Rab STR. IRNA.02"/>
      <sheetName val="Rab Arc IRNA.02"/>
      <sheetName val="Rab me IRNA.02"/>
      <sheetName val="Rab PLB IRNA.02"/>
      <sheetName val="Rab STR. IRNA.03 ga pake"/>
      <sheetName val="Rab Arc IRNA.03 ga pake"/>
      <sheetName val="Rab me IRNA.03 ga pake"/>
      <sheetName val="Rab PLB IRNA.03 ga pake"/>
      <sheetName val="Rab STR. ENTRANCE IRNA"/>
      <sheetName val="Rab Arc Entrance"/>
      <sheetName val="RAB. STR. MRI ga pake"/>
      <sheetName val="Rab Arc MRI ga pake"/>
      <sheetName val="Rab me MRI ga pake"/>
      <sheetName val="RAB MRI PLB ga pake"/>
      <sheetName val="RAB R. Jenazah ga pake"/>
      <sheetName val="RAB Doorloop"/>
      <sheetName val="RAB Inst. Genzet ga pake"/>
      <sheetName val="RAB INST. GAS.01 ga pake"/>
      <sheetName val="RAB INST. GAS.02 ga pake"/>
      <sheetName val="RAB INST. GAS.03 ga pake"/>
      <sheetName val="RAB sumur bor-NON STD ga pake"/>
      <sheetName val="RAB HIDRANT ga pake"/>
      <sheetName val="RAB Lancape"/>
      <sheetName val="RAB Atap Parkir ga pake"/>
      <sheetName val="RAB me Kawasan"/>
      <sheetName val="RAB Plumbing KSW"/>
      <sheetName val="RAB INST. GAS"/>
      <sheetName val="RAB IPAL"/>
      <sheetName val="REKAP TOTAAL"/>
      <sheetName val="RANGKUMAN PERUBAHAN"/>
      <sheetName val="FORM 1 TOTAL 100%"/>
      <sheetName val="FORM 1 TOTAL 65 % "/>
      <sheetName val="FORM 1 TOTAL 35 %"/>
      <sheetName val="Analis Kusen Kosongan"/>
      <sheetName val="Form Back up STR K.UTM"/>
      <sheetName val="Form Back up ARS K.UTM"/>
      <sheetName val="BU_PLB_KANTOR &amp;R. TUNGGU"/>
      <sheetName val="BU_STR_R.TGG KBRNGKTN _ANGDES"/>
      <sheetName val="Harsat Bahan"/>
      <sheetName val="Harsat Upah"/>
      <sheetName val="Mark-up"/>
      <sheetName val="Bill of Qty MEP"/>
      <sheetName val="Analisa Upah &amp; Bahan Plum"/>
      <sheetName val="Daf Harga"/>
      <sheetName val="An_ Harga"/>
      <sheetName val="DPK-ANT"/>
      <sheetName val="PULAU"/>
      <sheetName val="ANSTRUK-1"/>
      <sheetName val="ANSTRUK-2"/>
      <sheetName val="platpracetak"/>
      <sheetName val="sal"/>
      <sheetName val="HS-2"/>
      <sheetName val="UM32"/>
      <sheetName val="Real(1)"/>
      <sheetName val="RKAP 2012 Per Sep R0"/>
      <sheetName val="RKAP 220"/>
      <sheetName val="Prog Per Maret"/>
      <sheetName val="Prog Per Juni"/>
      <sheetName val="Proy Per Sep"/>
      <sheetName val="RKAP 2013"/>
      <sheetName val="Proy Optimis"/>
      <sheetName val="Real(3)"/>
      <sheetName val="Real(4)"/>
      <sheetName val="Rek Renc Sisa"/>
      <sheetName val="Kont&gt;50"/>
      <sheetName val="Prog Per Sep"/>
      <sheetName val="Prog&gt;&lt;Prog"/>
      <sheetName val="LRSep"/>
      <sheetName val="LR2013"/>
      <sheetName val="Growth"/>
      <sheetName val="Renc Bul 2012"/>
      <sheetName val="Renc sd Bul 2012"/>
      <sheetName val="Rek CF Dir 1 Rev"/>
      <sheetName val="Rek CF Dir 2 Rev"/>
      <sheetName val="Rek CF Dir 3 Rev"/>
      <sheetName val="DK1"/>
      <sheetName val="DK2"/>
      <sheetName val="DK3"/>
      <sheetName val="DK4"/>
      <sheetName val="DK5"/>
      <sheetName val="DK6"/>
      <sheetName val="EPC"/>
      <sheetName val="INTL"/>
      <sheetName val="Rek CF Dir 1 Asli"/>
      <sheetName val="Rek CF Dir 2 Asli"/>
      <sheetName val="Rek CF Dir 3 Asli"/>
      <sheetName val="CF Dir 1"/>
      <sheetName val="CF Dir 2"/>
      <sheetName val="CF Dir 3"/>
      <sheetName val="Data Prod"/>
      <sheetName val="Pers umum"/>
      <sheetName val="JP+JU"/>
      <sheetName val="BBU"/>
      <sheetName val="AT Short by Purchase"/>
      <sheetName val="AT Per Short by Location"/>
      <sheetName val="Lamp Biaya HGU"/>
      <sheetName val="Lamp Aktiva Lain-lain"/>
      <sheetName val="Hutang Kontraktor"/>
      <sheetName val="Kewajiban dan Ekuitas"/>
      <sheetName val="Cat Neraca"/>
      <sheetName val="Cat Laba Rugi"/>
      <sheetName val="Hpp TBS Kebun inti"/>
      <sheetName val="BBU+JP"/>
      <sheetName val="spm jan"/>
      <sheetName val="apr05"/>
      <sheetName val="mei05 ok"/>
      <sheetName val="juni05 ok"/>
      <sheetName val="jul05 ok"/>
      <sheetName val="aug05 ok"/>
      <sheetName val="sept 05 dd"/>
      <sheetName val="okt s"/>
      <sheetName val="nop s"/>
      <sheetName val="summ (2)"/>
      <sheetName val="dec f"/>
      <sheetName val="dec rev2"/>
      <sheetName val="not yet 04"/>
      <sheetName val="not yet"/>
      <sheetName val="nonpcs"/>
      <sheetName val="G.1.1 Adv. Sup&amp;Con"/>
      <sheetName val="G.1.2 Adv. Travel"/>
      <sheetName val="G.1.3 Adv. Other"/>
      <sheetName val="G.2.1 Prepaid Insurance"/>
      <sheetName val="G.2.1.1 Prep. Ins.-Factory B&amp;P"/>
      <sheetName val="G.2.1.2 Prep. Ins.-Vehicle B&amp;P"/>
      <sheetName val="G.2.1.3 Prep. Ins. Premix"/>
      <sheetName val="G.2.2 Prepaid Rent"/>
      <sheetName val="G.2.2.1 SUP"/>
      <sheetName val="G.2.2.2 EBS"/>
      <sheetName val="G.2.2.3 DWS"/>
      <sheetName val="G.2.3 Prep Sal.&amp;Emp.Benefit"/>
      <sheetName val="G.2.3.1.1 Prep. THR B&amp;P"/>
      <sheetName val="G.2.3.1.2 Prep. UPT B&amp;P"/>
      <sheetName val="G.2.3.2.1 Prep.THR Premix"/>
      <sheetName val="G.2.3.2.2 Prep. UPT Premix"/>
      <sheetName val="G.2.4.1 Prep. Others B&amp;P"/>
      <sheetName val="G.2.4.1.1 Prep. SAP B&amp;P"/>
      <sheetName val="G.2.4.2.1 Prep.SAP Premix"/>
      <sheetName val="G.2.4.2.2 Prep. Overhaul Premix"/>
      <sheetName val="G.3.1 Rekap PPN B&amp;P"/>
      <sheetName val="G.3.1.1 Rekon PPN B&amp;P"/>
      <sheetName val="G.3.1.2 Rekon Sales B&amp;P"/>
      <sheetName val="G.3.2 Rekap PPN Premix"/>
      <sheetName val="G.3.2.1 Rekon PPN In Premix"/>
      <sheetName val="G.3.2.2 Rekon PPN Out Premix"/>
      <sheetName val="G.3.3 Rekap PPh 22"/>
      <sheetName val="Profit_loss"/>
      <sheetName val="Balance_sheet"/>
      <sheetName val="statistic excl.dsu"/>
      <sheetName val="Statistics"/>
      <sheetName val="Trade Analysis"/>
      <sheetName val="Perf Rep"/>
      <sheetName val="exchange_rate"/>
      <sheetName val="wc excl.dsu"/>
      <sheetName val="working capital"/>
      <sheetName val="SUM_IN"/>
      <sheetName val="I-Lead"/>
      <sheetName val="I Memo"/>
      <sheetName val="I.5"/>
      <sheetName val="I.5.1"/>
      <sheetName val="I.6"/>
      <sheetName val="I.6.1"/>
      <sheetName val="I.7 ICA Conf"/>
      <sheetName val="I.7.1 ICAC (in)"/>
      <sheetName val="I.7.2 ICAS (in)"/>
      <sheetName val="I.7.3 ICAB (in)"/>
      <sheetName val="I.7.4 ICAX (in)"/>
      <sheetName val="I.7.5 ICRJ (in)"/>
      <sheetName val="I.7.6 Total (in)"/>
      <sheetName val="I.8"/>
      <sheetName val="I.9"/>
      <sheetName val="I.9.1"/>
      <sheetName val="Setup Data"/>
      <sheetName val="CALCULATION SHEET"/>
      <sheetName val="PROV RETIREMENT"/>
      <sheetName val="DRILTECH SALARY HISTORY"/>
      <sheetName val="New COA Grouping"/>
      <sheetName val="Budget 2006 V01.4"/>
      <sheetName val="DETAIL Off Serv-6040254"/>
      <sheetName val="DETAIL ATM-6040108"/>
      <sheetName val="DETAIL ATM-6040134"/>
      <sheetName val="DETAIL HW-6040131"/>
      <sheetName val="DETAIL SW-6040131"/>
      <sheetName val="Danamon est."/>
      <sheetName val="Adira est."/>
      <sheetName val="section1"/>
      <sheetName val="Div Discount Model"/>
      <sheetName val="section2"/>
      <sheetName val="Pres"/>
      <sheetName val="Non-Int exp"/>
      <sheetName val="Other P&amp;L"/>
      <sheetName val="section3"/>
      <sheetName val="Deposits"/>
      <sheetName val="Residual Allocation Assumptions"/>
      <sheetName val="Reserve Requirements"/>
      <sheetName val="Other BS"/>
      <sheetName val="Section4"/>
      <sheetName val="ADIRA Forecasts"/>
      <sheetName val="Key Ratios"/>
      <sheetName val="Danamon Quarterly Detail"/>
      <sheetName val="Danamon Quarterly Summary"/>
      <sheetName val="ADIRA Quarterly"/>
      <sheetName val="House Rental"/>
      <sheetName val="Software &amp; Hardware Maintenance"/>
      <sheetName val="Professional Service"/>
      <sheetName val="ATM Location Rental"/>
      <sheetName val="Communication"/>
      <sheetName val="Office &amp; Building Rental"/>
      <sheetName val="_ContractInput"/>
      <sheetName val="_CCName"/>
      <sheetName val="ANnexControl"/>
      <sheetName val="H-1-A"/>
      <sheetName val="H-1-B"/>
      <sheetName val="H-5"/>
      <sheetName val="H-6"/>
      <sheetName val="H-7"/>
      <sheetName val="H-8"/>
      <sheetName val="H-9"/>
      <sheetName val="H-10"/>
      <sheetName val="H-11"/>
      <sheetName val="H-12"/>
      <sheetName val="H-13"/>
      <sheetName val="H-14"/>
      <sheetName val="H-15"/>
      <sheetName val="H-16"/>
      <sheetName val="H-17"/>
      <sheetName val="H-18"/>
      <sheetName val="H-19"/>
      <sheetName val="H-20"/>
      <sheetName val="H-21"/>
      <sheetName val="H-22"/>
      <sheetName val="H-23"/>
      <sheetName val="H-24"/>
      <sheetName val="H-25"/>
      <sheetName val="H-26"/>
      <sheetName val="H-27"/>
      <sheetName val="New"/>
      <sheetName val="New (2)"/>
      <sheetName val="New2"/>
      <sheetName val="Index-A"/>
      <sheetName val="A-13"/>
      <sheetName val="A-14"/>
      <sheetName val="A-15"/>
      <sheetName val="A-16"/>
      <sheetName val="A-17-I"/>
      <sheetName val="A-17-II"/>
      <sheetName val="A-18"/>
      <sheetName val="A-19"/>
      <sheetName val="A-20"/>
      <sheetName val="A-21"/>
      <sheetName val="A-23"/>
      <sheetName val="A-24"/>
      <sheetName val="A-25"/>
      <sheetName val="A-26"/>
      <sheetName val="A-27"/>
      <sheetName val="A-28"/>
      <sheetName val="A-29"/>
      <sheetName val="A-30 "/>
      <sheetName val="A-31"/>
      <sheetName val="A-32"/>
      <sheetName val="A-33"/>
      <sheetName val="A-34"/>
      <sheetName val="A-35"/>
      <sheetName val="A-36"/>
      <sheetName val="A-37"/>
      <sheetName val="A-38"/>
      <sheetName val="A-39"/>
      <sheetName val="A-40"/>
      <sheetName val="A-41"/>
      <sheetName val="A-42"/>
      <sheetName val="A-43"/>
      <sheetName val="A-44"/>
      <sheetName val="A-45"/>
      <sheetName val="A-46"/>
      <sheetName val="A-47"/>
      <sheetName val="A-48-Deleted"/>
      <sheetName val="A-49"/>
      <sheetName val="A-50"/>
      <sheetName val="A-51"/>
      <sheetName val="Appendix 1"/>
      <sheetName val="Appendix 2"/>
      <sheetName val="Appendix 3"/>
      <sheetName val="Index-B"/>
      <sheetName val="Index-C"/>
      <sheetName val="C-6"/>
      <sheetName val="C-7"/>
      <sheetName val="Index-D-J"/>
      <sheetName val="G-7"/>
      <sheetName val="G-8"/>
      <sheetName val="G-9"/>
      <sheetName val="G-10"/>
      <sheetName val="G-11"/>
      <sheetName val="G-12"/>
      <sheetName val="G-13"/>
      <sheetName val="G-14"/>
      <sheetName val="G-15"/>
      <sheetName val="G-16"/>
      <sheetName val="G-17"/>
      <sheetName val="G-18"/>
      <sheetName val="G-19"/>
      <sheetName val="G-20"/>
      <sheetName val="H-8 "/>
      <sheetName val="H-16 "/>
      <sheetName val=" I-2"/>
      <sheetName val="I-3"/>
      <sheetName val="I-4"/>
      <sheetName val="I-5"/>
      <sheetName val="I-6"/>
      <sheetName val="I-7"/>
      <sheetName val="J-4 "/>
      <sheetName val="J-9"/>
      <sheetName val="J-10"/>
      <sheetName val="J-11"/>
      <sheetName val=" J-12"/>
      <sheetName val="L-14"/>
      <sheetName val="L-15"/>
      <sheetName val="L-16"/>
      <sheetName val="L-17"/>
      <sheetName val="L-18"/>
      <sheetName val="M-5"/>
      <sheetName val=" M-7"/>
      <sheetName val="M-16"/>
      <sheetName val="M-17"/>
      <sheetName val="M-18"/>
      <sheetName val="M-19"/>
      <sheetName val="M-20"/>
      <sheetName val="M-21"/>
      <sheetName val="N-5"/>
      <sheetName val="N-7 - I"/>
      <sheetName val="N-7 - II"/>
      <sheetName val="N-8"/>
      <sheetName val="N-9"/>
      <sheetName val="O-7"/>
      <sheetName val="O-8"/>
      <sheetName val="O-9"/>
      <sheetName val="Old Code"/>
      <sheetName val="M-22"/>
      <sheetName val="M-23"/>
      <sheetName val="M-24"/>
      <sheetName val="M-25"/>
      <sheetName val="M-26"/>
      <sheetName val="P-4"/>
      <sheetName val="M-6-Deleted"/>
      <sheetName val="PAGE-3 A"/>
      <sheetName val="Q-4"/>
      <sheetName val="D-5"/>
      <sheetName val="D-6"/>
      <sheetName val="E-5 Del"/>
      <sheetName val="Deposits---&gt;"/>
      <sheetName val="D-7"/>
      <sheetName val="D-8"/>
      <sheetName val="D-9"/>
      <sheetName val="D-10"/>
      <sheetName val="D-11"/>
      <sheetName val="D-12"/>
      <sheetName val="D-13"/>
      <sheetName val="Zakat---&gt;"/>
      <sheetName val="cash---&gt;"/>
      <sheetName val="Efficiency---&gt;"/>
      <sheetName val="E-9"/>
      <sheetName val="E-10"/>
      <sheetName val="E-11"/>
      <sheetName val="E-11(2)"/>
      <sheetName val="E-12"/>
      <sheetName val="witholding tax---&gt;"/>
      <sheetName val="IBR---&gt;"/>
      <sheetName val="Commission---&gt;"/>
      <sheetName val="B-11"/>
      <sheetName val="Queries"/>
      <sheetName val="sl balance"/>
      <sheetName val="OVS. RW. TB. DEC-07"/>
      <sheetName val="sl check FC"/>
      <sheetName val="gl check FC "/>
      <sheetName val="gl check PKR"/>
      <sheetName val="sl check PKR"/>
      <sheetName val="Month End"/>
      <sheetName val="Currency Rates"/>
      <sheetName val="FORM 1A"/>
      <sheetName val="FORM 1 7"/>
      <sheetName val="FORM 2"/>
      <sheetName val="FORM 3"/>
      <sheetName val="Govt. Advances"/>
      <sheetName val="DIFFERENCES SUMMARY"/>
      <sheetName val="FORM 4"/>
      <sheetName val="Advances-Cash Margin"/>
      <sheetName val="Advances-Deposits under lien"/>
      <sheetName val="Advances-Govt-Securities"/>
      <sheetName val="Advances-Res-Comm-Propertie KP"/>
      <sheetName val="FORM 5"/>
      <sheetName val="FORM 7"/>
      <sheetName val="FORM 8"/>
      <sheetName val="FORM 9"/>
      <sheetName val="FORM 10"/>
      <sheetName val="FORM 11"/>
      <sheetName val="FORM 12"/>
      <sheetName val="regionwise gov.parties -deposit"/>
      <sheetName val="depost govt. parites"/>
      <sheetName val="FORM 13"/>
      <sheetName val="FORM 14 TOTAL "/>
      <sheetName val="FORM 14A USD"/>
      <sheetName val="FORM 14B EURO"/>
      <sheetName val="FORM 14C GBP"/>
      <sheetName val="FORM 14D YEN"/>
      <sheetName val="FORM 14E ALL OTHER"/>
      <sheetName val="FORM 16 "/>
      <sheetName val="FORM 15 06-07"/>
      <sheetName val="FORM 18"/>
      <sheetName val="Advances"/>
      <sheetName val="Investments &amp; others "/>
      <sheetName val="FORM 1 9"/>
      <sheetName val="FORM 20"/>
      <sheetName val="FORM 21"/>
      <sheetName val="FORM 22"/>
      <sheetName val="FORM 23"/>
      <sheetName val="FORM 24"/>
      <sheetName val="FORM 25"/>
      <sheetName val="Form 26"/>
      <sheetName val="From 27"/>
      <sheetName val="FORM 18 (revised)"/>
      <sheetName val="Output 1 (299 AE)"/>
      <sheetName val="Output 1 (299 BH)"/>
      <sheetName val="Output 1 (299 YN)"/>
      <sheetName val="Output 1 (299 QT)"/>
      <sheetName val="Output 1 (299 NY)"/>
      <sheetName val="Output 1 (299 EZ)"/>
      <sheetName val="Output 1 (299 AO)"/>
      <sheetName val="A-53"/>
      <sheetName val="A-88"/>
      <sheetName val="N7"/>
      <sheetName val="Def. Tax "/>
      <sheetName val="Inc-JUNE 06"/>
      <sheetName val="Exp June 06"/>
      <sheetName val="p&amp;l-FINAL"/>
      <sheetName val="ASSETS JUNE 06"/>
      <sheetName val="Assets 2005"/>
      <sheetName val="ADJUST"/>
      <sheetName val="Liabiliteis 2005"/>
      <sheetName val="laibi-June 06"/>
      <sheetName val="YOUSUF ADIL ADJUST"/>
      <sheetName val="Defeered Working (2)"/>
      <sheetName val="Tax "/>
      <sheetName val="Cash flow working"/>
      <sheetName val="Equity fin"/>
      <sheetName val="Note 1-4"/>
      <sheetName val="Note5-7"/>
      <sheetName val="Note8-8.1"/>
      <sheetName val="Note 8.2"/>
      <sheetName val="Notes 9-9.3.1"/>
      <sheetName val="9.4-11.1"/>
      <sheetName val="Note12.3-14.1"/>
      <sheetName val="Note15-17"/>
      <sheetName val="Note 18-18.7"/>
      <sheetName val="Notes19-22"/>
      <sheetName val="Notes23-26"/>
      <sheetName val="note 27"/>
      <sheetName val="Cashflow working final"/>
      <sheetName val="Note 9.6-9.9 (2)"/>
      <sheetName val="Note 9.7-9.10"/>
      <sheetName val="Note 12 "/>
      <sheetName val="Notes33-34"/>
      <sheetName val="Notes35-36"/>
      <sheetName val="Notes37"/>
      <sheetName val="Notes38-42.1 (3)"/>
      <sheetName val="note 39"/>
      <sheetName val="currency expo - June 2006"/>
      <sheetName val="Fin Summary"/>
      <sheetName val="Currency-expo (2)"/>
      <sheetName val="Currency-expo"/>
      <sheetName val="Balance Sheet (2)"/>
      <sheetName val="Profit&amp;Loss-Rev"/>
      <sheetName val="form 11 revised"/>
      <sheetName val="TOTAL NPLs"/>
      <sheetName val="NPL, II"/>
      <sheetName val="Part-A"/>
      <sheetName val="Part-B"/>
      <sheetName val="Part-C"/>
      <sheetName val="Part-D"/>
      <sheetName val="Part - D1(a)"/>
      <sheetName val="Part - D 1 (B)"/>
      <sheetName val="Part D - 2"/>
      <sheetName val="Part D-3 (2)"/>
      <sheetName val="part D-4"/>
      <sheetName val="working"/>
      <sheetName val="Annex A"/>
      <sheetName val="Annex B"/>
      <sheetName val="annex b1"/>
      <sheetName val="Annex c"/>
      <sheetName val="Annex d"/>
      <sheetName val="Part - D1(B) tbu"/>
      <sheetName val="CASH LC"/>
      <sheetName val="INLAND LC"/>
      <sheetName val="CREDIT DA"/>
      <sheetName val="AIDS LOANS"/>
      <sheetName val="Annex-1"/>
      <sheetName val="annex a1"/>
      <sheetName val="CON - FINCON"/>
      <sheetName val="Int Yield- Dom- FIN"/>
      <sheetName val="Int Yield -OS"/>
      <sheetName val="DOM IY - TRY"/>
      <sheetName val="Deposits - TRY"/>
      <sheetName val="OFF Bal -TRY"/>
      <sheetName val="Maturity Investments"/>
      <sheetName val="Maturity of sub debt -FINCON"/>
      <sheetName val="Other Assets- Fin con  "/>
      <sheetName val="Other Liabilities -FINCON"/>
      <sheetName val="Rate Input"/>
      <sheetName val="FRA001"/>
      <sheetName val="customer sheet"/>
      <sheetName val="A-17"/>
      <sheetName val="A-29 "/>
      <sheetName val="A-30"/>
      <sheetName val="A-48"/>
      <sheetName val="B-16a"/>
      <sheetName val="balances"/>
      <sheetName val="A-28 "/>
      <sheetName val="A-52"/>
      <sheetName val="A-54"/>
      <sheetName val="A-55"/>
      <sheetName val="A-56"/>
      <sheetName val="A-57"/>
      <sheetName val="A-58"/>
      <sheetName val="A-59"/>
      <sheetName val="A-60"/>
      <sheetName val="A-61"/>
      <sheetName val="A-62"/>
      <sheetName val="A-63"/>
      <sheetName val="A-64"/>
      <sheetName val="Cont with SBP"/>
      <sheetName val="EXP-FBPS"/>
      <sheetName val="I-B"/>
      <sheetName val="I-BR"/>
      <sheetName val="15 Feb 2007"/>
      <sheetName val="Outstanding items"/>
      <sheetName val="SUD "/>
      <sheetName val="ICR"/>
      <sheetName val="a. Cash on hand and in banks"/>
      <sheetName val="b. Accounts receivable"/>
      <sheetName val="c. Other Receivable"/>
      <sheetName val="d. Inventories"/>
      <sheetName val="e. Advance,Prep taxes &amp;Prep Exp"/>
      <sheetName val="A.R Related Parties"/>
      <sheetName val="f. Plasma receivables"/>
      <sheetName val="g. Plantation Assets"/>
      <sheetName val="h. Fixed Assets"/>
      <sheetName val="i. Investment"/>
      <sheetName val="j. Def charges for landrigh"/>
      <sheetName val="k. Other assets"/>
      <sheetName val="Deferred tax asset"/>
      <sheetName val="l. AP trade"/>
      <sheetName val="m. Sales Advance"/>
      <sheetName val="m. Taxes payable"/>
      <sheetName val="n. Accrued expense"/>
      <sheetName val="o. Bank Loan"/>
      <sheetName val="p. Deferred tax liabilities"/>
      <sheetName val="q. Pension Fund"/>
      <sheetName val="r. Sales"/>
      <sheetName val="s. COGS"/>
      <sheetName val="t. Opex"/>
      <sheetName val="u. Other Exp ( income)"/>
      <sheetName val="v. Interest Income"/>
      <sheetName val="w.  Interest &amp; Finance charges"/>
      <sheetName val="i. Def charges for landrigh"/>
      <sheetName val="k. AP trade"/>
      <sheetName val="l. Sales Advance"/>
      <sheetName val="c. Inventories"/>
      <sheetName val="d. Advance,Prep taxes &amp;Prep Exp"/>
      <sheetName val="e. A.R Related Parties"/>
      <sheetName val="j. AP trade"/>
      <sheetName val="k. Sales Advance"/>
      <sheetName val="l. Taxes payable"/>
      <sheetName val="m. Accrued expense"/>
      <sheetName val="n. Bank Loan"/>
      <sheetName val="o. Deferred tax liabilities"/>
      <sheetName val="p. Pension Fund"/>
      <sheetName val="q. Sales"/>
      <sheetName val="r. COGS"/>
      <sheetName val="s. Opex"/>
      <sheetName val="t. Other Exp ( income)"/>
      <sheetName val="u. Interest Income"/>
      <sheetName val="v.  Interest &amp; Finance charges"/>
      <sheetName val="P&amp;L CL"/>
      <sheetName val="Notes &amp; KPIs"/>
      <sheetName val="ASSET TYPE"/>
      <sheetName val="Mvmt. Tables &amp; Notes Attr."/>
      <sheetName val="BS PL Other Attr."/>
      <sheetName val="FUNCTIONS Corporate"/>
      <sheetName val="CALC. KPIs"/>
      <sheetName val="UNITS OF MEASURE"/>
      <sheetName val="ADJ. TYPES"/>
      <sheetName val="FUNCTIONS Corp. Division"/>
      <sheetName val="ALT-HIER A&amp;O"/>
      <sheetName val="RESTRUCTURING INTEGRATION"/>
      <sheetName val="Proposal for notes accounts"/>
      <sheetName val="cc-129-0399"/>
      <sheetName val="PLHALF1X_05_2002"/>
      <sheetName val="summary-final"/>
      <sheetName val="MAX9-P&amp;L"/>
      <sheetName val="summ-est ($)"/>
      <sheetName val="8Mar02"/>
      <sheetName val="pre-flash"/>
      <sheetName val="YEE"/>
      <sheetName val="Mapping Selling"/>
      <sheetName val="prefluc"/>
      <sheetName val="RE07"/>
      <sheetName val="PRODUCTION COST"/>
      <sheetName val="mutasi HPP oct"/>
      <sheetName val="maping"/>
      <sheetName val="S&amp;M"/>
      <sheetName val="Cash flow supp"/>
      <sheetName val="BS Dec"/>
      <sheetName val="Apr2"/>
      <sheetName val="May2"/>
      <sheetName val="Jun2"/>
      <sheetName val="Jul2"/>
      <sheetName val="Aug2"/>
      <sheetName val="Sep2"/>
      <sheetName val="Data Entry"/>
      <sheetName val="Summary of Claim"/>
      <sheetName val="MPAGC"/>
      <sheetName val="Anuitet"/>
      <sheetName val="CALCULATOR"/>
      <sheetName val="Advis Debet"/>
      <sheetName val="Adv.Dbt.BG.Terbit"/>
      <sheetName val="Advis Kredit"/>
      <sheetName val="Adv.Dbt.BG.Terbit (2)"/>
      <sheetName val="Advis Kredit "/>
      <sheetName val="Advis Kredit  (3)"/>
      <sheetName val="Advis Kredit  (2)"/>
      <sheetName val="Nota Intern"/>
      <sheetName val="Nota Intern (2)"/>
      <sheetName val="Nota Intern (3)"/>
      <sheetName val="Nota Intern (4)"/>
      <sheetName val="Advis Kredit B"/>
      <sheetName val="Advis Kredit (2)"/>
      <sheetName val="KonfDebt"/>
      <sheetName val="Konf.Kredit"/>
      <sheetName val="GB-Terbit-Set-Jam"/>
      <sheetName val="Buku-Tambahan"/>
      <sheetName val="Anuitet Mr. Arfani"/>
      <sheetName val="Konfdb"/>
      <sheetName val="Advis Debet (2)"/>
      <sheetName val="Data BG&amp;BGVA Utk. LBU"/>
      <sheetName val="Anuitet Angsuran"/>
      <sheetName val="Anuitet Maks. Kredit"/>
      <sheetName val="TB PT.MOELADI"/>
      <sheetName val="PT. Sparindo Utama"/>
      <sheetName val="Bng. PT. ABB"/>
      <sheetName val="Bng. PT. SOT"/>
      <sheetName val="Bng. PT. Panca Meta"/>
      <sheetName val="Bng. PT. Smart Corp."/>
      <sheetName val="Bng. PT. Smart Corp. (2)"/>
      <sheetName val="Bng. PT. Unitra Adhijaya"/>
      <sheetName val="Bng. PT. Ramacraft"/>
      <sheetName val="Bng. PT. Baramulti SS"/>
      <sheetName val="Bng. Primkopti"/>
      <sheetName val="Bng. PT. Kertas K A "/>
      <sheetName val="KUK-KPR"/>
      <sheetName val="Bng. Staco 3 Berlian"/>
      <sheetName val="HUB BDN THAMRIN"/>
      <sheetName val="Data Prod &amp; Ekspor"/>
      <sheetName val="Vix Far Feb"/>
      <sheetName val="Febb"/>
      <sheetName val="Mret"/>
      <sheetName val="Aprill"/>
      <sheetName val="Meii"/>
      <sheetName val="Junii"/>
      <sheetName val="Prss"/>
      <sheetName val="reore&amp;feni"/>
      <sheetName val="Antar"/>
      <sheetName val="FRN"/>
      <sheetName val="R.2_Actuaries Calc"/>
      <sheetName val="Penjelasan Pos Neraca"/>
      <sheetName val="EXP02SEL"/>
      <sheetName val="EXP01"/>
      <sheetName val="EXP02PRO-DL"/>
      <sheetName val="EXP03PRO-DL"/>
      <sheetName val="EXP02PRO-FOH"/>
      <sheetName val="EXP03PRO-FOH"/>
      <sheetName val="EXP03SEL"/>
      <sheetName val="EXP02ADM"/>
      <sheetName val="EXP03ADM"/>
      <sheetName val="STC Master"/>
      <sheetName val="Updates"/>
      <sheetName val="Opco"/>
      <sheetName val="J_ Penyesuaian"/>
      <sheetName val="Saldo menurun_SIP"/>
      <sheetName val="Biaya Telp"/>
      <sheetName val="Jurnal SIP"/>
      <sheetName val="Kredit Pajak PPh25"/>
      <sheetName val="Kredit Pajak PPh 23"/>
      <sheetName val="Rekon Penjualan"/>
      <sheetName val="Comp_demand"/>
      <sheetName val="QAF-Rest"/>
      <sheetName val="QAF-Guide pipe"/>
      <sheetName val="QAF-Guide Head"/>
      <sheetName val="QAF-Dist Trio"/>
      <sheetName val="QAF-Dist Dual"/>
      <sheetName val="DEA'96"/>
      <sheetName val="Investment Proposal Procedure"/>
      <sheetName val="Basic Info"/>
      <sheetName val="Sales &amp; Direct Expense"/>
      <sheetName val="Financials (A)"/>
      <sheetName val="Amortization Table (A)"/>
      <sheetName val="Financials-Compare A vs B"/>
      <sheetName val="Amortization Table (B)"/>
      <sheetName val="Financials-Compare A vs B (PN)"/>
      <sheetName val="Amortization Table"/>
      <sheetName val="Amortization Table (2)"/>
      <sheetName val="Basic Info (2)"/>
      <sheetName val="Sales &amp; Direct Expense (2)"/>
      <sheetName val="Leasing Calculator"/>
      <sheetName val="Revised Budget 2003 Pkg"/>
      <sheetName val="Ball Tap Valve Seat"/>
      <sheetName val="Ball Tap Body"/>
      <sheetName val="Approval Sheet"/>
      <sheetName val="75 mil"/>
      <sheetName val="85 mil"/>
      <sheetName val="95 mil"/>
      <sheetName val="105 mil"/>
      <sheetName val="TSH Hand Shower"/>
      <sheetName val="Capacity"/>
      <sheetName val="Injection"/>
      <sheetName val="QAF-Hand Shower"/>
      <sheetName val="Import Freight"/>
      <sheetName val="Hand Shower (Inj)"/>
      <sheetName val="Hand Shower (Chrome)"/>
      <sheetName val="MC Rate"/>
      <sheetName val="Area Layout 1"/>
      <sheetName val="Drawing 3 (2)"/>
      <sheetName val="Cost Drawing3 "/>
      <sheetName val="WT_MO"/>
      <sheetName val="Quotation"/>
      <sheetName val="DataInput1"/>
      <sheetName val="Frontend"/>
      <sheetName val="S2(USD$)"/>
      <sheetName val="S2(A$)"/>
      <sheetName val="S2 Chart"/>
      <sheetName val="S3(USD$)"/>
      <sheetName val="S3a(USD$)"/>
      <sheetName val="S3(A$)"/>
      <sheetName val="S3a(A$)"/>
      <sheetName val="S4(USD$)"/>
      <sheetName val="S4(A$)"/>
      <sheetName val="S5(USD$)"/>
      <sheetName val="S5(USD$) Chart"/>
      <sheetName val="S5(Baht)"/>
      <sheetName val="S5(Baht) Chart"/>
      <sheetName val="S5(A$)"/>
      <sheetName val="S5(A$) Chart"/>
      <sheetName val="S6"/>
      <sheetName val="S7"/>
      <sheetName val="S8"/>
      <sheetName val="S9(USD$)"/>
      <sheetName val="S9(A$)"/>
      <sheetName val="K1-per(USD$)"/>
      <sheetName val="KPICharts1(USD$)"/>
      <sheetName val="KPICharts2(USD$)"/>
      <sheetName val="AP Example"/>
      <sheetName val="F1(A$)"/>
      <sheetName val="F1(USD$)"/>
      <sheetName val="F2(A$)"/>
      <sheetName val="F2(USD$)"/>
      <sheetName val="F3(USD$)"/>
      <sheetName val="F3(A$)"/>
      <sheetName val="F3a(USD$)"/>
      <sheetName val="F3a(A$)"/>
      <sheetName val="F4(USD$)"/>
      <sheetName val="F4(A$)"/>
      <sheetName val="F4(Baht)"/>
      <sheetName val="ต้นฉบับ"/>
      <sheetName val="สำเนา1"/>
      <sheetName val="ใหม่"/>
      <sheetName val="AR settle"/>
      <sheetName val="182100"/>
      <sheetName val="pay 19bis"/>
      <sheetName val="Ex.rate"/>
      <sheetName val="Chk AP"/>
      <sheetName val="Total Data 0110"/>
      <sheetName val="PL_Total"/>
      <sheetName val="PL_1000"/>
      <sheetName val="PL_2000"/>
      <sheetName val="PL_5000"/>
      <sheetName val="PL_6000"/>
      <sheetName val="PL_3000"/>
      <sheetName val="PL_7000"/>
      <sheetName val="PL_8000"/>
      <sheetName val="WIP_0107"/>
      <sheetName val="LJ"/>
      <sheetName val="CFT"/>
      <sheetName val="PU-LKL"/>
      <sheetName val="PU-LK"/>
      <sheetName val="PU-LP"/>
      <sheetName val="SED"/>
      <sheetName val="PB-DD"/>
      <sheetName val="PY"/>
      <sheetName val="WB"/>
      <sheetName val="UU"/>
      <sheetName val="UMJ"/>
      <sheetName val="PENYESUAIAN SO.AWAL"/>
      <sheetName val="LR AWAL"/>
      <sheetName val="PR AWAL"/>
      <sheetName val="bdrl_usg"/>
      <sheetName val="PDEX"/>
      <sheetName val="C.01 PNB USD"/>
      <sheetName val="C.02 PNB Peso"/>
      <sheetName val="C.03 BPI USD"/>
      <sheetName val="C.04 BPI Peso"/>
      <sheetName val="C.05 Cash-Other"/>
      <sheetName val="E.01 Misc Rec Others"/>
      <sheetName val="G.01 Other Current Assets"/>
      <sheetName val="G.02 Current Def Costs "/>
      <sheetName val="G.03 Input VAT"/>
      <sheetName val="K.03 FA Clearing"/>
      <sheetName val="K.04 Artwork"/>
      <sheetName val="K.05 F&amp;F"/>
      <sheetName val="K.06 LHI"/>
      <sheetName val="K.07 Transportation Equipment"/>
      <sheetName val="K.01 Rollforward"/>
      <sheetName val=" K.02 TOR"/>
      <sheetName val="K.08 Computer Equipment"/>
      <sheetName val="K.09 Communications Equipment"/>
      <sheetName val="K.10 Technical Equipment"/>
      <sheetName val="K.11 Building"/>
      <sheetName val="K.11.001 Building supported"/>
      <sheetName val="K.12 Land"/>
      <sheetName val="N.01 AP-Suppliers"/>
      <sheetName val="N.02 Misc AP Other"/>
      <sheetName val="N.03 Withholdng Tax"/>
      <sheetName val="N.04 Accrued Office Expense "/>
      <sheetName val="N.05 Special Payment"/>
      <sheetName val="N.06 Allotment"/>
      <sheetName val="N.07 SSS"/>
      <sheetName val="N.08 Philhealth"/>
      <sheetName val="N.09 Union Dues"/>
      <sheetName val="N.10 Pag-ibig"/>
      <sheetName val="N.11 Provident Fund"/>
      <sheetName val="N.12 Search for Unrecorded Liab"/>
      <sheetName val="UA.01"/>
      <sheetName val="VA.01 Salaries"/>
      <sheetName val="VA.01.001 Salaries"/>
      <sheetName val="VA.02 Bonus"/>
      <sheetName val="VA.03 Fringe Benefits Others"/>
      <sheetName val="VA.03.001 EY Random"/>
      <sheetName val="VA.04 SSS-Others"/>
      <sheetName val="VA.05 Travel-Others"/>
      <sheetName val="UB.01 Misc Int Exp96400001"/>
      <sheetName val="UB.02 Miscellaneous Inc-Other"/>
      <sheetName val="UB.03 Interest Income-Other"/>
      <sheetName val="TB 2007"/>
      <sheetName val="C - Cash"/>
      <sheetName val="I .01- OSG Intl."/>
      <sheetName val="I.02 - OSG UK"/>
      <sheetName val="I.03 - OSG NNA"/>
      <sheetName val="J.01"/>
      <sheetName val="J.02"/>
      <sheetName val="K.01 - F&amp;F"/>
      <sheetName val="K.02 - Transpo"/>
      <sheetName val="K.03 - Computer"/>
      <sheetName val="K.04 Land"/>
      <sheetName val="K.05 Building"/>
      <sheetName val="N.01 Accrued Office"/>
      <sheetName val="N.02 Accrued Wages"/>
      <sheetName val="O.01"/>
      <sheetName val="O.01a"/>
      <sheetName val="O.01b"/>
      <sheetName val="VA.01"/>
      <sheetName val="VA.02"/>
      <sheetName val="VA.03"/>
      <sheetName val="VA.04"/>
      <sheetName val="VD.01 "/>
      <sheetName val="VD.02"/>
      <sheetName val="VD.03"/>
      <sheetName val="VD.04"/>
      <sheetName val="VD.05"/>
      <sheetName val="VD.06"/>
      <sheetName val="VD.07"/>
      <sheetName val="VD.08"/>
      <sheetName val="VD.09"/>
      <sheetName val="Input Tax support 2007"/>
      <sheetName val="VD.10"/>
      <sheetName val="VD.11"/>
      <sheetName val="VD.12"/>
      <sheetName val="VD.13"/>
      <sheetName val="VD.14"/>
      <sheetName val="VD.15"/>
      <sheetName val="VD.16"/>
      <sheetName val="VD.17"/>
      <sheetName val="VD.18"/>
      <sheetName val="VD.19"/>
      <sheetName val="VD.20"/>
      <sheetName val="VD.21"/>
      <sheetName val="VD.22"/>
      <sheetName val="VD.23"/>
      <sheetName val="VD.24"/>
      <sheetName val="VD.25"/>
      <sheetName val="VD.26"/>
      <sheetName val="VD.27"/>
      <sheetName val="VD.28 Retirement"/>
      <sheetName val="UB.01"/>
      <sheetName val="UB.02"/>
      <sheetName val="UB.04"/>
      <sheetName val="O.03 Deferred Tax"/>
      <sheetName val="A4.1 BS"/>
      <sheetName val="A8"/>
      <sheetName val="O.02 ITR"/>
      <sheetName val="A4.3 CFSupport"/>
      <sheetName val="A4.3.1"/>
      <sheetName val="A4.3aa"/>
      <sheetName val="A4.3.1.001 (2007)"/>
      <sheetName val="O.04 Unrecorded 2007 VAT"/>
      <sheetName val="PSC Amortization"/>
      <sheetName val="Restatements"/>
      <sheetName val="VD.21 Retirement Rollforward"/>
      <sheetName val="Retirement Rollforward NNA"/>
      <sheetName val="CF_issa"/>
      <sheetName val="CFSupport_issa"/>
      <sheetName val="A4.3 CF-for I"/>
      <sheetName val="VD.22 Retirement Rollforward"/>
      <sheetName val="Movement in RE beginning FS"/>
      <sheetName val="Trial Balance Co640 OSG Manila"/>
      <sheetName val="cashflow-for I"/>
      <sheetName val="N.12 Purchases Cut-Off"/>
      <sheetName val="A4.3.2 (2007)"/>
      <sheetName val="O.01Tax Computation"/>
      <sheetName val="VD.12 Computer Exp Software"/>
      <sheetName val="VA.04.001 EY Random SSS-Others"/>
      <sheetName val="VD.09 Taxes Others"/>
      <sheetName val="G.03 Input VAT "/>
      <sheetName val="VD.19 Rent Other"/>
      <sheetName val="VD.18.001 EY Random"/>
      <sheetName val="VD.18 Miscellaneous - Coffee"/>
      <sheetName val="VD.17.002 EY Random Comm"/>
      <sheetName val="VD.17.001 TOR Communication"/>
      <sheetName val="VD.17 Communication"/>
      <sheetName val="VD.16 Security Expense"/>
      <sheetName val="VD.15 Gifts &amp; Gratuities"/>
      <sheetName val="VD.14 Insurance"/>
      <sheetName val="VD.13 FB Special &amp; Sp Events"/>
      <sheetName val="VD.12 Misc Office Exp Gen&amp;Other"/>
      <sheetName val="VD.11 Charitable"/>
      <sheetName val="VD.10 Maintenance &amp; Cleaning"/>
      <sheetName val="VD.08 Entertainment "/>
      <sheetName val="VD.07 D&amp;S Dues"/>
      <sheetName val="VD.06 Office Supplies"/>
      <sheetName val="VD.05.001 EY Random"/>
      <sheetName val="VD.05 Utilities"/>
      <sheetName val="VD.04 Consultant Fees"/>
      <sheetName val="VD.03 Acctg Fees"/>
      <sheetName val="VD.02 Training"/>
      <sheetName val="VD.01 Legal Fees"/>
      <sheetName val="U1.1 Sales Analysis"/>
      <sheetName val="U1.2.1 Sales per Cust. B&amp;P"/>
      <sheetName val="U1.2.2 Sales per Cust. Premix"/>
      <sheetName val="U1.3.1 TO B&amp;P"/>
      <sheetName val="U1.3.2 TO Premix"/>
      <sheetName val="U1.4.1 Budget Analysis B&amp;P"/>
      <sheetName val="U1.4.2 Budget Analysis Premix"/>
      <sheetName val="Sheet11 (2)"/>
      <sheetName val="dBase (3)"/>
      <sheetName val="REK PPh 21"/>
      <sheetName val="REK PPh 23"/>
      <sheetName val="REK PPh 23 Final"/>
      <sheetName val="REK PPh 22"/>
      <sheetName val="REK PPN IN"/>
      <sheetName val="REK PPN OUT"/>
      <sheetName val="VC_4"/>
      <sheetName val="A Grade Hiten - Local"/>
      <sheetName val="G_3_2_1 Rekon PPN In Premix"/>
      <sheetName val="Jan_07"/>
      <sheetName val="GP per order OK"/>
      <sheetName val="Production_OK"/>
      <sheetName val="AR_OK"/>
      <sheetName val="Loans_OK"/>
      <sheetName val="test 2"/>
      <sheetName val="Data 1-15"/>
      <sheetName val="dBase (2)"/>
      <sheetName val="U2.4 GM Analysis"/>
      <sheetName val="Cost STR20 "/>
      <sheetName val="SK"/>
      <sheetName val="Plastic June"/>
      <sheetName val="Rubber June"/>
      <sheetName val="Summarize"/>
      <sheetName val="RSS9801"/>
      <sheetName val="D_Vol"/>
      <sheetName val="A_01"/>
      <sheetName val="A_02"/>
      <sheetName val="A_03"/>
      <sheetName val="A_04"/>
      <sheetName val="A_05"/>
      <sheetName val="A_06"/>
      <sheetName val="LTX"/>
      <sheetName val="PRSSC2"/>
      <sheetName val="Repair&amp;Maint-PRSSC2"/>
      <sheetName val="4.2 Productivity-PRSSC2"/>
      <sheetName val="Man-Power"/>
      <sheetName val="organize"/>
      <sheetName val="Detail_FA"/>
      <sheetName val="Read This!!"/>
      <sheetName val="9C.1"/>
      <sheetName val="9C.2"/>
      <sheetName val="9C.3"/>
      <sheetName val="9C.4"/>
      <sheetName val="9C.5"/>
      <sheetName val="9C.6"/>
      <sheetName val="9C.7"/>
      <sheetName val="9C.8"/>
      <sheetName val="9C.9"/>
      <sheetName val="9C.10"/>
      <sheetName val="9C.11"/>
      <sheetName val="9A4"/>
      <sheetName val="9M-Lead"/>
      <sheetName val="ID40 12-DEC05"/>
      <sheetName val="Compare COA"/>
      <sheetName val="9AJE"/>
      <sheetName val="9E1-Lead"/>
      <sheetName val="9E1.1"/>
      <sheetName val="9E1.2"/>
      <sheetName val="9E2-Lead"/>
      <sheetName val="9E2.2"/>
      <sheetName val="9F.3"/>
      <sheetName val="9F.4"/>
      <sheetName val="9F4.1"/>
      <sheetName val="9F.5"/>
      <sheetName val="9F.6"/>
      <sheetName val="9F.7"/>
      <sheetName val="9H.1"/>
      <sheetName val="9H.2"/>
      <sheetName val="9K.2"/>
      <sheetName val="9M.1"/>
      <sheetName val="9N1-Lead"/>
      <sheetName val="9N1.1"/>
      <sheetName val="9N2-Lead"/>
      <sheetName val="9N2.1"/>
      <sheetName val="9N2.1.1"/>
      <sheetName val="9N2.1.2"/>
      <sheetName val="9T-Lead"/>
      <sheetName val="9U2.1.1"/>
      <sheetName val="9U2.1.2"/>
      <sheetName val="9U2.2"/>
      <sheetName val="001 (2)"/>
      <sheetName val="9U3-Lead"/>
      <sheetName val="9U3.1"/>
      <sheetName val="9U5-Lead"/>
      <sheetName val="9U5.1"/>
      <sheetName val="9M Lead"/>
      <sheetName val="9MM1"/>
      <sheetName val="9MM2"/>
      <sheetName val="9M.2"/>
      <sheetName val="9M.3"/>
      <sheetName val="9M.4"/>
      <sheetName val="9M.5"/>
      <sheetName val="9M.6"/>
      <sheetName val="9M.7"/>
      <sheetName val="9M.8"/>
      <sheetName val="9M.9"/>
      <sheetName val="9M.10"/>
      <sheetName val="9M.11"/>
      <sheetName val="9MM"/>
      <sheetName val="PSP - G"/>
      <sheetName val="G.1 Lead"/>
      <sheetName val="G.1.2 Art.22"/>
      <sheetName val="G.1.3 Art. 25 "/>
      <sheetName val="G.1.4 Fiskal"/>
      <sheetName val="G.1.5 Prepaid Expense"/>
      <sheetName val="PPN 2005"/>
      <sheetName val="PPN 2004"/>
      <sheetName val="Recon Request 2004"/>
      <sheetName val="P1 Other accrued expense"/>
      <sheetName val="P2 Other accrued S&amp;M"/>
      <sheetName val="24000095 &amp; 24000098"/>
      <sheetName val="DODO"/>
      <sheetName val="Frenki"/>
      <sheetName val="Rizky"/>
      <sheetName val="F.8.1 Details B&amp;P"/>
      <sheetName val="F.8.2 Details Premix"/>
      <sheetName val="F_8_2 Details Premix"/>
      <sheetName val="SALES JAN07"/>
      <sheetName val="SALES FEB07"/>
      <sheetName val="SALES MAR07"/>
      <sheetName val="SALES APR07"/>
      <sheetName val="SALES MEI07"/>
      <sheetName val="SALES JUN07"/>
      <sheetName val="P3.5"/>
      <sheetName val="INPUT 2012"/>
      <sheetName val="INPUT PPH"/>
      <sheetName val="OFF 2012"/>
      <sheetName val="MARIA MBI"/>
      <sheetName val="DANA MBI"/>
      <sheetName val="Rekap Ke P'Yama"/>
      <sheetName val="payment2"/>
      <sheetName val="Batt &amp; Rect PO Union"/>
      <sheetName val="Journal Entries"/>
      <sheetName val="FSC Backup"/>
      <sheetName val="PGCOM"/>
      <sheetName val="TOA GALVA"/>
      <sheetName val="GENTO"/>
      <sheetName val="OTHERS (EXP)"/>
      <sheetName val="MATSUSHITA"/>
      <sheetName val="SFC SPEAKER"/>
      <sheetName val="FOSTER(S)"/>
      <sheetName val="SINCOM"/>
      <sheetName val="SANYO"/>
      <sheetName val="SPS"/>
      <sheetName val="PSSA"/>
      <sheetName val="SQUARE"/>
      <sheetName val="ARC_SEGMENT"/>
      <sheetName val="ARC-DELIVERY"/>
      <sheetName val="Press Vac Test"/>
      <sheetName val="Press Normal"/>
      <sheetName val="Grinding"/>
      <sheetName val="UW"/>
      <sheetName val="CT Press"/>
      <sheetName val="Grind Std"/>
      <sheetName val="wSheet 06"/>
      <sheetName val="WSheet 07"/>
      <sheetName val="Client adj"/>
      <sheetName val="Lead Exp"/>
      <sheetName val="Lead Exp (2)"/>
      <sheetName val="GLassetliab"/>
      <sheetName val="GLP&amp;L"/>
      <sheetName val="Sheet2 PLT"/>
      <sheetName val="preop"/>
      <sheetName val="PENGANTAR"/>
      <sheetName val="LIST VALIDASI"/>
      <sheetName val="kab2"/>
      <sheetName val="Aging Advance analysis"/>
      <sheetName val="GL carry over"/>
      <sheetName val="KAB"/>
      <sheetName val="Buku Harian Maret 2010"/>
      <sheetName val="Buku Harian Februari 2010"/>
      <sheetName val="EXPIRE OF ADV"/>
      <sheetName val="CASH BOOK"/>
      <sheetName val="IDR MANDIRI"/>
      <sheetName val="SUF Rp"/>
      <sheetName val="IDR STANCHART"/>
      <sheetName val="USD STANCHART"/>
      <sheetName val="SUF national"/>
      <sheetName val="COA 10 JUNI"/>
      <sheetName val="USD STANCHART (3)"/>
      <sheetName val="list validation"/>
      <sheetName val="summary of request "/>
      <sheetName val="recap as of actv"/>
      <sheetName val="by detail"/>
      <sheetName val="by detail rev"/>
      <sheetName val="detail sr 3months"/>
      <sheetName val="detail sr 3months rev "/>
      <sheetName val="detail sr 3months for CCM"/>
      <sheetName val="detail sr"/>
      <sheetName val="pusat P3 (2)"/>
      <sheetName val="pusat P4  (2)"/>
      <sheetName val="Province P2 "/>
      <sheetName val="Province P4  (3)"/>
      <sheetName val="&quot;Province P4  (3)"/>
      <sheetName val="Summary budget"/>
      <sheetName val="listVal"/>
      <sheetName val="lr per type"/>
      <sheetName val="volume penjualan"/>
      <sheetName val="GLCF2222"/>
      <sheetName val="ant cab"/>
      <sheetName val="lr cabang"/>
      <sheetName val="komisi dan bonus"/>
      <sheetName val="lr per type  dipake"/>
      <sheetName val="A1. Income Statement Projection"/>
      <sheetName val="lr per type "/>
      <sheetName val="HSO"/>
      <sheetName val="GLCF (juni)"/>
      <sheetName val="ant cab (juni)"/>
      <sheetName val="lr cabang (JUNI)"/>
      <sheetName val="komisi dan bonus (juni)"/>
      <sheetName val="TB MPMA Juni'14"/>
      <sheetName val="LK Juni'14"/>
      <sheetName val="TB COGNOS MPMA "/>
      <sheetName val="TB_HO"/>
      <sheetName val="TB_GSO"/>
      <sheetName val="TB_ALSUT"/>
      <sheetName val="TB_PRIOK"/>
      <sheetName val="TB_PLUIT"/>
      <sheetName val="TB_CILACAP"/>
      <sheetName val="TB_TAMBUN"/>
      <sheetName val="MATCOST-AUG14"/>
      <sheetName val="Laba Rugi Fiskal "/>
      <sheetName val="1771$"/>
      <sheetName val="1771$-I"/>
      <sheetName val="1771$-II"/>
      <sheetName val="1771$-III"/>
      <sheetName val="1771$-IV"/>
      <sheetName val="1771$-V"/>
      <sheetName val="1771$-VI"/>
      <sheetName val="Lamp Khu 1B-Daft Peny $"/>
      <sheetName val="Lamp Khu 2B-Komp Rugi $"/>
      <sheetName val="Lamp Khu 3B-Trans Ist $"/>
      <sheetName val="Lamp Khu 4B-Pnnmn Mdl $"/>
      <sheetName val="Lamp Khu 5B-Daft Cab Utm $"/>
      <sheetName val="Lamp Khu 6B-Psl 26(4) $"/>
      <sheetName val="Lamp Khu 7B-Kred Pjk LN"/>
      <sheetName val="Fiscal Adj FY05"/>
      <sheetName val="Prepaid Tax art.25"/>
      <sheetName val="PPh 28&amp;29"/>
      <sheetName val="PPH 25 FY06"/>
      <sheetName val="Nom List Ent"/>
      <sheetName val="Fluctuation"/>
      <sheetName val="1410.90"/>
      <sheetName val="1433"/>
      <sheetName val="1442"/>
      <sheetName val="1450"/>
      <sheetName val="1491"/>
      <sheetName val="1494"/>
      <sheetName val="1495"/>
      <sheetName val="Aging "/>
      <sheetName val="AR 3rd Parties"/>
      <sheetName val="2_Mesin"/>
      <sheetName val="Khl Panen"/>
      <sheetName val="KHT"/>
      <sheetName val="KHL Perawatan"/>
      <sheetName val="kutib kht"/>
      <sheetName val="Kutip KHL"/>
      <sheetName val="borongan"/>
      <sheetName val="DATA LTW"/>
      <sheetName val="FIXED"/>
      <sheetName val="PKRAWAT"/>
      <sheetName val="PORAWAT"/>
      <sheetName val="PO RM KEBUN"/>
      <sheetName val="TRANSPOR"/>
      <sheetName val="PO OLAH"/>
      <sheetName val="PK RM PAB"/>
      <sheetName val="PO RM PABR"/>
      <sheetName val="PK O"/>
      <sheetName val="PO O"/>
      <sheetName val="PO RM PAB"/>
      <sheetName val="S-1"/>
      <sheetName val="S-2"/>
      <sheetName val="Add-trans"/>
      <sheetName val="Tranponder"/>
      <sheetName val="Add-rev"/>
      <sheetName val="Pro-Base"/>
      <sheetName val="IS-CF-BS"/>
      <sheetName val="Procentage"/>
      <sheetName val="Sensitif"/>
      <sheetName val="Luas &amp; TT"/>
      <sheetName val="Data Harga"/>
      <sheetName val="Yield Sawit"/>
      <sheetName val="Prod Marihat Eks"/>
      <sheetName val="Prod Socfind Eks"/>
      <sheetName val="Panen Eks"/>
      <sheetName val="Harga TBS Eks"/>
      <sheetName val="Penarikan Eks"/>
      <sheetName val="RJP Rekap Eks"/>
      <sheetName val="Keuangan Eks"/>
      <sheetName val="Prod Socfind Plan"/>
      <sheetName val="Panen Plan"/>
      <sheetName val="Harga TBS Plan"/>
      <sheetName val="Penarikan Planning"/>
      <sheetName val="RJP Rekap Plan"/>
      <sheetName val="Keuangan Plan"/>
      <sheetName val="STD_BBM_2011"/>
      <sheetName val="STD_COST11"/>
      <sheetName val="STD FUEL_KM_2011"/>
      <sheetName val="STD FUEL_HM_2011"/>
      <sheetName val="Januari BLC"/>
      <sheetName val="Februari BLC"/>
      <sheetName val="Maret BLC"/>
      <sheetName val="April BLC"/>
      <sheetName val="Radio"/>
      <sheetName val="RP"/>
      <sheetName val="RKP Rp"/>
      <sheetName val="RKP MOP"/>
      <sheetName val="Dol"/>
      <sheetName val="RKP DOL"/>
      <sheetName val="HGFB"/>
      <sheetName val="RKP HGFB"/>
      <sheetName val="NPK 12"/>
      <sheetName val="RKP NPK"/>
      <sheetName val="ZnSo4"/>
      <sheetName val="RKP ZnSO4"/>
      <sheetName val="CuSO4"/>
      <sheetName val="RKP CuSO4"/>
      <sheetName val="Rkp All"/>
      <sheetName val="Rkp Bulan"/>
      <sheetName val="Afd"/>
      <sheetName val="Dosis dan rekap"/>
      <sheetName val="STD_BBM_BP2011"/>
      <sheetName val="PBG_5"/>
      <sheetName val="Areal St"/>
      <sheetName val="Sebaran TB"/>
      <sheetName val="Sebaran TB "/>
      <sheetName val="Produksi (2) BY BLOK"/>
      <sheetName val="Sebaran Produksi"/>
      <sheetName val="Analisa Prod Blok"/>
      <sheetName val="Kapital"/>
      <sheetName val="Field-Rekap"/>
      <sheetName val="kud"/>
      <sheetName val="Peta Areal Statement"/>
      <sheetName val="Data Populasi (2)"/>
      <sheetName val="Status Tahun Tanam"/>
      <sheetName val="Rekap TB"/>
      <sheetName val="Rekap Sisip"/>
      <sheetName val="as (2)"/>
      <sheetName val="as per koprasi"/>
      <sheetName val="grafik CurHuj (2)"/>
      <sheetName val="RKK Peta TNM"/>
      <sheetName val="RKK Peta Inti-Mitra"/>
      <sheetName val="RKK Peta Infrasrk"/>
      <sheetName val="parit cacing"/>
      <sheetName val="peta klaim"/>
      <sheetName val="RKK Peta Infrasrk (2)"/>
      <sheetName val="prod rkk"/>
      <sheetName val="prod.1"/>
      <sheetName val="prod.1 (2)"/>
      <sheetName val="grfk prod"/>
      <sheetName val="grfk prod (2)"/>
      <sheetName val="historis"/>
      <sheetName val="peta rotasi panen"/>
      <sheetName val="By PN"/>
      <sheetName val="Rekap pupuk"/>
      <sheetName val="PEML TM"/>
      <sheetName val="PEML TBM"/>
      <sheetName val="sisip (2)"/>
      <sheetName val="ALAT BRT"/>
      <sheetName val="bangunan 1"/>
      <sheetName val="bgnn"/>
      <sheetName val="banguanan revisi"/>
      <sheetName val="PT mki"/>
      <sheetName val="PT phl"/>
      <sheetName val="cost mng"/>
      <sheetName val="term sheet"/>
      <sheetName val="Advance &amp; prepaid"/>
      <sheetName val="ws consol lama"/>
      <sheetName val="sv net"/>
      <sheetName val="ws consol Baru"/>
      <sheetName val="Analisa Proyek"/>
      <sheetName val="TON  per Jam"/>
      <sheetName val="TAXREAL"/>
      <sheetName val="BREAK DOWN"/>
      <sheetName val="GRD LTW"/>
      <sheetName val="GRD LTT"/>
      <sheetName val="GRD MMG"/>
      <sheetName val="FFA per jam"/>
      <sheetName val="CPO per PT "/>
      <sheetName val="Karung"/>
      <sheetName val="Ton per jam"/>
      <sheetName val="GRAD"/>
      <sheetName val="% OT"/>
      <sheetName val="Grafik loading"/>
      <sheetName val="Ton Jam  kanban"/>
      <sheetName val="Monitor problem"/>
      <sheetName val="Loading"/>
      <sheetName val="RESUME.INTI"/>
      <sheetName val="Penilaian TBM "/>
      <sheetName val="Harga Bibit"/>
      <sheetName val="building REV"/>
      <sheetName val="Kendaraan Dan Alat Berat Rev"/>
      <sheetName val="Master Discount"/>
      <sheetName val="Datar isi"/>
      <sheetName val="Libur"/>
      <sheetName val="Lbr Sched."/>
      <sheetName val="SKU BUL."/>
      <sheetName val="SKU-HAR."/>
      <sheetName val="RATE SKU HAR."/>
      <sheetName val="LBR SLR DTL"/>
      <sheetName val="LEMBUR 2006"/>
      <sheetName val="Prod.smry"/>
      <sheetName val="Prod. Stats"/>
      <sheetName val="Expens&amp;Rnue"/>
      <sheetName val="Expens&amp;Rnue (2)"/>
      <sheetName val="DIRECT SMR"/>
      <sheetName val="DIRECT COST"/>
      <sheetName val="DIRECT DETAIL"/>
      <sheetName val="INDIRECT SMR"/>
      <sheetName val="INDIRECT COST"/>
      <sheetName val="INDIRECT DETAIL"/>
      <sheetName val="TRANS PWR "/>
      <sheetName val="TRANS VEHICL"/>
      <sheetName val="TRANS WATER"/>
      <sheetName val="TRANS WORKM&amp;R"/>
      <sheetName val="TRANS RMH"/>
      <sheetName val="TRANS ALT BERAT"/>
      <sheetName val="SE SMR"/>
      <sheetName val="SE COST"/>
      <sheetName val="SE Detail"/>
      <sheetName val="CAPITAL2006"/>
      <sheetName val="Historical"/>
      <sheetName val="Data Harga TBS &amp; CPO"/>
      <sheetName val="KebunInti"/>
      <sheetName val="KebunPlasmaBTS"/>
      <sheetName val="KebunPlasmaKKSR"/>
      <sheetName val="KebunPlasmaMandiri"/>
      <sheetName val="Depresiasi Aktiva Tetap (PRIN)"/>
      <sheetName val="Depresiasi Aktiva Tetap"/>
      <sheetName val="Biaya "/>
      <sheetName val="Biaya Pemeliharaan TM"/>
      <sheetName val="HargaTBS"/>
      <sheetName val="Renc. Invest"/>
      <sheetName val="Susut Baru"/>
      <sheetName val="Susut Lama"/>
      <sheetName val="Proyeksi Rugi Laba"/>
      <sheetName val="Proyeksi Neraca"/>
      <sheetName val="Proyeksi Arus Kas"/>
      <sheetName val="Penilaian"/>
      <sheetName val="SWK"/>
      <sheetName val="DCF Kebun"/>
      <sheetName val="Biaya Pemeliharaan"/>
      <sheetName val="Biaya Pemeliharaan Lama"/>
      <sheetName val="Curah Hujan (Data)"/>
      <sheetName val="Rekap_Prod"/>
      <sheetName val="Harga cpo"/>
      <sheetName val="Proyeksi Produksi (Data)"/>
      <sheetName val="Areal Statement (Data)"/>
      <sheetName val="Desk Produksi"/>
      <sheetName val="Pemupukan"/>
      <sheetName val="Desk Produksi Rev"/>
      <sheetName val="Proyeksi Produksi"/>
      <sheetName val="Proyeksi Produksi 2009"/>
      <sheetName val="Proyeksi Produksi 2010"/>
      <sheetName val="Proyeksi Produksi 2011"/>
      <sheetName val="Proyeksi Produksi 2012-2026"/>
      <sheetName val="Proyeksi Produksi 2014 - 2026"/>
      <sheetName val="Penarikan KI dan IDC (Re Fin)"/>
      <sheetName val="Penarikan Modal Kerja"/>
      <sheetName val="Re Financing Bank"/>
      <sheetName val="Re Financing Bank no infus"/>
      <sheetName val="Kelayakan"/>
      <sheetName val="input bu dewi"/>
      <sheetName val="RESUME NILAI 28 JULI 09 (JUSME)"/>
      <sheetName val="GDC - SAWITA.PAMUKAN - LDA"/>
      <sheetName val="AS - Sawita"/>
      <sheetName val="AS - Pamukan"/>
      <sheetName val="AS - Penyesuaian"/>
      <sheetName val="panen 4."/>
      <sheetName val="Diskripsi - SAWITA.PAMUKAN"/>
      <sheetName val="PENILAIAN TBM SAWITA - PAMUKAN"/>
      <sheetName val="WACC 31 des 08"/>
      <sheetName val="RESUME NILAI 28 JULI 09"/>
      <sheetName val="Biaya Pengembangan"/>
      <sheetName val="Produksi LDA-Pengembangan"/>
      <sheetName val="GDV LDA - Pengembangan"/>
      <sheetName val="HargaTBS (2)"/>
      <sheetName val="SingkingFund"/>
      <sheetName val="exf"/>
      <sheetName val="KERNEL"/>
      <sheetName val="Sales Graf"/>
      <sheetName val="GRAFIK PRODUKSI"/>
      <sheetName val="Grafik Cost"/>
      <sheetName val="Kata Pengantar (i)"/>
      <sheetName val="ISI(ii)"/>
      <sheetName val="Hawi"/>
      <sheetName val="Daftar Premi"/>
      <sheetName val="SAN-est"/>
      <sheetName val="SAMP"/>
      <sheetName val="GRAND-TTL"/>
      <sheetName val="TUS-02"/>
      <sheetName val="TUS-01"/>
      <sheetName val="TS-01"/>
      <sheetName val="ST-06"/>
      <sheetName val="ST-6"/>
      <sheetName val="ST-5"/>
      <sheetName val="RekaP HLP"/>
      <sheetName val="RekaP OPR"/>
      <sheetName val="Sapadi. Fikir"/>
      <sheetName val="Hawihilono"/>
      <sheetName val="Mudiono"/>
      <sheetName val="Deby"/>
      <sheetName val="Prayit"/>
      <sheetName val="Kadirman"/>
      <sheetName val="Arief Septiono"/>
      <sheetName val="Simin"/>
      <sheetName val="Susanto"/>
      <sheetName val="Wadi"/>
      <sheetName val="JD-15"/>
      <sheetName val="JD-14"/>
      <sheetName val="JD-13"/>
      <sheetName val="JD-12"/>
      <sheetName val="JD-11"/>
      <sheetName val="JD-10"/>
      <sheetName val="JD-09"/>
      <sheetName val="JD-02"/>
      <sheetName val="Rasimin"/>
      <sheetName val="M. Riady A"/>
      <sheetName val="Hawino"/>
      <sheetName val="Saprin"/>
      <sheetName val="Tuwarno12"/>
      <sheetName val="Agus12"/>
      <sheetName val="Unus"/>
      <sheetName val="Deby09"/>
      <sheetName val="Yateman"/>
      <sheetName val="Rasimin10"/>
      <sheetName val="Slamet10"/>
      <sheetName val="Lorensius"/>
      <sheetName val="Andi15"/>
      <sheetName val="Saprin15"/>
      <sheetName val="ToroTUS01"/>
      <sheetName val="TapriTUS02"/>
      <sheetName val="Sheet1 PLT"/>
      <sheetName val="PLT"/>
      <sheetName val="REKAP PLT"/>
      <sheetName val="Slip PLT"/>
      <sheetName val="Amplop PLT"/>
      <sheetName val="Pph MSK"/>
      <sheetName val="Varian"/>
      <sheetName val="PPhRapel"/>
      <sheetName val="AS (2010)"/>
      <sheetName val="Produksi TH 2010"/>
      <sheetName val="Produksi TH 2011"/>
      <sheetName val="Produksi Th 2010-2011"/>
      <sheetName val="Produksi TH 2011 (sebaran)"/>
      <sheetName val="Rekap TM"/>
      <sheetName val="TMB"/>
      <sheetName val="Rekap By Panen"/>
      <sheetName val="BY PANEN - TM"/>
      <sheetName val="BY PANEN - TBM3"/>
      <sheetName val="Pembibitan"/>
      <sheetName val="Emplasment"/>
      <sheetName val="Summary P n L"/>
      <sheetName val="P n L"/>
      <sheetName val="P n L (pegged rate)"/>
      <sheetName val="P n L (2)"/>
      <sheetName val="P n L (pegged rate) (2)"/>
      <sheetName val="Occupancy"/>
      <sheetName val="0220"/>
      <sheetName val="Bank (2)"/>
      <sheetName val="Bank MBS"/>
      <sheetName val="BankSRD"/>
      <sheetName val="BankDI"/>
      <sheetName val="RINCIAN NRC"/>
      <sheetName val="AOP-SK"/>
      <sheetName val="AOP_SK"/>
      <sheetName val="LAPIUT"/>
      <sheetName val="H.109.e-Inti Mitra "/>
      <sheetName val="Blok"/>
      <sheetName val="H.109.d-Lap Kebakaran 140911"/>
      <sheetName val="H.109.f-KBLUKSUMMARYBLOK06.rpt"/>
      <sheetName val="H.109.g-stnD"/>
      <sheetName val="H.109.b-Price TBS 2012"/>
      <sheetName val="H.109.c-PD Report-Biaya"/>
      <sheetName val="ALOKASI 1"/>
      <sheetName val="FS_O2"/>
      <sheetName val="FS_N2"/>
      <sheetName val="FS_AR"/>
      <sheetName val="CO2"/>
      <sheetName val="MIXGAS"/>
      <sheetName val="BPP BJ"/>
      <sheetName val="BPP_PERM3"/>
      <sheetName val="A1234NG"/>
      <sheetName val="aging rental juni"/>
      <sheetName val="A1234NG (2)"/>
      <sheetName val="jop"/>
      <sheetName val="AGING RENTAL (2)"/>
      <sheetName val="BAG_2"/>
      <sheetName val="6111010"/>
      <sheetName val="6111030"/>
      <sheetName val="6111050"/>
      <sheetName val="6112010"/>
      <sheetName val="6112030"/>
      <sheetName val="6113020"/>
      <sheetName val="ORDER"/>
      <sheetName val="MBAR"/>
      <sheetName val="SEX"/>
      <sheetName val="MCSI"/>
      <sheetName val="LR2006-gresik"/>
      <sheetName val="Nilai Penjualan"/>
      <sheetName val="Biaya &amp; Pendpt LL"/>
      <sheetName val="IO Distribusi"/>
      <sheetName val="COPA PER LOG"/>
      <sheetName val="penjualan per produk"/>
      <sheetName val="penjualan per pelanggan"/>
      <sheetName val="penjualan per pelanggan (2)"/>
      <sheetName val="persediaan jual"/>
      <sheetName val="persediaan kanvas"/>
      <sheetName val="persediaan BS"/>
      <sheetName val="Piping"/>
      <sheetName val="Tabulation"/>
      <sheetName val="Valve total"/>
      <sheetName val="Valve total(4units)"/>
      <sheetName val="Control valve"/>
      <sheetName val="Specialty"/>
      <sheetName val="S.Cooler"/>
      <sheetName val="Pivot2"/>
      <sheetName val="Vendor 집계표"/>
      <sheetName val="Project별 집계표"/>
      <sheetName val="Vendor"/>
      <sheetName val="w't table"/>
      <sheetName val="CIT LB 08"/>
      <sheetName val="Mutation 2008"/>
      <sheetName val="BS-PL"/>
      <sheetName val="CLA 2008"/>
      <sheetName val="CLA WIP 2008"/>
      <sheetName val="A3 2007 LB + Starcom "/>
      <sheetName val="A3 2007 Audited"/>
      <sheetName val="Audit Adj 2008"/>
      <sheetName val="2.1 Nostro Reconcilation"/>
      <sheetName val="load"/>
      <sheetName val="RF"/>
      <sheetName val="N.1 Aging AP"/>
      <sheetName val="N.1.1 Detail AP"/>
      <sheetName val="N.2 Accrued WIP"/>
      <sheetName val="N.3 PSI"/>
      <sheetName val="N.4 Cut Off"/>
      <sheetName val="N.4 SURL"/>
      <sheetName val="Supplier info"/>
      <sheetName val="Over 121 days"/>
      <sheetName val="NCL"/>
      <sheetName val="PPAP CALC"/>
      <sheetName val="R11"/>
      <sheetName val="jv19"/>
      <sheetName val="jv18"/>
      <sheetName val="jv17"/>
      <sheetName val="jv1 -1"/>
      <sheetName val="R6-1"/>
      <sheetName val="R11-1"/>
      <sheetName val="jv18-1"/>
      <sheetName val="jv17-1"/>
      <sheetName val="jv16-1"/>
      <sheetName val="jv20-1"/>
      <sheetName val="JV23-1208"/>
      <sheetName val="jv16-1208"/>
      <sheetName val="JV27-1208"/>
      <sheetName val="JV11-0208"/>
      <sheetName val="JV17-1208"/>
      <sheetName val="JV16 Mar"/>
      <sheetName val="JV16 Feb"/>
      <sheetName val="jv02"/>
      <sheetName val="jv20"/>
      <sheetName val="PREPAID EXP 2"/>
      <sheetName val="GL Prepaid Exp feb09-2"/>
      <sheetName val="GL Prepaid Exp feb09-final"/>
      <sheetName val="EMP LIST"/>
      <sheetName val="PSI MEDICAL 2008"/>
      <sheetName val="GL 117010 Jan09"/>
      <sheetName val="GL Office Jan09"/>
      <sheetName val="GL Housing Feb09"/>
      <sheetName val="GL Office Feb09"/>
      <sheetName val="GL Housing 0309"/>
      <sheetName val="GL Office 0309"/>
      <sheetName val="HOUSING 2010"/>
      <sheetName val="JV1 HOUSING"/>
      <sheetName val="square m"/>
      <sheetName val="JV1OFFICE"/>
      <sheetName val="OFFICE 2010"/>
      <sheetName val="JV1 PREPAID EXP 2"/>
      <sheetName val="JV1 PREPAID EXP 3"/>
      <sheetName val="DPKK"/>
      <sheetName val="JV-Goodwill"/>
      <sheetName val="COA NEW"/>
      <sheetName val="JV1PREPAID EXP 2010"/>
      <sheetName val="revisionLB"/>
      <sheetName val="January 2010"/>
      <sheetName val="January 2010a"/>
      <sheetName val="PV PREPAID UTK BCC"/>
      <sheetName val="DATA UTK DIV"/>
      <sheetName val="CIT2009"/>
      <sheetName val="TBMetroSep06"/>
      <sheetName val="TBPMOct07"/>
      <sheetName val="SAD PM"/>
      <sheetName val="SAD IME"/>
      <sheetName val="BS-PM"/>
      <sheetName val="PL-PM"/>
      <sheetName val="Corp Tax Publicis"/>
      <sheetName val="AJE-PM"/>
      <sheetName val="TBIMEOct07"/>
      <sheetName val="TBPM09"/>
      <sheetName val="BS-OP"/>
      <sheetName val="PL-OP"/>
      <sheetName val="Corp Tax OPTI"/>
      <sheetName val="AJE-OPT"/>
      <sheetName val="TB Opti Sep"/>
      <sheetName val="TBSeptDialog06"/>
      <sheetName val="TBIME09"/>
      <sheetName val="BS-PD"/>
      <sheetName val="PL-PD"/>
      <sheetName val="Corp Tax Dialog"/>
      <sheetName val="AJE-PD"/>
      <sheetName val="Rounding"/>
      <sheetName val="MAT USD"/>
      <sheetName val="Report New"/>
      <sheetName val="Combined FS053 &amp; FS156"/>
      <sheetName val="FS053"/>
      <sheetName val="FS156"/>
      <sheetName val="For LLD"/>
      <sheetName val="Orig. Yulius"/>
      <sheetName val="RM1"/>
      <sheetName val="RM2"/>
      <sheetName val="SM3"/>
      <sheetName val="Others Out"/>
      <sheetName val="Accpac1"/>
      <sheetName val="Location_Details (2)"/>
      <sheetName val="Profit &amp; Loss (3)"/>
      <sheetName val="BS-PL Indo 2006"/>
      <sheetName val="L.MAR08"/>
      <sheetName val="L.JAN09"/>
      <sheetName val="L.FEB09"/>
      <sheetName val="L.Mar09"/>
      <sheetName val="PL 2008"/>
      <sheetName val="PL Movement"/>
      <sheetName val="PL RF"/>
      <sheetName val="Memo POL"/>
      <sheetName val="Interest-FR"/>
      <sheetName val="POL-FR"/>
      <sheetName val="UC-POL"/>
      <sheetName val="UC1"/>
      <sheetName val="UC2"/>
      <sheetName val="UC3"/>
      <sheetName val="UC4"/>
      <sheetName val="UC5"/>
      <sheetName val="UC6"/>
      <sheetName val="UC7"/>
      <sheetName val="UC8"/>
      <sheetName val="UC8.1.1"/>
      <sheetName val="BOL-FR"/>
      <sheetName val="VE-BOL"/>
      <sheetName val="VE1"/>
      <sheetName val="VE2"/>
      <sheetName val="VE3"/>
      <sheetName val="VE4"/>
      <sheetName val="VE5"/>
      <sheetName val="VE6"/>
      <sheetName val="VE6.1"/>
      <sheetName val="VE7"/>
      <sheetName val="VE8"/>
      <sheetName val="VE9"/>
      <sheetName val="VE10"/>
      <sheetName val="VE11"/>
      <sheetName val="VE12"/>
      <sheetName val="VE13"/>
      <sheetName val="VE14"/>
      <sheetName val="VE15"/>
      <sheetName val="VE16"/>
      <sheetName val="VE17"/>
      <sheetName val="VE18"/>
      <sheetName val="VE19"/>
      <sheetName val="VE20"/>
      <sheetName val="VE21"/>
      <sheetName val="VE22"/>
      <sheetName val="914134"/>
      <sheetName val="912215"/>
      <sheetName val="914603"/>
      <sheetName val="FR-NOIE"/>
      <sheetName val="UE-NOIE"/>
      <sheetName val="UE1"/>
      <sheetName val="UE2"/>
      <sheetName val="UE4"/>
      <sheetName val="UE3"/>
      <sheetName val="UE5"/>
      <sheetName val="UE6"/>
      <sheetName val="UE7"/>
      <sheetName val="UE8"/>
      <sheetName val="CIT2007"/>
      <sheetName val="Cash flow Consol"/>
      <sheetName val="CorpPM"/>
      <sheetName val="TBPM07"/>
      <sheetName val="CorpOpti"/>
      <sheetName val="TBOP07"/>
      <sheetName val="AJE-OP"/>
      <sheetName val="Corp-PD"/>
      <sheetName val="TBPD07"/>
      <sheetName val="E.7.7.1 Memo"/>
      <sheetName val="E.7.7.1 Summary"/>
      <sheetName val="E.7.7.1"/>
      <sheetName val="1. Batik Danar Hadi"/>
      <sheetName val="2. Kusumahadi Santosa"/>
      <sheetName val="3. Kusumaputra Santosa"/>
      <sheetName val="4. Filamindo"/>
      <sheetName val="5.DuRen 6.MelTim 20.AbaGen "/>
      <sheetName val="7.a PII"/>
      <sheetName val="7.b PII"/>
      <sheetName val="7.c PII"/>
      <sheetName val="7.d PII"/>
      <sheetName val="8.b CAK (KI-1)"/>
      <sheetName val="8.c CAK (KI-3)"/>
      <sheetName val="8.d CAK (KI-1)"/>
      <sheetName val="8.e CAK (KI-IDC)"/>
      <sheetName val="8.f CAK (KMK)"/>
      <sheetName val="9. Manguni Garden Hotel"/>
      <sheetName val="10. Zeus"/>
      <sheetName val="11. RAPP and 12.RAK"/>
      <sheetName val="13. PIM"/>
      <sheetName val="13.PIM not update"/>
      <sheetName val="13.a PIM KMK not update"/>
      <sheetName val="14.d KDI-KI"/>
      <sheetName val="14.f KDI (KI-IDC)"/>
      <sheetName val="14.g KDI (KI-1)"/>
      <sheetName val="15. Indogas Raya Utama"/>
      <sheetName val="16.b Krakatau Wajatama (KI)"/>
      <sheetName val="16.c Krakatau Wajatama (KI IDC)"/>
      <sheetName val="17.a Bhineka Cipta Manunggal"/>
      <sheetName val="17.b Bhineka Cipta Manunggal"/>
      <sheetName val="17.c Bhineka Cipta Manunggal"/>
      <sheetName val="17.d Bhineka Cipta Manunggal"/>
      <sheetName val="17.e Bhineka Cipta Manunggal"/>
      <sheetName val="17.f Bhineka Cipta Manunggal"/>
      <sheetName val="18. a Gunatex-IDR"/>
      <sheetName val="18. b Gunatex - USD"/>
      <sheetName val="19.a World Yamatex"/>
      <sheetName val="19.b World Yamatex"/>
      <sheetName val="19.c World Yamatex"/>
      <sheetName val="19.d World Yamatex"/>
      <sheetName val="19.e World Yamatex"/>
      <sheetName val="21. Sambu Sakti Sawmill"/>
      <sheetName val="22. Surya Bumi Agrolangeng"/>
      <sheetName val="23BuktPalg,24WirBh,30BMF,31BBM"/>
      <sheetName val="25. Jakaranatama"/>
      <sheetName val="26. Hasnur Coal Terminal"/>
      <sheetName val="28.a Griya Pesona Mandiri"/>
      <sheetName val="28.b Griya Pesona Mandiri"/>
      <sheetName val="29. Pandega Citra Niaga"/>
      <sheetName val="32.Star Cosmos"/>
      <sheetName val="33. Shamrock Manufacturing Corp"/>
      <sheetName val="34. Fajar Sun Master"/>
      <sheetName val="35. Semen Bosowa Maros"/>
      <sheetName val="36.Riau Sakti United Pl - IDR"/>
      <sheetName val="36. Riau Sakti United Pl - USD"/>
      <sheetName val="37. Haloni Jane"/>
      <sheetName val="HJ"/>
      <sheetName val="bjd"/>
      <sheetName val="List of Debtor not incld in MAR"/>
      <sheetName val="Middle UMN"/>
      <sheetName val="Summary based on outstanding"/>
      <sheetName val="E.7.7.1 Summary OLD"/>
      <sheetName val="Resume AR"/>
      <sheetName val="Pivot Tabel"/>
      <sheetName val="bs-idr"/>
      <sheetName val="BS-U$"/>
      <sheetName val="PL-U$"/>
      <sheetName val="CF 2006_for_report"/>
      <sheetName val="A3 Jambi + Mandoge"/>
      <sheetName val="SRM-BS"/>
      <sheetName val="SRM - WPL"/>
      <sheetName val="PL-JBI"/>
      <sheetName val="PLN-MDG"/>
      <sheetName val="TB Jambi"/>
      <sheetName val="TB Mandoge"/>
      <sheetName val="A3 Jun06"/>
      <sheetName val="OB'05-PM"/>
      <sheetName val="CKG-TRF04"/>
      <sheetName val="BDG-TRF04"/>
      <sheetName val="Purchase Detail"/>
      <sheetName val="Vol SFR'04(CKG)"/>
      <sheetName val="Vol SRF '04 (BDG)"/>
      <sheetName val="Price OB'04-CKG"/>
      <sheetName val="OB 04RM"/>
      <sheetName val="SRF04"/>
      <sheetName val="TRF04"/>
      <sheetName val="Packmat"/>
      <sheetName val="MRP SRF04 vol"/>
      <sheetName val="E ARPs"/>
      <sheetName val="E.1.1 Subsequent Received AR"/>
      <sheetName val="E.1.2 Unbilled Media"/>
      <sheetName val="E.1.3 Accrued Revenue"/>
      <sheetName val="E.2 Others"/>
      <sheetName val="E.3 AR Related Parties"/>
      <sheetName val="E.4 AR Cut Off"/>
      <sheetName val="E.5 Inv 2010 were inv in 2011"/>
      <sheetName val="EE.3"/>
      <sheetName val="Project Dec tp invoice 2011"/>
      <sheetName val="RECKITT"/>
      <sheetName val="GOODYEAR"/>
      <sheetName val="BNI'46"/>
      <sheetName val="BRI SYARIAH"/>
      <sheetName val="PASEO"/>
      <sheetName val="WYETH"/>
      <sheetName val="HYUNDAI"/>
      <sheetName val="PANASONIC"/>
      <sheetName val="URC"/>
      <sheetName val="DOPOD"/>
      <sheetName val="APPLE RESELLER"/>
      <sheetName val="PERTAMINA-PASTI PAS"/>
      <sheetName val="PERTAMINA-CORPORATE"/>
      <sheetName val="PERTAMINA-PELUMAS"/>
      <sheetName val="ESIA"/>
      <sheetName val="TNT"/>
      <sheetName val="Standard Chartered"/>
      <sheetName val="HP-IPG"/>
      <sheetName val="HP-PSG"/>
      <sheetName val="HP-TSG"/>
      <sheetName val="HBO ASIA"/>
      <sheetName val="PUMA"/>
      <sheetName val="GAGA MIE"/>
      <sheetName val="MACRO KIOS"/>
      <sheetName val="HOLCIM"/>
      <sheetName val="ACTAVIS"/>
      <sheetName val="SONY"/>
      <sheetName val="VITACIMIN"/>
      <sheetName val="TOYOTA (AVANZA)"/>
      <sheetName val="TOYOTA (LEXUS)"/>
      <sheetName val="PSB"/>
      <sheetName val="MSIG"/>
      <sheetName val="BioCalci-72"/>
      <sheetName val="AXIS"/>
      <sheetName val="CBD BSD"/>
      <sheetName val="X MILD"/>
      <sheetName val="STARMILD"/>
      <sheetName val="SEJATI"/>
      <sheetName val="BIRU"/>
      <sheetName val="RAWIT"/>
      <sheetName val="NEO MILD"/>
      <sheetName val="TIKI"/>
      <sheetName val="TV MART"/>
      <sheetName val="VELVET"/>
      <sheetName val="Nature"/>
      <sheetName val="Lead Consol FA"/>
      <sheetName val="cost-biijkt"/>
      <sheetName val="accum-biijkt"/>
      <sheetName val="COST-BIIFCJKT"/>
      <sheetName val="ACC-BIIFCJKT"/>
      <sheetName val="Cost-WOM"/>
      <sheetName val="Accum-WOM"/>
      <sheetName val="Consol Movement FA"/>
      <sheetName val="Map WP"/>
      <sheetName val="ACC.DEPR"/>
      <sheetName val="COST-BIIFCHK"/>
      <sheetName val="ACC-BIIFCHK"/>
      <sheetName val="Ass Dec2007"/>
      <sheetName val="FCJ"/>
      <sheetName val="WOM"/>
      <sheetName val="AK.TTP"/>
      <sheetName val="AK.TTP2"/>
      <sheetName val="Premi 2009-2010"/>
      <sheetName val="Exch_rate"/>
      <sheetName val="I_BS"/>
      <sheetName val="1_Cash"/>
      <sheetName val="2_Current accounts with BI"/>
      <sheetName val="3_Current accounts w other bank"/>
      <sheetName val="4_Placement"/>
      <sheetName val="4_cont_d"/>
      <sheetName val="5_Marketable securities"/>
      <sheetName val="5_MS_maturity date _cont_d_"/>
      <sheetName val="6_Government bonds"/>
      <sheetName val="6_Gov bonds _cont_d_"/>
      <sheetName val="7_Reverse repo"/>
      <sheetName val="8_derivatives"/>
      <sheetName val="9_Loan"/>
      <sheetName val="9_1_loan detail"/>
      <sheetName val="10_Consumer Finance"/>
      <sheetName val="10_1_ _ Cons Fin Details"/>
      <sheetName val="11_acceptance receivable"/>
      <sheetName val="12_Investments in Share"/>
      <sheetName val="13_Deferred tax"/>
      <sheetName val="14_Fixed assets"/>
      <sheetName val="15_Accrued Income"/>
      <sheetName val="16_Prepayments"/>
      <sheetName val="17_Other assets"/>
      <sheetName val="18_Corp_inc_tax rec__payable"/>
      <sheetName val="19_ Obligations due immediately"/>
      <sheetName val="20_Deposits from customers"/>
      <sheetName val="21_Deposits from Other Banks"/>
      <sheetName val="22_Repo"/>
      <sheetName val="23_acceptance liabilities"/>
      <sheetName val="24_Securities Issued"/>
      <sheetName val="25_Fund borrowing"/>
      <sheetName val="26_Est_Comm__Cont"/>
      <sheetName val="27_Accrued exp"/>
      <sheetName val="28_Lease Payable"/>
      <sheetName val="29_Other liabilities"/>
      <sheetName val="30_Subordinated loans"/>
      <sheetName val="II_IS"/>
      <sheetName val="II_1_IS_Support"/>
      <sheetName val="III_SoC in Equity"/>
      <sheetName val="IV_Cash Flows"/>
      <sheetName val="V_a_Com__ Con"/>
      <sheetName val="V_c_NOP"/>
      <sheetName val="V_b_Employee Benefits"/>
      <sheetName val="V_d_Foreign Ccy Transaction"/>
      <sheetName val="V_e_Related Parties"/>
      <sheetName val="V_f_Maturity Profile"/>
      <sheetName val="V_g_ Add Info_Avg i rate"/>
      <sheetName val="VI_a_Loan _By type_"/>
      <sheetName val="VI_b_Loans by Int _ Profit rate"/>
      <sheetName val="VI_c_NPL Movement"/>
      <sheetName val="VI_d_Derivatives"/>
      <sheetName val="VI_e_FA Movement"/>
      <sheetName val="VI_g_Prepaid lease movt"/>
      <sheetName val="VI_h_Inv Property movt"/>
      <sheetName val="VI_i_1_Deferred tax 1"/>
      <sheetName val="VI_i_2_Deferred tax 2"/>
      <sheetName val="VI_j_ All on loan and fin"/>
      <sheetName val="VI_k_ Key mgmt personnel comp"/>
      <sheetName val="VI_l_1_ Directors remuneration1"/>
      <sheetName val="VI_l_2_ Directors remuneration2"/>
      <sheetName val="VI_m_ Taxation"/>
      <sheetName val="VI.n. Interest rate risks"/>
      <sheetName val="VI_o_1_ FX Risk 1"/>
      <sheetName val="VI_o_2_ FX Risk 2"/>
      <sheetName val="VI.p. PRR"/>
      <sheetName val="VI.q. Fair value BS"/>
      <sheetName val="2-Current accounts with BI"/>
      <sheetName val="3-Current accounts w other bank"/>
      <sheetName val="4-Placement"/>
      <sheetName val="4-cont'd"/>
      <sheetName val="5-Marketable securities"/>
      <sheetName val="5-MS-maturity date (cont'd)"/>
      <sheetName val="6-Government bonds"/>
      <sheetName val="6-Gov bonds (cont'd)"/>
      <sheetName val="7-Reverse repo"/>
      <sheetName val="8-derivatives"/>
      <sheetName val="9-Loan"/>
      <sheetName val="9.1-loan detail"/>
      <sheetName val="10-Consumer Finance"/>
      <sheetName val="10.1. - Cons Fin Details"/>
      <sheetName val="11-acceptance receivable"/>
      <sheetName val="12-Investments in Share"/>
      <sheetName val="13-Deferred tax"/>
      <sheetName val="14-Fixed assets"/>
      <sheetName val="15-Accrued Income"/>
      <sheetName val="16-Prepayments"/>
      <sheetName val="17-Other assets"/>
      <sheetName val="18-Corp.inc.tax rec.-payable"/>
      <sheetName val="19- Obligations due immediately"/>
      <sheetName val="20-Deposits from customers"/>
      <sheetName val="21-Deposits from Other Banks"/>
      <sheetName val="22-Repo"/>
      <sheetName val="23-acceptance liabilities"/>
      <sheetName val="24-Securities Issued"/>
      <sheetName val="25-Fund borrowing"/>
      <sheetName val="26-Est.Comm.&amp;Cont"/>
      <sheetName val="27-Accrued exp"/>
      <sheetName val="28-Lease Payable"/>
      <sheetName val="29-Other liabilities"/>
      <sheetName val="30-Subordinated loans"/>
      <sheetName val="II.IS"/>
      <sheetName val="II.1.IS_Support"/>
      <sheetName val="III.SoC in Equity"/>
      <sheetName val="IV.Cash Flows"/>
      <sheetName val="V.a.Com.&amp; Con"/>
      <sheetName val="V.b.Employee Benefits"/>
      <sheetName val="V.c.NOP"/>
      <sheetName val="V.d.Foreign Ccy Transaction"/>
      <sheetName val="V.e.Related Parties"/>
      <sheetName val="V.g. Add Info-Avg i rate"/>
      <sheetName val="VI.a.Loan (By type)"/>
      <sheetName val="VI.b.Loans by Int &amp; Profit rate"/>
      <sheetName val="I.BS"/>
      <sheetName val="BII &amp; Bapepam"/>
      <sheetName val="V.f.Maturity Profile"/>
      <sheetName val="VI.c.NPL Movement"/>
      <sheetName val="VI.d.Derivatives"/>
      <sheetName val="VI.e.FA Movement"/>
      <sheetName val="VI.f.Computer software movt"/>
      <sheetName val="VI.g.Prepaid lease movt"/>
      <sheetName val="VI.h.Inv Property movt"/>
      <sheetName val="VI.i.1.Deferred tax 1"/>
      <sheetName val="VI.i.2.Deferred tax 2"/>
      <sheetName val="Sale of Fixed Assets"/>
      <sheetName val="VI.j. All on loan and fin"/>
      <sheetName val="VI.k. Key mgmt personnel comp"/>
      <sheetName val="VI.l.1. Directors remuneration1"/>
      <sheetName val="VI.l.2. Directors remuneration2"/>
      <sheetName val="VI.m. Taxation"/>
      <sheetName val="VI.o.1. FX Risk 1"/>
      <sheetName val="VI.o.2. FX Risk 2"/>
      <sheetName val="Flow rate1(start Okt07)"/>
      <sheetName val="Flow rate 2 (incl data error)"/>
      <sheetName val=" WO jan 09 Backdated"/>
      <sheetName val="recovery"/>
      <sheetName val=" WO Sept 09"/>
      <sheetName val="Penambahan AYDA"/>
      <sheetName val="Pengurangan AYDA"/>
      <sheetName val="ROLLRATE SD SEP09 ORI"/>
      <sheetName val="WP- Reporting"/>
      <sheetName val="WP5"/>
      <sheetName val="Repo - Reverse repo"/>
      <sheetName val="PwC"/>
      <sheetName val="SBI"/>
      <sheetName val="Syariah"/>
      <sheetName val="Other Approved Sec"/>
      <sheetName val="Securities-Nonbank"/>
      <sheetName val="REPO"/>
      <sheetName val="REPO 2"/>
      <sheetName val="status all docs (Sept)"/>
      <sheetName val="Sampel Konfirmasi"/>
      <sheetName val="Sheet5 (2)"/>
      <sheetName val="SAMPLE FINAL"/>
      <sheetName val="LOAN REVIEW DATA"/>
      <sheetName val="LOAN CONFIRMATION"/>
      <sheetName val="Pending "/>
      <sheetName val="GL --&gt; Interim"/>
      <sheetName val="Top Summary"/>
      <sheetName val="GL Input Validations"/>
      <sheetName val="Scratchpad"/>
      <sheetName val="P&amp;L1 "/>
      <sheetName val="P&amp;L GHD"/>
      <sheetName val="OPEX1"/>
      <sheetName val="Cashflow1"/>
      <sheetName val="BSheet"/>
      <sheetName val="BSheet1"/>
      <sheetName val="p&amp;l 0304"/>
      <sheetName val="p&amp;l 0405"/>
      <sheetName val="p&amp;l 0506"/>
      <sheetName val="   Contents"/>
      <sheetName val="1 LeadSchedule"/>
      <sheetName val="2 Sec108"/>
      <sheetName val="3 P&amp;L - 3A Op.Exp"/>
      <sheetName val="4 Analysis"/>
      <sheetName val="   Directors"/>
      <sheetName val="Dividend"/>
      <sheetName val="ITA-RA"/>
      <sheetName val="Int-rest"/>
      <sheetName val="OTHER (2)"/>
      <sheetName val="F-1l F-2"/>
      <sheetName val="U-2_Sales Analysis"/>
      <sheetName val="U-1l2_Overall AR"/>
      <sheetName val="AppA1-1"/>
      <sheetName val="AppA1-2"/>
      <sheetName val="AppA2-1"/>
      <sheetName val="AppA2-2"/>
      <sheetName val="AppA3"/>
      <sheetName val="AppA4"/>
      <sheetName val="ES1"/>
      <sheetName val="ES2"/>
      <sheetName val="ES3"/>
      <sheetName val="ES4"/>
      <sheetName val="Contents (2)"/>
      <sheetName val="ES1 (2)"/>
      <sheetName val="ES3 (2)"/>
      <sheetName val="ES5"/>
      <sheetName val="ES6"/>
      <sheetName val="ES7"/>
      <sheetName val="Cost centre expenditure"/>
      <sheetName val="k-Discl"/>
      <sheetName val="LABOUR,SUB-CON,LEASE"/>
      <sheetName val="ADM&amp; OHH INCOME"/>
      <sheetName val="S.OH"/>
      <sheetName val="BPR-Bloom"/>
      <sheetName val="F-4l5"/>
      <sheetName val="auditors' report"/>
      <sheetName val="5 Analysis"/>
      <sheetName val="3 P&amp;L - 4 Op.Exp"/>
      <sheetName val="3A Turnover 3B COS"/>
      <sheetName val="FSC"/>
      <sheetName val="WS BS"/>
      <sheetName val="WS PL"/>
      <sheetName val="TB SEP'14"/>
      <sheetName val="TB AUG'14"/>
      <sheetName val="TB JUNE'14"/>
      <sheetName val="Control for AD14"/>
      <sheetName val="KONSOL SUBS"/>
      <sheetName val="Print AR"/>
      <sheetName val="Consolidated Valuation"/>
      <sheetName val="P_L"/>
      <sheetName val="Apexindo"/>
      <sheetName val="CURRENCY C.O.A."/>
      <sheetName val="xtsCustAging.PrecisionDesign1"/>
      <sheetName val="bs FLUX"/>
      <sheetName val="PL FLUX"/>
      <sheetName val="UNFOREX"/>
      <sheetName val="DL &amp; FOH"/>
      <sheetName val="SUAD "/>
      <sheetName val="bs_FLUX"/>
      <sheetName val="PL_FLUX"/>
      <sheetName val="WP_CF"/>
      <sheetName val="DL_&amp;_FOH"/>
      <sheetName val="SUAD_"/>
      <sheetName val="Main comptn"/>
      <sheetName val="Detailed P&amp;L"/>
      <sheetName val="Sch 1-Underwriting P&amp;L"/>
      <sheetName val="Sch1A-Pre Acs"/>
      <sheetName val="Sch1B-Claims Acs"/>
      <sheetName val="Sch2-Com Allow Exp"/>
      <sheetName val="Sch3-All of Com Exp"/>
      <sheetName val="Sch4-Net Invest Inc"/>
      <sheetName val="Sch4A-Tax Invest Inc"/>
      <sheetName val="Sch5-Int fr FD&amp;CA"/>
      <sheetName val="Sch6-Int fr Gov Secur"/>
      <sheetName val="Sch7-Int Bonds"/>
      <sheetName val="Sch8A-Div Inc"/>
      <sheetName val="Sch9-Write Back of Prov"/>
      <sheetName val="Sch10-Gain&amp;Loss on Invest"/>
      <sheetName val="Sch11-Mgmt Exp"/>
      <sheetName val="Sch12-Exc Gain&amp;Loss"/>
      <sheetName val="Sch13&amp;14"/>
      <sheetName val="Sch15 TO 17"/>
      <sheetName val="Sch18-Bad debts wo"/>
      <sheetName val="Sch 19A-offshore bad debts"/>
      <sheetName val="Sch19B-Onshore bad debts"/>
      <sheetName val="Sch20-Prov for d debts"/>
      <sheetName val="Sch 21-Add to FA"/>
      <sheetName val="Sch 22-Add to FA (SEC 24)"/>
      <sheetName val="Sch22-Disp of FA"/>
      <sheetName val="Sch23-Comptn of BA&amp;BC"/>
      <sheetName val="Sch24-W&amp;T"/>
      <sheetName val="Sch25-Expt-Sec 13B"/>
      <sheetName val="Sch 26-Expt Sec 13E"/>
      <sheetName val="SAP Cash Mgt"/>
      <sheetName val="Pivot Interest and Principle"/>
      <sheetName val="Principle and Interest"/>
      <sheetName val="TRANSLATION PROCESS"/>
      <sheetName val="Equity reconcilation "/>
      <sheetName val="API Equity -Historical"/>
      <sheetName val="502000"/>
      <sheetName val="511000"/>
      <sheetName val="521000"/>
      <sheetName val="521100"/>
      <sheetName val="522000"/>
      <sheetName val="431000GL"/>
      <sheetName val="431000"/>
      <sheetName val="424100"/>
      <sheetName val="351000"/>
      <sheetName val="343200"/>
      <sheetName val="343200 apendix"/>
      <sheetName val="343000new"/>
      <sheetName val="343000"/>
      <sheetName val="342100"/>
      <sheetName val="gl 342050"/>
      <sheetName val="342050"/>
      <sheetName val="333000"/>
      <sheetName val="326500"/>
      <sheetName val="326400"/>
      <sheetName val="326100"/>
      <sheetName val="325000"/>
      <sheetName val="VAT 324900&amp;145900"/>
      <sheetName val="313000"/>
      <sheetName val="241000"/>
      <sheetName val="169000"/>
      <sheetName val="167000"/>
      <sheetName val="166000"/>
      <sheetName val="163900"/>
      <sheetName val="163000"/>
      <sheetName val="162000"/>
      <sheetName val="147100"/>
      <sheetName val="145900"/>
      <sheetName val="143100"/>
      <sheetName val="125000"/>
      <sheetName val="123100"/>
      <sheetName val="101000"/>
      <sheetName val="IRT(Q)"/>
      <sheetName val="iwt"/>
      <sheetName val="XLS Avg Rev"/>
      <sheetName val="_REF"/>
      <sheetName val="RM Analysis (per value)2005"/>
      <sheetName val="RM Analysis (per value)2004"/>
      <sheetName val="Sch 1"/>
      <sheetName val="Sch 2"/>
      <sheetName val="gm before VSDE"/>
      <sheetName val="Sch 3"/>
      <sheetName val="Sch 4 (TL 0)"/>
      <sheetName val="Sch 4 (TL 1)"/>
      <sheetName val="Sch 4 (TL 2)"/>
      <sheetName val="fc -5% lv"/>
      <sheetName val="fc -5% bud"/>
      <sheetName val="Sch 5"/>
      <sheetName val="Supp 5.1"/>
      <sheetName val="Sch 6"/>
      <sheetName val="Supp 6.1"/>
      <sheetName val="RM Price Analysis"/>
      <sheetName val="Sch 4 (TL 0)-OLD"/>
      <sheetName val="Sch 4 (TL 1)-OLD"/>
      <sheetName val="Sch 4 (TL 2)-OLD"/>
      <sheetName val="Sch 4 (TL 3)-OLD"/>
      <sheetName val="RM Price Increase"/>
      <sheetName val="ASP Analysis"/>
      <sheetName val="RM Analysis"/>
      <sheetName val="GM Analysis"/>
      <sheetName val="Price vs Cost Incr Analysis"/>
      <sheetName val="rm-pack"/>
      <sheetName val="sales qtr"/>
      <sheetName val="sls summary qtr"/>
      <sheetName val=" deco "/>
      <sheetName val=" technical"/>
      <sheetName val="expenses 2004"/>
      <sheetName val="deco exp analysis"/>
      <sheetName val="Important Notes"/>
      <sheetName val="DC"/>
      <sheetName val="DC-ASE"/>
      <sheetName val="Hal Wajib"/>
      <sheetName val="Journal Code"/>
      <sheetName val="Advance A-Z"/>
      <sheetName val="DC Account"/>
      <sheetName val="Cash Advance"/>
      <sheetName val="FE-1771$.P1(E)"/>
      <sheetName val="FE-1771$.P2(E)"/>
      <sheetName val="FE-1771-I$(E)"/>
      <sheetName val="FE-1771-II$(E)"/>
      <sheetName val="FE-1771-III$(E)"/>
      <sheetName val="FI-1771-IV$"/>
      <sheetName val="FE-1771-IV(E)"/>
      <sheetName val="FI-1771-V$"/>
      <sheetName val="FE-1771-V(E)"/>
      <sheetName val="FI-1771-VI$"/>
      <sheetName val="FE-1771-VI$(E)"/>
      <sheetName val="UK MGMT FEES"/>
      <sheetName val="uk allocation"/>
      <sheetName val="INVOICES"/>
      <sheetName val="misc inv"/>
      <sheetName val="CAI"/>
      <sheetName val="uk cr memo"/>
      <sheetName val="AUS"/>
      <sheetName val="JAPAN"/>
      <sheetName val="CAN SOL"/>
      <sheetName val="CANADA"/>
      <sheetName val="Can Mgmt Alloc"/>
      <sheetName val="data_benefit(1)"/>
      <sheetName val="data_ee_&lt;nra(1)"/>
      <sheetName val="data_ee_&gt;nra(1)"/>
      <sheetName val="output_&gt;nra(1)"/>
      <sheetName val="output_&lt;nra(1)"/>
      <sheetName val="calcu"/>
      <sheetName val="gain_loss_aft_curr"/>
      <sheetName val="gain_loss"/>
      <sheetName val="output2"/>
      <sheetName val="schedule_restate"/>
      <sheetName val="disc_e"/>
      <sheetName val="disc_i"/>
      <sheetName val="input_report"/>
      <sheetName val="report_A"/>
      <sheetName val="Provision summary"/>
      <sheetName val="CREDIT GRANTED BI 3"/>
      <sheetName val="CREDIT GRANTED BI 4"/>
      <sheetName val="CREDIT GRANTED BI 5"/>
      <sheetName val="Depreciation (2)"/>
      <sheetName val="Asset 98"/>
      <sheetName val="Entetr-Eng"/>
      <sheetName val="Entetr-Ind"/>
      <sheetName val="Loss"/>
      <sheetName val="Entetr-01 (2)"/>
      <sheetName val="Prov from client"/>
      <sheetName val="Prov from client (2)"/>
      <sheetName val="sblm edit rb"/>
      <sheetName val="for e01"/>
      <sheetName val="members"/>
      <sheetName val="TANPA RB"/>
      <sheetName val="E23"/>
      <sheetName val="E22"/>
      <sheetName val="E21"/>
      <sheetName val="E20"/>
      <sheetName val="E19"/>
      <sheetName val="E18"/>
      <sheetName val="E17"/>
      <sheetName val="E16"/>
      <sheetName val="E27"/>
      <sheetName val="E26"/>
      <sheetName val="E25"/>
      <sheetName val="E24"/>
      <sheetName val="E30"/>
      <sheetName val="E29"/>
      <sheetName val="E28"/>
      <sheetName val="E32"/>
      <sheetName val="E31"/>
      <sheetName val="E34"/>
      <sheetName val="E33"/>
      <sheetName val="E39"/>
      <sheetName val="E38"/>
      <sheetName val="E37"/>
      <sheetName val="E36"/>
      <sheetName val="E35"/>
      <sheetName val="E41"/>
      <sheetName val="E40"/>
      <sheetName val="E48"/>
      <sheetName val="E47"/>
      <sheetName val="E46"/>
      <sheetName val="E45"/>
      <sheetName val="E44"/>
      <sheetName val="E43"/>
      <sheetName val="E42"/>
      <sheetName val="Other Exp "/>
      <sheetName val="Classification Rev Prov Bonus"/>
      <sheetName val="Classification of prov bonus"/>
      <sheetName val="P&amp;L FCT 8.1"/>
      <sheetName val="BS FCT 8.1"/>
      <sheetName val="Bal.Sheet"/>
      <sheetName val="P &amp; L Report"/>
      <sheetName val="Exp.detail"/>
      <sheetName val="A&amp;G"/>
      <sheetName val="AR AI"/>
      <sheetName val="Bank Chg"/>
      <sheetName val="Interest Exp"/>
      <sheetName val="Interest Income"/>
      <sheetName val="Forex Asset"/>
      <sheetName val="Oth Income"/>
      <sheetName val="Adj.Fixed Asset"/>
      <sheetName val="Exp.Log"/>
      <sheetName val="Summary Finding"/>
      <sheetName val="Summary SKP"/>
      <sheetName val="Tax Audit Status"/>
      <sheetName val="Tax Loss"/>
      <sheetName val="Summary TB"/>
      <sheetName val="KF 2003"/>
      <sheetName val="KF 2004"/>
      <sheetName val="KF 2005"/>
      <sheetName val="REC 2003"/>
      <sheetName val="REC 2004"/>
      <sheetName val="REC 2005"/>
      <sheetName val="COGS 2003"/>
      <sheetName val="COGS 2004"/>
      <sheetName val="COGS 2005"/>
      <sheetName val="REC 2006"/>
      <sheetName val="Movement ProvisionAccrued"/>
      <sheetName val="SE-46"/>
      <sheetName val="Note for Next engagement"/>
      <sheetName val="Rekonsiliasi RE BEg"/>
      <sheetName val="Analytical IBS Jkt "/>
      <sheetName val="Monetary assets"/>
      <sheetName val="LiabilitiesEquity"/>
      <sheetName val="Elimination2002"/>
      <sheetName val="Repleter"/>
      <sheetName val="C-Cash"/>
      <sheetName val="D-Short Term Investment"/>
      <sheetName val="F-InventoriesFeb03"/>
      <sheetName val="F-Inventories"/>
      <sheetName val="G-Prepaid Expense"/>
      <sheetName val="I-Dueto ISM"/>
      <sheetName val="J - 3 Project Adv"/>
      <sheetName val="J-4 Def Loss"/>
      <sheetName val="K(incl elim)"/>
      <sheetName val="K-PPE1"/>
      <sheetName val="M-STL"/>
      <sheetName val="O-Fiscal"/>
      <sheetName val="P-Def Charges"/>
      <sheetName val="Q1-OUCL"/>
      <sheetName val="T-Shareholders"/>
      <sheetName val="Combine Jkt Sby"/>
      <sheetName val="U1-Sales"/>
      <sheetName val="U3-Opex"/>
      <sheetName val="U4-2 Interest expense"/>
      <sheetName val="V-Related Party Transactions"/>
      <sheetName val="X-Tax Return"/>
      <sheetName val="List HGB Jkt Sby"/>
      <sheetName val="Note for 2004 Engagement"/>
      <sheetName val="Standard Tickmark"/>
      <sheetName val="Analytical-Comb"/>
      <sheetName val="Analytical IBSJkt"/>
      <sheetName val="Cashflow-Jkt"/>
      <sheetName val="U-3 OPEX"/>
      <sheetName val="V-Related Party Trans"/>
      <sheetName val="Reclassification account2002"/>
      <sheetName val="Combine Jkt-Sby"/>
      <sheetName val="Naturenotes"/>
      <sheetName val="E-Receivables"/>
      <sheetName val="Subsequent AR"/>
      <sheetName val="AR Non-Trade"/>
      <sheetName val="F-Test Pricing"/>
      <sheetName val="G-PrepaidExp"/>
      <sheetName val="G-Prepaid Taxes"/>
      <sheetName val="J-ProjectAdv"/>
      <sheetName val="K-Pred"/>
      <sheetName val="N-Payables"/>
      <sheetName val="O-Tax payable PPh 21"/>
      <sheetName val="O-Tax payable PPh23,26"/>
      <sheetName val="Fiscal - DIT"/>
      <sheetName val="Q-OUCL"/>
      <sheetName val="T-Capstock"/>
      <sheetName val="Salescut"/>
      <sheetName val="U-1 SalesAnalytical"/>
      <sheetName val="Monthly-Sales"/>
      <sheetName val="Productivity"/>
      <sheetName val="U.2-Purchase"/>
      <sheetName val="Purcutoff"/>
      <sheetName val="OpexAnalytic"/>
      <sheetName val="X-Claim for Income Tax"/>
      <sheetName val="List HGB Jkt - Sby"/>
      <sheetName val="PM, TE  &amp; SAD"/>
      <sheetName val="Request Data"/>
      <sheetName val="Herlina"/>
      <sheetName val="Miscell-details"/>
      <sheetName val="Rent Inc"/>
      <sheetName val="Provision bank"/>
      <sheetName val="F-PricingTest"/>
      <sheetName val="G-Prepaid Tax"/>
      <sheetName val="I-Due from related"/>
      <sheetName val="K-PPE Vouch"/>
      <sheetName val="O-1 Tax Pay. art 21"/>
      <sheetName val="O-2 Tax Pay, 23&amp;26"/>
      <sheetName val="List Vouch"/>
      <sheetName val="U-5-Int Inc"/>
      <sheetName val="AR Subledger"/>
      <sheetName val="Sales+Tooling"/>
      <sheetName val="U-2 Puchase"/>
      <sheetName val="Rekon fiskal dgn klien"/>
      <sheetName val="Analy IBS-Jkt Dec05Oct05"/>
      <sheetName val="Analy-Combine (Des05-04)"/>
      <sheetName val="Cash-flow - Jakarta"/>
      <sheetName val="Analytical IBSJkt-Dec05-04"/>
      <sheetName val="Combine Jkt, Sby &amp; Mdn"/>
      <sheetName val="Recon RE Journal"/>
      <sheetName val="BS IBS"/>
      <sheetName val="PL IBS"/>
      <sheetName val="I-Due From RP"/>
      <sheetName val="Consolpack"/>
      <sheetName val="T-Cap-stock"/>
      <sheetName val="Analy-RM purchase"/>
      <sheetName val="E-Receivables combined"/>
      <sheetName val="F-Inventories combined"/>
      <sheetName val="Q1 - OUCL"/>
      <sheetName val="U-3&amp;4 Procedures"/>
      <sheetName val="Inventory Analysis"/>
      <sheetName val="Penjualan Bimoli"/>
      <sheetName val="Sales Cutoff - Export"/>
      <sheetName val="Sales Cutoff (Product) - Local "/>
      <sheetName val="Sales Cutoff (Customer)-Local "/>
      <sheetName val="Recap - Franco Sales IBS 2006"/>
      <sheetName val="IBSRC200606"/>
      <sheetName val="RC Jun 06 - Per Product"/>
      <sheetName val="RC Jun 06 - Per Customer"/>
      <sheetName val="Reversal Journal RC 2005"/>
      <sheetName val="Journal RC 2006"/>
      <sheetName val="Flow RC - PBC Client"/>
      <sheetName val="RC IBS 2005 JK01-Customer"/>
      <sheetName val="RC IBS - SB04 Product"/>
      <sheetName val="IBSCN2006"/>
      <sheetName val="Barang Titipan to RP"/>
      <sheetName val="Tukar Barang"/>
      <sheetName val="Sales Packaging"/>
      <sheetName val="Gross profit analysis"/>
      <sheetName val="Point to Do - Dec'06"/>
      <sheetName val="Analytical IBSSby"/>
      <sheetName val="PAJE-Dec 31, 2006"/>
      <sheetName val="PAJE-Oct 31, 2006"/>
      <sheetName val="PRJE-Oct 31, 2006"/>
      <sheetName val="PRJE-Dec 31, 2006"/>
      <sheetName val="CARJE-Dec 31, 2006"/>
      <sheetName val="Reconciliastion RE beg"/>
      <sheetName val="A - Building"/>
      <sheetName val="B - Non Building"/>
      <sheetName val="B (FA fiscal - sold)"/>
      <sheetName val="Laba rugi fiscal"/>
      <sheetName val="Laba rugi komersial"/>
      <sheetName val="RUCC - FA from SOG"/>
      <sheetName val="Reasonable Test audit"/>
      <sheetName val="FA Mutation audited"/>
      <sheetName val="O7.1 - Penyusutan Fiskal 2006"/>
      <sheetName val="FA fiskal truck"/>
      <sheetName val="Listing FA from SOG-PBC"/>
      <sheetName val="Assets Not used in operation"/>
      <sheetName val="Listing FA Truk"/>
      <sheetName val="Impairment Value"/>
      <sheetName val="Penyusutan Fiskal 2005"/>
      <sheetName val="Penyusutan Fiskal"/>
      <sheetName val="Gain(Loss)"/>
      <sheetName val="Listing FA BLW(ex SOG)"/>
      <sheetName val="Listing PRIOK(ex SOG)"/>
      <sheetName val="FA Commercial vs Fiscal"/>
      <sheetName val="Inventory Turnover - Jkt"/>
      <sheetName val="Inventory Turnover - Medan"/>
      <sheetName val="Idle - Cooking - Jkt"/>
      <sheetName val="Idle - Cooking - Sby"/>
      <sheetName val="Ref, Frac &amp; Marg - Idle-Jakarta"/>
      <sheetName val="Ref, Frac &amp; Marg - Idle-Mdn"/>
      <sheetName val="Ref, Frac &amp; Marg. Idle Cap - Sb"/>
      <sheetName val="Ref, Frac &amp; Marg - Idle-Medan"/>
      <sheetName val="Des'08"/>
      <sheetName val="Dismantling"/>
      <sheetName val="Discount Rate"/>
      <sheetName val="PM Calculation"/>
      <sheetName val="recon RE Beg"/>
      <sheetName val="Analytical Sby"/>
      <sheetName val="Analytical Jkt"/>
      <sheetName val="Analytical Combine"/>
      <sheetName val="Elimination(update)"/>
      <sheetName val="Provision for income tax"/>
      <sheetName val="Purchase RM"/>
      <sheetName val="recon plantation"/>
      <sheetName val="AP Turnover"/>
      <sheetName val="BS SIMP"/>
      <sheetName val="PL SIMP"/>
      <sheetName val="Notes-B"/>
      <sheetName val="K.1 - Mutasi FA"/>
      <sheetName val="K.2 - Pred-Depre"/>
      <sheetName val="K.3 - Construction In Progress"/>
      <sheetName val="K.3.2 - Project advances"/>
      <sheetName val="List of HGB"/>
      <sheetName val="PSAK 47 - Definisi"/>
      <sheetName val="J-project adv"/>
      <sheetName val="K.4-impairment issue - PSAK 48"/>
      <sheetName val="List HGB - JKT &amp; SBY (cek)"/>
      <sheetName val="Def Charges - HGB On HPL(cek)"/>
      <sheetName val="Sales Return to RP"/>
      <sheetName val="Elimination MBP"/>
      <sheetName val="C2H4"/>
      <sheetName val="REKAPSP"/>
      <sheetName val="summary komersial"/>
      <sheetName val="Elim June 30, 2006"/>
      <sheetName val="YTD June 30, 2006"/>
      <sheetName val="SFRS June06"/>
      <sheetName val="Restatement"/>
      <sheetName val="Other Income(Charges)"/>
      <sheetName val="2003 Cash Flow"/>
      <sheetName val="Before Elim"/>
      <sheetName val="New SIMP Cash Flow"/>
      <sheetName val="New SIMP"/>
      <sheetName val="PSAK 24 SIMP"/>
      <sheetName val="PSAK 24 SIMP rev"/>
      <sheetName val="PSAK 24 Bimoli"/>
      <sheetName val="summary ytd"/>
      <sheetName val="summary-cm"/>
      <sheetName val="diluar bangunan"/>
      <sheetName val="6&amp;7"/>
      <sheetName val="11&amp;12"/>
      <sheetName val="14&amp;15"/>
      <sheetName val="Rekon RE"/>
      <sheetName val="18&amp;19"/>
      <sheetName val="20&amp;21"/>
      <sheetName val="InvoiceList"/>
      <sheetName val="A201"/>
      <sheetName val="A601"/>
      <sheetName val="A602"/>
      <sheetName val="H101"/>
      <sheetName val="I102"/>
      <sheetName val="T101"/>
      <sheetName val="T201"/>
      <sheetName val="A6.100"/>
      <sheetName val="A801"/>
      <sheetName val="C101"/>
      <sheetName val="C202"/>
      <sheetName val="G101"/>
      <sheetName val="I201"/>
      <sheetName val="N101"/>
      <sheetName val="O101"/>
      <sheetName val="U101"/>
      <sheetName val="U201"/>
      <sheetName val="U301"/>
      <sheetName val="A6.4"/>
      <sheetName val="F4 "/>
      <sheetName val="F51"/>
      <sheetName val="H "/>
      <sheetName val="N "/>
      <sheetName val="P3.2"/>
      <sheetName val="U200"/>
      <sheetName val="U202"/>
      <sheetName val="U2.2a"/>
      <sheetName val="U2.3 "/>
      <sheetName val="U3 "/>
      <sheetName val="U400cutofp"/>
      <sheetName val="U401cutofs"/>
      <sheetName val="C101-Cash"/>
      <sheetName val="C201-cashbook review"/>
      <sheetName val="C301-bank recon review"/>
      <sheetName val="W &amp; T"/>
      <sheetName val="Draft bill"/>
      <sheetName val="CAF Index"/>
      <sheetName val="Audit Plan"/>
      <sheetName val="Risk Asses"/>
      <sheetName val="D1-MBB"/>
      <sheetName val="D2-ICB"/>
      <sheetName val="O2 - Cir1"/>
      <sheetName val="O2 - Cir2"/>
      <sheetName val="O2-3"/>
      <sheetName val="W3"/>
      <sheetName val="W4,5,6,8,9"/>
      <sheetName val="Y"/>
      <sheetName val="Y1-1"/>
      <sheetName val="Y1-2"/>
      <sheetName val="X8"/>
      <sheetName val="X9"/>
      <sheetName val="X10"/>
      <sheetName val="PAF &amp; CAF Index"/>
      <sheetName val="Sampling-AR"/>
      <sheetName val="TAX SCHEDULE"/>
      <sheetName val="APM"/>
      <sheetName val="Materiality &amp; Sampling"/>
      <sheetName val="ES Taxation"/>
      <sheetName val="TAXCOMP"/>
      <sheetName val="SCH 1-4"/>
      <sheetName val="SCH 5-6"/>
      <sheetName val="MISC SCH"/>
      <sheetName val="Open"/>
      <sheetName val="JA"/>
      <sheetName val="Fs (2)"/>
      <sheetName val="Gs (2)"/>
      <sheetName val="Js (2)"/>
      <sheetName val="Os (2)"/>
      <sheetName val="Qs (2)"/>
      <sheetName val="Final notes"/>
      <sheetName val="DPL"/>
      <sheetName val="Effect"/>
      <sheetName val="Q "/>
      <sheetName val="W6"/>
      <sheetName val="Sampling-TC"/>
      <sheetName val="Sampling-TD"/>
      <sheetName val="F (2)"/>
      <sheetName val="1.1"/>
      <sheetName val="G - Cir2"/>
      <sheetName val="N0"/>
      <sheetName val="G - Cir1"/>
      <sheetName val="O - Cir1"/>
      <sheetName val="O - Cir2"/>
      <sheetName val="Cap allw"/>
      <sheetName val="I1-1"/>
      <sheetName val="I1-2"/>
      <sheetName val="I2-1"/>
      <sheetName val="A2.4 RJE"/>
      <sheetName val="A3 Accounts Distri "/>
      <sheetName val="A6-1"/>
      <sheetName val="A6.2"/>
      <sheetName val="A6-3"/>
      <sheetName val="A6-4"/>
      <sheetName val="A7 memo"/>
      <sheetName val="C2-Cashbk"/>
      <sheetName val="C3-Bank rec"/>
      <sheetName val="E2 AR Aging"/>
      <sheetName val="E4-1"/>
      <sheetName val="EE memo"/>
      <sheetName val="M3-1"/>
      <sheetName val="MM memo"/>
      <sheetName val="NN Memo"/>
      <sheetName val="A2.1 AJE"/>
      <sheetName val="T1-FYI"/>
      <sheetName val="U memo"/>
      <sheetName val="Imemo"/>
      <sheetName val="I1-2 ARPS"/>
      <sheetName val="I2 Interco review"/>
      <sheetName val="I1 (2)"/>
      <sheetName val="Oo1"/>
      <sheetName val="Oo2"/>
      <sheetName val="ORC-AR"/>
      <sheetName val="ORC-TB"/>
      <sheetName val="Disclosure P&amp;L"/>
      <sheetName val="Arthur1- JE"/>
      <sheetName val="Arthur2- opening bal"/>
      <sheetName val="ON"/>
      <sheetName val="Draft bill &amp; Audit Ticks"/>
      <sheetName val="Shldg history"/>
      <sheetName val=" Charges"/>
      <sheetName val="Perm Index"/>
      <sheetName val="Master Sch"/>
      <sheetName val="G-Cir"/>
      <sheetName val="G-Cir1"/>
      <sheetName val="G-Cir2"/>
      <sheetName val="O-Cir"/>
      <sheetName val="O-Cir1"/>
      <sheetName val="O-Cir2"/>
      <sheetName val="Qs1.4"/>
      <sheetName val="X,Y"/>
      <sheetName val="A6.401"/>
      <sheetName val="E300"/>
      <sheetName val="E301"/>
      <sheetName val="F501"/>
      <sheetName val="K300"/>
      <sheetName val="M100"/>
      <sheetName val="M400"/>
      <sheetName val="Scope"/>
      <sheetName val="A2.201 AJE"/>
      <sheetName val="A2.202. RJE"/>
      <sheetName val="A2.203 CLA"/>
      <sheetName val="A2.204 SAD"/>
      <sheetName val="A6.301"/>
      <sheetName val="B101"/>
      <sheetName val="B201"/>
      <sheetName val="E101"/>
      <sheetName val="E201"/>
      <sheetName val="EE101"/>
      <sheetName val="K101"/>
      <sheetName val="K201"/>
      <sheetName val="K301"/>
      <sheetName val="K401"/>
      <sheetName val="M101"/>
      <sheetName val="M301"/>
      <sheetName val="M302"/>
      <sheetName val="MM100"/>
      <sheetName val="N201"/>
      <sheetName val="N301"/>
      <sheetName val="S101"/>
      <sheetName val="S201"/>
      <sheetName val="TTmemo"/>
      <sheetName val="O101 (revised)"/>
      <sheetName val="E401"/>
      <sheetName val="E402"/>
      <sheetName val="E403"/>
      <sheetName val="Prepayment1"/>
      <sheetName val="G201 Prepayment"/>
      <sheetName val="G301 GST"/>
      <sheetName val="G401 Rental Deposit"/>
      <sheetName val="G501 Deposit"/>
      <sheetName val="F-1(KL)"/>
      <sheetName val="F-2(KL)"/>
      <sheetName val="F-3(KL)"/>
      <sheetName val="F-4(KL)"/>
      <sheetName val="F-5(KL)"/>
      <sheetName val="F-22(KL)"/>
      <sheetName val="A(KL)"/>
      <sheetName val="L(KL)"/>
      <sheetName val="M-MM(KL)"/>
      <sheetName val="N(KL)"/>
      <sheetName val="U(KL)"/>
      <sheetName val="U-1(KL)"/>
      <sheetName val="U-disclosure(KL)"/>
      <sheetName val="CC(KL)"/>
      <sheetName val="30(KL)"/>
      <sheetName val="P.CTN"/>
      <sheetName val="Total PL"/>
      <sheetName val="Company Info"/>
      <sheetName val="Summary of Fixed Assets"/>
      <sheetName val="Hire Purchase"/>
      <sheetName val="Controlled Transfer"/>
      <sheetName val="CA Comp"/>
      <sheetName val="IBA Comp "/>
      <sheetName val="14 Column"/>
      <sheetName val="7 Column"/>
      <sheetName val="Index "/>
      <sheetName val="Direct Report"/>
      <sheetName val="Dtr Rpt - 1 - 3"/>
      <sheetName val="Dtrs stmt - 4"/>
      <sheetName val="Aud Rpt - 5"/>
      <sheetName val="P&amp;L - 6"/>
      <sheetName val="BS - 7"/>
      <sheetName val="Equity - 8"/>
      <sheetName val="CF - 9"/>
      <sheetName val="Notes - 10 - 12"/>
      <sheetName val="P&amp;L "/>
      <sheetName val="Sch A"/>
      <sheetName val="Notes 2"/>
      <sheetName val="cashflowcomp"/>
      <sheetName val="cashflowcomp (2)"/>
      <sheetName val="Consol adjustments"/>
      <sheetName val="Financial stats"/>
      <sheetName val="Segment - 2002 (new)"/>
      <sheetName val="Segment - 2002"/>
      <sheetName val="Changes in equity"/>
      <sheetName val="Inter-co"/>
      <sheetName val="Inter-co(subsidiary)"/>
      <sheetName val="FA-detailed"/>
      <sheetName val="P&amp;L-disclosure(2002)"/>
      <sheetName val="P&amp;L disclosure(2001)"/>
      <sheetName val="Cash flow -2001"/>
      <sheetName val="Consol cashflow"/>
      <sheetName val="URP"/>
      <sheetName val="Dev Expenditure"/>
      <sheetName val="CF-1 2-unused"/>
      <sheetName val="Associate"/>
      <sheetName val="FA movement "/>
      <sheetName val="FA-summary"/>
      <sheetName val="CF-13"/>
      <sheetName val="CF-10-unused"/>
      <sheetName val="CF-11- unused"/>
      <sheetName val="FACON- unused"/>
      <sheetName val="CF-3 1999 - unused"/>
      <sheetName val="CF-22- unused"/>
      <sheetName val="Sheet1- unused"/>
      <sheetName val="bhb0603"/>
      <sheetName val="BPR-PL "/>
      <sheetName val="BPR-BS"/>
      <sheetName val="F-1,2"/>
      <sheetName val="F-99"/>
      <sheetName val="M MM "/>
      <sheetName val="U dis"/>
      <sheetName val="BB-17"/>
      <sheetName val="FIN297"/>
      <sheetName val="FF-4(a)"/>
      <sheetName val="10,20"/>
      <sheetName val="Bank Rec review"/>
      <sheetName val="auditor"/>
      <sheetName val="F-2 (2)"/>
      <sheetName val="CF-IS"/>
      <sheetName val="CF-SCE"/>
      <sheetName val="DIVIDENDS"/>
      <sheetName val="Statement of Equity"/>
      <sheetName val="F-7B"/>
      <sheetName val="B-1."/>
      <sheetName val="30(old)"/>
      <sheetName val="F-8-20-1"/>
      <sheetName val="OSM"/>
      <sheetName val="AWPs Template"/>
      <sheetName val="A2-1 CLA"/>
      <sheetName val="A2-2 RJE"/>
      <sheetName val="A2-3 SAD"/>
      <sheetName val="Review Recon"/>
      <sheetName val="Review Cash book"/>
      <sheetName val="E3 Recoverability"/>
      <sheetName val="E-1_Recoverability"/>
      <sheetName val="J-1 OSM"/>
      <sheetName val="J1 Devt costs breakdown"/>
      <sheetName val="J2 Budget &amp; Att profit"/>
      <sheetName val="J3 Actual 04"/>
      <sheetName val="J4  Lots sold report CHD"/>
      <sheetName val="J-1-1_Commission"/>
      <sheetName val="Recog Prof"/>
      <sheetName val="J-consol sv11"/>
      <sheetName val="J 1-1(2)"/>
      <sheetName val="Unrecorded"/>
      <sheetName val="O-1_Prov.Tax-2004"/>
      <sheetName val="Capital allowance"/>
      <sheetName val="P2A"/>
      <sheetName val="P2B"/>
      <sheetName val="P3A"/>
      <sheetName val="P3B"/>
      <sheetName val="P3C"/>
      <sheetName val="U-6"/>
      <sheetName val="U1 Salary resonableness"/>
      <sheetName val="U1_Rental"/>
      <sheetName val="U2_Total Salary"/>
      <sheetName val="CHSB Salary Allocation Summary"/>
      <sheetName val="MegaPalm salary Allocation"/>
      <sheetName val="U4_RCSLS Interest"/>
      <sheetName val="E-2_Recognition of sales 03 "/>
      <sheetName val="J-5_Pre-acq dev cost alloc 03"/>
      <sheetName val="J-3_Bgt 03"/>
      <sheetName val="J-2_% of compl_Final 03"/>
      <sheetName val="J-3_Puan Sri Comm 03"/>
      <sheetName val="J-4_Rebate reasona03"/>
      <sheetName val="Listing of CNs 03"/>
      <sheetName val="Fees 03"/>
      <sheetName val="F-1 F-2"/>
      <sheetName val="B "/>
      <sheetName val="U-disc"/>
      <sheetName val="BB-5"/>
      <sheetName val="20 30"/>
      <sheetName val="70 "/>
      <sheetName val="MCMD95"/>
      <sheetName val="A2l2"/>
      <sheetName val="OS list"/>
      <sheetName val="A3l1"/>
      <sheetName val="A3l1-1"/>
      <sheetName val="A2l1-RJE"/>
      <sheetName val="A2l2-CLA"/>
      <sheetName val="A2l3-SAD"/>
      <sheetName val="EA"/>
      <sheetName val="EC"/>
      <sheetName val="E1l1"/>
      <sheetName val="K3l1"/>
      <sheetName val="N8"/>
      <sheetName val="N9"/>
      <sheetName val="O2-CA"/>
      <sheetName val="O3-Disposal"/>
      <sheetName val="P1l2"/>
      <sheetName val="R1-Sch I"/>
      <sheetName val="R2-Sch IIa"/>
      <sheetName val="R3-Sch IIb"/>
      <sheetName val="R4-Sch III"/>
      <sheetName val="R5-NQA04"/>
      <sheetName val="R6-NQA03"/>
      <sheetName val="R1l1"/>
      <sheetName val="R1l2"/>
      <sheetName val="Issues"/>
      <sheetName val="SRM(final)"/>
      <sheetName val="SAD(not used)"/>
      <sheetName val="RJE(not used)"/>
      <sheetName val="A3-1l2"/>
      <sheetName val="A3|3"/>
      <sheetName val="E-2(not used)"/>
      <sheetName val="K(disclosure)"/>
      <sheetName val="K (2)"/>
      <sheetName val="K1-DepnReasonablenessTest"/>
      <sheetName val="N2 Prov for bonus(final)"/>
      <sheetName val="N3 Prov for audit fee(final)"/>
      <sheetName val="N5(final)"/>
      <sheetName val="O(final)"/>
      <sheetName val="O1(final)"/>
      <sheetName val="O2(final)"/>
      <sheetName val="R(final)"/>
      <sheetName val="R1(final)"/>
      <sheetName val="R2(final)"/>
      <sheetName val="UA-Disclosure items(final)"/>
      <sheetName val="U10|20"/>
      <sheetName val="U10|1"/>
      <sheetName val="U20|1"/>
      <sheetName val="Purchases cut off"/>
      <sheetName val="Payroll analysis(final)"/>
      <sheetName val="EPF(final)"/>
      <sheetName val="U-70"/>
      <sheetName val="PreM'sia(info)"/>
      <sheetName val="PreBrunei(info) (2)"/>
      <sheetName val="PreBrunei(info)"/>
      <sheetName val="F.G6-1 "/>
      <sheetName val="F.G6-2"/>
      <sheetName val="F.G7-1"/>
      <sheetName val="F.G7-2"/>
      <sheetName val="F.G8-1 "/>
      <sheetName val="F.G8-2"/>
      <sheetName val="Com(Brunei)"/>
      <sheetName val="Com(M'sia)"/>
      <sheetName val="H-lead"/>
      <sheetName val="H1_MGS"/>
      <sheetName val="H2_Cagamas"/>
      <sheetName val="H3_Debentures"/>
      <sheetName val="H4_Quoted Shares"/>
      <sheetName val="revised high demand"/>
      <sheetName val="Provision DD"/>
      <sheetName val="A8-2"/>
      <sheetName val="A8-5"/>
      <sheetName val="Form EYP 1"/>
      <sheetName val="FS - 1"/>
      <sheetName val="FS - 2"/>
      <sheetName val="FS - 3"/>
      <sheetName val="C2 FD"/>
      <sheetName val="G2-1 "/>
      <sheetName val="K1-2 Policy"/>
      <sheetName val="N7Accrual"/>
      <sheetName val="Q1-1"/>
      <sheetName val="U1income statm"/>
      <sheetName val="u1ar"/>
      <sheetName val="U2direct cost"/>
      <sheetName val="U3 fees reasonable"/>
      <sheetName val="U4 EPF &amp;staff"/>
      <sheetName val="U1 (2)"/>
      <sheetName val="U3 fees reasonable (2)"/>
      <sheetName val="U4 EPF &amp;staff (2)"/>
      <sheetName val="Capital Allowances"/>
      <sheetName val="PL Mapping"/>
      <sheetName val="download 06022002"/>
      <sheetName val="Tabelle3"/>
      <sheetName val="MV INS &amp; R.TAX EXP LIST"/>
      <sheetName val="EQMT INS EXP LIST"/>
      <sheetName val="PREPAID-INS,RTAX"/>
      <sheetName val="M, MM"/>
      <sheetName val=" BB-2"/>
      <sheetName val="CC-3-1"/>
      <sheetName val="PP-2"/>
      <sheetName val="RCD 5- (APPENDIX 1)"/>
      <sheetName val="VA101 COS"/>
      <sheetName val="VA102 Review of COS exp"/>
      <sheetName val="VC101"/>
      <sheetName val="VC102 Bonus reasonableness"/>
      <sheetName val="VD101"/>
      <sheetName val="VD102 Review of admin exp"/>
      <sheetName val="VE101"/>
      <sheetName val="Datastream"/>
      <sheetName val="AA Hanson"/>
      <sheetName val="Base data Bidder"/>
      <sheetName val="AA Heidelberg"/>
      <sheetName val="Base data Target"/>
      <sheetName val="Base data Target CALENDAR"/>
      <sheetName val="TH slide1"/>
      <sheetName val="TH slide2"/>
      <sheetName val="TH slide3"/>
      <sheetName val="TH slide4"/>
      <sheetName val="Synergies"/>
      <sheetName val="Market data"/>
      <sheetName val="P&amp;L1"/>
      <sheetName val="P&amp;L2"/>
      <sheetName val="P&amp;L3"/>
      <sheetName val="P&amp;L overview"/>
      <sheetName val="Proforma BS"/>
      <sheetName val="Forecasts"/>
      <sheetName val="Impacts"/>
      <sheetName val="PresOffer"/>
      <sheetName val="PresImpacts"/>
      <sheetName val="Dialog5"/>
      <sheetName val="PresMerger1"/>
      <sheetName val="PresMerger2"/>
      <sheetName val="Graph contribution analysis"/>
      <sheetName val="Standard page"/>
      <sheetName val="Guidelines"/>
      <sheetName val="Rights issue"/>
      <sheetName val="OLD"/>
      <sheetName val="JUNI10"/>
      <sheetName val="JobDetails"/>
      <sheetName val="05_2003-compute"/>
      <sheetName val="O1 radit"/>
      <sheetName val="O2 radit"/>
      <sheetName val="SarullaFinancing"/>
      <sheetName val="AdvProj_MGS"/>
      <sheetName val="AdvProj_MPI"/>
      <sheetName val="AdvProjMPI_6Nov"/>
      <sheetName val="PPN_6Nov"/>
      <sheetName val="Cash Out Proj"/>
      <sheetName val="Sarulla 2008 Budget_USD_REV"/>
      <sheetName val="Sarulla 2008 Budget_IDR_REV"/>
      <sheetName val="Sarulla 2008 BudgetApprovedORI"/>
      <sheetName val="Sarulla 2008 BudgetORI"/>
      <sheetName val="WO_Budget"/>
      <sheetName val="PWT_Budget"/>
      <sheetName val="For LetterDetailApprv"/>
      <sheetName val="For LEtterSumm"/>
      <sheetName val="Travelling detail"/>
      <sheetName val="Kewajiban Lainnya"/>
      <sheetName val="N-2-1_rollforward"/>
      <sheetName val="N-2-1_final"/>
      <sheetName val="G-030 PAS 19"/>
      <sheetName val="(c) Lapsing of pension"/>
      <sheetName val="TOR PAS19 Discount rate"/>
      <sheetName val="N-2-2"/>
      <sheetName val="SUMM_CURR_YR"/>
      <sheetName val="TB_SUMM"/>
      <sheetName val="LY"/>
      <sheetName val="LY2"/>
      <sheetName val="BS_asset"/>
      <sheetName val="BS_Liabilities"/>
      <sheetName val="General_1d"/>
      <sheetName val="3 Cash and Bank"/>
      <sheetName val="4 Invest Jngk Pdk"/>
      <sheetName val="5 Acc Reiv"/>
      <sheetName val="6 Inventories"/>
      <sheetName val="7 Advance"/>
      <sheetName val="8 Prepaid Exp"/>
      <sheetName val="9 Advance Puchased Fixed Asset"/>
      <sheetName val="10 Fixed asset"/>
      <sheetName val="10 Fixed Asset 2"/>
      <sheetName val="11 Asset derivative"/>
      <sheetName val="14 Payable"/>
      <sheetName val="15 Other payable"/>
      <sheetName val="17 accrued exp"/>
      <sheetName val="18 Long term bank loan"/>
      <sheetName val="18 Long Term bank_2"/>
      <sheetName val="19 Obligation under leases"/>
      <sheetName val="21 Equity"/>
      <sheetName val="22 addtional paid-in capital"/>
      <sheetName val="23 Tresury stock"/>
      <sheetName val="24 Operating Revenue"/>
      <sheetName val="25 Operting and Maintenance exp"/>
      <sheetName val="26 General &amp; Adm exp"/>
      <sheetName val="27 Personal Exp"/>
      <sheetName val="28 Sales &amp; Marketing exp"/>
      <sheetName val="29 Other income (exp)"/>
      <sheetName val="30 Prepaid tax_a"/>
      <sheetName val="30 Estim claim f tax refund_b"/>
      <sheetName val="30 tax payable_c"/>
      <sheetName val="30 Current Tax_d"/>
      <sheetName val="30 deferred tax_e"/>
      <sheetName val="30 Tax assesment letter_f"/>
      <sheetName val="31 trans with Rlated Party"/>
      <sheetName val="31 trans with Rlated Party 2"/>
      <sheetName val="32 Employee benefit obligation"/>
      <sheetName val="33 Monetary ast&amp;lia forgn curr"/>
      <sheetName val="34 Financial Instrusmnt_1"/>
      <sheetName val="34 Financial Instrmnt_2"/>
      <sheetName val="35 Earning per share"/>
      <sheetName val="36 telecom tariff"/>
      <sheetName val="37 Interconnection"/>
      <sheetName val="44 Reclassification of accounts"/>
      <sheetName val="J-4 (2)"/>
      <sheetName val="Control_Vendor"/>
      <sheetName val="BS-deftax (ITA)"/>
      <sheetName val="PROGRAM "/>
      <sheetName val="JIS-01SUM"/>
      <sheetName val="JIS-01"/>
      <sheetName val="TRAINSUM"/>
      <sheetName val="JIS-01DATA"/>
      <sheetName val="USD Months"/>
      <sheetName val="notes_non restated "/>
      <sheetName val="Adj - WB"/>
      <sheetName val="Adj - Trading"/>
      <sheetName val="Adj - HOLDING"/>
      <sheetName val="DITeh"/>
      <sheetName val="Fiscal - PCO"/>
      <sheetName val="invest 2002"/>
      <sheetName val="invest 2003"/>
      <sheetName val="invest adj"/>
      <sheetName val="gue"/>
      <sheetName val="FA Holding"/>
      <sheetName val="idCF"/>
      <sheetName val="GAAP"/>
      <sheetName val="dda"/>
      <sheetName val="dda-1"/>
      <sheetName val="IJV-ARJE"/>
      <sheetName val="fa-1"/>
      <sheetName val="T-Acct"/>
      <sheetName val="WS-des"/>
      <sheetName val="DDA-1205"/>
      <sheetName val="OG PROPERTY-1205"/>
      <sheetName val="AJE-EJE-1205"/>
      <sheetName val="T-Acc-IJV-ARJE-1205"/>
      <sheetName val="IJV-ARJE-1205"/>
      <sheetName val="IJV-GAAP-1205"/>
      <sheetName val="USTAX-1205"/>
      <sheetName val="DTAL-BS-1205"/>
      <sheetName val="DTAL-IS-1205"/>
      <sheetName val="deftax PL"/>
      <sheetName val="REKONFISKAL-1205"/>
      <sheetName val="RPM COST"/>
      <sheetName val="PACKREQ"/>
      <sheetName val="MATREQ CHEESE"/>
      <sheetName val="MATREQ-VISCOUS"/>
      <sheetName val="RECEIPTS"/>
      <sheetName val="PENDING PO &amp; LC"/>
      <sheetName val="RM2 as of feb 04"/>
      <sheetName val="REtail Vol"/>
      <sheetName val="FS vol"/>
      <sheetName val="New sku"/>
      <sheetName val="Existing"/>
      <sheetName val="VAR ANALYSIS"/>
      <sheetName val="TPP"/>
      <sheetName val="Rule"/>
      <sheetName val="Pay"/>
      <sheetName val="Slip"/>
      <sheetName val="Sum (3)"/>
      <sheetName val="E. Lead Schedule"/>
      <sheetName val="E.1 AR-Trade"/>
      <sheetName val="E.2 CRAM"/>
      <sheetName val="E.2 Sub'q. Coll."/>
      <sheetName val="G. Lead Schedule (2)"/>
      <sheetName val="G. Lead Schedule"/>
      <sheetName val="G.1 Deposit"/>
      <sheetName val="G.2 Dep. to MQD"/>
      <sheetName val="G.3 Prepaid Rent-Nov."/>
      <sheetName val="G.3.1 Prepaid Rent - Dec."/>
      <sheetName val="Prepaid Rent-Dec."/>
      <sheetName val="G.4 Adv. to Suppliers"/>
      <sheetName val="Adv. to Supp.-Dec."/>
      <sheetName val="G.6 Prepaid Expenses-Nov"/>
      <sheetName val="G.6.1 Prepaid Exp. Dec."/>
      <sheetName val="G.6.1 Prepaid-Exp.-Dec."/>
      <sheetName val="G.7 Prepaid Tax"/>
      <sheetName val="Pretax-Dec."/>
      <sheetName val="Dep. to MQD-Dec."/>
      <sheetName val="Deposit - Dec."/>
      <sheetName val="E1. AR-Trade"/>
      <sheetName val="Debtors_Rollforward_Details"/>
      <sheetName val="E1. AR-Trade (2)"/>
      <sheetName val="E1. AR-Trade (3)"/>
      <sheetName val="E2. Export Sub'qt"/>
      <sheetName val="E3. Local Sub'qt"/>
      <sheetName val="E4. Export Samples"/>
      <sheetName val="E5. Local Samples"/>
      <sheetName val="E.6 Polyester"/>
      <sheetName val="E.7  OPM"/>
      <sheetName val="E.7  OPM (2)"/>
      <sheetName val="E.6 Polyester (3)"/>
      <sheetName val="E.8 Net Sales (Amount)"/>
      <sheetName val="E.9 Sales (Quantity)"/>
      <sheetName val="STOCKHAM TAX DATA_RAW"/>
      <sheetName val="AJE-CAJE"/>
      <sheetName val="Employee Loan"/>
      <sheetName val="Non Opex"/>
      <sheetName val="Mapping COGS opex"/>
      <sheetName val="RE  Recon"/>
      <sheetName val="TB_31Dec09"/>
      <sheetName val="TB_31Oct09"/>
      <sheetName val="TB_31Aug09"/>
      <sheetName val="TB_SAP07"/>
      <sheetName val="TB_31Dec06"/>
      <sheetName val="Detail IS 07"/>
      <sheetName val="Detail FOH 06"/>
      <sheetName val="Mapping Opex 06"/>
      <sheetName val="Sales Deduction"/>
      <sheetName val="GL Sales"/>
      <sheetName val="GL COGS"/>
      <sheetName val="COGS Reval"/>
      <sheetName val="COGS Reval Summ"/>
      <sheetName val="Be4 Adj"/>
      <sheetName val="After Adj"/>
      <sheetName val="GL2"/>
      <sheetName val="INK"/>
      <sheetName val="B4 Adjustment"/>
      <sheetName val="Units_of_Measure"/>
      <sheetName val="C3 RM Detail"/>
      <sheetName val="C3 FG Detail"/>
      <sheetName val="RM &amp; Slow"/>
      <sheetName val="STO Report"/>
      <sheetName val="FG Obsolete"/>
      <sheetName val="RM Exception"/>
      <sheetName val="RM Plate"/>
      <sheetName val="SC Sum"/>
      <sheetName val="Summary Individual Juli"/>
      <sheetName val="Summary Individual"/>
      <sheetName val="Pivod Juli"/>
      <sheetName val="Adj IA"/>
      <sheetName val="A1.1 Memo"/>
      <sheetName val="A1.1.1"/>
      <sheetName val="A1.1.2"/>
      <sheetName val="A1.1.3"/>
      <sheetName val="A.1.1.8"/>
      <sheetName val="A1.2 Memo"/>
      <sheetName val="A1.2.1"/>
      <sheetName val="A1.2.2"/>
      <sheetName val="A1.2.3"/>
      <sheetName val="A1.2.7"/>
      <sheetName val="A1.2.8"/>
      <sheetName val="A1.2.9"/>
      <sheetName val="A1.2.10"/>
      <sheetName val="A.1.2.11"/>
      <sheetName val="A1.2.15"/>
      <sheetName val="A1.2.16"/>
      <sheetName val="A12.17"/>
      <sheetName val="A1.2.18"/>
      <sheetName val="A1.2.19"/>
      <sheetName val="A1.2.20"/>
      <sheetName val="A1.2.21"/>
      <sheetName val="A1.2.22"/>
      <sheetName val="A1.2.23"/>
      <sheetName val="A1.2.24"/>
      <sheetName val="A1.2.25"/>
      <sheetName val="A1.2.26"/>
      <sheetName val="A1.2.27"/>
      <sheetName val="A1.2.28"/>
      <sheetName val="A1.2.29"/>
      <sheetName val="A1.2.30"/>
      <sheetName val="A1.2.31"/>
      <sheetName val="A1.2.32"/>
      <sheetName val="A1.2.33"/>
      <sheetName val="T2.1.34"/>
      <sheetName val="T1.2.35"/>
      <sheetName val="A2.1.36"/>
      <sheetName val="A1.2.37"/>
      <sheetName val="A1.2.38"/>
      <sheetName val="A1.2.39"/>
      <sheetName val="A1.2.42"/>
      <sheetName val="A1.2.43"/>
      <sheetName val="A1.2.44"/>
      <sheetName val="A1.2.45"/>
      <sheetName val="A1.2.46"/>
      <sheetName val="A1.2.47"/>
      <sheetName val="A1.2.48"/>
      <sheetName val="A1.2.49"/>
      <sheetName val="A.1.2.50"/>
      <sheetName val="A.1.2.51"/>
      <sheetName val="List Prd tp 240"/>
      <sheetName val="Umum khusus"/>
      <sheetName val="Draf Kontrol"/>
      <sheetName val="SL vs SL"/>
      <sheetName val="All Jurnal Details"/>
      <sheetName val="All Jurnal Summary"/>
      <sheetName val="CRSF"/>
      <sheetName val="Rekon SL CRSF"/>
      <sheetName val="List Sp Debitur"/>
      <sheetName val="Deb Details"/>
      <sheetName val="Dep All Details"/>
      <sheetName val="Form Adj per Fasilitas"/>
      <sheetName val="Reklas ADJ"/>
      <sheetName val="List COA"/>
      <sheetName val="Master Prod Type"/>
      <sheetName val="PPAWD_Bank"/>
      <sheetName val="Summary Konsol_loan"/>
      <sheetName val="10.a Report_JP"/>
      <sheetName val="10.b Sector ekonomi"/>
      <sheetName val="Summmary Kap"/>
      <sheetName val="Restru&amp;Property_pub"/>
      <sheetName val="Kredit Restru_pub"/>
      <sheetName val="KUK_Kol_pub"/>
      <sheetName val="KUK_Pub"/>
      <sheetName val="KYD_koreksi"/>
      <sheetName val="Terkait_fm061208"/>
      <sheetName val="Restru"/>
      <sheetName val="10.e Kredit bermasalah"/>
      <sheetName val="Kredit Restrukturisasi"/>
      <sheetName val="Report PPAP telah dibentuk"/>
      <sheetName val="10f. pembiayaan syariah"/>
      <sheetName val="10.i Report Terkait"/>
      <sheetName val="10.k Kredit restru_2008"/>
      <sheetName val="38.Nama pihak terkait"/>
      <sheetName val="Report PPAP Syriah_Bank"/>
      <sheetName val="Olahan_2"/>
      <sheetName val="Debitur Restrukturisasi_CIB"/>
      <sheetName val="Loan downgraded"/>
      <sheetName val="PPAP telah dibentuk"/>
      <sheetName val="Olahan_JP"/>
      <sheetName val="Olahan_syariah"/>
      <sheetName val="Terkait_update"/>
      <sheetName val="BPI_JP"/>
      <sheetName val="BPI_sector economi"/>
      <sheetName val="BPI_LBU"/>
      <sheetName val="BPI_rincian klient"/>
      <sheetName val="Simulasi Pemisahan BPI"/>
      <sheetName val="Movement PPAP (2)"/>
      <sheetName val="PPAP _Bank RP"/>
      <sheetName val="PPAP_ VLS"/>
      <sheetName val="Movement PPAP"/>
      <sheetName val="PPAP_PL"/>
      <sheetName val="U dis (3)"/>
      <sheetName val="U dis (2)"/>
      <sheetName val="F-1,2 (2)"/>
      <sheetName val="F-3 (2)"/>
      <sheetName val="F-22 (2)"/>
      <sheetName val="F-1,2 (3)"/>
      <sheetName val="F-3 (3)"/>
      <sheetName val="F-22 (3)"/>
      <sheetName val="CF-4 "/>
      <sheetName val="CF-1,2"/>
      <sheetName val="CF-3"/>
      <sheetName val="ccf"/>
      <sheetName val="A5l1"/>
      <sheetName val="(U3-2) Realised forex loss"/>
      <sheetName val="(U3) Unrealised forex gain-loss"/>
      <sheetName val="(U3-1) Realised forex gain"/>
      <sheetName val="U3-1"/>
      <sheetName val="BPR - Conclusion"/>
      <sheetName val="F-1l2"/>
      <sheetName val="F-8(FSA)"/>
      <sheetName val="F-9b"/>
      <sheetName val="F-9c"/>
      <sheetName val="F-21"/>
      <sheetName val="RCD-1-1"/>
      <sheetName val="C-6a"/>
      <sheetName val="M MM"/>
      <sheetName val="Pnl-10"/>
      <sheetName val="10-2"/>
      <sheetName val="CF workings"/>
      <sheetName val="Pg7"/>
      <sheetName val="Turnover"/>
      <sheetName val="SumV2"/>
      <sheetName val="WRAP"/>
      <sheetName val="Pg8"/>
      <sheetName val="Actvs Bud"/>
      <sheetName val="Pg15"/>
      <sheetName val="Current Year"/>
      <sheetName val="Pg11"/>
      <sheetName val="OHDcom"/>
      <sheetName val="A6-1l1"/>
      <sheetName val="A6-1l2"/>
      <sheetName val="A3-1"/>
      <sheetName val="A3-3"/>
      <sheetName val="A3-7"/>
      <sheetName val="E "/>
      <sheetName val="F "/>
      <sheetName val="K-1 "/>
      <sheetName val="31072001"/>
      <sheetName val="31082001"/>
      <sheetName val="30092001"/>
      <sheetName val="31102001"/>
      <sheetName val="30112001"/>
      <sheetName val="A8 PM"/>
      <sheetName val="AP110 (supp)"/>
      <sheetName val="Reminder-IR"/>
      <sheetName val="G-50 -1-IR"/>
      <sheetName val="G-50 -2-IR"/>
      <sheetName val="UB-20-IR"/>
      <sheetName val="UB-21-IR"/>
      <sheetName val="RCD -401-IR"/>
      <sheetName val="RCD-402-IR"/>
      <sheetName val="Materiality-IR"/>
      <sheetName val="Cashflow-IR"/>
      <sheetName val="BPR balance sheet-IR"/>
      <sheetName val="BPR profit &amp; loss-IR"/>
      <sheetName val="BPR BS analysis-IR"/>
      <sheetName val="BPR PL analysis-IR"/>
      <sheetName val="B-1-IR"/>
      <sheetName val="BB-1-IR"/>
      <sheetName val="A8-IR"/>
      <sheetName val="F-4-IR"/>
      <sheetName val="OSM-Prefinal"/>
      <sheetName val="OSM-Feb05"/>
      <sheetName val="B7|1"/>
      <sheetName val="B7|2"/>
      <sheetName val="B10|1"/>
      <sheetName val="B10|2"/>
      <sheetName val="B11|1"/>
      <sheetName val="B11|2"/>
      <sheetName val="A3-2"/>
      <sheetName val="F-8(na)"/>
      <sheetName val="E-6|1"/>
      <sheetName val="E - APS Debt"/>
      <sheetName val="I-1|1"/>
      <sheetName val="N (IR)"/>
      <sheetName val="N-Note"/>
      <sheetName val="Sum-Proll"/>
      <sheetName val="&lt;F&gt;"/>
      <sheetName val="WHT"/>
      <sheetName val="BBA"/>
      <sheetName val="Words"/>
      <sheetName val="HP-03"/>
      <sheetName val="bond 2"/>
      <sheetName val="bond"/>
      <sheetName val="Stks"/>
      <sheetName val="Aircft"/>
      <sheetName val="FA_Rec"/>
      <sheetName val="SCH B"/>
      <sheetName val="SCH 4 - 7"/>
      <sheetName val="AP110(SUP)"/>
      <sheetName val="APP110"/>
      <sheetName val="APP(4)"/>
      <sheetName val="RCD(2)"/>
      <sheetName val="APP(3)"/>
      <sheetName val="C-50"/>
      <sheetName val="C-51"/>
      <sheetName val="L-100"/>
      <sheetName val="APP-2"/>
      <sheetName val="BB-100"/>
      <sheetName val="CC-20"/>
      <sheetName val="CC-21"/>
      <sheetName val="FF-1b"/>
      <sheetName val="kk-20"/>
      <sheetName val="PP "/>
      <sheetName val="PP-10"/>
      <sheetName val="APP(5)"/>
      <sheetName val="***00"/>
      <sheetName val="TAworkings"/>
      <sheetName val="CF-7"/>
      <sheetName val="interbal"/>
      <sheetName val="segmental"/>
      <sheetName val="NTA"/>
      <sheetName val="seg-turnover"/>
      <sheetName val="dato-turnover"/>
      <sheetName val="dato-pbt"/>
      <sheetName val="Assoc_byco"/>
      <sheetName val="highlights"/>
      <sheetName val="consolpl"/>
      <sheetName val="GKTJV"/>
      <sheetName val="protover"/>
      <sheetName val="GESB"/>
      <sheetName val="GMMJV"/>
      <sheetName val="protoMP"/>
      <sheetName val="presegmental"/>
      <sheetName val="Proof of Associate"/>
      <sheetName val="BPR1"/>
      <sheetName val="BPR2"/>
      <sheetName val="OS 1(FOR CLIENT DISTRIBUTION)"/>
      <sheetName val="A3-1-1"/>
      <sheetName val="A3-1-2"/>
      <sheetName val="A3-1-3"/>
      <sheetName val="A2 - 5"/>
      <sheetName val="A2 - 6"/>
      <sheetName val="Inter- Company Reconciliation"/>
      <sheetName val="Outstanding Matters (2)"/>
      <sheetName val="A2 - 5 (2)"/>
      <sheetName val="A8-6 (1)"/>
      <sheetName val="A8-2(1)"/>
      <sheetName val="A3-1-4"/>
      <sheetName val="A3 - 3"/>
      <sheetName val="A3 - 4"/>
      <sheetName val="10-3"/>
      <sheetName val="BPR summary"/>
      <sheetName val="os client"/>
      <sheetName val="RCD 300"/>
      <sheetName val="FEM(NA)"/>
      <sheetName val="Matters for discussion(NA)"/>
      <sheetName val="FEM APPENDIX 1"/>
      <sheetName val="FEM APPENDIX 2"/>
      <sheetName val="F-1&amp;2 adj"/>
      <sheetName val="F-3 adj"/>
      <sheetName val="10-20"/>
      <sheetName val="F-9-1"/>
      <sheetName val="F-9 SS"/>
      <sheetName val="F-14"/>
      <sheetName val="M|MM"/>
      <sheetName val="U Disclosure"/>
      <sheetName val="U-8"/>
      <sheetName val="U-9"/>
      <sheetName val="U-7"/>
      <sheetName val="DD-5"/>
      <sheetName val="FF-1 Tax Comp"/>
      <sheetName val="FF-2 DT"/>
      <sheetName val="FF-3 CA"/>
      <sheetName val="FF-4 Proof"/>
      <sheetName val="FF-6 (2)"/>
      <sheetName val="30-4"/>
      <sheetName val="FSA-Bloom"/>
      <sheetName val="F -4"/>
      <sheetName val="F-25"/>
      <sheetName val="J-70"/>
      <sheetName val="M|MM "/>
      <sheetName val="U-Dis"/>
      <sheetName val="BB-3"/>
      <sheetName val="BB - 7"/>
      <sheetName val="FF - 6"/>
      <sheetName val="AF-Notes"/>
      <sheetName val="Adm97"/>
      <sheetName val="A2|1"/>
      <sheetName val="A3|1"/>
      <sheetName val="F3|1"/>
      <sheetName val="K1-K9"/>
      <sheetName val="P&amp;L-Co"/>
      <sheetName val="P&amp;L-Gr"/>
      <sheetName val="ConF-1"/>
      <sheetName val="ConF-2"/>
      <sheetName val="ConF-3"/>
      <sheetName val="CPAJE"/>
      <sheetName val="WRK"/>
      <sheetName val="A-MEMO"/>
      <sheetName val="U-Gr"/>
      <sheetName val="U-Sh"/>
      <sheetName val="U-ShG"/>
      <sheetName val="U-Aril"/>
      <sheetName val="U-Gen"/>
      <sheetName val="U-Fam"/>
      <sheetName val="OS "/>
      <sheetName val="G-4-2"/>
      <sheetName val="J-71"/>
      <sheetName val="J-72"/>
      <sheetName val="J-73"/>
      <sheetName val="F-8 (FSL)"/>
      <sheetName val="F-8 (MASB)-Recon"/>
      <sheetName val="G-35"/>
      <sheetName val="G-35-1"/>
      <sheetName val="G-35-2"/>
      <sheetName val="G-35-3"/>
      <sheetName val="Std Tickmarks"/>
      <sheetName val="AP (110)"/>
      <sheetName val="F-1|2"/>
      <sheetName val="Udisc"/>
      <sheetName val="FSA (Attach)"/>
      <sheetName val="BPR."/>
      <sheetName val="UTB"/>
      <sheetName val="BIS LIST-C1 21 (2)"/>
      <sheetName val="BIS LIST-C1 20 (2)"/>
      <sheetName val="BIS LIST-C2 18"/>
      <sheetName val="BIS LIST-C2 19"/>
      <sheetName val="BIS LIST-C2 20"/>
      <sheetName val="BIS LIST-C2 21"/>
      <sheetName val="BIS LIST-NTH 18"/>
      <sheetName val="BIS LIST-NTH 19"/>
      <sheetName val="BIS LIST-NTH 20"/>
      <sheetName val="BIS LIST-NTH 21"/>
      <sheetName val="BIS LIST-NTH 19 (2)"/>
      <sheetName val="BIS LIST-NTH 18 (2)"/>
      <sheetName val="BIS LIST-STH 20 (2)"/>
      <sheetName val="BIS LIST-STH 21 (2)"/>
      <sheetName val="BIS LIST-C1 18 (2)"/>
      <sheetName val="BIS LIST-C1 19 (2)"/>
      <sheetName val="BIS LIST-C1 19 (3)"/>
      <sheetName val="BIS LIST-EC 18 (2)"/>
      <sheetName val="BIS LIST-EC 19 (2)"/>
      <sheetName val="BIS LIST-STH 18 (2)"/>
      <sheetName val="BIS LIST-EC 20 (2)"/>
      <sheetName val="BIS LIST-EC 21 (2)"/>
      <sheetName val="GVF"/>
      <sheetName val=" IB-PL-GROUP"/>
      <sheetName val=" IB-PL-YTD VS BGT"/>
      <sheetName val="DCA"/>
      <sheetName val="GFS"/>
      <sheetName val=" IB-PL-MONTH"/>
      <sheetName val=" IB-PL-YTD"/>
      <sheetName val="IBBS"/>
      <sheetName val="inter-co Calculation"/>
      <sheetName val=" IB-PL-4CAST"/>
      <sheetName val="IBBS-4CAST"/>
      <sheetName val="GOPEX"/>
      <sheetName val="GMVF "/>
      <sheetName val="CONSOLFULL"/>
      <sheetName val="inter-co full"/>
      <sheetName val="ITSB"/>
      <sheetName val="ADTRANTZ"/>
      <sheetName val="SPSSB"/>
      <sheetName val="GCF"/>
      <sheetName val="CF BY CO"/>
      <sheetName val="GCF BY CO"/>
      <sheetName val=" IB-PL-YTD IND"/>
      <sheetName val="271101"/>
      <sheetName val="281101"/>
      <sheetName val="A3-1&amp;2"/>
      <sheetName val="A3-5"/>
      <sheetName val="A3-71"/>
      <sheetName val="A20"/>
      <sheetName val="K Disclosure"/>
      <sheetName val="U10&amp;20"/>
      <sheetName val="U10-1"/>
      <sheetName val="U30"/>
      <sheetName val="U30-1"/>
      <sheetName val="MV of 2001"/>
      <sheetName val="MV of 2002"/>
      <sheetName val="MV of 2003"/>
      <sheetName val="A3-7A"/>
      <sheetName val="BPR (2)"/>
      <sheetName val="F-1 (2)"/>
      <sheetName val="payroll - to insert 20.11.01"/>
      <sheetName val="4th cos"/>
      <sheetName val="F_Stock Lead Schedule "/>
      <sheetName val="F1_Purchased FG"/>
      <sheetName val="F1 _1Purchased FG "/>
      <sheetName val="F2_1_Purchased FG"/>
      <sheetName val="F1_Manufactured FG &amp; GIP"/>
      <sheetName val="F3_1Raw Material  "/>
      <sheetName val="F1_1Manufactured FG &amp; GIP"/>
      <sheetName val="F1-1 Double Entries"/>
      <sheetName val="F1_2_Direct Labour Cost"/>
      <sheetName val="F1_3_Production Overhead"/>
      <sheetName val="F1_4_Energy Cost"/>
      <sheetName val="F3_Raw Material"/>
      <sheetName val="F3_2Prov for Raw Mat stock loss"/>
      <sheetName val="F4_Packing Material"/>
      <sheetName val="F4_1 Packing Material"/>
      <sheetName val="F5_ Good In Transit"/>
      <sheetName val="F5-1_GIT Purchased FG"/>
      <sheetName val="F5-2_GIT Raw Material"/>
      <sheetName val="F6_Engineering , A&amp; Promotion"/>
      <sheetName val="F7-1_Sales CUt-Off"/>
      <sheetName val="F8-1_Purchase Cut Off"/>
      <sheetName val="F9-1_RawMat"/>
      <sheetName val="F9-2_PurchasedFinGoods"/>
      <sheetName val="F9-3_Prod FG &amp; GIP"/>
      <sheetName val="F9-3~1_Soiled"/>
      <sheetName val=" Diskonto Juli 31, 05"/>
      <sheetName val="Notes 6i"/>
      <sheetName val="Notes 6a"/>
      <sheetName val="Notes 6a.1"/>
      <sheetName val="Notes 6f"/>
      <sheetName val="Notes 6g"/>
      <sheetName val="Notes 6d"/>
      <sheetName val="Notes 6e"/>
      <sheetName val="Notes 6e 2004"/>
      <sheetName val="Notes 6.g.1 detail"/>
      <sheetName val="6.g.2"/>
      <sheetName val="Notes 6h"/>
      <sheetName val="6h. MatDetail 2004"/>
      <sheetName val="6h. MatDetail IDR"/>
      <sheetName val="6h Mat Detail Forex"/>
      <sheetName val="Mat Detail Checking"/>
      <sheetName val="Mat Detail Mauritius"/>
      <sheetName val="Mat Detail Mumbai"/>
      <sheetName val="MATPROF2"/>
      <sheetName val="QANTAS"/>
      <sheetName val="ISPI"/>
      <sheetName val="MADINA"/>
      <sheetName val="EE.5"/>
      <sheetName val="BSM"/>
      <sheetName val="PIM"/>
      <sheetName val="Coll.&amp;Coll."/>
      <sheetName val="AkPro"/>
      <sheetName val="AkPro-for BI Report "/>
      <sheetName val="On-BS"/>
      <sheetName val="On-BS for BI Report"/>
      <sheetName val="Of-BS"/>
      <sheetName val="Acceptance"/>
      <sheetName val="PROV.&amp;NPL"/>
      <sheetName val="PROV.&amp;NPL for BI Report"/>
      <sheetName val="CollByInd"/>
      <sheetName val="SUMMARY REKON"/>
      <sheetName val="Sum Object"/>
      <sheetName val="Rekon 01"/>
      <sheetName val="Rekon 02"/>
      <sheetName val="Rekon 03"/>
      <sheetName val="Rekon 04"/>
      <sheetName val="Rekon 05"/>
      <sheetName val="Rekon 06"/>
      <sheetName val="Rekon 07"/>
      <sheetName val="Rekon 08"/>
      <sheetName val="Rekon 09"/>
      <sheetName val="Rekon 10"/>
      <sheetName val="Rekon 11"/>
      <sheetName val="Rekon 12"/>
      <sheetName val="Sum.TaxObject"/>
      <sheetName val="TB NOV_DEC"/>
      <sheetName val="TB-LNK"/>
      <sheetName val="TB JUL_AUG"/>
      <sheetName val="TB OKT"/>
      <sheetName val="REKON JAMSOSTEK"/>
      <sheetName val="ID3"/>
      <sheetName val="Sum Salary Recon"/>
      <sheetName val="Depreciation-Ind"/>
      <sheetName val="Depreciation-Eng"/>
      <sheetName val="Disposal-after 95"/>
      <sheetName val="Disposal-before 1995"/>
      <sheetName val="Art. 21"/>
      <sheetName val="PO Database@3101"/>
      <sheetName val="VAt LN"/>
      <sheetName val="Wh 23"/>
      <sheetName val="Out ok"/>
      <sheetName val="Ar Others"/>
      <sheetName val="Othe Curr ok"/>
      <sheetName val="UA &amp; VA Memo"/>
      <sheetName val="UA &amp; VA Lead"/>
      <sheetName val="UA.1.A Rekon Billing&amp;GL"/>
      <sheetName val="UA.1.B Rekon Billing&amp;GL"/>
      <sheetName val="UA.2"/>
      <sheetName val="UA.2.1"/>
      <sheetName val="UA.3"/>
      <sheetName val="UA.4_Cut off Billing&amp;COB"/>
      <sheetName val="VA.1"/>
      <sheetName val="OSFX"/>
      <sheetName val="FX 004"/>
      <sheetName val="FX 007"/>
      <sheetName val="FX 017"/>
      <sheetName val="FX 020"/>
      <sheetName val="FX 035"/>
      <sheetName val="OSMM"/>
      <sheetName val="MM004"/>
      <sheetName val="MM017"/>
      <sheetName val="MM019"/>
      <sheetName val="MM024"/>
      <sheetName val="OSFI"/>
      <sheetName val="FI004"/>
      <sheetName val="FI005"/>
      <sheetName val="SPN 05"/>
      <sheetName val="REVERSE REPO"/>
      <sheetName val="OTC"/>
      <sheetName val="OTC 004"/>
      <sheetName val="OTC 007"/>
      <sheetName val="OTC 017"/>
      <sheetName val="OTC 020"/>
      <sheetName val="OTC 035"/>
      <sheetName val="MTMCDS 04-35"/>
      <sheetName val="MTMCDS 017-35"/>
      <sheetName val="CDS 04"/>
      <sheetName val="CDS 17"/>
      <sheetName val="BUMJ"/>
      <sheetName val="Demand"/>
      <sheetName val="Utilization"/>
      <sheetName val="Utlz (Act)"/>
      <sheetName val="Chart-L1"/>
      <sheetName val="Chart-L2"/>
      <sheetName val="Phil"/>
      <sheetName val="Mal"/>
      <sheetName val="Bru"/>
      <sheetName val="TH"/>
      <sheetName val="AU"/>
      <sheetName val="NZ"/>
      <sheetName val="TW"/>
      <sheetName val="NPD"/>
      <sheetName val="GESD"/>
      <sheetName val="EXCEPTION RPT"/>
      <sheetName val="BII-FORM"/>
      <sheetName val="BII-DETAIL"/>
      <sheetName val="ATJ-FORM"/>
      <sheetName val="ATJ-DETAIL"/>
      <sheetName val="KL-TR-08"/>
      <sheetName val="Sending record"/>
      <sheetName val="FS _2_"/>
      <sheetName val="id wp "/>
      <sheetName val="1771(1)"/>
      <sheetName val="1771-II_ 2"/>
      <sheetName val="FC2"/>
      <sheetName val="Adminitrative expense"/>
      <sheetName val="kkpangsuran25"/>
      <sheetName val="IS Summary (2)"/>
      <sheetName val="alasan"/>
      <sheetName val="listkorfis"/>
      <sheetName val="4.1"/>
      <sheetName val="Scenarios_Sensitivities"/>
      <sheetName val="Scenarios&amp;Sensitivities"/>
      <sheetName val="Option Input"/>
      <sheetName val="Coal flow"/>
      <sheetName val="Blending"/>
      <sheetName val="Control assumption"/>
      <sheetName val="Feed to slide"/>
      <sheetName val="Stage 1"/>
      <sheetName val="ledger02"/>
      <sheetName val="1771-II (2)"/>
      <sheetName val="angsuran 25"/>
      <sheetName val="IS Summary"/>
      <sheetName val="administrasi"/>
      <sheetName val="4.2"/>
      <sheetName val="induk1"/>
      <sheetName val="Ex.B"/>
      <sheetName val="objek_GL"/>
      <sheetName val="Detail Exp."/>
      <sheetName val="Detail DB"/>
      <sheetName val="Cap Exp."/>
      <sheetName val="Cap DB"/>
      <sheetName val="Production Volumn"/>
      <sheetName val="SubTotal by Plan"/>
      <sheetName val="SubTotal by Project"/>
      <sheetName val="Summary Exp."/>
      <sheetName val="Present Operating"/>
      <sheetName val="Present Admin"/>
      <sheetName val="Present Cap Exp."/>
      <sheetName val="By Account MTD"/>
      <sheetName val="By Account YTD"/>
      <sheetName val="Direct expenses MTD"/>
      <sheetName val="Equity MTD"/>
      <sheetName val="Equity YTD"/>
      <sheetName val="Variables"/>
      <sheetName val="FID MTD"/>
      <sheetName val="FID YTD"/>
      <sheetName val="IBD MTD"/>
      <sheetName val="IBD YTD"/>
      <sheetName val="By Product MTD"/>
      <sheetName val="By Product YTD"/>
      <sheetName val="Total expenses MTD "/>
      <sheetName val="Gm"/>
      <sheetName val="Gie"/>
      <sheetName val="Gp var"/>
      <sheetName val="Gp vardet"/>
      <sheetName val="GP"/>
      <sheetName val="Domestic claim(4a)"/>
      <sheetName val="NAV PLUS"/>
      <sheetName val="cek-nav-blok"/>
      <sheetName val="NAV-BLOCK"/>
      <sheetName val="Cek Nav-GR"/>
      <sheetName val="Cek Nav-SO"/>
      <sheetName val="Add-GR"/>
      <sheetName val="Add-SO"/>
      <sheetName val="Blocked"/>
      <sheetName val="GR"/>
      <sheetName val="Kecamatan"/>
      <sheetName val="Keterangan"/>
      <sheetName val="NSTD - RFF"/>
      <sheetName val="rekons"/>
      <sheetName val="int inc."/>
      <sheetName val="No Mbl"/>
      <sheetName val="ND-1"/>
      <sheetName val="ND-2"/>
      <sheetName val="AT (1)"/>
      <sheetName val="AT1"/>
      <sheetName val="AT3"/>
      <sheetName val="AT3-1"/>
      <sheetName val="AT4"/>
      <sheetName val="AT5"/>
      <sheetName val="AT6"/>
      <sheetName val="53040001"/>
      <sheetName val="53040002"/>
      <sheetName val="53040003"/>
      <sheetName val="53040004"/>
      <sheetName val="53040005,10"/>
      <sheetName val="53040006"/>
      <sheetName val="PPh23 (2)"/>
      <sheetName val="Rekons 21"/>
      <sheetName val="AT 04"/>
      <sheetName val="Komp rugi"/>
      <sheetName val="PPh Ps 25"/>
      <sheetName val="Positif Lainnya"/>
      <sheetName val="Negatif Lainnya"/>
      <sheetName val="Benchmark"/>
      <sheetName val="coding var cost"/>
      <sheetName val="coding fix cost BFC"/>
      <sheetName val="total cost check"/>
      <sheetName val="ABP2009"/>
      <sheetName val="Distribution"/>
      <sheetName val="P&amp;L Total"/>
      <sheetName val="Finance Total"/>
      <sheetName val="P&amp;L LFSA"/>
      <sheetName val="Finance LFSA"/>
      <sheetName val="Working cap 02"/>
      <sheetName val="Equity LFSA"/>
      <sheetName val="P&amp;L Indo"/>
      <sheetName val="Taxes 6%"/>
      <sheetName val="Finance Indo"/>
      <sheetName val="Equity Indo"/>
      <sheetName val="Tx de change"/>
      <sheetName val="Promotion"/>
      <sheetName val="Ventes"/>
      <sheetName val="CIF actuel"/>
      <sheetName val="PRU France"/>
      <sheetName val="Cout employes"/>
      <sheetName val="employes"/>
      <sheetName val="Depenses Euros-Dollars"/>
      <sheetName val="Couts locaux structure (Rp)"/>
      <sheetName val="Fin structure actuelle"/>
      <sheetName val="ACPN"/>
      <sheetName val="Informatique"/>
      <sheetName val="Rachats contrats"/>
      <sheetName val="Immo-vehi en cours"/>
      <sheetName val="Fixed assets en cours"/>
      <sheetName val="TRADE CREDITOR"/>
      <sheetName val="int co JN"/>
      <sheetName val="SalesAR JN"/>
      <sheetName val="AP JN"/>
      <sheetName val="GL Journal"/>
      <sheetName val="Standing JN"/>
      <sheetName val="stk val"/>
      <sheetName val="Amortitation"/>
      <sheetName val="T Balance"/>
      <sheetName val="Manuf"/>
      <sheetName val="pnl "/>
      <sheetName val="b sheet"/>
      <sheetName val="SGD Financials"/>
      <sheetName val="Bal Sheet Summary"/>
      <sheetName val="30 Jun 95"/>
      <sheetName val="30 Jun 96"/>
      <sheetName val="30 Jun 97"/>
      <sheetName val="30 Jun 98"/>
      <sheetName val="30 Jun 99"/>
      <sheetName val="30 Jun 2000"/>
      <sheetName val="30 Jun 2000 (after adj)"/>
      <sheetName val="TB - Jun 2000"/>
      <sheetName val="Ex. Rate"/>
      <sheetName val="FA Summary"/>
      <sheetName val="Building Imp"/>
      <sheetName val="F &amp; F"/>
      <sheetName val="Machinery &amp; Equipt"/>
      <sheetName val="EDP"/>
    </sheetNames>
    <sheetDataSet>
      <sheetData sheetId="0"/>
      <sheetData sheetId="1"/>
      <sheetData sheetId="2"/>
      <sheetData sheetId="3"/>
      <sheetData sheetId="4"/>
      <sheetData sheetId="5"/>
      <sheetData sheetId="6">
        <row r="2">
          <cell r="A2" t="str">
            <v xml:space="preserve">GCM020004                     </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sheetData sheetId="27"/>
      <sheetData sheetId="28"/>
      <sheetData sheetId="29"/>
      <sheetData sheetId="30"/>
      <sheetData sheetId="31" refreshError="1"/>
      <sheetData sheetId="32"/>
      <sheetData sheetId="33">
        <row r="2">
          <cell r="A2" t="str">
            <v xml:space="preserve">GCM020004                     </v>
          </cell>
        </row>
      </sheetData>
      <sheetData sheetId="34"/>
      <sheetData sheetId="35"/>
      <sheetData sheetId="36"/>
      <sheetData sheetId="37"/>
      <sheetData sheetId="38"/>
      <sheetData sheetId="39"/>
      <sheetData sheetId="40"/>
      <sheetData sheetId="41">
        <row r="4">
          <cell r="B4" t="str">
            <v xml:space="preserve">GCM020004                     </v>
          </cell>
        </row>
      </sheetData>
      <sheetData sheetId="42">
        <row r="1">
          <cell r="F1" t="str">
            <v>Prelim, Dec 31 '02</v>
          </cell>
        </row>
      </sheetData>
      <sheetData sheetId="43">
        <row r="1">
          <cell r="D1" t="str">
            <v>Date on :</v>
          </cell>
        </row>
      </sheetData>
      <sheetData sheetId="44">
        <row r="1">
          <cell r="A1">
            <v>255612</v>
          </cell>
        </row>
      </sheetData>
      <sheetData sheetId="45">
        <row r="1">
          <cell r="A1">
            <v>255612</v>
          </cell>
        </row>
      </sheetData>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ow r="2">
          <cell r="A2" t="str">
            <v xml:space="preserve">GCM020004                     </v>
          </cell>
        </row>
      </sheetData>
      <sheetData sheetId="60">
        <row r="2">
          <cell r="A2" t="str">
            <v xml:space="preserve">GCM020004                     </v>
          </cell>
        </row>
      </sheetData>
      <sheetData sheetId="61">
        <row r="1">
          <cell r="B1">
            <v>1</v>
          </cell>
        </row>
      </sheetData>
      <sheetData sheetId="62">
        <row r="2">
          <cell r="B2" t="str">
            <v>PT KOMATSU UNDERCARRIAGE INDONESIA</v>
          </cell>
        </row>
      </sheetData>
      <sheetData sheetId="63">
        <row r="6">
          <cell r="D6">
            <v>1052065650</v>
          </cell>
        </row>
      </sheetData>
      <sheetData sheetId="64">
        <row r="2">
          <cell r="A2" t="str">
            <v xml:space="preserve">GCM020004                     </v>
          </cell>
        </row>
      </sheetData>
      <sheetData sheetId="65">
        <row r="2">
          <cell r="A2" t="str">
            <v xml:space="preserve">GCM020004                     </v>
          </cell>
        </row>
      </sheetData>
      <sheetData sheetId="66"/>
      <sheetData sheetId="67">
        <row r="2">
          <cell r="A2" t="str">
            <v xml:space="preserve">GCM020004                     </v>
          </cell>
        </row>
      </sheetData>
      <sheetData sheetId="68">
        <row r="6">
          <cell r="D6">
            <v>1052065650</v>
          </cell>
        </row>
      </sheetData>
      <sheetData sheetId="69">
        <row r="2">
          <cell r="A2" t="str">
            <v xml:space="preserve">GCM020004                     </v>
          </cell>
        </row>
      </sheetData>
      <sheetData sheetId="70">
        <row r="2">
          <cell r="A2" t="str">
            <v xml:space="preserve">GCM020004                     </v>
          </cell>
        </row>
      </sheetData>
      <sheetData sheetId="71">
        <row r="4">
          <cell r="B4">
            <v>1013000</v>
          </cell>
        </row>
      </sheetData>
      <sheetData sheetId="72">
        <row r="4">
          <cell r="B4" t="str">
            <v xml:space="preserve">GCM020004                     </v>
          </cell>
        </row>
      </sheetData>
      <sheetData sheetId="73">
        <row r="1">
          <cell r="F1" t="str">
            <v>Prelim, Dec 31 '02</v>
          </cell>
        </row>
      </sheetData>
      <sheetData sheetId="74">
        <row r="1">
          <cell r="D1" t="str">
            <v>Date on :</v>
          </cell>
        </row>
      </sheetData>
      <sheetData sheetId="75">
        <row r="1">
          <cell r="A1">
            <v>255612</v>
          </cell>
        </row>
      </sheetData>
      <sheetData sheetId="76">
        <row r="1">
          <cell r="A1">
            <v>255612</v>
          </cell>
        </row>
      </sheetData>
      <sheetData sheetId="77">
        <row r="2">
          <cell r="A2" t="str">
            <v xml:space="preserve">GCM020004                     </v>
          </cell>
        </row>
      </sheetData>
      <sheetData sheetId="78">
        <row r="2">
          <cell r="A2" t="str">
            <v xml:space="preserve">GCM020004                     </v>
          </cell>
        </row>
      </sheetData>
      <sheetData sheetId="79">
        <row r="6">
          <cell r="D6">
            <v>1052065650</v>
          </cell>
        </row>
      </sheetData>
      <sheetData sheetId="80">
        <row r="2">
          <cell r="A2" t="str">
            <v xml:space="preserve">GCM020004                     </v>
          </cell>
        </row>
      </sheetData>
      <sheetData sheetId="81">
        <row r="6">
          <cell r="D6">
            <v>1052065650</v>
          </cell>
        </row>
      </sheetData>
      <sheetData sheetId="82">
        <row r="2">
          <cell r="B2" t="str">
            <v>Harga_Product</v>
          </cell>
        </row>
      </sheetData>
      <sheetData sheetId="83">
        <row r="1">
          <cell r="D1" t="str">
            <v>Date on :</v>
          </cell>
        </row>
      </sheetData>
      <sheetData sheetId="84">
        <row r="5">
          <cell r="A5">
            <v>1</v>
          </cell>
        </row>
      </sheetData>
      <sheetData sheetId="85">
        <row r="2">
          <cell r="A2" t="str">
            <v xml:space="preserve">GCM020004                     </v>
          </cell>
        </row>
      </sheetData>
      <sheetData sheetId="86">
        <row r="2">
          <cell r="B2">
            <v>101021</v>
          </cell>
        </row>
      </sheetData>
      <sheetData sheetId="87">
        <row r="6">
          <cell r="D6">
            <v>1052065650</v>
          </cell>
        </row>
      </sheetData>
      <sheetData sheetId="88" refreshError="1">
        <row r="1">
          <cell r="A1" t="str">
            <v>DAFTAR STOCK MATERIAL &amp; SPARE PART</v>
          </cell>
        </row>
        <row r="767">
          <cell r="B767">
            <v>739</v>
          </cell>
        </row>
        <row r="768">
          <cell r="B768">
            <v>740</v>
          </cell>
        </row>
        <row r="769">
          <cell r="B769">
            <v>741</v>
          </cell>
        </row>
      </sheetData>
      <sheetData sheetId="89">
        <row r="8">
          <cell r="A8" t="str">
            <v>1011-000</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ow r="4">
          <cell r="A4" t="str">
            <v>00A0</v>
          </cell>
        </row>
      </sheetData>
      <sheetData sheetId="183" refreshError="1"/>
      <sheetData sheetId="184">
        <row r="6">
          <cell r="D6">
            <v>1052065650</v>
          </cell>
        </row>
      </sheetData>
      <sheetData sheetId="185">
        <row r="7">
          <cell r="A7">
            <v>1</v>
          </cell>
        </row>
      </sheetData>
      <sheetData sheetId="186">
        <row r="31">
          <cell r="N31">
            <v>906186608.62700033</v>
          </cell>
        </row>
      </sheetData>
      <sheetData sheetId="187">
        <row r="2">
          <cell r="A2" t="str">
            <v xml:space="preserve">GCM020004                     </v>
          </cell>
        </row>
      </sheetData>
      <sheetData sheetId="188">
        <row r="6">
          <cell r="D6">
            <v>1052065650</v>
          </cell>
        </row>
      </sheetData>
      <sheetData sheetId="189">
        <row r="491">
          <cell r="J491">
            <v>0</v>
          </cell>
        </row>
      </sheetData>
      <sheetData sheetId="190">
        <row r="4">
          <cell r="A4" t="str">
            <v>00A0</v>
          </cell>
        </row>
      </sheetData>
      <sheetData sheetId="191">
        <row r="1">
          <cell r="A1" t="str">
            <v>PT Samudera Shipping Services (PT SSS)</v>
          </cell>
        </row>
      </sheetData>
      <sheetData sheetId="192">
        <row r="22">
          <cell r="G22" t="str">
            <v>Credit Card #1</v>
          </cell>
        </row>
      </sheetData>
      <sheetData sheetId="193">
        <row r="8">
          <cell r="A8" t="str">
            <v>1011-000</v>
          </cell>
        </row>
      </sheetData>
      <sheetData sheetId="194">
        <row r="1">
          <cell r="D1" t="str">
            <v>Date on :</v>
          </cell>
        </row>
      </sheetData>
      <sheetData sheetId="195">
        <row r="31">
          <cell r="N31">
            <v>906186608.62700033</v>
          </cell>
        </row>
      </sheetData>
      <sheetData sheetId="196">
        <row r="6">
          <cell r="D6">
            <v>1052065650</v>
          </cell>
        </row>
      </sheetData>
      <sheetData sheetId="197">
        <row r="6">
          <cell r="D6">
            <v>1052065650</v>
          </cell>
        </row>
      </sheetData>
      <sheetData sheetId="198">
        <row r="6">
          <cell r="D6">
            <v>1052065650</v>
          </cell>
        </row>
      </sheetData>
      <sheetData sheetId="199">
        <row r="6">
          <cell r="D6">
            <v>1052065650</v>
          </cell>
        </row>
      </sheetData>
      <sheetData sheetId="200">
        <row r="6">
          <cell r="D6">
            <v>1052065650</v>
          </cell>
        </row>
      </sheetData>
      <sheetData sheetId="201"/>
      <sheetData sheetId="202">
        <row r="31">
          <cell r="N31">
            <v>906186608.62700033</v>
          </cell>
        </row>
      </sheetData>
      <sheetData sheetId="203">
        <row r="2">
          <cell r="A2" t="str">
            <v xml:space="preserve">GCM020004                     </v>
          </cell>
        </row>
      </sheetData>
      <sheetData sheetId="204">
        <row r="6">
          <cell r="D6">
            <v>1052065650</v>
          </cell>
        </row>
      </sheetData>
      <sheetData sheetId="205"/>
      <sheetData sheetId="206">
        <row r="8">
          <cell r="A8" t="str">
            <v>1011-000</v>
          </cell>
        </row>
      </sheetData>
      <sheetData sheetId="207">
        <row r="6">
          <cell r="D6">
            <v>1052065650</v>
          </cell>
        </row>
      </sheetData>
      <sheetData sheetId="208">
        <row r="6">
          <cell r="D6">
            <v>1052065650</v>
          </cell>
        </row>
      </sheetData>
      <sheetData sheetId="209">
        <row r="8">
          <cell r="A8" t="str">
            <v>1011-000</v>
          </cell>
        </row>
      </sheetData>
      <sheetData sheetId="210">
        <row r="1">
          <cell r="D1" t="str">
            <v>Date on :</v>
          </cell>
        </row>
      </sheetData>
      <sheetData sheetId="211">
        <row r="31">
          <cell r="N31">
            <v>906186608.62700033</v>
          </cell>
        </row>
      </sheetData>
      <sheetData sheetId="212">
        <row r="31">
          <cell r="N31">
            <v>906186608.62700033</v>
          </cell>
        </row>
      </sheetData>
      <sheetData sheetId="213">
        <row r="6">
          <cell r="D6">
            <v>1052065650</v>
          </cell>
        </row>
      </sheetData>
      <sheetData sheetId="214">
        <row r="6">
          <cell r="D6">
            <v>1052065650</v>
          </cell>
        </row>
      </sheetData>
      <sheetData sheetId="215"/>
      <sheetData sheetId="216">
        <row r="6">
          <cell r="D6">
            <v>1052065650</v>
          </cell>
        </row>
      </sheetData>
      <sheetData sheetId="217"/>
      <sheetData sheetId="218"/>
      <sheetData sheetId="219">
        <row r="767">
          <cell r="B767">
            <v>739</v>
          </cell>
        </row>
      </sheetData>
      <sheetData sheetId="220">
        <row r="6">
          <cell r="D6">
            <v>1052065650</v>
          </cell>
        </row>
      </sheetData>
      <sheetData sheetId="221">
        <row r="6">
          <cell r="D6">
            <v>1052065650</v>
          </cell>
        </row>
      </sheetData>
      <sheetData sheetId="222">
        <row r="31">
          <cell r="N31">
            <v>906186608.62700033</v>
          </cell>
        </row>
      </sheetData>
      <sheetData sheetId="223">
        <row r="8">
          <cell r="B8">
            <v>1</v>
          </cell>
        </row>
      </sheetData>
      <sheetData sheetId="224">
        <row r="23">
          <cell r="H23">
            <v>10175</v>
          </cell>
        </row>
      </sheetData>
      <sheetData sheetId="225">
        <row r="23">
          <cell r="H23">
            <v>10175</v>
          </cell>
        </row>
      </sheetData>
      <sheetData sheetId="226"/>
      <sheetData sheetId="227"/>
      <sheetData sheetId="228"/>
      <sheetData sheetId="229"/>
      <sheetData sheetId="230"/>
      <sheetData sheetId="231">
        <row r="31">
          <cell r="N31">
            <v>906186608.62700033</v>
          </cell>
        </row>
      </sheetData>
      <sheetData sheetId="232">
        <row r="2">
          <cell r="A2" t="str">
            <v xml:space="preserve">GCM020004                     </v>
          </cell>
        </row>
      </sheetData>
      <sheetData sheetId="233">
        <row r="6">
          <cell r="D6">
            <v>1052065650</v>
          </cell>
        </row>
      </sheetData>
      <sheetData sheetId="234">
        <row r="6">
          <cell r="D6">
            <v>1052065650</v>
          </cell>
        </row>
      </sheetData>
      <sheetData sheetId="235">
        <row r="2">
          <cell r="A2" t="str">
            <v xml:space="preserve">GCM020004                     </v>
          </cell>
        </row>
      </sheetData>
      <sheetData sheetId="236">
        <row r="6">
          <cell r="D6">
            <v>1052065650</v>
          </cell>
        </row>
      </sheetData>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6">
          <cell r="D6">
            <v>1052065650</v>
          </cell>
        </row>
      </sheetData>
      <sheetData sheetId="286"/>
      <sheetData sheetId="287"/>
      <sheetData sheetId="288"/>
      <sheetData sheetId="289"/>
      <sheetData sheetId="290"/>
      <sheetData sheetId="29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refreshError="1"/>
      <sheetData sheetId="313" refreshError="1"/>
      <sheetData sheetId="314" refreshError="1"/>
      <sheetData sheetId="315" refreshError="1"/>
      <sheetData sheetId="316"/>
      <sheetData sheetId="317"/>
      <sheetData sheetId="318"/>
      <sheetData sheetId="319"/>
      <sheetData sheetId="320"/>
      <sheetData sheetId="321"/>
      <sheetData sheetId="322"/>
      <sheetData sheetId="323" refreshError="1"/>
      <sheetData sheetId="324">
        <row r="2">
          <cell r="A2" t="str">
            <v xml:space="preserve">GCM020004                     </v>
          </cell>
        </row>
      </sheetData>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row r="6">
          <cell r="D6">
            <v>1052065650</v>
          </cell>
        </row>
      </sheetData>
      <sheetData sheetId="349"/>
      <sheetData sheetId="350">
        <row r="6">
          <cell r="D6">
            <v>1052065650</v>
          </cell>
        </row>
      </sheetData>
      <sheetData sheetId="351">
        <row r="6">
          <cell r="D6">
            <v>1052065650</v>
          </cell>
        </row>
      </sheetData>
      <sheetData sheetId="352">
        <row r="2">
          <cell r="A2" t="str">
            <v xml:space="preserve">GCM020004                     </v>
          </cell>
        </row>
      </sheetData>
      <sheetData sheetId="353"/>
      <sheetData sheetId="354"/>
      <sheetData sheetId="355"/>
      <sheetData sheetId="356"/>
      <sheetData sheetId="357"/>
      <sheetData sheetId="358"/>
      <sheetData sheetId="359"/>
      <sheetData sheetId="360"/>
      <sheetData sheetId="361">
        <row r="5">
          <cell r="B5" t="str">
            <v>MAKASSAR</v>
          </cell>
        </row>
      </sheetData>
      <sheetData sheetId="362"/>
      <sheetData sheetId="363"/>
      <sheetData sheetId="364"/>
      <sheetData sheetId="365"/>
      <sheetData sheetId="366"/>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refreshError="1"/>
      <sheetData sheetId="437" refreshError="1"/>
      <sheetData sheetId="438" refreshError="1"/>
      <sheetData sheetId="439" refreshError="1"/>
      <sheetData sheetId="440" refreshError="1"/>
      <sheetData sheetId="441"/>
      <sheetData sheetId="442"/>
      <sheetData sheetId="443"/>
      <sheetData sheetId="444"/>
      <sheetData sheetId="445"/>
      <sheetData sheetId="446"/>
      <sheetData sheetId="447"/>
      <sheetData sheetId="448"/>
      <sheetData sheetId="449"/>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refreshError="1"/>
      <sheetData sheetId="489"/>
      <sheetData sheetId="490">
        <row r="6">
          <cell r="D6">
            <v>1052065650</v>
          </cell>
        </row>
      </sheetData>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refreshError="1"/>
      <sheetData sheetId="522"/>
      <sheetData sheetId="523" refreshError="1"/>
      <sheetData sheetId="524" refreshError="1"/>
      <sheetData sheetId="525" refreshError="1"/>
      <sheetData sheetId="526" refreshError="1"/>
      <sheetData sheetId="527" refreshError="1"/>
      <sheetData sheetId="528"/>
      <sheetData sheetId="529"/>
      <sheetData sheetId="530" refreshError="1"/>
      <sheetData sheetId="531">
        <row r="2">
          <cell r="A2" t="str">
            <v xml:space="preserve">GCM020004                     </v>
          </cell>
        </row>
      </sheetData>
      <sheetData sheetId="532" refreshError="1"/>
      <sheetData sheetId="533" refreshError="1"/>
      <sheetData sheetId="534" refreshError="1"/>
      <sheetData sheetId="535"/>
      <sheetData sheetId="536"/>
      <sheetData sheetId="537"/>
      <sheetData sheetId="538"/>
      <sheetData sheetId="539"/>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D1" t="str">
            <v>Date on :</v>
          </cell>
        </row>
      </sheetData>
      <sheetData sheetId="563"/>
      <sheetData sheetId="564">
        <row r="2">
          <cell r="A2" t="str">
            <v xml:space="preserve">GCM020004                     </v>
          </cell>
        </row>
      </sheetData>
      <sheetData sheetId="565">
        <row r="2">
          <cell r="A2" t="str">
            <v xml:space="preserve">GCM020004                     </v>
          </cell>
        </row>
      </sheetData>
      <sheetData sheetId="566"/>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sheetData sheetId="668" refreshError="1"/>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row r="4">
          <cell r="O4">
            <v>37929</v>
          </cell>
        </row>
      </sheetData>
      <sheetData sheetId="723"/>
      <sheetData sheetId="724"/>
      <sheetData sheetId="725"/>
      <sheetData sheetId="726">
        <row r="2">
          <cell r="A2" t="str">
            <v xml:space="preserve">GCM020004                     </v>
          </cell>
        </row>
      </sheetData>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sheetData sheetId="796" refreshError="1"/>
      <sheetData sheetId="797" refreshError="1"/>
      <sheetData sheetId="798" refreshError="1"/>
      <sheetData sheetId="799" refreshError="1"/>
      <sheetData sheetId="800"/>
      <sheetData sheetId="801"/>
      <sheetData sheetId="802"/>
      <sheetData sheetId="803"/>
      <sheetData sheetId="804"/>
      <sheetData sheetId="805"/>
      <sheetData sheetId="806"/>
      <sheetData sheetId="807" refreshError="1"/>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refreshError="1"/>
      <sheetData sheetId="921" refreshError="1"/>
      <sheetData sheetId="922" refreshError="1"/>
      <sheetData sheetId="923" refreshError="1"/>
      <sheetData sheetId="924" refreshError="1"/>
      <sheetData sheetId="925"/>
      <sheetData sheetId="926"/>
      <sheetData sheetId="927"/>
      <sheetData sheetId="928"/>
      <sheetData sheetId="929"/>
      <sheetData sheetId="930"/>
      <sheetData sheetId="931"/>
      <sheetData sheetId="932"/>
      <sheetData sheetId="933"/>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sheetData sheetId="966"/>
      <sheetData sheetId="967"/>
      <sheetData sheetId="968"/>
      <sheetData sheetId="969"/>
      <sheetData sheetId="970" refreshError="1"/>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row r="6">
          <cell r="D6">
            <v>1052065650</v>
          </cell>
        </row>
      </sheetData>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refreshError="1"/>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row r="2">
          <cell r="A2" t="str">
            <v xml:space="preserve">GCM020004                     </v>
          </cell>
        </row>
      </sheetData>
      <sheetData sheetId="1035"/>
      <sheetData sheetId="1036" refreshError="1"/>
      <sheetData sheetId="1037" refreshError="1"/>
      <sheetData sheetId="1038" refreshError="1"/>
      <sheetData sheetId="1039" refreshError="1"/>
      <sheetData sheetId="1040" refreshError="1"/>
      <sheetData sheetId="1041"/>
      <sheetData sheetId="1042"/>
      <sheetData sheetId="1043" refreshError="1"/>
      <sheetData sheetId="1044"/>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row r="6">
          <cell r="D6">
            <v>1052065650</v>
          </cell>
        </row>
      </sheetData>
      <sheetData sheetId="1125"/>
      <sheetData sheetId="1126"/>
      <sheetData sheetId="1127" refreshError="1"/>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refreshError="1"/>
      <sheetData sheetId="1146"/>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ow r="7">
          <cell r="B7">
            <v>8867</v>
          </cell>
        </row>
      </sheetData>
      <sheetData sheetId="1311">
        <row r="1">
          <cell r="D1" t="str">
            <v>Date on :</v>
          </cell>
        </row>
      </sheetData>
      <sheetData sheetId="1312">
        <row r="1">
          <cell r="D1">
            <v>1127</v>
          </cell>
        </row>
      </sheetData>
      <sheetData sheetId="1313">
        <row r="2">
          <cell r="AH2">
            <v>38</v>
          </cell>
        </row>
      </sheetData>
      <sheetData sheetId="1314">
        <row r="8">
          <cell r="A8" t="str">
            <v>1011-000</v>
          </cell>
        </row>
      </sheetData>
      <sheetData sheetId="1315">
        <row r="5">
          <cell r="B5" t="str">
            <v>IDR</v>
          </cell>
        </row>
      </sheetData>
      <sheetData sheetId="1316">
        <row r="8">
          <cell r="A8" t="str">
            <v>1011-000</v>
          </cell>
        </row>
      </sheetData>
      <sheetData sheetId="1317">
        <row r="5">
          <cell r="B5" t="str">
            <v>IDR</v>
          </cell>
        </row>
      </sheetData>
      <sheetData sheetId="1318">
        <row r="6">
          <cell r="D6">
            <v>1052065650</v>
          </cell>
        </row>
      </sheetData>
      <sheetData sheetId="1319">
        <row r="2">
          <cell r="A2" t="str">
            <v xml:space="preserve">GCM020004                     </v>
          </cell>
        </row>
      </sheetData>
      <sheetData sheetId="1320">
        <row r="6">
          <cell r="D6">
            <v>1052065650</v>
          </cell>
        </row>
      </sheetData>
      <sheetData sheetId="1321">
        <row r="6">
          <cell r="D6">
            <v>1052065650</v>
          </cell>
        </row>
      </sheetData>
      <sheetData sheetId="1322">
        <row r="6">
          <cell r="D6">
            <v>1052065650</v>
          </cell>
        </row>
      </sheetData>
      <sheetData sheetId="1323">
        <row r="2">
          <cell r="E2">
            <v>38559</v>
          </cell>
        </row>
      </sheetData>
      <sheetData sheetId="1324">
        <row r="6">
          <cell r="D6">
            <v>1052065650</v>
          </cell>
        </row>
      </sheetData>
      <sheetData sheetId="1325">
        <row r="6">
          <cell r="D6">
            <v>1052065650</v>
          </cell>
        </row>
      </sheetData>
      <sheetData sheetId="1326" refreshError="1"/>
      <sheetData sheetId="1327" refreshError="1"/>
      <sheetData sheetId="1328" refreshError="1"/>
      <sheetData sheetId="1329" refreshError="1"/>
      <sheetData sheetId="1330">
        <row r="2">
          <cell r="A2" t="str">
            <v xml:space="preserve">GCM020004                     </v>
          </cell>
        </row>
      </sheetData>
      <sheetData sheetId="1331">
        <row r="2">
          <cell r="A2" t="str">
            <v xml:space="preserve">GCM020004                     </v>
          </cell>
        </row>
      </sheetData>
      <sheetData sheetId="1332" refreshError="1"/>
      <sheetData sheetId="1333" refreshError="1"/>
      <sheetData sheetId="1334">
        <row r="2">
          <cell r="A2" t="str">
            <v xml:space="preserve">GCM020004                     </v>
          </cell>
        </row>
      </sheetData>
      <sheetData sheetId="1335" refreshError="1"/>
      <sheetData sheetId="1336" refreshError="1"/>
      <sheetData sheetId="1337">
        <row r="1">
          <cell r="D1" t="str">
            <v>Date on :</v>
          </cell>
        </row>
      </sheetData>
      <sheetData sheetId="1338">
        <row r="6">
          <cell r="D6">
            <v>1052065650</v>
          </cell>
        </row>
      </sheetData>
      <sheetData sheetId="1339">
        <row r="6">
          <cell r="D6">
            <v>1052065650</v>
          </cell>
        </row>
      </sheetData>
      <sheetData sheetId="1340">
        <row r="2">
          <cell r="A2" t="str">
            <v xml:space="preserve">GCM020004                     </v>
          </cell>
        </row>
      </sheetData>
      <sheetData sheetId="1341">
        <row r="2">
          <cell r="A2" t="str">
            <v xml:space="preserve">GCM020004                     </v>
          </cell>
        </row>
      </sheetData>
      <sheetData sheetId="1342">
        <row r="2">
          <cell r="A2" t="str">
            <v xml:space="preserve">GCM020004                     </v>
          </cell>
        </row>
      </sheetData>
      <sheetData sheetId="1343">
        <row r="6">
          <cell r="D6">
            <v>1052065650</v>
          </cell>
        </row>
      </sheetData>
      <sheetData sheetId="1344">
        <row r="6">
          <cell r="D6">
            <v>1052065650</v>
          </cell>
        </row>
      </sheetData>
      <sheetData sheetId="1345">
        <row r="6">
          <cell r="D6">
            <v>1052065650</v>
          </cell>
        </row>
      </sheetData>
      <sheetData sheetId="1346">
        <row r="2">
          <cell r="A2" t="str">
            <v xml:space="preserve">GCM020004                     </v>
          </cell>
        </row>
      </sheetData>
      <sheetData sheetId="1347">
        <row r="2">
          <cell r="A2" t="str">
            <v xml:space="preserve">GCM020004                     </v>
          </cell>
        </row>
      </sheetData>
      <sheetData sheetId="1348">
        <row r="2">
          <cell r="A2" t="str">
            <v xml:space="preserve">GCM020004                     </v>
          </cell>
        </row>
      </sheetData>
      <sheetData sheetId="1349">
        <row r="2">
          <cell r="A2" t="str">
            <v xml:space="preserve">GCM020004                     </v>
          </cell>
        </row>
      </sheetData>
      <sheetData sheetId="1350">
        <row r="2">
          <cell r="A2" t="str">
            <v xml:space="preserve">GCM020004                     </v>
          </cell>
        </row>
      </sheetData>
      <sheetData sheetId="1351">
        <row r="2">
          <cell r="A2" t="str">
            <v xml:space="preserve">GCM020004                     </v>
          </cell>
        </row>
      </sheetData>
      <sheetData sheetId="1352">
        <row r="2">
          <cell r="A2" t="str">
            <v xml:space="preserve">GCM020004                     </v>
          </cell>
        </row>
      </sheetData>
      <sheetData sheetId="1353">
        <row r="6">
          <cell r="D6">
            <v>1052065650</v>
          </cell>
        </row>
      </sheetData>
      <sheetData sheetId="1354">
        <row r="6">
          <cell r="D6">
            <v>1052065650</v>
          </cell>
        </row>
      </sheetData>
      <sheetData sheetId="1355">
        <row r="1">
          <cell r="D1" t="str">
            <v>Date on :</v>
          </cell>
        </row>
      </sheetData>
      <sheetData sheetId="1356">
        <row r="4">
          <cell r="B4">
            <v>1013000</v>
          </cell>
        </row>
      </sheetData>
      <sheetData sheetId="1357">
        <row r="6">
          <cell r="D6">
            <v>1052065650</v>
          </cell>
        </row>
      </sheetData>
      <sheetData sheetId="1358">
        <row r="2">
          <cell r="A2" t="str">
            <v xml:space="preserve">GCM020004                     </v>
          </cell>
        </row>
      </sheetData>
      <sheetData sheetId="1359">
        <row r="2">
          <cell r="P2">
            <v>256603240</v>
          </cell>
        </row>
      </sheetData>
      <sheetData sheetId="1360">
        <row r="6">
          <cell r="D6">
            <v>1052065650</v>
          </cell>
        </row>
      </sheetData>
      <sheetData sheetId="1361">
        <row r="2">
          <cell r="A2" t="str">
            <v xml:space="preserve">GCM020004                     </v>
          </cell>
        </row>
      </sheetData>
      <sheetData sheetId="1362">
        <row r="2">
          <cell r="A2" t="str">
            <v xml:space="preserve">GCM020004                     </v>
          </cell>
        </row>
      </sheetData>
      <sheetData sheetId="1363">
        <row r="6">
          <cell r="D6">
            <v>1052065650</v>
          </cell>
        </row>
      </sheetData>
      <sheetData sheetId="1364">
        <row r="2">
          <cell r="A2" t="str">
            <v xml:space="preserve">GCM020004                     </v>
          </cell>
        </row>
      </sheetData>
      <sheetData sheetId="1365">
        <row r="6">
          <cell r="D6">
            <v>1052065650</v>
          </cell>
        </row>
      </sheetData>
      <sheetData sheetId="1366">
        <row r="2">
          <cell r="A2" t="str">
            <v xml:space="preserve">GCM020004                     </v>
          </cell>
        </row>
      </sheetData>
      <sheetData sheetId="1367">
        <row r="1">
          <cell r="D1" t="str">
            <v>Date on :</v>
          </cell>
        </row>
      </sheetData>
      <sheetData sheetId="1368">
        <row r="6">
          <cell r="D6">
            <v>1052065650</v>
          </cell>
        </row>
      </sheetData>
      <sheetData sheetId="1369">
        <row r="2">
          <cell r="A2" t="str">
            <v xml:space="preserve">GCM020004                     </v>
          </cell>
        </row>
      </sheetData>
      <sheetData sheetId="1370">
        <row r="6">
          <cell r="D6">
            <v>1052065650</v>
          </cell>
        </row>
      </sheetData>
      <sheetData sheetId="1371">
        <row r="6">
          <cell r="D6">
            <v>1052065650</v>
          </cell>
        </row>
      </sheetData>
      <sheetData sheetId="1372">
        <row r="2">
          <cell r="A2" t="str">
            <v xml:space="preserve">GCM020004                     </v>
          </cell>
        </row>
      </sheetData>
      <sheetData sheetId="1373">
        <row r="2">
          <cell r="A2" t="str">
            <v xml:space="preserve">GCM020004                     </v>
          </cell>
        </row>
      </sheetData>
      <sheetData sheetId="1374">
        <row r="2">
          <cell r="A2" t="str">
            <v xml:space="preserve">GCM020004                     </v>
          </cell>
        </row>
      </sheetData>
      <sheetData sheetId="1375">
        <row r="2">
          <cell r="A2" t="str">
            <v xml:space="preserve">GCM020004                     </v>
          </cell>
        </row>
      </sheetData>
      <sheetData sheetId="1376">
        <row r="2">
          <cell r="A2" t="str">
            <v xml:space="preserve">GCM020004                     </v>
          </cell>
        </row>
      </sheetData>
      <sheetData sheetId="1377">
        <row r="6">
          <cell r="D6">
            <v>1052065650</v>
          </cell>
        </row>
      </sheetData>
      <sheetData sheetId="1378">
        <row r="6">
          <cell r="D6">
            <v>1052065650</v>
          </cell>
        </row>
      </sheetData>
      <sheetData sheetId="1379">
        <row r="248">
          <cell r="F248">
            <v>1.1059322033898304</v>
          </cell>
        </row>
      </sheetData>
      <sheetData sheetId="1380">
        <row r="6">
          <cell r="D6">
            <v>1052065650</v>
          </cell>
        </row>
      </sheetData>
      <sheetData sheetId="1381">
        <row r="6">
          <cell r="D6">
            <v>1052065650</v>
          </cell>
        </row>
      </sheetData>
      <sheetData sheetId="1382">
        <row r="6">
          <cell r="D6">
            <v>1052065650</v>
          </cell>
        </row>
      </sheetData>
      <sheetData sheetId="1383">
        <row r="2">
          <cell r="A2" t="str">
            <v xml:space="preserve">GCM020004                     </v>
          </cell>
        </row>
      </sheetData>
      <sheetData sheetId="1384">
        <row r="2">
          <cell r="A2" t="str">
            <v xml:space="preserve">GCM020004                     </v>
          </cell>
        </row>
      </sheetData>
      <sheetData sheetId="1385">
        <row r="6">
          <cell r="D6">
            <v>1052065650</v>
          </cell>
        </row>
      </sheetData>
      <sheetData sheetId="1386">
        <row r="2">
          <cell r="A2" t="str">
            <v xml:space="preserve">GCM020004                     </v>
          </cell>
        </row>
      </sheetData>
      <sheetData sheetId="1387">
        <row r="6">
          <cell r="D6">
            <v>1052065650</v>
          </cell>
        </row>
      </sheetData>
      <sheetData sheetId="1388">
        <row r="2">
          <cell r="A2" t="str">
            <v xml:space="preserve">GCM020004                     </v>
          </cell>
        </row>
      </sheetData>
      <sheetData sheetId="1389">
        <row r="2">
          <cell r="A2" t="str">
            <v xml:space="preserve">GCM020004                     </v>
          </cell>
        </row>
      </sheetData>
      <sheetData sheetId="1390">
        <row r="23">
          <cell r="H23">
            <v>10175</v>
          </cell>
        </row>
      </sheetData>
      <sheetData sheetId="1391">
        <row r="23">
          <cell r="H23">
            <v>10175</v>
          </cell>
        </row>
      </sheetData>
      <sheetData sheetId="1392">
        <row r="1">
          <cell r="D1" t="str">
            <v>Date on :</v>
          </cell>
        </row>
      </sheetData>
      <sheetData sheetId="1393">
        <row r="6">
          <cell r="D6">
            <v>1052065650</v>
          </cell>
        </row>
      </sheetData>
      <sheetData sheetId="1394">
        <row r="2">
          <cell r="A2" t="str">
            <v xml:space="preserve">GCM020004                     </v>
          </cell>
        </row>
      </sheetData>
      <sheetData sheetId="1395">
        <row r="6">
          <cell r="D6">
            <v>1052065650</v>
          </cell>
        </row>
      </sheetData>
      <sheetData sheetId="1396">
        <row r="6">
          <cell r="D6">
            <v>1052065650</v>
          </cell>
        </row>
      </sheetData>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ow r="2">
          <cell r="A2" t="str">
            <v xml:space="preserve">GCM020004                     </v>
          </cell>
        </row>
      </sheetData>
      <sheetData sheetId="1929">
        <row r="2">
          <cell r="A2" t="str">
            <v xml:space="preserve">GCM020004                     </v>
          </cell>
        </row>
      </sheetData>
      <sheetData sheetId="1930">
        <row r="2">
          <cell r="A2" t="str">
            <v xml:space="preserve">GCM020004                     </v>
          </cell>
        </row>
      </sheetData>
      <sheetData sheetId="1931">
        <row r="6">
          <cell r="D6">
            <v>1052065650</v>
          </cell>
        </row>
      </sheetData>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ow r="6">
          <cell r="D6">
            <v>1052065650</v>
          </cell>
        </row>
      </sheetData>
      <sheetData sheetId="1955">
        <row r="6">
          <cell r="D6">
            <v>1052065650</v>
          </cell>
        </row>
      </sheetData>
      <sheetData sheetId="1956">
        <row r="6">
          <cell r="D6">
            <v>1052065650</v>
          </cell>
        </row>
      </sheetData>
      <sheetData sheetId="1957">
        <row r="6">
          <cell r="D6">
            <v>1052065650</v>
          </cell>
        </row>
      </sheetData>
      <sheetData sheetId="1958">
        <row r="31">
          <cell r="N31">
            <v>906186608.62700033</v>
          </cell>
        </row>
      </sheetData>
      <sheetData sheetId="1959">
        <row r="6">
          <cell r="D6">
            <v>1052065650</v>
          </cell>
        </row>
      </sheetData>
      <sheetData sheetId="1960">
        <row r="6">
          <cell r="D6">
            <v>1052065650</v>
          </cell>
        </row>
      </sheetData>
      <sheetData sheetId="1961">
        <row r="2">
          <cell r="A2" t="str">
            <v xml:space="preserve">GCM020004                     </v>
          </cell>
        </row>
      </sheetData>
      <sheetData sheetId="1962">
        <row r="2">
          <cell r="A2" t="str">
            <v xml:space="preserve">GCM020004                     </v>
          </cell>
        </row>
      </sheetData>
      <sheetData sheetId="1963">
        <row r="2">
          <cell r="A2" t="str">
            <v xml:space="preserve">GCM020004                     </v>
          </cell>
        </row>
      </sheetData>
      <sheetData sheetId="1964">
        <row r="2">
          <cell r="A2" t="str">
            <v xml:space="preserve">GCM020004                     </v>
          </cell>
        </row>
      </sheetData>
      <sheetData sheetId="1965">
        <row r="2">
          <cell r="A2" t="str">
            <v xml:space="preserve">GCM020004                     </v>
          </cell>
        </row>
      </sheetData>
      <sheetData sheetId="1966">
        <row r="6">
          <cell r="D6">
            <v>1052065650</v>
          </cell>
        </row>
      </sheetData>
      <sheetData sheetId="1967">
        <row r="6">
          <cell r="D6">
            <v>1052065650</v>
          </cell>
        </row>
      </sheetData>
      <sheetData sheetId="1968">
        <row r="6">
          <cell r="D6">
            <v>1052065650</v>
          </cell>
        </row>
      </sheetData>
      <sheetData sheetId="1969">
        <row r="2">
          <cell r="A2" t="str">
            <v xml:space="preserve">GCM020004                     </v>
          </cell>
        </row>
      </sheetData>
      <sheetData sheetId="1970">
        <row r="2">
          <cell r="A2" t="str">
            <v xml:space="preserve">GCM020004                     </v>
          </cell>
        </row>
      </sheetData>
      <sheetData sheetId="1971">
        <row r="2">
          <cell r="A2" t="str">
            <v xml:space="preserve">GCM020004                     </v>
          </cell>
        </row>
      </sheetData>
      <sheetData sheetId="1972">
        <row r="6">
          <cell r="D6">
            <v>1052065650</v>
          </cell>
        </row>
      </sheetData>
      <sheetData sheetId="1973">
        <row r="6">
          <cell r="D6">
            <v>1052065650</v>
          </cell>
        </row>
      </sheetData>
      <sheetData sheetId="1974">
        <row r="6">
          <cell r="D6">
            <v>1052065650</v>
          </cell>
        </row>
      </sheetData>
      <sheetData sheetId="1975">
        <row r="6">
          <cell r="D6">
            <v>1052065650</v>
          </cell>
        </row>
      </sheetData>
      <sheetData sheetId="1976">
        <row r="6">
          <cell r="D6">
            <v>1052065650</v>
          </cell>
        </row>
      </sheetData>
      <sheetData sheetId="1977">
        <row r="6">
          <cell r="D6">
            <v>1052065650</v>
          </cell>
        </row>
      </sheetData>
      <sheetData sheetId="1978">
        <row r="6">
          <cell r="D6">
            <v>1052065650</v>
          </cell>
        </row>
      </sheetData>
      <sheetData sheetId="1979">
        <row r="6">
          <cell r="D6">
            <v>1052065650</v>
          </cell>
        </row>
      </sheetData>
      <sheetData sheetId="1980">
        <row r="6">
          <cell r="D6">
            <v>1052065650</v>
          </cell>
        </row>
      </sheetData>
      <sheetData sheetId="1981">
        <row r="6">
          <cell r="D6">
            <v>1052065650</v>
          </cell>
        </row>
      </sheetData>
      <sheetData sheetId="1982">
        <row r="2">
          <cell r="A2" t="str">
            <v xml:space="preserve">GCM020004                     </v>
          </cell>
        </row>
      </sheetData>
      <sheetData sheetId="1983">
        <row r="2">
          <cell r="A2" t="str">
            <v xml:space="preserve">GCM020004                     </v>
          </cell>
        </row>
      </sheetData>
      <sheetData sheetId="1984">
        <row r="2">
          <cell r="A2" t="str">
            <v xml:space="preserve">GCM020004                     </v>
          </cell>
        </row>
      </sheetData>
      <sheetData sheetId="1985">
        <row r="2">
          <cell r="A2" t="str">
            <v xml:space="preserve">GCM020004                     </v>
          </cell>
        </row>
      </sheetData>
      <sheetData sheetId="1986">
        <row r="2">
          <cell r="A2" t="str">
            <v xml:space="preserve">GCM020004                     </v>
          </cell>
        </row>
      </sheetData>
      <sheetData sheetId="1987">
        <row r="2">
          <cell r="A2" t="str">
            <v xml:space="preserve">GCM020004                     </v>
          </cell>
        </row>
      </sheetData>
      <sheetData sheetId="1988">
        <row r="2">
          <cell r="A2" t="str">
            <v xml:space="preserve">GCM020004                     </v>
          </cell>
        </row>
      </sheetData>
      <sheetData sheetId="1989">
        <row r="2">
          <cell r="A2" t="str">
            <v xml:space="preserve">GCM020004                     </v>
          </cell>
        </row>
      </sheetData>
      <sheetData sheetId="1990">
        <row r="2">
          <cell r="A2" t="str">
            <v xml:space="preserve">GCM020004                     </v>
          </cell>
        </row>
      </sheetData>
      <sheetData sheetId="1991">
        <row r="6">
          <cell r="D6">
            <v>1052065650</v>
          </cell>
        </row>
      </sheetData>
      <sheetData sheetId="1992">
        <row r="6">
          <cell r="D6">
            <v>1052065650</v>
          </cell>
        </row>
      </sheetData>
      <sheetData sheetId="1993">
        <row r="6">
          <cell r="D6">
            <v>1052065650</v>
          </cell>
        </row>
      </sheetData>
      <sheetData sheetId="1994">
        <row r="2">
          <cell r="A2" t="str">
            <v xml:space="preserve">GCM020004                     </v>
          </cell>
        </row>
      </sheetData>
      <sheetData sheetId="1995">
        <row r="6">
          <cell r="D6">
            <v>1052065650</v>
          </cell>
        </row>
      </sheetData>
      <sheetData sheetId="1996">
        <row r="6">
          <cell r="D6">
            <v>1052065650</v>
          </cell>
        </row>
      </sheetData>
      <sheetData sheetId="1997">
        <row r="6">
          <cell r="D6">
            <v>1052065650</v>
          </cell>
        </row>
      </sheetData>
      <sheetData sheetId="1998">
        <row r="6">
          <cell r="D6">
            <v>1052065650</v>
          </cell>
        </row>
      </sheetData>
      <sheetData sheetId="1999">
        <row r="6">
          <cell r="D6">
            <v>1052065650</v>
          </cell>
        </row>
      </sheetData>
      <sheetData sheetId="2000">
        <row r="6">
          <cell r="D6">
            <v>1052065650</v>
          </cell>
        </row>
      </sheetData>
      <sheetData sheetId="2001">
        <row r="6">
          <cell r="D6">
            <v>1052065650</v>
          </cell>
        </row>
      </sheetData>
      <sheetData sheetId="2002">
        <row r="2">
          <cell r="A2" t="str">
            <v xml:space="preserve">GCM020004                     </v>
          </cell>
        </row>
      </sheetData>
      <sheetData sheetId="2003">
        <row r="2">
          <cell r="A2" t="str">
            <v xml:space="preserve">GCM020004                     </v>
          </cell>
        </row>
      </sheetData>
      <sheetData sheetId="2004" refreshError="1"/>
      <sheetData sheetId="2005" refreshError="1"/>
      <sheetData sheetId="2006" refreshError="1"/>
      <sheetData sheetId="2007" refreshError="1"/>
      <sheetData sheetId="2008" refreshError="1"/>
      <sheetData sheetId="2009">
        <row r="2">
          <cell r="A2" t="str">
            <v xml:space="preserve">GCM020004                     </v>
          </cell>
        </row>
      </sheetData>
      <sheetData sheetId="2010" refreshError="1"/>
      <sheetData sheetId="2011">
        <row r="2">
          <cell r="A2" t="str">
            <v xml:space="preserve">GCM020004                     </v>
          </cell>
        </row>
      </sheetData>
      <sheetData sheetId="2012" refreshError="1"/>
      <sheetData sheetId="2013" refreshError="1"/>
      <sheetData sheetId="2014">
        <row r="6">
          <cell r="D6">
            <v>1052065650</v>
          </cell>
        </row>
      </sheetData>
      <sheetData sheetId="2015" refreshError="1"/>
      <sheetData sheetId="2016" refreshError="1"/>
      <sheetData sheetId="2017">
        <row r="2">
          <cell r="A2" t="str">
            <v xml:space="preserve">GCM020004                     </v>
          </cell>
        </row>
      </sheetData>
      <sheetData sheetId="2018">
        <row r="2">
          <cell r="A2" t="str">
            <v xml:space="preserve">GCM020004                     </v>
          </cell>
        </row>
      </sheetData>
      <sheetData sheetId="2019">
        <row r="2">
          <cell r="A2" t="str">
            <v xml:space="preserve">GCM020004                     </v>
          </cell>
        </row>
      </sheetData>
      <sheetData sheetId="2020">
        <row r="2">
          <cell r="A2" t="str">
            <v xml:space="preserve">GCM020004                     </v>
          </cell>
        </row>
      </sheetData>
      <sheetData sheetId="2021">
        <row r="6">
          <cell r="D6">
            <v>1052065650</v>
          </cell>
        </row>
      </sheetData>
      <sheetData sheetId="2022">
        <row r="6">
          <cell r="D6">
            <v>1052065650</v>
          </cell>
        </row>
      </sheetData>
      <sheetData sheetId="2023">
        <row r="2">
          <cell r="A2" t="str">
            <v xml:space="preserve">GCM020004                     </v>
          </cell>
        </row>
      </sheetData>
      <sheetData sheetId="2024">
        <row r="2">
          <cell r="A2" t="str">
            <v xml:space="preserve">GCM020004                     </v>
          </cell>
        </row>
      </sheetData>
      <sheetData sheetId="2025">
        <row r="2">
          <cell r="A2" t="str">
            <v xml:space="preserve">GCM020004                     </v>
          </cell>
        </row>
      </sheetData>
      <sheetData sheetId="2026">
        <row r="6">
          <cell r="D6">
            <v>1052065650</v>
          </cell>
        </row>
      </sheetData>
      <sheetData sheetId="2027">
        <row r="6">
          <cell r="D6">
            <v>1052065650</v>
          </cell>
        </row>
      </sheetData>
      <sheetData sheetId="2028">
        <row r="6">
          <cell r="D6">
            <v>1052065650</v>
          </cell>
        </row>
      </sheetData>
      <sheetData sheetId="2029">
        <row r="6">
          <cell r="D6">
            <v>1052065650</v>
          </cell>
        </row>
      </sheetData>
      <sheetData sheetId="2030">
        <row r="6">
          <cell r="D6">
            <v>1052065650</v>
          </cell>
        </row>
      </sheetData>
      <sheetData sheetId="2031">
        <row r="6">
          <cell r="D6">
            <v>1052065650</v>
          </cell>
        </row>
      </sheetData>
      <sheetData sheetId="2032">
        <row r="6">
          <cell r="D6">
            <v>1052065650</v>
          </cell>
        </row>
      </sheetData>
      <sheetData sheetId="2033">
        <row r="6">
          <cell r="D6">
            <v>1052065650</v>
          </cell>
        </row>
      </sheetData>
      <sheetData sheetId="2034">
        <row r="6">
          <cell r="D6">
            <v>1052065650</v>
          </cell>
        </row>
      </sheetData>
      <sheetData sheetId="2035">
        <row r="6">
          <cell r="D6">
            <v>1052065650</v>
          </cell>
        </row>
      </sheetData>
      <sheetData sheetId="2036">
        <row r="2">
          <cell r="A2" t="str">
            <v xml:space="preserve">GCM020004                     </v>
          </cell>
        </row>
      </sheetData>
      <sheetData sheetId="2037">
        <row r="6">
          <cell r="D6">
            <v>1052065650</v>
          </cell>
        </row>
      </sheetData>
      <sheetData sheetId="2038">
        <row r="2">
          <cell r="A2" t="str">
            <v xml:space="preserve">GCM020004                     </v>
          </cell>
        </row>
      </sheetData>
      <sheetData sheetId="2039">
        <row r="2">
          <cell r="A2" t="str">
            <v xml:space="preserve">GCM020004                     </v>
          </cell>
        </row>
      </sheetData>
      <sheetData sheetId="2040">
        <row r="2">
          <cell r="A2" t="str">
            <v xml:space="preserve">GCM020004                     </v>
          </cell>
        </row>
      </sheetData>
      <sheetData sheetId="2041">
        <row r="2">
          <cell r="A2" t="str">
            <v xml:space="preserve">GCM020004                     </v>
          </cell>
        </row>
      </sheetData>
      <sheetData sheetId="2042">
        <row r="2">
          <cell r="A2" t="str">
            <v xml:space="preserve">GCM020004                     </v>
          </cell>
        </row>
      </sheetData>
      <sheetData sheetId="2043">
        <row r="2">
          <cell r="A2" t="str">
            <v xml:space="preserve">GCM020004                     </v>
          </cell>
        </row>
      </sheetData>
      <sheetData sheetId="2044">
        <row r="2">
          <cell r="A2" t="str">
            <v xml:space="preserve">GCM020004                     </v>
          </cell>
        </row>
      </sheetData>
      <sheetData sheetId="2045">
        <row r="2">
          <cell r="A2" t="str">
            <v xml:space="preserve">GCM020004                     </v>
          </cell>
        </row>
      </sheetData>
      <sheetData sheetId="2046">
        <row r="2">
          <cell r="A2" t="str">
            <v xml:space="preserve">GCM020004                     </v>
          </cell>
        </row>
      </sheetData>
      <sheetData sheetId="2047">
        <row r="2">
          <cell r="A2" t="str">
            <v xml:space="preserve">GCM020004                     </v>
          </cell>
        </row>
      </sheetData>
      <sheetData sheetId="2048">
        <row r="6">
          <cell r="D6">
            <v>1052065650</v>
          </cell>
        </row>
      </sheetData>
      <sheetData sheetId="2049">
        <row r="6">
          <cell r="D6">
            <v>1052065650</v>
          </cell>
        </row>
      </sheetData>
      <sheetData sheetId="2050">
        <row r="6">
          <cell r="D6">
            <v>1052065650</v>
          </cell>
        </row>
      </sheetData>
      <sheetData sheetId="2051">
        <row r="2">
          <cell r="A2" t="str">
            <v xml:space="preserve">GCM020004                     </v>
          </cell>
        </row>
      </sheetData>
      <sheetData sheetId="2052">
        <row r="2">
          <cell r="A2" t="str">
            <v xml:space="preserve">GCM020004                     </v>
          </cell>
        </row>
      </sheetData>
      <sheetData sheetId="2053">
        <row r="2">
          <cell r="A2" t="str">
            <v xml:space="preserve">GCM020004                     </v>
          </cell>
        </row>
      </sheetData>
      <sheetData sheetId="2054">
        <row r="2">
          <cell r="A2" t="str">
            <v xml:space="preserve">GCM020004                     </v>
          </cell>
        </row>
      </sheetData>
      <sheetData sheetId="2055">
        <row r="2">
          <cell r="A2" t="str">
            <v xml:space="preserve">GCM020004                     </v>
          </cell>
        </row>
      </sheetData>
      <sheetData sheetId="2056">
        <row r="31">
          <cell r="N31">
            <v>906186608.62700033</v>
          </cell>
        </row>
      </sheetData>
      <sheetData sheetId="2057"/>
      <sheetData sheetId="2058"/>
      <sheetData sheetId="2059"/>
      <sheetData sheetId="2060"/>
      <sheetData sheetId="2061">
        <row r="767">
          <cell r="B767">
            <v>739</v>
          </cell>
        </row>
      </sheetData>
      <sheetData sheetId="2062">
        <row r="6">
          <cell r="D6">
            <v>1052065650</v>
          </cell>
        </row>
      </sheetData>
      <sheetData sheetId="2063"/>
      <sheetData sheetId="2064">
        <row r="6">
          <cell r="D6">
            <v>1052065650</v>
          </cell>
        </row>
      </sheetData>
      <sheetData sheetId="2065"/>
      <sheetData sheetId="2066">
        <row r="31">
          <cell r="N31">
            <v>906186608.62700033</v>
          </cell>
        </row>
      </sheetData>
      <sheetData sheetId="2067">
        <row r="6">
          <cell r="D6">
            <v>1052065650</v>
          </cell>
        </row>
      </sheetData>
      <sheetData sheetId="2068">
        <row r="31">
          <cell r="N31">
            <v>906186608.62700033</v>
          </cell>
        </row>
      </sheetData>
      <sheetData sheetId="2069">
        <row r="31">
          <cell r="N31">
            <v>906186608.62700033</v>
          </cell>
        </row>
      </sheetData>
      <sheetData sheetId="2070">
        <row r="2">
          <cell r="A2" t="str">
            <v xml:space="preserve">GCM020004                     </v>
          </cell>
        </row>
      </sheetData>
      <sheetData sheetId="2071">
        <row r="2">
          <cell r="A2" t="str">
            <v xml:space="preserve">GCM020004                     </v>
          </cell>
        </row>
      </sheetData>
      <sheetData sheetId="2072">
        <row r="2">
          <cell r="A2" t="str">
            <v xml:space="preserve">GCM020004                     </v>
          </cell>
        </row>
      </sheetData>
      <sheetData sheetId="2073">
        <row r="6">
          <cell r="D6">
            <v>1052065650</v>
          </cell>
        </row>
      </sheetData>
      <sheetData sheetId="2074">
        <row r="6">
          <cell r="D6">
            <v>1052065650</v>
          </cell>
        </row>
      </sheetData>
      <sheetData sheetId="2075">
        <row r="6">
          <cell r="D6">
            <v>1052065650</v>
          </cell>
        </row>
      </sheetData>
      <sheetData sheetId="2076">
        <row r="2">
          <cell r="A2" t="str">
            <v xml:space="preserve">GCM020004                     </v>
          </cell>
        </row>
      </sheetData>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ow r="2">
          <cell r="A2" t="str">
            <v xml:space="preserve">GCM020004                     </v>
          </cell>
        </row>
      </sheetData>
      <sheetData sheetId="2272">
        <row r="6">
          <cell r="D6">
            <v>1052065650</v>
          </cell>
        </row>
      </sheetData>
      <sheetData sheetId="2273">
        <row r="2">
          <cell r="A2" t="str">
            <v xml:space="preserve">GCM020004                     </v>
          </cell>
        </row>
      </sheetData>
      <sheetData sheetId="2274">
        <row r="6">
          <cell r="D6">
            <v>1052065650</v>
          </cell>
        </row>
      </sheetData>
      <sheetData sheetId="2275">
        <row r="6">
          <cell r="D6">
            <v>1052065650</v>
          </cell>
        </row>
      </sheetData>
      <sheetData sheetId="2276">
        <row r="6">
          <cell r="D6">
            <v>1052065650</v>
          </cell>
        </row>
      </sheetData>
      <sheetData sheetId="2277" refreshError="1"/>
      <sheetData sheetId="2278" refreshError="1"/>
      <sheetData sheetId="2279">
        <row r="1">
          <cell r="D1">
            <v>1127</v>
          </cell>
        </row>
      </sheetData>
      <sheetData sheetId="2280">
        <row r="1">
          <cell r="A1">
            <v>255612</v>
          </cell>
        </row>
      </sheetData>
      <sheetData sheetId="2281">
        <row r="4">
          <cell r="C4">
            <v>39599</v>
          </cell>
        </row>
      </sheetData>
      <sheetData sheetId="2282">
        <row r="6">
          <cell r="D6">
            <v>1052065650</v>
          </cell>
        </row>
      </sheetData>
      <sheetData sheetId="2283">
        <row r="6">
          <cell r="D6">
            <v>1052065650</v>
          </cell>
        </row>
      </sheetData>
      <sheetData sheetId="2284">
        <row r="6">
          <cell r="D6">
            <v>1052065650</v>
          </cell>
        </row>
      </sheetData>
      <sheetData sheetId="2285">
        <row r="6">
          <cell r="D6">
            <v>1052065650</v>
          </cell>
        </row>
      </sheetData>
      <sheetData sheetId="2286">
        <row r="6">
          <cell r="D6">
            <v>1052065650</v>
          </cell>
        </row>
      </sheetData>
      <sheetData sheetId="2287">
        <row r="6">
          <cell r="D6">
            <v>1052065650</v>
          </cell>
        </row>
      </sheetData>
      <sheetData sheetId="2288">
        <row r="6">
          <cell r="D6">
            <v>1052065650</v>
          </cell>
        </row>
      </sheetData>
      <sheetData sheetId="2289">
        <row r="6">
          <cell r="D6">
            <v>1052065650</v>
          </cell>
        </row>
      </sheetData>
      <sheetData sheetId="2290">
        <row r="6">
          <cell r="D6">
            <v>1052065650</v>
          </cell>
        </row>
      </sheetData>
      <sheetData sheetId="2291">
        <row r="6">
          <cell r="D6">
            <v>1052065650</v>
          </cell>
        </row>
      </sheetData>
      <sheetData sheetId="2292">
        <row r="6">
          <cell r="D6">
            <v>1052065650</v>
          </cell>
        </row>
      </sheetData>
      <sheetData sheetId="2293">
        <row r="2">
          <cell r="A2" t="str">
            <v xml:space="preserve">GCM020004                     </v>
          </cell>
        </row>
      </sheetData>
      <sheetData sheetId="2294">
        <row r="2">
          <cell r="A2" t="str">
            <v xml:space="preserve">GCM020004                     </v>
          </cell>
        </row>
      </sheetData>
      <sheetData sheetId="2295">
        <row r="2">
          <cell r="A2" t="str">
            <v xml:space="preserve">GCM020004                     </v>
          </cell>
        </row>
      </sheetData>
      <sheetData sheetId="2296">
        <row r="2">
          <cell r="A2" t="str">
            <v xml:space="preserve">GCM020004                     </v>
          </cell>
        </row>
      </sheetData>
      <sheetData sheetId="2297">
        <row r="2">
          <cell r="A2" t="str">
            <v xml:space="preserve">GCM020004                     </v>
          </cell>
        </row>
      </sheetData>
      <sheetData sheetId="2298">
        <row r="2">
          <cell r="A2" t="str">
            <v xml:space="preserve">GCM020004                     </v>
          </cell>
        </row>
      </sheetData>
      <sheetData sheetId="2299">
        <row r="2">
          <cell r="A2" t="str">
            <v xml:space="preserve">GCM020004                     </v>
          </cell>
        </row>
      </sheetData>
      <sheetData sheetId="2300">
        <row r="6">
          <cell r="D6">
            <v>1052065650</v>
          </cell>
        </row>
      </sheetData>
      <sheetData sheetId="2301">
        <row r="6">
          <cell r="D6">
            <v>1052065650</v>
          </cell>
        </row>
      </sheetData>
      <sheetData sheetId="2302">
        <row r="6">
          <cell r="D6">
            <v>1052065650</v>
          </cell>
        </row>
      </sheetData>
      <sheetData sheetId="2303">
        <row r="6">
          <cell r="D6">
            <v>1052065650</v>
          </cell>
        </row>
      </sheetData>
      <sheetData sheetId="2304">
        <row r="6">
          <cell r="D6">
            <v>1052065650</v>
          </cell>
        </row>
      </sheetData>
      <sheetData sheetId="2305">
        <row r="6">
          <cell r="D6">
            <v>1052065650</v>
          </cell>
        </row>
      </sheetData>
      <sheetData sheetId="2306">
        <row r="6">
          <cell r="D6">
            <v>1052065650</v>
          </cell>
        </row>
      </sheetData>
      <sheetData sheetId="2307">
        <row r="2">
          <cell r="A2" t="str">
            <v xml:space="preserve">GCM020004                     </v>
          </cell>
        </row>
      </sheetData>
      <sheetData sheetId="2308">
        <row r="2">
          <cell r="A2" t="str">
            <v xml:space="preserve">GCM020004                     </v>
          </cell>
        </row>
      </sheetData>
      <sheetData sheetId="2309">
        <row r="6">
          <cell r="D6">
            <v>1052065650</v>
          </cell>
        </row>
      </sheetData>
      <sheetData sheetId="2310">
        <row r="6">
          <cell r="D6">
            <v>1052065650</v>
          </cell>
        </row>
      </sheetData>
      <sheetData sheetId="2311">
        <row r="2">
          <cell r="A2" t="str">
            <v xml:space="preserve">GCM020004                     </v>
          </cell>
        </row>
      </sheetData>
      <sheetData sheetId="2312">
        <row r="6">
          <cell r="D6">
            <v>1052065650</v>
          </cell>
        </row>
      </sheetData>
      <sheetData sheetId="2313">
        <row r="6">
          <cell r="D6">
            <v>1052065650</v>
          </cell>
        </row>
      </sheetData>
      <sheetData sheetId="2314">
        <row r="6">
          <cell r="D6">
            <v>1052065650</v>
          </cell>
        </row>
      </sheetData>
      <sheetData sheetId="2315">
        <row r="6">
          <cell r="D6">
            <v>1052065650</v>
          </cell>
        </row>
      </sheetData>
      <sheetData sheetId="2316">
        <row r="6">
          <cell r="D6">
            <v>1052065650</v>
          </cell>
        </row>
      </sheetData>
      <sheetData sheetId="2317">
        <row r="6">
          <cell r="D6">
            <v>1052065650</v>
          </cell>
        </row>
      </sheetData>
      <sheetData sheetId="2318">
        <row r="2">
          <cell r="A2" t="str">
            <v xml:space="preserve">GCM020004                     </v>
          </cell>
        </row>
      </sheetData>
      <sheetData sheetId="2319">
        <row r="2">
          <cell r="A2" t="str">
            <v xml:space="preserve">GCM020004                     </v>
          </cell>
        </row>
      </sheetData>
      <sheetData sheetId="2320">
        <row r="2">
          <cell r="A2" t="str">
            <v xml:space="preserve">GCM020004                     </v>
          </cell>
        </row>
      </sheetData>
      <sheetData sheetId="2321">
        <row r="2">
          <cell r="A2" t="str">
            <v xml:space="preserve">GCM020004                     </v>
          </cell>
        </row>
      </sheetData>
      <sheetData sheetId="2322">
        <row r="6">
          <cell r="D6">
            <v>1052065650</v>
          </cell>
        </row>
      </sheetData>
      <sheetData sheetId="2323">
        <row r="6">
          <cell r="D6">
            <v>1052065650</v>
          </cell>
        </row>
      </sheetData>
      <sheetData sheetId="2324">
        <row r="6">
          <cell r="D6">
            <v>1052065650</v>
          </cell>
        </row>
      </sheetData>
      <sheetData sheetId="2325">
        <row r="6">
          <cell r="D6">
            <v>1052065650</v>
          </cell>
        </row>
      </sheetData>
      <sheetData sheetId="2326">
        <row r="6">
          <cell r="D6">
            <v>1052065650</v>
          </cell>
        </row>
      </sheetData>
      <sheetData sheetId="2327">
        <row r="1">
          <cell r="D1" t="str">
            <v>Date on :</v>
          </cell>
        </row>
      </sheetData>
      <sheetData sheetId="2328">
        <row r="2">
          <cell r="A2" t="str">
            <v xml:space="preserve">GCM020004                     </v>
          </cell>
        </row>
      </sheetData>
      <sheetData sheetId="2329">
        <row r="2">
          <cell r="A2" t="str">
            <v xml:space="preserve">GCM020004                     </v>
          </cell>
        </row>
      </sheetData>
      <sheetData sheetId="2330">
        <row r="6">
          <cell r="D6">
            <v>1052065650</v>
          </cell>
        </row>
      </sheetData>
      <sheetData sheetId="2331">
        <row r="2">
          <cell r="A2" t="str">
            <v xml:space="preserve">GCM020004                     </v>
          </cell>
        </row>
      </sheetData>
      <sheetData sheetId="2332">
        <row r="6">
          <cell r="D6">
            <v>1052065650</v>
          </cell>
        </row>
      </sheetData>
      <sheetData sheetId="2333">
        <row r="6">
          <cell r="D6">
            <v>1052065650</v>
          </cell>
        </row>
      </sheetData>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ow r="767">
          <cell r="B767">
            <v>739</v>
          </cell>
        </row>
      </sheetData>
      <sheetData sheetId="2605">
        <row r="31">
          <cell r="N31">
            <v>906186608.62700033</v>
          </cell>
        </row>
      </sheetData>
      <sheetData sheetId="2606">
        <row r="6">
          <cell r="D6">
            <v>1052065650</v>
          </cell>
        </row>
      </sheetData>
      <sheetData sheetId="2607"/>
      <sheetData sheetId="2608"/>
      <sheetData sheetId="2609">
        <row r="767">
          <cell r="B767">
            <v>739</v>
          </cell>
        </row>
      </sheetData>
      <sheetData sheetId="2610"/>
      <sheetData sheetId="2611" refreshError="1"/>
      <sheetData sheetId="2612" refreshError="1"/>
      <sheetData sheetId="2613" refreshError="1"/>
      <sheetData sheetId="2614" refreshError="1"/>
      <sheetData sheetId="2615" refreshError="1"/>
      <sheetData sheetId="2616" refreshError="1"/>
      <sheetData sheetId="2617">
        <row r="6">
          <cell r="D6">
            <v>1052065650</v>
          </cell>
        </row>
      </sheetData>
      <sheetData sheetId="2618" refreshError="1"/>
      <sheetData sheetId="2619">
        <row r="6">
          <cell r="D6">
            <v>1052065650</v>
          </cell>
        </row>
      </sheetData>
      <sheetData sheetId="2620">
        <row r="2">
          <cell r="A2" t="str">
            <v xml:space="preserve">GCM020004                     </v>
          </cell>
        </row>
      </sheetData>
      <sheetData sheetId="2621">
        <row r="6">
          <cell r="D6">
            <v>1052065650</v>
          </cell>
        </row>
      </sheetData>
      <sheetData sheetId="2622"/>
      <sheetData sheetId="2623">
        <row r="8">
          <cell r="A8" t="str">
            <v>1011-000</v>
          </cell>
        </row>
      </sheetData>
      <sheetData sheetId="2624">
        <row r="767">
          <cell r="B767">
            <v>739</v>
          </cell>
        </row>
      </sheetData>
      <sheetData sheetId="2625"/>
      <sheetData sheetId="2626">
        <row r="8">
          <cell r="A8" t="str">
            <v>1011-000</v>
          </cell>
        </row>
      </sheetData>
      <sheetData sheetId="2627">
        <row r="1">
          <cell r="D1" t="str">
            <v>Date on :</v>
          </cell>
        </row>
      </sheetData>
      <sheetData sheetId="2628">
        <row r="31">
          <cell r="N31">
            <v>906186608.62700033</v>
          </cell>
        </row>
      </sheetData>
      <sheetData sheetId="2629">
        <row r="31">
          <cell r="N31">
            <v>906186608.62700033</v>
          </cell>
        </row>
      </sheetData>
      <sheetData sheetId="2630">
        <row r="6">
          <cell r="D6">
            <v>1052065650</v>
          </cell>
        </row>
      </sheetData>
      <sheetData sheetId="2631">
        <row r="31">
          <cell r="N31">
            <v>906186608.62700033</v>
          </cell>
        </row>
      </sheetData>
      <sheetData sheetId="2632">
        <row r="6">
          <cell r="D6">
            <v>1052065650</v>
          </cell>
        </row>
      </sheetData>
      <sheetData sheetId="2633"/>
      <sheetData sheetId="2634"/>
      <sheetData sheetId="2635">
        <row r="8">
          <cell r="A8" t="str">
            <v>1012-000</v>
          </cell>
        </row>
      </sheetData>
      <sheetData sheetId="2636"/>
      <sheetData sheetId="2637">
        <row r="6">
          <cell r="D6">
            <v>1052065650</v>
          </cell>
        </row>
      </sheetData>
      <sheetData sheetId="2638">
        <row r="6">
          <cell r="D6">
            <v>1052065650</v>
          </cell>
        </row>
      </sheetData>
      <sheetData sheetId="2639"/>
      <sheetData sheetId="2640">
        <row r="31">
          <cell r="N31">
            <v>906186608.62700033</v>
          </cell>
        </row>
      </sheetData>
      <sheetData sheetId="2641">
        <row r="2">
          <cell r="A2" t="str">
            <v xml:space="preserve">GCM020004                     </v>
          </cell>
        </row>
      </sheetData>
      <sheetData sheetId="2642">
        <row r="6">
          <cell r="D6">
            <v>1052065650</v>
          </cell>
        </row>
      </sheetData>
      <sheetData sheetId="2643"/>
      <sheetData sheetId="2644">
        <row r="8">
          <cell r="A8" t="str">
            <v>1011-000</v>
          </cell>
        </row>
      </sheetData>
      <sheetData sheetId="2645">
        <row r="767">
          <cell r="B767">
            <v>739</v>
          </cell>
        </row>
      </sheetData>
      <sheetData sheetId="2646"/>
      <sheetData sheetId="2647">
        <row r="8">
          <cell r="A8" t="str">
            <v>1011-000</v>
          </cell>
        </row>
      </sheetData>
      <sheetData sheetId="2648">
        <row r="1">
          <cell r="D1" t="str">
            <v>Date on :</v>
          </cell>
        </row>
      </sheetData>
      <sheetData sheetId="2649">
        <row r="31">
          <cell r="N31">
            <v>906186608.62700033</v>
          </cell>
        </row>
      </sheetData>
      <sheetData sheetId="2650">
        <row r="31">
          <cell r="N31">
            <v>906186608.62700033</v>
          </cell>
        </row>
      </sheetData>
      <sheetData sheetId="2651">
        <row r="6">
          <cell r="D6">
            <v>1052065650</v>
          </cell>
        </row>
      </sheetData>
      <sheetData sheetId="2652">
        <row r="31">
          <cell r="N31">
            <v>906186608.62700033</v>
          </cell>
        </row>
      </sheetData>
      <sheetData sheetId="2653"/>
      <sheetData sheetId="2654"/>
      <sheetData sheetId="2655"/>
      <sheetData sheetId="2656">
        <row r="8">
          <cell r="A8" t="str">
            <v>1011-000</v>
          </cell>
        </row>
      </sheetData>
      <sheetData sheetId="2657">
        <row r="767">
          <cell r="B767">
            <v>739</v>
          </cell>
        </row>
      </sheetData>
      <sheetData sheetId="2658">
        <row r="31">
          <cell r="N31">
            <v>906186608.62700033</v>
          </cell>
        </row>
      </sheetData>
      <sheetData sheetId="2659">
        <row r="2">
          <cell r="A2" t="str">
            <v xml:space="preserve">GCM020004                     </v>
          </cell>
        </row>
      </sheetData>
      <sheetData sheetId="2660">
        <row r="6">
          <cell r="D6">
            <v>1052065650</v>
          </cell>
        </row>
      </sheetData>
      <sheetData sheetId="2661"/>
      <sheetData sheetId="2662">
        <row r="6">
          <cell r="D6">
            <v>1052065650</v>
          </cell>
        </row>
      </sheetData>
      <sheetData sheetId="2663">
        <row r="767">
          <cell r="B767">
            <v>739</v>
          </cell>
        </row>
      </sheetData>
      <sheetData sheetId="2664"/>
      <sheetData sheetId="2665"/>
      <sheetData sheetId="2666"/>
      <sheetData sheetId="2667"/>
      <sheetData sheetId="2668"/>
      <sheetData sheetId="2669">
        <row r="31">
          <cell r="N31">
            <v>906186608.62700033</v>
          </cell>
        </row>
      </sheetData>
      <sheetData sheetId="2670">
        <row r="6">
          <cell r="D6">
            <v>1052065650</v>
          </cell>
        </row>
      </sheetData>
      <sheetData sheetId="2671"/>
      <sheetData sheetId="2672">
        <row r="6">
          <cell r="D6">
            <v>1052065650</v>
          </cell>
        </row>
      </sheetData>
      <sheetData sheetId="2673">
        <row r="2">
          <cell r="A2" t="str">
            <v xml:space="preserve">GCM020004                     </v>
          </cell>
        </row>
      </sheetData>
      <sheetData sheetId="2674">
        <row r="6">
          <cell r="D6">
            <v>1052065650</v>
          </cell>
        </row>
      </sheetData>
      <sheetData sheetId="2675"/>
      <sheetData sheetId="2676">
        <row r="8">
          <cell r="A8" t="str">
            <v>1011-000</v>
          </cell>
        </row>
      </sheetData>
      <sheetData sheetId="2677">
        <row r="2">
          <cell r="A2" t="str">
            <v xml:space="preserve">GCM020004                     </v>
          </cell>
        </row>
      </sheetData>
      <sheetData sheetId="2678"/>
      <sheetData sheetId="2679">
        <row r="8">
          <cell r="A8" t="str">
            <v>1011-000</v>
          </cell>
        </row>
      </sheetData>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ow r="138">
          <cell r="J138">
            <v>1587.68</v>
          </cell>
        </row>
      </sheetData>
      <sheetData sheetId="3874">
        <row r="31">
          <cell r="N31">
            <v>906186608.62700033</v>
          </cell>
        </row>
      </sheetData>
      <sheetData sheetId="3875">
        <row r="31">
          <cell r="N31">
            <v>906186608.62700033</v>
          </cell>
        </row>
      </sheetData>
      <sheetData sheetId="3876">
        <row r="31">
          <cell r="N31">
            <v>906186608.62700033</v>
          </cell>
        </row>
      </sheetData>
      <sheetData sheetId="3877">
        <row r="1">
          <cell r="D1" t="str">
            <v>Date on :</v>
          </cell>
        </row>
      </sheetData>
      <sheetData sheetId="3878">
        <row r="23">
          <cell r="H23">
            <v>10175</v>
          </cell>
        </row>
      </sheetData>
      <sheetData sheetId="3879">
        <row r="2">
          <cell r="A2" t="str">
            <v xml:space="preserve">GCM020004                     </v>
          </cell>
        </row>
      </sheetData>
      <sheetData sheetId="3880">
        <row r="6">
          <cell r="D6">
            <v>1052065650</v>
          </cell>
        </row>
      </sheetData>
      <sheetData sheetId="3881">
        <row r="31">
          <cell r="N31">
            <v>906186608.62700033</v>
          </cell>
        </row>
      </sheetData>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ow r="2">
          <cell r="A2" t="str">
            <v xml:space="preserve">GCM020004                     </v>
          </cell>
        </row>
      </sheetData>
      <sheetData sheetId="3898">
        <row r="2">
          <cell r="A2" t="str">
            <v xml:space="preserve">GCM020004                     </v>
          </cell>
        </row>
      </sheetData>
      <sheetData sheetId="3899">
        <row r="2">
          <cell r="A2" t="str">
            <v xml:space="preserve">GCM020004                     </v>
          </cell>
        </row>
      </sheetData>
      <sheetData sheetId="3900">
        <row r="6">
          <cell r="D6">
            <v>1052065650</v>
          </cell>
        </row>
      </sheetData>
      <sheetData sheetId="3901">
        <row r="6">
          <cell r="D6">
            <v>1052065650</v>
          </cell>
        </row>
      </sheetData>
      <sheetData sheetId="3902">
        <row r="6">
          <cell r="D6">
            <v>1052065650</v>
          </cell>
        </row>
      </sheetData>
      <sheetData sheetId="3903">
        <row r="6">
          <cell r="D6">
            <v>1052065650</v>
          </cell>
        </row>
      </sheetData>
      <sheetData sheetId="3904">
        <row r="6">
          <cell r="D6">
            <v>1052065650</v>
          </cell>
        </row>
      </sheetData>
      <sheetData sheetId="3905">
        <row r="6">
          <cell r="D6">
            <v>1052065650</v>
          </cell>
        </row>
      </sheetData>
      <sheetData sheetId="3906">
        <row r="6">
          <cell r="D6">
            <v>1052065650</v>
          </cell>
        </row>
      </sheetData>
      <sheetData sheetId="3907">
        <row r="6">
          <cell r="D6">
            <v>1052065650</v>
          </cell>
        </row>
      </sheetData>
      <sheetData sheetId="3908">
        <row r="6">
          <cell r="D6">
            <v>1052065650</v>
          </cell>
        </row>
      </sheetData>
      <sheetData sheetId="3909">
        <row r="6">
          <cell r="D6">
            <v>1052065650</v>
          </cell>
        </row>
      </sheetData>
      <sheetData sheetId="3910">
        <row r="6">
          <cell r="D6">
            <v>1052065650</v>
          </cell>
        </row>
      </sheetData>
      <sheetData sheetId="3911">
        <row r="6">
          <cell r="D6">
            <v>1052065650</v>
          </cell>
        </row>
      </sheetData>
      <sheetData sheetId="3912">
        <row r="2">
          <cell r="A2" t="str">
            <v xml:space="preserve">GCM020004                     </v>
          </cell>
        </row>
      </sheetData>
      <sheetData sheetId="3913">
        <row r="6">
          <cell r="D6">
            <v>1052065650</v>
          </cell>
        </row>
      </sheetData>
      <sheetData sheetId="3914">
        <row r="6">
          <cell r="D6">
            <v>1052065650</v>
          </cell>
        </row>
      </sheetData>
      <sheetData sheetId="3915">
        <row r="6">
          <cell r="D6">
            <v>1052065650</v>
          </cell>
        </row>
      </sheetData>
      <sheetData sheetId="3916">
        <row r="6">
          <cell r="D6">
            <v>1052065650</v>
          </cell>
        </row>
      </sheetData>
      <sheetData sheetId="3917">
        <row r="2">
          <cell r="A2" t="str">
            <v xml:space="preserve">GCM020004                     </v>
          </cell>
        </row>
      </sheetData>
      <sheetData sheetId="3918">
        <row r="6">
          <cell r="D6">
            <v>1052065650</v>
          </cell>
        </row>
      </sheetData>
      <sheetData sheetId="3919">
        <row r="6">
          <cell r="D6">
            <v>1052065650</v>
          </cell>
        </row>
      </sheetData>
      <sheetData sheetId="3920">
        <row r="6">
          <cell r="D6">
            <v>1052065650</v>
          </cell>
        </row>
      </sheetData>
      <sheetData sheetId="3921">
        <row r="6">
          <cell r="D6">
            <v>1052065650</v>
          </cell>
        </row>
      </sheetData>
      <sheetData sheetId="3922">
        <row r="2">
          <cell r="A2" t="str">
            <v xml:space="preserve">GCM020004                     </v>
          </cell>
        </row>
      </sheetData>
      <sheetData sheetId="3923">
        <row r="2">
          <cell r="A2" t="str">
            <v xml:space="preserve">GCM020004                     </v>
          </cell>
        </row>
      </sheetData>
      <sheetData sheetId="3924">
        <row r="2">
          <cell r="A2" t="str">
            <v xml:space="preserve">GCM020004                     </v>
          </cell>
        </row>
      </sheetData>
      <sheetData sheetId="3925" refreshError="1"/>
      <sheetData sheetId="3926">
        <row r="1">
          <cell r="D1" t="str">
            <v>Date on :</v>
          </cell>
        </row>
      </sheetData>
      <sheetData sheetId="3927">
        <row r="2">
          <cell r="A2" t="str">
            <v xml:space="preserve">GCM020004                     </v>
          </cell>
        </row>
      </sheetData>
      <sheetData sheetId="3928">
        <row r="2">
          <cell r="A2" t="str">
            <v xml:space="preserve">GCM020004                     </v>
          </cell>
        </row>
      </sheetData>
      <sheetData sheetId="3929">
        <row r="2">
          <cell r="A2" t="str">
            <v xml:space="preserve">GCM020004                     </v>
          </cell>
        </row>
      </sheetData>
      <sheetData sheetId="3930">
        <row r="2">
          <cell r="A2" t="str">
            <v xml:space="preserve">GCM020004                     </v>
          </cell>
        </row>
      </sheetData>
      <sheetData sheetId="3931">
        <row r="6">
          <cell r="D6">
            <v>1052065650</v>
          </cell>
        </row>
      </sheetData>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ow r="767">
          <cell r="B767">
            <v>739</v>
          </cell>
        </row>
      </sheetData>
      <sheetData sheetId="4322"/>
      <sheetData sheetId="4323">
        <row r="6">
          <cell r="D6">
            <v>1052065650</v>
          </cell>
        </row>
      </sheetData>
      <sheetData sheetId="4324">
        <row r="767">
          <cell r="B767">
            <v>739</v>
          </cell>
        </row>
      </sheetData>
      <sheetData sheetId="4325">
        <row r="31">
          <cell r="N31">
            <v>906186608.62700033</v>
          </cell>
        </row>
      </sheetData>
      <sheetData sheetId="4326">
        <row r="767">
          <cell r="B767">
            <v>739</v>
          </cell>
        </row>
      </sheetData>
      <sheetData sheetId="4327">
        <row r="23">
          <cell r="H23">
            <v>10175</v>
          </cell>
        </row>
      </sheetData>
      <sheetData sheetId="4328" refreshError="1"/>
      <sheetData sheetId="4329" refreshError="1"/>
      <sheetData sheetId="4330" refreshError="1"/>
      <sheetData sheetId="4331" refreshError="1"/>
      <sheetData sheetId="4332" refreshError="1"/>
      <sheetData sheetId="4333" refreshError="1"/>
      <sheetData sheetId="4334">
        <row r="31">
          <cell r="N31">
            <v>906186608.62700033</v>
          </cell>
        </row>
      </sheetData>
      <sheetData sheetId="4335" refreshError="1"/>
      <sheetData sheetId="4336">
        <row r="6">
          <cell r="D6">
            <v>1052065650</v>
          </cell>
        </row>
      </sheetData>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ow r="2">
          <cell r="A2" t="str">
            <v xml:space="preserve">GCM020004                     </v>
          </cell>
        </row>
      </sheetData>
      <sheetData sheetId="5517">
        <row r="2">
          <cell r="A2" t="str">
            <v xml:space="preserve">GCM020004                     </v>
          </cell>
        </row>
      </sheetData>
      <sheetData sheetId="5518">
        <row r="2">
          <cell r="A2" t="str">
            <v xml:space="preserve">GCM020004                     </v>
          </cell>
        </row>
      </sheetData>
      <sheetData sheetId="5519">
        <row r="6">
          <cell r="D6">
            <v>1052065650</v>
          </cell>
        </row>
      </sheetData>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sheetData sheetId="5543">
        <row r="31">
          <cell r="N31">
            <v>906186608.62700033</v>
          </cell>
        </row>
      </sheetData>
      <sheetData sheetId="5544">
        <row r="31">
          <cell r="N31">
            <v>906186608.62700033</v>
          </cell>
        </row>
      </sheetData>
      <sheetData sheetId="5545">
        <row r="767">
          <cell r="B767">
            <v>739</v>
          </cell>
        </row>
      </sheetData>
      <sheetData sheetId="5546">
        <row r="767">
          <cell r="B767">
            <v>739</v>
          </cell>
        </row>
      </sheetData>
      <sheetData sheetId="5547">
        <row r="31">
          <cell r="N31">
            <v>906186608.62700033</v>
          </cell>
        </row>
      </sheetData>
      <sheetData sheetId="5548">
        <row r="31">
          <cell r="N31">
            <v>906186608.62700033</v>
          </cell>
        </row>
      </sheetData>
      <sheetData sheetId="5549">
        <row r="31">
          <cell r="N31">
            <v>906186608.62700033</v>
          </cell>
        </row>
      </sheetData>
      <sheetData sheetId="5550">
        <row r="31">
          <cell r="N31">
            <v>906186608.62700033</v>
          </cell>
        </row>
      </sheetData>
      <sheetData sheetId="5551">
        <row r="767">
          <cell r="B767">
            <v>739</v>
          </cell>
        </row>
      </sheetData>
      <sheetData sheetId="5552">
        <row r="31">
          <cell r="N31">
            <v>906186608.62700033</v>
          </cell>
        </row>
      </sheetData>
      <sheetData sheetId="5553">
        <row r="31">
          <cell r="N31">
            <v>906186608.62700033</v>
          </cell>
        </row>
      </sheetData>
      <sheetData sheetId="5554">
        <row r="2">
          <cell r="A2" t="str">
            <v xml:space="preserve">GCM020004                     </v>
          </cell>
        </row>
      </sheetData>
      <sheetData sheetId="5555">
        <row r="2">
          <cell r="A2" t="str">
            <v xml:space="preserve">GCM020004                     </v>
          </cell>
        </row>
      </sheetData>
      <sheetData sheetId="5556">
        <row r="2">
          <cell r="A2" t="str">
            <v xml:space="preserve">GCM020004                     </v>
          </cell>
        </row>
      </sheetData>
      <sheetData sheetId="5557">
        <row r="23">
          <cell r="H23">
            <v>10175</v>
          </cell>
        </row>
      </sheetData>
      <sheetData sheetId="5558">
        <row r="6">
          <cell r="D6">
            <v>1052065650</v>
          </cell>
        </row>
      </sheetData>
      <sheetData sheetId="5559">
        <row r="31">
          <cell r="N31">
            <v>906186608.62700033</v>
          </cell>
        </row>
      </sheetData>
      <sheetData sheetId="5560">
        <row r="138">
          <cell r="J138">
            <v>1587.68</v>
          </cell>
        </row>
      </sheetData>
      <sheetData sheetId="5561">
        <row r="31">
          <cell r="N31">
            <v>906186608.62700033</v>
          </cell>
        </row>
      </sheetData>
      <sheetData sheetId="5562">
        <row r="31">
          <cell r="N31">
            <v>906186608.62700033</v>
          </cell>
        </row>
      </sheetData>
      <sheetData sheetId="5563">
        <row r="31">
          <cell r="N31">
            <v>906186608.62700033</v>
          </cell>
        </row>
      </sheetData>
      <sheetData sheetId="5564">
        <row r="31">
          <cell r="N31">
            <v>906186608.62700033</v>
          </cell>
        </row>
      </sheetData>
      <sheetData sheetId="5565">
        <row r="31">
          <cell r="N31">
            <v>906186608.62700033</v>
          </cell>
        </row>
      </sheetData>
      <sheetData sheetId="5566">
        <row r="6">
          <cell r="D6">
            <v>1052065650</v>
          </cell>
        </row>
      </sheetData>
      <sheetData sheetId="5567">
        <row r="2">
          <cell r="A2" t="str">
            <v xml:space="preserve">GCM020004                     </v>
          </cell>
        </row>
      </sheetData>
      <sheetData sheetId="5568">
        <row r="2">
          <cell r="A2" t="str">
            <v xml:space="preserve">GCM020004                     </v>
          </cell>
        </row>
      </sheetData>
      <sheetData sheetId="5569">
        <row r="2">
          <cell r="A2" t="str">
            <v xml:space="preserve">GCM020004                     </v>
          </cell>
        </row>
      </sheetData>
      <sheetData sheetId="5570">
        <row r="6">
          <cell r="D6">
            <v>1052065650</v>
          </cell>
        </row>
      </sheetData>
      <sheetData sheetId="5571">
        <row r="6">
          <cell r="D6">
            <v>1052065650</v>
          </cell>
        </row>
      </sheetData>
      <sheetData sheetId="5572">
        <row r="31">
          <cell r="N31">
            <v>906186608.62700033</v>
          </cell>
        </row>
      </sheetData>
      <sheetData sheetId="5573">
        <row r="6">
          <cell r="D6">
            <v>1052065650</v>
          </cell>
        </row>
      </sheetData>
      <sheetData sheetId="5574">
        <row r="6">
          <cell r="D6">
            <v>1052065650</v>
          </cell>
        </row>
      </sheetData>
      <sheetData sheetId="5575">
        <row r="6">
          <cell r="D6">
            <v>1052065650</v>
          </cell>
        </row>
      </sheetData>
      <sheetData sheetId="5576">
        <row r="2">
          <cell r="A2" t="str">
            <v xml:space="preserve">GCM020004                     </v>
          </cell>
        </row>
      </sheetData>
      <sheetData sheetId="5577">
        <row r="2">
          <cell r="A2" t="str">
            <v xml:space="preserve">GCM020004                     </v>
          </cell>
        </row>
      </sheetData>
      <sheetData sheetId="5578">
        <row r="2">
          <cell r="A2" t="str">
            <v xml:space="preserve">GCM020004                     </v>
          </cell>
        </row>
      </sheetData>
      <sheetData sheetId="5579">
        <row r="2">
          <cell r="A2" t="str">
            <v xml:space="preserve">GCM020004                     </v>
          </cell>
        </row>
      </sheetData>
      <sheetData sheetId="5580">
        <row r="2">
          <cell r="A2" t="str">
            <v xml:space="preserve">GCM020004                     </v>
          </cell>
        </row>
      </sheetData>
      <sheetData sheetId="5581">
        <row r="6">
          <cell r="D6">
            <v>1052065650</v>
          </cell>
        </row>
      </sheetData>
      <sheetData sheetId="5582">
        <row r="6">
          <cell r="D6">
            <v>1052065650</v>
          </cell>
        </row>
      </sheetData>
      <sheetData sheetId="5583">
        <row r="6">
          <cell r="D6">
            <v>1052065650</v>
          </cell>
        </row>
      </sheetData>
      <sheetData sheetId="5584">
        <row r="6">
          <cell r="D6">
            <v>1052065650</v>
          </cell>
        </row>
      </sheetData>
      <sheetData sheetId="5585">
        <row r="6">
          <cell r="D6">
            <v>1052065650</v>
          </cell>
        </row>
      </sheetData>
      <sheetData sheetId="5586">
        <row r="6">
          <cell r="D6">
            <v>1052065650</v>
          </cell>
        </row>
      </sheetData>
      <sheetData sheetId="5587">
        <row r="6">
          <cell r="D6">
            <v>1052065650</v>
          </cell>
        </row>
      </sheetData>
      <sheetData sheetId="5588">
        <row r="6">
          <cell r="D6">
            <v>1052065650</v>
          </cell>
        </row>
      </sheetData>
      <sheetData sheetId="5589">
        <row r="6">
          <cell r="D6">
            <v>1052065650</v>
          </cell>
        </row>
      </sheetData>
      <sheetData sheetId="5590">
        <row r="6">
          <cell r="D6">
            <v>1052065650</v>
          </cell>
        </row>
      </sheetData>
      <sheetData sheetId="5591">
        <row r="6">
          <cell r="D6">
            <v>1052065650</v>
          </cell>
        </row>
      </sheetData>
      <sheetData sheetId="5592" refreshError="1"/>
      <sheetData sheetId="5593" refreshError="1"/>
      <sheetData sheetId="5594" refreshError="1"/>
      <sheetData sheetId="5595" refreshError="1"/>
      <sheetData sheetId="5596" refreshError="1"/>
      <sheetData sheetId="5597" refreshError="1"/>
      <sheetData sheetId="5598">
        <row r="6">
          <cell r="D6">
            <v>1052065650</v>
          </cell>
        </row>
      </sheetData>
      <sheetData sheetId="5599" refreshError="1"/>
      <sheetData sheetId="5600">
        <row r="6">
          <cell r="D6">
            <v>1052065650</v>
          </cell>
        </row>
      </sheetData>
      <sheetData sheetId="5601" refreshError="1"/>
      <sheetData sheetId="5602" refreshError="1"/>
      <sheetData sheetId="5603">
        <row r="6">
          <cell r="D6">
            <v>1052065650</v>
          </cell>
        </row>
      </sheetData>
      <sheetData sheetId="5604" refreshError="1"/>
      <sheetData sheetId="5605" refreshError="1"/>
      <sheetData sheetId="5606">
        <row r="2">
          <cell r="A2" t="str">
            <v xml:space="preserve">GCM020004                     </v>
          </cell>
        </row>
      </sheetData>
      <sheetData sheetId="5607">
        <row r="2">
          <cell r="A2" t="str">
            <v xml:space="preserve">GCM020004                     </v>
          </cell>
        </row>
      </sheetData>
      <sheetData sheetId="5608">
        <row r="23">
          <cell r="H23">
            <v>10175</v>
          </cell>
        </row>
      </sheetData>
      <sheetData sheetId="5609">
        <row r="6">
          <cell r="D6">
            <v>1052065650</v>
          </cell>
        </row>
      </sheetData>
      <sheetData sheetId="5610">
        <row r="31">
          <cell r="N31">
            <v>906186608.62700033</v>
          </cell>
        </row>
      </sheetData>
      <sheetData sheetId="5611">
        <row r="31">
          <cell r="N31">
            <v>906186608.62700033</v>
          </cell>
        </row>
      </sheetData>
      <sheetData sheetId="5612">
        <row r="31">
          <cell r="N31">
            <v>906186608.62700033</v>
          </cell>
        </row>
      </sheetData>
      <sheetData sheetId="5613">
        <row r="2">
          <cell r="A2" t="str">
            <v xml:space="preserve">GCM020004                     </v>
          </cell>
        </row>
      </sheetData>
      <sheetData sheetId="5614">
        <row r="23">
          <cell r="H23">
            <v>10175</v>
          </cell>
        </row>
      </sheetData>
      <sheetData sheetId="5615">
        <row r="23">
          <cell r="H23">
            <v>10175</v>
          </cell>
        </row>
      </sheetData>
      <sheetData sheetId="5616">
        <row r="31">
          <cell r="N31">
            <v>906186608.62700033</v>
          </cell>
        </row>
      </sheetData>
      <sheetData sheetId="5617">
        <row r="6">
          <cell r="D6">
            <v>1052065650</v>
          </cell>
        </row>
      </sheetData>
      <sheetData sheetId="5618">
        <row r="6">
          <cell r="D6">
            <v>1052065650</v>
          </cell>
        </row>
      </sheetData>
      <sheetData sheetId="5619">
        <row r="6">
          <cell r="D6">
            <v>1052065650</v>
          </cell>
        </row>
      </sheetData>
      <sheetData sheetId="5620">
        <row r="6">
          <cell r="D6">
            <v>1052065650</v>
          </cell>
        </row>
      </sheetData>
      <sheetData sheetId="5621">
        <row r="6">
          <cell r="D6">
            <v>1052065650</v>
          </cell>
        </row>
      </sheetData>
      <sheetData sheetId="5622">
        <row r="6">
          <cell r="D6">
            <v>1052065650</v>
          </cell>
        </row>
      </sheetData>
      <sheetData sheetId="5623">
        <row r="31">
          <cell r="N31">
            <v>906186608.62700033</v>
          </cell>
        </row>
      </sheetData>
      <sheetData sheetId="5624">
        <row r="6">
          <cell r="D6">
            <v>1052065650</v>
          </cell>
        </row>
      </sheetData>
      <sheetData sheetId="5625">
        <row r="6">
          <cell r="D6">
            <v>1052065650</v>
          </cell>
        </row>
      </sheetData>
      <sheetData sheetId="5626">
        <row r="6">
          <cell r="D6">
            <v>1052065650</v>
          </cell>
        </row>
      </sheetData>
      <sheetData sheetId="5627">
        <row r="2">
          <cell r="A2" t="str">
            <v xml:space="preserve">GCM020004                     </v>
          </cell>
        </row>
      </sheetData>
      <sheetData sheetId="5628">
        <row r="2">
          <cell r="A2" t="str">
            <v xml:space="preserve">GCM020004                     </v>
          </cell>
        </row>
      </sheetData>
      <sheetData sheetId="5629">
        <row r="2">
          <cell r="A2" t="str">
            <v xml:space="preserve">GCM020004                     </v>
          </cell>
        </row>
      </sheetData>
      <sheetData sheetId="5630">
        <row r="2">
          <cell r="A2" t="str">
            <v xml:space="preserve">GCM020004                     </v>
          </cell>
        </row>
      </sheetData>
      <sheetData sheetId="5631">
        <row r="2">
          <cell r="A2" t="str">
            <v xml:space="preserve">GCM020004                     </v>
          </cell>
        </row>
      </sheetData>
      <sheetData sheetId="5632">
        <row r="6">
          <cell r="D6">
            <v>1052065650</v>
          </cell>
        </row>
      </sheetData>
      <sheetData sheetId="5633">
        <row r="6">
          <cell r="D6">
            <v>1052065650</v>
          </cell>
        </row>
      </sheetData>
      <sheetData sheetId="5634">
        <row r="6">
          <cell r="D6">
            <v>1052065650</v>
          </cell>
        </row>
      </sheetData>
      <sheetData sheetId="5635">
        <row r="6">
          <cell r="D6">
            <v>1052065650</v>
          </cell>
        </row>
      </sheetData>
      <sheetData sheetId="5636">
        <row r="6">
          <cell r="D6">
            <v>1052065650</v>
          </cell>
        </row>
      </sheetData>
      <sheetData sheetId="5637">
        <row r="6">
          <cell r="D6">
            <v>1052065650</v>
          </cell>
        </row>
      </sheetData>
      <sheetData sheetId="5638">
        <row r="6">
          <cell r="D6">
            <v>1052065650</v>
          </cell>
        </row>
      </sheetData>
      <sheetData sheetId="5639">
        <row r="6">
          <cell r="D6">
            <v>1052065650</v>
          </cell>
        </row>
      </sheetData>
      <sheetData sheetId="5640">
        <row r="6">
          <cell r="D6">
            <v>1052065650</v>
          </cell>
        </row>
      </sheetData>
      <sheetData sheetId="5641">
        <row r="6">
          <cell r="D6">
            <v>1052065650</v>
          </cell>
        </row>
      </sheetData>
      <sheetData sheetId="5642">
        <row r="6">
          <cell r="D6">
            <v>1052065650</v>
          </cell>
        </row>
      </sheetData>
      <sheetData sheetId="5643">
        <row r="31">
          <cell r="N31">
            <v>906186608.62700033</v>
          </cell>
        </row>
      </sheetData>
      <sheetData sheetId="5644">
        <row r="31">
          <cell r="N31">
            <v>906186608.62700033</v>
          </cell>
        </row>
      </sheetData>
      <sheetData sheetId="5645"/>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ow r="767">
          <cell r="B767">
            <v>739</v>
          </cell>
        </row>
      </sheetData>
      <sheetData sheetId="5882"/>
      <sheetData sheetId="5883">
        <row r="6">
          <cell r="D6">
            <v>1052065650</v>
          </cell>
        </row>
      </sheetData>
      <sheetData sheetId="5884"/>
      <sheetData sheetId="5885"/>
      <sheetData sheetId="5886">
        <row r="767">
          <cell r="B767">
            <v>739</v>
          </cell>
        </row>
      </sheetData>
      <sheetData sheetId="5887"/>
      <sheetData sheetId="5888" refreshError="1"/>
      <sheetData sheetId="5889" refreshError="1"/>
      <sheetData sheetId="5890" refreshError="1"/>
      <sheetData sheetId="5891" refreshError="1"/>
      <sheetData sheetId="5892" refreshError="1"/>
      <sheetData sheetId="5893">
        <row r="10">
          <cell r="G10">
            <v>1537500000</v>
          </cell>
        </row>
      </sheetData>
      <sheetData sheetId="5894" refreshError="1"/>
      <sheetData sheetId="5895">
        <row r="6">
          <cell r="D6">
            <v>1052065650</v>
          </cell>
        </row>
      </sheetData>
      <sheetData sheetId="5896"/>
      <sheetData sheetId="5897">
        <row r="767">
          <cell r="B767">
            <v>739</v>
          </cell>
        </row>
      </sheetData>
      <sheetData sheetId="5898">
        <row r="8">
          <cell r="A8" t="str">
            <v>1012-000</v>
          </cell>
        </row>
      </sheetData>
      <sheetData sheetId="5899"/>
      <sheetData sheetId="5900"/>
      <sheetData sheetId="5901"/>
      <sheetData sheetId="5902"/>
      <sheetData sheetId="5903"/>
      <sheetData sheetId="5904"/>
      <sheetData sheetId="5905"/>
      <sheetData sheetId="5906"/>
      <sheetData sheetId="5907"/>
      <sheetData sheetId="5908">
        <row r="8">
          <cell r="A8" t="str">
            <v>1012-000</v>
          </cell>
        </row>
      </sheetData>
      <sheetData sheetId="5909"/>
      <sheetData sheetId="5910">
        <row r="6">
          <cell r="D6">
            <v>1052065650</v>
          </cell>
        </row>
      </sheetData>
      <sheetData sheetId="5911">
        <row r="2">
          <cell r="K2">
            <v>1550000</v>
          </cell>
        </row>
      </sheetData>
      <sheetData sheetId="5912"/>
      <sheetData sheetId="5913">
        <row r="31">
          <cell r="N31">
            <v>906186608.62700033</v>
          </cell>
        </row>
      </sheetData>
      <sheetData sheetId="5914">
        <row r="2">
          <cell r="A2" t="str">
            <v xml:space="preserve">GCM020004                     </v>
          </cell>
        </row>
      </sheetData>
      <sheetData sheetId="5915">
        <row r="6">
          <cell r="D6">
            <v>1052065650</v>
          </cell>
        </row>
      </sheetData>
      <sheetData sheetId="5916"/>
      <sheetData sheetId="5917">
        <row r="8">
          <cell r="A8" t="str">
            <v>1011-000</v>
          </cell>
        </row>
      </sheetData>
      <sheetData sheetId="5918">
        <row r="767">
          <cell r="B767">
            <v>739</v>
          </cell>
        </row>
      </sheetData>
      <sheetData sheetId="5919"/>
      <sheetData sheetId="5920">
        <row r="8">
          <cell r="A8" t="str">
            <v>1011-000</v>
          </cell>
        </row>
      </sheetData>
      <sheetData sheetId="5921">
        <row r="1">
          <cell r="D1" t="str">
            <v>Date on :</v>
          </cell>
        </row>
      </sheetData>
      <sheetData sheetId="5922">
        <row r="31">
          <cell r="N31">
            <v>906186608.62700033</v>
          </cell>
        </row>
      </sheetData>
      <sheetData sheetId="5923">
        <row r="31">
          <cell r="N31">
            <v>906186608.62700033</v>
          </cell>
        </row>
      </sheetData>
      <sheetData sheetId="5924">
        <row r="6">
          <cell r="D6">
            <v>1052065650</v>
          </cell>
        </row>
      </sheetData>
      <sheetData sheetId="5925">
        <row r="31">
          <cell r="N31">
            <v>906186608.62700033</v>
          </cell>
        </row>
      </sheetData>
      <sheetData sheetId="5926">
        <row r="6">
          <cell r="D6">
            <v>1052065650</v>
          </cell>
        </row>
      </sheetData>
      <sheetData sheetId="5927"/>
      <sheetData sheetId="5928"/>
      <sheetData sheetId="5929"/>
      <sheetData sheetId="5930"/>
      <sheetData sheetId="5931">
        <row r="767">
          <cell r="B767">
            <v>739</v>
          </cell>
        </row>
      </sheetData>
      <sheetData sheetId="5932">
        <row r="3">
          <cell r="B3">
            <v>1</v>
          </cell>
        </row>
      </sheetData>
      <sheetData sheetId="5933">
        <row r="6">
          <cell r="D6">
            <v>1052065650</v>
          </cell>
        </row>
      </sheetData>
      <sheetData sheetId="5934"/>
      <sheetData sheetId="5935"/>
      <sheetData sheetId="5936">
        <row r="767">
          <cell r="B767">
            <v>739</v>
          </cell>
        </row>
      </sheetData>
      <sheetData sheetId="5937"/>
      <sheetData sheetId="5938">
        <row r="31">
          <cell r="N31">
            <v>906186608.62700033</v>
          </cell>
        </row>
      </sheetData>
      <sheetData sheetId="5939"/>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sheetData sheetId="6029"/>
      <sheetData sheetId="6030">
        <row r="6">
          <cell r="D6">
            <v>1052065650</v>
          </cell>
        </row>
      </sheetData>
      <sheetData sheetId="6031"/>
      <sheetData sheetId="6032"/>
      <sheetData sheetId="6033"/>
      <sheetData sheetId="6034">
        <row r="4">
          <cell r="B4" t="str">
            <v xml:space="preserve">GCM020004                     </v>
          </cell>
        </row>
      </sheetData>
      <sheetData sheetId="6035">
        <row r="767">
          <cell r="B767">
            <v>739</v>
          </cell>
        </row>
      </sheetData>
      <sheetData sheetId="6036">
        <row r="767">
          <cell r="B767">
            <v>739</v>
          </cell>
        </row>
      </sheetData>
      <sheetData sheetId="6037">
        <row r="6">
          <cell r="D6">
            <v>1052065650</v>
          </cell>
        </row>
      </sheetData>
      <sheetData sheetId="6038">
        <row r="8">
          <cell r="A8" t="str">
            <v>1012-000</v>
          </cell>
        </row>
      </sheetData>
      <sheetData sheetId="6039">
        <row r="8">
          <cell r="A8" t="str">
            <v>1012-000</v>
          </cell>
        </row>
      </sheetData>
      <sheetData sheetId="6040">
        <row r="6">
          <cell r="D6">
            <v>1052065650</v>
          </cell>
        </row>
      </sheetData>
      <sheetData sheetId="6041">
        <row r="8">
          <cell r="A8" t="str">
            <v>1012-000</v>
          </cell>
        </row>
      </sheetData>
      <sheetData sheetId="6042">
        <row r="8">
          <cell r="A8" t="str">
            <v>1011-000</v>
          </cell>
        </row>
      </sheetData>
      <sheetData sheetId="6043" refreshError="1"/>
      <sheetData sheetId="6044">
        <row r="6">
          <cell r="D6">
            <v>1052065650</v>
          </cell>
        </row>
      </sheetData>
      <sheetData sheetId="6045">
        <row r="31">
          <cell r="N31">
            <v>906186608.62700033</v>
          </cell>
        </row>
      </sheetData>
      <sheetData sheetId="6046">
        <row r="4">
          <cell r="B4">
            <v>1013000</v>
          </cell>
        </row>
      </sheetData>
      <sheetData sheetId="6047" refreshError="1"/>
      <sheetData sheetId="6048" refreshError="1"/>
      <sheetData sheetId="6049" refreshError="1"/>
      <sheetData sheetId="6050">
        <row r="6">
          <cell r="D6">
            <v>1052065650</v>
          </cell>
        </row>
      </sheetData>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ow r="97">
          <cell r="M97">
            <v>1</v>
          </cell>
        </row>
      </sheetData>
      <sheetData sheetId="6993"/>
      <sheetData sheetId="6994"/>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sheetData sheetId="7498"/>
      <sheetData sheetId="7499"/>
      <sheetData sheetId="7500"/>
      <sheetData sheetId="7501"/>
      <sheetData sheetId="7502" refreshError="1"/>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refreshError="1"/>
      <sheetData sheetId="12147" refreshError="1"/>
      <sheetData sheetId="12148" refreshError="1"/>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sheetData sheetId="12816"/>
      <sheetData sheetId="12817"/>
      <sheetData sheetId="12818"/>
      <sheetData sheetId="12819"/>
      <sheetData sheetId="12820"/>
      <sheetData sheetId="12821"/>
      <sheetData sheetId="12822"/>
      <sheetData sheetId="12823"/>
      <sheetData sheetId="12824"/>
      <sheetData sheetId="12825"/>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sheetData sheetId="12836"/>
      <sheetData sheetId="12837"/>
      <sheetData sheetId="12838"/>
      <sheetData sheetId="12839"/>
      <sheetData sheetId="12840"/>
      <sheetData sheetId="12841"/>
      <sheetData sheetId="12842"/>
      <sheetData sheetId="12843" refreshError="1"/>
      <sheetData sheetId="12844" refreshError="1"/>
      <sheetData sheetId="12845"/>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sheetData sheetId="12946"/>
      <sheetData sheetId="12947"/>
      <sheetData sheetId="12948"/>
      <sheetData sheetId="12949"/>
      <sheetData sheetId="12950"/>
      <sheetData sheetId="12951"/>
      <sheetData sheetId="12952"/>
      <sheetData sheetId="12953" refreshError="1"/>
      <sheetData sheetId="12954" refreshError="1"/>
      <sheetData sheetId="12955" refreshError="1"/>
      <sheetData sheetId="12956" refreshError="1"/>
      <sheetData sheetId="12957"/>
      <sheetData sheetId="12958"/>
      <sheetData sheetId="12959"/>
      <sheetData sheetId="12960"/>
      <sheetData sheetId="12961"/>
      <sheetData sheetId="12962" refreshError="1"/>
      <sheetData sheetId="12963"/>
      <sheetData sheetId="12964"/>
      <sheetData sheetId="12965"/>
      <sheetData sheetId="12966"/>
      <sheetData sheetId="12967"/>
      <sheetData sheetId="12968"/>
      <sheetData sheetId="12969" refreshError="1"/>
      <sheetData sheetId="12970" refreshError="1"/>
      <sheetData sheetId="12971" refreshError="1"/>
      <sheetData sheetId="12972" refreshError="1"/>
      <sheetData sheetId="12973" refreshError="1"/>
      <sheetData sheetId="12974"/>
      <sheetData sheetId="12975" refreshError="1"/>
      <sheetData sheetId="12976"/>
      <sheetData sheetId="12977"/>
      <sheetData sheetId="12978"/>
      <sheetData sheetId="12979"/>
      <sheetData sheetId="12980"/>
      <sheetData sheetId="12981"/>
      <sheetData sheetId="12982"/>
      <sheetData sheetId="12983"/>
      <sheetData sheetId="12984"/>
      <sheetData sheetId="12985"/>
      <sheetData sheetId="12986"/>
      <sheetData sheetId="12987"/>
      <sheetData sheetId="12988"/>
      <sheetData sheetId="12989"/>
      <sheetData sheetId="12990"/>
      <sheetData sheetId="1299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sheetData sheetId="13022"/>
      <sheetData sheetId="13023"/>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refreshError="1"/>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refreshError="1"/>
      <sheetData sheetId="13067" refreshError="1"/>
      <sheetData sheetId="13068"/>
      <sheetData sheetId="13069"/>
      <sheetData sheetId="13070"/>
      <sheetData sheetId="13071" refreshError="1"/>
      <sheetData sheetId="13072" refreshError="1"/>
      <sheetData sheetId="13073"/>
      <sheetData sheetId="13074" refreshError="1"/>
      <sheetData sheetId="13075" refreshError="1"/>
      <sheetData sheetId="13076" refreshError="1"/>
      <sheetData sheetId="13077"/>
      <sheetData sheetId="13078"/>
      <sheetData sheetId="13079"/>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refreshError="1"/>
      <sheetData sheetId="13108" refreshError="1"/>
      <sheetData sheetId="13109" refreshError="1"/>
      <sheetData sheetId="13110" refreshError="1"/>
      <sheetData sheetId="13111" refreshError="1"/>
      <sheetData sheetId="13112"/>
      <sheetData sheetId="13113" refreshError="1"/>
      <sheetData sheetId="13114"/>
      <sheetData sheetId="13115" refreshError="1"/>
      <sheetData sheetId="13116" refreshError="1"/>
      <sheetData sheetId="13117" refreshError="1"/>
      <sheetData sheetId="13118" refreshError="1"/>
      <sheetData sheetId="13119"/>
      <sheetData sheetId="13120" refreshError="1"/>
      <sheetData sheetId="13121" refreshError="1"/>
      <sheetData sheetId="13122" refreshError="1"/>
      <sheetData sheetId="13123"/>
      <sheetData sheetId="13124" refreshError="1"/>
      <sheetData sheetId="13125" refreshError="1"/>
      <sheetData sheetId="13126" refreshError="1"/>
      <sheetData sheetId="13127" refreshError="1"/>
      <sheetData sheetId="13128" refreshError="1"/>
      <sheetData sheetId="13129"/>
      <sheetData sheetId="13130"/>
      <sheetData sheetId="13131"/>
      <sheetData sheetId="13132"/>
      <sheetData sheetId="13133"/>
      <sheetData sheetId="13134"/>
      <sheetData sheetId="13135"/>
      <sheetData sheetId="13136"/>
      <sheetData sheetId="13137"/>
      <sheetData sheetId="13138"/>
      <sheetData sheetId="13139"/>
      <sheetData sheetId="13140"/>
      <sheetData sheetId="13141"/>
      <sheetData sheetId="13142"/>
      <sheetData sheetId="13143" refreshError="1"/>
      <sheetData sheetId="13144"/>
      <sheetData sheetId="13145" refreshError="1"/>
      <sheetData sheetId="13146" refreshError="1"/>
      <sheetData sheetId="13147"/>
      <sheetData sheetId="13148"/>
      <sheetData sheetId="13149"/>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sheetData sheetId="13159" refreshError="1"/>
      <sheetData sheetId="13160"/>
      <sheetData sheetId="13161"/>
      <sheetData sheetId="13162"/>
      <sheetData sheetId="13163"/>
      <sheetData sheetId="13164"/>
      <sheetData sheetId="13165"/>
      <sheetData sheetId="13166"/>
      <sheetData sheetId="13167"/>
      <sheetData sheetId="13168"/>
      <sheetData sheetId="13169"/>
      <sheetData sheetId="13170"/>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sheetData sheetId="13183" refreshError="1"/>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sheetData sheetId="13276"/>
      <sheetData sheetId="13277"/>
      <sheetData sheetId="13278" refreshError="1"/>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sheetData sheetId="13328" refreshError="1"/>
      <sheetData sheetId="13329"/>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efreshError="1"/>
      <sheetData sheetId="14046" refreshError="1"/>
      <sheetData sheetId="14047" refreshError="1"/>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sheetData sheetId="15539"/>
      <sheetData sheetId="15540"/>
      <sheetData sheetId="15541"/>
      <sheetData sheetId="15542"/>
      <sheetData sheetId="15543" refreshError="1"/>
      <sheetData sheetId="15544" refreshError="1"/>
      <sheetData sheetId="15545"/>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sheetData sheetId="15574" refreshError="1"/>
      <sheetData sheetId="15575"/>
      <sheetData sheetId="15576"/>
      <sheetData sheetId="15577"/>
      <sheetData sheetId="15578"/>
      <sheetData sheetId="15579"/>
      <sheetData sheetId="15580"/>
      <sheetData sheetId="15581"/>
      <sheetData sheetId="15582"/>
      <sheetData sheetId="15583"/>
      <sheetData sheetId="15584"/>
      <sheetData sheetId="15585"/>
      <sheetData sheetId="15586"/>
      <sheetData sheetId="15587"/>
      <sheetData sheetId="15588"/>
      <sheetData sheetId="15589"/>
      <sheetData sheetId="15590"/>
      <sheetData sheetId="15591"/>
      <sheetData sheetId="15592"/>
      <sheetData sheetId="15593"/>
      <sheetData sheetId="15594"/>
      <sheetData sheetId="15595"/>
      <sheetData sheetId="15596"/>
      <sheetData sheetId="15597"/>
      <sheetData sheetId="15598"/>
      <sheetData sheetId="15599"/>
      <sheetData sheetId="15600"/>
      <sheetData sheetId="15601"/>
      <sheetData sheetId="15602"/>
      <sheetData sheetId="15603"/>
      <sheetData sheetId="15604"/>
      <sheetData sheetId="15605"/>
      <sheetData sheetId="15606"/>
      <sheetData sheetId="15607"/>
      <sheetData sheetId="15608"/>
      <sheetData sheetId="15609"/>
      <sheetData sheetId="15610"/>
      <sheetData sheetId="15611"/>
      <sheetData sheetId="15612" refreshError="1"/>
      <sheetData sheetId="15613"/>
      <sheetData sheetId="15614" refreshError="1"/>
      <sheetData sheetId="15615" refreshError="1"/>
      <sheetData sheetId="15616" refreshError="1"/>
      <sheetData sheetId="15617" refreshError="1"/>
      <sheetData sheetId="15618" refreshError="1"/>
      <sheetData sheetId="15619" refreshError="1"/>
      <sheetData sheetId="15620"/>
      <sheetData sheetId="15621">
        <row r="3">
          <cell r="C3" t="str">
            <v>01.371.491.0-054.000</v>
          </cell>
        </row>
      </sheetData>
      <sheetData sheetId="15622"/>
      <sheetData sheetId="15623"/>
      <sheetData sheetId="15624"/>
      <sheetData sheetId="15625"/>
      <sheetData sheetId="15626"/>
      <sheetData sheetId="15627"/>
      <sheetData sheetId="15628"/>
      <sheetData sheetId="15629"/>
      <sheetData sheetId="15630"/>
      <sheetData sheetId="15631"/>
      <sheetData sheetId="15632" refreshError="1"/>
      <sheetData sheetId="15633"/>
      <sheetData sheetId="15634"/>
      <sheetData sheetId="15635"/>
      <sheetData sheetId="15636"/>
      <sheetData sheetId="15637"/>
      <sheetData sheetId="15638"/>
      <sheetData sheetId="15639"/>
      <sheetData sheetId="15640"/>
      <sheetData sheetId="15641"/>
      <sheetData sheetId="15642" refreshError="1"/>
      <sheetData sheetId="15643"/>
      <sheetData sheetId="15644"/>
      <sheetData sheetId="15645"/>
      <sheetData sheetId="15646"/>
      <sheetData sheetId="15647"/>
      <sheetData sheetId="15648"/>
      <sheetData sheetId="15649"/>
      <sheetData sheetId="15650"/>
      <sheetData sheetId="15651"/>
      <sheetData sheetId="15652"/>
      <sheetData sheetId="15653"/>
      <sheetData sheetId="15654"/>
      <sheetData sheetId="15655">
        <row r="1">
          <cell r="A1" t="str">
            <v>KARTU PERSEDIAAN SAHAM</v>
          </cell>
        </row>
      </sheetData>
      <sheetData sheetId="15656">
        <row r="8">
          <cell r="G8">
            <v>585000000</v>
          </cell>
        </row>
      </sheetData>
      <sheetData sheetId="15657">
        <row r="10">
          <cell r="G10">
            <v>48740.655773260543</v>
          </cell>
        </row>
      </sheetData>
      <sheetData sheetId="15658">
        <row r="10">
          <cell r="G10">
            <v>48407.587688761399</v>
          </cell>
        </row>
      </sheetData>
      <sheetData sheetId="15659">
        <row r="8">
          <cell r="C8">
            <v>110100100</v>
          </cell>
        </row>
      </sheetData>
      <sheetData sheetId="15660">
        <row r="1">
          <cell r="A1" t="str">
            <v xml:space="preserve">KARTU PERSEDIAAN SAHAM </v>
          </cell>
        </row>
      </sheetData>
      <sheetData sheetId="15661">
        <row r="8">
          <cell r="G8">
            <v>1150000000</v>
          </cell>
        </row>
      </sheetData>
      <sheetData sheetId="15662">
        <row r="42">
          <cell r="O42">
            <v>3000000</v>
          </cell>
        </row>
      </sheetData>
      <sheetData sheetId="15663">
        <row r="10">
          <cell r="G10">
            <v>1640000000</v>
          </cell>
        </row>
      </sheetData>
      <sheetData sheetId="15664">
        <row r="12">
          <cell r="G12">
            <v>1062456474.8566109</v>
          </cell>
        </row>
      </sheetData>
      <sheetData sheetId="15665">
        <row r="9">
          <cell r="G9">
            <v>1589564963.5036495</v>
          </cell>
        </row>
      </sheetData>
      <sheetData sheetId="15666">
        <row r="9">
          <cell r="G9">
            <v>637106480</v>
          </cell>
        </row>
      </sheetData>
      <sheetData sheetId="15667">
        <row r="8">
          <cell r="G8">
            <v>787500000</v>
          </cell>
        </row>
      </sheetData>
      <sheetData sheetId="15668">
        <row r="8">
          <cell r="G8">
            <v>1096650000</v>
          </cell>
        </row>
      </sheetData>
      <sheetData sheetId="15669">
        <row r="8">
          <cell r="G8">
            <v>160000000</v>
          </cell>
        </row>
      </sheetData>
      <sheetData sheetId="15670">
        <row r="10">
          <cell r="G10">
            <v>1958369751.5180733</v>
          </cell>
        </row>
      </sheetData>
      <sheetData sheetId="15671">
        <row r="1">
          <cell r="A1" t="str">
            <v>PT Samudera Shipping Services (PT SSS)</v>
          </cell>
        </row>
      </sheetData>
      <sheetData sheetId="15672">
        <row r="8">
          <cell r="G8">
            <v>118750000</v>
          </cell>
        </row>
      </sheetData>
      <sheetData sheetId="15673">
        <row r="10">
          <cell r="G10">
            <v>61100000</v>
          </cell>
        </row>
      </sheetData>
      <sheetData sheetId="15674"/>
      <sheetData sheetId="15675">
        <row r="11">
          <cell r="T11">
            <v>120</v>
          </cell>
        </row>
      </sheetData>
      <sheetData sheetId="15676">
        <row r="8">
          <cell r="G8">
            <v>64530000</v>
          </cell>
        </row>
      </sheetData>
      <sheetData sheetId="15677">
        <row r="7">
          <cell r="H7">
            <v>50000000</v>
          </cell>
        </row>
      </sheetData>
      <sheetData sheetId="15678">
        <row r="54">
          <cell r="Q54">
            <v>0</v>
          </cell>
        </row>
      </sheetData>
      <sheetData sheetId="15679"/>
      <sheetData sheetId="15680">
        <row r="45">
          <cell r="Q45">
            <v>0</v>
          </cell>
        </row>
      </sheetData>
      <sheetData sheetId="15681"/>
      <sheetData sheetId="15682">
        <row r="46">
          <cell r="Q46">
            <v>0</v>
          </cell>
        </row>
      </sheetData>
      <sheetData sheetId="15683">
        <row r="30">
          <cell r="Q30">
            <v>0</v>
          </cell>
        </row>
      </sheetData>
      <sheetData sheetId="15684">
        <row r="7">
          <cell r="H7">
            <v>183423000</v>
          </cell>
        </row>
      </sheetData>
      <sheetData sheetId="15685">
        <row r="65">
          <cell r="N65">
            <v>22500000</v>
          </cell>
        </row>
      </sheetData>
      <sheetData sheetId="15686">
        <row r="44">
          <cell r="H44">
            <v>0</v>
          </cell>
        </row>
      </sheetData>
      <sheetData sheetId="15687">
        <row r="10">
          <cell r="G10">
            <v>1893750000</v>
          </cell>
        </row>
      </sheetData>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ow r="67">
          <cell r="Q67">
            <v>0</v>
          </cell>
        </row>
      </sheetData>
      <sheetData sheetId="15699" refreshError="1"/>
      <sheetData sheetId="15700" refreshError="1"/>
      <sheetData sheetId="15701" refreshError="1"/>
      <sheetData sheetId="15702">
        <row r="1335">
          <cell r="D1335">
            <v>0</v>
          </cell>
        </row>
      </sheetData>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sheetData sheetId="15730" refreshError="1"/>
      <sheetData sheetId="15731" refreshError="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refreshError="1"/>
      <sheetData sheetId="15751">
        <row r="2">
          <cell r="F2" t="str">
            <v>Preliminary Dec 31, 04</v>
          </cell>
        </row>
      </sheetData>
      <sheetData sheetId="15752">
        <row r="1">
          <cell r="F1" t="str">
            <v>Preliminary Dec 31, 04</v>
          </cell>
        </row>
      </sheetData>
      <sheetData sheetId="15753"/>
      <sheetData sheetId="15754"/>
      <sheetData sheetId="15755"/>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sheetData sheetId="15764" refreshError="1"/>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refreshError="1"/>
      <sheetData sheetId="15789"/>
      <sheetData sheetId="15790"/>
      <sheetData sheetId="15791"/>
      <sheetData sheetId="15792"/>
      <sheetData sheetId="15793"/>
      <sheetData sheetId="15794"/>
      <sheetData sheetId="15795"/>
      <sheetData sheetId="15796" refreshError="1"/>
      <sheetData sheetId="15797" refreshError="1"/>
      <sheetData sheetId="15798" refreshError="1"/>
      <sheetData sheetId="15799"/>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sheetData sheetId="15823"/>
      <sheetData sheetId="15824"/>
      <sheetData sheetId="15825"/>
      <sheetData sheetId="15826">
        <row r="38">
          <cell r="Q38">
            <v>345500</v>
          </cell>
        </row>
      </sheetData>
      <sheetData sheetId="15827">
        <row r="4">
          <cell r="A4" t="str">
            <v>NAMA SAHAM :</v>
          </cell>
        </row>
      </sheetData>
      <sheetData sheetId="15828">
        <row r="64">
          <cell r="N64">
            <v>595080</v>
          </cell>
        </row>
      </sheetData>
      <sheetData sheetId="15829">
        <row r="40">
          <cell r="Q40">
            <v>30000</v>
          </cell>
        </row>
      </sheetData>
      <sheetData sheetId="15830">
        <row r="34">
          <cell r="Q34">
            <v>1200000</v>
          </cell>
        </row>
      </sheetData>
      <sheetData sheetId="15831">
        <row r="34">
          <cell r="Q34">
            <v>2800000</v>
          </cell>
        </row>
      </sheetData>
      <sheetData sheetId="15832">
        <row r="45">
          <cell r="Q45">
            <v>7100000</v>
          </cell>
        </row>
      </sheetData>
      <sheetData sheetId="15833">
        <row r="14">
          <cell r="A14" t="str">
            <v>TOTAL --&gt;</v>
          </cell>
        </row>
      </sheetData>
      <sheetData sheetId="15834">
        <row r="35">
          <cell r="Q35">
            <v>1050000</v>
          </cell>
        </row>
      </sheetData>
      <sheetData sheetId="15835">
        <row r="37">
          <cell r="Q37">
            <v>20000</v>
          </cell>
        </row>
      </sheetData>
      <sheetData sheetId="15836">
        <row r="12">
          <cell r="A12" t="str">
            <v>TOTAL --&gt;</v>
          </cell>
        </row>
      </sheetData>
      <sheetData sheetId="15837">
        <row r="6">
          <cell r="I6" t="str">
            <v>Dec 31, 09</v>
          </cell>
        </row>
      </sheetData>
      <sheetData sheetId="15838">
        <row r="1">
          <cell r="A1" t="str">
            <v>PT Samudera Shipping Services (PT SSS)</v>
          </cell>
        </row>
      </sheetData>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row r="8">
          <cell r="G8">
            <v>1096650000</v>
          </cell>
        </row>
      </sheetData>
      <sheetData sheetId="15853"/>
      <sheetData sheetId="15854"/>
      <sheetData sheetId="15855" refreshError="1"/>
      <sheetData sheetId="15856" refreshError="1"/>
      <sheetData sheetId="15857">
        <row r="3">
          <cell r="A3" t="str">
            <v>Completed</v>
          </cell>
        </row>
      </sheetData>
      <sheetData sheetId="15858" refreshError="1"/>
      <sheetData sheetId="15859">
        <row r="1">
          <cell r="A1" t="str">
            <v>A-0020</v>
          </cell>
        </row>
      </sheetData>
      <sheetData sheetId="15860"/>
      <sheetData sheetId="15861"/>
      <sheetData sheetId="15862"/>
      <sheetData sheetId="15863"/>
      <sheetData sheetId="15864">
        <row r="8">
          <cell r="F8">
            <v>526124.52500000002</v>
          </cell>
        </row>
      </sheetData>
      <sheetData sheetId="15865"/>
      <sheetData sheetId="15866"/>
      <sheetData sheetId="15867"/>
      <sheetData sheetId="15868" refreshError="1"/>
      <sheetData sheetId="15869" refreshError="1"/>
      <sheetData sheetId="15870"/>
      <sheetData sheetId="15871"/>
      <sheetData sheetId="15872"/>
      <sheetData sheetId="15873">
        <row r="8">
          <cell r="B8" t="str">
            <v>1.01.01</v>
          </cell>
        </row>
      </sheetData>
      <sheetData sheetId="15874"/>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ow r="1">
          <cell r="A1" t="str">
            <v>acc code</v>
          </cell>
        </row>
      </sheetData>
      <sheetData sheetId="15896" refreshError="1"/>
      <sheetData sheetId="15897">
        <row r="12">
          <cell r="J12" t="str">
            <v>PT WIDATRA BHAKTI</v>
          </cell>
        </row>
      </sheetData>
      <sheetData sheetId="15898"/>
      <sheetData sheetId="15899">
        <row r="26">
          <cell r="O26">
            <v>27778320000</v>
          </cell>
        </row>
      </sheetData>
      <sheetData sheetId="15900"/>
      <sheetData sheetId="15901"/>
      <sheetData sheetId="15902"/>
      <sheetData sheetId="15903"/>
      <sheetData sheetId="15904" refreshError="1"/>
      <sheetData sheetId="15905" refreshError="1"/>
      <sheetData sheetId="15906" refreshError="1"/>
      <sheetData sheetId="15907" refreshError="1"/>
      <sheetData sheetId="15908"/>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ow r="2">
          <cell r="A2" t="str">
            <v>Business Development</v>
          </cell>
        </row>
      </sheetData>
      <sheetData sheetId="15929">
        <row r="2">
          <cell r="A2" t="str">
            <v>LF11 - Cibitung</v>
          </cell>
        </row>
      </sheetData>
      <sheetData sheetId="15930">
        <row r="2">
          <cell r="A2" t="str">
            <v>IDR</v>
          </cell>
        </row>
      </sheetData>
      <sheetData sheetId="15931">
        <row r="2">
          <cell r="A2" t="str">
            <v>Cash</v>
          </cell>
        </row>
      </sheetData>
      <sheetData sheetId="15932"/>
      <sheetData sheetId="15933"/>
      <sheetData sheetId="15934"/>
      <sheetData sheetId="15935"/>
      <sheetData sheetId="15936"/>
      <sheetData sheetId="15937"/>
      <sheetData sheetId="15938"/>
      <sheetData sheetId="15939">
        <row r="239">
          <cell r="I239">
            <v>0</v>
          </cell>
        </row>
      </sheetData>
      <sheetData sheetId="15940"/>
      <sheetData sheetId="15941">
        <row r="241">
          <cell r="I241">
            <v>0</v>
          </cell>
        </row>
      </sheetData>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sheetData sheetId="15991"/>
      <sheetData sheetId="15992"/>
      <sheetData sheetId="15993"/>
      <sheetData sheetId="15994"/>
      <sheetData sheetId="15995"/>
      <sheetData sheetId="15996"/>
      <sheetData sheetId="15997"/>
      <sheetData sheetId="15998">
        <row r="22">
          <cell r="E22">
            <v>0</v>
          </cell>
        </row>
      </sheetData>
      <sheetData sheetId="15999"/>
      <sheetData sheetId="16000"/>
      <sheetData sheetId="16001"/>
      <sheetData sheetId="16002"/>
      <sheetData sheetId="16003"/>
      <sheetData sheetId="16004" refreshError="1"/>
      <sheetData sheetId="16005" refreshError="1"/>
      <sheetData sheetId="16006" refreshError="1"/>
      <sheetData sheetId="16007"/>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ow r="9">
          <cell r="C9" t="str">
            <v>1.002.726.6-026</v>
          </cell>
        </row>
      </sheetData>
      <sheetData sheetId="16148">
        <row r="1">
          <cell r="F1" t="str">
            <v>Prelim, Dec 31 '02</v>
          </cell>
        </row>
      </sheetData>
      <sheetData sheetId="16149">
        <row r="2">
          <cell r="A2" t="str">
            <v>Acc</v>
          </cell>
        </row>
      </sheetData>
      <sheetData sheetId="16150">
        <row r="11">
          <cell r="C11" t="str">
            <v>01.957.310.4-026.000</v>
          </cell>
        </row>
      </sheetData>
      <sheetData sheetId="16151">
        <row r="12">
          <cell r="C12" t="str">
            <v>01.002.726.6-026.000</v>
          </cell>
        </row>
      </sheetData>
      <sheetData sheetId="16152">
        <row r="8">
          <cell r="G8">
            <v>1690000000</v>
          </cell>
        </row>
      </sheetData>
      <sheetData sheetId="16153"/>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sheetData sheetId="16168"/>
      <sheetData sheetId="16169"/>
      <sheetData sheetId="16170"/>
      <sheetData sheetId="16171"/>
      <sheetData sheetId="16172"/>
      <sheetData sheetId="16173"/>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refreshError="1"/>
      <sheetData sheetId="16393" refreshError="1"/>
      <sheetData sheetId="16394" refreshError="1"/>
      <sheetData sheetId="16395"/>
      <sheetData sheetId="16396" refreshError="1"/>
      <sheetData sheetId="16397" refreshError="1"/>
      <sheetData sheetId="16398" refreshError="1"/>
      <sheetData sheetId="16399" refreshError="1"/>
      <sheetData sheetId="16400"/>
      <sheetData sheetId="16401" refreshError="1"/>
      <sheetData sheetId="16402"/>
      <sheetData sheetId="16403"/>
      <sheetData sheetId="16404"/>
      <sheetData sheetId="16405"/>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efreshError="1"/>
      <sheetData sheetId="16572" refreshError="1"/>
      <sheetData sheetId="16573" refreshError="1"/>
      <sheetData sheetId="16574" refreshError="1"/>
      <sheetData sheetId="16575" refreshError="1"/>
      <sheetData sheetId="16576" refreshError="1"/>
      <sheetData sheetId="16577" refreshError="1"/>
      <sheetData sheetId="16578" refreshError="1"/>
      <sheetData sheetId="16579" refreshError="1"/>
      <sheetData sheetId="16580" refreshError="1"/>
      <sheetData sheetId="16581" refreshError="1"/>
      <sheetData sheetId="16582" refreshError="1"/>
      <sheetData sheetId="16583" refreshError="1"/>
      <sheetData sheetId="16584" refreshError="1"/>
      <sheetData sheetId="16585" refreshError="1"/>
      <sheetData sheetId="16586" refreshError="1"/>
      <sheetData sheetId="16587" refreshError="1"/>
      <sheetData sheetId="16588" refreshError="1"/>
      <sheetData sheetId="16589" refreshError="1"/>
      <sheetData sheetId="16590" refreshError="1"/>
      <sheetData sheetId="16591" refreshError="1"/>
      <sheetData sheetId="16592" refreshError="1"/>
      <sheetData sheetId="16593" refreshError="1"/>
      <sheetData sheetId="16594" refreshError="1"/>
      <sheetData sheetId="16595" refreshError="1"/>
      <sheetData sheetId="16596" refreshError="1"/>
      <sheetData sheetId="16597" refreshError="1"/>
      <sheetData sheetId="16598" refreshError="1"/>
      <sheetData sheetId="16599" refreshError="1"/>
      <sheetData sheetId="16600" refreshError="1"/>
      <sheetData sheetId="16601" refreshError="1"/>
      <sheetData sheetId="16602" refreshError="1"/>
      <sheetData sheetId="16603" refreshError="1"/>
      <sheetData sheetId="16604" refreshError="1"/>
      <sheetData sheetId="16605" refreshError="1"/>
      <sheetData sheetId="16606" refreshError="1"/>
      <sheetData sheetId="16607" refreshError="1"/>
      <sheetData sheetId="16608" refreshError="1"/>
      <sheetData sheetId="16609" refreshError="1"/>
      <sheetData sheetId="16610" refreshError="1"/>
      <sheetData sheetId="16611" refreshError="1"/>
      <sheetData sheetId="16612" refreshError="1"/>
      <sheetData sheetId="16613" refreshError="1"/>
      <sheetData sheetId="16614" refreshError="1"/>
      <sheetData sheetId="16615" refreshError="1"/>
      <sheetData sheetId="16616" refreshError="1"/>
      <sheetData sheetId="16617" refreshError="1"/>
      <sheetData sheetId="16618" refreshError="1"/>
      <sheetData sheetId="16619" refreshError="1"/>
      <sheetData sheetId="16620" refreshError="1"/>
      <sheetData sheetId="16621" refreshError="1"/>
      <sheetData sheetId="16622" refreshError="1"/>
      <sheetData sheetId="16623" refreshError="1"/>
      <sheetData sheetId="16624" refreshError="1"/>
      <sheetData sheetId="16625" refreshError="1"/>
      <sheetData sheetId="16626" refreshError="1"/>
      <sheetData sheetId="16627" refreshError="1"/>
      <sheetData sheetId="16628" refreshError="1"/>
      <sheetData sheetId="16629" refreshError="1"/>
      <sheetData sheetId="16630" refreshError="1"/>
      <sheetData sheetId="16631" refreshError="1"/>
      <sheetData sheetId="16632" refreshError="1"/>
      <sheetData sheetId="16633" refreshError="1"/>
      <sheetData sheetId="16634" refreshError="1"/>
      <sheetData sheetId="16635" refreshError="1"/>
      <sheetData sheetId="16636" refreshError="1"/>
      <sheetData sheetId="16637" refreshError="1"/>
      <sheetData sheetId="16638" refreshError="1"/>
      <sheetData sheetId="16639" refreshError="1"/>
      <sheetData sheetId="16640" refreshError="1"/>
      <sheetData sheetId="16641" refreshError="1"/>
      <sheetData sheetId="16642" refreshError="1"/>
      <sheetData sheetId="16643" refreshError="1"/>
      <sheetData sheetId="16644" refreshError="1"/>
      <sheetData sheetId="16645" refreshError="1"/>
      <sheetData sheetId="16646" refreshError="1"/>
      <sheetData sheetId="16647" refreshError="1"/>
      <sheetData sheetId="16648" refreshError="1"/>
      <sheetData sheetId="16649" refreshError="1"/>
      <sheetData sheetId="16650" refreshError="1"/>
      <sheetData sheetId="16651" refreshError="1"/>
      <sheetData sheetId="16652" refreshError="1"/>
      <sheetData sheetId="16653" refreshError="1"/>
      <sheetData sheetId="16654" refreshError="1"/>
      <sheetData sheetId="16655" refreshError="1"/>
      <sheetData sheetId="16656" refreshError="1"/>
      <sheetData sheetId="16657" refreshError="1"/>
      <sheetData sheetId="16658" refreshError="1"/>
      <sheetData sheetId="16659" refreshError="1"/>
      <sheetData sheetId="16660" refreshError="1"/>
      <sheetData sheetId="16661" refreshError="1"/>
      <sheetData sheetId="16662" refreshError="1"/>
      <sheetData sheetId="16663" refreshError="1"/>
      <sheetData sheetId="16664" refreshError="1"/>
      <sheetData sheetId="16665" refreshError="1"/>
      <sheetData sheetId="16666" refreshError="1"/>
      <sheetData sheetId="16667" refreshError="1"/>
      <sheetData sheetId="16668" refreshError="1"/>
      <sheetData sheetId="16669" refreshError="1"/>
      <sheetData sheetId="16670" refreshError="1"/>
      <sheetData sheetId="16671" refreshError="1"/>
      <sheetData sheetId="16672" refreshError="1"/>
      <sheetData sheetId="16673" refreshError="1"/>
      <sheetData sheetId="16674" refreshError="1"/>
      <sheetData sheetId="16675" refreshError="1"/>
      <sheetData sheetId="16676" refreshError="1"/>
      <sheetData sheetId="16677" refreshError="1"/>
      <sheetData sheetId="16678" refreshError="1"/>
      <sheetData sheetId="16679" refreshError="1"/>
      <sheetData sheetId="16680" refreshError="1"/>
      <sheetData sheetId="16681" refreshError="1"/>
      <sheetData sheetId="16682" refreshError="1"/>
      <sheetData sheetId="16683" refreshError="1"/>
      <sheetData sheetId="16684" refreshError="1"/>
      <sheetData sheetId="16685" refreshError="1"/>
      <sheetData sheetId="16686" refreshError="1"/>
      <sheetData sheetId="16687" refreshError="1"/>
      <sheetData sheetId="16688" refreshError="1"/>
      <sheetData sheetId="16689" refreshError="1"/>
      <sheetData sheetId="16690" refreshError="1"/>
      <sheetData sheetId="16691" refreshError="1"/>
      <sheetData sheetId="16692" refreshError="1"/>
      <sheetData sheetId="16693" refreshError="1"/>
      <sheetData sheetId="16694" refreshError="1"/>
      <sheetData sheetId="16695" refreshError="1"/>
      <sheetData sheetId="16696" refreshError="1"/>
      <sheetData sheetId="16697" refreshError="1"/>
      <sheetData sheetId="16698" refreshError="1"/>
      <sheetData sheetId="16699" refreshError="1"/>
      <sheetData sheetId="16700" refreshError="1"/>
      <sheetData sheetId="16701" refreshError="1"/>
      <sheetData sheetId="16702" refreshError="1"/>
      <sheetData sheetId="16703" refreshError="1"/>
      <sheetData sheetId="16704" refreshError="1"/>
      <sheetData sheetId="16705" refreshError="1"/>
      <sheetData sheetId="16706" refreshError="1"/>
      <sheetData sheetId="16707" refreshError="1"/>
      <sheetData sheetId="16708" refreshError="1"/>
      <sheetData sheetId="16709" refreshError="1"/>
      <sheetData sheetId="16710" refreshError="1"/>
      <sheetData sheetId="16711" refreshError="1"/>
      <sheetData sheetId="16712" refreshError="1"/>
      <sheetData sheetId="16713" refreshError="1"/>
      <sheetData sheetId="16714" refreshError="1"/>
      <sheetData sheetId="16715" refreshError="1"/>
      <sheetData sheetId="16716" refreshError="1"/>
      <sheetData sheetId="16717" refreshError="1"/>
      <sheetData sheetId="16718" refreshError="1"/>
      <sheetData sheetId="16719" refreshError="1"/>
      <sheetData sheetId="16720" refreshError="1"/>
      <sheetData sheetId="16721" refreshError="1"/>
      <sheetData sheetId="16722" refreshError="1"/>
      <sheetData sheetId="16723" refreshError="1"/>
      <sheetData sheetId="16724" refreshError="1"/>
      <sheetData sheetId="16725" refreshError="1"/>
      <sheetData sheetId="16726" refreshError="1"/>
      <sheetData sheetId="16727" refreshError="1"/>
      <sheetData sheetId="16728" refreshError="1"/>
      <sheetData sheetId="16729" refreshError="1"/>
      <sheetData sheetId="16730" refreshError="1"/>
      <sheetData sheetId="16731" refreshError="1"/>
      <sheetData sheetId="16732" refreshError="1"/>
      <sheetData sheetId="16733" refreshError="1"/>
      <sheetData sheetId="16734" refreshError="1"/>
      <sheetData sheetId="16735" refreshError="1"/>
      <sheetData sheetId="16736" refreshError="1"/>
      <sheetData sheetId="16737" refreshError="1"/>
      <sheetData sheetId="16738" refreshError="1"/>
      <sheetData sheetId="16739" refreshError="1"/>
      <sheetData sheetId="16740" refreshError="1"/>
      <sheetData sheetId="16741" refreshError="1"/>
      <sheetData sheetId="16742" refreshError="1"/>
      <sheetData sheetId="16743" refreshError="1"/>
      <sheetData sheetId="16744" refreshError="1"/>
      <sheetData sheetId="16745" refreshError="1"/>
      <sheetData sheetId="16746" refreshError="1"/>
      <sheetData sheetId="16747" refreshError="1"/>
      <sheetData sheetId="16748" refreshError="1"/>
      <sheetData sheetId="16749" refreshError="1"/>
      <sheetData sheetId="16750" refreshError="1"/>
      <sheetData sheetId="16751" refreshError="1"/>
      <sheetData sheetId="16752" refreshError="1"/>
      <sheetData sheetId="16753" refreshError="1"/>
      <sheetData sheetId="16754" refreshError="1"/>
      <sheetData sheetId="16755" refreshError="1"/>
      <sheetData sheetId="16756" refreshError="1"/>
      <sheetData sheetId="16757" refreshError="1"/>
      <sheetData sheetId="16758" refreshError="1"/>
      <sheetData sheetId="16759" refreshError="1"/>
      <sheetData sheetId="16760" refreshError="1"/>
      <sheetData sheetId="16761" refreshError="1"/>
      <sheetData sheetId="16762" refreshError="1"/>
      <sheetData sheetId="16763" refreshError="1"/>
      <sheetData sheetId="16764" refreshError="1"/>
      <sheetData sheetId="16765" refreshError="1"/>
      <sheetData sheetId="16766" refreshError="1"/>
      <sheetData sheetId="16767" refreshError="1"/>
      <sheetData sheetId="16768" refreshError="1"/>
      <sheetData sheetId="16769" refreshError="1"/>
      <sheetData sheetId="16770" refreshError="1"/>
      <sheetData sheetId="16771" refreshError="1"/>
      <sheetData sheetId="16772" refreshError="1"/>
      <sheetData sheetId="16773" refreshError="1"/>
      <sheetData sheetId="16774" refreshError="1"/>
      <sheetData sheetId="16775" refreshError="1"/>
      <sheetData sheetId="16776" refreshError="1"/>
      <sheetData sheetId="16777" refreshError="1"/>
      <sheetData sheetId="16778" refreshError="1"/>
      <sheetData sheetId="16779" refreshError="1"/>
      <sheetData sheetId="16780" refreshError="1"/>
      <sheetData sheetId="16781" refreshError="1"/>
      <sheetData sheetId="16782" refreshError="1"/>
      <sheetData sheetId="16783" refreshError="1"/>
      <sheetData sheetId="16784" refreshError="1"/>
      <sheetData sheetId="16785" refreshError="1"/>
      <sheetData sheetId="16786" refreshError="1"/>
      <sheetData sheetId="16787" refreshError="1"/>
      <sheetData sheetId="16788" refreshError="1"/>
      <sheetData sheetId="16789" refreshError="1"/>
      <sheetData sheetId="16790" refreshError="1"/>
      <sheetData sheetId="16791" refreshError="1"/>
      <sheetData sheetId="16792" refreshError="1"/>
      <sheetData sheetId="16793" refreshError="1"/>
      <sheetData sheetId="16794" refreshError="1"/>
      <sheetData sheetId="16795" refreshError="1"/>
      <sheetData sheetId="16796" refreshError="1"/>
      <sheetData sheetId="16797" refreshError="1"/>
      <sheetData sheetId="16798" refreshError="1"/>
      <sheetData sheetId="16799" refreshError="1"/>
      <sheetData sheetId="16800" refreshError="1"/>
      <sheetData sheetId="16801" refreshError="1"/>
      <sheetData sheetId="16802" refreshError="1"/>
      <sheetData sheetId="16803" refreshError="1"/>
      <sheetData sheetId="16804" refreshError="1"/>
      <sheetData sheetId="16805" refreshError="1"/>
      <sheetData sheetId="16806" refreshError="1"/>
      <sheetData sheetId="16807" refreshError="1"/>
      <sheetData sheetId="16808" refreshError="1"/>
      <sheetData sheetId="16809" refreshError="1"/>
      <sheetData sheetId="16810" refreshError="1"/>
      <sheetData sheetId="16811" refreshError="1"/>
      <sheetData sheetId="16812" refreshError="1"/>
      <sheetData sheetId="16813" refreshError="1"/>
      <sheetData sheetId="16814" refreshError="1"/>
      <sheetData sheetId="16815" refreshError="1"/>
      <sheetData sheetId="16816" refreshError="1"/>
      <sheetData sheetId="16817" refreshError="1"/>
      <sheetData sheetId="16818" refreshError="1"/>
      <sheetData sheetId="16819" refreshError="1"/>
      <sheetData sheetId="16820" refreshError="1"/>
      <sheetData sheetId="16821" refreshError="1"/>
      <sheetData sheetId="16822" refreshError="1"/>
      <sheetData sheetId="16823" refreshError="1"/>
      <sheetData sheetId="16824" refreshError="1"/>
      <sheetData sheetId="16825" refreshError="1"/>
      <sheetData sheetId="16826" refreshError="1"/>
      <sheetData sheetId="16827" refreshError="1"/>
      <sheetData sheetId="16828" refreshError="1"/>
      <sheetData sheetId="16829" refreshError="1"/>
      <sheetData sheetId="16830" refreshError="1"/>
      <sheetData sheetId="16831" refreshError="1"/>
      <sheetData sheetId="16832" refreshError="1"/>
      <sheetData sheetId="16833" refreshError="1"/>
      <sheetData sheetId="16834" refreshError="1"/>
      <sheetData sheetId="16835" refreshError="1"/>
      <sheetData sheetId="16836" refreshError="1"/>
      <sheetData sheetId="16837" refreshError="1"/>
      <sheetData sheetId="16838" refreshError="1"/>
      <sheetData sheetId="16839" refreshError="1"/>
      <sheetData sheetId="16840" refreshError="1"/>
      <sheetData sheetId="16841" refreshError="1"/>
      <sheetData sheetId="16842" refreshError="1"/>
      <sheetData sheetId="16843" refreshError="1"/>
      <sheetData sheetId="16844" refreshError="1"/>
      <sheetData sheetId="16845" refreshError="1"/>
      <sheetData sheetId="16846" refreshError="1"/>
      <sheetData sheetId="16847" refreshError="1"/>
      <sheetData sheetId="16848" refreshError="1"/>
      <sheetData sheetId="16849" refreshError="1"/>
      <sheetData sheetId="16850" refreshError="1"/>
      <sheetData sheetId="16851" refreshError="1"/>
      <sheetData sheetId="16852" refreshError="1"/>
      <sheetData sheetId="16853" refreshError="1"/>
      <sheetData sheetId="16854" refreshError="1"/>
      <sheetData sheetId="16855" refreshError="1"/>
      <sheetData sheetId="16856" refreshError="1"/>
      <sheetData sheetId="16857" refreshError="1"/>
      <sheetData sheetId="16858" refreshError="1"/>
      <sheetData sheetId="16859" refreshError="1"/>
      <sheetData sheetId="16860" refreshError="1"/>
      <sheetData sheetId="16861" refreshError="1"/>
      <sheetData sheetId="16862" refreshError="1"/>
      <sheetData sheetId="16863" refreshError="1"/>
      <sheetData sheetId="16864" refreshError="1"/>
      <sheetData sheetId="16865" refreshError="1"/>
      <sheetData sheetId="16866" refreshError="1"/>
      <sheetData sheetId="16867" refreshError="1"/>
      <sheetData sheetId="16868" refreshError="1"/>
      <sheetData sheetId="16869" refreshError="1"/>
      <sheetData sheetId="16870" refreshError="1"/>
      <sheetData sheetId="16871" refreshError="1"/>
      <sheetData sheetId="16872" refreshError="1"/>
      <sheetData sheetId="16873" refreshError="1"/>
      <sheetData sheetId="16874" refreshError="1"/>
      <sheetData sheetId="16875" refreshError="1"/>
      <sheetData sheetId="16876" refreshError="1"/>
      <sheetData sheetId="16877" refreshError="1"/>
      <sheetData sheetId="16878" refreshError="1"/>
      <sheetData sheetId="16879" refreshError="1"/>
      <sheetData sheetId="16880" refreshError="1"/>
      <sheetData sheetId="16881" refreshError="1"/>
      <sheetData sheetId="16882" refreshError="1"/>
      <sheetData sheetId="16883" refreshError="1"/>
      <sheetData sheetId="16884" refreshError="1"/>
      <sheetData sheetId="16885" refreshError="1"/>
      <sheetData sheetId="16886" refreshError="1"/>
      <sheetData sheetId="16887" refreshError="1"/>
      <sheetData sheetId="16888" refreshError="1"/>
      <sheetData sheetId="16889" refreshError="1"/>
      <sheetData sheetId="16890" refreshError="1"/>
      <sheetData sheetId="16891" refreshError="1"/>
      <sheetData sheetId="16892" refreshError="1"/>
      <sheetData sheetId="16893" refreshError="1"/>
      <sheetData sheetId="16894" refreshError="1"/>
      <sheetData sheetId="16895" refreshError="1"/>
      <sheetData sheetId="16896" refreshError="1"/>
      <sheetData sheetId="16897" refreshError="1"/>
      <sheetData sheetId="16898" refreshError="1"/>
      <sheetData sheetId="16899" refreshError="1"/>
      <sheetData sheetId="16900" refreshError="1"/>
      <sheetData sheetId="16901" refreshError="1"/>
      <sheetData sheetId="16902" refreshError="1"/>
      <sheetData sheetId="16903" refreshError="1"/>
      <sheetData sheetId="16904" refreshError="1"/>
      <sheetData sheetId="16905" refreshError="1"/>
      <sheetData sheetId="16906" refreshError="1"/>
      <sheetData sheetId="16907" refreshError="1"/>
      <sheetData sheetId="16908" refreshError="1"/>
      <sheetData sheetId="16909" refreshError="1"/>
      <sheetData sheetId="16910" refreshError="1"/>
      <sheetData sheetId="16911" refreshError="1"/>
      <sheetData sheetId="16912" refreshError="1"/>
      <sheetData sheetId="16913" refreshError="1"/>
      <sheetData sheetId="16914" refreshError="1"/>
      <sheetData sheetId="16915" refreshError="1"/>
      <sheetData sheetId="16916" refreshError="1"/>
      <sheetData sheetId="16917" refreshError="1"/>
      <sheetData sheetId="16918" refreshError="1"/>
      <sheetData sheetId="16919" refreshError="1"/>
      <sheetData sheetId="16920" refreshError="1"/>
      <sheetData sheetId="16921" refreshError="1"/>
      <sheetData sheetId="16922" refreshError="1"/>
      <sheetData sheetId="16923" refreshError="1"/>
      <sheetData sheetId="16924" refreshError="1"/>
      <sheetData sheetId="16925" refreshError="1"/>
      <sheetData sheetId="16926" refreshError="1"/>
      <sheetData sheetId="16927" refreshError="1"/>
      <sheetData sheetId="16928" refreshError="1"/>
      <sheetData sheetId="16929" refreshError="1"/>
      <sheetData sheetId="16930" refreshError="1"/>
      <sheetData sheetId="16931" refreshError="1"/>
      <sheetData sheetId="16932" refreshError="1"/>
      <sheetData sheetId="16933" refreshError="1"/>
      <sheetData sheetId="16934" refreshError="1"/>
      <sheetData sheetId="16935" refreshError="1"/>
      <sheetData sheetId="16936" refreshError="1"/>
      <sheetData sheetId="16937" refreshError="1"/>
      <sheetData sheetId="16938" refreshError="1"/>
      <sheetData sheetId="16939" refreshError="1"/>
      <sheetData sheetId="16940" refreshError="1"/>
      <sheetData sheetId="16941" refreshError="1"/>
      <sheetData sheetId="16942" refreshError="1"/>
      <sheetData sheetId="16943" refreshError="1"/>
      <sheetData sheetId="16944" refreshError="1"/>
      <sheetData sheetId="16945" refreshError="1"/>
      <sheetData sheetId="16946" refreshError="1"/>
      <sheetData sheetId="16947" refreshError="1"/>
      <sheetData sheetId="16948" refreshError="1"/>
      <sheetData sheetId="16949" refreshError="1"/>
      <sheetData sheetId="16950" refreshError="1"/>
      <sheetData sheetId="16951" refreshError="1"/>
      <sheetData sheetId="16952" refreshError="1"/>
      <sheetData sheetId="16953" refreshError="1"/>
      <sheetData sheetId="16954" refreshError="1"/>
      <sheetData sheetId="16955" refreshError="1"/>
      <sheetData sheetId="16956" refreshError="1"/>
      <sheetData sheetId="16957" refreshError="1"/>
      <sheetData sheetId="16958" refreshError="1"/>
      <sheetData sheetId="16959" refreshError="1"/>
      <sheetData sheetId="16960" refreshError="1"/>
      <sheetData sheetId="16961" refreshError="1"/>
      <sheetData sheetId="16962" refreshError="1"/>
      <sheetData sheetId="16963" refreshError="1"/>
      <sheetData sheetId="16964" refreshError="1"/>
      <sheetData sheetId="16965" refreshError="1"/>
      <sheetData sheetId="16966" refreshError="1"/>
      <sheetData sheetId="16967" refreshError="1"/>
      <sheetData sheetId="16968" refreshError="1"/>
      <sheetData sheetId="16969" refreshError="1"/>
      <sheetData sheetId="16970" refreshError="1"/>
      <sheetData sheetId="16971" refreshError="1"/>
      <sheetData sheetId="16972" refreshError="1"/>
      <sheetData sheetId="16973" refreshError="1"/>
      <sheetData sheetId="16974" refreshError="1"/>
      <sheetData sheetId="16975" refreshError="1"/>
      <sheetData sheetId="16976" refreshError="1"/>
      <sheetData sheetId="16977" refreshError="1"/>
      <sheetData sheetId="16978" refreshError="1"/>
      <sheetData sheetId="16979" refreshError="1"/>
      <sheetData sheetId="16980" refreshError="1"/>
      <sheetData sheetId="16981" refreshError="1"/>
      <sheetData sheetId="16982" refreshError="1"/>
      <sheetData sheetId="16983" refreshError="1"/>
      <sheetData sheetId="16984" refreshError="1"/>
      <sheetData sheetId="16985" refreshError="1"/>
      <sheetData sheetId="16986" refreshError="1"/>
      <sheetData sheetId="16987" refreshError="1"/>
      <sheetData sheetId="16988" refreshError="1"/>
      <sheetData sheetId="16989" refreshError="1"/>
      <sheetData sheetId="16990" refreshError="1"/>
      <sheetData sheetId="16991" refreshError="1"/>
      <sheetData sheetId="16992" refreshError="1"/>
      <sheetData sheetId="16993" refreshError="1"/>
      <sheetData sheetId="16994" refreshError="1"/>
      <sheetData sheetId="16995" refreshError="1"/>
      <sheetData sheetId="16996" refreshError="1"/>
      <sheetData sheetId="16997" refreshError="1"/>
      <sheetData sheetId="16998" refreshError="1"/>
      <sheetData sheetId="16999" refreshError="1"/>
      <sheetData sheetId="17000" refreshError="1"/>
      <sheetData sheetId="17001" refreshError="1"/>
      <sheetData sheetId="17002" refreshError="1"/>
      <sheetData sheetId="17003" refreshError="1"/>
      <sheetData sheetId="17004" refreshError="1"/>
      <sheetData sheetId="17005" refreshError="1"/>
      <sheetData sheetId="17006" refreshError="1"/>
      <sheetData sheetId="17007" refreshError="1"/>
      <sheetData sheetId="17008" refreshError="1"/>
      <sheetData sheetId="17009" refreshError="1"/>
      <sheetData sheetId="17010" refreshError="1"/>
      <sheetData sheetId="17011" refreshError="1"/>
      <sheetData sheetId="17012" refreshError="1"/>
      <sheetData sheetId="17013" refreshError="1"/>
      <sheetData sheetId="17014" refreshError="1"/>
      <sheetData sheetId="17015" refreshError="1"/>
      <sheetData sheetId="17016" refreshError="1"/>
      <sheetData sheetId="17017" refreshError="1"/>
      <sheetData sheetId="17018" refreshError="1"/>
      <sheetData sheetId="17019" refreshError="1"/>
      <sheetData sheetId="17020" refreshError="1"/>
      <sheetData sheetId="17021" refreshError="1"/>
      <sheetData sheetId="17022" refreshError="1"/>
      <sheetData sheetId="17023" refreshError="1"/>
      <sheetData sheetId="17024" refreshError="1"/>
      <sheetData sheetId="17025" refreshError="1"/>
      <sheetData sheetId="17026" refreshError="1"/>
      <sheetData sheetId="17027" refreshError="1"/>
      <sheetData sheetId="17028" refreshError="1"/>
      <sheetData sheetId="17029" refreshError="1"/>
      <sheetData sheetId="17030" refreshError="1"/>
      <sheetData sheetId="17031" refreshError="1"/>
      <sheetData sheetId="17032" refreshError="1"/>
      <sheetData sheetId="17033" refreshError="1"/>
      <sheetData sheetId="17034" refreshError="1"/>
      <sheetData sheetId="17035" refreshError="1"/>
      <sheetData sheetId="17036" refreshError="1"/>
      <sheetData sheetId="17037" refreshError="1"/>
      <sheetData sheetId="17038" refreshError="1"/>
      <sheetData sheetId="17039" refreshError="1"/>
      <sheetData sheetId="17040" refreshError="1"/>
      <sheetData sheetId="17041" refreshError="1"/>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efreshError="1"/>
      <sheetData sheetId="17055" refreshError="1"/>
      <sheetData sheetId="17056" refreshError="1"/>
      <sheetData sheetId="17057" refreshError="1"/>
      <sheetData sheetId="17058" refreshError="1"/>
      <sheetData sheetId="17059" refreshError="1"/>
      <sheetData sheetId="17060" refreshError="1"/>
      <sheetData sheetId="17061" refreshError="1"/>
      <sheetData sheetId="17062" refreshError="1"/>
      <sheetData sheetId="17063" refreshError="1"/>
      <sheetData sheetId="17064" refreshError="1"/>
      <sheetData sheetId="17065" refreshError="1"/>
      <sheetData sheetId="17066" refreshError="1"/>
      <sheetData sheetId="17067" refreshError="1"/>
      <sheetData sheetId="17068" refreshError="1"/>
      <sheetData sheetId="17069" refreshError="1"/>
      <sheetData sheetId="17070" refreshError="1"/>
      <sheetData sheetId="17071" refreshError="1"/>
      <sheetData sheetId="17072" refreshError="1"/>
      <sheetData sheetId="17073" refreshError="1"/>
      <sheetData sheetId="17074" refreshError="1"/>
      <sheetData sheetId="17075" refreshError="1"/>
      <sheetData sheetId="17076" refreshError="1"/>
      <sheetData sheetId="17077" refreshError="1"/>
      <sheetData sheetId="17078" refreshError="1"/>
      <sheetData sheetId="17079" refreshError="1"/>
      <sheetData sheetId="17080" refreshError="1"/>
      <sheetData sheetId="17081" refreshError="1"/>
      <sheetData sheetId="17082" refreshError="1"/>
      <sheetData sheetId="17083" refreshError="1"/>
      <sheetData sheetId="17084" refreshError="1"/>
      <sheetData sheetId="17085" refreshError="1"/>
      <sheetData sheetId="17086" refreshError="1"/>
      <sheetData sheetId="17087" refreshError="1"/>
      <sheetData sheetId="17088" refreshError="1"/>
      <sheetData sheetId="17089" refreshError="1"/>
      <sheetData sheetId="17090" refreshError="1"/>
      <sheetData sheetId="17091" refreshError="1"/>
      <sheetData sheetId="17092" refreshError="1"/>
      <sheetData sheetId="17093" refreshError="1"/>
      <sheetData sheetId="17094" refreshError="1"/>
      <sheetData sheetId="17095" refreshError="1"/>
      <sheetData sheetId="17096" refreshError="1"/>
      <sheetData sheetId="17097" refreshError="1"/>
      <sheetData sheetId="17098" refreshError="1"/>
      <sheetData sheetId="17099" refreshError="1"/>
      <sheetData sheetId="17100" refreshError="1"/>
      <sheetData sheetId="17101" refreshError="1"/>
      <sheetData sheetId="17102" refreshError="1"/>
      <sheetData sheetId="17103" refreshError="1"/>
      <sheetData sheetId="17104" refreshError="1"/>
      <sheetData sheetId="17105" refreshError="1"/>
      <sheetData sheetId="17106" refreshError="1"/>
      <sheetData sheetId="17107" refreshError="1"/>
      <sheetData sheetId="17108" refreshError="1"/>
      <sheetData sheetId="17109" refreshError="1"/>
      <sheetData sheetId="17110" refreshError="1"/>
      <sheetData sheetId="17111" refreshError="1"/>
      <sheetData sheetId="17112" refreshError="1"/>
      <sheetData sheetId="17113" refreshError="1"/>
      <sheetData sheetId="17114" refreshError="1"/>
      <sheetData sheetId="17115" refreshError="1"/>
      <sheetData sheetId="17116" refreshError="1"/>
      <sheetData sheetId="17117" refreshError="1"/>
      <sheetData sheetId="17118" refreshError="1"/>
      <sheetData sheetId="17119" refreshError="1"/>
      <sheetData sheetId="17120" refreshError="1"/>
      <sheetData sheetId="17121" refreshError="1"/>
      <sheetData sheetId="17122" refreshError="1"/>
      <sheetData sheetId="17123" refreshError="1"/>
      <sheetData sheetId="17124" refreshError="1"/>
      <sheetData sheetId="17125"/>
      <sheetData sheetId="17126" refreshError="1"/>
      <sheetData sheetId="17127" refreshError="1"/>
      <sheetData sheetId="17128"/>
      <sheetData sheetId="17129" refreshError="1"/>
      <sheetData sheetId="17130" refreshError="1"/>
      <sheetData sheetId="17131" refreshError="1"/>
      <sheetData sheetId="17132" refreshError="1"/>
      <sheetData sheetId="17133" refreshError="1"/>
      <sheetData sheetId="17134"/>
      <sheetData sheetId="17135" refreshError="1"/>
      <sheetData sheetId="17136" refreshError="1"/>
      <sheetData sheetId="17137"/>
      <sheetData sheetId="17138" refreshError="1"/>
      <sheetData sheetId="17139" refreshError="1"/>
      <sheetData sheetId="17140" refreshError="1"/>
      <sheetData sheetId="17141" refreshError="1"/>
      <sheetData sheetId="17142" refreshError="1"/>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refreshError="1"/>
      <sheetData sheetId="17177" refreshError="1"/>
      <sheetData sheetId="17178" refreshError="1"/>
      <sheetData sheetId="17179"/>
      <sheetData sheetId="17180"/>
      <sheetData sheetId="17181"/>
      <sheetData sheetId="17182"/>
      <sheetData sheetId="17183"/>
      <sheetData sheetId="17184"/>
      <sheetData sheetId="17185"/>
      <sheetData sheetId="17186"/>
      <sheetData sheetId="17187" refreshError="1"/>
      <sheetData sheetId="17188" refreshError="1"/>
      <sheetData sheetId="17189" refreshError="1"/>
      <sheetData sheetId="17190"/>
      <sheetData sheetId="17191" refreshError="1"/>
      <sheetData sheetId="17192" refreshError="1"/>
      <sheetData sheetId="17193" refreshError="1"/>
      <sheetData sheetId="17194" refreshError="1"/>
      <sheetData sheetId="17195" refreshError="1"/>
      <sheetData sheetId="17196" refreshError="1"/>
      <sheetData sheetId="17197" refreshError="1"/>
      <sheetData sheetId="17198" refreshError="1"/>
      <sheetData sheetId="17199" refreshError="1"/>
      <sheetData sheetId="17200" refreshError="1"/>
      <sheetData sheetId="17201" refreshError="1"/>
      <sheetData sheetId="17202" refreshError="1"/>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refreshError="1"/>
      <sheetData sheetId="17227" refreshError="1"/>
      <sheetData sheetId="17228" refreshError="1"/>
      <sheetData sheetId="17229" refreshError="1"/>
      <sheetData sheetId="17230" refreshError="1"/>
      <sheetData sheetId="17231" refreshError="1"/>
      <sheetData sheetId="17232" refreshError="1"/>
      <sheetData sheetId="17233" refreshError="1"/>
      <sheetData sheetId="17234" refreshError="1"/>
      <sheetData sheetId="17235" refreshError="1"/>
      <sheetData sheetId="17236" refreshError="1"/>
      <sheetData sheetId="17237" refreshError="1"/>
      <sheetData sheetId="17238" refreshError="1"/>
      <sheetData sheetId="17239" refreshError="1"/>
      <sheetData sheetId="17240" refreshError="1"/>
      <sheetData sheetId="17241" refreshError="1"/>
      <sheetData sheetId="17242" refreshError="1"/>
      <sheetData sheetId="17243" refreshError="1"/>
      <sheetData sheetId="17244" refreshError="1"/>
      <sheetData sheetId="17245" refreshError="1"/>
      <sheetData sheetId="17246" refreshError="1"/>
      <sheetData sheetId="17247" refreshError="1"/>
      <sheetData sheetId="17248" refreshError="1"/>
      <sheetData sheetId="17249" refreshError="1"/>
      <sheetData sheetId="17250" refreshError="1"/>
      <sheetData sheetId="17251" refreshError="1"/>
      <sheetData sheetId="17252" refreshError="1"/>
      <sheetData sheetId="17253" refreshError="1"/>
      <sheetData sheetId="17254" refreshError="1"/>
      <sheetData sheetId="17255" refreshError="1"/>
      <sheetData sheetId="17256" refreshError="1"/>
      <sheetData sheetId="17257" refreshError="1"/>
      <sheetData sheetId="17258" refreshError="1"/>
      <sheetData sheetId="17259" refreshError="1"/>
      <sheetData sheetId="17260" refreshError="1"/>
      <sheetData sheetId="17261" refreshError="1"/>
      <sheetData sheetId="17262" refreshError="1"/>
      <sheetData sheetId="17263" refreshError="1"/>
      <sheetData sheetId="17264" refreshError="1"/>
      <sheetData sheetId="17265" refreshError="1"/>
      <sheetData sheetId="17266" refreshError="1"/>
      <sheetData sheetId="17267" refreshError="1"/>
      <sheetData sheetId="17268" refreshError="1"/>
      <sheetData sheetId="17269" refreshError="1"/>
      <sheetData sheetId="17270" refreshError="1"/>
      <sheetData sheetId="17271" refreshError="1"/>
      <sheetData sheetId="17272" refreshError="1"/>
      <sheetData sheetId="17273" refreshError="1"/>
      <sheetData sheetId="17274" refreshError="1"/>
      <sheetData sheetId="17275" refreshError="1"/>
      <sheetData sheetId="17276" refreshError="1"/>
      <sheetData sheetId="17277" refreshError="1"/>
      <sheetData sheetId="17278" refreshError="1"/>
      <sheetData sheetId="17279" refreshError="1"/>
      <sheetData sheetId="17280" refreshError="1"/>
      <sheetData sheetId="17281" refreshError="1"/>
      <sheetData sheetId="17282" refreshError="1"/>
      <sheetData sheetId="17283" refreshError="1"/>
      <sheetData sheetId="17284" refreshError="1"/>
      <sheetData sheetId="17285" refreshError="1"/>
      <sheetData sheetId="17286" refreshError="1"/>
      <sheetData sheetId="17287" refreshError="1"/>
      <sheetData sheetId="17288" refreshError="1"/>
      <sheetData sheetId="17289" refreshError="1"/>
      <sheetData sheetId="17290" refreshError="1"/>
      <sheetData sheetId="17291" refreshError="1"/>
      <sheetData sheetId="17292" refreshError="1"/>
      <sheetData sheetId="17293" refreshError="1"/>
      <sheetData sheetId="17294" refreshError="1"/>
      <sheetData sheetId="17295" refreshError="1"/>
      <sheetData sheetId="17296" refreshError="1"/>
      <sheetData sheetId="17297" refreshError="1"/>
      <sheetData sheetId="17298" refreshError="1"/>
      <sheetData sheetId="17299" refreshError="1"/>
      <sheetData sheetId="17300" refreshError="1"/>
      <sheetData sheetId="17301" refreshError="1"/>
      <sheetData sheetId="17302" refreshError="1"/>
      <sheetData sheetId="17303" refreshError="1"/>
      <sheetData sheetId="17304" refreshError="1"/>
      <sheetData sheetId="17305" refreshError="1"/>
      <sheetData sheetId="17306" refreshError="1"/>
      <sheetData sheetId="17307" refreshError="1"/>
      <sheetData sheetId="17308" refreshError="1"/>
      <sheetData sheetId="17309" refreshError="1"/>
      <sheetData sheetId="17310" refreshError="1"/>
      <sheetData sheetId="17311" refreshError="1"/>
      <sheetData sheetId="17312" refreshError="1"/>
      <sheetData sheetId="17313" refreshError="1"/>
      <sheetData sheetId="17314" refreshError="1"/>
      <sheetData sheetId="17315" refreshError="1"/>
      <sheetData sheetId="17316" refreshError="1"/>
      <sheetData sheetId="17317" refreshError="1"/>
      <sheetData sheetId="17318" refreshError="1"/>
      <sheetData sheetId="17319" refreshError="1"/>
      <sheetData sheetId="17320" refreshError="1"/>
      <sheetData sheetId="17321" refreshError="1"/>
      <sheetData sheetId="17322" refreshError="1"/>
      <sheetData sheetId="17323" refreshError="1"/>
      <sheetData sheetId="17324" refreshError="1"/>
      <sheetData sheetId="17325" refreshError="1"/>
      <sheetData sheetId="17326" refreshError="1"/>
      <sheetData sheetId="17327" refreshError="1"/>
      <sheetData sheetId="17328" refreshError="1"/>
      <sheetData sheetId="17329" refreshError="1"/>
      <sheetData sheetId="17330" refreshError="1"/>
      <sheetData sheetId="17331" refreshError="1"/>
      <sheetData sheetId="17332" refreshError="1"/>
      <sheetData sheetId="17333" refreshError="1"/>
      <sheetData sheetId="17334" refreshError="1"/>
      <sheetData sheetId="17335" refreshError="1"/>
      <sheetData sheetId="17336" refreshError="1"/>
      <sheetData sheetId="17337" refreshError="1"/>
      <sheetData sheetId="17338" refreshError="1"/>
      <sheetData sheetId="17339" refreshError="1"/>
      <sheetData sheetId="17340" refreshError="1"/>
      <sheetData sheetId="17341" refreshError="1"/>
      <sheetData sheetId="17342" refreshError="1"/>
      <sheetData sheetId="17343" refreshError="1"/>
      <sheetData sheetId="17344" refreshError="1"/>
      <sheetData sheetId="17345" refreshError="1"/>
      <sheetData sheetId="17346" refreshError="1"/>
      <sheetData sheetId="17347" refreshError="1"/>
      <sheetData sheetId="17348" refreshError="1"/>
      <sheetData sheetId="17349" refreshError="1"/>
      <sheetData sheetId="17350" refreshError="1"/>
      <sheetData sheetId="17351" refreshError="1"/>
      <sheetData sheetId="17352" refreshError="1"/>
      <sheetData sheetId="17353" refreshError="1"/>
      <sheetData sheetId="17354" refreshError="1"/>
      <sheetData sheetId="17355" refreshError="1"/>
      <sheetData sheetId="17356" refreshError="1"/>
      <sheetData sheetId="17357" refreshError="1"/>
      <sheetData sheetId="17358" refreshError="1"/>
      <sheetData sheetId="17359" refreshError="1"/>
      <sheetData sheetId="17360" refreshError="1"/>
      <sheetData sheetId="17361" refreshError="1"/>
      <sheetData sheetId="17362" refreshError="1"/>
      <sheetData sheetId="17363" refreshError="1"/>
      <sheetData sheetId="17364" refreshError="1"/>
      <sheetData sheetId="17365" refreshError="1"/>
      <sheetData sheetId="17366" refreshError="1"/>
      <sheetData sheetId="17367" refreshError="1"/>
      <sheetData sheetId="17368" refreshError="1"/>
      <sheetData sheetId="17369" refreshError="1"/>
      <sheetData sheetId="17370" refreshError="1"/>
      <sheetData sheetId="17371" refreshError="1"/>
      <sheetData sheetId="17372" refreshError="1"/>
      <sheetData sheetId="17373" refreshError="1"/>
      <sheetData sheetId="17374" refreshError="1"/>
      <sheetData sheetId="17375" refreshError="1"/>
      <sheetData sheetId="17376" refreshError="1"/>
      <sheetData sheetId="17377" refreshError="1"/>
      <sheetData sheetId="17378" refreshError="1"/>
      <sheetData sheetId="17379" refreshError="1"/>
      <sheetData sheetId="17380" refreshError="1"/>
      <sheetData sheetId="17381" refreshError="1"/>
      <sheetData sheetId="17382" refreshError="1"/>
      <sheetData sheetId="17383" refreshError="1"/>
      <sheetData sheetId="17384" refreshError="1"/>
      <sheetData sheetId="17385" refreshError="1"/>
      <sheetData sheetId="17386" refreshError="1"/>
      <sheetData sheetId="17387" refreshError="1"/>
      <sheetData sheetId="17388" refreshError="1"/>
      <sheetData sheetId="17389" refreshError="1"/>
      <sheetData sheetId="17390" refreshError="1"/>
      <sheetData sheetId="17391" refreshError="1"/>
      <sheetData sheetId="17392" refreshError="1"/>
      <sheetData sheetId="17393" refreshError="1"/>
      <sheetData sheetId="17394" refreshError="1"/>
      <sheetData sheetId="17395" refreshError="1"/>
      <sheetData sheetId="17396" refreshError="1"/>
      <sheetData sheetId="17397" refreshError="1"/>
      <sheetData sheetId="17398" refreshError="1"/>
      <sheetData sheetId="17399" refreshError="1"/>
      <sheetData sheetId="17400" refreshError="1"/>
      <sheetData sheetId="17401" refreshError="1"/>
      <sheetData sheetId="17402" refreshError="1"/>
      <sheetData sheetId="17403" refreshError="1"/>
      <sheetData sheetId="17404" refreshError="1"/>
      <sheetData sheetId="17405" refreshError="1"/>
      <sheetData sheetId="17406" refreshError="1"/>
      <sheetData sheetId="17407" refreshError="1"/>
      <sheetData sheetId="17408" refreshError="1"/>
      <sheetData sheetId="17409" refreshError="1"/>
      <sheetData sheetId="17410" refreshError="1"/>
      <sheetData sheetId="17411" refreshError="1"/>
      <sheetData sheetId="17412" refreshError="1"/>
      <sheetData sheetId="17413" refreshError="1"/>
      <sheetData sheetId="17414" refreshError="1"/>
      <sheetData sheetId="17415" refreshError="1"/>
      <sheetData sheetId="17416" refreshError="1"/>
      <sheetData sheetId="17417" refreshError="1"/>
      <sheetData sheetId="17418" refreshError="1"/>
      <sheetData sheetId="17419" refreshError="1"/>
      <sheetData sheetId="17420" refreshError="1"/>
      <sheetData sheetId="17421" refreshError="1"/>
      <sheetData sheetId="17422" refreshError="1"/>
      <sheetData sheetId="17423" refreshError="1"/>
      <sheetData sheetId="17424" refreshError="1"/>
      <sheetData sheetId="17425" refreshError="1"/>
      <sheetData sheetId="17426" refreshError="1"/>
      <sheetData sheetId="17427" refreshError="1"/>
      <sheetData sheetId="17428" refreshError="1"/>
      <sheetData sheetId="17429" refreshError="1"/>
      <sheetData sheetId="17430" refreshError="1"/>
      <sheetData sheetId="17431" refreshError="1"/>
      <sheetData sheetId="17432" refreshError="1"/>
      <sheetData sheetId="17433" refreshError="1"/>
      <sheetData sheetId="17434" refreshError="1"/>
      <sheetData sheetId="17435" refreshError="1"/>
      <sheetData sheetId="17436" refreshError="1"/>
      <sheetData sheetId="17437" refreshError="1"/>
      <sheetData sheetId="17438" refreshError="1"/>
      <sheetData sheetId="17439" refreshError="1"/>
      <sheetData sheetId="17440" refreshError="1"/>
      <sheetData sheetId="17441" refreshError="1"/>
      <sheetData sheetId="17442" refreshError="1"/>
      <sheetData sheetId="17443" refreshError="1"/>
      <sheetData sheetId="17444" refreshError="1"/>
      <sheetData sheetId="17445" refreshError="1"/>
      <sheetData sheetId="17446" refreshError="1"/>
      <sheetData sheetId="17447" refreshError="1"/>
      <sheetData sheetId="17448" refreshError="1"/>
      <sheetData sheetId="17449" refreshError="1"/>
      <sheetData sheetId="17450" refreshError="1"/>
      <sheetData sheetId="17451" refreshError="1"/>
      <sheetData sheetId="17452" refreshError="1"/>
      <sheetData sheetId="17453" refreshError="1"/>
      <sheetData sheetId="17454" refreshError="1"/>
      <sheetData sheetId="17455" refreshError="1"/>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refreshError="1"/>
      <sheetData sheetId="17513" refreshError="1"/>
      <sheetData sheetId="17514" refreshError="1"/>
      <sheetData sheetId="17515" refreshError="1"/>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sheetData sheetId="17558"/>
      <sheetData sheetId="17559"/>
      <sheetData sheetId="17560"/>
      <sheetData sheetId="17561"/>
      <sheetData sheetId="17562" refreshError="1"/>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sheetData sheetId="17683"/>
      <sheetData sheetId="17684"/>
      <sheetData sheetId="17685"/>
      <sheetData sheetId="17686"/>
      <sheetData sheetId="17687"/>
      <sheetData sheetId="17688"/>
      <sheetData sheetId="17689"/>
      <sheetData sheetId="17690"/>
      <sheetData sheetId="17691"/>
      <sheetData sheetId="17692"/>
      <sheetData sheetId="17693"/>
      <sheetData sheetId="17694"/>
      <sheetData sheetId="17695"/>
      <sheetData sheetId="17696"/>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refreshError="1"/>
      <sheetData sheetId="18024" refreshError="1"/>
      <sheetData sheetId="18025" refreshError="1"/>
      <sheetData sheetId="18026" refreshError="1"/>
      <sheetData sheetId="18027" refreshError="1"/>
      <sheetData sheetId="18028" refreshError="1"/>
      <sheetData sheetId="18029" refreshError="1"/>
      <sheetData sheetId="18030" refreshError="1"/>
      <sheetData sheetId="18031" refreshError="1"/>
      <sheetData sheetId="18032" refreshError="1"/>
      <sheetData sheetId="18033" refreshError="1"/>
      <sheetData sheetId="18034" refreshError="1"/>
      <sheetData sheetId="18035" refreshError="1"/>
      <sheetData sheetId="18036" refreshError="1"/>
      <sheetData sheetId="18037" refreshError="1"/>
      <sheetData sheetId="18038" refreshError="1"/>
      <sheetData sheetId="18039" refreshError="1"/>
      <sheetData sheetId="18040" refreshError="1"/>
      <sheetData sheetId="18041" refreshError="1"/>
      <sheetData sheetId="18042" refreshError="1"/>
      <sheetData sheetId="18043" refreshError="1"/>
      <sheetData sheetId="18044" refreshError="1"/>
      <sheetData sheetId="18045" refreshError="1"/>
      <sheetData sheetId="18046" refreshError="1"/>
      <sheetData sheetId="18047" refreshError="1"/>
      <sheetData sheetId="18048" refreshError="1"/>
      <sheetData sheetId="18049" refreshError="1"/>
      <sheetData sheetId="18050" refreshError="1"/>
      <sheetData sheetId="18051" refreshError="1"/>
      <sheetData sheetId="18052" refreshError="1"/>
      <sheetData sheetId="18053" refreshError="1"/>
      <sheetData sheetId="18054" refreshError="1"/>
      <sheetData sheetId="18055" refreshError="1"/>
      <sheetData sheetId="18056" refreshError="1"/>
      <sheetData sheetId="18057" refreshError="1"/>
      <sheetData sheetId="18058" refreshError="1"/>
      <sheetData sheetId="18059" refreshError="1"/>
      <sheetData sheetId="18060" refreshError="1"/>
      <sheetData sheetId="18061" refreshError="1"/>
      <sheetData sheetId="18062" refreshError="1"/>
      <sheetData sheetId="18063" refreshError="1"/>
      <sheetData sheetId="18064" refreshError="1"/>
      <sheetData sheetId="18065" refreshError="1"/>
      <sheetData sheetId="18066" refreshError="1"/>
      <sheetData sheetId="18067" refreshError="1"/>
      <sheetData sheetId="18068" refreshError="1"/>
      <sheetData sheetId="18069" refreshError="1"/>
      <sheetData sheetId="18070" refreshError="1"/>
      <sheetData sheetId="18071" refreshError="1"/>
      <sheetData sheetId="18072" refreshError="1"/>
      <sheetData sheetId="18073" refreshError="1"/>
      <sheetData sheetId="18074" refreshError="1"/>
      <sheetData sheetId="18075" refreshError="1"/>
      <sheetData sheetId="18076" refreshError="1"/>
      <sheetData sheetId="18077" refreshError="1"/>
      <sheetData sheetId="18078" refreshError="1"/>
      <sheetData sheetId="18079" refreshError="1"/>
      <sheetData sheetId="18080" refreshError="1"/>
      <sheetData sheetId="18081" refreshError="1"/>
      <sheetData sheetId="18082" refreshError="1"/>
      <sheetData sheetId="18083" refreshError="1"/>
      <sheetData sheetId="18084" refreshError="1"/>
      <sheetData sheetId="18085" refreshError="1"/>
      <sheetData sheetId="18086" refreshError="1"/>
      <sheetData sheetId="18087" refreshError="1"/>
      <sheetData sheetId="18088" refreshError="1"/>
      <sheetData sheetId="18089" refreshError="1"/>
      <sheetData sheetId="18090" refreshError="1"/>
      <sheetData sheetId="18091" refreshError="1"/>
      <sheetData sheetId="18092" refreshError="1"/>
      <sheetData sheetId="18093" refreshError="1"/>
      <sheetData sheetId="18094" refreshError="1"/>
      <sheetData sheetId="18095" refreshError="1"/>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efreshError="1"/>
      <sheetData sheetId="18104" refreshError="1"/>
      <sheetData sheetId="18105" refreshError="1"/>
      <sheetData sheetId="18106" refreshError="1"/>
      <sheetData sheetId="18107" refreshError="1"/>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refreshError="1"/>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refreshError="1"/>
      <sheetData sheetId="18138" refreshError="1"/>
      <sheetData sheetId="18139" refreshError="1"/>
      <sheetData sheetId="18140" refreshError="1"/>
      <sheetData sheetId="18141" refreshError="1"/>
      <sheetData sheetId="18142" refreshError="1"/>
      <sheetData sheetId="18143" refreshError="1"/>
      <sheetData sheetId="18144" refreshError="1"/>
      <sheetData sheetId="18145" refreshError="1"/>
      <sheetData sheetId="18146" refreshError="1"/>
      <sheetData sheetId="18147" refreshError="1"/>
      <sheetData sheetId="18148" refreshError="1"/>
      <sheetData sheetId="18149" refreshError="1"/>
      <sheetData sheetId="18150" refreshError="1"/>
      <sheetData sheetId="18151" refreshError="1"/>
      <sheetData sheetId="18152" refreshError="1"/>
      <sheetData sheetId="18153" refreshError="1"/>
      <sheetData sheetId="18154" refreshError="1"/>
      <sheetData sheetId="18155" refreshError="1"/>
      <sheetData sheetId="18156" refreshError="1"/>
      <sheetData sheetId="18157" refreshError="1"/>
      <sheetData sheetId="18158" refreshError="1"/>
      <sheetData sheetId="18159" refreshError="1"/>
      <sheetData sheetId="18160" refreshError="1"/>
      <sheetData sheetId="18161" refreshError="1"/>
      <sheetData sheetId="18162" refreshError="1"/>
      <sheetData sheetId="18163" refreshError="1"/>
      <sheetData sheetId="18164" refreshError="1"/>
      <sheetData sheetId="18165" refreshError="1"/>
      <sheetData sheetId="18166" refreshError="1"/>
      <sheetData sheetId="18167" refreshError="1"/>
      <sheetData sheetId="18168" refreshError="1"/>
      <sheetData sheetId="18169" refreshError="1"/>
      <sheetData sheetId="18170" refreshError="1"/>
      <sheetData sheetId="18171" refreshError="1"/>
      <sheetData sheetId="18172" refreshError="1"/>
      <sheetData sheetId="18173" refreshError="1"/>
      <sheetData sheetId="18174" refreshError="1"/>
      <sheetData sheetId="18175" refreshError="1"/>
      <sheetData sheetId="18176" refreshError="1"/>
      <sheetData sheetId="18177" refreshError="1"/>
      <sheetData sheetId="18178" refreshError="1"/>
      <sheetData sheetId="18179" refreshError="1"/>
      <sheetData sheetId="18180" refreshError="1"/>
      <sheetData sheetId="18181" refreshError="1"/>
      <sheetData sheetId="18182" refreshError="1"/>
      <sheetData sheetId="18183" refreshError="1"/>
      <sheetData sheetId="18184" refreshError="1"/>
      <sheetData sheetId="18185" refreshError="1"/>
      <sheetData sheetId="18186" refreshError="1"/>
      <sheetData sheetId="18187" refreshError="1"/>
      <sheetData sheetId="18188" refreshError="1"/>
      <sheetData sheetId="18189" refreshError="1"/>
      <sheetData sheetId="18190" refreshError="1"/>
      <sheetData sheetId="18191" refreshError="1"/>
      <sheetData sheetId="18192" refreshError="1"/>
      <sheetData sheetId="18193" refreshError="1"/>
      <sheetData sheetId="18194" refreshError="1"/>
      <sheetData sheetId="18195" refreshError="1"/>
      <sheetData sheetId="18196" refreshError="1"/>
      <sheetData sheetId="18197" refreshError="1"/>
      <sheetData sheetId="18198" refreshError="1"/>
      <sheetData sheetId="18199" refreshError="1"/>
      <sheetData sheetId="18200" refreshError="1"/>
      <sheetData sheetId="18201" refreshError="1"/>
      <sheetData sheetId="18202" refreshError="1"/>
      <sheetData sheetId="18203" refreshError="1"/>
      <sheetData sheetId="18204" refreshError="1"/>
      <sheetData sheetId="18205" refreshError="1"/>
      <sheetData sheetId="18206" refreshError="1"/>
      <sheetData sheetId="18207" refreshError="1"/>
      <sheetData sheetId="18208" refreshError="1"/>
      <sheetData sheetId="18209" refreshError="1"/>
      <sheetData sheetId="18210" refreshError="1"/>
      <sheetData sheetId="18211" refreshError="1"/>
      <sheetData sheetId="18212" refreshError="1"/>
      <sheetData sheetId="18213" refreshError="1"/>
      <sheetData sheetId="18214" refreshError="1"/>
      <sheetData sheetId="18215" refreshError="1"/>
      <sheetData sheetId="18216" refreshError="1"/>
      <sheetData sheetId="18217" refreshError="1"/>
      <sheetData sheetId="18218" refreshError="1"/>
      <sheetData sheetId="18219" refreshError="1"/>
      <sheetData sheetId="18220" refreshError="1"/>
      <sheetData sheetId="18221" refreshError="1"/>
      <sheetData sheetId="18222" refreshError="1"/>
      <sheetData sheetId="18223" refreshError="1"/>
      <sheetData sheetId="18224" refreshError="1"/>
      <sheetData sheetId="18225" refreshError="1"/>
      <sheetData sheetId="18226" refreshError="1"/>
      <sheetData sheetId="18227" refreshError="1"/>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refreshError="1"/>
      <sheetData sheetId="18250" refreshError="1"/>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refreshError="1"/>
      <sheetData sheetId="18260" refreshError="1"/>
      <sheetData sheetId="18261" refreshError="1"/>
      <sheetData sheetId="18262" refreshError="1"/>
      <sheetData sheetId="18263" refreshError="1"/>
      <sheetData sheetId="18264" refreshError="1"/>
      <sheetData sheetId="18265" refreshError="1"/>
      <sheetData sheetId="18266" refreshError="1"/>
      <sheetData sheetId="18267" refreshError="1"/>
      <sheetData sheetId="18268" refreshError="1"/>
      <sheetData sheetId="18269" refreshError="1"/>
      <sheetData sheetId="18270" refreshError="1"/>
      <sheetData sheetId="18271" refreshError="1"/>
      <sheetData sheetId="18272" refreshError="1"/>
      <sheetData sheetId="18273" refreshError="1"/>
      <sheetData sheetId="18274" refreshError="1"/>
      <sheetData sheetId="18275" refreshError="1"/>
      <sheetData sheetId="18276" refreshError="1"/>
      <sheetData sheetId="18277" refreshError="1"/>
      <sheetData sheetId="18278" refreshError="1"/>
      <sheetData sheetId="18279" refreshError="1"/>
      <sheetData sheetId="18280" refreshError="1"/>
      <sheetData sheetId="18281" refreshError="1"/>
      <sheetData sheetId="18282" refreshError="1"/>
      <sheetData sheetId="18283" refreshError="1"/>
      <sheetData sheetId="18284" refreshError="1"/>
      <sheetData sheetId="18285" refreshError="1"/>
      <sheetData sheetId="18286" refreshError="1"/>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refreshError="1"/>
      <sheetData sheetId="18303" refreshError="1"/>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efreshError="1"/>
      <sheetData sheetId="18328" refreshError="1"/>
      <sheetData sheetId="18329" refreshError="1"/>
      <sheetData sheetId="18330" refreshError="1"/>
      <sheetData sheetId="18331" refreshError="1"/>
      <sheetData sheetId="18332" refreshError="1"/>
      <sheetData sheetId="18333" refreshError="1"/>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efreshError="1"/>
      <sheetData sheetId="18358" refreshError="1"/>
      <sheetData sheetId="18359" refreshError="1"/>
      <sheetData sheetId="18360" refreshError="1"/>
      <sheetData sheetId="18361" refreshError="1"/>
      <sheetData sheetId="18362" refreshError="1"/>
      <sheetData sheetId="18363" refreshError="1"/>
      <sheetData sheetId="18364" refreshError="1"/>
      <sheetData sheetId="18365" refreshError="1"/>
      <sheetData sheetId="18366" refreshError="1"/>
      <sheetData sheetId="18367" refreshError="1"/>
      <sheetData sheetId="18368" refreshError="1"/>
      <sheetData sheetId="18369" refreshError="1"/>
      <sheetData sheetId="18370" refreshError="1"/>
      <sheetData sheetId="18371" refreshError="1"/>
      <sheetData sheetId="18372" refreshError="1"/>
      <sheetData sheetId="18373" refreshError="1"/>
      <sheetData sheetId="18374" refreshError="1"/>
      <sheetData sheetId="18375" refreshError="1"/>
      <sheetData sheetId="18376" refreshError="1"/>
      <sheetData sheetId="18377" refreshError="1"/>
      <sheetData sheetId="18378" refreshError="1"/>
      <sheetData sheetId="18379" refreshError="1"/>
      <sheetData sheetId="18380" refreshError="1"/>
      <sheetData sheetId="18381" refreshError="1"/>
      <sheetData sheetId="18382" refreshError="1"/>
      <sheetData sheetId="18383" refreshError="1"/>
      <sheetData sheetId="18384" refreshError="1"/>
      <sheetData sheetId="18385" refreshError="1"/>
      <sheetData sheetId="18386" refreshError="1"/>
      <sheetData sheetId="18387" refreshError="1"/>
      <sheetData sheetId="18388" refreshError="1"/>
      <sheetData sheetId="18389" refreshError="1"/>
      <sheetData sheetId="18390" refreshError="1"/>
      <sheetData sheetId="18391" refreshError="1"/>
      <sheetData sheetId="18392" refreshError="1"/>
      <sheetData sheetId="18393" refreshError="1"/>
      <sheetData sheetId="18394" refreshError="1"/>
      <sheetData sheetId="18395" refreshError="1"/>
      <sheetData sheetId="18396" refreshError="1"/>
      <sheetData sheetId="18397" refreshError="1"/>
      <sheetData sheetId="18398" refreshError="1"/>
      <sheetData sheetId="18399" refreshError="1"/>
      <sheetData sheetId="18400" refreshError="1"/>
      <sheetData sheetId="18401" refreshError="1"/>
      <sheetData sheetId="18402" refreshError="1"/>
      <sheetData sheetId="18403" refreshError="1"/>
      <sheetData sheetId="18404" refreshError="1"/>
      <sheetData sheetId="18405" refreshError="1"/>
      <sheetData sheetId="18406" refreshError="1"/>
      <sheetData sheetId="18407" refreshError="1"/>
      <sheetData sheetId="18408" refreshError="1"/>
      <sheetData sheetId="18409" refreshError="1"/>
      <sheetData sheetId="18410" refreshError="1"/>
      <sheetData sheetId="18411" refreshError="1"/>
      <sheetData sheetId="18412" refreshError="1"/>
      <sheetData sheetId="18413" refreshError="1"/>
      <sheetData sheetId="18414" refreshError="1"/>
      <sheetData sheetId="18415" refreshError="1"/>
      <sheetData sheetId="18416" refreshError="1"/>
      <sheetData sheetId="18417" refreshError="1"/>
      <sheetData sheetId="18418" refreshError="1"/>
      <sheetData sheetId="18419" refreshError="1"/>
      <sheetData sheetId="18420" refreshError="1"/>
      <sheetData sheetId="18421" refreshError="1"/>
      <sheetData sheetId="18422" refreshError="1"/>
      <sheetData sheetId="18423" refreshError="1"/>
      <sheetData sheetId="18424" refreshError="1"/>
      <sheetData sheetId="18425" refreshError="1"/>
      <sheetData sheetId="18426" refreshError="1"/>
      <sheetData sheetId="18427" refreshError="1"/>
      <sheetData sheetId="18428" refreshError="1"/>
      <sheetData sheetId="18429" refreshError="1"/>
      <sheetData sheetId="18430" refreshError="1"/>
      <sheetData sheetId="18431" refreshError="1"/>
      <sheetData sheetId="18432" refreshError="1"/>
      <sheetData sheetId="18433" refreshError="1"/>
      <sheetData sheetId="18434" refreshError="1"/>
      <sheetData sheetId="18435" refreshError="1"/>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efreshError="1"/>
      <sheetData sheetId="18446" refreshError="1"/>
      <sheetData sheetId="18447" refreshError="1"/>
      <sheetData sheetId="18448" refreshError="1"/>
      <sheetData sheetId="18449" refreshError="1"/>
      <sheetData sheetId="18450" refreshError="1"/>
      <sheetData sheetId="18451" refreshError="1"/>
      <sheetData sheetId="18452" refreshError="1"/>
      <sheetData sheetId="18453" refreshError="1"/>
      <sheetData sheetId="18454" refreshError="1"/>
      <sheetData sheetId="18455" refreshError="1"/>
      <sheetData sheetId="18456" refreshError="1"/>
      <sheetData sheetId="18457" refreshError="1"/>
      <sheetData sheetId="18458" refreshError="1"/>
      <sheetData sheetId="18459" refreshError="1"/>
      <sheetData sheetId="18460" refreshError="1"/>
      <sheetData sheetId="18461" refreshError="1"/>
      <sheetData sheetId="18462" refreshError="1"/>
      <sheetData sheetId="18463" refreshError="1"/>
      <sheetData sheetId="18464" refreshError="1"/>
      <sheetData sheetId="18465" refreshError="1"/>
      <sheetData sheetId="18466" refreshError="1"/>
      <sheetData sheetId="18467" refreshError="1"/>
      <sheetData sheetId="18468" refreshError="1"/>
      <sheetData sheetId="18469" refreshError="1"/>
      <sheetData sheetId="18470" refreshError="1"/>
      <sheetData sheetId="18471" refreshError="1"/>
      <sheetData sheetId="18472" refreshError="1"/>
      <sheetData sheetId="18473" refreshError="1"/>
      <sheetData sheetId="18474" refreshError="1"/>
      <sheetData sheetId="18475" refreshError="1"/>
      <sheetData sheetId="18476" refreshError="1"/>
      <sheetData sheetId="18477" refreshError="1"/>
      <sheetData sheetId="18478" refreshError="1"/>
      <sheetData sheetId="18479" refreshError="1"/>
      <sheetData sheetId="18480" refreshError="1"/>
      <sheetData sheetId="18481" refreshError="1"/>
      <sheetData sheetId="18482" refreshError="1"/>
      <sheetData sheetId="18483" refreshError="1"/>
      <sheetData sheetId="18484" refreshError="1"/>
      <sheetData sheetId="18485" refreshError="1"/>
      <sheetData sheetId="18486" refreshError="1"/>
      <sheetData sheetId="18487" refreshError="1"/>
      <sheetData sheetId="18488" refreshError="1"/>
      <sheetData sheetId="18489" refreshError="1"/>
      <sheetData sheetId="18490" refreshError="1"/>
      <sheetData sheetId="18491" refreshError="1"/>
      <sheetData sheetId="18492" refreshError="1"/>
      <sheetData sheetId="18493" refreshError="1"/>
      <sheetData sheetId="18494" refreshError="1"/>
      <sheetData sheetId="18495" refreshError="1"/>
      <sheetData sheetId="18496" refreshError="1"/>
      <sheetData sheetId="18497" refreshError="1"/>
      <sheetData sheetId="18498" refreshError="1"/>
      <sheetData sheetId="18499" refreshError="1"/>
      <sheetData sheetId="18500" refreshError="1"/>
      <sheetData sheetId="18501" refreshError="1"/>
      <sheetData sheetId="18502" refreshError="1"/>
      <sheetData sheetId="18503" refreshError="1"/>
      <sheetData sheetId="18504" refreshError="1"/>
      <sheetData sheetId="18505" refreshError="1"/>
      <sheetData sheetId="18506" refreshError="1"/>
      <sheetData sheetId="18507" refreshError="1"/>
      <sheetData sheetId="18508" refreshError="1"/>
      <sheetData sheetId="18509" refreshError="1"/>
      <sheetData sheetId="18510" refreshError="1"/>
      <sheetData sheetId="18511" refreshError="1"/>
      <sheetData sheetId="18512" refreshError="1"/>
      <sheetData sheetId="18513" refreshError="1"/>
      <sheetData sheetId="18514" refreshError="1"/>
      <sheetData sheetId="18515" refreshError="1"/>
      <sheetData sheetId="18516" refreshError="1"/>
      <sheetData sheetId="18517" refreshError="1"/>
      <sheetData sheetId="18518" refreshError="1"/>
      <sheetData sheetId="18519" refreshError="1"/>
      <sheetData sheetId="18520" refreshError="1"/>
      <sheetData sheetId="18521" refreshError="1"/>
      <sheetData sheetId="18522" refreshError="1"/>
      <sheetData sheetId="18523" refreshError="1"/>
      <sheetData sheetId="18524" refreshError="1"/>
      <sheetData sheetId="18525" refreshError="1"/>
      <sheetData sheetId="18526" refreshError="1"/>
      <sheetData sheetId="18527" refreshError="1"/>
      <sheetData sheetId="18528" refreshError="1"/>
      <sheetData sheetId="18529" refreshError="1"/>
      <sheetData sheetId="18530" refreshError="1"/>
      <sheetData sheetId="18531" refreshError="1"/>
      <sheetData sheetId="18532" refreshError="1"/>
      <sheetData sheetId="18533" refreshError="1"/>
      <sheetData sheetId="18534" refreshError="1"/>
      <sheetData sheetId="18535" refreshError="1"/>
      <sheetData sheetId="18536" refreshError="1"/>
      <sheetData sheetId="18537" refreshError="1"/>
      <sheetData sheetId="18538" refreshError="1"/>
      <sheetData sheetId="18539" refreshError="1"/>
      <sheetData sheetId="18540" refreshError="1"/>
      <sheetData sheetId="18541" refreshError="1"/>
      <sheetData sheetId="18542" refreshError="1"/>
      <sheetData sheetId="18543" refreshError="1"/>
      <sheetData sheetId="18544" refreshError="1"/>
      <sheetData sheetId="18545" refreshError="1"/>
      <sheetData sheetId="18546" refreshError="1"/>
      <sheetData sheetId="18547" refreshError="1"/>
      <sheetData sheetId="18548" refreshError="1"/>
      <sheetData sheetId="18549" refreshError="1"/>
      <sheetData sheetId="18550" refreshError="1"/>
      <sheetData sheetId="18551" refreshError="1"/>
      <sheetData sheetId="18552" refreshError="1"/>
      <sheetData sheetId="18553" refreshError="1"/>
      <sheetData sheetId="18554" refreshError="1"/>
      <sheetData sheetId="18555" refreshError="1"/>
      <sheetData sheetId="18556" refreshError="1"/>
      <sheetData sheetId="18557" refreshError="1"/>
      <sheetData sheetId="18558" refreshError="1"/>
      <sheetData sheetId="18559" refreshError="1"/>
      <sheetData sheetId="18560" refreshError="1"/>
      <sheetData sheetId="18561" refreshError="1"/>
      <sheetData sheetId="18562" refreshError="1"/>
      <sheetData sheetId="18563" refreshError="1"/>
      <sheetData sheetId="18564" refreshError="1"/>
      <sheetData sheetId="18565" refreshError="1"/>
      <sheetData sheetId="18566" refreshError="1"/>
      <sheetData sheetId="18567" refreshError="1"/>
      <sheetData sheetId="18568" refreshError="1"/>
      <sheetData sheetId="18569" refreshError="1"/>
      <sheetData sheetId="18570" refreshError="1"/>
      <sheetData sheetId="18571" refreshError="1"/>
      <sheetData sheetId="18572" refreshError="1"/>
      <sheetData sheetId="18573" refreshError="1"/>
      <sheetData sheetId="18574" refreshError="1"/>
      <sheetData sheetId="18575" refreshError="1"/>
      <sheetData sheetId="18576" refreshError="1"/>
      <sheetData sheetId="18577" refreshError="1"/>
      <sheetData sheetId="18578" refreshError="1"/>
      <sheetData sheetId="18579" refreshError="1"/>
      <sheetData sheetId="18580" refreshError="1"/>
      <sheetData sheetId="18581" refreshError="1"/>
      <sheetData sheetId="18582" refreshError="1"/>
      <sheetData sheetId="18583" refreshError="1"/>
      <sheetData sheetId="18584" refreshError="1"/>
      <sheetData sheetId="18585" refreshError="1"/>
      <sheetData sheetId="18586" refreshError="1"/>
      <sheetData sheetId="18587" refreshError="1"/>
      <sheetData sheetId="18588" refreshError="1"/>
      <sheetData sheetId="18589" refreshError="1"/>
      <sheetData sheetId="18590" refreshError="1"/>
      <sheetData sheetId="18591" refreshError="1"/>
      <sheetData sheetId="18592" refreshError="1"/>
      <sheetData sheetId="18593" refreshError="1"/>
      <sheetData sheetId="18594" refreshError="1"/>
      <sheetData sheetId="18595" refreshError="1"/>
      <sheetData sheetId="18596" refreshError="1"/>
      <sheetData sheetId="18597" refreshError="1"/>
      <sheetData sheetId="18598" refreshError="1"/>
      <sheetData sheetId="18599" refreshError="1"/>
      <sheetData sheetId="18600" refreshError="1"/>
      <sheetData sheetId="18601" refreshError="1"/>
      <sheetData sheetId="18602" refreshError="1"/>
      <sheetData sheetId="18603" refreshError="1"/>
      <sheetData sheetId="18604" refreshError="1"/>
      <sheetData sheetId="18605" refreshError="1"/>
      <sheetData sheetId="18606" refreshError="1"/>
      <sheetData sheetId="18607" refreshError="1"/>
      <sheetData sheetId="18608" refreshError="1"/>
      <sheetData sheetId="18609" refreshError="1"/>
      <sheetData sheetId="18610" refreshError="1"/>
      <sheetData sheetId="18611" refreshError="1"/>
      <sheetData sheetId="18612" refreshError="1"/>
      <sheetData sheetId="18613" refreshError="1"/>
      <sheetData sheetId="18614" refreshError="1"/>
      <sheetData sheetId="18615" refreshError="1"/>
      <sheetData sheetId="18616" refreshError="1"/>
      <sheetData sheetId="18617" refreshError="1"/>
      <sheetData sheetId="18618" refreshError="1"/>
      <sheetData sheetId="18619" refreshError="1"/>
      <sheetData sheetId="18620" refreshError="1"/>
      <sheetData sheetId="18621" refreshError="1"/>
      <sheetData sheetId="18622" refreshError="1"/>
      <sheetData sheetId="18623" refreshError="1"/>
      <sheetData sheetId="18624" refreshError="1"/>
      <sheetData sheetId="18625" refreshError="1"/>
      <sheetData sheetId="18626" refreshError="1"/>
      <sheetData sheetId="18627" refreshError="1"/>
      <sheetData sheetId="18628" refreshError="1"/>
      <sheetData sheetId="18629" refreshError="1"/>
      <sheetData sheetId="18630" refreshError="1"/>
      <sheetData sheetId="18631" refreshError="1"/>
      <sheetData sheetId="18632" refreshError="1"/>
      <sheetData sheetId="18633" refreshError="1"/>
      <sheetData sheetId="18634" refreshError="1"/>
      <sheetData sheetId="18635" refreshError="1"/>
      <sheetData sheetId="18636" refreshError="1"/>
      <sheetData sheetId="18637" refreshError="1"/>
      <sheetData sheetId="18638" refreshError="1"/>
      <sheetData sheetId="18639" refreshError="1"/>
      <sheetData sheetId="18640" refreshError="1"/>
      <sheetData sheetId="18641" refreshError="1"/>
      <sheetData sheetId="18642" refreshError="1"/>
      <sheetData sheetId="18643" refreshError="1"/>
      <sheetData sheetId="18644" refreshError="1"/>
      <sheetData sheetId="18645" refreshError="1"/>
      <sheetData sheetId="18646" refreshError="1"/>
      <sheetData sheetId="18647" refreshError="1"/>
      <sheetData sheetId="18648" refreshError="1"/>
      <sheetData sheetId="18649" refreshError="1"/>
      <sheetData sheetId="18650" refreshError="1"/>
      <sheetData sheetId="18651" refreshError="1"/>
      <sheetData sheetId="18652" refreshError="1"/>
      <sheetData sheetId="18653" refreshError="1"/>
      <sheetData sheetId="18654" refreshError="1"/>
      <sheetData sheetId="18655" refreshError="1"/>
      <sheetData sheetId="18656" refreshError="1"/>
      <sheetData sheetId="18657" refreshError="1"/>
      <sheetData sheetId="18658" refreshError="1"/>
      <sheetData sheetId="18659" refreshError="1"/>
      <sheetData sheetId="18660" refreshError="1"/>
      <sheetData sheetId="18661" refreshError="1"/>
      <sheetData sheetId="18662" refreshError="1"/>
      <sheetData sheetId="18663" refreshError="1"/>
      <sheetData sheetId="18664" refreshError="1"/>
      <sheetData sheetId="18665" refreshError="1"/>
      <sheetData sheetId="18666" refreshError="1"/>
      <sheetData sheetId="18667" refreshError="1"/>
      <sheetData sheetId="18668" refreshError="1"/>
      <sheetData sheetId="18669" refreshError="1"/>
      <sheetData sheetId="18670" refreshError="1"/>
      <sheetData sheetId="18671" refreshError="1"/>
      <sheetData sheetId="18672" refreshError="1"/>
      <sheetData sheetId="18673" refreshError="1"/>
      <sheetData sheetId="18674" refreshError="1"/>
      <sheetData sheetId="18675" refreshError="1"/>
      <sheetData sheetId="18676" refreshError="1"/>
      <sheetData sheetId="18677" refreshError="1"/>
      <sheetData sheetId="18678" refreshError="1"/>
      <sheetData sheetId="18679" refreshError="1"/>
      <sheetData sheetId="18680" refreshError="1"/>
      <sheetData sheetId="18681" refreshError="1"/>
      <sheetData sheetId="18682" refreshError="1"/>
      <sheetData sheetId="18683" refreshError="1"/>
      <sheetData sheetId="18684" refreshError="1"/>
      <sheetData sheetId="18685" refreshError="1"/>
      <sheetData sheetId="18686" refreshError="1"/>
      <sheetData sheetId="18687" refreshError="1"/>
      <sheetData sheetId="18688" refreshError="1"/>
      <sheetData sheetId="18689" refreshError="1"/>
      <sheetData sheetId="18690" refreshError="1"/>
      <sheetData sheetId="18691" refreshError="1"/>
      <sheetData sheetId="18692" refreshError="1"/>
      <sheetData sheetId="18693" refreshError="1"/>
      <sheetData sheetId="18694" refreshError="1"/>
      <sheetData sheetId="18695" refreshError="1"/>
      <sheetData sheetId="18696" refreshError="1"/>
      <sheetData sheetId="18697" refreshError="1"/>
      <sheetData sheetId="18698" refreshError="1"/>
      <sheetData sheetId="18699" refreshError="1"/>
      <sheetData sheetId="18700" refreshError="1"/>
      <sheetData sheetId="18701" refreshError="1"/>
      <sheetData sheetId="18702" refreshError="1"/>
      <sheetData sheetId="18703" refreshError="1"/>
      <sheetData sheetId="18704" refreshError="1"/>
      <sheetData sheetId="18705" refreshError="1"/>
      <sheetData sheetId="18706" refreshError="1"/>
      <sheetData sheetId="18707" refreshError="1"/>
      <sheetData sheetId="18708" refreshError="1"/>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refreshError="1"/>
      <sheetData sheetId="18740" refreshError="1"/>
      <sheetData sheetId="18741" refreshError="1"/>
      <sheetData sheetId="18742" refreshError="1"/>
      <sheetData sheetId="18743" refreshError="1"/>
      <sheetData sheetId="18744" refreshError="1"/>
      <sheetData sheetId="18745" refreshError="1"/>
      <sheetData sheetId="18746" refreshError="1"/>
      <sheetData sheetId="18747" refreshError="1"/>
      <sheetData sheetId="18748" refreshError="1"/>
      <sheetData sheetId="18749" refreshError="1"/>
      <sheetData sheetId="18750" refreshError="1"/>
      <sheetData sheetId="18751" refreshError="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efreshError="1"/>
      <sheetData sheetId="18762" refreshError="1"/>
      <sheetData sheetId="18763" refreshError="1"/>
      <sheetData sheetId="18764" refreshError="1"/>
      <sheetData sheetId="18765" refreshError="1"/>
      <sheetData sheetId="18766"/>
      <sheetData sheetId="18767" refreshError="1"/>
      <sheetData sheetId="18768" refreshError="1"/>
      <sheetData sheetId="18769" refreshError="1"/>
      <sheetData sheetId="18770" refreshError="1"/>
      <sheetData sheetId="18771" refreshError="1"/>
      <sheetData sheetId="18772" refreshError="1"/>
      <sheetData sheetId="18773" refreshError="1"/>
      <sheetData sheetId="18774" refreshError="1"/>
      <sheetData sheetId="18775" refreshError="1"/>
      <sheetData sheetId="18776" refreshError="1"/>
      <sheetData sheetId="18777" refreshError="1"/>
      <sheetData sheetId="18778" refreshError="1"/>
      <sheetData sheetId="18779" refreshError="1"/>
      <sheetData sheetId="18780" refreshError="1"/>
      <sheetData sheetId="18781" refreshError="1"/>
      <sheetData sheetId="18782" refreshError="1"/>
      <sheetData sheetId="18783" refreshError="1"/>
      <sheetData sheetId="18784" refreshError="1"/>
      <sheetData sheetId="18785" refreshError="1"/>
      <sheetData sheetId="18786" refreshError="1"/>
      <sheetData sheetId="18787" refreshError="1"/>
      <sheetData sheetId="18788" refreshError="1"/>
      <sheetData sheetId="18789" refreshError="1"/>
      <sheetData sheetId="18790" refreshError="1"/>
      <sheetData sheetId="18791" refreshError="1"/>
      <sheetData sheetId="18792" refreshError="1"/>
      <sheetData sheetId="18793" refreshError="1"/>
      <sheetData sheetId="18794" refreshError="1"/>
      <sheetData sheetId="18795" refreshError="1"/>
      <sheetData sheetId="18796" refreshError="1"/>
      <sheetData sheetId="18797" refreshError="1"/>
      <sheetData sheetId="18798" refreshError="1"/>
      <sheetData sheetId="18799" refreshError="1"/>
      <sheetData sheetId="18800" refreshError="1"/>
      <sheetData sheetId="18801" refreshError="1"/>
      <sheetData sheetId="18802" refreshError="1"/>
      <sheetData sheetId="18803" refreshError="1"/>
      <sheetData sheetId="18804" refreshError="1"/>
      <sheetData sheetId="18805" refreshError="1"/>
      <sheetData sheetId="18806" refreshError="1"/>
      <sheetData sheetId="18807" refreshError="1"/>
      <sheetData sheetId="18808" refreshError="1"/>
      <sheetData sheetId="18809" refreshError="1"/>
      <sheetData sheetId="18810" refreshError="1"/>
      <sheetData sheetId="18811" refreshError="1"/>
      <sheetData sheetId="18812" refreshError="1"/>
      <sheetData sheetId="18813" refreshError="1"/>
      <sheetData sheetId="18814" refreshError="1"/>
      <sheetData sheetId="18815" refreshError="1"/>
      <sheetData sheetId="18816" refreshError="1"/>
      <sheetData sheetId="18817" refreshError="1"/>
      <sheetData sheetId="18818" refreshError="1"/>
      <sheetData sheetId="18819" refreshError="1"/>
      <sheetData sheetId="18820" refreshError="1"/>
      <sheetData sheetId="18821" refreshError="1"/>
      <sheetData sheetId="18822" refreshError="1"/>
      <sheetData sheetId="18823" refreshError="1"/>
      <sheetData sheetId="18824" refreshError="1"/>
      <sheetData sheetId="18825" refreshError="1"/>
      <sheetData sheetId="18826" refreshError="1"/>
      <sheetData sheetId="18827" refreshError="1"/>
      <sheetData sheetId="18828" refreshError="1"/>
      <sheetData sheetId="18829" refreshError="1"/>
      <sheetData sheetId="18830" refreshError="1"/>
      <sheetData sheetId="18831" refreshError="1"/>
      <sheetData sheetId="18832" refreshError="1"/>
      <sheetData sheetId="18833" refreshError="1"/>
      <sheetData sheetId="18834" refreshError="1"/>
      <sheetData sheetId="18835" refreshError="1"/>
      <sheetData sheetId="18836" refreshError="1"/>
      <sheetData sheetId="18837" refreshError="1"/>
      <sheetData sheetId="18838" refreshError="1"/>
      <sheetData sheetId="18839" refreshError="1"/>
      <sheetData sheetId="18840" refreshError="1"/>
      <sheetData sheetId="18841" refreshError="1"/>
      <sheetData sheetId="18842" refreshError="1"/>
      <sheetData sheetId="18843" refreshError="1"/>
      <sheetData sheetId="18844" refreshError="1"/>
      <sheetData sheetId="18845" refreshError="1"/>
      <sheetData sheetId="18846" refreshError="1"/>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efreshError="1"/>
      <sheetData sheetId="18856" refreshError="1"/>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refreshError="1"/>
      <sheetData sheetId="18880" refreshError="1"/>
      <sheetData sheetId="18881" refreshError="1"/>
      <sheetData sheetId="18882" refreshError="1"/>
      <sheetData sheetId="18883" refreshError="1"/>
      <sheetData sheetId="18884" refreshError="1"/>
      <sheetData sheetId="18885" refreshError="1"/>
      <sheetData sheetId="18886" refreshError="1"/>
      <sheetData sheetId="18887" refreshError="1"/>
      <sheetData sheetId="18888" refreshError="1"/>
      <sheetData sheetId="18889" refreshError="1"/>
      <sheetData sheetId="18890" refreshError="1"/>
      <sheetData sheetId="18891" refreshError="1"/>
      <sheetData sheetId="18892" refreshError="1"/>
      <sheetData sheetId="18893" refreshError="1"/>
      <sheetData sheetId="18894" refreshError="1"/>
      <sheetData sheetId="18895" refreshError="1"/>
      <sheetData sheetId="18896" refreshError="1"/>
      <sheetData sheetId="18897" refreshError="1"/>
      <sheetData sheetId="18898" refreshError="1"/>
      <sheetData sheetId="18899" refreshError="1"/>
      <sheetData sheetId="18900" refreshError="1"/>
      <sheetData sheetId="18901" refreshError="1"/>
      <sheetData sheetId="18902" refreshError="1"/>
      <sheetData sheetId="18903" refreshError="1"/>
      <sheetData sheetId="18904" refreshError="1"/>
      <sheetData sheetId="18905" refreshError="1"/>
      <sheetData sheetId="18906" refreshError="1"/>
      <sheetData sheetId="18907" refreshError="1"/>
      <sheetData sheetId="18908" refreshError="1"/>
      <sheetData sheetId="18909" refreshError="1"/>
      <sheetData sheetId="18910" refreshError="1"/>
      <sheetData sheetId="18911" refreshError="1"/>
      <sheetData sheetId="18912" refreshError="1"/>
      <sheetData sheetId="18913" refreshError="1"/>
      <sheetData sheetId="18914" refreshError="1"/>
      <sheetData sheetId="18915" refreshError="1"/>
      <sheetData sheetId="18916" refreshError="1"/>
      <sheetData sheetId="18917" refreshError="1"/>
      <sheetData sheetId="18918" refreshError="1"/>
      <sheetData sheetId="18919" refreshError="1"/>
      <sheetData sheetId="18920" refreshError="1"/>
      <sheetData sheetId="18921" refreshError="1"/>
      <sheetData sheetId="18922" refreshError="1"/>
      <sheetData sheetId="18923" refreshError="1"/>
      <sheetData sheetId="18924" refreshError="1"/>
      <sheetData sheetId="18925" refreshError="1"/>
      <sheetData sheetId="18926" refreshError="1"/>
      <sheetData sheetId="18927" refreshError="1"/>
      <sheetData sheetId="18928" refreshError="1"/>
      <sheetData sheetId="18929" refreshError="1"/>
      <sheetData sheetId="18930" refreshError="1"/>
      <sheetData sheetId="18931" refreshError="1"/>
      <sheetData sheetId="18932" refreshError="1"/>
      <sheetData sheetId="18933" refreshError="1"/>
      <sheetData sheetId="18934" refreshError="1"/>
      <sheetData sheetId="18935" refreshError="1"/>
      <sheetData sheetId="18936" refreshError="1"/>
      <sheetData sheetId="18937" refreshError="1"/>
      <sheetData sheetId="18938" refreshError="1"/>
      <sheetData sheetId="18939" refreshError="1"/>
      <sheetData sheetId="18940" refreshError="1"/>
      <sheetData sheetId="18941" refreshError="1"/>
      <sheetData sheetId="18942" refreshError="1"/>
      <sheetData sheetId="18943" refreshError="1"/>
      <sheetData sheetId="18944" refreshError="1"/>
      <sheetData sheetId="18945" refreshError="1"/>
      <sheetData sheetId="18946" refreshError="1"/>
      <sheetData sheetId="18947" refreshError="1"/>
      <sheetData sheetId="18948" refreshError="1"/>
      <sheetData sheetId="18949" refreshError="1"/>
      <sheetData sheetId="18950" refreshError="1"/>
      <sheetData sheetId="18951" refreshError="1"/>
      <sheetData sheetId="18952" refreshError="1"/>
      <sheetData sheetId="18953" refreshError="1"/>
      <sheetData sheetId="18954" refreshError="1"/>
      <sheetData sheetId="18955" refreshError="1"/>
      <sheetData sheetId="18956" refreshError="1"/>
      <sheetData sheetId="18957" refreshError="1"/>
      <sheetData sheetId="18958" refreshError="1"/>
      <sheetData sheetId="18959" refreshError="1"/>
      <sheetData sheetId="18960" refreshError="1"/>
      <sheetData sheetId="18961" refreshError="1"/>
      <sheetData sheetId="18962" refreshError="1"/>
      <sheetData sheetId="18963" refreshError="1"/>
      <sheetData sheetId="18964" refreshError="1"/>
      <sheetData sheetId="18965" refreshError="1"/>
      <sheetData sheetId="18966" refreshError="1"/>
      <sheetData sheetId="18967" refreshError="1"/>
      <sheetData sheetId="18968" refreshError="1"/>
      <sheetData sheetId="18969" refreshError="1"/>
      <sheetData sheetId="18970" refreshError="1"/>
      <sheetData sheetId="18971" refreshError="1"/>
      <sheetData sheetId="18972" refreshError="1"/>
      <sheetData sheetId="18973" refreshError="1"/>
      <sheetData sheetId="18974" refreshError="1"/>
      <sheetData sheetId="18975" refreshError="1"/>
      <sheetData sheetId="18976" refreshError="1"/>
      <sheetData sheetId="18977" refreshError="1"/>
      <sheetData sheetId="18978" refreshError="1"/>
      <sheetData sheetId="18979" refreshError="1"/>
      <sheetData sheetId="18980" refreshError="1"/>
      <sheetData sheetId="18981" refreshError="1"/>
      <sheetData sheetId="18982" refreshError="1"/>
      <sheetData sheetId="18983" refreshError="1"/>
      <sheetData sheetId="18984" refreshError="1"/>
      <sheetData sheetId="18985" refreshError="1"/>
      <sheetData sheetId="18986" refreshError="1"/>
      <sheetData sheetId="18987" refreshError="1"/>
      <sheetData sheetId="18988" refreshError="1"/>
      <sheetData sheetId="18989" refreshError="1"/>
      <sheetData sheetId="18990" refreshError="1"/>
      <sheetData sheetId="18991" refreshError="1"/>
      <sheetData sheetId="18992" refreshError="1"/>
      <sheetData sheetId="18993" refreshError="1"/>
      <sheetData sheetId="18994" refreshError="1"/>
      <sheetData sheetId="18995" refreshError="1"/>
      <sheetData sheetId="18996" refreshError="1"/>
      <sheetData sheetId="18997" refreshError="1"/>
      <sheetData sheetId="18998" refreshError="1"/>
      <sheetData sheetId="18999" refreshError="1"/>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refreshError="1"/>
      <sheetData sheetId="19024" refreshError="1"/>
      <sheetData sheetId="19025" refreshError="1"/>
      <sheetData sheetId="19026" refreshError="1"/>
      <sheetData sheetId="19027" refreshError="1"/>
      <sheetData sheetId="19028" refreshError="1"/>
      <sheetData sheetId="19029" refreshError="1"/>
      <sheetData sheetId="19030" refreshError="1"/>
      <sheetData sheetId="19031" refreshError="1"/>
      <sheetData sheetId="19032" refreshError="1"/>
      <sheetData sheetId="19033" refreshError="1"/>
      <sheetData sheetId="19034" refreshError="1"/>
      <sheetData sheetId="19035" refreshError="1"/>
      <sheetData sheetId="19036" refreshError="1"/>
      <sheetData sheetId="19037" refreshError="1"/>
      <sheetData sheetId="19038" refreshError="1"/>
      <sheetData sheetId="19039" refreshError="1"/>
      <sheetData sheetId="19040" refreshError="1"/>
      <sheetData sheetId="19041" refreshError="1"/>
      <sheetData sheetId="19042" refreshError="1"/>
      <sheetData sheetId="19043" refreshError="1"/>
      <sheetData sheetId="19044" refreshError="1"/>
      <sheetData sheetId="19045" refreshError="1"/>
      <sheetData sheetId="19046" refreshError="1"/>
      <sheetData sheetId="19047" refreshError="1"/>
      <sheetData sheetId="19048" refreshError="1"/>
      <sheetData sheetId="19049" refreshError="1"/>
      <sheetData sheetId="19050" refreshError="1"/>
      <sheetData sheetId="19051" refreshError="1"/>
      <sheetData sheetId="19052" refreshError="1"/>
      <sheetData sheetId="19053" refreshError="1"/>
      <sheetData sheetId="19054" refreshError="1"/>
      <sheetData sheetId="19055" refreshError="1"/>
      <sheetData sheetId="19056" refreshError="1"/>
      <sheetData sheetId="19057" refreshError="1"/>
      <sheetData sheetId="19058" refreshError="1"/>
      <sheetData sheetId="19059" refreshError="1"/>
      <sheetData sheetId="19060" refreshError="1"/>
      <sheetData sheetId="19061" refreshError="1"/>
      <sheetData sheetId="19062" refreshError="1"/>
      <sheetData sheetId="19063" refreshError="1"/>
      <sheetData sheetId="19064" refreshError="1"/>
      <sheetData sheetId="19065" refreshError="1"/>
      <sheetData sheetId="19066" refreshError="1"/>
      <sheetData sheetId="19067" refreshError="1"/>
      <sheetData sheetId="19068" refreshError="1"/>
      <sheetData sheetId="19069" refreshError="1"/>
      <sheetData sheetId="19070" refreshError="1"/>
      <sheetData sheetId="19071" refreshError="1"/>
      <sheetData sheetId="19072" refreshError="1"/>
      <sheetData sheetId="19073" refreshError="1"/>
      <sheetData sheetId="19074" refreshError="1"/>
      <sheetData sheetId="19075" refreshError="1"/>
      <sheetData sheetId="19076" refreshError="1"/>
      <sheetData sheetId="19077" refreshError="1"/>
      <sheetData sheetId="19078" refreshError="1"/>
      <sheetData sheetId="19079" refreshError="1"/>
      <sheetData sheetId="19080" refreshError="1"/>
      <sheetData sheetId="19081" refreshError="1"/>
      <sheetData sheetId="19082" refreshError="1"/>
      <sheetData sheetId="19083" refreshError="1"/>
      <sheetData sheetId="19084" refreshError="1"/>
      <sheetData sheetId="19085" refreshError="1"/>
      <sheetData sheetId="19086" refreshError="1"/>
      <sheetData sheetId="19087" refreshError="1"/>
      <sheetData sheetId="19088" refreshError="1"/>
      <sheetData sheetId="19089" refreshError="1"/>
      <sheetData sheetId="19090" refreshError="1"/>
      <sheetData sheetId="19091" refreshError="1"/>
      <sheetData sheetId="19092" refreshError="1"/>
      <sheetData sheetId="19093" refreshError="1"/>
      <sheetData sheetId="19094" refreshError="1"/>
      <sheetData sheetId="19095" refreshError="1"/>
      <sheetData sheetId="19096" refreshError="1"/>
      <sheetData sheetId="19097" refreshError="1"/>
      <sheetData sheetId="19098" refreshError="1"/>
      <sheetData sheetId="19099" refreshError="1"/>
      <sheetData sheetId="19100" refreshError="1"/>
      <sheetData sheetId="19101" refreshError="1"/>
      <sheetData sheetId="19102" refreshError="1"/>
      <sheetData sheetId="19103" refreshError="1"/>
      <sheetData sheetId="19104" refreshError="1"/>
      <sheetData sheetId="19105" refreshError="1"/>
      <sheetData sheetId="19106" refreshError="1"/>
      <sheetData sheetId="19107" refreshError="1"/>
      <sheetData sheetId="19108" refreshError="1"/>
      <sheetData sheetId="19109" refreshError="1"/>
      <sheetData sheetId="19110" refreshError="1"/>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refreshError="1"/>
      <sheetData sheetId="19214" refreshError="1"/>
      <sheetData sheetId="19215" refreshError="1"/>
      <sheetData sheetId="19216" refreshError="1"/>
      <sheetData sheetId="19217" refreshError="1"/>
      <sheetData sheetId="19218" refreshError="1"/>
      <sheetData sheetId="19219" refreshError="1"/>
      <sheetData sheetId="19220" refreshError="1"/>
      <sheetData sheetId="19221" refreshError="1"/>
      <sheetData sheetId="19222" refreshError="1"/>
      <sheetData sheetId="19223" refreshError="1"/>
      <sheetData sheetId="19224" refreshError="1"/>
      <sheetData sheetId="19225" refreshError="1"/>
      <sheetData sheetId="19226" refreshError="1"/>
      <sheetData sheetId="19227" refreshError="1"/>
      <sheetData sheetId="19228" refreshError="1"/>
      <sheetData sheetId="19229" refreshError="1"/>
      <sheetData sheetId="19230" refreshError="1"/>
      <sheetData sheetId="19231" refreshError="1"/>
      <sheetData sheetId="19232" refreshError="1"/>
      <sheetData sheetId="19233" refreshError="1"/>
      <sheetData sheetId="19234" refreshError="1"/>
      <sheetData sheetId="19235" refreshError="1"/>
      <sheetData sheetId="19236" refreshError="1"/>
      <sheetData sheetId="19237" refreshError="1"/>
      <sheetData sheetId="19238" refreshError="1"/>
      <sheetData sheetId="19239" refreshError="1"/>
      <sheetData sheetId="19240" refreshError="1"/>
      <sheetData sheetId="19241" refreshError="1"/>
      <sheetData sheetId="19242" refreshError="1"/>
      <sheetData sheetId="19243" refreshError="1"/>
      <sheetData sheetId="19244" refreshError="1"/>
      <sheetData sheetId="19245" refreshError="1"/>
      <sheetData sheetId="19246" refreshError="1"/>
      <sheetData sheetId="19247" refreshError="1"/>
      <sheetData sheetId="19248" refreshError="1"/>
      <sheetData sheetId="19249" refreshError="1"/>
      <sheetData sheetId="19250" refreshError="1"/>
      <sheetData sheetId="19251" refreshError="1"/>
      <sheetData sheetId="19252" refreshError="1"/>
      <sheetData sheetId="19253" refreshError="1"/>
      <sheetData sheetId="19254" refreshError="1"/>
      <sheetData sheetId="19255" refreshError="1"/>
      <sheetData sheetId="19256" refreshError="1"/>
      <sheetData sheetId="19257" refreshError="1"/>
      <sheetData sheetId="19258" refreshError="1"/>
      <sheetData sheetId="19259" refreshError="1"/>
      <sheetData sheetId="19260" refreshError="1"/>
      <sheetData sheetId="19261" refreshError="1"/>
      <sheetData sheetId="19262" refreshError="1"/>
      <sheetData sheetId="19263" refreshError="1"/>
      <sheetData sheetId="19264" refreshError="1"/>
      <sheetData sheetId="19265" refreshError="1"/>
      <sheetData sheetId="19266" refreshError="1"/>
      <sheetData sheetId="19267" refreshError="1"/>
      <sheetData sheetId="19268" refreshError="1"/>
      <sheetData sheetId="19269" refreshError="1"/>
      <sheetData sheetId="19270" refreshError="1"/>
      <sheetData sheetId="19271" refreshError="1"/>
      <sheetData sheetId="19272" refreshError="1"/>
      <sheetData sheetId="19273" refreshError="1"/>
      <sheetData sheetId="19274" refreshError="1"/>
      <sheetData sheetId="19275" refreshError="1"/>
      <sheetData sheetId="19276" refreshError="1"/>
      <sheetData sheetId="19277" refreshError="1"/>
      <sheetData sheetId="19278" refreshError="1"/>
      <sheetData sheetId="19279" refreshError="1"/>
      <sheetData sheetId="19280" refreshError="1"/>
      <sheetData sheetId="19281" refreshError="1"/>
      <sheetData sheetId="19282" refreshError="1"/>
      <sheetData sheetId="19283" refreshError="1"/>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efreshError="1"/>
      <sheetData sheetId="19293" refreshError="1"/>
      <sheetData sheetId="19294" refreshError="1"/>
      <sheetData sheetId="19295" refreshError="1"/>
      <sheetData sheetId="19296" refreshError="1"/>
      <sheetData sheetId="19297" refreshError="1"/>
      <sheetData sheetId="19298" refreshError="1"/>
      <sheetData sheetId="19299" refreshError="1"/>
      <sheetData sheetId="19300" refreshError="1"/>
      <sheetData sheetId="19301" refreshError="1"/>
      <sheetData sheetId="19302" refreshError="1"/>
      <sheetData sheetId="19303" refreshError="1"/>
      <sheetData sheetId="19304" refreshError="1"/>
      <sheetData sheetId="19305" refreshError="1"/>
      <sheetData sheetId="19306" refreshError="1"/>
      <sheetData sheetId="19307" refreshError="1"/>
      <sheetData sheetId="19308" refreshError="1"/>
      <sheetData sheetId="19309" refreshError="1"/>
      <sheetData sheetId="19310" refreshError="1"/>
      <sheetData sheetId="19311" refreshError="1"/>
      <sheetData sheetId="19312" refreshError="1"/>
      <sheetData sheetId="19313" refreshError="1"/>
      <sheetData sheetId="19314" refreshError="1"/>
      <sheetData sheetId="19315" refreshError="1"/>
      <sheetData sheetId="19316" refreshError="1"/>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efreshError="1"/>
      <sheetData sheetId="19343" refreshError="1"/>
      <sheetData sheetId="19344" refreshError="1"/>
      <sheetData sheetId="19345" refreshError="1"/>
      <sheetData sheetId="19346" refreshError="1"/>
      <sheetData sheetId="19347" refreshError="1"/>
      <sheetData sheetId="19348" refreshError="1"/>
      <sheetData sheetId="19349" refreshError="1"/>
      <sheetData sheetId="19350" refreshError="1"/>
      <sheetData sheetId="19351" refreshError="1"/>
      <sheetData sheetId="19352" refreshError="1"/>
      <sheetData sheetId="19353" refreshError="1"/>
      <sheetData sheetId="19354" refreshError="1"/>
      <sheetData sheetId="19355" refreshError="1"/>
      <sheetData sheetId="19356" refreshError="1"/>
      <sheetData sheetId="19357" refreshError="1"/>
      <sheetData sheetId="19358" refreshError="1"/>
      <sheetData sheetId="19359" refreshError="1"/>
      <sheetData sheetId="19360" refreshError="1"/>
      <sheetData sheetId="19361" refreshError="1"/>
      <sheetData sheetId="19362" refreshError="1"/>
      <sheetData sheetId="19363" refreshError="1"/>
      <sheetData sheetId="19364" refreshError="1"/>
      <sheetData sheetId="19365" refreshError="1"/>
      <sheetData sheetId="19366" refreshError="1"/>
      <sheetData sheetId="19367" refreshError="1"/>
      <sheetData sheetId="19368" refreshError="1"/>
      <sheetData sheetId="19369" refreshError="1"/>
      <sheetData sheetId="19370" refreshError="1"/>
      <sheetData sheetId="19371" refreshError="1"/>
      <sheetData sheetId="19372" refreshError="1"/>
      <sheetData sheetId="19373" refreshError="1"/>
      <sheetData sheetId="19374" refreshError="1"/>
      <sheetData sheetId="19375" refreshError="1"/>
      <sheetData sheetId="19376" refreshError="1"/>
      <sheetData sheetId="19377" refreshError="1"/>
      <sheetData sheetId="19378" refreshError="1"/>
      <sheetData sheetId="19379" refreshError="1"/>
      <sheetData sheetId="19380" refreshError="1"/>
      <sheetData sheetId="19381" refreshError="1"/>
      <sheetData sheetId="19382" refreshError="1"/>
      <sheetData sheetId="19383" refreshError="1"/>
      <sheetData sheetId="19384" refreshError="1"/>
      <sheetData sheetId="19385" refreshError="1"/>
      <sheetData sheetId="19386" refreshError="1"/>
      <sheetData sheetId="19387" refreshError="1"/>
      <sheetData sheetId="19388" refreshError="1"/>
      <sheetData sheetId="19389" refreshError="1"/>
      <sheetData sheetId="19390" refreshError="1"/>
      <sheetData sheetId="19391" refreshError="1"/>
      <sheetData sheetId="19392" refreshError="1"/>
      <sheetData sheetId="19393" refreshError="1"/>
      <sheetData sheetId="19394" refreshError="1"/>
      <sheetData sheetId="19395" refreshError="1"/>
      <sheetData sheetId="19396" refreshError="1"/>
      <sheetData sheetId="19397" refreshError="1"/>
      <sheetData sheetId="19398" refreshError="1"/>
      <sheetData sheetId="19399" refreshError="1"/>
      <sheetData sheetId="19400" refreshError="1"/>
      <sheetData sheetId="19401" refreshError="1"/>
      <sheetData sheetId="19402" refreshError="1"/>
      <sheetData sheetId="19403" refreshError="1"/>
      <sheetData sheetId="19404" refreshError="1"/>
      <sheetData sheetId="19405" refreshError="1"/>
      <sheetData sheetId="19406" refreshError="1"/>
      <sheetData sheetId="19407" refreshError="1"/>
      <sheetData sheetId="19408" refreshError="1"/>
      <sheetData sheetId="19409" refreshError="1"/>
      <sheetData sheetId="19410" refreshError="1"/>
      <sheetData sheetId="19411" refreshError="1"/>
      <sheetData sheetId="19412" refreshError="1"/>
      <sheetData sheetId="19413" refreshError="1"/>
      <sheetData sheetId="19414" refreshError="1"/>
      <sheetData sheetId="19415" refreshError="1"/>
      <sheetData sheetId="19416" refreshError="1"/>
      <sheetData sheetId="19417" refreshError="1"/>
      <sheetData sheetId="19418" refreshError="1"/>
      <sheetData sheetId="19419" refreshError="1"/>
      <sheetData sheetId="19420" refreshError="1"/>
      <sheetData sheetId="19421" refreshError="1"/>
      <sheetData sheetId="19422" refreshError="1"/>
      <sheetData sheetId="19423" refreshError="1"/>
      <sheetData sheetId="19424" refreshError="1"/>
      <sheetData sheetId="19425" refreshError="1"/>
      <sheetData sheetId="19426" refreshError="1"/>
      <sheetData sheetId="19427" refreshError="1"/>
      <sheetData sheetId="19428" refreshError="1"/>
      <sheetData sheetId="19429" refreshError="1"/>
      <sheetData sheetId="19430" refreshError="1"/>
      <sheetData sheetId="19431" refreshError="1"/>
      <sheetData sheetId="19432" refreshError="1"/>
      <sheetData sheetId="19433" refreshError="1"/>
      <sheetData sheetId="19434" refreshError="1"/>
      <sheetData sheetId="19435" refreshError="1"/>
      <sheetData sheetId="19436" refreshError="1"/>
      <sheetData sheetId="19437" refreshError="1"/>
      <sheetData sheetId="19438" refreshError="1"/>
      <sheetData sheetId="19439" refreshError="1"/>
      <sheetData sheetId="19440" refreshError="1"/>
      <sheetData sheetId="19441" refreshError="1"/>
      <sheetData sheetId="19442" refreshError="1"/>
      <sheetData sheetId="19443" refreshError="1"/>
      <sheetData sheetId="19444" refreshError="1"/>
      <sheetData sheetId="19445" refreshError="1"/>
      <sheetData sheetId="19446" refreshError="1"/>
      <sheetData sheetId="19447" refreshError="1"/>
      <sheetData sheetId="19448" refreshError="1"/>
      <sheetData sheetId="19449" refreshError="1"/>
      <sheetData sheetId="19450" refreshError="1"/>
      <sheetData sheetId="19451" refreshError="1"/>
      <sheetData sheetId="19452" refreshError="1"/>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refreshError="1"/>
      <sheetData sheetId="19525" refreshError="1"/>
      <sheetData sheetId="19526" refreshError="1"/>
      <sheetData sheetId="19527" refreshError="1"/>
      <sheetData sheetId="19528" refreshError="1"/>
      <sheetData sheetId="19529" refreshError="1"/>
      <sheetData sheetId="19530" refreshError="1"/>
      <sheetData sheetId="19531" refreshError="1"/>
      <sheetData sheetId="19532" refreshError="1"/>
      <sheetData sheetId="19533" refreshError="1"/>
      <sheetData sheetId="19534" refreshError="1"/>
      <sheetData sheetId="19535" refreshError="1"/>
      <sheetData sheetId="19536" refreshError="1"/>
      <sheetData sheetId="19537" refreshError="1"/>
      <sheetData sheetId="19538" refreshError="1"/>
      <sheetData sheetId="19539" refreshError="1"/>
      <sheetData sheetId="19540" refreshError="1"/>
      <sheetData sheetId="19541" refreshError="1"/>
      <sheetData sheetId="19542" refreshError="1"/>
      <sheetData sheetId="19543" refreshError="1"/>
      <sheetData sheetId="19544" refreshError="1"/>
      <sheetData sheetId="19545" refreshError="1"/>
      <sheetData sheetId="19546" refreshError="1"/>
      <sheetData sheetId="19547" refreshError="1"/>
      <sheetData sheetId="19548" refreshError="1"/>
      <sheetData sheetId="19549" refreshError="1"/>
      <sheetData sheetId="19550" refreshError="1"/>
      <sheetData sheetId="19551" refreshError="1"/>
      <sheetData sheetId="19552" refreshError="1"/>
      <sheetData sheetId="19553" refreshError="1"/>
      <sheetData sheetId="19554" refreshError="1"/>
      <sheetData sheetId="19555" refreshError="1"/>
      <sheetData sheetId="19556" refreshError="1"/>
      <sheetData sheetId="19557" refreshError="1"/>
      <sheetData sheetId="19558" refreshError="1"/>
      <sheetData sheetId="19559" refreshError="1"/>
      <sheetData sheetId="19560" refreshError="1"/>
      <sheetData sheetId="19561" refreshError="1"/>
      <sheetData sheetId="19562" refreshError="1"/>
      <sheetData sheetId="19563" refreshError="1"/>
      <sheetData sheetId="19564" refreshError="1"/>
      <sheetData sheetId="19565" refreshError="1"/>
      <sheetData sheetId="19566" refreshError="1"/>
      <sheetData sheetId="19567" refreshError="1"/>
      <sheetData sheetId="19568" refreshError="1"/>
      <sheetData sheetId="19569" refreshError="1"/>
      <sheetData sheetId="19570" refreshError="1"/>
      <sheetData sheetId="19571" refreshError="1"/>
      <sheetData sheetId="19572" refreshError="1"/>
      <sheetData sheetId="19573" refreshError="1"/>
      <sheetData sheetId="19574" refreshError="1"/>
      <sheetData sheetId="19575" refreshError="1"/>
      <sheetData sheetId="19576" refreshError="1"/>
      <sheetData sheetId="19577" refreshError="1"/>
      <sheetData sheetId="19578" refreshError="1"/>
      <sheetData sheetId="19579" refreshError="1"/>
      <sheetData sheetId="19580" refreshError="1"/>
      <sheetData sheetId="19581" refreshError="1"/>
      <sheetData sheetId="19582" refreshError="1"/>
      <sheetData sheetId="19583" refreshError="1"/>
      <sheetData sheetId="19584" refreshError="1"/>
      <sheetData sheetId="19585" refreshError="1"/>
      <sheetData sheetId="19586" refreshError="1"/>
      <sheetData sheetId="19587" refreshError="1"/>
      <sheetData sheetId="19588" refreshError="1"/>
      <sheetData sheetId="19589" refreshError="1"/>
      <sheetData sheetId="19590" refreshError="1"/>
      <sheetData sheetId="19591" refreshError="1"/>
      <sheetData sheetId="19592" refreshError="1"/>
      <sheetData sheetId="19593" refreshError="1"/>
      <sheetData sheetId="19594" refreshError="1"/>
      <sheetData sheetId="19595" refreshError="1"/>
      <sheetData sheetId="19596" refreshError="1"/>
      <sheetData sheetId="19597" refreshError="1"/>
      <sheetData sheetId="19598" refreshError="1"/>
      <sheetData sheetId="19599" refreshError="1"/>
      <sheetData sheetId="19600" refreshError="1"/>
      <sheetData sheetId="19601" refreshError="1"/>
      <sheetData sheetId="19602" refreshError="1"/>
      <sheetData sheetId="19603" refreshError="1"/>
      <sheetData sheetId="19604" refreshError="1"/>
      <sheetData sheetId="19605" refreshError="1"/>
      <sheetData sheetId="19606" refreshError="1"/>
      <sheetData sheetId="19607" refreshError="1"/>
      <sheetData sheetId="19608" refreshError="1"/>
      <sheetData sheetId="19609" refreshError="1"/>
      <sheetData sheetId="19610" refreshError="1"/>
      <sheetData sheetId="19611" refreshError="1"/>
      <sheetData sheetId="19612" refreshError="1"/>
      <sheetData sheetId="19613" refreshError="1"/>
      <sheetData sheetId="19614" refreshError="1"/>
      <sheetData sheetId="19615" refreshError="1"/>
      <sheetData sheetId="19616" refreshError="1"/>
      <sheetData sheetId="19617" refreshError="1"/>
      <sheetData sheetId="19618" refreshError="1"/>
      <sheetData sheetId="19619" refreshError="1"/>
      <sheetData sheetId="19620" refreshError="1"/>
      <sheetData sheetId="19621" refreshError="1"/>
      <sheetData sheetId="19622" refreshError="1"/>
      <sheetData sheetId="19623" refreshError="1"/>
      <sheetData sheetId="19624" refreshError="1"/>
      <sheetData sheetId="19625" refreshError="1"/>
      <sheetData sheetId="19626" refreshError="1"/>
      <sheetData sheetId="19627" refreshError="1"/>
      <sheetData sheetId="19628" refreshError="1"/>
      <sheetData sheetId="19629" refreshError="1"/>
      <sheetData sheetId="19630" refreshError="1"/>
      <sheetData sheetId="19631" refreshError="1"/>
      <sheetData sheetId="19632" refreshError="1"/>
      <sheetData sheetId="19633" refreshError="1"/>
      <sheetData sheetId="19634" refreshError="1"/>
      <sheetData sheetId="19635" refreshError="1"/>
      <sheetData sheetId="19636" refreshError="1"/>
      <sheetData sheetId="19637" refreshError="1"/>
      <sheetData sheetId="19638" refreshError="1"/>
      <sheetData sheetId="19639" refreshError="1"/>
      <sheetData sheetId="19640" refreshError="1"/>
      <sheetData sheetId="19641" refreshError="1"/>
      <sheetData sheetId="19642" refreshError="1"/>
      <sheetData sheetId="19643" refreshError="1"/>
      <sheetData sheetId="19644" refreshError="1"/>
      <sheetData sheetId="19645" refreshError="1"/>
      <sheetData sheetId="19646" refreshError="1"/>
      <sheetData sheetId="19647" refreshError="1"/>
      <sheetData sheetId="19648" refreshError="1"/>
      <sheetData sheetId="19649" refreshError="1"/>
      <sheetData sheetId="19650" refreshError="1"/>
      <sheetData sheetId="19651" refreshError="1"/>
      <sheetData sheetId="19652" refreshError="1"/>
      <sheetData sheetId="19653" refreshError="1"/>
      <sheetData sheetId="19654" refreshError="1"/>
      <sheetData sheetId="19655" refreshError="1"/>
      <sheetData sheetId="19656" refreshError="1"/>
      <sheetData sheetId="19657" refreshError="1"/>
      <sheetData sheetId="19658" refreshError="1"/>
      <sheetData sheetId="19659" refreshError="1"/>
      <sheetData sheetId="19660" refreshError="1"/>
      <sheetData sheetId="19661" refreshError="1"/>
      <sheetData sheetId="19662" refreshError="1"/>
      <sheetData sheetId="19663" refreshError="1"/>
      <sheetData sheetId="19664" refreshError="1"/>
      <sheetData sheetId="19665" refreshError="1"/>
      <sheetData sheetId="19666" refreshError="1"/>
      <sheetData sheetId="19667" refreshError="1"/>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efreshError="1"/>
      <sheetData sheetId="19677" refreshError="1"/>
      <sheetData sheetId="19678" refreshError="1"/>
      <sheetData sheetId="19679" refreshError="1"/>
      <sheetData sheetId="19680" refreshError="1"/>
      <sheetData sheetId="19681" refreshError="1"/>
      <sheetData sheetId="19682" refreshError="1"/>
      <sheetData sheetId="19683" refreshError="1"/>
      <sheetData sheetId="19684" refreshError="1"/>
      <sheetData sheetId="19685" refreshError="1"/>
      <sheetData sheetId="19686" refreshError="1"/>
      <sheetData sheetId="19687" refreshError="1"/>
      <sheetData sheetId="19688" refreshError="1"/>
      <sheetData sheetId="19689" refreshError="1"/>
      <sheetData sheetId="19690" refreshError="1"/>
      <sheetData sheetId="19691" refreshError="1"/>
      <sheetData sheetId="19692" refreshError="1"/>
      <sheetData sheetId="19693" refreshError="1"/>
      <sheetData sheetId="19694" refreshError="1"/>
      <sheetData sheetId="19695" refreshError="1"/>
      <sheetData sheetId="19696" refreshError="1"/>
      <sheetData sheetId="19697" refreshError="1"/>
      <sheetData sheetId="19698" refreshError="1"/>
      <sheetData sheetId="19699" refreshError="1"/>
      <sheetData sheetId="19700" refreshError="1"/>
      <sheetData sheetId="19701" refreshError="1"/>
      <sheetData sheetId="19702" refreshError="1"/>
      <sheetData sheetId="19703" refreshError="1"/>
      <sheetData sheetId="19704" refreshError="1"/>
      <sheetData sheetId="19705" refreshError="1"/>
      <sheetData sheetId="19706" refreshError="1"/>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efreshError="1"/>
      <sheetData sheetId="19715" refreshError="1"/>
      <sheetData sheetId="19716" refreshError="1"/>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efreshError="1"/>
      <sheetData sheetId="19791" refreshError="1"/>
      <sheetData sheetId="19792" refreshError="1"/>
      <sheetData sheetId="19793" refreshError="1"/>
      <sheetData sheetId="19794" refreshError="1"/>
      <sheetData sheetId="19795" refreshError="1"/>
      <sheetData sheetId="19796" refreshError="1"/>
      <sheetData sheetId="19797" refreshError="1"/>
      <sheetData sheetId="19798" refreshError="1"/>
      <sheetData sheetId="19799" refreshError="1"/>
      <sheetData sheetId="19800" refreshError="1"/>
      <sheetData sheetId="19801" refreshError="1"/>
      <sheetData sheetId="19802" refreshError="1"/>
      <sheetData sheetId="19803" refreshError="1"/>
      <sheetData sheetId="19804" refreshError="1"/>
      <sheetData sheetId="19805" refreshError="1"/>
      <sheetData sheetId="19806" refreshError="1"/>
      <sheetData sheetId="19807" refreshError="1"/>
      <sheetData sheetId="19808" refreshError="1"/>
      <sheetData sheetId="19809" refreshError="1"/>
      <sheetData sheetId="19810" refreshError="1"/>
      <sheetData sheetId="19811" refreshError="1"/>
      <sheetData sheetId="19812" refreshError="1"/>
      <sheetData sheetId="19813" refreshError="1"/>
      <sheetData sheetId="19814" refreshError="1"/>
      <sheetData sheetId="19815" refreshError="1"/>
      <sheetData sheetId="19816" refreshError="1"/>
      <sheetData sheetId="19817" refreshError="1"/>
      <sheetData sheetId="19818" refreshError="1"/>
      <sheetData sheetId="19819" refreshError="1"/>
      <sheetData sheetId="19820" refreshError="1"/>
      <sheetData sheetId="19821" refreshError="1"/>
      <sheetData sheetId="19822" refreshError="1"/>
      <sheetData sheetId="19823" refreshError="1"/>
      <sheetData sheetId="19824" refreshError="1"/>
      <sheetData sheetId="19825" refreshError="1"/>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refreshError="1"/>
      <sheetData sheetId="19836" refreshError="1"/>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efreshError="1"/>
      <sheetData sheetId="19904" refreshError="1"/>
      <sheetData sheetId="19905" refreshError="1"/>
      <sheetData sheetId="19906" refreshError="1"/>
      <sheetData sheetId="19907" refreshError="1"/>
      <sheetData sheetId="19908" refreshError="1"/>
      <sheetData sheetId="19909" refreshError="1"/>
      <sheetData sheetId="19910" refreshError="1"/>
      <sheetData sheetId="19911" refreshError="1"/>
      <sheetData sheetId="19912" refreshError="1"/>
      <sheetData sheetId="19913" refreshError="1"/>
      <sheetData sheetId="19914" refreshError="1"/>
      <sheetData sheetId="19915" refreshError="1"/>
      <sheetData sheetId="19916" refreshError="1"/>
      <sheetData sheetId="19917" refreshError="1"/>
      <sheetData sheetId="19918" refreshError="1"/>
      <sheetData sheetId="19919" refreshError="1"/>
      <sheetData sheetId="19920" refreshError="1"/>
      <sheetData sheetId="19921" refreshError="1"/>
      <sheetData sheetId="19922" refreshError="1"/>
      <sheetData sheetId="19923" refreshError="1"/>
      <sheetData sheetId="19924" refreshError="1"/>
      <sheetData sheetId="19925" refreshError="1"/>
      <sheetData sheetId="19926" refreshError="1"/>
      <sheetData sheetId="19927" refreshError="1"/>
      <sheetData sheetId="19928" refreshError="1"/>
      <sheetData sheetId="19929" refreshError="1"/>
      <sheetData sheetId="19930" refreshError="1"/>
      <sheetData sheetId="19931" refreshError="1"/>
      <sheetData sheetId="19932" refreshError="1"/>
      <sheetData sheetId="19933" refreshError="1"/>
      <sheetData sheetId="19934" refreshError="1"/>
      <sheetData sheetId="19935" refreshError="1"/>
      <sheetData sheetId="19936" refreshError="1"/>
      <sheetData sheetId="19937" refreshError="1"/>
      <sheetData sheetId="19938" refreshError="1"/>
      <sheetData sheetId="19939" refreshError="1"/>
      <sheetData sheetId="19940" refreshError="1"/>
      <sheetData sheetId="19941" refreshError="1"/>
      <sheetData sheetId="19942" refreshError="1"/>
      <sheetData sheetId="19943" refreshError="1"/>
      <sheetData sheetId="19944" refreshError="1"/>
      <sheetData sheetId="19945" refreshError="1"/>
      <sheetData sheetId="19946" refreshError="1"/>
      <sheetData sheetId="19947" refreshError="1"/>
      <sheetData sheetId="19948" refreshError="1"/>
      <sheetData sheetId="19949" refreshError="1"/>
      <sheetData sheetId="19950" refreshError="1"/>
      <sheetData sheetId="19951" refreshError="1"/>
      <sheetData sheetId="19952" refreshError="1"/>
      <sheetData sheetId="19953" refreshError="1"/>
      <sheetData sheetId="19954" refreshError="1"/>
      <sheetData sheetId="19955" refreshError="1"/>
      <sheetData sheetId="19956" refreshError="1"/>
      <sheetData sheetId="19957" refreshError="1"/>
      <sheetData sheetId="19958" refreshError="1"/>
      <sheetData sheetId="19959" refreshError="1"/>
      <sheetData sheetId="19960" refreshError="1"/>
      <sheetData sheetId="19961" refreshError="1"/>
      <sheetData sheetId="19962" refreshError="1"/>
      <sheetData sheetId="19963" refreshError="1"/>
      <sheetData sheetId="19964" refreshError="1"/>
      <sheetData sheetId="19965" refreshError="1"/>
      <sheetData sheetId="19966" refreshError="1"/>
      <sheetData sheetId="19967" refreshError="1"/>
      <sheetData sheetId="19968" refreshError="1"/>
      <sheetData sheetId="19969" refreshError="1"/>
      <sheetData sheetId="19970" refreshError="1"/>
      <sheetData sheetId="19971" refreshError="1"/>
      <sheetData sheetId="19972" refreshError="1"/>
      <sheetData sheetId="19973" refreshError="1"/>
      <sheetData sheetId="19974" refreshError="1"/>
      <sheetData sheetId="19975" refreshError="1"/>
      <sheetData sheetId="19976" refreshError="1"/>
      <sheetData sheetId="19977" refreshError="1"/>
      <sheetData sheetId="19978" refreshError="1"/>
      <sheetData sheetId="19979" refreshError="1"/>
      <sheetData sheetId="19980" refreshError="1"/>
      <sheetData sheetId="19981" refreshError="1"/>
      <sheetData sheetId="19982" refreshError="1"/>
      <sheetData sheetId="19983" refreshError="1"/>
      <sheetData sheetId="19984" refreshError="1"/>
      <sheetData sheetId="19985" refreshError="1"/>
      <sheetData sheetId="19986" refreshError="1"/>
      <sheetData sheetId="19987" refreshError="1"/>
      <sheetData sheetId="19988" refreshError="1"/>
      <sheetData sheetId="19989" refreshError="1"/>
      <sheetData sheetId="19990" refreshError="1"/>
      <sheetData sheetId="19991" refreshError="1"/>
      <sheetData sheetId="19992" refreshError="1"/>
      <sheetData sheetId="19993" refreshError="1"/>
      <sheetData sheetId="19994" refreshError="1"/>
      <sheetData sheetId="19995" refreshError="1"/>
      <sheetData sheetId="19996" refreshError="1"/>
      <sheetData sheetId="19997" refreshError="1"/>
      <sheetData sheetId="19998" refreshError="1"/>
      <sheetData sheetId="19999" refreshError="1"/>
      <sheetData sheetId="20000" refreshError="1"/>
      <sheetData sheetId="20001" refreshError="1"/>
      <sheetData sheetId="20002" refreshError="1"/>
      <sheetData sheetId="20003" refreshError="1"/>
      <sheetData sheetId="20004" refreshError="1"/>
      <sheetData sheetId="20005" refreshError="1"/>
      <sheetData sheetId="20006" refreshError="1"/>
      <sheetData sheetId="20007" refreshError="1"/>
      <sheetData sheetId="20008" refreshError="1"/>
      <sheetData sheetId="20009" refreshError="1"/>
      <sheetData sheetId="20010" refreshError="1"/>
      <sheetData sheetId="20011" refreshError="1"/>
      <sheetData sheetId="20012" refreshError="1"/>
      <sheetData sheetId="20013" refreshError="1"/>
      <sheetData sheetId="20014" refreshError="1"/>
      <sheetData sheetId="20015" refreshError="1"/>
      <sheetData sheetId="20016" refreshError="1"/>
      <sheetData sheetId="20017" refreshError="1"/>
      <sheetData sheetId="20018" refreshError="1"/>
      <sheetData sheetId="20019" refreshError="1"/>
      <sheetData sheetId="20020" refreshError="1"/>
      <sheetData sheetId="20021" refreshError="1"/>
      <sheetData sheetId="20022" refreshError="1"/>
      <sheetData sheetId="20023" refreshError="1"/>
      <sheetData sheetId="20024" refreshError="1"/>
      <sheetData sheetId="20025" refreshError="1"/>
      <sheetData sheetId="20026" refreshError="1"/>
      <sheetData sheetId="20027" refreshError="1"/>
      <sheetData sheetId="20028" refreshError="1"/>
      <sheetData sheetId="20029" refreshError="1"/>
      <sheetData sheetId="20030" refreshError="1"/>
      <sheetData sheetId="20031" refreshError="1"/>
      <sheetData sheetId="20032" refreshError="1"/>
      <sheetData sheetId="20033" refreshError="1"/>
      <sheetData sheetId="20034" refreshError="1"/>
      <sheetData sheetId="20035" refreshError="1"/>
      <sheetData sheetId="20036" refreshError="1"/>
      <sheetData sheetId="20037" refreshError="1"/>
      <sheetData sheetId="20038" refreshError="1"/>
      <sheetData sheetId="20039" refreshError="1"/>
      <sheetData sheetId="20040" refreshError="1"/>
      <sheetData sheetId="20041" refreshError="1"/>
      <sheetData sheetId="20042" refreshError="1"/>
      <sheetData sheetId="20043" refreshError="1"/>
      <sheetData sheetId="20044" refreshError="1"/>
      <sheetData sheetId="20045" refreshError="1"/>
      <sheetData sheetId="20046" refreshError="1"/>
      <sheetData sheetId="20047" refreshError="1"/>
      <sheetData sheetId="20048" refreshError="1"/>
      <sheetData sheetId="20049" refreshError="1"/>
      <sheetData sheetId="20050" refreshError="1"/>
      <sheetData sheetId="20051" refreshError="1"/>
      <sheetData sheetId="20052" refreshError="1"/>
      <sheetData sheetId="20053" refreshError="1"/>
      <sheetData sheetId="20054" refreshError="1"/>
      <sheetData sheetId="20055" refreshError="1"/>
      <sheetData sheetId="20056" refreshError="1"/>
      <sheetData sheetId="20057" refreshError="1"/>
      <sheetData sheetId="20058" refreshError="1"/>
      <sheetData sheetId="20059" refreshError="1"/>
      <sheetData sheetId="20060" refreshError="1"/>
      <sheetData sheetId="20061" refreshError="1"/>
      <sheetData sheetId="20062" refreshError="1"/>
      <sheetData sheetId="20063" refreshError="1"/>
      <sheetData sheetId="20064" refreshError="1"/>
      <sheetData sheetId="20065" refreshError="1"/>
      <sheetData sheetId="20066" refreshError="1"/>
      <sheetData sheetId="20067" refreshError="1"/>
      <sheetData sheetId="20068" refreshError="1"/>
      <sheetData sheetId="20069" refreshError="1"/>
      <sheetData sheetId="20070" refreshError="1"/>
      <sheetData sheetId="20071" refreshError="1"/>
      <sheetData sheetId="20072" refreshError="1"/>
      <sheetData sheetId="20073" refreshError="1"/>
      <sheetData sheetId="20074" refreshError="1"/>
      <sheetData sheetId="20075" refreshError="1"/>
      <sheetData sheetId="20076" refreshError="1"/>
      <sheetData sheetId="20077" refreshError="1"/>
      <sheetData sheetId="20078" refreshError="1"/>
      <sheetData sheetId="20079" refreshError="1"/>
      <sheetData sheetId="20080" refreshError="1"/>
      <sheetData sheetId="20081" refreshError="1"/>
      <sheetData sheetId="20082" refreshError="1"/>
      <sheetData sheetId="20083" refreshError="1"/>
      <sheetData sheetId="20084" refreshError="1"/>
      <sheetData sheetId="20085" refreshError="1"/>
      <sheetData sheetId="20086" refreshError="1"/>
      <sheetData sheetId="20087" refreshError="1"/>
      <sheetData sheetId="20088" refreshError="1"/>
      <sheetData sheetId="20089" refreshError="1"/>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refreshError="1"/>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efreshError="1"/>
      <sheetData sheetId="20125" refreshError="1"/>
      <sheetData sheetId="20126" refreshError="1"/>
      <sheetData sheetId="20127" refreshError="1"/>
      <sheetData sheetId="20128" refreshError="1"/>
      <sheetData sheetId="20129" refreshError="1"/>
      <sheetData sheetId="20130" refreshError="1"/>
      <sheetData sheetId="20131" refreshError="1"/>
      <sheetData sheetId="20132" refreshError="1"/>
      <sheetData sheetId="20133" refreshError="1"/>
      <sheetData sheetId="20134" refreshError="1"/>
      <sheetData sheetId="20135" refreshError="1"/>
      <sheetData sheetId="20136" refreshError="1"/>
      <sheetData sheetId="20137" refreshError="1"/>
      <sheetData sheetId="20138" refreshError="1"/>
      <sheetData sheetId="20139" refreshError="1"/>
      <sheetData sheetId="20140" refreshError="1"/>
      <sheetData sheetId="20141" refreshError="1"/>
      <sheetData sheetId="20142" refreshError="1"/>
      <sheetData sheetId="20143" refreshError="1"/>
      <sheetData sheetId="20144" refreshError="1"/>
      <sheetData sheetId="20145" refreshError="1"/>
      <sheetData sheetId="20146" refreshError="1"/>
      <sheetData sheetId="20147" refreshError="1"/>
      <sheetData sheetId="20148" refreshError="1"/>
      <sheetData sheetId="20149" refreshError="1"/>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efreshError="1"/>
      <sheetData sheetId="20163" refreshError="1"/>
      <sheetData sheetId="20164" refreshError="1"/>
      <sheetData sheetId="20165" refreshError="1"/>
      <sheetData sheetId="20166" refreshError="1"/>
      <sheetData sheetId="20167" refreshError="1"/>
      <sheetData sheetId="20168" refreshError="1"/>
      <sheetData sheetId="20169" refreshError="1"/>
      <sheetData sheetId="20170" refreshError="1"/>
      <sheetData sheetId="20171" refreshError="1"/>
      <sheetData sheetId="20172" refreshError="1"/>
      <sheetData sheetId="20173" refreshError="1"/>
      <sheetData sheetId="20174" refreshError="1"/>
      <sheetData sheetId="20175" refreshError="1"/>
      <sheetData sheetId="20176" refreshError="1"/>
      <sheetData sheetId="20177" refreshError="1"/>
      <sheetData sheetId="20178" refreshError="1"/>
      <sheetData sheetId="20179" refreshError="1"/>
      <sheetData sheetId="20180" refreshError="1"/>
      <sheetData sheetId="20181" refreshError="1"/>
      <sheetData sheetId="20182" refreshError="1"/>
      <sheetData sheetId="20183" refreshError="1"/>
      <sheetData sheetId="20184" refreshError="1"/>
      <sheetData sheetId="20185" refreshError="1"/>
      <sheetData sheetId="20186" refreshError="1"/>
      <sheetData sheetId="20187" refreshError="1"/>
      <sheetData sheetId="20188" refreshError="1"/>
      <sheetData sheetId="20189" refreshError="1"/>
      <sheetData sheetId="20190" refreshError="1"/>
      <sheetData sheetId="20191" refreshError="1"/>
      <sheetData sheetId="20192" refreshError="1"/>
      <sheetData sheetId="20193" refreshError="1"/>
      <sheetData sheetId="20194" refreshError="1"/>
      <sheetData sheetId="20195" refreshError="1"/>
      <sheetData sheetId="20196" refreshError="1"/>
      <sheetData sheetId="20197" refreshError="1"/>
      <sheetData sheetId="20198" refreshError="1"/>
      <sheetData sheetId="20199" refreshError="1"/>
      <sheetData sheetId="20200" refreshError="1"/>
      <sheetData sheetId="20201" refreshError="1"/>
      <sheetData sheetId="20202" refreshError="1"/>
      <sheetData sheetId="20203" refreshError="1"/>
      <sheetData sheetId="20204" refreshError="1"/>
      <sheetData sheetId="20205" refreshError="1"/>
      <sheetData sheetId="20206" refreshError="1"/>
      <sheetData sheetId="20207" refreshError="1"/>
      <sheetData sheetId="20208" refreshError="1"/>
      <sheetData sheetId="20209" refreshError="1"/>
      <sheetData sheetId="20210" refreshError="1"/>
      <sheetData sheetId="20211" refreshError="1"/>
      <sheetData sheetId="20212" refreshError="1"/>
      <sheetData sheetId="20213" refreshError="1"/>
      <sheetData sheetId="20214" refreshError="1"/>
      <sheetData sheetId="20215" refreshError="1"/>
      <sheetData sheetId="20216" refreshError="1"/>
      <sheetData sheetId="20217" refreshError="1"/>
      <sheetData sheetId="20218" refreshError="1"/>
      <sheetData sheetId="20219" refreshError="1"/>
      <sheetData sheetId="20220" refreshError="1"/>
      <sheetData sheetId="20221" refreshError="1"/>
      <sheetData sheetId="20222" refreshError="1"/>
      <sheetData sheetId="20223" refreshError="1"/>
      <sheetData sheetId="20224" refreshError="1"/>
      <sheetData sheetId="20225" refreshError="1"/>
      <sheetData sheetId="20226" refreshError="1"/>
      <sheetData sheetId="20227" refreshError="1"/>
      <sheetData sheetId="20228" refreshError="1"/>
      <sheetData sheetId="20229" refreshError="1"/>
      <sheetData sheetId="20230" refreshError="1"/>
      <sheetData sheetId="20231" refreshError="1"/>
      <sheetData sheetId="20232" refreshError="1"/>
      <sheetData sheetId="20233" refreshError="1"/>
      <sheetData sheetId="20234" refreshError="1"/>
      <sheetData sheetId="20235" refreshError="1"/>
      <sheetData sheetId="20236" refreshError="1"/>
      <sheetData sheetId="20237" refreshError="1"/>
      <sheetData sheetId="20238" refreshError="1"/>
      <sheetData sheetId="20239" refreshError="1"/>
      <sheetData sheetId="20240" refreshError="1"/>
      <sheetData sheetId="20241" refreshError="1"/>
      <sheetData sheetId="20242" refreshError="1"/>
      <sheetData sheetId="20243" refreshError="1"/>
      <sheetData sheetId="20244" refreshError="1"/>
      <sheetData sheetId="20245" refreshError="1"/>
      <sheetData sheetId="20246" refreshError="1"/>
      <sheetData sheetId="20247" refreshError="1"/>
      <sheetData sheetId="20248" refreshError="1"/>
      <sheetData sheetId="20249" refreshError="1"/>
      <sheetData sheetId="20250" refreshError="1"/>
      <sheetData sheetId="20251" refreshError="1"/>
      <sheetData sheetId="20252" refreshError="1"/>
      <sheetData sheetId="20253" refreshError="1"/>
      <sheetData sheetId="20254" refreshError="1"/>
      <sheetData sheetId="20255" refreshError="1"/>
      <sheetData sheetId="20256" refreshError="1"/>
      <sheetData sheetId="20257" refreshError="1"/>
      <sheetData sheetId="20258" refreshError="1"/>
      <sheetData sheetId="20259" refreshError="1"/>
      <sheetData sheetId="20260" refreshError="1"/>
      <sheetData sheetId="20261" refreshError="1"/>
      <sheetData sheetId="20262" refreshError="1"/>
      <sheetData sheetId="20263" refreshError="1"/>
      <sheetData sheetId="20264" refreshError="1"/>
      <sheetData sheetId="20265" refreshError="1"/>
      <sheetData sheetId="20266" refreshError="1"/>
      <sheetData sheetId="20267" refreshError="1"/>
      <sheetData sheetId="20268" refreshError="1"/>
      <sheetData sheetId="20269" refreshError="1"/>
      <sheetData sheetId="20270" refreshError="1"/>
      <sheetData sheetId="20271" refreshError="1"/>
      <sheetData sheetId="20272" refreshError="1"/>
      <sheetData sheetId="20273" refreshError="1"/>
      <sheetData sheetId="20274" refreshError="1"/>
      <sheetData sheetId="20275" refreshError="1"/>
      <sheetData sheetId="20276" refreshError="1"/>
      <sheetData sheetId="20277" refreshError="1"/>
      <sheetData sheetId="20278" refreshError="1"/>
      <sheetData sheetId="20279" refreshError="1"/>
      <sheetData sheetId="20280" refreshError="1"/>
      <sheetData sheetId="20281" refreshError="1"/>
      <sheetData sheetId="20282" refreshError="1"/>
      <sheetData sheetId="20283" refreshError="1"/>
      <sheetData sheetId="20284" refreshError="1"/>
      <sheetData sheetId="20285" refreshError="1"/>
      <sheetData sheetId="20286" refreshError="1"/>
      <sheetData sheetId="20287" refreshError="1"/>
      <sheetData sheetId="20288" refreshError="1"/>
      <sheetData sheetId="20289" refreshError="1"/>
      <sheetData sheetId="20290" refreshError="1"/>
      <sheetData sheetId="20291" refreshError="1"/>
      <sheetData sheetId="20292" refreshError="1"/>
      <sheetData sheetId="20293" refreshError="1"/>
      <sheetData sheetId="20294" refreshError="1"/>
      <sheetData sheetId="20295" refreshError="1"/>
      <sheetData sheetId="20296" refreshError="1"/>
      <sheetData sheetId="20297" refreshError="1"/>
      <sheetData sheetId="20298" refreshError="1"/>
      <sheetData sheetId="20299" refreshError="1"/>
      <sheetData sheetId="20300" refreshError="1"/>
      <sheetData sheetId="20301" refreshError="1"/>
      <sheetData sheetId="20302" refreshError="1"/>
      <sheetData sheetId="20303" refreshError="1"/>
      <sheetData sheetId="20304" refreshError="1"/>
      <sheetData sheetId="20305" refreshError="1"/>
      <sheetData sheetId="20306" refreshError="1"/>
      <sheetData sheetId="20307" refreshError="1"/>
      <sheetData sheetId="20308" refreshError="1"/>
      <sheetData sheetId="20309" refreshError="1"/>
      <sheetData sheetId="20310" refreshError="1"/>
      <sheetData sheetId="20311" refreshError="1"/>
      <sheetData sheetId="20312" refreshError="1"/>
      <sheetData sheetId="20313" refreshError="1"/>
      <sheetData sheetId="20314" refreshError="1"/>
      <sheetData sheetId="20315" refreshError="1"/>
      <sheetData sheetId="20316" refreshError="1"/>
      <sheetData sheetId="20317" refreshError="1"/>
      <sheetData sheetId="20318" refreshError="1"/>
      <sheetData sheetId="20319" refreshError="1"/>
      <sheetData sheetId="20320" refreshError="1"/>
      <sheetData sheetId="20321" refreshError="1"/>
      <sheetData sheetId="20322" refreshError="1"/>
      <sheetData sheetId="20323" refreshError="1"/>
      <sheetData sheetId="20324" refreshError="1"/>
      <sheetData sheetId="20325" refreshError="1"/>
      <sheetData sheetId="20326" refreshError="1"/>
      <sheetData sheetId="20327" refreshError="1"/>
      <sheetData sheetId="20328" refreshError="1"/>
      <sheetData sheetId="20329" refreshError="1"/>
      <sheetData sheetId="20330" refreshError="1"/>
      <sheetData sheetId="20331" refreshError="1"/>
      <sheetData sheetId="20332" refreshError="1"/>
      <sheetData sheetId="20333" refreshError="1"/>
      <sheetData sheetId="20334" refreshError="1"/>
      <sheetData sheetId="20335" refreshError="1"/>
      <sheetData sheetId="20336" refreshError="1"/>
      <sheetData sheetId="20337" refreshError="1"/>
      <sheetData sheetId="20338" refreshError="1"/>
      <sheetData sheetId="20339" refreshError="1"/>
      <sheetData sheetId="20340" refreshError="1"/>
      <sheetData sheetId="20341" refreshError="1"/>
      <sheetData sheetId="20342" refreshError="1"/>
      <sheetData sheetId="20343" refreshError="1"/>
      <sheetData sheetId="20344" refreshError="1"/>
      <sheetData sheetId="20345" refreshError="1"/>
      <sheetData sheetId="20346" refreshError="1"/>
      <sheetData sheetId="20347" refreshError="1"/>
      <sheetData sheetId="20348" refreshError="1"/>
      <sheetData sheetId="20349" refreshError="1"/>
      <sheetData sheetId="20350" refreshError="1"/>
      <sheetData sheetId="20351" refreshError="1"/>
      <sheetData sheetId="20352" refreshError="1"/>
      <sheetData sheetId="20353" refreshError="1"/>
      <sheetData sheetId="20354" refreshError="1"/>
      <sheetData sheetId="20355" refreshError="1"/>
      <sheetData sheetId="20356" refreshError="1"/>
      <sheetData sheetId="20357" refreshError="1"/>
      <sheetData sheetId="20358" refreshError="1"/>
      <sheetData sheetId="20359" refreshError="1"/>
      <sheetData sheetId="20360" refreshError="1"/>
      <sheetData sheetId="20361" refreshError="1"/>
      <sheetData sheetId="20362" refreshError="1"/>
      <sheetData sheetId="20363" refreshError="1"/>
      <sheetData sheetId="20364" refreshError="1"/>
      <sheetData sheetId="20365" refreshError="1"/>
      <sheetData sheetId="20366" refreshError="1"/>
      <sheetData sheetId="20367" refreshError="1"/>
      <sheetData sheetId="20368" refreshError="1"/>
      <sheetData sheetId="20369" refreshError="1"/>
      <sheetData sheetId="20370" refreshError="1"/>
      <sheetData sheetId="20371" refreshError="1"/>
      <sheetData sheetId="20372" refreshError="1"/>
      <sheetData sheetId="20373" refreshError="1"/>
      <sheetData sheetId="20374" refreshError="1"/>
      <sheetData sheetId="20375" refreshError="1"/>
      <sheetData sheetId="20376" refreshError="1"/>
      <sheetData sheetId="20377" refreshError="1"/>
      <sheetData sheetId="20378" refreshError="1"/>
      <sheetData sheetId="20379" refreshError="1"/>
      <sheetData sheetId="20380" refreshError="1"/>
      <sheetData sheetId="20381" refreshError="1"/>
      <sheetData sheetId="20382" refreshError="1"/>
      <sheetData sheetId="20383" refreshError="1"/>
      <sheetData sheetId="20384" refreshError="1"/>
      <sheetData sheetId="20385" refreshError="1"/>
      <sheetData sheetId="20386" refreshError="1"/>
      <sheetData sheetId="20387" refreshError="1"/>
      <sheetData sheetId="20388" refreshError="1"/>
      <sheetData sheetId="20389" refreshError="1"/>
      <sheetData sheetId="20390" refreshError="1"/>
      <sheetData sheetId="20391" refreshError="1"/>
      <sheetData sheetId="20392" refreshError="1"/>
      <sheetData sheetId="20393" refreshError="1"/>
      <sheetData sheetId="20394" refreshError="1"/>
      <sheetData sheetId="20395" refreshError="1"/>
      <sheetData sheetId="20396" refreshError="1"/>
      <sheetData sheetId="20397" refreshError="1"/>
      <sheetData sheetId="20398" refreshError="1"/>
      <sheetData sheetId="20399" refreshError="1"/>
      <sheetData sheetId="20400" refreshError="1"/>
      <sheetData sheetId="20401" refreshError="1"/>
      <sheetData sheetId="20402" refreshError="1"/>
      <sheetData sheetId="20403" refreshError="1"/>
      <sheetData sheetId="20404" refreshError="1"/>
      <sheetData sheetId="20405" refreshError="1"/>
      <sheetData sheetId="20406" refreshError="1"/>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efreshError="1"/>
      <sheetData sheetId="20546" refreshError="1"/>
      <sheetData sheetId="20547" refreshError="1"/>
      <sheetData sheetId="20548" refreshError="1"/>
      <sheetData sheetId="20549" refreshError="1"/>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refreshError="1"/>
      <sheetData sheetId="20567" refreshError="1"/>
      <sheetData sheetId="20568" refreshError="1"/>
      <sheetData sheetId="20569" refreshError="1"/>
      <sheetData sheetId="20570" refreshError="1"/>
      <sheetData sheetId="20571" refreshError="1"/>
      <sheetData sheetId="20572" refreshError="1"/>
      <sheetData sheetId="20573" refreshError="1"/>
      <sheetData sheetId="20574" refreshError="1"/>
      <sheetData sheetId="20575" refreshError="1"/>
      <sheetData sheetId="20576" refreshError="1"/>
      <sheetData sheetId="20577" refreshError="1"/>
      <sheetData sheetId="20578" refreshError="1"/>
      <sheetData sheetId="20579" refreshError="1"/>
      <sheetData sheetId="20580" refreshError="1"/>
      <sheetData sheetId="20581" refreshError="1"/>
      <sheetData sheetId="20582" refreshError="1"/>
      <sheetData sheetId="20583" refreshError="1"/>
      <sheetData sheetId="20584" refreshError="1"/>
      <sheetData sheetId="20585" refreshError="1"/>
      <sheetData sheetId="20586" refreshError="1"/>
      <sheetData sheetId="20587" refreshError="1"/>
      <sheetData sheetId="20588" refreshError="1"/>
      <sheetData sheetId="20589" refreshError="1"/>
      <sheetData sheetId="20590" refreshError="1"/>
      <sheetData sheetId="20591" refreshError="1"/>
      <sheetData sheetId="20592" refreshError="1"/>
      <sheetData sheetId="20593" refreshError="1"/>
      <sheetData sheetId="20594" refreshError="1"/>
      <sheetData sheetId="20595" refreshError="1"/>
      <sheetData sheetId="20596" refreshError="1"/>
      <sheetData sheetId="20597" refreshError="1"/>
      <sheetData sheetId="20598" refreshError="1"/>
      <sheetData sheetId="20599" refreshError="1"/>
      <sheetData sheetId="20600" refreshError="1"/>
      <sheetData sheetId="20601" refreshError="1"/>
      <sheetData sheetId="20602" refreshError="1"/>
      <sheetData sheetId="20603" refreshError="1"/>
      <sheetData sheetId="20604" refreshError="1"/>
      <sheetData sheetId="20605" refreshError="1"/>
      <sheetData sheetId="20606" refreshError="1"/>
      <sheetData sheetId="20607" refreshError="1"/>
      <sheetData sheetId="20608" refreshError="1"/>
      <sheetData sheetId="20609" refreshError="1"/>
      <sheetData sheetId="20610" refreshError="1"/>
      <sheetData sheetId="20611" refreshError="1"/>
      <sheetData sheetId="20612" refreshError="1"/>
      <sheetData sheetId="20613" refreshError="1"/>
      <sheetData sheetId="20614" refreshError="1"/>
      <sheetData sheetId="20615" refreshError="1"/>
      <sheetData sheetId="20616" refreshError="1"/>
      <sheetData sheetId="20617" refreshError="1"/>
      <sheetData sheetId="20618" refreshError="1"/>
      <sheetData sheetId="20619" refreshError="1"/>
      <sheetData sheetId="20620" refreshError="1"/>
      <sheetData sheetId="20621" refreshError="1"/>
      <sheetData sheetId="20622" refreshError="1"/>
      <sheetData sheetId="20623" refreshError="1"/>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refreshError="1"/>
      <sheetData sheetId="20642" refreshError="1"/>
      <sheetData sheetId="20643" refreshError="1"/>
      <sheetData sheetId="20644" refreshError="1"/>
      <sheetData sheetId="20645" refreshError="1"/>
      <sheetData sheetId="20646" refreshError="1"/>
      <sheetData sheetId="20647" refreshError="1"/>
      <sheetData sheetId="20648" refreshError="1"/>
      <sheetData sheetId="20649" refreshError="1"/>
      <sheetData sheetId="20650" refreshError="1"/>
      <sheetData sheetId="20651" refreshError="1"/>
      <sheetData sheetId="20652" refreshError="1"/>
      <sheetData sheetId="20653" refreshError="1"/>
      <sheetData sheetId="20654" refreshError="1"/>
      <sheetData sheetId="20655" refreshError="1"/>
      <sheetData sheetId="20656" refreshError="1"/>
      <sheetData sheetId="20657" refreshError="1"/>
      <sheetData sheetId="20658" refreshError="1"/>
      <sheetData sheetId="20659" refreshError="1"/>
      <sheetData sheetId="20660" refreshError="1"/>
      <sheetData sheetId="20661" refreshError="1"/>
      <sheetData sheetId="20662" refreshError="1"/>
      <sheetData sheetId="20663" refreshError="1"/>
      <sheetData sheetId="20664" refreshError="1"/>
      <sheetData sheetId="20665" refreshError="1"/>
      <sheetData sheetId="20666" refreshError="1"/>
      <sheetData sheetId="20667" refreshError="1"/>
      <sheetData sheetId="20668" refreshError="1"/>
      <sheetData sheetId="20669" refreshError="1"/>
      <sheetData sheetId="20670" refreshError="1"/>
      <sheetData sheetId="20671" refreshError="1"/>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efreshError="1"/>
      <sheetData sheetId="20700" refreshError="1"/>
      <sheetData sheetId="20701" refreshError="1"/>
      <sheetData sheetId="20702" refreshError="1"/>
      <sheetData sheetId="20703" refreshError="1"/>
      <sheetData sheetId="20704" refreshError="1"/>
      <sheetData sheetId="20705" refreshError="1"/>
      <sheetData sheetId="20706" refreshError="1"/>
      <sheetData sheetId="20707" refreshError="1"/>
      <sheetData sheetId="20708" refreshError="1"/>
      <sheetData sheetId="20709" refreshError="1"/>
      <sheetData sheetId="20710" refreshError="1"/>
      <sheetData sheetId="20711" refreshError="1"/>
      <sheetData sheetId="20712" refreshError="1"/>
      <sheetData sheetId="20713" refreshError="1"/>
      <sheetData sheetId="20714" refreshError="1"/>
      <sheetData sheetId="20715" refreshError="1"/>
      <sheetData sheetId="20716" refreshError="1"/>
      <sheetData sheetId="20717" refreshError="1"/>
      <sheetData sheetId="20718" refreshError="1"/>
      <sheetData sheetId="20719" refreshError="1"/>
      <sheetData sheetId="20720" refreshError="1"/>
      <sheetData sheetId="20721" refreshError="1"/>
      <sheetData sheetId="20722" refreshError="1"/>
      <sheetData sheetId="20723" refreshError="1"/>
      <sheetData sheetId="20724" refreshError="1"/>
      <sheetData sheetId="20725" refreshError="1"/>
      <sheetData sheetId="20726" refreshError="1"/>
      <sheetData sheetId="20727" refreshError="1"/>
      <sheetData sheetId="20728" refreshError="1"/>
      <sheetData sheetId="20729" refreshError="1"/>
      <sheetData sheetId="20730" refreshError="1"/>
      <sheetData sheetId="20731" refreshError="1"/>
      <sheetData sheetId="20732" refreshError="1"/>
      <sheetData sheetId="20733" refreshError="1"/>
      <sheetData sheetId="20734" refreshError="1"/>
      <sheetData sheetId="20735" refreshError="1"/>
      <sheetData sheetId="20736" refreshError="1"/>
      <sheetData sheetId="20737" refreshError="1"/>
      <sheetData sheetId="20738" refreshError="1"/>
      <sheetData sheetId="20739" refreshError="1"/>
      <sheetData sheetId="20740" refreshError="1"/>
      <sheetData sheetId="20741" refreshError="1"/>
      <sheetData sheetId="20742" refreshError="1"/>
      <sheetData sheetId="20743" refreshError="1"/>
      <sheetData sheetId="20744" refreshError="1"/>
      <sheetData sheetId="20745" refreshError="1"/>
      <sheetData sheetId="20746" refreshError="1"/>
      <sheetData sheetId="20747" refreshError="1"/>
      <sheetData sheetId="20748" refreshError="1"/>
      <sheetData sheetId="20749" refreshError="1"/>
      <sheetData sheetId="20750" refreshError="1"/>
      <sheetData sheetId="20751" refreshError="1"/>
      <sheetData sheetId="20752" refreshError="1"/>
      <sheetData sheetId="20753" refreshError="1"/>
      <sheetData sheetId="20754" refreshError="1"/>
      <sheetData sheetId="20755" refreshError="1"/>
      <sheetData sheetId="20756" refreshError="1"/>
      <sheetData sheetId="20757" refreshError="1"/>
      <sheetData sheetId="20758" refreshError="1"/>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refreshError="1"/>
      <sheetData sheetId="20769" refreshError="1"/>
      <sheetData sheetId="20770" refreshError="1"/>
      <sheetData sheetId="20771" refreshError="1"/>
      <sheetData sheetId="20772" refreshError="1"/>
      <sheetData sheetId="20773" refreshError="1"/>
      <sheetData sheetId="20774" refreshError="1"/>
      <sheetData sheetId="20775" refreshError="1"/>
      <sheetData sheetId="20776" refreshError="1"/>
      <sheetData sheetId="20777" refreshError="1"/>
      <sheetData sheetId="20778" refreshError="1"/>
      <sheetData sheetId="20779" refreshError="1"/>
      <sheetData sheetId="20780" refreshError="1"/>
      <sheetData sheetId="20781" refreshError="1"/>
      <sheetData sheetId="20782" refreshError="1"/>
      <sheetData sheetId="20783" refreshError="1"/>
      <sheetData sheetId="20784" refreshError="1"/>
      <sheetData sheetId="20785" refreshError="1"/>
      <sheetData sheetId="20786" refreshError="1"/>
      <sheetData sheetId="20787" refreshError="1"/>
      <sheetData sheetId="20788" refreshError="1"/>
      <sheetData sheetId="20789" refreshError="1"/>
      <sheetData sheetId="20790" refreshError="1"/>
      <sheetData sheetId="20791" refreshError="1"/>
      <sheetData sheetId="20792" refreshError="1"/>
      <sheetData sheetId="20793" refreshError="1"/>
      <sheetData sheetId="20794" refreshError="1"/>
      <sheetData sheetId="20795" refreshError="1"/>
      <sheetData sheetId="20796" refreshError="1"/>
      <sheetData sheetId="20797" refreshError="1"/>
      <sheetData sheetId="20798" refreshError="1"/>
      <sheetData sheetId="20799" refreshError="1"/>
      <sheetData sheetId="20800" refreshError="1"/>
      <sheetData sheetId="20801" refreshError="1"/>
      <sheetData sheetId="20802" refreshError="1"/>
      <sheetData sheetId="20803" refreshError="1"/>
      <sheetData sheetId="20804" refreshError="1"/>
      <sheetData sheetId="20805" refreshError="1"/>
      <sheetData sheetId="20806" refreshError="1"/>
      <sheetData sheetId="20807" refreshError="1"/>
      <sheetData sheetId="20808" refreshError="1"/>
      <sheetData sheetId="20809" refreshError="1"/>
      <sheetData sheetId="20810" refreshError="1"/>
      <sheetData sheetId="20811" refreshError="1"/>
      <sheetData sheetId="20812" refreshError="1"/>
      <sheetData sheetId="20813" refreshError="1"/>
      <sheetData sheetId="20814" refreshError="1"/>
      <sheetData sheetId="20815" refreshError="1"/>
      <sheetData sheetId="20816" refreshError="1"/>
      <sheetData sheetId="20817" refreshError="1"/>
      <sheetData sheetId="20818" refreshError="1"/>
      <sheetData sheetId="20819" refreshError="1"/>
      <sheetData sheetId="20820" refreshError="1"/>
      <sheetData sheetId="20821" refreshError="1"/>
      <sheetData sheetId="20822" refreshError="1"/>
      <sheetData sheetId="20823" refreshError="1"/>
      <sheetData sheetId="20824" refreshError="1"/>
      <sheetData sheetId="20825" refreshError="1"/>
      <sheetData sheetId="20826" refreshError="1"/>
      <sheetData sheetId="20827" refreshError="1"/>
      <sheetData sheetId="20828" refreshError="1"/>
      <sheetData sheetId="20829" refreshError="1"/>
      <sheetData sheetId="20830" refreshError="1"/>
      <sheetData sheetId="20831" refreshError="1"/>
      <sheetData sheetId="20832" refreshError="1"/>
      <sheetData sheetId="20833" refreshError="1"/>
      <sheetData sheetId="20834" refreshError="1"/>
      <sheetData sheetId="20835" refreshError="1"/>
      <sheetData sheetId="20836" refreshError="1"/>
      <sheetData sheetId="20837" refreshError="1"/>
      <sheetData sheetId="20838" refreshError="1"/>
      <sheetData sheetId="20839" refreshError="1"/>
      <sheetData sheetId="20840" refreshError="1"/>
      <sheetData sheetId="20841" refreshError="1"/>
      <sheetData sheetId="20842" refreshError="1"/>
      <sheetData sheetId="20843" refreshError="1"/>
      <sheetData sheetId="20844" refreshError="1"/>
      <sheetData sheetId="20845" refreshError="1"/>
      <sheetData sheetId="20846" refreshError="1"/>
      <sheetData sheetId="20847" refreshError="1"/>
      <sheetData sheetId="20848" refreshError="1"/>
      <sheetData sheetId="20849" refreshError="1"/>
      <sheetData sheetId="20850" refreshError="1"/>
      <sheetData sheetId="20851" refreshError="1"/>
      <sheetData sheetId="20852" refreshError="1"/>
      <sheetData sheetId="20853" refreshError="1"/>
      <sheetData sheetId="20854" refreshError="1"/>
      <sheetData sheetId="20855" refreshError="1"/>
      <sheetData sheetId="20856" refreshError="1"/>
      <sheetData sheetId="20857" refreshError="1"/>
      <sheetData sheetId="20858" refreshError="1"/>
      <sheetData sheetId="20859" refreshError="1"/>
      <sheetData sheetId="20860" refreshError="1"/>
      <sheetData sheetId="20861" refreshError="1"/>
      <sheetData sheetId="20862" refreshError="1"/>
      <sheetData sheetId="20863" refreshError="1"/>
      <sheetData sheetId="20864" refreshError="1"/>
      <sheetData sheetId="20865" refreshError="1"/>
      <sheetData sheetId="20866" refreshError="1"/>
      <sheetData sheetId="20867" refreshError="1"/>
      <sheetData sheetId="20868" refreshError="1"/>
      <sheetData sheetId="20869" refreshError="1"/>
      <sheetData sheetId="20870" refreshError="1"/>
      <sheetData sheetId="20871" refreshError="1"/>
      <sheetData sheetId="20872" refreshError="1"/>
      <sheetData sheetId="20873" refreshError="1"/>
      <sheetData sheetId="20874" refreshError="1"/>
      <sheetData sheetId="20875" refreshError="1"/>
      <sheetData sheetId="20876" refreshError="1"/>
      <sheetData sheetId="20877" refreshError="1"/>
      <sheetData sheetId="20878" refreshError="1"/>
      <sheetData sheetId="20879" refreshError="1"/>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refreshError="1"/>
      <sheetData sheetId="20896" refreshError="1"/>
      <sheetData sheetId="20897" refreshError="1"/>
      <sheetData sheetId="20898" refreshError="1"/>
      <sheetData sheetId="20899" refreshError="1"/>
      <sheetData sheetId="20900" refreshError="1"/>
      <sheetData sheetId="20901" refreshError="1"/>
      <sheetData sheetId="20902" refreshError="1"/>
      <sheetData sheetId="20903" refreshError="1"/>
      <sheetData sheetId="20904" refreshError="1"/>
      <sheetData sheetId="20905" refreshError="1"/>
      <sheetData sheetId="20906" refreshError="1"/>
      <sheetData sheetId="20907" refreshError="1"/>
      <sheetData sheetId="20908" refreshError="1"/>
      <sheetData sheetId="20909" refreshError="1"/>
      <sheetData sheetId="20910" refreshError="1"/>
      <sheetData sheetId="20911" refreshError="1"/>
      <sheetData sheetId="20912" refreshError="1"/>
      <sheetData sheetId="20913" refreshError="1"/>
      <sheetData sheetId="20914" refreshError="1"/>
      <sheetData sheetId="20915" refreshError="1"/>
      <sheetData sheetId="20916" refreshError="1"/>
      <sheetData sheetId="20917" refreshError="1"/>
      <sheetData sheetId="20918" refreshError="1"/>
      <sheetData sheetId="20919" refreshError="1"/>
      <sheetData sheetId="20920" refreshError="1"/>
      <sheetData sheetId="20921" refreshError="1"/>
      <sheetData sheetId="20922" refreshError="1"/>
      <sheetData sheetId="20923" refreshError="1"/>
      <sheetData sheetId="20924" refreshError="1"/>
      <sheetData sheetId="20925" refreshError="1"/>
      <sheetData sheetId="20926" refreshError="1"/>
      <sheetData sheetId="20927" refreshError="1"/>
      <sheetData sheetId="20928" refreshError="1"/>
      <sheetData sheetId="20929" refreshError="1"/>
      <sheetData sheetId="20930" refreshError="1"/>
      <sheetData sheetId="20931" refreshError="1"/>
      <sheetData sheetId="20932" refreshError="1"/>
      <sheetData sheetId="20933" refreshError="1"/>
      <sheetData sheetId="20934" refreshError="1"/>
      <sheetData sheetId="20935" refreshError="1"/>
      <sheetData sheetId="20936" refreshError="1"/>
      <sheetData sheetId="20937" refreshError="1"/>
      <sheetData sheetId="20938" refreshError="1"/>
      <sheetData sheetId="20939" refreshError="1"/>
      <sheetData sheetId="20940" refreshError="1"/>
      <sheetData sheetId="20941" refreshError="1"/>
      <sheetData sheetId="20942" refreshError="1"/>
      <sheetData sheetId="20943" refreshError="1"/>
      <sheetData sheetId="20944" refreshError="1"/>
      <sheetData sheetId="20945" refreshError="1"/>
      <sheetData sheetId="20946" refreshError="1"/>
      <sheetData sheetId="20947" refreshError="1"/>
      <sheetData sheetId="20948" refreshError="1"/>
      <sheetData sheetId="20949" refreshError="1"/>
      <sheetData sheetId="20950" refreshError="1"/>
      <sheetData sheetId="20951" refreshError="1"/>
      <sheetData sheetId="20952" refreshError="1"/>
      <sheetData sheetId="20953" refreshError="1"/>
      <sheetData sheetId="20954" refreshError="1"/>
      <sheetData sheetId="20955" refreshError="1"/>
      <sheetData sheetId="20956" refreshError="1"/>
      <sheetData sheetId="20957" refreshError="1"/>
      <sheetData sheetId="20958" refreshError="1"/>
      <sheetData sheetId="20959" refreshError="1"/>
      <sheetData sheetId="20960" refreshError="1"/>
      <sheetData sheetId="20961" refreshError="1"/>
      <sheetData sheetId="20962" refreshError="1"/>
      <sheetData sheetId="20963" refreshError="1"/>
      <sheetData sheetId="20964" refreshError="1"/>
      <sheetData sheetId="20965" refreshError="1"/>
      <sheetData sheetId="20966" refreshError="1"/>
      <sheetData sheetId="20967" refreshError="1"/>
      <sheetData sheetId="20968" refreshError="1"/>
      <sheetData sheetId="20969" refreshError="1"/>
      <sheetData sheetId="20970" refreshError="1"/>
      <sheetData sheetId="20971" refreshError="1"/>
      <sheetData sheetId="20972" refreshError="1"/>
      <sheetData sheetId="20973" refreshError="1"/>
      <sheetData sheetId="20974" refreshError="1"/>
      <sheetData sheetId="20975" refreshError="1"/>
      <sheetData sheetId="20976" refreshError="1"/>
      <sheetData sheetId="20977" refreshError="1"/>
      <sheetData sheetId="20978" refreshError="1"/>
      <sheetData sheetId="20979" refreshError="1"/>
      <sheetData sheetId="20980" refreshError="1"/>
      <sheetData sheetId="20981" refreshError="1"/>
      <sheetData sheetId="20982" refreshError="1"/>
      <sheetData sheetId="20983" refreshError="1"/>
      <sheetData sheetId="20984" refreshError="1"/>
      <sheetData sheetId="20985" refreshError="1"/>
      <sheetData sheetId="20986" refreshError="1"/>
      <sheetData sheetId="20987" refreshError="1"/>
      <sheetData sheetId="20988" refreshError="1"/>
      <sheetData sheetId="20989" refreshError="1"/>
      <sheetData sheetId="20990" refreshError="1"/>
      <sheetData sheetId="20991" refreshError="1"/>
      <sheetData sheetId="20992" refreshError="1"/>
      <sheetData sheetId="20993" refreshError="1"/>
      <sheetData sheetId="20994" refreshError="1"/>
      <sheetData sheetId="20995" refreshError="1"/>
      <sheetData sheetId="20996" refreshError="1"/>
      <sheetData sheetId="20997" refreshError="1"/>
      <sheetData sheetId="20998" refreshError="1"/>
      <sheetData sheetId="20999" refreshError="1"/>
      <sheetData sheetId="21000" refreshError="1"/>
      <sheetData sheetId="21001" refreshError="1"/>
      <sheetData sheetId="21002" refreshError="1"/>
      <sheetData sheetId="21003" refreshError="1"/>
      <sheetData sheetId="21004" refreshError="1"/>
      <sheetData sheetId="21005" refreshError="1"/>
      <sheetData sheetId="21006" refreshError="1"/>
      <sheetData sheetId="21007" refreshError="1"/>
      <sheetData sheetId="21008" refreshError="1"/>
      <sheetData sheetId="21009" refreshError="1"/>
      <sheetData sheetId="21010" refreshError="1"/>
      <sheetData sheetId="21011" refreshError="1"/>
      <sheetData sheetId="21012" refreshError="1"/>
      <sheetData sheetId="21013" refreshError="1"/>
      <sheetData sheetId="21014" refreshError="1"/>
      <sheetData sheetId="21015" refreshError="1"/>
      <sheetData sheetId="21016" refreshError="1"/>
      <sheetData sheetId="21017" refreshError="1"/>
      <sheetData sheetId="21018" refreshError="1"/>
      <sheetData sheetId="21019" refreshError="1"/>
      <sheetData sheetId="21020" refreshError="1"/>
      <sheetData sheetId="21021" refreshError="1"/>
      <sheetData sheetId="21022" refreshError="1"/>
      <sheetData sheetId="21023" refreshError="1"/>
      <sheetData sheetId="21024" refreshError="1"/>
      <sheetData sheetId="21025" refreshError="1"/>
      <sheetData sheetId="21026" refreshError="1"/>
      <sheetData sheetId="21027" refreshError="1"/>
      <sheetData sheetId="21028" refreshError="1"/>
      <sheetData sheetId="21029" refreshError="1"/>
      <sheetData sheetId="21030" refreshError="1"/>
      <sheetData sheetId="21031" refreshError="1"/>
      <sheetData sheetId="21032" refreshError="1"/>
      <sheetData sheetId="21033" refreshError="1"/>
      <sheetData sheetId="21034" refreshError="1"/>
      <sheetData sheetId="21035" refreshError="1"/>
      <sheetData sheetId="21036" refreshError="1"/>
      <sheetData sheetId="21037" refreshError="1"/>
      <sheetData sheetId="21038" refreshError="1"/>
      <sheetData sheetId="21039" refreshError="1"/>
      <sheetData sheetId="21040" refreshError="1"/>
      <sheetData sheetId="21041" refreshError="1"/>
      <sheetData sheetId="21042" refreshError="1"/>
      <sheetData sheetId="21043" refreshError="1"/>
      <sheetData sheetId="21044" refreshError="1"/>
      <sheetData sheetId="21045" refreshError="1"/>
      <sheetData sheetId="21046" refreshError="1"/>
      <sheetData sheetId="21047" refreshError="1"/>
      <sheetData sheetId="21048" refreshError="1"/>
      <sheetData sheetId="21049" refreshError="1"/>
      <sheetData sheetId="21050" refreshError="1"/>
      <sheetData sheetId="21051" refreshError="1"/>
      <sheetData sheetId="21052" refreshError="1"/>
      <sheetData sheetId="21053" refreshError="1"/>
      <sheetData sheetId="21054" refreshError="1"/>
      <sheetData sheetId="21055" refreshError="1"/>
      <sheetData sheetId="21056" refreshError="1"/>
      <sheetData sheetId="21057" refreshError="1"/>
      <sheetData sheetId="21058" refreshError="1"/>
      <sheetData sheetId="21059" refreshError="1"/>
      <sheetData sheetId="21060" refreshError="1"/>
      <sheetData sheetId="21061" refreshError="1"/>
      <sheetData sheetId="21062" refreshError="1"/>
      <sheetData sheetId="21063" refreshError="1"/>
      <sheetData sheetId="21064" refreshError="1"/>
      <sheetData sheetId="21065" refreshError="1"/>
      <sheetData sheetId="21066" refreshError="1"/>
      <sheetData sheetId="21067" refreshError="1"/>
      <sheetData sheetId="21068" refreshError="1"/>
      <sheetData sheetId="21069" refreshError="1"/>
      <sheetData sheetId="21070" refreshError="1"/>
      <sheetData sheetId="21071" refreshError="1"/>
      <sheetData sheetId="21072" refreshError="1"/>
      <sheetData sheetId="21073" refreshError="1"/>
      <sheetData sheetId="21074" refreshError="1"/>
      <sheetData sheetId="21075" refreshError="1"/>
      <sheetData sheetId="21076" refreshError="1"/>
      <sheetData sheetId="21077" refreshError="1"/>
      <sheetData sheetId="21078" refreshError="1"/>
      <sheetData sheetId="21079" refreshError="1"/>
      <sheetData sheetId="21080" refreshError="1"/>
      <sheetData sheetId="21081" refreshError="1"/>
      <sheetData sheetId="21082" refreshError="1"/>
      <sheetData sheetId="21083" refreshError="1"/>
      <sheetData sheetId="21084" refreshError="1"/>
      <sheetData sheetId="21085" refreshError="1"/>
      <sheetData sheetId="21086" refreshError="1"/>
      <sheetData sheetId="21087" refreshError="1"/>
      <sheetData sheetId="21088" refreshError="1"/>
      <sheetData sheetId="21089" refreshError="1"/>
      <sheetData sheetId="21090" refreshError="1"/>
      <sheetData sheetId="21091" refreshError="1"/>
      <sheetData sheetId="21092" refreshError="1"/>
      <sheetData sheetId="21093" refreshError="1"/>
      <sheetData sheetId="21094" refreshError="1"/>
      <sheetData sheetId="21095" refreshError="1"/>
      <sheetData sheetId="21096" refreshError="1"/>
      <sheetData sheetId="21097" refreshError="1"/>
      <sheetData sheetId="21098" refreshError="1"/>
      <sheetData sheetId="21099" refreshError="1"/>
      <sheetData sheetId="21100" refreshError="1"/>
      <sheetData sheetId="21101" refreshError="1"/>
      <sheetData sheetId="21102" refreshError="1"/>
      <sheetData sheetId="21103" refreshError="1"/>
      <sheetData sheetId="21104" refreshError="1"/>
      <sheetData sheetId="21105" refreshError="1"/>
      <sheetData sheetId="21106" refreshError="1"/>
      <sheetData sheetId="21107" refreshError="1"/>
      <sheetData sheetId="21108" refreshError="1"/>
      <sheetData sheetId="21109" refreshError="1"/>
      <sheetData sheetId="21110" refreshError="1"/>
      <sheetData sheetId="21111" refreshError="1"/>
      <sheetData sheetId="21112" refreshError="1"/>
      <sheetData sheetId="21113" refreshError="1"/>
      <sheetData sheetId="21114" refreshError="1"/>
      <sheetData sheetId="21115" refreshError="1"/>
      <sheetData sheetId="21116" refreshError="1"/>
      <sheetData sheetId="21117" refreshError="1"/>
      <sheetData sheetId="21118" refreshError="1"/>
      <sheetData sheetId="21119" refreshError="1"/>
      <sheetData sheetId="21120" refreshError="1"/>
      <sheetData sheetId="21121" refreshError="1"/>
      <sheetData sheetId="21122" refreshError="1"/>
      <sheetData sheetId="21123" refreshError="1"/>
      <sheetData sheetId="21124" refreshError="1"/>
      <sheetData sheetId="21125" refreshError="1"/>
      <sheetData sheetId="21126" refreshError="1"/>
      <sheetData sheetId="21127" refreshError="1"/>
      <sheetData sheetId="21128" refreshError="1"/>
      <sheetData sheetId="21129" refreshError="1"/>
      <sheetData sheetId="21130" refreshError="1"/>
      <sheetData sheetId="21131" refreshError="1"/>
      <sheetData sheetId="21132" refreshError="1"/>
      <sheetData sheetId="21133" refreshError="1"/>
      <sheetData sheetId="21134" refreshError="1"/>
      <sheetData sheetId="21135" refreshError="1"/>
      <sheetData sheetId="21136" refreshError="1"/>
      <sheetData sheetId="21137" refreshError="1"/>
      <sheetData sheetId="21138" refreshError="1"/>
      <sheetData sheetId="21139" refreshError="1"/>
      <sheetData sheetId="21140" refreshError="1"/>
      <sheetData sheetId="21141" refreshError="1"/>
      <sheetData sheetId="21142" refreshError="1"/>
      <sheetData sheetId="21143" refreshError="1"/>
      <sheetData sheetId="21144" refreshError="1"/>
      <sheetData sheetId="21145" refreshError="1"/>
      <sheetData sheetId="21146" refreshError="1"/>
      <sheetData sheetId="21147" refreshError="1"/>
      <sheetData sheetId="21148" refreshError="1"/>
      <sheetData sheetId="21149" refreshError="1"/>
      <sheetData sheetId="21150" refreshError="1"/>
      <sheetData sheetId="21151" refreshError="1"/>
      <sheetData sheetId="21152" refreshError="1"/>
      <sheetData sheetId="21153" refreshError="1"/>
      <sheetData sheetId="21154" refreshError="1"/>
      <sheetData sheetId="21155" refreshError="1"/>
      <sheetData sheetId="21156" refreshError="1"/>
      <sheetData sheetId="21157" refreshError="1"/>
      <sheetData sheetId="21158" refreshError="1"/>
      <sheetData sheetId="21159" refreshError="1"/>
      <sheetData sheetId="21160" refreshError="1"/>
      <sheetData sheetId="21161" refreshError="1"/>
      <sheetData sheetId="21162" refreshError="1"/>
      <sheetData sheetId="21163" refreshError="1"/>
      <sheetData sheetId="21164" refreshError="1"/>
      <sheetData sheetId="21165" refreshError="1"/>
      <sheetData sheetId="21166" refreshError="1"/>
      <sheetData sheetId="21167" refreshError="1"/>
      <sheetData sheetId="21168" refreshError="1"/>
      <sheetData sheetId="21169" refreshError="1"/>
      <sheetData sheetId="21170" refreshError="1"/>
      <sheetData sheetId="21171" refreshError="1"/>
      <sheetData sheetId="21172" refreshError="1"/>
      <sheetData sheetId="21173" refreshError="1"/>
      <sheetData sheetId="21174" refreshError="1"/>
      <sheetData sheetId="21175" refreshError="1"/>
      <sheetData sheetId="21176" refreshError="1"/>
      <sheetData sheetId="21177" refreshError="1"/>
      <sheetData sheetId="21178" refreshError="1"/>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efreshError="1"/>
      <sheetData sheetId="21599" refreshError="1"/>
      <sheetData sheetId="21600" refreshError="1"/>
      <sheetData sheetId="21601" refreshError="1"/>
      <sheetData sheetId="21602" refreshError="1"/>
      <sheetData sheetId="21603" refreshError="1"/>
      <sheetData sheetId="21604" refreshError="1"/>
      <sheetData sheetId="21605" refreshError="1"/>
      <sheetData sheetId="21606" refreshError="1"/>
      <sheetData sheetId="21607" refreshError="1"/>
      <sheetData sheetId="21608" refreshError="1"/>
      <sheetData sheetId="21609" refreshError="1"/>
      <sheetData sheetId="21610" refreshError="1"/>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refreshError="1"/>
      <sheetData sheetId="21619" refreshError="1"/>
      <sheetData sheetId="21620" refreshError="1"/>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efreshError="1"/>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efreshError="1"/>
      <sheetData sheetId="21749" refreshError="1"/>
      <sheetData sheetId="21750" refreshError="1"/>
      <sheetData sheetId="21751" refreshError="1"/>
      <sheetData sheetId="21752" refreshError="1"/>
      <sheetData sheetId="21753" refreshError="1"/>
      <sheetData sheetId="21754" refreshError="1"/>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refreshError="1"/>
      <sheetData sheetId="21763" refreshError="1"/>
      <sheetData sheetId="21764" refreshError="1"/>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efreshError="1"/>
      <sheetData sheetId="21893" refreshError="1"/>
      <sheetData sheetId="21894" refreshError="1"/>
      <sheetData sheetId="21895" refreshError="1"/>
      <sheetData sheetId="21896" refreshError="1"/>
      <sheetData sheetId="21897" refreshError="1"/>
      <sheetData sheetId="21898" refreshError="1"/>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refreshError="1"/>
      <sheetData sheetId="21907" refreshError="1"/>
      <sheetData sheetId="21908" refreshError="1"/>
      <sheetData sheetId="21909" refreshError="1"/>
      <sheetData sheetId="21910" refreshError="1"/>
      <sheetData sheetId="21911" refreshError="1"/>
      <sheetData sheetId="21912" refreshError="1"/>
      <sheetData sheetId="21913" refreshError="1"/>
      <sheetData sheetId="21914" refreshError="1"/>
      <sheetData sheetId="21915" refreshError="1"/>
      <sheetData sheetId="21916" refreshError="1"/>
      <sheetData sheetId="21917" refreshError="1"/>
      <sheetData sheetId="21918" refreshError="1"/>
      <sheetData sheetId="21919" refreshError="1"/>
      <sheetData sheetId="21920" refreshError="1"/>
      <sheetData sheetId="21921" refreshError="1"/>
      <sheetData sheetId="21922" refreshError="1"/>
      <sheetData sheetId="21923" refreshError="1"/>
      <sheetData sheetId="21924" refreshError="1"/>
      <sheetData sheetId="21925" refreshError="1"/>
      <sheetData sheetId="21926" refreshError="1"/>
      <sheetData sheetId="21927" refreshError="1"/>
      <sheetData sheetId="21928" refreshError="1"/>
      <sheetData sheetId="21929" refreshError="1"/>
      <sheetData sheetId="21930" refreshError="1"/>
      <sheetData sheetId="21931" refreshError="1"/>
      <sheetData sheetId="21932" refreshError="1"/>
      <sheetData sheetId="21933" refreshError="1"/>
      <sheetData sheetId="21934" refreshError="1"/>
      <sheetData sheetId="21935" refreshError="1"/>
      <sheetData sheetId="21936" refreshError="1"/>
      <sheetData sheetId="21937" refreshError="1"/>
      <sheetData sheetId="21938" refreshError="1"/>
      <sheetData sheetId="21939" refreshError="1"/>
      <sheetData sheetId="21940" refreshError="1"/>
      <sheetData sheetId="21941" refreshError="1"/>
      <sheetData sheetId="21942" refreshError="1"/>
      <sheetData sheetId="21943" refreshError="1"/>
      <sheetData sheetId="21944" refreshError="1"/>
      <sheetData sheetId="21945" refreshError="1"/>
      <sheetData sheetId="21946" refreshError="1"/>
      <sheetData sheetId="21947" refreshError="1"/>
      <sheetData sheetId="21948" refreshError="1"/>
      <sheetData sheetId="21949" refreshError="1"/>
      <sheetData sheetId="21950" refreshError="1"/>
      <sheetData sheetId="21951" refreshError="1"/>
      <sheetData sheetId="21952" refreshError="1"/>
      <sheetData sheetId="21953" refreshError="1"/>
      <sheetData sheetId="21954" refreshError="1"/>
      <sheetData sheetId="21955" refreshError="1"/>
      <sheetData sheetId="21956" refreshError="1"/>
      <sheetData sheetId="21957" refreshError="1"/>
      <sheetData sheetId="21958" refreshError="1"/>
      <sheetData sheetId="21959" refreshError="1"/>
      <sheetData sheetId="21960" refreshError="1"/>
      <sheetData sheetId="21961" refreshError="1"/>
      <sheetData sheetId="21962" refreshError="1"/>
      <sheetData sheetId="21963" refreshError="1"/>
      <sheetData sheetId="21964" refreshError="1"/>
      <sheetData sheetId="21965" refreshError="1"/>
      <sheetData sheetId="21966" refreshError="1"/>
      <sheetData sheetId="21967" refreshError="1"/>
      <sheetData sheetId="21968" refreshError="1"/>
      <sheetData sheetId="21969" refreshError="1"/>
      <sheetData sheetId="21970" refreshError="1"/>
      <sheetData sheetId="21971" refreshError="1"/>
      <sheetData sheetId="21972" refreshError="1"/>
      <sheetData sheetId="21973" refreshError="1"/>
      <sheetData sheetId="21974" refreshError="1"/>
      <sheetData sheetId="21975" refreshError="1"/>
      <sheetData sheetId="21976" refreshError="1"/>
      <sheetData sheetId="21977" refreshError="1"/>
      <sheetData sheetId="21978" refreshError="1"/>
      <sheetData sheetId="21979" refreshError="1"/>
      <sheetData sheetId="21980" refreshError="1"/>
      <sheetData sheetId="21981" refreshError="1"/>
      <sheetData sheetId="21982" refreshError="1"/>
      <sheetData sheetId="21983" refreshError="1"/>
      <sheetData sheetId="21984" refreshError="1"/>
      <sheetData sheetId="21985" refreshError="1"/>
      <sheetData sheetId="21986" refreshError="1"/>
      <sheetData sheetId="21987" refreshError="1"/>
      <sheetData sheetId="21988" refreshError="1"/>
      <sheetData sheetId="21989" refreshError="1"/>
      <sheetData sheetId="21990" refreshError="1"/>
      <sheetData sheetId="21991" refreshError="1"/>
      <sheetData sheetId="21992" refreshError="1"/>
      <sheetData sheetId="21993" refreshError="1"/>
      <sheetData sheetId="21994" refreshError="1"/>
      <sheetData sheetId="21995" refreshError="1"/>
      <sheetData sheetId="21996" refreshError="1"/>
      <sheetData sheetId="21997" refreshError="1"/>
      <sheetData sheetId="21998" refreshError="1"/>
      <sheetData sheetId="21999" refreshError="1"/>
      <sheetData sheetId="22000" refreshError="1"/>
      <sheetData sheetId="22001" refreshError="1"/>
      <sheetData sheetId="22002" refreshError="1"/>
      <sheetData sheetId="22003" refreshError="1"/>
      <sheetData sheetId="22004" refreshError="1"/>
      <sheetData sheetId="22005" refreshError="1"/>
      <sheetData sheetId="22006" refreshError="1"/>
      <sheetData sheetId="22007" refreshError="1"/>
      <sheetData sheetId="22008" refreshError="1"/>
      <sheetData sheetId="22009" refreshError="1"/>
      <sheetData sheetId="22010" refreshError="1"/>
      <sheetData sheetId="22011" refreshError="1"/>
      <sheetData sheetId="22012" refreshError="1"/>
      <sheetData sheetId="22013" refreshError="1"/>
      <sheetData sheetId="22014" refreshError="1"/>
      <sheetData sheetId="22015" refreshError="1"/>
      <sheetData sheetId="22016" refreshError="1"/>
      <sheetData sheetId="22017" refreshError="1"/>
      <sheetData sheetId="22018" refreshError="1"/>
      <sheetData sheetId="22019" refreshError="1"/>
      <sheetData sheetId="22020" refreshError="1"/>
      <sheetData sheetId="22021" refreshError="1"/>
      <sheetData sheetId="22022" refreshError="1"/>
      <sheetData sheetId="22023" refreshError="1"/>
      <sheetData sheetId="22024" refreshError="1"/>
      <sheetData sheetId="22025" refreshError="1"/>
      <sheetData sheetId="22026" refreshError="1"/>
      <sheetData sheetId="22027" refreshError="1"/>
      <sheetData sheetId="22028" refreshError="1"/>
      <sheetData sheetId="22029" refreshError="1"/>
      <sheetData sheetId="22030" refreshError="1"/>
      <sheetData sheetId="22031" refreshError="1"/>
      <sheetData sheetId="22032" refreshError="1"/>
      <sheetData sheetId="22033" refreshError="1"/>
      <sheetData sheetId="22034" refreshError="1"/>
      <sheetData sheetId="22035" refreshError="1"/>
      <sheetData sheetId="22036" refreshError="1"/>
      <sheetData sheetId="22037" refreshError="1"/>
      <sheetData sheetId="22038" refreshError="1"/>
      <sheetData sheetId="22039" refreshError="1"/>
      <sheetData sheetId="22040" refreshError="1"/>
      <sheetData sheetId="22041" refreshError="1"/>
      <sheetData sheetId="22042" refreshError="1"/>
      <sheetData sheetId="22043" refreshError="1"/>
      <sheetData sheetId="22044" refreshError="1"/>
      <sheetData sheetId="22045" refreshError="1"/>
      <sheetData sheetId="22046" refreshError="1"/>
      <sheetData sheetId="22047" refreshError="1"/>
      <sheetData sheetId="22048" refreshError="1"/>
      <sheetData sheetId="22049" refreshError="1"/>
      <sheetData sheetId="22050" refreshError="1"/>
      <sheetData sheetId="22051" refreshError="1"/>
      <sheetData sheetId="22052" refreshError="1"/>
      <sheetData sheetId="22053" refreshError="1"/>
      <sheetData sheetId="22054" refreshError="1"/>
      <sheetData sheetId="22055" refreshError="1"/>
      <sheetData sheetId="22056" refreshError="1"/>
      <sheetData sheetId="22057" refreshError="1"/>
      <sheetData sheetId="22058" refreshError="1"/>
      <sheetData sheetId="22059" refreshError="1"/>
      <sheetData sheetId="22060" refreshError="1"/>
      <sheetData sheetId="22061" refreshError="1"/>
      <sheetData sheetId="22062" refreshError="1"/>
      <sheetData sheetId="22063" refreshError="1"/>
      <sheetData sheetId="22064" refreshError="1"/>
      <sheetData sheetId="22065" refreshError="1"/>
      <sheetData sheetId="22066" refreshError="1"/>
      <sheetData sheetId="22067" refreshError="1"/>
      <sheetData sheetId="22068" refreshError="1"/>
      <sheetData sheetId="22069" refreshError="1"/>
      <sheetData sheetId="22070" refreshError="1"/>
      <sheetData sheetId="22071" refreshError="1"/>
      <sheetData sheetId="22072" refreshError="1"/>
      <sheetData sheetId="22073" refreshError="1"/>
      <sheetData sheetId="22074" refreshError="1"/>
      <sheetData sheetId="22075" refreshError="1"/>
      <sheetData sheetId="22076" refreshError="1"/>
      <sheetData sheetId="22077" refreshError="1"/>
      <sheetData sheetId="22078" refreshError="1"/>
      <sheetData sheetId="22079" refreshError="1"/>
      <sheetData sheetId="22080" refreshError="1"/>
      <sheetData sheetId="22081" refreshError="1"/>
      <sheetData sheetId="22082" refreshError="1"/>
      <sheetData sheetId="22083" refreshError="1"/>
      <sheetData sheetId="22084" refreshError="1"/>
      <sheetData sheetId="22085" refreshError="1"/>
      <sheetData sheetId="22086" refreshError="1"/>
      <sheetData sheetId="22087" refreshError="1"/>
      <sheetData sheetId="22088" refreshError="1"/>
      <sheetData sheetId="22089" refreshError="1"/>
      <sheetData sheetId="22090" refreshError="1"/>
      <sheetData sheetId="22091" refreshError="1"/>
      <sheetData sheetId="22092" refreshError="1"/>
      <sheetData sheetId="22093" refreshError="1"/>
      <sheetData sheetId="22094" refreshError="1"/>
      <sheetData sheetId="22095" refreshError="1"/>
      <sheetData sheetId="22096" refreshError="1"/>
      <sheetData sheetId="22097" refreshError="1"/>
      <sheetData sheetId="22098" refreshError="1"/>
      <sheetData sheetId="22099" refreshError="1"/>
      <sheetData sheetId="22100" refreshError="1"/>
      <sheetData sheetId="22101" refreshError="1"/>
      <sheetData sheetId="22102" refreshError="1"/>
      <sheetData sheetId="22103" refreshError="1"/>
      <sheetData sheetId="22104" refreshError="1"/>
      <sheetData sheetId="22105" refreshError="1"/>
      <sheetData sheetId="22106" refreshError="1"/>
      <sheetData sheetId="22107" refreshError="1"/>
      <sheetData sheetId="22108" refreshError="1"/>
      <sheetData sheetId="22109" refreshError="1"/>
      <sheetData sheetId="22110" refreshError="1"/>
      <sheetData sheetId="22111" refreshError="1"/>
      <sheetData sheetId="22112" refreshError="1"/>
      <sheetData sheetId="22113" refreshError="1"/>
      <sheetData sheetId="22114" refreshError="1"/>
      <sheetData sheetId="22115" refreshError="1"/>
      <sheetData sheetId="22116" refreshError="1"/>
      <sheetData sheetId="22117" refreshError="1"/>
      <sheetData sheetId="22118" refreshError="1"/>
      <sheetData sheetId="22119" refreshError="1"/>
      <sheetData sheetId="22120" refreshError="1"/>
      <sheetData sheetId="22121" refreshError="1"/>
      <sheetData sheetId="22122" refreshError="1"/>
      <sheetData sheetId="22123" refreshError="1"/>
      <sheetData sheetId="22124" refreshError="1"/>
      <sheetData sheetId="22125" refreshError="1"/>
      <sheetData sheetId="22126" refreshError="1"/>
      <sheetData sheetId="22127" refreshError="1"/>
      <sheetData sheetId="22128" refreshError="1"/>
      <sheetData sheetId="22129" refreshError="1"/>
      <sheetData sheetId="22130" refreshError="1"/>
      <sheetData sheetId="22131" refreshError="1"/>
      <sheetData sheetId="22132" refreshError="1"/>
      <sheetData sheetId="22133" refreshError="1"/>
      <sheetData sheetId="22134" refreshError="1"/>
      <sheetData sheetId="22135" refreshError="1"/>
      <sheetData sheetId="22136" refreshError="1"/>
      <sheetData sheetId="22137" refreshError="1"/>
      <sheetData sheetId="22138" refreshError="1"/>
      <sheetData sheetId="22139" refreshError="1"/>
      <sheetData sheetId="22140" refreshError="1"/>
      <sheetData sheetId="22141" refreshError="1"/>
      <sheetData sheetId="22142" refreshError="1"/>
      <sheetData sheetId="22143" refreshError="1"/>
      <sheetData sheetId="22144" refreshError="1"/>
      <sheetData sheetId="22145" refreshError="1"/>
      <sheetData sheetId="22146" refreshError="1"/>
      <sheetData sheetId="22147" refreshError="1"/>
      <sheetData sheetId="22148" refreshError="1"/>
      <sheetData sheetId="22149" refreshError="1"/>
      <sheetData sheetId="22150" refreshError="1"/>
      <sheetData sheetId="22151" refreshError="1"/>
      <sheetData sheetId="22152" refreshError="1"/>
      <sheetData sheetId="22153" refreshError="1"/>
      <sheetData sheetId="22154" refreshError="1"/>
      <sheetData sheetId="22155" refreshError="1"/>
      <sheetData sheetId="22156" refreshError="1"/>
      <sheetData sheetId="22157" refreshError="1"/>
      <sheetData sheetId="22158" refreshError="1"/>
      <sheetData sheetId="22159" refreshError="1"/>
      <sheetData sheetId="22160" refreshError="1"/>
      <sheetData sheetId="22161" refreshError="1"/>
      <sheetData sheetId="22162" refreshError="1"/>
      <sheetData sheetId="22163" refreshError="1"/>
      <sheetData sheetId="22164" refreshError="1"/>
      <sheetData sheetId="22165" refreshError="1"/>
      <sheetData sheetId="22166" refreshError="1"/>
      <sheetData sheetId="22167" refreshError="1"/>
      <sheetData sheetId="22168" refreshError="1"/>
      <sheetData sheetId="22169" refreshError="1"/>
      <sheetData sheetId="22170" refreshError="1"/>
      <sheetData sheetId="22171" refreshError="1"/>
      <sheetData sheetId="22172" refreshError="1"/>
      <sheetData sheetId="22173" refreshError="1"/>
      <sheetData sheetId="22174" refreshError="1"/>
      <sheetData sheetId="22175" refreshError="1"/>
      <sheetData sheetId="22176" refreshError="1"/>
      <sheetData sheetId="22177" refreshError="1"/>
      <sheetData sheetId="22178" refreshError="1"/>
      <sheetData sheetId="22179" refreshError="1"/>
      <sheetData sheetId="22180" refreshError="1"/>
      <sheetData sheetId="22181" refreshError="1"/>
      <sheetData sheetId="22182" refreshError="1"/>
      <sheetData sheetId="22183" refreshError="1"/>
      <sheetData sheetId="22184" refreshError="1"/>
      <sheetData sheetId="22185" refreshError="1"/>
      <sheetData sheetId="22186" refreshError="1"/>
      <sheetData sheetId="22187" refreshError="1"/>
      <sheetData sheetId="22188" refreshError="1"/>
      <sheetData sheetId="22189" refreshError="1"/>
      <sheetData sheetId="22190" refreshError="1"/>
      <sheetData sheetId="22191" refreshError="1"/>
      <sheetData sheetId="22192" refreshError="1"/>
      <sheetData sheetId="22193" refreshError="1"/>
      <sheetData sheetId="22194" refreshError="1"/>
      <sheetData sheetId="22195" refreshError="1"/>
      <sheetData sheetId="22196" refreshError="1"/>
      <sheetData sheetId="22197" refreshError="1"/>
      <sheetData sheetId="22198" refreshError="1"/>
      <sheetData sheetId="22199" refreshError="1"/>
      <sheetData sheetId="22200" refreshError="1"/>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efreshError="1"/>
      <sheetData sheetId="22215" refreshError="1"/>
      <sheetData sheetId="22216" refreshError="1"/>
      <sheetData sheetId="22217" refreshError="1"/>
      <sheetData sheetId="22218" refreshError="1"/>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efreshError="1"/>
      <sheetData sheetId="22230" refreshError="1"/>
      <sheetData sheetId="22231" refreshError="1"/>
      <sheetData sheetId="22232" refreshError="1"/>
      <sheetData sheetId="22233" refreshError="1"/>
      <sheetData sheetId="22234" refreshError="1"/>
      <sheetData sheetId="22235" refreshError="1"/>
      <sheetData sheetId="22236" refreshError="1"/>
      <sheetData sheetId="22237" refreshError="1"/>
      <sheetData sheetId="22238" refreshError="1"/>
      <sheetData sheetId="22239" refreshError="1"/>
      <sheetData sheetId="22240" refreshError="1"/>
      <sheetData sheetId="22241" refreshError="1"/>
      <sheetData sheetId="22242" refreshError="1"/>
      <sheetData sheetId="22243" refreshError="1"/>
      <sheetData sheetId="22244" refreshError="1"/>
      <sheetData sheetId="22245" refreshError="1"/>
      <sheetData sheetId="22246" refreshError="1"/>
      <sheetData sheetId="22247" refreshError="1"/>
      <sheetData sheetId="22248" refreshError="1"/>
      <sheetData sheetId="22249" refreshError="1"/>
      <sheetData sheetId="22250" refreshError="1"/>
      <sheetData sheetId="22251" refreshError="1"/>
      <sheetData sheetId="22252" refreshError="1"/>
      <sheetData sheetId="22253" refreshError="1"/>
      <sheetData sheetId="22254" refreshError="1"/>
      <sheetData sheetId="22255" refreshError="1"/>
      <sheetData sheetId="22256" refreshError="1"/>
      <sheetData sheetId="22257" refreshError="1"/>
      <sheetData sheetId="22258" refreshError="1"/>
      <sheetData sheetId="22259" refreshError="1"/>
      <sheetData sheetId="22260" refreshError="1"/>
      <sheetData sheetId="22261" refreshError="1"/>
      <sheetData sheetId="22262" refreshError="1"/>
      <sheetData sheetId="22263" refreshError="1"/>
      <sheetData sheetId="22264" refreshError="1"/>
      <sheetData sheetId="22265" refreshError="1"/>
      <sheetData sheetId="22266" refreshError="1"/>
      <sheetData sheetId="22267" refreshError="1"/>
      <sheetData sheetId="22268" refreshError="1"/>
      <sheetData sheetId="22269" refreshError="1"/>
      <sheetData sheetId="22270" refreshError="1"/>
      <sheetData sheetId="22271" refreshError="1"/>
      <sheetData sheetId="22272" refreshError="1"/>
      <sheetData sheetId="22273" refreshError="1"/>
      <sheetData sheetId="22274" refreshError="1"/>
      <sheetData sheetId="22275" refreshError="1"/>
      <sheetData sheetId="22276" refreshError="1"/>
      <sheetData sheetId="22277" refreshError="1"/>
      <sheetData sheetId="22278" refreshError="1"/>
      <sheetData sheetId="22279" refreshError="1"/>
      <sheetData sheetId="22280" refreshError="1"/>
      <sheetData sheetId="22281" refreshError="1"/>
      <sheetData sheetId="22282" refreshError="1"/>
      <sheetData sheetId="22283" refreshError="1"/>
      <sheetData sheetId="22284" refreshError="1"/>
      <sheetData sheetId="22285" refreshError="1"/>
      <sheetData sheetId="22286" refreshError="1"/>
      <sheetData sheetId="22287" refreshError="1"/>
      <sheetData sheetId="22288" refreshError="1"/>
      <sheetData sheetId="22289" refreshError="1"/>
      <sheetData sheetId="22290" refreshError="1"/>
      <sheetData sheetId="22291" refreshError="1"/>
      <sheetData sheetId="22292" refreshError="1"/>
      <sheetData sheetId="22293" refreshError="1"/>
      <sheetData sheetId="22294" refreshError="1"/>
      <sheetData sheetId="22295" refreshError="1"/>
      <sheetData sheetId="22296" refreshError="1"/>
      <sheetData sheetId="22297" refreshError="1"/>
      <sheetData sheetId="22298" refreshError="1"/>
      <sheetData sheetId="22299" refreshError="1"/>
      <sheetData sheetId="22300" refreshError="1"/>
      <sheetData sheetId="22301" refreshError="1"/>
      <sheetData sheetId="22302" refreshError="1"/>
      <sheetData sheetId="22303" refreshError="1"/>
      <sheetData sheetId="22304" refreshError="1"/>
      <sheetData sheetId="22305" refreshError="1"/>
      <sheetData sheetId="22306" refreshError="1"/>
      <sheetData sheetId="22307" refreshError="1"/>
      <sheetData sheetId="22308" refreshError="1"/>
      <sheetData sheetId="22309" refreshError="1"/>
      <sheetData sheetId="22310" refreshError="1"/>
      <sheetData sheetId="22311" refreshError="1"/>
      <sheetData sheetId="22312" refreshError="1"/>
      <sheetData sheetId="22313" refreshError="1"/>
      <sheetData sheetId="22314" refreshError="1"/>
      <sheetData sheetId="22315" refreshError="1"/>
      <sheetData sheetId="22316" refreshError="1"/>
      <sheetData sheetId="22317" refreshError="1"/>
      <sheetData sheetId="22318" refreshError="1"/>
      <sheetData sheetId="22319" refreshError="1"/>
      <sheetData sheetId="22320" refreshError="1"/>
      <sheetData sheetId="22321" refreshError="1"/>
      <sheetData sheetId="22322" refreshError="1"/>
      <sheetData sheetId="22323" refreshError="1"/>
      <sheetData sheetId="22324" refreshError="1"/>
      <sheetData sheetId="22325" refreshError="1"/>
      <sheetData sheetId="22326" refreshError="1"/>
      <sheetData sheetId="22327" refreshError="1"/>
      <sheetData sheetId="22328" refreshError="1"/>
      <sheetData sheetId="22329" refreshError="1"/>
      <sheetData sheetId="22330" refreshError="1"/>
      <sheetData sheetId="22331" refreshError="1"/>
      <sheetData sheetId="22332" refreshError="1"/>
      <sheetData sheetId="22333" refreshError="1"/>
      <sheetData sheetId="22334" refreshError="1"/>
      <sheetData sheetId="22335" refreshError="1"/>
      <sheetData sheetId="22336" refreshError="1"/>
      <sheetData sheetId="22337" refreshError="1"/>
      <sheetData sheetId="22338" refreshError="1"/>
      <sheetData sheetId="22339" refreshError="1"/>
      <sheetData sheetId="22340" refreshError="1"/>
      <sheetData sheetId="22341" refreshError="1"/>
      <sheetData sheetId="22342" refreshError="1"/>
      <sheetData sheetId="22343" refreshError="1"/>
      <sheetData sheetId="22344" refreshError="1"/>
      <sheetData sheetId="22345" refreshError="1"/>
      <sheetData sheetId="22346" refreshError="1"/>
      <sheetData sheetId="22347" refreshError="1"/>
      <sheetData sheetId="22348" refreshError="1"/>
      <sheetData sheetId="22349" refreshError="1"/>
      <sheetData sheetId="22350" refreshError="1"/>
      <sheetData sheetId="22351" refreshError="1"/>
      <sheetData sheetId="22352" refreshError="1"/>
      <sheetData sheetId="22353" refreshError="1"/>
      <sheetData sheetId="22354" refreshError="1"/>
      <sheetData sheetId="22355" refreshError="1"/>
      <sheetData sheetId="22356" refreshError="1"/>
      <sheetData sheetId="22357" refreshError="1"/>
      <sheetData sheetId="22358" refreshError="1"/>
      <sheetData sheetId="22359" refreshError="1"/>
      <sheetData sheetId="22360" refreshError="1"/>
      <sheetData sheetId="22361" refreshError="1"/>
      <sheetData sheetId="22362" refreshError="1"/>
      <sheetData sheetId="22363" refreshError="1"/>
      <sheetData sheetId="22364" refreshError="1"/>
      <sheetData sheetId="22365" refreshError="1"/>
      <sheetData sheetId="22366" refreshError="1"/>
      <sheetData sheetId="22367" refreshError="1"/>
      <sheetData sheetId="22368" refreshError="1"/>
      <sheetData sheetId="22369" refreshError="1"/>
      <sheetData sheetId="22370" refreshError="1"/>
      <sheetData sheetId="22371" refreshError="1"/>
      <sheetData sheetId="22372" refreshError="1"/>
      <sheetData sheetId="22373" refreshError="1"/>
      <sheetData sheetId="22374" refreshError="1"/>
      <sheetData sheetId="22375" refreshError="1"/>
      <sheetData sheetId="22376" refreshError="1"/>
      <sheetData sheetId="22377" refreshError="1"/>
      <sheetData sheetId="22378" refreshError="1"/>
      <sheetData sheetId="22379" refreshError="1"/>
      <sheetData sheetId="22380" refreshError="1"/>
      <sheetData sheetId="22381" refreshError="1"/>
      <sheetData sheetId="22382" refreshError="1"/>
      <sheetData sheetId="22383" refreshError="1"/>
      <sheetData sheetId="22384" refreshError="1"/>
      <sheetData sheetId="22385" refreshError="1"/>
      <sheetData sheetId="22386" refreshError="1"/>
      <sheetData sheetId="22387" refreshError="1"/>
      <sheetData sheetId="22388" refreshError="1"/>
      <sheetData sheetId="22389" refreshError="1"/>
      <sheetData sheetId="22390" refreshError="1"/>
      <sheetData sheetId="22391" refreshError="1"/>
      <sheetData sheetId="22392" refreshError="1"/>
      <sheetData sheetId="22393" refreshError="1"/>
      <sheetData sheetId="22394" refreshError="1"/>
      <sheetData sheetId="22395" refreshError="1"/>
      <sheetData sheetId="22396" refreshError="1"/>
      <sheetData sheetId="22397" refreshError="1"/>
      <sheetData sheetId="22398" refreshError="1"/>
      <sheetData sheetId="22399" refreshError="1"/>
      <sheetData sheetId="22400" refreshError="1"/>
      <sheetData sheetId="22401" refreshError="1"/>
      <sheetData sheetId="22402" refreshError="1"/>
      <sheetData sheetId="22403" refreshError="1"/>
      <sheetData sheetId="22404" refreshError="1"/>
      <sheetData sheetId="22405" refreshError="1"/>
      <sheetData sheetId="22406" refreshError="1"/>
      <sheetData sheetId="22407" refreshError="1"/>
      <sheetData sheetId="22408" refreshError="1"/>
      <sheetData sheetId="22409" refreshError="1"/>
      <sheetData sheetId="22410" refreshError="1"/>
      <sheetData sheetId="22411" refreshError="1"/>
      <sheetData sheetId="22412" refreshError="1"/>
      <sheetData sheetId="22413" refreshError="1"/>
      <sheetData sheetId="22414" refreshError="1"/>
      <sheetData sheetId="22415" refreshError="1"/>
      <sheetData sheetId="22416" refreshError="1"/>
      <sheetData sheetId="22417" refreshError="1"/>
      <sheetData sheetId="22418" refreshError="1"/>
      <sheetData sheetId="22419" refreshError="1"/>
      <sheetData sheetId="22420" refreshError="1"/>
      <sheetData sheetId="22421" refreshError="1"/>
      <sheetData sheetId="22422" refreshError="1"/>
      <sheetData sheetId="22423" refreshError="1"/>
      <sheetData sheetId="22424" refreshError="1"/>
      <sheetData sheetId="22425" refreshError="1"/>
      <sheetData sheetId="22426" refreshError="1"/>
      <sheetData sheetId="22427" refreshError="1"/>
      <sheetData sheetId="22428" refreshError="1"/>
      <sheetData sheetId="22429" refreshError="1"/>
      <sheetData sheetId="22430" refreshError="1"/>
      <sheetData sheetId="22431" refreshError="1"/>
      <sheetData sheetId="22432" refreshError="1"/>
      <sheetData sheetId="22433" refreshError="1"/>
      <sheetData sheetId="22434" refreshError="1"/>
      <sheetData sheetId="22435" refreshError="1"/>
      <sheetData sheetId="22436" refreshError="1"/>
      <sheetData sheetId="22437" refreshError="1"/>
      <sheetData sheetId="22438" refreshError="1"/>
      <sheetData sheetId="22439" refreshError="1"/>
      <sheetData sheetId="22440" refreshError="1"/>
      <sheetData sheetId="22441" refreshError="1"/>
      <sheetData sheetId="22442" refreshError="1"/>
      <sheetData sheetId="22443" refreshError="1"/>
      <sheetData sheetId="22444" refreshError="1"/>
      <sheetData sheetId="22445" refreshError="1"/>
      <sheetData sheetId="22446" refreshError="1"/>
      <sheetData sheetId="22447" refreshError="1"/>
      <sheetData sheetId="22448" refreshError="1"/>
      <sheetData sheetId="22449" refreshError="1"/>
      <sheetData sheetId="22450" refreshError="1"/>
      <sheetData sheetId="22451" refreshError="1"/>
      <sheetData sheetId="22452" refreshError="1"/>
      <sheetData sheetId="22453" refreshError="1"/>
      <sheetData sheetId="22454" refreshError="1"/>
      <sheetData sheetId="22455" refreshError="1"/>
      <sheetData sheetId="22456" refreshError="1"/>
      <sheetData sheetId="22457" refreshError="1"/>
      <sheetData sheetId="22458" refreshError="1"/>
      <sheetData sheetId="22459" refreshError="1"/>
      <sheetData sheetId="22460" refreshError="1"/>
      <sheetData sheetId="22461" refreshError="1"/>
      <sheetData sheetId="22462" refreshError="1"/>
      <sheetData sheetId="22463" refreshError="1"/>
      <sheetData sheetId="22464" refreshError="1"/>
      <sheetData sheetId="22465" refreshError="1"/>
      <sheetData sheetId="22466" refreshError="1"/>
      <sheetData sheetId="22467" refreshError="1"/>
      <sheetData sheetId="22468" refreshError="1"/>
      <sheetData sheetId="22469" refreshError="1"/>
      <sheetData sheetId="22470" refreshError="1"/>
      <sheetData sheetId="22471" refreshError="1"/>
      <sheetData sheetId="22472" refreshError="1"/>
      <sheetData sheetId="22473" refreshError="1"/>
      <sheetData sheetId="22474" refreshError="1"/>
      <sheetData sheetId="22475" refreshError="1"/>
      <sheetData sheetId="22476" refreshError="1"/>
      <sheetData sheetId="22477" refreshError="1"/>
      <sheetData sheetId="22478" refreshError="1"/>
      <sheetData sheetId="22479" refreshError="1"/>
      <sheetData sheetId="22480" refreshError="1"/>
      <sheetData sheetId="22481" refreshError="1"/>
      <sheetData sheetId="22482" refreshError="1"/>
      <sheetData sheetId="22483" refreshError="1"/>
      <sheetData sheetId="22484" refreshError="1"/>
      <sheetData sheetId="22485" refreshError="1"/>
      <sheetData sheetId="22486" refreshError="1"/>
      <sheetData sheetId="22487" refreshError="1"/>
      <sheetData sheetId="22488" refreshError="1"/>
      <sheetData sheetId="22489" refreshError="1"/>
      <sheetData sheetId="22490" refreshError="1"/>
      <sheetData sheetId="22491" refreshError="1"/>
      <sheetData sheetId="22492" refreshError="1"/>
      <sheetData sheetId="22493" refreshError="1"/>
      <sheetData sheetId="22494" refreshError="1"/>
      <sheetData sheetId="22495" refreshError="1"/>
      <sheetData sheetId="22496" refreshError="1"/>
      <sheetData sheetId="22497" refreshError="1"/>
      <sheetData sheetId="22498" refreshError="1"/>
      <sheetData sheetId="22499" refreshError="1"/>
      <sheetData sheetId="22500" refreshError="1"/>
      <sheetData sheetId="22501" refreshError="1"/>
      <sheetData sheetId="22502" refreshError="1"/>
      <sheetData sheetId="22503" refreshError="1"/>
      <sheetData sheetId="22504" refreshError="1"/>
      <sheetData sheetId="22505" refreshError="1"/>
      <sheetData sheetId="22506" refreshError="1"/>
      <sheetData sheetId="22507" refreshError="1"/>
      <sheetData sheetId="22508" refreshError="1"/>
      <sheetData sheetId="22509" refreshError="1"/>
      <sheetData sheetId="22510" refreshError="1"/>
      <sheetData sheetId="22511" refreshError="1"/>
      <sheetData sheetId="22512" refreshError="1"/>
      <sheetData sheetId="22513" refreshError="1"/>
      <sheetData sheetId="22514" refreshError="1"/>
      <sheetData sheetId="22515" refreshError="1"/>
      <sheetData sheetId="22516" refreshError="1"/>
      <sheetData sheetId="22517" refreshError="1"/>
      <sheetData sheetId="22518" refreshError="1"/>
      <sheetData sheetId="22519" refreshError="1"/>
      <sheetData sheetId="22520" refreshError="1"/>
      <sheetData sheetId="22521" refreshError="1"/>
      <sheetData sheetId="22522" refreshError="1"/>
      <sheetData sheetId="22523" refreshError="1"/>
      <sheetData sheetId="22524" refreshError="1"/>
      <sheetData sheetId="22525" refreshError="1"/>
      <sheetData sheetId="22526" refreshError="1"/>
      <sheetData sheetId="22527" refreshError="1"/>
      <sheetData sheetId="22528" refreshError="1"/>
      <sheetData sheetId="22529" refreshError="1"/>
      <sheetData sheetId="22530" refreshError="1"/>
      <sheetData sheetId="22531" refreshError="1"/>
      <sheetData sheetId="22532" refreshError="1"/>
      <sheetData sheetId="22533" refreshError="1"/>
      <sheetData sheetId="22534" refreshError="1"/>
      <sheetData sheetId="22535" refreshError="1"/>
      <sheetData sheetId="22536" refreshError="1"/>
      <sheetData sheetId="22537" refreshError="1"/>
      <sheetData sheetId="22538" refreshError="1"/>
      <sheetData sheetId="22539" refreshError="1"/>
      <sheetData sheetId="22540" refreshError="1"/>
      <sheetData sheetId="22541" refreshError="1"/>
      <sheetData sheetId="22542" refreshError="1"/>
      <sheetData sheetId="22543" refreshError="1"/>
      <sheetData sheetId="22544" refreshError="1"/>
      <sheetData sheetId="22545" refreshError="1"/>
      <sheetData sheetId="22546" refreshError="1"/>
      <sheetData sheetId="22547" refreshError="1"/>
      <sheetData sheetId="22548" refreshError="1"/>
      <sheetData sheetId="22549" refreshError="1"/>
      <sheetData sheetId="22550" refreshError="1"/>
      <sheetData sheetId="22551" refreshError="1"/>
      <sheetData sheetId="22552" refreshError="1"/>
      <sheetData sheetId="22553" refreshError="1"/>
      <sheetData sheetId="22554" refreshError="1"/>
      <sheetData sheetId="22555" refreshError="1"/>
      <sheetData sheetId="22556" refreshError="1"/>
      <sheetData sheetId="22557" refreshError="1"/>
      <sheetData sheetId="22558" refreshError="1"/>
      <sheetData sheetId="22559" refreshError="1"/>
      <sheetData sheetId="22560" refreshError="1"/>
      <sheetData sheetId="22561" refreshError="1"/>
      <sheetData sheetId="22562" refreshError="1"/>
      <sheetData sheetId="22563" refreshError="1"/>
      <sheetData sheetId="22564" refreshError="1"/>
      <sheetData sheetId="22565" refreshError="1"/>
      <sheetData sheetId="22566" refreshError="1"/>
      <sheetData sheetId="22567" refreshError="1"/>
      <sheetData sheetId="22568" refreshError="1"/>
      <sheetData sheetId="22569" refreshError="1"/>
      <sheetData sheetId="22570" refreshError="1"/>
      <sheetData sheetId="22571" refreshError="1"/>
      <sheetData sheetId="22572" refreshError="1"/>
      <sheetData sheetId="22573" refreshError="1"/>
      <sheetData sheetId="22574" refreshError="1"/>
      <sheetData sheetId="22575" refreshError="1"/>
      <sheetData sheetId="22576" refreshError="1"/>
      <sheetData sheetId="22577" refreshError="1"/>
      <sheetData sheetId="22578" refreshError="1"/>
      <sheetData sheetId="22579" refreshError="1"/>
      <sheetData sheetId="22580" refreshError="1"/>
      <sheetData sheetId="22581" refreshError="1"/>
      <sheetData sheetId="22582" refreshError="1"/>
      <sheetData sheetId="22583" refreshError="1"/>
      <sheetData sheetId="22584" refreshError="1"/>
      <sheetData sheetId="22585" refreshError="1"/>
      <sheetData sheetId="22586" refreshError="1"/>
      <sheetData sheetId="22587" refreshError="1"/>
      <sheetData sheetId="22588" refreshError="1"/>
      <sheetData sheetId="22589" refreshError="1"/>
      <sheetData sheetId="22590" refreshError="1"/>
      <sheetData sheetId="22591" refreshError="1"/>
      <sheetData sheetId="22592" refreshError="1"/>
      <sheetData sheetId="22593" refreshError="1"/>
      <sheetData sheetId="22594" refreshError="1"/>
      <sheetData sheetId="22595" refreshError="1"/>
      <sheetData sheetId="22596" refreshError="1"/>
      <sheetData sheetId="22597" refreshError="1"/>
      <sheetData sheetId="22598" refreshError="1"/>
      <sheetData sheetId="22599" refreshError="1"/>
      <sheetData sheetId="22600" refreshError="1"/>
      <sheetData sheetId="22601" refreshError="1"/>
      <sheetData sheetId="22602" refreshError="1"/>
      <sheetData sheetId="22603" refreshError="1"/>
      <sheetData sheetId="22604" refreshError="1"/>
      <sheetData sheetId="22605" refreshError="1"/>
      <sheetData sheetId="22606" refreshError="1"/>
      <sheetData sheetId="22607" refreshError="1"/>
      <sheetData sheetId="22608" refreshError="1"/>
      <sheetData sheetId="22609" refreshError="1"/>
      <sheetData sheetId="22610" refreshError="1"/>
      <sheetData sheetId="22611" refreshError="1"/>
      <sheetData sheetId="22612" refreshError="1"/>
      <sheetData sheetId="22613" refreshError="1"/>
      <sheetData sheetId="22614" refreshError="1"/>
      <sheetData sheetId="22615" refreshError="1"/>
      <sheetData sheetId="22616" refreshError="1"/>
      <sheetData sheetId="22617" refreshError="1"/>
      <sheetData sheetId="22618" refreshError="1"/>
      <sheetData sheetId="22619" refreshError="1"/>
      <sheetData sheetId="22620" refreshError="1"/>
      <sheetData sheetId="22621" refreshError="1"/>
      <sheetData sheetId="22622" refreshError="1"/>
      <sheetData sheetId="22623" refreshError="1"/>
      <sheetData sheetId="22624" refreshError="1"/>
      <sheetData sheetId="22625" refreshError="1"/>
      <sheetData sheetId="22626" refreshError="1"/>
      <sheetData sheetId="22627" refreshError="1"/>
      <sheetData sheetId="22628" refreshError="1"/>
      <sheetData sheetId="22629" refreshError="1"/>
      <sheetData sheetId="22630" refreshError="1"/>
      <sheetData sheetId="22631" refreshError="1"/>
      <sheetData sheetId="22632" refreshError="1"/>
      <sheetData sheetId="22633" refreshError="1"/>
      <sheetData sheetId="22634" refreshError="1"/>
      <sheetData sheetId="22635" refreshError="1"/>
      <sheetData sheetId="22636" refreshError="1"/>
      <sheetData sheetId="22637" refreshError="1"/>
      <sheetData sheetId="22638" refreshError="1"/>
      <sheetData sheetId="22639" refreshError="1"/>
      <sheetData sheetId="22640" refreshError="1"/>
      <sheetData sheetId="22641" refreshError="1"/>
      <sheetData sheetId="22642" refreshError="1"/>
      <sheetData sheetId="22643" refreshError="1"/>
      <sheetData sheetId="22644" refreshError="1"/>
      <sheetData sheetId="22645" refreshError="1"/>
      <sheetData sheetId="22646" refreshError="1"/>
      <sheetData sheetId="22647" refreshError="1"/>
      <sheetData sheetId="22648" refreshError="1"/>
      <sheetData sheetId="22649" refreshError="1"/>
      <sheetData sheetId="22650" refreshError="1"/>
      <sheetData sheetId="22651" refreshError="1"/>
      <sheetData sheetId="22652" refreshError="1"/>
      <sheetData sheetId="22653" refreshError="1"/>
      <sheetData sheetId="22654" refreshError="1"/>
      <sheetData sheetId="22655" refreshError="1"/>
      <sheetData sheetId="22656" refreshError="1"/>
      <sheetData sheetId="22657" refreshError="1"/>
      <sheetData sheetId="22658" refreshError="1"/>
      <sheetData sheetId="22659" refreshError="1"/>
      <sheetData sheetId="22660" refreshError="1"/>
      <sheetData sheetId="22661" refreshError="1"/>
      <sheetData sheetId="22662" refreshError="1"/>
      <sheetData sheetId="22663" refreshError="1"/>
      <sheetData sheetId="22664" refreshError="1"/>
      <sheetData sheetId="22665" refreshError="1"/>
      <sheetData sheetId="22666" refreshError="1"/>
      <sheetData sheetId="22667" refreshError="1"/>
      <sheetData sheetId="22668" refreshError="1"/>
      <sheetData sheetId="22669" refreshError="1"/>
      <sheetData sheetId="22670" refreshError="1"/>
      <sheetData sheetId="22671" refreshError="1"/>
      <sheetData sheetId="22672" refreshError="1"/>
      <sheetData sheetId="22673" refreshError="1"/>
      <sheetData sheetId="22674" refreshError="1"/>
      <sheetData sheetId="22675" refreshError="1"/>
      <sheetData sheetId="22676" refreshError="1"/>
      <sheetData sheetId="22677" refreshError="1"/>
      <sheetData sheetId="22678" refreshError="1"/>
      <sheetData sheetId="22679" refreshError="1"/>
      <sheetData sheetId="22680" refreshError="1"/>
      <sheetData sheetId="22681" refreshError="1"/>
      <sheetData sheetId="22682" refreshError="1"/>
      <sheetData sheetId="22683" refreshError="1"/>
      <sheetData sheetId="22684" refreshError="1"/>
      <sheetData sheetId="22685" refreshError="1"/>
      <sheetData sheetId="22686" refreshError="1"/>
      <sheetData sheetId="22687" refreshError="1"/>
      <sheetData sheetId="22688" refreshError="1"/>
      <sheetData sheetId="22689" refreshError="1"/>
      <sheetData sheetId="22690" refreshError="1"/>
      <sheetData sheetId="22691" refreshError="1"/>
      <sheetData sheetId="22692" refreshError="1"/>
      <sheetData sheetId="22693" refreshError="1"/>
      <sheetData sheetId="22694" refreshError="1"/>
      <sheetData sheetId="22695" refreshError="1"/>
      <sheetData sheetId="22696" refreshError="1"/>
      <sheetData sheetId="22697" refreshError="1"/>
      <sheetData sheetId="22698" refreshError="1"/>
      <sheetData sheetId="22699" refreshError="1"/>
      <sheetData sheetId="22700"/>
      <sheetData sheetId="22701"/>
      <sheetData sheetId="22702" refreshError="1"/>
      <sheetData sheetId="22703" refreshError="1"/>
      <sheetData sheetId="22704"/>
      <sheetData sheetId="22705"/>
      <sheetData sheetId="22706"/>
      <sheetData sheetId="22707"/>
      <sheetData sheetId="22708"/>
      <sheetData sheetId="22709">
        <row r="2">
          <cell r="A2" t="str">
            <v>Business Development</v>
          </cell>
        </row>
      </sheetData>
      <sheetData sheetId="22710">
        <row r="2">
          <cell r="A2" t="str">
            <v>LF11 - Cibitung</v>
          </cell>
        </row>
      </sheetData>
      <sheetData sheetId="22711">
        <row r="2">
          <cell r="A2" t="str">
            <v>IDR</v>
          </cell>
        </row>
      </sheetData>
      <sheetData sheetId="22712">
        <row r="2">
          <cell r="A2" t="str">
            <v>Cash</v>
          </cell>
        </row>
      </sheetData>
      <sheetData sheetId="22713"/>
      <sheetData sheetId="22714"/>
      <sheetData sheetId="22715"/>
      <sheetData sheetId="22716"/>
      <sheetData sheetId="22717"/>
      <sheetData sheetId="22718" refreshError="1"/>
      <sheetData sheetId="22719" refreshError="1"/>
      <sheetData sheetId="22720" refreshError="1"/>
      <sheetData sheetId="22721" refreshError="1"/>
      <sheetData sheetId="22722" refreshError="1"/>
      <sheetData sheetId="22723" refreshError="1"/>
      <sheetData sheetId="22724" refreshError="1"/>
      <sheetData sheetId="22725" refreshError="1"/>
      <sheetData sheetId="22726" refreshError="1"/>
      <sheetData sheetId="22727" refreshError="1"/>
      <sheetData sheetId="22728" refreshError="1"/>
      <sheetData sheetId="22729" refreshError="1"/>
      <sheetData sheetId="22730" refreshError="1"/>
      <sheetData sheetId="22731" refreshError="1"/>
      <sheetData sheetId="22732" refreshError="1"/>
      <sheetData sheetId="22733" refreshError="1"/>
      <sheetData sheetId="22734" refreshError="1"/>
      <sheetData sheetId="22735" refreshError="1"/>
      <sheetData sheetId="22736" refreshError="1"/>
      <sheetData sheetId="22737" refreshError="1"/>
      <sheetData sheetId="22738" refreshError="1"/>
      <sheetData sheetId="22739" refreshError="1"/>
      <sheetData sheetId="22740" refreshError="1"/>
      <sheetData sheetId="22741" refreshError="1"/>
      <sheetData sheetId="22742"/>
      <sheetData sheetId="22743"/>
      <sheetData sheetId="22744" refreshError="1"/>
      <sheetData sheetId="22745" refreshError="1"/>
      <sheetData sheetId="22746" refreshError="1"/>
      <sheetData sheetId="22747" refreshError="1"/>
      <sheetData sheetId="22748" refreshError="1"/>
      <sheetData sheetId="22749" refreshError="1"/>
      <sheetData sheetId="22750" refreshError="1"/>
      <sheetData sheetId="22751" refreshError="1"/>
      <sheetData sheetId="22752" refreshError="1"/>
      <sheetData sheetId="22753" refreshError="1"/>
      <sheetData sheetId="22754" refreshError="1"/>
      <sheetData sheetId="22755" refreshError="1"/>
      <sheetData sheetId="22756" refreshError="1"/>
      <sheetData sheetId="22757" refreshError="1"/>
      <sheetData sheetId="22758" refreshError="1"/>
      <sheetData sheetId="22759"/>
      <sheetData sheetId="22760" refreshError="1"/>
      <sheetData sheetId="22761" refreshError="1"/>
      <sheetData sheetId="22762" refreshError="1"/>
      <sheetData sheetId="22763"/>
      <sheetData sheetId="22764"/>
      <sheetData sheetId="22765"/>
      <sheetData sheetId="22766"/>
      <sheetData sheetId="22767"/>
      <sheetData sheetId="22768"/>
      <sheetData sheetId="22769"/>
      <sheetData sheetId="22770"/>
      <sheetData sheetId="22771"/>
      <sheetData sheetId="22772"/>
      <sheetData sheetId="22773"/>
      <sheetData sheetId="22774"/>
      <sheetData sheetId="22775" refreshError="1"/>
      <sheetData sheetId="22776" refreshError="1"/>
      <sheetData sheetId="22777" refreshError="1"/>
      <sheetData sheetId="22778" refreshError="1"/>
      <sheetData sheetId="22779" refreshError="1"/>
      <sheetData sheetId="22780" refreshError="1"/>
      <sheetData sheetId="22781" refreshError="1"/>
      <sheetData sheetId="22782" refreshError="1"/>
      <sheetData sheetId="22783" refreshError="1"/>
      <sheetData sheetId="22784" refreshError="1"/>
      <sheetData sheetId="22785" refreshError="1"/>
      <sheetData sheetId="22786" refreshError="1"/>
      <sheetData sheetId="22787" refreshError="1"/>
      <sheetData sheetId="22788" refreshError="1"/>
      <sheetData sheetId="22789" refreshError="1"/>
      <sheetData sheetId="22790" refreshError="1"/>
      <sheetData sheetId="22791" refreshError="1"/>
      <sheetData sheetId="22792" refreshError="1"/>
      <sheetData sheetId="22793" refreshError="1"/>
      <sheetData sheetId="22794" refreshError="1"/>
      <sheetData sheetId="22795" refreshError="1"/>
      <sheetData sheetId="22796" refreshError="1"/>
      <sheetData sheetId="22797" refreshError="1"/>
      <sheetData sheetId="22798" refreshError="1"/>
      <sheetData sheetId="22799" refreshError="1"/>
      <sheetData sheetId="22800" refreshError="1"/>
      <sheetData sheetId="22801" refreshError="1"/>
      <sheetData sheetId="22802" refreshError="1"/>
      <sheetData sheetId="22803" refreshError="1"/>
      <sheetData sheetId="22804" refreshError="1"/>
      <sheetData sheetId="22805" refreshError="1"/>
      <sheetData sheetId="22806" refreshError="1"/>
      <sheetData sheetId="22807" refreshError="1"/>
      <sheetData sheetId="22808" refreshError="1"/>
      <sheetData sheetId="22809" refreshError="1"/>
      <sheetData sheetId="22810" refreshError="1"/>
      <sheetData sheetId="22811" refreshError="1"/>
      <sheetData sheetId="22812" refreshError="1"/>
      <sheetData sheetId="22813" refreshError="1"/>
      <sheetData sheetId="22814" refreshError="1"/>
      <sheetData sheetId="22815" refreshError="1"/>
      <sheetData sheetId="22816" refreshError="1"/>
      <sheetData sheetId="22817" refreshError="1"/>
      <sheetData sheetId="22818" refreshError="1"/>
      <sheetData sheetId="22819" refreshError="1"/>
      <sheetData sheetId="22820" refreshError="1"/>
      <sheetData sheetId="22821" refreshError="1"/>
      <sheetData sheetId="22822" refreshError="1"/>
      <sheetData sheetId="22823" refreshError="1"/>
      <sheetData sheetId="22824" refreshError="1"/>
      <sheetData sheetId="22825" refreshError="1"/>
      <sheetData sheetId="22826" refreshError="1"/>
      <sheetData sheetId="22827" refreshError="1"/>
      <sheetData sheetId="22828" refreshError="1"/>
      <sheetData sheetId="22829" refreshError="1"/>
      <sheetData sheetId="22830" refreshError="1"/>
      <sheetData sheetId="22831" refreshError="1"/>
      <sheetData sheetId="22832" refreshError="1"/>
      <sheetData sheetId="22833" refreshError="1"/>
      <sheetData sheetId="22834" refreshError="1"/>
      <sheetData sheetId="22835" refreshError="1"/>
      <sheetData sheetId="22836" refreshError="1"/>
      <sheetData sheetId="22837" refreshError="1"/>
      <sheetData sheetId="22838" refreshError="1"/>
      <sheetData sheetId="22839" refreshError="1"/>
      <sheetData sheetId="22840" refreshError="1"/>
      <sheetData sheetId="22841" refreshError="1"/>
      <sheetData sheetId="22842" refreshError="1"/>
      <sheetData sheetId="22843" refreshError="1"/>
      <sheetData sheetId="22844" refreshError="1"/>
      <sheetData sheetId="22845" refreshError="1"/>
      <sheetData sheetId="22846" refreshError="1"/>
      <sheetData sheetId="22847" refreshError="1"/>
      <sheetData sheetId="22848" refreshError="1"/>
      <sheetData sheetId="22849" refreshError="1"/>
      <sheetData sheetId="22850" refreshError="1"/>
      <sheetData sheetId="22851" refreshError="1"/>
      <sheetData sheetId="22852" refreshError="1"/>
      <sheetData sheetId="22853" refreshError="1"/>
      <sheetData sheetId="22854" refreshError="1"/>
      <sheetData sheetId="22855" refreshError="1"/>
      <sheetData sheetId="22856" refreshError="1"/>
      <sheetData sheetId="22857" refreshError="1"/>
      <sheetData sheetId="22858" refreshError="1"/>
      <sheetData sheetId="22859" refreshError="1"/>
      <sheetData sheetId="22860" refreshError="1"/>
      <sheetData sheetId="22861" refreshError="1"/>
      <sheetData sheetId="22862" refreshError="1"/>
      <sheetData sheetId="22863" refreshError="1"/>
      <sheetData sheetId="22864" refreshError="1"/>
      <sheetData sheetId="22865" refreshError="1"/>
      <sheetData sheetId="22866" refreshError="1"/>
      <sheetData sheetId="22867" refreshError="1"/>
      <sheetData sheetId="22868" refreshError="1"/>
      <sheetData sheetId="22869" refreshError="1"/>
      <sheetData sheetId="22870" refreshError="1"/>
      <sheetData sheetId="22871" refreshError="1"/>
      <sheetData sheetId="22872" refreshError="1"/>
      <sheetData sheetId="22873" refreshError="1"/>
      <sheetData sheetId="22874" refreshError="1"/>
      <sheetData sheetId="22875" refreshError="1"/>
      <sheetData sheetId="22876" refreshError="1"/>
      <sheetData sheetId="22877" refreshError="1"/>
      <sheetData sheetId="22878" refreshError="1"/>
      <sheetData sheetId="22879" refreshError="1"/>
      <sheetData sheetId="22880" refreshError="1"/>
      <sheetData sheetId="22881" refreshError="1"/>
      <sheetData sheetId="22882" refreshError="1"/>
      <sheetData sheetId="22883" refreshError="1"/>
      <sheetData sheetId="22884" refreshError="1"/>
      <sheetData sheetId="22885" refreshError="1"/>
      <sheetData sheetId="22886" refreshError="1"/>
      <sheetData sheetId="22887" refreshError="1"/>
      <sheetData sheetId="22888" refreshError="1"/>
      <sheetData sheetId="22889" refreshError="1"/>
      <sheetData sheetId="22890" refreshError="1"/>
      <sheetData sheetId="22891" refreshError="1"/>
      <sheetData sheetId="22892" refreshError="1"/>
      <sheetData sheetId="22893" refreshError="1"/>
      <sheetData sheetId="22894" refreshError="1"/>
      <sheetData sheetId="22895" refreshError="1"/>
      <sheetData sheetId="22896" refreshError="1"/>
      <sheetData sheetId="22897" refreshError="1"/>
      <sheetData sheetId="22898" refreshError="1"/>
      <sheetData sheetId="22899" refreshError="1"/>
      <sheetData sheetId="22900" refreshError="1"/>
      <sheetData sheetId="22901" refreshError="1"/>
      <sheetData sheetId="22902" refreshError="1"/>
      <sheetData sheetId="22903" refreshError="1"/>
      <sheetData sheetId="22904" refreshError="1"/>
      <sheetData sheetId="22905" refreshError="1"/>
      <sheetData sheetId="22906" refreshError="1"/>
      <sheetData sheetId="22907" refreshError="1"/>
      <sheetData sheetId="22908" refreshError="1"/>
      <sheetData sheetId="22909" refreshError="1"/>
      <sheetData sheetId="22910" refreshError="1"/>
      <sheetData sheetId="22911" refreshError="1"/>
      <sheetData sheetId="22912" refreshError="1"/>
      <sheetData sheetId="22913" refreshError="1"/>
      <sheetData sheetId="22914" refreshError="1"/>
      <sheetData sheetId="22915" refreshError="1"/>
      <sheetData sheetId="22916" refreshError="1"/>
      <sheetData sheetId="22917" refreshError="1"/>
      <sheetData sheetId="22918" refreshError="1"/>
      <sheetData sheetId="22919" refreshError="1"/>
      <sheetData sheetId="22920" refreshError="1"/>
      <sheetData sheetId="22921" refreshError="1"/>
      <sheetData sheetId="22922" refreshError="1"/>
      <sheetData sheetId="22923" refreshError="1"/>
      <sheetData sheetId="22924" refreshError="1"/>
      <sheetData sheetId="22925" refreshError="1"/>
      <sheetData sheetId="22926" refreshError="1"/>
      <sheetData sheetId="22927" refreshError="1"/>
      <sheetData sheetId="22928" refreshError="1"/>
      <sheetData sheetId="22929" refreshError="1"/>
      <sheetData sheetId="22930" refreshError="1"/>
      <sheetData sheetId="22931" refreshError="1"/>
      <sheetData sheetId="22932" refreshError="1"/>
      <sheetData sheetId="22933" refreshError="1"/>
      <sheetData sheetId="22934" refreshError="1"/>
      <sheetData sheetId="22935" refreshError="1"/>
      <sheetData sheetId="22936" refreshError="1"/>
      <sheetData sheetId="22937" refreshError="1"/>
      <sheetData sheetId="22938" refreshError="1"/>
      <sheetData sheetId="22939" refreshError="1"/>
      <sheetData sheetId="22940" refreshError="1"/>
      <sheetData sheetId="22941" refreshError="1"/>
      <sheetData sheetId="22942" refreshError="1"/>
      <sheetData sheetId="22943" refreshError="1"/>
      <sheetData sheetId="22944" refreshError="1"/>
      <sheetData sheetId="22945" refreshError="1"/>
      <sheetData sheetId="22946" refreshError="1"/>
      <sheetData sheetId="22947" refreshError="1"/>
      <sheetData sheetId="22948" refreshError="1"/>
      <sheetData sheetId="22949" refreshError="1"/>
      <sheetData sheetId="22950" refreshError="1"/>
      <sheetData sheetId="22951" refreshError="1"/>
      <sheetData sheetId="22952" refreshError="1"/>
      <sheetData sheetId="22953" refreshError="1"/>
      <sheetData sheetId="22954" refreshError="1"/>
      <sheetData sheetId="22955" refreshError="1"/>
      <sheetData sheetId="22956" refreshError="1"/>
      <sheetData sheetId="22957" refreshError="1"/>
      <sheetData sheetId="22958" refreshError="1"/>
      <sheetData sheetId="22959" refreshError="1"/>
      <sheetData sheetId="22960" refreshError="1"/>
      <sheetData sheetId="22961" refreshError="1"/>
      <sheetData sheetId="22962" refreshError="1"/>
      <sheetData sheetId="22963" refreshError="1"/>
      <sheetData sheetId="22964" refreshError="1"/>
      <sheetData sheetId="22965" refreshError="1"/>
      <sheetData sheetId="22966" refreshError="1"/>
      <sheetData sheetId="22967" refreshError="1"/>
      <sheetData sheetId="22968" refreshError="1"/>
      <sheetData sheetId="22969" refreshError="1"/>
      <sheetData sheetId="22970" refreshError="1"/>
      <sheetData sheetId="22971" refreshError="1"/>
      <sheetData sheetId="22972" refreshError="1"/>
      <sheetData sheetId="22973" refreshError="1"/>
      <sheetData sheetId="22974" refreshError="1"/>
      <sheetData sheetId="22975" refreshError="1"/>
      <sheetData sheetId="22976" refreshError="1"/>
      <sheetData sheetId="22977" refreshError="1"/>
      <sheetData sheetId="22978" refreshError="1"/>
      <sheetData sheetId="22979" refreshError="1"/>
      <sheetData sheetId="22980" refreshError="1"/>
      <sheetData sheetId="22981" refreshError="1"/>
      <sheetData sheetId="22982" refreshError="1"/>
      <sheetData sheetId="22983" refreshError="1"/>
      <sheetData sheetId="22984" refreshError="1"/>
      <sheetData sheetId="22985" refreshError="1"/>
      <sheetData sheetId="22986" refreshError="1"/>
      <sheetData sheetId="22987" refreshError="1"/>
      <sheetData sheetId="22988" refreshError="1"/>
      <sheetData sheetId="22989" refreshError="1"/>
      <sheetData sheetId="22990" refreshError="1"/>
      <sheetData sheetId="22991" refreshError="1"/>
      <sheetData sheetId="22992" refreshError="1"/>
      <sheetData sheetId="22993" refreshError="1"/>
      <sheetData sheetId="22994" refreshError="1"/>
      <sheetData sheetId="22995" refreshError="1"/>
      <sheetData sheetId="22996" refreshError="1"/>
      <sheetData sheetId="22997" refreshError="1"/>
      <sheetData sheetId="22998" refreshError="1"/>
      <sheetData sheetId="22999" refreshError="1"/>
      <sheetData sheetId="23000" refreshError="1"/>
      <sheetData sheetId="23001" refreshError="1"/>
      <sheetData sheetId="23002" refreshError="1"/>
      <sheetData sheetId="23003" refreshError="1"/>
      <sheetData sheetId="23004" refreshError="1"/>
      <sheetData sheetId="23005" refreshError="1"/>
      <sheetData sheetId="23006" refreshError="1"/>
      <sheetData sheetId="23007" refreshError="1"/>
      <sheetData sheetId="23008" refreshError="1"/>
      <sheetData sheetId="23009" refreshError="1"/>
      <sheetData sheetId="23010" refreshError="1"/>
      <sheetData sheetId="23011" refreshError="1"/>
      <sheetData sheetId="23012" refreshError="1"/>
      <sheetData sheetId="23013" refreshError="1"/>
      <sheetData sheetId="23014" refreshError="1"/>
      <sheetData sheetId="23015" refreshError="1"/>
      <sheetData sheetId="23016" refreshError="1"/>
      <sheetData sheetId="23017" refreshError="1"/>
      <sheetData sheetId="23018" refreshError="1"/>
      <sheetData sheetId="23019" refreshError="1"/>
      <sheetData sheetId="23020" refreshError="1"/>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 sheetId="23035" refreshError="1"/>
      <sheetData sheetId="23036" refreshError="1"/>
      <sheetData sheetId="23037" refreshError="1"/>
      <sheetData sheetId="23038" refreshError="1"/>
      <sheetData sheetId="23039" refreshError="1"/>
      <sheetData sheetId="23040" refreshError="1"/>
      <sheetData sheetId="23041" refreshError="1"/>
      <sheetData sheetId="23042" refreshError="1"/>
      <sheetData sheetId="23043" refreshError="1"/>
      <sheetData sheetId="23044" refreshError="1"/>
      <sheetData sheetId="23045" refreshError="1"/>
      <sheetData sheetId="23046" refreshError="1"/>
      <sheetData sheetId="23047" refreshError="1"/>
      <sheetData sheetId="23048" refreshError="1"/>
      <sheetData sheetId="23049" refreshError="1"/>
      <sheetData sheetId="23050" refreshError="1"/>
      <sheetData sheetId="23051" refreshError="1"/>
      <sheetData sheetId="23052" refreshError="1"/>
      <sheetData sheetId="23053" refreshError="1"/>
      <sheetData sheetId="23054" refreshError="1"/>
      <sheetData sheetId="23055" refreshError="1"/>
      <sheetData sheetId="23056" refreshError="1"/>
      <sheetData sheetId="23057" refreshError="1"/>
      <sheetData sheetId="23058" refreshError="1"/>
      <sheetData sheetId="23059" refreshError="1"/>
      <sheetData sheetId="23060" refreshError="1"/>
      <sheetData sheetId="23061" refreshError="1"/>
      <sheetData sheetId="23062" refreshError="1"/>
      <sheetData sheetId="23063" refreshError="1"/>
      <sheetData sheetId="23064" refreshError="1"/>
      <sheetData sheetId="23065" refreshError="1"/>
      <sheetData sheetId="23066" refreshError="1"/>
      <sheetData sheetId="23067" refreshError="1"/>
      <sheetData sheetId="23068" refreshError="1"/>
      <sheetData sheetId="23069" refreshError="1"/>
      <sheetData sheetId="23070" refreshError="1"/>
      <sheetData sheetId="23071" refreshError="1"/>
      <sheetData sheetId="23072" refreshError="1"/>
      <sheetData sheetId="23073" refreshError="1"/>
      <sheetData sheetId="23074" refreshError="1"/>
      <sheetData sheetId="23075" refreshError="1"/>
      <sheetData sheetId="23076" refreshError="1"/>
      <sheetData sheetId="23077" refreshError="1"/>
      <sheetData sheetId="23078" refreshError="1"/>
      <sheetData sheetId="23079" refreshError="1"/>
      <sheetData sheetId="23080" refreshError="1"/>
      <sheetData sheetId="23081" refreshError="1"/>
      <sheetData sheetId="23082" refreshError="1"/>
      <sheetData sheetId="23083" refreshError="1"/>
      <sheetData sheetId="23084" refreshError="1"/>
      <sheetData sheetId="23085" refreshError="1"/>
      <sheetData sheetId="23086" refreshError="1"/>
      <sheetData sheetId="23087" refreshError="1"/>
      <sheetData sheetId="23088" refreshError="1"/>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efreshError="1"/>
      <sheetData sheetId="23099" refreshError="1"/>
      <sheetData sheetId="23100" refreshError="1"/>
      <sheetData sheetId="23101" refreshError="1"/>
      <sheetData sheetId="23102" refreshError="1"/>
      <sheetData sheetId="23103" refreshError="1"/>
      <sheetData sheetId="23104" refreshError="1"/>
      <sheetData sheetId="23105" refreshError="1"/>
      <sheetData sheetId="23106" refreshError="1"/>
      <sheetData sheetId="23107" refreshError="1"/>
      <sheetData sheetId="23108" refreshError="1"/>
      <sheetData sheetId="23109" refreshError="1"/>
      <sheetData sheetId="23110" refreshError="1"/>
      <sheetData sheetId="23111" refreshError="1"/>
      <sheetData sheetId="23112" refreshError="1"/>
      <sheetData sheetId="23113" refreshError="1"/>
      <sheetData sheetId="23114" refreshError="1"/>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efreshError="1"/>
      <sheetData sheetId="23151" refreshError="1"/>
      <sheetData sheetId="23152" refreshError="1"/>
      <sheetData sheetId="23153" refreshError="1"/>
      <sheetData sheetId="23154" refreshError="1"/>
      <sheetData sheetId="23155" refreshError="1"/>
      <sheetData sheetId="23156" refreshError="1"/>
      <sheetData sheetId="23157" refreshError="1"/>
      <sheetData sheetId="23158" refreshError="1"/>
      <sheetData sheetId="23159" refreshError="1"/>
      <sheetData sheetId="23160" refreshError="1"/>
      <sheetData sheetId="23161" refreshError="1"/>
      <sheetData sheetId="23162" refreshError="1"/>
      <sheetData sheetId="23163" refreshError="1"/>
      <sheetData sheetId="23164" refreshError="1"/>
      <sheetData sheetId="23165" refreshError="1"/>
      <sheetData sheetId="23166" refreshError="1"/>
      <sheetData sheetId="23167" refreshError="1"/>
      <sheetData sheetId="23168" refreshError="1"/>
      <sheetData sheetId="23169" refreshError="1"/>
      <sheetData sheetId="23170" refreshError="1"/>
      <sheetData sheetId="23171" refreshError="1"/>
      <sheetData sheetId="23172" refreshError="1"/>
      <sheetData sheetId="23173" refreshError="1"/>
      <sheetData sheetId="23174" refreshError="1"/>
      <sheetData sheetId="23175" refreshError="1"/>
      <sheetData sheetId="23176" refreshError="1"/>
      <sheetData sheetId="23177" refreshError="1"/>
      <sheetData sheetId="23178" refreshError="1"/>
      <sheetData sheetId="23179" refreshError="1"/>
      <sheetData sheetId="23180" refreshError="1"/>
      <sheetData sheetId="23181" refreshError="1"/>
      <sheetData sheetId="23182" refreshError="1"/>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refreshError="1"/>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efreshError="1"/>
      <sheetData sheetId="23226" refreshError="1"/>
      <sheetData sheetId="23227" refreshError="1"/>
      <sheetData sheetId="23228" refreshError="1"/>
      <sheetData sheetId="23229" refreshError="1"/>
      <sheetData sheetId="23230" refreshError="1"/>
      <sheetData sheetId="23231" refreshError="1"/>
      <sheetData sheetId="23232" refreshError="1"/>
      <sheetData sheetId="23233" refreshError="1"/>
      <sheetData sheetId="23234" refreshError="1"/>
      <sheetData sheetId="23235" refreshError="1"/>
      <sheetData sheetId="23236" refreshError="1"/>
      <sheetData sheetId="23237" refreshError="1"/>
      <sheetData sheetId="23238" refreshError="1"/>
      <sheetData sheetId="23239" refreshError="1"/>
      <sheetData sheetId="23240" refreshError="1"/>
      <sheetData sheetId="23241" refreshError="1"/>
      <sheetData sheetId="23242" refreshError="1"/>
      <sheetData sheetId="23243" refreshError="1"/>
      <sheetData sheetId="23244" refreshError="1"/>
      <sheetData sheetId="23245" refreshError="1"/>
      <sheetData sheetId="23246" refreshError="1"/>
      <sheetData sheetId="23247" refreshError="1"/>
      <sheetData sheetId="23248" refreshError="1"/>
      <sheetData sheetId="23249" refreshError="1"/>
      <sheetData sheetId="23250" refreshError="1"/>
      <sheetData sheetId="23251" refreshError="1"/>
      <sheetData sheetId="23252" refreshError="1"/>
      <sheetData sheetId="23253" refreshError="1"/>
      <sheetData sheetId="23254" refreshError="1"/>
      <sheetData sheetId="23255" refreshError="1"/>
      <sheetData sheetId="23256" refreshError="1"/>
      <sheetData sheetId="23257" refreshError="1"/>
      <sheetData sheetId="23258" refreshError="1"/>
      <sheetData sheetId="23259" refreshError="1"/>
      <sheetData sheetId="23260" refreshError="1"/>
      <sheetData sheetId="23261" refreshError="1"/>
      <sheetData sheetId="23262" refreshError="1"/>
      <sheetData sheetId="23263" refreshError="1"/>
      <sheetData sheetId="23264" refreshError="1"/>
      <sheetData sheetId="23265" refreshError="1"/>
      <sheetData sheetId="23266" refreshError="1"/>
      <sheetData sheetId="23267" refreshError="1"/>
      <sheetData sheetId="23268" refreshError="1"/>
      <sheetData sheetId="23269" refreshError="1"/>
      <sheetData sheetId="23270" refreshError="1"/>
      <sheetData sheetId="23271" refreshError="1"/>
      <sheetData sheetId="23272" refreshError="1"/>
      <sheetData sheetId="23273" refreshError="1"/>
      <sheetData sheetId="23274" refreshError="1"/>
      <sheetData sheetId="23275" refreshError="1"/>
      <sheetData sheetId="23276" refreshError="1"/>
      <sheetData sheetId="23277" refreshError="1"/>
      <sheetData sheetId="23278" refreshError="1"/>
      <sheetData sheetId="23279" refreshError="1"/>
      <sheetData sheetId="23280" refreshError="1"/>
      <sheetData sheetId="23281" refreshError="1"/>
      <sheetData sheetId="23282" refreshError="1"/>
      <sheetData sheetId="23283" refreshError="1"/>
      <sheetData sheetId="23284" refreshError="1"/>
      <sheetData sheetId="23285" refreshError="1"/>
      <sheetData sheetId="23286" refreshError="1"/>
      <sheetData sheetId="23287" refreshError="1"/>
      <sheetData sheetId="23288" refreshError="1"/>
      <sheetData sheetId="23289" refreshError="1"/>
      <sheetData sheetId="23290" refreshError="1"/>
      <sheetData sheetId="23291" refreshError="1"/>
      <sheetData sheetId="23292" refreshError="1"/>
      <sheetData sheetId="23293" refreshError="1"/>
      <sheetData sheetId="23294" refreshError="1"/>
      <sheetData sheetId="23295" refreshError="1"/>
      <sheetData sheetId="23296" refreshError="1"/>
      <sheetData sheetId="23297" refreshError="1"/>
      <sheetData sheetId="23298" refreshError="1"/>
      <sheetData sheetId="23299" refreshError="1"/>
      <sheetData sheetId="23300" refreshError="1"/>
      <sheetData sheetId="23301" refreshError="1"/>
      <sheetData sheetId="23302" refreshError="1"/>
      <sheetData sheetId="23303" refreshError="1"/>
      <sheetData sheetId="23304" refreshError="1"/>
      <sheetData sheetId="23305" refreshError="1"/>
      <sheetData sheetId="23306" refreshError="1"/>
      <sheetData sheetId="23307" refreshError="1"/>
      <sheetData sheetId="23308" refreshError="1"/>
      <sheetData sheetId="23309" refreshError="1"/>
      <sheetData sheetId="23310" refreshError="1"/>
      <sheetData sheetId="23311" refreshError="1"/>
      <sheetData sheetId="23312" refreshError="1"/>
      <sheetData sheetId="23313" refreshError="1"/>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refreshError="1"/>
      <sheetData sheetId="23325" refreshError="1"/>
      <sheetData sheetId="23326" refreshError="1"/>
      <sheetData sheetId="23327" refreshError="1"/>
      <sheetData sheetId="23328" refreshError="1"/>
      <sheetData sheetId="23329" refreshError="1"/>
      <sheetData sheetId="23330" refreshError="1"/>
      <sheetData sheetId="23331" refreshError="1"/>
      <sheetData sheetId="23332" refreshError="1"/>
      <sheetData sheetId="23333" refreshError="1"/>
      <sheetData sheetId="23334" refreshError="1"/>
      <sheetData sheetId="23335" refreshError="1"/>
      <sheetData sheetId="23336" refreshError="1"/>
      <sheetData sheetId="23337" refreshError="1"/>
      <sheetData sheetId="23338" refreshError="1"/>
      <sheetData sheetId="23339" refreshError="1"/>
      <sheetData sheetId="23340" refreshError="1"/>
      <sheetData sheetId="23341" refreshError="1"/>
      <sheetData sheetId="23342" refreshError="1"/>
      <sheetData sheetId="23343" refreshError="1"/>
      <sheetData sheetId="23344" refreshError="1"/>
      <sheetData sheetId="23345" refreshError="1"/>
      <sheetData sheetId="23346" refreshError="1"/>
      <sheetData sheetId="23347" refreshError="1"/>
      <sheetData sheetId="23348" refreshError="1"/>
      <sheetData sheetId="23349" refreshError="1"/>
      <sheetData sheetId="23350" refreshError="1"/>
      <sheetData sheetId="23351" refreshError="1"/>
      <sheetData sheetId="23352" refreshError="1"/>
      <sheetData sheetId="23353" refreshError="1"/>
      <sheetData sheetId="23354" refreshError="1"/>
      <sheetData sheetId="23355" refreshError="1"/>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efreshError="1"/>
      <sheetData sheetId="23382" refreshError="1"/>
      <sheetData sheetId="23383" refreshError="1"/>
      <sheetData sheetId="23384" refreshError="1"/>
      <sheetData sheetId="23385" refreshError="1"/>
      <sheetData sheetId="23386" refreshError="1"/>
      <sheetData sheetId="23387" refreshError="1"/>
      <sheetData sheetId="23388" refreshError="1"/>
      <sheetData sheetId="23389" refreshError="1"/>
      <sheetData sheetId="23390" refreshError="1"/>
      <sheetData sheetId="23391" refreshError="1"/>
      <sheetData sheetId="23392" refreshError="1"/>
      <sheetData sheetId="23393" refreshError="1"/>
      <sheetData sheetId="23394" refreshError="1"/>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efreshError="1"/>
      <sheetData sheetId="23415" refreshError="1"/>
      <sheetData sheetId="23416" refreshError="1"/>
      <sheetData sheetId="23417" refreshError="1"/>
      <sheetData sheetId="23418" refreshError="1"/>
      <sheetData sheetId="23419" refreshError="1"/>
      <sheetData sheetId="23420" refreshError="1"/>
      <sheetData sheetId="23421" refreshError="1"/>
      <sheetData sheetId="23422" refreshError="1"/>
      <sheetData sheetId="23423" refreshError="1"/>
      <sheetData sheetId="23424" refreshError="1"/>
      <sheetData sheetId="23425" refreshError="1"/>
      <sheetData sheetId="23426" refreshError="1"/>
      <sheetData sheetId="23427" refreshError="1"/>
      <sheetData sheetId="23428" refreshError="1"/>
      <sheetData sheetId="23429" refreshError="1"/>
      <sheetData sheetId="23430" refreshError="1"/>
      <sheetData sheetId="23431" refreshError="1"/>
      <sheetData sheetId="23432" refreshError="1"/>
      <sheetData sheetId="23433" refreshError="1"/>
      <sheetData sheetId="23434" refreshError="1"/>
      <sheetData sheetId="23435" refreshError="1"/>
      <sheetData sheetId="23436" refreshError="1"/>
      <sheetData sheetId="23437" refreshError="1"/>
      <sheetData sheetId="23438" refreshError="1"/>
      <sheetData sheetId="23439" refreshError="1"/>
      <sheetData sheetId="23440" refreshError="1"/>
      <sheetData sheetId="23441" refreshError="1"/>
      <sheetData sheetId="23442" refreshError="1"/>
      <sheetData sheetId="23443" refreshError="1"/>
      <sheetData sheetId="23444" refreshError="1"/>
      <sheetData sheetId="23445" refreshError="1"/>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refreshError="1"/>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efreshError="1"/>
      <sheetData sheetId="23474" refreshError="1"/>
      <sheetData sheetId="23475" refreshError="1"/>
      <sheetData sheetId="23476" refreshError="1"/>
      <sheetData sheetId="23477" refreshError="1"/>
      <sheetData sheetId="23478" refreshError="1"/>
      <sheetData sheetId="23479" refreshError="1"/>
      <sheetData sheetId="23480" refreshError="1"/>
      <sheetData sheetId="23481" refreshError="1"/>
      <sheetData sheetId="23482" refreshError="1"/>
      <sheetData sheetId="23483" refreshError="1"/>
      <sheetData sheetId="23484" refreshError="1"/>
      <sheetData sheetId="23485" refreshError="1"/>
      <sheetData sheetId="23486" refreshError="1"/>
      <sheetData sheetId="23487" refreshError="1"/>
      <sheetData sheetId="23488" refreshError="1"/>
      <sheetData sheetId="23489" refreshError="1"/>
      <sheetData sheetId="23490" refreshError="1"/>
      <sheetData sheetId="23491" refreshError="1"/>
      <sheetData sheetId="23492" refreshError="1"/>
      <sheetData sheetId="23493" refreshError="1"/>
      <sheetData sheetId="23494" refreshError="1"/>
      <sheetData sheetId="23495" refreshError="1"/>
      <sheetData sheetId="23496" refreshError="1"/>
      <sheetData sheetId="23497" refreshError="1"/>
      <sheetData sheetId="23498" refreshError="1"/>
      <sheetData sheetId="23499" refreshError="1"/>
      <sheetData sheetId="23500" refreshError="1"/>
      <sheetData sheetId="23501" refreshError="1"/>
      <sheetData sheetId="23502" refreshError="1"/>
      <sheetData sheetId="23503" refreshError="1"/>
      <sheetData sheetId="23504" refreshError="1"/>
      <sheetData sheetId="23505" refreshError="1"/>
      <sheetData sheetId="23506" refreshError="1"/>
      <sheetData sheetId="23507" refreshError="1"/>
      <sheetData sheetId="23508" refreshError="1"/>
      <sheetData sheetId="23509" refreshError="1"/>
      <sheetData sheetId="23510" refreshError="1"/>
      <sheetData sheetId="23511" refreshError="1"/>
      <sheetData sheetId="23512" refreshError="1"/>
      <sheetData sheetId="23513" refreshError="1"/>
      <sheetData sheetId="23514" refreshError="1"/>
      <sheetData sheetId="23515" refreshError="1"/>
      <sheetData sheetId="23516" refreshError="1"/>
      <sheetData sheetId="23517" refreshError="1"/>
      <sheetData sheetId="23518" refreshError="1"/>
      <sheetData sheetId="23519" refreshError="1"/>
      <sheetData sheetId="23520" refreshError="1"/>
      <sheetData sheetId="23521" refreshError="1"/>
      <sheetData sheetId="23522" refreshError="1"/>
      <sheetData sheetId="23523" refreshError="1"/>
      <sheetData sheetId="23524" refreshError="1"/>
      <sheetData sheetId="23525" refreshError="1"/>
      <sheetData sheetId="23526" refreshError="1"/>
      <sheetData sheetId="23527" refreshError="1"/>
      <sheetData sheetId="23528" refreshError="1"/>
      <sheetData sheetId="23529" refreshError="1"/>
      <sheetData sheetId="23530" refreshError="1"/>
      <sheetData sheetId="23531" refreshError="1"/>
      <sheetData sheetId="23532" refreshError="1"/>
      <sheetData sheetId="23533" refreshError="1"/>
      <sheetData sheetId="23534" refreshError="1"/>
      <sheetData sheetId="23535" refreshError="1"/>
      <sheetData sheetId="23536" refreshError="1"/>
      <sheetData sheetId="23537" refreshError="1"/>
      <sheetData sheetId="23538" refreshError="1"/>
      <sheetData sheetId="23539" refreshError="1"/>
      <sheetData sheetId="23540" refreshError="1"/>
      <sheetData sheetId="23541" refreshError="1"/>
      <sheetData sheetId="23542" refreshError="1"/>
      <sheetData sheetId="23543" refreshError="1"/>
      <sheetData sheetId="23544" refreshError="1"/>
      <sheetData sheetId="23545" refreshError="1"/>
      <sheetData sheetId="23546" refreshError="1"/>
      <sheetData sheetId="23547" refreshError="1"/>
      <sheetData sheetId="23548" refreshError="1"/>
      <sheetData sheetId="23549" refreshError="1"/>
      <sheetData sheetId="23550" refreshError="1"/>
      <sheetData sheetId="23551" refreshError="1"/>
      <sheetData sheetId="23552" refreshError="1"/>
      <sheetData sheetId="23553" refreshError="1"/>
      <sheetData sheetId="23554" refreshError="1"/>
      <sheetData sheetId="23555" refreshError="1"/>
      <sheetData sheetId="23556" refreshError="1"/>
      <sheetData sheetId="23557" refreshError="1"/>
      <sheetData sheetId="23558" refreshError="1"/>
      <sheetData sheetId="23559" refreshError="1"/>
      <sheetData sheetId="23560" refreshError="1"/>
      <sheetData sheetId="23561" refreshError="1"/>
      <sheetData sheetId="23562" refreshError="1"/>
      <sheetData sheetId="23563" refreshError="1"/>
      <sheetData sheetId="23564" refreshError="1"/>
      <sheetData sheetId="23565" refreshError="1"/>
      <sheetData sheetId="23566" refreshError="1"/>
      <sheetData sheetId="23567" refreshError="1"/>
      <sheetData sheetId="23568" refreshError="1"/>
      <sheetData sheetId="23569" refreshError="1"/>
      <sheetData sheetId="23570" refreshError="1"/>
      <sheetData sheetId="23571" refreshError="1"/>
      <sheetData sheetId="23572" refreshError="1"/>
      <sheetData sheetId="23573" refreshError="1"/>
      <sheetData sheetId="23574" refreshError="1"/>
      <sheetData sheetId="23575" refreshError="1"/>
      <sheetData sheetId="23576" refreshError="1"/>
      <sheetData sheetId="23577" refreshError="1"/>
      <sheetData sheetId="23578" refreshError="1"/>
      <sheetData sheetId="23579" refreshError="1"/>
      <sheetData sheetId="23580" refreshError="1"/>
      <sheetData sheetId="23581" refreshError="1"/>
      <sheetData sheetId="23582" refreshError="1"/>
      <sheetData sheetId="23583" refreshError="1"/>
      <sheetData sheetId="23584" refreshError="1"/>
      <sheetData sheetId="23585" refreshError="1"/>
      <sheetData sheetId="23586" refreshError="1"/>
      <sheetData sheetId="23587" refreshError="1"/>
      <sheetData sheetId="23588" refreshError="1"/>
      <sheetData sheetId="23589" refreshError="1"/>
      <sheetData sheetId="23590" refreshError="1"/>
      <sheetData sheetId="23591" refreshError="1"/>
      <sheetData sheetId="23592" refreshError="1"/>
      <sheetData sheetId="23593" refreshError="1"/>
      <sheetData sheetId="23594" refreshError="1"/>
      <sheetData sheetId="23595" refreshError="1"/>
      <sheetData sheetId="23596" refreshError="1"/>
      <sheetData sheetId="23597" refreshError="1"/>
      <sheetData sheetId="23598" refreshError="1"/>
      <sheetData sheetId="23599" refreshError="1"/>
      <sheetData sheetId="23600" refreshError="1"/>
      <sheetData sheetId="23601" refreshError="1"/>
      <sheetData sheetId="23602" refreshError="1"/>
      <sheetData sheetId="23603" refreshError="1"/>
      <sheetData sheetId="23604" refreshError="1"/>
      <sheetData sheetId="23605" refreshError="1"/>
      <sheetData sheetId="23606" refreshError="1"/>
      <sheetData sheetId="23607" refreshError="1"/>
      <sheetData sheetId="23608" refreshError="1"/>
      <sheetData sheetId="23609" refreshError="1"/>
      <sheetData sheetId="23610" refreshError="1"/>
      <sheetData sheetId="23611" refreshError="1"/>
      <sheetData sheetId="23612" refreshError="1"/>
      <sheetData sheetId="23613" refreshError="1"/>
      <sheetData sheetId="23614" refreshError="1"/>
      <sheetData sheetId="23615" refreshError="1"/>
      <sheetData sheetId="23616" refreshError="1"/>
      <sheetData sheetId="23617" refreshError="1"/>
      <sheetData sheetId="23618" refreshError="1"/>
      <sheetData sheetId="23619" refreshError="1"/>
      <sheetData sheetId="23620" refreshError="1"/>
      <sheetData sheetId="23621" refreshError="1"/>
      <sheetData sheetId="23622" refreshError="1"/>
      <sheetData sheetId="23623" refreshError="1"/>
      <sheetData sheetId="23624" refreshError="1"/>
      <sheetData sheetId="23625" refreshError="1"/>
      <sheetData sheetId="23626" refreshError="1"/>
      <sheetData sheetId="23627" refreshError="1"/>
      <sheetData sheetId="23628" refreshError="1"/>
      <sheetData sheetId="23629" refreshError="1"/>
      <sheetData sheetId="23630" refreshError="1"/>
      <sheetData sheetId="23631" refreshError="1"/>
      <sheetData sheetId="23632" refreshError="1"/>
      <sheetData sheetId="23633" refreshError="1"/>
      <sheetData sheetId="23634" refreshError="1"/>
      <sheetData sheetId="23635" refreshError="1"/>
      <sheetData sheetId="23636" refreshError="1"/>
      <sheetData sheetId="23637" refreshError="1"/>
      <sheetData sheetId="23638" refreshError="1"/>
      <sheetData sheetId="23639" refreshError="1"/>
      <sheetData sheetId="23640" refreshError="1"/>
      <sheetData sheetId="23641" refreshError="1"/>
      <sheetData sheetId="23642" refreshError="1"/>
      <sheetData sheetId="23643" refreshError="1"/>
      <sheetData sheetId="23644" refreshError="1"/>
      <sheetData sheetId="23645" refreshError="1"/>
      <sheetData sheetId="23646" refreshError="1"/>
      <sheetData sheetId="23647" refreshError="1"/>
      <sheetData sheetId="23648" refreshError="1"/>
      <sheetData sheetId="23649" refreshError="1"/>
      <sheetData sheetId="23650" refreshError="1"/>
      <sheetData sheetId="23651" refreshError="1"/>
      <sheetData sheetId="23652" refreshError="1"/>
      <sheetData sheetId="23653" refreshError="1"/>
      <sheetData sheetId="23654" refreshError="1"/>
      <sheetData sheetId="23655" refreshError="1"/>
      <sheetData sheetId="23656" refreshError="1"/>
      <sheetData sheetId="23657" refreshError="1"/>
      <sheetData sheetId="23658" refreshError="1"/>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refreshError="1"/>
      <sheetData sheetId="23667" refreshError="1"/>
      <sheetData sheetId="23668" refreshError="1"/>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refreshError="1"/>
      <sheetData sheetId="23691" refreshError="1"/>
      <sheetData sheetId="23692" refreshError="1"/>
      <sheetData sheetId="23693" refreshError="1"/>
      <sheetData sheetId="23694" refreshError="1"/>
      <sheetData sheetId="23695" refreshError="1"/>
      <sheetData sheetId="23696" refreshError="1"/>
      <sheetData sheetId="23697" refreshError="1"/>
      <sheetData sheetId="23698" refreshError="1"/>
      <sheetData sheetId="23699" refreshError="1"/>
      <sheetData sheetId="23700" refreshError="1"/>
      <sheetData sheetId="23701" refreshError="1"/>
      <sheetData sheetId="23702" refreshError="1"/>
      <sheetData sheetId="23703" refreshError="1"/>
      <sheetData sheetId="23704" refreshError="1"/>
      <sheetData sheetId="23705" refreshError="1"/>
      <sheetData sheetId="23706" refreshError="1"/>
      <sheetData sheetId="23707" refreshError="1"/>
      <sheetData sheetId="23708" refreshError="1"/>
      <sheetData sheetId="23709" refreshError="1"/>
      <sheetData sheetId="23710" refreshError="1"/>
      <sheetData sheetId="23711" refreshError="1"/>
      <sheetData sheetId="23712" refreshError="1"/>
      <sheetData sheetId="23713" refreshError="1"/>
      <sheetData sheetId="23714" refreshError="1"/>
      <sheetData sheetId="23715" refreshError="1"/>
      <sheetData sheetId="23716" refreshError="1"/>
      <sheetData sheetId="23717" refreshError="1"/>
      <sheetData sheetId="23718" refreshError="1"/>
      <sheetData sheetId="23719" refreshError="1"/>
      <sheetData sheetId="23720" refreshError="1"/>
      <sheetData sheetId="23721" refreshError="1"/>
      <sheetData sheetId="23722" refreshError="1"/>
      <sheetData sheetId="23723" refreshError="1"/>
      <sheetData sheetId="23724" refreshError="1"/>
      <sheetData sheetId="23725" refreshError="1"/>
      <sheetData sheetId="23726" refreshError="1"/>
      <sheetData sheetId="23727" refreshError="1"/>
      <sheetData sheetId="23728" refreshError="1"/>
      <sheetData sheetId="23729" refreshError="1"/>
      <sheetData sheetId="23730" refreshError="1"/>
      <sheetData sheetId="23731" refreshError="1"/>
      <sheetData sheetId="23732" refreshError="1"/>
      <sheetData sheetId="23733" refreshError="1"/>
      <sheetData sheetId="23734" refreshError="1"/>
      <sheetData sheetId="23735" refreshError="1"/>
      <sheetData sheetId="23736" refreshError="1"/>
      <sheetData sheetId="23737" refreshError="1"/>
      <sheetData sheetId="23738" refreshError="1"/>
      <sheetData sheetId="23739" refreshError="1"/>
      <sheetData sheetId="23740" refreshError="1"/>
      <sheetData sheetId="23741" refreshError="1"/>
      <sheetData sheetId="23742" refreshError="1"/>
      <sheetData sheetId="23743" refreshError="1"/>
      <sheetData sheetId="23744" refreshError="1"/>
      <sheetData sheetId="23745" refreshError="1"/>
      <sheetData sheetId="23746" refreshError="1"/>
      <sheetData sheetId="23747" refreshError="1"/>
      <sheetData sheetId="23748" refreshError="1"/>
      <sheetData sheetId="23749" refreshError="1"/>
      <sheetData sheetId="23750" refreshError="1"/>
      <sheetData sheetId="23751" refreshError="1"/>
      <sheetData sheetId="23752" refreshError="1"/>
      <sheetData sheetId="23753" refreshError="1"/>
      <sheetData sheetId="23754" refreshError="1"/>
      <sheetData sheetId="23755" refreshError="1"/>
      <sheetData sheetId="23756" refreshError="1"/>
      <sheetData sheetId="23757" refreshError="1"/>
      <sheetData sheetId="23758" refreshError="1"/>
      <sheetData sheetId="23759" refreshError="1"/>
      <sheetData sheetId="23760" refreshError="1"/>
      <sheetData sheetId="23761" refreshError="1"/>
      <sheetData sheetId="23762" refreshError="1"/>
      <sheetData sheetId="23763" refreshError="1"/>
      <sheetData sheetId="23764" refreshError="1"/>
      <sheetData sheetId="23765" refreshError="1"/>
      <sheetData sheetId="23766" refreshError="1"/>
      <sheetData sheetId="23767" refreshError="1"/>
      <sheetData sheetId="23768" refreshError="1"/>
      <sheetData sheetId="23769" refreshError="1"/>
      <sheetData sheetId="23770" refreshError="1"/>
      <sheetData sheetId="23771" refreshError="1"/>
      <sheetData sheetId="23772" refreshError="1"/>
      <sheetData sheetId="23773" refreshError="1"/>
      <sheetData sheetId="23774" refreshError="1"/>
      <sheetData sheetId="23775" refreshError="1"/>
      <sheetData sheetId="23776" refreshError="1"/>
      <sheetData sheetId="23777" refreshError="1"/>
      <sheetData sheetId="23778" refreshError="1"/>
      <sheetData sheetId="23779" refreshError="1"/>
      <sheetData sheetId="23780" refreshError="1"/>
      <sheetData sheetId="23781" refreshError="1"/>
      <sheetData sheetId="23782" refreshError="1"/>
      <sheetData sheetId="23783" refreshError="1"/>
      <sheetData sheetId="23784" refreshError="1"/>
      <sheetData sheetId="23785" refreshError="1"/>
      <sheetData sheetId="23786" refreshError="1"/>
      <sheetData sheetId="23787" refreshError="1"/>
      <sheetData sheetId="23788" refreshError="1"/>
      <sheetData sheetId="23789" refreshError="1"/>
      <sheetData sheetId="23790" refreshError="1"/>
      <sheetData sheetId="23791" refreshError="1"/>
      <sheetData sheetId="23792" refreshError="1"/>
      <sheetData sheetId="23793" refreshError="1"/>
      <sheetData sheetId="23794" refreshError="1"/>
      <sheetData sheetId="23795" refreshError="1"/>
      <sheetData sheetId="23796" refreshError="1"/>
      <sheetData sheetId="23797" refreshError="1"/>
      <sheetData sheetId="23798" refreshError="1"/>
      <sheetData sheetId="23799" refreshError="1"/>
      <sheetData sheetId="23800" refreshError="1"/>
      <sheetData sheetId="23801" refreshError="1"/>
      <sheetData sheetId="23802" refreshError="1"/>
      <sheetData sheetId="23803" refreshError="1"/>
      <sheetData sheetId="23804" refreshError="1"/>
      <sheetData sheetId="23805" refreshError="1"/>
      <sheetData sheetId="23806" refreshError="1"/>
      <sheetData sheetId="23807" refreshError="1"/>
      <sheetData sheetId="23808" refreshError="1"/>
      <sheetData sheetId="23809" refreshError="1"/>
      <sheetData sheetId="23810" refreshError="1"/>
      <sheetData sheetId="23811" refreshError="1"/>
      <sheetData sheetId="23812" refreshError="1"/>
      <sheetData sheetId="23813" refreshError="1"/>
      <sheetData sheetId="23814" refreshError="1"/>
      <sheetData sheetId="23815" refreshError="1"/>
      <sheetData sheetId="23816" refreshError="1"/>
      <sheetData sheetId="23817" refreshError="1"/>
      <sheetData sheetId="23818" refreshError="1"/>
      <sheetData sheetId="23819" refreshError="1"/>
      <sheetData sheetId="23820" refreshError="1"/>
      <sheetData sheetId="23821" refreshError="1"/>
      <sheetData sheetId="23822" refreshError="1"/>
      <sheetData sheetId="23823" refreshError="1"/>
      <sheetData sheetId="23824" refreshError="1"/>
      <sheetData sheetId="23825" refreshError="1"/>
      <sheetData sheetId="23826" refreshError="1"/>
      <sheetData sheetId="23827" refreshError="1"/>
      <sheetData sheetId="23828" refreshError="1"/>
      <sheetData sheetId="23829" refreshError="1"/>
      <sheetData sheetId="23830" refreshError="1"/>
      <sheetData sheetId="23831" refreshError="1"/>
      <sheetData sheetId="23832" refreshError="1"/>
      <sheetData sheetId="23833" refreshError="1"/>
      <sheetData sheetId="23834" refreshError="1"/>
      <sheetData sheetId="23835" refreshError="1"/>
      <sheetData sheetId="23836" refreshError="1"/>
      <sheetData sheetId="23837" refreshError="1"/>
      <sheetData sheetId="23838" refreshError="1"/>
      <sheetData sheetId="23839" refreshError="1"/>
      <sheetData sheetId="23840" refreshError="1"/>
      <sheetData sheetId="23841" refreshError="1"/>
      <sheetData sheetId="23842" refreshError="1"/>
      <sheetData sheetId="23843" refreshError="1"/>
      <sheetData sheetId="23844" refreshError="1"/>
      <sheetData sheetId="23845" refreshError="1"/>
      <sheetData sheetId="23846" refreshError="1"/>
      <sheetData sheetId="23847" refreshError="1"/>
      <sheetData sheetId="23848" refreshError="1"/>
      <sheetData sheetId="23849" refreshError="1"/>
      <sheetData sheetId="23850" refreshError="1"/>
      <sheetData sheetId="23851" refreshError="1"/>
      <sheetData sheetId="23852" refreshError="1"/>
      <sheetData sheetId="23853" refreshError="1"/>
      <sheetData sheetId="23854" refreshError="1"/>
      <sheetData sheetId="23855" refreshError="1"/>
      <sheetData sheetId="23856" refreshError="1"/>
      <sheetData sheetId="23857" refreshError="1"/>
      <sheetData sheetId="23858" refreshError="1"/>
      <sheetData sheetId="23859" refreshError="1"/>
      <sheetData sheetId="23860" refreshError="1"/>
      <sheetData sheetId="23861" refreshError="1"/>
      <sheetData sheetId="23862" refreshError="1"/>
      <sheetData sheetId="23863" refreshError="1"/>
      <sheetData sheetId="23864" refreshError="1"/>
      <sheetData sheetId="23865" refreshError="1"/>
      <sheetData sheetId="23866" refreshError="1"/>
      <sheetData sheetId="23867" refreshError="1"/>
      <sheetData sheetId="23868" refreshError="1"/>
      <sheetData sheetId="23869" refreshError="1"/>
      <sheetData sheetId="23870" refreshError="1"/>
      <sheetData sheetId="23871" refreshError="1"/>
      <sheetData sheetId="23872" refreshError="1"/>
      <sheetData sheetId="23873" refreshError="1"/>
      <sheetData sheetId="23874" refreshError="1"/>
      <sheetData sheetId="23875" refreshError="1"/>
      <sheetData sheetId="23876" refreshError="1"/>
      <sheetData sheetId="23877" refreshError="1"/>
      <sheetData sheetId="23878" refreshError="1"/>
      <sheetData sheetId="23879" refreshError="1"/>
      <sheetData sheetId="23880" refreshError="1"/>
      <sheetData sheetId="23881" refreshError="1"/>
      <sheetData sheetId="23882" refreshError="1"/>
      <sheetData sheetId="23883" refreshError="1"/>
      <sheetData sheetId="23884" refreshError="1"/>
      <sheetData sheetId="23885" refreshError="1"/>
      <sheetData sheetId="23886" refreshError="1"/>
      <sheetData sheetId="23887" refreshError="1"/>
      <sheetData sheetId="23888" refreshError="1"/>
      <sheetData sheetId="23889" refreshError="1"/>
      <sheetData sheetId="23890" refreshError="1"/>
      <sheetData sheetId="23891" refreshError="1"/>
      <sheetData sheetId="23892" refreshError="1"/>
      <sheetData sheetId="23893" refreshError="1"/>
      <sheetData sheetId="23894" refreshError="1"/>
      <sheetData sheetId="23895" refreshError="1"/>
      <sheetData sheetId="23896" refreshError="1"/>
      <sheetData sheetId="23897" refreshError="1"/>
      <sheetData sheetId="23898" refreshError="1"/>
      <sheetData sheetId="23899" refreshError="1"/>
      <sheetData sheetId="23900" refreshError="1"/>
      <sheetData sheetId="23901" refreshError="1"/>
      <sheetData sheetId="23902" refreshError="1"/>
      <sheetData sheetId="23903" refreshError="1"/>
      <sheetData sheetId="23904" refreshError="1"/>
      <sheetData sheetId="23905" refreshError="1"/>
      <sheetData sheetId="23906" refreshError="1"/>
      <sheetData sheetId="23907" refreshError="1"/>
      <sheetData sheetId="23908" refreshError="1"/>
      <sheetData sheetId="23909" refreshError="1"/>
      <sheetData sheetId="23910" refreshError="1"/>
      <sheetData sheetId="23911" refreshError="1"/>
      <sheetData sheetId="23912" refreshError="1"/>
      <sheetData sheetId="23913" refreshError="1"/>
      <sheetData sheetId="23914" refreshError="1"/>
      <sheetData sheetId="23915" refreshError="1"/>
      <sheetData sheetId="23916" refreshError="1"/>
      <sheetData sheetId="23917" refreshError="1"/>
      <sheetData sheetId="23918" refreshError="1"/>
      <sheetData sheetId="23919" refreshError="1"/>
      <sheetData sheetId="23920" refreshError="1"/>
      <sheetData sheetId="23921" refreshError="1"/>
      <sheetData sheetId="23922" refreshError="1"/>
      <sheetData sheetId="23923" refreshError="1"/>
      <sheetData sheetId="23924" refreshError="1"/>
      <sheetData sheetId="23925" refreshError="1"/>
      <sheetData sheetId="23926" refreshError="1"/>
      <sheetData sheetId="23927" refreshError="1"/>
      <sheetData sheetId="23928" refreshError="1"/>
      <sheetData sheetId="23929" refreshError="1"/>
      <sheetData sheetId="23930" refreshError="1"/>
      <sheetData sheetId="23931" refreshError="1"/>
      <sheetData sheetId="23932" refreshError="1"/>
      <sheetData sheetId="23933" refreshError="1"/>
      <sheetData sheetId="23934" refreshError="1"/>
      <sheetData sheetId="23935" refreshError="1"/>
      <sheetData sheetId="23936" refreshError="1"/>
      <sheetData sheetId="23937" refreshError="1"/>
      <sheetData sheetId="23938" refreshError="1"/>
      <sheetData sheetId="23939" refreshError="1"/>
      <sheetData sheetId="23940" refreshError="1"/>
      <sheetData sheetId="23941" refreshError="1"/>
      <sheetData sheetId="23942" refreshError="1"/>
      <sheetData sheetId="23943" refreshError="1"/>
      <sheetData sheetId="23944"/>
      <sheetData sheetId="23945">
        <row r="2">
          <cell r="A2" t="str">
            <v>IDR</v>
          </cell>
        </row>
      </sheetData>
      <sheetData sheetId="23946"/>
      <sheetData sheetId="23947">
        <row r="7">
          <cell r="A7">
            <v>1</v>
          </cell>
        </row>
      </sheetData>
      <sheetData sheetId="23948"/>
      <sheetData sheetId="23949"/>
      <sheetData sheetId="23950"/>
      <sheetData sheetId="23951" refreshError="1"/>
      <sheetData sheetId="23952" refreshError="1"/>
      <sheetData sheetId="23953" refreshError="1"/>
      <sheetData sheetId="23954" refreshError="1"/>
      <sheetData sheetId="23955" refreshError="1"/>
      <sheetData sheetId="23956" refreshError="1"/>
      <sheetData sheetId="23957" refreshError="1"/>
      <sheetData sheetId="23958" refreshError="1"/>
      <sheetData sheetId="23959" refreshError="1"/>
      <sheetData sheetId="23960" refreshError="1"/>
      <sheetData sheetId="23961" refreshError="1"/>
      <sheetData sheetId="23962" refreshError="1"/>
      <sheetData sheetId="23963" refreshError="1"/>
      <sheetData sheetId="23964" refreshError="1"/>
      <sheetData sheetId="23965" refreshError="1"/>
      <sheetData sheetId="23966" refreshError="1"/>
      <sheetData sheetId="23967" refreshError="1"/>
      <sheetData sheetId="23968" refreshError="1"/>
      <sheetData sheetId="23969" refreshError="1"/>
      <sheetData sheetId="23970" refreshError="1"/>
      <sheetData sheetId="23971" refreshError="1"/>
      <sheetData sheetId="23972" refreshError="1"/>
      <sheetData sheetId="23973" refreshError="1"/>
      <sheetData sheetId="23974" refreshError="1"/>
      <sheetData sheetId="23975" refreshError="1"/>
      <sheetData sheetId="23976" refreshError="1"/>
      <sheetData sheetId="23977" refreshError="1"/>
      <sheetData sheetId="23978" refreshError="1"/>
      <sheetData sheetId="23979" refreshError="1"/>
      <sheetData sheetId="23980" refreshError="1"/>
      <sheetData sheetId="23981" refreshError="1"/>
      <sheetData sheetId="23982" refreshError="1"/>
      <sheetData sheetId="23983" refreshError="1"/>
      <sheetData sheetId="23984" refreshError="1"/>
      <sheetData sheetId="23985" refreshError="1"/>
      <sheetData sheetId="23986" refreshError="1"/>
      <sheetData sheetId="23987" refreshError="1"/>
      <sheetData sheetId="23988" refreshError="1"/>
      <sheetData sheetId="23989" refreshError="1"/>
      <sheetData sheetId="23990" refreshError="1"/>
      <sheetData sheetId="23991" refreshError="1"/>
      <sheetData sheetId="23992" refreshError="1"/>
      <sheetData sheetId="23993" refreshError="1"/>
      <sheetData sheetId="23994" refreshError="1"/>
      <sheetData sheetId="23995" refreshError="1"/>
      <sheetData sheetId="23996" refreshError="1"/>
      <sheetData sheetId="23997" refreshError="1"/>
      <sheetData sheetId="23998" refreshError="1"/>
      <sheetData sheetId="23999" refreshError="1"/>
      <sheetData sheetId="24000" refreshError="1"/>
      <sheetData sheetId="24001" refreshError="1"/>
      <sheetData sheetId="24002" refreshError="1"/>
      <sheetData sheetId="24003" refreshError="1"/>
      <sheetData sheetId="24004" refreshError="1"/>
      <sheetData sheetId="24005" refreshError="1"/>
      <sheetData sheetId="24006" refreshError="1"/>
      <sheetData sheetId="24007" refreshError="1"/>
      <sheetData sheetId="24008" refreshError="1"/>
      <sheetData sheetId="24009" refreshError="1"/>
      <sheetData sheetId="24010" refreshError="1"/>
      <sheetData sheetId="24011" refreshError="1"/>
      <sheetData sheetId="24012" refreshError="1"/>
      <sheetData sheetId="24013" refreshError="1"/>
      <sheetData sheetId="24014" refreshError="1"/>
      <sheetData sheetId="24015" refreshError="1"/>
      <sheetData sheetId="24016" refreshError="1"/>
      <sheetData sheetId="24017" refreshError="1"/>
      <sheetData sheetId="24018" refreshError="1"/>
      <sheetData sheetId="24019" refreshError="1"/>
      <sheetData sheetId="24020" refreshError="1"/>
      <sheetData sheetId="24021" refreshError="1"/>
      <sheetData sheetId="24022" refreshError="1"/>
      <sheetData sheetId="24023" refreshError="1"/>
      <sheetData sheetId="24024" refreshError="1"/>
      <sheetData sheetId="24025" refreshError="1"/>
      <sheetData sheetId="24026" refreshError="1"/>
      <sheetData sheetId="24027" refreshError="1"/>
      <sheetData sheetId="24028" refreshError="1"/>
      <sheetData sheetId="24029" refreshError="1"/>
      <sheetData sheetId="24030" refreshError="1"/>
      <sheetData sheetId="24031" refreshError="1"/>
      <sheetData sheetId="24032" refreshError="1"/>
      <sheetData sheetId="24033" refreshError="1"/>
      <sheetData sheetId="24034" refreshError="1"/>
      <sheetData sheetId="24035" refreshError="1"/>
      <sheetData sheetId="24036" refreshError="1"/>
      <sheetData sheetId="24037" refreshError="1"/>
      <sheetData sheetId="24038" refreshError="1"/>
      <sheetData sheetId="24039" refreshError="1"/>
      <sheetData sheetId="24040" refreshError="1"/>
      <sheetData sheetId="24041" refreshError="1"/>
      <sheetData sheetId="24042" refreshError="1"/>
      <sheetData sheetId="24043" refreshError="1"/>
      <sheetData sheetId="24044" refreshError="1"/>
      <sheetData sheetId="24045" refreshError="1"/>
      <sheetData sheetId="24046" refreshError="1"/>
      <sheetData sheetId="24047" refreshError="1"/>
      <sheetData sheetId="24048" refreshError="1"/>
      <sheetData sheetId="24049" refreshError="1"/>
      <sheetData sheetId="24050" refreshError="1"/>
      <sheetData sheetId="24051" refreshError="1"/>
      <sheetData sheetId="24052" refreshError="1"/>
      <sheetData sheetId="24053" refreshError="1"/>
      <sheetData sheetId="24054" refreshError="1"/>
      <sheetData sheetId="24055" refreshError="1"/>
      <sheetData sheetId="24056" refreshError="1"/>
      <sheetData sheetId="24057" refreshError="1"/>
      <sheetData sheetId="24058" refreshError="1"/>
      <sheetData sheetId="24059" refreshError="1"/>
      <sheetData sheetId="24060" refreshError="1"/>
      <sheetData sheetId="24061" refreshError="1"/>
      <sheetData sheetId="24062" refreshError="1"/>
      <sheetData sheetId="24063" refreshError="1"/>
      <sheetData sheetId="24064" refreshError="1"/>
      <sheetData sheetId="24065" refreshError="1"/>
      <sheetData sheetId="24066" refreshError="1"/>
      <sheetData sheetId="24067" refreshError="1"/>
      <sheetData sheetId="24068" refreshError="1"/>
      <sheetData sheetId="24069" refreshError="1"/>
      <sheetData sheetId="24070" refreshError="1"/>
      <sheetData sheetId="24071" refreshError="1"/>
      <sheetData sheetId="24072" refreshError="1"/>
      <sheetData sheetId="24073" refreshError="1"/>
      <sheetData sheetId="24074" refreshError="1"/>
      <sheetData sheetId="24075" refreshError="1"/>
      <sheetData sheetId="24076" refreshError="1"/>
      <sheetData sheetId="24077" refreshError="1"/>
      <sheetData sheetId="24078" refreshError="1"/>
      <sheetData sheetId="24079" refreshError="1"/>
      <sheetData sheetId="24080" refreshError="1"/>
      <sheetData sheetId="24081" refreshError="1"/>
      <sheetData sheetId="24082" refreshError="1"/>
      <sheetData sheetId="24083" refreshError="1"/>
      <sheetData sheetId="24084" refreshError="1"/>
      <sheetData sheetId="24085" refreshError="1"/>
      <sheetData sheetId="24086" refreshError="1"/>
      <sheetData sheetId="24087" refreshError="1"/>
      <sheetData sheetId="24088" refreshError="1"/>
      <sheetData sheetId="24089" refreshError="1"/>
      <sheetData sheetId="24090" refreshError="1"/>
      <sheetData sheetId="24091" refreshError="1"/>
      <sheetData sheetId="24092" refreshError="1"/>
      <sheetData sheetId="24093" refreshError="1"/>
      <sheetData sheetId="24094" refreshError="1"/>
      <sheetData sheetId="24095" refreshError="1"/>
      <sheetData sheetId="24096" refreshError="1"/>
      <sheetData sheetId="24097" refreshError="1"/>
      <sheetData sheetId="24098" refreshError="1"/>
      <sheetData sheetId="24099" refreshError="1"/>
      <sheetData sheetId="24100" refreshError="1"/>
      <sheetData sheetId="24101" refreshError="1"/>
      <sheetData sheetId="24102" refreshError="1"/>
      <sheetData sheetId="24103" refreshError="1"/>
      <sheetData sheetId="24104" refreshError="1"/>
      <sheetData sheetId="24105" refreshError="1"/>
      <sheetData sheetId="24106" refreshError="1"/>
      <sheetData sheetId="24107" refreshError="1"/>
      <sheetData sheetId="24108" refreshError="1"/>
      <sheetData sheetId="24109" refreshError="1"/>
      <sheetData sheetId="24110" refreshError="1"/>
      <sheetData sheetId="24111" refreshError="1"/>
      <sheetData sheetId="24112" refreshError="1"/>
      <sheetData sheetId="24113" refreshError="1"/>
      <sheetData sheetId="24114" refreshError="1"/>
      <sheetData sheetId="24115" refreshError="1"/>
      <sheetData sheetId="24116" refreshError="1"/>
      <sheetData sheetId="24117" refreshError="1"/>
      <sheetData sheetId="24118" refreshError="1"/>
      <sheetData sheetId="24119" refreshError="1"/>
      <sheetData sheetId="24120" refreshError="1"/>
      <sheetData sheetId="24121" refreshError="1"/>
      <sheetData sheetId="24122" refreshError="1"/>
      <sheetData sheetId="24123" refreshError="1"/>
      <sheetData sheetId="24124" refreshError="1"/>
      <sheetData sheetId="24125" refreshError="1"/>
      <sheetData sheetId="24126" refreshError="1"/>
      <sheetData sheetId="24127" refreshError="1"/>
      <sheetData sheetId="24128" refreshError="1"/>
      <sheetData sheetId="24129" refreshError="1"/>
      <sheetData sheetId="24130" refreshError="1"/>
      <sheetData sheetId="24131" refreshError="1"/>
      <sheetData sheetId="24132" refreshError="1"/>
      <sheetData sheetId="24133" refreshError="1"/>
      <sheetData sheetId="24134" refreshError="1"/>
      <sheetData sheetId="24135" refreshError="1"/>
      <sheetData sheetId="24136" refreshError="1"/>
      <sheetData sheetId="24137" refreshError="1"/>
      <sheetData sheetId="24138" refreshError="1"/>
      <sheetData sheetId="24139" refreshError="1"/>
      <sheetData sheetId="24140" refreshError="1"/>
      <sheetData sheetId="24141" refreshError="1"/>
      <sheetData sheetId="24142" refreshError="1"/>
      <sheetData sheetId="24143" refreshError="1"/>
      <sheetData sheetId="24144" refreshError="1"/>
      <sheetData sheetId="24145" refreshError="1"/>
      <sheetData sheetId="24146" refreshError="1"/>
      <sheetData sheetId="24147" refreshError="1"/>
      <sheetData sheetId="24148" refreshError="1"/>
      <sheetData sheetId="24149" refreshError="1"/>
      <sheetData sheetId="24150" refreshError="1"/>
      <sheetData sheetId="24151" refreshError="1"/>
      <sheetData sheetId="24152" refreshError="1"/>
      <sheetData sheetId="24153" refreshError="1"/>
      <sheetData sheetId="24154" refreshError="1"/>
      <sheetData sheetId="24155" refreshError="1"/>
      <sheetData sheetId="24156" refreshError="1"/>
      <sheetData sheetId="24157" refreshError="1"/>
      <sheetData sheetId="24158" refreshError="1"/>
      <sheetData sheetId="24159" refreshError="1"/>
      <sheetData sheetId="24160" refreshError="1"/>
      <sheetData sheetId="24161" refreshError="1"/>
      <sheetData sheetId="24162" refreshError="1"/>
      <sheetData sheetId="24163" refreshError="1"/>
      <sheetData sheetId="24164" refreshError="1"/>
      <sheetData sheetId="24165" refreshError="1"/>
      <sheetData sheetId="24166" refreshError="1"/>
      <sheetData sheetId="24167" refreshError="1"/>
      <sheetData sheetId="24168" refreshError="1"/>
      <sheetData sheetId="24169" refreshError="1"/>
      <sheetData sheetId="24170" refreshError="1"/>
      <sheetData sheetId="24171" refreshError="1"/>
      <sheetData sheetId="24172" refreshError="1"/>
      <sheetData sheetId="24173" refreshError="1"/>
      <sheetData sheetId="24174" refreshError="1"/>
      <sheetData sheetId="24175" refreshError="1"/>
      <sheetData sheetId="24176" refreshError="1"/>
      <sheetData sheetId="24177" refreshError="1"/>
      <sheetData sheetId="24178" refreshError="1"/>
      <sheetData sheetId="24179" refreshError="1"/>
      <sheetData sheetId="24180" refreshError="1"/>
      <sheetData sheetId="24181" refreshError="1"/>
      <sheetData sheetId="24182" refreshError="1"/>
      <sheetData sheetId="24183" refreshError="1"/>
      <sheetData sheetId="24184" refreshError="1"/>
      <sheetData sheetId="24185" refreshError="1"/>
      <sheetData sheetId="24186" refreshError="1"/>
      <sheetData sheetId="24187" refreshError="1"/>
      <sheetData sheetId="24188" refreshError="1"/>
      <sheetData sheetId="24189" refreshError="1"/>
      <sheetData sheetId="24190" refreshError="1"/>
      <sheetData sheetId="24191" refreshError="1"/>
      <sheetData sheetId="24192" refreshError="1"/>
      <sheetData sheetId="24193" refreshError="1"/>
      <sheetData sheetId="24194" refreshError="1"/>
      <sheetData sheetId="24195" refreshError="1"/>
      <sheetData sheetId="24196" refreshError="1"/>
      <sheetData sheetId="24197" refreshError="1"/>
      <sheetData sheetId="24198" refreshError="1"/>
      <sheetData sheetId="24199" refreshError="1"/>
      <sheetData sheetId="24200" refreshError="1"/>
      <sheetData sheetId="24201" refreshError="1"/>
      <sheetData sheetId="24202" refreshError="1"/>
      <sheetData sheetId="24203" refreshError="1"/>
      <sheetData sheetId="24204" refreshError="1"/>
      <sheetData sheetId="24205" refreshError="1"/>
      <sheetData sheetId="24206" refreshError="1"/>
      <sheetData sheetId="24207" refreshError="1"/>
      <sheetData sheetId="24208" refreshError="1"/>
      <sheetData sheetId="24209" refreshError="1"/>
      <sheetData sheetId="24210" refreshError="1"/>
      <sheetData sheetId="24211" refreshError="1"/>
      <sheetData sheetId="24212" refreshError="1"/>
      <sheetData sheetId="24213" refreshError="1"/>
      <sheetData sheetId="24214" refreshError="1"/>
      <sheetData sheetId="24215" refreshError="1"/>
      <sheetData sheetId="24216" refreshError="1"/>
      <sheetData sheetId="24217" refreshError="1"/>
      <sheetData sheetId="24218" refreshError="1"/>
      <sheetData sheetId="24219" refreshError="1"/>
      <sheetData sheetId="24220" refreshError="1"/>
      <sheetData sheetId="24221" refreshError="1"/>
      <sheetData sheetId="24222" refreshError="1"/>
      <sheetData sheetId="24223" refreshError="1"/>
      <sheetData sheetId="24224" refreshError="1"/>
      <sheetData sheetId="24225" refreshError="1"/>
      <sheetData sheetId="24226" refreshError="1"/>
      <sheetData sheetId="24227" refreshError="1"/>
      <sheetData sheetId="24228" refreshError="1"/>
      <sheetData sheetId="24229" refreshError="1"/>
      <sheetData sheetId="24230" refreshError="1"/>
      <sheetData sheetId="24231" refreshError="1"/>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efreshError="1"/>
      <sheetData sheetId="24243" refreshError="1"/>
      <sheetData sheetId="24244" refreshError="1"/>
      <sheetData sheetId="24245" refreshError="1"/>
      <sheetData sheetId="24246" refreshError="1"/>
      <sheetData sheetId="24247" refreshError="1"/>
      <sheetData sheetId="24248" refreshError="1"/>
      <sheetData sheetId="24249" refreshError="1"/>
      <sheetData sheetId="24250" refreshError="1"/>
      <sheetData sheetId="24251" refreshError="1"/>
      <sheetData sheetId="24252" refreshError="1"/>
      <sheetData sheetId="24253" refreshError="1"/>
      <sheetData sheetId="24254" refreshError="1"/>
      <sheetData sheetId="24255" refreshError="1"/>
      <sheetData sheetId="24256" refreshError="1"/>
      <sheetData sheetId="24257" refreshError="1"/>
      <sheetData sheetId="24258" refreshError="1"/>
      <sheetData sheetId="24259" refreshError="1"/>
      <sheetData sheetId="24260" refreshError="1"/>
      <sheetData sheetId="24261" refreshError="1"/>
      <sheetData sheetId="24262" refreshError="1"/>
      <sheetData sheetId="24263" refreshError="1"/>
      <sheetData sheetId="24264" refreshError="1"/>
      <sheetData sheetId="24265" refreshError="1"/>
      <sheetData sheetId="24266" refreshError="1"/>
      <sheetData sheetId="24267" refreshError="1"/>
      <sheetData sheetId="24268" refreshError="1"/>
      <sheetData sheetId="24269" refreshError="1"/>
      <sheetData sheetId="24270" refreshError="1"/>
      <sheetData sheetId="24271" refreshError="1"/>
      <sheetData sheetId="24272" refreshError="1"/>
      <sheetData sheetId="24273" refreshError="1"/>
      <sheetData sheetId="24274" refreshError="1"/>
      <sheetData sheetId="24275" refreshError="1"/>
      <sheetData sheetId="24276" refreshError="1"/>
      <sheetData sheetId="24277" refreshError="1"/>
      <sheetData sheetId="24278" refreshError="1"/>
      <sheetData sheetId="24279" refreshError="1"/>
      <sheetData sheetId="24280" refreshError="1"/>
      <sheetData sheetId="24281" refreshError="1"/>
      <sheetData sheetId="24282" refreshError="1"/>
      <sheetData sheetId="24283" refreshError="1"/>
      <sheetData sheetId="24284" refreshError="1"/>
      <sheetData sheetId="24285" refreshError="1"/>
      <sheetData sheetId="24286" refreshError="1"/>
      <sheetData sheetId="24287" refreshError="1"/>
      <sheetData sheetId="24288" refreshError="1"/>
      <sheetData sheetId="24289" refreshError="1"/>
      <sheetData sheetId="24290" refreshError="1"/>
      <sheetData sheetId="24291" refreshError="1"/>
      <sheetData sheetId="24292" refreshError="1"/>
      <sheetData sheetId="24293" refreshError="1"/>
      <sheetData sheetId="24294" refreshError="1"/>
      <sheetData sheetId="24295" refreshError="1"/>
      <sheetData sheetId="24296" refreshError="1"/>
      <sheetData sheetId="24297" refreshError="1"/>
      <sheetData sheetId="24298" refreshError="1"/>
      <sheetData sheetId="24299" refreshError="1"/>
      <sheetData sheetId="24300" refreshError="1"/>
      <sheetData sheetId="24301" refreshError="1"/>
      <sheetData sheetId="24302" refreshError="1"/>
      <sheetData sheetId="24303" refreshError="1"/>
      <sheetData sheetId="24304" refreshError="1"/>
      <sheetData sheetId="24305" refreshError="1"/>
      <sheetData sheetId="24306" refreshError="1"/>
      <sheetData sheetId="24307" refreshError="1"/>
      <sheetData sheetId="24308" refreshError="1"/>
      <sheetData sheetId="24309" refreshError="1"/>
      <sheetData sheetId="24310" refreshError="1"/>
      <sheetData sheetId="24311" refreshError="1"/>
      <sheetData sheetId="24312" refreshError="1"/>
      <sheetData sheetId="24313" refreshError="1"/>
      <sheetData sheetId="24314" refreshError="1"/>
      <sheetData sheetId="24315" refreshError="1"/>
      <sheetData sheetId="24316" refreshError="1"/>
      <sheetData sheetId="24317" refreshError="1"/>
      <sheetData sheetId="24318" refreshError="1"/>
      <sheetData sheetId="24319" refreshError="1"/>
      <sheetData sheetId="24320" refreshError="1"/>
      <sheetData sheetId="24321" refreshError="1"/>
      <sheetData sheetId="24322" refreshError="1"/>
      <sheetData sheetId="24323" refreshError="1"/>
      <sheetData sheetId="24324" refreshError="1"/>
      <sheetData sheetId="24325" refreshError="1"/>
      <sheetData sheetId="24326" refreshError="1"/>
      <sheetData sheetId="24327" refreshError="1"/>
      <sheetData sheetId="24328" refreshError="1"/>
      <sheetData sheetId="24329" refreshError="1"/>
      <sheetData sheetId="24330" refreshError="1"/>
      <sheetData sheetId="24331" refreshError="1"/>
      <sheetData sheetId="24332" refreshError="1"/>
      <sheetData sheetId="24333" refreshError="1"/>
      <sheetData sheetId="24334" refreshError="1"/>
      <sheetData sheetId="24335" refreshError="1"/>
      <sheetData sheetId="24336" refreshError="1"/>
      <sheetData sheetId="24337" refreshError="1"/>
      <sheetData sheetId="24338" refreshError="1"/>
      <sheetData sheetId="24339" refreshError="1"/>
      <sheetData sheetId="24340" refreshError="1"/>
      <sheetData sheetId="24341" refreshError="1"/>
      <sheetData sheetId="24342" refreshError="1"/>
      <sheetData sheetId="24343" refreshError="1"/>
      <sheetData sheetId="24344" refreshError="1"/>
      <sheetData sheetId="24345" refreshError="1"/>
      <sheetData sheetId="24346" refreshError="1"/>
      <sheetData sheetId="24347" refreshError="1"/>
      <sheetData sheetId="24348" refreshError="1"/>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efreshError="1"/>
      <sheetData sheetId="24365" refreshError="1"/>
      <sheetData sheetId="24366" refreshError="1"/>
      <sheetData sheetId="24367" refreshError="1"/>
      <sheetData sheetId="24368" refreshError="1"/>
      <sheetData sheetId="24369" refreshError="1"/>
      <sheetData sheetId="24370" refreshError="1"/>
      <sheetData sheetId="24371" refreshError="1"/>
      <sheetData sheetId="24372" refreshError="1"/>
      <sheetData sheetId="24373" refreshError="1"/>
      <sheetData sheetId="24374" refreshError="1"/>
      <sheetData sheetId="24375" refreshError="1"/>
      <sheetData sheetId="24376" refreshError="1"/>
      <sheetData sheetId="24377" refreshError="1"/>
      <sheetData sheetId="24378" refreshError="1"/>
      <sheetData sheetId="24379" refreshError="1"/>
      <sheetData sheetId="24380" refreshError="1"/>
      <sheetData sheetId="24381" refreshError="1"/>
      <sheetData sheetId="24382" refreshError="1"/>
      <sheetData sheetId="24383" refreshError="1"/>
      <sheetData sheetId="24384" refreshError="1"/>
      <sheetData sheetId="24385" refreshError="1"/>
      <sheetData sheetId="24386" refreshError="1"/>
      <sheetData sheetId="24387" refreshError="1"/>
      <sheetData sheetId="24388" refreshError="1"/>
      <sheetData sheetId="24389" refreshError="1"/>
      <sheetData sheetId="24390" refreshError="1"/>
      <sheetData sheetId="24391" refreshError="1"/>
      <sheetData sheetId="24392" refreshError="1"/>
      <sheetData sheetId="24393" refreshError="1"/>
      <sheetData sheetId="24394" refreshError="1"/>
      <sheetData sheetId="24395" refreshError="1"/>
      <sheetData sheetId="24396" refreshError="1"/>
      <sheetData sheetId="24397" refreshError="1"/>
      <sheetData sheetId="24398" refreshError="1"/>
      <sheetData sheetId="24399" refreshError="1"/>
      <sheetData sheetId="24400" refreshError="1"/>
      <sheetData sheetId="24401" refreshError="1"/>
      <sheetData sheetId="24402" refreshError="1"/>
      <sheetData sheetId="24403" refreshError="1"/>
      <sheetData sheetId="24404" refreshError="1"/>
      <sheetData sheetId="24405" refreshError="1"/>
      <sheetData sheetId="24406" refreshError="1"/>
      <sheetData sheetId="24407" refreshError="1"/>
      <sheetData sheetId="24408" refreshError="1"/>
      <sheetData sheetId="24409" refreshError="1"/>
      <sheetData sheetId="24410" refreshError="1"/>
      <sheetData sheetId="24411" refreshError="1"/>
      <sheetData sheetId="24412" refreshError="1"/>
      <sheetData sheetId="24413" refreshError="1"/>
      <sheetData sheetId="24414" refreshError="1"/>
      <sheetData sheetId="24415" refreshError="1"/>
      <sheetData sheetId="24416" refreshError="1"/>
      <sheetData sheetId="24417" refreshError="1"/>
      <sheetData sheetId="24418" refreshError="1"/>
      <sheetData sheetId="24419" refreshError="1"/>
      <sheetData sheetId="24420" refreshError="1"/>
      <sheetData sheetId="24421" refreshError="1"/>
      <sheetData sheetId="24422" refreshError="1"/>
      <sheetData sheetId="24423" refreshError="1"/>
      <sheetData sheetId="24424" refreshError="1"/>
      <sheetData sheetId="24425" refreshError="1"/>
      <sheetData sheetId="24426" refreshError="1"/>
      <sheetData sheetId="24427" refreshError="1"/>
      <sheetData sheetId="24428" refreshError="1"/>
      <sheetData sheetId="24429" refreshError="1"/>
      <sheetData sheetId="24430" refreshError="1"/>
      <sheetData sheetId="24431" refreshError="1"/>
      <sheetData sheetId="24432" refreshError="1"/>
      <sheetData sheetId="24433" refreshError="1"/>
      <sheetData sheetId="24434" refreshError="1"/>
      <sheetData sheetId="24435" refreshError="1"/>
      <sheetData sheetId="24436" refreshError="1"/>
      <sheetData sheetId="24437" refreshError="1"/>
      <sheetData sheetId="24438" refreshError="1"/>
      <sheetData sheetId="24439" refreshError="1"/>
      <sheetData sheetId="24440" refreshError="1"/>
      <sheetData sheetId="24441" refreshError="1"/>
      <sheetData sheetId="24442" refreshError="1"/>
      <sheetData sheetId="24443" refreshError="1"/>
      <sheetData sheetId="24444" refreshError="1"/>
      <sheetData sheetId="24445" refreshError="1"/>
      <sheetData sheetId="24446" refreshError="1"/>
      <sheetData sheetId="24447" refreshError="1"/>
      <sheetData sheetId="24448" refreshError="1"/>
      <sheetData sheetId="24449" refreshError="1"/>
      <sheetData sheetId="24450" refreshError="1"/>
      <sheetData sheetId="24451" refreshError="1"/>
      <sheetData sheetId="24452" refreshError="1"/>
      <sheetData sheetId="24453" refreshError="1"/>
      <sheetData sheetId="24454" refreshError="1"/>
      <sheetData sheetId="24455" refreshError="1"/>
      <sheetData sheetId="24456" refreshError="1"/>
      <sheetData sheetId="24457" refreshError="1"/>
      <sheetData sheetId="24458" refreshError="1"/>
      <sheetData sheetId="24459" refreshError="1"/>
      <sheetData sheetId="24460" refreshError="1"/>
      <sheetData sheetId="24461" refreshError="1"/>
      <sheetData sheetId="24462" refreshError="1"/>
      <sheetData sheetId="24463" refreshError="1"/>
      <sheetData sheetId="24464" refreshError="1"/>
      <sheetData sheetId="24465" refreshError="1"/>
      <sheetData sheetId="24466" refreshError="1"/>
      <sheetData sheetId="24467" refreshError="1"/>
      <sheetData sheetId="24468" refreshError="1"/>
      <sheetData sheetId="24469" refreshError="1"/>
      <sheetData sheetId="24470" refreshError="1"/>
      <sheetData sheetId="24471" refreshError="1"/>
      <sheetData sheetId="24472" refreshError="1"/>
      <sheetData sheetId="24473" refreshError="1"/>
      <sheetData sheetId="24474" refreshError="1"/>
      <sheetData sheetId="24475" refreshError="1"/>
      <sheetData sheetId="24476" refreshError="1"/>
      <sheetData sheetId="24477" refreshError="1"/>
      <sheetData sheetId="24478" refreshError="1"/>
      <sheetData sheetId="24479" refreshError="1"/>
      <sheetData sheetId="24480" refreshError="1"/>
      <sheetData sheetId="24481" refreshError="1"/>
      <sheetData sheetId="24482" refreshError="1"/>
      <sheetData sheetId="24483" refreshError="1"/>
      <sheetData sheetId="24484" refreshError="1"/>
      <sheetData sheetId="24485" refreshError="1"/>
      <sheetData sheetId="24486" refreshError="1"/>
      <sheetData sheetId="24487" refreshError="1"/>
      <sheetData sheetId="24488" refreshError="1"/>
      <sheetData sheetId="24489" refreshError="1"/>
      <sheetData sheetId="24490" refreshError="1"/>
      <sheetData sheetId="24491" refreshError="1"/>
      <sheetData sheetId="24492" refreshError="1"/>
      <sheetData sheetId="24493" refreshError="1"/>
      <sheetData sheetId="24494" refreshError="1"/>
      <sheetData sheetId="24495"/>
      <sheetData sheetId="24496" refreshError="1"/>
      <sheetData sheetId="24497" refreshError="1"/>
      <sheetData sheetId="24498" refreshError="1"/>
      <sheetData sheetId="24499" refreshError="1"/>
      <sheetData sheetId="24500" refreshError="1"/>
      <sheetData sheetId="24501" refreshError="1"/>
      <sheetData sheetId="24502" refreshError="1"/>
      <sheetData sheetId="24503" refreshError="1"/>
      <sheetData sheetId="24504"/>
      <sheetData sheetId="24505"/>
      <sheetData sheetId="24506"/>
      <sheetData sheetId="24507"/>
      <sheetData sheetId="24508"/>
      <sheetData sheetId="24509"/>
      <sheetData sheetId="24510"/>
      <sheetData sheetId="24511"/>
      <sheetData sheetId="24512"/>
      <sheetData sheetId="24513"/>
      <sheetData sheetId="24514"/>
      <sheetData sheetId="24515" refreshError="1"/>
      <sheetData sheetId="24516" refreshError="1"/>
      <sheetData sheetId="24517" refreshError="1"/>
      <sheetData sheetId="24518" refreshError="1"/>
      <sheetData sheetId="24519" refreshError="1"/>
      <sheetData sheetId="24520" refreshError="1"/>
      <sheetData sheetId="24521" refreshError="1"/>
      <sheetData sheetId="24522">
        <row r="1">
          <cell r="M1" t="str">
            <v>Korfis Amount</v>
          </cell>
        </row>
      </sheetData>
      <sheetData sheetId="24523"/>
      <sheetData sheetId="24524"/>
      <sheetData sheetId="24525"/>
      <sheetData sheetId="24526"/>
      <sheetData sheetId="24527"/>
      <sheetData sheetId="24528" refreshError="1"/>
      <sheetData sheetId="24529"/>
      <sheetData sheetId="24530"/>
      <sheetData sheetId="24531"/>
      <sheetData sheetId="24532"/>
      <sheetData sheetId="24533" refreshError="1"/>
      <sheetData sheetId="24534" refreshError="1"/>
      <sheetData sheetId="24535" refreshError="1"/>
      <sheetData sheetId="24536" refreshError="1"/>
      <sheetData sheetId="24537" refreshError="1"/>
      <sheetData sheetId="24538" refreshError="1"/>
      <sheetData sheetId="24539" refreshError="1"/>
      <sheetData sheetId="24540" refreshError="1"/>
      <sheetData sheetId="24541" refreshError="1"/>
      <sheetData sheetId="24542" refreshError="1"/>
      <sheetData sheetId="24543" refreshError="1"/>
      <sheetData sheetId="24544" refreshError="1"/>
      <sheetData sheetId="24545" refreshError="1"/>
      <sheetData sheetId="24546" refreshError="1"/>
      <sheetData sheetId="24547" refreshError="1"/>
      <sheetData sheetId="24548" refreshError="1"/>
      <sheetData sheetId="24549" refreshError="1"/>
      <sheetData sheetId="24550" refreshError="1"/>
      <sheetData sheetId="24551" refreshError="1"/>
      <sheetData sheetId="24552" refreshError="1"/>
      <sheetData sheetId="24553" refreshError="1"/>
      <sheetData sheetId="24554" refreshError="1"/>
      <sheetData sheetId="24555" refreshError="1"/>
      <sheetData sheetId="24556" refreshError="1"/>
      <sheetData sheetId="24557" refreshError="1"/>
      <sheetData sheetId="24558" refreshError="1"/>
      <sheetData sheetId="24559" refreshError="1"/>
      <sheetData sheetId="24560" refreshError="1"/>
      <sheetData sheetId="24561" refreshError="1"/>
      <sheetData sheetId="24562"/>
      <sheetData sheetId="24563"/>
      <sheetData sheetId="24564"/>
      <sheetData sheetId="24565"/>
      <sheetData sheetId="24566"/>
      <sheetData sheetId="24567"/>
      <sheetData sheetId="24568"/>
      <sheetData sheetId="24569"/>
      <sheetData sheetId="24570"/>
      <sheetData sheetId="24571"/>
      <sheetData sheetId="24572"/>
      <sheetData sheetId="24573"/>
      <sheetData sheetId="24574"/>
      <sheetData sheetId="24575"/>
      <sheetData sheetId="24576"/>
      <sheetData sheetId="24577"/>
      <sheetData sheetId="24578"/>
      <sheetData sheetId="24579"/>
      <sheetData sheetId="24580"/>
      <sheetData sheetId="24581"/>
      <sheetData sheetId="24582"/>
      <sheetData sheetId="24583" refreshError="1"/>
      <sheetData sheetId="24584"/>
      <sheetData sheetId="24585"/>
      <sheetData sheetId="24586">
        <row r="1">
          <cell r="K1">
            <v>37986</v>
          </cell>
        </row>
      </sheetData>
      <sheetData sheetId="24587"/>
      <sheetData sheetId="24588"/>
      <sheetData sheetId="24589"/>
      <sheetData sheetId="24590"/>
      <sheetData sheetId="24591"/>
      <sheetData sheetId="24592" refreshError="1"/>
      <sheetData sheetId="24593"/>
      <sheetData sheetId="24594"/>
      <sheetData sheetId="24595" refreshError="1"/>
      <sheetData sheetId="24596" refreshError="1"/>
      <sheetData sheetId="24597" refreshError="1"/>
      <sheetData sheetId="24598" refreshError="1"/>
      <sheetData sheetId="24599" refreshError="1"/>
      <sheetData sheetId="24600" refreshError="1"/>
      <sheetData sheetId="24601" refreshError="1"/>
      <sheetData sheetId="24602" refreshError="1"/>
      <sheetData sheetId="24603" refreshError="1"/>
      <sheetData sheetId="24604" refreshError="1"/>
      <sheetData sheetId="24605">
        <row r="12">
          <cell r="A12" t="str">
            <v>B1</v>
          </cell>
        </row>
      </sheetData>
      <sheetData sheetId="24606"/>
      <sheetData sheetId="24607"/>
      <sheetData sheetId="24608"/>
      <sheetData sheetId="24609"/>
      <sheetData sheetId="24610"/>
      <sheetData sheetId="24611"/>
      <sheetData sheetId="24612">
        <row r="2">
          <cell r="AH2">
            <v>38</v>
          </cell>
        </row>
      </sheetData>
      <sheetData sheetId="24613"/>
      <sheetData sheetId="24614"/>
      <sheetData sheetId="24615"/>
      <sheetData sheetId="24616"/>
      <sheetData sheetId="24617">
        <row r="5">
          <cell r="X5" t="str">
            <v>OUTGOING</v>
          </cell>
        </row>
      </sheetData>
      <sheetData sheetId="24618">
        <row r="3">
          <cell r="AA3" t="str">
            <v>TOTAL CASH RP ON HANDS &amp; IN BANKS</v>
          </cell>
        </row>
      </sheetData>
      <sheetData sheetId="24619"/>
      <sheetData sheetId="24620"/>
      <sheetData sheetId="24621" refreshError="1"/>
      <sheetData sheetId="24622" refreshError="1"/>
      <sheetData sheetId="24623" refreshError="1"/>
      <sheetData sheetId="24624"/>
      <sheetData sheetId="24625"/>
      <sheetData sheetId="24626"/>
      <sheetData sheetId="24627"/>
      <sheetData sheetId="24628" refreshError="1"/>
      <sheetData sheetId="24629"/>
      <sheetData sheetId="24630"/>
      <sheetData sheetId="24631" refreshError="1"/>
      <sheetData sheetId="24632" refreshError="1"/>
      <sheetData sheetId="24633" refreshError="1"/>
      <sheetData sheetId="24634" refreshError="1"/>
      <sheetData sheetId="24635" refreshError="1"/>
      <sheetData sheetId="24636" refreshError="1"/>
      <sheetData sheetId="24637" refreshError="1"/>
      <sheetData sheetId="24638" refreshError="1"/>
      <sheetData sheetId="24639" refreshError="1"/>
      <sheetData sheetId="24640" refreshError="1"/>
      <sheetData sheetId="24641" refreshError="1"/>
      <sheetData sheetId="24642" refreshError="1"/>
      <sheetData sheetId="24643" refreshError="1"/>
      <sheetData sheetId="24644" refreshError="1"/>
      <sheetData sheetId="24645" refreshError="1"/>
      <sheetData sheetId="24646" refreshError="1"/>
      <sheetData sheetId="24647" refreshError="1"/>
      <sheetData sheetId="24648" refreshError="1"/>
      <sheetData sheetId="24649" refreshError="1"/>
      <sheetData sheetId="24650"/>
      <sheetData sheetId="24651"/>
      <sheetData sheetId="24652">
        <row r="12">
          <cell r="A12" t="str">
            <v>B1</v>
          </cell>
        </row>
      </sheetData>
      <sheetData sheetId="24653"/>
      <sheetData sheetId="24654"/>
      <sheetData sheetId="24655"/>
      <sheetData sheetId="24656"/>
      <sheetData sheetId="24657"/>
      <sheetData sheetId="24658"/>
      <sheetData sheetId="24659"/>
      <sheetData sheetId="24660"/>
      <sheetData sheetId="24661"/>
      <sheetData sheetId="24662"/>
      <sheetData sheetId="24663">
        <row r="9">
          <cell r="A9">
            <v>11000000</v>
          </cell>
        </row>
      </sheetData>
      <sheetData sheetId="24664" refreshError="1"/>
      <sheetData sheetId="24665" refreshError="1"/>
      <sheetData sheetId="24666" refreshError="1"/>
      <sheetData sheetId="24667" refreshError="1"/>
      <sheetData sheetId="24668" refreshError="1"/>
      <sheetData sheetId="24669">
        <row r="43">
          <cell r="C43">
            <v>20003243258.799999</v>
          </cell>
        </row>
      </sheetData>
      <sheetData sheetId="24670"/>
      <sheetData sheetId="24671"/>
      <sheetData sheetId="24672" refreshError="1"/>
      <sheetData sheetId="24673" refreshError="1"/>
      <sheetData sheetId="24674" refreshError="1"/>
      <sheetData sheetId="24675" refreshError="1"/>
      <sheetData sheetId="24676" refreshError="1"/>
      <sheetData sheetId="24677" refreshError="1"/>
      <sheetData sheetId="24678" refreshError="1"/>
      <sheetData sheetId="24679" refreshError="1"/>
      <sheetData sheetId="24680" refreshError="1"/>
      <sheetData sheetId="24681" refreshError="1"/>
      <sheetData sheetId="24682" refreshError="1"/>
      <sheetData sheetId="24683" refreshError="1"/>
      <sheetData sheetId="24684" refreshError="1"/>
      <sheetData sheetId="24685" refreshError="1"/>
      <sheetData sheetId="24686" refreshError="1"/>
      <sheetData sheetId="24687" refreshError="1"/>
      <sheetData sheetId="24688" refreshError="1"/>
      <sheetData sheetId="24689" refreshError="1"/>
      <sheetData sheetId="24690"/>
      <sheetData sheetId="24691"/>
      <sheetData sheetId="24692"/>
      <sheetData sheetId="24693"/>
      <sheetData sheetId="24694"/>
      <sheetData sheetId="24695"/>
      <sheetData sheetId="24696"/>
      <sheetData sheetId="24697"/>
      <sheetData sheetId="24698" refreshError="1"/>
      <sheetData sheetId="24699"/>
      <sheetData sheetId="24700" refreshError="1"/>
      <sheetData sheetId="24701"/>
      <sheetData sheetId="24702"/>
      <sheetData sheetId="24703"/>
      <sheetData sheetId="24704"/>
      <sheetData sheetId="24705"/>
      <sheetData sheetId="24706"/>
      <sheetData sheetId="24707"/>
      <sheetData sheetId="24708"/>
      <sheetData sheetId="24709"/>
      <sheetData sheetId="24710"/>
      <sheetData sheetId="24711"/>
      <sheetData sheetId="24712"/>
      <sheetData sheetId="24713"/>
      <sheetData sheetId="24714"/>
      <sheetData sheetId="24715" refreshError="1"/>
      <sheetData sheetId="24716" refreshError="1"/>
      <sheetData sheetId="24717" refreshError="1"/>
      <sheetData sheetId="24718" refreshError="1"/>
      <sheetData sheetId="24719" refreshError="1"/>
      <sheetData sheetId="24720" refreshError="1"/>
      <sheetData sheetId="24721" refreshError="1"/>
      <sheetData sheetId="24722" refreshError="1"/>
      <sheetData sheetId="24723" refreshError="1"/>
      <sheetData sheetId="24724" refreshError="1"/>
      <sheetData sheetId="24725" refreshError="1"/>
      <sheetData sheetId="24726" refreshError="1"/>
      <sheetData sheetId="24727"/>
      <sheetData sheetId="24728"/>
      <sheetData sheetId="24729"/>
      <sheetData sheetId="24730" refreshError="1"/>
      <sheetData sheetId="24731" refreshError="1"/>
      <sheetData sheetId="24732" refreshError="1"/>
      <sheetData sheetId="24733" refreshError="1"/>
      <sheetData sheetId="24734" refreshError="1"/>
      <sheetData sheetId="24735" refreshError="1"/>
      <sheetData sheetId="24736" refreshError="1"/>
      <sheetData sheetId="24737" refreshError="1"/>
      <sheetData sheetId="24738" refreshError="1"/>
      <sheetData sheetId="24739" refreshError="1"/>
      <sheetData sheetId="24740" refreshError="1"/>
      <sheetData sheetId="24741" refreshError="1"/>
      <sheetData sheetId="24742" refreshError="1"/>
      <sheetData sheetId="24743" refreshError="1"/>
      <sheetData sheetId="24744" refreshError="1"/>
      <sheetData sheetId="24745" refreshError="1"/>
      <sheetData sheetId="24746" refreshError="1"/>
      <sheetData sheetId="24747" refreshError="1"/>
      <sheetData sheetId="24748" refreshError="1"/>
      <sheetData sheetId="24749" refreshError="1"/>
      <sheetData sheetId="24750" refreshError="1"/>
      <sheetData sheetId="24751" refreshError="1"/>
      <sheetData sheetId="24752" refreshError="1"/>
      <sheetData sheetId="24753" refreshError="1"/>
      <sheetData sheetId="24754" refreshError="1"/>
      <sheetData sheetId="24755" refreshError="1"/>
      <sheetData sheetId="24756" refreshError="1"/>
      <sheetData sheetId="24757" refreshError="1"/>
      <sheetData sheetId="24758" refreshError="1"/>
      <sheetData sheetId="24759" refreshError="1"/>
      <sheetData sheetId="24760" refreshError="1"/>
      <sheetData sheetId="24761" refreshError="1"/>
      <sheetData sheetId="24762" refreshError="1"/>
      <sheetData sheetId="24763" refreshError="1"/>
      <sheetData sheetId="24764" refreshError="1"/>
      <sheetData sheetId="24765" refreshError="1"/>
      <sheetData sheetId="24766" refreshError="1"/>
      <sheetData sheetId="24767" refreshError="1"/>
      <sheetData sheetId="24768" refreshError="1"/>
      <sheetData sheetId="24769" refreshError="1"/>
      <sheetData sheetId="24770" refreshError="1"/>
      <sheetData sheetId="24771" refreshError="1"/>
      <sheetData sheetId="24772" refreshError="1"/>
      <sheetData sheetId="24773" refreshError="1"/>
      <sheetData sheetId="24774" refreshError="1"/>
      <sheetData sheetId="24775"/>
      <sheetData sheetId="24776"/>
      <sheetData sheetId="24777"/>
      <sheetData sheetId="24778"/>
      <sheetData sheetId="24779"/>
      <sheetData sheetId="24780"/>
      <sheetData sheetId="24781"/>
      <sheetData sheetId="24782"/>
      <sheetData sheetId="24783"/>
      <sheetData sheetId="24784"/>
      <sheetData sheetId="24785"/>
      <sheetData sheetId="24786"/>
      <sheetData sheetId="24787"/>
      <sheetData sheetId="24788"/>
      <sheetData sheetId="24789"/>
      <sheetData sheetId="24790"/>
      <sheetData sheetId="24791"/>
      <sheetData sheetId="24792"/>
      <sheetData sheetId="24793"/>
      <sheetData sheetId="24794"/>
      <sheetData sheetId="24795"/>
      <sheetData sheetId="24796"/>
      <sheetData sheetId="24797"/>
      <sheetData sheetId="24798"/>
      <sheetData sheetId="24799"/>
      <sheetData sheetId="24800"/>
      <sheetData sheetId="24801"/>
      <sheetData sheetId="24802"/>
      <sheetData sheetId="24803"/>
      <sheetData sheetId="24804"/>
      <sheetData sheetId="24805"/>
      <sheetData sheetId="24806"/>
      <sheetData sheetId="24807"/>
      <sheetData sheetId="24808"/>
      <sheetData sheetId="24809"/>
      <sheetData sheetId="24810"/>
      <sheetData sheetId="24811"/>
      <sheetData sheetId="24812"/>
      <sheetData sheetId="24813"/>
      <sheetData sheetId="24814"/>
      <sheetData sheetId="24815" refreshError="1"/>
      <sheetData sheetId="24816" refreshError="1"/>
      <sheetData sheetId="24817" refreshError="1"/>
      <sheetData sheetId="24818" refreshError="1"/>
      <sheetData sheetId="24819" refreshError="1"/>
      <sheetData sheetId="24820"/>
      <sheetData sheetId="24821"/>
      <sheetData sheetId="24822"/>
      <sheetData sheetId="24823"/>
      <sheetData sheetId="24824">
        <row r="7">
          <cell r="C7" t="str">
            <v>Net income before tax</v>
          </cell>
        </row>
      </sheetData>
      <sheetData sheetId="24825"/>
      <sheetData sheetId="24826"/>
      <sheetData sheetId="24827"/>
      <sheetData sheetId="24828"/>
      <sheetData sheetId="24829"/>
      <sheetData sheetId="24830"/>
      <sheetData sheetId="24831"/>
      <sheetData sheetId="24832"/>
      <sheetData sheetId="24833"/>
      <sheetData sheetId="24834"/>
      <sheetData sheetId="24835"/>
      <sheetData sheetId="24836"/>
      <sheetData sheetId="24837"/>
      <sheetData sheetId="24838"/>
      <sheetData sheetId="24839"/>
      <sheetData sheetId="24840"/>
      <sheetData sheetId="24841"/>
      <sheetData sheetId="24842"/>
      <sheetData sheetId="24843"/>
      <sheetData sheetId="24844"/>
      <sheetData sheetId="24845"/>
      <sheetData sheetId="24846"/>
      <sheetData sheetId="24847"/>
      <sheetData sheetId="24848"/>
      <sheetData sheetId="24849"/>
      <sheetData sheetId="24850"/>
      <sheetData sheetId="24851"/>
      <sheetData sheetId="24852"/>
      <sheetData sheetId="24853"/>
      <sheetData sheetId="24854"/>
      <sheetData sheetId="24855"/>
      <sheetData sheetId="24856"/>
      <sheetData sheetId="24857">
        <row r="1">
          <cell r="A1" t="str">
            <v>CV TRITUNGGAL SENTOSA</v>
          </cell>
        </row>
      </sheetData>
      <sheetData sheetId="24858"/>
      <sheetData sheetId="24859"/>
      <sheetData sheetId="24860">
        <row r="31">
          <cell r="N31">
            <v>906186608.62700033</v>
          </cell>
        </row>
      </sheetData>
      <sheetData sheetId="24861"/>
      <sheetData sheetId="24862"/>
      <sheetData sheetId="24863"/>
      <sheetData sheetId="24864"/>
      <sheetData sheetId="24865"/>
      <sheetData sheetId="24866"/>
      <sheetData sheetId="24867"/>
      <sheetData sheetId="24868"/>
      <sheetData sheetId="24869"/>
      <sheetData sheetId="24870"/>
      <sheetData sheetId="24871"/>
      <sheetData sheetId="24872"/>
      <sheetData sheetId="24873"/>
      <sheetData sheetId="24874"/>
      <sheetData sheetId="24875"/>
      <sheetData sheetId="24876"/>
      <sheetData sheetId="24877"/>
      <sheetData sheetId="24878"/>
      <sheetData sheetId="24879"/>
      <sheetData sheetId="24880"/>
      <sheetData sheetId="24881"/>
      <sheetData sheetId="24882"/>
      <sheetData sheetId="24883"/>
      <sheetData sheetId="24884"/>
      <sheetData sheetId="24885"/>
      <sheetData sheetId="24886"/>
      <sheetData sheetId="24887"/>
      <sheetData sheetId="24888"/>
      <sheetData sheetId="24889"/>
      <sheetData sheetId="24890">
        <row r="2">
          <cell r="C2" t="str">
            <v>LAPORAN LABA / (RUGI)</v>
          </cell>
        </row>
      </sheetData>
      <sheetData sheetId="24891">
        <row r="2">
          <cell r="C2" t="str">
            <v>LAPORAN LABA / (RUGI)</v>
          </cell>
        </row>
      </sheetData>
      <sheetData sheetId="24892"/>
      <sheetData sheetId="24893"/>
      <sheetData sheetId="24894">
        <row r="7">
          <cell r="C7" t="str">
            <v>Net income before tax</v>
          </cell>
        </row>
      </sheetData>
      <sheetData sheetId="24895"/>
      <sheetData sheetId="24896"/>
      <sheetData sheetId="24897"/>
      <sheetData sheetId="24898"/>
      <sheetData sheetId="24899"/>
      <sheetData sheetId="24900"/>
      <sheetData sheetId="24901"/>
      <sheetData sheetId="24902"/>
      <sheetData sheetId="24903"/>
      <sheetData sheetId="24904"/>
      <sheetData sheetId="24905"/>
      <sheetData sheetId="24906"/>
      <sheetData sheetId="24907">
        <row r="144">
          <cell r="G144" t="str">
            <v>Kolektibilitas</v>
          </cell>
        </row>
      </sheetData>
      <sheetData sheetId="24908"/>
      <sheetData sheetId="24909"/>
      <sheetData sheetId="24910"/>
      <sheetData sheetId="24911"/>
      <sheetData sheetId="24912"/>
      <sheetData sheetId="24913">
        <row r="6">
          <cell r="D6">
            <v>1052065650</v>
          </cell>
        </row>
      </sheetData>
      <sheetData sheetId="24914"/>
      <sheetData sheetId="24915"/>
      <sheetData sheetId="24916"/>
      <sheetData sheetId="24917"/>
      <sheetData sheetId="24918"/>
      <sheetData sheetId="24919"/>
      <sheetData sheetId="24920"/>
      <sheetData sheetId="24921"/>
      <sheetData sheetId="24922"/>
      <sheetData sheetId="24923"/>
      <sheetData sheetId="24924"/>
      <sheetData sheetId="24925"/>
      <sheetData sheetId="24926"/>
      <sheetData sheetId="24927"/>
      <sheetData sheetId="24928"/>
      <sheetData sheetId="24929"/>
      <sheetData sheetId="24930"/>
      <sheetData sheetId="24931"/>
      <sheetData sheetId="24932"/>
      <sheetData sheetId="24933"/>
      <sheetData sheetId="24934"/>
      <sheetData sheetId="24935"/>
      <sheetData sheetId="24936"/>
      <sheetData sheetId="24937"/>
      <sheetData sheetId="24938"/>
      <sheetData sheetId="24939"/>
      <sheetData sheetId="24940"/>
      <sheetData sheetId="24941">
        <row r="1">
          <cell r="A1" t="str">
            <v>CV TRITUNGGAL SENTOSA</v>
          </cell>
        </row>
      </sheetData>
      <sheetData sheetId="24942"/>
      <sheetData sheetId="24943"/>
      <sheetData sheetId="24944">
        <row r="31">
          <cell r="N31">
            <v>906186608.62700033</v>
          </cell>
        </row>
      </sheetData>
      <sheetData sheetId="24945"/>
      <sheetData sheetId="24946">
        <row r="1">
          <cell r="A1" t="str">
            <v>CV TRITUNGGAL SENTOSA</v>
          </cell>
        </row>
      </sheetData>
      <sheetData sheetId="24947"/>
      <sheetData sheetId="24948">
        <row r="7">
          <cell r="C7" t="str">
            <v>Net income before tax</v>
          </cell>
        </row>
      </sheetData>
      <sheetData sheetId="24949"/>
      <sheetData sheetId="24950">
        <row r="248">
          <cell r="F248">
            <v>1.1059322033898304</v>
          </cell>
        </row>
      </sheetData>
      <sheetData sheetId="24951">
        <row r="1">
          <cell r="A1" t="str">
            <v>CV TRITUNGGAL SENTOSA</v>
          </cell>
        </row>
      </sheetData>
      <sheetData sheetId="24952"/>
      <sheetData sheetId="24953">
        <row r="3">
          <cell r="A3" t="str">
            <v>-</v>
          </cell>
        </row>
      </sheetData>
      <sheetData sheetId="24954"/>
      <sheetData sheetId="24955"/>
      <sheetData sheetId="24956"/>
      <sheetData sheetId="24957"/>
      <sheetData sheetId="24958">
        <row r="767">
          <cell r="B767">
            <v>739</v>
          </cell>
        </row>
      </sheetData>
      <sheetData sheetId="24959"/>
      <sheetData sheetId="24960"/>
      <sheetData sheetId="24961"/>
      <sheetData sheetId="24962"/>
      <sheetData sheetId="24963"/>
      <sheetData sheetId="24964">
        <row r="7">
          <cell r="C7" t="str">
            <v>Net income before tax</v>
          </cell>
        </row>
      </sheetData>
      <sheetData sheetId="24965">
        <row r="1">
          <cell r="A1" t="str">
            <v>CV TRITUNGGAL SENTOSA</v>
          </cell>
        </row>
      </sheetData>
      <sheetData sheetId="24966"/>
      <sheetData sheetId="24967">
        <row r="2">
          <cell r="C2" t="str">
            <v>LAPORAN LABA / (RUGI)</v>
          </cell>
        </row>
      </sheetData>
      <sheetData sheetId="24968">
        <row r="144">
          <cell r="G144" t="str">
            <v>Kolektibilitas</v>
          </cell>
        </row>
      </sheetData>
      <sheetData sheetId="24969"/>
      <sheetData sheetId="24970"/>
      <sheetData sheetId="24971"/>
      <sheetData sheetId="24972">
        <row r="1">
          <cell r="A1" t="str">
            <v>DAFTAR RINCIAN AKTIVA TETAP &amp; PENYUSUTANNYA</v>
          </cell>
        </row>
      </sheetData>
      <sheetData sheetId="24973"/>
      <sheetData sheetId="24974"/>
      <sheetData sheetId="24975"/>
      <sheetData sheetId="24976"/>
      <sheetData sheetId="24977">
        <row r="2">
          <cell r="C2" t="str">
            <v>LAPORAN LABA / (RUGI)</v>
          </cell>
        </row>
      </sheetData>
      <sheetData sheetId="24978"/>
      <sheetData sheetId="24979"/>
      <sheetData sheetId="24980"/>
      <sheetData sheetId="24981"/>
      <sheetData sheetId="24982"/>
      <sheetData sheetId="24983"/>
      <sheetData sheetId="24984"/>
      <sheetData sheetId="24985"/>
      <sheetData sheetId="24986">
        <row r="1">
          <cell r="A1" t="str">
            <v>CV TRITUNGGAL SENTOSA</v>
          </cell>
        </row>
      </sheetData>
      <sheetData sheetId="24987"/>
      <sheetData sheetId="24988"/>
      <sheetData sheetId="24989">
        <row r="31">
          <cell r="N31">
            <v>906186608.62700033</v>
          </cell>
        </row>
      </sheetData>
      <sheetData sheetId="24990"/>
      <sheetData sheetId="24991"/>
      <sheetData sheetId="24992"/>
      <sheetData sheetId="24993"/>
      <sheetData sheetId="24994"/>
      <sheetData sheetId="24995">
        <row r="248">
          <cell r="F248">
            <v>1.1059322033898304</v>
          </cell>
        </row>
      </sheetData>
      <sheetData sheetId="24996"/>
      <sheetData sheetId="24997"/>
      <sheetData sheetId="24998"/>
      <sheetData sheetId="24999" refreshError="1"/>
      <sheetData sheetId="25000">
        <row r="1">
          <cell r="A1" t="str">
            <v>CV TRITUNGGAL SENTOSA</v>
          </cell>
        </row>
      </sheetData>
      <sheetData sheetId="25001"/>
      <sheetData sheetId="25002">
        <row r="144">
          <cell r="G144" t="str">
            <v>Kolektibilitas</v>
          </cell>
        </row>
      </sheetData>
      <sheetData sheetId="25003"/>
      <sheetData sheetId="25004"/>
      <sheetData sheetId="25005"/>
      <sheetData sheetId="25006"/>
      <sheetData sheetId="25007"/>
      <sheetData sheetId="25008"/>
      <sheetData sheetId="25009"/>
      <sheetData sheetId="25010"/>
      <sheetData sheetId="25011"/>
      <sheetData sheetId="25012"/>
      <sheetData sheetId="25013"/>
      <sheetData sheetId="25014"/>
      <sheetData sheetId="25015"/>
      <sheetData sheetId="25016"/>
      <sheetData sheetId="25017"/>
      <sheetData sheetId="25018"/>
      <sheetData sheetId="25019"/>
      <sheetData sheetId="25020">
        <row r="31">
          <cell r="N31">
            <v>906186608.62700033</v>
          </cell>
        </row>
      </sheetData>
      <sheetData sheetId="25021"/>
      <sheetData sheetId="25022"/>
      <sheetData sheetId="25023"/>
      <sheetData sheetId="25024"/>
      <sheetData sheetId="25025"/>
      <sheetData sheetId="25026">
        <row r="767">
          <cell r="B767">
            <v>739</v>
          </cell>
        </row>
      </sheetData>
      <sheetData sheetId="25027"/>
      <sheetData sheetId="25028">
        <row r="1">
          <cell r="A1" t="str">
            <v>CV TRITUNGGAL SENTOSA</v>
          </cell>
        </row>
      </sheetData>
      <sheetData sheetId="25029"/>
      <sheetData sheetId="25030"/>
      <sheetData sheetId="25031"/>
      <sheetData sheetId="25032"/>
      <sheetData sheetId="25033"/>
      <sheetData sheetId="25034"/>
      <sheetData sheetId="25035"/>
      <sheetData sheetId="25036"/>
      <sheetData sheetId="25037"/>
      <sheetData sheetId="25038"/>
      <sheetData sheetId="25039"/>
      <sheetData sheetId="25040">
        <row r="767">
          <cell r="B767">
            <v>739</v>
          </cell>
        </row>
      </sheetData>
      <sheetData sheetId="25041"/>
      <sheetData sheetId="25042">
        <row r="1">
          <cell r="A1" t="str">
            <v>CV TRITUNGGAL SENTOSA</v>
          </cell>
        </row>
      </sheetData>
      <sheetData sheetId="25043"/>
      <sheetData sheetId="25044"/>
      <sheetData sheetId="25045"/>
      <sheetData sheetId="25046" refreshError="1"/>
      <sheetData sheetId="25047" refreshError="1"/>
      <sheetData sheetId="25048" refreshError="1"/>
      <sheetData sheetId="25049" refreshError="1"/>
      <sheetData sheetId="25050" refreshError="1"/>
      <sheetData sheetId="25051" refreshError="1"/>
      <sheetData sheetId="25052" refreshError="1"/>
      <sheetData sheetId="25053" refreshError="1"/>
      <sheetData sheetId="25054"/>
      <sheetData sheetId="25055"/>
      <sheetData sheetId="25056"/>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efreshError="1"/>
      <sheetData sheetId="25078" refreshError="1"/>
      <sheetData sheetId="25079" refreshError="1"/>
      <sheetData sheetId="25080" refreshError="1"/>
      <sheetData sheetId="25081" refreshError="1"/>
      <sheetData sheetId="25082" refreshError="1"/>
      <sheetData sheetId="25083" refreshError="1"/>
      <sheetData sheetId="25084" refreshError="1"/>
      <sheetData sheetId="25085" refreshError="1"/>
      <sheetData sheetId="25086" refreshError="1"/>
      <sheetData sheetId="25087" refreshError="1"/>
      <sheetData sheetId="25088" refreshError="1"/>
      <sheetData sheetId="25089" refreshError="1"/>
      <sheetData sheetId="25090" refreshError="1"/>
      <sheetData sheetId="25091" refreshError="1"/>
      <sheetData sheetId="25092" refreshError="1"/>
      <sheetData sheetId="25093" refreshError="1"/>
      <sheetData sheetId="25094" refreshError="1"/>
      <sheetData sheetId="25095" refreshError="1"/>
      <sheetData sheetId="25096" refreshError="1"/>
      <sheetData sheetId="25097" refreshError="1"/>
      <sheetData sheetId="25098">
        <row r="7">
          <cell r="C7" t="str">
            <v>Net income before tax</v>
          </cell>
        </row>
      </sheetData>
      <sheetData sheetId="25099"/>
      <sheetData sheetId="25100"/>
      <sheetData sheetId="25101"/>
      <sheetData sheetId="25102"/>
      <sheetData sheetId="25103"/>
      <sheetData sheetId="25104"/>
      <sheetData sheetId="25105"/>
      <sheetData sheetId="25106"/>
      <sheetData sheetId="25107"/>
      <sheetData sheetId="25108"/>
      <sheetData sheetId="25109"/>
      <sheetData sheetId="25110"/>
      <sheetData sheetId="25111"/>
      <sheetData sheetId="25112"/>
      <sheetData sheetId="25113"/>
      <sheetData sheetId="25114" refreshError="1"/>
      <sheetData sheetId="25115" refreshError="1"/>
      <sheetData sheetId="25116"/>
      <sheetData sheetId="25117" refreshError="1"/>
      <sheetData sheetId="25118" refreshError="1"/>
      <sheetData sheetId="25119"/>
      <sheetData sheetId="25120"/>
      <sheetData sheetId="25121"/>
      <sheetData sheetId="25122"/>
      <sheetData sheetId="25123"/>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sheetData sheetId="25149"/>
      <sheetData sheetId="25150" refreshError="1"/>
      <sheetData sheetId="25151" refreshError="1"/>
      <sheetData sheetId="25152" refreshError="1"/>
      <sheetData sheetId="25153" refreshError="1"/>
      <sheetData sheetId="25154"/>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sheetData sheetId="25167" refreshError="1"/>
      <sheetData sheetId="25168"/>
      <sheetData sheetId="25169"/>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sheetData sheetId="25322"/>
      <sheetData sheetId="25323"/>
      <sheetData sheetId="25324"/>
      <sheetData sheetId="25325"/>
      <sheetData sheetId="25326"/>
      <sheetData sheetId="25327"/>
      <sheetData sheetId="25328"/>
      <sheetData sheetId="25329"/>
      <sheetData sheetId="25330"/>
      <sheetData sheetId="25331"/>
      <sheetData sheetId="25332"/>
      <sheetData sheetId="25333"/>
      <sheetData sheetId="25334">
        <row r="3">
          <cell r="D3">
            <v>38569.1875</v>
          </cell>
        </row>
      </sheetData>
      <sheetData sheetId="25335"/>
      <sheetData sheetId="25336"/>
      <sheetData sheetId="25337">
        <row r="1">
          <cell r="A1" t="str">
            <v>PT Samudera Shipping Services (PT SSS)</v>
          </cell>
        </row>
      </sheetData>
      <sheetData sheetId="25338"/>
      <sheetData sheetId="25339"/>
      <sheetData sheetId="25340"/>
      <sheetData sheetId="25341"/>
      <sheetData sheetId="25342"/>
      <sheetData sheetId="25343"/>
      <sheetData sheetId="25344"/>
      <sheetData sheetId="25345"/>
      <sheetData sheetId="25346"/>
      <sheetData sheetId="25347"/>
      <sheetData sheetId="25348"/>
      <sheetData sheetId="25349"/>
      <sheetData sheetId="25350"/>
      <sheetData sheetId="25351"/>
      <sheetData sheetId="25352"/>
      <sheetData sheetId="25353"/>
      <sheetData sheetId="25354"/>
      <sheetData sheetId="25355"/>
      <sheetData sheetId="25356"/>
      <sheetData sheetId="25357"/>
      <sheetData sheetId="25358"/>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sheetData sheetId="25368"/>
      <sheetData sheetId="25369"/>
      <sheetData sheetId="25370"/>
      <sheetData sheetId="25371"/>
      <sheetData sheetId="25372"/>
      <sheetData sheetId="25373"/>
      <sheetData sheetId="25374"/>
      <sheetData sheetId="25375">
        <row r="7">
          <cell r="C7" t="str">
            <v>Net income before tax</v>
          </cell>
        </row>
      </sheetData>
      <sheetData sheetId="25376"/>
      <sheetData sheetId="25377"/>
      <sheetData sheetId="25378"/>
      <sheetData sheetId="25379"/>
      <sheetData sheetId="25380"/>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sheetData sheetId="25959"/>
      <sheetData sheetId="25960"/>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sheetData sheetId="25989" refreshError="1"/>
      <sheetData sheetId="25990" refreshError="1"/>
      <sheetData sheetId="25991" refreshError="1"/>
      <sheetData sheetId="25992" refreshError="1"/>
      <sheetData sheetId="25993" refreshError="1"/>
      <sheetData sheetId="25994">
        <row r="7">
          <cell r="D7" t="str">
            <v>PT CERES</v>
          </cell>
        </row>
      </sheetData>
      <sheetData sheetId="25995" refreshError="1"/>
      <sheetData sheetId="25996" refreshError="1"/>
      <sheetData sheetId="25997" refreshError="1"/>
      <sheetData sheetId="25998" refreshError="1"/>
      <sheetData sheetId="25999" refreshError="1"/>
      <sheetData sheetId="26000" refreshError="1"/>
      <sheetData sheetId="26001"/>
      <sheetData sheetId="26002">
        <row r="5">
          <cell r="I5" t="str">
            <v>PT Mega Kemiraya</v>
          </cell>
        </row>
      </sheetData>
      <sheetData sheetId="26003"/>
      <sheetData sheetId="26004"/>
      <sheetData sheetId="26005"/>
      <sheetData sheetId="26006"/>
      <sheetData sheetId="26007"/>
      <sheetData sheetId="26008"/>
      <sheetData sheetId="26009">
        <row r="11">
          <cell r="A11" t="str">
            <v>03001000</v>
          </cell>
        </row>
      </sheetData>
      <sheetData sheetId="26010"/>
      <sheetData sheetId="26011">
        <row r="1">
          <cell r="A1" t="str">
            <v>DEPARTEMEN KEUANGAN REPUBLIK INDONESIA</v>
          </cell>
        </row>
      </sheetData>
      <sheetData sheetId="26012">
        <row r="2">
          <cell r="A2" t="str">
            <v>AXA QUARTERLY REPORTING
P&amp;C data base (1/2)</v>
          </cell>
        </row>
      </sheetData>
      <sheetData sheetId="26013"/>
      <sheetData sheetId="26014"/>
      <sheetData sheetId="26015"/>
      <sheetData sheetId="26016"/>
      <sheetData sheetId="26017"/>
      <sheetData sheetId="26018">
        <row r="7">
          <cell r="D7" t="str">
            <v>PT CERES</v>
          </cell>
        </row>
      </sheetData>
      <sheetData sheetId="26019">
        <row r="1">
          <cell r="B1">
            <v>1</v>
          </cell>
        </row>
      </sheetData>
      <sheetData sheetId="26020"/>
      <sheetData sheetId="26021">
        <row r="1">
          <cell r="C1" t="str">
            <v>W/N P/N#</v>
          </cell>
        </row>
      </sheetData>
      <sheetData sheetId="26022">
        <row r="1">
          <cell r="B1">
            <v>1</v>
          </cell>
        </row>
      </sheetData>
      <sheetData sheetId="26023"/>
      <sheetData sheetId="26024"/>
      <sheetData sheetId="26025"/>
      <sheetData sheetId="26026">
        <row r="8">
          <cell r="A8" t="str">
            <v>1011-000</v>
          </cell>
        </row>
      </sheetData>
      <sheetData sheetId="26027"/>
      <sheetData sheetId="26028"/>
      <sheetData sheetId="26029"/>
      <sheetData sheetId="26030"/>
      <sheetData sheetId="26031"/>
      <sheetData sheetId="26032"/>
      <sheetData sheetId="26033"/>
      <sheetData sheetId="26034" refreshError="1"/>
      <sheetData sheetId="26035" refreshError="1"/>
      <sheetData sheetId="26036"/>
      <sheetData sheetId="26037" refreshError="1"/>
      <sheetData sheetId="26038" refreshError="1"/>
      <sheetData sheetId="26039" refreshError="1"/>
      <sheetData sheetId="26040" refreshError="1"/>
      <sheetData sheetId="26041" refreshError="1"/>
      <sheetData sheetId="26042" refreshError="1"/>
      <sheetData sheetId="26043">
        <row r="8">
          <cell r="A8" t="str">
            <v>1012-000</v>
          </cell>
        </row>
      </sheetData>
      <sheetData sheetId="26044">
        <row r="8">
          <cell r="A8" t="str">
            <v>1011-000</v>
          </cell>
        </row>
      </sheetData>
      <sheetData sheetId="26045">
        <row r="8">
          <cell r="A8" t="str">
            <v>1011-000</v>
          </cell>
        </row>
      </sheetData>
      <sheetData sheetId="26046">
        <row r="8">
          <cell r="A8" t="str">
            <v>1011-000</v>
          </cell>
        </row>
      </sheetData>
      <sheetData sheetId="26047" refreshError="1"/>
      <sheetData sheetId="26048"/>
      <sheetData sheetId="26049"/>
      <sheetData sheetId="26050" refreshError="1"/>
      <sheetData sheetId="26051"/>
      <sheetData sheetId="26052">
        <row r="1">
          <cell r="A1" t="str">
            <v>CV TRITUNGGAL SENTOSA</v>
          </cell>
        </row>
      </sheetData>
      <sheetData sheetId="26053" refreshError="1"/>
      <sheetData sheetId="26054">
        <row r="1">
          <cell r="A1" t="str">
            <v>DAFTAR RINCIAN AKTIVA TETAP &amp; PENYUSUTANNYA</v>
          </cell>
        </row>
      </sheetData>
      <sheetData sheetId="26055">
        <row r="1">
          <cell r="A1" t="str">
            <v>CV TRITUNGGAL SENTOSA</v>
          </cell>
        </row>
      </sheetData>
      <sheetData sheetId="26056">
        <row r="1">
          <cell r="A1" t="str">
            <v>CV TRITUNGGAL SENTOSA</v>
          </cell>
        </row>
      </sheetData>
      <sheetData sheetId="26057">
        <row r="1">
          <cell r="A1" t="str">
            <v>CV TRITUNGGAL SENTOSA</v>
          </cell>
        </row>
      </sheetData>
      <sheetData sheetId="26058">
        <row r="1">
          <cell r="A1" t="str">
            <v>CV TRITUNGGAL SENTOSA</v>
          </cell>
        </row>
      </sheetData>
      <sheetData sheetId="26059">
        <row r="1">
          <cell r="A1" t="str">
            <v>CV TRITUNGGAL SENTOSA</v>
          </cell>
        </row>
      </sheetData>
      <sheetData sheetId="26060"/>
      <sheetData sheetId="26061"/>
      <sheetData sheetId="26062"/>
      <sheetData sheetId="26063"/>
      <sheetData sheetId="26064"/>
      <sheetData sheetId="26065"/>
      <sheetData sheetId="26066">
        <row r="1">
          <cell r="A1" t="str">
            <v>DEPARTEMEN KEUANGAN REPUBLIK INDONESIA</v>
          </cell>
        </row>
      </sheetData>
      <sheetData sheetId="26067">
        <row r="2">
          <cell r="A2" t="str">
            <v>AXA QUARTERLY REPORTING
P&amp;C data base (1/2)</v>
          </cell>
        </row>
      </sheetData>
      <sheetData sheetId="26068"/>
      <sheetData sheetId="26069"/>
      <sheetData sheetId="26070">
        <row r="2">
          <cell r="A2" t="str">
            <v>AXA QUARTERLY REPORTING
P&amp;C data base (1/2)</v>
          </cell>
        </row>
      </sheetData>
      <sheetData sheetId="26071"/>
      <sheetData sheetId="26072"/>
      <sheetData sheetId="26073"/>
      <sheetData sheetId="26074"/>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ow r="2">
          <cell r="B2" t="str">
            <v>PT. TRIPUTRA AGRO PERSADA</v>
          </cell>
        </row>
      </sheetData>
      <sheetData sheetId="26091">
        <row r="1">
          <cell r="A1" t="str">
            <v>PT. GAWI BAHANDEP SAWIT MEKAR</v>
          </cell>
        </row>
      </sheetData>
      <sheetData sheetId="26092">
        <row r="1">
          <cell r="A1" t="str">
            <v>PT. GAWI BAHANDEP SAWIT MEKAR</v>
          </cell>
        </row>
      </sheetData>
      <sheetData sheetId="26093">
        <row r="1">
          <cell r="A1" t="str">
            <v>DAFTAR STOCK MATERIAL &amp; SPARE PART</v>
          </cell>
        </row>
      </sheetData>
      <sheetData sheetId="26094">
        <row r="2">
          <cell r="B2" t="str">
            <v>PT. TRIPUTRA AGRO PERSADA</v>
          </cell>
        </row>
      </sheetData>
      <sheetData sheetId="26095">
        <row r="2">
          <cell r="B2" t="str">
            <v>PT. TRIPUTRA AGRO PERSADA</v>
          </cell>
        </row>
      </sheetData>
      <sheetData sheetId="26096">
        <row r="1">
          <cell r="A1" t="str">
            <v>PT. GAWI BAHANDEP SAWIT MEKAR</v>
          </cell>
        </row>
      </sheetData>
      <sheetData sheetId="26097">
        <row r="1">
          <cell r="A1" t="str">
            <v>DAFTAR STOCK MATERIAL &amp; SPARE PART</v>
          </cell>
        </row>
      </sheetData>
      <sheetData sheetId="26098">
        <row r="1">
          <cell r="A1" t="str">
            <v>DAFTAR STOCK MATERIAL &amp; SPARE PART</v>
          </cell>
        </row>
      </sheetData>
      <sheetData sheetId="26099">
        <row r="2">
          <cell r="B2" t="str">
            <v>PT. TRIPUTRA AGRO PERSADA</v>
          </cell>
        </row>
      </sheetData>
      <sheetData sheetId="26100">
        <row r="2">
          <cell r="B2" t="str">
            <v>PT. TRIPUTRA AGRO PERSADA</v>
          </cell>
        </row>
      </sheetData>
      <sheetData sheetId="26101">
        <row r="1">
          <cell r="A1" t="str">
            <v>PT. GAWI BAHANDEP SAWIT MEKAR</v>
          </cell>
        </row>
      </sheetData>
      <sheetData sheetId="26102">
        <row r="1">
          <cell r="A1" t="str">
            <v>KODE_TOKO</v>
          </cell>
        </row>
      </sheetData>
      <sheetData sheetId="26103"/>
      <sheetData sheetId="26104"/>
      <sheetData sheetId="26105"/>
      <sheetData sheetId="26106"/>
      <sheetData sheetId="26107">
        <row r="2">
          <cell r="A2" t="str">
            <v>AXA QUARTERLY REPORTING
P&amp;C data base (1/2)</v>
          </cell>
        </row>
      </sheetData>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sheetData sheetId="26125">
        <row r="8">
          <cell r="A8" t="str">
            <v>1011-000</v>
          </cell>
        </row>
      </sheetData>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sheetData sheetId="26134"/>
      <sheetData sheetId="26135"/>
      <sheetData sheetId="26136"/>
      <sheetData sheetId="26137"/>
      <sheetData sheetId="26138"/>
      <sheetData sheetId="26139"/>
      <sheetData sheetId="26140"/>
      <sheetData sheetId="26141"/>
      <sheetData sheetId="26142">
        <row r="1">
          <cell r="B1" t="str">
            <v>DPI</v>
          </cell>
        </row>
      </sheetData>
      <sheetData sheetId="26143"/>
      <sheetData sheetId="26144"/>
      <sheetData sheetId="26145"/>
      <sheetData sheetId="26146"/>
      <sheetData sheetId="26147"/>
      <sheetData sheetId="26148"/>
      <sheetData sheetId="26149"/>
      <sheetData sheetId="26150"/>
      <sheetData sheetId="26151"/>
      <sheetData sheetId="26152"/>
      <sheetData sheetId="26153"/>
      <sheetData sheetId="26154"/>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sheetData sheetId="26173"/>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sheetData sheetId="26185" refreshError="1"/>
      <sheetData sheetId="26186" refreshError="1"/>
      <sheetData sheetId="26187" refreshError="1"/>
      <sheetData sheetId="26188" refreshError="1"/>
      <sheetData sheetId="26189"/>
      <sheetData sheetId="26190"/>
      <sheetData sheetId="26191"/>
      <sheetData sheetId="26192" refreshError="1"/>
      <sheetData sheetId="26193" refreshError="1"/>
      <sheetData sheetId="26194" refreshError="1"/>
      <sheetData sheetId="26195" refreshError="1"/>
      <sheetData sheetId="26196" refreshError="1"/>
      <sheetData sheetId="26197"/>
      <sheetData sheetId="26198" refreshError="1"/>
      <sheetData sheetId="26199" refreshError="1"/>
      <sheetData sheetId="26200" refreshError="1"/>
      <sheetData sheetId="26201" refreshError="1"/>
      <sheetData sheetId="26202" refreshError="1"/>
      <sheetData sheetId="26203">
        <row r="9">
          <cell r="C9" t="str">
            <v>1.002.726.6-026</v>
          </cell>
        </row>
      </sheetData>
      <sheetData sheetId="26204" refreshError="1"/>
      <sheetData sheetId="26205">
        <row r="10">
          <cell r="C10" t="str">
            <v>01.061.608.4-056.000</v>
          </cell>
        </row>
      </sheetData>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ow r="7">
          <cell r="D7" t="str">
            <v>PT CERES</v>
          </cell>
        </row>
      </sheetData>
      <sheetData sheetId="26267"/>
      <sheetData sheetId="26268"/>
      <sheetData sheetId="26269"/>
      <sheetData sheetId="26270"/>
      <sheetData sheetId="2627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sheetData sheetId="26296"/>
      <sheetData sheetId="26297">
        <row r="1">
          <cell r="A1" t="str">
            <v>DEPARTEMEN KEUANGAN REPUBLIK INDONESIA</v>
          </cell>
        </row>
      </sheetData>
      <sheetData sheetId="26298">
        <row r="2">
          <cell r="A2" t="str">
            <v>AXA QUARTERLY REPORTING
P&amp;C data base (1/2)</v>
          </cell>
        </row>
      </sheetData>
      <sheetData sheetId="26299"/>
      <sheetData sheetId="26300"/>
      <sheetData sheetId="26301"/>
      <sheetData sheetId="26302"/>
      <sheetData sheetId="26303"/>
      <sheetData sheetId="26304">
        <row r="4">
          <cell r="O4">
            <v>37929</v>
          </cell>
        </row>
      </sheetData>
      <sheetData sheetId="26305">
        <row r="8">
          <cell r="A8" t="str">
            <v>1011-000</v>
          </cell>
        </row>
      </sheetData>
      <sheetData sheetId="26306">
        <row r="1">
          <cell r="M1" t="str">
            <v>P:\CBIAccr</v>
          </cell>
        </row>
      </sheetData>
      <sheetData sheetId="26307">
        <row r="1">
          <cell r="A1" t="str">
            <v>Account</v>
          </cell>
        </row>
      </sheetData>
      <sheetData sheetId="26308">
        <row r="8">
          <cell r="A8" t="str">
            <v>1011-000</v>
          </cell>
        </row>
      </sheetData>
      <sheetData sheetId="26309"/>
      <sheetData sheetId="26310">
        <row r="8">
          <cell r="A8" t="str">
            <v>1011-000</v>
          </cell>
        </row>
      </sheetData>
      <sheetData sheetId="26311">
        <row r="8">
          <cell r="A8" t="str">
            <v>1011-000</v>
          </cell>
        </row>
      </sheetData>
      <sheetData sheetId="26312">
        <row r="7">
          <cell r="E7" t="str">
            <v>PT. Surya Siam Keramik</v>
          </cell>
        </row>
      </sheetData>
      <sheetData sheetId="26313"/>
      <sheetData sheetId="26314"/>
      <sheetData sheetId="26315">
        <row r="8">
          <cell r="A8" t="str">
            <v>1011-000</v>
          </cell>
        </row>
      </sheetData>
      <sheetData sheetId="26316"/>
      <sheetData sheetId="26317"/>
      <sheetData sheetId="26318"/>
      <sheetData sheetId="26319"/>
      <sheetData sheetId="26320"/>
      <sheetData sheetId="26321"/>
      <sheetData sheetId="26322"/>
      <sheetData sheetId="26323"/>
      <sheetData sheetId="26324">
        <row r="1">
          <cell r="A1" t="str">
            <v>DEPARTEMEN KEUANGAN REPUBLIK INDONESIA</v>
          </cell>
        </row>
      </sheetData>
      <sheetData sheetId="26325" refreshError="1"/>
      <sheetData sheetId="26326" refreshError="1"/>
      <sheetData sheetId="26327" refreshError="1"/>
      <sheetData sheetId="26328" refreshError="1"/>
      <sheetData sheetId="26329">
        <row r="9">
          <cell r="C9" t="str">
            <v>1.002.726.6-026</v>
          </cell>
        </row>
      </sheetData>
      <sheetData sheetId="26330">
        <row r="10">
          <cell r="C10" t="str">
            <v>01.132.922.4-611.000</v>
          </cell>
        </row>
      </sheetData>
      <sheetData sheetId="26331"/>
      <sheetData sheetId="26332"/>
      <sheetData sheetId="26333">
        <row r="8">
          <cell r="A8" t="str">
            <v>1011-000</v>
          </cell>
        </row>
      </sheetData>
      <sheetData sheetId="26334">
        <row r="2">
          <cell r="A2" t="str">
            <v>AXA QUARTERLY REPORTING
P&amp;C data base (1/2)</v>
          </cell>
        </row>
      </sheetData>
      <sheetData sheetId="26335">
        <row r="11">
          <cell r="C11" t="str">
            <v>01.957.310.4-026.000</v>
          </cell>
        </row>
      </sheetData>
      <sheetData sheetId="26336">
        <row r="12">
          <cell r="C12" t="str">
            <v>01.002.726.6-026.000</v>
          </cell>
        </row>
      </sheetData>
      <sheetData sheetId="26337">
        <row r="9">
          <cell r="C9" t="str">
            <v>01.310.774.3-015.000</v>
          </cell>
        </row>
      </sheetData>
      <sheetData sheetId="26338">
        <row r="35">
          <cell r="AE35">
            <v>0</v>
          </cell>
        </row>
      </sheetData>
      <sheetData sheetId="26339"/>
      <sheetData sheetId="26340"/>
      <sheetData sheetId="26341">
        <row r="12">
          <cell r="C12" t="str">
            <v>01.071.314.7-056.000</v>
          </cell>
        </row>
      </sheetData>
      <sheetData sheetId="26342">
        <row r="15">
          <cell r="C15" t="str">
            <v>01.067.835.7-054.000</v>
          </cell>
        </row>
      </sheetData>
      <sheetData sheetId="26343">
        <row r="18">
          <cell r="C18" t="str">
            <v>01.241.497.5-403.000</v>
          </cell>
        </row>
      </sheetData>
      <sheetData sheetId="26344"/>
      <sheetData sheetId="26345">
        <row r="12">
          <cell r="C12" t="str">
            <v>01.000.283.0.034.000</v>
          </cell>
        </row>
      </sheetData>
      <sheetData sheetId="26346"/>
      <sheetData sheetId="26347">
        <row r="32">
          <cell r="L32">
            <v>3302563638</v>
          </cell>
        </row>
      </sheetData>
      <sheetData sheetId="26348">
        <row r="7">
          <cell r="E7" t="str">
            <v>PT KARYA YASANTARA CAKTI</v>
          </cell>
        </row>
      </sheetData>
      <sheetData sheetId="26349">
        <row r="8">
          <cell r="A8" t="str">
            <v>1011-000</v>
          </cell>
        </row>
      </sheetData>
      <sheetData sheetId="26350">
        <row r="2">
          <cell r="A2" t="str">
            <v>AXA QUARTERLY REPORTING
P&amp;C data base (1/2)</v>
          </cell>
        </row>
      </sheetData>
      <sheetData sheetId="26351">
        <row r="7">
          <cell r="E7" t="str">
            <v>PT. Surya Siam Keramik</v>
          </cell>
        </row>
      </sheetData>
      <sheetData sheetId="26352">
        <row r="8">
          <cell r="A8" t="str">
            <v>1011-000</v>
          </cell>
        </row>
      </sheetData>
      <sheetData sheetId="26353">
        <row r="8">
          <cell r="A8" t="str">
            <v>1011-000</v>
          </cell>
        </row>
      </sheetData>
      <sheetData sheetId="26354">
        <row r="8">
          <cell r="A8" t="str">
            <v>1011-000</v>
          </cell>
        </row>
      </sheetData>
      <sheetData sheetId="26355" refreshError="1"/>
      <sheetData sheetId="26356" refreshError="1"/>
      <sheetData sheetId="26357"/>
      <sheetData sheetId="26358">
        <row r="5">
          <cell r="I5" t="str">
            <v>PT Mega Kemiraya</v>
          </cell>
        </row>
      </sheetData>
      <sheetData sheetId="26359">
        <row r="1">
          <cell r="A1" t="str">
            <v>NPWP</v>
          </cell>
        </row>
      </sheetData>
      <sheetData sheetId="26360">
        <row r="2">
          <cell r="F2" t="str">
            <v>Preliminary</v>
          </cell>
        </row>
      </sheetData>
      <sheetData sheetId="26361">
        <row r="5">
          <cell r="J5">
            <v>53000</v>
          </cell>
        </row>
      </sheetData>
      <sheetData sheetId="26362"/>
      <sheetData sheetId="26363" refreshError="1"/>
      <sheetData sheetId="26364">
        <row r="2">
          <cell r="A2" t="str">
            <v>AXA QUARTERLY REPORTING
P&amp;C data base (1/2)</v>
          </cell>
        </row>
      </sheetData>
      <sheetData sheetId="26365" refreshError="1"/>
      <sheetData sheetId="26366" refreshError="1"/>
      <sheetData sheetId="26367" refreshError="1"/>
      <sheetData sheetId="26368" refreshError="1"/>
      <sheetData sheetId="26369" refreshError="1"/>
      <sheetData sheetId="26370" refreshError="1"/>
      <sheetData sheetId="2637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ow r="19">
          <cell r="G19">
            <v>0.42</v>
          </cell>
        </row>
      </sheetData>
      <sheetData sheetId="26383"/>
      <sheetData sheetId="26384"/>
      <sheetData sheetId="26385"/>
      <sheetData sheetId="26386"/>
      <sheetData sheetId="26387"/>
      <sheetData sheetId="26388"/>
      <sheetData sheetId="26389">
        <row r="7">
          <cell r="C7" t="str">
            <v>receivables</v>
          </cell>
        </row>
      </sheetData>
      <sheetData sheetId="26390"/>
      <sheetData sheetId="26391">
        <row r="8">
          <cell r="A8" t="str">
            <v>1011-000</v>
          </cell>
        </row>
      </sheetData>
      <sheetData sheetId="26392">
        <row r="3">
          <cell r="E3">
            <v>2002</v>
          </cell>
        </row>
      </sheetData>
      <sheetData sheetId="26393">
        <row r="9">
          <cell r="C9" t="str">
            <v>01.562.308.5-028.000</v>
          </cell>
        </row>
      </sheetData>
      <sheetData sheetId="26394">
        <row r="13">
          <cell r="C13" t="str">
            <v>01.304.266.8-011.000</v>
          </cell>
        </row>
      </sheetData>
      <sheetData sheetId="26395">
        <row r="9">
          <cell r="C9" t="str">
            <v>01.562.308.5-028.000</v>
          </cell>
        </row>
      </sheetData>
      <sheetData sheetId="26396">
        <row r="5">
          <cell r="I5" t="str">
            <v>PT Mega Kemiraya</v>
          </cell>
        </row>
      </sheetData>
      <sheetData sheetId="26397">
        <row r="12">
          <cell r="C12" t="str">
            <v>01.000.283.0.034.000</v>
          </cell>
        </row>
      </sheetData>
      <sheetData sheetId="26398" refreshError="1"/>
      <sheetData sheetId="26399" refreshError="1"/>
      <sheetData sheetId="26400" refreshError="1"/>
      <sheetData sheetId="26401" refreshError="1"/>
      <sheetData sheetId="26402"/>
      <sheetData sheetId="26403"/>
      <sheetData sheetId="26404"/>
      <sheetData sheetId="26405"/>
      <sheetData sheetId="26406"/>
      <sheetData sheetId="26407"/>
      <sheetData sheetId="26408"/>
      <sheetData sheetId="26409">
        <row r="4">
          <cell r="I4">
            <v>0</v>
          </cell>
        </row>
      </sheetData>
      <sheetData sheetId="26410"/>
      <sheetData sheetId="26411"/>
      <sheetData sheetId="26412"/>
      <sheetData sheetId="26413">
        <row r="1">
          <cell r="A1" t="str">
            <v>KODE_TOKO</v>
          </cell>
        </row>
      </sheetData>
      <sheetData sheetId="26414"/>
      <sheetData sheetId="26415"/>
      <sheetData sheetId="26416">
        <row r="8">
          <cell r="A8" t="str">
            <v>1011-000</v>
          </cell>
        </row>
      </sheetData>
      <sheetData sheetId="26417"/>
      <sheetData sheetId="26418"/>
      <sheetData sheetId="26419"/>
      <sheetData sheetId="26420"/>
      <sheetData sheetId="26421">
        <row r="36">
          <cell r="E36">
            <v>0</v>
          </cell>
        </row>
      </sheetData>
      <sheetData sheetId="26422"/>
      <sheetData sheetId="26423"/>
      <sheetData sheetId="26424"/>
      <sheetData sheetId="26425"/>
      <sheetData sheetId="26426">
        <row r="19">
          <cell r="G19">
            <v>0.42</v>
          </cell>
        </row>
      </sheetData>
      <sheetData sheetId="26427">
        <row r="1">
          <cell r="A1" t="str">
            <v>KODE_TOKO</v>
          </cell>
        </row>
      </sheetData>
      <sheetData sheetId="26428"/>
      <sheetData sheetId="26429"/>
      <sheetData sheetId="26430"/>
      <sheetData sheetId="26431"/>
      <sheetData sheetId="26432"/>
      <sheetData sheetId="26433"/>
      <sheetData sheetId="26434"/>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sheetData sheetId="26448" refreshError="1"/>
      <sheetData sheetId="26449" refreshError="1"/>
      <sheetData sheetId="26450" refreshError="1"/>
      <sheetData sheetId="26451" refreshError="1"/>
      <sheetData sheetId="26452" refreshError="1"/>
      <sheetData sheetId="26453"/>
      <sheetData sheetId="26454"/>
      <sheetData sheetId="26455" refreshError="1"/>
      <sheetData sheetId="26456" refreshError="1"/>
      <sheetData sheetId="26457" refreshError="1"/>
      <sheetData sheetId="26458" refreshError="1"/>
      <sheetData sheetId="26459" refreshError="1"/>
      <sheetData sheetId="26460"/>
      <sheetData sheetId="26461">
        <row r="9">
          <cell r="C9" t="str">
            <v>1.309.323.2-054</v>
          </cell>
        </row>
      </sheetData>
      <sheetData sheetId="26462" refreshError="1"/>
      <sheetData sheetId="26463" refreshError="1"/>
      <sheetData sheetId="26464" refreshError="1"/>
      <sheetData sheetId="26465" refreshError="1"/>
      <sheetData sheetId="26466">
        <row r="32">
          <cell r="L32">
            <v>3302563638</v>
          </cell>
        </row>
      </sheetData>
      <sheetData sheetId="26467" refreshError="1"/>
      <sheetData sheetId="26468"/>
      <sheetData sheetId="26469" refreshError="1"/>
      <sheetData sheetId="26470"/>
      <sheetData sheetId="26471"/>
      <sheetData sheetId="26472">
        <row r="2">
          <cell r="A2" t="str">
            <v>AXA QUARTERLY REPORTING
P&amp;C data base (1/2)</v>
          </cell>
        </row>
      </sheetData>
      <sheetData sheetId="26473"/>
      <sheetData sheetId="26474"/>
      <sheetData sheetId="26475"/>
      <sheetData sheetId="26476"/>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ow r="8">
          <cell r="A8" t="str">
            <v>1011-000</v>
          </cell>
        </row>
      </sheetData>
      <sheetData sheetId="26496"/>
      <sheetData sheetId="26497" refreshError="1"/>
      <sheetData sheetId="26498"/>
      <sheetData sheetId="26499"/>
      <sheetData sheetId="26500" refreshError="1"/>
      <sheetData sheetId="26501" refreshError="1"/>
      <sheetData sheetId="26502" refreshError="1"/>
      <sheetData sheetId="26503" refreshError="1"/>
      <sheetData sheetId="26504"/>
      <sheetData sheetId="26505"/>
      <sheetData sheetId="26506"/>
      <sheetData sheetId="26507"/>
      <sheetData sheetId="26508"/>
      <sheetData sheetId="26509">
        <row r="7">
          <cell r="B7">
            <v>0</v>
          </cell>
        </row>
      </sheetData>
      <sheetData sheetId="26510"/>
      <sheetData sheetId="26511">
        <row r="8">
          <cell r="A8" t="str">
            <v>1011-000</v>
          </cell>
        </row>
      </sheetData>
      <sheetData sheetId="26512">
        <row r="12">
          <cell r="C12" t="str">
            <v>01.002.726.6-026.000</v>
          </cell>
        </row>
      </sheetData>
      <sheetData sheetId="26513"/>
      <sheetData sheetId="26514">
        <row r="8">
          <cell r="A8" t="str">
            <v>1011-000</v>
          </cell>
        </row>
      </sheetData>
      <sheetData sheetId="26515">
        <row r="8">
          <cell r="A8" t="str">
            <v>1011-000</v>
          </cell>
        </row>
      </sheetData>
      <sheetData sheetId="26516">
        <row r="32">
          <cell r="L32">
            <v>3302563638</v>
          </cell>
        </row>
      </sheetData>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ow r="8">
          <cell r="A8" t="str">
            <v>1011-000</v>
          </cell>
        </row>
      </sheetData>
      <sheetData sheetId="26540">
        <row r="8">
          <cell r="A8" t="str">
            <v>1011-000</v>
          </cell>
        </row>
      </sheetData>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sheetData sheetId="26552">
        <row r="1">
          <cell r="A1" t="str">
            <v>PT Samudera Shipping Services (PT SSS)</v>
          </cell>
        </row>
      </sheetData>
      <sheetData sheetId="26553" refreshError="1"/>
      <sheetData sheetId="26554">
        <row r="1">
          <cell r="A1" t="str">
            <v>PT Samudera Shipping Services (PT SSS)</v>
          </cell>
        </row>
      </sheetData>
      <sheetData sheetId="26555" refreshError="1"/>
      <sheetData sheetId="26556" refreshError="1"/>
      <sheetData sheetId="26557">
        <row r="1">
          <cell r="A1" t="str">
            <v>PT Samudera Shipping Services (PT SSS)</v>
          </cell>
        </row>
      </sheetData>
      <sheetData sheetId="26558">
        <row r="1">
          <cell r="A1" t="str">
            <v>PT Samudera Shipping Services (PT SSS)</v>
          </cell>
        </row>
      </sheetData>
      <sheetData sheetId="26559">
        <row r="1">
          <cell r="A1" t="str">
            <v>PT Samudera Shipping Services (PT SSS)</v>
          </cell>
        </row>
      </sheetData>
      <sheetData sheetId="26560">
        <row r="1">
          <cell r="A1" t="str">
            <v>PT Samudera Shipping Services (PT SSS)</v>
          </cell>
        </row>
      </sheetData>
      <sheetData sheetId="26561">
        <row r="1">
          <cell r="A1" t="str">
            <v>PT Samudera Shipping Services (PT SSS)</v>
          </cell>
        </row>
      </sheetData>
      <sheetData sheetId="26562">
        <row r="1">
          <cell r="A1" t="str">
            <v>PT Samudera Shipping Services (PT SSS)</v>
          </cell>
        </row>
      </sheetData>
      <sheetData sheetId="26563">
        <row r="1">
          <cell r="A1" t="str">
            <v>PT Samudera Shipping Services (PT SSS)</v>
          </cell>
        </row>
      </sheetData>
      <sheetData sheetId="26564">
        <row r="1">
          <cell r="A1" t="str">
            <v>PT Samudera Shipping Services (PT SSS)</v>
          </cell>
        </row>
      </sheetData>
      <sheetData sheetId="26565">
        <row r="1">
          <cell r="A1" t="str">
            <v>PT Samudera Shipping Services (PT SSS)</v>
          </cell>
        </row>
      </sheetData>
      <sheetData sheetId="26566">
        <row r="1">
          <cell r="A1" t="str">
            <v>PT Samudera Shipping Services (PT SSS)</v>
          </cell>
        </row>
      </sheetData>
      <sheetData sheetId="26567">
        <row r="1">
          <cell r="A1" t="str">
            <v>PT. GAWI BAHANDEP SAWIT MEKAR</v>
          </cell>
        </row>
      </sheetData>
      <sheetData sheetId="26568">
        <row r="1">
          <cell r="A1" t="str">
            <v>PT Samudera Shipping Services (PT SSS)</v>
          </cell>
        </row>
      </sheetData>
      <sheetData sheetId="26569">
        <row r="1">
          <cell r="A1" t="str">
            <v>PT Samudera Shipping Services (PT SSS)</v>
          </cell>
        </row>
      </sheetData>
      <sheetData sheetId="26570" refreshError="1"/>
      <sheetData sheetId="26571" refreshError="1"/>
      <sheetData sheetId="26572" refreshError="1"/>
      <sheetData sheetId="26573" refreshError="1"/>
      <sheetData sheetId="26574">
        <row r="1">
          <cell r="A1" t="str">
            <v>PT Samudera Shipping Services (PT SSS)</v>
          </cell>
        </row>
      </sheetData>
      <sheetData sheetId="26575">
        <row r="1">
          <cell r="A1" t="str">
            <v>PT Samudera Shipping Services (PT SSS)</v>
          </cell>
        </row>
      </sheetData>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ow r="8">
          <cell r="A8" t="str">
            <v>1011-000</v>
          </cell>
        </row>
      </sheetData>
      <sheetData sheetId="26597" refreshError="1"/>
      <sheetData sheetId="26598" refreshError="1"/>
      <sheetData sheetId="26599" refreshError="1"/>
      <sheetData sheetId="26600" refreshError="1"/>
      <sheetData sheetId="26601">
        <row r="3">
          <cell r="C3">
            <v>38291</v>
          </cell>
        </row>
      </sheetData>
      <sheetData sheetId="26602" refreshError="1"/>
      <sheetData sheetId="26603" refreshError="1"/>
      <sheetData sheetId="26604" refreshError="1"/>
      <sheetData sheetId="26605" refreshError="1"/>
      <sheetData sheetId="26606" refreshError="1"/>
      <sheetData sheetId="26607" refreshError="1"/>
      <sheetData sheetId="26608" refreshError="1"/>
      <sheetData sheetId="26609" refreshError="1"/>
      <sheetData sheetId="26610" refreshError="1"/>
      <sheetData sheetId="26611"/>
      <sheetData sheetId="26612" refreshError="1"/>
      <sheetData sheetId="26613" refreshError="1"/>
      <sheetData sheetId="26614" refreshError="1"/>
      <sheetData sheetId="26615" refreshError="1"/>
      <sheetData sheetId="26616" refreshError="1"/>
      <sheetData sheetId="26617" refreshError="1"/>
      <sheetData sheetId="26618" refreshError="1"/>
      <sheetData sheetId="26619"/>
      <sheetData sheetId="26620"/>
      <sheetData sheetId="26621"/>
      <sheetData sheetId="26622"/>
      <sheetData sheetId="26623"/>
      <sheetData sheetId="26624">
        <row r="15">
          <cell r="C15" t="str">
            <v>1.337.800.5-407</v>
          </cell>
        </row>
      </sheetData>
      <sheetData sheetId="26625">
        <row r="9">
          <cell r="C9" t="str">
            <v>1.309.323.2-054</v>
          </cell>
        </row>
      </sheetData>
      <sheetData sheetId="26626"/>
      <sheetData sheetId="26627"/>
      <sheetData sheetId="26628"/>
      <sheetData sheetId="26629">
        <row r="9">
          <cell r="C9" t="str">
            <v>1.002.726.6-026</v>
          </cell>
        </row>
      </sheetData>
      <sheetData sheetId="26630"/>
      <sheetData sheetId="26631"/>
      <sheetData sheetId="26632"/>
      <sheetData sheetId="26633"/>
      <sheetData sheetId="26634"/>
      <sheetData sheetId="26635" refreshError="1"/>
      <sheetData sheetId="26636"/>
      <sheetData sheetId="26637" refreshError="1"/>
      <sheetData sheetId="26638" refreshError="1"/>
      <sheetData sheetId="26639" refreshError="1"/>
      <sheetData sheetId="26640" refreshError="1"/>
      <sheetData sheetId="26641" refreshError="1"/>
      <sheetData sheetId="26642" refreshError="1"/>
      <sheetData sheetId="26643" refreshError="1"/>
      <sheetData sheetId="26644" refreshError="1"/>
      <sheetData sheetId="26645" refreshError="1"/>
      <sheetData sheetId="26646" refreshError="1"/>
      <sheetData sheetId="26647" refreshError="1"/>
      <sheetData sheetId="26648" refreshError="1"/>
      <sheetData sheetId="26649" refreshError="1"/>
      <sheetData sheetId="26650" refreshError="1"/>
      <sheetData sheetId="26651" refreshError="1"/>
      <sheetData sheetId="26652" refreshError="1"/>
      <sheetData sheetId="26653" refreshError="1"/>
      <sheetData sheetId="26654" refreshError="1"/>
      <sheetData sheetId="26655" refreshError="1"/>
      <sheetData sheetId="26656" refreshError="1"/>
      <sheetData sheetId="26657" refreshError="1"/>
      <sheetData sheetId="26658" refreshError="1"/>
      <sheetData sheetId="26659" refreshError="1"/>
      <sheetData sheetId="26660" refreshError="1"/>
      <sheetData sheetId="26661" refreshError="1"/>
      <sheetData sheetId="26662" refreshError="1"/>
      <sheetData sheetId="26663" refreshError="1"/>
      <sheetData sheetId="26664" refreshError="1"/>
      <sheetData sheetId="26665" refreshError="1"/>
      <sheetData sheetId="26666" refreshError="1"/>
      <sheetData sheetId="26667" refreshError="1"/>
      <sheetData sheetId="26668" refreshError="1"/>
      <sheetData sheetId="26669" refreshError="1"/>
      <sheetData sheetId="26670" refreshError="1"/>
      <sheetData sheetId="26671" refreshError="1"/>
      <sheetData sheetId="26672"/>
      <sheetData sheetId="26673"/>
      <sheetData sheetId="26674"/>
      <sheetData sheetId="26675"/>
      <sheetData sheetId="26676">
        <row r="1">
          <cell r="A1" t="str">
            <v>DEPARTEMEN KEUANGAN REPUBLIK INDONESIA</v>
          </cell>
        </row>
      </sheetData>
      <sheetData sheetId="26677"/>
      <sheetData sheetId="26678"/>
      <sheetData sheetId="26679"/>
      <sheetData sheetId="26680"/>
      <sheetData sheetId="26681"/>
      <sheetData sheetId="26682">
        <row r="15">
          <cell r="C15" t="str">
            <v>1.337.800.5-407</v>
          </cell>
        </row>
      </sheetData>
      <sheetData sheetId="26683">
        <row r="8">
          <cell r="A8" t="str">
            <v>1011-000</v>
          </cell>
        </row>
      </sheetData>
      <sheetData sheetId="26684">
        <row r="7">
          <cell r="E7" t="str">
            <v>PT. Surya Siam Keramik</v>
          </cell>
        </row>
      </sheetData>
      <sheetData sheetId="26685">
        <row r="8">
          <cell r="A8" t="str">
            <v>1011-000</v>
          </cell>
        </row>
      </sheetData>
      <sheetData sheetId="26686">
        <row r="9">
          <cell r="C9" t="str">
            <v>1.002.726.6-026</v>
          </cell>
        </row>
      </sheetData>
      <sheetData sheetId="26687">
        <row r="7">
          <cell r="B7">
            <v>0</v>
          </cell>
        </row>
      </sheetData>
      <sheetData sheetId="26688">
        <row r="8">
          <cell r="A8" t="str">
            <v>1011-000</v>
          </cell>
        </row>
      </sheetData>
      <sheetData sheetId="26689">
        <row r="8">
          <cell r="A8" t="str">
            <v>1011-000</v>
          </cell>
        </row>
      </sheetData>
      <sheetData sheetId="26690">
        <row r="8">
          <cell r="A8" t="str">
            <v>1011-000</v>
          </cell>
        </row>
      </sheetData>
      <sheetData sheetId="26691"/>
      <sheetData sheetId="26692">
        <row r="8">
          <cell r="A8" t="str">
            <v>1011-000</v>
          </cell>
        </row>
      </sheetData>
      <sheetData sheetId="26693">
        <row r="8">
          <cell r="A8" t="str">
            <v>1011-000</v>
          </cell>
        </row>
      </sheetData>
      <sheetData sheetId="26694">
        <row r="32">
          <cell r="L32">
            <v>3302563638</v>
          </cell>
        </row>
      </sheetData>
      <sheetData sheetId="26695">
        <row r="9">
          <cell r="C9" t="str">
            <v>1.002.726.6-026</v>
          </cell>
        </row>
      </sheetData>
      <sheetData sheetId="26696"/>
      <sheetData sheetId="26697"/>
      <sheetData sheetId="26698"/>
      <sheetData sheetId="26699">
        <row r="7">
          <cell r="C7" t="str">
            <v>receivables</v>
          </cell>
        </row>
      </sheetData>
      <sheetData sheetId="26700">
        <row r="8">
          <cell r="A8" t="str">
            <v>1011-000</v>
          </cell>
        </row>
      </sheetData>
      <sheetData sheetId="26701">
        <row r="8">
          <cell r="A8" t="str">
            <v>1011-000</v>
          </cell>
        </row>
      </sheetData>
      <sheetData sheetId="26702">
        <row r="8">
          <cell r="A8" t="str">
            <v>1012-000</v>
          </cell>
        </row>
      </sheetData>
      <sheetData sheetId="26703">
        <row r="7">
          <cell r="D7" t="str">
            <v>PT CERES</v>
          </cell>
        </row>
      </sheetData>
      <sheetData sheetId="26704">
        <row r="8">
          <cell r="A8" t="str">
            <v>1011-000</v>
          </cell>
        </row>
      </sheetData>
      <sheetData sheetId="26705" refreshError="1"/>
      <sheetData sheetId="26706" refreshError="1"/>
      <sheetData sheetId="26707" refreshError="1"/>
      <sheetData sheetId="26708" refreshError="1"/>
      <sheetData sheetId="26709" refreshError="1"/>
      <sheetData sheetId="26710" refreshError="1"/>
      <sheetData sheetId="26711" refreshError="1"/>
      <sheetData sheetId="26712" refreshError="1"/>
      <sheetData sheetId="26713" refreshError="1"/>
      <sheetData sheetId="26714" refreshError="1"/>
      <sheetData sheetId="26715" refreshError="1"/>
      <sheetData sheetId="26716" refreshError="1"/>
      <sheetData sheetId="26717" refreshError="1"/>
      <sheetData sheetId="26718" refreshError="1"/>
      <sheetData sheetId="26719" refreshError="1"/>
      <sheetData sheetId="26720" refreshError="1"/>
      <sheetData sheetId="26721" refreshError="1"/>
      <sheetData sheetId="26722" refreshError="1"/>
      <sheetData sheetId="26723" refreshError="1"/>
      <sheetData sheetId="26724" refreshError="1"/>
      <sheetData sheetId="26725" refreshError="1"/>
      <sheetData sheetId="26726" refreshError="1"/>
      <sheetData sheetId="26727" refreshError="1"/>
      <sheetData sheetId="26728" refreshError="1"/>
      <sheetData sheetId="26729" refreshError="1"/>
      <sheetData sheetId="26730" refreshError="1"/>
      <sheetData sheetId="26731" refreshError="1"/>
      <sheetData sheetId="26732" refreshError="1"/>
      <sheetData sheetId="26733" refreshError="1"/>
      <sheetData sheetId="26734" refreshError="1"/>
      <sheetData sheetId="26735" refreshError="1"/>
      <sheetData sheetId="26736" refreshError="1"/>
      <sheetData sheetId="26737" refreshError="1"/>
      <sheetData sheetId="26738" refreshError="1"/>
      <sheetData sheetId="26739" refreshError="1"/>
      <sheetData sheetId="26740" refreshError="1"/>
      <sheetData sheetId="26741" refreshError="1"/>
      <sheetData sheetId="26742" refreshError="1"/>
      <sheetData sheetId="26743" refreshError="1"/>
      <sheetData sheetId="26744" refreshError="1"/>
      <sheetData sheetId="26745" refreshError="1"/>
      <sheetData sheetId="26746" refreshError="1"/>
      <sheetData sheetId="26747" refreshError="1"/>
      <sheetData sheetId="26748" refreshError="1"/>
      <sheetData sheetId="26749" refreshError="1"/>
      <sheetData sheetId="26750" refreshError="1"/>
      <sheetData sheetId="26751" refreshError="1"/>
      <sheetData sheetId="26752" refreshError="1"/>
      <sheetData sheetId="26753" refreshError="1"/>
      <sheetData sheetId="26754" refreshError="1"/>
      <sheetData sheetId="26755" refreshError="1"/>
      <sheetData sheetId="26756" refreshError="1"/>
      <sheetData sheetId="26757" refreshError="1"/>
      <sheetData sheetId="26758" refreshError="1"/>
      <sheetData sheetId="26759" refreshError="1"/>
      <sheetData sheetId="26760" refreshError="1"/>
      <sheetData sheetId="26761" refreshError="1"/>
      <sheetData sheetId="26762" refreshError="1"/>
      <sheetData sheetId="26763" refreshError="1"/>
      <sheetData sheetId="26764" refreshError="1"/>
      <sheetData sheetId="26765" refreshError="1"/>
      <sheetData sheetId="26766" refreshError="1"/>
      <sheetData sheetId="26767" refreshError="1"/>
      <sheetData sheetId="26768" refreshError="1"/>
      <sheetData sheetId="26769" refreshError="1"/>
      <sheetData sheetId="26770" refreshError="1"/>
      <sheetData sheetId="26771" refreshError="1"/>
      <sheetData sheetId="26772" refreshError="1"/>
      <sheetData sheetId="26773" refreshError="1"/>
      <sheetData sheetId="26774" refreshError="1"/>
      <sheetData sheetId="26775" refreshError="1"/>
      <sheetData sheetId="26776" refreshError="1"/>
      <sheetData sheetId="26777" refreshError="1"/>
      <sheetData sheetId="26778"/>
      <sheetData sheetId="26779" refreshError="1"/>
      <sheetData sheetId="26780" refreshError="1"/>
      <sheetData sheetId="26781" refreshError="1"/>
      <sheetData sheetId="26782" refreshError="1"/>
      <sheetData sheetId="26783" refreshError="1"/>
      <sheetData sheetId="26784" refreshError="1"/>
      <sheetData sheetId="26785" refreshError="1"/>
      <sheetData sheetId="26786" refreshError="1"/>
      <sheetData sheetId="26787" refreshError="1"/>
      <sheetData sheetId="26788" refreshError="1"/>
      <sheetData sheetId="26789" refreshError="1"/>
      <sheetData sheetId="26790" refreshError="1"/>
      <sheetData sheetId="26791" refreshError="1"/>
      <sheetData sheetId="26792" refreshError="1"/>
      <sheetData sheetId="26793" refreshError="1"/>
      <sheetData sheetId="26794" refreshError="1"/>
      <sheetData sheetId="26795" refreshError="1"/>
      <sheetData sheetId="26796" refreshError="1"/>
      <sheetData sheetId="26797" refreshError="1"/>
      <sheetData sheetId="26798" refreshError="1"/>
      <sheetData sheetId="26799" refreshError="1"/>
      <sheetData sheetId="26800" refreshError="1"/>
      <sheetData sheetId="26801" refreshError="1"/>
      <sheetData sheetId="26802" refreshError="1"/>
      <sheetData sheetId="26803" refreshError="1"/>
      <sheetData sheetId="26804" refreshError="1"/>
      <sheetData sheetId="26805" refreshError="1"/>
      <sheetData sheetId="26806" refreshError="1"/>
      <sheetData sheetId="26807" refreshError="1"/>
      <sheetData sheetId="26808" refreshError="1"/>
      <sheetData sheetId="26809" refreshError="1"/>
      <sheetData sheetId="26810" refreshError="1"/>
      <sheetData sheetId="26811" refreshError="1"/>
      <sheetData sheetId="26812" refreshError="1"/>
      <sheetData sheetId="26813" refreshError="1"/>
      <sheetData sheetId="26814" refreshError="1"/>
      <sheetData sheetId="26815" refreshError="1"/>
      <sheetData sheetId="26816" refreshError="1"/>
      <sheetData sheetId="26817" refreshError="1"/>
      <sheetData sheetId="26818" refreshError="1"/>
      <sheetData sheetId="26819" refreshError="1"/>
      <sheetData sheetId="26820" refreshError="1"/>
      <sheetData sheetId="26821" refreshError="1"/>
      <sheetData sheetId="26822" refreshError="1"/>
      <sheetData sheetId="26823" refreshError="1"/>
      <sheetData sheetId="26824" refreshError="1"/>
      <sheetData sheetId="26825" refreshError="1"/>
      <sheetData sheetId="26826" refreshError="1"/>
      <sheetData sheetId="26827"/>
      <sheetData sheetId="26828" refreshError="1"/>
      <sheetData sheetId="26829" refreshError="1"/>
      <sheetData sheetId="26830" refreshError="1"/>
      <sheetData sheetId="26831" refreshError="1"/>
      <sheetData sheetId="26832" refreshError="1"/>
      <sheetData sheetId="26833" refreshError="1"/>
      <sheetData sheetId="26834" refreshError="1"/>
      <sheetData sheetId="26835" refreshError="1"/>
      <sheetData sheetId="26836" refreshError="1"/>
      <sheetData sheetId="26837" refreshError="1"/>
      <sheetData sheetId="26838" refreshError="1"/>
      <sheetData sheetId="26839" refreshError="1"/>
      <sheetData sheetId="26840" refreshError="1"/>
      <sheetData sheetId="26841" refreshError="1"/>
      <sheetData sheetId="26842" refreshError="1"/>
      <sheetData sheetId="26843" refreshError="1"/>
      <sheetData sheetId="26844" refreshError="1"/>
      <sheetData sheetId="26845" refreshError="1"/>
      <sheetData sheetId="26846" refreshError="1"/>
      <sheetData sheetId="26847" refreshError="1"/>
      <sheetData sheetId="26848" refreshError="1"/>
      <sheetData sheetId="26849" refreshError="1"/>
      <sheetData sheetId="26850" refreshError="1"/>
      <sheetData sheetId="26851" refreshError="1"/>
      <sheetData sheetId="26852" refreshError="1"/>
      <sheetData sheetId="26853" refreshError="1"/>
      <sheetData sheetId="26854" refreshError="1"/>
      <sheetData sheetId="26855" refreshError="1"/>
      <sheetData sheetId="26856" refreshError="1"/>
      <sheetData sheetId="26857" refreshError="1"/>
      <sheetData sheetId="26858" refreshError="1"/>
      <sheetData sheetId="26859" refreshError="1"/>
      <sheetData sheetId="26860" refreshError="1"/>
      <sheetData sheetId="26861" refreshError="1"/>
      <sheetData sheetId="26862" refreshError="1"/>
      <sheetData sheetId="26863" refreshError="1"/>
      <sheetData sheetId="26864" refreshError="1"/>
      <sheetData sheetId="26865" refreshError="1"/>
      <sheetData sheetId="26866" refreshError="1"/>
      <sheetData sheetId="26867" refreshError="1"/>
      <sheetData sheetId="26868" refreshError="1"/>
      <sheetData sheetId="26869" refreshError="1"/>
      <sheetData sheetId="26870" refreshError="1"/>
      <sheetData sheetId="26871" refreshError="1"/>
      <sheetData sheetId="26872" refreshError="1"/>
      <sheetData sheetId="26873" refreshError="1"/>
      <sheetData sheetId="26874" refreshError="1"/>
      <sheetData sheetId="26875" refreshError="1"/>
      <sheetData sheetId="26876" refreshError="1"/>
      <sheetData sheetId="26877" refreshError="1"/>
      <sheetData sheetId="26878" refreshError="1"/>
      <sheetData sheetId="26879" refreshError="1"/>
      <sheetData sheetId="26880" refreshError="1"/>
      <sheetData sheetId="26881" refreshError="1"/>
      <sheetData sheetId="26882" refreshError="1"/>
      <sheetData sheetId="26883" refreshError="1"/>
      <sheetData sheetId="26884" refreshError="1"/>
      <sheetData sheetId="26885" refreshError="1"/>
      <sheetData sheetId="26886" refreshError="1"/>
      <sheetData sheetId="26887" refreshError="1"/>
      <sheetData sheetId="26888" refreshError="1"/>
      <sheetData sheetId="26889" refreshError="1"/>
      <sheetData sheetId="26890" refreshError="1"/>
      <sheetData sheetId="26891" refreshError="1"/>
      <sheetData sheetId="26892" refreshError="1"/>
      <sheetData sheetId="26893" refreshError="1"/>
      <sheetData sheetId="26894" refreshError="1"/>
      <sheetData sheetId="26895" refreshError="1"/>
      <sheetData sheetId="26896" refreshError="1"/>
      <sheetData sheetId="26897" refreshError="1"/>
      <sheetData sheetId="26898" refreshError="1"/>
      <sheetData sheetId="26899" refreshError="1"/>
      <sheetData sheetId="26900" refreshError="1"/>
      <sheetData sheetId="26901" refreshError="1"/>
      <sheetData sheetId="26902" refreshError="1"/>
      <sheetData sheetId="26903" refreshError="1"/>
      <sheetData sheetId="26904" refreshError="1"/>
      <sheetData sheetId="26905" refreshError="1"/>
      <sheetData sheetId="26906" refreshError="1"/>
      <sheetData sheetId="26907"/>
      <sheetData sheetId="26908"/>
      <sheetData sheetId="26909"/>
      <sheetData sheetId="26910" refreshError="1"/>
      <sheetData sheetId="26911" refreshError="1"/>
      <sheetData sheetId="26912" refreshError="1"/>
      <sheetData sheetId="26913" refreshError="1"/>
      <sheetData sheetId="26914" refreshError="1"/>
      <sheetData sheetId="26915" refreshError="1"/>
      <sheetData sheetId="26916" refreshError="1"/>
      <sheetData sheetId="26917" refreshError="1"/>
      <sheetData sheetId="26918" refreshError="1"/>
      <sheetData sheetId="26919" refreshError="1"/>
      <sheetData sheetId="26920" refreshError="1"/>
      <sheetData sheetId="26921" refreshError="1"/>
      <sheetData sheetId="26922" refreshError="1"/>
      <sheetData sheetId="26923" refreshError="1"/>
      <sheetData sheetId="26924" refreshError="1"/>
      <sheetData sheetId="26925" refreshError="1"/>
      <sheetData sheetId="26926" refreshError="1"/>
      <sheetData sheetId="26927" refreshError="1"/>
      <sheetData sheetId="26928" refreshError="1"/>
      <sheetData sheetId="26929" refreshError="1"/>
      <sheetData sheetId="26930" refreshError="1"/>
      <sheetData sheetId="26931" refreshError="1"/>
      <sheetData sheetId="26932" refreshError="1"/>
      <sheetData sheetId="26933" refreshError="1"/>
      <sheetData sheetId="26934" refreshError="1"/>
      <sheetData sheetId="26935" refreshError="1"/>
      <sheetData sheetId="26936" refreshError="1"/>
      <sheetData sheetId="26937" refreshError="1"/>
      <sheetData sheetId="26938" refreshError="1"/>
      <sheetData sheetId="26939" refreshError="1"/>
      <sheetData sheetId="26940" refreshError="1"/>
      <sheetData sheetId="26941" refreshError="1"/>
      <sheetData sheetId="26942" refreshError="1"/>
      <sheetData sheetId="26943" refreshError="1"/>
      <sheetData sheetId="26944" refreshError="1"/>
      <sheetData sheetId="26945" refreshError="1"/>
      <sheetData sheetId="26946" refreshError="1"/>
      <sheetData sheetId="26947" refreshError="1"/>
      <sheetData sheetId="26948" refreshError="1"/>
      <sheetData sheetId="26949" refreshError="1"/>
      <sheetData sheetId="26950" refreshError="1"/>
      <sheetData sheetId="26951" refreshError="1"/>
      <sheetData sheetId="26952" refreshError="1"/>
      <sheetData sheetId="26953" refreshError="1"/>
      <sheetData sheetId="26954" refreshError="1"/>
      <sheetData sheetId="26955" refreshError="1"/>
      <sheetData sheetId="26956" refreshError="1"/>
      <sheetData sheetId="26957" refreshError="1"/>
      <sheetData sheetId="26958" refreshError="1"/>
      <sheetData sheetId="26959" refreshError="1"/>
      <sheetData sheetId="26960" refreshError="1"/>
      <sheetData sheetId="26961" refreshError="1"/>
      <sheetData sheetId="26962" refreshError="1"/>
      <sheetData sheetId="26963" refreshError="1"/>
      <sheetData sheetId="26964" refreshError="1"/>
      <sheetData sheetId="26965" refreshError="1"/>
      <sheetData sheetId="26966" refreshError="1"/>
      <sheetData sheetId="26967" refreshError="1"/>
      <sheetData sheetId="26968" refreshError="1"/>
      <sheetData sheetId="26969" refreshError="1"/>
      <sheetData sheetId="26970" refreshError="1"/>
      <sheetData sheetId="26971" refreshError="1"/>
      <sheetData sheetId="26972" refreshError="1"/>
      <sheetData sheetId="26973" refreshError="1"/>
      <sheetData sheetId="26974" refreshError="1"/>
      <sheetData sheetId="26975" refreshError="1"/>
      <sheetData sheetId="26976" refreshError="1"/>
      <sheetData sheetId="26977" refreshError="1"/>
      <sheetData sheetId="26978" refreshError="1"/>
      <sheetData sheetId="26979" refreshError="1"/>
      <sheetData sheetId="26980" refreshError="1"/>
      <sheetData sheetId="26981" refreshError="1"/>
      <sheetData sheetId="26982" refreshError="1"/>
      <sheetData sheetId="26983" refreshError="1"/>
      <sheetData sheetId="26984" refreshError="1"/>
      <sheetData sheetId="26985" refreshError="1"/>
      <sheetData sheetId="26986" refreshError="1"/>
      <sheetData sheetId="26987" refreshError="1"/>
      <sheetData sheetId="26988" refreshError="1"/>
      <sheetData sheetId="26989" refreshError="1"/>
      <sheetData sheetId="26990" refreshError="1"/>
      <sheetData sheetId="26991" refreshError="1"/>
      <sheetData sheetId="26992" refreshError="1"/>
      <sheetData sheetId="26993" refreshError="1"/>
      <sheetData sheetId="26994" refreshError="1"/>
      <sheetData sheetId="26995" refreshError="1"/>
      <sheetData sheetId="26996" refreshError="1"/>
      <sheetData sheetId="26997" refreshError="1"/>
      <sheetData sheetId="26998" refreshError="1"/>
      <sheetData sheetId="26999" refreshError="1"/>
      <sheetData sheetId="27000" refreshError="1"/>
      <sheetData sheetId="27001" refreshError="1"/>
      <sheetData sheetId="27002" refreshError="1"/>
      <sheetData sheetId="27003" refreshError="1"/>
      <sheetData sheetId="27004" refreshError="1"/>
      <sheetData sheetId="27005" refreshError="1"/>
      <sheetData sheetId="27006" refreshError="1"/>
      <sheetData sheetId="27007" refreshError="1"/>
      <sheetData sheetId="27008" refreshError="1"/>
      <sheetData sheetId="27009" refreshError="1"/>
      <sheetData sheetId="27010" refreshError="1"/>
      <sheetData sheetId="27011" refreshError="1"/>
      <sheetData sheetId="27012" refreshError="1"/>
      <sheetData sheetId="27013" refreshError="1"/>
      <sheetData sheetId="27014" refreshError="1"/>
      <sheetData sheetId="27015" refreshError="1"/>
      <sheetData sheetId="27016" refreshError="1"/>
      <sheetData sheetId="27017" refreshError="1"/>
      <sheetData sheetId="27018" refreshError="1"/>
      <sheetData sheetId="27019" refreshError="1"/>
      <sheetData sheetId="27020" refreshError="1"/>
      <sheetData sheetId="27021" refreshError="1"/>
      <sheetData sheetId="27022" refreshError="1"/>
      <sheetData sheetId="27023" refreshError="1"/>
      <sheetData sheetId="27024" refreshError="1"/>
      <sheetData sheetId="27025" refreshError="1"/>
      <sheetData sheetId="27026" refreshError="1"/>
      <sheetData sheetId="27027" refreshError="1"/>
      <sheetData sheetId="27028" refreshError="1"/>
      <sheetData sheetId="27029" refreshError="1"/>
      <sheetData sheetId="27030" refreshError="1"/>
      <sheetData sheetId="27031" refreshError="1"/>
      <sheetData sheetId="27032" refreshError="1"/>
      <sheetData sheetId="27033" refreshError="1"/>
      <sheetData sheetId="27034" refreshError="1"/>
      <sheetData sheetId="27035" refreshError="1"/>
      <sheetData sheetId="27036" refreshError="1"/>
      <sheetData sheetId="27037" refreshError="1"/>
      <sheetData sheetId="27038" refreshError="1"/>
      <sheetData sheetId="27039" refreshError="1"/>
      <sheetData sheetId="27040" refreshError="1"/>
      <sheetData sheetId="27041" refreshError="1"/>
      <sheetData sheetId="27042" refreshError="1"/>
      <sheetData sheetId="27043" refreshError="1"/>
      <sheetData sheetId="27044" refreshError="1"/>
      <sheetData sheetId="27045" refreshError="1"/>
      <sheetData sheetId="27046" refreshError="1"/>
      <sheetData sheetId="27047" refreshError="1"/>
      <sheetData sheetId="27048" refreshError="1"/>
      <sheetData sheetId="27049" refreshError="1"/>
      <sheetData sheetId="27050" refreshError="1"/>
      <sheetData sheetId="27051" refreshError="1"/>
      <sheetData sheetId="27052" refreshError="1"/>
      <sheetData sheetId="27053" refreshError="1"/>
      <sheetData sheetId="27054" refreshError="1"/>
      <sheetData sheetId="27055" refreshError="1"/>
      <sheetData sheetId="27056" refreshError="1"/>
      <sheetData sheetId="27057" refreshError="1"/>
      <sheetData sheetId="27058" refreshError="1"/>
      <sheetData sheetId="27059" refreshError="1"/>
      <sheetData sheetId="27060" refreshError="1"/>
      <sheetData sheetId="27061" refreshError="1"/>
      <sheetData sheetId="27062" refreshError="1"/>
      <sheetData sheetId="27063" refreshError="1"/>
      <sheetData sheetId="27064" refreshError="1"/>
      <sheetData sheetId="27065" refreshError="1"/>
      <sheetData sheetId="27066" refreshError="1"/>
      <sheetData sheetId="27067" refreshError="1"/>
      <sheetData sheetId="27068" refreshError="1"/>
      <sheetData sheetId="27069" refreshError="1"/>
      <sheetData sheetId="27070" refreshError="1"/>
      <sheetData sheetId="27071" refreshError="1"/>
      <sheetData sheetId="27072" refreshError="1"/>
      <sheetData sheetId="27073" refreshError="1"/>
      <sheetData sheetId="27074" refreshError="1"/>
      <sheetData sheetId="27075" refreshError="1"/>
      <sheetData sheetId="27076" refreshError="1"/>
      <sheetData sheetId="27077" refreshError="1"/>
      <sheetData sheetId="27078" refreshError="1"/>
      <sheetData sheetId="27079" refreshError="1"/>
      <sheetData sheetId="27080" refreshError="1"/>
      <sheetData sheetId="27081" refreshError="1"/>
      <sheetData sheetId="27082" refreshError="1"/>
      <sheetData sheetId="27083" refreshError="1"/>
      <sheetData sheetId="27084" refreshError="1"/>
      <sheetData sheetId="27085" refreshError="1"/>
      <sheetData sheetId="27086" refreshError="1"/>
      <sheetData sheetId="27087" refreshError="1"/>
      <sheetData sheetId="27088" refreshError="1"/>
      <sheetData sheetId="27089" refreshError="1"/>
      <sheetData sheetId="27090" refreshError="1"/>
      <sheetData sheetId="27091" refreshError="1"/>
      <sheetData sheetId="27092" refreshError="1"/>
      <sheetData sheetId="27093" refreshError="1"/>
      <sheetData sheetId="27094" refreshError="1"/>
      <sheetData sheetId="27095" refreshError="1"/>
      <sheetData sheetId="27096" refreshError="1"/>
      <sheetData sheetId="27097" refreshError="1"/>
      <sheetData sheetId="27098" refreshError="1"/>
      <sheetData sheetId="27099" refreshError="1"/>
      <sheetData sheetId="27100" refreshError="1"/>
      <sheetData sheetId="27101" refreshError="1"/>
      <sheetData sheetId="27102" refreshError="1"/>
      <sheetData sheetId="27103" refreshError="1"/>
      <sheetData sheetId="27104" refreshError="1"/>
      <sheetData sheetId="27105" refreshError="1"/>
      <sheetData sheetId="27106" refreshError="1"/>
      <sheetData sheetId="27107" refreshError="1"/>
      <sheetData sheetId="27108" refreshError="1"/>
      <sheetData sheetId="27109" refreshError="1"/>
      <sheetData sheetId="27110" refreshError="1"/>
      <sheetData sheetId="27111" refreshError="1"/>
      <sheetData sheetId="27112" refreshError="1"/>
      <sheetData sheetId="27113" refreshError="1"/>
      <sheetData sheetId="27114" refreshError="1"/>
      <sheetData sheetId="27115" refreshError="1"/>
      <sheetData sheetId="27116" refreshError="1"/>
      <sheetData sheetId="27117" refreshError="1"/>
      <sheetData sheetId="27118" refreshError="1"/>
      <sheetData sheetId="27119" refreshError="1"/>
      <sheetData sheetId="27120" refreshError="1"/>
      <sheetData sheetId="27121" refreshError="1"/>
      <sheetData sheetId="27122" refreshError="1"/>
      <sheetData sheetId="27123" refreshError="1"/>
      <sheetData sheetId="27124" refreshError="1"/>
      <sheetData sheetId="27125" refreshError="1"/>
      <sheetData sheetId="27126" refreshError="1"/>
      <sheetData sheetId="27127" refreshError="1"/>
      <sheetData sheetId="27128" refreshError="1"/>
      <sheetData sheetId="27129" refreshError="1"/>
      <sheetData sheetId="27130" refreshError="1"/>
      <sheetData sheetId="27131" refreshError="1"/>
      <sheetData sheetId="27132" refreshError="1"/>
      <sheetData sheetId="27133" refreshError="1"/>
      <sheetData sheetId="27134" refreshError="1"/>
      <sheetData sheetId="27135" refreshError="1"/>
      <sheetData sheetId="27136" refreshError="1"/>
      <sheetData sheetId="27137" refreshError="1"/>
      <sheetData sheetId="27138" refreshError="1"/>
      <sheetData sheetId="27139" refreshError="1"/>
      <sheetData sheetId="27140" refreshError="1"/>
      <sheetData sheetId="27141" refreshError="1"/>
      <sheetData sheetId="27142" refreshError="1"/>
      <sheetData sheetId="27143" refreshError="1"/>
      <sheetData sheetId="27144" refreshError="1"/>
      <sheetData sheetId="27145" refreshError="1"/>
      <sheetData sheetId="27146" refreshError="1"/>
      <sheetData sheetId="27147" refreshError="1"/>
      <sheetData sheetId="27148" refreshError="1"/>
      <sheetData sheetId="27149" refreshError="1"/>
      <sheetData sheetId="27150" refreshError="1"/>
      <sheetData sheetId="27151" refreshError="1"/>
      <sheetData sheetId="27152" refreshError="1"/>
      <sheetData sheetId="27153" refreshError="1"/>
      <sheetData sheetId="27154" refreshError="1"/>
      <sheetData sheetId="27155" refreshError="1"/>
      <sheetData sheetId="27156" refreshError="1"/>
      <sheetData sheetId="27157" refreshError="1"/>
      <sheetData sheetId="27158" refreshError="1"/>
      <sheetData sheetId="27159" refreshError="1"/>
      <sheetData sheetId="27160" refreshError="1"/>
      <sheetData sheetId="27161" refreshError="1"/>
      <sheetData sheetId="27162" refreshError="1"/>
      <sheetData sheetId="27163" refreshError="1"/>
      <sheetData sheetId="27164" refreshError="1"/>
      <sheetData sheetId="27165" refreshError="1"/>
      <sheetData sheetId="27166" refreshError="1"/>
      <sheetData sheetId="27167" refreshError="1"/>
      <sheetData sheetId="27168" refreshError="1"/>
      <sheetData sheetId="27169" refreshError="1"/>
      <sheetData sheetId="27170" refreshError="1"/>
      <sheetData sheetId="27171" refreshError="1"/>
      <sheetData sheetId="27172"/>
      <sheetData sheetId="27173" refreshError="1"/>
      <sheetData sheetId="27174" refreshError="1"/>
      <sheetData sheetId="27175" refreshError="1"/>
      <sheetData sheetId="27176" refreshError="1"/>
      <sheetData sheetId="27177"/>
      <sheetData sheetId="27178"/>
      <sheetData sheetId="27179"/>
      <sheetData sheetId="27180"/>
      <sheetData sheetId="27181"/>
      <sheetData sheetId="27182"/>
      <sheetData sheetId="27183"/>
      <sheetData sheetId="27184" refreshError="1"/>
      <sheetData sheetId="27185" refreshError="1"/>
      <sheetData sheetId="27186" refreshError="1"/>
      <sheetData sheetId="27187" refreshError="1"/>
      <sheetData sheetId="27188" refreshError="1"/>
      <sheetData sheetId="27189" refreshError="1"/>
      <sheetData sheetId="27190" refreshError="1"/>
      <sheetData sheetId="27191" refreshError="1"/>
      <sheetData sheetId="27192" refreshError="1"/>
      <sheetData sheetId="27193" refreshError="1"/>
      <sheetData sheetId="27194" refreshError="1"/>
      <sheetData sheetId="27195" refreshError="1"/>
      <sheetData sheetId="27196" refreshError="1"/>
      <sheetData sheetId="27197" refreshError="1"/>
      <sheetData sheetId="27198" refreshError="1"/>
      <sheetData sheetId="27199" refreshError="1"/>
      <sheetData sheetId="27200"/>
      <sheetData sheetId="27201" refreshError="1"/>
      <sheetData sheetId="27202" refreshError="1"/>
      <sheetData sheetId="27203" refreshError="1"/>
      <sheetData sheetId="27204" refreshError="1"/>
      <sheetData sheetId="27205" refreshError="1"/>
      <sheetData sheetId="27206" refreshError="1"/>
      <sheetData sheetId="27207" refreshError="1"/>
      <sheetData sheetId="27208" refreshError="1"/>
      <sheetData sheetId="27209" refreshError="1"/>
      <sheetData sheetId="27210" refreshError="1"/>
      <sheetData sheetId="27211" refreshError="1"/>
      <sheetData sheetId="27212" refreshError="1"/>
      <sheetData sheetId="27213" refreshError="1"/>
      <sheetData sheetId="27214" refreshError="1"/>
      <sheetData sheetId="27215" refreshError="1"/>
      <sheetData sheetId="27216" refreshError="1"/>
      <sheetData sheetId="27217" refreshError="1"/>
      <sheetData sheetId="27218" refreshError="1"/>
      <sheetData sheetId="27219" refreshError="1"/>
      <sheetData sheetId="27220" refreshError="1"/>
      <sheetData sheetId="27221" refreshError="1"/>
      <sheetData sheetId="27222" refreshError="1"/>
      <sheetData sheetId="27223" refreshError="1"/>
      <sheetData sheetId="27224" refreshError="1"/>
      <sheetData sheetId="27225" refreshError="1"/>
      <sheetData sheetId="27226" refreshError="1"/>
      <sheetData sheetId="27227" refreshError="1"/>
      <sheetData sheetId="27228" refreshError="1"/>
      <sheetData sheetId="27229" refreshError="1"/>
      <sheetData sheetId="27230"/>
      <sheetData sheetId="27231" refreshError="1"/>
      <sheetData sheetId="27232" refreshError="1"/>
      <sheetData sheetId="27233" refreshError="1"/>
      <sheetData sheetId="27234" refreshError="1"/>
      <sheetData sheetId="27235" refreshError="1"/>
      <sheetData sheetId="27236" refreshError="1"/>
      <sheetData sheetId="27237" refreshError="1"/>
      <sheetData sheetId="27238" refreshError="1"/>
      <sheetData sheetId="27239" refreshError="1"/>
      <sheetData sheetId="27240" refreshError="1"/>
      <sheetData sheetId="27241" refreshError="1"/>
      <sheetData sheetId="27242" refreshError="1"/>
      <sheetData sheetId="27243" refreshError="1"/>
      <sheetData sheetId="27244"/>
      <sheetData sheetId="27245" refreshError="1"/>
      <sheetData sheetId="27246" refreshError="1"/>
      <sheetData sheetId="27247" refreshError="1"/>
      <sheetData sheetId="27248" refreshError="1"/>
      <sheetData sheetId="27249" refreshError="1"/>
      <sheetData sheetId="27250" refreshError="1"/>
      <sheetData sheetId="27251" refreshError="1"/>
      <sheetData sheetId="27252" refreshError="1"/>
      <sheetData sheetId="27253" refreshError="1"/>
      <sheetData sheetId="27254" refreshError="1"/>
      <sheetData sheetId="27255" refreshError="1"/>
      <sheetData sheetId="27256" refreshError="1"/>
      <sheetData sheetId="27257" refreshError="1"/>
      <sheetData sheetId="27258" refreshError="1"/>
      <sheetData sheetId="27259" refreshError="1"/>
      <sheetData sheetId="27260" refreshError="1"/>
      <sheetData sheetId="27261" refreshError="1"/>
      <sheetData sheetId="27262" refreshError="1"/>
      <sheetData sheetId="27263"/>
      <sheetData sheetId="27264"/>
      <sheetData sheetId="27265"/>
      <sheetData sheetId="27266"/>
      <sheetData sheetId="27267"/>
      <sheetData sheetId="27268"/>
      <sheetData sheetId="27269"/>
      <sheetData sheetId="27270"/>
      <sheetData sheetId="27271" refreshError="1"/>
      <sheetData sheetId="27272" refreshError="1"/>
      <sheetData sheetId="27273" refreshError="1"/>
      <sheetData sheetId="27274" refreshError="1"/>
      <sheetData sheetId="27275" refreshError="1"/>
      <sheetData sheetId="27276"/>
      <sheetData sheetId="27277"/>
      <sheetData sheetId="27278"/>
      <sheetData sheetId="27279"/>
      <sheetData sheetId="27280"/>
      <sheetData sheetId="27281"/>
      <sheetData sheetId="27282"/>
      <sheetData sheetId="27283">
        <row r="10">
          <cell r="G10">
            <v>1537500000</v>
          </cell>
        </row>
      </sheetData>
      <sheetData sheetId="27284"/>
      <sheetData sheetId="27285"/>
      <sheetData sheetId="27286"/>
      <sheetData sheetId="27287"/>
      <sheetData sheetId="27288"/>
      <sheetData sheetId="27289"/>
      <sheetData sheetId="27290"/>
      <sheetData sheetId="27291"/>
      <sheetData sheetId="27292"/>
      <sheetData sheetId="27293">
        <row r="8">
          <cell r="F8">
            <v>526124.52500000002</v>
          </cell>
        </row>
      </sheetData>
      <sheetData sheetId="27294"/>
      <sheetData sheetId="27295" refreshError="1"/>
      <sheetData sheetId="27296" refreshError="1"/>
      <sheetData sheetId="27297" refreshError="1"/>
      <sheetData sheetId="27298" refreshError="1"/>
      <sheetData sheetId="27299" refreshError="1"/>
      <sheetData sheetId="27300" refreshError="1"/>
      <sheetData sheetId="27301" refreshError="1"/>
      <sheetData sheetId="27302" refreshError="1"/>
      <sheetData sheetId="27303" refreshError="1"/>
      <sheetData sheetId="27304" refreshError="1"/>
      <sheetData sheetId="27305" refreshError="1"/>
      <sheetData sheetId="27306" refreshError="1"/>
      <sheetData sheetId="27307" refreshError="1"/>
      <sheetData sheetId="27308" refreshError="1"/>
      <sheetData sheetId="27309" refreshError="1"/>
      <sheetData sheetId="27310" refreshError="1"/>
      <sheetData sheetId="27311" refreshError="1"/>
      <sheetData sheetId="27312" refreshError="1"/>
      <sheetData sheetId="27313" refreshError="1"/>
      <sheetData sheetId="27314" refreshError="1"/>
      <sheetData sheetId="27315"/>
      <sheetData sheetId="27316" refreshError="1"/>
      <sheetData sheetId="27317">
        <row r="55">
          <cell r="H55" t="str">
            <v>WILLY BUDIONO</v>
          </cell>
        </row>
      </sheetData>
      <sheetData sheetId="27318" refreshError="1"/>
      <sheetData sheetId="27319" refreshError="1"/>
      <sheetData sheetId="27320" refreshError="1"/>
      <sheetData sheetId="27321" refreshError="1"/>
      <sheetData sheetId="27322" refreshError="1"/>
      <sheetData sheetId="27323" refreshError="1"/>
      <sheetData sheetId="27324" refreshError="1"/>
      <sheetData sheetId="27325" refreshError="1"/>
      <sheetData sheetId="27326" refreshError="1"/>
      <sheetData sheetId="27327" refreshError="1"/>
      <sheetData sheetId="27328" refreshError="1"/>
      <sheetData sheetId="27329" refreshError="1"/>
      <sheetData sheetId="27330" refreshError="1"/>
      <sheetData sheetId="27331" refreshError="1"/>
      <sheetData sheetId="27332" refreshError="1"/>
      <sheetData sheetId="27333" refreshError="1"/>
      <sheetData sheetId="27334" refreshError="1"/>
      <sheetData sheetId="27335" refreshError="1"/>
      <sheetData sheetId="27336" refreshError="1"/>
      <sheetData sheetId="27337" refreshError="1"/>
      <sheetData sheetId="27338"/>
      <sheetData sheetId="27339" refreshError="1"/>
      <sheetData sheetId="27340" refreshError="1"/>
      <sheetData sheetId="27341" refreshError="1"/>
      <sheetData sheetId="27342" refreshError="1"/>
      <sheetData sheetId="27343" refreshError="1"/>
      <sheetData sheetId="27344" refreshError="1"/>
      <sheetData sheetId="27345" refreshError="1"/>
      <sheetData sheetId="27346" refreshError="1"/>
      <sheetData sheetId="27347" refreshError="1"/>
      <sheetData sheetId="27348" refreshError="1"/>
      <sheetData sheetId="27349"/>
      <sheetData sheetId="27350" refreshError="1"/>
      <sheetData sheetId="27351" refreshError="1"/>
      <sheetData sheetId="27352" refreshError="1"/>
      <sheetData sheetId="27353" refreshError="1"/>
      <sheetData sheetId="27354" refreshError="1"/>
      <sheetData sheetId="27355" refreshError="1"/>
      <sheetData sheetId="27356" refreshError="1"/>
      <sheetData sheetId="27357" refreshError="1"/>
      <sheetData sheetId="27358" refreshError="1"/>
      <sheetData sheetId="27359" refreshError="1"/>
      <sheetData sheetId="27360" refreshError="1"/>
      <sheetData sheetId="27361" refreshError="1"/>
      <sheetData sheetId="27362" refreshError="1"/>
      <sheetData sheetId="27363" refreshError="1"/>
      <sheetData sheetId="27364" refreshError="1"/>
      <sheetData sheetId="27365" refreshError="1"/>
      <sheetData sheetId="27366" refreshError="1"/>
      <sheetData sheetId="27367" refreshError="1"/>
      <sheetData sheetId="27368" refreshError="1"/>
      <sheetData sheetId="27369" refreshError="1"/>
      <sheetData sheetId="27370" refreshError="1"/>
      <sheetData sheetId="27371" refreshError="1"/>
      <sheetData sheetId="27372" refreshError="1"/>
      <sheetData sheetId="27373" refreshError="1"/>
      <sheetData sheetId="27374" refreshError="1"/>
      <sheetData sheetId="27375" refreshError="1"/>
      <sheetData sheetId="27376" refreshError="1"/>
      <sheetData sheetId="27377" refreshError="1"/>
      <sheetData sheetId="27378" refreshError="1"/>
      <sheetData sheetId="27379" refreshError="1"/>
      <sheetData sheetId="27380" refreshError="1"/>
      <sheetData sheetId="27381" refreshError="1"/>
      <sheetData sheetId="27382" refreshError="1"/>
      <sheetData sheetId="27383" refreshError="1"/>
      <sheetData sheetId="27384" refreshError="1"/>
      <sheetData sheetId="27385" refreshError="1"/>
      <sheetData sheetId="27386" refreshError="1"/>
      <sheetData sheetId="27387" refreshError="1"/>
      <sheetData sheetId="27388" refreshError="1"/>
      <sheetData sheetId="27389" refreshError="1"/>
      <sheetData sheetId="27390" refreshError="1"/>
      <sheetData sheetId="27391" refreshError="1"/>
      <sheetData sheetId="27392" refreshError="1"/>
      <sheetData sheetId="27393" refreshError="1"/>
      <sheetData sheetId="27394" refreshError="1"/>
      <sheetData sheetId="27395" refreshError="1"/>
      <sheetData sheetId="27396" refreshError="1"/>
      <sheetData sheetId="27397" refreshError="1"/>
      <sheetData sheetId="27398" refreshError="1"/>
      <sheetData sheetId="27399" refreshError="1"/>
      <sheetData sheetId="27400" refreshError="1"/>
      <sheetData sheetId="27401" refreshError="1"/>
      <sheetData sheetId="27402" refreshError="1"/>
      <sheetData sheetId="27403" refreshError="1"/>
      <sheetData sheetId="27404" refreshError="1"/>
      <sheetData sheetId="27405" refreshError="1"/>
      <sheetData sheetId="27406" refreshError="1"/>
      <sheetData sheetId="27407" refreshError="1"/>
      <sheetData sheetId="27408" refreshError="1"/>
      <sheetData sheetId="27409" refreshError="1"/>
      <sheetData sheetId="27410" refreshError="1"/>
      <sheetData sheetId="27411" refreshError="1"/>
      <sheetData sheetId="27412" refreshError="1"/>
      <sheetData sheetId="27413" refreshError="1"/>
      <sheetData sheetId="27414" refreshError="1"/>
      <sheetData sheetId="27415" refreshError="1"/>
      <sheetData sheetId="27416" refreshError="1"/>
      <sheetData sheetId="27417" refreshError="1"/>
      <sheetData sheetId="27418" refreshError="1"/>
      <sheetData sheetId="27419" refreshError="1"/>
      <sheetData sheetId="27420" refreshError="1"/>
      <sheetData sheetId="27421" refreshError="1"/>
      <sheetData sheetId="27422" refreshError="1"/>
      <sheetData sheetId="27423" refreshError="1"/>
      <sheetData sheetId="27424" refreshError="1"/>
      <sheetData sheetId="27425" refreshError="1"/>
      <sheetData sheetId="27426" refreshError="1"/>
      <sheetData sheetId="27427" refreshError="1"/>
      <sheetData sheetId="27428" refreshError="1"/>
      <sheetData sheetId="27429" refreshError="1"/>
      <sheetData sheetId="27430" refreshError="1"/>
      <sheetData sheetId="27431" refreshError="1"/>
      <sheetData sheetId="27432" refreshError="1"/>
      <sheetData sheetId="27433" refreshError="1"/>
      <sheetData sheetId="27434" refreshError="1"/>
      <sheetData sheetId="27435" refreshError="1"/>
      <sheetData sheetId="27436" refreshError="1"/>
      <sheetData sheetId="27437" refreshError="1"/>
      <sheetData sheetId="27438" refreshError="1"/>
      <sheetData sheetId="27439" refreshError="1"/>
      <sheetData sheetId="27440" refreshError="1"/>
      <sheetData sheetId="27441" refreshError="1"/>
      <sheetData sheetId="27442" refreshError="1"/>
      <sheetData sheetId="27443" refreshError="1"/>
      <sheetData sheetId="27444" refreshError="1"/>
      <sheetData sheetId="27445" refreshError="1"/>
      <sheetData sheetId="27446" refreshError="1"/>
      <sheetData sheetId="27447" refreshError="1"/>
      <sheetData sheetId="27448" refreshError="1"/>
      <sheetData sheetId="27449" refreshError="1"/>
      <sheetData sheetId="27450" refreshError="1"/>
      <sheetData sheetId="27451" refreshError="1"/>
      <sheetData sheetId="27452" refreshError="1"/>
      <sheetData sheetId="27453" refreshError="1"/>
      <sheetData sheetId="27454" refreshError="1"/>
      <sheetData sheetId="27455" refreshError="1"/>
      <sheetData sheetId="27456" refreshError="1"/>
      <sheetData sheetId="27457" refreshError="1"/>
      <sheetData sheetId="27458" refreshError="1"/>
      <sheetData sheetId="27459" refreshError="1"/>
      <sheetData sheetId="27460" refreshError="1"/>
      <sheetData sheetId="27461" refreshError="1"/>
      <sheetData sheetId="27462" refreshError="1"/>
      <sheetData sheetId="27463" refreshError="1"/>
      <sheetData sheetId="27464" refreshError="1"/>
      <sheetData sheetId="27465" refreshError="1"/>
      <sheetData sheetId="27466" refreshError="1"/>
      <sheetData sheetId="27467" refreshError="1"/>
      <sheetData sheetId="27468" refreshError="1"/>
      <sheetData sheetId="27469" refreshError="1"/>
      <sheetData sheetId="27470" refreshError="1"/>
      <sheetData sheetId="27471" refreshError="1"/>
      <sheetData sheetId="27472" refreshError="1"/>
      <sheetData sheetId="27473" refreshError="1"/>
      <sheetData sheetId="27474" refreshError="1"/>
      <sheetData sheetId="27475" refreshError="1"/>
      <sheetData sheetId="27476" refreshError="1"/>
      <sheetData sheetId="27477" refreshError="1"/>
      <sheetData sheetId="27478" refreshError="1"/>
      <sheetData sheetId="27479" refreshError="1"/>
      <sheetData sheetId="27480" refreshError="1"/>
      <sheetData sheetId="27481" refreshError="1"/>
      <sheetData sheetId="27482" refreshError="1"/>
      <sheetData sheetId="27483" refreshError="1"/>
      <sheetData sheetId="27484" refreshError="1"/>
      <sheetData sheetId="27485" refreshError="1"/>
      <sheetData sheetId="27486" refreshError="1"/>
      <sheetData sheetId="27487" refreshError="1"/>
      <sheetData sheetId="27488" refreshError="1"/>
      <sheetData sheetId="27489" refreshError="1"/>
      <sheetData sheetId="27490" refreshError="1"/>
      <sheetData sheetId="27491" refreshError="1"/>
      <sheetData sheetId="27492" refreshError="1"/>
      <sheetData sheetId="27493" refreshError="1"/>
      <sheetData sheetId="27494" refreshError="1"/>
      <sheetData sheetId="27495" refreshError="1"/>
      <sheetData sheetId="27496" refreshError="1"/>
      <sheetData sheetId="27497" refreshError="1"/>
      <sheetData sheetId="27498" refreshError="1"/>
      <sheetData sheetId="27499" refreshError="1"/>
      <sheetData sheetId="27500" refreshError="1"/>
      <sheetData sheetId="27501" refreshError="1"/>
      <sheetData sheetId="27502" refreshError="1"/>
      <sheetData sheetId="27503" refreshError="1"/>
      <sheetData sheetId="27504" refreshError="1"/>
      <sheetData sheetId="27505" refreshError="1"/>
      <sheetData sheetId="27506" refreshError="1"/>
      <sheetData sheetId="27507" refreshError="1"/>
      <sheetData sheetId="27508" refreshError="1"/>
      <sheetData sheetId="27509" refreshError="1"/>
      <sheetData sheetId="27510" refreshError="1"/>
      <sheetData sheetId="27511" refreshError="1"/>
      <sheetData sheetId="27512" refreshError="1"/>
      <sheetData sheetId="27513" refreshError="1"/>
      <sheetData sheetId="27514" refreshError="1"/>
      <sheetData sheetId="27515" refreshError="1"/>
      <sheetData sheetId="27516" refreshError="1"/>
      <sheetData sheetId="27517" refreshError="1"/>
      <sheetData sheetId="27518" refreshError="1"/>
      <sheetData sheetId="27519" refreshError="1"/>
      <sheetData sheetId="27520" refreshError="1"/>
      <sheetData sheetId="27521" refreshError="1"/>
      <sheetData sheetId="27522" refreshError="1"/>
      <sheetData sheetId="27523" refreshError="1"/>
      <sheetData sheetId="27524" refreshError="1"/>
      <sheetData sheetId="27525" refreshError="1"/>
      <sheetData sheetId="27526" refreshError="1"/>
      <sheetData sheetId="27527" refreshError="1"/>
      <sheetData sheetId="27528" refreshError="1"/>
      <sheetData sheetId="27529" refreshError="1"/>
      <sheetData sheetId="27530" refreshError="1"/>
      <sheetData sheetId="27531" refreshError="1"/>
      <sheetData sheetId="27532" refreshError="1"/>
      <sheetData sheetId="27533" refreshError="1"/>
      <sheetData sheetId="27534" refreshError="1"/>
      <sheetData sheetId="27535" refreshError="1"/>
      <sheetData sheetId="27536" refreshError="1"/>
      <sheetData sheetId="27537" refreshError="1"/>
      <sheetData sheetId="27538" refreshError="1"/>
      <sheetData sheetId="27539" refreshError="1"/>
      <sheetData sheetId="27540" refreshError="1"/>
      <sheetData sheetId="27541" refreshError="1"/>
      <sheetData sheetId="27542" refreshError="1"/>
      <sheetData sheetId="27543" refreshError="1"/>
      <sheetData sheetId="27544" refreshError="1"/>
      <sheetData sheetId="27545" refreshError="1"/>
      <sheetData sheetId="27546" refreshError="1"/>
      <sheetData sheetId="27547" refreshError="1"/>
      <sheetData sheetId="27548" refreshError="1"/>
      <sheetData sheetId="27549" refreshError="1"/>
      <sheetData sheetId="27550" refreshError="1"/>
      <sheetData sheetId="27551" refreshError="1"/>
      <sheetData sheetId="27552" refreshError="1"/>
      <sheetData sheetId="27553" refreshError="1"/>
      <sheetData sheetId="27554" refreshError="1"/>
      <sheetData sheetId="27555" refreshError="1"/>
      <sheetData sheetId="27556" refreshError="1"/>
      <sheetData sheetId="27557" refreshError="1"/>
      <sheetData sheetId="27558" refreshError="1"/>
      <sheetData sheetId="27559" refreshError="1"/>
      <sheetData sheetId="27560" refreshError="1"/>
      <sheetData sheetId="27561" refreshError="1"/>
      <sheetData sheetId="27562" refreshError="1"/>
      <sheetData sheetId="27563" refreshError="1"/>
      <sheetData sheetId="27564" refreshError="1"/>
      <sheetData sheetId="27565" refreshError="1"/>
      <sheetData sheetId="27566" refreshError="1"/>
      <sheetData sheetId="27567" refreshError="1"/>
      <sheetData sheetId="27568" refreshError="1"/>
      <sheetData sheetId="27569" refreshError="1"/>
      <sheetData sheetId="27570" refreshError="1"/>
      <sheetData sheetId="27571" refreshError="1"/>
      <sheetData sheetId="27572" refreshError="1"/>
      <sheetData sheetId="27573" refreshError="1"/>
      <sheetData sheetId="27574" refreshError="1"/>
      <sheetData sheetId="27575" refreshError="1"/>
      <sheetData sheetId="27576" refreshError="1"/>
      <sheetData sheetId="27577" refreshError="1"/>
      <sheetData sheetId="27578" refreshError="1"/>
      <sheetData sheetId="27579" refreshError="1"/>
      <sheetData sheetId="27580" refreshError="1"/>
      <sheetData sheetId="27581" refreshError="1"/>
      <sheetData sheetId="27582" refreshError="1"/>
      <sheetData sheetId="27583" refreshError="1"/>
      <sheetData sheetId="27584" refreshError="1"/>
      <sheetData sheetId="27585" refreshError="1"/>
      <sheetData sheetId="27586" refreshError="1"/>
      <sheetData sheetId="27587" refreshError="1"/>
      <sheetData sheetId="27588" refreshError="1"/>
      <sheetData sheetId="27589" refreshError="1"/>
      <sheetData sheetId="27590" refreshError="1"/>
      <sheetData sheetId="27591" refreshError="1"/>
      <sheetData sheetId="27592" refreshError="1"/>
      <sheetData sheetId="27593" refreshError="1"/>
      <sheetData sheetId="27594" refreshError="1"/>
      <sheetData sheetId="27595" refreshError="1"/>
      <sheetData sheetId="27596" refreshError="1"/>
      <sheetData sheetId="27597" refreshError="1"/>
      <sheetData sheetId="27598" refreshError="1"/>
      <sheetData sheetId="27599" refreshError="1"/>
      <sheetData sheetId="27600" refreshError="1"/>
      <sheetData sheetId="27601" refreshError="1"/>
      <sheetData sheetId="27602" refreshError="1"/>
      <sheetData sheetId="27603" refreshError="1"/>
      <sheetData sheetId="27604" refreshError="1"/>
      <sheetData sheetId="27605" refreshError="1"/>
      <sheetData sheetId="27606" refreshError="1"/>
      <sheetData sheetId="27607" refreshError="1"/>
      <sheetData sheetId="27608" refreshError="1"/>
      <sheetData sheetId="27609" refreshError="1"/>
      <sheetData sheetId="27610" refreshError="1"/>
      <sheetData sheetId="27611" refreshError="1"/>
      <sheetData sheetId="27612" refreshError="1"/>
      <sheetData sheetId="27613" refreshError="1"/>
      <sheetData sheetId="27614" refreshError="1"/>
      <sheetData sheetId="27615" refreshError="1"/>
      <sheetData sheetId="27616" refreshError="1"/>
      <sheetData sheetId="27617" refreshError="1"/>
      <sheetData sheetId="27618" refreshError="1"/>
      <sheetData sheetId="27619" refreshError="1"/>
      <sheetData sheetId="27620" refreshError="1"/>
      <sheetData sheetId="27621" refreshError="1"/>
      <sheetData sheetId="27622" refreshError="1"/>
      <sheetData sheetId="27623" refreshError="1"/>
      <sheetData sheetId="27624" refreshError="1"/>
      <sheetData sheetId="27625" refreshError="1"/>
      <sheetData sheetId="27626" refreshError="1"/>
      <sheetData sheetId="27627" refreshError="1"/>
      <sheetData sheetId="27628" refreshError="1"/>
      <sheetData sheetId="27629" refreshError="1"/>
      <sheetData sheetId="27630" refreshError="1"/>
      <sheetData sheetId="27631" refreshError="1"/>
      <sheetData sheetId="27632" refreshError="1"/>
      <sheetData sheetId="27633" refreshError="1"/>
      <sheetData sheetId="27634" refreshError="1"/>
      <sheetData sheetId="27635" refreshError="1"/>
      <sheetData sheetId="27636" refreshError="1"/>
      <sheetData sheetId="27637" refreshError="1"/>
      <sheetData sheetId="27638" refreshError="1"/>
      <sheetData sheetId="27639" refreshError="1"/>
      <sheetData sheetId="27640" refreshError="1"/>
      <sheetData sheetId="27641" refreshError="1"/>
      <sheetData sheetId="27642" refreshError="1"/>
      <sheetData sheetId="27643" refreshError="1"/>
      <sheetData sheetId="27644" refreshError="1"/>
      <sheetData sheetId="27645" refreshError="1"/>
      <sheetData sheetId="27646" refreshError="1"/>
      <sheetData sheetId="27647" refreshError="1"/>
      <sheetData sheetId="27648" refreshError="1"/>
      <sheetData sheetId="27649" refreshError="1"/>
      <sheetData sheetId="27650" refreshError="1"/>
      <sheetData sheetId="27651" refreshError="1"/>
      <sheetData sheetId="27652" refreshError="1"/>
      <sheetData sheetId="27653" refreshError="1"/>
      <sheetData sheetId="27654" refreshError="1"/>
      <sheetData sheetId="27655" refreshError="1"/>
      <sheetData sheetId="27656" refreshError="1"/>
      <sheetData sheetId="27657" refreshError="1"/>
      <sheetData sheetId="27658" refreshError="1"/>
      <sheetData sheetId="27659" refreshError="1"/>
      <sheetData sheetId="27660" refreshError="1"/>
      <sheetData sheetId="27661" refreshError="1"/>
      <sheetData sheetId="27662" refreshError="1"/>
      <sheetData sheetId="27663" refreshError="1"/>
      <sheetData sheetId="27664" refreshError="1"/>
      <sheetData sheetId="27665" refreshError="1"/>
      <sheetData sheetId="27666" refreshError="1"/>
      <sheetData sheetId="27667" refreshError="1"/>
      <sheetData sheetId="27668" refreshError="1"/>
      <sheetData sheetId="27669" refreshError="1"/>
      <sheetData sheetId="27670" refreshError="1"/>
      <sheetData sheetId="27671" refreshError="1"/>
      <sheetData sheetId="27672" refreshError="1"/>
      <sheetData sheetId="27673" refreshError="1"/>
      <sheetData sheetId="27674" refreshError="1"/>
      <sheetData sheetId="27675" refreshError="1"/>
      <sheetData sheetId="27676" refreshError="1"/>
      <sheetData sheetId="27677" refreshError="1"/>
      <sheetData sheetId="27678" refreshError="1"/>
      <sheetData sheetId="27679" refreshError="1"/>
      <sheetData sheetId="27680" refreshError="1"/>
      <sheetData sheetId="27681" refreshError="1"/>
      <sheetData sheetId="27682" refreshError="1"/>
      <sheetData sheetId="27683" refreshError="1"/>
      <sheetData sheetId="27684" refreshError="1"/>
      <sheetData sheetId="27685" refreshError="1"/>
      <sheetData sheetId="27686" refreshError="1"/>
      <sheetData sheetId="27687" refreshError="1"/>
      <sheetData sheetId="27688" refreshError="1"/>
      <sheetData sheetId="27689" refreshError="1"/>
      <sheetData sheetId="27690" refreshError="1"/>
      <sheetData sheetId="27691" refreshError="1"/>
      <sheetData sheetId="27692" refreshError="1"/>
      <sheetData sheetId="27693" refreshError="1"/>
      <sheetData sheetId="27694" refreshError="1"/>
      <sheetData sheetId="27695" refreshError="1"/>
      <sheetData sheetId="27696" refreshError="1"/>
      <sheetData sheetId="27697" refreshError="1"/>
      <sheetData sheetId="27698" refreshError="1"/>
      <sheetData sheetId="27699" refreshError="1"/>
      <sheetData sheetId="27700" refreshError="1"/>
      <sheetData sheetId="27701" refreshError="1"/>
      <sheetData sheetId="27702" refreshError="1"/>
      <sheetData sheetId="27703" refreshError="1"/>
      <sheetData sheetId="27704" refreshError="1"/>
      <sheetData sheetId="27705" refreshError="1"/>
      <sheetData sheetId="27706" refreshError="1"/>
      <sheetData sheetId="27707" refreshError="1"/>
      <sheetData sheetId="27708" refreshError="1"/>
      <sheetData sheetId="27709" refreshError="1"/>
      <sheetData sheetId="27710" refreshError="1"/>
      <sheetData sheetId="27711" refreshError="1"/>
      <sheetData sheetId="27712" refreshError="1"/>
      <sheetData sheetId="27713" refreshError="1"/>
      <sheetData sheetId="27714" refreshError="1"/>
      <sheetData sheetId="27715" refreshError="1"/>
      <sheetData sheetId="27716" refreshError="1"/>
      <sheetData sheetId="27717" refreshError="1"/>
      <sheetData sheetId="27718" refreshError="1"/>
      <sheetData sheetId="27719" refreshError="1"/>
      <sheetData sheetId="27720" refreshError="1"/>
      <sheetData sheetId="27721" refreshError="1"/>
      <sheetData sheetId="27722" refreshError="1"/>
      <sheetData sheetId="27723" refreshError="1"/>
      <sheetData sheetId="27724" refreshError="1"/>
      <sheetData sheetId="27725" refreshError="1"/>
      <sheetData sheetId="27726" refreshError="1"/>
      <sheetData sheetId="27727" refreshError="1"/>
      <sheetData sheetId="27728" refreshError="1"/>
      <sheetData sheetId="27729" refreshError="1"/>
      <sheetData sheetId="27730" refreshError="1"/>
      <sheetData sheetId="27731" refreshError="1"/>
      <sheetData sheetId="27732" refreshError="1"/>
      <sheetData sheetId="27733" refreshError="1"/>
      <sheetData sheetId="27734" refreshError="1"/>
      <sheetData sheetId="27735" refreshError="1"/>
      <sheetData sheetId="27736" refreshError="1"/>
      <sheetData sheetId="27737" refreshError="1"/>
      <sheetData sheetId="27738" refreshError="1"/>
      <sheetData sheetId="27739" refreshError="1"/>
      <sheetData sheetId="27740" refreshError="1"/>
      <sheetData sheetId="27741" refreshError="1"/>
      <sheetData sheetId="27742" refreshError="1"/>
      <sheetData sheetId="27743" refreshError="1"/>
      <sheetData sheetId="27744" refreshError="1"/>
      <sheetData sheetId="27745" refreshError="1"/>
      <sheetData sheetId="27746" refreshError="1"/>
      <sheetData sheetId="27747" refreshError="1"/>
      <sheetData sheetId="27748" refreshError="1"/>
      <sheetData sheetId="27749" refreshError="1"/>
      <sheetData sheetId="27750" refreshError="1"/>
      <sheetData sheetId="27751" refreshError="1"/>
      <sheetData sheetId="27752" refreshError="1"/>
      <sheetData sheetId="27753" refreshError="1"/>
      <sheetData sheetId="27754" refreshError="1"/>
      <sheetData sheetId="27755" refreshError="1"/>
      <sheetData sheetId="27756" refreshError="1"/>
      <sheetData sheetId="27757" refreshError="1"/>
      <sheetData sheetId="27758" refreshError="1"/>
      <sheetData sheetId="27759" refreshError="1"/>
      <sheetData sheetId="27760" refreshError="1"/>
      <sheetData sheetId="27761" refreshError="1"/>
      <sheetData sheetId="27762" refreshError="1"/>
      <sheetData sheetId="27763" refreshError="1"/>
      <sheetData sheetId="27764" refreshError="1"/>
      <sheetData sheetId="27765" refreshError="1"/>
      <sheetData sheetId="27766" refreshError="1"/>
      <sheetData sheetId="27767" refreshError="1"/>
      <sheetData sheetId="27768" refreshError="1"/>
      <sheetData sheetId="27769" refreshError="1"/>
      <sheetData sheetId="27770" refreshError="1"/>
      <sheetData sheetId="27771" refreshError="1"/>
      <sheetData sheetId="27772" refreshError="1"/>
      <sheetData sheetId="27773" refreshError="1"/>
      <sheetData sheetId="27774" refreshError="1"/>
      <sheetData sheetId="27775" refreshError="1"/>
      <sheetData sheetId="27776" refreshError="1"/>
      <sheetData sheetId="27777" refreshError="1"/>
      <sheetData sheetId="27778" refreshError="1"/>
      <sheetData sheetId="27779" refreshError="1"/>
      <sheetData sheetId="27780" refreshError="1"/>
      <sheetData sheetId="27781" refreshError="1"/>
      <sheetData sheetId="27782" refreshError="1"/>
      <sheetData sheetId="27783" refreshError="1"/>
      <sheetData sheetId="27784" refreshError="1"/>
      <sheetData sheetId="27785" refreshError="1"/>
      <sheetData sheetId="27786" refreshError="1"/>
      <sheetData sheetId="27787" refreshError="1"/>
      <sheetData sheetId="27788" refreshError="1"/>
      <sheetData sheetId="27789" refreshError="1"/>
      <sheetData sheetId="27790" refreshError="1"/>
      <sheetData sheetId="27791" refreshError="1"/>
      <sheetData sheetId="27792" refreshError="1"/>
      <sheetData sheetId="27793" refreshError="1"/>
      <sheetData sheetId="27794" refreshError="1"/>
      <sheetData sheetId="27795" refreshError="1"/>
      <sheetData sheetId="27796" refreshError="1"/>
      <sheetData sheetId="27797" refreshError="1"/>
      <sheetData sheetId="27798" refreshError="1"/>
      <sheetData sheetId="27799" refreshError="1"/>
      <sheetData sheetId="27800" refreshError="1"/>
      <sheetData sheetId="27801" refreshError="1"/>
      <sheetData sheetId="27802" refreshError="1"/>
      <sheetData sheetId="27803" refreshError="1"/>
      <sheetData sheetId="27804" refreshError="1"/>
      <sheetData sheetId="27805" refreshError="1"/>
      <sheetData sheetId="27806" refreshError="1"/>
      <sheetData sheetId="27807" refreshError="1"/>
      <sheetData sheetId="27808" refreshError="1"/>
      <sheetData sheetId="27809" refreshError="1"/>
      <sheetData sheetId="27810" refreshError="1"/>
      <sheetData sheetId="27811" refreshError="1"/>
      <sheetData sheetId="27812" refreshError="1"/>
      <sheetData sheetId="27813" refreshError="1"/>
      <sheetData sheetId="27814" refreshError="1"/>
      <sheetData sheetId="27815" refreshError="1"/>
      <sheetData sheetId="27816" refreshError="1"/>
      <sheetData sheetId="27817" refreshError="1"/>
      <sheetData sheetId="27818" refreshError="1"/>
      <sheetData sheetId="27819" refreshError="1"/>
      <sheetData sheetId="27820" refreshError="1"/>
      <sheetData sheetId="27821" refreshError="1"/>
      <sheetData sheetId="27822" refreshError="1"/>
      <sheetData sheetId="27823" refreshError="1"/>
      <sheetData sheetId="27824" refreshError="1"/>
      <sheetData sheetId="27825" refreshError="1"/>
      <sheetData sheetId="27826" refreshError="1"/>
      <sheetData sheetId="27827" refreshError="1"/>
      <sheetData sheetId="27828" refreshError="1"/>
      <sheetData sheetId="27829" refreshError="1"/>
      <sheetData sheetId="27830" refreshError="1"/>
      <sheetData sheetId="27831" refreshError="1"/>
      <sheetData sheetId="27832" refreshError="1"/>
      <sheetData sheetId="27833" refreshError="1"/>
      <sheetData sheetId="27834" refreshError="1"/>
      <sheetData sheetId="27835" refreshError="1"/>
      <sheetData sheetId="27836" refreshError="1"/>
      <sheetData sheetId="27837" refreshError="1"/>
      <sheetData sheetId="27838" refreshError="1"/>
      <sheetData sheetId="27839" refreshError="1"/>
      <sheetData sheetId="27840" refreshError="1"/>
      <sheetData sheetId="27841" refreshError="1"/>
      <sheetData sheetId="27842" refreshError="1"/>
      <sheetData sheetId="27843" refreshError="1"/>
      <sheetData sheetId="27844" refreshError="1"/>
      <sheetData sheetId="27845"/>
      <sheetData sheetId="27846" refreshError="1"/>
      <sheetData sheetId="27847" refreshError="1"/>
      <sheetData sheetId="27848" refreshError="1"/>
      <sheetData sheetId="27849" refreshError="1"/>
      <sheetData sheetId="27850" refreshError="1"/>
      <sheetData sheetId="27851" refreshError="1"/>
      <sheetData sheetId="27852" refreshError="1"/>
      <sheetData sheetId="27853" refreshError="1"/>
      <sheetData sheetId="27854" refreshError="1"/>
      <sheetData sheetId="27855" refreshError="1"/>
      <sheetData sheetId="27856" refreshError="1"/>
      <sheetData sheetId="27857" refreshError="1"/>
      <sheetData sheetId="27858" refreshError="1"/>
      <sheetData sheetId="27859" refreshError="1"/>
      <sheetData sheetId="27860" refreshError="1"/>
      <sheetData sheetId="27861" refreshError="1"/>
      <sheetData sheetId="27862" refreshError="1"/>
      <sheetData sheetId="27863" refreshError="1"/>
      <sheetData sheetId="27864" refreshError="1"/>
      <sheetData sheetId="27865" refreshError="1"/>
      <sheetData sheetId="27866" refreshError="1"/>
      <sheetData sheetId="27867" refreshError="1"/>
      <sheetData sheetId="27868" refreshError="1"/>
      <sheetData sheetId="27869" refreshError="1"/>
      <sheetData sheetId="27870" refreshError="1"/>
      <sheetData sheetId="27871" refreshError="1"/>
      <sheetData sheetId="27872" refreshError="1"/>
      <sheetData sheetId="27873" refreshError="1"/>
      <sheetData sheetId="27874" refreshError="1"/>
      <sheetData sheetId="27875" refreshError="1"/>
      <sheetData sheetId="27876" refreshError="1"/>
      <sheetData sheetId="27877" refreshError="1"/>
      <sheetData sheetId="27878" refreshError="1"/>
      <sheetData sheetId="27879" refreshError="1"/>
      <sheetData sheetId="27880" refreshError="1"/>
      <sheetData sheetId="27881" refreshError="1"/>
      <sheetData sheetId="27882" refreshError="1"/>
      <sheetData sheetId="27883" refreshError="1"/>
      <sheetData sheetId="27884" refreshError="1"/>
      <sheetData sheetId="27885" refreshError="1"/>
      <sheetData sheetId="27886" refreshError="1"/>
      <sheetData sheetId="27887" refreshError="1"/>
      <sheetData sheetId="27888" refreshError="1"/>
      <sheetData sheetId="27889" refreshError="1"/>
      <sheetData sheetId="27890" refreshError="1"/>
      <sheetData sheetId="27891" refreshError="1"/>
      <sheetData sheetId="27892" refreshError="1"/>
      <sheetData sheetId="27893" refreshError="1"/>
      <sheetData sheetId="27894" refreshError="1"/>
      <sheetData sheetId="27895" refreshError="1"/>
      <sheetData sheetId="27896" refreshError="1"/>
      <sheetData sheetId="27897" refreshError="1"/>
      <sheetData sheetId="27898" refreshError="1"/>
      <sheetData sheetId="27899" refreshError="1"/>
      <sheetData sheetId="27900" refreshError="1"/>
      <sheetData sheetId="27901" refreshError="1"/>
      <sheetData sheetId="27902" refreshError="1"/>
      <sheetData sheetId="27903" refreshError="1"/>
      <sheetData sheetId="27904" refreshError="1"/>
      <sheetData sheetId="27905" refreshError="1"/>
      <sheetData sheetId="27906" refreshError="1"/>
      <sheetData sheetId="27907" refreshError="1"/>
      <sheetData sheetId="27908" refreshError="1"/>
      <sheetData sheetId="27909" refreshError="1"/>
      <sheetData sheetId="27910" refreshError="1"/>
      <sheetData sheetId="27911" refreshError="1"/>
      <sheetData sheetId="27912" refreshError="1"/>
      <sheetData sheetId="27913" refreshError="1"/>
      <sheetData sheetId="27914" refreshError="1"/>
      <sheetData sheetId="27915" refreshError="1"/>
      <sheetData sheetId="27916" refreshError="1"/>
      <sheetData sheetId="27917" refreshError="1"/>
      <sheetData sheetId="27918" refreshError="1"/>
      <sheetData sheetId="27919" refreshError="1"/>
      <sheetData sheetId="27920" refreshError="1"/>
      <sheetData sheetId="27921" refreshError="1"/>
      <sheetData sheetId="27922" refreshError="1"/>
      <sheetData sheetId="27923" refreshError="1"/>
      <sheetData sheetId="27924" refreshError="1"/>
      <sheetData sheetId="27925" refreshError="1"/>
      <sheetData sheetId="27926" refreshError="1"/>
      <sheetData sheetId="27927" refreshError="1"/>
      <sheetData sheetId="27928" refreshError="1"/>
      <sheetData sheetId="27929" refreshError="1"/>
      <sheetData sheetId="27930" refreshError="1"/>
      <sheetData sheetId="27931" refreshError="1"/>
      <sheetData sheetId="27932" refreshError="1"/>
      <sheetData sheetId="27933" refreshError="1"/>
      <sheetData sheetId="27934" refreshError="1"/>
      <sheetData sheetId="27935" refreshError="1"/>
      <sheetData sheetId="27936" refreshError="1"/>
      <sheetData sheetId="27937" refreshError="1"/>
      <sheetData sheetId="27938" refreshError="1"/>
      <sheetData sheetId="27939" refreshError="1"/>
      <sheetData sheetId="27940" refreshError="1"/>
      <sheetData sheetId="27941" refreshError="1"/>
      <sheetData sheetId="27942" refreshError="1"/>
      <sheetData sheetId="27943" refreshError="1"/>
      <sheetData sheetId="27944" refreshError="1"/>
      <sheetData sheetId="27945" refreshError="1"/>
      <sheetData sheetId="27946" refreshError="1"/>
      <sheetData sheetId="27947" refreshError="1"/>
      <sheetData sheetId="27948" refreshError="1"/>
      <sheetData sheetId="27949" refreshError="1"/>
      <sheetData sheetId="27950" refreshError="1"/>
      <sheetData sheetId="27951" refreshError="1"/>
      <sheetData sheetId="27952" refreshError="1"/>
      <sheetData sheetId="27953" refreshError="1"/>
      <sheetData sheetId="27954" refreshError="1"/>
      <sheetData sheetId="27955" refreshError="1"/>
      <sheetData sheetId="27956" refreshError="1"/>
      <sheetData sheetId="27957" refreshError="1"/>
      <sheetData sheetId="27958" refreshError="1"/>
      <sheetData sheetId="27959" refreshError="1"/>
      <sheetData sheetId="27960" refreshError="1"/>
      <sheetData sheetId="27961" refreshError="1"/>
      <sheetData sheetId="27962" refreshError="1"/>
      <sheetData sheetId="27963" refreshError="1"/>
      <sheetData sheetId="27964" refreshError="1"/>
      <sheetData sheetId="27965" refreshError="1"/>
      <sheetData sheetId="27966" refreshError="1"/>
      <sheetData sheetId="27967" refreshError="1"/>
      <sheetData sheetId="27968" refreshError="1"/>
      <sheetData sheetId="27969" refreshError="1"/>
      <sheetData sheetId="27970" refreshError="1"/>
      <sheetData sheetId="27971" refreshError="1"/>
      <sheetData sheetId="27972" refreshError="1"/>
      <sheetData sheetId="27973" refreshError="1"/>
      <sheetData sheetId="27974" refreshError="1"/>
      <sheetData sheetId="27975" refreshError="1"/>
      <sheetData sheetId="27976" refreshError="1"/>
      <sheetData sheetId="27977" refreshError="1"/>
      <sheetData sheetId="27978" refreshError="1"/>
      <sheetData sheetId="27979" refreshError="1"/>
      <sheetData sheetId="27980" refreshError="1"/>
      <sheetData sheetId="27981" refreshError="1"/>
      <sheetData sheetId="27982" refreshError="1"/>
      <sheetData sheetId="27983" refreshError="1"/>
      <sheetData sheetId="27984" refreshError="1"/>
      <sheetData sheetId="27985" refreshError="1"/>
      <sheetData sheetId="27986" refreshError="1"/>
      <sheetData sheetId="27987" refreshError="1"/>
      <sheetData sheetId="27988" refreshError="1"/>
      <sheetData sheetId="27989" refreshError="1"/>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refreshError="1"/>
      <sheetData sheetId="28004" refreshError="1"/>
      <sheetData sheetId="28005" refreshError="1"/>
      <sheetData sheetId="28006" refreshError="1"/>
      <sheetData sheetId="28007" refreshError="1"/>
      <sheetData sheetId="28008" refreshError="1"/>
      <sheetData sheetId="28009" refreshError="1"/>
      <sheetData sheetId="28010" refreshError="1"/>
      <sheetData sheetId="28011" refreshError="1"/>
      <sheetData sheetId="28012" refreshError="1"/>
      <sheetData sheetId="28013" refreshError="1"/>
      <sheetData sheetId="28014" refreshError="1"/>
      <sheetData sheetId="28015" refreshError="1"/>
      <sheetData sheetId="28016" refreshError="1"/>
      <sheetData sheetId="28017" refreshError="1"/>
      <sheetData sheetId="28018" refreshError="1"/>
      <sheetData sheetId="28019" refreshError="1"/>
      <sheetData sheetId="28020" refreshError="1"/>
      <sheetData sheetId="28021" refreshError="1"/>
      <sheetData sheetId="28022" refreshError="1"/>
      <sheetData sheetId="28023" refreshError="1"/>
      <sheetData sheetId="28024" refreshError="1"/>
      <sheetData sheetId="28025" refreshError="1"/>
      <sheetData sheetId="28026" refreshError="1"/>
      <sheetData sheetId="28027" refreshError="1"/>
      <sheetData sheetId="28028" refreshError="1"/>
      <sheetData sheetId="28029" refreshError="1"/>
      <sheetData sheetId="28030" refreshError="1"/>
      <sheetData sheetId="28031" refreshError="1"/>
      <sheetData sheetId="28032" refreshError="1"/>
      <sheetData sheetId="28033" refreshError="1"/>
      <sheetData sheetId="28034" refreshError="1"/>
      <sheetData sheetId="28035" refreshError="1"/>
      <sheetData sheetId="28036" refreshError="1"/>
      <sheetData sheetId="28037" refreshError="1"/>
      <sheetData sheetId="28038" refreshError="1"/>
      <sheetData sheetId="28039" refreshError="1"/>
      <sheetData sheetId="28040" refreshError="1"/>
      <sheetData sheetId="28041" refreshError="1"/>
      <sheetData sheetId="28042" refreshError="1"/>
      <sheetData sheetId="28043" refreshError="1"/>
      <sheetData sheetId="28044" refreshError="1"/>
      <sheetData sheetId="28045" refreshError="1"/>
      <sheetData sheetId="28046" refreshError="1"/>
      <sheetData sheetId="28047" refreshError="1"/>
      <sheetData sheetId="28048" refreshError="1"/>
      <sheetData sheetId="28049" refreshError="1"/>
      <sheetData sheetId="28050" refreshError="1"/>
      <sheetData sheetId="28051" refreshError="1"/>
      <sheetData sheetId="28052" refreshError="1"/>
      <sheetData sheetId="28053" refreshError="1"/>
      <sheetData sheetId="28054" refreshError="1"/>
      <sheetData sheetId="28055" refreshError="1"/>
      <sheetData sheetId="28056" refreshError="1"/>
      <sheetData sheetId="28057" refreshError="1"/>
      <sheetData sheetId="28058" refreshError="1"/>
      <sheetData sheetId="28059" refreshError="1"/>
      <sheetData sheetId="28060" refreshError="1"/>
      <sheetData sheetId="28061" refreshError="1"/>
      <sheetData sheetId="28062" refreshError="1"/>
      <sheetData sheetId="28063" refreshError="1"/>
      <sheetData sheetId="28064" refreshError="1"/>
      <sheetData sheetId="28065" refreshError="1"/>
      <sheetData sheetId="28066" refreshError="1"/>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efreshError="1"/>
      <sheetData sheetId="28094" refreshError="1"/>
      <sheetData sheetId="28095" refreshError="1"/>
      <sheetData sheetId="28096" refreshError="1"/>
      <sheetData sheetId="28097" refreshError="1"/>
      <sheetData sheetId="28098" refreshError="1"/>
      <sheetData sheetId="28099" refreshError="1"/>
      <sheetData sheetId="28100" refreshError="1"/>
      <sheetData sheetId="28101" refreshError="1"/>
      <sheetData sheetId="28102" refreshError="1"/>
      <sheetData sheetId="28103" refreshError="1"/>
      <sheetData sheetId="28104" refreshError="1"/>
      <sheetData sheetId="28105" refreshError="1"/>
      <sheetData sheetId="28106" refreshError="1"/>
      <sheetData sheetId="28107" refreshError="1"/>
      <sheetData sheetId="28108" refreshError="1"/>
      <sheetData sheetId="28109" refreshError="1"/>
      <sheetData sheetId="28110" refreshError="1"/>
      <sheetData sheetId="28111" refreshError="1"/>
      <sheetData sheetId="28112" refreshError="1"/>
      <sheetData sheetId="28113" refreshError="1"/>
      <sheetData sheetId="28114" refreshError="1"/>
      <sheetData sheetId="28115" refreshError="1"/>
      <sheetData sheetId="28116" refreshError="1"/>
      <sheetData sheetId="28117" refreshError="1"/>
      <sheetData sheetId="28118" refreshError="1"/>
      <sheetData sheetId="28119" refreshError="1"/>
      <sheetData sheetId="28120" refreshError="1"/>
      <sheetData sheetId="28121" refreshError="1"/>
      <sheetData sheetId="28122" refreshError="1"/>
      <sheetData sheetId="28123" refreshError="1"/>
      <sheetData sheetId="28124" refreshError="1"/>
      <sheetData sheetId="28125" refreshError="1"/>
      <sheetData sheetId="28126" refreshError="1"/>
      <sheetData sheetId="28127" refreshError="1"/>
      <sheetData sheetId="28128" refreshError="1"/>
      <sheetData sheetId="28129" refreshError="1"/>
      <sheetData sheetId="28130" refreshError="1"/>
      <sheetData sheetId="28131" refreshError="1"/>
      <sheetData sheetId="28132" refreshError="1"/>
      <sheetData sheetId="28133" refreshError="1"/>
      <sheetData sheetId="28134" refreshError="1"/>
      <sheetData sheetId="28135" refreshError="1"/>
      <sheetData sheetId="28136" refreshError="1"/>
      <sheetData sheetId="28137" refreshError="1"/>
      <sheetData sheetId="28138" refreshError="1"/>
      <sheetData sheetId="28139" refreshError="1"/>
      <sheetData sheetId="28140" refreshError="1"/>
      <sheetData sheetId="28141" refreshError="1"/>
      <sheetData sheetId="28142" refreshError="1"/>
      <sheetData sheetId="28143" refreshError="1"/>
      <sheetData sheetId="28144" refreshError="1"/>
      <sheetData sheetId="28145" refreshError="1"/>
      <sheetData sheetId="28146" refreshError="1"/>
      <sheetData sheetId="28147" refreshError="1"/>
      <sheetData sheetId="28148" refreshError="1"/>
      <sheetData sheetId="28149" refreshError="1"/>
      <sheetData sheetId="28150" refreshError="1"/>
      <sheetData sheetId="28151" refreshError="1"/>
      <sheetData sheetId="28152" refreshError="1"/>
      <sheetData sheetId="28153" refreshError="1"/>
      <sheetData sheetId="28154" refreshError="1"/>
      <sheetData sheetId="28155" refreshError="1"/>
      <sheetData sheetId="28156" refreshError="1"/>
      <sheetData sheetId="28157" refreshError="1"/>
      <sheetData sheetId="28158" refreshError="1"/>
      <sheetData sheetId="28159" refreshError="1"/>
      <sheetData sheetId="28160" refreshError="1"/>
      <sheetData sheetId="28161" refreshError="1"/>
      <sheetData sheetId="28162" refreshError="1"/>
      <sheetData sheetId="28163" refreshError="1"/>
      <sheetData sheetId="28164" refreshError="1"/>
      <sheetData sheetId="28165" refreshError="1"/>
      <sheetData sheetId="28166" refreshError="1"/>
      <sheetData sheetId="28167" refreshError="1"/>
      <sheetData sheetId="28168" refreshError="1"/>
      <sheetData sheetId="28169" refreshError="1"/>
      <sheetData sheetId="28170" refreshError="1"/>
      <sheetData sheetId="28171" refreshError="1"/>
      <sheetData sheetId="28172" refreshError="1"/>
      <sheetData sheetId="28173" refreshError="1"/>
      <sheetData sheetId="28174" refreshError="1"/>
      <sheetData sheetId="28175" refreshError="1"/>
      <sheetData sheetId="28176" refreshError="1"/>
      <sheetData sheetId="28177" refreshError="1"/>
      <sheetData sheetId="28178" refreshError="1"/>
      <sheetData sheetId="28179" refreshError="1"/>
      <sheetData sheetId="28180" refreshError="1"/>
      <sheetData sheetId="28181" refreshError="1"/>
      <sheetData sheetId="28182" refreshError="1"/>
      <sheetData sheetId="28183" refreshError="1"/>
      <sheetData sheetId="28184" refreshError="1"/>
      <sheetData sheetId="28185" refreshError="1"/>
      <sheetData sheetId="28186" refreshError="1"/>
      <sheetData sheetId="28187" refreshError="1"/>
      <sheetData sheetId="28188" refreshError="1"/>
      <sheetData sheetId="28189" refreshError="1"/>
      <sheetData sheetId="28190">
        <row r="2">
          <cell r="A2" t="str">
            <v>-</v>
          </cell>
        </row>
      </sheetData>
      <sheetData sheetId="28191"/>
      <sheetData sheetId="28192">
        <row r="2">
          <cell r="A2" t="str">
            <v>Abang</v>
          </cell>
        </row>
      </sheetData>
      <sheetData sheetId="28193">
        <row r="2">
          <cell r="A2" t="str">
            <v>Administrasi Loan</v>
          </cell>
        </row>
      </sheetData>
      <sheetData sheetId="28194" refreshError="1"/>
      <sheetData sheetId="28195">
        <row r="2">
          <cell r="A2" t="str">
            <v>-</v>
          </cell>
        </row>
      </sheetData>
      <sheetData sheetId="28196" refreshError="1"/>
      <sheetData sheetId="28197" refreshError="1"/>
      <sheetData sheetId="28198" refreshError="1"/>
      <sheetData sheetId="28199" refreshError="1"/>
      <sheetData sheetId="28200" refreshError="1"/>
      <sheetData sheetId="28201" refreshError="1"/>
      <sheetData sheetId="28202" refreshError="1"/>
      <sheetData sheetId="28203" refreshError="1"/>
      <sheetData sheetId="28204" refreshError="1"/>
      <sheetData sheetId="28205" refreshError="1"/>
      <sheetData sheetId="28206" refreshError="1"/>
      <sheetData sheetId="28207" refreshError="1"/>
      <sheetData sheetId="28208" refreshError="1"/>
      <sheetData sheetId="28209" refreshError="1"/>
      <sheetData sheetId="28210" refreshError="1"/>
      <sheetData sheetId="28211" refreshError="1"/>
      <sheetData sheetId="28212" refreshError="1"/>
      <sheetData sheetId="28213" refreshError="1"/>
      <sheetData sheetId="28214" refreshError="1"/>
      <sheetData sheetId="28215" refreshError="1"/>
      <sheetData sheetId="28216" refreshError="1"/>
      <sheetData sheetId="28217" refreshError="1"/>
      <sheetData sheetId="28218" refreshError="1"/>
      <sheetData sheetId="28219" refreshError="1"/>
      <sheetData sheetId="28220" refreshError="1"/>
      <sheetData sheetId="28221" refreshError="1"/>
      <sheetData sheetId="28222"/>
      <sheetData sheetId="28223"/>
      <sheetData sheetId="28224">
        <row r="2">
          <cell r="A2" t="str">
            <v>-</v>
          </cell>
        </row>
      </sheetData>
      <sheetData sheetId="28225">
        <row r="2">
          <cell r="A2" t="str">
            <v>-</v>
          </cell>
        </row>
      </sheetData>
      <sheetData sheetId="28226">
        <row r="2">
          <cell r="A2" t="str">
            <v>Abang</v>
          </cell>
        </row>
      </sheetData>
      <sheetData sheetId="28227">
        <row r="2">
          <cell r="A2" t="str">
            <v>Astinet (port)</v>
          </cell>
        </row>
      </sheetData>
      <sheetData sheetId="28228"/>
      <sheetData sheetId="28229"/>
      <sheetData sheetId="28230">
        <row r="2">
          <cell r="A2" t="str">
            <v>-</v>
          </cell>
        </row>
      </sheetData>
      <sheetData sheetId="28231"/>
      <sheetData sheetId="28232"/>
      <sheetData sheetId="28233">
        <row r="2">
          <cell r="A2" t="str">
            <v>-</v>
          </cell>
        </row>
      </sheetData>
      <sheetData sheetId="28234">
        <row r="2">
          <cell r="A2" t="str">
            <v>Abang</v>
          </cell>
        </row>
      </sheetData>
      <sheetData sheetId="28235">
        <row r="2">
          <cell r="A2" t="str">
            <v>Administrasi Loan</v>
          </cell>
        </row>
      </sheetData>
      <sheetData sheetId="28236">
        <row r="2">
          <cell r="A2" t="str">
            <v>Administrasi Loan</v>
          </cell>
        </row>
      </sheetData>
      <sheetData sheetId="28237">
        <row r="2">
          <cell r="A2" t="str">
            <v>Astinet (port)</v>
          </cell>
        </row>
      </sheetData>
      <sheetData sheetId="28238"/>
      <sheetData sheetId="28239"/>
      <sheetData sheetId="28240">
        <row r="2">
          <cell r="A2" t="str">
            <v>-</v>
          </cell>
        </row>
      </sheetData>
      <sheetData sheetId="28241"/>
      <sheetData sheetId="28242"/>
      <sheetData sheetId="28243">
        <row r="2">
          <cell r="A2" t="str">
            <v>-</v>
          </cell>
        </row>
      </sheetData>
      <sheetData sheetId="28244"/>
      <sheetData sheetId="28245">
        <row r="2">
          <cell r="A2" t="str">
            <v>20 K</v>
          </cell>
        </row>
      </sheetData>
      <sheetData sheetId="28246"/>
      <sheetData sheetId="28247">
        <row r="2">
          <cell r="A2" t="str">
            <v>Astinet (port)</v>
          </cell>
        </row>
      </sheetData>
      <sheetData sheetId="28248"/>
      <sheetData sheetId="28249"/>
      <sheetData sheetId="28250"/>
      <sheetData sheetId="28251"/>
      <sheetData sheetId="28252"/>
      <sheetData sheetId="28253" refreshError="1"/>
      <sheetData sheetId="28254" refreshError="1"/>
      <sheetData sheetId="28255">
        <row r="54">
          <cell r="G54">
            <v>2498511</v>
          </cell>
        </row>
      </sheetData>
      <sheetData sheetId="28256">
        <row r="54">
          <cell r="G54">
            <v>2498511</v>
          </cell>
        </row>
      </sheetData>
      <sheetData sheetId="28257"/>
      <sheetData sheetId="28258"/>
      <sheetData sheetId="28259"/>
      <sheetData sheetId="28260"/>
      <sheetData sheetId="28261">
        <row r="54">
          <cell r="G54">
            <v>2498511</v>
          </cell>
        </row>
      </sheetData>
      <sheetData sheetId="28262" refreshError="1"/>
      <sheetData sheetId="28263" refreshError="1"/>
      <sheetData sheetId="28264">
        <row r="330">
          <cell r="F330">
            <v>72035274125.529984</v>
          </cell>
        </row>
      </sheetData>
      <sheetData sheetId="28265">
        <row r="88">
          <cell r="F88">
            <v>10950133849.5</v>
          </cell>
        </row>
      </sheetData>
      <sheetData sheetId="28266">
        <row r="334">
          <cell r="F334">
            <v>17713418621.779999</v>
          </cell>
        </row>
      </sheetData>
      <sheetData sheetId="28267">
        <row r="911">
          <cell r="F911">
            <v>172968184109.72998</v>
          </cell>
        </row>
      </sheetData>
      <sheetData sheetId="28268">
        <row r="1162">
          <cell r="F1162">
            <v>38858389571.040001</v>
          </cell>
        </row>
      </sheetData>
      <sheetData sheetId="28269">
        <row r="231">
          <cell r="F231">
            <v>16244990323</v>
          </cell>
        </row>
      </sheetData>
      <sheetData sheetId="28270">
        <row r="93">
          <cell r="F93">
            <v>360160525</v>
          </cell>
        </row>
      </sheetData>
      <sheetData sheetId="28271">
        <row r="2044">
          <cell r="F2044">
            <v>26133193252.020008</v>
          </cell>
        </row>
      </sheetData>
      <sheetData sheetId="28272" refreshError="1"/>
      <sheetData sheetId="28273" refreshError="1"/>
      <sheetData sheetId="28274" refreshError="1"/>
      <sheetData sheetId="28275" refreshError="1"/>
      <sheetData sheetId="28276" refreshError="1"/>
      <sheetData sheetId="28277" refreshError="1"/>
      <sheetData sheetId="28278" refreshError="1"/>
      <sheetData sheetId="28279">
        <row r="2">
          <cell r="A2" t="str">
            <v>Astinet (port)</v>
          </cell>
        </row>
      </sheetData>
      <sheetData sheetId="28280"/>
      <sheetData sheetId="28281"/>
      <sheetData sheetId="28282">
        <row r="2">
          <cell r="A2" t="str">
            <v>-</v>
          </cell>
        </row>
      </sheetData>
      <sheetData sheetId="28283">
        <row r="2">
          <cell r="A2" t="str">
            <v>-</v>
          </cell>
        </row>
      </sheetData>
      <sheetData sheetId="28284">
        <row r="2">
          <cell r="A2" t="str">
            <v>Abang</v>
          </cell>
        </row>
      </sheetData>
      <sheetData sheetId="28285">
        <row r="2">
          <cell r="A2" t="str">
            <v>Administrasi Loan</v>
          </cell>
        </row>
      </sheetData>
      <sheetData sheetId="28286">
        <row r="2">
          <cell r="A2" t="str">
            <v>Astinet (port)</v>
          </cell>
        </row>
      </sheetData>
      <sheetData sheetId="28287"/>
      <sheetData sheetId="28288"/>
      <sheetData sheetId="28289" refreshError="1"/>
      <sheetData sheetId="28290" refreshError="1"/>
      <sheetData sheetId="28291" refreshError="1"/>
      <sheetData sheetId="28292" refreshError="1"/>
      <sheetData sheetId="28293" refreshError="1"/>
      <sheetData sheetId="28294" refreshError="1"/>
      <sheetData sheetId="28295" refreshError="1"/>
      <sheetData sheetId="28296" refreshError="1"/>
      <sheetData sheetId="28297" refreshError="1"/>
      <sheetData sheetId="28298" refreshError="1"/>
      <sheetData sheetId="28299" refreshError="1"/>
      <sheetData sheetId="28300" refreshError="1"/>
      <sheetData sheetId="28301" refreshError="1"/>
      <sheetData sheetId="28302" refreshError="1"/>
      <sheetData sheetId="28303" refreshError="1"/>
      <sheetData sheetId="28304" refreshError="1"/>
      <sheetData sheetId="28305" refreshError="1"/>
      <sheetData sheetId="28306" refreshError="1"/>
      <sheetData sheetId="28307" refreshError="1"/>
      <sheetData sheetId="28308" refreshError="1"/>
      <sheetData sheetId="28309" refreshError="1"/>
      <sheetData sheetId="28310" refreshError="1"/>
      <sheetData sheetId="28311" refreshError="1"/>
      <sheetData sheetId="28312" refreshError="1"/>
      <sheetData sheetId="28313" refreshError="1"/>
      <sheetData sheetId="28314" refreshError="1"/>
      <sheetData sheetId="28315" refreshError="1"/>
      <sheetData sheetId="28316" refreshError="1"/>
      <sheetData sheetId="28317" refreshError="1"/>
      <sheetData sheetId="28318" refreshError="1"/>
      <sheetData sheetId="28319" refreshError="1"/>
      <sheetData sheetId="28320" refreshError="1"/>
      <sheetData sheetId="28321" refreshError="1"/>
      <sheetData sheetId="28322" refreshError="1"/>
      <sheetData sheetId="28323" refreshError="1"/>
      <sheetData sheetId="28324" refreshError="1"/>
      <sheetData sheetId="28325" refreshError="1"/>
      <sheetData sheetId="28326" refreshError="1"/>
      <sheetData sheetId="28327" refreshError="1"/>
      <sheetData sheetId="28328" refreshError="1"/>
      <sheetData sheetId="28329" refreshError="1"/>
      <sheetData sheetId="28330" refreshError="1"/>
      <sheetData sheetId="28331" refreshError="1"/>
      <sheetData sheetId="28332" refreshError="1"/>
      <sheetData sheetId="28333" refreshError="1"/>
      <sheetData sheetId="28334" refreshError="1"/>
      <sheetData sheetId="28335" refreshError="1"/>
      <sheetData sheetId="28336" refreshError="1"/>
      <sheetData sheetId="28337" refreshError="1"/>
      <sheetData sheetId="28338" refreshError="1"/>
      <sheetData sheetId="28339" refreshError="1"/>
      <sheetData sheetId="28340" refreshError="1"/>
      <sheetData sheetId="28341" refreshError="1"/>
      <sheetData sheetId="28342" refreshError="1"/>
      <sheetData sheetId="28343" refreshError="1"/>
      <sheetData sheetId="28344" refreshError="1"/>
      <sheetData sheetId="28345" refreshError="1"/>
      <sheetData sheetId="28346" refreshError="1"/>
      <sheetData sheetId="28347" refreshError="1"/>
      <sheetData sheetId="28348" refreshError="1"/>
      <sheetData sheetId="28349" refreshError="1"/>
      <sheetData sheetId="28350" refreshError="1"/>
      <sheetData sheetId="28351" refreshError="1"/>
      <sheetData sheetId="28352" refreshError="1"/>
      <sheetData sheetId="28353" refreshError="1"/>
      <sheetData sheetId="28354" refreshError="1"/>
      <sheetData sheetId="28355" refreshError="1"/>
      <sheetData sheetId="28356" refreshError="1"/>
      <sheetData sheetId="28357" refreshError="1"/>
      <sheetData sheetId="28358" refreshError="1"/>
      <sheetData sheetId="28359" refreshError="1"/>
      <sheetData sheetId="28360" refreshError="1"/>
      <sheetData sheetId="28361" refreshError="1"/>
      <sheetData sheetId="28362" refreshError="1"/>
      <sheetData sheetId="28363" refreshError="1"/>
      <sheetData sheetId="28364" refreshError="1"/>
      <sheetData sheetId="28365" refreshError="1"/>
      <sheetData sheetId="28366" refreshError="1"/>
      <sheetData sheetId="28367" refreshError="1"/>
      <sheetData sheetId="28368" refreshError="1"/>
      <sheetData sheetId="28369" refreshError="1"/>
      <sheetData sheetId="28370" refreshError="1"/>
      <sheetData sheetId="28371" refreshError="1"/>
      <sheetData sheetId="28372" refreshError="1"/>
      <sheetData sheetId="28373" refreshError="1"/>
      <sheetData sheetId="28374" refreshError="1"/>
      <sheetData sheetId="28375" refreshError="1"/>
      <sheetData sheetId="28376" refreshError="1"/>
      <sheetData sheetId="28377" refreshError="1"/>
      <sheetData sheetId="28378" refreshError="1"/>
      <sheetData sheetId="28379" refreshError="1"/>
      <sheetData sheetId="28380" refreshError="1"/>
      <sheetData sheetId="28381" refreshError="1"/>
      <sheetData sheetId="28382" refreshError="1"/>
      <sheetData sheetId="28383" refreshError="1"/>
      <sheetData sheetId="28384" refreshError="1"/>
      <sheetData sheetId="28385" refreshError="1"/>
      <sheetData sheetId="28386" refreshError="1"/>
      <sheetData sheetId="28387" refreshError="1"/>
      <sheetData sheetId="28388" refreshError="1"/>
      <sheetData sheetId="28389" refreshError="1"/>
      <sheetData sheetId="28390" refreshError="1"/>
      <sheetData sheetId="28391" refreshError="1"/>
      <sheetData sheetId="28392" refreshError="1"/>
      <sheetData sheetId="28393" refreshError="1"/>
      <sheetData sheetId="28394" refreshError="1"/>
      <sheetData sheetId="28395" refreshError="1"/>
      <sheetData sheetId="28396" refreshError="1"/>
      <sheetData sheetId="28397" refreshError="1"/>
      <sheetData sheetId="28398" refreshError="1"/>
      <sheetData sheetId="28399" refreshError="1"/>
      <sheetData sheetId="28400" refreshError="1"/>
      <sheetData sheetId="28401" refreshError="1"/>
      <sheetData sheetId="28402" refreshError="1"/>
      <sheetData sheetId="28403" refreshError="1"/>
      <sheetData sheetId="28404" refreshError="1"/>
      <sheetData sheetId="28405" refreshError="1"/>
      <sheetData sheetId="28406" refreshError="1"/>
      <sheetData sheetId="28407" refreshError="1"/>
      <sheetData sheetId="28408" refreshError="1"/>
      <sheetData sheetId="28409" refreshError="1"/>
      <sheetData sheetId="28410" refreshError="1"/>
      <sheetData sheetId="28411" refreshError="1"/>
      <sheetData sheetId="28412" refreshError="1"/>
      <sheetData sheetId="28413" refreshError="1"/>
      <sheetData sheetId="28414" refreshError="1"/>
      <sheetData sheetId="28415" refreshError="1"/>
      <sheetData sheetId="28416" refreshError="1"/>
      <sheetData sheetId="28417" refreshError="1"/>
      <sheetData sheetId="28418" refreshError="1"/>
      <sheetData sheetId="28419" refreshError="1"/>
      <sheetData sheetId="28420" refreshError="1"/>
      <sheetData sheetId="28421" refreshError="1"/>
      <sheetData sheetId="28422" refreshError="1"/>
      <sheetData sheetId="28423" refreshError="1"/>
      <sheetData sheetId="28424" refreshError="1"/>
      <sheetData sheetId="28425" refreshError="1"/>
      <sheetData sheetId="28426" refreshError="1"/>
      <sheetData sheetId="28427" refreshError="1"/>
      <sheetData sheetId="28428" refreshError="1"/>
      <sheetData sheetId="28429" refreshError="1"/>
      <sheetData sheetId="28430" refreshError="1"/>
      <sheetData sheetId="28431" refreshError="1"/>
      <sheetData sheetId="28432" refreshError="1"/>
      <sheetData sheetId="28433" refreshError="1"/>
      <sheetData sheetId="28434" refreshError="1"/>
      <sheetData sheetId="28435" refreshError="1"/>
      <sheetData sheetId="28436" refreshError="1"/>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refreshError="1"/>
      <sheetData sheetId="28454" refreshError="1"/>
      <sheetData sheetId="28455" refreshError="1"/>
      <sheetData sheetId="28456" refreshError="1"/>
      <sheetData sheetId="28457" refreshError="1"/>
      <sheetData sheetId="28458" refreshError="1"/>
      <sheetData sheetId="28459" refreshError="1"/>
      <sheetData sheetId="28460" refreshError="1"/>
      <sheetData sheetId="28461" refreshError="1"/>
      <sheetData sheetId="28462" refreshError="1"/>
      <sheetData sheetId="28463" refreshError="1"/>
      <sheetData sheetId="28464" refreshError="1"/>
      <sheetData sheetId="28465" refreshError="1"/>
      <sheetData sheetId="28466" refreshError="1"/>
      <sheetData sheetId="28467" refreshError="1"/>
      <sheetData sheetId="28468" refreshError="1"/>
      <sheetData sheetId="28469" refreshError="1"/>
      <sheetData sheetId="28470" refreshError="1"/>
      <sheetData sheetId="28471" refreshError="1"/>
      <sheetData sheetId="28472" refreshError="1"/>
      <sheetData sheetId="28473" refreshError="1"/>
      <sheetData sheetId="28474" refreshError="1"/>
      <sheetData sheetId="28475" refreshError="1"/>
      <sheetData sheetId="28476" refreshError="1"/>
      <sheetData sheetId="28477" refreshError="1"/>
      <sheetData sheetId="28478" refreshError="1"/>
      <sheetData sheetId="28479" refreshError="1"/>
      <sheetData sheetId="28480" refreshError="1"/>
      <sheetData sheetId="28481" refreshError="1"/>
      <sheetData sheetId="28482" refreshError="1"/>
      <sheetData sheetId="28483" refreshError="1"/>
      <sheetData sheetId="28484" refreshError="1"/>
      <sheetData sheetId="28485" refreshError="1"/>
      <sheetData sheetId="28486" refreshError="1"/>
      <sheetData sheetId="28487" refreshError="1"/>
      <sheetData sheetId="28488" refreshError="1"/>
      <sheetData sheetId="28489" refreshError="1"/>
      <sheetData sheetId="28490" refreshError="1"/>
      <sheetData sheetId="28491" refreshError="1"/>
      <sheetData sheetId="28492" refreshError="1"/>
      <sheetData sheetId="28493" refreshError="1"/>
      <sheetData sheetId="28494" refreshError="1"/>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refreshError="1"/>
      <sheetData sheetId="28507" refreshError="1"/>
      <sheetData sheetId="28508" refreshError="1"/>
      <sheetData sheetId="28509" refreshError="1"/>
      <sheetData sheetId="28510" refreshError="1"/>
      <sheetData sheetId="28511" refreshError="1"/>
      <sheetData sheetId="28512" refreshError="1"/>
      <sheetData sheetId="28513" refreshError="1"/>
      <sheetData sheetId="28514" refreshError="1"/>
      <sheetData sheetId="28515" refreshError="1"/>
      <sheetData sheetId="28516" refreshError="1"/>
      <sheetData sheetId="28517" refreshError="1"/>
      <sheetData sheetId="28518" refreshError="1"/>
      <sheetData sheetId="28519" refreshError="1"/>
      <sheetData sheetId="28520" refreshError="1"/>
      <sheetData sheetId="28521" refreshError="1"/>
      <sheetData sheetId="28522" refreshError="1"/>
      <sheetData sheetId="28523" refreshError="1"/>
      <sheetData sheetId="28524" refreshError="1"/>
      <sheetData sheetId="28525" refreshError="1"/>
      <sheetData sheetId="28526" refreshError="1"/>
      <sheetData sheetId="28527" refreshError="1"/>
      <sheetData sheetId="28528" refreshError="1"/>
      <sheetData sheetId="28529" refreshError="1"/>
      <sheetData sheetId="28530" refreshError="1"/>
      <sheetData sheetId="28531" refreshError="1"/>
      <sheetData sheetId="28532" refreshError="1"/>
      <sheetData sheetId="28533" refreshError="1"/>
      <sheetData sheetId="28534" refreshError="1"/>
      <sheetData sheetId="28535" refreshError="1"/>
      <sheetData sheetId="28536" refreshError="1"/>
      <sheetData sheetId="28537" refreshError="1"/>
      <sheetData sheetId="28538" refreshError="1"/>
      <sheetData sheetId="28539" refreshError="1"/>
      <sheetData sheetId="28540" refreshError="1"/>
      <sheetData sheetId="28541" refreshError="1"/>
      <sheetData sheetId="28542" refreshError="1"/>
      <sheetData sheetId="28543" refreshError="1"/>
      <sheetData sheetId="28544" refreshError="1"/>
      <sheetData sheetId="28545" refreshError="1"/>
      <sheetData sheetId="28546" refreshError="1"/>
      <sheetData sheetId="28547" refreshError="1"/>
      <sheetData sheetId="28548" refreshError="1"/>
      <sheetData sheetId="28549" refreshError="1"/>
      <sheetData sheetId="28550" refreshError="1"/>
      <sheetData sheetId="28551" refreshError="1"/>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refreshError="1"/>
      <sheetData sheetId="28565" refreshError="1"/>
      <sheetData sheetId="28566" refreshError="1"/>
      <sheetData sheetId="28567" refreshError="1"/>
      <sheetData sheetId="28568" refreshError="1"/>
      <sheetData sheetId="28569" refreshError="1"/>
      <sheetData sheetId="28570" refreshError="1"/>
      <sheetData sheetId="28571" refreshError="1"/>
      <sheetData sheetId="28572" refreshError="1"/>
      <sheetData sheetId="28573" refreshError="1"/>
      <sheetData sheetId="28574" refreshError="1"/>
      <sheetData sheetId="28575" refreshError="1"/>
      <sheetData sheetId="28576" refreshError="1"/>
      <sheetData sheetId="28577"/>
      <sheetData sheetId="28578"/>
      <sheetData sheetId="28579"/>
      <sheetData sheetId="28580"/>
      <sheetData sheetId="28581" refreshError="1"/>
      <sheetData sheetId="28582" refreshError="1"/>
      <sheetData sheetId="28583" refreshError="1"/>
      <sheetData sheetId="28584" refreshError="1"/>
      <sheetData sheetId="28585" refreshError="1"/>
      <sheetData sheetId="28586" refreshError="1"/>
      <sheetData sheetId="28587" refreshError="1"/>
      <sheetData sheetId="28588" refreshError="1"/>
      <sheetData sheetId="28589" refreshError="1"/>
      <sheetData sheetId="28590" refreshError="1"/>
      <sheetData sheetId="28591" refreshError="1"/>
      <sheetData sheetId="28592" refreshError="1"/>
      <sheetData sheetId="28593" refreshError="1"/>
      <sheetData sheetId="28594" refreshError="1"/>
      <sheetData sheetId="28595" refreshError="1"/>
      <sheetData sheetId="28596" refreshError="1"/>
      <sheetData sheetId="28597" refreshError="1"/>
      <sheetData sheetId="28598" refreshError="1"/>
      <sheetData sheetId="28599" refreshError="1"/>
      <sheetData sheetId="28600" refreshError="1"/>
      <sheetData sheetId="28601" refreshError="1"/>
      <sheetData sheetId="28602" refreshError="1"/>
      <sheetData sheetId="28603" refreshError="1"/>
      <sheetData sheetId="28604"/>
      <sheetData sheetId="28605" refreshError="1"/>
      <sheetData sheetId="28606" refreshError="1"/>
      <sheetData sheetId="28607" refreshError="1"/>
      <sheetData sheetId="28608" refreshError="1"/>
      <sheetData sheetId="28609"/>
      <sheetData sheetId="28610"/>
      <sheetData sheetId="28611"/>
      <sheetData sheetId="28612"/>
      <sheetData sheetId="28613"/>
      <sheetData sheetId="28614" refreshError="1"/>
      <sheetData sheetId="28615" refreshError="1"/>
      <sheetData sheetId="28616">
        <row r="4">
          <cell r="A4">
            <v>1</v>
          </cell>
        </row>
      </sheetData>
      <sheetData sheetId="28617" refreshError="1"/>
      <sheetData sheetId="28618">
        <row r="10">
          <cell r="A10" t="str">
            <v>Production (Lbs.) - Net</v>
          </cell>
        </row>
      </sheetData>
      <sheetData sheetId="28619"/>
      <sheetData sheetId="28620">
        <row r="4">
          <cell r="A4">
            <v>1</v>
          </cell>
        </row>
      </sheetData>
      <sheetData sheetId="28621" refreshError="1"/>
      <sheetData sheetId="28622"/>
      <sheetData sheetId="28623"/>
      <sheetData sheetId="28624"/>
      <sheetData sheetId="28625"/>
      <sheetData sheetId="28626" refreshError="1"/>
      <sheetData sheetId="28627"/>
      <sheetData sheetId="28628"/>
      <sheetData sheetId="28629" refreshError="1"/>
      <sheetData sheetId="28630"/>
      <sheetData sheetId="28631"/>
      <sheetData sheetId="28632"/>
      <sheetData sheetId="28633"/>
      <sheetData sheetId="28634"/>
      <sheetData sheetId="28635"/>
      <sheetData sheetId="28636"/>
      <sheetData sheetId="28637"/>
      <sheetData sheetId="28638"/>
      <sheetData sheetId="28639"/>
      <sheetData sheetId="28640"/>
      <sheetData sheetId="28641"/>
      <sheetData sheetId="28642"/>
      <sheetData sheetId="28643"/>
      <sheetData sheetId="28644" refreshError="1"/>
      <sheetData sheetId="28645" refreshError="1"/>
      <sheetData sheetId="28646" refreshError="1"/>
      <sheetData sheetId="28647" refreshError="1"/>
      <sheetData sheetId="28648" refreshError="1"/>
      <sheetData sheetId="28649" refreshError="1"/>
      <sheetData sheetId="28650" refreshError="1"/>
      <sheetData sheetId="28651">
        <row r="28">
          <cell r="O28">
            <v>201431336772</v>
          </cell>
        </row>
      </sheetData>
      <sheetData sheetId="28652"/>
      <sheetData sheetId="28653">
        <row r="2">
          <cell r="A2" t="str">
            <v>Acc</v>
          </cell>
        </row>
      </sheetData>
      <sheetData sheetId="28654"/>
      <sheetData sheetId="28655"/>
      <sheetData sheetId="28656">
        <row r="1">
          <cell r="A1" t="str">
            <v>Acct</v>
          </cell>
        </row>
      </sheetData>
      <sheetData sheetId="28657" refreshError="1"/>
      <sheetData sheetId="28658" refreshError="1"/>
      <sheetData sheetId="28659" refreshError="1"/>
      <sheetData sheetId="28660"/>
      <sheetData sheetId="28661" refreshError="1"/>
      <sheetData sheetId="28662" refreshError="1"/>
      <sheetData sheetId="28663" refreshError="1"/>
      <sheetData sheetId="28664" refreshError="1"/>
      <sheetData sheetId="28665" refreshError="1"/>
      <sheetData sheetId="28666" refreshError="1"/>
      <sheetData sheetId="28667" refreshError="1"/>
      <sheetData sheetId="28668" refreshError="1"/>
      <sheetData sheetId="28669" refreshError="1"/>
      <sheetData sheetId="28670" refreshError="1"/>
      <sheetData sheetId="28671" refreshError="1"/>
      <sheetData sheetId="28672" refreshError="1"/>
      <sheetData sheetId="28673" refreshError="1"/>
      <sheetData sheetId="28674" refreshError="1"/>
      <sheetData sheetId="28675" refreshError="1"/>
      <sheetData sheetId="28676" refreshError="1"/>
      <sheetData sheetId="28677" refreshError="1"/>
      <sheetData sheetId="28678" refreshError="1"/>
      <sheetData sheetId="28679" refreshError="1"/>
      <sheetData sheetId="28680" refreshError="1"/>
      <sheetData sheetId="28681" refreshError="1"/>
      <sheetData sheetId="28682" refreshError="1"/>
      <sheetData sheetId="28683" refreshError="1"/>
      <sheetData sheetId="28684" refreshError="1"/>
      <sheetData sheetId="28685" refreshError="1"/>
      <sheetData sheetId="28686" refreshError="1"/>
      <sheetData sheetId="28687" refreshError="1"/>
      <sheetData sheetId="28688" refreshError="1"/>
      <sheetData sheetId="28689" refreshError="1"/>
      <sheetData sheetId="28690" refreshError="1"/>
      <sheetData sheetId="28691" refreshError="1"/>
      <sheetData sheetId="28692" refreshError="1"/>
      <sheetData sheetId="28693" refreshError="1"/>
      <sheetData sheetId="28694" refreshError="1"/>
      <sheetData sheetId="28695" refreshError="1"/>
      <sheetData sheetId="28696" refreshError="1"/>
      <sheetData sheetId="28697" refreshError="1"/>
      <sheetData sheetId="28698" refreshError="1"/>
      <sheetData sheetId="28699" refreshError="1"/>
      <sheetData sheetId="28700" refreshError="1"/>
      <sheetData sheetId="28701" refreshError="1"/>
      <sheetData sheetId="28702" refreshError="1"/>
      <sheetData sheetId="28703" refreshError="1"/>
      <sheetData sheetId="28704" refreshError="1"/>
      <sheetData sheetId="28705" refreshError="1"/>
      <sheetData sheetId="28706" refreshError="1"/>
      <sheetData sheetId="28707" refreshError="1"/>
      <sheetData sheetId="28708" refreshError="1"/>
      <sheetData sheetId="28709" refreshError="1"/>
      <sheetData sheetId="28710" refreshError="1"/>
      <sheetData sheetId="28711" refreshError="1"/>
      <sheetData sheetId="28712" refreshError="1"/>
      <sheetData sheetId="28713" refreshError="1"/>
      <sheetData sheetId="28714" refreshError="1"/>
      <sheetData sheetId="28715" refreshError="1"/>
      <sheetData sheetId="28716" refreshError="1"/>
      <sheetData sheetId="28717" refreshError="1"/>
      <sheetData sheetId="28718" refreshError="1"/>
      <sheetData sheetId="28719" refreshError="1"/>
      <sheetData sheetId="28720" refreshError="1"/>
      <sheetData sheetId="28721" refreshError="1"/>
      <sheetData sheetId="28722" refreshError="1"/>
      <sheetData sheetId="28723" refreshError="1"/>
      <sheetData sheetId="28724" refreshError="1"/>
      <sheetData sheetId="28725" refreshError="1"/>
      <sheetData sheetId="28726" refreshError="1"/>
      <sheetData sheetId="28727" refreshError="1"/>
      <sheetData sheetId="28728" refreshError="1"/>
      <sheetData sheetId="28729" refreshError="1"/>
      <sheetData sheetId="28730" refreshError="1"/>
      <sheetData sheetId="28731" refreshError="1"/>
      <sheetData sheetId="28732" refreshError="1"/>
      <sheetData sheetId="28733" refreshError="1"/>
      <sheetData sheetId="28734" refreshError="1"/>
      <sheetData sheetId="28735" refreshError="1"/>
      <sheetData sheetId="28736" refreshError="1"/>
      <sheetData sheetId="28737" refreshError="1"/>
      <sheetData sheetId="28738" refreshError="1"/>
      <sheetData sheetId="28739" refreshError="1"/>
      <sheetData sheetId="28740" refreshError="1"/>
      <sheetData sheetId="28741" refreshError="1"/>
      <sheetData sheetId="28742" refreshError="1"/>
      <sheetData sheetId="28743" refreshError="1"/>
      <sheetData sheetId="28744" refreshError="1"/>
      <sheetData sheetId="28745" refreshError="1"/>
      <sheetData sheetId="28746" refreshError="1"/>
      <sheetData sheetId="28747" refreshError="1"/>
      <sheetData sheetId="28748" refreshError="1"/>
      <sheetData sheetId="28749" refreshError="1"/>
      <sheetData sheetId="28750" refreshError="1"/>
      <sheetData sheetId="28751" refreshError="1"/>
      <sheetData sheetId="28752" refreshError="1"/>
      <sheetData sheetId="28753" refreshError="1"/>
      <sheetData sheetId="28754" refreshError="1"/>
      <sheetData sheetId="28755" refreshError="1"/>
      <sheetData sheetId="28756" refreshError="1"/>
      <sheetData sheetId="28757" refreshError="1"/>
      <sheetData sheetId="28758" refreshError="1"/>
      <sheetData sheetId="28759" refreshError="1"/>
      <sheetData sheetId="28760" refreshError="1"/>
      <sheetData sheetId="28761" refreshError="1"/>
      <sheetData sheetId="28762" refreshError="1"/>
      <sheetData sheetId="28763" refreshError="1"/>
      <sheetData sheetId="28764" refreshError="1"/>
      <sheetData sheetId="28765" refreshError="1"/>
      <sheetData sheetId="28766" refreshError="1"/>
      <sheetData sheetId="28767" refreshError="1"/>
      <sheetData sheetId="28768" refreshError="1"/>
      <sheetData sheetId="28769" refreshError="1"/>
      <sheetData sheetId="28770" refreshError="1"/>
      <sheetData sheetId="28771" refreshError="1"/>
      <sheetData sheetId="28772" refreshError="1"/>
      <sheetData sheetId="28773" refreshError="1"/>
      <sheetData sheetId="28774" refreshError="1"/>
      <sheetData sheetId="28775" refreshError="1"/>
      <sheetData sheetId="28776" refreshError="1"/>
      <sheetData sheetId="28777" refreshError="1"/>
      <sheetData sheetId="28778" refreshError="1"/>
      <sheetData sheetId="28779" refreshError="1"/>
      <sheetData sheetId="28780" refreshError="1"/>
      <sheetData sheetId="28781" refreshError="1"/>
      <sheetData sheetId="28782" refreshError="1"/>
      <sheetData sheetId="28783" refreshError="1"/>
      <sheetData sheetId="28784" refreshError="1"/>
      <sheetData sheetId="28785" refreshError="1"/>
      <sheetData sheetId="28786" refreshError="1"/>
      <sheetData sheetId="28787" refreshError="1"/>
      <sheetData sheetId="28788" refreshError="1"/>
      <sheetData sheetId="28789" refreshError="1"/>
      <sheetData sheetId="28790" refreshError="1"/>
      <sheetData sheetId="28791" refreshError="1"/>
      <sheetData sheetId="28792" refreshError="1"/>
      <sheetData sheetId="28793" refreshError="1"/>
      <sheetData sheetId="28794" refreshError="1"/>
      <sheetData sheetId="28795" refreshError="1"/>
      <sheetData sheetId="28796" refreshError="1"/>
      <sheetData sheetId="28797" refreshError="1"/>
      <sheetData sheetId="28798" refreshError="1"/>
      <sheetData sheetId="28799" refreshError="1"/>
      <sheetData sheetId="28800" refreshError="1"/>
      <sheetData sheetId="28801" refreshError="1"/>
      <sheetData sheetId="28802" refreshError="1"/>
      <sheetData sheetId="28803" refreshError="1"/>
      <sheetData sheetId="28804" refreshError="1"/>
      <sheetData sheetId="28805" refreshError="1"/>
      <sheetData sheetId="28806" refreshError="1"/>
      <sheetData sheetId="28807" refreshError="1"/>
      <sheetData sheetId="28808" refreshError="1"/>
      <sheetData sheetId="28809" refreshError="1"/>
      <sheetData sheetId="28810" refreshError="1"/>
      <sheetData sheetId="28811" refreshError="1"/>
      <sheetData sheetId="28812" refreshError="1"/>
      <sheetData sheetId="28813" refreshError="1"/>
      <sheetData sheetId="28814" refreshError="1"/>
      <sheetData sheetId="28815" refreshError="1"/>
      <sheetData sheetId="28816" refreshError="1"/>
      <sheetData sheetId="28817" refreshError="1"/>
      <sheetData sheetId="28818" refreshError="1"/>
      <sheetData sheetId="28819" refreshError="1"/>
      <sheetData sheetId="28820" refreshError="1"/>
      <sheetData sheetId="28821" refreshError="1"/>
      <sheetData sheetId="28822" refreshError="1"/>
      <sheetData sheetId="28823" refreshError="1"/>
      <sheetData sheetId="28824" refreshError="1"/>
      <sheetData sheetId="28825" refreshError="1"/>
      <sheetData sheetId="28826" refreshError="1"/>
      <sheetData sheetId="28827" refreshError="1"/>
      <sheetData sheetId="28828" refreshError="1"/>
      <sheetData sheetId="28829" refreshError="1"/>
      <sheetData sheetId="28830" refreshError="1"/>
      <sheetData sheetId="28831" refreshError="1"/>
      <sheetData sheetId="28832" refreshError="1"/>
      <sheetData sheetId="28833" refreshError="1"/>
      <sheetData sheetId="28834" refreshError="1"/>
      <sheetData sheetId="28835" refreshError="1"/>
      <sheetData sheetId="28836" refreshError="1"/>
      <sheetData sheetId="28837" refreshError="1"/>
      <sheetData sheetId="28838" refreshError="1"/>
      <sheetData sheetId="28839" refreshError="1"/>
      <sheetData sheetId="28840" refreshError="1"/>
      <sheetData sheetId="28841" refreshError="1"/>
      <sheetData sheetId="28842" refreshError="1"/>
      <sheetData sheetId="28843" refreshError="1"/>
      <sheetData sheetId="28844" refreshError="1"/>
      <sheetData sheetId="28845" refreshError="1"/>
      <sheetData sheetId="28846" refreshError="1"/>
      <sheetData sheetId="28847" refreshError="1"/>
      <sheetData sheetId="28848" refreshError="1"/>
      <sheetData sheetId="28849" refreshError="1"/>
      <sheetData sheetId="28850" refreshError="1"/>
      <sheetData sheetId="28851" refreshError="1"/>
      <sheetData sheetId="28852" refreshError="1"/>
      <sheetData sheetId="28853" refreshError="1"/>
      <sheetData sheetId="28854" refreshError="1"/>
      <sheetData sheetId="28855" refreshError="1"/>
      <sheetData sheetId="28856" refreshError="1"/>
      <sheetData sheetId="28857" refreshError="1"/>
      <sheetData sheetId="28858" refreshError="1"/>
      <sheetData sheetId="28859" refreshError="1"/>
      <sheetData sheetId="28860" refreshError="1"/>
      <sheetData sheetId="28861" refreshError="1"/>
      <sheetData sheetId="28862" refreshError="1"/>
      <sheetData sheetId="28863" refreshError="1"/>
      <sheetData sheetId="28864" refreshError="1"/>
      <sheetData sheetId="28865" refreshError="1"/>
      <sheetData sheetId="28866" refreshError="1"/>
      <sheetData sheetId="28867" refreshError="1"/>
      <sheetData sheetId="28868" refreshError="1"/>
      <sheetData sheetId="28869" refreshError="1"/>
      <sheetData sheetId="28870" refreshError="1"/>
      <sheetData sheetId="28871" refreshError="1"/>
      <sheetData sheetId="28872" refreshError="1"/>
      <sheetData sheetId="28873" refreshError="1"/>
      <sheetData sheetId="28874" refreshError="1"/>
      <sheetData sheetId="28875" refreshError="1"/>
      <sheetData sheetId="28876" refreshError="1"/>
      <sheetData sheetId="28877" refreshError="1"/>
      <sheetData sheetId="28878"/>
      <sheetData sheetId="28879"/>
      <sheetData sheetId="28880"/>
      <sheetData sheetId="28881"/>
      <sheetData sheetId="28882"/>
      <sheetData sheetId="28883">
        <row r="16">
          <cell r="C16" t="str">
            <v>SUN</v>
          </cell>
        </row>
      </sheetData>
      <sheetData sheetId="28884" refreshError="1"/>
      <sheetData sheetId="28885"/>
      <sheetData sheetId="28886" refreshError="1"/>
      <sheetData sheetId="28887"/>
      <sheetData sheetId="28888"/>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efreshError="1"/>
      <sheetData sheetId="28909" refreshError="1"/>
      <sheetData sheetId="28910" refreshError="1"/>
      <sheetData sheetId="28911" refreshError="1"/>
      <sheetData sheetId="28912" refreshError="1"/>
      <sheetData sheetId="28913" refreshError="1"/>
      <sheetData sheetId="28914" refreshError="1"/>
      <sheetData sheetId="28915" refreshError="1"/>
      <sheetData sheetId="28916" refreshError="1"/>
      <sheetData sheetId="28917"/>
      <sheetData sheetId="28918"/>
      <sheetData sheetId="28919"/>
      <sheetData sheetId="28920"/>
      <sheetData sheetId="28921"/>
      <sheetData sheetId="28922"/>
      <sheetData sheetId="28923"/>
      <sheetData sheetId="28924"/>
      <sheetData sheetId="28925"/>
      <sheetData sheetId="28926" refreshError="1"/>
      <sheetData sheetId="28927" refreshError="1"/>
      <sheetData sheetId="28928" refreshError="1"/>
      <sheetData sheetId="28929" refreshError="1"/>
      <sheetData sheetId="28930" refreshError="1"/>
      <sheetData sheetId="28931" refreshError="1"/>
      <sheetData sheetId="28932" refreshError="1"/>
      <sheetData sheetId="28933" refreshError="1"/>
      <sheetData sheetId="28934" refreshError="1"/>
      <sheetData sheetId="28935" refreshError="1"/>
      <sheetData sheetId="28936" refreshError="1"/>
      <sheetData sheetId="28937" refreshError="1"/>
      <sheetData sheetId="28938" refreshError="1"/>
      <sheetData sheetId="28939" refreshError="1"/>
      <sheetData sheetId="28940" refreshError="1"/>
      <sheetData sheetId="28941" refreshError="1"/>
      <sheetData sheetId="28942" refreshError="1"/>
      <sheetData sheetId="28943" refreshError="1"/>
      <sheetData sheetId="28944" refreshError="1"/>
      <sheetData sheetId="28945" refreshError="1"/>
      <sheetData sheetId="28946" refreshError="1"/>
      <sheetData sheetId="28947" refreshError="1"/>
      <sheetData sheetId="28948" refreshError="1"/>
      <sheetData sheetId="28949" refreshError="1"/>
      <sheetData sheetId="28950" refreshError="1"/>
      <sheetData sheetId="28951" refreshError="1"/>
      <sheetData sheetId="28952" refreshError="1"/>
      <sheetData sheetId="28953" refreshError="1"/>
      <sheetData sheetId="28954" refreshError="1"/>
      <sheetData sheetId="28955" refreshError="1"/>
      <sheetData sheetId="28956" refreshError="1"/>
      <sheetData sheetId="28957" refreshError="1"/>
      <sheetData sheetId="28958" refreshError="1"/>
      <sheetData sheetId="28959" refreshError="1"/>
      <sheetData sheetId="28960" refreshError="1"/>
      <sheetData sheetId="28961" refreshError="1"/>
      <sheetData sheetId="28962" refreshError="1"/>
      <sheetData sheetId="28963" refreshError="1"/>
      <sheetData sheetId="28964" refreshError="1"/>
      <sheetData sheetId="28965" refreshError="1"/>
      <sheetData sheetId="28966" refreshError="1"/>
      <sheetData sheetId="28967" refreshError="1"/>
      <sheetData sheetId="28968" refreshError="1"/>
      <sheetData sheetId="28969" refreshError="1"/>
      <sheetData sheetId="28970" refreshError="1"/>
      <sheetData sheetId="28971" refreshError="1"/>
      <sheetData sheetId="28972" refreshError="1"/>
      <sheetData sheetId="28973" refreshError="1"/>
      <sheetData sheetId="28974" refreshError="1"/>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sheetData sheetId="28983"/>
      <sheetData sheetId="28984"/>
      <sheetData sheetId="28985"/>
      <sheetData sheetId="28986"/>
      <sheetData sheetId="28987"/>
      <sheetData sheetId="28988"/>
      <sheetData sheetId="28989"/>
      <sheetData sheetId="28990"/>
      <sheetData sheetId="28991"/>
      <sheetData sheetId="28992"/>
      <sheetData sheetId="28993"/>
      <sheetData sheetId="28994">
        <row r="1">
          <cell r="C1" t="str">
            <v>Kode</v>
          </cell>
        </row>
      </sheetData>
      <sheetData sheetId="28995">
        <row r="1">
          <cell r="A1" t="str">
            <v>NPWP</v>
          </cell>
        </row>
      </sheetData>
      <sheetData sheetId="28996"/>
      <sheetData sheetId="28997" refreshError="1"/>
      <sheetData sheetId="28998" refreshError="1"/>
      <sheetData sheetId="28999" refreshError="1"/>
      <sheetData sheetId="29000" refreshError="1"/>
      <sheetData sheetId="29001" refreshError="1"/>
      <sheetData sheetId="29002" refreshError="1"/>
      <sheetData sheetId="29003" refreshError="1"/>
      <sheetData sheetId="29004" refreshError="1"/>
      <sheetData sheetId="29005" refreshError="1"/>
      <sheetData sheetId="29006" refreshError="1"/>
      <sheetData sheetId="29007" refreshError="1"/>
      <sheetData sheetId="29008" refreshError="1"/>
      <sheetData sheetId="29009" refreshError="1"/>
      <sheetData sheetId="29010" refreshError="1"/>
      <sheetData sheetId="29011" refreshError="1"/>
      <sheetData sheetId="29012" refreshError="1"/>
      <sheetData sheetId="29013" refreshError="1"/>
      <sheetData sheetId="29014" refreshError="1"/>
      <sheetData sheetId="29015" refreshError="1"/>
      <sheetData sheetId="29016" refreshError="1"/>
      <sheetData sheetId="29017" refreshError="1"/>
      <sheetData sheetId="29018" refreshError="1"/>
      <sheetData sheetId="29019" refreshError="1"/>
      <sheetData sheetId="29020" refreshError="1"/>
      <sheetData sheetId="29021" refreshError="1"/>
      <sheetData sheetId="29022" refreshError="1"/>
      <sheetData sheetId="29023" refreshError="1"/>
      <sheetData sheetId="29024"/>
      <sheetData sheetId="29025" refreshError="1"/>
      <sheetData sheetId="29026" refreshError="1"/>
      <sheetData sheetId="29027" refreshError="1"/>
      <sheetData sheetId="29028"/>
      <sheetData sheetId="29029"/>
      <sheetData sheetId="29030" refreshError="1"/>
      <sheetData sheetId="29031"/>
      <sheetData sheetId="29032"/>
      <sheetData sheetId="29033"/>
      <sheetData sheetId="29034"/>
      <sheetData sheetId="29035"/>
      <sheetData sheetId="29036"/>
      <sheetData sheetId="29037"/>
      <sheetData sheetId="29038"/>
      <sheetData sheetId="29039">
        <row r="3">
          <cell r="M3" t="str">
            <v>- 2 -</v>
          </cell>
        </row>
      </sheetData>
      <sheetData sheetId="29040"/>
      <sheetData sheetId="29041"/>
      <sheetData sheetId="29042">
        <row r="1">
          <cell r="B1" t="str">
            <v>Jan</v>
          </cell>
        </row>
      </sheetData>
      <sheetData sheetId="29043">
        <row r="59">
          <cell r="AG59">
            <v>38077</v>
          </cell>
        </row>
      </sheetData>
      <sheetData sheetId="29044"/>
      <sheetData sheetId="29045"/>
      <sheetData sheetId="29046"/>
      <sheetData sheetId="29047"/>
      <sheetData sheetId="29048"/>
      <sheetData sheetId="29049"/>
      <sheetData sheetId="29050"/>
      <sheetData sheetId="29051"/>
      <sheetData sheetId="29052">
        <row r="16">
          <cell r="T16" t="str">
            <v>Konsultan</v>
          </cell>
        </row>
      </sheetData>
      <sheetData sheetId="29053">
        <row r="28">
          <cell r="O28">
            <v>23625000</v>
          </cell>
        </row>
      </sheetData>
      <sheetData sheetId="29054">
        <row r="45">
          <cell r="O45">
            <v>14000000000</v>
          </cell>
        </row>
      </sheetData>
      <sheetData sheetId="29055"/>
      <sheetData sheetId="29056"/>
      <sheetData sheetId="29057"/>
      <sheetData sheetId="29058"/>
      <sheetData sheetId="29059"/>
      <sheetData sheetId="29060"/>
      <sheetData sheetId="29061"/>
      <sheetData sheetId="29062"/>
      <sheetData sheetId="29063"/>
      <sheetData sheetId="29064" refreshError="1"/>
      <sheetData sheetId="29065" refreshError="1"/>
      <sheetData sheetId="29066" refreshError="1"/>
      <sheetData sheetId="29067" refreshError="1"/>
      <sheetData sheetId="29068" refreshError="1"/>
      <sheetData sheetId="29069" refreshError="1"/>
      <sheetData sheetId="29070"/>
      <sheetData sheetId="29071" refreshError="1"/>
      <sheetData sheetId="29072" refreshError="1"/>
      <sheetData sheetId="29073" refreshError="1"/>
      <sheetData sheetId="29074" refreshError="1"/>
      <sheetData sheetId="29075" refreshError="1"/>
      <sheetData sheetId="29076" refreshError="1"/>
      <sheetData sheetId="29077" refreshError="1"/>
      <sheetData sheetId="29078" refreshError="1"/>
      <sheetData sheetId="29079" refreshError="1"/>
      <sheetData sheetId="29080" refreshError="1"/>
      <sheetData sheetId="29081" refreshError="1"/>
      <sheetData sheetId="29082" refreshError="1"/>
      <sheetData sheetId="29083" refreshError="1"/>
      <sheetData sheetId="29084"/>
      <sheetData sheetId="29085"/>
      <sheetData sheetId="29086"/>
      <sheetData sheetId="29087"/>
      <sheetData sheetId="29088"/>
      <sheetData sheetId="29089"/>
      <sheetData sheetId="29090"/>
      <sheetData sheetId="29091" refreshError="1"/>
      <sheetData sheetId="29092" refreshError="1"/>
      <sheetData sheetId="29093" refreshError="1"/>
      <sheetData sheetId="29094" refreshError="1"/>
      <sheetData sheetId="29095" refreshError="1"/>
      <sheetData sheetId="29096" refreshError="1"/>
      <sheetData sheetId="29097" refreshError="1"/>
      <sheetData sheetId="29098" refreshError="1"/>
      <sheetData sheetId="29099" refreshError="1"/>
      <sheetData sheetId="29100" refreshError="1"/>
      <sheetData sheetId="29101" refreshError="1"/>
      <sheetData sheetId="29102"/>
      <sheetData sheetId="29103" refreshError="1"/>
      <sheetData sheetId="29104" refreshError="1"/>
      <sheetData sheetId="29105" refreshError="1"/>
      <sheetData sheetId="29106" refreshError="1"/>
      <sheetData sheetId="29107" refreshError="1"/>
      <sheetData sheetId="29108" refreshError="1"/>
      <sheetData sheetId="29109" refreshError="1"/>
      <sheetData sheetId="29110" refreshError="1"/>
      <sheetData sheetId="29111" refreshError="1"/>
      <sheetData sheetId="29112" refreshError="1"/>
      <sheetData sheetId="29113" refreshError="1"/>
      <sheetData sheetId="29114" refreshError="1"/>
      <sheetData sheetId="29115" refreshError="1"/>
      <sheetData sheetId="29116" refreshError="1"/>
      <sheetData sheetId="29117" refreshError="1"/>
      <sheetData sheetId="29118" refreshError="1"/>
      <sheetData sheetId="29119"/>
      <sheetData sheetId="29120"/>
      <sheetData sheetId="29121"/>
      <sheetData sheetId="29122"/>
      <sheetData sheetId="29123"/>
      <sheetData sheetId="29124"/>
      <sheetData sheetId="29125"/>
      <sheetData sheetId="29126"/>
      <sheetData sheetId="29127"/>
      <sheetData sheetId="29128"/>
      <sheetData sheetId="29129"/>
      <sheetData sheetId="29130"/>
      <sheetData sheetId="29131"/>
      <sheetData sheetId="29132"/>
      <sheetData sheetId="29133"/>
      <sheetData sheetId="29134"/>
      <sheetData sheetId="29135"/>
      <sheetData sheetId="29136"/>
      <sheetData sheetId="29137"/>
      <sheetData sheetId="29138"/>
      <sheetData sheetId="29139"/>
      <sheetData sheetId="29140"/>
      <sheetData sheetId="29141" refreshError="1"/>
      <sheetData sheetId="29142" refreshError="1"/>
      <sheetData sheetId="29143" refreshError="1"/>
      <sheetData sheetId="29144" refreshError="1"/>
      <sheetData sheetId="29145" refreshError="1"/>
      <sheetData sheetId="29146" refreshError="1"/>
      <sheetData sheetId="29147" refreshError="1"/>
      <sheetData sheetId="29148" refreshError="1"/>
      <sheetData sheetId="29149" refreshError="1"/>
      <sheetData sheetId="29150" refreshError="1"/>
      <sheetData sheetId="29151" refreshError="1"/>
      <sheetData sheetId="29152" refreshError="1"/>
      <sheetData sheetId="29153" refreshError="1"/>
      <sheetData sheetId="29154" refreshError="1"/>
      <sheetData sheetId="29155" refreshError="1"/>
      <sheetData sheetId="29156" refreshError="1"/>
      <sheetData sheetId="29157" refreshError="1"/>
      <sheetData sheetId="29158" refreshError="1"/>
      <sheetData sheetId="29159" refreshError="1"/>
      <sheetData sheetId="29160" refreshError="1"/>
      <sheetData sheetId="29161" refreshError="1"/>
      <sheetData sheetId="29162" refreshError="1"/>
      <sheetData sheetId="29163" refreshError="1"/>
      <sheetData sheetId="29164" refreshError="1"/>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refreshError="1"/>
      <sheetData sheetId="29190" refreshError="1"/>
      <sheetData sheetId="29191" refreshError="1"/>
      <sheetData sheetId="29192" refreshError="1"/>
      <sheetData sheetId="29193" refreshError="1"/>
      <sheetData sheetId="29194" refreshError="1"/>
      <sheetData sheetId="29195" refreshError="1"/>
      <sheetData sheetId="29196" refreshError="1"/>
      <sheetData sheetId="29197" refreshError="1"/>
      <sheetData sheetId="29198" refreshError="1"/>
      <sheetData sheetId="29199" refreshError="1"/>
      <sheetData sheetId="29200" refreshError="1"/>
      <sheetData sheetId="29201" refreshError="1"/>
      <sheetData sheetId="29202" refreshError="1"/>
      <sheetData sheetId="29203" refreshError="1"/>
      <sheetData sheetId="29204" refreshError="1"/>
      <sheetData sheetId="29205" refreshError="1"/>
      <sheetData sheetId="29206" refreshError="1"/>
      <sheetData sheetId="29207" refreshError="1"/>
      <sheetData sheetId="29208" refreshError="1"/>
      <sheetData sheetId="29209" refreshError="1"/>
      <sheetData sheetId="29210" refreshError="1"/>
      <sheetData sheetId="29211" refreshError="1"/>
      <sheetData sheetId="29212" refreshError="1"/>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efreshError="1"/>
      <sheetData sheetId="29222" refreshError="1"/>
      <sheetData sheetId="29223" refreshError="1"/>
      <sheetData sheetId="29224" refreshError="1"/>
      <sheetData sheetId="29225" refreshError="1"/>
      <sheetData sheetId="29226" refreshError="1"/>
      <sheetData sheetId="29227" refreshError="1"/>
      <sheetData sheetId="29228" refreshError="1"/>
      <sheetData sheetId="29229" refreshError="1"/>
      <sheetData sheetId="29230" refreshError="1"/>
      <sheetData sheetId="29231" refreshError="1"/>
      <sheetData sheetId="29232" refreshError="1"/>
      <sheetData sheetId="29233"/>
      <sheetData sheetId="29234"/>
      <sheetData sheetId="29235"/>
      <sheetData sheetId="29236"/>
      <sheetData sheetId="29237"/>
      <sheetData sheetId="29238"/>
      <sheetData sheetId="29239"/>
      <sheetData sheetId="29240"/>
      <sheetData sheetId="29241"/>
      <sheetData sheetId="29242" refreshError="1"/>
      <sheetData sheetId="29243" refreshError="1"/>
      <sheetData sheetId="29244" refreshError="1"/>
      <sheetData sheetId="29245" refreshError="1"/>
      <sheetData sheetId="29246" refreshError="1"/>
      <sheetData sheetId="29247"/>
      <sheetData sheetId="29248"/>
      <sheetData sheetId="29249"/>
      <sheetData sheetId="29250"/>
      <sheetData sheetId="29251"/>
      <sheetData sheetId="29252"/>
      <sheetData sheetId="29253">
        <row r="4">
          <cell r="G4">
            <v>305</v>
          </cell>
        </row>
      </sheetData>
      <sheetData sheetId="29254"/>
      <sheetData sheetId="29255"/>
      <sheetData sheetId="29256"/>
      <sheetData sheetId="29257"/>
      <sheetData sheetId="29258" refreshError="1"/>
      <sheetData sheetId="29259" refreshError="1"/>
      <sheetData sheetId="29260"/>
      <sheetData sheetId="29261"/>
      <sheetData sheetId="29262"/>
      <sheetData sheetId="29263"/>
      <sheetData sheetId="29264"/>
      <sheetData sheetId="29265"/>
      <sheetData sheetId="29266"/>
      <sheetData sheetId="29267"/>
      <sheetData sheetId="29268"/>
      <sheetData sheetId="29269"/>
      <sheetData sheetId="29270"/>
      <sheetData sheetId="29271"/>
      <sheetData sheetId="29272"/>
      <sheetData sheetId="29273"/>
      <sheetData sheetId="29274"/>
      <sheetData sheetId="29275"/>
      <sheetData sheetId="29276"/>
      <sheetData sheetId="29277"/>
      <sheetData sheetId="29278"/>
      <sheetData sheetId="29279"/>
      <sheetData sheetId="29280"/>
      <sheetData sheetId="29281"/>
      <sheetData sheetId="29282"/>
      <sheetData sheetId="29283" refreshError="1"/>
      <sheetData sheetId="29284" refreshError="1"/>
      <sheetData sheetId="29285" refreshError="1"/>
      <sheetData sheetId="29286"/>
      <sheetData sheetId="29287"/>
      <sheetData sheetId="29288" refreshError="1"/>
      <sheetData sheetId="29289"/>
      <sheetData sheetId="29290" refreshError="1"/>
      <sheetData sheetId="29291"/>
      <sheetData sheetId="29292" refreshError="1"/>
      <sheetData sheetId="29293"/>
      <sheetData sheetId="29294" refreshError="1"/>
      <sheetData sheetId="29295" refreshError="1"/>
      <sheetData sheetId="29296" refreshError="1"/>
      <sheetData sheetId="29297" refreshError="1"/>
      <sheetData sheetId="29298" refreshError="1"/>
      <sheetData sheetId="29299" refreshError="1"/>
      <sheetData sheetId="29300" refreshError="1"/>
      <sheetData sheetId="29301" refreshError="1"/>
      <sheetData sheetId="29302" refreshError="1"/>
      <sheetData sheetId="29303" refreshError="1"/>
      <sheetData sheetId="29304" refreshError="1"/>
      <sheetData sheetId="29305" refreshError="1"/>
      <sheetData sheetId="29306" refreshError="1"/>
      <sheetData sheetId="29307" refreshError="1"/>
      <sheetData sheetId="29308" refreshError="1"/>
      <sheetData sheetId="29309" refreshError="1"/>
      <sheetData sheetId="29310" refreshError="1"/>
      <sheetData sheetId="29311" refreshError="1"/>
      <sheetData sheetId="29312" refreshError="1"/>
      <sheetData sheetId="29313" refreshError="1"/>
      <sheetData sheetId="29314" refreshError="1"/>
      <sheetData sheetId="29315" refreshError="1"/>
      <sheetData sheetId="29316" refreshError="1"/>
      <sheetData sheetId="29317" refreshError="1"/>
      <sheetData sheetId="29318" refreshError="1"/>
      <sheetData sheetId="29319" refreshError="1"/>
      <sheetData sheetId="29320" refreshError="1"/>
      <sheetData sheetId="29321" refreshError="1"/>
      <sheetData sheetId="29322" refreshError="1"/>
      <sheetData sheetId="29323" refreshError="1"/>
      <sheetData sheetId="29324" refreshError="1"/>
      <sheetData sheetId="29325" refreshError="1"/>
      <sheetData sheetId="29326" refreshError="1"/>
      <sheetData sheetId="29327" refreshError="1"/>
      <sheetData sheetId="29328" refreshError="1"/>
      <sheetData sheetId="29329" refreshError="1"/>
      <sheetData sheetId="29330" refreshError="1"/>
      <sheetData sheetId="29331" refreshError="1"/>
      <sheetData sheetId="29332" refreshError="1"/>
      <sheetData sheetId="29333" refreshError="1"/>
      <sheetData sheetId="29334" refreshError="1"/>
      <sheetData sheetId="29335" refreshError="1"/>
      <sheetData sheetId="29336" refreshError="1"/>
      <sheetData sheetId="29337" refreshError="1"/>
      <sheetData sheetId="29338" refreshError="1"/>
      <sheetData sheetId="29339" refreshError="1"/>
      <sheetData sheetId="29340" refreshError="1"/>
      <sheetData sheetId="29341" refreshError="1"/>
      <sheetData sheetId="29342" refreshError="1"/>
      <sheetData sheetId="29343" refreshError="1"/>
      <sheetData sheetId="29344" refreshError="1"/>
      <sheetData sheetId="29345" refreshError="1"/>
      <sheetData sheetId="29346" refreshError="1"/>
      <sheetData sheetId="29347" refreshError="1"/>
      <sheetData sheetId="29348" refreshError="1"/>
      <sheetData sheetId="29349" refreshError="1"/>
      <sheetData sheetId="29350" refreshError="1"/>
      <sheetData sheetId="29351" refreshError="1"/>
      <sheetData sheetId="29352" refreshError="1"/>
      <sheetData sheetId="29353" refreshError="1"/>
      <sheetData sheetId="29354" refreshError="1"/>
      <sheetData sheetId="29355" refreshError="1"/>
      <sheetData sheetId="29356" refreshError="1"/>
      <sheetData sheetId="29357" refreshError="1"/>
      <sheetData sheetId="29358" refreshError="1"/>
      <sheetData sheetId="29359" refreshError="1"/>
      <sheetData sheetId="29360" refreshError="1"/>
      <sheetData sheetId="29361"/>
      <sheetData sheetId="29362"/>
      <sheetData sheetId="29363"/>
      <sheetData sheetId="29364"/>
      <sheetData sheetId="29365"/>
      <sheetData sheetId="29366"/>
      <sheetData sheetId="29367"/>
      <sheetData sheetId="29368"/>
      <sheetData sheetId="29369">
        <row r="7">
          <cell r="H7">
            <v>8500000</v>
          </cell>
        </row>
      </sheetData>
      <sheetData sheetId="29370"/>
      <sheetData sheetId="29371">
        <row r="2">
          <cell r="A2" t="str">
            <v>Acc</v>
          </cell>
        </row>
      </sheetData>
      <sheetData sheetId="29372">
        <row r="35">
          <cell r="Q35">
            <v>0</v>
          </cell>
        </row>
      </sheetData>
      <sheetData sheetId="29373">
        <row r="8">
          <cell r="G8">
            <v>1690000000</v>
          </cell>
        </row>
      </sheetData>
      <sheetData sheetId="29374" refreshError="1"/>
      <sheetData sheetId="29375" refreshError="1"/>
      <sheetData sheetId="29376" refreshError="1"/>
      <sheetData sheetId="29377" refreshError="1"/>
      <sheetData sheetId="29378" refreshError="1"/>
      <sheetData sheetId="29379" refreshError="1"/>
      <sheetData sheetId="29380" refreshError="1"/>
      <sheetData sheetId="29381" refreshError="1"/>
      <sheetData sheetId="29382" refreshError="1"/>
      <sheetData sheetId="29383" refreshError="1"/>
      <sheetData sheetId="29384" refreshError="1"/>
      <sheetData sheetId="29385" refreshError="1"/>
      <sheetData sheetId="29386" refreshError="1"/>
      <sheetData sheetId="29387" refreshError="1"/>
      <sheetData sheetId="29388" refreshError="1"/>
      <sheetData sheetId="29389" refreshError="1"/>
      <sheetData sheetId="29390" refreshError="1"/>
      <sheetData sheetId="29391" refreshError="1"/>
      <sheetData sheetId="29392" refreshError="1"/>
      <sheetData sheetId="29393" refreshError="1"/>
      <sheetData sheetId="29394" refreshError="1"/>
      <sheetData sheetId="29395" refreshError="1"/>
      <sheetData sheetId="29396" refreshError="1"/>
      <sheetData sheetId="29397" refreshError="1"/>
      <sheetData sheetId="29398" refreshError="1"/>
      <sheetData sheetId="29399" refreshError="1"/>
      <sheetData sheetId="29400" refreshError="1"/>
      <sheetData sheetId="29401" refreshError="1"/>
      <sheetData sheetId="29402" refreshError="1"/>
      <sheetData sheetId="29403" refreshError="1"/>
      <sheetData sheetId="29404" refreshError="1"/>
      <sheetData sheetId="29405" refreshError="1"/>
      <sheetData sheetId="29406" refreshError="1"/>
      <sheetData sheetId="29407" refreshError="1"/>
      <sheetData sheetId="29408" refreshError="1"/>
      <sheetData sheetId="29409" refreshError="1"/>
      <sheetData sheetId="29410" refreshError="1"/>
      <sheetData sheetId="29411" refreshError="1"/>
      <sheetData sheetId="29412" refreshError="1"/>
      <sheetData sheetId="29413" refreshError="1"/>
      <sheetData sheetId="29414" refreshError="1"/>
      <sheetData sheetId="29415" refreshError="1"/>
      <sheetData sheetId="29416" refreshError="1"/>
      <sheetData sheetId="29417" refreshError="1"/>
      <sheetData sheetId="29418" refreshError="1"/>
      <sheetData sheetId="29419" refreshError="1"/>
      <sheetData sheetId="29420" refreshError="1"/>
      <sheetData sheetId="29421" refreshError="1"/>
      <sheetData sheetId="29422" refreshError="1"/>
      <sheetData sheetId="29423" refreshError="1"/>
      <sheetData sheetId="29424" refreshError="1"/>
      <sheetData sheetId="29425" refreshError="1"/>
      <sheetData sheetId="29426" refreshError="1"/>
      <sheetData sheetId="29427" refreshError="1"/>
      <sheetData sheetId="29428" refreshError="1"/>
      <sheetData sheetId="29429" refreshError="1"/>
      <sheetData sheetId="29430" refreshError="1"/>
      <sheetData sheetId="29431" refreshError="1"/>
      <sheetData sheetId="29432" refreshError="1"/>
      <sheetData sheetId="29433" refreshError="1"/>
      <sheetData sheetId="29434" refreshError="1"/>
      <sheetData sheetId="29435" refreshError="1"/>
      <sheetData sheetId="29436" refreshError="1"/>
      <sheetData sheetId="29437" refreshError="1"/>
      <sheetData sheetId="29438" refreshError="1"/>
      <sheetData sheetId="29439" refreshError="1"/>
      <sheetData sheetId="29440" refreshError="1"/>
      <sheetData sheetId="29441" refreshError="1"/>
      <sheetData sheetId="29442" refreshError="1"/>
      <sheetData sheetId="29443" refreshError="1"/>
      <sheetData sheetId="29444" refreshError="1"/>
      <sheetData sheetId="29445" refreshError="1"/>
      <sheetData sheetId="29446" refreshError="1"/>
      <sheetData sheetId="29447" refreshError="1"/>
      <sheetData sheetId="29448" refreshError="1"/>
      <sheetData sheetId="29449" refreshError="1"/>
      <sheetData sheetId="29450" refreshError="1"/>
      <sheetData sheetId="29451" refreshError="1"/>
      <sheetData sheetId="29452" refreshError="1"/>
      <sheetData sheetId="29453" refreshError="1"/>
      <sheetData sheetId="29454" refreshError="1"/>
      <sheetData sheetId="29455" refreshError="1"/>
      <sheetData sheetId="29456" refreshError="1"/>
      <sheetData sheetId="29457" refreshError="1"/>
      <sheetData sheetId="29458" refreshError="1"/>
      <sheetData sheetId="29459" refreshError="1"/>
      <sheetData sheetId="29460" refreshError="1"/>
      <sheetData sheetId="29461" refreshError="1"/>
      <sheetData sheetId="29462" refreshError="1"/>
      <sheetData sheetId="29463" refreshError="1"/>
      <sheetData sheetId="29464" refreshError="1"/>
      <sheetData sheetId="29465" refreshError="1"/>
      <sheetData sheetId="29466" refreshError="1"/>
      <sheetData sheetId="29467" refreshError="1"/>
      <sheetData sheetId="29468" refreshError="1"/>
      <sheetData sheetId="29469" refreshError="1"/>
      <sheetData sheetId="29470" refreshError="1"/>
      <sheetData sheetId="29471" refreshError="1"/>
      <sheetData sheetId="29472" refreshError="1"/>
      <sheetData sheetId="29473" refreshError="1"/>
      <sheetData sheetId="29474">
        <row r="18">
          <cell r="F18">
            <v>0</v>
          </cell>
        </row>
      </sheetData>
      <sheetData sheetId="29475" refreshError="1"/>
      <sheetData sheetId="29476" refreshError="1"/>
      <sheetData sheetId="29477" refreshError="1"/>
      <sheetData sheetId="29478" refreshError="1"/>
      <sheetData sheetId="29479" refreshError="1"/>
      <sheetData sheetId="29480" refreshError="1"/>
      <sheetData sheetId="29481" refreshError="1"/>
      <sheetData sheetId="29482" refreshError="1"/>
      <sheetData sheetId="29483" refreshError="1"/>
      <sheetData sheetId="29484" refreshError="1"/>
      <sheetData sheetId="29485" refreshError="1"/>
      <sheetData sheetId="29486"/>
      <sheetData sheetId="29487" refreshError="1"/>
      <sheetData sheetId="29488" refreshError="1"/>
      <sheetData sheetId="29489" refreshError="1"/>
      <sheetData sheetId="29490" refreshError="1"/>
      <sheetData sheetId="29491" refreshError="1"/>
      <sheetData sheetId="29492" refreshError="1"/>
      <sheetData sheetId="29493" refreshError="1"/>
      <sheetData sheetId="29494" refreshError="1"/>
      <sheetData sheetId="29495" refreshError="1"/>
      <sheetData sheetId="29496" refreshError="1"/>
      <sheetData sheetId="29497" refreshError="1"/>
      <sheetData sheetId="29498" refreshError="1"/>
      <sheetData sheetId="29499" refreshError="1"/>
      <sheetData sheetId="29500" refreshError="1"/>
      <sheetData sheetId="29501" refreshError="1"/>
      <sheetData sheetId="29502" refreshError="1"/>
      <sheetData sheetId="29503" refreshError="1"/>
      <sheetData sheetId="29504" refreshError="1"/>
      <sheetData sheetId="29505" refreshError="1"/>
      <sheetData sheetId="29506" refreshError="1"/>
      <sheetData sheetId="29507" refreshError="1"/>
      <sheetData sheetId="29508" refreshError="1"/>
      <sheetData sheetId="29509" refreshError="1"/>
      <sheetData sheetId="29510" refreshError="1"/>
      <sheetData sheetId="29511" refreshError="1"/>
      <sheetData sheetId="29512" refreshError="1"/>
      <sheetData sheetId="29513">
        <row r="15">
          <cell r="J15">
            <v>234158829</v>
          </cell>
        </row>
      </sheetData>
      <sheetData sheetId="29514" refreshError="1"/>
      <sheetData sheetId="29515" refreshError="1"/>
      <sheetData sheetId="29516" refreshError="1"/>
      <sheetData sheetId="29517" refreshError="1"/>
      <sheetData sheetId="29518" refreshError="1"/>
      <sheetData sheetId="29519" refreshError="1"/>
      <sheetData sheetId="29520" refreshError="1"/>
      <sheetData sheetId="29521" refreshError="1"/>
      <sheetData sheetId="29522">
        <row r="127">
          <cell r="E127">
            <v>1576793.9525000001</v>
          </cell>
        </row>
      </sheetData>
      <sheetData sheetId="29523" refreshError="1"/>
      <sheetData sheetId="29524" refreshError="1"/>
      <sheetData sheetId="29525"/>
      <sheetData sheetId="29526"/>
      <sheetData sheetId="29527"/>
      <sheetData sheetId="29528"/>
      <sheetData sheetId="29529"/>
      <sheetData sheetId="29530"/>
      <sheetData sheetId="29531"/>
      <sheetData sheetId="29532"/>
      <sheetData sheetId="29533"/>
      <sheetData sheetId="29534"/>
      <sheetData sheetId="29535"/>
      <sheetData sheetId="29536"/>
      <sheetData sheetId="29537"/>
      <sheetData sheetId="29538"/>
      <sheetData sheetId="29539"/>
      <sheetData sheetId="29540"/>
      <sheetData sheetId="29541"/>
      <sheetData sheetId="29542"/>
      <sheetData sheetId="29543"/>
      <sheetData sheetId="29544"/>
      <sheetData sheetId="29545"/>
      <sheetData sheetId="29546"/>
      <sheetData sheetId="29547"/>
      <sheetData sheetId="29548"/>
      <sheetData sheetId="29549"/>
      <sheetData sheetId="29550"/>
      <sheetData sheetId="29551"/>
      <sheetData sheetId="29552" refreshError="1"/>
      <sheetData sheetId="29553" refreshError="1"/>
      <sheetData sheetId="29554" refreshError="1"/>
      <sheetData sheetId="29555" refreshError="1"/>
      <sheetData sheetId="29556" refreshError="1"/>
      <sheetData sheetId="29557"/>
      <sheetData sheetId="29558"/>
      <sheetData sheetId="29559"/>
      <sheetData sheetId="29560">
        <row r="6">
          <cell r="B6" t="str">
            <v>73-065</v>
          </cell>
        </row>
      </sheetData>
      <sheetData sheetId="29561"/>
      <sheetData sheetId="29562"/>
      <sheetData sheetId="29563"/>
      <sheetData sheetId="29564"/>
      <sheetData sheetId="29565"/>
      <sheetData sheetId="29566"/>
      <sheetData sheetId="29567" refreshError="1"/>
      <sheetData sheetId="29568"/>
      <sheetData sheetId="29569"/>
      <sheetData sheetId="29570" refreshError="1"/>
      <sheetData sheetId="29571" refreshError="1"/>
      <sheetData sheetId="29572" refreshError="1"/>
      <sheetData sheetId="29573"/>
      <sheetData sheetId="29574" refreshError="1"/>
      <sheetData sheetId="29575" refreshError="1"/>
      <sheetData sheetId="29576" refreshError="1"/>
      <sheetData sheetId="29577" refreshError="1"/>
      <sheetData sheetId="29578" refreshError="1"/>
      <sheetData sheetId="29579" refreshError="1"/>
      <sheetData sheetId="29580" refreshError="1"/>
      <sheetData sheetId="29581" refreshError="1"/>
      <sheetData sheetId="29582" refreshError="1"/>
      <sheetData sheetId="29583" refreshError="1"/>
      <sheetData sheetId="29584" refreshError="1"/>
      <sheetData sheetId="29585" refreshError="1"/>
      <sheetData sheetId="29586" refreshError="1"/>
      <sheetData sheetId="29587"/>
      <sheetData sheetId="29588"/>
      <sheetData sheetId="29589"/>
      <sheetData sheetId="29590"/>
      <sheetData sheetId="29591" refreshError="1"/>
      <sheetData sheetId="29592"/>
      <sheetData sheetId="29593"/>
      <sheetData sheetId="29594" refreshError="1"/>
      <sheetData sheetId="29595" refreshError="1"/>
      <sheetData sheetId="29596" refreshError="1"/>
      <sheetData sheetId="29597" refreshError="1"/>
      <sheetData sheetId="29598" refreshError="1"/>
      <sheetData sheetId="29599" refreshError="1"/>
      <sheetData sheetId="29600" refreshError="1"/>
      <sheetData sheetId="29601" refreshError="1"/>
      <sheetData sheetId="29602" refreshError="1"/>
      <sheetData sheetId="29603" refreshError="1"/>
      <sheetData sheetId="29604" refreshError="1"/>
      <sheetData sheetId="29605" refreshError="1"/>
      <sheetData sheetId="29606" refreshError="1"/>
      <sheetData sheetId="29607"/>
      <sheetData sheetId="29608"/>
      <sheetData sheetId="29609"/>
      <sheetData sheetId="29610"/>
      <sheetData sheetId="29611"/>
      <sheetData sheetId="29612"/>
      <sheetData sheetId="29613"/>
      <sheetData sheetId="29614"/>
      <sheetData sheetId="29615"/>
      <sheetData sheetId="29616"/>
      <sheetData sheetId="29617"/>
      <sheetData sheetId="29618"/>
      <sheetData sheetId="29619"/>
      <sheetData sheetId="29620"/>
      <sheetData sheetId="29621"/>
      <sheetData sheetId="29622"/>
      <sheetData sheetId="29623"/>
      <sheetData sheetId="29624"/>
      <sheetData sheetId="29625"/>
      <sheetData sheetId="29626"/>
      <sheetData sheetId="29627"/>
      <sheetData sheetId="29628"/>
      <sheetData sheetId="29629"/>
      <sheetData sheetId="29630"/>
      <sheetData sheetId="29631"/>
      <sheetData sheetId="29632"/>
      <sheetData sheetId="29633" refreshError="1"/>
      <sheetData sheetId="29634"/>
      <sheetData sheetId="29635"/>
      <sheetData sheetId="29636"/>
      <sheetData sheetId="29637"/>
      <sheetData sheetId="29638"/>
      <sheetData sheetId="29639"/>
      <sheetData sheetId="29640"/>
      <sheetData sheetId="29641"/>
      <sheetData sheetId="29642"/>
      <sheetData sheetId="29643"/>
      <sheetData sheetId="29644" refreshError="1"/>
      <sheetData sheetId="29645"/>
      <sheetData sheetId="29646" refreshError="1"/>
      <sheetData sheetId="29647"/>
      <sheetData sheetId="29648" refreshError="1"/>
      <sheetData sheetId="29649" refreshError="1"/>
      <sheetData sheetId="29650" refreshError="1"/>
      <sheetData sheetId="29651" refreshError="1"/>
      <sheetData sheetId="29652" refreshError="1"/>
      <sheetData sheetId="29653" refreshError="1"/>
      <sheetData sheetId="29654" refreshError="1"/>
      <sheetData sheetId="29655" refreshError="1"/>
      <sheetData sheetId="29656"/>
      <sheetData sheetId="29657" refreshError="1"/>
      <sheetData sheetId="29658" refreshError="1"/>
      <sheetData sheetId="29659" refreshError="1"/>
      <sheetData sheetId="29660" refreshError="1"/>
      <sheetData sheetId="29661" refreshError="1"/>
      <sheetData sheetId="29662" refreshError="1"/>
      <sheetData sheetId="29663" refreshError="1"/>
      <sheetData sheetId="29664" refreshError="1"/>
      <sheetData sheetId="29665" refreshError="1"/>
      <sheetData sheetId="29666" refreshError="1"/>
      <sheetData sheetId="29667" refreshError="1"/>
      <sheetData sheetId="29668" refreshError="1"/>
      <sheetData sheetId="29669" refreshError="1"/>
      <sheetData sheetId="29670" refreshError="1"/>
      <sheetData sheetId="29671" refreshError="1"/>
      <sheetData sheetId="29672" refreshError="1"/>
      <sheetData sheetId="29673"/>
      <sheetData sheetId="29674"/>
      <sheetData sheetId="29675"/>
      <sheetData sheetId="29676"/>
      <sheetData sheetId="29677" refreshError="1"/>
      <sheetData sheetId="29678"/>
      <sheetData sheetId="29679" refreshError="1"/>
      <sheetData sheetId="29680"/>
      <sheetData sheetId="29681"/>
      <sheetData sheetId="29682"/>
      <sheetData sheetId="29683"/>
      <sheetData sheetId="29684"/>
      <sheetData sheetId="29685"/>
      <sheetData sheetId="29686"/>
      <sheetData sheetId="29687"/>
      <sheetData sheetId="29688"/>
      <sheetData sheetId="29689">
        <row r="12">
          <cell r="A12" t="str">
            <v>KAS DAN BANK</v>
          </cell>
        </row>
      </sheetData>
      <sheetData sheetId="29690" refreshError="1"/>
      <sheetData sheetId="29691"/>
      <sheetData sheetId="29692"/>
      <sheetData sheetId="29693"/>
      <sheetData sheetId="29694"/>
      <sheetData sheetId="29695"/>
      <sheetData sheetId="29696"/>
      <sheetData sheetId="29697" refreshError="1"/>
      <sheetData sheetId="29698"/>
      <sheetData sheetId="29699"/>
      <sheetData sheetId="29700"/>
      <sheetData sheetId="29701"/>
      <sheetData sheetId="29702" refreshError="1"/>
      <sheetData sheetId="29703" refreshError="1"/>
      <sheetData sheetId="29704"/>
      <sheetData sheetId="29705" refreshError="1"/>
      <sheetData sheetId="29706" refreshError="1"/>
      <sheetData sheetId="29707" refreshError="1"/>
      <sheetData sheetId="29708" refreshError="1"/>
      <sheetData sheetId="29709" refreshError="1"/>
      <sheetData sheetId="29710" refreshError="1"/>
      <sheetData sheetId="29711" refreshError="1"/>
      <sheetData sheetId="29712"/>
      <sheetData sheetId="29713" refreshError="1"/>
      <sheetData sheetId="29714" refreshError="1"/>
      <sheetData sheetId="29715"/>
      <sheetData sheetId="29716" refreshError="1"/>
      <sheetData sheetId="29717"/>
      <sheetData sheetId="29718"/>
      <sheetData sheetId="29719"/>
      <sheetData sheetId="29720"/>
      <sheetData sheetId="29721"/>
      <sheetData sheetId="29722"/>
      <sheetData sheetId="29723"/>
      <sheetData sheetId="29724"/>
      <sheetData sheetId="29725"/>
      <sheetData sheetId="29726"/>
      <sheetData sheetId="29727"/>
      <sheetData sheetId="29728"/>
      <sheetData sheetId="29729"/>
      <sheetData sheetId="29730"/>
      <sheetData sheetId="29731"/>
      <sheetData sheetId="29732"/>
      <sheetData sheetId="29733"/>
      <sheetData sheetId="29734" refreshError="1"/>
      <sheetData sheetId="29735" refreshError="1"/>
      <sheetData sheetId="29736" refreshError="1"/>
      <sheetData sheetId="29737" refreshError="1"/>
      <sheetData sheetId="29738" refreshError="1"/>
      <sheetData sheetId="29739" refreshError="1"/>
      <sheetData sheetId="29740" refreshError="1"/>
      <sheetData sheetId="29741" refreshError="1"/>
      <sheetData sheetId="29742" refreshError="1"/>
      <sheetData sheetId="29743" refreshError="1"/>
      <sheetData sheetId="29744" refreshError="1"/>
      <sheetData sheetId="29745" refreshError="1"/>
      <sheetData sheetId="29746" refreshError="1"/>
      <sheetData sheetId="29747" refreshError="1"/>
      <sheetData sheetId="29748" refreshError="1"/>
      <sheetData sheetId="29749" refreshError="1"/>
      <sheetData sheetId="29750" refreshError="1"/>
      <sheetData sheetId="29751" refreshError="1"/>
      <sheetData sheetId="29752" refreshError="1"/>
      <sheetData sheetId="29753" refreshError="1"/>
      <sheetData sheetId="29754" refreshError="1"/>
      <sheetData sheetId="29755" refreshError="1"/>
      <sheetData sheetId="29756" refreshError="1"/>
      <sheetData sheetId="29757" refreshError="1"/>
      <sheetData sheetId="29758" refreshError="1"/>
      <sheetData sheetId="29759" refreshError="1"/>
      <sheetData sheetId="29760" refreshError="1"/>
      <sheetData sheetId="29761" refreshError="1"/>
      <sheetData sheetId="29762" refreshError="1"/>
      <sheetData sheetId="29763" refreshError="1"/>
      <sheetData sheetId="29764" refreshError="1"/>
      <sheetData sheetId="29765" refreshError="1"/>
      <sheetData sheetId="29766" refreshError="1"/>
      <sheetData sheetId="29767" refreshError="1"/>
      <sheetData sheetId="29768" refreshError="1"/>
      <sheetData sheetId="29769" refreshError="1"/>
      <sheetData sheetId="29770" refreshError="1"/>
      <sheetData sheetId="29771" refreshError="1"/>
      <sheetData sheetId="29772" refreshError="1"/>
      <sheetData sheetId="29773" refreshError="1"/>
      <sheetData sheetId="29774" refreshError="1"/>
      <sheetData sheetId="29775" refreshError="1"/>
      <sheetData sheetId="29776" refreshError="1"/>
      <sheetData sheetId="29777" refreshError="1"/>
      <sheetData sheetId="29778" refreshError="1"/>
      <sheetData sheetId="29779" refreshError="1"/>
      <sheetData sheetId="29780" refreshError="1"/>
      <sheetData sheetId="29781" refreshError="1"/>
      <sheetData sheetId="29782" refreshError="1"/>
      <sheetData sheetId="29783" refreshError="1"/>
      <sheetData sheetId="29784" refreshError="1"/>
      <sheetData sheetId="29785" refreshError="1"/>
      <sheetData sheetId="29786" refreshError="1"/>
      <sheetData sheetId="29787" refreshError="1"/>
      <sheetData sheetId="29788" refreshError="1"/>
      <sheetData sheetId="29789" refreshError="1"/>
      <sheetData sheetId="29790" refreshError="1"/>
      <sheetData sheetId="29791" refreshError="1"/>
      <sheetData sheetId="29792" refreshError="1"/>
      <sheetData sheetId="29793" refreshError="1"/>
      <sheetData sheetId="29794" refreshError="1"/>
      <sheetData sheetId="29795" refreshError="1"/>
      <sheetData sheetId="29796" refreshError="1"/>
      <sheetData sheetId="29797" refreshError="1"/>
      <sheetData sheetId="29798" refreshError="1"/>
      <sheetData sheetId="29799" refreshError="1"/>
      <sheetData sheetId="29800" refreshError="1"/>
      <sheetData sheetId="29801" refreshError="1"/>
      <sheetData sheetId="29802" refreshError="1"/>
      <sheetData sheetId="29803" refreshError="1"/>
      <sheetData sheetId="29804" refreshError="1"/>
      <sheetData sheetId="29805" refreshError="1"/>
      <sheetData sheetId="29806" refreshError="1"/>
      <sheetData sheetId="29807" refreshError="1"/>
      <sheetData sheetId="29808" refreshError="1"/>
      <sheetData sheetId="29809" refreshError="1"/>
      <sheetData sheetId="29810" refreshError="1"/>
      <sheetData sheetId="29811" refreshError="1"/>
      <sheetData sheetId="29812" refreshError="1"/>
      <sheetData sheetId="29813" refreshError="1"/>
      <sheetData sheetId="29814" refreshError="1"/>
      <sheetData sheetId="29815" refreshError="1"/>
      <sheetData sheetId="29816" refreshError="1"/>
      <sheetData sheetId="29817" refreshError="1"/>
      <sheetData sheetId="29818" refreshError="1"/>
      <sheetData sheetId="29819" refreshError="1"/>
      <sheetData sheetId="29820" refreshError="1"/>
      <sheetData sheetId="29821" refreshError="1"/>
      <sheetData sheetId="29822" refreshError="1"/>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efreshError="1"/>
      <sheetData sheetId="29857" refreshError="1"/>
      <sheetData sheetId="29858" refreshError="1"/>
      <sheetData sheetId="29859" refreshError="1"/>
      <sheetData sheetId="29860" refreshError="1"/>
      <sheetData sheetId="29861" refreshError="1"/>
      <sheetData sheetId="29862" refreshError="1"/>
      <sheetData sheetId="29863" refreshError="1"/>
      <sheetData sheetId="29864" refreshError="1"/>
      <sheetData sheetId="29865" refreshError="1"/>
      <sheetData sheetId="29866" refreshError="1"/>
      <sheetData sheetId="29867" refreshError="1"/>
      <sheetData sheetId="29868" refreshError="1"/>
      <sheetData sheetId="29869"/>
      <sheetData sheetId="29870" refreshError="1"/>
      <sheetData sheetId="29871" refreshError="1"/>
      <sheetData sheetId="29872" refreshError="1"/>
      <sheetData sheetId="29873"/>
      <sheetData sheetId="29874"/>
      <sheetData sheetId="29875"/>
      <sheetData sheetId="29876"/>
      <sheetData sheetId="29877"/>
      <sheetData sheetId="29878"/>
      <sheetData sheetId="29879"/>
      <sheetData sheetId="29880"/>
      <sheetData sheetId="29881">
        <row r="25">
          <cell r="L25">
            <v>141000</v>
          </cell>
        </row>
      </sheetData>
      <sheetData sheetId="29882"/>
      <sheetData sheetId="29883"/>
      <sheetData sheetId="29884"/>
      <sheetData sheetId="29885"/>
      <sheetData sheetId="29886"/>
      <sheetData sheetId="29887"/>
      <sheetData sheetId="29888"/>
      <sheetData sheetId="29889"/>
      <sheetData sheetId="29890"/>
      <sheetData sheetId="29891"/>
      <sheetData sheetId="29892">
        <row r="25">
          <cell r="L25">
            <v>141000</v>
          </cell>
        </row>
      </sheetData>
      <sheetData sheetId="29893"/>
      <sheetData sheetId="29894"/>
      <sheetData sheetId="29895">
        <row r="8">
          <cell r="A8" t="str">
            <v>1011-000</v>
          </cell>
        </row>
      </sheetData>
      <sheetData sheetId="29896">
        <row r="8">
          <cell r="A8" t="str">
            <v>1011-000</v>
          </cell>
        </row>
      </sheetData>
      <sheetData sheetId="29897"/>
      <sheetData sheetId="29898"/>
      <sheetData sheetId="29899">
        <row r="8">
          <cell r="A8" t="str">
            <v>1011-000</v>
          </cell>
        </row>
      </sheetData>
      <sheetData sheetId="29900">
        <row r="8">
          <cell r="A8" t="str">
            <v>1012-000</v>
          </cell>
        </row>
      </sheetData>
      <sheetData sheetId="29901"/>
      <sheetData sheetId="29902"/>
      <sheetData sheetId="29903"/>
      <sheetData sheetId="29904">
        <row r="8">
          <cell r="A8" t="str">
            <v>1011-000</v>
          </cell>
        </row>
      </sheetData>
      <sheetData sheetId="29905"/>
      <sheetData sheetId="29906"/>
      <sheetData sheetId="29907"/>
      <sheetData sheetId="29908"/>
      <sheetData sheetId="29909" refreshError="1"/>
      <sheetData sheetId="29910" refreshError="1"/>
      <sheetData sheetId="29911" refreshError="1"/>
      <sheetData sheetId="29912" refreshError="1"/>
      <sheetData sheetId="29913" refreshError="1"/>
      <sheetData sheetId="29914" refreshError="1"/>
      <sheetData sheetId="29915" refreshError="1"/>
      <sheetData sheetId="29916" refreshError="1"/>
      <sheetData sheetId="29917" refreshError="1"/>
      <sheetData sheetId="29918" refreshError="1"/>
      <sheetData sheetId="29919" refreshError="1"/>
      <sheetData sheetId="29920" refreshError="1"/>
      <sheetData sheetId="29921" refreshError="1"/>
      <sheetData sheetId="29922" refreshError="1"/>
      <sheetData sheetId="29923" refreshError="1"/>
      <sheetData sheetId="29924" refreshError="1"/>
      <sheetData sheetId="29925" refreshError="1"/>
      <sheetData sheetId="29926" refreshError="1"/>
      <sheetData sheetId="29927" refreshError="1"/>
      <sheetData sheetId="29928" refreshError="1"/>
      <sheetData sheetId="29929" refreshError="1"/>
      <sheetData sheetId="29930" refreshError="1"/>
      <sheetData sheetId="29931" refreshError="1"/>
      <sheetData sheetId="29932" refreshError="1"/>
      <sheetData sheetId="29933" refreshError="1"/>
      <sheetData sheetId="29934" refreshError="1"/>
      <sheetData sheetId="29935" refreshError="1"/>
      <sheetData sheetId="29936" refreshError="1"/>
      <sheetData sheetId="29937" refreshError="1"/>
      <sheetData sheetId="29938" refreshError="1"/>
      <sheetData sheetId="29939" refreshError="1"/>
      <sheetData sheetId="29940" refreshError="1"/>
      <sheetData sheetId="29941" refreshError="1"/>
      <sheetData sheetId="29942" refreshError="1"/>
      <sheetData sheetId="29943" refreshError="1"/>
      <sheetData sheetId="29944" refreshError="1"/>
      <sheetData sheetId="29945" refreshError="1"/>
      <sheetData sheetId="29946" refreshError="1"/>
      <sheetData sheetId="29947" refreshError="1"/>
      <sheetData sheetId="29948" refreshError="1"/>
      <sheetData sheetId="29949" refreshError="1"/>
      <sheetData sheetId="29950" refreshError="1"/>
      <sheetData sheetId="29951"/>
      <sheetData sheetId="29952" refreshError="1"/>
      <sheetData sheetId="29953" refreshError="1"/>
      <sheetData sheetId="29954" refreshError="1"/>
      <sheetData sheetId="29955" refreshError="1"/>
      <sheetData sheetId="29956" refreshError="1"/>
      <sheetData sheetId="29957"/>
      <sheetData sheetId="29958"/>
      <sheetData sheetId="29959"/>
      <sheetData sheetId="29960"/>
      <sheetData sheetId="29961"/>
      <sheetData sheetId="29962"/>
      <sheetData sheetId="29963"/>
      <sheetData sheetId="29964" refreshError="1"/>
      <sheetData sheetId="29965"/>
      <sheetData sheetId="29966"/>
      <sheetData sheetId="29967"/>
      <sheetData sheetId="29968" refreshError="1"/>
      <sheetData sheetId="29969" refreshError="1"/>
      <sheetData sheetId="29970" refreshError="1"/>
      <sheetData sheetId="29971" refreshError="1"/>
      <sheetData sheetId="29972" refreshError="1"/>
      <sheetData sheetId="29973" refreshError="1"/>
      <sheetData sheetId="29974" refreshError="1"/>
      <sheetData sheetId="29975" refreshError="1"/>
      <sheetData sheetId="29976" refreshError="1"/>
      <sheetData sheetId="29977" refreshError="1"/>
      <sheetData sheetId="29978" refreshError="1"/>
      <sheetData sheetId="29979">
        <row r="1">
          <cell r="A1" t="str">
            <v>DAFTAR RINCIAN AKTIVA TETAP &amp; PENYUSUTANNYA</v>
          </cell>
        </row>
      </sheetData>
      <sheetData sheetId="29980">
        <row r="1">
          <cell r="A1" t="str">
            <v>CV TRITUNGGAL SENTOSA</v>
          </cell>
        </row>
      </sheetData>
      <sheetData sheetId="29981">
        <row r="1">
          <cell r="A1" t="str">
            <v>CV TRITUNGGAL SENTOSA</v>
          </cell>
        </row>
      </sheetData>
      <sheetData sheetId="29982">
        <row r="1">
          <cell r="A1" t="str">
            <v>CV TRITUNGGAL SENTOSA</v>
          </cell>
        </row>
      </sheetData>
      <sheetData sheetId="29983">
        <row r="1">
          <cell r="A1" t="str">
            <v>CV TRITUNGGAL SENTOSA</v>
          </cell>
        </row>
      </sheetData>
      <sheetData sheetId="29984">
        <row r="1">
          <cell r="A1" t="str">
            <v>CV TRITUNGGAL SENTOSA</v>
          </cell>
        </row>
      </sheetData>
      <sheetData sheetId="29985" refreshError="1"/>
      <sheetData sheetId="29986" refreshError="1"/>
      <sheetData sheetId="29987"/>
      <sheetData sheetId="29988"/>
      <sheetData sheetId="29989"/>
      <sheetData sheetId="29990"/>
      <sheetData sheetId="29991"/>
      <sheetData sheetId="29992"/>
      <sheetData sheetId="29993"/>
      <sheetData sheetId="29994"/>
      <sheetData sheetId="29995"/>
      <sheetData sheetId="29996"/>
      <sheetData sheetId="29997"/>
      <sheetData sheetId="29998"/>
      <sheetData sheetId="29999"/>
      <sheetData sheetId="30000"/>
      <sheetData sheetId="30001"/>
      <sheetData sheetId="30002"/>
      <sheetData sheetId="30003"/>
      <sheetData sheetId="30004"/>
      <sheetData sheetId="30005"/>
      <sheetData sheetId="30006"/>
      <sheetData sheetId="30007"/>
      <sheetData sheetId="30008"/>
      <sheetData sheetId="30009"/>
      <sheetData sheetId="30010"/>
      <sheetData sheetId="30011" refreshError="1"/>
      <sheetData sheetId="30012"/>
      <sheetData sheetId="30013" refreshError="1"/>
      <sheetData sheetId="30014"/>
      <sheetData sheetId="30015" refreshError="1"/>
      <sheetData sheetId="30016"/>
      <sheetData sheetId="30017"/>
      <sheetData sheetId="30018"/>
      <sheetData sheetId="30019"/>
      <sheetData sheetId="30020"/>
      <sheetData sheetId="30021"/>
      <sheetData sheetId="30022"/>
      <sheetData sheetId="30023"/>
      <sheetData sheetId="30024"/>
      <sheetData sheetId="30025"/>
      <sheetData sheetId="30026"/>
      <sheetData sheetId="30027"/>
      <sheetData sheetId="30028"/>
      <sheetData sheetId="30029"/>
      <sheetData sheetId="30030"/>
      <sheetData sheetId="30031" refreshError="1"/>
      <sheetData sheetId="30032" refreshError="1"/>
      <sheetData sheetId="30033" refreshError="1"/>
      <sheetData sheetId="30034" refreshError="1"/>
      <sheetData sheetId="30035" refreshError="1"/>
      <sheetData sheetId="30036" refreshError="1"/>
      <sheetData sheetId="30037" refreshError="1"/>
      <sheetData sheetId="30038" refreshError="1"/>
      <sheetData sheetId="30039" refreshError="1"/>
      <sheetData sheetId="30040" refreshError="1"/>
      <sheetData sheetId="30041" refreshError="1"/>
      <sheetData sheetId="30042" refreshError="1"/>
      <sheetData sheetId="30043" refreshError="1"/>
      <sheetData sheetId="30044" refreshError="1"/>
      <sheetData sheetId="30045" refreshError="1"/>
      <sheetData sheetId="30046" refreshError="1"/>
      <sheetData sheetId="30047" refreshError="1"/>
      <sheetData sheetId="30048" refreshError="1"/>
      <sheetData sheetId="30049" refreshError="1"/>
      <sheetData sheetId="30050" refreshError="1"/>
      <sheetData sheetId="30051" refreshError="1"/>
      <sheetData sheetId="30052" refreshError="1"/>
      <sheetData sheetId="30053" refreshError="1"/>
      <sheetData sheetId="30054" refreshError="1"/>
      <sheetData sheetId="30055" refreshError="1"/>
      <sheetData sheetId="30056" refreshError="1"/>
      <sheetData sheetId="30057" refreshError="1"/>
      <sheetData sheetId="30058" refreshError="1"/>
      <sheetData sheetId="30059" refreshError="1"/>
      <sheetData sheetId="30060" refreshError="1"/>
      <sheetData sheetId="30061" refreshError="1"/>
      <sheetData sheetId="30062" refreshError="1"/>
      <sheetData sheetId="30063" refreshError="1"/>
      <sheetData sheetId="30064" refreshError="1"/>
      <sheetData sheetId="30065" refreshError="1"/>
      <sheetData sheetId="30066" refreshError="1"/>
      <sheetData sheetId="30067" refreshError="1"/>
      <sheetData sheetId="30068" refreshError="1"/>
      <sheetData sheetId="30069" refreshError="1"/>
      <sheetData sheetId="30070" refreshError="1"/>
      <sheetData sheetId="30071" refreshError="1"/>
      <sheetData sheetId="30072" refreshError="1"/>
      <sheetData sheetId="30073" refreshError="1"/>
      <sheetData sheetId="30074" refreshError="1"/>
      <sheetData sheetId="30075" refreshError="1"/>
      <sheetData sheetId="30076" refreshError="1"/>
      <sheetData sheetId="30077" refreshError="1"/>
      <sheetData sheetId="30078" refreshError="1"/>
      <sheetData sheetId="30079" refreshError="1"/>
      <sheetData sheetId="30080" refreshError="1"/>
      <sheetData sheetId="30081" refreshError="1"/>
      <sheetData sheetId="30082" refreshError="1"/>
      <sheetData sheetId="30083" refreshError="1"/>
      <sheetData sheetId="30084" refreshError="1"/>
      <sheetData sheetId="30085" refreshError="1"/>
      <sheetData sheetId="30086" refreshError="1"/>
      <sheetData sheetId="30087" refreshError="1"/>
      <sheetData sheetId="30088" refreshError="1"/>
      <sheetData sheetId="30089" refreshError="1"/>
      <sheetData sheetId="30090" refreshError="1"/>
      <sheetData sheetId="30091" refreshError="1"/>
      <sheetData sheetId="30092" refreshError="1"/>
      <sheetData sheetId="30093"/>
      <sheetData sheetId="30094"/>
      <sheetData sheetId="30095"/>
      <sheetData sheetId="30096"/>
      <sheetData sheetId="30097"/>
      <sheetData sheetId="30098"/>
      <sheetData sheetId="30099"/>
      <sheetData sheetId="30100"/>
      <sheetData sheetId="30101" refreshError="1"/>
      <sheetData sheetId="30102" refreshError="1"/>
      <sheetData sheetId="30103" refreshError="1"/>
      <sheetData sheetId="30104"/>
      <sheetData sheetId="30105"/>
      <sheetData sheetId="30106"/>
      <sheetData sheetId="30107" refreshError="1"/>
      <sheetData sheetId="30108" refreshError="1"/>
      <sheetData sheetId="30109" refreshError="1"/>
      <sheetData sheetId="30110" refreshError="1"/>
      <sheetData sheetId="30111" refreshError="1"/>
      <sheetData sheetId="30112" refreshError="1"/>
      <sheetData sheetId="30113" refreshError="1"/>
      <sheetData sheetId="30114" refreshError="1"/>
      <sheetData sheetId="30115"/>
      <sheetData sheetId="30116"/>
      <sheetData sheetId="30117"/>
      <sheetData sheetId="30118"/>
      <sheetData sheetId="30119"/>
      <sheetData sheetId="30120"/>
      <sheetData sheetId="30121" refreshError="1"/>
      <sheetData sheetId="30122" refreshError="1"/>
      <sheetData sheetId="30123" refreshError="1"/>
      <sheetData sheetId="30124" refreshError="1"/>
      <sheetData sheetId="30125" refreshError="1"/>
      <sheetData sheetId="30126" refreshError="1"/>
      <sheetData sheetId="30127" refreshError="1"/>
      <sheetData sheetId="30128" refreshError="1"/>
      <sheetData sheetId="30129" refreshError="1"/>
      <sheetData sheetId="30130" refreshError="1"/>
      <sheetData sheetId="30131" refreshError="1"/>
      <sheetData sheetId="30132" refreshError="1"/>
      <sheetData sheetId="30133" refreshError="1"/>
      <sheetData sheetId="30134" refreshError="1"/>
      <sheetData sheetId="30135" refreshError="1"/>
      <sheetData sheetId="30136"/>
      <sheetData sheetId="30137"/>
      <sheetData sheetId="30138"/>
      <sheetData sheetId="30139"/>
      <sheetData sheetId="30140"/>
      <sheetData sheetId="30141"/>
      <sheetData sheetId="30142"/>
      <sheetData sheetId="30143"/>
      <sheetData sheetId="30144"/>
      <sheetData sheetId="30145"/>
      <sheetData sheetId="30146"/>
      <sheetData sheetId="30147"/>
      <sheetData sheetId="30148"/>
      <sheetData sheetId="30149"/>
      <sheetData sheetId="30150"/>
      <sheetData sheetId="30151"/>
      <sheetData sheetId="30152"/>
      <sheetData sheetId="30153"/>
      <sheetData sheetId="30154"/>
      <sheetData sheetId="30155"/>
      <sheetData sheetId="30156"/>
      <sheetData sheetId="30157"/>
      <sheetData sheetId="30158"/>
      <sheetData sheetId="30159"/>
      <sheetData sheetId="30160"/>
      <sheetData sheetId="30161" refreshError="1"/>
      <sheetData sheetId="30162" refreshError="1"/>
      <sheetData sheetId="30163" refreshError="1"/>
      <sheetData sheetId="30164"/>
      <sheetData sheetId="30165"/>
      <sheetData sheetId="30166"/>
      <sheetData sheetId="30167"/>
      <sheetData sheetId="30168"/>
      <sheetData sheetId="30169"/>
      <sheetData sheetId="30170"/>
      <sheetData sheetId="30171"/>
      <sheetData sheetId="30172"/>
      <sheetData sheetId="30173"/>
      <sheetData sheetId="30174"/>
      <sheetData sheetId="30175"/>
      <sheetData sheetId="30176"/>
      <sheetData sheetId="30177"/>
      <sheetData sheetId="30178"/>
      <sheetData sheetId="30179"/>
      <sheetData sheetId="30180"/>
      <sheetData sheetId="30181"/>
      <sheetData sheetId="30182" refreshError="1"/>
      <sheetData sheetId="30183" refreshError="1"/>
      <sheetData sheetId="30184" refreshError="1"/>
      <sheetData sheetId="30185" refreshError="1"/>
      <sheetData sheetId="30186" refreshError="1"/>
      <sheetData sheetId="30187" refreshError="1"/>
      <sheetData sheetId="30188" refreshError="1"/>
      <sheetData sheetId="30189" refreshError="1"/>
      <sheetData sheetId="30190" refreshError="1"/>
      <sheetData sheetId="30191" refreshError="1"/>
      <sheetData sheetId="30192" refreshError="1"/>
      <sheetData sheetId="30193" refreshError="1"/>
      <sheetData sheetId="30194" refreshError="1"/>
      <sheetData sheetId="30195" refreshError="1"/>
      <sheetData sheetId="30196" refreshError="1"/>
      <sheetData sheetId="30197" refreshError="1"/>
      <sheetData sheetId="30198"/>
      <sheetData sheetId="30199"/>
      <sheetData sheetId="30200"/>
      <sheetData sheetId="30201"/>
      <sheetData sheetId="30202"/>
      <sheetData sheetId="30203"/>
      <sheetData sheetId="30204"/>
      <sheetData sheetId="30205"/>
      <sheetData sheetId="30206"/>
      <sheetData sheetId="30207"/>
      <sheetData sheetId="30208"/>
      <sheetData sheetId="30209"/>
      <sheetData sheetId="30210" refreshError="1"/>
      <sheetData sheetId="30211" refreshError="1"/>
      <sheetData sheetId="30212" refreshError="1"/>
      <sheetData sheetId="30213" refreshError="1"/>
      <sheetData sheetId="30214" refreshError="1"/>
      <sheetData sheetId="30215" refreshError="1"/>
      <sheetData sheetId="30216" refreshError="1"/>
      <sheetData sheetId="30217" refreshError="1"/>
      <sheetData sheetId="30218" refreshError="1"/>
      <sheetData sheetId="30219" refreshError="1"/>
      <sheetData sheetId="30220" refreshError="1"/>
      <sheetData sheetId="30221" refreshError="1"/>
      <sheetData sheetId="30222" refreshError="1"/>
      <sheetData sheetId="30223" refreshError="1"/>
      <sheetData sheetId="30224" refreshError="1"/>
      <sheetData sheetId="30225"/>
      <sheetData sheetId="30226" refreshError="1"/>
      <sheetData sheetId="30227" refreshError="1"/>
      <sheetData sheetId="30228" refreshError="1"/>
      <sheetData sheetId="30229" refreshError="1"/>
      <sheetData sheetId="30230" refreshError="1"/>
      <sheetData sheetId="30231" refreshError="1"/>
      <sheetData sheetId="30232" refreshError="1"/>
      <sheetData sheetId="30233" refreshError="1"/>
      <sheetData sheetId="30234" refreshError="1"/>
      <sheetData sheetId="30235" refreshError="1"/>
      <sheetData sheetId="30236" refreshError="1"/>
      <sheetData sheetId="30237" refreshError="1"/>
      <sheetData sheetId="30238" refreshError="1"/>
      <sheetData sheetId="30239" refreshError="1"/>
      <sheetData sheetId="30240" refreshError="1"/>
      <sheetData sheetId="30241" refreshError="1"/>
      <sheetData sheetId="30242" refreshError="1"/>
      <sheetData sheetId="30243" refreshError="1"/>
      <sheetData sheetId="30244" refreshError="1"/>
      <sheetData sheetId="30245" refreshError="1"/>
      <sheetData sheetId="30246" refreshError="1"/>
      <sheetData sheetId="30247" refreshError="1"/>
      <sheetData sheetId="30248" refreshError="1"/>
      <sheetData sheetId="30249" refreshError="1"/>
      <sheetData sheetId="30250" refreshError="1"/>
      <sheetData sheetId="30251" refreshError="1"/>
      <sheetData sheetId="30252" refreshError="1"/>
      <sheetData sheetId="30253" refreshError="1"/>
      <sheetData sheetId="30254" refreshError="1"/>
      <sheetData sheetId="30255" refreshError="1"/>
      <sheetData sheetId="30256" refreshError="1"/>
      <sheetData sheetId="30257" refreshError="1"/>
      <sheetData sheetId="30258" refreshError="1"/>
      <sheetData sheetId="30259" refreshError="1"/>
      <sheetData sheetId="30260" refreshError="1"/>
      <sheetData sheetId="30261" refreshError="1"/>
      <sheetData sheetId="30262" refreshError="1"/>
      <sheetData sheetId="30263" refreshError="1"/>
      <sheetData sheetId="30264" refreshError="1"/>
      <sheetData sheetId="30265" refreshError="1"/>
      <sheetData sheetId="30266" refreshError="1"/>
      <sheetData sheetId="30267" refreshError="1"/>
      <sheetData sheetId="30268" refreshError="1"/>
      <sheetData sheetId="30269" refreshError="1"/>
      <sheetData sheetId="30270" refreshError="1"/>
      <sheetData sheetId="30271" refreshError="1"/>
      <sheetData sheetId="30272" refreshError="1"/>
      <sheetData sheetId="30273" refreshError="1"/>
      <sheetData sheetId="30274" refreshError="1"/>
      <sheetData sheetId="30275" refreshError="1"/>
      <sheetData sheetId="30276" refreshError="1"/>
      <sheetData sheetId="30277" refreshError="1"/>
      <sheetData sheetId="30278" refreshError="1"/>
      <sheetData sheetId="30279" refreshError="1"/>
      <sheetData sheetId="30280" refreshError="1"/>
      <sheetData sheetId="30281" refreshError="1"/>
      <sheetData sheetId="30282" refreshError="1"/>
      <sheetData sheetId="30283" refreshError="1"/>
      <sheetData sheetId="30284" refreshError="1"/>
      <sheetData sheetId="30285" refreshError="1"/>
      <sheetData sheetId="30286" refreshError="1"/>
      <sheetData sheetId="30287" refreshError="1"/>
      <sheetData sheetId="30288" refreshError="1"/>
      <sheetData sheetId="30289" refreshError="1"/>
      <sheetData sheetId="30290" refreshError="1"/>
      <sheetData sheetId="30291" refreshError="1"/>
      <sheetData sheetId="30292" refreshError="1"/>
      <sheetData sheetId="30293" refreshError="1"/>
      <sheetData sheetId="30294" refreshError="1"/>
      <sheetData sheetId="30295" refreshError="1"/>
      <sheetData sheetId="30296" refreshError="1"/>
      <sheetData sheetId="30297" refreshError="1"/>
      <sheetData sheetId="30298" refreshError="1"/>
      <sheetData sheetId="30299" refreshError="1"/>
      <sheetData sheetId="30300" refreshError="1"/>
      <sheetData sheetId="30301" refreshError="1"/>
      <sheetData sheetId="30302" refreshError="1"/>
      <sheetData sheetId="30303" refreshError="1"/>
      <sheetData sheetId="30304" refreshError="1"/>
      <sheetData sheetId="30305" refreshError="1"/>
      <sheetData sheetId="30306" refreshError="1"/>
      <sheetData sheetId="30307" refreshError="1"/>
      <sheetData sheetId="30308" refreshError="1"/>
      <sheetData sheetId="30309" refreshError="1"/>
      <sheetData sheetId="30310" refreshError="1"/>
      <sheetData sheetId="30311" refreshError="1"/>
      <sheetData sheetId="30312" refreshError="1"/>
      <sheetData sheetId="30313" refreshError="1"/>
      <sheetData sheetId="30314" refreshError="1"/>
      <sheetData sheetId="30315" refreshError="1"/>
      <sheetData sheetId="30316" refreshError="1"/>
      <sheetData sheetId="30317" refreshError="1"/>
      <sheetData sheetId="30318" refreshError="1"/>
      <sheetData sheetId="30319" refreshError="1"/>
      <sheetData sheetId="30320" refreshError="1"/>
      <sheetData sheetId="30321" refreshError="1"/>
      <sheetData sheetId="30322" refreshError="1"/>
      <sheetData sheetId="30323" refreshError="1"/>
      <sheetData sheetId="30324" refreshError="1"/>
      <sheetData sheetId="30325" refreshError="1"/>
      <sheetData sheetId="30326" refreshError="1"/>
      <sheetData sheetId="30327" refreshError="1"/>
      <sheetData sheetId="30328" refreshError="1"/>
      <sheetData sheetId="30329" refreshError="1"/>
      <sheetData sheetId="30330" refreshError="1"/>
      <sheetData sheetId="30331" refreshError="1"/>
      <sheetData sheetId="30332" refreshError="1"/>
      <sheetData sheetId="30333" refreshError="1"/>
      <sheetData sheetId="30334" refreshError="1"/>
      <sheetData sheetId="30335" refreshError="1"/>
      <sheetData sheetId="30336" refreshError="1"/>
      <sheetData sheetId="30337" refreshError="1"/>
      <sheetData sheetId="30338" refreshError="1"/>
      <sheetData sheetId="30339" refreshError="1"/>
      <sheetData sheetId="30340" refreshError="1"/>
      <sheetData sheetId="30341" refreshError="1"/>
      <sheetData sheetId="30342" refreshError="1"/>
      <sheetData sheetId="30343" refreshError="1"/>
      <sheetData sheetId="30344" refreshError="1"/>
      <sheetData sheetId="30345" refreshError="1"/>
      <sheetData sheetId="30346" refreshError="1"/>
      <sheetData sheetId="30347" refreshError="1"/>
      <sheetData sheetId="30348" refreshError="1"/>
      <sheetData sheetId="30349" refreshError="1"/>
      <sheetData sheetId="30350" refreshError="1"/>
      <sheetData sheetId="30351" refreshError="1"/>
      <sheetData sheetId="30352" refreshError="1"/>
      <sheetData sheetId="30353" refreshError="1"/>
      <sheetData sheetId="30354" refreshError="1"/>
      <sheetData sheetId="30355" refreshError="1"/>
      <sheetData sheetId="30356" refreshError="1"/>
      <sheetData sheetId="30357" refreshError="1"/>
      <sheetData sheetId="30358" refreshError="1"/>
      <sheetData sheetId="30359" refreshError="1"/>
      <sheetData sheetId="30360" refreshError="1"/>
      <sheetData sheetId="30361" refreshError="1"/>
      <sheetData sheetId="30362" refreshError="1"/>
      <sheetData sheetId="30363" refreshError="1"/>
      <sheetData sheetId="30364" refreshError="1"/>
      <sheetData sheetId="30365" refreshError="1"/>
      <sheetData sheetId="30366" refreshError="1"/>
      <sheetData sheetId="30367" refreshError="1"/>
      <sheetData sheetId="30368" refreshError="1"/>
      <sheetData sheetId="30369" refreshError="1"/>
      <sheetData sheetId="30370" refreshError="1"/>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efreshError="1"/>
      <sheetData sheetId="30380" refreshError="1"/>
      <sheetData sheetId="30381" refreshError="1"/>
      <sheetData sheetId="30382" refreshError="1"/>
      <sheetData sheetId="30383" refreshError="1"/>
      <sheetData sheetId="30384" refreshError="1"/>
      <sheetData sheetId="30385" refreshError="1"/>
      <sheetData sheetId="30386" refreshError="1"/>
      <sheetData sheetId="30387" refreshError="1"/>
      <sheetData sheetId="30388" refreshError="1"/>
      <sheetData sheetId="30389" refreshError="1"/>
      <sheetData sheetId="30390" refreshError="1"/>
      <sheetData sheetId="30391" refreshError="1"/>
      <sheetData sheetId="30392" refreshError="1"/>
      <sheetData sheetId="30393" refreshError="1"/>
      <sheetData sheetId="30394" refreshError="1"/>
      <sheetData sheetId="30395" refreshError="1"/>
      <sheetData sheetId="30396" refreshError="1"/>
      <sheetData sheetId="30397" refreshError="1"/>
      <sheetData sheetId="30398" refreshError="1"/>
      <sheetData sheetId="30399" refreshError="1"/>
      <sheetData sheetId="30400" refreshError="1"/>
      <sheetData sheetId="30401" refreshError="1"/>
      <sheetData sheetId="30402" refreshError="1"/>
      <sheetData sheetId="30403" refreshError="1"/>
      <sheetData sheetId="30404" refreshError="1"/>
      <sheetData sheetId="30405" refreshError="1"/>
      <sheetData sheetId="30406" refreshError="1"/>
      <sheetData sheetId="30407" refreshError="1"/>
      <sheetData sheetId="30408" refreshError="1"/>
      <sheetData sheetId="30409" refreshError="1"/>
      <sheetData sheetId="30410" refreshError="1"/>
      <sheetData sheetId="30411" refreshError="1"/>
      <sheetData sheetId="30412" refreshError="1"/>
      <sheetData sheetId="30413" refreshError="1"/>
      <sheetData sheetId="30414" refreshError="1"/>
      <sheetData sheetId="30415" refreshError="1"/>
      <sheetData sheetId="30416" refreshError="1"/>
      <sheetData sheetId="30417" refreshError="1"/>
      <sheetData sheetId="30418" refreshError="1"/>
      <sheetData sheetId="30419" refreshError="1"/>
      <sheetData sheetId="30420" refreshError="1"/>
      <sheetData sheetId="30421" refreshError="1"/>
      <sheetData sheetId="30422" refreshError="1"/>
      <sheetData sheetId="30423" refreshError="1"/>
      <sheetData sheetId="30424" refreshError="1"/>
      <sheetData sheetId="30425" refreshError="1"/>
      <sheetData sheetId="30426" refreshError="1"/>
      <sheetData sheetId="30427" refreshError="1"/>
      <sheetData sheetId="30428" refreshError="1"/>
      <sheetData sheetId="30429" refreshError="1"/>
      <sheetData sheetId="30430" refreshError="1"/>
      <sheetData sheetId="30431" refreshError="1"/>
      <sheetData sheetId="30432" refreshError="1"/>
      <sheetData sheetId="30433" refreshError="1"/>
      <sheetData sheetId="30434" refreshError="1"/>
      <sheetData sheetId="30435" refreshError="1"/>
      <sheetData sheetId="30436" refreshError="1"/>
      <sheetData sheetId="30437" refreshError="1"/>
      <sheetData sheetId="30438" refreshError="1"/>
      <sheetData sheetId="30439" refreshError="1"/>
      <sheetData sheetId="30440" refreshError="1"/>
      <sheetData sheetId="30441" refreshError="1"/>
      <sheetData sheetId="30442" refreshError="1"/>
      <sheetData sheetId="30443" refreshError="1"/>
      <sheetData sheetId="30444" refreshError="1"/>
      <sheetData sheetId="30445" refreshError="1"/>
      <sheetData sheetId="30446" refreshError="1"/>
      <sheetData sheetId="30447" refreshError="1"/>
      <sheetData sheetId="30448" refreshError="1"/>
      <sheetData sheetId="30449" refreshError="1"/>
      <sheetData sheetId="30450" refreshError="1"/>
      <sheetData sheetId="30451" refreshError="1"/>
      <sheetData sheetId="30452" refreshError="1"/>
      <sheetData sheetId="30453" refreshError="1"/>
      <sheetData sheetId="30454" refreshError="1"/>
      <sheetData sheetId="30455" refreshError="1"/>
      <sheetData sheetId="30456" refreshError="1"/>
      <sheetData sheetId="30457" refreshError="1"/>
      <sheetData sheetId="30458" refreshError="1"/>
      <sheetData sheetId="30459" refreshError="1"/>
      <sheetData sheetId="30460" refreshError="1"/>
      <sheetData sheetId="30461" refreshError="1"/>
      <sheetData sheetId="30462" refreshError="1"/>
      <sheetData sheetId="30463" refreshError="1"/>
      <sheetData sheetId="30464" refreshError="1"/>
      <sheetData sheetId="30465" refreshError="1"/>
      <sheetData sheetId="30466" refreshError="1"/>
      <sheetData sheetId="30467" refreshError="1"/>
      <sheetData sheetId="30468" refreshError="1"/>
      <sheetData sheetId="30469" refreshError="1"/>
      <sheetData sheetId="30470" refreshError="1"/>
      <sheetData sheetId="30471" refreshError="1"/>
      <sheetData sheetId="30472" refreshError="1"/>
      <sheetData sheetId="30473" refreshError="1"/>
      <sheetData sheetId="30474" refreshError="1"/>
      <sheetData sheetId="30475" refreshError="1"/>
      <sheetData sheetId="30476" refreshError="1"/>
      <sheetData sheetId="30477" refreshError="1"/>
      <sheetData sheetId="30478" refreshError="1"/>
      <sheetData sheetId="30479" refreshError="1"/>
      <sheetData sheetId="30480" refreshError="1"/>
      <sheetData sheetId="30481" refreshError="1"/>
      <sheetData sheetId="30482" refreshError="1"/>
      <sheetData sheetId="30483" refreshError="1"/>
      <sheetData sheetId="30484" refreshError="1"/>
      <sheetData sheetId="30485" refreshError="1"/>
      <sheetData sheetId="30486" refreshError="1"/>
      <sheetData sheetId="30487" refreshError="1"/>
      <sheetData sheetId="30488" refreshError="1"/>
      <sheetData sheetId="30489" refreshError="1"/>
      <sheetData sheetId="30490" refreshError="1"/>
      <sheetData sheetId="30491" refreshError="1"/>
      <sheetData sheetId="30492" refreshError="1"/>
      <sheetData sheetId="30493" refreshError="1"/>
      <sheetData sheetId="30494" refreshError="1"/>
      <sheetData sheetId="30495" refreshError="1"/>
      <sheetData sheetId="30496" refreshError="1"/>
      <sheetData sheetId="30497" refreshError="1"/>
      <sheetData sheetId="30498" refreshError="1"/>
      <sheetData sheetId="30499" refreshError="1"/>
      <sheetData sheetId="30500" refreshError="1"/>
      <sheetData sheetId="30501" refreshError="1"/>
      <sheetData sheetId="30502" refreshError="1"/>
      <sheetData sheetId="30503" refreshError="1"/>
      <sheetData sheetId="30504" refreshError="1"/>
      <sheetData sheetId="30505" refreshError="1"/>
      <sheetData sheetId="30506" refreshError="1"/>
      <sheetData sheetId="30507" refreshError="1"/>
      <sheetData sheetId="30508" refreshError="1"/>
      <sheetData sheetId="30509" refreshError="1"/>
      <sheetData sheetId="30510" refreshError="1"/>
      <sheetData sheetId="30511" refreshError="1"/>
      <sheetData sheetId="30512" refreshError="1"/>
      <sheetData sheetId="30513" refreshError="1"/>
      <sheetData sheetId="30514" refreshError="1"/>
      <sheetData sheetId="30515" refreshError="1"/>
      <sheetData sheetId="30516" refreshError="1"/>
      <sheetData sheetId="30517" refreshError="1"/>
      <sheetData sheetId="30518" refreshError="1"/>
      <sheetData sheetId="30519" refreshError="1"/>
      <sheetData sheetId="30520" refreshError="1"/>
      <sheetData sheetId="30521" refreshError="1"/>
      <sheetData sheetId="30522" refreshError="1"/>
      <sheetData sheetId="30523" refreshError="1"/>
      <sheetData sheetId="30524" refreshError="1"/>
      <sheetData sheetId="30525" refreshError="1"/>
      <sheetData sheetId="30526" refreshError="1"/>
      <sheetData sheetId="30527" refreshError="1"/>
      <sheetData sheetId="30528" refreshError="1"/>
      <sheetData sheetId="30529" refreshError="1"/>
      <sheetData sheetId="30530" refreshError="1"/>
      <sheetData sheetId="30531" refreshError="1"/>
      <sheetData sheetId="30532" refreshError="1"/>
      <sheetData sheetId="30533" refreshError="1"/>
      <sheetData sheetId="30534" refreshError="1"/>
      <sheetData sheetId="30535" refreshError="1"/>
      <sheetData sheetId="30536" refreshError="1"/>
      <sheetData sheetId="30537" refreshError="1"/>
      <sheetData sheetId="30538" refreshError="1"/>
      <sheetData sheetId="30539" refreshError="1"/>
      <sheetData sheetId="30540" refreshError="1"/>
      <sheetData sheetId="30541" refreshError="1"/>
      <sheetData sheetId="30542" refreshError="1"/>
      <sheetData sheetId="30543" refreshError="1"/>
      <sheetData sheetId="30544" refreshError="1"/>
      <sheetData sheetId="30545" refreshError="1"/>
      <sheetData sheetId="30546" refreshError="1"/>
      <sheetData sheetId="30547" refreshError="1"/>
      <sheetData sheetId="30548" refreshError="1"/>
      <sheetData sheetId="30549" refreshError="1"/>
      <sheetData sheetId="30550" refreshError="1"/>
      <sheetData sheetId="30551" refreshError="1"/>
      <sheetData sheetId="30552" refreshError="1"/>
      <sheetData sheetId="30553" refreshError="1"/>
      <sheetData sheetId="30554" refreshError="1"/>
      <sheetData sheetId="30555" refreshError="1"/>
      <sheetData sheetId="30556" refreshError="1"/>
      <sheetData sheetId="30557" refreshError="1"/>
      <sheetData sheetId="30558" refreshError="1"/>
      <sheetData sheetId="30559" refreshError="1"/>
      <sheetData sheetId="30560" refreshError="1"/>
      <sheetData sheetId="30561" refreshError="1"/>
      <sheetData sheetId="30562" refreshError="1"/>
      <sheetData sheetId="30563" refreshError="1"/>
      <sheetData sheetId="30564" refreshError="1"/>
      <sheetData sheetId="30565" refreshError="1"/>
      <sheetData sheetId="30566" refreshError="1"/>
      <sheetData sheetId="30567" refreshError="1"/>
      <sheetData sheetId="30568" refreshError="1"/>
      <sheetData sheetId="30569" refreshError="1"/>
      <sheetData sheetId="30570" refreshError="1"/>
      <sheetData sheetId="30571" refreshError="1"/>
      <sheetData sheetId="30572" refreshError="1"/>
      <sheetData sheetId="30573" refreshError="1"/>
      <sheetData sheetId="30574" refreshError="1"/>
      <sheetData sheetId="30575" refreshError="1"/>
      <sheetData sheetId="30576" refreshError="1"/>
      <sheetData sheetId="30577" refreshError="1"/>
      <sheetData sheetId="30578" refreshError="1"/>
      <sheetData sheetId="30579" refreshError="1"/>
      <sheetData sheetId="30580" refreshError="1"/>
      <sheetData sheetId="30581" refreshError="1"/>
      <sheetData sheetId="30582" refreshError="1"/>
      <sheetData sheetId="30583" refreshError="1"/>
      <sheetData sheetId="30584" refreshError="1"/>
      <sheetData sheetId="30585" refreshError="1"/>
      <sheetData sheetId="30586" refreshError="1"/>
      <sheetData sheetId="30587" refreshError="1"/>
      <sheetData sheetId="30588" refreshError="1"/>
      <sheetData sheetId="30589" refreshError="1"/>
      <sheetData sheetId="30590" refreshError="1"/>
      <sheetData sheetId="30591" refreshError="1"/>
      <sheetData sheetId="30592" refreshError="1"/>
      <sheetData sheetId="30593" refreshError="1"/>
      <sheetData sheetId="30594" refreshError="1"/>
      <sheetData sheetId="30595" refreshError="1"/>
      <sheetData sheetId="30596" refreshError="1"/>
      <sheetData sheetId="30597" refreshError="1"/>
      <sheetData sheetId="30598" refreshError="1"/>
      <sheetData sheetId="30599" refreshError="1"/>
      <sheetData sheetId="30600" refreshError="1"/>
      <sheetData sheetId="30601" refreshError="1"/>
      <sheetData sheetId="30602" refreshError="1"/>
      <sheetData sheetId="30603" refreshError="1"/>
      <sheetData sheetId="30604" refreshError="1"/>
      <sheetData sheetId="30605" refreshError="1"/>
      <sheetData sheetId="30606" refreshError="1"/>
      <sheetData sheetId="30607" refreshError="1"/>
      <sheetData sheetId="30608" refreshError="1"/>
      <sheetData sheetId="30609" refreshError="1"/>
      <sheetData sheetId="30610" refreshError="1"/>
      <sheetData sheetId="30611" refreshError="1"/>
      <sheetData sheetId="30612" refreshError="1"/>
      <sheetData sheetId="30613" refreshError="1"/>
      <sheetData sheetId="30614" refreshError="1"/>
      <sheetData sheetId="30615" refreshError="1"/>
      <sheetData sheetId="30616" refreshError="1"/>
      <sheetData sheetId="30617" refreshError="1"/>
      <sheetData sheetId="30618" refreshError="1"/>
      <sheetData sheetId="30619" refreshError="1"/>
      <sheetData sheetId="30620" refreshError="1"/>
      <sheetData sheetId="30621" refreshError="1"/>
      <sheetData sheetId="30622" refreshError="1"/>
      <sheetData sheetId="30623" refreshError="1"/>
      <sheetData sheetId="30624" refreshError="1"/>
      <sheetData sheetId="30625" refreshError="1"/>
      <sheetData sheetId="30626" refreshError="1"/>
      <sheetData sheetId="30627" refreshError="1"/>
      <sheetData sheetId="30628" refreshError="1"/>
      <sheetData sheetId="30629" refreshError="1"/>
      <sheetData sheetId="30630" refreshError="1"/>
      <sheetData sheetId="30631" refreshError="1"/>
      <sheetData sheetId="30632" refreshError="1"/>
      <sheetData sheetId="30633" refreshError="1"/>
      <sheetData sheetId="30634" refreshError="1"/>
      <sheetData sheetId="30635" refreshError="1"/>
      <sheetData sheetId="30636" refreshError="1"/>
      <sheetData sheetId="30637" refreshError="1"/>
      <sheetData sheetId="30638" refreshError="1"/>
      <sheetData sheetId="30639" refreshError="1"/>
      <sheetData sheetId="30640" refreshError="1"/>
      <sheetData sheetId="30641" refreshError="1"/>
      <sheetData sheetId="30642" refreshError="1"/>
      <sheetData sheetId="30643" refreshError="1"/>
      <sheetData sheetId="30644" refreshError="1"/>
      <sheetData sheetId="30645" refreshError="1"/>
      <sheetData sheetId="30646" refreshError="1"/>
      <sheetData sheetId="30647" refreshError="1"/>
      <sheetData sheetId="30648" refreshError="1"/>
      <sheetData sheetId="30649" refreshError="1"/>
      <sheetData sheetId="30650" refreshError="1"/>
      <sheetData sheetId="30651" refreshError="1"/>
      <sheetData sheetId="30652" refreshError="1"/>
      <sheetData sheetId="30653" refreshError="1"/>
      <sheetData sheetId="30654" refreshError="1"/>
      <sheetData sheetId="30655" refreshError="1"/>
      <sheetData sheetId="30656" refreshError="1"/>
      <sheetData sheetId="30657" refreshError="1"/>
      <sheetData sheetId="30658" refreshError="1"/>
      <sheetData sheetId="30659" refreshError="1"/>
      <sheetData sheetId="30660" refreshError="1"/>
      <sheetData sheetId="30661" refreshError="1"/>
      <sheetData sheetId="30662" refreshError="1"/>
      <sheetData sheetId="30663" refreshError="1"/>
      <sheetData sheetId="30664" refreshError="1"/>
      <sheetData sheetId="30665" refreshError="1"/>
      <sheetData sheetId="30666" refreshError="1"/>
      <sheetData sheetId="30667" refreshError="1"/>
      <sheetData sheetId="30668" refreshError="1"/>
      <sheetData sheetId="30669" refreshError="1"/>
      <sheetData sheetId="30670" refreshError="1"/>
      <sheetData sheetId="30671" refreshError="1"/>
      <sheetData sheetId="30672" refreshError="1"/>
      <sheetData sheetId="30673" refreshError="1"/>
      <sheetData sheetId="30674" refreshError="1"/>
      <sheetData sheetId="30675" refreshError="1"/>
      <sheetData sheetId="30676" refreshError="1"/>
      <sheetData sheetId="30677" refreshError="1"/>
      <sheetData sheetId="30678" refreshError="1"/>
      <sheetData sheetId="30679" refreshError="1"/>
      <sheetData sheetId="30680" refreshError="1"/>
      <sheetData sheetId="30681" refreshError="1"/>
      <sheetData sheetId="30682" refreshError="1"/>
      <sheetData sheetId="30683" refreshError="1"/>
      <sheetData sheetId="30684" refreshError="1"/>
      <sheetData sheetId="30685" refreshError="1"/>
      <sheetData sheetId="30686" refreshError="1"/>
      <sheetData sheetId="30687" refreshError="1"/>
      <sheetData sheetId="30688" refreshError="1"/>
      <sheetData sheetId="30689" refreshError="1"/>
      <sheetData sheetId="30690" refreshError="1"/>
      <sheetData sheetId="30691" refreshError="1"/>
      <sheetData sheetId="30692" refreshError="1"/>
      <sheetData sheetId="30693" refreshError="1"/>
      <sheetData sheetId="30694" refreshError="1"/>
      <sheetData sheetId="30695" refreshError="1"/>
      <sheetData sheetId="30696" refreshError="1"/>
      <sheetData sheetId="30697" refreshError="1"/>
      <sheetData sheetId="30698" refreshError="1"/>
      <sheetData sheetId="30699" refreshError="1"/>
      <sheetData sheetId="30700" refreshError="1"/>
      <sheetData sheetId="30701"/>
      <sheetData sheetId="30702"/>
      <sheetData sheetId="30703"/>
      <sheetData sheetId="30704"/>
      <sheetData sheetId="30705"/>
      <sheetData sheetId="30706"/>
      <sheetData sheetId="30707"/>
      <sheetData sheetId="30708"/>
      <sheetData sheetId="30709"/>
      <sheetData sheetId="30710" refreshError="1"/>
      <sheetData sheetId="30711" refreshError="1"/>
      <sheetData sheetId="30712" refreshError="1"/>
      <sheetData sheetId="30713" refreshError="1"/>
      <sheetData sheetId="30714"/>
      <sheetData sheetId="30715"/>
      <sheetData sheetId="30716"/>
      <sheetData sheetId="30717"/>
      <sheetData sheetId="30718"/>
      <sheetData sheetId="30719"/>
      <sheetData sheetId="30720"/>
      <sheetData sheetId="30721"/>
      <sheetData sheetId="30722"/>
      <sheetData sheetId="30723"/>
      <sheetData sheetId="30724" refreshError="1"/>
      <sheetData sheetId="30725" refreshError="1"/>
      <sheetData sheetId="30726" refreshError="1"/>
      <sheetData sheetId="30727" refreshError="1"/>
      <sheetData sheetId="30728" refreshError="1"/>
      <sheetData sheetId="30729" refreshError="1"/>
      <sheetData sheetId="30730" refreshError="1"/>
      <sheetData sheetId="30731" refreshError="1"/>
      <sheetData sheetId="30732" refreshError="1"/>
      <sheetData sheetId="30733" refreshError="1"/>
      <sheetData sheetId="30734" refreshError="1"/>
      <sheetData sheetId="30735" refreshError="1"/>
      <sheetData sheetId="30736"/>
      <sheetData sheetId="30737"/>
      <sheetData sheetId="30738"/>
      <sheetData sheetId="30739"/>
      <sheetData sheetId="30740"/>
      <sheetData sheetId="30741"/>
      <sheetData sheetId="30742"/>
      <sheetData sheetId="30743"/>
      <sheetData sheetId="30744"/>
      <sheetData sheetId="30745"/>
      <sheetData sheetId="30746"/>
      <sheetData sheetId="30747"/>
      <sheetData sheetId="30748"/>
      <sheetData sheetId="30749"/>
      <sheetData sheetId="30750"/>
      <sheetData sheetId="30751" refreshError="1"/>
      <sheetData sheetId="30752" refreshError="1"/>
      <sheetData sheetId="30753"/>
      <sheetData sheetId="30754"/>
      <sheetData sheetId="30755"/>
      <sheetData sheetId="30756"/>
      <sheetData sheetId="30757"/>
      <sheetData sheetId="30758"/>
      <sheetData sheetId="30759"/>
      <sheetData sheetId="30760"/>
      <sheetData sheetId="30761"/>
      <sheetData sheetId="30762"/>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sheetData sheetId="30772" refreshError="1"/>
      <sheetData sheetId="30773" refreshError="1"/>
      <sheetData sheetId="30774" refreshError="1"/>
      <sheetData sheetId="30775"/>
      <sheetData sheetId="30776"/>
      <sheetData sheetId="30777"/>
      <sheetData sheetId="30778"/>
      <sheetData sheetId="30779" refreshError="1"/>
      <sheetData sheetId="30780" refreshError="1"/>
      <sheetData sheetId="30781"/>
      <sheetData sheetId="30782"/>
      <sheetData sheetId="30783"/>
      <sheetData sheetId="30784"/>
      <sheetData sheetId="30785" refreshError="1"/>
      <sheetData sheetId="30786" refreshError="1"/>
      <sheetData sheetId="30787" refreshError="1"/>
      <sheetData sheetId="30788" refreshError="1"/>
      <sheetData sheetId="30789" refreshError="1"/>
      <sheetData sheetId="30790" refreshError="1"/>
      <sheetData sheetId="30791" refreshError="1"/>
      <sheetData sheetId="30792" refreshError="1"/>
      <sheetData sheetId="30793" refreshError="1"/>
      <sheetData sheetId="30794" refreshError="1"/>
      <sheetData sheetId="30795" refreshError="1"/>
      <sheetData sheetId="30796"/>
      <sheetData sheetId="30797"/>
      <sheetData sheetId="30798"/>
      <sheetData sheetId="30799"/>
      <sheetData sheetId="30800"/>
      <sheetData sheetId="30801" refreshError="1"/>
      <sheetData sheetId="30802"/>
      <sheetData sheetId="30803" refreshError="1"/>
      <sheetData sheetId="30804" refreshError="1"/>
      <sheetData sheetId="30805" refreshError="1"/>
      <sheetData sheetId="30806" refreshError="1"/>
      <sheetData sheetId="30807" refreshError="1"/>
      <sheetData sheetId="30808" refreshError="1"/>
      <sheetData sheetId="30809" refreshError="1"/>
      <sheetData sheetId="30810" refreshError="1"/>
      <sheetData sheetId="30811" refreshError="1"/>
      <sheetData sheetId="30812"/>
      <sheetData sheetId="30813"/>
      <sheetData sheetId="30814" refreshError="1"/>
      <sheetData sheetId="30815"/>
      <sheetData sheetId="30816"/>
      <sheetData sheetId="30817"/>
      <sheetData sheetId="30818"/>
      <sheetData sheetId="30819"/>
      <sheetData sheetId="30820"/>
      <sheetData sheetId="30821" refreshError="1"/>
      <sheetData sheetId="30822" refreshError="1"/>
      <sheetData sheetId="30823" refreshError="1"/>
      <sheetData sheetId="30824" refreshError="1"/>
      <sheetData sheetId="30825" refreshError="1"/>
      <sheetData sheetId="30826" refreshError="1"/>
      <sheetData sheetId="30827" refreshError="1"/>
      <sheetData sheetId="30828" refreshError="1"/>
      <sheetData sheetId="30829" refreshError="1"/>
      <sheetData sheetId="30830" refreshError="1"/>
      <sheetData sheetId="30831" refreshError="1"/>
      <sheetData sheetId="30832" refreshError="1"/>
      <sheetData sheetId="30833" refreshError="1"/>
      <sheetData sheetId="30834" refreshError="1"/>
      <sheetData sheetId="30835" refreshError="1"/>
      <sheetData sheetId="30836" refreshError="1"/>
      <sheetData sheetId="30837" refreshError="1"/>
      <sheetData sheetId="30838" refreshError="1"/>
      <sheetData sheetId="30839" refreshError="1"/>
      <sheetData sheetId="30840" refreshError="1"/>
      <sheetData sheetId="30841" refreshError="1"/>
      <sheetData sheetId="30842" refreshError="1"/>
      <sheetData sheetId="30843" refreshError="1"/>
      <sheetData sheetId="30844" refreshError="1"/>
      <sheetData sheetId="30845" refreshError="1"/>
      <sheetData sheetId="30846" refreshError="1"/>
      <sheetData sheetId="30847" refreshError="1"/>
      <sheetData sheetId="30848" refreshError="1"/>
      <sheetData sheetId="30849" refreshError="1"/>
      <sheetData sheetId="30850" refreshError="1"/>
      <sheetData sheetId="30851" refreshError="1"/>
      <sheetData sheetId="30852" refreshError="1"/>
      <sheetData sheetId="30853" refreshError="1"/>
      <sheetData sheetId="30854" refreshError="1"/>
      <sheetData sheetId="30855" refreshError="1"/>
      <sheetData sheetId="30856" refreshError="1"/>
      <sheetData sheetId="30857" refreshError="1"/>
      <sheetData sheetId="30858" refreshError="1"/>
      <sheetData sheetId="30859" refreshError="1"/>
      <sheetData sheetId="30860" refreshError="1"/>
      <sheetData sheetId="30861" refreshError="1"/>
      <sheetData sheetId="30862" refreshError="1"/>
      <sheetData sheetId="30863" refreshError="1"/>
      <sheetData sheetId="30864" refreshError="1"/>
      <sheetData sheetId="30865" refreshError="1"/>
      <sheetData sheetId="30866" refreshError="1"/>
      <sheetData sheetId="30867" refreshError="1"/>
      <sheetData sheetId="30868" refreshError="1"/>
      <sheetData sheetId="30869" refreshError="1"/>
      <sheetData sheetId="30870" refreshError="1"/>
      <sheetData sheetId="30871" refreshError="1"/>
      <sheetData sheetId="30872" refreshError="1"/>
      <sheetData sheetId="30873" refreshError="1"/>
      <sheetData sheetId="30874" refreshError="1"/>
      <sheetData sheetId="30875" refreshError="1"/>
      <sheetData sheetId="30876" refreshError="1"/>
      <sheetData sheetId="30877" refreshError="1"/>
      <sheetData sheetId="30878" refreshError="1"/>
      <sheetData sheetId="30879" refreshError="1"/>
      <sheetData sheetId="30880" refreshError="1"/>
      <sheetData sheetId="30881" refreshError="1"/>
      <sheetData sheetId="30882" refreshError="1"/>
      <sheetData sheetId="30883" refreshError="1"/>
      <sheetData sheetId="30884" refreshError="1"/>
      <sheetData sheetId="30885" refreshError="1"/>
      <sheetData sheetId="30886" refreshError="1"/>
      <sheetData sheetId="30887" refreshError="1"/>
      <sheetData sheetId="30888" refreshError="1"/>
      <sheetData sheetId="30889" refreshError="1"/>
      <sheetData sheetId="30890" refreshError="1"/>
      <sheetData sheetId="30891" refreshError="1"/>
      <sheetData sheetId="30892" refreshError="1"/>
      <sheetData sheetId="30893" refreshError="1"/>
      <sheetData sheetId="30894" refreshError="1"/>
      <sheetData sheetId="30895" refreshError="1"/>
      <sheetData sheetId="30896" refreshError="1"/>
      <sheetData sheetId="30897" refreshError="1"/>
      <sheetData sheetId="30898" refreshError="1"/>
      <sheetData sheetId="30899" refreshError="1"/>
      <sheetData sheetId="30900" refreshError="1"/>
      <sheetData sheetId="30901" refreshError="1"/>
      <sheetData sheetId="30902" refreshError="1"/>
      <sheetData sheetId="30903" refreshError="1"/>
      <sheetData sheetId="30904" refreshError="1"/>
      <sheetData sheetId="30905" refreshError="1"/>
      <sheetData sheetId="30906" refreshError="1"/>
      <sheetData sheetId="30907" refreshError="1"/>
      <sheetData sheetId="30908" refreshError="1"/>
      <sheetData sheetId="30909" refreshError="1"/>
      <sheetData sheetId="30910" refreshError="1"/>
      <sheetData sheetId="30911" refreshError="1"/>
      <sheetData sheetId="30912" refreshError="1"/>
      <sheetData sheetId="30913" refreshError="1"/>
      <sheetData sheetId="30914" refreshError="1"/>
      <sheetData sheetId="30915" refreshError="1"/>
      <sheetData sheetId="30916" refreshError="1"/>
      <sheetData sheetId="30917" refreshError="1"/>
      <sheetData sheetId="30918" refreshError="1"/>
      <sheetData sheetId="30919" refreshError="1"/>
      <sheetData sheetId="30920" refreshError="1"/>
      <sheetData sheetId="30921" refreshError="1"/>
      <sheetData sheetId="30922" refreshError="1"/>
      <sheetData sheetId="30923" refreshError="1"/>
      <sheetData sheetId="30924" refreshError="1"/>
      <sheetData sheetId="30925" refreshError="1"/>
      <sheetData sheetId="30926" refreshError="1"/>
      <sheetData sheetId="30927" refreshError="1"/>
      <sheetData sheetId="30928" refreshError="1"/>
      <sheetData sheetId="30929" refreshError="1"/>
      <sheetData sheetId="30930" refreshError="1"/>
      <sheetData sheetId="30931" refreshError="1"/>
      <sheetData sheetId="30932" refreshError="1"/>
      <sheetData sheetId="30933" refreshError="1"/>
      <sheetData sheetId="30934" refreshError="1"/>
      <sheetData sheetId="30935" refreshError="1"/>
      <sheetData sheetId="30936" refreshError="1"/>
      <sheetData sheetId="30937" refreshError="1"/>
      <sheetData sheetId="30938" refreshError="1"/>
      <sheetData sheetId="30939" refreshError="1"/>
      <sheetData sheetId="30940" refreshError="1"/>
      <sheetData sheetId="30941" refreshError="1"/>
      <sheetData sheetId="30942" refreshError="1"/>
      <sheetData sheetId="30943" refreshError="1"/>
      <sheetData sheetId="30944" refreshError="1"/>
      <sheetData sheetId="30945" refreshError="1"/>
      <sheetData sheetId="30946" refreshError="1"/>
      <sheetData sheetId="30947" refreshError="1"/>
      <sheetData sheetId="30948" refreshError="1"/>
      <sheetData sheetId="30949" refreshError="1"/>
      <sheetData sheetId="30950" refreshError="1"/>
      <sheetData sheetId="30951" refreshError="1"/>
      <sheetData sheetId="30952" refreshError="1"/>
      <sheetData sheetId="30953" refreshError="1"/>
      <sheetData sheetId="30954" refreshError="1"/>
      <sheetData sheetId="30955" refreshError="1"/>
      <sheetData sheetId="30956" refreshError="1"/>
      <sheetData sheetId="30957" refreshError="1"/>
      <sheetData sheetId="30958" refreshError="1"/>
      <sheetData sheetId="30959" refreshError="1"/>
      <sheetData sheetId="30960" refreshError="1"/>
      <sheetData sheetId="30961" refreshError="1"/>
      <sheetData sheetId="30962" refreshError="1"/>
      <sheetData sheetId="30963" refreshError="1"/>
      <sheetData sheetId="30964" refreshError="1"/>
      <sheetData sheetId="30965" refreshError="1"/>
      <sheetData sheetId="30966" refreshError="1"/>
      <sheetData sheetId="30967" refreshError="1"/>
      <sheetData sheetId="30968" refreshError="1"/>
      <sheetData sheetId="30969" refreshError="1"/>
      <sheetData sheetId="30970" refreshError="1"/>
      <sheetData sheetId="30971" refreshError="1"/>
      <sheetData sheetId="30972" refreshError="1"/>
      <sheetData sheetId="30973" refreshError="1"/>
      <sheetData sheetId="30974" refreshError="1"/>
      <sheetData sheetId="30975" refreshError="1"/>
      <sheetData sheetId="30976" refreshError="1"/>
      <sheetData sheetId="30977" refreshError="1"/>
      <sheetData sheetId="30978" refreshError="1"/>
      <sheetData sheetId="30979" refreshError="1"/>
      <sheetData sheetId="30980" refreshError="1"/>
      <sheetData sheetId="30981" refreshError="1"/>
      <sheetData sheetId="30982" refreshError="1"/>
      <sheetData sheetId="30983" refreshError="1"/>
      <sheetData sheetId="30984" refreshError="1"/>
      <sheetData sheetId="30985" refreshError="1"/>
      <sheetData sheetId="30986" refreshError="1"/>
      <sheetData sheetId="30987" refreshError="1"/>
      <sheetData sheetId="30988" refreshError="1"/>
      <sheetData sheetId="30989" refreshError="1"/>
      <sheetData sheetId="30990" refreshError="1"/>
      <sheetData sheetId="30991" refreshError="1"/>
      <sheetData sheetId="30992" refreshError="1"/>
      <sheetData sheetId="30993" refreshError="1"/>
      <sheetData sheetId="30994" refreshError="1"/>
      <sheetData sheetId="30995" refreshError="1"/>
      <sheetData sheetId="30996" refreshError="1"/>
      <sheetData sheetId="30997" refreshError="1"/>
      <sheetData sheetId="30998" refreshError="1"/>
      <sheetData sheetId="30999" refreshError="1"/>
      <sheetData sheetId="31000" refreshError="1"/>
      <sheetData sheetId="31001" refreshError="1"/>
      <sheetData sheetId="31002" refreshError="1"/>
      <sheetData sheetId="31003" refreshError="1"/>
      <sheetData sheetId="31004" refreshError="1"/>
      <sheetData sheetId="31005" refreshError="1"/>
      <sheetData sheetId="31006" refreshError="1"/>
      <sheetData sheetId="31007" refreshError="1"/>
      <sheetData sheetId="31008" refreshError="1"/>
      <sheetData sheetId="31009" refreshError="1"/>
      <sheetData sheetId="31010" refreshError="1"/>
      <sheetData sheetId="31011" refreshError="1"/>
      <sheetData sheetId="31012" refreshError="1"/>
      <sheetData sheetId="31013" refreshError="1"/>
      <sheetData sheetId="31014" refreshError="1"/>
      <sheetData sheetId="31015" refreshError="1"/>
      <sheetData sheetId="31016" refreshError="1"/>
      <sheetData sheetId="31017" refreshError="1"/>
      <sheetData sheetId="31018" refreshError="1"/>
      <sheetData sheetId="31019" refreshError="1"/>
      <sheetData sheetId="31020" refreshError="1"/>
      <sheetData sheetId="31021" refreshError="1"/>
      <sheetData sheetId="31022" refreshError="1"/>
      <sheetData sheetId="31023" refreshError="1"/>
      <sheetData sheetId="31024" refreshError="1"/>
      <sheetData sheetId="31025" refreshError="1"/>
      <sheetData sheetId="31026" refreshError="1"/>
      <sheetData sheetId="31027" refreshError="1"/>
      <sheetData sheetId="31028" refreshError="1"/>
      <sheetData sheetId="31029" refreshError="1"/>
      <sheetData sheetId="31030" refreshError="1"/>
      <sheetData sheetId="31031" refreshError="1"/>
      <sheetData sheetId="31032" refreshError="1"/>
      <sheetData sheetId="31033" refreshError="1"/>
      <sheetData sheetId="31034" refreshError="1"/>
      <sheetData sheetId="31035" refreshError="1"/>
      <sheetData sheetId="31036" refreshError="1"/>
      <sheetData sheetId="31037" refreshError="1"/>
      <sheetData sheetId="31038" refreshError="1"/>
      <sheetData sheetId="31039" refreshError="1"/>
      <sheetData sheetId="31040" refreshError="1"/>
      <sheetData sheetId="31041" refreshError="1"/>
      <sheetData sheetId="31042" refreshError="1"/>
      <sheetData sheetId="31043" refreshError="1"/>
      <sheetData sheetId="31044" refreshError="1"/>
      <sheetData sheetId="31045" refreshError="1"/>
      <sheetData sheetId="31046" refreshError="1"/>
      <sheetData sheetId="31047" refreshError="1"/>
      <sheetData sheetId="31048" refreshError="1"/>
      <sheetData sheetId="31049" refreshError="1"/>
      <sheetData sheetId="31050" refreshError="1"/>
      <sheetData sheetId="31051" refreshError="1"/>
      <sheetData sheetId="31052" refreshError="1"/>
      <sheetData sheetId="31053" refreshError="1"/>
      <sheetData sheetId="31054" refreshError="1"/>
      <sheetData sheetId="31055" refreshError="1"/>
      <sheetData sheetId="31056" refreshError="1"/>
      <sheetData sheetId="31057" refreshError="1"/>
      <sheetData sheetId="31058" refreshError="1"/>
      <sheetData sheetId="31059" refreshError="1"/>
      <sheetData sheetId="31060" refreshError="1"/>
      <sheetData sheetId="31061" refreshError="1"/>
      <sheetData sheetId="31062" refreshError="1"/>
      <sheetData sheetId="31063" refreshError="1"/>
      <sheetData sheetId="31064" refreshError="1"/>
      <sheetData sheetId="31065" refreshError="1"/>
      <sheetData sheetId="31066" refreshError="1"/>
      <sheetData sheetId="31067" refreshError="1"/>
      <sheetData sheetId="31068" refreshError="1"/>
      <sheetData sheetId="31069" refreshError="1"/>
      <sheetData sheetId="31070" refreshError="1"/>
      <sheetData sheetId="31071" refreshError="1"/>
      <sheetData sheetId="31072" refreshError="1"/>
      <sheetData sheetId="31073" refreshError="1"/>
      <sheetData sheetId="31074" refreshError="1"/>
      <sheetData sheetId="31075" refreshError="1"/>
      <sheetData sheetId="31076" refreshError="1"/>
      <sheetData sheetId="31077" refreshError="1"/>
      <sheetData sheetId="31078" refreshError="1"/>
      <sheetData sheetId="31079" refreshError="1"/>
      <sheetData sheetId="31080" refreshError="1"/>
      <sheetData sheetId="31081" refreshError="1"/>
      <sheetData sheetId="31082" refreshError="1"/>
      <sheetData sheetId="31083" refreshError="1"/>
      <sheetData sheetId="31084" refreshError="1"/>
      <sheetData sheetId="31085" refreshError="1"/>
      <sheetData sheetId="31086" refreshError="1"/>
      <sheetData sheetId="31087" refreshError="1"/>
      <sheetData sheetId="31088" refreshError="1"/>
      <sheetData sheetId="31089" refreshError="1"/>
      <sheetData sheetId="31090" refreshError="1"/>
      <sheetData sheetId="31091" refreshError="1"/>
      <sheetData sheetId="31092" refreshError="1"/>
      <sheetData sheetId="31093" refreshError="1"/>
      <sheetData sheetId="31094">
        <row r="1">
          <cell r="A1" t="str">
            <v>CV TRITUNGGAL SENTOSA</v>
          </cell>
        </row>
      </sheetData>
      <sheetData sheetId="31095">
        <row r="1">
          <cell r="A1" t="str">
            <v>CV TRITUNGGAL SENTOSA</v>
          </cell>
        </row>
      </sheetData>
      <sheetData sheetId="31096">
        <row r="1">
          <cell r="A1" t="str">
            <v>DAFTAR RINCIAN AKTIVA TETAP &amp; PENYUSUTANNYA</v>
          </cell>
        </row>
      </sheetData>
      <sheetData sheetId="31097">
        <row r="1">
          <cell r="A1" t="str">
            <v>CV TRITUNGGAL SENTOSA</v>
          </cell>
        </row>
      </sheetData>
      <sheetData sheetId="31098">
        <row r="1">
          <cell r="A1" t="str">
            <v>CV TRITUNGGAL SENTOSA</v>
          </cell>
        </row>
      </sheetData>
      <sheetData sheetId="31099">
        <row r="1">
          <cell r="A1" t="str">
            <v>CV TRITUNGGAL SENTOSA</v>
          </cell>
        </row>
      </sheetData>
      <sheetData sheetId="31100">
        <row r="1">
          <cell r="A1" t="str">
            <v>CV TRITUNGGAL SENTOSA</v>
          </cell>
        </row>
      </sheetData>
      <sheetData sheetId="31101">
        <row r="1">
          <cell r="A1" t="str">
            <v>CV TRITUNGGAL SENTOSA</v>
          </cell>
        </row>
      </sheetData>
      <sheetData sheetId="31102" refreshError="1"/>
      <sheetData sheetId="31103" refreshError="1"/>
      <sheetData sheetId="31104" refreshError="1"/>
      <sheetData sheetId="31105" refreshError="1"/>
      <sheetData sheetId="31106" refreshError="1"/>
      <sheetData sheetId="31107" refreshError="1"/>
      <sheetData sheetId="31108" refreshError="1"/>
      <sheetData sheetId="31109" refreshError="1"/>
      <sheetData sheetId="31110" refreshError="1"/>
      <sheetData sheetId="31111" refreshError="1"/>
      <sheetData sheetId="31112" refreshError="1"/>
      <sheetData sheetId="31113" refreshError="1"/>
      <sheetData sheetId="31114" refreshError="1"/>
      <sheetData sheetId="31115" refreshError="1"/>
      <sheetData sheetId="31116" refreshError="1"/>
      <sheetData sheetId="31117" refreshError="1"/>
      <sheetData sheetId="31118" refreshError="1"/>
      <sheetData sheetId="31119" refreshError="1"/>
      <sheetData sheetId="31120" refreshError="1"/>
      <sheetData sheetId="31121" refreshError="1"/>
      <sheetData sheetId="31122" refreshError="1"/>
      <sheetData sheetId="31123" refreshError="1"/>
      <sheetData sheetId="31124" refreshError="1"/>
      <sheetData sheetId="31125" refreshError="1"/>
      <sheetData sheetId="31126" refreshError="1"/>
      <sheetData sheetId="31127" refreshError="1"/>
      <sheetData sheetId="31128" refreshError="1"/>
      <sheetData sheetId="31129" refreshError="1"/>
      <sheetData sheetId="31130" refreshError="1"/>
      <sheetData sheetId="31131" refreshError="1"/>
      <sheetData sheetId="31132" refreshError="1"/>
      <sheetData sheetId="31133" refreshError="1"/>
      <sheetData sheetId="31134" refreshError="1"/>
      <sheetData sheetId="31135" refreshError="1"/>
      <sheetData sheetId="31136" refreshError="1"/>
      <sheetData sheetId="31137" refreshError="1"/>
      <sheetData sheetId="31138" refreshError="1"/>
      <sheetData sheetId="31139" refreshError="1"/>
      <sheetData sheetId="31140" refreshError="1"/>
      <sheetData sheetId="31141" refreshError="1"/>
      <sheetData sheetId="31142" refreshError="1"/>
      <sheetData sheetId="31143" refreshError="1"/>
      <sheetData sheetId="31144" refreshError="1"/>
      <sheetData sheetId="31145" refreshError="1"/>
      <sheetData sheetId="31146" refreshError="1"/>
      <sheetData sheetId="31147" refreshError="1"/>
      <sheetData sheetId="31148" refreshError="1"/>
      <sheetData sheetId="31149" refreshError="1"/>
      <sheetData sheetId="31150" refreshError="1"/>
      <sheetData sheetId="31151" refreshError="1"/>
      <sheetData sheetId="31152" refreshError="1"/>
      <sheetData sheetId="31153" refreshError="1"/>
      <sheetData sheetId="31154" refreshError="1"/>
      <sheetData sheetId="31155" refreshError="1"/>
      <sheetData sheetId="31156" refreshError="1"/>
      <sheetData sheetId="31157" refreshError="1"/>
      <sheetData sheetId="31158" refreshError="1"/>
      <sheetData sheetId="31159" refreshError="1"/>
      <sheetData sheetId="31160" refreshError="1"/>
      <sheetData sheetId="31161" refreshError="1"/>
      <sheetData sheetId="31162" refreshError="1"/>
      <sheetData sheetId="31163" refreshError="1"/>
      <sheetData sheetId="31164" refreshError="1"/>
      <sheetData sheetId="31165" refreshError="1"/>
      <sheetData sheetId="31166" refreshError="1"/>
      <sheetData sheetId="31167" refreshError="1"/>
      <sheetData sheetId="31168" refreshError="1"/>
      <sheetData sheetId="31169" refreshError="1"/>
      <sheetData sheetId="31170" refreshError="1"/>
      <sheetData sheetId="31171" refreshError="1"/>
      <sheetData sheetId="31172" refreshError="1"/>
      <sheetData sheetId="31173" refreshError="1"/>
      <sheetData sheetId="31174" refreshError="1"/>
      <sheetData sheetId="31175" refreshError="1"/>
      <sheetData sheetId="31176" refreshError="1"/>
      <sheetData sheetId="31177" refreshError="1"/>
      <sheetData sheetId="31178" refreshError="1"/>
      <sheetData sheetId="31179" refreshError="1"/>
      <sheetData sheetId="31180" refreshError="1"/>
      <sheetData sheetId="31181" refreshError="1"/>
      <sheetData sheetId="31182" refreshError="1"/>
      <sheetData sheetId="31183" refreshError="1"/>
      <sheetData sheetId="31184" refreshError="1"/>
      <sheetData sheetId="31185" refreshError="1"/>
      <sheetData sheetId="31186" refreshError="1"/>
      <sheetData sheetId="31187" refreshError="1"/>
      <sheetData sheetId="31188" refreshError="1"/>
      <sheetData sheetId="31189" refreshError="1"/>
      <sheetData sheetId="31190" refreshError="1"/>
      <sheetData sheetId="31191" refreshError="1"/>
      <sheetData sheetId="31192" refreshError="1"/>
      <sheetData sheetId="31193" refreshError="1"/>
      <sheetData sheetId="31194" refreshError="1"/>
      <sheetData sheetId="31195" refreshError="1"/>
      <sheetData sheetId="31196" refreshError="1"/>
      <sheetData sheetId="31197" refreshError="1"/>
      <sheetData sheetId="31198" refreshError="1"/>
      <sheetData sheetId="31199" refreshError="1"/>
      <sheetData sheetId="31200" refreshError="1"/>
      <sheetData sheetId="31201" refreshError="1"/>
      <sheetData sheetId="31202" refreshError="1"/>
      <sheetData sheetId="31203" refreshError="1"/>
      <sheetData sheetId="31204" refreshError="1"/>
      <sheetData sheetId="31205" refreshError="1"/>
      <sheetData sheetId="31206" refreshError="1"/>
      <sheetData sheetId="31207" refreshError="1"/>
      <sheetData sheetId="31208" refreshError="1"/>
      <sheetData sheetId="31209" refreshError="1"/>
      <sheetData sheetId="31210" refreshError="1"/>
      <sheetData sheetId="31211" refreshError="1"/>
      <sheetData sheetId="31212" refreshError="1"/>
      <sheetData sheetId="31213" refreshError="1"/>
      <sheetData sheetId="31214" refreshError="1"/>
      <sheetData sheetId="31215" refreshError="1"/>
      <sheetData sheetId="31216" refreshError="1"/>
      <sheetData sheetId="31217" refreshError="1"/>
      <sheetData sheetId="31218" refreshError="1"/>
      <sheetData sheetId="31219" refreshError="1"/>
      <sheetData sheetId="31220" refreshError="1"/>
      <sheetData sheetId="31221" refreshError="1"/>
      <sheetData sheetId="31222" refreshError="1"/>
      <sheetData sheetId="31223" refreshError="1"/>
      <sheetData sheetId="31224" refreshError="1"/>
      <sheetData sheetId="31225" refreshError="1"/>
      <sheetData sheetId="31226" refreshError="1"/>
      <sheetData sheetId="31227" refreshError="1"/>
      <sheetData sheetId="31228" refreshError="1"/>
      <sheetData sheetId="31229" refreshError="1"/>
      <sheetData sheetId="31230" refreshError="1"/>
      <sheetData sheetId="31231" refreshError="1"/>
      <sheetData sheetId="31232" refreshError="1"/>
      <sheetData sheetId="31233" refreshError="1"/>
      <sheetData sheetId="31234" refreshError="1"/>
      <sheetData sheetId="31235" refreshError="1"/>
      <sheetData sheetId="31236" refreshError="1"/>
      <sheetData sheetId="31237" refreshError="1"/>
      <sheetData sheetId="31238" refreshError="1"/>
      <sheetData sheetId="31239" refreshError="1"/>
      <sheetData sheetId="31240" refreshError="1"/>
      <sheetData sheetId="31241" refreshError="1"/>
      <sheetData sheetId="31242" refreshError="1"/>
      <sheetData sheetId="31243" refreshError="1"/>
      <sheetData sheetId="31244" refreshError="1"/>
      <sheetData sheetId="31245" refreshError="1"/>
      <sheetData sheetId="31246" refreshError="1"/>
      <sheetData sheetId="31247" refreshError="1"/>
      <sheetData sheetId="31248" refreshError="1"/>
      <sheetData sheetId="31249" refreshError="1"/>
      <sheetData sheetId="31250" refreshError="1"/>
      <sheetData sheetId="31251" refreshError="1"/>
      <sheetData sheetId="31252" refreshError="1"/>
      <sheetData sheetId="31253" refreshError="1"/>
      <sheetData sheetId="31254" refreshError="1"/>
      <sheetData sheetId="31255" refreshError="1"/>
      <sheetData sheetId="31256" refreshError="1"/>
      <sheetData sheetId="31257" refreshError="1"/>
      <sheetData sheetId="31258" refreshError="1"/>
      <sheetData sheetId="31259" refreshError="1"/>
      <sheetData sheetId="31260" refreshError="1"/>
      <sheetData sheetId="31261" refreshError="1"/>
      <sheetData sheetId="31262" refreshError="1"/>
      <sheetData sheetId="31263" refreshError="1"/>
      <sheetData sheetId="31264" refreshError="1"/>
      <sheetData sheetId="31265" refreshError="1"/>
      <sheetData sheetId="31266" refreshError="1"/>
      <sheetData sheetId="31267" refreshError="1"/>
      <sheetData sheetId="31268" refreshError="1"/>
      <sheetData sheetId="31269" refreshError="1"/>
      <sheetData sheetId="31270" refreshError="1"/>
      <sheetData sheetId="31271" refreshError="1"/>
      <sheetData sheetId="31272" refreshError="1"/>
      <sheetData sheetId="31273" refreshError="1"/>
      <sheetData sheetId="31274" refreshError="1"/>
      <sheetData sheetId="31275" refreshError="1"/>
      <sheetData sheetId="31276" refreshError="1"/>
      <sheetData sheetId="31277" refreshError="1"/>
      <sheetData sheetId="31278" refreshError="1"/>
      <sheetData sheetId="31279" refreshError="1"/>
      <sheetData sheetId="31280" refreshError="1"/>
      <sheetData sheetId="31281" refreshError="1"/>
      <sheetData sheetId="31282" refreshError="1"/>
      <sheetData sheetId="31283" refreshError="1"/>
      <sheetData sheetId="31284" refreshError="1"/>
      <sheetData sheetId="31285" refreshError="1"/>
      <sheetData sheetId="31286" refreshError="1"/>
      <sheetData sheetId="31287" refreshError="1"/>
      <sheetData sheetId="31288" refreshError="1"/>
      <sheetData sheetId="31289" refreshError="1"/>
      <sheetData sheetId="31290" refreshError="1"/>
      <sheetData sheetId="31291" refreshError="1"/>
      <sheetData sheetId="31292" refreshError="1"/>
      <sheetData sheetId="31293" refreshError="1"/>
      <sheetData sheetId="31294" refreshError="1"/>
      <sheetData sheetId="31295" refreshError="1"/>
      <sheetData sheetId="31296" refreshError="1"/>
      <sheetData sheetId="31297" refreshError="1"/>
      <sheetData sheetId="31298" refreshError="1"/>
      <sheetData sheetId="31299" refreshError="1"/>
      <sheetData sheetId="31300" refreshError="1"/>
      <sheetData sheetId="31301" refreshError="1"/>
      <sheetData sheetId="31302" refreshError="1"/>
      <sheetData sheetId="31303" refreshError="1"/>
      <sheetData sheetId="31304" refreshError="1"/>
      <sheetData sheetId="31305" refreshError="1"/>
      <sheetData sheetId="31306" refreshError="1"/>
      <sheetData sheetId="31307" refreshError="1"/>
      <sheetData sheetId="31308" refreshError="1"/>
      <sheetData sheetId="31309" refreshError="1"/>
      <sheetData sheetId="31310" refreshError="1"/>
      <sheetData sheetId="31311" refreshError="1"/>
      <sheetData sheetId="31312" refreshError="1"/>
      <sheetData sheetId="31313" refreshError="1"/>
      <sheetData sheetId="31314" refreshError="1"/>
      <sheetData sheetId="31315" refreshError="1"/>
      <sheetData sheetId="31316" refreshError="1"/>
      <sheetData sheetId="31317" refreshError="1"/>
      <sheetData sheetId="31318" refreshError="1"/>
      <sheetData sheetId="31319" refreshError="1"/>
      <sheetData sheetId="31320" refreshError="1"/>
      <sheetData sheetId="31321" refreshError="1"/>
      <sheetData sheetId="31322" refreshError="1"/>
      <sheetData sheetId="31323" refreshError="1"/>
      <sheetData sheetId="31324" refreshError="1"/>
      <sheetData sheetId="31325" refreshError="1"/>
      <sheetData sheetId="31326" refreshError="1"/>
      <sheetData sheetId="31327" refreshError="1"/>
      <sheetData sheetId="31328" refreshError="1"/>
      <sheetData sheetId="31329" refreshError="1"/>
      <sheetData sheetId="31330" refreshError="1"/>
      <sheetData sheetId="31331" refreshError="1"/>
      <sheetData sheetId="31332" refreshError="1"/>
      <sheetData sheetId="31333" refreshError="1"/>
      <sheetData sheetId="31334" refreshError="1"/>
      <sheetData sheetId="31335" refreshError="1"/>
      <sheetData sheetId="31336" refreshError="1"/>
      <sheetData sheetId="31337" refreshError="1"/>
      <sheetData sheetId="31338" refreshError="1"/>
      <sheetData sheetId="31339" refreshError="1"/>
      <sheetData sheetId="31340" refreshError="1"/>
      <sheetData sheetId="31341" refreshError="1"/>
      <sheetData sheetId="31342" refreshError="1"/>
      <sheetData sheetId="31343" refreshError="1"/>
      <sheetData sheetId="31344" refreshError="1"/>
      <sheetData sheetId="31345" refreshError="1"/>
      <sheetData sheetId="31346" refreshError="1"/>
      <sheetData sheetId="31347" refreshError="1"/>
      <sheetData sheetId="31348" refreshError="1"/>
      <sheetData sheetId="31349" refreshError="1"/>
      <sheetData sheetId="31350" refreshError="1"/>
      <sheetData sheetId="31351" refreshError="1"/>
      <sheetData sheetId="31352" refreshError="1"/>
      <sheetData sheetId="31353" refreshError="1"/>
      <sheetData sheetId="31354" refreshError="1"/>
      <sheetData sheetId="31355" refreshError="1"/>
      <sheetData sheetId="31356" refreshError="1"/>
      <sheetData sheetId="31357" refreshError="1"/>
      <sheetData sheetId="31358" refreshError="1"/>
      <sheetData sheetId="31359" refreshError="1"/>
      <sheetData sheetId="31360" refreshError="1"/>
      <sheetData sheetId="31361" refreshError="1"/>
      <sheetData sheetId="31362" refreshError="1"/>
      <sheetData sheetId="31363" refreshError="1"/>
      <sheetData sheetId="31364" refreshError="1"/>
      <sheetData sheetId="31365" refreshError="1"/>
      <sheetData sheetId="31366" refreshError="1"/>
      <sheetData sheetId="31367" refreshError="1"/>
      <sheetData sheetId="31368" refreshError="1"/>
      <sheetData sheetId="31369" refreshError="1"/>
      <sheetData sheetId="31370" refreshError="1"/>
      <sheetData sheetId="31371" refreshError="1"/>
      <sheetData sheetId="31372" refreshError="1"/>
      <sheetData sheetId="31373" refreshError="1"/>
      <sheetData sheetId="31374" refreshError="1"/>
      <sheetData sheetId="31375" refreshError="1"/>
      <sheetData sheetId="31376" refreshError="1"/>
      <sheetData sheetId="31377" refreshError="1"/>
      <sheetData sheetId="31378" refreshError="1"/>
      <sheetData sheetId="31379" refreshError="1"/>
      <sheetData sheetId="31380" refreshError="1"/>
      <sheetData sheetId="31381" refreshError="1"/>
      <sheetData sheetId="31382" refreshError="1"/>
      <sheetData sheetId="31383" refreshError="1"/>
      <sheetData sheetId="31384" refreshError="1"/>
      <sheetData sheetId="31385" refreshError="1"/>
      <sheetData sheetId="31386" refreshError="1"/>
      <sheetData sheetId="31387" refreshError="1"/>
      <sheetData sheetId="31388" refreshError="1"/>
      <sheetData sheetId="31389" refreshError="1"/>
      <sheetData sheetId="31390" refreshError="1"/>
      <sheetData sheetId="31391" refreshError="1"/>
      <sheetData sheetId="31392" refreshError="1"/>
      <sheetData sheetId="31393" refreshError="1"/>
      <sheetData sheetId="31394" refreshError="1"/>
      <sheetData sheetId="31395" refreshError="1"/>
      <sheetData sheetId="31396" refreshError="1"/>
      <sheetData sheetId="31397" refreshError="1"/>
      <sheetData sheetId="31398" refreshError="1"/>
      <sheetData sheetId="31399" refreshError="1"/>
      <sheetData sheetId="31400" refreshError="1"/>
      <sheetData sheetId="31401" refreshError="1"/>
      <sheetData sheetId="31402" refreshError="1"/>
      <sheetData sheetId="31403" refreshError="1"/>
      <sheetData sheetId="31404" refreshError="1"/>
      <sheetData sheetId="31405" refreshError="1"/>
      <sheetData sheetId="31406" refreshError="1"/>
      <sheetData sheetId="31407" refreshError="1"/>
      <sheetData sheetId="31408" refreshError="1"/>
      <sheetData sheetId="31409" refreshError="1"/>
      <sheetData sheetId="31410" refreshError="1"/>
      <sheetData sheetId="31411" refreshError="1"/>
      <sheetData sheetId="31412" refreshError="1"/>
      <sheetData sheetId="31413" refreshError="1"/>
      <sheetData sheetId="31414" refreshError="1"/>
      <sheetData sheetId="31415" refreshError="1"/>
      <sheetData sheetId="31416" refreshError="1"/>
      <sheetData sheetId="31417" refreshError="1"/>
      <sheetData sheetId="31418" refreshError="1"/>
      <sheetData sheetId="31419" refreshError="1"/>
      <sheetData sheetId="31420" refreshError="1"/>
      <sheetData sheetId="31421" refreshError="1"/>
      <sheetData sheetId="31422" refreshError="1"/>
      <sheetData sheetId="31423" refreshError="1"/>
      <sheetData sheetId="31424" refreshError="1"/>
      <sheetData sheetId="31425" refreshError="1"/>
      <sheetData sheetId="31426" refreshError="1"/>
      <sheetData sheetId="31427" refreshError="1"/>
      <sheetData sheetId="31428" refreshError="1"/>
      <sheetData sheetId="31429" refreshError="1"/>
      <sheetData sheetId="31430" refreshError="1"/>
      <sheetData sheetId="31431" refreshError="1"/>
      <sheetData sheetId="31432" refreshError="1"/>
      <sheetData sheetId="31433" refreshError="1"/>
      <sheetData sheetId="31434" refreshError="1"/>
      <sheetData sheetId="31435" refreshError="1"/>
      <sheetData sheetId="31436" refreshError="1"/>
      <sheetData sheetId="31437" refreshError="1"/>
      <sheetData sheetId="31438" refreshError="1"/>
      <sheetData sheetId="31439" refreshError="1"/>
      <sheetData sheetId="31440" refreshError="1"/>
      <sheetData sheetId="31441" refreshError="1"/>
      <sheetData sheetId="31442" refreshError="1"/>
      <sheetData sheetId="31443" refreshError="1"/>
      <sheetData sheetId="31444" refreshError="1"/>
      <sheetData sheetId="31445" refreshError="1"/>
      <sheetData sheetId="31446" refreshError="1"/>
      <sheetData sheetId="31447" refreshError="1"/>
      <sheetData sheetId="31448" refreshError="1"/>
      <sheetData sheetId="31449" refreshError="1"/>
      <sheetData sheetId="31450" refreshError="1"/>
      <sheetData sheetId="31451" refreshError="1"/>
      <sheetData sheetId="31452" refreshError="1"/>
      <sheetData sheetId="31453" refreshError="1"/>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refreshError="1"/>
      <sheetData sheetId="31464" refreshError="1"/>
      <sheetData sheetId="31465" refreshError="1"/>
      <sheetData sheetId="31466" refreshError="1"/>
      <sheetData sheetId="31467" refreshError="1"/>
      <sheetData sheetId="31468" refreshError="1"/>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efreshError="1"/>
      <sheetData sheetId="31494" refreshError="1"/>
      <sheetData sheetId="31495" refreshError="1"/>
      <sheetData sheetId="31496" refreshError="1"/>
      <sheetData sheetId="31497" refreshError="1"/>
      <sheetData sheetId="31498" refreshError="1"/>
      <sheetData sheetId="31499" refreshError="1"/>
      <sheetData sheetId="31500" refreshError="1"/>
      <sheetData sheetId="31501" refreshError="1"/>
      <sheetData sheetId="31502" refreshError="1"/>
      <sheetData sheetId="31503" refreshError="1"/>
      <sheetData sheetId="31504" refreshError="1"/>
      <sheetData sheetId="31505" refreshError="1"/>
      <sheetData sheetId="31506" refreshError="1"/>
      <sheetData sheetId="31507" refreshError="1"/>
      <sheetData sheetId="31508" refreshError="1"/>
      <sheetData sheetId="31509" refreshError="1"/>
      <sheetData sheetId="31510" refreshError="1"/>
      <sheetData sheetId="31511" refreshError="1"/>
      <sheetData sheetId="31512" refreshError="1"/>
      <sheetData sheetId="31513" refreshError="1"/>
      <sheetData sheetId="31514" refreshError="1"/>
      <sheetData sheetId="31515" refreshError="1"/>
      <sheetData sheetId="31516" refreshError="1"/>
      <sheetData sheetId="31517" refreshError="1"/>
      <sheetData sheetId="31518" refreshError="1"/>
      <sheetData sheetId="31519" refreshError="1"/>
      <sheetData sheetId="31520" refreshError="1"/>
      <sheetData sheetId="31521" refreshError="1"/>
      <sheetData sheetId="31522" refreshError="1"/>
      <sheetData sheetId="31523" refreshError="1"/>
      <sheetData sheetId="31524" refreshError="1"/>
      <sheetData sheetId="31525" refreshError="1"/>
      <sheetData sheetId="31526" refreshError="1"/>
      <sheetData sheetId="31527" refreshError="1"/>
      <sheetData sheetId="31528" refreshError="1"/>
      <sheetData sheetId="31529" refreshError="1"/>
      <sheetData sheetId="31530" refreshError="1"/>
      <sheetData sheetId="31531" refreshError="1"/>
      <sheetData sheetId="31532" refreshError="1"/>
      <sheetData sheetId="31533" refreshError="1"/>
      <sheetData sheetId="31534" refreshError="1"/>
      <sheetData sheetId="31535" refreshError="1"/>
      <sheetData sheetId="31536" refreshError="1"/>
      <sheetData sheetId="31537" refreshError="1"/>
      <sheetData sheetId="31538" refreshError="1"/>
      <sheetData sheetId="31539" refreshError="1"/>
      <sheetData sheetId="31540" refreshError="1"/>
      <sheetData sheetId="31541" refreshError="1"/>
      <sheetData sheetId="31542" refreshError="1"/>
      <sheetData sheetId="31543" refreshError="1"/>
      <sheetData sheetId="31544" refreshError="1"/>
      <sheetData sheetId="31545" refreshError="1"/>
      <sheetData sheetId="31546" refreshError="1"/>
      <sheetData sheetId="31547" refreshError="1"/>
      <sheetData sheetId="31548" refreshError="1"/>
      <sheetData sheetId="31549" refreshError="1"/>
      <sheetData sheetId="31550" refreshError="1"/>
      <sheetData sheetId="31551" refreshError="1"/>
      <sheetData sheetId="31552" refreshError="1"/>
      <sheetData sheetId="31553" refreshError="1"/>
      <sheetData sheetId="31554" refreshError="1"/>
      <sheetData sheetId="31555" refreshError="1"/>
      <sheetData sheetId="31556" refreshError="1"/>
      <sheetData sheetId="31557" refreshError="1"/>
      <sheetData sheetId="31558" refreshError="1"/>
      <sheetData sheetId="31559" refreshError="1"/>
      <sheetData sheetId="31560" refreshError="1"/>
      <sheetData sheetId="31561" refreshError="1"/>
      <sheetData sheetId="31562" refreshError="1"/>
      <sheetData sheetId="31563" refreshError="1"/>
      <sheetData sheetId="31564" refreshError="1"/>
      <sheetData sheetId="31565" refreshError="1"/>
      <sheetData sheetId="31566" refreshError="1"/>
      <sheetData sheetId="31567" refreshError="1"/>
      <sheetData sheetId="31568" refreshError="1"/>
      <sheetData sheetId="31569" refreshError="1"/>
      <sheetData sheetId="31570" refreshError="1"/>
      <sheetData sheetId="31571" refreshError="1"/>
      <sheetData sheetId="31572" refreshError="1"/>
      <sheetData sheetId="31573" refreshError="1"/>
      <sheetData sheetId="31574" refreshError="1"/>
      <sheetData sheetId="31575" refreshError="1"/>
      <sheetData sheetId="31576" refreshError="1"/>
      <sheetData sheetId="31577" refreshError="1"/>
      <sheetData sheetId="31578" refreshError="1"/>
      <sheetData sheetId="31579" refreshError="1"/>
      <sheetData sheetId="31580" refreshError="1"/>
      <sheetData sheetId="31581" refreshError="1"/>
      <sheetData sheetId="31582" refreshError="1"/>
      <sheetData sheetId="31583" refreshError="1"/>
      <sheetData sheetId="31584" refreshError="1"/>
      <sheetData sheetId="31585" refreshError="1"/>
      <sheetData sheetId="31586" refreshError="1"/>
      <sheetData sheetId="31587" refreshError="1"/>
      <sheetData sheetId="31588" refreshError="1"/>
      <sheetData sheetId="31589" refreshError="1"/>
      <sheetData sheetId="31590" refreshError="1"/>
      <sheetData sheetId="31591" refreshError="1"/>
      <sheetData sheetId="31592" refreshError="1"/>
      <sheetData sheetId="31593" refreshError="1"/>
      <sheetData sheetId="31594" refreshError="1"/>
      <sheetData sheetId="31595" refreshError="1"/>
      <sheetData sheetId="31596" refreshError="1"/>
      <sheetData sheetId="31597" refreshError="1"/>
      <sheetData sheetId="31598" refreshError="1"/>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efreshError="1"/>
      <sheetData sheetId="31624" refreshError="1"/>
      <sheetData sheetId="31625" refreshError="1"/>
      <sheetData sheetId="31626" refreshError="1"/>
      <sheetData sheetId="31627" refreshError="1"/>
      <sheetData sheetId="31628" refreshError="1"/>
      <sheetData sheetId="31629" refreshError="1"/>
      <sheetData sheetId="31630" refreshError="1"/>
      <sheetData sheetId="31631" refreshError="1"/>
      <sheetData sheetId="31632" refreshError="1"/>
      <sheetData sheetId="31633" refreshError="1"/>
      <sheetData sheetId="31634" refreshError="1"/>
      <sheetData sheetId="31635" refreshError="1"/>
      <sheetData sheetId="31636" refreshError="1"/>
      <sheetData sheetId="31637" refreshError="1"/>
      <sheetData sheetId="31638" refreshError="1"/>
      <sheetData sheetId="31639" refreshError="1"/>
      <sheetData sheetId="31640" refreshError="1"/>
      <sheetData sheetId="31641" refreshError="1"/>
      <sheetData sheetId="31642" refreshError="1"/>
      <sheetData sheetId="31643" refreshError="1"/>
      <sheetData sheetId="31644" refreshError="1"/>
      <sheetData sheetId="31645" refreshError="1"/>
      <sheetData sheetId="31646" refreshError="1"/>
      <sheetData sheetId="31647" refreshError="1"/>
      <sheetData sheetId="31648" refreshError="1"/>
      <sheetData sheetId="31649" refreshError="1"/>
      <sheetData sheetId="31650" refreshError="1"/>
      <sheetData sheetId="31651" refreshError="1"/>
      <sheetData sheetId="31652" refreshError="1"/>
      <sheetData sheetId="31653" refreshError="1"/>
      <sheetData sheetId="31654" refreshError="1"/>
      <sheetData sheetId="31655" refreshError="1"/>
      <sheetData sheetId="31656" refreshError="1"/>
      <sheetData sheetId="31657" refreshError="1"/>
      <sheetData sheetId="31658" refreshError="1"/>
      <sheetData sheetId="31659" refreshError="1"/>
      <sheetData sheetId="31660" refreshError="1"/>
      <sheetData sheetId="31661" refreshError="1"/>
      <sheetData sheetId="31662" refreshError="1"/>
      <sheetData sheetId="31663" refreshError="1"/>
      <sheetData sheetId="31664" refreshError="1"/>
      <sheetData sheetId="31665" refreshError="1"/>
      <sheetData sheetId="31666" refreshError="1"/>
      <sheetData sheetId="31667" refreshError="1"/>
      <sheetData sheetId="31668" refreshError="1"/>
      <sheetData sheetId="31669" refreshError="1"/>
      <sheetData sheetId="31670" refreshError="1"/>
      <sheetData sheetId="31671" refreshError="1"/>
      <sheetData sheetId="31672" refreshError="1"/>
      <sheetData sheetId="31673" refreshError="1"/>
      <sheetData sheetId="31674" refreshError="1"/>
      <sheetData sheetId="31675" refreshError="1"/>
      <sheetData sheetId="31676" refreshError="1"/>
      <sheetData sheetId="31677" refreshError="1"/>
      <sheetData sheetId="31678" refreshError="1"/>
      <sheetData sheetId="31679" refreshError="1"/>
      <sheetData sheetId="31680" refreshError="1"/>
      <sheetData sheetId="31681" refreshError="1"/>
      <sheetData sheetId="31682" refreshError="1"/>
      <sheetData sheetId="31683" refreshError="1"/>
      <sheetData sheetId="31684" refreshError="1"/>
      <sheetData sheetId="31685" refreshError="1"/>
      <sheetData sheetId="31686" refreshError="1"/>
      <sheetData sheetId="31687" refreshError="1"/>
      <sheetData sheetId="31688" refreshError="1"/>
      <sheetData sheetId="31689" refreshError="1"/>
      <sheetData sheetId="31690" refreshError="1"/>
      <sheetData sheetId="31691" refreshError="1"/>
      <sheetData sheetId="31692" refreshError="1"/>
      <sheetData sheetId="31693" refreshError="1"/>
      <sheetData sheetId="31694" refreshError="1"/>
      <sheetData sheetId="31695" refreshError="1"/>
      <sheetData sheetId="31696" refreshError="1"/>
      <sheetData sheetId="31697" refreshError="1"/>
      <sheetData sheetId="31698" refreshError="1"/>
      <sheetData sheetId="31699" refreshError="1"/>
      <sheetData sheetId="31700" refreshError="1"/>
      <sheetData sheetId="31701" refreshError="1"/>
      <sheetData sheetId="31702" refreshError="1"/>
      <sheetData sheetId="31703" refreshError="1"/>
      <sheetData sheetId="31704" refreshError="1"/>
      <sheetData sheetId="31705" refreshError="1"/>
      <sheetData sheetId="31706" refreshError="1"/>
      <sheetData sheetId="31707" refreshError="1"/>
      <sheetData sheetId="31708" refreshError="1"/>
      <sheetData sheetId="31709" refreshError="1"/>
      <sheetData sheetId="31710" refreshError="1"/>
      <sheetData sheetId="31711" refreshError="1"/>
      <sheetData sheetId="31712" refreshError="1"/>
      <sheetData sheetId="31713" refreshError="1"/>
      <sheetData sheetId="31714" refreshError="1"/>
      <sheetData sheetId="31715" refreshError="1"/>
      <sheetData sheetId="31716" refreshError="1"/>
      <sheetData sheetId="31717" refreshError="1"/>
      <sheetData sheetId="31718" refreshError="1"/>
      <sheetData sheetId="31719" refreshError="1"/>
      <sheetData sheetId="31720" refreshError="1"/>
      <sheetData sheetId="31721" refreshError="1"/>
      <sheetData sheetId="31722" refreshError="1"/>
      <sheetData sheetId="31723" refreshError="1"/>
      <sheetData sheetId="31724" refreshError="1"/>
      <sheetData sheetId="31725" refreshError="1"/>
      <sheetData sheetId="31726" refreshError="1"/>
      <sheetData sheetId="31727" refreshError="1"/>
      <sheetData sheetId="31728" refreshError="1"/>
      <sheetData sheetId="31729" refreshError="1"/>
      <sheetData sheetId="31730" refreshError="1"/>
      <sheetData sheetId="31731" refreshError="1"/>
      <sheetData sheetId="31732" refreshError="1"/>
      <sheetData sheetId="31733" refreshError="1"/>
      <sheetData sheetId="31734" refreshError="1"/>
      <sheetData sheetId="31735" refreshError="1"/>
      <sheetData sheetId="31736" refreshError="1"/>
      <sheetData sheetId="31737" refreshError="1"/>
      <sheetData sheetId="31738" refreshError="1"/>
      <sheetData sheetId="31739" refreshError="1"/>
      <sheetData sheetId="31740" refreshError="1"/>
      <sheetData sheetId="31741" refreshError="1"/>
      <sheetData sheetId="31742" refreshError="1"/>
      <sheetData sheetId="31743" refreshError="1"/>
      <sheetData sheetId="31744" refreshError="1"/>
      <sheetData sheetId="31745" refreshError="1"/>
      <sheetData sheetId="31746" refreshError="1"/>
      <sheetData sheetId="31747" refreshError="1"/>
      <sheetData sheetId="31748" refreshError="1"/>
      <sheetData sheetId="31749" refreshError="1"/>
      <sheetData sheetId="31750" refreshError="1"/>
      <sheetData sheetId="31751" refreshError="1"/>
      <sheetData sheetId="31752" refreshError="1"/>
      <sheetData sheetId="31753" refreshError="1"/>
      <sheetData sheetId="31754" refreshError="1"/>
      <sheetData sheetId="31755" refreshError="1"/>
      <sheetData sheetId="31756" refreshError="1"/>
      <sheetData sheetId="31757" refreshError="1"/>
      <sheetData sheetId="31758" refreshError="1"/>
      <sheetData sheetId="31759" refreshError="1"/>
      <sheetData sheetId="31760" refreshError="1"/>
      <sheetData sheetId="31761" refreshError="1"/>
      <sheetData sheetId="31762" refreshError="1"/>
      <sheetData sheetId="31763" refreshError="1"/>
      <sheetData sheetId="31764" refreshError="1"/>
      <sheetData sheetId="31765" refreshError="1"/>
      <sheetData sheetId="31766" refreshError="1"/>
      <sheetData sheetId="31767" refreshError="1"/>
      <sheetData sheetId="31768" refreshError="1"/>
      <sheetData sheetId="31769" refreshError="1"/>
      <sheetData sheetId="31770" refreshError="1"/>
      <sheetData sheetId="31771" refreshError="1"/>
      <sheetData sheetId="31772" refreshError="1"/>
      <sheetData sheetId="31773" refreshError="1"/>
      <sheetData sheetId="31774" refreshError="1"/>
      <sheetData sheetId="31775" refreshError="1"/>
      <sheetData sheetId="31776" refreshError="1"/>
      <sheetData sheetId="31777" refreshError="1"/>
      <sheetData sheetId="31778" refreshError="1"/>
      <sheetData sheetId="31779" refreshError="1"/>
      <sheetData sheetId="31780" refreshError="1"/>
      <sheetData sheetId="31781" refreshError="1"/>
      <sheetData sheetId="31782" refreshError="1"/>
      <sheetData sheetId="31783" refreshError="1"/>
      <sheetData sheetId="31784" refreshError="1"/>
      <sheetData sheetId="31785" refreshError="1"/>
      <sheetData sheetId="31786" refreshError="1"/>
      <sheetData sheetId="31787" refreshError="1"/>
      <sheetData sheetId="31788" refreshError="1"/>
      <sheetData sheetId="31789" refreshError="1"/>
      <sheetData sheetId="31790" refreshError="1"/>
      <sheetData sheetId="31791" refreshError="1"/>
      <sheetData sheetId="31792" refreshError="1"/>
      <sheetData sheetId="31793" refreshError="1"/>
      <sheetData sheetId="31794" refreshError="1"/>
      <sheetData sheetId="31795" refreshError="1"/>
      <sheetData sheetId="31796" refreshError="1"/>
      <sheetData sheetId="31797" refreshError="1"/>
      <sheetData sheetId="31798" refreshError="1"/>
      <sheetData sheetId="31799" refreshError="1"/>
      <sheetData sheetId="31800" refreshError="1"/>
      <sheetData sheetId="31801" refreshError="1"/>
      <sheetData sheetId="31802" refreshError="1"/>
      <sheetData sheetId="31803" refreshError="1"/>
      <sheetData sheetId="31804" refreshError="1"/>
      <sheetData sheetId="31805" refreshError="1"/>
      <sheetData sheetId="31806" refreshError="1"/>
      <sheetData sheetId="31807" refreshError="1"/>
      <sheetData sheetId="31808" refreshError="1"/>
      <sheetData sheetId="31809" refreshError="1"/>
      <sheetData sheetId="31810" refreshError="1"/>
      <sheetData sheetId="31811" refreshError="1"/>
      <sheetData sheetId="31812" refreshError="1"/>
      <sheetData sheetId="31813" refreshError="1"/>
      <sheetData sheetId="31814" refreshError="1"/>
      <sheetData sheetId="31815" refreshError="1"/>
      <sheetData sheetId="31816" refreshError="1"/>
      <sheetData sheetId="31817" refreshError="1"/>
      <sheetData sheetId="31818" refreshError="1"/>
      <sheetData sheetId="31819" refreshError="1"/>
      <sheetData sheetId="31820" refreshError="1"/>
      <sheetData sheetId="31821" refreshError="1"/>
      <sheetData sheetId="31822" refreshError="1"/>
      <sheetData sheetId="31823" refreshError="1"/>
      <sheetData sheetId="31824" refreshError="1"/>
      <sheetData sheetId="31825" refreshError="1"/>
      <sheetData sheetId="31826" refreshError="1"/>
      <sheetData sheetId="31827" refreshError="1"/>
      <sheetData sheetId="31828" refreshError="1"/>
      <sheetData sheetId="31829" refreshError="1"/>
      <sheetData sheetId="31830" refreshError="1"/>
      <sheetData sheetId="31831" refreshError="1"/>
      <sheetData sheetId="31832" refreshError="1"/>
      <sheetData sheetId="31833" refreshError="1"/>
      <sheetData sheetId="31834" refreshError="1"/>
      <sheetData sheetId="31835" refreshError="1"/>
      <sheetData sheetId="31836" refreshError="1"/>
      <sheetData sheetId="31837" refreshError="1"/>
      <sheetData sheetId="31838" refreshError="1"/>
      <sheetData sheetId="31839" refreshError="1"/>
      <sheetData sheetId="31840" refreshError="1"/>
      <sheetData sheetId="31841" refreshError="1"/>
      <sheetData sheetId="31842" refreshError="1"/>
      <sheetData sheetId="31843" refreshError="1"/>
      <sheetData sheetId="31844" refreshError="1"/>
      <sheetData sheetId="31845" refreshError="1"/>
      <sheetData sheetId="31846" refreshError="1"/>
      <sheetData sheetId="31847" refreshError="1"/>
      <sheetData sheetId="31848" refreshError="1"/>
      <sheetData sheetId="31849" refreshError="1"/>
      <sheetData sheetId="31850" refreshError="1"/>
      <sheetData sheetId="31851" refreshError="1"/>
      <sheetData sheetId="31852" refreshError="1"/>
      <sheetData sheetId="31853" refreshError="1"/>
      <sheetData sheetId="31854" refreshError="1"/>
      <sheetData sheetId="31855" refreshError="1"/>
      <sheetData sheetId="31856" refreshError="1"/>
      <sheetData sheetId="31857" refreshError="1"/>
      <sheetData sheetId="31858" refreshError="1"/>
      <sheetData sheetId="31859" refreshError="1"/>
      <sheetData sheetId="31860" refreshError="1"/>
      <sheetData sheetId="31861" refreshError="1"/>
      <sheetData sheetId="31862" refreshError="1"/>
      <sheetData sheetId="31863" refreshError="1"/>
      <sheetData sheetId="31864" refreshError="1"/>
      <sheetData sheetId="31865" refreshError="1"/>
      <sheetData sheetId="31866" refreshError="1"/>
      <sheetData sheetId="31867" refreshError="1"/>
      <sheetData sheetId="31868" refreshError="1"/>
      <sheetData sheetId="31869" refreshError="1"/>
      <sheetData sheetId="31870" refreshError="1"/>
      <sheetData sheetId="31871" refreshError="1"/>
      <sheetData sheetId="31872" refreshError="1"/>
      <sheetData sheetId="31873" refreshError="1"/>
      <sheetData sheetId="31874" refreshError="1"/>
      <sheetData sheetId="31875" refreshError="1"/>
      <sheetData sheetId="31876" refreshError="1"/>
      <sheetData sheetId="31877" refreshError="1"/>
      <sheetData sheetId="31878" refreshError="1"/>
      <sheetData sheetId="31879" refreshError="1"/>
      <sheetData sheetId="31880" refreshError="1"/>
      <sheetData sheetId="31881" refreshError="1"/>
      <sheetData sheetId="31882" refreshError="1"/>
      <sheetData sheetId="31883" refreshError="1"/>
      <sheetData sheetId="31884" refreshError="1"/>
      <sheetData sheetId="31885" refreshError="1"/>
      <sheetData sheetId="31886" refreshError="1"/>
      <sheetData sheetId="31887" refreshError="1"/>
      <sheetData sheetId="31888" refreshError="1"/>
      <sheetData sheetId="31889" refreshError="1"/>
      <sheetData sheetId="31890" refreshError="1"/>
      <sheetData sheetId="31891" refreshError="1"/>
      <sheetData sheetId="31892"/>
      <sheetData sheetId="31893">
        <row r="15">
          <cell r="F15">
            <v>0</v>
          </cell>
        </row>
      </sheetData>
      <sheetData sheetId="31894" refreshError="1"/>
      <sheetData sheetId="31895" refreshError="1"/>
      <sheetData sheetId="31896" refreshError="1"/>
      <sheetData sheetId="31897" refreshError="1"/>
      <sheetData sheetId="31898" refreshError="1"/>
      <sheetData sheetId="31899" refreshError="1"/>
      <sheetData sheetId="31900" refreshError="1"/>
      <sheetData sheetId="31901" refreshError="1"/>
      <sheetData sheetId="31902" refreshError="1"/>
      <sheetData sheetId="31903" refreshError="1"/>
      <sheetData sheetId="31904" refreshError="1"/>
      <sheetData sheetId="31905" refreshError="1"/>
      <sheetData sheetId="31906" refreshError="1"/>
      <sheetData sheetId="31907" refreshError="1"/>
      <sheetData sheetId="31908" refreshError="1"/>
      <sheetData sheetId="31909" refreshError="1"/>
      <sheetData sheetId="31910" refreshError="1"/>
      <sheetData sheetId="31911" refreshError="1"/>
      <sheetData sheetId="31912" refreshError="1"/>
      <sheetData sheetId="31913" refreshError="1"/>
      <sheetData sheetId="31914" refreshError="1"/>
      <sheetData sheetId="31915" refreshError="1"/>
      <sheetData sheetId="31916" refreshError="1"/>
      <sheetData sheetId="31917" refreshError="1"/>
      <sheetData sheetId="31918" refreshError="1"/>
      <sheetData sheetId="31919" refreshError="1"/>
      <sheetData sheetId="31920" refreshError="1"/>
      <sheetData sheetId="31921" refreshError="1"/>
      <sheetData sheetId="31922" refreshError="1"/>
      <sheetData sheetId="31923" refreshError="1"/>
      <sheetData sheetId="31924" refreshError="1"/>
      <sheetData sheetId="31925" refreshError="1"/>
      <sheetData sheetId="31926" refreshError="1"/>
      <sheetData sheetId="31927" refreshError="1"/>
      <sheetData sheetId="31928" refreshError="1"/>
      <sheetData sheetId="31929" refreshError="1"/>
      <sheetData sheetId="31930" refreshError="1"/>
      <sheetData sheetId="31931" refreshError="1"/>
      <sheetData sheetId="31932" refreshError="1"/>
      <sheetData sheetId="31933" refreshError="1"/>
      <sheetData sheetId="31934" refreshError="1"/>
      <sheetData sheetId="31935" refreshError="1"/>
      <sheetData sheetId="31936" refreshError="1"/>
      <sheetData sheetId="31937" refreshError="1"/>
      <sheetData sheetId="31938" refreshError="1"/>
      <sheetData sheetId="31939" refreshError="1"/>
      <sheetData sheetId="31940" refreshError="1"/>
      <sheetData sheetId="31941" refreshError="1"/>
      <sheetData sheetId="31942" refreshError="1"/>
      <sheetData sheetId="31943" refreshError="1"/>
      <sheetData sheetId="31944" refreshError="1"/>
      <sheetData sheetId="31945" refreshError="1"/>
      <sheetData sheetId="31946" refreshError="1"/>
      <sheetData sheetId="31947" refreshError="1"/>
      <sheetData sheetId="31948" refreshError="1"/>
      <sheetData sheetId="31949" refreshError="1"/>
      <sheetData sheetId="31950" refreshError="1"/>
      <sheetData sheetId="31951" refreshError="1"/>
      <sheetData sheetId="31952" refreshError="1"/>
      <sheetData sheetId="31953" refreshError="1"/>
      <sheetData sheetId="31954" refreshError="1"/>
      <sheetData sheetId="31955" refreshError="1"/>
      <sheetData sheetId="31956" refreshError="1"/>
      <sheetData sheetId="31957" refreshError="1"/>
      <sheetData sheetId="31958" refreshError="1"/>
      <sheetData sheetId="31959" refreshError="1"/>
      <sheetData sheetId="31960" refreshError="1"/>
      <sheetData sheetId="31961" refreshError="1"/>
      <sheetData sheetId="31962" refreshError="1"/>
      <sheetData sheetId="31963" refreshError="1"/>
      <sheetData sheetId="31964" refreshError="1"/>
      <sheetData sheetId="31965" refreshError="1"/>
      <sheetData sheetId="31966" refreshError="1"/>
      <sheetData sheetId="31967" refreshError="1"/>
      <sheetData sheetId="31968" refreshError="1"/>
      <sheetData sheetId="31969" refreshError="1"/>
      <sheetData sheetId="31970" refreshError="1"/>
      <sheetData sheetId="31971" refreshError="1"/>
      <sheetData sheetId="31972" refreshError="1"/>
      <sheetData sheetId="31973" refreshError="1"/>
      <sheetData sheetId="31974" refreshError="1"/>
      <sheetData sheetId="31975" refreshError="1"/>
      <sheetData sheetId="31976" refreshError="1"/>
      <sheetData sheetId="31977" refreshError="1"/>
      <sheetData sheetId="31978" refreshError="1"/>
      <sheetData sheetId="31979" refreshError="1"/>
      <sheetData sheetId="31980" refreshError="1"/>
      <sheetData sheetId="31981" refreshError="1"/>
      <sheetData sheetId="31982" refreshError="1"/>
      <sheetData sheetId="31983" refreshError="1"/>
      <sheetData sheetId="31984" refreshError="1"/>
      <sheetData sheetId="31985" refreshError="1"/>
      <sheetData sheetId="31986" refreshError="1"/>
      <sheetData sheetId="31987" refreshError="1"/>
      <sheetData sheetId="31988" refreshError="1"/>
      <sheetData sheetId="31989" refreshError="1"/>
      <sheetData sheetId="31990" refreshError="1"/>
      <sheetData sheetId="31991" refreshError="1"/>
      <sheetData sheetId="31992" refreshError="1"/>
      <sheetData sheetId="31993" refreshError="1"/>
      <sheetData sheetId="31994" refreshError="1"/>
      <sheetData sheetId="31995" refreshError="1"/>
      <sheetData sheetId="31996" refreshError="1"/>
      <sheetData sheetId="31997" refreshError="1"/>
      <sheetData sheetId="31998" refreshError="1"/>
      <sheetData sheetId="31999" refreshError="1"/>
      <sheetData sheetId="32000" refreshError="1"/>
      <sheetData sheetId="32001" refreshError="1"/>
      <sheetData sheetId="32002" refreshError="1"/>
      <sheetData sheetId="32003" refreshError="1"/>
      <sheetData sheetId="32004" refreshError="1"/>
      <sheetData sheetId="32005" refreshError="1"/>
      <sheetData sheetId="32006" refreshError="1"/>
      <sheetData sheetId="32007" refreshError="1"/>
      <sheetData sheetId="32008" refreshError="1"/>
      <sheetData sheetId="32009" refreshError="1"/>
      <sheetData sheetId="32010" refreshError="1"/>
      <sheetData sheetId="32011" refreshError="1"/>
      <sheetData sheetId="32012" refreshError="1"/>
      <sheetData sheetId="32013" refreshError="1"/>
      <sheetData sheetId="32014" refreshError="1"/>
      <sheetData sheetId="32015" refreshError="1"/>
      <sheetData sheetId="32016" refreshError="1"/>
      <sheetData sheetId="32017" refreshError="1"/>
      <sheetData sheetId="32018" refreshError="1"/>
      <sheetData sheetId="32019" refreshError="1"/>
      <sheetData sheetId="32020" refreshError="1"/>
      <sheetData sheetId="32021" refreshError="1"/>
      <sheetData sheetId="32022" refreshError="1"/>
      <sheetData sheetId="32023" refreshError="1"/>
      <sheetData sheetId="32024" refreshError="1"/>
      <sheetData sheetId="32025" refreshError="1"/>
      <sheetData sheetId="32026" refreshError="1"/>
      <sheetData sheetId="32027" refreshError="1"/>
      <sheetData sheetId="32028" refreshError="1"/>
      <sheetData sheetId="32029" refreshError="1"/>
      <sheetData sheetId="32030" refreshError="1"/>
      <sheetData sheetId="32031" refreshError="1"/>
      <sheetData sheetId="32032" refreshError="1"/>
      <sheetData sheetId="32033" refreshError="1"/>
      <sheetData sheetId="32034" refreshError="1"/>
      <sheetData sheetId="32035" refreshError="1"/>
      <sheetData sheetId="32036" refreshError="1"/>
      <sheetData sheetId="32037" refreshError="1"/>
      <sheetData sheetId="32038" refreshError="1"/>
      <sheetData sheetId="32039" refreshError="1"/>
      <sheetData sheetId="32040" refreshError="1"/>
      <sheetData sheetId="32041" refreshError="1"/>
      <sheetData sheetId="32042" refreshError="1"/>
      <sheetData sheetId="32043" refreshError="1"/>
      <sheetData sheetId="32044" refreshError="1"/>
      <sheetData sheetId="32045" refreshError="1"/>
      <sheetData sheetId="32046" refreshError="1"/>
      <sheetData sheetId="32047" refreshError="1"/>
      <sheetData sheetId="32048" refreshError="1"/>
      <sheetData sheetId="32049" refreshError="1"/>
      <sheetData sheetId="32050" refreshError="1"/>
      <sheetData sheetId="32051" refreshError="1"/>
      <sheetData sheetId="32052" refreshError="1"/>
      <sheetData sheetId="32053" refreshError="1"/>
      <sheetData sheetId="32054" refreshError="1"/>
      <sheetData sheetId="32055" refreshError="1"/>
      <sheetData sheetId="32056" refreshError="1"/>
      <sheetData sheetId="32057" refreshError="1"/>
      <sheetData sheetId="32058" refreshError="1"/>
      <sheetData sheetId="32059" refreshError="1"/>
      <sheetData sheetId="32060" refreshError="1"/>
      <sheetData sheetId="32061" refreshError="1"/>
      <sheetData sheetId="32062" refreshError="1"/>
      <sheetData sheetId="32063" refreshError="1"/>
      <sheetData sheetId="32064" refreshError="1"/>
      <sheetData sheetId="32065" refreshError="1"/>
      <sheetData sheetId="32066" refreshError="1"/>
      <sheetData sheetId="32067" refreshError="1"/>
      <sheetData sheetId="32068" refreshError="1"/>
      <sheetData sheetId="32069" refreshError="1"/>
      <sheetData sheetId="32070" refreshError="1"/>
      <sheetData sheetId="32071" refreshError="1"/>
      <sheetData sheetId="32072" refreshError="1"/>
      <sheetData sheetId="32073" refreshError="1"/>
      <sheetData sheetId="32074" refreshError="1"/>
      <sheetData sheetId="32075" refreshError="1"/>
      <sheetData sheetId="32076" refreshError="1"/>
      <sheetData sheetId="32077" refreshError="1"/>
      <sheetData sheetId="32078" refreshError="1"/>
      <sheetData sheetId="32079" refreshError="1"/>
      <sheetData sheetId="32080" refreshError="1"/>
      <sheetData sheetId="32081" refreshError="1"/>
      <sheetData sheetId="32082" refreshError="1"/>
      <sheetData sheetId="32083" refreshError="1"/>
      <sheetData sheetId="32084" refreshError="1"/>
      <sheetData sheetId="32085" refreshError="1"/>
      <sheetData sheetId="32086" refreshError="1"/>
      <sheetData sheetId="32087" refreshError="1"/>
      <sheetData sheetId="32088" refreshError="1"/>
      <sheetData sheetId="32089" refreshError="1"/>
      <sheetData sheetId="32090" refreshError="1"/>
      <sheetData sheetId="32091" refreshError="1"/>
      <sheetData sheetId="32092" refreshError="1"/>
      <sheetData sheetId="32093" refreshError="1"/>
      <sheetData sheetId="32094" refreshError="1"/>
      <sheetData sheetId="32095" refreshError="1"/>
      <sheetData sheetId="32096"/>
      <sheetData sheetId="32097" refreshError="1"/>
      <sheetData sheetId="32098" refreshError="1"/>
      <sheetData sheetId="32099" refreshError="1"/>
      <sheetData sheetId="32100"/>
      <sheetData sheetId="32101"/>
      <sheetData sheetId="32102"/>
      <sheetData sheetId="32103" refreshError="1"/>
      <sheetData sheetId="32104" refreshError="1"/>
      <sheetData sheetId="32105" refreshError="1"/>
      <sheetData sheetId="32106" refreshError="1"/>
      <sheetData sheetId="32107"/>
      <sheetData sheetId="32108"/>
      <sheetData sheetId="32109"/>
      <sheetData sheetId="32110"/>
      <sheetData sheetId="32111"/>
      <sheetData sheetId="32112"/>
      <sheetData sheetId="32113"/>
      <sheetData sheetId="32114"/>
      <sheetData sheetId="32115"/>
      <sheetData sheetId="32116"/>
      <sheetData sheetId="32117"/>
      <sheetData sheetId="32118"/>
      <sheetData sheetId="32119"/>
      <sheetData sheetId="32120"/>
      <sheetData sheetId="32121"/>
      <sheetData sheetId="32122"/>
      <sheetData sheetId="32123"/>
      <sheetData sheetId="32124"/>
      <sheetData sheetId="32125" refreshError="1"/>
      <sheetData sheetId="32126"/>
      <sheetData sheetId="32127" refreshError="1"/>
      <sheetData sheetId="32128" refreshError="1"/>
      <sheetData sheetId="32129" refreshError="1"/>
      <sheetData sheetId="32130" refreshError="1"/>
      <sheetData sheetId="32131" refreshError="1"/>
      <sheetData sheetId="32132" refreshError="1"/>
      <sheetData sheetId="32133">
        <row r="93">
          <cell r="I93">
            <v>27314200</v>
          </cell>
        </row>
      </sheetData>
      <sheetData sheetId="32134">
        <row r="31">
          <cell r="F31">
            <v>218</v>
          </cell>
        </row>
      </sheetData>
      <sheetData sheetId="32135">
        <row r="31">
          <cell r="F31">
            <v>218</v>
          </cell>
        </row>
      </sheetData>
      <sheetData sheetId="32136">
        <row r="31">
          <cell r="F31">
            <v>218</v>
          </cell>
        </row>
      </sheetData>
      <sheetData sheetId="32137">
        <row r="31">
          <cell r="F31">
            <v>218</v>
          </cell>
        </row>
      </sheetData>
      <sheetData sheetId="32138">
        <row r="31">
          <cell r="F31">
            <v>210</v>
          </cell>
        </row>
      </sheetData>
      <sheetData sheetId="32139">
        <row r="31">
          <cell r="F31">
            <v>210</v>
          </cell>
        </row>
      </sheetData>
      <sheetData sheetId="32140">
        <row r="31">
          <cell r="F31">
            <v>209</v>
          </cell>
        </row>
      </sheetData>
      <sheetData sheetId="32141">
        <row r="31">
          <cell r="F31">
            <v>210</v>
          </cell>
        </row>
      </sheetData>
      <sheetData sheetId="32142">
        <row r="31">
          <cell r="D31">
            <v>210</v>
          </cell>
        </row>
      </sheetData>
      <sheetData sheetId="32143">
        <row r="31">
          <cell r="F31">
            <v>199</v>
          </cell>
        </row>
      </sheetData>
      <sheetData sheetId="32144">
        <row r="31">
          <cell r="F31">
            <v>199</v>
          </cell>
        </row>
      </sheetData>
      <sheetData sheetId="32145">
        <row r="31">
          <cell r="F31">
            <v>199</v>
          </cell>
        </row>
      </sheetData>
      <sheetData sheetId="32146"/>
      <sheetData sheetId="32147"/>
      <sheetData sheetId="32148"/>
      <sheetData sheetId="32149" refreshError="1"/>
      <sheetData sheetId="32150"/>
      <sheetData sheetId="32151"/>
      <sheetData sheetId="32152">
        <row r="15">
          <cell r="E15">
            <v>11203161657</v>
          </cell>
        </row>
      </sheetData>
      <sheetData sheetId="32153"/>
      <sheetData sheetId="32154"/>
      <sheetData sheetId="32155"/>
      <sheetData sheetId="32156"/>
      <sheetData sheetId="32157"/>
      <sheetData sheetId="32158"/>
      <sheetData sheetId="32159"/>
      <sheetData sheetId="32160"/>
      <sheetData sheetId="32161"/>
      <sheetData sheetId="32162"/>
      <sheetData sheetId="32163"/>
      <sheetData sheetId="32164"/>
      <sheetData sheetId="32165">
        <row r="2">
          <cell r="A2" t="str">
            <v>IDR</v>
          </cell>
        </row>
      </sheetData>
      <sheetData sheetId="32166">
        <row r="7">
          <cell r="A7">
            <v>1</v>
          </cell>
        </row>
      </sheetData>
      <sheetData sheetId="32167" refreshError="1"/>
      <sheetData sheetId="32168" refreshError="1"/>
      <sheetData sheetId="32169" refreshError="1"/>
      <sheetData sheetId="32170" refreshError="1"/>
      <sheetData sheetId="32171" refreshError="1"/>
      <sheetData sheetId="32172" refreshError="1"/>
      <sheetData sheetId="32173" refreshError="1"/>
      <sheetData sheetId="32174" refreshError="1"/>
      <sheetData sheetId="32175" refreshError="1"/>
      <sheetData sheetId="32176" refreshError="1"/>
      <sheetData sheetId="32177" refreshError="1"/>
      <sheetData sheetId="32178" refreshError="1"/>
      <sheetData sheetId="32179" refreshError="1"/>
      <sheetData sheetId="32180" refreshError="1"/>
      <sheetData sheetId="32181" refreshError="1"/>
      <sheetData sheetId="32182" refreshError="1"/>
      <sheetData sheetId="32183" refreshError="1"/>
      <sheetData sheetId="32184" refreshError="1"/>
      <sheetData sheetId="32185" refreshError="1"/>
      <sheetData sheetId="32186" refreshError="1"/>
      <sheetData sheetId="32187" refreshError="1"/>
      <sheetData sheetId="32188" refreshError="1"/>
      <sheetData sheetId="32189" refreshError="1"/>
      <sheetData sheetId="32190" refreshError="1"/>
      <sheetData sheetId="32191" refreshError="1"/>
      <sheetData sheetId="32192" refreshError="1"/>
      <sheetData sheetId="32193" refreshError="1"/>
      <sheetData sheetId="32194" refreshError="1"/>
      <sheetData sheetId="32195" refreshError="1"/>
      <sheetData sheetId="32196" refreshError="1"/>
      <sheetData sheetId="32197" refreshError="1"/>
      <sheetData sheetId="32198" refreshError="1"/>
      <sheetData sheetId="32199" refreshError="1"/>
      <sheetData sheetId="32200" refreshError="1"/>
      <sheetData sheetId="32201" refreshError="1"/>
      <sheetData sheetId="32202" refreshError="1"/>
      <sheetData sheetId="32203" refreshError="1"/>
      <sheetData sheetId="32204" refreshError="1"/>
      <sheetData sheetId="32205" refreshError="1"/>
      <sheetData sheetId="32206" refreshError="1"/>
      <sheetData sheetId="32207" refreshError="1"/>
      <sheetData sheetId="32208" refreshError="1"/>
      <sheetData sheetId="32209" refreshError="1"/>
      <sheetData sheetId="32210" refreshError="1"/>
      <sheetData sheetId="32211" refreshError="1"/>
      <sheetData sheetId="32212" refreshError="1"/>
      <sheetData sheetId="32213" refreshError="1"/>
      <sheetData sheetId="32214" refreshError="1"/>
      <sheetData sheetId="32215" refreshError="1"/>
      <sheetData sheetId="32216" refreshError="1"/>
      <sheetData sheetId="32217" refreshError="1"/>
      <sheetData sheetId="32218" refreshError="1"/>
      <sheetData sheetId="32219" refreshError="1"/>
      <sheetData sheetId="32220" refreshError="1"/>
      <sheetData sheetId="32221" refreshError="1"/>
      <sheetData sheetId="32222" refreshError="1"/>
      <sheetData sheetId="32223" refreshError="1"/>
      <sheetData sheetId="32224" refreshError="1"/>
      <sheetData sheetId="32225" refreshError="1"/>
      <sheetData sheetId="32226" refreshError="1"/>
      <sheetData sheetId="32227" refreshError="1"/>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refreshError="1"/>
      <sheetData sheetId="32236" refreshError="1"/>
      <sheetData sheetId="32237" refreshError="1"/>
      <sheetData sheetId="32238" refreshError="1"/>
      <sheetData sheetId="32239" refreshError="1"/>
      <sheetData sheetId="32240" refreshError="1"/>
      <sheetData sheetId="32241" refreshError="1"/>
      <sheetData sheetId="32242" refreshError="1"/>
      <sheetData sheetId="32243" refreshError="1"/>
      <sheetData sheetId="32244" refreshError="1"/>
      <sheetData sheetId="32245" refreshError="1"/>
      <sheetData sheetId="32246" refreshError="1"/>
      <sheetData sheetId="32247" refreshError="1"/>
      <sheetData sheetId="32248" refreshError="1"/>
      <sheetData sheetId="32249" refreshError="1"/>
      <sheetData sheetId="32250" refreshError="1"/>
      <sheetData sheetId="32251" refreshError="1"/>
      <sheetData sheetId="32252" refreshError="1"/>
      <sheetData sheetId="32253" refreshError="1"/>
      <sheetData sheetId="32254" refreshError="1"/>
      <sheetData sheetId="32255" refreshError="1"/>
      <sheetData sheetId="32256" refreshError="1"/>
      <sheetData sheetId="32257" refreshError="1"/>
      <sheetData sheetId="32258" refreshError="1"/>
      <sheetData sheetId="32259" refreshError="1"/>
      <sheetData sheetId="32260" refreshError="1"/>
      <sheetData sheetId="32261" refreshError="1"/>
      <sheetData sheetId="32262" refreshError="1"/>
      <sheetData sheetId="32263" refreshError="1"/>
      <sheetData sheetId="32264" refreshError="1"/>
      <sheetData sheetId="32265" refreshError="1"/>
      <sheetData sheetId="32266" refreshError="1"/>
      <sheetData sheetId="32267" refreshError="1"/>
      <sheetData sheetId="32268" refreshError="1"/>
      <sheetData sheetId="32269" refreshError="1"/>
      <sheetData sheetId="32270" refreshError="1"/>
      <sheetData sheetId="32271" refreshError="1"/>
      <sheetData sheetId="32272" refreshError="1"/>
      <sheetData sheetId="32273" refreshError="1"/>
      <sheetData sheetId="32274" refreshError="1"/>
      <sheetData sheetId="32275" refreshError="1"/>
      <sheetData sheetId="32276" refreshError="1"/>
      <sheetData sheetId="32277" refreshError="1"/>
      <sheetData sheetId="32278" refreshError="1"/>
      <sheetData sheetId="32279" refreshError="1"/>
      <sheetData sheetId="32280" refreshError="1"/>
      <sheetData sheetId="32281" refreshError="1"/>
      <sheetData sheetId="32282" refreshError="1"/>
      <sheetData sheetId="32283" refreshError="1"/>
      <sheetData sheetId="32284" refreshError="1"/>
      <sheetData sheetId="32285" refreshError="1"/>
      <sheetData sheetId="32286" refreshError="1"/>
      <sheetData sheetId="32287" refreshError="1"/>
      <sheetData sheetId="32288" refreshError="1"/>
      <sheetData sheetId="32289" refreshError="1"/>
      <sheetData sheetId="32290" refreshError="1"/>
      <sheetData sheetId="32291" refreshError="1"/>
      <sheetData sheetId="32292" refreshError="1"/>
      <sheetData sheetId="32293" refreshError="1"/>
      <sheetData sheetId="32294" refreshError="1"/>
      <sheetData sheetId="32295" refreshError="1"/>
      <sheetData sheetId="32296" refreshError="1"/>
      <sheetData sheetId="32297" refreshError="1"/>
      <sheetData sheetId="32298" refreshError="1"/>
      <sheetData sheetId="32299" refreshError="1"/>
      <sheetData sheetId="32300" refreshError="1"/>
      <sheetData sheetId="32301" refreshError="1"/>
      <sheetData sheetId="32302" refreshError="1"/>
      <sheetData sheetId="32303" refreshError="1"/>
      <sheetData sheetId="32304" refreshError="1"/>
      <sheetData sheetId="32305" refreshError="1"/>
      <sheetData sheetId="32306" refreshError="1"/>
      <sheetData sheetId="32307" refreshError="1"/>
      <sheetData sheetId="32308" refreshError="1"/>
      <sheetData sheetId="32309" refreshError="1"/>
      <sheetData sheetId="32310" refreshError="1"/>
      <sheetData sheetId="32311" refreshError="1"/>
      <sheetData sheetId="32312" refreshError="1"/>
      <sheetData sheetId="32313" refreshError="1"/>
      <sheetData sheetId="32314" refreshError="1"/>
      <sheetData sheetId="32315" refreshError="1"/>
      <sheetData sheetId="32316" refreshError="1"/>
      <sheetData sheetId="32317" refreshError="1"/>
      <sheetData sheetId="32318" refreshError="1"/>
      <sheetData sheetId="32319" refreshError="1"/>
      <sheetData sheetId="32320" refreshError="1"/>
      <sheetData sheetId="32321" refreshError="1"/>
      <sheetData sheetId="32322" refreshError="1"/>
      <sheetData sheetId="32323" refreshError="1"/>
      <sheetData sheetId="32324" refreshError="1"/>
      <sheetData sheetId="32325" refreshError="1"/>
      <sheetData sheetId="32326" refreshError="1"/>
      <sheetData sheetId="32327" refreshError="1"/>
      <sheetData sheetId="32328" refreshError="1"/>
      <sheetData sheetId="32329" refreshError="1"/>
      <sheetData sheetId="32330" refreshError="1"/>
      <sheetData sheetId="32331" refreshError="1"/>
      <sheetData sheetId="32332" refreshError="1"/>
      <sheetData sheetId="32333" refreshError="1"/>
      <sheetData sheetId="32334" refreshError="1"/>
      <sheetData sheetId="32335" refreshError="1"/>
      <sheetData sheetId="32336" refreshError="1"/>
      <sheetData sheetId="32337" refreshError="1"/>
      <sheetData sheetId="32338" refreshError="1"/>
      <sheetData sheetId="32339" refreshError="1"/>
      <sheetData sheetId="32340" refreshError="1"/>
      <sheetData sheetId="32341" refreshError="1"/>
      <sheetData sheetId="32342" refreshError="1"/>
      <sheetData sheetId="32343" refreshError="1"/>
      <sheetData sheetId="32344" refreshError="1"/>
      <sheetData sheetId="32345" refreshError="1"/>
      <sheetData sheetId="32346" refreshError="1"/>
      <sheetData sheetId="32347" refreshError="1"/>
      <sheetData sheetId="32348"/>
      <sheetData sheetId="32349" refreshError="1"/>
      <sheetData sheetId="32350" refreshError="1"/>
      <sheetData sheetId="32351" refreshError="1"/>
      <sheetData sheetId="32352" refreshError="1"/>
      <sheetData sheetId="32353" refreshError="1"/>
      <sheetData sheetId="32354" refreshError="1"/>
      <sheetData sheetId="32355" refreshError="1"/>
      <sheetData sheetId="32356" refreshError="1"/>
      <sheetData sheetId="32357" refreshError="1"/>
      <sheetData sheetId="32358" refreshError="1"/>
      <sheetData sheetId="32359" refreshError="1"/>
      <sheetData sheetId="32360" refreshError="1"/>
      <sheetData sheetId="32361" refreshError="1"/>
      <sheetData sheetId="32362" refreshError="1"/>
      <sheetData sheetId="32363" refreshError="1"/>
      <sheetData sheetId="32364" refreshError="1"/>
      <sheetData sheetId="32365" refreshError="1"/>
      <sheetData sheetId="32366" refreshError="1"/>
      <sheetData sheetId="32367" refreshError="1"/>
      <sheetData sheetId="32368" refreshError="1"/>
      <sheetData sheetId="32369" refreshError="1"/>
      <sheetData sheetId="32370" refreshError="1"/>
      <sheetData sheetId="32371" refreshError="1"/>
      <sheetData sheetId="32372" refreshError="1"/>
      <sheetData sheetId="32373" refreshError="1"/>
      <sheetData sheetId="32374" refreshError="1"/>
      <sheetData sheetId="32375" refreshError="1"/>
      <sheetData sheetId="32376" refreshError="1"/>
      <sheetData sheetId="32377" refreshError="1"/>
      <sheetData sheetId="32378" refreshError="1"/>
      <sheetData sheetId="32379" refreshError="1"/>
      <sheetData sheetId="32380" refreshError="1"/>
      <sheetData sheetId="32381" refreshError="1"/>
      <sheetData sheetId="32382" refreshError="1"/>
      <sheetData sheetId="32383" refreshError="1"/>
      <sheetData sheetId="32384" refreshError="1"/>
      <sheetData sheetId="32385" refreshError="1"/>
      <sheetData sheetId="32386" refreshError="1"/>
      <sheetData sheetId="32387" refreshError="1"/>
      <sheetData sheetId="32388" refreshError="1"/>
      <sheetData sheetId="32389" refreshError="1"/>
      <sheetData sheetId="32390" refreshError="1"/>
      <sheetData sheetId="32391" refreshError="1"/>
      <sheetData sheetId="32392" refreshError="1"/>
      <sheetData sheetId="32393" refreshError="1"/>
      <sheetData sheetId="32394" refreshError="1"/>
      <sheetData sheetId="32395" refreshError="1"/>
      <sheetData sheetId="32396" refreshError="1"/>
      <sheetData sheetId="32397" refreshError="1"/>
      <sheetData sheetId="32398" refreshError="1"/>
      <sheetData sheetId="32399" refreshError="1"/>
      <sheetData sheetId="32400" refreshError="1"/>
      <sheetData sheetId="32401" refreshError="1"/>
      <sheetData sheetId="32402" refreshError="1"/>
      <sheetData sheetId="32403" refreshError="1"/>
      <sheetData sheetId="32404" refreshError="1"/>
      <sheetData sheetId="32405" refreshError="1"/>
      <sheetData sheetId="32406" refreshError="1"/>
      <sheetData sheetId="32407" refreshError="1"/>
      <sheetData sheetId="32408" refreshError="1"/>
      <sheetData sheetId="32409" refreshError="1"/>
      <sheetData sheetId="32410" refreshError="1"/>
      <sheetData sheetId="32411" refreshError="1"/>
      <sheetData sheetId="32412" refreshError="1"/>
      <sheetData sheetId="32413" refreshError="1"/>
      <sheetData sheetId="32414" refreshError="1"/>
      <sheetData sheetId="32415" refreshError="1"/>
      <sheetData sheetId="32416" refreshError="1"/>
      <sheetData sheetId="32417" refreshError="1"/>
      <sheetData sheetId="32418" refreshError="1"/>
      <sheetData sheetId="32419" refreshError="1"/>
      <sheetData sheetId="32420" refreshError="1"/>
      <sheetData sheetId="32421" refreshError="1"/>
      <sheetData sheetId="32422" refreshError="1"/>
      <sheetData sheetId="32423" refreshError="1"/>
      <sheetData sheetId="32424" refreshError="1"/>
      <sheetData sheetId="32425" refreshError="1"/>
      <sheetData sheetId="32426" refreshError="1"/>
      <sheetData sheetId="32427" refreshError="1"/>
      <sheetData sheetId="32428" refreshError="1"/>
      <sheetData sheetId="32429" refreshError="1"/>
      <sheetData sheetId="32430" refreshError="1"/>
      <sheetData sheetId="32431" refreshError="1"/>
      <sheetData sheetId="32432" refreshError="1"/>
      <sheetData sheetId="32433" refreshError="1"/>
      <sheetData sheetId="32434" refreshError="1"/>
      <sheetData sheetId="32435" refreshError="1"/>
      <sheetData sheetId="32436" refreshError="1"/>
      <sheetData sheetId="32437" refreshError="1"/>
      <sheetData sheetId="32438" refreshError="1"/>
      <sheetData sheetId="32439" refreshError="1"/>
      <sheetData sheetId="32440" refreshError="1"/>
      <sheetData sheetId="32441" refreshError="1"/>
      <sheetData sheetId="32442" refreshError="1"/>
      <sheetData sheetId="32443" refreshError="1"/>
      <sheetData sheetId="32444" refreshError="1"/>
      <sheetData sheetId="32445" refreshError="1"/>
      <sheetData sheetId="32446" refreshError="1"/>
      <sheetData sheetId="32447" refreshError="1"/>
      <sheetData sheetId="32448" refreshError="1"/>
      <sheetData sheetId="32449" refreshError="1"/>
      <sheetData sheetId="32450" refreshError="1"/>
      <sheetData sheetId="32451" refreshError="1"/>
      <sheetData sheetId="32452" refreshError="1"/>
      <sheetData sheetId="32453" refreshError="1"/>
      <sheetData sheetId="32454" refreshError="1"/>
      <sheetData sheetId="32455" refreshError="1"/>
      <sheetData sheetId="32456" refreshError="1"/>
      <sheetData sheetId="32457" refreshError="1"/>
      <sheetData sheetId="32458" refreshError="1"/>
      <sheetData sheetId="32459" refreshError="1"/>
      <sheetData sheetId="32460" refreshError="1"/>
      <sheetData sheetId="32461" refreshError="1"/>
      <sheetData sheetId="32462" refreshError="1"/>
      <sheetData sheetId="32463" refreshError="1"/>
      <sheetData sheetId="32464" refreshError="1"/>
      <sheetData sheetId="32465" refreshError="1"/>
      <sheetData sheetId="32466" refreshError="1"/>
      <sheetData sheetId="32467" refreshError="1"/>
      <sheetData sheetId="32468" refreshError="1"/>
      <sheetData sheetId="32469" refreshError="1"/>
      <sheetData sheetId="32470" refreshError="1"/>
      <sheetData sheetId="32471" refreshError="1"/>
      <sheetData sheetId="32472" refreshError="1"/>
      <sheetData sheetId="32473" refreshError="1"/>
      <sheetData sheetId="32474"/>
      <sheetData sheetId="32475"/>
      <sheetData sheetId="32476" refreshError="1"/>
      <sheetData sheetId="32477" refreshError="1"/>
      <sheetData sheetId="32478" refreshError="1"/>
      <sheetData sheetId="32479" refreshError="1"/>
      <sheetData sheetId="32480" refreshError="1"/>
      <sheetData sheetId="32481" refreshError="1"/>
      <sheetData sheetId="32482" refreshError="1"/>
      <sheetData sheetId="32483" refreshError="1"/>
      <sheetData sheetId="32484" refreshError="1"/>
      <sheetData sheetId="32485" refreshError="1"/>
      <sheetData sheetId="32486" refreshError="1"/>
      <sheetData sheetId="32487" refreshError="1"/>
      <sheetData sheetId="32488" refreshError="1"/>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efreshError="1"/>
      <sheetData sheetId="32504" refreshError="1"/>
      <sheetData sheetId="32505" refreshError="1"/>
      <sheetData sheetId="32506" refreshError="1"/>
      <sheetData sheetId="32507" refreshError="1"/>
      <sheetData sheetId="32508" refreshError="1"/>
      <sheetData sheetId="32509" refreshError="1"/>
      <sheetData sheetId="32510" refreshError="1"/>
      <sheetData sheetId="32511" refreshError="1"/>
      <sheetData sheetId="32512" refreshError="1"/>
      <sheetData sheetId="32513" refreshError="1"/>
      <sheetData sheetId="32514" refreshError="1"/>
      <sheetData sheetId="32515" refreshError="1"/>
      <sheetData sheetId="32516" refreshError="1"/>
      <sheetData sheetId="32517" refreshError="1"/>
      <sheetData sheetId="32518" refreshError="1"/>
      <sheetData sheetId="32519" refreshError="1"/>
      <sheetData sheetId="32520" refreshError="1"/>
      <sheetData sheetId="32521" refreshError="1"/>
      <sheetData sheetId="32522" refreshError="1"/>
      <sheetData sheetId="32523" refreshError="1"/>
      <sheetData sheetId="32524" refreshError="1"/>
      <sheetData sheetId="32525" refreshError="1"/>
      <sheetData sheetId="32526" refreshError="1"/>
      <sheetData sheetId="32527" refreshError="1"/>
      <sheetData sheetId="32528" refreshError="1"/>
      <sheetData sheetId="32529" refreshError="1"/>
      <sheetData sheetId="32530" refreshError="1"/>
      <sheetData sheetId="32531" refreshError="1"/>
      <sheetData sheetId="32532" refreshError="1"/>
      <sheetData sheetId="32533" refreshError="1"/>
      <sheetData sheetId="32534" refreshError="1"/>
      <sheetData sheetId="32535" refreshError="1"/>
      <sheetData sheetId="32536" refreshError="1"/>
      <sheetData sheetId="32537" refreshError="1"/>
      <sheetData sheetId="32538" refreshError="1"/>
      <sheetData sheetId="32539" refreshError="1"/>
      <sheetData sheetId="32540" refreshError="1"/>
      <sheetData sheetId="32541" refreshError="1"/>
      <sheetData sheetId="32542" refreshError="1"/>
      <sheetData sheetId="32543" refreshError="1"/>
      <sheetData sheetId="32544"/>
      <sheetData sheetId="32545" refreshError="1"/>
      <sheetData sheetId="32546" refreshError="1"/>
      <sheetData sheetId="32547"/>
      <sheetData sheetId="32548"/>
      <sheetData sheetId="32549"/>
      <sheetData sheetId="32550"/>
      <sheetData sheetId="32551"/>
      <sheetData sheetId="32552"/>
      <sheetData sheetId="32553"/>
      <sheetData sheetId="32554"/>
      <sheetData sheetId="32555"/>
      <sheetData sheetId="32556"/>
      <sheetData sheetId="32557"/>
      <sheetData sheetId="32558"/>
      <sheetData sheetId="32559"/>
      <sheetData sheetId="32560"/>
      <sheetData sheetId="32561"/>
      <sheetData sheetId="32562"/>
      <sheetData sheetId="32563"/>
      <sheetData sheetId="32564"/>
      <sheetData sheetId="32565"/>
      <sheetData sheetId="32566"/>
      <sheetData sheetId="32567"/>
      <sheetData sheetId="32568"/>
      <sheetData sheetId="32569"/>
      <sheetData sheetId="32570"/>
      <sheetData sheetId="32571"/>
      <sheetData sheetId="32572"/>
      <sheetData sheetId="32573"/>
      <sheetData sheetId="32574"/>
      <sheetData sheetId="32575"/>
      <sheetData sheetId="32576"/>
      <sheetData sheetId="32577"/>
      <sheetData sheetId="32578"/>
      <sheetData sheetId="32579"/>
      <sheetData sheetId="32580"/>
      <sheetData sheetId="32581"/>
      <sheetData sheetId="32582"/>
      <sheetData sheetId="32583"/>
      <sheetData sheetId="32584"/>
      <sheetData sheetId="32585" refreshError="1"/>
      <sheetData sheetId="32586" refreshError="1"/>
      <sheetData sheetId="32587" refreshError="1"/>
      <sheetData sheetId="32588" refreshError="1"/>
      <sheetData sheetId="32589" refreshError="1"/>
      <sheetData sheetId="32590" refreshError="1"/>
      <sheetData sheetId="32591" refreshError="1"/>
      <sheetData sheetId="32592" refreshError="1"/>
      <sheetData sheetId="32593" refreshError="1"/>
      <sheetData sheetId="32594" refreshError="1"/>
      <sheetData sheetId="32595" refreshError="1"/>
      <sheetData sheetId="32596" refreshError="1"/>
      <sheetData sheetId="32597" refreshError="1"/>
      <sheetData sheetId="32598" refreshError="1"/>
      <sheetData sheetId="32599"/>
      <sheetData sheetId="32600" refreshError="1"/>
      <sheetData sheetId="32601" refreshError="1"/>
      <sheetData sheetId="32602" refreshError="1"/>
      <sheetData sheetId="32603" refreshError="1"/>
      <sheetData sheetId="32604" refreshError="1"/>
      <sheetData sheetId="32605" refreshError="1"/>
      <sheetData sheetId="32606"/>
      <sheetData sheetId="32607" refreshError="1"/>
      <sheetData sheetId="32608" refreshError="1"/>
      <sheetData sheetId="32609" refreshError="1"/>
      <sheetData sheetId="32610" refreshError="1"/>
      <sheetData sheetId="32611" refreshError="1"/>
      <sheetData sheetId="32612" refreshError="1"/>
      <sheetData sheetId="32613" refreshError="1"/>
      <sheetData sheetId="32614" refreshError="1"/>
      <sheetData sheetId="32615" refreshError="1"/>
      <sheetData sheetId="32616" refreshError="1"/>
      <sheetData sheetId="32617" refreshError="1"/>
      <sheetData sheetId="32618" refreshError="1"/>
      <sheetData sheetId="32619" refreshError="1"/>
      <sheetData sheetId="32620" refreshError="1"/>
      <sheetData sheetId="32621" refreshError="1"/>
      <sheetData sheetId="32622" refreshError="1"/>
      <sheetData sheetId="32623" refreshError="1"/>
      <sheetData sheetId="32624" refreshError="1"/>
      <sheetData sheetId="32625" refreshError="1"/>
      <sheetData sheetId="32626" refreshError="1"/>
      <sheetData sheetId="32627" refreshError="1"/>
      <sheetData sheetId="32628" refreshError="1"/>
      <sheetData sheetId="32629" refreshError="1"/>
      <sheetData sheetId="32630" refreshError="1"/>
      <sheetData sheetId="32631" refreshError="1"/>
      <sheetData sheetId="32632" refreshError="1"/>
      <sheetData sheetId="32633" refreshError="1"/>
      <sheetData sheetId="32634" refreshError="1"/>
      <sheetData sheetId="32635" refreshError="1"/>
      <sheetData sheetId="32636" refreshError="1"/>
      <sheetData sheetId="32637" refreshError="1"/>
      <sheetData sheetId="32638" refreshError="1"/>
      <sheetData sheetId="32639" refreshError="1"/>
      <sheetData sheetId="32640" refreshError="1"/>
      <sheetData sheetId="32641" refreshError="1"/>
      <sheetData sheetId="32642" refreshError="1"/>
      <sheetData sheetId="32643" refreshError="1"/>
      <sheetData sheetId="32644" refreshError="1"/>
      <sheetData sheetId="32645" refreshError="1"/>
      <sheetData sheetId="32646" refreshError="1"/>
      <sheetData sheetId="32647" refreshError="1"/>
      <sheetData sheetId="32648" refreshError="1"/>
      <sheetData sheetId="32649" refreshError="1"/>
      <sheetData sheetId="32650" refreshError="1"/>
      <sheetData sheetId="32651" refreshError="1"/>
      <sheetData sheetId="32652" refreshError="1"/>
      <sheetData sheetId="32653" refreshError="1"/>
      <sheetData sheetId="32654" refreshError="1"/>
      <sheetData sheetId="32655" refreshError="1"/>
      <sheetData sheetId="32656" refreshError="1"/>
      <sheetData sheetId="32657" refreshError="1"/>
      <sheetData sheetId="32658" refreshError="1"/>
      <sheetData sheetId="32659" refreshError="1"/>
      <sheetData sheetId="32660" refreshError="1"/>
      <sheetData sheetId="32661" refreshError="1"/>
      <sheetData sheetId="32662" refreshError="1"/>
      <sheetData sheetId="32663" refreshError="1"/>
      <sheetData sheetId="32664" refreshError="1"/>
      <sheetData sheetId="32665" refreshError="1"/>
      <sheetData sheetId="32666" refreshError="1"/>
      <sheetData sheetId="32667" refreshError="1"/>
      <sheetData sheetId="32668" refreshError="1"/>
      <sheetData sheetId="32669" refreshError="1"/>
      <sheetData sheetId="32670" refreshError="1"/>
      <sheetData sheetId="32671" refreshError="1"/>
      <sheetData sheetId="32672" refreshError="1"/>
      <sheetData sheetId="32673" refreshError="1"/>
      <sheetData sheetId="32674" refreshError="1"/>
      <sheetData sheetId="32675" refreshError="1"/>
      <sheetData sheetId="32676" refreshError="1"/>
      <sheetData sheetId="32677" refreshError="1"/>
      <sheetData sheetId="32678" refreshError="1"/>
      <sheetData sheetId="32679" refreshError="1"/>
      <sheetData sheetId="32680" refreshError="1"/>
      <sheetData sheetId="32681" refreshError="1"/>
      <sheetData sheetId="32682" refreshError="1"/>
      <sheetData sheetId="32683" refreshError="1"/>
      <sheetData sheetId="32684" refreshError="1"/>
      <sheetData sheetId="32685" refreshError="1"/>
      <sheetData sheetId="32686" refreshError="1"/>
      <sheetData sheetId="32687" refreshError="1"/>
      <sheetData sheetId="32688" refreshError="1"/>
      <sheetData sheetId="32689" refreshError="1"/>
      <sheetData sheetId="32690" refreshError="1"/>
      <sheetData sheetId="32691" refreshError="1"/>
      <sheetData sheetId="32692" refreshError="1"/>
      <sheetData sheetId="32693" refreshError="1"/>
      <sheetData sheetId="32694" refreshError="1"/>
      <sheetData sheetId="32695" refreshError="1"/>
      <sheetData sheetId="32696" refreshError="1"/>
      <sheetData sheetId="32697" refreshError="1"/>
      <sheetData sheetId="32698" refreshError="1"/>
      <sheetData sheetId="32699" refreshError="1"/>
      <sheetData sheetId="32700" refreshError="1"/>
      <sheetData sheetId="32701" refreshError="1"/>
      <sheetData sheetId="32702" refreshError="1"/>
      <sheetData sheetId="32703" refreshError="1"/>
      <sheetData sheetId="32704" refreshError="1"/>
      <sheetData sheetId="32705" refreshError="1"/>
      <sheetData sheetId="32706" refreshError="1"/>
      <sheetData sheetId="32707" refreshError="1"/>
      <sheetData sheetId="32708" refreshError="1"/>
      <sheetData sheetId="32709" refreshError="1"/>
      <sheetData sheetId="32710" refreshError="1"/>
      <sheetData sheetId="32711" refreshError="1"/>
      <sheetData sheetId="32712" refreshError="1"/>
      <sheetData sheetId="32713"/>
      <sheetData sheetId="32714"/>
      <sheetData sheetId="32715"/>
      <sheetData sheetId="32716"/>
      <sheetData sheetId="32717"/>
      <sheetData sheetId="32718"/>
      <sheetData sheetId="32719"/>
      <sheetData sheetId="32720">
        <row r="1335">
          <cell r="D1335">
            <v>0</v>
          </cell>
        </row>
      </sheetData>
      <sheetData sheetId="32721"/>
      <sheetData sheetId="32722">
        <row r="8">
          <cell r="G8">
            <v>160000000</v>
          </cell>
        </row>
      </sheetData>
      <sheetData sheetId="32723"/>
      <sheetData sheetId="32724"/>
      <sheetData sheetId="32725"/>
      <sheetData sheetId="32726">
        <row r="2">
          <cell r="A2" t="str">
            <v>Acc</v>
          </cell>
        </row>
      </sheetData>
      <sheetData sheetId="32727"/>
      <sheetData sheetId="32728" refreshError="1"/>
      <sheetData sheetId="32729" refreshError="1"/>
      <sheetData sheetId="32730" refreshError="1"/>
      <sheetData sheetId="32731" refreshError="1"/>
      <sheetData sheetId="32732" refreshError="1"/>
      <sheetData sheetId="32733" refreshError="1"/>
      <sheetData sheetId="32734" refreshError="1"/>
      <sheetData sheetId="32735" refreshError="1"/>
      <sheetData sheetId="32736" refreshError="1"/>
      <sheetData sheetId="32737" refreshError="1"/>
      <sheetData sheetId="32738" refreshError="1"/>
      <sheetData sheetId="32739" refreshError="1"/>
      <sheetData sheetId="32740" refreshError="1"/>
      <sheetData sheetId="32741" refreshError="1"/>
      <sheetData sheetId="32742" refreshError="1"/>
      <sheetData sheetId="32743" refreshError="1"/>
      <sheetData sheetId="32744" refreshError="1"/>
      <sheetData sheetId="32745" refreshError="1"/>
      <sheetData sheetId="32746" refreshError="1"/>
      <sheetData sheetId="32747" refreshError="1"/>
      <sheetData sheetId="32748" refreshError="1"/>
      <sheetData sheetId="32749" refreshError="1"/>
      <sheetData sheetId="32750" refreshError="1"/>
      <sheetData sheetId="32751" refreshError="1"/>
      <sheetData sheetId="32752" refreshError="1"/>
      <sheetData sheetId="32753" refreshError="1"/>
      <sheetData sheetId="32754" refreshError="1"/>
      <sheetData sheetId="32755" refreshError="1"/>
      <sheetData sheetId="32756" refreshError="1"/>
      <sheetData sheetId="32757" refreshError="1"/>
      <sheetData sheetId="32758" refreshError="1"/>
      <sheetData sheetId="32759" refreshError="1"/>
      <sheetData sheetId="32760" refreshError="1"/>
      <sheetData sheetId="32761" refreshError="1"/>
      <sheetData sheetId="32762" refreshError="1"/>
      <sheetData sheetId="32763" refreshError="1"/>
      <sheetData sheetId="32764" refreshError="1"/>
      <sheetData sheetId="32765" refreshError="1"/>
      <sheetData sheetId="32766" refreshError="1"/>
      <sheetData sheetId="32767" refreshError="1"/>
      <sheetData sheetId="32768" refreshError="1"/>
      <sheetData sheetId="32769" refreshError="1"/>
      <sheetData sheetId="32770" refreshError="1"/>
      <sheetData sheetId="32771" refreshError="1"/>
      <sheetData sheetId="32772" refreshError="1"/>
      <sheetData sheetId="32773" refreshError="1"/>
      <sheetData sheetId="32774" refreshError="1"/>
      <sheetData sheetId="32775" refreshError="1"/>
      <sheetData sheetId="32776" refreshError="1"/>
      <sheetData sheetId="32777" refreshError="1"/>
      <sheetData sheetId="32778" refreshError="1"/>
      <sheetData sheetId="32779" refreshError="1"/>
      <sheetData sheetId="32780" refreshError="1"/>
      <sheetData sheetId="32781" refreshError="1"/>
      <sheetData sheetId="32782" refreshError="1"/>
      <sheetData sheetId="32783" refreshError="1"/>
      <sheetData sheetId="32784" refreshError="1"/>
      <sheetData sheetId="32785" refreshError="1"/>
      <sheetData sheetId="32786" refreshError="1"/>
      <sheetData sheetId="32787" refreshError="1"/>
      <sheetData sheetId="32788" refreshError="1"/>
      <sheetData sheetId="32789" refreshError="1"/>
      <sheetData sheetId="32790" refreshError="1"/>
      <sheetData sheetId="32791" refreshError="1"/>
      <sheetData sheetId="32792" refreshError="1"/>
      <sheetData sheetId="32793" refreshError="1"/>
      <sheetData sheetId="32794" refreshError="1"/>
      <sheetData sheetId="32795" refreshError="1"/>
      <sheetData sheetId="32796" refreshError="1"/>
      <sheetData sheetId="32797" refreshError="1"/>
      <sheetData sheetId="32798" refreshError="1"/>
      <sheetData sheetId="32799" refreshError="1"/>
      <sheetData sheetId="32800" refreshError="1"/>
      <sheetData sheetId="32801" refreshError="1"/>
      <sheetData sheetId="32802" refreshError="1"/>
      <sheetData sheetId="32803" refreshError="1"/>
      <sheetData sheetId="32804" refreshError="1"/>
      <sheetData sheetId="32805" refreshError="1"/>
      <sheetData sheetId="32806" refreshError="1"/>
      <sheetData sheetId="32807" refreshError="1"/>
      <sheetData sheetId="32808" refreshError="1"/>
      <sheetData sheetId="32809" refreshError="1"/>
      <sheetData sheetId="32810" refreshError="1"/>
      <sheetData sheetId="32811" refreshError="1"/>
      <sheetData sheetId="32812" refreshError="1"/>
      <sheetData sheetId="32813" refreshError="1"/>
      <sheetData sheetId="32814" refreshError="1"/>
      <sheetData sheetId="32815" refreshError="1"/>
      <sheetData sheetId="32816" refreshError="1"/>
      <sheetData sheetId="32817" refreshError="1"/>
      <sheetData sheetId="32818" refreshError="1"/>
      <sheetData sheetId="32819" refreshError="1"/>
      <sheetData sheetId="32820" refreshError="1"/>
      <sheetData sheetId="32821" refreshError="1"/>
      <sheetData sheetId="32822" refreshError="1"/>
      <sheetData sheetId="32823" refreshError="1"/>
      <sheetData sheetId="32824" refreshError="1"/>
      <sheetData sheetId="32825" refreshError="1"/>
      <sheetData sheetId="32826" refreshError="1"/>
      <sheetData sheetId="32827" refreshError="1"/>
      <sheetData sheetId="32828" refreshError="1"/>
      <sheetData sheetId="32829" refreshError="1"/>
      <sheetData sheetId="32830" refreshError="1"/>
      <sheetData sheetId="32831" refreshError="1"/>
      <sheetData sheetId="32832" refreshError="1"/>
      <sheetData sheetId="32833" refreshError="1"/>
      <sheetData sheetId="32834" refreshError="1"/>
      <sheetData sheetId="32835" refreshError="1"/>
      <sheetData sheetId="32836" refreshError="1"/>
      <sheetData sheetId="32837" refreshError="1"/>
      <sheetData sheetId="32838" refreshError="1"/>
      <sheetData sheetId="32839" refreshError="1"/>
      <sheetData sheetId="32840" refreshError="1"/>
      <sheetData sheetId="32841" refreshError="1"/>
      <sheetData sheetId="32842" refreshError="1"/>
      <sheetData sheetId="32843" refreshError="1"/>
      <sheetData sheetId="32844" refreshError="1"/>
      <sheetData sheetId="32845" refreshError="1"/>
      <sheetData sheetId="32846" refreshError="1"/>
      <sheetData sheetId="32847" refreshError="1"/>
      <sheetData sheetId="32848" refreshError="1"/>
      <sheetData sheetId="32849" refreshError="1"/>
      <sheetData sheetId="32850" refreshError="1"/>
      <sheetData sheetId="32851" refreshError="1"/>
      <sheetData sheetId="32852" refreshError="1"/>
      <sheetData sheetId="32853" refreshError="1"/>
      <sheetData sheetId="32854" refreshError="1"/>
      <sheetData sheetId="32855" refreshError="1"/>
      <sheetData sheetId="32856" refreshError="1"/>
      <sheetData sheetId="32857" refreshError="1"/>
      <sheetData sheetId="32858" refreshError="1"/>
      <sheetData sheetId="32859" refreshError="1"/>
      <sheetData sheetId="32860" refreshError="1"/>
      <sheetData sheetId="32861" refreshError="1"/>
      <sheetData sheetId="32862" refreshError="1"/>
      <sheetData sheetId="32863" refreshError="1"/>
      <sheetData sheetId="32864" refreshError="1"/>
      <sheetData sheetId="32865" refreshError="1"/>
      <sheetData sheetId="32866" refreshError="1"/>
      <sheetData sheetId="32867" refreshError="1"/>
      <sheetData sheetId="32868" refreshError="1"/>
      <sheetData sheetId="32869" refreshError="1"/>
      <sheetData sheetId="32870" refreshError="1"/>
      <sheetData sheetId="32871" refreshError="1"/>
      <sheetData sheetId="32872" refreshError="1"/>
      <sheetData sheetId="32873" refreshError="1"/>
      <sheetData sheetId="32874" refreshError="1"/>
      <sheetData sheetId="32875" refreshError="1"/>
      <sheetData sheetId="32876" refreshError="1"/>
      <sheetData sheetId="32877" refreshError="1"/>
      <sheetData sheetId="32878" refreshError="1"/>
      <sheetData sheetId="32879" refreshError="1"/>
      <sheetData sheetId="32880" refreshError="1"/>
      <sheetData sheetId="32881" refreshError="1"/>
      <sheetData sheetId="32882" refreshError="1"/>
      <sheetData sheetId="32883" refreshError="1"/>
      <sheetData sheetId="32884" refreshError="1"/>
      <sheetData sheetId="32885" refreshError="1"/>
      <sheetData sheetId="32886" refreshError="1"/>
      <sheetData sheetId="32887" refreshError="1"/>
      <sheetData sheetId="32888" refreshError="1"/>
      <sheetData sheetId="32889" refreshError="1"/>
      <sheetData sheetId="32890" refreshError="1"/>
      <sheetData sheetId="32891" refreshError="1"/>
      <sheetData sheetId="32892" refreshError="1"/>
      <sheetData sheetId="32893" refreshError="1"/>
      <sheetData sheetId="32894" refreshError="1"/>
      <sheetData sheetId="32895" refreshError="1"/>
      <sheetData sheetId="32896" refreshError="1"/>
      <sheetData sheetId="32897" refreshError="1"/>
      <sheetData sheetId="32898" refreshError="1"/>
      <sheetData sheetId="32899" refreshError="1"/>
      <sheetData sheetId="32900" refreshError="1"/>
      <sheetData sheetId="32901" refreshError="1"/>
      <sheetData sheetId="32902" refreshError="1"/>
      <sheetData sheetId="32903" refreshError="1"/>
      <sheetData sheetId="32904" refreshError="1"/>
      <sheetData sheetId="32905" refreshError="1"/>
      <sheetData sheetId="32906" refreshError="1"/>
      <sheetData sheetId="32907" refreshError="1"/>
      <sheetData sheetId="32908" refreshError="1"/>
      <sheetData sheetId="32909" refreshError="1"/>
      <sheetData sheetId="32910" refreshError="1"/>
      <sheetData sheetId="32911" refreshError="1"/>
      <sheetData sheetId="32912" refreshError="1"/>
      <sheetData sheetId="32913" refreshError="1"/>
      <sheetData sheetId="32914" refreshError="1"/>
      <sheetData sheetId="32915" refreshError="1"/>
      <sheetData sheetId="32916" refreshError="1"/>
      <sheetData sheetId="32917" refreshError="1"/>
      <sheetData sheetId="32918" refreshError="1"/>
      <sheetData sheetId="32919" refreshError="1"/>
      <sheetData sheetId="32920" refreshError="1"/>
      <sheetData sheetId="32921" refreshError="1"/>
      <sheetData sheetId="32922" refreshError="1"/>
      <sheetData sheetId="32923" refreshError="1"/>
      <sheetData sheetId="32924" refreshError="1"/>
      <sheetData sheetId="32925" refreshError="1"/>
      <sheetData sheetId="32926" refreshError="1"/>
      <sheetData sheetId="32927" refreshError="1"/>
      <sheetData sheetId="32928" refreshError="1"/>
      <sheetData sheetId="32929" refreshError="1"/>
      <sheetData sheetId="32930" refreshError="1"/>
      <sheetData sheetId="32931" refreshError="1"/>
      <sheetData sheetId="32932" refreshError="1"/>
      <sheetData sheetId="32933" refreshError="1"/>
      <sheetData sheetId="32934" refreshError="1"/>
      <sheetData sheetId="32935" refreshError="1"/>
      <sheetData sheetId="32936" refreshError="1"/>
      <sheetData sheetId="32937" refreshError="1"/>
      <sheetData sheetId="32938" refreshError="1"/>
      <sheetData sheetId="32939" refreshError="1"/>
      <sheetData sheetId="32940" refreshError="1"/>
      <sheetData sheetId="32941" refreshError="1"/>
      <sheetData sheetId="32942" refreshError="1"/>
      <sheetData sheetId="32943" refreshError="1"/>
      <sheetData sheetId="32944" refreshError="1"/>
      <sheetData sheetId="32945" refreshError="1"/>
      <sheetData sheetId="32946" refreshError="1"/>
      <sheetData sheetId="32947" refreshError="1"/>
      <sheetData sheetId="32948" refreshError="1"/>
      <sheetData sheetId="32949" refreshError="1"/>
      <sheetData sheetId="32950" refreshError="1"/>
      <sheetData sheetId="32951" refreshError="1"/>
      <sheetData sheetId="32952" refreshError="1"/>
      <sheetData sheetId="32953" refreshError="1"/>
      <sheetData sheetId="32954" refreshError="1"/>
      <sheetData sheetId="32955" refreshError="1"/>
      <sheetData sheetId="32956" refreshError="1"/>
      <sheetData sheetId="32957" refreshError="1"/>
      <sheetData sheetId="32958" refreshError="1"/>
      <sheetData sheetId="32959" refreshError="1"/>
      <sheetData sheetId="32960" refreshError="1"/>
      <sheetData sheetId="32961" refreshError="1"/>
      <sheetData sheetId="32962" refreshError="1"/>
      <sheetData sheetId="32963" refreshError="1"/>
      <sheetData sheetId="32964" refreshError="1"/>
      <sheetData sheetId="32965" refreshError="1"/>
      <sheetData sheetId="32966" refreshError="1"/>
      <sheetData sheetId="32967" refreshError="1"/>
      <sheetData sheetId="32968" refreshError="1"/>
      <sheetData sheetId="32969" refreshError="1"/>
      <sheetData sheetId="32970" refreshError="1"/>
      <sheetData sheetId="32971" refreshError="1"/>
      <sheetData sheetId="32972" refreshError="1"/>
      <sheetData sheetId="32973" refreshError="1"/>
      <sheetData sheetId="32974" refreshError="1"/>
      <sheetData sheetId="32975" refreshError="1"/>
      <sheetData sheetId="32976" refreshError="1"/>
      <sheetData sheetId="32977" refreshError="1"/>
      <sheetData sheetId="32978" refreshError="1"/>
      <sheetData sheetId="32979" refreshError="1"/>
      <sheetData sheetId="32980" refreshError="1"/>
      <sheetData sheetId="32981" refreshError="1"/>
      <sheetData sheetId="32982" refreshError="1"/>
      <sheetData sheetId="32983" refreshError="1"/>
      <sheetData sheetId="32984" refreshError="1"/>
      <sheetData sheetId="32985" refreshError="1"/>
      <sheetData sheetId="32986" refreshError="1"/>
      <sheetData sheetId="32987" refreshError="1"/>
      <sheetData sheetId="32988" refreshError="1"/>
      <sheetData sheetId="32989" refreshError="1"/>
      <sheetData sheetId="32990" refreshError="1"/>
      <sheetData sheetId="32991" refreshError="1"/>
      <sheetData sheetId="32992" refreshError="1"/>
      <sheetData sheetId="32993" refreshError="1"/>
      <sheetData sheetId="32994" refreshError="1"/>
      <sheetData sheetId="32995" refreshError="1"/>
      <sheetData sheetId="32996" refreshError="1"/>
      <sheetData sheetId="32997" refreshError="1"/>
      <sheetData sheetId="32998" refreshError="1"/>
      <sheetData sheetId="32999" refreshError="1"/>
      <sheetData sheetId="33000" refreshError="1"/>
      <sheetData sheetId="33001" refreshError="1"/>
      <sheetData sheetId="33002" refreshError="1"/>
      <sheetData sheetId="33003" refreshError="1"/>
      <sheetData sheetId="33004" refreshError="1"/>
      <sheetData sheetId="33005" refreshError="1"/>
      <sheetData sheetId="33006" refreshError="1"/>
      <sheetData sheetId="33007" refreshError="1"/>
      <sheetData sheetId="33008" refreshError="1"/>
      <sheetData sheetId="33009"/>
      <sheetData sheetId="33010"/>
      <sheetData sheetId="33011"/>
      <sheetData sheetId="33012"/>
      <sheetData sheetId="33013" refreshError="1"/>
      <sheetData sheetId="33014" refreshError="1"/>
      <sheetData sheetId="33015" refreshError="1"/>
      <sheetData sheetId="33016" refreshError="1"/>
      <sheetData sheetId="33017" refreshError="1"/>
      <sheetData sheetId="33018" refreshError="1"/>
      <sheetData sheetId="33019" refreshError="1"/>
      <sheetData sheetId="33020" refreshError="1"/>
      <sheetData sheetId="33021" refreshError="1"/>
      <sheetData sheetId="33022" refreshError="1"/>
      <sheetData sheetId="33023" refreshError="1"/>
      <sheetData sheetId="33024" refreshError="1"/>
      <sheetData sheetId="33025" refreshError="1"/>
      <sheetData sheetId="33026" refreshError="1"/>
      <sheetData sheetId="33027" refreshError="1"/>
      <sheetData sheetId="33028" refreshError="1"/>
      <sheetData sheetId="33029" refreshError="1"/>
      <sheetData sheetId="33030" refreshError="1"/>
      <sheetData sheetId="33031" refreshError="1"/>
      <sheetData sheetId="33032" refreshError="1"/>
      <sheetData sheetId="33033" refreshError="1"/>
      <sheetData sheetId="33034" refreshError="1"/>
      <sheetData sheetId="33035" refreshError="1"/>
      <sheetData sheetId="33036" refreshError="1"/>
      <sheetData sheetId="33037" refreshError="1"/>
      <sheetData sheetId="33038" refreshError="1"/>
      <sheetData sheetId="33039" refreshError="1"/>
      <sheetData sheetId="33040" refreshError="1"/>
      <sheetData sheetId="33041" refreshError="1"/>
      <sheetData sheetId="33042" refreshError="1"/>
      <sheetData sheetId="33043" refreshError="1"/>
      <sheetData sheetId="33044" refreshError="1"/>
      <sheetData sheetId="33045" refreshError="1"/>
      <sheetData sheetId="33046" refreshError="1"/>
      <sheetData sheetId="33047" refreshError="1"/>
      <sheetData sheetId="33048" refreshError="1"/>
      <sheetData sheetId="33049" refreshError="1"/>
      <sheetData sheetId="33050" refreshError="1"/>
      <sheetData sheetId="33051" refreshError="1"/>
      <sheetData sheetId="33052" refreshError="1"/>
      <sheetData sheetId="33053" refreshError="1"/>
      <sheetData sheetId="33054" refreshError="1"/>
      <sheetData sheetId="33055" refreshError="1"/>
      <sheetData sheetId="33056" refreshError="1"/>
      <sheetData sheetId="33057" refreshError="1"/>
      <sheetData sheetId="33058" refreshError="1"/>
      <sheetData sheetId="33059" refreshError="1"/>
      <sheetData sheetId="33060" refreshError="1"/>
      <sheetData sheetId="33061" refreshError="1"/>
      <sheetData sheetId="33062" refreshError="1"/>
      <sheetData sheetId="33063" refreshError="1"/>
      <sheetData sheetId="33064" refreshError="1"/>
      <sheetData sheetId="33065" refreshError="1"/>
      <sheetData sheetId="33066" refreshError="1"/>
      <sheetData sheetId="33067" refreshError="1"/>
      <sheetData sheetId="33068" refreshError="1"/>
      <sheetData sheetId="33069" refreshError="1"/>
      <sheetData sheetId="33070" refreshError="1"/>
      <sheetData sheetId="33071" refreshError="1"/>
      <sheetData sheetId="33072" refreshError="1"/>
      <sheetData sheetId="33073" refreshError="1"/>
      <sheetData sheetId="33074" refreshError="1"/>
      <sheetData sheetId="33075" refreshError="1"/>
      <sheetData sheetId="33076" refreshError="1"/>
      <sheetData sheetId="33077" refreshError="1"/>
      <sheetData sheetId="33078" refreshError="1"/>
      <sheetData sheetId="33079" refreshError="1"/>
      <sheetData sheetId="33080" refreshError="1"/>
      <sheetData sheetId="33081" refreshError="1"/>
      <sheetData sheetId="33082" refreshError="1"/>
      <sheetData sheetId="33083" refreshError="1"/>
      <sheetData sheetId="33084" refreshError="1"/>
      <sheetData sheetId="33085" refreshError="1"/>
      <sheetData sheetId="33086" refreshError="1"/>
      <sheetData sheetId="33087" refreshError="1"/>
      <sheetData sheetId="33088" refreshError="1"/>
      <sheetData sheetId="33089" refreshError="1"/>
      <sheetData sheetId="33090" refreshError="1"/>
      <sheetData sheetId="33091" refreshError="1"/>
      <sheetData sheetId="33092" refreshError="1"/>
      <sheetData sheetId="33093" refreshError="1"/>
      <sheetData sheetId="33094" refreshError="1"/>
      <sheetData sheetId="33095" refreshError="1"/>
      <sheetData sheetId="33096" refreshError="1"/>
      <sheetData sheetId="33097" refreshError="1"/>
      <sheetData sheetId="33098" refreshError="1"/>
      <sheetData sheetId="33099" refreshError="1"/>
      <sheetData sheetId="33100" refreshError="1"/>
      <sheetData sheetId="33101" refreshError="1"/>
      <sheetData sheetId="33102" refreshError="1"/>
      <sheetData sheetId="33103" refreshError="1"/>
      <sheetData sheetId="33104" refreshError="1"/>
      <sheetData sheetId="33105" refreshError="1"/>
      <sheetData sheetId="33106" refreshError="1"/>
      <sheetData sheetId="33107" refreshError="1"/>
      <sheetData sheetId="33108" refreshError="1"/>
      <sheetData sheetId="33109" refreshError="1"/>
      <sheetData sheetId="33110" refreshError="1"/>
      <sheetData sheetId="33111" refreshError="1"/>
      <sheetData sheetId="33112" refreshError="1"/>
      <sheetData sheetId="33113" refreshError="1"/>
      <sheetData sheetId="33114" refreshError="1"/>
      <sheetData sheetId="33115" refreshError="1"/>
      <sheetData sheetId="33116" refreshError="1"/>
      <sheetData sheetId="33117" refreshError="1"/>
      <sheetData sheetId="33118" refreshError="1"/>
      <sheetData sheetId="33119" refreshError="1"/>
      <sheetData sheetId="33120" refreshError="1"/>
      <sheetData sheetId="33121" refreshError="1"/>
      <sheetData sheetId="33122" refreshError="1"/>
      <sheetData sheetId="33123" refreshError="1"/>
      <sheetData sheetId="33124" refreshError="1"/>
      <sheetData sheetId="33125" refreshError="1"/>
      <sheetData sheetId="33126" refreshError="1"/>
      <sheetData sheetId="33127" refreshError="1"/>
      <sheetData sheetId="33128" refreshError="1"/>
      <sheetData sheetId="33129" refreshError="1"/>
      <sheetData sheetId="33130" refreshError="1"/>
      <sheetData sheetId="33131" refreshError="1"/>
      <sheetData sheetId="33132" refreshError="1"/>
      <sheetData sheetId="33133" refreshError="1"/>
      <sheetData sheetId="33134" refreshError="1"/>
      <sheetData sheetId="33135" refreshError="1"/>
      <sheetData sheetId="33136" refreshError="1"/>
      <sheetData sheetId="33137" refreshError="1"/>
      <sheetData sheetId="33138" refreshError="1"/>
      <sheetData sheetId="33139" refreshError="1"/>
      <sheetData sheetId="33140" refreshError="1"/>
      <sheetData sheetId="33141" refreshError="1"/>
      <sheetData sheetId="33142" refreshError="1"/>
      <sheetData sheetId="33143" refreshError="1"/>
      <sheetData sheetId="33144" refreshError="1"/>
      <sheetData sheetId="33145" refreshError="1"/>
      <sheetData sheetId="33146" refreshError="1"/>
      <sheetData sheetId="33147" refreshError="1"/>
      <sheetData sheetId="33148" refreshError="1"/>
      <sheetData sheetId="33149" refreshError="1"/>
      <sheetData sheetId="33150" refreshError="1"/>
      <sheetData sheetId="33151" refreshError="1"/>
      <sheetData sheetId="33152" refreshError="1"/>
      <sheetData sheetId="33153" refreshError="1"/>
      <sheetData sheetId="33154" refreshError="1"/>
      <sheetData sheetId="33155" refreshError="1"/>
      <sheetData sheetId="33156" refreshError="1"/>
      <sheetData sheetId="33157" refreshError="1"/>
      <sheetData sheetId="33158" refreshError="1"/>
      <sheetData sheetId="33159" refreshError="1"/>
      <sheetData sheetId="33160" refreshError="1"/>
      <sheetData sheetId="33161" refreshError="1"/>
      <sheetData sheetId="33162" refreshError="1"/>
      <sheetData sheetId="33163" refreshError="1"/>
      <sheetData sheetId="33164" refreshError="1"/>
      <sheetData sheetId="33165" refreshError="1"/>
      <sheetData sheetId="33166" refreshError="1"/>
      <sheetData sheetId="33167" refreshError="1"/>
      <sheetData sheetId="33168" refreshError="1"/>
      <sheetData sheetId="33169" refreshError="1"/>
      <sheetData sheetId="33170" refreshError="1"/>
      <sheetData sheetId="33171" refreshError="1"/>
      <sheetData sheetId="33172" refreshError="1"/>
      <sheetData sheetId="33173" refreshError="1"/>
      <sheetData sheetId="33174" refreshError="1"/>
      <sheetData sheetId="33175" refreshError="1"/>
      <sheetData sheetId="33176" refreshError="1"/>
      <sheetData sheetId="33177" refreshError="1"/>
      <sheetData sheetId="33178" refreshError="1"/>
      <sheetData sheetId="33179" refreshError="1"/>
      <sheetData sheetId="33180" refreshError="1"/>
      <sheetData sheetId="33181" refreshError="1"/>
      <sheetData sheetId="33182" refreshError="1"/>
      <sheetData sheetId="33183" refreshError="1"/>
      <sheetData sheetId="33184" refreshError="1"/>
      <sheetData sheetId="33185" refreshError="1"/>
      <sheetData sheetId="33186" refreshError="1"/>
      <sheetData sheetId="33187" refreshError="1"/>
      <sheetData sheetId="33188" refreshError="1"/>
      <sheetData sheetId="33189" refreshError="1"/>
      <sheetData sheetId="33190" refreshError="1"/>
      <sheetData sheetId="33191" refreshError="1"/>
      <sheetData sheetId="33192" refreshError="1"/>
      <sheetData sheetId="33193" refreshError="1"/>
      <sheetData sheetId="33194" refreshError="1"/>
      <sheetData sheetId="33195" refreshError="1"/>
      <sheetData sheetId="33196" refreshError="1"/>
      <sheetData sheetId="33197" refreshError="1"/>
      <sheetData sheetId="33198" refreshError="1"/>
      <sheetData sheetId="33199" refreshError="1"/>
      <sheetData sheetId="33200" refreshError="1"/>
      <sheetData sheetId="33201" refreshError="1"/>
      <sheetData sheetId="33202" refreshError="1"/>
      <sheetData sheetId="33203" refreshError="1"/>
      <sheetData sheetId="33204" refreshError="1"/>
      <sheetData sheetId="33205" refreshError="1"/>
      <sheetData sheetId="33206" refreshError="1"/>
      <sheetData sheetId="33207" refreshError="1"/>
      <sheetData sheetId="33208" refreshError="1"/>
      <sheetData sheetId="33209" refreshError="1"/>
      <sheetData sheetId="33210" refreshError="1"/>
      <sheetData sheetId="33211" refreshError="1"/>
      <sheetData sheetId="33212" refreshError="1"/>
      <sheetData sheetId="33213" refreshError="1"/>
      <sheetData sheetId="33214" refreshError="1"/>
      <sheetData sheetId="33215" refreshError="1"/>
      <sheetData sheetId="33216" refreshError="1"/>
      <sheetData sheetId="33217" refreshError="1"/>
      <sheetData sheetId="33218" refreshError="1"/>
      <sheetData sheetId="33219" refreshError="1"/>
      <sheetData sheetId="33220" refreshError="1"/>
      <sheetData sheetId="33221" refreshError="1"/>
      <sheetData sheetId="33222" refreshError="1"/>
      <sheetData sheetId="33223" refreshError="1"/>
      <sheetData sheetId="33224" refreshError="1"/>
      <sheetData sheetId="33225" refreshError="1"/>
      <sheetData sheetId="33226" refreshError="1"/>
      <sheetData sheetId="33227" refreshError="1"/>
      <sheetData sheetId="33228" refreshError="1"/>
      <sheetData sheetId="33229" refreshError="1"/>
      <sheetData sheetId="33230" refreshError="1"/>
      <sheetData sheetId="33231" refreshError="1"/>
      <sheetData sheetId="33232" refreshError="1"/>
      <sheetData sheetId="33233" refreshError="1"/>
      <sheetData sheetId="33234" refreshError="1"/>
      <sheetData sheetId="33235" refreshError="1"/>
      <sheetData sheetId="33236" refreshError="1"/>
      <sheetData sheetId="33237" refreshError="1"/>
      <sheetData sheetId="33238" refreshError="1"/>
      <sheetData sheetId="33239" refreshError="1"/>
      <sheetData sheetId="33240" refreshError="1"/>
      <sheetData sheetId="33241" refreshError="1"/>
      <sheetData sheetId="33242" refreshError="1"/>
      <sheetData sheetId="33243" refreshError="1"/>
      <sheetData sheetId="33244" refreshError="1"/>
      <sheetData sheetId="33245" refreshError="1"/>
      <sheetData sheetId="33246" refreshError="1"/>
      <sheetData sheetId="33247" refreshError="1"/>
      <sheetData sheetId="33248" refreshError="1"/>
      <sheetData sheetId="33249" refreshError="1"/>
      <sheetData sheetId="33250" refreshError="1"/>
      <sheetData sheetId="33251" refreshError="1"/>
      <sheetData sheetId="33252" refreshError="1"/>
      <sheetData sheetId="33253" refreshError="1"/>
      <sheetData sheetId="33254" refreshError="1"/>
      <sheetData sheetId="33255" refreshError="1"/>
      <sheetData sheetId="33256" refreshError="1"/>
      <sheetData sheetId="33257" refreshError="1"/>
      <sheetData sheetId="33258" refreshError="1"/>
      <sheetData sheetId="33259" refreshError="1"/>
      <sheetData sheetId="33260" refreshError="1"/>
      <sheetData sheetId="33261" refreshError="1"/>
      <sheetData sheetId="33262" refreshError="1"/>
      <sheetData sheetId="33263" refreshError="1"/>
      <sheetData sheetId="33264" refreshError="1"/>
      <sheetData sheetId="33265" refreshError="1"/>
      <sheetData sheetId="33266" refreshError="1"/>
      <sheetData sheetId="33267" refreshError="1"/>
      <sheetData sheetId="33268" refreshError="1"/>
      <sheetData sheetId="33269" refreshError="1"/>
      <sheetData sheetId="33270" refreshError="1"/>
      <sheetData sheetId="33271" refreshError="1"/>
      <sheetData sheetId="33272" refreshError="1"/>
      <sheetData sheetId="33273" refreshError="1"/>
      <sheetData sheetId="33274" refreshError="1"/>
      <sheetData sheetId="33275" refreshError="1"/>
      <sheetData sheetId="33276" refreshError="1"/>
      <sheetData sheetId="33277" refreshError="1"/>
      <sheetData sheetId="33278" refreshError="1"/>
      <sheetData sheetId="33279" refreshError="1"/>
      <sheetData sheetId="33280" refreshError="1"/>
      <sheetData sheetId="33281" refreshError="1"/>
      <sheetData sheetId="33282" refreshError="1"/>
      <sheetData sheetId="33283" refreshError="1"/>
      <sheetData sheetId="33284" refreshError="1"/>
      <sheetData sheetId="33285" refreshError="1"/>
      <sheetData sheetId="33286" refreshError="1"/>
      <sheetData sheetId="33287" refreshError="1"/>
      <sheetData sheetId="33288" refreshError="1"/>
      <sheetData sheetId="33289" refreshError="1"/>
      <sheetData sheetId="33290" refreshError="1"/>
      <sheetData sheetId="33291" refreshError="1"/>
      <sheetData sheetId="33292" refreshError="1"/>
      <sheetData sheetId="33293" refreshError="1"/>
      <sheetData sheetId="33294" refreshError="1"/>
      <sheetData sheetId="33295" refreshError="1"/>
      <sheetData sheetId="33296" refreshError="1"/>
      <sheetData sheetId="33297" refreshError="1"/>
      <sheetData sheetId="33298" refreshError="1"/>
      <sheetData sheetId="33299" refreshError="1"/>
      <sheetData sheetId="33300" refreshError="1"/>
      <sheetData sheetId="33301" refreshError="1"/>
      <sheetData sheetId="33302" refreshError="1"/>
      <sheetData sheetId="33303" refreshError="1"/>
      <sheetData sheetId="33304" refreshError="1"/>
      <sheetData sheetId="33305" refreshError="1"/>
      <sheetData sheetId="33306" refreshError="1"/>
      <sheetData sheetId="33307" refreshError="1"/>
      <sheetData sheetId="33308" refreshError="1"/>
      <sheetData sheetId="33309" refreshError="1"/>
      <sheetData sheetId="33310" refreshError="1"/>
      <sheetData sheetId="33311" refreshError="1"/>
      <sheetData sheetId="33312" refreshError="1"/>
      <sheetData sheetId="33313" refreshError="1"/>
      <sheetData sheetId="33314" refreshError="1"/>
      <sheetData sheetId="33315" refreshError="1"/>
      <sheetData sheetId="33316" refreshError="1"/>
      <sheetData sheetId="33317" refreshError="1"/>
      <sheetData sheetId="33318" refreshError="1"/>
      <sheetData sheetId="33319" refreshError="1"/>
      <sheetData sheetId="33320" refreshError="1"/>
      <sheetData sheetId="33321" refreshError="1"/>
      <sheetData sheetId="33322" refreshError="1"/>
      <sheetData sheetId="33323" refreshError="1"/>
      <sheetData sheetId="33324"/>
      <sheetData sheetId="33325"/>
      <sheetData sheetId="33326" refreshError="1"/>
      <sheetData sheetId="33327" refreshError="1"/>
      <sheetData sheetId="33328" refreshError="1"/>
      <sheetData sheetId="33329" refreshError="1"/>
      <sheetData sheetId="33330" refreshError="1"/>
      <sheetData sheetId="33331" refreshError="1"/>
      <sheetData sheetId="33332"/>
      <sheetData sheetId="33333" refreshError="1"/>
      <sheetData sheetId="33334" refreshError="1"/>
      <sheetData sheetId="33335" refreshError="1"/>
      <sheetData sheetId="33336"/>
      <sheetData sheetId="33337"/>
      <sheetData sheetId="33338"/>
      <sheetData sheetId="33339"/>
      <sheetData sheetId="33340"/>
      <sheetData sheetId="33341"/>
      <sheetData sheetId="33342"/>
      <sheetData sheetId="33343"/>
      <sheetData sheetId="33344"/>
      <sheetData sheetId="33345"/>
      <sheetData sheetId="33346"/>
      <sheetData sheetId="33347"/>
      <sheetData sheetId="33348"/>
      <sheetData sheetId="33349"/>
      <sheetData sheetId="33350"/>
      <sheetData sheetId="3335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T-0601"/>
      <sheetName val="data06"/>
      <sheetName val="rincian 2"/>
      <sheetName val="TOKO"/>
      <sheetName val="TWM"/>
      <sheetName val="BLK"/>
      <sheetName val="Sheet1"/>
      <sheetName val="NURSAHID"/>
      <sheetName val="Proses"/>
      <sheetName val="tabukar"/>
      <sheetName val="HPPtoko"/>
      <sheetName val="TokoOPL"/>
      <sheetName val="PPh Psl 23"/>
      <sheetName val="BEKRI Awal"/>
      <sheetName val="AJP"/>
      <sheetName val="NR Konsol"/>
      <sheetName val="SHU Konsol"/>
      <sheetName val="Kor Fis Konsol"/>
      <sheetName val="AT Konsol"/>
      <sheetName val="AT Fis Konsol"/>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sheetData sheetId="16">
        <row r="14">
          <cell r="E14">
            <v>-20926360365</v>
          </cell>
        </row>
      </sheetData>
      <sheetData sheetId="17" refreshError="1"/>
      <sheetData sheetId="18" refreshError="1"/>
      <sheetData sheetId="19"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T-0601"/>
      <sheetName val="data06"/>
      <sheetName val="rincian 2"/>
      <sheetName val="TOKO"/>
      <sheetName val="TWM"/>
      <sheetName val="BLK"/>
      <sheetName val="Sheet1"/>
      <sheetName val="NURSAHID"/>
      <sheetName val="Sheet3"/>
      <sheetName val="Neraca"/>
      <sheetName val="SHU"/>
      <sheetName val="fiskal"/>
      <sheetName val="AT"/>
      <sheetName val="AT_Fiskal"/>
      <sheetName val="AJP"/>
      <sheetName val="KKP"/>
      <sheetName val="Pajak"/>
    </sheetNames>
    <sheetDataSet>
      <sheetData sheetId="0"/>
      <sheetData sheetId="1"/>
      <sheetData sheetId="2"/>
      <sheetData sheetId="3"/>
      <sheetData sheetId="4"/>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row r="121">
          <cell r="K121">
            <v>235409352.30833301</v>
          </cell>
        </row>
      </sheetData>
      <sheetData sheetId="16"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rove Langsir"/>
      <sheetName val="Improve Drainase"/>
      <sheetName val="langsir 04"/>
      <sheetName val="Time frame"/>
      <sheetName val="Map KTU"/>
      <sheetName val="Data langsir"/>
      <sheetName val="master plan"/>
      <sheetName val="ACT KA.TEKNIK"/>
      <sheetName val="KPI Asst Teknik "/>
      <sheetName val="KPI Ka Teknik"/>
      <sheetName val="IPP Asst Teknik"/>
      <sheetName val="IPP Ka Teknik"/>
      <sheetName val="INVES (2)"/>
      <sheetName val="KPI"/>
      <sheetName val="INVES"/>
      <sheetName val="PREMI"/>
      <sheetName val="Catatn AT"/>
      <sheetName val="COVER"/>
      <sheetName val="Daftar Isi"/>
      <sheetName val="info manajemen"/>
      <sheetName val="info auditor"/>
      <sheetName val="pos LK"/>
      <sheetName val="NERACA"/>
      <sheetName val="SHU"/>
      <sheetName val="KEKAYAAN"/>
      <sheetName val="ARUS KAS"/>
      <sheetName val="KKP_eLIMINASI"/>
      <sheetName val="KKP_kONSOLIDASI"/>
      <sheetName val="NR LMPUNG"/>
      <sheetName val="NR PER WIL1"/>
      <sheetName val="NR WIL2"/>
      <sheetName val="NR WIL3"/>
      <sheetName val="NR WIL4"/>
      <sheetName val="SHU LMPUNG"/>
      <sheetName val="SHU LPG1"/>
      <sheetName val="SHU LPG2"/>
      <sheetName val="SHU LPG3"/>
      <sheetName val="konsolidasi Lampung"/>
      <sheetName val="Sheet2"/>
      <sheetName val="Sheet3"/>
      <sheetName val="Sheet1"/>
      <sheetName val="NR SUMSEL"/>
      <sheetName val="Worksheet Palembang"/>
      <sheetName val="NR PL1"/>
      <sheetName val="NR PL2"/>
      <sheetName val="NR PL3"/>
      <sheetName val="NR PL4"/>
      <sheetName val="NR PL5"/>
      <sheetName val="PNJLSN NR1"/>
      <sheetName val="NR2"/>
      <sheetName val="NR3"/>
      <sheetName val="NR4"/>
      <sheetName val="NR5"/>
      <sheetName val="SHU SUMSEL"/>
      <sheetName val="SHU PL1"/>
      <sheetName val="SHU PL2"/>
      <sheetName val="SHU PL3"/>
      <sheetName val="SHU PL4"/>
      <sheetName val="PL SHU1"/>
      <sheetName val="PL SHU4"/>
      <sheetName val="PL SHU2"/>
      <sheetName val="PL SHU3"/>
      <sheetName val="NR BENGKLU"/>
      <sheetName val="NR BNGKL1"/>
      <sheetName val="SHU BNGKLU"/>
      <sheetName val="SHU BKL1"/>
      <sheetName val="WS_BENGKULU"/>
      <sheetName val="pjls SHU bk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ow r="1">
          <cell r="A1" t="str">
            <v>KOPERASI KARYAWAN RUWA JURAI</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Cs (2)"/>
      <sheetName val="TB Cs"/>
      <sheetName val="Contra "/>
      <sheetName val="Journal "/>
      <sheetName val="Payment "/>
      <sheetName val="Receipt "/>
      <sheetName val="Sales "/>
      <sheetName val="Sheet1"/>
      <sheetName val="Sheet2"/>
      <sheetName val="Sheet4"/>
      <sheetName val="KKPindomrco"/>
      <sheetName val="AJP_Ind"/>
      <sheetName val="Konsol"/>
      <sheetName val="AJP Konsol"/>
      <sheetName val="BUMA"/>
      <sheetName val="AJP 2017"/>
      <sheetName val="Koreksi Fiskal"/>
      <sheetName val="NR Konsol"/>
      <sheetName val="SHU Konsol"/>
      <sheetName val="DAT 2017"/>
      <sheetName val="AT_Fis"/>
      <sheetName val="REKON FISKAL"/>
      <sheetName val="ML"/>
      <sheetName val="NR BUMa"/>
      <sheetName val="SHU BUMA"/>
      <sheetName val="AJP"/>
      <sheetName val="AT_Konsol"/>
      <sheetName val="AT Ind"/>
      <sheetName val="Compatibility Report"/>
      <sheetName val="rekap PPN"/>
      <sheetName val="TOP PPN"/>
      <sheetName val="UM PPh 23 2016"/>
      <sheetName val="PPh 21"/>
      <sheetName val="beban"/>
      <sheetName val="Selisih kas opname"/>
      <sheetName val="Pendapatan Toko"/>
      <sheetName val="Konfirmasi Bank"/>
    </sheetNames>
    <sheetDataSet>
      <sheetData sheetId="0" refreshError="1"/>
      <sheetData sheetId="1" refreshError="1"/>
      <sheetData sheetId="2"/>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ow r="185">
          <cell r="L185">
            <v>230727149.38161501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Ketapang Full"/>
      <sheetName val="TB Ketapang"/>
      <sheetName val="Debit Note"/>
      <sheetName val="Journal"/>
      <sheetName val="Payment"/>
      <sheetName val="Purchase"/>
      <sheetName val="Receipt"/>
      <sheetName val="Sheet1"/>
      <sheetName val="Sheet2"/>
      <sheetName val="Sheet9"/>
      <sheetName val="PPh Psl 23 dipot"/>
      <sheetName val="WAYLIMA_awal"/>
      <sheetName val="AJP"/>
      <sheetName val="NR"/>
      <sheetName val="SHU"/>
      <sheetName val="AT Komersil"/>
      <sheetName val="Kor Fiskal"/>
      <sheetName val="AT Fiskal"/>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al Balance"/>
      <sheetName val="TB"/>
      <sheetName val="Contra"/>
      <sheetName val="Ekspor"/>
      <sheetName val="Journal"/>
      <sheetName val="Lokal"/>
      <sheetName val="Payment"/>
      <sheetName val="Purchase"/>
      <sheetName val="Raw Material"/>
      <sheetName val="Receipt"/>
      <sheetName val="Sheet1"/>
      <sheetName val="Sheet2"/>
      <sheetName val="TUBU"/>
      <sheetName val="AJP"/>
      <sheetName val="AT FISKAL"/>
      <sheetName val="AT KOMERSIL"/>
      <sheetName val="NR"/>
      <sheetName val="SHU"/>
      <sheetName val="Kor Fis Konsol"/>
      <sheetName val="AT Konsol New (2)"/>
      <sheetName val="coba hapus"/>
      <sheetName val="Omset"/>
      <sheetName val="TOP PPN"/>
      <sheetName val="Pph 23"/>
      <sheetName val="PPN"/>
      <sheetName val="Konfirmasi Ban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refreshError="1"/>
      <sheetData sheetId="17">
        <row r="31">
          <cell r="F31">
            <v>207443947.65208301</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Cs (2)"/>
      <sheetName val="TB Cs"/>
      <sheetName val="Journal"/>
      <sheetName val="Payment"/>
      <sheetName val="Receipt"/>
      <sheetName val="Sheet1"/>
      <sheetName val="Sheet2"/>
      <sheetName val="Sheet4"/>
      <sheetName val="Sheet3"/>
      <sheetName val="AJE"/>
      <sheetName val="BETUNG_WS"/>
      <sheetName val="NR"/>
      <sheetName val="SHU"/>
      <sheetName val="AT (2)"/>
      <sheetName val="Rekon Fiskal"/>
      <sheetName val="AT Fiskal2"/>
      <sheetName val="BP23"/>
      <sheetName val="bp23_2015"/>
      <sheetName val="Temuan"/>
      <sheetName val="AJP_awal"/>
      <sheetName val="Temuan Print"/>
      <sheetName val="Kor Fis Usipa"/>
      <sheetName val="Kor Fis Jasa"/>
      <sheetName val="Kor Fis Konsumen"/>
      <sheetName val="Kor Fis Konsol"/>
      <sheetName val="NR Usipa"/>
      <sheetName val="NR Jasa"/>
      <sheetName val="NR Konsumen"/>
      <sheetName val="SHU Usipa"/>
      <sheetName val="SHU Jasa"/>
      <sheetName val="NR Konsol"/>
      <sheetName val="SHU Konsumen"/>
      <sheetName val="Pemisahan"/>
      <sheetName val="SHU Konsol"/>
      <sheetName val="AT USIPA_fix"/>
      <sheetName val="at_jasa fix"/>
      <sheetName val="at_jasa fix (2)"/>
      <sheetName val="AT Usipa"/>
      <sheetName val="AT Jasa"/>
      <sheetName val="AT Konsumen"/>
      <sheetName val="AT Konsol"/>
      <sheetName val="AT Fis Usipa"/>
      <sheetName val="AT Fis Jasa"/>
      <sheetName val="AT Fis Konsumen"/>
      <sheetName val="AT Fis Konsol"/>
      <sheetName val="SP&amp;SMK"/>
    </sheetNames>
    <sheetDataSet>
      <sheetData sheetId="0" refreshError="1"/>
      <sheetData sheetId="1"/>
      <sheetData sheetId="2"/>
      <sheetData sheetId="3"/>
      <sheetData sheetId="4"/>
      <sheetData sheetId="5" refreshError="1"/>
      <sheetData sheetId="6"/>
      <sheetData sheetId="7" refreshError="1"/>
      <sheetData sheetId="8" refreshError="1"/>
      <sheetData sheetId="9" refreshError="1"/>
      <sheetData sheetId="10"/>
      <sheetData sheetId="11">
        <row r="47">
          <cell r="C47">
            <v>6666937329.6833296</v>
          </cell>
        </row>
      </sheetData>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BM-03"/>
      <sheetName val="BBM-03 (2)"/>
      <sheetName val="jpr"/>
    </sheetNames>
    <sheetDataSet>
      <sheetData sheetId="0"/>
      <sheetData sheetId="1"/>
      <sheetData sheetId="2"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C"/>
      <sheetName val="BBM-03"/>
      <sheetName val="jpr"/>
      <sheetName val="Accounts Payable (AA)"/>
      <sheetName val="10-1-1"/>
      <sheetName val="Ekspor"/>
      <sheetName val="Contr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C"/>
      <sheetName val="LC"/>
      <sheetName val="BBM-03"/>
      <sheetName val="jpr"/>
      <sheetName val="Journal"/>
      <sheetName val="Payment"/>
      <sheetName val="Receipt"/>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etary"/>
      <sheetName val="TC"/>
      <sheetName val="LC"/>
      <sheetName val="BBM-03"/>
      <sheetName val="Accounts Payable (AA)"/>
      <sheetName val="10-1-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L"/>
      <sheetName val="Monetary"/>
      <sheetName val="TC"/>
      <sheetName val="BBM-03"/>
    </sheetNames>
    <sheetDataSet>
      <sheetData sheetId="0" refreshError="1"/>
      <sheetData sheetId="1" refreshError="1"/>
      <sheetData sheetId="2" refreshError="1"/>
      <sheetData sheetId="3" refreshError="1"/>
      <sheetData sheetId="4"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C"/>
      <sheetName val="Item"/>
      <sheetName val="L"/>
      <sheetName val="Monetary"/>
      <sheetName val="LC"/>
    </sheetNames>
    <sheetDataSet>
      <sheetData sheetId="0" refreshError="1"/>
      <sheetData sheetId="1" refreshError="1"/>
      <sheetData sheetId="2" refreshError="1"/>
      <sheetData sheetId="3" refreshError="1"/>
      <sheetData sheetId="4"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GC"/>
      <sheetName val="Item"/>
      <sheetName val="L"/>
      <sheetName val="TC"/>
    </sheetNames>
    <sheetDataSet>
      <sheetData sheetId="0" refreshError="1"/>
      <sheetData sheetId="1" refreshError="1"/>
      <sheetData sheetId="2" refreshError="1"/>
      <sheetData sheetId="3" refreshError="1"/>
      <sheetData sheetId="4"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sheetName val="Balance"/>
      <sheetName val="GC"/>
      <sheetName val="Item"/>
      <sheetName val="Monetary"/>
    </sheetNames>
    <sheetDataSet>
      <sheetData sheetId="0" refreshError="1"/>
      <sheetData sheetId="1" refreshError="1"/>
      <sheetData sheetId="2" refreshError="1"/>
      <sheetData sheetId="3" refreshError="1"/>
      <sheetData sheetId="4"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itory"/>
      <sheetName val="Sheet"/>
      <sheetName val="Balance"/>
      <sheetName val="GC"/>
      <sheetName val="L"/>
    </sheetNames>
    <sheetDataSet>
      <sheetData sheetId="0" refreshError="1"/>
      <sheetData sheetId="1" refreshError="1"/>
      <sheetData sheetId="2" refreshError="1"/>
      <sheetData sheetId="3" refreshError="1"/>
      <sheetData sheetId="4"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Monitory"/>
      <sheetName val="Sheet"/>
      <sheetName val="Balance"/>
      <sheetName val="Item"/>
    </sheetNames>
    <sheetDataSet>
      <sheetData sheetId="0" refreshError="1"/>
      <sheetData sheetId="1" refreshError="1"/>
      <sheetData sheetId="2" refreshError="1"/>
      <sheetData sheetId="3" refreshError="1"/>
      <sheetData sheetId="4"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LIst Reklas BDD n UM (3)"/>
      <sheetName val="LIst Reklas BDD n UM (2)"/>
      <sheetName val="LIst Reklas BDD n UM"/>
      <sheetName val="NS"/>
      <sheetName val="Periode"/>
      <sheetName val="Profil"/>
      <sheetName val="HIGKLIGHTS"/>
      <sheetName val="IS"/>
      <sheetName val="BS"/>
      <sheetName val="Sheet5"/>
      <sheetName val="Sumber dana"/>
      <sheetName val="SALES"/>
      <sheetName val="SALES (2)"/>
      <sheetName val="SALES CHART 2"/>
      <sheetName val="Sales Chart"/>
      <sheetName val="LAPKREDIT"/>
      <sheetName val="ANAPORT"/>
      <sheetName val="ANAPORT2"/>
      <sheetName val="Port per JENIS"/>
      <sheetName val="Port per Produk"/>
      <sheetName val="ANATUNG PST"/>
      <sheetName val="ANATUNG BDG"/>
      <sheetName val="ANATUNG CRB"/>
      <sheetName val="ANATUNG TSK"/>
      <sheetName val="ANATUNG PWK"/>
      <sheetName val="ANATUNG SMI"/>
      <sheetName val="ANATUNG BGR"/>
      <sheetName val="ANATUNG KRW"/>
      <sheetName val="ANATUNG GRT"/>
      <sheetName val="ANATUNG SMD"/>
      <sheetName val="ANATUNG BJR"/>
      <sheetName val="ANATUNG SBG"/>
      <sheetName val="ANATUNG PML"/>
      <sheetName val="ANATUNG PWO"/>
      <sheetName val="ALK"/>
      <sheetName val="ANATUNG PERMATA"/>
      <sheetName val="VINTAGE PERMATA"/>
      <sheetName val="AYDA"/>
      <sheetName val="ANABPKB"/>
      <sheetName val="BI"/>
      <sheetName val="Form1"/>
      <sheetName val="Form2"/>
      <sheetName val="Form3"/>
      <sheetName val="Form4"/>
      <sheetName val="Form5"/>
      <sheetName val="Form6"/>
      <sheetName val="Sheet1"/>
      <sheetName val="1 Th"/>
      <sheetName val="Sheet2"/>
      <sheetName val="Rinci"/>
      <sheetName val="PTKP"/>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ver"/>
      <sheetName val="Daftar Isi"/>
      <sheetName val="NR"/>
      <sheetName val="Sheet4"/>
      <sheetName val="Temuan"/>
      <sheetName val="AJP"/>
      <sheetName val="CLK"/>
      <sheetName val="WS REKAP"/>
      <sheetName val="WS EDIT (Izul)_DB"/>
      <sheetName val="AT Revisi"/>
      <sheetName val="RL"/>
      <sheetName val="LPPK-2013"/>
      <sheetName val="Arus Kas"/>
      <sheetName val="KertasKerja_DB"/>
      <sheetName val="Lamp"/>
      <sheetName val="WS"/>
      <sheetName val="Sheet5"/>
      <sheetName val="Sheet1 (2)"/>
      <sheetName val="Sheet2 (2)"/>
      <sheetName val="RKP Pembelian"/>
      <sheetName val="AT Fix"/>
      <sheetName val="Sheet3"/>
      <sheetName val="I"/>
      <sheetName val="II"/>
      <sheetName val="III"/>
      <sheetName val="IV"/>
      <sheetName val="V"/>
      <sheetName val="Sheet2"/>
      <sheetName val="IV (2)"/>
      <sheetName val="Penjualan"/>
      <sheetName val="Rinc_Penjualan"/>
      <sheetName val="Rinc_HPP"/>
      <sheetName val="HPP"/>
      <sheetName val="Rinc_HPP2"/>
      <sheetName val="LR"/>
      <sheetName val="LR (2)"/>
      <sheetName val="SHU"/>
      <sheetName val="SENABING"/>
      <sheetName val="Aktiva Tetap Komersil"/>
      <sheetName val="Rekon Fiskal"/>
      <sheetName val="Aktiva Tetap Fiskal"/>
    </sheetNames>
    <sheetDataSet>
      <sheetData sheetId="0" refreshError="1"/>
      <sheetData sheetId="1" refreshError="1"/>
      <sheetData sheetId="2"/>
      <sheetData sheetId="3">
        <row r="40">
          <cell r="C40">
            <v>3799916065.25667</v>
          </cell>
        </row>
      </sheetData>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nggal"/>
      <sheetName val="Renovasi"/>
      <sheetName val="x"/>
      <sheetName val="Sewa"/>
      <sheetName val="SAA"/>
      <sheetName val="Sheet1"/>
    </sheetNames>
    <sheetDataSet>
      <sheetData sheetId="0"/>
      <sheetData sheetId="1"/>
      <sheetData sheetId="2"/>
      <sheetData sheetId="3"/>
      <sheetData sheetId="4" refreshError="1"/>
      <sheetData sheetId="5">
        <row r="2">
          <cell r="B2" t="str">
            <v>Kas</v>
          </cell>
        </row>
      </sheetData>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0000"/>
      <sheetName val="1000"/>
      <sheetName val="lb-rugi"/>
      <sheetName val="ADJ 2003"/>
      <sheetName val="worksheet"/>
      <sheetName val="nrcaktv"/>
      <sheetName val="Neraca psv"/>
      <sheetName val="Neraca"/>
      <sheetName val="laba rugi"/>
      <sheetName val="Equitas"/>
      <sheetName val="ArusKas"/>
      <sheetName val="deffered tax"/>
      <sheetName val="BBM-03"/>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sheetData sheetId="10"/>
      <sheetData sheetId="11" refreshError="1"/>
      <sheetData sheetId="12" refreshError="1"/>
      <sheetData sheetId="13"/>
      <sheetData sheetId="14"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heetName val="SRC Resume (2)"/>
      <sheetName val="PAJE"/>
      <sheetName val="WBS1-wp "/>
      <sheetName val="PRJE"/>
      <sheetName val="WBS2-WP"/>
      <sheetName val="WPL WP"/>
      <sheetName val="WBS1"/>
      <sheetName val="WBS2"/>
      <sheetName val="WPL"/>
      <sheetName val=" (A)"/>
      <sheetName val="A-1."/>
      <sheetName val="A-2."/>
      <sheetName val="A-1-1"/>
      <sheetName val="A-2-1."/>
      <sheetName val="A-1"/>
      <sheetName val="A-3."/>
      <sheetName val="A-3.1"/>
      <sheetName val="A-4"/>
      <sheetName val="A-2-1"/>
      <sheetName val="(C)"/>
      <sheetName val="C-1"/>
      <sheetName val="C-2"/>
      <sheetName val="C-3."/>
      <sheetName val="C-4."/>
      <sheetName val="C-1-1"/>
      <sheetName val="C-5"/>
      <sheetName val=" (D)"/>
      <sheetName val="D-1"/>
      <sheetName val="D-1.1-1"/>
      <sheetName val="D-1.1"/>
      <sheetName val="D-3"/>
      <sheetName val="D-3.1"/>
      <sheetName val="D-4"/>
      <sheetName val="D-5"/>
      <sheetName val="prepaid Taxes (E)"/>
      <sheetName val="E-1"/>
      <sheetName val="E-2"/>
      <sheetName val="Prepayments (F)"/>
      <sheetName val="F-1"/>
      <sheetName val="F-2"/>
      <sheetName val="AR Others (G)"/>
      <sheetName val="Fixed Assets (J)"/>
      <sheetName val="list of FA"/>
      <sheetName val="J-2"/>
      <sheetName val="J-1"/>
      <sheetName val="J-3"/>
      <sheetName val="J-4"/>
      <sheetName val="J-5"/>
      <sheetName val="J-6"/>
      <sheetName val="deferred expenses (L)"/>
      <sheetName val="Accounts Payable (AA)"/>
      <sheetName val="AA-2"/>
      <sheetName val="Bank Loan (BB)"/>
      <sheetName val="BB-1"/>
      <sheetName val="BB-2"/>
      <sheetName val="Taxes Payable (CC)"/>
      <sheetName val="CC-1"/>
      <sheetName val="CC-2"/>
      <sheetName val="AP-Other (DD)"/>
      <sheetName val="DD-1"/>
      <sheetName val="Advance Received (EE) "/>
      <sheetName val=" EE-1"/>
      <sheetName val="Affiliate Payable (FF)"/>
      <sheetName val="FF-1"/>
      <sheetName val="Accrued Exp. (HH)"/>
      <sheetName val=" HH-1"/>
      <sheetName val="DTA (JJ)"/>
      <sheetName val="JJ-1"/>
      <sheetName val=" Equity (KK)"/>
      <sheetName val="Revenue (10)"/>
      <sheetName val="10-1"/>
      <sheetName val="10-1-1"/>
      <sheetName val="COGS (20)"/>
      <sheetName val="20-1"/>
      <sheetName val="OPEX (30)"/>
      <sheetName val="WBS-1"/>
      <sheetName val="WBS-2 "/>
      <sheetName val="W.PL"/>
      <sheetName val="COGS"/>
      <sheetName val="OPEX"/>
      <sheetName val="GT_Custom"/>
      <sheetName val="INVES"/>
      <sheetName val="AJP 2016"/>
      <sheetName val="PaLa 2017"/>
      <sheetName val="Koreksi Fiskal"/>
      <sheetName val="NR"/>
      <sheetName val="SHU"/>
      <sheetName val="AT Komersil"/>
      <sheetName val="AT Fiskal"/>
      <sheetName val="Kor Fis Konsol"/>
      <sheetName val="AT Konsol"/>
      <sheetName val="AT Fis Usipa"/>
      <sheetName val="AT Fis Jasa"/>
      <sheetName val="AT Fis Konsumen"/>
      <sheetName val="AT Fis Konsol"/>
      <sheetName val="SP&amp;SM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ow r="182">
          <cell r="AH182">
            <v>10158425315.4615</v>
          </cell>
        </row>
      </sheetData>
      <sheetData sheetId="85" refreshError="1"/>
      <sheetData sheetId="86" refreshError="1"/>
      <sheetData sheetId="87">
        <row r="31">
          <cell r="E31">
            <v>187821748.682033</v>
          </cell>
        </row>
      </sheetData>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KTR"/>
      <sheetName val="Absensi Kantor"/>
      <sheetName val="DU Bul Ktr"/>
      <sheetName val="DU KHT KTR"/>
      <sheetName val="DU KHL KTR"/>
      <sheetName val="ABS WKR"/>
      <sheetName val="Absensi Waker"/>
      <sheetName val="DU KHT WAKER"/>
      <sheetName val="DU KHL WAKER"/>
      <sheetName val="Absensi Bbt II "/>
      <sheetName val="DU Bul Bbt II"/>
      <sheetName val="DU KHT_ Bbt"/>
      <sheetName val="DU KHL_BBT"/>
      <sheetName val="BRG PTR BBT"/>
      <sheetName val="BRG LG BAG"/>
      <sheetName val="BRG BB BAG"/>
      <sheetName val="BRG BKR MT BBT"/>
      <sheetName val="BRG TSP BBT"/>
      <sheetName val="Abse Listrik"/>
      <sheetName val="DU KHT Listrik"/>
      <sheetName val="DU KHL Listrik"/>
      <sheetName val="Absensi Tehnik Civil"/>
      <sheetName val="DU Bul Tehnik Civil"/>
      <sheetName val="DU KHT Tehnik Civil"/>
      <sheetName val="DU KHL Tehnik Civil"/>
      <sheetName val="Abse Work Shop"/>
      <sheetName val="DU Bul Work Shop"/>
      <sheetName val="DU KHT Work Shop"/>
      <sheetName val="DU KHL Work Shop"/>
      <sheetName val="Absensi Traksi"/>
      <sheetName val="DU Bul Traksi"/>
      <sheetName val="DU KHT Traksi"/>
      <sheetName val="DU KHL Traksi"/>
      <sheetName val="Absensi Survey"/>
      <sheetName val="DU Bul Survey"/>
      <sheetName val="DU KHT Survey"/>
      <sheetName val="DU KHL Survey"/>
      <sheetName val="Absensi LC1"/>
      <sheetName val="DU BUL LC1"/>
      <sheetName val="DU KHT LC1"/>
      <sheetName val="DU KHL LC1"/>
      <sheetName val="BRG LC1"/>
      <sheetName val="Absensi LC2"/>
      <sheetName val="DU BUL LC2"/>
      <sheetName val="DU KHT LC2"/>
      <sheetName val="DU KHL LC2"/>
      <sheetName val="BRG LC2"/>
      <sheetName val="Absensi_afd_1"/>
      <sheetName val="DU BUL Afd_1"/>
      <sheetName val="DU KHT Afdeling_1"/>
      <sheetName val="DU KHL Afd_1"/>
      <sheetName val="Absensi Afd_ 2"/>
      <sheetName val="DU BUL Afd_ 2"/>
      <sheetName val="DU KHT Afd_ 2"/>
      <sheetName val="DU KHL Afd_ 2"/>
      <sheetName val="Absensi Afd_ 3"/>
      <sheetName val="DU KHT Afd_ 3"/>
      <sheetName val="DU KHL Afd_ 3"/>
      <sheetName val="Absensi_afd_4"/>
      <sheetName val="DU BUL Afd_4"/>
      <sheetName val="DU KHT Afd_4"/>
      <sheetName val="DU KHL Afd_4"/>
      <sheetName val="Absensi Staff"/>
      <sheetName val="DU STAF"/>
      <sheetName val="Abs_Traksi (2)"/>
      <sheetName val="Absensi Traksi (2)"/>
      <sheetName val="DU KHL Traksi (2)"/>
      <sheetName val="Rekpitulasi Beras"/>
      <sheetName val="REKAP UPAH"/>
      <sheetName val="Absensi Bbt II  (2)"/>
      <sheetName val="DU Bul Bbt II (2)"/>
      <sheetName val="Slip Gaji KHT"/>
      <sheetName val="Sheet2"/>
      <sheetName val="CAT"/>
      <sheetName val="AJE"/>
      <sheetName val="NR"/>
      <sheetName val="SHU"/>
      <sheetName val="BETUNG_WS"/>
      <sheetName val="AT (2)"/>
      <sheetName val="Rekon Fiskal"/>
      <sheetName val="AT Fiskal2"/>
      <sheetName val="BP23"/>
      <sheetName val="bp23_2015"/>
      <sheetName val="bp23_2016"/>
      <sheetName val="Sheet1"/>
      <sheetName val="Temuan"/>
      <sheetName val="AJP_awal"/>
      <sheetName val="Temuan Print"/>
      <sheetName val="Kor Fis Usipa"/>
      <sheetName val="Kor Fis Jasa"/>
      <sheetName val="Kor Fis Konsumen"/>
      <sheetName val="Kor Fis Konsol"/>
      <sheetName val="NR Usipa"/>
      <sheetName val="NR Jasa"/>
      <sheetName val="NR Konsumen"/>
      <sheetName val="SHU Usipa"/>
      <sheetName val="SHU Jasa"/>
      <sheetName val="NR Konsol"/>
      <sheetName val="SHU Konsumen"/>
      <sheetName val="Pemisahan"/>
      <sheetName val="SHU Konsol"/>
      <sheetName val="AT USIPA_fix"/>
      <sheetName val="at_jasa fix"/>
      <sheetName val="at_jasa fix (2)"/>
      <sheetName val="AT Usipa"/>
      <sheetName val="AT Jasa"/>
      <sheetName val="AT Konsumen"/>
      <sheetName val="AT Konsol"/>
      <sheetName val="AT Fis Usipa"/>
      <sheetName val="AT Fis Jasa"/>
      <sheetName val="AT Fis Konsumen"/>
      <sheetName val="AT Fis Konsol"/>
      <sheetName val="SP&amp;SM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ow r="31">
          <cell r="C31">
            <v>197257743.59999901</v>
          </cell>
        </row>
      </sheetData>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RNl_A_RASO"/>
      <sheetName val="BATU AJO"/>
      <sheetName val="A_TOROP"/>
      <sheetName val="PEM_PEMB"/>
      <sheetName val="P_JWBN"/>
      <sheetName val="LM_62_8 "/>
      <sheetName val="LM_51"/>
      <sheetName val="Sheet1"/>
      <sheetName val="NR"/>
      <sheetName val="SHU"/>
      <sheetName val="AT"/>
      <sheetName val="UBS BANYUASIN"/>
      <sheetName val="AJP"/>
      <sheetName val="Rekon Fiskal"/>
      <sheetName val="AT Fiskal"/>
      <sheetName val="PPN"/>
      <sheetName val="PPH 23"/>
      <sheetName val="AT Fiskal2"/>
    </sheetNames>
    <sheetDataSet>
      <sheetData sheetId="0"/>
      <sheetData sheetId="1"/>
      <sheetData sheetId="2"/>
      <sheetData sheetId="3"/>
      <sheetData sheetId="4" refreshError="1"/>
      <sheetData sheetId="5"/>
      <sheetData sheetId="6"/>
      <sheetData sheetId="7"/>
      <sheetData sheetId="8"/>
      <sheetData sheetId="9">
        <row r="17">
          <cell r="C17">
            <v>-572949278.66666698</v>
          </cell>
        </row>
      </sheetData>
      <sheetData sheetId="10"/>
      <sheetData sheetId="11"/>
      <sheetData sheetId="12"/>
      <sheetData sheetId="13"/>
      <sheetData sheetId="14"/>
      <sheetData sheetId="15"/>
      <sheetData sheetId="16"/>
      <sheetData sheetId="17"/>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el Perkiraan"/>
      <sheetName val="Buku Bank (USD)"/>
      <sheetName val="Buku Bank (RP)"/>
      <sheetName val="Neraca saldo"/>
      <sheetName val="Jurnal Umum"/>
      <sheetName val="Rekap Penj"/>
      <sheetName val="Rekap Pemb"/>
      <sheetName val="PPh 23_15"/>
      <sheetName val="PPh 23_16"/>
      <sheetName val="Sheet1"/>
      <sheetName val="Temuan Print"/>
      <sheetName val="HUTANG USAHA"/>
      <sheetName val="Sheet2"/>
      <sheetName val="NR"/>
      <sheetName val="SHU"/>
      <sheetName val="AJP_awal"/>
      <sheetName val="B KERAO_awal"/>
      <sheetName val="Rekon Fiskal"/>
      <sheetName val="AT (2)"/>
      <sheetName val="AT Fiskal 2"/>
      <sheetName val="Kor Fis Usipa"/>
      <sheetName val="Kor Fis Jasa"/>
      <sheetName val="Kor Fis Konsumen"/>
      <sheetName val="Kor Fis Konsol"/>
      <sheetName val="Pemisahan"/>
      <sheetName val="NR Usipa"/>
      <sheetName val="SHU Usipa"/>
      <sheetName val="NR Jasa"/>
      <sheetName val="SHU Jasa"/>
      <sheetName val="NR Konsumen"/>
      <sheetName val="SHU Konsumen"/>
      <sheetName val="NR Konsol"/>
      <sheetName val="SHU Konsol"/>
      <sheetName val="AT (3)"/>
      <sheetName val="AT (4)"/>
      <sheetName val="AT Usipa"/>
      <sheetName val="AT Jasa"/>
      <sheetName val="AT Konsumen"/>
      <sheetName val="AT Konsol"/>
      <sheetName val="AT Fis Usipa"/>
      <sheetName val="AT Fis Jasa"/>
      <sheetName val="AT Fis Konsumen"/>
      <sheetName val="AT Fis Konsol"/>
      <sheetName val="SP&amp;SM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PL"/>
      <sheetName val="bs"/>
      <sheetName val="pl"/>
      <sheetName val="AJE"/>
      <sheetName val="3000"/>
      <sheetName val="3100"/>
      <sheetName val="3200"/>
      <sheetName val="3300"/>
      <sheetName val="3400"/>
      <sheetName val="3500"/>
      <sheetName val="3550"/>
      <sheetName val="3800"/>
      <sheetName val="FA Movement"/>
      <sheetName val="4100"/>
      <sheetName val="4500"/>
      <sheetName val="4600"/>
      <sheetName val="4700"/>
      <sheetName val="4800"/>
      <sheetName val="5000"/>
      <sheetName val="6000"/>
      <sheetName val="6100"/>
      <sheetName val="6200"/>
      <sheetName val="6300"/>
      <sheetName val="Payroll"/>
      <sheetName val="JRNl_A_RASO"/>
      <sheetName val="rkp"/>
      <sheetName val="Sheet2"/>
      <sheetName val="Neraca"/>
      <sheetName val="SHU"/>
      <sheetName val="REKON FISKAL"/>
      <sheetName val="BENTAYAN_awal"/>
      <sheetName val="AT (VE) (2)"/>
      <sheetName val="Sheet4"/>
      <sheetName val="Sheet3"/>
      <sheetName val="Sheet1"/>
      <sheetName val="Pemisahan"/>
      <sheetName val="AT Fiskal2"/>
      <sheetName val="Temuan Print"/>
      <sheetName val="Kor Fis Usipa"/>
      <sheetName val="AJP_awal"/>
      <sheetName val="Kor Fis Jasa"/>
      <sheetName val="Kor Fis Konsumen"/>
      <sheetName val="Kor Fis Konsol"/>
      <sheetName val="NR Usipa"/>
      <sheetName val="NR Jasa"/>
      <sheetName val="NR Konsumen"/>
      <sheetName val="SHU Usipa"/>
      <sheetName val="SHU Jasa"/>
      <sheetName val="SHU Konsumen"/>
      <sheetName val="NR Konsol"/>
      <sheetName val="SHU Konsol"/>
      <sheetName val="AT Usipa"/>
      <sheetName val="AT Jasa"/>
      <sheetName val="AT Konsumen"/>
      <sheetName val="AT Konsol"/>
      <sheetName val="AT Fis Usipa"/>
      <sheetName val="AT Fis Jasa"/>
      <sheetName val="AT Fis Konsumen"/>
      <sheetName val="AT Fis Konsol"/>
      <sheetName val="SP&amp;SMK"/>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p"/>
      <sheetName val="1721"/>
      <sheetName val="A"/>
      <sheetName val="A (2)"/>
      <sheetName val="A (3)"/>
      <sheetName val="A1"/>
      <sheetName val="A2"/>
      <sheetName val="B"/>
      <sheetName val="C"/>
      <sheetName val="NAMA"/>
      <sheetName val="PERHITUNGAN_bener"/>
      <sheetName val="PERHITUNGAN"/>
      <sheetName val="pph"/>
      <sheetName val="AJP_2017"/>
      <sheetName val="WS_Beringin"/>
      <sheetName val="NR"/>
      <sheetName val="SHU"/>
      <sheetName val="AT 2017"/>
      <sheetName val="LR Fiskal"/>
      <sheetName val="AT Fiskal"/>
      <sheetName val="Omset PPN"/>
      <sheetName val="BP PPh 23"/>
      <sheetName val="SPT MASA PPN"/>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p"/>
      <sheetName val="1721"/>
      <sheetName val="A"/>
      <sheetName val="A1"/>
      <sheetName val="A2"/>
      <sheetName val="B"/>
      <sheetName val="C"/>
      <sheetName val="Nama"/>
      <sheetName val="Perhitungan Benar"/>
      <sheetName val="Sheet2"/>
      <sheetName val="Omset PPN"/>
      <sheetName val="WS 2017"/>
      <sheetName val="AJP_Asli"/>
      <sheetName val="LR_Fiskal"/>
      <sheetName val="NR"/>
      <sheetName val="SHU"/>
      <sheetName val="AT Komersil"/>
      <sheetName val="AT Fiskal"/>
      <sheetName val="AJP Print (2)"/>
      <sheetName val="BP_PPh23"/>
      <sheetName val="BP_PPh22 "/>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KP"/>
      <sheetName val="PPh"/>
      <sheetName val="PPh Jan"/>
      <sheetName val="PPh Feb"/>
      <sheetName val="PPh Mar"/>
      <sheetName val="PPh April"/>
      <sheetName val="PPh Mei"/>
      <sheetName val="PPh Juni"/>
      <sheetName val="PPh Juli"/>
      <sheetName val="PPh Agst"/>
      <sheetName val="PPh Spt"/>
      <sheetName val="PPh Okt"/>
      <sheetName val="PPh Nop"/>
      <sheetName val="PPh Des"/>
      <sheetName val="gaji&amp;Tunjangan "/>
      <sheetName val="AJP2013"/>
      <sheetName val="AJP"/>
      <sheetName val="WS_SUTA"/>
      <sheetName val="NR"/>
      <sheetName val="SHU"/>
      <sheetName val="AT_2015"/>
      <sheetName val="Omset PPN"/>
      <sheetName val="FISKAL_2015"/>
      <sheetName val="SPT_PPN"/>
      <sheetName val="BP_PPh22"/>
      <sheetName val="BP_PPh2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ow r="31">
          <cell r="F31">
            <v>360514068.76458299</v>
          </cell>
        </row>
      </sheetData>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cean voyage"/>
      <sheetName val="5y pm"/>
      <sheetName val="1y pm "/>
      <sheetName val="act plan 1y"/>
    </sheetNames>
    <sheetDataSet>
      <sheetData sheetId="0"/>
      <sheetData sheetId="1" refreshError="1"/>
      <sheetData sheetId="2" refreshError="1"/>
      <sheetData sheetId="3"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XXX"/>
      <sheetName val="XXXXXXXX0"/>
      <sheetName val="XXXXXXXX1"/>
      <sheetName val="Laba"/>
      <sheetName val="Ekuitas"/>
      <sheetName val="Neraca"/>
      <sheetName val="WPCF"/>
      <sheetName val="Cash Flow"/>
      <sheetName val="Management Letter"/>
      <sheetName val="MP"/>
      <sheetName val="WS"/>
      <sheetName val="Aje"/>
      <sheetName val="Rje"/>
      <sheetName val="5100"/>
      <sheetName val="5120"/>
      <sheetName val="5121"/>
      <sheetName val="5200"/>
      <sheetName val="5210"/>
      <sheetName val="5300"/>
      <sheetName val="5400"/>
      <sheetName val="5410"/>
      <sheetName val="5500"/>
      <sheetName val="asuransi"/>
      <sheetName val="5510"/>
      <sheetName val="5600"/>
      <sheetName val="5700"/>
      <sheetName val="5710"/>
      <sheetName val="5711"/>
      <sheetName val="5800"/>
      <sheetName val="5810"/>
      <sheetName val="5811"/>
      <sheetName val="5821"/>
      <sheetName val="5900"/>
      <sheetName val="ditangguhkan"/>
      <sheetName val="5950"/>
      <sheetName val="6200"/>
      <sheetName val="6210"/>
      <sheetName val="6300"/>
      <sheetName val="6310"/>
      <sheetName val="6320"/>
      <sheetName val="6400"/>
      <sheetName val="6400 (2)"/>
      <sheetName val="6500"/>
      <sheetName val="6511"/>
      <sheetName val="6600"/>
      <sheetName val="7000"/>
      <sheetName val="7100"/>
      <sheetName val="8100"/>
      <sheetName val="8100 (2)"/>
      <sheetName val="8110"/>
      <sheetName val="8111"/>
      <sheetName val="8120"/>
      <sheetName val="8121"/>
      <sheetName val="8200"/>
      <sheetName val="8210"/>
      <sheetName val="8211"/>
      <sheetName val="8212"/>
      <sheetName val="8213"/>
      <sheetName val="8214"/>
      <sheetName val="8220"/>
      <sheetName val="8221"/>
      <sheetName val="8222"/>
      <sheetName val="8263"/>
      <sheetName val="8300"/>
      <sheetName val="8310"/>
      <sheetName val="8311"/>
      <sheetName val="8312"/>
      <sheetName val="8313"/>
      <sheetName val="8314"/>
      <sheetName val="8315"/>
      <sheetName val="8400"/>
      <sheetName val="9000"/>
      <sheetName val="9100"/>
      <sheetName val="5511"/>
      <sheetName val="5910"/>
      <sheetName val="6100"/>
      <sheetName val="6110"/>
      <sheetName val="AJP_2017"/>
      <sheetName val="AJP 2018"/>
      <sheetName val="Ketahun awal"/>
      <sheetName val="NR"/>
      <sheetName val="SHU"/>
      <sheetName val="Koreksi Fiskal"/>
      <sheetName val="AT Komersil"/>
      <sheetName val="Kor Fis Konsol"/>
      <sheetName val="AT Konsol"/>
      <sheetName val="AT Fis Usipa"/>
      <sheetName val="AT Fis Jasa"/>
      <sheetName val="AT Fis Konsumen"/>
      <sheetName val="AT Fis Konsol"/>
      <sheetName val="SP&amp;SMK"/>
      <sheetName val="Aset Fiskal"/>
      <sheetName val="AT Fisk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ow r="209">
          <cell r="L209">
            <v>327592771.19444501</v>
          </cell>
        </row>
      </sheetData>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al Balance"/>
      <sheetName val="Rekap biaya"/>
      <sheetName val="Tabel PErkiraan"/>
      <sheetName val="AKTIVA TETAP-Fiskal"/>
      <sheetName val="Neraca (2)"/>
      <sheetName val="Trial RL  (2)"/>
      <sheetName val="Trial RL "/>
      <sheetName val="Neraca"/>
      <sheetName val="bUKU  Bank  "/>
      <sheetName val="bUKU  Bank   "/>
      <sheetName val="Jurnal umum   "/>
      <sheetName val="Rekap Pendapatan "/>
      <sheetName val="Rekap FP"/>
      <sheetName val="JASA ANGKUTAN"/>
      <sheetName val="JASA EMKL"/>
      <sheetName val="Jurnal Pengeluaran Bank"/>
      <sheetName val="AJP"/>
      <sheetName val="NR"/>
      <sheetName val="SHU"/>
      <sheetName val="Ketahun 2012"/>
      <sheetName val="AT Komrsl"/>
      <sheetName val="Rekon Fiskal"/>
      <sheetName val="Rev&gt;&lt;Exp"/>
      <sheetName val="reklas pendapatan"/>
      <sheetName val="AT Fisk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row r="37">
          <cell r="C37">
            <v>261951857.830834</v>
          </cell>
        </row>
      </sheetData>
      <sheetData sheetId="19"/>
      <sheetData sheetId="20"/>
      <sheetData sheetId="21"/>
      <sheetData sheetId="22"/>
      <sheetData sheetId="23"/>
      <sheetData sheetId="24"/>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LIst Reklas BDD n UM (3)"/>
      <sheetName val="LIst Reklas BDD n UM (2)"/>
      <sheetName val="LIst Reklas BDD n UM"/>
      <sheetName val="NS"/>
      <sheetName val="Periode"/>
      <sheetName val="Profil"/>
      <sheetName val="HIGKLIGHTS"/>
      <sheetName val="IS"/>
      <sheetName val="BS"/>
      <sheetName val="Sheet5"/>
      <sheetName val="Sumber dana"/>
      <sheetName val="SALES"/>
      <sheetName val="SALES (2)"/>
      <sheetName val="SALES CHART 2"/>
      <sheetName val="Sales Chart"/>
      <sheetName val="LAPKREDIT"/>
      <sheetName val="ANAPORT"/>
      <sheetName val="ANAPORT2"/>
      <sheetName val="Port per JENIS"/>
      <sheetName val="Port per Produk"/>
      <sheetName val="ANATUNG PST"/>
      <sheetName val="ANATUNG BDG"/>
      <sheetName val="ANATUNG CRB"/>
      <sheetName val="ANATUNG TSK"/>
      <sheetName val="ANATUNG PWK"/>
      <sheetName val="ANATUNG SMI"/>
      <sheetName val="ANATUNG BGR"/>
      <sheetName val="ANATUNG KRW"/>
      <sheetName val="ANATUNG GRT"/>
      <sheetName val="ANATUNG SMD"/>
      <sheetName val="ANATUNG BJR"/>
      <sheetName val="ANATUNG SBG"/>
      <sheetName val="ANATUNG PML"/>
      <sheetName val="ANATUNG PWO"/>
      <sheetName val="ALK"/>
      <sheetName val="ANATUNG PERMATA"/>
      <sheetName val="VINTAGE PERMATA"/>
      <sheetName val="AYDA"/>
      <sheetName val="ANABPKB"/>
      <sheetName val="BI"/>
      <sheetName val="Form1"/>
      <sheetName val="Form2"/>
      <sheetName val="Form3"/>
      <sheetName val="Form4"/>
      <sheetName val="Form5"/>
      <sheetName val="Form6"/>
      <sheetName val="Sheet1"/>
      <sheetName val="1 Th"/>
      <sheetName val="Sheet2"/>
      <sheetName val="Rinci"/>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heetName val="SRC Resume (2)"/>
      <sheetName val="PAJE"/>
      <sheetName val="WBS1-wp "/>
      <sheetName val="PRJE"/>
      <sheetName val="WBS2-WP"/>
      <sheetName val="WPL WP"/>
      <sheetName val="WBS1"/>
      <sheetName val="WBS2"/>
      <sheetName val="WPL"/>
      <sheetName val=" (A)"/>
      <sheetName val="A-1."/>
      <sheetName val="A-2."/>
      <sheetName val="A-1-1"/>
      <sheetName val="A-2-1."/>
      <sheetName val="A-1"/>
      <sheetName val="A-3."/>
      <sheetName val="A-3.1"/>
      <sheetName val="A-4"/>
      <sheetName val="A-2-1"/>
      <sheetName val="(C)"/>
      <sheetName val="C-1"/>
      <sheetName val="C-2"/>
      <sheetName val="C-3."/>
      <sheetName val="C-4."/>
      <sheetName val="C-1-1"/>
      <sheetName val="C-5"/>
      <sheetName val=" (D)"/>
      <sheetName val="D-1"/>
      <sheetName val="D-1.1-1"/>
      <sheetName val="D-1.1"/>
      <sheetName val="D-3"/>
      <sheetName val="D-3.1"/>
      <sheetName val="D-4"/>
      <sheetName val="D-5"/>
      <sheetName val="prepaid Taxes (E)"/>
      <sheetName val="E-1"/>
      <sheetName val="E-2"/>
      <sheetName val="Prepayments (F)"/>
      <sheetName val="F-1"/>
      <sheetName val="F-2"/>
      <sheetName val="AR Others (G)"/>
      <sheetName val="Fixed Assets (J)"/>
      <sheetName val="list of FA"/>
      <sheetName val="J-2"/>
      <sheetName val="J-1"/>
      <sheetName val="J-3"/>
      <sheetName val="J-4"/>
      <sheetName val="J-5"/>
      <sheetName val="J-6"/>
      <sheetName val="deferred expenses (L)"/>
      <sheetName val="Accounts Payable (AA)"/>
      <sheetName val="AA-2"/>
      <sheetName val="Bank Loan (BB)"/>
      <sheetName val="BB-1"/>
      <sheetName val="BB-2"/>
      <sheetName val="Taxes Payable (CC)"/>
      <sheetName val="CC-1"/>
      <sheetName val="CC-2"/>
      <sheetName val="AP-Other (DD)"/>
      <sheetName val="DD-1"/>
      <sheetName val="Advance Received (EE) "/>
      <sheetName val=" EE-1"/>
      <sheetName val="Affiliate Payable (FF)"/>
      <sheetName val="FF-1"/>
      <sheetName val="Accrued Exp. (HH)"/>
      <sheetName val=" HH-1"/>
      <sheetName val="DTA (JJ)"/>
      <sheetName val="JJ-1"/>
      <sheetName val=" Equity (KK)"/>
      <sheetName val="Revenue (10)"/>
      <sheetName val="10-1"/>
      <sheetName val="10-1-1"/>
      <sheetName val="COGS (20)"/>
      <sheetName val="20-1"/>
      <sheetName val="OPEX (30)"/>
      <sheetName val="WBS-1"/>
      <sheetName val="WBS-2 "/>
      <sheetName val="W.PL"/>
      <sheetName val="COGS"/>
      <sheetName val="OPEX"/>
      <sheetName val="GT_Custom"/>
      <sheetName val="Perio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6.emf"/><Relationship Id="rId3" Type="http://schemas.openxmlformats.org/officeDocument/2006/relationships/vmlDrawing" Target="../drawings/vmlDrawing1.vml"/><Relationship Id="rId7" Type="http://schemas.openxmlformats.org/officeDocument/2006/relationships/image" Target="../media/image3.emf"/><Relationship Id="rId12" Type="http://schemas.openxmlformats.org/officeDocument/2006/relationships/oleObject" Target="../embeddings/oleObject5.bin"/><Relationship Id="rId17" Type="http://schemas.openxmlformats.org/officeDocument/2006/relationships/image" Target="../media/image8.emf"/><Relationship Id="rId2" Type="http://schemas.openxmlformats.org/officeDocument/2006/relationships/drawing" Target="../drawings/drawing3.xml"/><Relationship Id="rId16" Type="http://schemas.openxmlformats.org/officeDocument/2006/relationships/oleObject" Target="../embeddings/oleObject7.bin"/><Relationship Id="rId1" Type="http://schemas.openxmlformats.org/officeDocument/2006/relationships/printerSettings" Target="../printerSettings/printerSettings1.bin"/><Relationship Id="rId6" Type="http://schemas.openxmlformats.org/officeDocument/2006/relationships/oleObject" Target="../embeddings/oleObject2.bin"/><Relationship Id="rId11" Type="http://schemas.openxmlformats.org/officeDocument/2006/relationships/image" Target="../media/image5.emf"/><Relationship Id="rId5" Type="http://schemas.openxmlformats.org/officeDocument/2006/relationships/image" Target="../media/image2.emf"/><Relationship Id="rId15" Type="http://schemas.openxmlformats.org/officeDocument/2006/relationships/image" Target="../media/image7.emf"/><Relationship Id="rId10" Type="http://schemas.openxmlformats.org/officeDocument/2006/relationships/oleObject" Target="../embeddings/oleObject4.bin"/><Relationship Id="rId4" Type="http://schemas.openxmlformats.org/officeDocument/2006/relationships/oleObject" Target="../embeddings/oleObject1.bin"/><Relationship Id="rId9" Type="http://schemas.openxmlformats.org/officeDocument/2006/relationships/image" Target="../media/image4.emf"/><Relationship Id="rId14" Type="http://schemas.openxmlformats.org/officeDocument/2006/relationships/oleObject" Target="../embeddings/oleObject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CB5CC-DDCD-4B9A-830B-D00B14DD9EA2}">
  <sheetPr codeName="Sheet1"/>
  <dimension ref="A1:E160"/>
  <sheetViews>
    <sheetView showGridLines="0" topLeftCell="A142" workbookViewId="0">
      <selection activeCell="E7" sqref="E7"/>
    </sheetView>
  </sheetViews>
  <sheetFormatPr defaultRowHeight="11.5" x14ac:dyDescent="0.25"/>
  <cols>
    <col min="1" max="1" width="13.26953125" style="1" customWidth="1"/>
    <col min="2" max="2" width="40.7265625" style="1" customWidth="1"/>
    <col min="3" max="4" width="10.7265625" style="1" customWidth="1"/>
    <col min="5" max="5" width="12.1796875" style="1" bestFit="1" customWidth="1"/>
    <col min="6" max="256" width="9.1796875" style="1"/>
    <col min="257" max="257" width="13.26953125" style="1" customWidth="1"/>
    <col min="258" max="258" width="40.7265625" style="1" customWidth="1"/>
    <col min="259" max="261" width="10.7265625" style="1" customWidth="1"/>
    <col min="262" max="512" width="9.1796875" style="1"/>
    <col min="513" max="513" width="13.26953125" style="1" customWidth="1"/>
    <col min="514" max="514" width="40.7265625" style="1" customWidth="1"/>
    <col min="515" max="517" width="10.7265625" style="1" customWidth="1"/>
    <col min="518" max="768" width="9.1796875" style="1"/>
    <col min="769" max="769" width="13.26953125" style="1" customWidth="1"/>
    <col min="770" max="770" width="40.7265625" style="1" customWidth="1"/>
    <col min="771" max="773" width="10.7265625" style="1" customWidth="1"/>
    <col min="774" max="1024" width="9.1796875" style="1"/>
    <col min="1025" max="1025" width="13.26953125" style="1" customWidth="1"/>
    <col min="1026" max="1026" width="40.7265625" style="1" customWidth="1"/>
    <col min="1027" max="1029" width="10.7265625" style="1" customWidth="1"/>
    <col min="1030" max="1280" width="9.1796875" style="1"/>
    <col min="1281" max="1281" width="13.26953125" style="1" customWidth="1"/>
    <col min="1282" max="1282" width="40.7265625" style="1" customWidth="1"/>
    <col min="1283" max="1285" width="10.7265625" style="1" customWidth="1"/>
    <col min="1286" max="1536" width="9.1796875" style="1"/>
    <col min="1537" max="1537" width="13.26953125" style="1" customWidth="1"/>
    <col min="1538" max="1538" width="40.7265625" style="1" customWidth="1"/>
    <col min="1539" max="1541" width="10.7265625" style="1" customWidth="1"/>
    <col min="1542" max="1792" width="9.1796875" style="1"/>
    <col min="1793" max="1793" width="13.26953125" style="1" customWidth="1"/>
    <col min="1794" max="1794" width="40.7265625" style="1" customWidth="1"/>
    <col min="1795" max="1797" width="10.7265625" style="1" customWidth="1"/>
    <col min="1798" max="2048" width="9.1796875" style="1"/>
    <col min="2049" max="2049" width="13.26953125" style="1" customWidth="1"/>
    <col min="2050" max="2050" width="40.7265625" style="1" customWidth="1"/>
    <col min="2051" max="2053" width="10.7265625" style="1" customWidth="1"/>
    <col min="2054" max="2304" width="9.1796875" style="1"/>
    <col min="2305" max="2305" width="13.26953125" style="1" customWidth="1"/>
    <col min="2306" max="2306" width="40.7265625" style="1" customWidth="1"/>
    <col min="2307" max="2309" width="10.7265625" style="1" customWidth="1"/>
    <col min="2310" max="2560" width="9.1796875" style="1"/>
    <col min="2561" max="2561" width="13.26953125" style="1" customWidth="1"/>
    <col min="2562" max="2562" width="40.7265625" style="1" customWidth="1"/>
    <col min="2563" max="2565" width="10.7265625" style="1" customWidth="1"/>
    <col min="2566" max="2816" width="9.1796875" style="1"/>
    <col min="2817" max="2817" width="13.26953125" style="1" customWidth="1"/>
    <col min="2818" max="2818" width="40.7265625" style="1" customWidth="1"/>
    <col min="2819" max="2821" width="10.7265625" style="1" customWidth="1"/>
    <col min="2822" max="3072" width="9.1796875" style="1"/>
    <col min="3073" max="3073" width="13.26953125" style="1" customWidth="1"/>
    <col min="3074" max="3074" width="40.7265625" style="1" customWidth="1"/>
    <col min="3075" max="3077" width="10.7265625" style="1" customWidth="1"/>
    <col min="3078" max="3328" width="9.1796875" style="1"/>
    <col min="3329" max="3329" width="13.26953125" style="1" customWidth="1"/>
    <col min="3330" max="3330" width="40.7265625" style="1" customWidth="1"/>
    <col min="3331" max="3333" width="10.7265625" style="1" customWidth="1"/>
    <col min="3334" max="3584" width="9.1796875" style="1"/>
    <col min="3585" max="3585" width="13.26953125" style="1" customWidth="1"/>
    <col min="3586" max="3586" width="40.7265625" style="1" customWidth="1"/>
    <col min="3587" max="3589" width="10.7265625" style="1" customWidth="1"/>
    <col min="3590" max="3840" width="9.1796875" style="1"/>
    <col min="3841" max="3841" width="13.26953125" style="1" customWidth="1"/>
    <col min="3842" max="3842" width="40.7265625" style="1" customWidth="1"/>
    <col min="3843" max="3845" width="10.7265625" style="1" customWidth="1"/>
    <col min="3846" max="4096" width="9.1796875" style="1"/>
    <col min="4097" max="4097" width="13.26953125" style="1" customWidth="1"/>
    <col min="4098" max="4098" width="40.7265625" style="1" customWidth="1"/>
    <col min="4099" max="4101" width="10.7265625" style="1" customWidth="1"/>
    <col min="4102" max="4352" width="9.1796875" style="1"/>
    <col min="4353" max="4353" width="13.26953125" style="1" customWidth="1"/>
    <col min="4354" max="4354" width="40.7265625" style="1" customWidth="1"/>
    <col min="4355" max="4357" width="10.7265625" style="1" customWidth="1"/>
    <col min="4358" max="4608" width="9.1796875" style="1"/>
    <col min="4609" max="4609" width="13.26953125" style="1" customWidth="1"/>
    <col min="4610" max="4610" width="40.7265625" style="1" customWidth="1"/>
    <col min="4611" max="4613" width="10.7265625" style="1" customWidth="1"/>
    <col min="4614" max="4864" width="9.1796875" style="1"/>
    <col min="4865" max="4865" width="13.26953125" style="1" customWidth="1"/>
    <col min="4866" max="4866" width="40.7265625" style="1" customWidth="1"/>
    <col min="4867" max="4869" width="10.7265625" style="1" customWidth="1"/>
    <col min="4870" max="5120" width="9.1796875" style="1"/>
    <col min="5121" max="5121" width="13.26953125" style="1" customWidth="1"/>
    <col min="5122" max="5122" width="40.7265625" style="1" customWidth="1"/>
    <col min="5123" max="5125" width="10.7265625" style="1" customWidth="1"/>
    <col min="5126" max="5376" width="9.1796875" style="1"/>
    <col min="5377" max="5377" width="13.26953125" style="1" customWidth="1"/>
    <col min="5378" max="5378" width="40.7265625" style="1" customWidth="1"/>
    <col min="5379" max="5381" width="10.7265625" style="1" customWidth="1"/>
    <col min="5382" max="5632" width="9.1796875" style="1"/>
    <col min="5633" max="5633" width="13.26953125" style="1" customWidth="1"/>
    <col min="5634" max="5634" width="40.7265625" style="1" customWidth="1"/>
    <col min="5635" max="5637" width="10.7265625" style="1" customWidth="1"/>
    <col min="5638" max="5888" width="9.1796875" style="1"/>
    <col min="5889" max="5889" width="13.26953125" style="1" customWidth="1"/>
    <col min="5890" max="5890" width="40.7265625" style="1" customWidth="1"/>
    <col min="5891" max="5893" width="10.7265625" style="1" customWidth="1"/>
    <col min="5894" max="6144" width="9.1796875" style="1"/>
    <col min="6145" max="6145" width="13.26953125" style="1" customWidth="1"/>
    <col min="6146" max="6146" width="40.7265625" style="1" customWidth="1"/>
    <col min="6147" max="6149" width="10.7265625" style="1" customWidth="1"/>
    <col min="6150" max="6400" width="9.1796875" style="1"/>
    <col min="6401" max="6401" width="13.26953125" style="1" customWidth="1"/>
    <col min="6402" max="6402" width="40.7265625" style="1" customWidth="1"/>
    <col min="6403" max="6405" width="10.7265625" style="1" customWidth="1"/>
    <col min="6406" max="6656" width="9.1796875" style="1"/>
    <col min="6657" max="6657" width="13.26953125" style="1" customWidth="1"/>
    <col min="6658" max="6658" width="40.7265625" style="1" customWidth="1"/>
    <col min="6659" max="6661" width="10.7265625" style="1" customWidth="1"/>
    <col min="6662" max="6912" width="9.1796875" style="1"/>
    <col min="6913" max="6913" width="13.26953125" style="1" customWidth="1"/>
    <col min="6914" max="6914" width="40.7265625" style="1" customWidth="1"/>
    <col min="6915" max="6917" width="10.7265625" style="1" customWidth="1"/>
    <col min="6918" max="7168" width="9.1796875" style="1"/>
    <col min="7169" max="7169" width="13.26953125" style="1" customWidth="1"/>
    <col min="7170" max="7170" width="40.7265625" style="1" customWidth="1"/>
    <col min="7171" max="7173" width="10.7265625" style="1" customWidth="1"/>
    <col min="7174" max="7424" width="9.1796875" style="1"/>
    <col min="7425" max="7425" width="13.26953125" style="1" customWidth="1"/>
    <col min="7426" max="7426" width="40.7265625" style="1" customWidth="1"/>
    <col min="7427" max="7429" width="10.7265625" style="1" customWidth="1"/>
    <col min="7430" max="7680" width="9.1796875" style="1"/>
    <col min="7681" max="7681" width="13.26953125" style="1" customWidth="1"/>
    <col min="7682" max="7682" width="40.7265625" style="1" customWidth="1"/>
    <col min="7683" max="7685" width="10.7265625" style="1" customWidth="1"/>
    <col min="7686" max="7936" width="9.1796875" style="1"/>
    <col min="7937" max="7937" width="13.26953125" style="1" customWidth="1"/>
    <col min="7938" max="7938" width="40.7265625" style="1" customWidth="1"/>
    <col min="7939" max="7941" width="10.7265625" style="1" customWidth="1"/>
    <col min="7942" max="8192" width="9.1796875" style="1"/>
    <col min="8193" max="8193" width="13.26953125" style="1" customWidth="1"/>
    <col min="8194" max="8194" width="40.7265625" style="1" customWidth="1"/>
    <col min="8195" max="8197" width="10.7265625" style="1" customWidth="1"/>
    <col min="8198" max="8448" width="9.1796875" style="1"/>
    <col min="8449" max="8449" width="13.26953125" style="1" customWidth="1"/>
    <col min="8450" max="8450" width="40.7265625" style="1" customWidth="1"/>
    <col min="8451" max="8453" width="10.7265625" style="1" customWidth="1"/>
    <col min="8454" max="8704" width="9.1796875" style="1"/>
    <col min="8705" max="8705" width="13.26953125" style="1" customWidth="1"/>
    <col min="8706" max="8706" width="40.7265625" style="1" customWidth="1"/>
    <col min="8707" max="8709" width="10.7265625" style="1" customWidth="1"/>
    <col min="8710" max="8960" width="9.1796875" style="1"/>
    <col min="8961" max="8961" width="13.26953125" style="1" customWidth="1"/>
    <col min="8962" max="8962" width="40.7265625" style="1" customWidth="1"/>
    <col min="8963" max="8965" width="10.7265625" style="1" customWidth="1"/>
    <col min="8966" max="9216" width="9.1796875" style="1"/>
    <col min="9217" max="9217" width="13.26953125" style="1" customWidth="1"/>
    <col min="9218" max="9218" width="40.7265625" style="1" customWidth="1"/>
    <col min="9219" max="9221" width="10.7265625" style="1" customWidth="1"/>
    <col min="9222" max="9472" width="9.1796875" style="1"/>
    <col min="9473" max="9473" width="13.26953125" style="1" customWidth="1"/>
    <col min="9474" max="9474" width="40.7265625" style="1" customWidth="1"/>
    <col min="9475" max="9477" width="10.7265625" style="1" customWidth="1"/>
    <col min="9478" max="9728" width="9.1796875" style="1"/>
    <col min="9729" max="9729" width="13.26953125" style="1" customWidth="1"/>
    <col min="9730" max="9730" width="40.7265625" style="1" customWidth="1"/>
    <col min="9731" max="9733" width="10.7265625" style="1" customWidth="1"/>
    <col min="9734" max="9984" width="9.1796875" style="1"/>
    <col min="9985" max="9985" width="13.26953125" style="1" customWidth="1"/>
    <col min="9986" max="9986" width="40.7265625" style="1" customWidth="1"/>
    <col min="9987" max="9989" width="10.7265625" style="1" customWidth="1"/>
    <col min="9990" max="10240" width="9.1796875" style="1"/>
    <col min="10241" max="10241" width="13.26953125" style="1" customWidth="1"/>
    <col min="10242" max="10242" width="40.7265625" style="1" customWidth="1"/>
    <col min="10243" max="10245" width="10.7265625" style="1" customWidth="1"/>
    <col min="10246" max="10496" width="9.1796875" style="1"/>
    <col min="10497" max="10497" width="13.26953125" style="1" customWidth="1"/>
    <col min="10498" max="10498" width="40.7265625" style="1" customWidth="1"/>
    <col min="10499" max="10501" width="10.7265625" style="1" customWidth="1"/>
    <col min="10502" max="10752" width="9.1796875" style="1"/>
    <col min="10753" max="10753" width="13.26953125" style="1" customWidth="1"/>
    <col min="10754" max="10754" width="40.7265625" style="1" customWidth="1"/>
    <col min="10755" max="10757" width="10.7265625" style="1" customWidth="1"/>
    <col min="10758" max="11008" width="9.1796875" style="1"/>
    <col min="11009" max="11009" width="13.26953125" style="1" customWidth="1"/>
    <col min="11010" max="11010" width="40.7265625" style="1" customWidth="1"/>
    <col min="11011" max="11013" width="10.7265625" style="1" customWidth="1"/>
    <col min="11014" max="11264" width="9.1796875" style="1"/>
    <col min="11265" max="11265" width="13.26953125" style="1" customWidth="1"/>
    <col min="11266" max="11266" width="40.7265625" style="1" customWidth="1"/>
    <col min="11267" max="11269" width="10.7265625" style="1" customWidth="1"/>
    <col min="11270" max="11520" width="9.1796875" style="1"/>
    <col min="11521" max="11521" width="13.26953125" style="1" customWidth="1"/>
    <col min="11522" max="11522" width="40.7265625" style="1" customWidth="1"/>
    <col min="11523" max="11525" width="10.7265625" style="1" customWidth="1"/>
    <col min="11526" max="11776" width="9.1796875" style="1"/>
    <col min="11777" max="11777" width="13.26953125" style="1" customWidth="1"/>
    <col min="11778" max="11778" width="40.7265625" style="1" customWidth="1"/>
    <col min="11779" max="11781" width="10.7265625" style="1" customWidth="1"/>
    <col min="11782" max="12032" width="9.1796875" style="1"/>
    <col min="12033" max="12033" width="13.26953125" style="1" customWidth="1"/>
    <col min="12034" max="12034" width="40.7265625" style="1" customWidth="1"/>
    <col min="12035" max="12037" width="10.7265625" style="1" customWidth="1"/>
    <col min="12038" max="12288" width="9.1796875" style="1"/>
    <col min="12289" max="12289" width="13.26953125" style="1" customWidth="1"/>
    <col min="12290" max="12290" width="40.7265625" style="1" customWidth="1"/>
    <col min="12291" max="12293" width="10.7265625" style="1" customWidth="1"/>
    <col min="12294" max="12544" width="9.1796875" style="1"/>
    <col min="12545" max="12545" width="13.26953125" style="1" customWidth="1"/>
    <col min="12546" max="12546" width="40.7265625" style="1" customWidth="1"/>
    <col min="12547" max="12549" width="10.7265625" style="1" customWidth="1"/>
    <col min="12550" max="12800" width="9.1796875" style="1"/>
    <col min="12801" max="12801" width="13.26953125" style="1" customWidth="1"/>
    <col min="12802" max="12802" width="40.7265625" style="1" customWidth="1"/>
    <col min="12803" max="12805" width="10.7265625" style="1" customWidth="1"/>
    <col min="12806" max="13056" width="9.1796875" style="1"/>
    <col min="13057" max="13057" width="13.26953125" style="1" customWidth="1"/>
    <col min="13058" max="13058" width="40.7265625" style="1" customWidth="1"/>
    <col min="13059" max="13061" width="10.7265625" style="1" customWidth="1"/>
    <col min="13062" max="13312" width="9.1796875" style="1"/>
    <col min="13313" max="13313" width="13.26953125" style="1" customWidth="1"/>
    <col min="13314" max="13314" width="40.7265625" style="1" customWidth="1"/>
    <col min="13315" max="13317" width="10.7265625" style="1" customWidth="1"/>
    <col min="13318" max="13568" width="9.1796875" style="1"/>
    <col min="13569" max="13569" width="13.26953125" style="1" customWidth="1"/>
    <col min="13570" max="13570" width="40.7265625" style="1" customWidth="1"/>
    <col min="13571" max="13573" width="10.7265625" style="1" customWidth="1"/>
    <col min="13574" max="13824" width="9.1796875" style="1"/>
    <col min="13825" max="13825" width="13.26953125" style="1" customWidth="1"/>
    <col min="13826" max="13826" width="40.7265625" style="1" customWidth="1"/>
    <col min="13827" max="13829" width="10.7265625" style="1" customWidth="1"/>
    <col min="13830" max="14080" width="9.1796875" style="1"/>
    <col min="14081" max="14081" width="13.26953125" style="1" customWidth="1"/>
    <col min="14082" max="14082" width="40.7265625" style="1" customWidth="1"/>
    <col min="14083" max="14085" width="10.7265625" style="1" customWidth="1"/>
    <col min="14086" max="14336" width="9.1796875" style="1"/>
    <col min="14337" max="14337" width="13.26953125" style="1" customWidth="1"/>
    <col min="14338" max="14338" width="40.7265625" style="1" customWidth="1"/>
    <col min="14339" max="14341" width="10.7265625" style="1" customWidth="1"/>
    <col min="14342" max="14592" width="9.1796875" style="1"/>
    <col min="14593" max="14593" width="13.26953125" style="1" customWidth="1"/>
    <col min="14594" max="14594" width="40.7265625" style="1" customWidth="1"/>
    <col min="14595" max="14597" width="10.7265625" style="1" customWidth="1"/>
    <col min="14598" max="14848" width="9.1796875" style="1"/>
    <col min="14849" max="14849" width="13.26953125" style="1" customWidth="1"/>
    <col min="14850" max="14850" width="40.7265625" style="1" customWidth="1"/>
    <col min="14851" max="14853" width="10.7265625" style="1" customWidth="1"/>
    <col min="14854" max="15104" width="9.1796875" style="1"/>
    <col min="15105" max="15105" width="13.26953125" style="1" customWidth="1"/>
    <col min="15106" max="15106" width="40.7265625" style="1" customWidth="1"/>
    <col min="15107" max="15109" width="10.7265625" style="1" customWidth="1"/>
    <col min="15110" max="15360" width="9.1796875" style="1"/>
    <col min="15361" max="15361" width="13.26953125" style="1" customWidth="1"/>
    <col min="15362" max="15362" width="40.7265625" style="1" customWidth="1"/>
    <col min="15363" max="15365" width="10.7265625" style="1" customWidth="1"/>
    <col min="15366" max="15616" width="9.1796875" style="1"/>
    <col min="15617" max="15617" width="13.26953125" style="1" customWidth="1"/>
    <col min="15618" max="15618" width="40.7265625" style="1" customWidth="1"/>
    <col min="15619" max="15621" width="10.7265625" style="1" customWidth="1"/>
    <col min="15622" max="15872" width="9.1796875" style="1"/>
    <col min="15873" max="15873" width="13.26953125" style="1" customWidth="1"/>
    <col min="15874" max="15874" width="40.7265625" style="1" customWidth="1"/>
    <col min="15875" max="15877" width="10.7265625" style="1" customWidth="1"/>
    <col min="15878" max="16128" width="9.1796875" style="1"/>
    <col min="16129" max="16129" width="13.26953125" style="1" customWidth="1"/>
    <col min="16130" max="16130" width="40.7265625" style="1" customWidth="1"/>
    <col min="16131" max="16133" width="10.7265625" style="1" customWidth="1"/>
    <col min="16134" max="16384" width="9.1796875" style="1"/>
  </cols>
  <sheetData>
    <row r="1" spans="1:5" ht="28.5" customHeight="1" thickBot="1" x14ac:dyDescent="0.3">
      <c r="A1" s="260" t="s">
        <v>0</v>
      </c>
      <c r="B1" s="261"/>
      <c r="C1" s="260" t="s">
        <v>1</v>
      </c>
      <c r="D1" s="262"/>
      <c r="E1" s="261"/>
    </row>
    <row r="2" spans="1:5" ht="12" thickBot="1" x14ac:dyDescent="0.3"/>
    <row r="3" spans="1:5" ht="12.5" thickTop="1" thickBot="1" x14ac:dyDescent="0.3">
      <c r="A3" s="265" t="s">
        <v>2</v>
      </c>
      <c r="B3" s="265" t="s">
        <v>445</v>
      </c>
      <c r="C3" s="2" t="s">
        <v>3</v>
      </c>
      <c r="D3" s="3" t="s">
        <v>4</v>
      </c>
      <c r="E3" s="4" t="s">
        <v>5</v>
      </c>
    </row>
    <row r="4" spans="1:5" ht="15.75" customHeight="1" thickBot="1" x14ac:dyDescent="0.3">
      <c r="A4" s="266"/>
      <c r="B4" s="266"/>
      <c r="C4" s="5" t="s">
        <v>6</v>
      </c>
      <c r="D4" s="6" t="s">
        <v>446</v>
      </c>
      <c r="E4" s="7">
        <v>45814</v>
      </c>
    </row>
    <row r="5" spans="1:5" ht="15" customHeight="1" thickBot="1" x14ac:dyDescent="0.3">
      <c r="A5" s="267"/>
      <c r="B5" s="267"/>
      <c r="C5" s="10" t="s">
        <v>7</v>
      </c>
      <c r="D5" s="43" t="s">
        <v>447</v>
      </c>
      <c r="E5" s="44">
        <v>45817</v>
      </c>
    </row>
    <row r="6" spans="1:5" ht="12" thickBot="1" x14ac:dyDescent="0.3">
      <c r="A6" s="8" t="s">
        <v>8</v>
      </c>
      <c r="B6" s="9">
        <v>45657</v>
      </c>
      <c r="C6" s="10" t="s">
        <v>9</v>
      </c>
      <c r="D6" s="11" t="s">
        <v>10</v>
      </c>
      <c r="E6" s="12">
        <v>45822</v>
      </c>
    </row>
    <row r="7" spans="1:5" ht="12" thickTop="1" x14ac:dyDescent="0.25"/>
    <row r="8" spans="1:5" x14ac:dyDescent="0.25">
      <c r="A8" s="1" t="s">
        <v>11</v>
      </c>
    </row>
    <row r="10" spans="1:5" x14ac:dyDescent="0.25">
      <c r="A10" s="1" t="s">
        <v>12</v>
      </c>
    </row>
    <row r="11" spans="1:5" x14ac:dyDescent="0.25">
      <c r="A11" s="1" t="s">
        <v>13</v>
      </c>
    </row>
    <row r="12" spans="1:5" x14ac:dyDescent="0.25">
      <c r="A12" s="1" t="s">
        <v>14</v>
      </c>
    </row>
    <row r="13" spans="1:5" x14ac:dyDescent="0.25">
      <c r="A13" s="1" t="s">
        <v>15</v>
      </c>
    </row>
    <row r="15" spans="1:5" ht="12" thickBot="1" x14ac:dyDescent="0.3">
      <c r="A15" s="13" t="s">
        <v>16</v>
      </c>
      <c r="B15" s="14"/>
    </row>
    <row r="16" spans="1:5" ht="12.5" thickTop="1" thickBot="1" x14ac:dyDescent="0.3">
      <c r="A16" s="15" t="s">
        <v>17</v>
      </c>
      <c r="B16" s="16" t="s">
        <v>18</v>
      </c>
      <c r="C16" s="16" t="s">
        <v>19</v>
      </c>
      <c r="D16" s="16" t="s">
        <v>20</v>
      </c>
      <c r="E16" s="17" t="s">
        <v>21</v>
      </c>
    </row>
    <row r="17" spans="1:5" ht="12.5" thickTop="1" thickBot="1" x14ac:dyDescent="0.3">
      <c r="A17" s="263" t="s">
        <v>22</v>
      </c>
      <c r="B17" s="264"/>
      <c r="C17" s="18"/>
      <c r="D17" s="18"/>
      <c r="E17" s="19"/>
    </row>
    <row r="18" spans="1:5" x14ac:dyDescent="0.25">
      <c r="A18" s="20">
        <v>4.1666666666666664E-2</v>
      </c>
      <c r="B18" s="21" t="s">
        <v>23</v>
      </c>
      <c r="C18" s="256" t="s">
        <v>24</v>
      </c>
      <c r="D18" s="256"/>
      <c r="E18" s="258"/>
    </row>
    <row r="19" spans="1:5" ht="12" thickBot="1" x14ac:dyDescent="0.3">
      <c r="A19" s="22"/>
      <c r="B19" s="23" t="s">
        <v>25</v>
      </c>
      <c r="C19" s="257"/>
      <c r="D19" s="257"/>
      <c r="E19" s="259"/>
    </row>
    <row r="20" spans="1:5" ht="12" thickBot="1" x14ac:dyDescent="0.3">
      <c r="A20" s="24"/>
      <c r="B20" s="23" t="s">
        <v>26</v>
      </c>
      <c r="C20" s="18"/>
      <c r="D20" s="18"/>
      <c r="E20" s="25"/>
    </row>
    <row r="21" spans="1:5" ht="12" thickBot="1" x14ac:dyDescent="0.3">
      <c r="A21" s="24"/>
      <c r="B21" s="23" t="s">
        <v>27</v>
      </c>
      <c r="C21" s="18"/>
      <c r="D21" s="18"/>
      <c r="E21" s="25"/>
    </row>
    <row r="22" spans="1:5" x14ac:dyDescent="0.25">
      <c r="A22" s="20">
        <v>8.3333333333333329E-2</v>
      </c>
      <c r="B22" s="21" t="s">
        <v>28</v>
      </c>
      <c r="C22" s="256" t="s">
        <v>24</v>
      </c>
      <c r="D22" s="256"/>
      <c r="E22" s="258"/>
    </row>
    <row r="23" spans="1:5" ht="35" thickBot="1" x14ac:dyDescent="0.3">
      <c r="A23" s="22"/>
      <c r="B23" s="23" t="s">
        <v>29</v>
      </c>
      <c r="C23" s="257"/>
      <c r="D23" s="257"/>
      <c r="E23" s="259"/>
    </row>
    <row r="24" spans="1:5" ht="23.5" thickBot="1" x14ac:dyDescent="0.3">
      <c r="A24" s="24"/>
      <c r="B24" s="23" t="s">
        <v>30</v>
      </c>
      <c r="C24" s="18"/>
      <c r="D24" s="18"/>
      <c r="E24" s="25"/>
    </row>
    <row r="25" spans="1:5" ht="23.5" thickBot="1" x14ac:dyDescent="0.3">
      <c r="A25" s="24"/>
      <c r="B25" s="23" t="s">
        <v>31</v>
      </c>
      <c r="C25" s="18"/>
      <c r="D25" s="18"/>
      <c r="E25" s="25"/>
    </row>
    <row r="26" spans="1:5" ht="12" thickBot="1" x14ac:dyDescent="0.3">
      <c r="A26" s="268" t="s">
        <v>32</v>
      </c>
      <c r="B26" s="269"/>
      <c r="C26" s="18"/>
      <c r="D26" s="18"/>
      <c r="E26" s="25"/>
    </row>
    <row r="27" spans="1:5" x14ac:dyDescent="0.25">
      <c r="A27" s="20">
        <v>0.125</v>
      </c>
      <c r="B27" s="21" t="s">
        <v>28</v>
      </c>
      <c r="C27" s="256" t="s">
        <v>24</v>
      </c>
      <c r="D27" s="256"/>
      <c r="E27" s="258"/>
    </row>
    <row r="28" spans="1:5" ht="35" thickBot="1" x14ac:dyDescent="0.3">
      <c r="A28" s="22"/>
      <c r="B28" s="23" t="s">
        <v>33</v>
      </c>
      <c r="C28" s="257"/>
      <c r="D28" s="257"/>
      <c r="E28" s="259"/>
    </row>
    <row r="29" spans="1:5" x14ac:dyDescent="0.25">
      <c r="A29" s="20">
        <v>0.16666666666666666</v>
      </c>
      <c r="B29" s="21" t="s">
        <v>23</v>
      </c>
      <c r="C29" s="256" t="s">
        <v>24</v>
      </c>
      <c r="D29" s="256"/>
      <c r="E29" s="258"/>
    </row>
    <row r="30" spans="1:5" ht="23.5" thickBot="1" x14ac:dyDescent="0.3">
      <c r="A30" s="22"/>
      <c r="B30" s="23" t="s">
        <v>34</v>
      </c>
      <c r="C30" s="257"/>
      <c r="D30" s="257"/>
      <c r="E30" s="259"/>
    </row>
    <row r="31" spans="1:5" ht="12" thickBot="1" x14ac:dyDescent="0.3">
      <c r="A31" s="268" t="s">
        <v>35</v>
      </c>
      <c r="B31" s="269"/>
      <c r="C31" s="18"/>
      <c r="D31" s="18"/>
      <c r="E31" s="25"/>
    </row>
    <row r="32" spans="1:5" ht="35" thickBot="1" x14ac:dyDescent="0.3">
      <c r="A32" s="22">
        <v>0.20833333333333334</v>
      </c>
      <c r="B32" s="23" t="s">
        <v>36</v>
      </c>
      <c r="C32" s="18" t="s">
        <v>37</v>
      </c>
      <c r="D32" s="18"/>
      <c r="E32" s="25"/>
    </row>
    <row r="33" spans="1:5" ht="35" thickBot="1" x14ac:dyDescent="0.3">
      <c r="A33" s="22">
        <v>0.25</v>
      </c>
      <c r="B33" s="23" t="s">
        <v>38</v>
      </c>
      <c r="C33" s="18" t="s">
        <v>39</v>
      </c>
      <c r="D33" s="18"/>
      <c r="E33" s="25"/>
    </row>
    <row r="34" spans="1:5" ht="81" thickBot="1" x14ac:dyDescent="0.3">
      <c r="A34" s="22">
        <v>0.29166666666666669</v>
      </c>
      <c r="B34" s="23" t="s">
        <v>40</v>
      </c>
      <c r="C34" s="18" t="s">
        <v>41</v>
      </c>
      <c r="D34" s="18"/>
      <c r="E34" s="25"/>
    </row>
    <row r="35" spans="1:5" ht="12" thickBot="1" x14ac:dyDescent="0.3">
      <c r="A35" s="268" t="s">
        <v>42</v>
      </c>
      <c r="B35" s="269"/>
      <c r="C35" s="18"/>
      <c r="D35" s="18"/>
      <c r="E35" s="25"/>
    </row>
    <row r="36" spans="1:5" ht="35" thickBot="1" x14ac:dyDescent="0.3">
      <c r="A36" s="22">
        <v>0.33333333333333331</v>
      </c>
      <c r="B36" s="23" t="s">
        <v>43</v>
      </c>
      <c r="C36" s="18" t="s">
        <v>24</v>
      </c>
      <c r="D36" s="18"/>
      <c r="E36" s="25"/>
    </row>
    <row r="37" spans="1:5" ht="12" thickBot="1" x14ac:dyDescent="0.3">
      <c r="A37" s="268" t="s">
        <v>44</v>
      </c>
      <c r="B37" s="269"/>
      <c r="C37" s="18"/>
      <c r="D37" s="18"/>
      <c r="E37" s="25"/>
    </row>
    <row r="38" spans="1:5" ht="58" thickBot="1" x14ac:dyDescent="0.3">
      <c r="A38" s="22">
        <v>0.375</v>
      </c>
      <c r="B38" s="23" t="s">
        <v>45</v>
      </c>
      <c r="C38" s="18" t="s">
        <v>37</v>
      </c>
      <c r="D38" s="18"/>
      <c r="E38" s="25"/>
    </row>
    <row r="39" spans="1:5" ht="23.5" thickBot="1" x14ac:dyDescent="0.3">
      <c r="A39" s="24"/>
      <c r="B39" s="23" t="s">
        <v>46</v>
      </c>
      <c r="C39" s="18"/>
      <c r="D39" s="18"/>
      <c r="E39" s="25"/>
    </row>
    <row r="40" spans="1:5" ht="35" thickBot="1" x14ac:dyDescent="0.3">
      <c r="A40" s="24"/>
      <c r="B40" s="23" t="s">
        <v>47</v>
      </c>
      <c r="C40" s="18"/>
      <c r="D40" s="18"/>
      <c r="E40" s="25"/>
    </row>
    <row r="41" spans="1:5" ht="35" thickBot="1" x14ac:dyDescent="0.3">
      <c r="A41" s="22">
        <v>0.41666666666666669</v>
      </c>
      <c r="B41" s="23" t="s">
        <v>48</v>
      </c>
      <c r="C41" s="18" t="s">
        <v>49</v>
      </c>
      <c r="D41" s="18"/>
      <c r="E41" s="25"/>
    </row>
    <row r="42" spans="1:5" ht="23.5" thickBot="1" x14ac:dyDescent="0.3">
      <c r="A42" s="24"/>
      <c r="B42" s="23" t="s">
        <v>50</v>
      </c>
      <c r="C42" s="18"/>
      <c r="D42" s="18"/>
      <c r="E42" s="25"/>
    </row>
    <row r="43" spans="1:5" ht="35" thickBot="1" x14ac:dyDescent="0.3">
      <c r="A43" s="24"/>
      <c r="B43" s="23" t="s">
        <v>51</v>
      </c>
      <c r="C43" s="18"/>
      <c r="D43" s="18"/>
      <c r="E43" s="25"/>
    </row>
    <row r="44" spans="1:5" ht="23.5" thickBot="1" x14ac:dyDescent="0.3">
      <c r="A44" s="24"/>
      <c r="B44" s="23" t="s">
        <v>52</v>
      </c>
      <c r="C44" s="18"/>
      <c r="D44" s="18"/>
      <c r="E44" s="25"/>
    </row>
    <row r="45" spans="1:5" ht="35" thickBot="1" x14ac:dyDescent="0.3">
      <c r="A45" s="24"/>
      <c r="B45" s="23" t="s">
        <v>53</v>
      </c>
      <c r="C45" s="18"/>
      <c r="D45" s="18"/>
      <c r="E45" s="25"/>
    </row>
    <row r="46" spans="1:5" ht="12" thickBot="1" x14ac:dyDescent="0.3">
      <c r="A46" s="268" t="s">
        <v>54</v>
      </c>
      <c r="B46" s="269"/>
      <c r="C46" s="18"/>
      <c r="D46" s="18"/>
      <c r="E46" s="25"/>
    </row>
    <row r="47" spans="1:5" ht="23.5" thickBot="1" x14ac:dyDescent="0.3">
      <c r="A47" s="22">
        <v>0.45833333333333331</v>
      </c>
      <c r="B47" s="23" t="s">
        <v>55</v>
      </c>
      <c r="C47" s="18" t="s">
        <v>41</v>
      </c>
      <c r="D47" s="18"/>
      <c r="E47" s="25"/>
    </row>
    <row r="48" spans="1:5" ht="12" thickBot="1" x14ac:dyDescent="0.3">
      <c r="A48" s="268" t="s">
        <v>56</v>
      </c>
      <c r="B48" s="269"/>
      <c r="C48" s="18"/>
      <c r="D48" s="18"/>
      <c r="E48" s="25"/>
    </row>
    <row r="49" spans="1:5" ht="23.5" thickBot="1" x14ac:dyDescent="0.3">
      <c r="A49" s="22">
        <v>0.5</v>
      </c>
      <c r="B49" s="23" t="s">
        <v>57</v>
      </c>
      <c r="C49" s="18" t="s">
        <v>58</v>
      </c>
      <c r="D49" s="18"/>
      <c r="E49" s="25"/>
    </row>
    <row r="50" spans="1:5" ht="35" thickBot="1" x14ac:dyDescent="0.3">
      <c r="A50" s="24"/>
      <c r="B50" s="23" t="s">
        <v>59</v>
      </c>
      <c r="C50" s="18"/>
      <c r="D50" s="18"/>
      <c r="E50" s="25"/>
    </row>
    <row r="51" spans="1:5" ht="12" thickBot="1" x14ac:dyDescent="0.3">
      <c r="A51" s="268" t="s">
        <v>60</v>
      </c>
      <c r="B51" s="269"/>
      <c r="C51" s="18"/>
      <c r="D51" s="18"/>
      <c r="E51" s="25"/>
    </row>
    <row r="52" spans="1:5" ht="35" thickBot="1" x14ac:dyDescent="0.3">
      <c r="A52" s="22">
        <v>0.54166666666666663</v>
      </c>
      <c r="B52" s="23" t="s">
        <v>61</v>
      </c>
      <c r="C52" s="18" t="s">
        <v>62</v>
      </c>
      <c r="D52" s="18"/>
      <c r="E52" s="25"/>
    </row>
    <row r="53" spans="1:5" ht="12" thickBot="1" x14ac:dyDescent="0.3">
      <c r="A53" s="24"/>
      <c r="B53" s="23" t="s">
        <v>63</v>
      </c>
      <c r="C53" s="18"/>
      <c r="D53" s="18"/>
      <c r="E53" s="25"/>
    </row>
    <row r="54" spans="1:5" ht="23.5" thickBot="1" x14ac:dyDescent="0.3">
      <c r="A54" s="22">
        <v>0.58333333333333337</v>
      </c>
      <c r="B54" s="23" t="s">
        <v>64</v>
      </c>
      <c r="C54" s="18" t="s">
        <v>24</v>
      </c>
      <c r="D54" s="18"/>
      <c r="E54" s="25"/>
    </row>
    <row r="55" spans="1:5" ht="23.5" thickBot="1" x14ac:dyDescent="0.3">
      <c r="A55" s="24"/>
      <c r="B55" s="23" t="s">
        <v>65</v>
      </c>
      <c r="C55" s="18"/>
      <c r="D55" s="18"/>
      <c r="E55" s="25"/>
    </row>
    <row r="56" spans="1:5" ht="23.5" thickBot="1" x14ac:dyDescent="0.3">
      <c r="A56" s="24"/>
      <c r="B56" s="23" t="s">
        <v>66</v>
      </c>
      <c r="C56" s="18"/>
      <c r="D56" s="18"/>
      <c r="E56" s="25"/>
    </row>
    <row r="57" spans="1:5" ht="23.5" thickBot="1" x14ac:dyDescent="0.3">
      <c r="A57" s="24"/>
      <c r="B57" s="23" t="s">
        <v>67</v>
      </c>
      <c r="C57" s="18"/>
      <c r="D57" s="18"/>
      <c r="E57" s="25"/>
    </row>
    <row r="58" spans="1:5" ht="23.5" thickBot="1" x14ac:dyDescent="0.3">
      <c r="A58" s="24"/>
      <c r="B58" s="23" t="s">
        <v>68</v>
      </c>
      <c r="C58" s="18"/>
      <c r="D58" s="18"/>
      <c r="E58" s="25"/>
    </row>
    <row r="59" spans="1:5" ht="12" thickBot="1" x14ac:dyDescent="0.3">
      <c r="A59" s="268" t="s">
        <v>69</v>
      </c>
      <c r="B59" s="269"/>
      <c r="C59" s="18"/>
      <c r="D59" s="18"/>
      <c r="E59" s="25"/>
    </row>
    <row r="60" spans="1:5" ht="23.5" thickBot="1" x14ac:dyDescent="0.3">
      <c r="A60" s="22">
        <v>0.625</v>
      </c>
      <c r="B60" s="23" t="s">
        <v>70</v>
      </c>
      <c r="C60" s="18" t="s">
        <v>24</v>
      </c>
      <c r="D60" s="18"/>
      <c r="E60" s="25"/>
    </row>
    <row r="61" spans="1:5" ht="23.5" thickBot="1" x14ac:dyDescent="0.3">
      <c r="A61" s="24"/>
      <c r="B61" s="23" t="s">
        <v>71</v>
      </c>
      <c r="C61" s="18"/>
      <c r="D61" s="18"/>
      <c r="E61" s="25"/>
    </row>
    <row r="62" spans="1:5" x14ac:dyDescent="0.25">
      <c r="A62" s="270"/>
      <c r="B62" s="21" t="s">
        <v>72</v>
      </c>
      <c r="C62" s="256"/>
      <c r="D62" s="256"/>
      <c r="E62" s="258"/>
    </row>
    <row r="63" spans="1:5" x14ac:dyDescent="0.25">
      <c r="A63" s="271"/>
      <c r="B63" s="21" t="s">
        <v>73</v>
      </c>
      <c r="C63" s="273"/>
      <c r="D63" s="273"/>
      <c r="E63" s="274"/>
    </row>
    <row r="64" spans="1:5" ht="12" thickBot="1" x14ac:dyDescent="0.3">
      <c r="A64" s="272"/>
      <c r="B64" s="23" t="s">
        <v>74</v>
      </c>
      <c r="C64" s="257"/>
      <c r="D64" s="257"/>
      <c r="E64" s="259"/>
    </row>
    <row r="65" spans="1:5" ht="46.5" thickBot="1" x14ac:dyDescent="0.3">
      <c r="A65" s="24"/>
      <c r="B65" s="23" t="s">
        <v>75</v>
      </c>
      <c r="C65" s="18"/>
      <c r="D65" s="18"/>
      <c r="E65" s="25"/>
    </row>
    <row r="66" spans="1:5" ht="12" thickBot="1" x14ac:dyDescent="0.3">
      <c r="A66" s="268" t="s">
        <v>76</v>
      </c>
      <c r="B66" s="269"/>
      <c r="C66" s="18"/>
      <c r="D66" s="18"/>
      <c r="E66" s="25"/>
    </row>
    <row r="67" spans="1:5" ht="46.5" thickBot="1" x14ac:dyDescent="0.3">
      <c r="A67" s="22">
        <v>0.66666666666666663</v>
      </c>
      <c r="B67" s="23" t="s">
        <v>77</v>
      </c>
      <c r="C67" s="18" t="s">
        <v>24</v>
      </c>
      <c r="D67" s="18"/>
      <c r="E67" s="25"/>
    </row>
    <row r="68" spans="1:5" ht="12" thickBot="1" x14ac:dyDescent="0.3">
      <c r="A68" s="268" t="s">
        <v>78</v>
      </c>
      <c r="B68" s="269"/>
      <c r="C68" s="18"/>
      <c r="D68" s="18"/>
      <c r="E68" s="25"/>
    </row>
    <row r="69" spans="1:5" ht="35" thickBot="1" x14ac:dyDescent="0.3">
      <c r="A69" s="22">
        <v>0.70833333333333337</v>
      </c>
      <c r="B69" s="23" t="s">
        <v>79</v>
      </c>
      <c r="C69" s="18" t="s">
        <v>24</v>
      </c>
      <c r="D69" s="18"/>
      <c r="E69" s="25"/>
    </row>
    <row r="70" spans="1:5" ht="12" thickBot="1" x14ac:dyDescent="0.3">
      <c r="A70" s="24"/>
      <c r="B70" s="23" t="s">
        <v>80</v>
      </c>
      <c r="C70" s="18"/>
      <c r="D70" s="18"/>
      <c r="E70" s="25"/>
    </row>
    <row r="71" spans="1:5" x14ac:dyDescent="0.25">
      <c r="A71" s="270"/>
      <c r="B71" s="21" t="s">
        <v>81</v>
      </c>
      <c r="C71" s="256"/>
      <c r="D71" s="256"/>
      <c r="E71" s="258"/>
    </row>
    <row r="72" spans="1:5" ht="23" x14ac:dyDescent="0.25">
      <c r="A72" s="271"/>
      <c r="B72" s="21" t="s">
        <v>82</v>
      </c>
      <c r="C72" s="273"/>
      <c r="D72" s="273"/>
      <c r="E72" s="274"/>
    </row>
    <row r="73" spans="1:5" ht="12" thickBot="1" x14ac:dyDescent="0.3">
      <c r="A73" s="272"/>
      <c r="B73" s="23" t="s">
        <v>83</v>
      </c>
      <c r="C73" s="257"/>
      <c r="D73" s="257"/>
      <c r="E73" s="259"/>
    </row>
    <row r="74" spans="1:5" ht="12" thickBot="1" x14ac:dyDescent="0.3">
      <c r="A74" s="24"/>
      <c r="B74" s="23" t="s">
        <v>84</v>
      </c>
      <c r="C74" s="18"/>
      <c r="D74" s="18"/>
      <c r="E74" s="25"/>
    </row>
    <row r="75" spans="1:5" ht="23.5" thickBot="1" x14ac:dyDescent="0.3">
      <c r="A75" s="24"/>
      <c r="B75" s="23" t="s">
        <v>85</v>
      </c>
      <c r="C75" s="18"/>
      <c r="D75" s="18"/>
      <c r="E75" s="25"/>
    </row>
    <row r="76" spans="1:5" ht="12" thickBot="1" x14ac:dyDescent="0.3">
      <c r="A76" s="268" t="s">
        <v>86</v>
      </c>
      <c r="B76" s="269"/>
      <c r="C76" s="18"/>
      <c r="D76" s="18"/>
      <c r="E76" s="25"/>
    </row>
    <row r="77" spans="1:5" ht="35" thickBot="1" x14ac:dyDescent="0.3">
      <c r="A77" s="22">
        <v>0.75</v>
      </c>
      <c r="B77" s="23" t="s">
        <v>87</v>
      </c>
      <c r="C77" s="18" t="s">
        <v>88</v>
      </c>
      <c r="D77" s="18"/>
      <c r="E77" s="25"/>
    </row>
    <row r="78" spans="1:5" ht="12" thickBot="1" x14ac:dyDescent="0.3">
      <c r="A78" s="268" t="s">
        <v>89</v>
      </c>
      <c r="B78" s="269"/>
      <c r="C78" s="18"/>
      <c r="D78" s="18"/>
      <c r="E78" s="25"/>
    </row>
    <row r="79" spans="1:5" ht="35" thickBot="1" x14ac:dyDescent="0.3">
      <c r="A79" s="22">
        <v>0.79166666666666663</v>
      </c>
      <c r="B79" s="23" t="s">
        <v>90</v>
      </c>
      <c r="C79" s="18" t="s">
        <v>41</v>
      </c>
      <c r="D79" s="18"/>
      <c r="E79" s="25"/>
    </row>
    <row r="80" spans="1:5" ht="12" thickBot="1" x14ac:dyDescent="0.3">
      <c r="A80" s="24"/>
      <c r="B80" s="23" t="s">
        <v>91</v>
      </c>
      <c r="C80" s="18"/>
      <c r="D80" s="18"/>
      <c r="E80" s="25"/>
    </row>
    <row r="81" spans="1:5" ht="12" thickBot="1" x14ac:dyDescent="0.3">
      <c r="A81" s="24"/>
      <c r="B81" s="23" t="s">
        <v>92</v>
      </c>
      <c r="C81" s="18"/>
      <c r="D81" s="18"/>
      <c r="E81" s="25"/>
    </row>
    <row r="82" spans="1:5" ht="12" thickBot="1" x14ac:dyDescent="0.3">
      <c r="A82" s="24"/>
      <c r="B82" s="23" t="s">
        <v>93</v>
      </c>
      <c r="C82" s="18"/>
      <c r="D82" s="18"/>
      <c r="E82" s="25"/>
    </row>
    <row r="83" spans="1:5" ht="12" thickBot="1" x14ac:dyDescent="0.3">
      <c r="A83" s="24"/>
      <c r="B83" s="23" t="s">
        <v>94</v>
      </c>
      <c r="C83" s="18"/>
      <c r="D83" s="18"/>
      <c r="E83" s="25"/>
    </row>
    <row r="84" spans="1:5" ht="12" thickBot="1" x14ac:dyDescent="0.3">
      <c r="A84" s="24"/>
      <c r="B84" s="23" t="s">
        <v>95</v>
      </c>
      <c r="C84" s="18"/>
      <c r="D84" s="18"/>
      <c r="E84" s="25"/>
    </row>
    <row r="85" spans="1:5" ht="12" thickBot="1" x14ac:dyDescent="0.3">
      <c r="A85" s="24"/>
      <c r="B85" s="23" t="s">
        <v>96</v>
      </c>
      <c r="C85" s="18"/>
      <c r="D85" s="18"/>
      <c r="E85" s="25"/>
    </row>
    <row r="86" spans="1:5" ht="12" thickBot="1" x14ac:dyDescent="0.3">
      <c r="A86" s="24"/>
      <c r="B86" s="23" t="s">
        <v>97</v>
      </c>
      <c r="C86" s="18"/>
      <c r="D86" s="18"/>
      <c r="E86" s="25"/>
    </row>
    <row r="87" spans="1:5" ht="12" thickBot="1" x14ac:dyDescent="0.3">
      <c r="A87" s="268" t="s">
        <v>98</v>
      </c>
      <c r="B87" s="269"/>
      <c r="C87" s="18"/>
      <c r="D87" s="18"/>
      <c r="E87" s="25"/>
    </row>
    <row r="88" spans="1:5" ht="23.5" thickBot="1" x14ac:dyDescent="0.3">
      <c r="A88" s="22">
        <v>0.83333333333333337</v>
      </c>
      <c r="B88" s="23" t="s">
        <v>99</v>
      </c>
      <c r="C88" s="18" t="s">
        <v>88</v>
      </c>
      <c r="D88" s="18"/>
      <c r="E88" s="25"/>
    </row>
    <row r="89" spans="1:5" ht="35" thickBot="1" x14ac:dyDescent="0.3">
      <c r="A89" s="24"/>
      <c r="B89" s="23" t="s">
        <v>100</v>
      </c>
      <c r="C89" s="18"/>
      <c r="D89" s="18"/>
      <c r="E89" s="25"/>
    </row>
    <row r="90" spans="1:5" ht="23.5" thickBot="1" x14ac:dyDescent="0.3">
      <c r="A90" s="26"/>
      <c r="B90" s="27" t="s">
        <v>101</v>
      </c>
      <c r="C90" s="28"/>
      <c r="D90" s="18"/>
      <c r="E90" s="29"/>
    </row>
    <row r="91" spans="1:5" ht="12" thickTop="1" x14ac:dyDescent="0.25">
      <c r="A91" s="30"/>
      <c r="E91" s="31"/>
    </row>
    <row r="92" spans="1:5" x14ac:dyDescent="0.25">
      <c r="A92" s="30" t="s">
        <v>102</v>
      </c>
      <c r="B92" s="30"/>
      <c r="E92" s="31"/>
    </row>
    <row r="93" spans="1:5" ht="12" thickBot="1" x14ac:dyDescent="0.3">
      <c r="A93" s="30"/>
      <c r="E93" s="31"/>
    </row>
    <row r="94" spans="1:5" ht="12.5" thickTop="1" thickBot="1" x14ac:dyDescent="0.3">
      <c r="A94" s="15" t="s">
        <v>17</v>
      </c>
      <c r="B94" s="16" t="s">
        <v>18</v>
      </c>
      <c r="C94" s="16" t="s">
        <v>19</v>
      </c>
      <c r="D94" s="16" t="s">
        <v>20</v>
      </c>
      <c r="E94" s="17" t="s">
        <v>21</v>
      </c>
    </row>
    <row r="95" spans="1:5" ht="12.5" thickTop="1" thickBot="1" x14ac:dyDescent="0.3">
      <c r="A95" s="263" t="s">
        <v>103</v>
      </c>
      <c r="B95" s="264"/>
      <c r="C95" s="18"/>
      <c r="D95" s="18"/>
      <c r="E95" s="25"/>
    </row>
    <row r="96" spans="1:5" ht="23.5" thickBot="1" x14ac:dyDescent="0.3">
      <c r="A96" s="22">
        <v>0.875</v>
      </c>
      <c r="B96" s="23" t="s">
        <v>104</v>
      </c>
      <c r="C96" s="18" t="s">
        <v>24</v>
      </c>
      <c r="D96" s="18"/>
      <c r="E96" s="18"/>
    </row>
    <row r="97" spans="1:5" ht="12" thickBot="1" x14ac:dyDescent="0.3">
      <c r="A97" s="268" t="s">
        <v>105</v>
      </c>
      <c r="B97" s="269"/>
      <c r="C97" s="18"/>
      <c r="D97" s="18"/>
      <c r="E97" s="25"/>
    </row>
    <row r="98" spans="1:5" ht="35" thickBot="1" x14ac:dyDescent="0.3">
      <c r="A98" s="22">
        <v>0.91666666666666663</v>
      </c>
      <c r="B98" s="23" t="s">
        <v>106</v>
      </c>
      <c r="C98" s="18" t="s">
        <v>88</v>
      </c>
      <c r="D98" s="18"/>
      <c r="E98" s="25"/>
    </row>
    <row r="99" spans="1:5" ht="12" thickBot="1" x14ac:dyDescent="0.3">
      <c r="A99" s="268" t="s">
        <v>107</v>
      </c>
      <c r="B99" s="269"/>
      <c r="C99" s="18"/>
      <c r="D99" s="18"/>
      <c r="E99" s="25"/>
    </row>
    <row r="100" spans="1:5" ht="58" thickBot="1" x14ac:dyDescent="0.3">
      <c r="A100" s="22">
        <v>0.95833333333333337</v>
      </c>
      <c r="B100" s="23" t="s">
        <v>108</v>
      </c>
      <c r="C100" s="18" t="s">
        <v>41</v>
      </c>
      <c r="D100" s="18"/>
      <c r="E100" s="25"/>
    </row>
    <row r="101" spans="1:5" ht="12" thickBot="1" x14ac:dyDescent="0.3">
      <c r="A101" s="268" t="s">
        <v>109</v>
      </c>
      <c r="B101" s="269"/>
      <c r="C101" s="18"/>
      <c r="D101" s="18"/>
      <c r="E101" s="25"/>
    </row>
    <row r="102" spans="1:5" ht="46.5" thickBot="1" x14ac:dyDescent="0.3">
      <c r="A102" s="32">
        <v>1</v>
      </c>
      <c r="B102" s="23" t="s">
        <v>110</v>
      </c>
      <c r="C102" s="18" t="s">
        <v>111</v>
      </c>
      <c r="D102" s="18"/>
      <c r="E102" s="25"/>
    </row>
    <row r="103" spans="1:5" ht="23.5" thickBot="1" x14ac:dyDescent="0.3">
      <c r="A103" s="24"/>
      <c r="B103" s="23" t="s">
        <v>112</v>
      </c>
      <c r="C103" s="18"/>
      <c r="D103" s="18"/>
      <c r="E103" s="25"/>
    </row>
    <row r="104" spans="1:5" ht="23.5" thickBot="1" x14ac:dyDescent="0.3">
      <c r="A104" s="24"/>
      <c r="B104" s="23" t="s">
        <v>113</v>
      </c>
      <c r="C104" s="18"/>
      <c r="D104" s="18"/>
      <c r="E104" s="25"/>
    </row>
    <row r="105" spans="1:5" ht="35" thickBot="1" x14ac:dyDescent="0.3">
      <c r="A105" s="24"/>
      <c r="B105" s="23" t="s">
        <v>114</v>
      </c>
      <c r="C105" s="18"/>
      <c r="D105" s="18"/>
      <c r="E105" s="25"/>
    </row>
    <row r="106" spans="1:5" ht="12" thickBot="1" x14ac:dyDescent="0.3">
      <c r="A106" s="268" t="s">
        <v>115</v>
      </c>
      <c r="B106" s="269"/>
      <c r="C106" s="18"/>
      <c r="D106" s="18"/>
      <c r="E106" s="25"/>
    </row>
    <row r="107" spans="1:5" ht="12" thickBot="1" x14ac:dyDescent="0.3">
      <c r="A107" s="33">
        <v>1.0416666666666667</v>
      </c>
      <c r="B107" s="23" t="s">
        <v>116</v>
      </c>
      <c r="C107" s="18" t="s">
        <v>117</v>
      </c>
      <c r="D107" s="18"/>
      <c r="E107" s="25"/>
    </row>
    <row r="108" spans="1:5" ht="46.5" thickBot="1" x14ac:dyDescent="0.3">
      <c r="A108" s="24"/>
      <c r="B108" s="23" t="s">
        <v>118</v>
      </c>
      <c r="C108" s="18"/>
      <c r="D108" s="18"/>
      <c r="E108" s="25"/>
    </row>
    <row r="109" spans="1:5" ht="46.5" thickBot="1" x14ac:dyDescent="0.3">
      <c r="A109" s="24"/>
      <c r="B109" s="23" t="s">
        <v>119</v>
      </c>
      <c r="C109" s="18"/>
      <c r="D109" s="18"/>
      <c r="E109" s="25"/>
    </row>
    <row r="110" spans="1:5" ht="35" thickBot="1" x14ac:dyDescent="0.3">
      <c r="A110" s="24"/>
      <c r="B110" s="23" t="s">
        <v>120</v>
      </c>
      <c r="C110" s="18"/>
      <c r="D110" s="18"/>
      <c r="E110" s="25"/>
    </row>
    <row r="111" spans="1:5" ht="12" thickBot="1" x14ac:dyDescent="0.3">
      <c r="A111" s="268" t="s">
        <v>121</v>
      </c>
      <c r="B111" s="269"/>
      <c r="C111" s="18"/>
      <c r="D111" s="18"/>
      <c r="E111" s="25"/>
    </row>
    <row r="112" spans="1:5" x14ac:dyDescent="0.25">
      <c r="A112" s="34">
        <v>1.0833333333333333</v>
      </c>
      <c r="B112" s="21" t="s">
        <v>23</v>
      </c>
      <c r="C112" s="256" t="s">
        <v>88</v>
      </c>
      <c r="D112" s="256"/>
      <c r="E112" s="258"/>
    </row>
    <row r="113" spans="1:5" ht="23.5" thickBot="1" x14ac:dyDescent="0.3">
      <c r="A113" s="32"/>
      <c r="B113" s="23" t="s">
        <v>122</v>
      </c>
      <c r="C113" s="257"/>
      <c r="D113" s="257"/>
      <c r="E113" s="259"/>
    </row>
    <row r="114" spans="1:5" ht="23.5" thickBot="1" x14ac:dyDescent="0.3">
      <c r="A114" s="24"/>
      <c r="B114" s="23" t="s">
        <v>123</v>
      </c>
      <c r="C114" s="18"/>
      <c r="D114" s="18"/>
      <c r="E114" s="25"/>
    </row>
    <row r="115" spans="1:5" ht="12" thickBot="1" x14ac:dyDescent="0.3">
      <c r="A115" s="24"/>
      <c r="B115" s="23" t="s">
        <v>124</v>
      </c>
      <c r="C115" s="18"/>
      <c r="D115" s="18"/>
      <c r="E115" s="25"/>
    </row>
    <row r="116" spans="1:5" x14ac:dyDescent="0.25">
      <c r="A116" s="34">
        <v>1.125</v>
      </c>
      <c r="B116" s="21" t="s">
        <v>28</v>
      </c>
      <c r="C116" s="256" t="s">
        <v>88</v>
      </c>
      <c r="D116" s="256"/>
      <c r="E116" s="258"/>
    </row>
    <row r="117" spans="1:5" ht="23.5" thickBot="1" x14ac:dyDescent="0.3">
      <c r="A117" s="32"/>
      <c r="B117" s="23" t="s">
        <v>125</v>
      </c>
      <c r="C117" s="257"/>
      <c r="D117" s="257"/>
      <c r="E117" s="259"/>
    </row>
    <row r="118" spans="1:5" ht="23.5" thickBot="1" x14ac:dyDescent="0.3">
      <c r="A118" s="24"/>
      <c r="B118" s="23" t="s">
        <v>123</v>
      </c>
      <c r="C118" s="18"/>
      <c r="D118" s="18"/>
      <c r="E118" s="25"/>
    </row>
    <row r="119" spans="1:5" ht="12" thickBot="1" x14ac:dyDescent="0.3">
      <c r="A119" s="24"/>
      <c r="B119" s="23" t="s">
        <v>124</v>
      </c>
      <c r="C119" s="18"/>
      <c r="D119" s="18"/>
      <c r="E119" s="25"/>
    </row>
    <row r="120" spans="1:5" ht="12" thickBot="1" x14ac:dyDescent="0.3">
      <c r="A120" s="268" t="s">
        <v>126</v>
      </c>
      <c r="B120" s="269"/>
      <c r="C120" s="18"/>
      <c r="D120" s="18"/>
      <c r="E120" s="25"/>
    </row>
    <row r="121" spans="1:5" x14ac:dyDescent="0.25">
      <c r="A121" s="34">
        <v>1.1666666666666667</v>
      </c>
      <c r="B121" s="21" t="s">
        <v>23</v>
      </c>
      <c r="C121" s="256" t="s">
        <v>24</v>
      </c>
      <c r="D121" s="256"/>
      <c r="E121" s="258"/>
    </row>
    <row r="122" spans="1:5" ht="12" thickBot="1" x14ac:dyDescent="0.3">
      <c r="A122" s="32"/>
      <c r="B122" s="23" t="s">
        <v>127</v>
      </c>
      <c r="C122" s="257"/>
      <c r="D122" s="257"/>
      <c r="E122" s="259"/>
    </row>
    <row r="123" spans="1:5" ht="23.5" thickBot="1" x14ac:dyDescent="0.3">
      <c r="A123" s="24"/>
      <c r="B123" s="23" t="s">
        <v>128</v>
      </c>
      <c r="C123" s="18"/>
      <c r="D123" s="18"/>
      <c r="E123" s="25"/>
    </row>
    <row r="124" spans="1:5" ht="35" thickBot="1" x14ac:dyDescent="0.3">
      <c r="A124" s="24"/>
      <c r="B124" s="23" t="s">
        <v>129</v>
      </c>
      <c r="C124" s="18"/>
      <c r="D124" s="18"/>
      <c r="E124" s="25"/>
    </row>
    <row r="125" spans="1:5" ht="12" thickBot="1" x14ac:dyDescent="0.3">
      <c r="A125" s="24"/>
      <c r="B125" s="23" t="s">
        <v>130</v>
      </c>
      <c r="C125" s="18"/>
      <c r="D125" s="18"/>
      <c r="E125" s="25"/>
    </row>
    <row r="126" spans="1:5" ht="12" thickBot="1" x14ac:dyDescent="0.3">
      <c r="A126" s="33">
        <v>1.2083333333333333</v>
      </c>
      <c r="B126" s="23" t="s">
        <v>28</v>
      </c>
      <c r="C126" s="18" t="s">
        <v>24</v>
      </c>
      <c r="D126" s="18"/>
      <c r="E126" s="25"/>
    </row>
    <row r="127" spans="1:5" ht="35" thickBot="1" x14ac:dyDescent="0.3">
      <c r="A127" s="24"/>
      <c r="B127" s="23" t="s">
        <v>131</v>
      </c>
      <c r="C127" s="18"/>
      <c r="D127" s="18"/>
      <c r="E127" s="25"/>
    </row>
    <row r="128" spans="1:5" ht="46.5" thickBot="1" x14ac:dyDescent="0.3">
      <c r="A128" s="24"/>
      <c r="B128" s="23" t="s">
        <v>132</v>
      </c>
      <c r="C128" s="18"/>
      <c r="D128" s="18"/>
      <c r="E128" s="25"/>
    </row>
    <row r="129" spans="1:5" ht="12" thickBot="1" x14ac:dyDescent="0.3">
      <c r="A129" s="268" t="s">
        <v>133</v>
      </c>
      <c r="B129" s="269"/>
      <c r="C129" s="18"/>
      <c r="D129" s="18"/>
      <c r="E129" s="25"/>
    </row>
    <row r="130" spans="1:5" ht="46.5" thickBot="1" x14ac:dyDescent="0.3">
      <c r="A130" s="35">
        <v>1.25</v>
      </c>
      <c r="B130" s="27" t="s">
        <v>134</v>
      </c>
      <c r="C130" s="28" t="s">
        <v>88</v>
      </c>
      <c r="D130" s="28"/>
      <c r="E130" s="29"/>
    </row>
    <row r="131" spans="1:5" ht="12" thickTop="1" x14ac:dyDescent="0.25">
      <c r="A131" s="30"/>
      <c r="E131" s="31"/>
    </row>
    <row r="132" spans="1:5" ht="12" thickBot="1" x14ac:dyDescent="0.3">
      <c r="A132" s="13" t="s">
        <v>135</v>
      </c>
      <c r="B132" s="14"/>
      <c r="E132" s="31"/>
    </row>
    <row r="133" spans="1:5" ht="12.5" thickTop="1" thickBot="1" x14ac:dyDescent="0.3">
      <c r="A133" s="15" t="s">
        <v>17</v>
      </c>
      <c r="B133" s="16" t="s">
        <v>18</v>
      </c>
      <c r="C133" s="16" t="s">
        <v>19</v>
      </c>
      <c r="D133" s="16" t="s">
        <v>20</v>
      </c>
      <c r="E133" s="17" t="s">
        <v>21</v>
      </c>
    </row>
    <row r="134" spans="1:5" ht="24" thickTop="1" thickBot="1" x14ac:dyDescent="0.3">
      <c r="A134" s="33">
        <v>1.2916666666666667</v>
      </c>
      <c r="B134" s="23" t="s">
        <v>136</v>
      </c>
      <c r="C134" s="18" t="s">
        <v>37</v>
      </c>
      <c r="D134" s="18"/>
      <c r="E134" s="25"/>
    </row>
    <row r="135" spans="1:5" ht="58" thickBot="1" x14ac:dyDescent="0.3">
      <c r="A135" s="33">
        <v>1.3333333333333333</v>
      </c>
      <c r="B135" s="23" t="s">
        <v>137</v>
      </c>
      <c r="C135" s="18" t="s">
        <v>37</v>
      </c>
      <c r="D135" s="18"/>
      <c r="E135" s="25"/>
    </row>
    <row r="136" spans="1:5" ht="23.5" thickBot="1" x14ac:dyDescent="0.3">
      <c r="A136" s="36">
        <v>1.375</v>
      </c>
      <c r="B136" s="27" t="s">
        <v>138</v>
      </c>
      <c r="C136" s="28" t="s">
        <v>37</v>
      </c>
      <c r="D136" s="28"/>
      <c r="E136" s="29"/>
    </row>
    <row r="137" spans="1:5" ht="12" thickTop="1" x14ac:dyDescent="0.25">
      <c r="A137" s="30"/>
      <c r="E137" s="31"/>
    </row>
    <row r="138" spans="1:5" ht="12" thickBot="1" x14ac:dyDescent="0.3">
      <c r="A138" s="13" t="s">
        <v>139</v>
      </c>
      <c r="B138" s="14"/>
      <c r="E138" s="31"/>
    </row>
    <row r="139" spans="1:5" ht="12.5" thickTop="1" thickBot="1" x14ac:dyDescent="0.3">
      <c r="A139" s="15" t="s">
        <v>17</v>
      </c>
      <c r="B139" s="16" t="s">
        <v>18</v>
      </c>
      <c r="C139" s="16" t="s">
        <v>19</v>
      </c>
      <c r="D139" s="16" t="s">
        <v>20</v>
      </c>
      <c r="E139" s="17" t="s">
        <v>21</v>
      </c>
    </row>
    <row r="140" spans="1:5" ht="24" thickTop="1" thickBot="1" x14ac:dyDescent="0.3">
      <c r="A140" s="32">
        <v>1.4166666666666667</v>
      </c>
      <c r="B140" s="23" t="s">
        <v>140</v>
      </c>
      <c r="C140" s="18"/>
      <c r="D140" s="18"/>
      <c r="E140" s="25"/>
    </row>
    <row r="141" spans="1:5" ht="23.5" thickBot="1" x14ac:dyDescent="0.3">
      <c r="A141" s="24"/>
      <c r="B141" s="23" t="s">
        <v>141</v>
      </c>
      <c r="C141" s="18"/>
      <c r="D141" s="18"/>
      <c r="E141" s="25"/>
    </row>
    <row r="142" spans="1:5" ht="23.5" thickBot="1" x14ac:dyDescent="0.3">
      <c r="A142" s="24"/>
      <c r="B142" s="23" t="s">
        <v>142</v>
      </c>
      <c r="C142" s="18"/>
      <c r="D142" s="18"/>
      <c r="E142" s="25"/>
    </row>
    <row r="143" spans="1:5" ht="12" thickBot="1" x14ac:dyDescent="0.3">
      <c r="A143" s="24"/>
      <c r="B143" s="23" t="s">
        <v>143</v>
      </c>
      <c r="C143" s="18"/>
      <c r="D143" s="18"/>
      <c r="E143" s="25"/>
    </row>
    <row r="144" spans="1:5" ht="23" x14ac:dyDescent="0.25">
      <c r="A144" s="270"/>
      <c r="B144" s="21" t="s">
        <v>144</v>
      </c>
      <c r="C144" s="256"/>
      <c r="D144" s="256"/>
      <c r="E144" s="258"/>
    </row>
    <row r="145" spans="1:5" x14ac:dyDescent="0.25">
      <c r="A145" s="271"/>
      <c r="B145" s="21" t="s">
        <v>145</v>
      </c>
      <c r="C145" s="273"/>
      <c r="D145" s="273"/>
      <c r="E145" s="274"/>
    </row>
    <row r="146" spans="1:5" x14ac:dyDescent="0.25">
      <c r="A146" s="271"/>
      <c r="B146" s="21" t="s">
        <v>146</v>
      </c>
      <c r="C146" s="273"/>
      <c r="D146" s="273"/>
      <c r="E146" s="274"/>
    </row>
    <row r="147" spans="1:5" x14ac:dyDescent="0.25">
      <c r="A147" s="271"/>
      <c r="B147" s="21" t="s">
        <v>147</v>
      </c>
      <c r="C147" s="273"/>
      <c r="D147" s="273"/>
      <c r="E147" s="274"/>
    </row>
    <row r="148" spans="1:5" x14ac:dyDescent="0.25">
      <c r="A148" s="271"/>
      <c r="B148" s="21" t="s">
        <v>148</v>
      </c>
      <c r="C148" s="273"/>
      <c r="D148" s="273"/>
      <c r="E148" s="274"/>
    </row>
    <row r="149" spans="1:5" ht="23" x14ac:dyDescent="0.25">
      <c r="A149" s="271"/>
      <c r="B149" s="21" t="s">
        <v>149</v>
      </c>
      <c r="C149" s="273"/>
      <c r="D149" s="273"/>
      <c r="E149" s="274"/>
    </row>
    <row r="150" spans="1:5" ht="12" thickBot="1" x14ac:dyDescent="0.3">
      <c r="A150" s="272"/>
      <c r="B150" s="23" t="s">
        <v>150</v>
      </c>
      <c r="C150" s="257"/>
      <c r="D150" s="257"/>
      <c r="E150" s="259"/>
    </row>
    <row r="151" spans="1:5" ht="23.5" thickBot="1" x14ac:dyDescent="0.3">
      <c r="A151" s="26"/>
      <c r="B151" s="27" t="s">
        <v>151</v>
      </c>
      <c r="C151" s="28"/>
      <c r="D151" s="28"/>
      <c r="E151" s="29"/>
    </row>
    <row r="152" spans="1:5" ht="12" thickTop="1" x14ac:dyDescent="0.25">
      <c r="A152" s="30"/>
    </row>
    <row r="153" spans="1:5" ht="12" thickBot="1" x14ac:dyDescent="0.3">
      <c r="A153" s="30"/>
    </row>
    <row r="154" spans="1:5" ht="24" thickTop="1" thickBot="1" x14ac:dyDescent="0.3">
      <c r="A154" s="15" t="s">
        <v>17</v>
      </c>
      <c r="B154" s="16" t="s">
        <v>152</v>
      </c>
      <c r="C154" s="281" t="s">
        <v>153</v>
      </c>
      <c r="D154" s="282"/>
      <c r="E154" s="17" t="s">
        <v>154</v>
      </c>
    </row>
    <row r="155" spans="1:5" ht="47" thickTop="1" thickBot="1" x14ac:dyDescent="0.3">
      <c r="A155" s="37" t="s">
        <v>155</v>
      </c>
      <c r="B155" s="38" t="s">
        <v>156</v>
      </c>
      <c r="C155" s="18"/>
      <c r="D155" s="275"/>
      <c r="E155" s="276"/>
    </row>
    <row r="156" spans="1:5" ht="35" thickBot="1" x14ac:dyDescent="0.3">
      <c r="A156" s="37" t="s">
        <v>157</v>
      </c>
      <c r="B156" s="38" t="s">
        <v>158</v>
      </c>
      <c r="C156" s="18"/>
      <c r="D156" s="277"/>
      <c r="E156" s="278"/>
    </row>
    <row r="157" spans="1:5" ht="12" thickBot="1" x14ac:dyDescent="0.3">
      <c r="A157" s="24" t="s">
        <v>159</v>
      </c>
      <c r="B157" s="38" t="s">
        <v>160</v>
      </c>
      <c r="C157" s="18"/>
      <c r="D157" s="277"/>
      <c r="E157" s="278"/>
    </row>
    <row r="158" spans="1:5" ht="23.5" thickBot="1" x14ac:dyDescent="0.3">
      <c r="A158" s="26"/>
      <c r="B158" s="39" t="s">
        <v>161</v>
      </c>
      <c r="C158" s="40"/>
      <c r="D158" s="279"/>
      <c r="E158" s="280"/>
    </row>
    <row r="159" spans="1:5" ht="12" thickTop="1" x14ac:dyDescent="0.25">
      <c r="A159" s="41"/>
      <c r="B159" s="41"/>
      <c r="C159" s="41"/>
      <c r="D159" s="41"/>
      <c r="E159" s="41"/>
    </row>
    <row r="160" spans="1:5" x14ac:dyDescent="0.25">
      <c r="A160" s="30"/>
    </row>
  </sheetData>
  <mergeCells count="64">
    <mergeCell ref="D155:E155"/>
    <mergeCell ref="D156:E156"/>
    <mergeCell ref="D157:E157"/>
    <mergeCell ref="D158:E158"/>
    <mergeCell ref="A129:B129"/>
    <mergeCell ref="A144:A150"/>
    <mergeCell ref="C144:C150"/>
    <mergeCell ref="D144:D150"/>
    <mergeCell ref="E144:E150"/>
    <mergeCell ref="C154:D154"/>
    <mergeCell ref="C116:C117"/>
    <mergeCell ref="D116:D117"/>
    <mergeCell ref="E116:E117"/>
    <mergeCell ref="A120:B120"/>
    <mergeCell ref="C121:C122"/>
    <mergeCell ref="D121:D122"/>
    <mergeCell ref="E121:E122"/>
    <mergeCell ref="E112:E113"/>
    <mergeCell ref="A76:B76"/>
    <mergeCell ref="A78:B78"/>
    <mergeCell ref="A87:B87"/>
    <mergeCell ref="A95:B95"/>
    <mergeCell ref="A97:B97"/>
    <mergeCell ref="A99:B99"/>
    <mergeCell ref="A101:B101"/>
    <mergeCell ref="A106:B106"/>
    <mergeCell ref="A111:B111"/>
    <mergeCell ref="C112:C113"/>
    <mergeCell ref="D112:D113"/>
    <mergeCell ref="D62:D64"/>
    <mergeCell ref="E62:E64"/>
    <mergeCell ref="A66:B66"/>
    <mergeCell ref="A68:B68"/>
    <mergeCell ref="A71:A73"/>
    <mergeCell ref="C71:C73"/>
    <mergeCell ref="D71:D73"/>
    <mergeCell ref="E71:E73"/>
    <mergeCell ref="C62:C64"/>
    <mergeCell ref="A46:B46"/>
    <mergeCell ref="A48:B48"/>
    <mergeCell ref="A51:B51"/>
    <mergeCell ref="A59:B59"/>
    <mergeCell ref="A62:A64"/>
    <mergeCell ref="A37:B37"/>
    <mergeCell ref="C22:C23"/>
    <mergeCell ref="D22:D23"/>
    <mergeCell ref="E22:E23"/>
    <mergeCell ref="A26:B26"/>
    <mergeCell ref="C27:C28"/>
    <mergeCell ref="D27:D28"/>
    <mergeCell ref="E27:E28"/>
    <mergeCell ref="C29:C30"/>
    <mergeCell ref="D29:D30"/>
    <mergeCell ref="E29:E30"/>
    <mergeCell ref="A31:B31"/>
    <mergeCell ref="A35:B35"/>
    <mergeCell ref="C18:C19"/>
    <mergeCell ref="D18:D19"/>
    <mergeCell ref="E18:E19"/>
    <mergeCell ref="A1:B1"/>
    <mergeCell ref="C1:E1"/>
    <mergeCell ref="A17:B17"/>
    <mergeCell ref="B3:B5"/>
    <mergeCell ref="A3:A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F607E-A483-4BC5-A6F3-7AC405B8C610}">
  <dimension ref="A4:Q30"/>
  <sheetViews>
    <sheetView showGridLines="0" topLeftCell="A32" workbookViewId="0">
      <selection activeCell="L8" sqref="L8"/>
    </sheetView>
  </sheetViews>
  <sheetFormatPr defaultColWidth="9.1796875" defaultRowHeight="13" x14ac:dyDescent="0.3"/>
  <cols>
    <col min="1" max="1" width="9.1796875" style="45"/>
    <col min="2" max="2" width="42.1796875" style="45" customWidth="1"/>
    <col min="3" max="3" width="3.81640625" style="46" customWidth="1"/>
    <col min="4" max="4" width="15.7265625" style="45" customWidth="1"/>
    <col min="5" max="5" width="16.54296875" style="45" customWidth="1"/>
    <col min="6" max="6" width="13.54296875" style="45" bestFit="1" customWidth="1"/>
    <col min="7" max="12" width="9.1796875" style="45"/>
    <col min="13" max="13" width="10.453125" style="45" bestFit="1" customWidth="1"/>
    <col min="14" max="16384" width="9.1796875" style="45"/>
  </cols>
  <sheetData>
    <row r="4" spans="1:17" ht="13.5" thickBot="1" x14ac:dyDescent="0.35"/>
    <row r="5" spans="1:17" s="52" customFormat="1" x14ac:dyDescent="0.3">
      <c r="A5" s="208" t="s">
        <v>162</v>
      </c>
      <c r="B5" s="209" t="s">
        <v>163</v>
      </c>
      <c r="C5" s="210"/>
      <c r="D5" s="211"/>
      <c r="E5" s="212" t="s">
        <v>164</v>
      </c>
      <c r="F5" s="209" t="s">
        <v>449</v>
      </c>
      <c r="G5" s="211"/>
      <c r="H5" s="211"/>
      <c r="I5" s="211"/>
      <c r="J5" s="211"/>
      <c r="K5" s="212" t="s">
        <v>166</v>
      </c>
      <c r="L5" s="228">
        <v>45814</v>
      </c>
      <c r="M5" s="45"/>
      <c r="N5" s="45"/>
      <c r="O5" s="45"/>
      <c r="P5" s="45"/>
      <c r="Q5" s="45"/>
    </row>
    <row r="6" spans="1:17" s="52" customFormat="1" x14ac:dyDescent="0.3">
      <c r="A6" s="213" t="s">
        <v>167</v>
      </c>
      <c r="B6" s="214" t="s">
        <v>168</v>
      </c>
      <c r="C6" s="215"/>
      <c r="D6" s="216"/>
      <c r="E6" s="217" t="s">
        <v>169</v>
      </c>
      <c r="F6" s="214" t="s">
        <v>450</v>
      </c>
      <c r="G6" s="216"/>
      <c r="H6" s="216"/>
      <c r="I6" s="216"/>
      <c r="J6" s="216"/>
      <c r="K6" s="217" t="s">
        <v>166</v>
      </c>
      <c r="L6" s="229">
        <v>45817</v>
      </c>
      <c r="M6" s="45"/>
      <c r="N6" s="45"/>
      <c r="O6" s="45"/>
      <c r="P6" s="45"/>
      <c r="Q6" s="45"/>
    </row>
    <row r="7" spans="1:17" s="52" customFormat="1" x14ac:dyDescent="0.3">
      <c r="A7" s="213" t="s">
        <v>171</v>
      </c>
      <c r="B7" s="214" t="s">
        <v>448</v>
      </c>
      <c r="C7" s="215"/>
      <c r="D7" s="216"/>
      <c r="E7" s="217" t="s">
        <v>173</v>
      </c>
      <c r="F7" s="214" t="s">
        <v>174</v>
      </c>
      <c r="G7" s="216"/>
      <c r="H7" s="216"/>
      <c r="I7" s="216"/>
      <c r="J7" s="216"/>
      <c r="K7" s="217" t="s">
        <v>166</v>
      </c>
      <c r="L7" s="229">
        <v>45822</v>
      </c>
      <c r="M7" s="45"/>
      <c r="N7" s="45"/>
      <c r="O7" s="45"/>
      <c r="P7" s="45"/>
      <c r="Q7" s="45"/>
    </row>
    <row r="8" spans="1:17" s="52" customFormat="1" ht="13.5" thickBot="1" x14ac:dyDescent="0.35">
      <c r="A8" s="218" t="s">
        <v>175</v>
      </c>
      <c r="B8" s="219" t="s">
        <v>176</v>
      </c>
      <c r="C8" s="220"/>
      <c r="D8" s="221"/>
      <c r="E8" s="221"/>
      <c r="F8" s="221"/>
      <c r="G8" s="221"/>
      <c r="H8" s="221"/>
      <c r="I8" s="219"/>
      <c r="J8" s="219"/>
      <c r="K8" s="221"/>
      <c r="L8" s="230"/>
      <c r="M8" s="45"/>
      <c r="N8" s="45"/>
      <c r="O8" s="45"/>
      <c r="P8" s="45"/>
      <c r="Q8" s="45"/>
    </row>
    <row r="10" spans="1:17" x14ac:dyDescent="0.3">
      <c r="A10" s="55"/>
      <c r="B10" s="55"/>
      <c r="C10" s="55"/>
      <c r="D10" s="55"/>
      <c r="E10" s="55"/>
      <c r="F10" s="55"/>
      <c r="G10" s="55"/>
      <c r="H10" s="55"/>
      <c r="I10" s="55"/>
      <c r="J10" s="55"/>
      <c r="K10" s="55"/>
      <c r="L10" s="55"/>
    </row>
    <row r="11" spans="1:17" x14ac:dyDescent="0.3">
      <c r="A11" s="283" t="s">
        <v>177</v>
      </c>
      <c r="B11" s="284"/>
      <c r="C11" s="284"/>
      <c r="D11" s="284"/>
      <c r="E11" s="284"/>
      <c r="F11" s="284"/>
      <c r="G11" s="284"/>
      <c r="H11" s="284"/>
      <c r="I11" s="284"/>
      <c r="J11" s="284"/>
      <c r="K11" s="284"/>
      <c r="L11" s="284"/>
    </row>
    <row r="12" spans="1:17" x14ac:dyDescent="0.3">
      <c r="A12" s="55"/>
      <c r="B12" s="55"/>
      <c r="C12" s="55"/>
      <c r="D12" s="55"/>
      <c r="E12" s="55"/>
      <c r="F12" s="55"/>
      <c r="G12" s="55"/>
      <c r="H12" s="55"/>
      <c r="I12" s="55"/>
      <c r="J12" s="55"/>
      <c r="K12" s="55"/>
      <c r="L12" s="55"/>
    </row>
    <row r="13" spans="1:17" x14ac:dyDescent="0.3">
      <c r="A13" s="55"/>
      <c r="B13" s="56" t="s">
        <v>178</v>
      </c>
      <c r="C13" s="57" t="s">
        <v>179</v>
      </c>
      <c r="D13" s="58"/>
      <c r="E13" s="58"/>
      <c r="F13" s="58"/>
      <c r="G13" s="58"/>
      <c r="H13" s="58"/>
      <c r="I13" s="58"/>
      <c r="J13" s="58"/>
      <c r="K13" s="58"/>
      <c r="L13" s="55"/>
    </row>
    <row r="14" spans="1:17" x14ac:dyDescent="0.3">
      <c r="A14" s="59"/>
      <c r="B14" s="59"/>
      <c r="C14" s="59"/>
      <c r="D14" s="59"/>
      <c r="E14" s="59"/>
      <c r="F14" s="59"/>
      <c r="G14" s="59"/>
      <c r="H14" s="59"/>
      <c r="I14" s="59"/>
      <c r="J14" s="59"/>
      <c r="K14" s="59"/>
      <c r="L14" s="59"/>
    </row>
    <row r="15" spans="1:17" x14ac:dyDescent="0.3">
      <c r="A15" s="283" t="s">
        <v>180</v>
      </c>
      <c r="B15" s="284"/>
      <c r="C15" s="284"/>
      <c r="D15" s="284"/>
      <c r="E15" s="284"/>
      <c r="F15" s="284"/>
      <c r="G15" s="284"/>
      <c r="H15" s="284"/>
      <c r="I15" s="284"/>
      <c r="J15" s="284"/>
      <c r="K15" s="284"/>
      <c r="L15" s="284"/>
    </row>
    <row r="16" spans="1:17" x14ac:dyDescent="0.3">
      <c r="A16" s="60"/>
      <c r="B16" s="61"/>
      <c r="C16" s="61"/>
      <c r="D16" s="61"/>
      <c r="E16" s="61"/>
      <c r="F16" s="61"/>
      <c r="G16" s="61"/>
      <c r="H16" s="61"/>
      <c r="I16" s="61"/>
      <c r="J16" s="61"/>
      <c r="K16" s="61"/>
      <c r="L16" s="61"/>
    </row>
    <row r="17" spans="1:12" x14ac:dyDescent="0.3">
      <c r="A17" s="60"/>
      <c r="B17" s="61"/>
      <c r="C17" s="45"/>
      <c r="D17" s="62"/>
      <c r="E17" s="61"/>
      <c r="F17" s="61"/>
      <c r="G17" s="61"/>
      <c r="H17" s="61"/>
      <c r="I17" s="61"/>
      <c r="J17" s="61"/>
      <c r="K17" s="61"/>
      <c r="L17" s="61"/>
    </row>
    <row r="18" spans="1:12" hidden="1" x14ac:dyDescent="0.3">
      <c r="A18" s="60"/>
      <c r="B18" s="63" t="s">
        <v>181</v>
      </c>
      <c r="C18" s="45"/>
      <c r="D18" s="64"/>
      <c r="E18" s="65"/>
      <c r="F18" s="61"/>
      <c r="G18" s="61"/>
      <c r="H18" s="61"/>
      <c r="I18" s="61"/>
      <c r="J18" s="61"/>
      <c r="K18" s="61"/>
      <c r="L18" s="61"/>
    </row>
    <row r="19" spans="1:12" ht="14.5" x14ac:dyDescent="0.3">
      <c r="A19" s="60"/>
      <c r="B19" s="63" t="s">
        <v>182</v>
      </c>
      <c r="C19" s="45"/>
      <c r="D19" s="71"/>
      <c r="E19" s="65"/>
      <c r="F19" s="61"/>
      <c r="G19" s="61"/>
      <c r="H19" s="61"/>
      <c r="I19" s="61"/>
      <c r="J19" s="61"/>
      <c r="K19" s="61"/>
      <c r="L19" s="61"/>
    </row>
    <row r="20" spans="1:12" ht="14.5" x14ac:dyDescent="0.3">
      <c r="A20" s="60"/>
      <c r="B20" s="63" t="s">
        <v>183</v>
      </c>
      <c r="C20" s="45"/>
      <c r="D20" s="71"/>
      <c r="E20" s="65"/>
      <c r="F20" s="61"/>
      <c r="G20" s="61"/>
      <c r="H20" s="61"/>
      <c r="I20" s="61"/>
      <c r="J20" s="61"/>
      <c r="K20" s="61"/>
      <c r="L20" s="61"/>
    </row>
    <row r="21" spans="1:12" hidden="1" x14ac:dyDescent="0.3">
      <c r="A21" s="55"/>
      <c r="B21" s="63" t="s">
        <v>184</v>
      </c>
      <c r="C21" s="45"/>
      <c r="D21" s="66"/>
      <c r="E21" s="55"/>
      <c r="F21" s="55"/>
      <c r="G21" s="55"/>
      <c r="H21" s="55"/>
      <c r="I21" s="55"/>
      <c r="J21" s="55"/>
      <c r="K21" s="55"/>
      <c r="L21" s="55"/>
    </row>
    <row r="22" spans="1:12" ht="14.5" x14ac:dyDescent="0.35">
      <c r="A22" s="55"/>
      <c r="B22" s="72" t="s">
        <v>185</v>
      </c>
      <c r="C22" s="67"/>
      <c r="D22" s="55"/>
      <c r="E22" s="55"/>
      <c r="F22" s="55"/>
      <c r="G22" s="55"/>
      <c r="H22" s="55"/>
      <c r="I22" s="55"/>
      <c r="J22" s="55"/>
      <c r="K22" s="55"/>
      <c r="L22" s="55"/>
    </row>
    <row r="23" spans="1:12" x14ac:dyDescent="0.3">
      <c r="A23" s="283" t="s">
        <v>186</v>
      </c>
      <c r="B23" s="284"/>
      <c r="C23" s="284"/>
      <c r="D23" s="284"/>
      <c r="E23" s="284"/>
      <c r="F23" s="284"/>
      <c r="G23" s="284"/>
      <c r="H23" s="284"/>
      <c r="I23" s="284"/>
      <c r="J23" s="284"/>
      <c r="K23" s="284"/>
      <c r="L23" s="284"/>
    </row>
    <row r="24" spans="1:12" x14ac:dyDescent="0.3">
      <c r="A24" s="68"/>
      <c r="B24" s="68"/>
      <c r="C24" s="68"/>
      <c r="D24" s="68"/>
      <c r="E24" s="68"/>
      <c r="F24" s="68"/>
      <c r="G24" s="68"/>
      <c r="H24" s="68"/>
      <c r="I24" s="68"/>
      <c r="J24" s="68"/>
      <c r="K24" s="68"/>
      <c r="L24" s="55"/>
    </row>
    <row r="25" spans="1:12" x14ac:dyDescent="0.3">
      <c r="A25" s="55"/>
      <c r="B25" s="68" t="s">
        <v>187</v>
      </c>
      <c r="C25" s="68"/>
      <c r="D25" s="68"/>
      <c r="E25" s="68"/>
      <c r="F25" s="68"/>
      <c r="G25" s="68"/>
      <c r="H25" s="68"/>
      <c r="I25" s="68"/>
      <c r="J25" s="68"/>
      <c r="K25" s="68"/>
      <c r="L25" s="55"/>
    </row>
    <row r="26" spans="1:12" x14ac:dyDescent="0.3">
      <c r="A26" s="69"/>
      <c r="B26" s="68"/>
      <c r="C26" s="68"/>
      <c r="D26" s="68"/>
      <c r="E26" s="68"/>
      <c r="F26" s="68"/>
      <c r="G26" s="68"/>
      <c r="H26" s="68"/>
      <c r="I26" s="68"/>
      <c r="J26" s="68"/>
      <c r="K26" s="68"/>
      <c r="L26" s="55"/>
    </row>
    <row r="27" spans="1:12" x14ac:dyDescent="0.3">
      <c r="A27" s="283" t="s">
        <v>188</v>
      </c>
      <c r="B27" s="284"/>
      <c r="C27" s="284"/>
      <c r="D27" s="284"/>
      <c r="E27" s="284"/>
      <c r="F27" s="284"/>
      <c r="G27" s="284"/>
      <c r="H27" s="284"/>
      <c r="I27" s="284"/>
      <c r="J27" s="284"/>
      <c r="K27" s="284"/>
      <c r="L27" s="284"/>
    </row>
    <row r="28" spans="1:12" x14ac:dyDescent="0.3">
      <c r="A28" s="55"/>
      <c r="B28" s="55"/>
      <c r="C28" s="55"/>
      <c r="D28" s="55"/>
      <c r="E28" s="55"/>
      <c r="F28" s="55"/>
      <c r="G28" s="55"/>
      <c r="H28" s="55"/>
      <c r="I28" s="55"/>
      <c r="J28" s="55"/>
      <c r="K28" s="55"/>
      <c r="L28" s="55"/>
    </row>
    <row r="29" spans="1:12" x14ac:dyDescent="0.3">
      <c r="A29" s="55"/>
      <c r="B29" s="70" t="s">
        <v>189</v>
      </c>
      <c r="C29" s="55"/>
      <c r="D29" s="55"/>
      <c r="E29" s="55"/>
      <c r="F29" s="55"/>
      <c r="G29" s="55"/>
      <c r="H29" s="55"/>
      <c r="I29" s="55"/>
      <c r="J29" s="55"/>
      <c r="K29" s="55"/>
      <c r="L29" s="55"/>
    </row>
    <row r="30" spans="1:12" x14ac:dyDescent="0.3">
      <c r="A30" s="63"/>
      <c r="B30" s="55"/>
      <c r="C30" s="55"/>
      <c r="D30" s="55"/>
      <c r="E30" s="55"/>
      <c r="F30" s="55"/>
      <c r="G30" s="55"/>
      <c r="H30" s="55"/>
      <c r="I30" s="55"/>
      <c r="J30" s="55"/>
      <c r="K30" s="55"/>
      <c r="L30" s="55"/>
    </row>
  </sheetData>
  <mergeCells count="4">
    <mergeCell ref="A11:L11"/>
    <mergeCell ref="A15:L15"/>
    <mergeCell ref="A23:L23"/>
    <mergeCell ref="A27:L2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FE093-21EA-4E18-81DE-E595E32CA142}">
  <dimension ref="A1:J46"/>
  <sheetViews>
    <sheetView showGridLines="0" topLeftCell="A9" workbookViewId="0">
      <selection activeCell="F20" sqref="F20"/>
    </sheetView>
  </sheetViews>
  <sheetFormatPr defaultRowHeight="14.5" x14ac:dyDescent="0.35"/>
  <cols>
    <col min="1" max="1" width="4.1796875" customWidth="1"/>
    <col min="2" max="2" width="12.453125" customWidth="1"/>
    <col min="3" max="3" width="1" customWidth="1"/>
    <col min="4" max="4" width="36.453125" customWidth="1"/>
    <col min="5" max="5" width="7.54296875" bestFit="1" customWidth="1"/>
    <col min="6" max="7" width="17.1796875" bestFit="1" customWidth="1"/>
    <col min="8" max="8" width="16.1796875" bestFit="1" customWidth="1"/>
    <col min="9" max="9" width="18.453125" customWidth="1"/>
    <col min="10" max="10" width="42.453125" bestFit="1" customWidth="1"/>
  </cols>
  <sheetData>
    <row r="1" spans="1:10" s="161" customFormat="1" x14ac:dyDescent="0.35">
      <c r="B1" s="162" t="s">
        <v>190</v>
      </c>
      <c r="F1" s="163">
        <f>SUM(F7:F513)</f>
        <v>204309487586</v>
      </c>
      <c r="G1" s="163">
        <f>SUM(G7:G513)</f>
        <v>204309487586</v>
      </c>
      <c r="H1" s="164"/>
      <c r="I1" s="164">
        <f>F109-F112</f>
        <v>0</v>
      </c>
    </row>
    <row r="2" spans="1:10" s="161" customFormat="1" x14ac:dyDescent="0.35">
      <c r="B2" s="162" t="s">
        <v>191</v>
      </c>
      <c r="F2" s="165"/>
      <c r="G2" s="165"/>
      <c r="H2" s="164"/>
      <c r="I2" s="164"/>
    </row>
    <row r="3" spans="1:10" s="161" customFormat="1" x14ac:dyDescent="0.35">
      <c r="F3" s="165"/>
      <c r="G3" s="165"/>
      <c r="H3" s="164"/>
      <c r="I3" s="164"/>
    </row>
    <row r="4" spans="1:10" s="161" customFormat="1" x14ac:dyDescent="0.35">
      <c r="F4" s="165"/>
      <c r="G4" s="165"/>
      <c r="H4" s="164"/>
      <c r="I4" s="164"/>
    </row>
    <row r="5" spans="1:10" s="161" customFormat="1" x14ac:dyDescent="0.35">
      <c r="B5" s="287" t="s">
        <v>192</v>
      </c>
      <c r="C5" s="289" t="s">
        <v>193</v>
      </c>
      <c r="D5" s="290"/>
      <c r="E5" s="293" t="s">
        <v>194</v>
      </c>
      <c r="F5" s="295" t="s">
        <v>195</v>
      </c>
      <c r="G5" s="296"/>
      <c r="H5" s="297" t="s">
        <v>196</v>
      </c>
      <c r="I5" s="298"/>
      <c r="J5" s="285" t="s">
        <v>197</v>
      </c>
    </row>
    <row r="6" spans="1:10" s="161" customFormat="1" x14ac:dyDescent="0.35">
      <c r="B6" s="288"/>
      <c r="C6" s="291"/>
      <c r="D6" s="292"/>
      <c r="E6" s="294"/>
      <c r="F6" s="166" t="s">
        <v>198</v>
      </c>
      <c r="G6" s="166" t="s">
        <v>199</v>
      </c>
      <c r="H6" s="167" t="s">
        <v>198</v>
      </c>
      <c r="I6" s="167" t="s">
        <v>199</v>
      </c>
      <c r="J6" s="286"/>
    </row>
    <row r="7" spans="1:10" s="161" customFormat="1" x14ac:dyDescent="0.35">
      <c r="B7" s="168"/>
      <c r="C7" s="168"/>
      <c r="D7" s="168"/>
      <c r="E7" s="168"/>
      <c r="F7" s="169"/>
      <c r="G7" s="169"/>
      <c r="H7" s="169"/>
      <c r="I7" s="169"/>
      <c r="J7" s="168"/>
    </row>
    <row r="8" spans="1:10" s="161" customFormat="1" x14ac:dyDescent="0.35">
      <c r="A8" s="177" t="s">
        <v>200</v>
      </c>
      <c r="B8" s="168"/>
      <c r="C8" s="178" t="s">
        <v>201</v>
      </c>
      <c r="D8" s="168"/>
      <c r="E8" s="168"/>
      <c r="F8" s="169"/>
      <c r="G8" s="169">
        <v>1050000000</v>
      </c>
      <c r="H8" s="169"/>
      <c r="I8" s="169"/>
      <c r="J8" s="168"/>
    </row>
    <row r="9" spans="1:10" s="161" customFormat="1" x14ac:dyDescent="0.35">
      <c r="B9" s="168"/>
      <c r="D9" s="179" t="s">
        <v>202</v>
      </c>
      <c r="E9" s="168"/>
      <c r="F9" s="169">
        <f>G8</f>
        <v>1050000000</v>
      </c>
      <c r="G9" s="169"/>
      <c r="H9" s="169"/>
      <c r="I9" s="169"/>
      <c r="J9" s="168"/>
    </row>
    <row r="10" spans="1:10" s="161" customFormat="1" x14ac:dyDescent="0.35">
      <c r="B10" s="168"/>
      <c r="C10" s="168"/>
      <c r="D10" s="168"/>
      <c r="E10" s="168"/>
      <c r="F10" s="169"/>
      <c r="G10" s="169"/>
      <c r="H10" s="169"/>
      <c r="I10" s="169"/>
      <c r="J10" s="168"/>
    </row>
    <row r="11" spans="1:10" s="161" customFormat="1" x14ac:dyDescent="0.35">
      <c r="A11" s="177"/>
      <c r="B11" s="168"/>
      <c r="C11" s="168" t="s">
        <v>203</v>
      </c>
      <c r="D11" s="168"/>
      <c r="E11" s="168"/>
      <c r="F11" s="169"/>
      <c r="G11" s="169">
        <v>62518053072</v>
      </c>
      <c r="H11" s="169"/>
      <c r="I11" s="169"/>
      <c r="J11" s="168"/>
    </row>
    <row r="12" spans="1:10" s="161" customFormat="1" x14ac:dyDescent="0.35">
      <c r="B12" s="168"/>
      <c r="C12" s="168"/>
      <c r="D12" s="168" t="s">
        <v>204</v>
      </c>
      <c r="E12" s="168"/>
      <c r="F12" s="169">
        <f>G11</f>
        <v>62518053072</v>
      </c>
      <c r="G12" s="169"/>
      <c r="H12" s="169"/>
      <c r="I12" s="169"/>
      <c r="J12" s="168"/>
    </row>
    <row r="13" spans="1:10" s="161" customFormat="1" x14ac:dyDescent="0.35">
      <c r="B13" s="168"/>
      <c r="C13" s="168"/>
      <c r="D13" s="176" t="s">
        <v>205</v>
      </c>
      <c r="E13" s="168"/>
      <c r="F13" s="169"/>
      <c r="G13" s="169"/>
      <c r="H13" s="169"/>
      <c r="I13" s="169"/>
      <c r="J13" s="168"/>
    </row>
    <row r="14" spans="1:10" s="161" customFormat="1" x14ac:dyDescent="0.35">
      <c r="B14" s="168"/>
      <c r="C14" s="168"/>
      <c r="D14" s="168"/>
      <c r="E14" s="168"/>
      <c r="F14" s="169"/>
      <c r="G14" s="169"/>
      <c r="H14" s="169"/>
      <c r="I14" s="169"/>
      <c r="J14" s="168"/>
    </row>
    <row r="15" spans="1:10" s="161" customFormat="1" x14ac:dyDescent="0.35">
      <c r="A15" s="161">
        <v>2</v>
      </c>
      <c r="B15" s="168"/>
      <c r="C15" s="168"/>
      <c r="D15" s="168" t="s">
        <v>206</v>
      </c>
      <c r="E15" s="168"/>
      <c r="F15" s="169"/>
      <c r="G15" s="169">
        <v>132646777153</v>
      </c>
      <c r="H15" s="169"/>
      <c r="I15" s="169"/>
      <c r="J15" s="168"/>
    </row>
    <row r="16" spans="1:10" s="161" customFormat="1" x14ac:dyDescent="0.35">
      <c r="B16" s="168"/>
      <c r="C16" s="168"/>
      <c r="D16" s="168" t="s">
        <v>207</v>
      </c>
      <c r="E16" s="168"/>
      <c r="F16" s="169">
        <f>G15</f>
        <v>132646777153</v>
      </c>
      <c r="G16" s="169"/>
      <c r="H16" s="169"/>
      <c r="I16" s="169"/>
      <c r="J16" s="168"/>
    </row>
    <row r="17" spans="1:10" s="161" customFormat="1" x14ac:dyDescent="0.35">
      <c r="B17" s="168"/>
      <c r="C17" s="168"/>
      <c r="D17" s="176" t="s">
        <v>208</v>
      </c>
      <c r="E17" s="168"/>
      <c r="F17" s="169"/>
      <c r="G17" s="169"/>
      <c r="H17" s="169"/>
      <c r="I17" s="169"/>
      <c r="J17" s="168"/>
    </row>
    <row r="18" spans="1:10" s="161" customFormat="1" x14ac:dyDescent="0.35">
      <c r="A18" s="161">
        <v>3</v>
      </c>
      <c r="B18" s="168"/>
      <c r="C18" s="168"/>
      <c r="D18" s="168"/>
      <c r="E18" s="168"/>
      <c r="F18" s="169"/>
      <c r="G18" s="169"/>
      <c r="H18" s="169"/>
      <c r="I18" s="169"/>
      <c r="J18" s="168"/>
    </row>
    <row r="19" spans="1:10" s="161" customFormat="1" x14ac:dyDescent="0.35">
      <c r="B19" s="168"/>
      <c r="C19" s="168"/>
      <c r="D19" s="168" t="s">
        <v>206</v>
      </c>
      <c r="E19" s="168"/>
      <c r="F19" s="169"/>
      <c r="G19" s="169">
        <v>8079657361</v>
      </c>
      <c r="H19" s="169"/>
      <c r="I19" s="169"/>
      <c r="J19" s="168"/>
    </row>
    <row r="20" spans="1:10" s="161" customFormat="1" x14ac:dyDescent="0.35">
      <c r="B20" s="168"/>
      <c r="C20" s="170"/>
      <c r="D20" s="170" t="s">
        <v>207</v>
      </c>
      <c r="E20" s="168"/>
      <c r="F20" s="169">
        <f>G19</f>
        <v>8079657361</v>
      </c>
      <c r="G20" s="169"/>
      <c r="H20" s="169"/>
      <c r="I20" s="169"/>
      <c r="J20" s="168"/>
    </row>
    <row r="21" spans="1:10" s="161" customFormat="1" x14ac:dyDescent="0.35">
      <c r="B21" s="168"/>
      <c r="C21" s="168"/>
      <c r="D21" s="168"/>
      <c r="E21" s="168"/>
      <c r="F21" s="169"/>
      <c r="G21" s="169"/>
      <c r="H21" s="169"/>
      <c r="I21" s="169"/>
      <c r="J21" s="168"/>
    </row>
    <row r="22" spans="1:10" s="161" customFormat="1" x14ac:dyDescent="0.35">
      <c r="A22" s="161">
        <v>4</v>
      </c>
      <c r="B22" s="168"/>
      <c r="C22" s="168"/>
      <c r="D22" s="168" t="s">
        <v>209</v>
      </c>
      <c r="E22" s="171"/>
      <c r="G22" s="173"/>
      <c r="H22" s="172">
        <v>86959145763</v>
      </c>
      <c r="I22" s="173"/>
      <c r="J22" s="174"/>
    </row>
    <row r="23" spans="1:10" s="161" customFormat="1" x14ac:dyDescent="0.35">
      <c r="B23" s="168"/>
      <c r="C23" s="168"/>
      <c r="D23" s="168" t="s">
        <v>210</v>
      </c>
      <c r="E23" s="171"/>
      <c r="G23" s="173"/>
      <c r="H23" s="172">
        <v>1694239200</v>
      </c>
      <c r="I23" s="173"/>
      <c r="J23" s="174"/>
    </row>
    <row r="24" spans="1:10" s="161" customFormat="1" x14ac:dyDescent="0.35">
      <c r="B24" s="168"/>
      <c r="C24" s="168"/>
      <c r="D24" s="168" t="s">
        <v>211</v>
      </c>
      <c r="E24" s="171"/>
      <c r="G24" s="173"/>
      <c r="H24" s="172">
        <v>583412160</v>
      </c>
      <c r="I24" s="173"/>
      <c r="J24" s="174"/>
    </row>
    <row r="25" spans="1:10" s="161" customFormat="1" x14ac:dyDescent="0.35">
      <c r="B25" s="168"/>
      <c r="C25" s="168"/>
      <c r="D25" s="180" t="s">
        <v>212</v>
      </c>
      <c r="E25" s="171"/>
      <c r="G25" s="173"/>
      <c r="H25" s="172"/>
      <c r="I25" s="172">
        <v>86959145763</v>
      </c>
      <c r="J25" s="174"/>
    </row>
    <row r="26" spans="1:10" s="161" customFormat="1" x14ac:dyDescent="0.35">
      <c r="B26" s="168"/>
      <c r="C26" s="168"/>
      <c r="D26" s="180" t="s">
        <v>210</v>
      </c>
      <c r="E26" s="171"/>
      <c r="G26" s="173"/>
      <c r="H26" s="172"/>
      <c r="I26" s="172">
        <v>1694239200</v>
      </c>
      <c r="J26" s="174"/>
    </row>
    <row r="27" spans="1:10" s="161" customFormat="1" x14ac:dyDescent="0.35">
      <c r="B27" s="168"/>
      <c r="C27" s="168"/>
      <c r="D27" s="180" t="s">
        <v>211</v>
      </c>
      <c r="E27" s="171"/>
      <c r="F27" s="172"/>
      <c r="G27" s="173"/>
      <c r="H27" s="173"/>
      <c r="I27" s="172">
        <v>583412160</v>
      </c>
      <c r="J27" s="174"/>
    </row>
    <row r="28" spans="1:10" s="161" customFormat="1" x14ac:dyDescent="0.35">
      <c r="B28" s="168"/>
      <c r="C28" s="168"/>
      <c r="D28" s="168"/>
      <c r="E28" s="171"/>
      <c r="F28" s="172"/>
      <c r="G28" s="173"/>
      <c r="H28" s="173"/>
      <c r="I28" s="173"/>
      <c r="J28" s="174"/>
    </row>
    <row r="29" spans="1:10" s="161" customFormat="1" x14ac:dyDescent="0.35">
      <c r="B29" s="168"/>
      <c r="C29" s="168"/>
      <c r="D29" s="168"/>
      <c r="E29" s="171"/>
      <c r="F29" s="172"/>
      <c r="G29" s="173"/>
      <c r="H29" s="173"/>
      <c r="I29" s="173"/>
      <c r="J29" s="174"/>
    </row>
    <row r="30" spans="1:10" s="161" customFormat="1" x14ac:dyDescent="0.35">
      <c r="B30" s="168"/>
      <c r="C30" s="168"/>
      <c r="D30" s="168" t="s">
        <v>213</v>
      </c>
      <c r="E30" s="171"/>
      <c r="F30" s="172"/>
      <c r="G30" s="173"/>
      <c r="H30" s="173">
        <v>16455117914</v>
      </c>
      <c r="I30" s="173"/>
      <c r="J30" s="174"/>
    </row>
    <row r="31" spans="1:10" s="161" customFormat="1" x14ac:dyDescent="0.35">
      <c r="B31" s="168"/>
      <c r="C31" s="168"/>
      <c r="D31" s="168"/>
      <c r="E31" s="171"/>
      <c r="F31" s="172"/>
      <c r="G31" s="173"/>
      <c r="H31" s="173"/>
      <c r="I31" s="173"/>
      <c r="J31" s="174"/>
    </row>
    <row r="32" spans="1:10" s="161" customFormat="1" x14ac:dyDescent="0.35">
      <c r="B32" s="168"/>
      <c r="C32" s="168"/>
      <c r="D32" s="168" t="s">
        <v>214</v>
      </c>
      <c r="E32" s="171"/>
      <c r="F32" s="172"/>
      <c r="G32" s="173"/>
      <c r="H32" s="173"/>
      <c r="I32" s="173">
        <f>H30</f>
        <v>16455117914</v>
      </c>
      <c r="J32" s="174"/>
    </row>
    <row r="33" spans="2:10" s="161" customFormat="1" x14ac:dyDescent="0.35">
      <c r="B33" s="168"/>
      <c r="C33" s="168"/>
      <c r="D33" s="168"/>
      <c r="E33" s="171"/>
      <c r="F33" s="172"/>
      <c r="G33" s="173"/>
      <c r="I33" s="173"/>
      <c r="J33" s="174"/>
    </row>
    <row r="34" spans="2:10" s="161" customFormat="1" x14ac:dyDescent="0.35">
      <c r="B34" s="168"/>
      <c r="C34" s="168"/>
      <c r="D34" s="168" t="s">
        <v>215</v>
      </c>
      <c r="E34" s="171"/>
      <c r="F34" s="172"/>
      <c r="G34" s="173"/>
      <c r="H34" s="173">
        <f>15000000</f>
        <v>15000000</v>
      </c>
      <c r="I34" s="173"/>
      <c r="J34" s="174"/>
    </row>
    <row r="35" spans="2:10" s="161" customFormat="1" x14ac:dyDescent="0.35">
      <c r="B35" s="168"/>
      <c r="C35" s="168"/>
      <c r="D35" s="181" t="s">
        <v>216</v>
      </c>
      <c r="E35" s="171"/>
      <c r="F35" s="172"/>
      <c r="G35" s="173"/>
      <c r="H35" s="173"/>
      <c r="I35" s="173">
        <f>H34</f>
        <v>15000000</v>
      </c>
      <c r="J35" s="174"/>
    </row>
    <row r="36" spans="2:10" s="161" customFormat="1" x14ac:dyDescent="0.35">
      <c r="B36" s="168"/>
      <c r="C36" s="168"/>
      <c r="D36" s="181"/>
      <c r="E36" s="171"/>
      <c r="F36" s="172"/>
      <c r="G36" s="173"/>
      <c r="H36" s="173"/>
      <c r="I36" s="173"/>
      <c r="J36" s="174"/>
    </row>
    <row r="37" spans="2:10" s="161" customFormat="1" x14ac:dyDescent="0.35">
      <c r="B37" s="180" t="s">
        <v>217</v>
      </c>
      <c r="C37" s="168"/>
      <c r="D37" s="175" t="s">
        <v>218</v>
      </c>
      <c r="E37" s="171"/>
      <c r="F37" s="172">
        <v>15000000</v>
      </c>
      <c r="G37" s="173"/>
      <c r="H37" s="173"/>
      <c r="I37" s="173"/>
      <c r="J37" s="174"/>
    </row>
    <row r="38" spans="2:10" s="161" customFormat="1" x14ac:dyDescent="0.35">
      <c r="B38" s="168"/>
      <c r="C38" s="168"/>
      <c r="D38" s="181" t="s">
        <v>219</v>
      </c>
      <c r="E38" s="171"/>
      <c r="F38" s="172"/>
      <c r="G38" s="173">
        <f>F37</f>
        <v>15000000</v>
      </c>
      <c r="H38" s="173"/>
      <c r="I38" s="173"/>
      <c r="J38" s="174"/>
    </row>
    <row r="39" spans="2:10" s="161" customFormat="1" x14ac:dyDescent="0.35">
      <c r="B39" s="168"/>
      <c r="C39" s="168"/>
      <c r="D39" s="168"/>
      <c r="E39" s="171"/>
      <c r="F39" s="172"/>
      <c r="G39" s="173"/>
      <c r="H39" s="173"/>
      <c r="I39" s="173"/>
      <c r="J39" s="174"/>
    </row>
    <row r="40" spans="2:10" s="161" customFormat="1" x14ac:dyDescent="0.35">
      <c r="B40" s="168"/>
      <c r="C40" s="168"/>
      <c r="D40" s="168"/>
      <c r="E40" s="171"/>
      <c r="F40" s="172"/>
      <c r="G40" s="173"/>
      <c r="H40" s="173"/>
      <c r="I40" s="173"/>
      <c r="J40" s="174"/>
    </row>
    <row r="41" spans="2:10" s="161" customFormat="1" x14ac:dyDescent="0.35">
      <c r="B41" s="182"/>
      <c r="C41" s="182"/>
      <c r="D41" s="182"/>
      <c r="E41" s="183"/>
      <c r="F41" s="184"/>
      <c r="G41" s="185"/>
      <c r="H41" s="185"/>
      <c r="I41" s="185"/>
      <c r="J41" s="186"/>
    </row>
    <row r="42" spans="2:10" s="161" customFormat="1" x14ac:dyDescent="0.35">
      <c r="B42" s="168"/>
      <c r="C42" s="168"/>
      <c r="D42" s="168" t="s">
        <v>220</v>
      </c>
      <c r="E42" s="171"/>
      <c r="F42" s="172"/>
      <c r="G42" s="173"/>
      <c r="H42" s="173"/>
      <c r="I42" s="173"/>
      <c r="J42" s="174"/>
    </row>
    <row r="43" spans="2:10" s="161" customFormat="1" x14ac:dyDescent="0.35">
      <c r="B43" s="168"/>
      <c r="C43" s="168"/>
      <c r="D43" s="168"/>
      <c r="E43" s="171"/>
      <c r="F43" s="172"/>
      <c r="G43" s="173"/>
      <c r="H43" s="173"/>
      <c r="I43" s="173"/>
      <c r="J43" s="174"/>
    </row>
    <row r="44" spans="2:10" s="161" customFormat="1" x14ac:dyDescent="0.35">
      <c r="B44" s="168"/>
      <c r="C44" s="168"/>
      <c r="D44" s="168"/>
      <c r="E44" s="171"/>
      <c r="F44" s="172"/>
      <c r="G44" s="173"/>
      <c r="H44" s="173"/>
      <c r="I44" s="173"/>
      <c r="J44" s="174"/>
    </row>
    <row r="45" spans="2:10" s="161" customFormat="1" x14ac:dyDescent="0.35">
      <c r="B45" s="168"/>
      <c r="C45" s="168"/>
      <c r="D45" s="168"/>
      <c r="E45" s="171"/>
      <c r="F45" s="172"/>
      <c r="G45" s="173"/>
      <c r="H45" s="173"/>
      <c r="I45" s="173"/>
      <c r="J45" s="174"/>
    </row>
    <row r="46" spans="2:10" s="161" customFormat="1" x14ac:dyDescent="0.35">
      <c r="B46" s="168"/>
      <c r="C46" s="168"/>
      <c r="D46" s="168"/>
      <c r="E46" s="171"/>
      <c r="F46" s="172"/>
      <c r="G46" s="173"/>
      <c r="H46" s="173"/>
      <c r="I46" s="173"/>
      <c r="J46" s="174"/>
    </row>
  </sheetData>
  <mergeCells count="6">
    <mergeCell ref="J5:J6"/>
    <mergeCell ref="B5:B6"/>
    <mergeCell ref="C5:D6"/>
    <mergeCell ref="E5:E6"/>
    <mergeCell ref="F5:G5"/>
    <mergeCell ref="H5:I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D088B-4624-4297-93B8-7A807E57E376}">
  <sheetPr>
    <tabColor rgb="FFFFCCFF"/>
  </sheetPr>
  <dimension ref="A1:K12"/>
  <sheetViews>
    <sheetView showGridLines="0" zoomScale="80" zoomScaleNormal="80" workbookViewId="0">
      <pane xSplit="4" ySplit="6" topLeftCell="E7" activePane="bottomRight" state="frozen"/>
      <selection pane="topRight" activeCell="E1" sqref="E1"/>
      <selection pane="bottomLeft" activeCell="A7" sqref="A7"/>
      <selection pane="bottomRight" activeCell="D13" sqref="D13"/>
    </sheetView>
  </sheetViews>
  <sheetFormatPr defaultRowHeight="14.5" x14ac:dyDescent="0.35"/>
  <cols>
    <col min="1" max="1" width="12.453125" customWidth="1"/>
    <col min="2" max="2" width="6.453125" bestFit="1" customWidth="1"/>
    <col min="3" max="3" width="3.54296875" customWidth="1"/>
    <col min="4" max="4" width="47.453125" customWidth="1"/>
    <col min="6" max="8" width="16.453125" bestFit="1" customWidth="1"/>
    <col min="9" max="9" width="15.453125" bestFit="1" customWidth="1"/>
    <col min="10" max="10" width="30.453125" bestFit="1" customWidth="1"/>
    <col min="11" max="11" width="14.453125" bestFit="1" customWidth="1"/>
  </cols>
  <sheetData>
    <row r="1" spans="1:11" x14ac:dyDescent="0.35">
      <c r="A1" s="162" t="s">
        <v>190</v>
      </c>
      <c r="B1" s="161"/>
      <c r="F1" s="244" t="s">
        <v>439</v>
      </c>
      <c r="G1" s="244">
        <f>G2-H2</f>
        <v>0</v>
      </c>
      <c r="H1" s="244"/>
      <c r="I1" s="223"/>
    </row>
    <row r="2" spans="1:11" x14ac:dyDescent="0.35">
      <c r="A2" s="162" t="s">
        <v>459</v>
      </c>
      <c r="F2" s="244" t="s">
        <v>460</v>
      </c>
      <c r="G2" s="244">
        <f>F3+H3</f>
        <v>34150403486</v>
      </c>
      <c r="H2" s="244">
        <f>G3+I3</f>
        <v>34150403486</v>
      </c>
      <c r="I2" s="223"/>
      <c r="J2" s="225"/>
      <c r="K2" s="225"/>
    </row>
    <row r="3" spans="1:11" x14ac:dyDescent="0.35">
      <c r="F3" s="245">
        <f>SUM(F8:F12)</f>
        <v>34150403486</v>
      </c>
      <c r="G3" s="245">
        <f>SUM(G8:G12)</f>
        <v>34150403486</v>
      </c>
      <c r="H3" s="245">
        <f>SUM(H8:H12)</f>
        <v>0</v>
      </c>
      <c r="I3" s="245">
        <f>SUM(I8:I12)</f>
        <v>0</v>
      </c>
    </row>
    <row r="4" spans="1:11" x14ac:dyDescent="0.35">
      <c r="F4" s="223"/>
      <c r="G4" s="223"/>
      <c r="H4" s="223"/>
      <c r="I4" s="223"/>
    </row>
    <row r="5" spans="1:11" x14ac:dyDescent="0.35">
      <c r="A5" s="299" t="s">
        <v>192</v>
      </c>
      <c r="B5" s="299" t="s">
        <v>5</v>
      </c>
      <c r="C5" s="302" t="s">
        <v>193</v>
      </c>
      <c r="D5" s="303"/>
      <c r="E5" s="306" t="s">
        <v>194</v>
      </c>
      <c r="F5" s="308" t="s">
        <v>195</v>
      </c>
      <c r="G5" s="309"/>
      <c r="H5" s="310" t="s">
        <v>461</v>
      </c>
      <c r="I5" s="310"/>
      <c r="J5" s="299" t="s">
        <v>197</v>
      </c>
    </row>
    <row r="6" spans="1:11" x14ac:dyDescent="0.35">
      <c r="A6" s="301"/>
      <c r="B6" s="301"/>
      <c r="C6" s="304"/>
      <c r="D6" s="305"/>
      <c r="E6" s="307"/>
      <c r="F6" s="246" t="s">
        <v>198</v>
      </c>
      <c r="G6" s="246" t="s">
        <v>199</v>
      </c>
      <c r="H6" s="247" t="s">
        <v>198</v>
      </c>
      <c r="I6" s="247" t="s">
        <v>199</v>
      </c>
      <c r="J6" s="300"/>
    </row>
    <row r="7" spans="1:11" x14ac:dyDescent="0.35">
      <c r="A7" s="248"/>
      <c r="B7" s="248"/>
      <c r="C7" s="249"/>
      <c r="D7" s="250"/>
      <c r="E7" s="248"/>
      <c r="F7" s="251"/>
      <c r="G7" s="251"/>
      <c r="H7" s="251"/>
      <c r="I7" s="251"/>
      <c r="J7" s="248"/>
    </row>
    <row r="8" spans="1:11" x14ac:dyDescent="0.35">
      <c r="A8" s="248" t="s">
        <v>462</v>
      </c>
      <c r="B8" s="248"/>
      <c r="C8" s="249" t="s">
        <v>346</v>
      </c>
      <c r="D8" s="250"/>
      <c r="E8" s="248"/>
      <c r="F8" s="251">
        <v>29592782261</v>
      </c>
      <c r="H8" s="251"/>
      <c r="I8" s="251"/>
      <c r="J8" s="248" t="s">
        <v>463</v>
      </c>
    </row>
    <row r="9" spans="1:11" x14ac:dyDescent="0.35">
      <c r="A9" s="248" t="str">
        <f>A8</f>
        <v>ELIM 2</v>
      </c>
      <c r="B9" s="248"/>
      <c r="C9" s="249"/>
      <c r="D9" s="250" t="s">
        <v>347</v>
      </c>
      <c r="E9" s="248"/>
      <c r="F9" s="251"/>
      <c r="G9" s="251">
        <f>F8</f>
        <v>29592782261</v>
      </c>
      <c r="H9" s="251"/>
      <c r="I9" s="251"/>
      <c r="J9" s="248" t="str">
        <f>J8</f>
        <v xml:space="preserve">Eleminasi Utang Piutang </v>
      </c>
    </row>
    <row r="10" spans="1:11" x14ac:dyDescent="0.35">
      <c r="A10" s="248"/>
      <c r="B10" s="248"/>
      <c r="C10" s="249"/>
      <c r="D10" s="250"/>
      <c r="E10" s="248"/>
      <c r="F10" s="251"/>
      <c r="G10" s="251"/>
      <c r="H10" s="251"/>
      <c r="I10" s="251"/>
      <c r="J10" s="248"/>
    </row>
    <row r="11" spans="1:11" x14ac:dyDescent="0.35">
      <c r="A11" s="248" t="s">
        <v>464</v>
      </c>
      <c r="B11" s="248"/>
      <c r="C11" s="249" t="s">
        <v>347</v>
      </c>
      <c r="D11" s="250"/>
      <c r="E11" s="248"/>
      <c r="F11" s="251">
        <v>4557621225</v>
      </c>
      <c r="H11" s="251"/>
      <c r="I11" s="251"/>
      <c r="J11" s="248" t="s">
        <v>463</v>
      </c>
    </row>
    <row r="12" spans="1:11" x14ac:dyDescent="0.35">
      <c r="A12" s="252" t="str">
        <f>A11</f>
        <v>ELIM 3</v>
      </c>
      <c r="B12" s="252"/>
      <c r="C12" s="253"/>
      <c r="D12" s="254" t="s">
        <v>346</v>
      </c>
      <c r="E12" s="252"/>
      <c r="F12" s="255"/>
      <c r="G12" s="255">
        <f>F11</f>
        <v>4557621225</v>
      </c>
      <c r="H12" s="255"/>
      <c r="I12" s="255"/>
      <c r="J12" s="252" t="str">
        <f>J11</f>
        <v xml:space="preserve">Eleminasi Utang Piutang </v>
      </c>
    </row>
  </sheetData>
  <mergeCells count="7">
    <mergeCell ref="J5:J6"/>
    <mergeCell ref="A5:A6"/>
    <mergeCell ref="B5:B6"/>
    <mergeCell ref="C5:D6"/>
    <mergeCell ref="E5:E6"/>
    <mergeCell ref="F5:G5"/>
    <mergeCell ref="H5:I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8BC4E-194B-4A47-827D-D54F28023AB7}">
  <dimension ref="A1:Z148"/>
  <sheetViews>
    <sheetView showGridLines="0" topLeftCell="B119" workbookViewId="0">
      <selection activeCell="D132" sqref="D132"/>
    </sheetView>
  </sheetViews>
  <sheetFormatPr defaultColWidth="9.1796875" defaultRowHeight="11.5" x14ac:dyDescent="0.25"/>
  <cols>
    <col min="1" max="1" width="6.7265625" style="130" customWidth="1"/>
    <col min="2" max="2" width="17" style="96" bestFit="1" customWidth="1"/>
    <col min="3" max="3" width="45.54296875" style="96" bestFit="1" customWidth="1"/>
    <col min="4" max="6" width="16.453125" style="96" bestFit="1" customWidth="1"/>
    <col min="7" max="7" width="7.81640625" style="96" customWidth="1"/>
    <col min="8" max="8" width="14.54296875" style="96" bestFit="1" customWidth="1"/>
    <col min="9" max="9" width="8" style="96" customWidth="1"/>
    <col min="10" max="10" width="14.54296875" style="96" bestFit="1" customWidth="1"/>
    <col min="11" max="11" width="17" style="96" bestFit="1" customWidth="1"/>
    <col min="12" max="12" width="3.7265625" style="96" customWidth="1"/>
    <col min="13" max="15" width="16.453125" style="96" hidden="1" customWidth="1"/>
    <col min="16" max="16" width="7.81640625" style="96" hidden="1" customWidth="1"/>
    <col min="17" max="17" width="14.54296875" style="96" hidden="1" customWidth="1"/>
    <col min="18" max="18" width="8" style="96" hidden="1" customWidth="1"/>
    <col min="19" max="19" width="14.54296875" style="96" hidden="1" customWidth="1"/>
    <col min="20" max="20" width="17" style="96" bestFit="1" customWidth="1"/>
    <col min="21" max="21" width="4.1796875" style="96" customWidth="1"/>
    <col min="22" max="23" width="15.7265625" style="131" customWidth="1"/>
    <col min="24" max="24" width="2.81640625" style="96" customWidth="1"/>
    <col min="25" max="26" width="15.7265625" style="131" hidden="1" customWidth="1"/>
    <col min="27" max="16384" width="9.1796875" style="131"/>
  </cols>
  <sheetData>
    <row r="1" spans="1:26" s="82" customFormat="1" x14ac:dyDescent="0.25">
      <c r="A1" s="80"/>
      <c r="B1" s="81"/>
      <c r="C1" s="81"/>
      <c r="D1" s="81"/>
      <c r="E1" s="81"/>
      <c r="F1" s="81"/>
      <c r="G1" s="81"/>
      <c r="H1" s="81"/>
      <c r="I1" s="81"/>
      <c r="J1" s="81"/>
      <c r="K1" s="81"/>
      <c r="L1" s="81"/>
      <c r="M1" s="81"/>
      <c r="N1" s="81"/>
      <c r="O1" s="81"/>
      <c r="P1" s="81"/>
      <c r="Q1" s="81"/>
      <c r="R1" s="81"/>
      <c r="S1" s="81"/>
      <c r="T1" s="81"/>
      <c r="U1" s="81"/>
      <c r="X1" s="81"/>
    </row>
    <row r="2" spans="1:26" s="82" customFormat="1" x14ac:dyDescent="0.25">
      <c r="A2" s="80"/>
      <c r="B2" s="81"/>
      <c r="C2" s="81"/>
      <c r="D2" s="81"/>
      <c r="E2" s="81"/>
      <c r="F2" s="81"/>
      <c r="G2" s="81"/>
      <c r="H2" s="81"/>
      <c r="I2" s="81"/>
      <c r="J2" s="81"/>
      <c r="K2" s="81"/>
      <c r="L2" s="81"/>
      <c r="M2" s="81"/>
      <c r="N2" s="81"/>
      <c r="O2" s="81"/>
      <c r="P2" s="81"/>
      <c r="Q2" s="81"/>
      <c r="R2" s="81"/>
      <c r="S2" s="81"/>
      <c r="T2" s="81"/>
      <c r="U2" s="81"/>
      <c r="X2" s="81"/>
    </row>
    <row r="3" spans="1:26" s="82" customFormat="1" x14ac:dyDescent="0.25">
      <c r="A3" s="80"/>
      <c r="B3" s="81"/>
      <c r="C3" s="81"/>
      <c r="D3" s="81"/>
      <c r="E3" s="81"/>
      <c r="F3" s="81"/>
      <c r="G3" s="81"/>
      <c r="H3" s="81"/>
      <c r="I3" s="81"/>
      <c r="J3" s="81"/>
      <c r="K3" s="81"/>
      <c r="L3" s="81"/>
      <c r="M3" s="81"/>
      <c r="N3" s="81"/>
      <c r="O3" s="81"/>
      <c r="P3" s="81"/>
      <c r="Q3" s="81"/>
      <c r="R3" s="81"/>
      <c r="S3" s="81"/>
      <c r="T3" s="81"/>
      <c r="U3" s="81"/>
      <c r="X3" s="81"/>
    </row>
    <row r="4" spans="1:26" s="82" customFormat="1" x14ac:dyDescent="0.25">
      <c r="A4" s="80"/>
      <c r="B4" s="81"/>
      <c r="C4" s="81"/>
      <c r="D4" s="81"/>
      <c r="E4" s="81"/>
      <c r="F4" s="81"/>
      <c r="G4" s="81"/>
      <c r="H4" s="81"/>
      <c r="I4" s="81"/>
      <c r="J4" s="81"/>
      <c r="K4" s="81"/>
      <c r="L4" s="81"/>
      <c r="M4" s="81"/>
      <c r="N4" s="81"/>
      <c r="O4" s="81"/>
      <c r="P4" s="81"/>
      <c r="Q4" s="81"/>
      <c r="R4" s="81"/>
      <c r="S4" s="81"/>
      <c r="T4" s="81"/>
      <c r="U4" s="81"/>
      <c r="X4" s="81"/>
    </row>
    <row r="5" spans="1:26" s="82" customFormat="1" ht="12" thickBot="1" x14ac:dyDescent="0.3">
      <c r="A5" s="80"/>
      <c r="B5" s="81"/>
      <c r="C5" s="81"/>
      <c r="D5" s="81"/>
      <c r="E5" s="81"/>
      <c r="F5" s="81"/>
      <c r="G5" s="81"/>
      <c r="H5" s="81"/>
      <c r="I5" s="81"/>
      <c r="J5" s="81"/>
      <c r="K5" s="81"/>
      <c r="L5" s="81"/>
      <c r="M5" s="81"/>
      <c r="N5" s="81"/>
      <c r="O5" s="81"/>
      <c r="P5" s="81"/>
      <c r="Q5" s="81"/>
      <c r="R5" s="81"/>
      <c r="S5" s="81"/>
      <c r="T5" s="81"/>
      <c r="U5" s="81"/>
      <c r="X5" s="81"/>
    </row>
    <row r="6" spans="1:26" s="83" customFormat="1" x14ac:dyDescent="0.25">
      <c r="B6" s="84" t="s">
        <v>162</v>
      </c>
      <c r="C6" s="85" t="s">
        <v>163</v>
      </c>
      <c r="D6" s="85"/>
      <c r="E6" s="85"/>
      <c r="F6" s="149" t="s">
        <v>164</v>
      </c>
      <c r="G6" s="85" t="s">
        <v>165</v>
      </c>
      <c r="H6" s="85"/>
      <c r="I6" s="85"/>
      <c r="J6" s="85"/>
      <c r="K6" s="85"/>
      <c r="L6" s="85"/>
      <c r="M6" s="149" t="s">
        <v>166</v>
      </c>
      <c r="N6" s="147" t="s">
        <v>221</v>
      </c>
      <c r="O6" s="85"/>
      <c r="P6" s="85"/>
      <c r="Q6" s="85"/>
      <c r="R6" s="85"/>
      <c r="S6" s="85"/>
      <c r="T6" s="85"/>
      <c r="U6" s="85"/>
      <c r="V6" s="85"/>
      <c r="W6" s="86"/>
      <c r="X6" s="87"/>
      <c r="Y6" s="87"/>
      <c r="Z6" s="88"/>
    </row>
    <row r="7" spans="1:26" s="83" customFormat="1" x14ac:dyDescent="0.25">
      <c r="B7" s="89" t="s">
        <v>222</v>
      </c>
      <c r="C7" s="90" t="s">
        <v>223</v>
      </c>
      <c r="D7" s="90"/>
      <c r="E7" s="90"/>
      <c r="F7" s="150" t="s">
        <v>169</v>
      </c>
      <c r="G7" s="90" t="s">
        <v>170</v>
      </c>
      <c r="H7" s="90"/>
      <c r="I7" s="90"/>
      <c r="J7" s="90"/>
      <c r="K7" s="90"/>
      <c r="L7" s="90"/>
      <c r="M7" s="150" t="s">
        <v>166</v>
      </c>
      <c r="N7" s="148" t="s">
        <v>224</v>
      </c>
      <c r="O7" s="90"/>
      <c r="P7" s="90"/>
      <c r="Q7" s="90"/>
      <c r="R7" s="90"/>
      <c r="S7" s="90"/>
      <c r="T7" s="90"/>
      <c r="U7" s="90"/>
      <c r="V7" s="90"/>
      <c r="W7" s="91"/>
      <c r="X7" s="87"/>
      <c r="Y7" s="87"/>
      <c r="Z7" s="88"/>
    </row>
    <row r="8" spans="1:26" s="83" customFormat="1" x14ac:dyDescent="0.25">
      <c r="B8" s="89" t="s">
        <v>171</v>
      </c>
      <c r="C8" s="90" t="s">
        <v>225</v>
      </c>
      <c r="D8" s="90"/>
      <c r="E8" s="90"/>
      <c r="F8" s="150" t="s">
        <v>173</v>
      </c>
      <c r="G8" s="90" t="s">
        <v>174</v>
      </c>
      <c r="H8" s="90"/>
      <c r="I8" s="90"/>
      <c r="J8" s="90"/>
      <c r="K8" s="90"/>
      <c r="L8" s="90"/>
      <c r="M8" s="150" t="s">
        <v>166</v>
      </c>
      <c r="N8" s="148" t="s">
        <v>226</v>
      </c>
      <c r="O8" s="90"/>
      <c r="P8" s="90"/>
      <c r="Q8" s="90"/>
      <c r="R8" s="90"/>
      <c r="S8" s="90"/>
      <c r="T8" s="90"/>
      <c r="U8" s="90"/>
      <c r="V8" s="90"/>
      <c r="W8" s="90"/>
      <c r="X8" s="87"/>
      <c r="Y8" s="87"/>
      <c r="Z8" s="87"/>
    </row>
    <row r="9" spans="1:26" s="83" customFormat="1" ht="12" thickBot="1" x14ac:dyDescent="0.3">
      <c r="B9" s="92" t="s">
        <v>227</v>
      </c>
      <c r="C9" s="93" t="s">
        <v>176</v>
      </c>
      <c r="D9" s="93"/>
      <c r="E9" s="93"/>
      <c r="F9" s="93"/>
      <c r="G9" s="93"/>
      <c r="H9" s="93"/>
      <c r="I9" s="93"/>
      <c r="J9" s="93"/>
      <c r="K9" s="93"/>
      <c r="L9" s="93"/>
      <c r="M9" s="93"/>
      <c r="N9" s="93"/>
      <c r="O9" s="93"/>
      <c r="P9" s="93"/>
      <c r="Q9" s="93"/>
      <c r="R9" s="93"/>
      <c r="S9" s="93"/>
      <c r="T9" s="93"/>
      <c r="U9" s="93"/>
      <c r="V9" s="93"/>
      <c r="W9" s="93"/>
      <c r="X9" s="87"/>
      <c r="Y9" s="87"/>
      <c r="Z9" s="87"/>
    </row>
    <row r="10" spans="1:26" s="96" customFormat="1" x14ac:dyDescent="0.25">
      <c r="A10" s="94"/>
      <c r="B10" s="82"/>
      <c r="C10" s="95"/>
      <c r="D10" s="95"/>
      <c r="E10" s="95"/>
      <c r="F10" s="95"/>
      <c r="G10" s="95"/>
      <c r="H10" s="95"/>
      <c r="I10" s="95"/>
      <c r="J10" s="95"/>
      <c r="K10" s="95"/>
      <c r="L10" s="95"/>
      <c r="M10" s="95"/>
      <c r="N10" s="95"/>
      <c r="O10" s="95"/>
      <c r="P10" s="95"/>
      <c r="Q10" s="95"/>
      <c r="R10" s="95"/>
      <c r="S10" s="95"/>
      <c r="T10" s="95"/>
      <c r="U10" s="95"/>
      <c r="X10" s="95"/>
    </row>
    <row r="11" spans="1:26" s="98" customFormat="1" ht="16.5" customHeight="1" x14ac:dyDescent="0.25">
      <c r="A11" s="97"/>
      <c r="B11" s="144" t="s">
        <v>228</v>
      </c>
      <c r="C11" s="312" t="s">
        <v>197</v>
      </c>
      <c r="D11" s="144" t="s">
        <v>229</v>
      </c>
      <c r="E11" s="144" t="s">
        <v>230</v>
      </c>
      <c r="F11" s="144" t="s">
        <v>231</v>
      </c>
      <c r="G11" s="313" t="s">
        <v>232</v>
      </c>
      <c r="H11" s="314"/>
      <c r="I11" s="314"/>
      <c r="J11" s="315"/>
      <c r="K11" s="144" t="s">
        <v>233</v>
      </c>
      <c r="L11" s="95"/>
      <c r="M11" s="144" t="s">
        <v>229</v>
      </c>
      <c r="N11" s="144" t="s">
        <v>230</v>
      </c>
      <c r="O11" s="144" t="s">
        <v>231</v>
      </c>
      <c r="P11" s="313" t="s">
        <v>232</v>
      </c>
      <c r="Q11" s="314"/>
      <c r="R11" s="314"/>
      <c r="S11" s="315"/>
      <c r="T11" s="144" t="s">
        <v>233</v>
      </c>
      <c r="U11" s="95"/>
      <c r="V11" s="316" t="s">
        <v>451</v>
      </c>
      <c r="W11" s="316"/>
      <c r="X11" s="95"/>
      <c r="Y11" s="311" t="s">
        <v>234</v>
      </c>
      <c r="Z11" s="311"/>
    </row>
    <row r="12" spans="1:26" s="98" customFormat="1" ht="17.25" customHeight="1" x14ac:dyDescent="0.25">
      <c r="A12" s="97"/>
      <c r="B12" s="144" t="s">
        <v>222</v>
      </c>
      <c r="C12" s="312"/>
      <c r="D12" s="145" t="s">
        <v>452</v>
      </c>
      <c r="E12" s="145" t="s">
        <v>452</v>
      </c>
      <c r="F12" s="145" t="s">
        <v>452</v>
      </c>
      <c r="G12" s="144" t="s">
        <v>235</v>
      </c>
      <c r="H12" s="144" t="s">
        <v>236</v>
      </c>
      <c r="I12" s="144" t="s">
        <v>235</v>
      </c>
      <c r="J12" s="144" t="s">
        <v>237</v>
      </c>
      <c r="K12" s="145" t="str">
        <f>F12</f>
        <v>31 Desember 2024</v>
      </c>
      <c r="L12" s="95"/>
      <c r="M12" s="145">
        <v>45291</v>
      </c>
      <c r="N12" s="145">
        <f>M12</f>
        <v>45291</v>
      </c>
      <c r="O12" s="145">
        <f>N12</f>
        <v>45291</v>
      </c>
      <c r="P12" s="144" t="s">
        <v>235</v>
      </c>
      <c r="Q12" s="144" t="s">
        <v>236</v>
      </c>
      <c r="R12" s="144" t="s">
        <v>235</v>
      </c>
      <c r="S12" s="144" t="s">
        <v>237</v>
      </c>
      <c r="T12" s="145">
        <f>O12</f>
        <v>45291</v>
      </c>
      <c r="U12" s="95"/>
      <c r="V12" s="146" t="s">
        <v>238</v>
      </c>
      <c r="W12" s="146" t="s">
        <v>239</v>
      </c>
      <c r="X12" s="95"/>
      <c r="Y12" s="99" t="s">
        <v>238</v>
      </c>
      <c r="Z12" s="99" t="s">
        <v>239</v>
      </c>
    </row>
    <row r="13" spans="1:26" s="106" customFormat="1" x14ac:dyDescent="0.25">
      <c r="A13" s="100"/>
      <c r="B13" s="101" t="s">
        <v>240</v>
      </c>
      <c r="C13" s="102"/>
      <c r="D13" s="102"/>
      <c r="E13" s="102"/>
      <c r="F13" s="102"/>
      <c r="G13" s="102"/>
      <c r="H13" s="102"/>
      <c r="I13" s="102"/>
      <c r="J13" s="102"/>
      <c r="K13" s="102"/>
      <c r="L13" s="95"/>
      <c r="M13" s="103"/>
      <c r="N13" s="102"/>
      <c r="O13" s="102"/>
      <c r="P13" s="102"/>
      <c r="Q13" s="102"/>
      <c r="R13" s="102"/>
      <c r="S13" s="102"/>
      <c r="T13" s="102"/>
      <c r="U13" s="95"/>
      <c r="V13" s="104"/>
      <c r="W13" s="104"/>
      <c r="X13" s="95"/>
      <c r="Y13" s="105"/>
      <c r="Z13" s="105"/>
    </row>
    <row r="14" spans="1:26" s="106" customFormat="1" ht="14.5" x14ac:dyDescent="0.25">
      <c r="A14" s="100"/>
      <c r="B14" s="101"/>
      <c r="C14" s="125" t="s">
        <v>241</v>
      </c>
      <c r="D14" s="107">
        <v>0</v>
      </c>
      <c r="E14" s="239"/>
      <c r="F14" s="113">
        <f t="shared" ref="F14:F79" si="0">ROUND((D14+E14),0)</f>
        <v>0</v>
      </c>
      <c r="G14" s="102"/>
      <c r="H14" s="102"/>
      <c r="I14" s="102"/>
      <c r="J14" s="107"/>
      <c r="K14" s="160">
        <f t="shared" ref="K14:K79" si="1">ROUND((F14-H14+J14),0)</f>
        <v>0</v>
      </c>
      <c r="L14" s="95"/>
      <c r="M14" s="108">
        <v>0</v>
      </c>
      <c r="N14" s="107">
        <v>0</v>
      </c>
      <c r="O14" s="192">
        <f t="shared" ref="O14:O79" si="2">ROUND((M14+N14),0)</f>
        <v>0</v>
      </c>
      <c r="P14" s="102"/>
      <c r="Q14" s="102"/>
      <c r="R14" s="102"/>
      <c r="S14" s="107"/>
      <c r="T14" s="193">
        <f>ROUND((O14-Q14+S14),0)</f>
        <v>0</v>
      </c>
      <c r="U14" s="95"/>
      <c r="V14" s="109">
        <f t="shared" ref="V14:V23" si="3">K14-T14</f>
        <v>0</v>
      </c>
      <c r="W14" s="110">
        <f t="shared" ref="W14:W23" si="4">IFERROR(V14/T14,0)</f>
        <v>0</v>
      </c>
      <c r="X14" s="95"/>
      <c r="Y14" s="111"/>
      <c r="Z14" s="112"/>
    </row>
    <row r="15" spans="1:26" s="106" customFormat="1" ht="14.5" x14ac:dyDescent="0.25">
      <c r="A15" s="100"/>
      <c r="B15" s="116" t="s">
        <v>242</v>
      </c>
      <c r="C15" s="102" t="s">
        <v>243</v>
      </c>
      <c r="D15" s="107">
        <v>0</v>
      </c>
      <c r="E15" s="239">
        <v>19544752</v>
      </c>
      <c r="F15" s="113">
        <f t="shared" si="0"/>
        <v>19544752</v>
      </c>
      <c r="G15" s="102"/>
      <c r="H15" s="102"/>
      <c r="I15" s="102"/>
      <c r="J15" s="107"/>
      <c r="K15" s="160">
        <f t="shared" si="1"/>
        <v>19544752</v>
      </c>
      <c r="L15" s="95"/>
      <c r="M15" s="108">
        <v>0</v>
      </c>
      <c r="N15" s="107">
        <v>21911630</v>
      </c>
      <c r="O15" s="192">
        <f t="shared" si="2"/>
        <v>21911630</v>
      </c>
      <c r="P15" s="102"/>
      <c r="Q15" s="102"/>
      <c r="R15" s="102"/>
      <c r="S15" s="107"/>
      <c r="T15" s="193">
        <f t="shared" ref="T15:T80" si="5">ROUND((O15-Q15+S15),0)</f>
        <v>21911630</v>
      </c>
      <c r="U15" s="95"/>
      <c r="V15" s="109">
        <f t="shared" si="3"/>
        <v>-2366878</v>
      </c>
      <c r="W15" s="110">
        <f t="shared" si="4"/>
        <v>-0.10801925735328681</v>
      </c>
      <c r="X15" s="95"/>
      <c r="Y15" s="111"/>
      <c r="Z15" s="112"/>
    </row>
    <row r="16" spans="1:26" s="106" customFormat="1" ht="14.5" x14ac:dyDescent="0.25">
      <c r="A16" s="100"/>
      <c r="B16" s="116" t="s">
        <v>242</v>
      </c>
      <c r="C16" s="117" t="s">
        <v>244</v>
      </c>
      <c r="D16" s="107">
        <v>0</v>
      </c>
      <c r="E16" s="107">
        <v>0</v>
      </c>
      <c r="F16" s="113">
        <f t="shared" si="0"/>
        <v>0</v>
      </c>
      <c r="G16" s="102"/>
      <c r="H16" s="102"/>
      <c r="I16" s="102"/>
      <c r="J16" s="102"/>
      <c r="K16" s="160">
        <f t="shared" si="1"/>
        <v>0</v>
      </c>
      <c r="L16" s="95"/>
      <c r="M16" s="108">
        <v>0</v>
      </c>
      <c r="N16" s="107">
        <v>0</v>
      </c>
      <c r="O16" s="192">
        <f t="shared" si="2"/>
        <v>0</v>
      </c>
      <c r="P16" s="102"/>
      <c r="Q16" s="102"/>
      <c r="R16" s="102"/>
      <c r="S16" s="102"/>
      <c r="T16" s="193">
        <f t="shared" si="5"/>
        <v>0</v>
      </c>
      <c r="U16" s="95"/>
      <c r="V16" s="109">
        <f t="shared" si="3"/>
        <v>0</v>
      </c>
      <c r="W16" s="110">
        <f t="shared" si="4"/>
        <v>0</v>
      </c>
      <c r="X16" s="95"/>
      <c r="Y16" s="111"/>
      <c r="Z16" s="112"/>
    </row>
    <row r="17" spans="1:26" s="106" customFormat="1" ht="14.5" x14ac:dyDescent="0.25">
      <c r="A17" s="100"/>
      <c r="B17" s="116" t="s">
        <v>242</v>
      </c>
      <c r="C17" s="82" t="s">
        <v>245</v>
      </c>
      <c r="D17" s="108">
        <v>0</v>
      </c>
      <c r="E17" s="107">
        <v>0</v>
      </c>
      <c r="F17" s="113">
        <f t="shared" si="0"/>
        <v>0</v>
      </c>
      <c r="G17" s="102"/>
      <c r="H17" s="102"/>
      <c r="I17" s="102"/>
      <c r="J17" s="102"/>
      <c r="K17" s="160">
        <f t="shared" si="1"/>
        <v>0</v>
      </c>
      <c r="L17" s="95"/>
      <c r="M17" s="108">
        <v>0</v>
      </c>
      <c r="N17" s="107">
        <v>0</v>
      </c>
      <c r="O17" s="192">
        <f t="shared" si="2"/>
        <v>0</v>
      </c>
      <c r="P17" s="102"/>
      <c r="Q17" s="102"/>
      <c r="R17" s="102"/>
      <c r="S17" s="102"/>
      <c r="T17" s="193">
        <f t="shared" si="5"/>
        <v>0</v>
      </c>
      <c r="U17" s="95"/>
      <c r="V17" s="109">
        <f t="shared" si="3"/>
        <v>0</v>
      </c>
      <c r="W17" s="110">
        <f t="shared" si="4"/>
        <v>0</v>
      </c>
      <c r="X17" s="95"/>
      <c r="Y17" s="105"/>
      <c r="Z17" s="105"/>
    </row>
    <row r="18" spans="1:26" s="106" customFormat="1" ht="14.5" x14ac:dyDescent="0.25">
      <c r="A18" s="100"/>
      <c r="B18" s="116" t="s">
        <v>242</v>
      </c>
      <c r="C18" s="82" t="s">
        <v>246</v>
      </c>
      <c r="D18" s="108">
        <v>0</v>
      </c>
      <c r="E18" s="239">
        <v>40019800</v>
      </c>
      <c r="F18" s="113">
        <f t="shared" si="0"/>
        <v>40019800</v>
      </c>
      <c r="G18" s="102"/>
      <c r="H18" s="102"/>
      <c r="I18" s="102"/>
      <c r="J18" s="102"/>
      <c r="K18" s="160">
        <f t="shared" si="1"/>
        <v>40019800</v>
      </c>
      <c r="L18" s="95"/>
      <c r="M18" s="108">
        <v>0</v>
      </c>
      <c r="N18" s="107">
        <v>0</v>
      </c>
      <c r="O18" s="192">
        <f t="shared" si="2"/>
        <v>0</v>
      </c>
      <c r="P18" s="102"/>
      <c r="Q18" s="102"/>
      <c r="R18" s="102"/>
      <c r="S18" s="102"/>
      <c r="T18" s="193">
        <f t="shared" si="5"/>
        <v>0</v>
      </c>
      <c r="U18" s="95"/>
      <c r="V18" s="109">
        <f t="shared" si="3"/>
        <v>40019800</v>
      </c>
      <c r="W18" s="110">
        <f t="shared" si="4"/>
        <v>0</v>
      </c>
      <c r="X18" s="95"/>
      <c r="Y18" s="105"/>
      <c r="Z18" s="105"/>
    </row>
    <row r="19" spans="1:26" s="106" customFormat="1" ht="14.5" x14ac:dyDescent="0.25">
      <c r="A19" s="100"/>
      <c r="B19" s="116" t="s">
        <v>242</v>
      </c>
      <c r="C19" s="82" t="s">
        <v>247</v>
      </c>
      <c r="D19" s="108">
        <v>0</v>
      </c>
      <c r="E19" s="107">
        <v>0</v>
      </c>
      <c r="F19" s="113">
        <f t="shared" si="0"/>
        <v>0</v>
      </c>
      <c r="G19" s="102"/>
      <c r="H19" s="102"/>
      <c r="I19" s="102"/>
      <c r="J19" s="102"/>
      <c r="K19" s="160">
        <f t="shared" si="1"/>
        <v>0</v>
      </c>
      <c r="L19" s="95"/>
      <c r="M19" s="108">
        <v>0</v>
      </c>
      <c r="N19" s="107">
        <v>0</v>
      </c>
      <c r="O19" s="192">
        <f t="shared" si="2"/>
        <v>0</v>
      </c>
      <c r="P19" s="102"/>
      <c r="Q19" s="102"/>
      <c r="R19" s="102"/>
      <c r="S19" s="102"/>
      <c r="T19" s="193">
        <f t="shared" si="5"/>
        <v>0</v>
      </c>
      <c r="U19" s="95"/>
      <c r="V19" s="109">
        <f t="shared" si="3"/>
        <v>0</v>
      </c>
      <c r="W19" s="110">
        <f t="shared" si="4"/>
        <v>0</v>
      </c>
      <c r="X19" s="95"/>
      <c r="Y19" s="105"/>
      <c r="Z19" s="105"/>
    </row>
    <row r="20" spans="1:26" s="106" customFormat="1" ht="14.5" x14ac:dyDescent="0.25">
      <c r="A20" s="100"/>
      <c r="B20" s="116" t="s">
        <v>242</v>
      </c>
      <c r="C20" s="82" t="s">
        <v>248</v>
      </c>
      <c r="D20" s="108">
        <v>0</v>
      </c>
      <c r="E20" s="239">
        <v>13506480</v>
      </c>
      <c r="F20" s="113">
        <f t="shared" si="0"/>
        <v>13506480</v>
      </c>
      <c r="G20" s="102"/>
      <c r="H20" s="102"/>
      <c r="I20" s="102"/>
      <c r="J20" s="102"/>
      <c r="K20" s="160">
        <f t="shared" si="1"/>
        <v>13506480</v>
      </c>
      <c r="L20" s="95"/>
      <c r="M20" s="108">
        <v>0</v>
      </c>
      <c r="N20" s="107">
        <v>1720500</v>
      </c>
      <c r="O20" s="192">
        <f t="shared" si="2"/>
        <v>1720500</v>
      </c>
      <c r="P20" s="102"/>
      <c r="Q20" s="102"/>
      <c r="R20" s="102"/>
      <c r="S20" s="102"/>
      <c r="T20" s="193">
        <f t="shared" si="5"/>
        <v>1720500</v>
      </c>
      <c r="U20" s="95"/>
      <c r="V20" s="109">
        <f t="shared" si="3"/>
        <v>11785980</v>
      </c>
      <c r="W20" s="110">
        <f t="shared" si="4"/>
        <v>6.8503225806451615</v>
      </c>
      <c r="X20" s="95"/>
      <c r="Y20" s="105"/>
      <c r="Z20" s="105"/>
    </row>
    <row r="21" spans="1:26" s="106" customFormat="1" ht="14.5" x14ac:dyDescent="0.25">
      <c r="A21" s="100"/>
      <c r="B21" s="116" t="s">
        <v>242</v>
      </c>
      <c r="C21" s="82" t="s">
        <v>249</v>
      </c>
      <c r="D21" s="108">
        <v>0</v>
      </c>
      <c r="E21" s="107">
        <v>0</v>
      </c>
      <c r="F21" s="113">
        <f t="shared" si="0"/>
        <v>0</v>
      </c>
      <c r="G21" s="102"/>
      <c r="H21" s="102"/>
      <c r="I21" s="102"/>
      <c r="J21" s="102"/>
      <c r="K21" s="160">
        <f t="shared" si="1"/>
        <v>0</v>
      </c>
      <c r="L21" s="95"/>
      <c r="M21" s="108">
        <v>0</v>
      </c>
      <c r="N21" s="107">
        <v>0</v>
      </c>
      <c r="O21" s="192">
        <f t="shared" si="2"/>
        <v>0</v>
      </c>
      <c r="P21" s="102"/>
      <c r="Q21" s="102"/>
      <c r="R21" s="102"/>
      <c r="S21" s="102"/>
      <c r="T21" s="193">
        <f t="shared" si="5"/>
        <v>0</v>
      </c>
      <c r="U21" s="95"/>
      <c r="V21" s="109">
        <f t="shared" si="3"/>
        <v>0</v>
      </c>
      <c r="W21" s="110">
        <f t="shared" si="4"/>
        <v>0</v>
      </c>
      <c r="X21" s="95"/>
      <c r="Y21" s="105"/>
      <c r="Z21" s="105"/>
    </row>
    <row r="22" spans="1:26" s="106" customFormat="1" ht="14.5" x14ac:dyDescent="0.25">
      <c r="A22" s="100"/>
      <c r="B22" s="116" t="s">
        <v>242</v>
      </c>
      <c r="C22" s="82" t="s">
        <v>250</v>
      </c>
      <c r="D22" s="108">
        <v>0</v>
      </c>
      <c r="E22" s="239">
        <v>24975000</v>
      </c>
      <c r="F22" s="113">
        <f t="shared" si="0"/>
        <v>24975000</v>
      </c>
      <c r="G22" s="102"/>
      <c r="H22" s="102"/>
      <c r="I22" s="102"/>
      <c r="J22" s="102"/>
      <c r="K22" s="160">
        <f t="shared" si="1"/>
        <v>24975000</v>
      </c>
      <c r="L22" s="95"/>
      <c r="M22" s="108">
        <v>0</v>
      </c>
      <c r="N22" s="107">
        <v>49950000</v>
      </c>
      <c r="O22" s="192">
        <f t="shared" si="2"/>
        <v>49950000</v>
      </c>
      <c r="P22" s="102"/>
      <c r="Q22" s="102"/>
      <c r="R22" s="102"/>
      <c r="S22" s="102"/>
      <c r="T22" s="193">
        <f t="shared" si="5"/>
        <v>49950000</v>
      </c>
      <c r="U22" s="95"/>
      <c r="V22" s="109">
        <f t="shared" si="3"/>
        <v>-24975000</v>
      </c>
      <c r="W22" s="110">
        <f t="shared" si="4"/>
        <v>-0.5</v>
      </c>
      <c r="X22" s="95"/>
      <c r="Y22" s="105"/>
      <c r="Z22" s="105"/>
    </row>
    <row r="23" spans="1:26" s="106" customFormat="1" ht="14.5" x14ac:dyDescent="0.25">
      <c r="A23" s="100"/>
      <c r="B23" s="116" t="s">
        <v>242</v>
      </c>
      <c r="C23" s="82" t="s">
        <v>251</v>
      </c>
      <c r="D23" s="108">
        <v>0</v>
      </c>
      <c r="E23" s="107">
        <v>0</v>
      </c>
      <c r="F23" s="113">
        <f t="shared" si="0"/>
        <v>0</v>
      </c>
      <c r="G23" s="102"/>
      <c r="H23" s="102"/>
      <c r="I23" s="102"/>
      <c r="J23" s="102"/>
      <c r="K23" s="160">
        <f t="shared" si="1"/>
        <v>0</v>
      </c>
      <c r="L23" s="95"/>
      <c r="M23" s="108">
        <v>0</v>
      </c>
      <c r="N23" s="107">
        <v>0</v>
      </c>
      <c r="O23" s="192">
        <f t="shared" si="2"/>
        <v>0</v>
      </c>
      <c r="P23" s="102"/>
      <c r="Q23" s="102"/>
      <c r="R23" s="102"/>
      <c r="S23" s="102"/>
      <c r="T23" s="193">
        <f t="shared" si="5"/>
        <v>0</v>
      </c>
      <c r="U23" s="95"/>
      <c r="V23" s="109">
        <f t="shared" si="3"/>
        <v>0</v>
      </c>
      <c r="W23" s="110">
        <f t="shared" si="4"/>
        <v>0</v>
      </c>
      <c r="X23" s="95"/>
      <c r="Y23" s="105"/>
      <c r="Z23" s="105"/>
    </row>
    <row r="24" spans="1:26" s="106" customFormat="1" ht="14.5" x14ac:dyDescent="0.25">
      <c r="A24" s="100"/>
      <c r="B24" s="116"/>
      <c r="C24" s="242" t="s">
        <v>414</v>
      </c>
      <c r="D24" s="108"/>
      <c r="E24" s="239">
        <v>355200000</v>
      </c>
      <c r="F24" s="113">
        <f t="shared" si="0"/>
        <v>355200000</v>
      </c>
      <c r="G24" s="102"/>
      <c r="H24" s="102"/>
      <c r="I24" s="102"/>
      <c r="J24" s="102"/>
      <c r="K24" s="160">
        <f t="shared" si="1"/>
        <v>355200000</v>
      </c>
      <c r="L24" s="95"/>
      <c r="M24" s="108"/>
      <c r="N24" s="107"/>
      <c r="O24" s="192"/>
      <c r="P24" s="102"/>
      <c r="Q24" s="102"/>
      <c r="R24" s="102"/>
      <c r="S24" s="102"/>
      <c r="T24" s="193"/>
      <c r="U24" s="95"/>
      <c r="V24" s="109"/>
      <c r="W24" s="110"/>
      <c r="X24" s="95"/>
      <c r="Y24" s="105"/>
      <c r="Z24" s="105"/>
    </row>
    <row r="25" spans="1:26" s="106" customFormat="1" ht="14.5" x14ac:dyDescent="0.25">
      <c r="A25" s="100"/>
      <c r="B25" s="116" t="s">
        <v>242</v>
      </c>
      <c r="C25" s="82" t="s">
        <v>252</v>
      </c>
      <c r="D25" s="108">
        <v>0</v>
      </c>
      <c r="E25" s="107">
        <v>0</v>
      </c>
      <c r="F25" s="113">
        <f t="shared" si="0"/>
        <v>0</v>
      </c>
      <c r="G25" s="102"/>
      <c r="H25" s="102"/>
      <c r="I25" s="102"/>
      <c r="J25" s="102"/>
      <c r="K25" s="160">
        <f t="shared" si="1"/>
        <v>0</v>
      </c>
      <c r="L25" s="95"/>
      <c r="M25" s="108">
        <v>0</v>
      </c>
      <c r="N25" s="107">
        <v>122323133</v>
      </c>
      <c r="O25" s="192">
        <f t="shared" si="2"/>
        <v>122323133</v>
      </c>
      <c r="P25" s="102"/>
      <c r="Q25" s="102"/>
      <c r="R25" s="102"/>
      <c r="S25" s="102"/>
      <c r="T25" s="193">
        <f t="shared" si="5"/>
        <v>122323133</v>
      </c>
      <c r="U25" s="95"/>
      <c r="V25" s="109">
        <f t="shared" ref="V25:V60" si="6">K25-T25</f>
        <v>-122323133</v>
      </c>
      <c r="W25" s="110">
        <f t="shared" ref="W25:W60" si="7">IFERROR(V25/T25,0)</f>
        <v>-1</v>
      </c>
      <c r="X25" s="95"/>
      <c r="Y25" s="105"/>
      <c r="Z25" s="105"/>
    </row>
    <row r="26" spans="1:26" s="106" customFormat="1" ht="14.5" x14ac:dyDescent="0.25">
      <c r="A26" s="100"/>
      <c r="B26" s="116" t="s">
        <v>242</v>
      </c>
      <c r="C26" s="82" t="s">
        <v>253</v>
      </c>
      <c r="D26" s="108">
        <v>0</v>
      </c>
      <c r="E26" s="239">
        <v>29859000</v>
      </c>
      <c r="F26" s="113">
        <f t="shared" si="0"/>
        <v>29859000</v>
      </c>
      <c r="G26" s="102"/>
      <c r="H26" s="102"/>
      <c r="I26" s="102"/>
      <c r="J26" s="102"/>
      <c r="K26" s="160">
        <f t="shared" si="1"/>
        <v>29859000</v>
      </c>
      <c r="L26" s="95"/>
      <c r="M26" s="108">
        <v>0</v>
      </c>
      <c r="N26" s="107">
        <v>20684850</v>
      </c>
      <c r="O26" s="192">
        <f t="shared" si="2"/>
        <v>20684850</v>
      </c>
      <c r="P26" s="102"/>
      <c r="Q26" s="102"/>
      <c r="R26" s="102"/>
      <c r="S26" s="102"/>
      <c r="T26" s="193">
        <f t="shared" si="5"/>
        <v>20684850</v>
      </c>
      <c r="U26" s="95"/>
      <c r="V26" s="109">
        <f t="shared" si="6"/>
        <v>9174150</v>
      </c>
      <c r="W26" s="110">
        <f t="shared" si="7"/>
        <v>0.44352025757982294</v>
      </c>
      <c r="X26" s="95"/>
      <c r="Y26" s="105"/>
      <c r="Z26" s="105"/>
    </row>
    <row r="27" spans="1:26" s="106" customFormat="1" ht="14.5" x14ac:dyDescent="0.25">
      <c r="A27" s="100"/>
      <c r="B27" s="116" t="s">
        <v>242</v>
      </c>
      <c r="C27" s="82" t="s">
        <v>254</v>
      </c>
      <c r="D27" s="108">
        <v>0</v>
      </c>
      <c r="E27" s="107">
        <v>0</v>
      </c>
      <c r="F27" s="113">
        <f t="shared" si="0"/>
        <v>0</v>
      </c>
      <c r="G27" s="102"/>
      <c r="H27" s="102"/>
      <c r="I27" s="102"/>
      <c r="J27" s="102"/>
      <c r="K27" s="160">
        <f t="shared" si="1"/>
        <v>0</v>
      </c>
      <c r="L27" s="95"/>
      <c r="M27" s="108">
        <v>0</v>
      </c>
      <c r="N27" s="107">
        <v>34576502</v>
      </c>
      <c r="O27" s="192">
        <f t="shared" si="2"/>
        <v>34576502</v>
      </c>
      <c r="P27" s="102"/>
      <c r="Q27" s="102"/>
      <c r="R27" s="102"/>
      <c r="S27" s="102"/>
      <c r="T27" s="193">
        <f t="shared" si="5"/>
        <v>34576502</v>
      </c>
      <c r="U27" s="95"/>
      <c r="V27" s="109">
        <f t="shared" si="6"/>
        <v>-34576502</v>
      </c>
      <c r="W27" s="110">
        <f t="shared" si="7"/>
        <v>-1</v>
      </c>
      <c r="X27" s="95"/>
      <c r="Y27" s="105"/>
      <c r="Z27" s="105"/>
    </row>
    <row r="28" spans="1:26" s="106" customFormat="1" ht="14.5" x14ac:dyDescent="0.25">
      <c r="A28" s="100"/>
      <c r="B28" s="116" t="s">
        <v>242</v>
      </c>
      <c r="C28" s="82" t="s">
        <v>255</v>
      </c>
      <c r="D28" s="108">
        <v>0</v>
      </c>
      <c r="E28" s="239">
        <v>55230003</v>
      </c>
      <c r="F28" s="113">
        <f t="shared" si="0"/>
        <v>55230003</v>
      </c>
      <c r="G28" s="102"/>
      <c r="H28" s="102"/>
      <c r="I28" s="102"/>
      <c r="J28" s="102"/>
      <c r="K28" s="160">
        <f t="shared" si="1"/>
        <v>55230003</v>
      </c>
      <c r="L28" s="95"/>
      <c r="M28" s="108">
        <v>0</v>
      </c>
      <c r="N28" s="107">
        <v>56950000</v>
      </c>
      <c r="O28" s="192">
        <f t="shared" si="2"/>
        <v>56950000</v>
      </c>
      <c r="P28" s="102"/>
      <c r="Q28" s="102"/>
      <c r="R28" s="102"/>
      <c r="S28" s="102"/>
      <c r="T28" s="193">
        <f t="shared" si="5"/>
        <v>56950000</v>
      </c>
      <c r="U28" s="95"/>
      <c r="V28" s="109">
        <f t="shared" si="6"/>
        <v>-1719997</v>
      </c>
      <c r="W28" s="110">
        <f t="shared" si="7"/>
        <v>-3.0201878841088676E-2</v>
      </c>
      <c r="X28" s="95"/>
      <c r="Y28" s="105"/>
      <c r="Z28" s="105"/>
    </row>
    <row r="29" spans="1:26" s="106" customFormat="1" ht="14.5" x14ac:dyDescent="0.25">
      <c r="A29" s="100"/>
      <c r="B29" s="116"/>
      <c r="C29" s="82" t="s">
        <v>256</v>
      </c>
      <c r="D29" s="108">
        <v>0</v>
      </c>
      <c r="E29" s="107">
        <v>0</v>
      </c>
      <c r="F29" s="113">
        <f t="shared" si="0"/>
        <v>0</v>
      </c>
      <c r="G29" s="102"/>
      <c r="H29" s="102"/>
      <c r="I29" s="102"/>
      <c r="J29" s="102"/>
      <c r="K29" s="160">
        <f t="shared" si="1"/>
        <v>0</v>
      </c>
      <c r="L29" s="95"/>
      <c r="M29" s="108"/>
      <c r="N29" s="107"/>
      <c r="O29" s="192">
        <f t="shared" si="2"/>
        <v>0</v>
      </c>
      <c r="P29" s="102"/>
      <c r="Q29" s="102"/>
      <c r="R29" s="102"/>
      <c r="S29" s="102"/>
      <c r="T29" s="193">
        <f t="shared" si="5"/>
        <v>0</v>
      </c>
      <c r="U29" s="95"/>
      <c r="V29" s="109">
        <f t="shared" si="6"/>
        <v>0</v>
      </c>
      <c r="W29" s="110">
        <f t="shared" si="7"/>
        <v>0</v>
      </c>
      <c r="X29" s="95"/>
      <c r="Y29" s="105"/>
      <c r="Z29" s="105"/>
    </row>
    <row r="30" spans="1:26" s="106" customFormat="1" ht="14.5" x14ac:dyDescent="0.25">
      <c r="A30" s="100"/>
      <c r="B30" s="116" t="s">
        <v>242</v>
      </c>
      <c r="C30" s="82" t="s">
        <v>257</v>
      </c>
      <c r="D30" s="108">
        <v>0</v>
      </c>
      <c r="E30" s="107">
        <v>0</v>
      </c>
      <c r="F30" s="113">
        <f t="shared" si="0"/>
        <v>0</v>
      </c>
      <c r="G30" s="102"/>
      <c r="H30" s="102"/>
      <c r="I30" s="102"/>
      <c r="J30" s="102"/>
      <c r="K30" s="160">
        <f t="shared" si="1"/>
        <v>0</v>
      </c>
      <c r="L30" s="95"/>
      <c r="M30" s="108">
        <v>0</v>
      </c>
      <c r="N30" s="107">
        <v>0</v>
      </c>
      <c r="O30" s="192">
        <f t="shared" si="2"/>
        <v>0</v>
      </c>
      <c r="P30" s="102"/>
      <c r="Q30" s="102"/>
      <c r="R30" s="102"/>
      <c r="S30" s="102"/>
      <c r="T30" s="193">
        <f t="shared" si="5"/>
        <v>0</v>
      </c>
      <c r="U30" s="95"/>
      <c r="V30" s="109">
        <f t="shared" si="6"/>
        <v>0</v>
      </c>
      <c r="W30" s="110">
        <f t="shared" si="7"/>
        <v>0</v>
      </c>
      <c r="X30" s="95"/>
      <c r="Y30" s="105"/>
      <c r="Z30" s="105"/>
    </row>
    <row r="31" spans="1:26" s="106" customFormat="1" ht="14.5" x14ac:dyDescent="0.25">
      <c r="A31" s="100"/>
      <c r="B31" s="116" t="s">
        <v>242</v>
      </c>
      <c r="C31" s="82" t="s">
        <v>258</v>
      </c>
      <c r="D31" s="108">
        <v>0</v>
      </c>
      <c r="E31" s="107">
        <v>0</v>
      </c>
      <c r="F31" s="113">
        <f t="shared" si="0"/>
        <v>0</v>
      </c>
      <c r="G31" s="102"/>
      <c r="H31" s="102"/>
      <c r="I31" s="102"/>
      <c r="J31" s="102"/>
      <c r="K31" s="160">
        <f t="shared" si="1"/>
        <v>0</v>
      </c>
      <c r="L31" s="95"/>
      <c r="M31" s="108">
        <v>0</v>
      </c>
      <c r="N31" s="107">
        <v>0</v>
      </c>
      <c r="O31" s="192">
        <f t="shared" si="2"/>
        <v>0</v>
      </c>
      <c r="P31" s="102"/>
      <c r="Q31" s="102"/>
      <c r="R31" s="102"/>
      <c r="S31" s="102"/>
      <c r="T31" s="193">
        <f t="shared" si="5"/>
        <v>0</v>
      </c>
      <c r="U31" s="95"/>
      <c r="V31" s="109">
        <f t="shared" si="6"/>
        <v>0</v>
      </c>
      <c r="W31" s="110">
        <f t="shared" si="7"/>
        <v>0</v>
      </c>
      <c r="X31" s="95"/>
      <c r="Y31" s="105"/>
      <c r="Z31" s="105"/>
    </row>
    <row r="32" spans="1:26" s="106" customFormat="1" ht="14.5" x14ac:dyDescent="0.25">
      <c r="A32" s="100"/>
      <c r="B32" s="116" t="s">
        <v>242</v>
      </c>
      <c r="C32" s="82" t="s">
        <v>259</v>
      </c>
      <c r="D32" s="108">
        <v>0</v>
      </c>
      <c r="E32" s="107">
        <v>0</v>
      </c>
      <c r="F32" s="113">
        <f t="shared" si="0"/>
        <v>0</v>
      </c>
      <c r="G32" s="102"/>
      <c r="H32" s="102"/>
      <c r="I32" s="102"/>
      <c r="J32" s="102"/>
      <c r="K32" s="160">
        <f t="shared" si="1"/>
        <v>0</v>
      </c>
      <c r="L32" s="95"/>
      <c r="M32" s="108">
        <v>0</v>
      </c>
      <c r="N32" s="107">
        <v>0</v>
      </c>
      <c r="O32" s="192">
        <f t="shared" si="2"/>
        <v>0</v>
      </c>
      <c r="P32" s="102"/>
      <c r="Q32" s="102"/>
      <c r="R32" s="102"/>
      <c r="S32" s="102"/>
      <c r="T32" s="193">
        <f t="shared" si="5"/>
        <v>0</v>
      </c>
      <c r="U32" s="95"/>
      <c r="V32" s="109">
        <f t="shared" si="6"/>
        <v>0</v>
      </c>
      <c r="W32" s="110">
        <f t="shared" si="7"/>
        <v>0</v>
      </c>
      <c r="X32" s="95"/>
      <c r="Y32" s="105"/>
      <c r="Z32" s="105"/>
    </row>
    <row r="33" spans="1:26" s="106" customFormat="1" ht="14.5" x14ac:dyDescent="0.25">
      <c r="A33" s="100"/>
      <c r="B33" s="116" t="s">
        <v>242</v>
      </c>
      <c r="C33" s="82" t="s">
        <v>260</v>
      </c>
      <c r="D33" s="108">
        <v>0</v>
      </c>
      <c r="E33" s="107">
        <v>0</v>
      </c>
      <c r="F33" s="113">
        <f t="shared" si="0"/>
        <v>0</v>
      </c>
      <c r="G33" s="102"/>
      <c r="H33" s="102"/>
      <c r="I33" s="102"/>
      <c r="J33" s="102"/>
      <c r="K33" s="160">
        <f t="shared" si="1"/>
        <v>0</v>
      </c>
      <c r="L33" s="95"/>
      <c r="M33" s="108">
        <v>0</v>
      </c>
      <c r="N33" s="107">
        <v>5025000</v>
      </c>
      <c r="O33" s="192">
        <f t="shared" si="2"/>
        <v>5025000</v>
      </c>
      <c r="P33" s="102"/>
      <c r="Q33" s="102"/>
      <c r="R33" s="102"/>
      <c r="S33" s="102"/>
      <c r="T33" s="193">
        <f t="shared" si="5"/>
        <v>5025000</v>
      </c>
      <c r="U33" s="95"/>
      <c r="V33" s="109">
        <f t="shared" si="6"/>
        <v>-5025000</v>
      </c>
      <c r="W33" s="110">
        <f t="shared" si="7"/>
        <v>-1</v>
      </c>
      <c r="X33" s="95"/>
      <c r="Y33" s="105"/>
      <c r="Z33" s="105"/>
    </row>
    <row r="34" spans="1:26" s="106" customFormat="1" ht="14.5" x14ac:dyDescent="0.25">
      <c r="A34" s="100"/>
      <c r="B34" s="116" t="s">
        <v>242</v>
      </c>
      <c r="C34" s="82" t="s">
        <v>261</v>
      </c>
      <c r="D34" s="108">
        <v>0</v>
      </c>
      <c r="E34" s="107">
        <v>0</v>
      </c>
      <c r="F34" s="113">
        <f t="shared" si="0"/>
        <v>0</v>
      </c>
      <c r="G34" s="102"/>
      <c r="H34" s="102"/>
      <c r="I34" s="102"/>
      <c r="J34" s="102"/>
      <c r="K34" s="160">
        <f t="shared" si="1"/>
        <v>0</v>
      </c>
      <c r="L34" s="95"/>
      <c r="M34" s="108">
        <v>0</v>
      </c>
      <c r="N34" s="107">
        <v>0</v>
      </c>
      <c r="O34" s="192">
        <f t="shared" si="2"/>
        <v>0</v>
      </c>
      <c r="P34" s="102"/>
      <c r="Q34" s="102"/>
      <c r="R34" s="102"/>
      <c r="S34" s="102"/>
      <c r="T34" s="193">
        <f t="shared" si="5"/>
        <v>0</v>
      </c>
      <c r="U34" s="95"/>
      <c r="V34" s="109">
        <f t="shared" si="6"/>
        <v>0</v>
      </c>
      <c r="W34" s="110">
        <f t="shared" si="7"/>
        <v>0</v>
      </c>
      <c r="X34" s="95"/>
      <c r="Y34" s="105"/>
      <c r="Z34" s="105"/>
    </row>
    <row r="35" spans="1:26" s="106" customFormat="1" ht="14.5" x14ac:dyDescent="0.25">
      <c r="A35" s="100"/>
      <c r="B35" s="116" t="s">
        <v>242</v>
      </c>
      <c r="C35" s="82" t="s">
        <v>262</v>
      </c>
      <c r="D35" s="108">
        <v>0</v>
      </c>
      <c r="E35" s="107">
        <v>0</v>
      </c>
      <c r="F35" s="113">
        <f t="shared" si="0"/>
        <v>0</v>
      </c>
      <c r="G35" s="102"/>
      <c r="H35" s="102"/>
      <c r="I35" s="102"/>
      <c r="J35" s="102"/>
      <c r="K35" s="160">
        <f t="shared" si="1"/>
        <v>0</v>
      </c>
      <c r="L35" s="95"/>
      <c r="M35" s="108">
        <v>0</v>
      </c>
      <c r="N35" s="107">
        <v>0</v>
      </c>
      <c r="O35" s="192">
        <f t="shared" si="2"/>
        <v>0</v>
      </c>
      <c r="P35" s="102"/>
      <c r="Q35" s="102"/>
      <c r="R35" s="102"/>
      <c r="S35" s="102"/>
      <c r="T35" s="193">
        <f t="shared" si="5"/>
        <v>0</v>
      </c>
      <c r="U35" s="95"/>
      <c r="V35" s="109">
        <f t="shared" si="6"/>
        <v>0</v>
      </c>
      <c r="W35" s="110">
        <f t="shared" si="7"/>
        <v>0</v>
      </c>
      <c r="X35" s="95"/>
      <c r="Y35" s="105"/>
      <c r="Z35" s="105"/>
    </row>
    <row r="36" spans="1:26" s="106" customFormat="1" ht="14.5" x14ac:dyDescent="0.25">
      <c r="A36" s="100"/>
      <c r="B36" s="116" t="s">
        <v>242</v>
      </c>
      <c r="C36" s="82" t="s">
        <v>263</v>
      </c>
      <c r="D36" s="108">
        <v>0</v>
      </c>
      <c r="E36" s="107">
        <v>0</v>
      </c>
      <c r="F36" s="113">
        <f t="shared" si="0"/>
        <v>0</v>
      </c>
      <c r="G36" s="102"/>
      <c r="H36" s="102"/>
      <c r="I36" s="102"/>
      <c r="J36" s="102"/>
      <c r="K36" s="160">
        <f t="shared" si="1"/>
        <v>0</v>
      </c>
      <c r="L36" s="95"/>
      <c r="M36" s="108">
        <v>0</v>
      </c>
      <c r="N36" s="107">
        <v>97993099</v>
      </c>
      <c r="O36" s="192">
        <f t="shared" si="2"/>
        <v>97993099</v>
      </c>
      <c r="P36" s="102"/>
      <c r="Q36" s="102"/>
      <c r="R36" s="102"/>
      <c r="S36" s="102"/>
      <c r="T36" s="193">
        <f t="shared" si="5"/>
        <v>97993099</v>
      </c>
      <c r="U36" s="95"/>
      <c r="V36" s="109">
        <f t="shared" si="6"/>
        <v>-97993099</v>
      </c>
      <c r="W36" s="110">
        <f t="shared" si="7"/>
        <v>-1</v>
      </c>
      <c r="X36" s="95"/>
      <c r="Y36" s="105"/>
      <c r="Z36" s="105"/>
    </row>
    <row r="37" spans="1:26" s="106" customFormat="1" ht="14.5" x14ac:dyDescent="0.25">
      <c r="A37" s="100"/>
      <c r="B37" s="116" t="s">
        <v>242</v>
      </c>
      <c r="C37" s="82" t="s">
        <v>264</v>
      </c>
      <c r="D37" s="243">
        <v>17646570</v>
      </c>
      <c r="E37" s="239">
        <v>34791785</v>
      </c>
      <c r="F37" s="113">
        <f t="shared" si="0"/>
        <v>52438355</v>
      </c>
      <c r="G37" s="102"/>
      <c r="H37" s="102"/>
      <c r="I37" s="102"/>
      <c r="J37" s="102"/>
      <c r="K37" s="160">
        <f t="shared" si="1"/>
        <v>52438355</v>
      </c>
      <c r="L37" s="95"/>
      <c r="M37" s="108">
        <v>0</v>
      </c>
      <c r="N37" s="107">
        <v>0</v>
      </c>
      <c r="O37" s="192">
        <f t="shared" si="2"/>
        <v>0</v>
      </c>
      <c r="P37" s="102"/>
      <c r="Q37" s="102"/>
      <c r="R37" s="102"/>
      <c r="S37" s="102"/>
      <c r="T37" s="193">
        <f t="shared" si="5"/>
        <v>0</v>
      </c>
      <c r="U37" s="95"/>
      <c r="V37" s="109">
        <f t="shared" si="6"/>
        <v>52438355</v>
      </c>
      <c r="W37" s="110">
        <f t="shared" si="7"/>
        <v>0</v>
      </c>
      <c r="X37" s="95"/>
      <c r="Y37" s="105"/>
      <c r="Z37" s="105"/>
    </row>
    <row r="38" spans="1:26" s="106" customFormat="1" ht="14.5" x14ac:dyDescent="0.25">
      <c r="A38" s="100"/>
      <c r="B38" s="116" t="s">
        <v>242</v>
      </c>
      <c r="C38" s="82" t="s">
        <v>265</v>
      </c>
      <c r="D38" s="108">
        <v>0</v>
      </c>
      <c r="E38" s="107">
        <v>0</v>
      </c>
      <c r="F38" s="113">
        <f t="shared" si="0"/>
        <v>0</v>
      </c>
      <c r="G38" s="102"/>
      <c r="H38" s="102"/>
      <c r="I38" s="102"/>
      <c r="J38" s="102"/>
      <c r="K38" s="160">
        <f t="shared" si="1"/>
        <v>0</v>
      </c>
      <c r="L38" s="95"/>
      <c r="M38" s="108">
        <v>0</v>
      </c>
      <c r="N38" s="107">
        <v>0</v>
      </c>
      <c r="O38" s="192">
        <f t="shared" si="2"/>
        <v>0</v>
      </c>
      <c r="P38" s="102"/>
      <c r="Q38" s="102"/>
      <c r="R38" s="102"/>
      <c r="S38" s="102"/>
      <c r="T38" s="193">
        <f t="shared" si="5"/>
        <v>0</v>
      </c>
      <c r="U38" s="95"/>
      <c r="V38" s="109">
        <f t="shared" si="6"/>
        <v>0</v>
      </c>
      <c r="W38" s="110">
        <f t="shared" si="7"/>
        <v>0</v>
      </c>
      <c r="X38" s="95"/>
      <c r="Y38" s="105"/>
      <c r="Z38" s="105"/>
    </row>
    <row r="39" spans="1:26" s="106" customFormat="1" ht="14.5" x14ac:dyDescent="0.25">
      <c r="A39" s="100"/>
      <c r="B39" s="116" t="s">
        <v>242</v>
      </c>
      <c r="C39" s="82" t="s">
        <v>266</v>
      </c>
      <c r="D39" s="108">
        <v>0</v>
      </c>
      <c r="E39" s="107">
        <v>0</v>
      </c>
      <c r="F39" s="113">
        <f t="shared" si="0"/>
        <v>0</v>
      </c>
      <c r="G39" s="102"/>
      <c r="H39" s="102"/>
      <c r="I39" s="102"/>
      <c r="J39" s="102"/>
      <c r="K39" s="160">
        <f t="shared" si="1"/>
        <v>0</v>
      </c>
      <c r="L39" s="95"/>
      <c r="M39" s="108">
        <v>0</v>
      </c>
      <c r="N39" s="107">
        <v>75000000</v>
      </c>
      <c r="O39" s="192">
        <f t="shared" si="2"/>
        <v>75000000</v>
      </c>
      <c r="P39" s="102"/>
      <c r="Q39" s="102"/>
      <c r="R39" s="102"/>
      <c r="S39" s="102"/>
      <c r="T39" s="193">
        <f t="shared" si="5"/>
        <v>75000000</v>
      </c>
      <c r="U39" s="95"/>
      <c r="V39" s="109">
        <f t="shared" si="6"/>
        <v>-75000000</v>
      </c>
      <c r="W39" s="110">
        <f t="shared" si="7"/>
        <v>-1</v>
      </c>
      <c r="X39" s="95"/>
      <c r="Y39" s="105"/>
      <c r="Z39" s="105"/>
    </row>
    <row r="40" spans="1:26" s="106" customFormat="1" ht="14.5" x14ac:dyDescent="0.25">
      <c r="A40" s="100"/>
      <c r="B40" s="116" t="s">
        <v>242</v>
      </c>
      <c r="C40" s="82" t="s">
        <v>267</v>
      </c>
      <c r="D40" s="108">
        <v>0</v>
      </c>
      <c r="E40" s="107">
        <v>0</v>
      </c>
      <c r="F40" s="113">
        <f t="shared" si="0"/>
        <v>0</v>
      </c>
      <c r="G40" s="102"/>
      <c r="H40" s="102"/>
      <c r="I40" s="102"/>
      <c r="J40" s="102"/>
      <c r="K40" s="160">
        <f t="shared" si="1"/>
        <v>0</v>
      </c>
      <c r="L40" s="95"/>
      <c r="M40" s="108">
        <v>0</v>
      </c>
      <c r="N40" s="107">
        <v>116369995</v>
      </c>
      <c r="O40" s="192">
        <f t="shared" si="2"/>
        <v>116369995</v>
      </c>
      <c r="P40" s="102"/>
      <c r="Q40" s="102"/>
      <c r="R40" s="102"/>
      <c r="S40" s="102"/>
      <c r="T40" s="193">
        <f t="shared" si="5"/>
        <v>116369995</v>
      </c>
      <c r="U40" s="95"/>
      <c r="V40" s="109">
        <f t="shared" si="6"/>
        <v>-116369995</v>
      </c>
      <c r="W40" s="110">
        <f t="shared" si="7"/>
        <v>-1</v>
      </c>
      <c r="X40" s="95"/>
      <c r="Y40" s="105"/>
      <c r="Z40" s="105"/>
    </row>
    <row r="41" spans="1:26" s="106" customFormat="1" ht="14.5" x14ac:dyDescent="0.25">
      <c r="A41" s="100"/>
      <c r="B41" s="116" t="s">
        <v>242</v>
      </c>
      <c r="C41" s="82" t="s">
        <v>268</v>
      </c>
      <c r="D41" s="108">
        <v>0</v>
      </c>
      <c r="E41" s="107">
        <v>0</v>
      </c>
      <c r="F41" s="113">
        <f t="shared" si="0"/>
        <v>0</v>
      </c>
      <c r="G41" s="102"/>
      <c r="H41" s="102"/>
      <c r="I41" s="102"/>
      <c r="J41" s="102"/>
      <c r="K41" s="160">
        <f t="shared" si="1"/>
        <v>0</v>
      </c>
      <c r="L41" s="95"/>
      <c r="M41" s="108">
        <v>0</v>
      </c>
      <c r="N41" s="107">
        <v>29249998.489999771</v>
      </c>
      <c r="O41" s="192">
        <f t="shared" si="2"/>
        <v>29249998</v>
      </c>
      <c r="P41" s="102"/>
      <c r="Q41" s="102"/>
      <c r="R41" s="102"/>
      <c r="S41" s="102"/>
      <c r="T41" s="193">
        <f t="shared" si="5"/>
        <v>29249998</v>
      </c>
      <c r="U41" s="95"/>
      <c r="V41" s="109">
        <f t="shared" si="6"/>
        <v>-29249998</v>
      </c>
      <c r="W41" s="110">
        <f t="shared" si="7"/>
        <v>-1</v>
      </c>
      <c r="X41" s="95"/>
      <c r="Y41" s="105"/>
      <c r="Z41" s="105"/>
    </row>
    <row r="42" spans="1:26" s="106" customFormat="1" ht="14.5" x14ac:dyDescent="0.25">
      <c r="A42" s="100"/>
      <c r="B42" s="116" t="s">
        <v>242</v>
      </c>
      <c r="C42" s="82" t="s">
        <v>269</v>
      </c>
      <c r="D42" s="108">
        <v>0</v>
      </c>
      <c r="E42" s="239">
        <v>55366010</v>
      </c>
      <c r="F42" s="113">
        <f t="shared" si="0"/>
        <v>55366010</v>
      </c>
      <c r="G42" s="102"/>
      <c r="H42" s="102"/>
      <c r="I42" s="102"/>
      <c r="J42" s="102"/>
      <c r="K42" s="160">
        <f t="shared" si="1"/>
        <v>55366010</v>
      </c>
      <c r="L42" s="95"/>
      <c r="M42" s="108">
        <v>0</v>
      </c>
      <c r="N42" s="107">
        <v>19068210</v>
      </c>
      <c r="O42" s="192">
        <f t="shared" si="2"/>
        <v>19068210</v>
      </c>
      <c r="P42" s="102"/>
      <c r="Q42" s="102"/>
      <c r="R42" s="102"/>
      <c r="S42" s="102"/>
      <c r="T42" s="193">
        <f t="shared" si="5"/>
        <v>19068210</v>
      </c>
      <c r="U42" s="95"/>
      <c r="V42" s="109">
        <f t="shared" si="6"/>
        <v>36297800</v>
      </c>
      <c r="W42" s="110">
        <f t="shared" si="7"/>
        <v>1.9035766860130028</v>
      </c>
      <c r="X42" s="95"/>
      <c r="Y42" s="105"/>
      <c r="Z42" s="105"/>
    </row>
    <row r="43" spans="1:26" s="106" customFormat="1" ht="14.5" x14ac:dyDescent="0.25">
      <c r="A43" s="100"/>
      <c r="B43" s="116" t="s">
        <v>270</v>
      </c>
      <c r="C43" s="82" t="s">
        <v>271</v>
      </c>
      <c r="D43" s="243">
        <v>494401450</v>
      </c>
      <c r="E43" s="239">
        <v>398165412</v>
      </c>
      <c r="F43" s="113">
        <f t="shared" si="0"/>
        <v>892566862</v>
      </c>
      <c r="G43" s="102"/>
      <c r="H43" s="102"/>
      <c r="I43" s="102"/>
      <c r="J43" s="102"/>
      <c r="K43" s="160">
        <f t="shared" si="1"/>
        <v>892566862</v>
      </c>
      <c r="L43" s="95"/>
      <c r="M43" s="108">
        <v>0</v>
      </c>
      <c r="N43" s="107">
        <v>9</v>
      </c>
      <c r="O43" s="192">
        <f t="shared" si="2"/>
        <v>9</v>
      </c>
      <c r="P43" s="102"/>
      <c r="Q43" s="102"/>
      <c r="R43" s="102"/>
      <c r="S43" s="102"/>
      <c r="T43" s="193">
        <f t="shared" si="5"/>
        <v>9</v>
      </c>
      <c r="U43" s="95"/>
      <c r="V43" s="109">
        <f t="shared" si="6"/>
        <v>892566853</v>
      </c>
      <c r="W43" s="110">
        <f t="shared" si="7"/>
        <v>99174094.777777776</v>
      </c>
      <c r="X43" s="95"/>
      <c r="Y43" s="105"/>
      <c r="Z43" s="105"/>
    </row>
    <row r="44" spans="1:26" s="106" customFormat="1" ht="14.5" x14ac:dyDescent="0.25">
      <c r="A44" s="100"/>
      <c r="B44" s="116" t="s">
        <v>270</v>
      </c>
      <c r="C44" s="82" t="s">
        <v>272</v>
      </c>
      <c r="D44" s="108">
        <v>0</v>
      </c>
      <c r="E44" s="107">
        <v>0</v>
      </c>
      <c r="F44" s="113">
        <f t="shared" si="0"/>
        <v>0</v>
      </c>
      <c r="G44" s="102"/>
      <c r="H44" s="102"/>
      <c r="I44" s="102"/>
      <c r="J44" s="102"/>
      <c r="K44" s="160">
        <f t="shared" si="1"/>
        <v>0</v>
      </c>
      <c r="L44" s="95"/>
      <c r="M44" s="108">
        <v>1356603529</v>
      </c>
      <c r="N44" s="107">
        <v>0</v>
      </c>
      <c r="O44" s="192">
        <f t="shared" si="2"/>
        <v>1356603529</v>
      </c>
      <c r="P44" s="102"/>
      <c r="Q44" s="102"/>
      <c r="R44" s="102"/>
      <c r="S44" s="102"/>
      <c r="T44" s="193">
        <f t="shared" si="5"/>
        <v>1356603529</v>
      </c>
      <c r="U44" s="95"/>
      <c r="V44" s="109">
        <f t="shared" si="6"/>
        <v>-1356603529</v>
      </c>
      <c r="W44" s="110">
        <f t="shared" si="7"/>
        <v>-1</v>
      </c>
      <c r="X44" s="95"/>
      <c r="Y44" s="105"/>
      <c r="Z44" s="105"/>
    </row>
    <row r="45" spans="1:26" s="106" customFormat="1" ht="14.5" x14ac:dyDescent="0.25">
      <c r="A45" s="100"/>
      <c r="B45" s="116"/>
      <c r="C45" s="82" t="s">
        <v>273</v>
      </c>
      <c r="D45" s="108">
        <v>0</v>
      </c>
      <c r="E45" s="107">
        <v>0</v>
      </c>
      <c r="F45" s="113">
        <f t="shared" si="0"/>
        <v>0</v>
      </c>
      <c r="G45" s="102"/>
      <c r="H45" s="102"/>
      <c r="I45" s="102"/>
      <c r="J45" s="102"/>
      <c r="K45" s="160">
        <f t="shared" si="1"/>
        <v>0</v>
      </c>
      <c r="L45" s="95"/>
      <c r="M45" s="108">
        <v>0</v>
      </c>
      <c r="N45" s="107">
        <v>0</v>
      </c>
      <c r="O45" s="192">
        <f t="shared" si="2"/>
        <v>0</v>
      </c>
      <c r="P45" s="102"/>
      <c r="Q45" s="102"/>
      <c r="R45" s="102"/>
      <c r="S45" s="102"/>
      <c r="T45" s="193">
        <f t="shared" si="5"/>
        <v>0</v>
      </c>
      <c r="U45" s="95"/>
      <c r="V45" s="109">
        <f t="shared" si="6"/>
        <v>0</v>
      </c>
      <c r="W45" s="110">
        <f t="shared" si="7"/>
        <v>0</v>
      </c>
      <c r="X45" s="95"/>
      <c r="Y45" s="105"/>
      <c r="Z45" s="105"/>
    </row>
    <row r="46" spans="1:26" s="106" customFormat="1" ht="14.5" x14ac:dyDescent="0.25">
      <c r="A46" s="100"/>
      <c r="B46" s="116"/>
      <c r="C46" s="82" t="s">
        <v>274</v>
      </c>
      <c r="D46" s="108">
        <v>0</v>
      </c>
      <c r="E46" s="107">
        <v>0</v>
      </c>
      <c r="F46" s="113">
        <f t="shared" si="0"/>
        <v>0</v>
      </c>
      <c r="G46" s="102"/>
      <c r="H46" s="102"/>
      <c r="I46" s="102"/>
      <c r="J46" s="102"/>
      <c r="K46" s="160">
        <f t="shared" si="1"/>
        <v>0</v>
      </c>
      <c r="L46" s="95"/>
      <c r="M46" s="108">
        <v>0</v>
      </c>
      <c r="N46" s="107">
        <v>0</v>
      </c>
      <c r="O46" s="192">
        <f t="shared" si="2"/>
        <v>0</v>
      </c>
      <c r="P46" s="102"/>
      <c r="Q46" s="102"/>
      <c r="R46" s="102"/>
      <c r="S46" s="102"/>
      <c r="T46" s="193">
        <f t="shared" si="5"/>
        <v>0</v>
      </c>
      <c r="U46" s="95"/>
      <c r="V46" s="109">
        <f t="shared" si="6"/>
        <v>0</v>
      </c>
      <c r="W46" s="110">
        <f t="shared" si="7"/>
        <v>0</v>
      </c>
      <c r="X46" s="95"/>
      <c r="Y46" s="105"/>
      <c r="Z46" s="105"/>
    </row>
    <row r="47" spans="1:26" s="106" customFormat="1" ht="14.5" x14ac:dyDescent="0.25">
      <c r="A47" s="100"/>
      <c r="B47" s="116"/>
      <c r="C47" s="82" t="s">
        <v>275</v>
      </c>
      <c r="D47" s="108">
        <v>0</v>
      </c>
      <c r="E47" s="107">
        <v>0</v>
      </c>
      <c r="F47" s="113">
        <f t="shared" si="0"/>
        <v>0</v>
      </c>
      <c r="G47" s="102"/>
      <c r="H47" s="102"/>
      <c r="I47" s="102"/>
      <c r="J47" s="102"/>
      <c r="K47" s="160">
        <f t="shared" si="1"/>
        <v>0</v>
      </c>
      <c r="L47" s="95"/>
      <c r="M47" s="108">
        <v>0</v>
      </c>
      <c r="N47" s="107">
        <v>117818221.65999985</v>
      </c>
      <c r="O47" s="192">
        <f t="shared" si="2"/>
        <v>117818222</v>
      </c>
      <c r="P47" s="102"/>
      <c r="Q47" s="102"/>
      <c r="R47" s="102"/>
      <c r="S47" s="102"/>
      <c r="T47" s="193">
        <f t="shared" si="5"/>
        <v>117818222</v>
      </c>
      <c r="U47" s="95"/>
      <c r="V47" s="109">
        <f t="shared" si="6"/>
        <v>-117818222</v>
      </c>
      <c r="W47" s="110">
        <f t="shared" si="7"/>
        <v>-1</v>
      </c>
      <c r="X47" s="95"/>
      <c r="Y47" s="105"/>
      <c r="Z47" s="105"/>
    </row>
    <row r="48" spans="1:26" s="106" customFormat="1" ht="14.5" x14ac:dyDescent="0.25">
      <c r="A48" s="100"/>
      <c r="B48" s="116"/>
      <c r="C48" s="82" t="s">
        <v>276</v>
      </c>
      <c r="D48" s="108">
        <v>0</v>
      </c>
      <c r="E48" s="239">
        <v>2102768</v>
      </c>
      <c r="F48" s="113">
        <f t="shared" si="0"/>
        <v>2102768</v>
      </c>
      <c r="G48" s="102"/>
      <c r="H48" s="102"/>
      <c r="I48" s="102"/>
      <c r="J48" s="102"/>
      <c r="K48" s="160">
        <f t="shared" si="1"/>
        <v>2102768</v>
      </c>
      <c r="L48" s="95"/>
      <c r="M48" s="108">
        <v>0</v>
      </c>
      <c r="N48" s="107">
        <v>0</v>
      </c>
      <c r="O48" s="192">
        <f t="shared" si="2"/>
        <v>0</v>
      </c>
      <c r="P48" s="102"/>
      <c r="Q48" s="102"/>
      <c r="R48" s="102"/>
      <c r="S48" s="102"/>
      <c r="T48" s="193">
        <f t="shared" si="5"/>
        <v>0</v>
      </c>
      <c r="U48" s="95"/>
      <c r="V48" s="109">
        <f t="shared" si="6"/>
        <v>2102768</v>
      </c>
      <c r="W48" s="110">
        <f t="shared" si="7"/>
        <v>0</v>
      </c>
      <c r="X48" s="95"/>
      <c r="Y48" s="105"/>
      <c r="Z48" s="105"/>
    </row>
    <row r="49" spans="1:26" s="106" customFormat="1" ht="14.5" x14ac:dyDescent="0.25">
      <c r="A49" s="100"/>
      <c r="B49" s="116"/>
      <c r="C49" s="82" t="s">
        <v>277</v>
      </c>
      <c r="D49" s="108">
        <v>0</v>
      </c>
      <c r="E49" s="239">
        <v>971250</v>
      </c>
      <c r="F49" s="113">
        <f t="shared" si="0"/>
        <v>971250</v>
      </c>
      <c r="G49" s="102"/>
      <c r="H49" s="102"/>
      <c r="I49" s="102"/>
      <c r="J49" s="102"/>
      <c r="K49" s="160">
        <f t="shared" si="1"/>
        <v>971250</v>
      </c>
      <c r="L49" s="95"/>
      <c r="M49" s="108">
        <v>668830500</v>
      </c>
      <c r="N49" s="107">
        <v>971250</v>
      </c>
      <c r="O49" s="192">
        <f t="shared" si="2"/>
        <v>669801750</v>
      </c>
      <c r="P49" s="102"/>
      <c r="Q49" s="102"/>
      <c r="R49" s="102"/>
      <c r="S49" s="102"/>
      <c r="T49" s="193">
        <f t="shared" si="5"/>
        <v>669801750</v>
      </c>
      <c r="U49" s="95"/>
      <c r="V49" s="109">
        <f t="shared" si="6"/>
        <v>-668830500</v>
      </c>
      <c r="W49" s="110">
        <f t="shared" si="7"/>
        <v>-0.99854994406927122</v>
      </c>
      <c r="X49" s="95"/>
      <c r="Y49" s="105"/>
      <c r="Z49" s="105"/>
    </row>
    <row r="50" spans="1:26" s="106" customFormat="1" ht="14.5" x14ac:dyDescent="0.25">
      <c r="A50" s="100"/>
      <c r="B50" s="116" t="s">
        <v>242</v>
      </c>
      <c r="C50" s="82" t="s">
        <v>278</v>
      </c>
      <c r="D50" s="108">
        <v>0</v>
      </c>
      <c r="E50" s="107">
        <v>0</v>
      </c>
      <c r="F50" s="113">
        <f t="shared" si="0"/>
        <v>0</v>
      </c>
      <c r="G50" s="102"/>
      <c r="H50" s="102"/>
      <c r="I50" s="102"/>
      <c r="J50" s="102"/>
      <c r="K50" s="160">
        <f t="shared" si="1"/>
        <v>0</v>
      </c>
      <c r="L50" s="95"/>
      <c r="M50" s="108">
        <v>0</v>
      </c>
      <c r="N50" s="107">
        <v>0</v>
      </c>
      <c r="O50" s="192">
        <f t="shared" si="2"/>
        <v>0</v>
      </c>
      <c r="P50" s="102"/>
      <c r="Q50" s="102"/>
      <c r="R50" s="102"/>
      <c r="S50" s="102"/>
      <c r="T50" s="193">
        <f t="shared" si="5"/>
        <v>0</v>
      </c>
      <c r="U50" s="95"/>
      <c r="V50" s="109">
        <f t="shared" si="6"/>
        <v>0</v>
      </c>
      <c r="W50" s="110">
        <f t="shared" si="7"/>
        <v>0</v>
      </c>
      <c r="X50" s="95"/>
      <c r="Y50" s="105"/>
      <c r="Z50" s="105"/>
    </row>
    <row r="51" spans="1:26" s="106" customFormat="1" ht="14.5" x14ac:dyDescent="0.25">
      <c r="A51" s="100"/>
      <c r="B51" s="116" t="s">
        <v>242</v>
      </c>
      <c r="C51" s="82" t="s">
        <v>279</v>
      </c>
      <c r="D51" s="108">
        <v>0</v>
      </c>
      <c r="E51" s="107">
        <v>0</v>
      </c>
      <c r="F51" s="113">
        <f t="shared" si="0"/>
        <v>0</v>
      </c>
      <c r="G51" s="102"/>
      <c r="H51" s="102"/>
      <c r="I51" s="102"/>
      <c r="J51" s="102"/>
      <c r="K51" s="160">
        <f t="shared" si="1"/>
        <v>0</v>
      </c>
      <c r="L51" s="95"/>
      <c r="M51" s="108">
        <v>0</v>
      </c>
      <c r="N51" s="107">
        <v>0</v>
      </c>
      <c r="O51" s="192">
        <f t="shared" si="2"/>
        <v>0</v>
      </c>
      <c r="P51" s="102"/>
      <c r="Q51" s="102"/>
      <c r="R51" s="102"/>
      <c r="S51" s="102"/>
      <c r="T51" s="193">
        <f t="shared" si="5"/>
        <v>0</v>
      </c>
      <c r="U51" s="95"/>
      <c r="V51" s="109">
        <f t="shared" si="6"/>
        <v>0</v>
      </c>
      <c r="W51" s="110">
        <f t="shared" si="7"/>
        <v>0</v>
      </c>
      <c r="X51" s="95"/>
      <c r="Y51" s="105"/>
      <c r="Z51" s="105"/>
    </row>
    <row r="52" spans="1:26" s="106" customFormat="1" ht="14.5" x14ac:dyDescent="0.25">
      <c r="A52" s="100"/>
      <c r="B52" s="116" t="s">
        <v>242</v>
      </c>
      <c r="C52" s="82" t="s">
        <v>280</v>
      </c>
      <c r="D52" s="108">
        <v>0</v>
      </c>
      <c r="E52" s="107">
        <v>0</v>
      </c>
      <c r="F52" s="113">
        <f t="shared" si="0"/>
        <v>0</v>
      </c>
      <c r="G52" s="102"/>
      <c r="H52" s="102"/>
      <c r="I52" s="102"/>
      <c r="J52" s="102"/>
      <c r="K52" s="160">
        <f t="shared" si="1"/>
        <v>0</v>
      </c>
      <c r="L52" s="95"/>
      <c r="M52" s="108">
        <v>0</v>
      </c>
      <c r="N52" s="107">
        <v>112830473.29999995</v>
      </c>
      <c r="O52" s="192">
        <f t="shared" si="2"/>
        <v>112830473</v>
      </c>
      <c r="P52" s="102"/>
      <c r="Q52" s="102"/>
      <c r="R52" s="102"/>
      <c r="S52" s="102"/>
      <c r="T52" s="193">
        <f t="shared" si="5"/>
        <v>112830473</v>
      </c>
      <c r="U52" s="95"/>
      <c r="V52" s="109">
        <f t="shared" si="6"/>
        <v>-112830473</v>
      </c>
      <c r="W52" s="110">
        <f t="shared" si="7"/>
        <v>-1</v>
      </c>
      <c r="X52" s="95"/>
      <c r="Y52" s="105"/>
      <c r="Z52" s="105"/>
    </row>
    <row r="53" spans="1:26" s="106" customFormat="1" ht="14.5" x14ac:dyDescent="0.25">
      <c r="A53" s="100"/>
      <c r="B53" s="116" t="s">
        <v>242</v>
      </c>
      <c r="C53" s="82" t="s">
        <v>281</v>
      </c>
      <c r="D53" s="108">
        <v>0</v>
      </c>
      <c r="E53" s="107">
        <v>0</v>
      </c>
      <c r="F53" s="113">
        <f t="shared" si="0"/>
        <v>0</v>
      </c>
      <c r="G53" s="102"/>
      <c r="H53" s="102"/>
      <c r="I53" s="102"/>
      <c r="J53" s="102"/>
      <c r="K53" s="160">
        <f t="shared" si="1"/>
        <v>0</v>
      </c>
      <c r="L53" s="95"/>
      <c r="M53" s="108">
        <v>0</v>
      </c>
      <c r="N53" s="107">
        <v>-4</v>
      </c>
      <c r="O53" s="192">
        <f t="shared" si="2"/>
        <v>-4</v>
      </c>
      <c r="P53" s="102"/>
      <c r="Q53" s="102"/>
      <c r="R53" s="102"/>
      <c r="S53" s="102"/>
      <c r="T53" s="193">
        <f t="shared" si="5"/>
        <v>-4</v>
      </c>
      <c r="U53" s="95"/>
      <c r="V53" s="109">
        <f t="shared" si="6"/>
        <v>4</v>
      </c>
      <c r="W53" s="110">
        <f t="shared" si="7"/>
        <v>-1</v>
      </c>
      <c r="X53" s="95"/>
      <c r="Y53" s="105"/>
      <c r="Z53" s="105"/>
    </row>
    <row r="54" spans="1:26" s="106" customFormat="1" ht="14.5" x14ac:dyDescent="0.25">
      <c r="A54" s="100"/>
      <c r="B54" s="116" t="s">
        <v>242</v>
      </c>
      <c r="C54" s="82" t="s">
        <v>282</v>
      </c>
      <c r="D54" s="108">
        <v>0</v>
      </c>
      <c r="E54" s="107">
        <v>0</v>
      </c>
      <c r="F54" s="113">
        <f t="shared" si="0"/>
        <v>0</v>
      </c>
      <c r="G54" s="102"/>
      <c r="H54" s="102"/>
      <c r="I54" s="102"/>
      <c r="J54" s="102"/>
      <c r="K54" s="160">
        <f t="shared" si="1"/>
        <v>0</v>
      </c>
      <c r="L54" s="95"/>
      <c r="M54" s="108">
        <v>0</v>
      </c>
      <c r="N54" s="107">
        <v>0</v>
      </c>
      <c r="O54" s="192">
        <f t="shared" si="2"/>
        <v>0</v>
      </c>
      <c r="P54" s="102"/>
      <c r="Q54" s="102"/>
      <c r="R54" s="102"/>
      <c r="S54" s="102"/>
      <c r="T54" s="193">
        <f t="shared" si="5"/>
        <v>0</v>
      </c>
      <c r="U54" s="95"/>
      <c r="V54" s="109">
        <f t="shared" si="6"/>
        <v>0</v>
      </c>
      <c r="W54" s="110">
        <f t="shared" si="7"/>
        <v>0</v>
      </c>
      <c r="X54" s="95"/>
      <c r="Y54" s="105"/>
      <c r="Z54" s="105"/>
    </row>
    <row r="55" spans="1:26" s="106" customFormat="1" ht="14.5" x14ac:dyDescent="0.25">
      <c r="A55" s="100"/>
      <c r="B55" s="116" t="s">
        <v>242</v>
      </c>
      <c r="C55" s="82" t="s">
        <v>283</v>
      </c>
      <c r="D55" s="243">
        <v>338146802</v>
      </c>
      <c r="E55" s="239">
        <v>164562392</v>
      </c>
      <c r="F55" s="113">
        <f t="shared" si="0"/>
        <v>502709194</v>
      </c>
      <c r="G55" s="102"/>
      <c r="H55" s="102"/>
      <c r="I55" s="102"/>
      <c r="J55" s="102"/>
      <c r="K55" s="160">
        <f t="shared" si="1"/>
        <v>502709194</v>
      </c>
      <c r="L55" s="95"/>
      <c r="M55" s="108">
        <v>304771930</v>
      </c>
      <c r="N55" s="107">
        <v>101470448</v>
      </c>
      <c r="O55" s="192">
        <f t="shared" si="2"/>
        <v>406242378</v>
      </c>
      <c r="P55" s="102"/>
      <c r="Q55" s="102"/>
      <c r="R55" s="102"/>
      <c r="S55" s="102"/>
      <c r="T55" s="193">
        <f t="shared" si="5"/>
        <v>406242378</v>
      </c>
      <c r="U55" s="95"/>
      <c r="V55" s="109">
        <f t="shared" si="6"/>
        <v>96466816</v>
      </c>
      <c r="W55" s="110">
        <f t="shared" si="7"/>
        <v>0.23746123305727596</v>
      </c>
      <c r="X55" s="95"/>
      <c r="Y55" s="105"/>
      <c r="Z55" s="105"/>
    </row>
    <row r="56" spans="1:26" s="106" customFormat="1" ht="14.5" x14ac:dyDescent="0.25">
      <c r="A56" s="100"/>
      <c r="B56" s="116" t="s">
        <v>242</v>
      </c>
      <c r="C56" s="82" t="s">
        <v>284</v>
      </c>
      <c r="D56" s="108">
        <v>0</v>
      </c>
      <c r="E56" s="107">
        <v>0</v>
      </c>
      <c r="F56" s="113">
        <f t="shared" si="0"/>
        <v>0</v>
      </c>
      <c r="G56" s="102"/>
      <c r="H56" s="102"/>
      <c r="I56" s="102"/>
      <c r="J56" s="102"/>
      <c r="K56" s="160">
        <f t="shared" si="1"/>
        <v>0</v>
      </c>
      <c r="L56" s="95"/>
      <c r="M56" s="108">
        <v>0</v>
      </c>
      <c r="N56" s="107">
        <v>0</v>
      </c>
      <c r="O56" s="192">
        <f t="shared" si="2"/>
        <v>0</v>
      </c>
      <c r="P56" s="102"/>
      <c r="Q56" s="102"/>
      <c r="R56" s="102"/>
      <c r="S56" s="102"/>
      <c r="T56" s="193">
        <f t="shared" si="5"/>
        <v>0</v>
      </c>
      <c r="U56" s="95"/>
      <c r="V56" s="109">
        <f t="shared" si="6"/>
        <v>0</v>
      </c>
      <c r="W56" s="110">
        <f t="shared" si="7"/>
        <v>0</v>
      </c>
      <c r="X56" s="95"/>
      <c r="Y56" s="105"/>
      <c r="Z56" s="105"/>
    </row>
    <row r="57" spans="1:26" s="106" customFormat="1" ht="14.5" x14ac:dyDescent="0.25">
      <c r="A57" s="100"/>
      <c r="B57" s="116" t="s">
        <v>242</v>
      </c>
      <c r="C57" s="82" t="s">
        <v>285</v>
      </c>
      <c r="D57" s="108">
        <v>0</v>
      </c>
      <c r="E57" s="107">
        <v>0</v>
      </c>
      <c r="F57" s="113">
        <f t="shared" si="0"/>
        <v>0</v>
      </c>
      <c r="G57" s="102"/>
      <c r="H57" s="102"/>
      <c r="I57" s="102"/>
      <c r="J57" s="102"/>
      <c r="K57" s="160">
        <f t="shared" si="1"/>
        <v>0</v>
      </c>
      <c r="L57" s="95"/>
      <c r="M57" s="108">
        <v>0</v>
      </c>
      <c r="N57" s="107">
        <v>0</v>
      </c>
      <c r="O57" s="192">
        <f t="shared" si="2"/>
        <v>0</v>
      </c>
      <c r="P57" s="102"/>
      <c r="Q57" s="102"/>
      <c r="R57" s="102"/>
      <c r="S57" s="102"/>
      <c r="T57" s="193">
        <f t="shared" si="5"/>
        <v>0</v>
      </c>
      <c r="U57" s="95"/>
      <c r="V57" s="109">
        <f t="shared" si="6"/>
        <v>0</v>
      </c>
      <c r="W57" s="110">
        <f t="shared" si="7"/>
        <v>0</v>
      </c>
      <c r="X57" s="95"/>
      <c r="Y57" s="105"/>
      <c r="Z57" s="105"/>
    </row>
    <row r="58" spans="1:26" s="106" customFormat="1" ht="14.5" x14ac:dyDescent="0.25">
      <c r="A58" s="100"/>
      <c r="B58" s="116" t="s">
        <v>242</v>
      </c>
      <c r="C58" s="82" t="s">
        <v>286</v>
      </c>
      <c r="D58" s="108">
        <v>0</v>
      </c>
      <c r="E58" s="239">
        <v>210906705</v>
      </c>
      <c r="F58" s="113">
        <f t="shared" si="0"/>
        <v>210906705</v>
      </c>
      <c r="G58" s="102"/>
      <c r="H58" s="102"/>
      <c r="I58" s="102"/>
      <c r="J58" s="102"/>
      <c r="K58" s="160">
        <f t="shared" si="1"/>
        <v>210906705</v>
      </c>
      <c r="L58" s="95"/>
      <c r="M58" s="108">
        <v>0</v>
      </c>
      <c r="N58" s="107">
        <v>310906705.04999924</v>
      </c>
      <c r="O58" s="192">
        <f t="shared" si="2"/>
        <v>310906705</v>
      </c>
      <c r="P58" s="102"/>
      <c r="Q58" s="102"/>
      <c r="R58" s="102"/>
      <c r="S58" s="102"/>
      <c r="T58" s="193">
        <f t="shared" si="5"/>
        <v>310906705</v>
      </c>
      <c r="U58" s="95"/>
      <c r="V58" s="109">
        <f t="shared" si="6"/>
        <v>-100000000</v>
      </c>
      <c r="W58" s="110">
        <f t="shared" si="7"/>
        <v>-0.32163989515761648</v>
      </c>
      <c r="X58" s="95"/>
      <c r="Y58" s="105"/>
      <c r="Z58" s="105"/>
    </row>
    <row r="59" spans="1:26" s="106" customFormat="1" ht="14.5" x14ac:dyDescent="0.25">
      <c r="A59" s="100"/>
      <c r="B59" s="116"/>
      <c r="C59" s="82" t="s">
        <v>287</v>
      </c>
      <c r="D59" s="108">
        <v>0</v>
      </c>
      <c r="E59" s="239">
        <v>54504000</v>
      </c>
      <c r="F59" s="113">
        <f t="shared" si="0"/>
        <v>54504000</v>
      </c>
      <c r="G59" s="102"/>
      <c r="H59" s="102"/>
      <c r="I59" s="102"/>
      <c r="J59" s="102"/>
      <c r="K59" s="160">
        <f t="shared" si="1"/>
        <v>54504000</v>
      </c>
      <c r="L59" s="95"/>
      <c r="M59" s="108">
        <v>0</v>
      </c>
      <c r="N59" s="107">
        <v>0</v>
      </c>
      <c r="O59" s="192">
        <f t="shared" si="2"/>
        <v>0</v>
      </c>
      <c r="P59" s="102"/>
      <c r="Q59" s="102"/>
      <c r="R59" s="102"/>
      <c r="S59" s="102"/>
      <c r="T59" s="193">
        <f t="shared" si="5"/>
        <v>0</v>
      </c>
      <c r="U59" s="95"/>
      <c r="V59" s="109">
        <f t="shared" si="6"/>
        <v>54504000</v>
      </c>
      <c r="W59" s="110">
        <f t="shared" si="7"/>
        <v>0</v>
      </c>
      <c r="X59" s="95"/>
      <c r="Y59" s="105"/>
      <c r="Z59" s="105"/>
    </row>
    <row r="60" spans="1:26" s="106" customFormat="1" ht="14.5" x14ac:dyDescent="0.25">
      <c r="A60" s="100"/>
      <c r="B60" s="116" t="s">
        <v>242</v>
      </c>
      <c r="C60" s="82" t="s">
        <v>288</v>
      </c>
      <c r="D60" s="108">
        <v>0</v>
      </c>
      <c r="E60" s="107">
        <v>0</v>
      </c>
      <c r="F60" s="113">
        <f t="shared" si="0"/>
        <v>0</v>
      </c>
      <c r="G60" s="102"/>
      <c r="H60" s="102"/>
      <c r="I60" s="102"/>
      <c r="J60" s="102"/>
      <c r="K60" s="160">
        <f t="shared" si="1"/>
        <v>0</v>
      </c>
      <c r="L60" s="95"/>
      <c r="M60" s="108">
        <v>0</v>
      </c>
      <c r="N60" s="107">
        <v>0</v>
      </c>
      <c r="O60" s="192">
        <f t="shared" si="2"/>
        <v>0</v>
      </c>
      <c r="P60" s="102"/>
      <c r="Q60" s="102"/>
      <c r="R60" s="102"/>
      <c r="S60" s="102"/>
      <c r="T60" s="193">
        <f t="shared" si="5"/>
        <v>0</v>
      </c>
      <c r="U60" s="95"/>
      <c r="V60" s="109">
        <f t="shared" si="6"/>
        <v>0</v>
      </c>
      <c r="W60" s="110">
        <f t="shared" si="7"/>
        <v>0</v>
      </c>
      <c r="X60" s="95"/>
      <c r="Y60" s="105"/>
      <c r="Z60" s="105"/>
    </row>
    <row r="61" spans="1:26" s="106" customFormat="1" ht="14.5" x14ac:dyDescent="0.25">
      <c r="A61" s="100"/>
      <c r="B61" s="116"/>
      <c r="C61" s="82" t="s">
        <v>458</v>
      </c>
      <c r="D61" s="243">
        <v>306138000</v>
      </c>
      <c r="E61" s="107"/>
      <c r="F61" s="113">
        <f t="shared" si="0"/>
        <v>306138000</v>
      </c>
      <c r="G61" s="102"/>
      <c r="H61" s="102"/>
      <c r="I61" s="102"/>
      <c r="J61" s="102"/>
      <c r="K61" s="160">
        <f t="shared" si="1"/>
        <v>306138000</v>
      </c>
      <c r="L61" s="95"/>
      <c r="M61" s="108"/>
      <c r="N61" s="107"/>
      <c r="O61" s="192"/>
      <c r="P61" s="102"/>
      <c r="Q61" s="102"/>
      <c r="R61" s="102"/>
      <c r="S61" s="102"/>
      <c r="T61" s="193"/>
      <c r="U61" s="95"/>
      <c r="V61" s="109"/>
      <c r="W61" s="110"/>
      <c r="X61" s="95"/>
      <c r="Y61" s="105"/>
      <c r="Z61" s="105"/>
    </row>
    <row r="62" spans="1:26" s="106" customFormat="1" ht="14.5" x14ac:dyDescent="0.25">
      <c r="A62" s="100"/>
      <c r="B62" s="116" t="s">
        <v>242</v>
      </c>
      <c r="C62" s="82" t="s">
        <v>289</v>
      </c>
      <c r="D62" s="243">
        <v>384060000</v>
      </c>
      <c r="E62" s="107">
        <v>0</v>
      </c>
      <c r="F62" s="113">
        <f t="shared" si="0"/>
        <v>384060000</v>
      </c>
      <c r="G62" s="102"/>
      <c r="H62" s="102"/>
      <c r="I62" s="102"/>
      <c r="J62" s="102"/>
      <c r="K62" s="160">
        <f t="shared" si="1"/>
        <v>384060000</v>
      </c>
      <c r="L62" s="95"/>
      <c r="M62" s="108">
        <v>0</v>
      </c>
      <c r="N62" s="107">
        <v>0</v>
      </c>
      <c r="O62" s="192">
        <f t="shared" si="2"/>
        <v>0</v>
      </c>
      <c r="P62" s="102"/>
      <c r="Q62" s="102"/>
      <c r="R62" s="102"/>
      <c r="S62" s="102"/>
      <c r="T62" s="193">
        <f t="shared" si="5"/>
        <v>0</v>
      </c>
      <c r="U62" s="95"/>
      <c r="V62" s="109">
        <f t="shared" ref="V62:V93" si="8">K62-T62</f>
        <v>384060000</v>
      </c>
      <c r="W62" s="110">
        <f t="shared" ref="W62:W93" si="9">IFERROR(V62/T62,0)</f>
        <v>0</v>
      </c>
      <c r="X62" s="95"/>
      <c r="Y62" s="105"/>
      <c r="Z62" s="105"/>
    </row>
    <row r="63" spans="1:26" s="106" customFormat="1" ht="14.5" x14ac:dyDescent="0.25">
      <c r="A63" s="100"/>
      <c r="B63" s="116"/>
      <c r="C63" s="82" t="s">
        <v>290</v>
      </c>
      <c r="D63" s="243">
        <v>483155250</v>
      </c>
      <c r="E63" s="107">
        <v>0</v>
      </c>
      <c r="F63" s="113">
        <f t="shared" si="0"/>
        <v>483155250</v>
      </c>
      <c r="G63" s="102"/>
      <c r="H63" s="102"/>
      <c r="I63" s="102"/>
      <c r="J63" s="102"/>
      <c r="K63" s="160">
        <f t="shared" si="1"/>
        <v>483155250</v>
      </c>
      <c r="L63" s="95"/>
      <c r="M63" s="108">
        <v>0</v>
      </c>
      <c r="N63" s="107">
        <v>0</v>
      </c>
      <c r="O63" s="192">
        <f t="shared" si="2"/>
        <v>0</v>
      </c>
      <c r="P63" s="102"/>
      <c r="Q63" s="102"/>
      <c r="R63" s="102"/>
      <c r="S63" s="102"/>
      <c r="T63" s="193">
        <f t="shared" si="5"/>
        <v>0</v>
      </c>
      <c r="U63" s="95"/>
      <c r="V63" s="109">
        <f t="shared" si="8"/>
        <v>483155250</v>
      </c>
      <c r="W63" s="110">
        <f t="shared" si="9"/>
        <v>0</v>
      </c>
      <c r="X63" s="95"/>
      <c r="Y63" s="105"/>
      <c r="Z63" s="105"/>
    </row>
    <row r="64" spans="1:26" s="106" customFormat="1" ht="14.5" x14ac:dyDescent="0.25">
      <c r="A64" s="100"/>
      <c r="B64" s="116"/>
      <c r="C64" s="82" t="s">
        <v>291</v>
      </c>
      <c r="D64" s="108">
        <v>0</v>
      </c>
      <c r="E64" s="240">
        <v>2043145000</v>
      </c>
      <c r="F64" s="113">
        <f t="shared" si="0"/>
        <v>2043145000</v>
      </c>
      <c r="G64" s="102"/>
      <c r="H64" s="102"/>
      <c r="I64" s="102"/>
      <c r="J64" s="102"/>
      <c r="K64" s="160">
        <f t="shared" si="1"/>
        <v>2043145000</v>
      </c>
      <c r="L64" s="95"/>
      <c r="M64" s="108">
        <v>0</v>
      </c>
      <c r="N64" s="107">
        <v>1115222500</v>
      </c>
      <c r="O64" s="192">
        <f t="shared" si="2"/>
        <v>1115222500</v>
      </c>
      <c r="P64" s="102"/>
      <c r="Q64" s="102"/>
      <c r="R64" s="102"/>
      <c r="S64" s="102"/>
      <c r="T64" s="193">
        <f t="shared" si="5"/>
        <v>1115222500</v>
      </c>
      <c r="U64" s="95"/>
      <c r="V64" s="109">
        <f t="shared" si="8"/>
        <v>927922500</v>
      </c>
      <c r="W64" s="110">
        <f t="shared" si="9"/>
        <v>0.83205145161615734</v>
      </c>
      <c r="X64" s="95"/>
      <c r="Y64" s="105"/>
      <c r="Z64" s="105"/>
    </row>
    <row r="65" spans="1:26" s="106" customFormat="1" ht="14.5" x14ac:dyDescent="0.25">
      <c r="A65" s="100"/>
      <c r="B65" s="116"/>
      <c r="C65" s="82" t="s">
        <v>292</v>
      </c>
      <c r="D65" s="108">
        <v>0</v>
      </c>
      <c r="E65" s="107">
        <v>0</v>
      </c>
      <c r="F65" s="113">
        <f t="shared" si="0"/>
        <v>0</v>
      </c>
      <c r="G65" s="102"/>
      <c r="H65" s="102"/>
      <c r="I65" s="102"/>
      <c r="J65" s="102"/>
      <c r="K65" s="160">
        <f t="shared" si="1"/>
        <v>0</v>
      </c>
      <c r="L65" s="95"/>
      <c r="M65" s="108">
        <v>1618149192</v>
      </c>
      <c r="N65" s="107">
        <v>0</v>
      </c>
      <c r="O65" s="192">
        <f t="shared" si="2"/>
        <v>1618149192</v>
      </c>
      <c r="P65" s="102"/>
      <c r="Q65" s="102"/>
      <c r="R65" s="102"/>
      <c r="S65" s="102"/>
      <c r="T65" s="193">
        <f t="shared" si="5"/>
        <v>1618149192</v>
      </c>
      <c r="U65" s="95"/>
      <c r="V65" s="109">
        <f t="shared" si="8"/>
        <v>-1618149192</v>
      </c>
      <c r="W65" s="110">
        <f t="shared" si="9"/>
        <v>-1</v>
      </c>
      <c r="X65" s="95"/>
      <c r="Y65" s="105"/>
      <c r="Z65" s="105"/>
    </row>
    <row r="66" spans="1:26" s="106" customFormat="1" ht="14.5" x14ac:dyDescent="0.25">
      <c r="A66" s="100"/>
      <c r="B66" s="116"/>
      <c r="C66" s="82" t="s">
        <v>293</v>
      </c>
      <c r="D66" s="108">
        <v>0</v>
      </c>
      <c r="E66" s="107">
        <v>0</v>
      </c>
      <c r="F66" s="113">
        <f t="shared" si="0"/>
        <v>0</v>
      </c>
      <c r="G66" s="102"/>
      <c r="H66" s="102"/>
      <c r="I66" s="102"/>
      <c r="J66" s="102"/>
      <c r="K66" s="160">
        <f t="shared" si="1"/>
        <v>0</v>
      </c>
      <c r="L66" s="95"/>
      <c r="M66" s="108">
        <v>0</v>
      </c>
      <c r="N66" s="107">
        <v>0</v>
      </c>
      <c r="O66" s="192">
        <f t="shared" si="2"/>
        <v>0</v>
      </c>
      <c r="P66" s="102"/>
      <c r="Q66" s="102"/>
      <c r="R66" s="102"/>
      <c r="S66" s="102"/>
      <c r="T66" s="193">
        <f t="shared" si="5"/>
        <v>0</v>
      </c>
      <c r="U66" s="95"/>
      <c r="V66" s="109">
        <f t="shared" si="8"/>
        <v>0</v>
      </c>
      <c r="W66" s="110">
        <f t="shared" si="9"/>
        <v>0</v>
      </c>
      <c r="X66" s="95"/>
      <c r="Y66" s="105"/>
      <c r="Z66" s="105"/>
    </row>
    <row r="67" spans="1:26" s="106" customFormat="1" ht="14.5" x14ac:dyDescent="0.25">
      <c r="A67" s="100"/>
      <c r="B67" s="116" t="s">
        <v>242</v>
      </c>
      <c r="C67" s="82" t="s">
        <v>294</v>
      </c>
      <c r="D67" s="108">
        <v>0</v>
      </c>
      <c r="E67" s="107">
        <v>0</v>
      </c>
      <c r="F67" s="113">
        <f t="shared" si="0"/>
        <v>0</v>
      </c>
      <c r="G67" s="102"/>
      <c r="H67" s="102"/>
      <c r="I67" s="102"/>
      <c r="J67" s="102"/>
      <c r="K67" s="160">
        <f t="shared" si="1"/>
        <v>0</v>
      </c>
      <c r="L67" s="95"/>
      <c r="M67" s="108">
        <v>0</v>
      </c>
      <c r="N67" s="107">
        <v>0</v>
      </c>
      <c r="O67" s="192">
        <f t="shared" si="2"/>
        <v>0</v>
      </c>
      <c r="P67" s="102"/>
      <c r="Q67" s="102"/>
      <c r="R67" s="102"/>
      <c r="S67" s="102"/>
      <c r="T67" s="193">
        <f t="shared" si="5"/>
        <v>0</v>
      </c>
      <c r="U67" s="95"/>
      <c r="V67" s="109">
        <f t="shared" si="8"/>
        <v>0</v>
      </c>
      <c r="W67" s="110">
        <f t="shared" si="9"/>
        <v>0</v>
      </c>
      <c r="X67" s="95"/>
      <c r="Y67" s="105"/>
      <c r="Z67" s="105"/>
    </row>
    <row r="68" spans="1:26" s="106" customFormat="1" ht="14.5" x14ac:dyDescent="0.25">
      <c r="A68" s="100"/>
      <c r="B68" s="116" t="s">
        <v>242</v>
      </c>
      <c r="C68" s="82" t="s">
        <v>295</v>
      </c>
      <c r="D68" s="108">
        <v>0</v>
      </c>
      <c r="E68" s="107">
        <v>0</v>
      </c>
      <c r="F68" s="113">
        <f t="shared" si="0"/>
        <v>0</v>
      </c>
      <c r="G68" s="102"/>
      <c r="H68" s="102"/>
      <c r="I68" s="102"/>
      <c r="J68" s="102"/>
      <c r="K68" s="160">
        <f t="shared" si="1"/>
        <v>0</v>
      </c>
      <c r="L68" s="95"/>
      <c r="M68" s="108">
        <v>0</v>
      </c>
      <c r="N68" s="107">
        <v>0</v>
      </c>
      <c r="O68" s="192">
        <f t="shared" si="2"/>
        <v>0</v>
      </c>
      <c r="P68" s="102"/>
      <c r="Q68" s="102"/>
      <c r="R68" s="102"/>
      <c r="S68" s="102"/>
      <c r="T68" s="193">
        <f t="shared" si="5"/>
        <v>0</v>
      </c>
      <c r="U68" s="95"/>
      <c r="V68" s="109">
        <f t="shared" si="8"/>
        <v>0</v>
      </c>
      <c r="W68" s="110">
        <f t="shared" si="9"/>
        <v>0</v>
      </c>
      <c r="X68" s="95"/>
      <c r="Y68" s="105"/>
      <c r="Z68" s="105"/>
    </row>
    <row r="69" spans="1:26" s="106" customFormat="1" ht="14.5" x14ac:dyDescent="0.25">
      <c r="A69" s="100"/>
      <c r="B69" s="116"/>
      <c r="C69" s="82" t="s">
        <v>296</v>
      </c>
      <c r="D69" s="243">
        <v>31635000</v>
      </c>
      <c r="E69" s="239">
        <v>31635000</v>
      </c>
      <c r="F69" s="113">
        <f t="shared" si="0"/>
        <v>63270000</v>
      </c>
      <c r="G69" s="102"/>
      <c r="H69" s="102"/>
      <c r="I69" s="102"/>
      <c r="J69" s="102"/>
      <c r="K69" s="160">
        <f t="shared" si="1"/>
        <v>63270000</v>
      </c>
      <c r="L69" s="95"/>
      <c r="M69" s="108">
        <v>0</v>
      </c>
      <c r="N69" s="107">
        <v>27000000</v>
      </c>
      <c r="O69" s="192">
        <f t="shared" si="2"/>
        <v>27000000</v>
      </c>
      <c r="P69" s="102"/>
      <c r="Q69" s="102"/>
      <c r="R69" s="102"/>
      <c r="S69" s="102"/>
      <c r="T69" s="193">
        <f t="shared" si="5"/>
        <v>27000000</v>
      </c>
      <c r="U69" s="95"/>
      <c r="V69" s="109">
        <f t="shared" si="8"/>
        <v>36270000</v>
      </c>
      <c r="W69" s="110">
        <f t="shared" si="9"/>
        <v>1.3433333333333333</v>
      </c>
      <c r="X69" s="95"/>
      <c r="Y69" s="105"/>
      <c r="Z69" s="105"/>
    </row>
    <row r="70" spans="1:26" s="106" customFormat="1" ht="14.5" x14ac:dyDescent="0.25">
      <c r="A70" s="100"/>
      <c r="B70" s="116"/>
      <c r="C70" s="82" t="s">
        <v>297</v>
      </c>
      <c r="D70" s="108">
        <v>0</v>
      </c>
      <c r="E70" s="107">
        <v>0</v>
      </c>
      <c r="F70" s="113">
        <f t="shared" si="0"/>
        <v>0</v>
      </c>
      <c r="G70" s="102"/>
      <c r="H70" s="102"/>
      <c r="I70" s="102"/>
      <c r="J70" s="102"/>
      <c r="K70" s="160">
        <f t="shared" si="1"/>
        <v>0</v>
      </c>
      <c r="L70" s="95"/>
      <c r="M70" s="108">
        <v>0</v>
      </c>
      <c r="N70" s="107">
        <v>0</v>
      </c>
      <c r="O70" s="192">
        <f t="shared" si="2"/>
        <v>0</v>
      </c>
      <c r="P70" s="102"/>
      <c r="Q70" s="102"/>
      <c r="R70" s="102"/>
      <c r="S70" s="102"/>
      <c r="T70" s="193">
        <f t="shared" si="5"/>
        <v>0</v>
      </c>
      <c r="U70" s="95"/>
      <c r="V70" s="109">
        <f t="shared" si="8"/>
        <v>0</v>
      </c>
      <c r="W70" s="110">
        <f t="shared" si="9"/>
        <v>0</v>
      </c>
      <c r="X70" s="95"/>
      <c r="Y70" s="105"/>
      <c r="Z70" s="105"/>
    </row>
    <row r="71" spans="1:26" s="106" customFormat="1" ht="14.5" x14ac:dyDescent="0.25">
      <c r="A71" s="100"/>
      <c r="B71" s="116" t="s">
        <v>242</v>
      </c>
      <c r="C71" s="82" t="s">
        <v>298</v>
      </c>
      <c r="D71" s="243">
        <v>179926293.5</v>
      </c>
      <c r="E71" s="107">
        <v>0</v>
      </c>
      <c r="F71" s="113">
        <f t="shared" si="0"/>
        <v>179926294</v>
      </c>
      <c r="G71" s="102"/>
      <c r="H71" s="102"/>
      <c r="I71" s="102"/>
      <c r="J71" s="102"/>
      <c r="K71" s="160">
        <f t="shared" si="1"/>
        <v>179926294</v>
      </c>
      <c r="L71" s="95"/>
      <c r="M71" s="108">
        <v>0</v>
      </c>
      <c r="N71" s="107">
        <v>30862329</v>
      </c>
      <c r="O71" s="192">
        <f t="shared" si="2"/>
        <v>30862329</v>
      </c>
      <c r="P71" s="102"/>
      <c r="Q71" s="102"/>
      <c r="R71" s="102"/>
      <c r="S71" s="102"/>
      <c r="T71" s="193">
        <f t="shared" si="5"/>
        <v>30862329</v>
      </c>
      <c r="U71" s="95"/>
      <c r="V71" s="109">
        <f t="shared" si="8"/>
        <v>149063965</v>
      </c>
      <c r="W71" s="110">
        <f t="shared" si="9"/>
        <v>4.8299648740054586</v>
      </c>
      <c r="X71" s="95"/>
      <c r="Y71" s="105"/>
      <c r="Z71" s="105"/>
    </row>
    <row r="72" spans="1:26" s="106" customFormat="1" ht="14.5" x14ac:dyDescent="0.25">
      <c r="A72" s="100"/>
      <c r="B72" s="116"/>
      <c r="C72" s="82" t="s">
        <v>299</v>
      </c>
      <c r="D72" s="243">
        <v>2070057384</v>
      </c>
      <c r="E72" s="239">
        <v>817717862</v>
      </c>
      <c r="F72" s="113">
        <f t="shared" si="0"/>
        <v>2887775246</v>
      </c>
      <c r="G72" s="102"/>
      <c r="H72" s="102"/>
      <c r="I72" s="102"/>
      <c r="J72" s="102"/>
      <c r="K72" s="160">
        <f t="shared" si="1"/>
        <v>2887775246</v>
      </c>
      <c r="L72" s="95"/>
      <c r="M72" s="108">
        <v>2634498031</v>
      </c>
      <c r="N72" s="107">
        <v>1817395979.3800011</v>
      </c>
      <c r="O72" s="192">
        <f t="shared" si="2"/>
        <v>4451894010</v>
      </c>
      <c r="P72" s="102"/>
      <c r="Q72" s="102"/>
      <c r="R72" s="102"/>
      <c r="S72" s="102"/>
      <c r="T72" s="193">
        <f t="shared" si="5"/>
        <v>4451894010</v>
      </c>
      <c r="U72" s="95"/>
      <c r="V72" s="109">
        <f t="shared" si="8"/>
        <v>-1564118764</v>
      </c>
      <c r="W72" s="110">
        <f t="shared" si="9"/>
        <v>-0.35133782621208448</v>
      </c>
      <c r="X72" s="95"/>
      <c r="Y72" s="105"/>
      <c r="Z72" s="105"/>
    </row>
    <row r="73" spans="1:26" s="106" customFormat="1" ht="14.5" x14ac:dyDescent="0.25">
      <c r="A73" s="100"/>
      <c r="B73" s="116"/>
      <c r="C73" s="82" t="s">
        <v>300</v>
      </c>
      <c r="D73" s="108">
        <v>0</v>
      </c>
      <c r="E73" s="107">
        <v>0</v>
      </c>
      <c r="F73" s="113">
        <f t="shared" si="0"/>
        <v>0</v>
      </c>
      <c r="G73" s="102"/>
      <c r="H73" s="102"/>
      <c r="I73" s="102"/>
      <c r="J73" s="102"/>
      <c r="K73" s="160">
        <f t="shared" si="1"/>
        <v>0</v>
      </c>
      <c r="L73" s="95"/>
      <c r="M73" s="108">
        <v>4355506677</v>
      </c>
      <c r="N73" s="107">
        <v>885486308</v>
      </c>
      <c r="O73" s="192">
        <f t="shared" si="2"/>
        <v>5240992985</v>
      </c>
      <c r="P73" s="102"/>
      <c r="Q73" s="102"/>
      <c r="R73" s="102"/>
      <c r="S73" s="102"/>
      <c r="T73" s="193">
        <f t="shared" si="5"/>
        <v>5240992985</v>
      </c>
      <c r="U73" s="95"/>
      <c r="V73" s="109">
        <f t="shared" si="8"/>
        <v>-5240992985</v>
      </c>
      <c r="W73" s="110">
        <f t="shared" si="9"/>
        <v>-1</v>
      </c>
      <c r="X73" s="95"/>
      <c r="Y73" s="105"/>
      <c r="Z73" s="105"/>
    </row>
    <row r="74" spans="1:26" s="106" customFormat="1" ht="14.5" x14ac:dyDescent="0.25">
      <c r="A74" s="100"/>
      <c r="B74" s="116"/>
      <c r="C74" s="82" t="s">
        <v>301</v>
      </c>
      <c r="D74" s="108">
        <v>0</v>
      </c>
      <c r="E74" s="107">
        <v>0</v>
      </c>
      <c r="F74" s="113">
        <f t="shared" si="0"/>
        <v>0</v>
      </c>
      <c r="G74" s="102"/>
      <c r="H74" s="102"/>
      <c r="I74" s="102"/>
      <c r="J74" s="102"/>
      <c r="K74" s="160">
        <f t="shared" si="1"/>
        <v>0</v>
      </c>
      <c r="L74" s="95"/>
      <c r="M74" s="108">
        <v>0</v>
      </c>
      <c r="N74" s="107">
        <v>0</v>
      </c>
      <c r="O74" s="192">
        <f t="shared" si="2"/>
        <v>0</v>
      </c>
      <c r="P74" s="102"/>
      <c r="Q74" s="102"/>
      <c r="R74" s="102"/>
      <c r="S74" s="102"/>
      <c r="T74" s="193">
        <f t="shared" si="5"/>
        <v>0</v>
      </c>
      <c r="U74" s="95"/>
      <c r="V74" s="109">
        <f t="shared" si="8"/>
        <v>0</v>
      </c>
      <c r="W74" s="110">
        <f t="shared" si="9"/>
        <v>0</v>
      </c>
      <c r="X74" s="95"/>
      <c r="Y74" s="105"/>
      <c r="Z74" s="105"/>
    </row>
    <row r="75" spans="1:26" s="106" customFormat="1" ht="14.5" x14ac:dyDescent="0.25">
      <c r="A75" s="100"/>
      <c r="B75" s="116"/>
      <c r="C75" s="82" t="s">
        <v>302</v>
      </c>
      <c r="D75" s="108">
        <v>0</v>
      </c>
      <c r="E75" s="107">
        <v>0</v>
      </c>
      <c r="F75" s="113">
        <f t="shared" si="0"/>
        <v>0</v>
      </c>
      <c r="G75" s="102"/>
      <c r="H75" s="102"/>
      <c r="I75" s="102"/>
      <c r="J75" s="102"/>
      <c r="K75" s="160">
        <f t="shared" si="1"/>
        <v>0</v>
      </c>
      <c r="L75" s="95"/>
      <c r="M75" s="108">
        <v>75821880</v>
      </c>
      <c r="N75" s="107">
        <v>0</v>
      </c>
      <c r="O75" s="192">
        <f t="shared" si="2"/>
        <v>75821880</v>
      </c>
      <c r="P75" s="102"/>
      <c r="Q75" s="102"/>
      <c r="R75" s="102"/>
      <c r="S75" s="102"/>
      <c r="T75" s="193">
        <f t="shared" si="5"/>
        <v>75821880</v>
      </c>
      <c r="U75" s="95"/>
      <c r="V75" s="109">
        <f t="shared" si="8"/>
        <v>-75821880</v>
      </c>
      <c r="W75" s="110">
        <f t="shared" si="9"/>
        <v>-1</v>
      </c>
      <c r="X75" s="95"/>
      <c r="Y75" s="105"/>
      <c r="Z75" s="105"/>
    </row>
    <row r="76" spans="1:26" s="106" customFormat="1" ht="14.5" x14ac:dyDescent="0.25">
      <c r="A76" s="100"/>
      <c r="B76" s="116" t="s">
        <v>242</v>
      </c>
      <c r="C76" s="82" t="s">
        <v>303</v>
      </c>
      <c r="D76" s="108">
        <v>0</v>
      </c>
      <c r="E76" s="107">
        <v>0</v>
      </c>
      <c r="F76" s="113">
        <f t="shared" si="0"/>
        <v>0</v>
      </c>
      <c r="G76" s="102"/>
      <c r="H76" s="102"/>
      <c r="I76" s="102"/>
      <c r="J76" s="102"/>
      <c r="K76" s="160">
        <f t="shared" si="1"/>
        <v>0</v>
      </c>
      <c r="L76" s="95"/>
      <c r="M76" s="108">
        <v>0</v>
      </c>
      <c r="N76" s="107">
        <v>0</v>
      </c>
      <c r="O76" s="192">
        <f t="shared" si="2"/>
        <v>0</v>
      </c>
      <c r="P76" s="102"/>
      <c r="Q76" s="102"/>
      <c r="R76" s="102"/>
      <c r="S76" s="102"/>
      <c r="T76" s="193">
        <f t="shared" si="5"/>
        <v>0</v>
      </c>
      <c r="U76" s="95"/>
      <c r="V76" s="109">
        <f t="shared" si="8"/>
        <v>0</v>
      </c>
      <c r="W76" s="110">
        <f t="shared" si="9"/>
        <v>0</v>
      </c>
      <c r="X76" s="95"/>
      <c r="Y76" s="105"/>
      <c r="Z76" s="105"/>
    </row>
    <row r="77" spans="1:26" s="106" customFormat="1" ht="14.5" x14ac:dyDescent="0.25">
      <c r="A77" s="100"/>
      <c r="B77" s="116" t="s">
        <v>242</v>
      </c>
      <c r="C77" s="82" t="s">
        <v>304</v>
      </c>
      <c r="D77" s="108">
        <v>0</v>
      </c>
      <c r="E77" s="107">
        <v>0</v>
      </c>
      <c r="F77" s="113">
        <f t="shared" si="0"/>
        <v>0</v>
      </c>
      <c r="G77" s="102"/>
      <c r="H77" s="102"/>
      <c r="I77" s="102"/>
      <c r="J77" s="102"/>
      <c r="K77" s="160">
        <f t="shared" si="1"/>
        <v>0</v>
      </c>
      <c r="L77" s="95"/>
      <c r="M77" s="108">
        <v>0</v>
      </c>
      <c r="N77" s="107">
        <v>0</v>
      </c>
      <c r="O77" s="192">
        <f t="shared" si="2"/>
        <v>0</v>
      </c>
      <c r="P77" s="102"/>
      <c r="Q77" s="102"/>
      <c r="R77" s="102"/>
      <c r="S77" s="102"/>
      <c r="T77" s="193">
        <f t="shared" si="5"/>
        <v>0</v>
      </c>
      <c r="U77" s="95"/>
      <c r="V77" s="109">
        <f t="shared" si="8"/>
        <v>0</v>
      </c>
      <c r="W77" s="110">
        <f t="shared" si="9"/>
        <v>0</v>
      </c>
      <c r="X77" s="95"/>
      <c r="Y77" s="105"/>
      <c r="Z77" s="105"/>
    </row>
    <row r="78" spans="1:26" s="106" customFormat="1" ht="14.5" x14ac:dyDescent="0.25">
      <c r="A78" s="100"/>
      <c r="B78" s="116"/>
      <c r="C78" s="82" t="s">
        <v>305</v>
      </c>
      <c r="D78" s="108">
        <v>0</v>
      </c>
      <c r="E78" s="107">
        <v>0</v>
      </c>
      <c r="F78" s="113">
        <f t="shared" si="0"/>
        <v>0</v>
      </c>
      <c r="G78" s="102"/>
      <c r="H78" s="102"/>
      <c r="I78" s="102"/>
      <c r="J78" s="102"/>
      <c r="K78" s="160">
        <f t="shared" si="1"/>
        <v>0</v>
      </c>
      <c r="L78" s="95"/>
      <c r="M78" s="108">
        <v>0</v>
      </c>
      <c r="N78" s="107">
        <v>0</v>
      </c>
      <c r="O78" s="192">
        <f t="shared" si="2"/>
        <v>0</v>
      </c>
      <c r="P78" s="102"/>
      <c r="Q78" s="102"/>
      <c r="R78" s="102"/>
      <c r="S78" s="102"/>
      <c r="T78" s="193">
        <f t="shared" si="5"/>
        <v>0</v>
      </c>
      <c r="U78" s="95"/>
      <c r="V78" s="109">
        <f t="shared" si="8"/>
        <v>0</v>
      </c>
      <c r="W78" s="110">
        <f t="shared" si="9"/>
        <v>0</v>
      </c>
      <c r="X78" s="95"/>
      <c r="Y78" s="105"/>
      <c r="Z78" s="105"/>
    </row>
    <row r="79" spans="1:26" s="106" customFormat="1" ht="14.5" x14ac:dyDescent="0.25">
      <c r="A79" s="100"/>
      <c r="B79" s="116"/>
      <c r="C79" s="82" t="s">
        <v>306</v>
      </c>
      <c r="D79" s="108">
        <v>0</v>
      </c>
      <c r="E79" s="107">
        <v>0</v>
      </c>
      <c r="F79" s="113">
        <f t="shared" si="0"/>
        <v>0</v>
      </c>
      <c r="G79" s="102"/>
      <c r="H79" s="102"/>
      <c r="I79" s="102"/>
      <c r="J79" s="102"/>
      <c r="K79" s="160">
        <f t="shared" si="1"/>
        <v>0</v>
      </c>
      <c r="L79" s="95"/>
      <c r="M79" s="108">
        <v>0</v>
      </c>
      <c r="N79" s="107">
        <v>0</v>
      </c>
      <c r="O79" s="192">
        <f t="shared" si="2"/>
        <v>0</v>
      </c>
      <c r="P79" s="102"/>
      <c r="Q79" s="102"/>
      <c r="R79" s="102"/>
      <c r="S79" s="102"/>
      <c r="T79" s="193">
        <f t="shared" si="5"/>
        <v>0</v>
      </c>
      <c r="U79" s="95"/>
      <c r="V79" s="109">
        <f t="shared" si="8"/>
        <v>0</v>
      </c>
      <c r="W79" s="110">
        <f t="shared" si="9"/>
        <v>0</v>
      </c>
      <c r="X79" s="95"/>
      <c r="Y79" s="105"/>
      <c r="Z79" s="105"/>
    </row>
    <row r="80" spans="1:26" s="106" customFormat="1" ht="14.5" x14ac:dyDescent="0.25">
      <c r="A80" s="100"/>
      <c r="B80" s="116" t="s">
        <v>242</v>
      </c>
      <c r="C80" s="82" t="s">
        <v>307</v>
      </c>
      <c r="D80" s="243">
        <v>59140800</v>
      </c>
      <c r="E80" s="107">
        <v>0</v>
      </c>
      <c r="F80" s="113">
        <f t="shared" ref="F80:F124" si="10">ROUND((D80+E80),0)</f>
        <v>59140800</v>
      </c>
      <c r="G80" s="102"/>
      <c r="H80" s="102"/>
      <c r="I80" s="102"/>
      <c r="J80" s="102"/>
      <c r="K80" s="160">
        <f t="shared" ref="K80:K124" si="11">ROUND((F80-H80+J80),0)</f>
        <v>59140800</v>
      </c>
      <c r="L80" s="95"/>
      <c r="M80" s="108">
        <v>40182000</v>
      </c>
      <c r="N80" s="107">
        <v>0</v>
      </c>
      <c r="O80" s="192">
        <f t="shared" ref="O80:O119" si="12">ROUND((M80+N80),0)</f>
        <v>40182000</v>
      </c>
      <c r="P80" s="102"/>
      <c r="Q80" s="102"/>
      <c r="R80" s="102"/>
      <c r="S80" s="102"/>
      <c r="T80" s="193">
        <f t="shared" si="5"/>
        <v>40182000</v>
      </c>
      <c r="U80" s="95"/>
      <c r="V80" s="109">
        <f t="shared" si="8"/>
        <v>18958800</v>
      </c>
      <c r="W80" s="110">
        <f t="shared" si="9"/>
        <v>0.47182320441988951</v>
      </c>
      <c r="X80" s="95"/>
      <c r="Y80" s="105"/>
      <c r="Z80" s="105"/>
    </row>
    <row r="81" spans="1:26" s="106" customFormat="1" ht="14.5" x14ac:dyDescent="0.25">
      <c r="A81" s="100"/>
      <c r="B81" s="116" t="s">
        <v>242</v>
      </c>
      <c r="C81" s="82" t="s">
        <v>308</v>
      </c>
      <c r="D81" s="108">
        <v>0</v>
      </c>
      <c r="E81" s="107">
        <v>0</v>
      </c>
      <c r="F81" s="113">
        <f t="shared" si="10"/>
        <v>0</v>
      </c>
      <c r="G81" s="102"/>
      <c r="H81" s="102"/>
      <c r="I81" s="102"/>
      <c r="J81" s="102"/>
      <c r="K81" s="160">
        <f t="shared" si="11"/>
        <v>0</v>
      </c>
      <c r="L81" s="95"/>
      <c r="M81" s="108">
        <v>0</v>
      </c>
      <c r="N81" s="107">
        <v>0</v>
      </c>
      <c r="O81" s="192">
        <f t="shared" si="12"/>
        <v>0</v>
      </c>
      <c r="P81" s="102"/>
      <c r="Q81" s="102"/>
      <c r="R81" s="102"/>
      <c r="S81" s="102"/>
      <c r="T81" s="193">
        <f t="shared" ref="T81:T119" si="13">ROUND((O81-Q81+S81),0)</f>
        <v>0</v>
      </c>
      <c r="U81" s="95"/>
      <c r="V81" s="109">
        <f t="shared" si="8"/>
        <v>0</v>
      </c>
      <c r="W81" s="110">
        <f t="shared" si="9"/>
        <v>0</v>
      </c>
      <c r="X81" s="95"/>
      <c r="Y81" s="105"/>
      <c r="Z81" s="105"/>
    </row>
    <row r="82" spans="1:26" s="106" customFormat="1" ht="14.5" x14ac:dyDescent="0.25">
      <c r="A82" s="100"/>
      <c r="B82" s="116"/>
      <c r="C82" s="82" t="s">
        <v>309</v>
      </c>
      <c r="D82" s="108">
        <v>0</v>
      </c>
      <c r="E82" s="107">
        <v>0</v>
      </c>
      <c r="F82" s="113">
        <f t="shared" si="10"/>
        <v>0</v>
      </c>
      <c r="G82" s="102"/>
      <c r="H82" s="102"/>
      <c r="I82" s="102"/>
      <c r="J82" s="102"/>
      <c r="K82" s="160">
        <f t="shared" si="11"/>
        <v>0</v>
      </c>
      <c r="L82" s="95"/>
      <c r="M82" s="108">
        <v>0</v>
      </c>
      <c r="N82" s="107">
        <v>0</v>
      </c>
      <c r="O82" s="192">
        <f t="shared" si="12"/>
        <v>0</v>
      </c>
      <c r="P82" s="102"/>
      <c r="Q82" s="102"/>
      <c r="R82" s="102"/>
      <c r="S82" s="102"/>
      <c r="T82" s="193">
        <f t="shared" si="13"/>
        <v>0</v>
      </c>
      <c r="U82" s="95"/>
      <c r="V82" s="109">
        <f t="shared" si="8"/>
        <v>0</v>
      </c>
      <c r="W82" s="110">
        <f t="shared" si="9"/>
        <v>0</v>
      </c>
      <c r="X82" s="95"/>
      <c r="Y82" s="105"/>
      <c r="Z82" s="105"/>
    </row>
    <row r="83" spans="1:26" s="106" customFormat="1" ht="14.5" x14ac:dyDescent="0.25">
      <c r="A83" s="100"/>
      <c r="B83" s="116" t="s">
        <v>242</v>
      </c>
      <c r="C83" s="82" t="s">
        <v>310</v>
      </c>
      <c r="D83" s="243">
        <v>32435303</v>
      </c>
      <c r="E83" s="107">
        <v>0</v>
      </c>
      <c r="F83" s="113">
        <f t="shared" si="10"/>
        <v>32435303</v>
      </c>
      <c r="G83" s="102"/>
      <c r="H83" s="102"/>
      <c r="I83" s="102"/>
      <c r="J83" s="102"/>
      <c r="K83" s="160">
        <f t="shared" si="11"/>
        <v>32435303</v>
      </c>
      <c r="L83" s="95"/>
      <c r="M83" s="108">
        <v>28510258</v>
      </c>
      <c r="N83" s="107">
        <v>0</v>
      </c>
      <c r="O83" s="192">
        <f t="shared" si="12"/>
        <v>28510258</v>
      </c>
      <c r="P83" s="102"/>
      <c r="Q83" s="102"/>
      <c r="R83" s="102"/>
      <c r="S83" s="102"/>
      <c r="T83" s="193">
        <f t="shared" si="13"/>
        <v>28510258</v>
      </c>
      <c r="U83" s="95"/>
      <c r="V83" s="109">
        <f t="shared" si="8"/>
        <v>3925045</v>
      </c>
      <c r="W83" s="110">
        <f t="shared" si="9"/>
        <v>0.13767132517706435</v>
      </c>
      <c r="X83" s="95"/>
      <c r="Y83" s="105"/>
      <c r="Z83" s="105"/>
    </row>
    <row r="84" spans="1:26" s="106" customFormat="1" ht="14.5" x14ac:dyDescent="0.25">
      <c r="A84" s="100"/>
      <c r="B84" s="116" t="s">
        <v>242</v>
      </c>
      <c r="C84" s="82" t="s">
        <v>311</v>
      </c>
      <c r="D84" s="108">
        <v>0</v>
      </c>
      <c r="E84" s="107">
        <v>0</v>
      </c>
      <c r="F84" s="113">
        <f t="shared" si="10"/>
        <v>0</v>
      </c>
      <c r="G84" s="102"/>
      <c r="H84" s="102"/>
      <c r="I84" s="102"/>
      <c r="J84" s="102"/>
      <c r="K84" s="160">
        <f t="shared" si="11"/>
        <v>0</v>
      </c>
      <c r="L84" s="95"/>
      <c r="M84" s="108">
        <v>0</v>
      </c>
      <c r="N84" s="107">
        <v>0</v>
      </c>
      <c r="O84" s="192">
        <f t="shared" si="12"/>
        <v>0</v>
      </c>
      <c r="P84" s="102"/>
      <c r="Q84" s="102"/>
      <c r="R84" s="102"/>
      <c r="S84" s="102"/>
      <c r="T84" s="193">
        <f t="shared" si="13"/>
        <v>0</v>
      </c>
      <c r="U84" s="95"/>
      <c r="V84" s="109">
        <f t="shared" si="8"/>
        <v>0</v>
      </c>
      <c r="W84" s="110">
        <f t="shared" si="9"/>
        <v>0</v>
      </c>
      <c r="X84" s="95"/>
      <c r="Y84" s="105"/>
      <c r="Z84" s="105"/>
    </row>
    <row r="85" spans="1:26" s="106" customFormat="1" ht="14.5" x14ac:dyDescent="0.25">
      <c r="A85" s="100"/>
      <c r="B85" s="116"/>
      <c r="C85" s="82" t="s">
        <v>312</v>
      </c>
      <c r="D85" s="243">
        <v>20535000</v>
      </c>
      <c r="E85" s="107">
        <v>0</v>
      </c>
      <c r="F85" s="113">
        <f t="shared" si="10"/>
        <v>20535000</v>
      </c>
      <c r="G85" s="102"/>
      <c r="H85" s="102"/>
      <c r="I85" s="102"/>
      <c r="J85" s="102"/>
      <c r="K85" s="160">
        <f t="shared" si="11"/>
        <v>20535000</v>
      </c>
      <c r="L85" s="95"/>
      <c r="M85" s="108">
        <v>34965000</v>
      </c>
      <c r="N85" s="107">
        <v>0</v>
      </c>
      <c r="O85" s="192">
        <f t="shared" si="12"/>
        <v>34965000</v>
      </c>
      <c r="P85" s="102"/>
      <c r="Q85" s="102"/>
      <c r="R85" s="102"/>
      <c r="S85" s="102"/>
      <c r="T85" s="193">
        <f t="shared" si="13"/>
        <v>34965000</v>
      </c>
      <c r="U85" s="95"/>
      <c r="V85" s="109">
        <f t="shared" si="8"/>
        <v>-14430000</v>
      </c>
      <c r="W85" s="110">
        <f t="shared" si="9"/>
        <v>-0.41269841269841268</v>
      </c>
      <c r="X85" s="95"/>
      <c r="Y85" s="105"/>
      <c r="Z85" s="105"/>
    </row>
    <row r="86" spans="1:26" s="106" customFormat="1" ht="14.5" x14ac:dyDescent="0.25">
      <c r="A86" s="100"/>
      <c r="B86" s="116"/>
      <c r="C86" s="82" t="s">
        <v>313</v>
      </c>
      <c r="D86" s="108">
        <v>0</v>
      </c>
      <c r="E86" s="107">
        <v>0</v>
      </c>
      <c r="F86" s="113">
        <f t="shared" si="10"/>
        <v>0</v>
      </c>
      <c r="G86" s="102"/>
      <c r="H86" s="102"/>
      <c r="I86" s="102"/>
      <c r="J86" s="102"/>
      <c r="K86" s="160">
        <f t="shared" si="11"/>
        <v>0</v>
      </c>
      <c r="L86" s="95"/>
      <c r="M86" s="108">
        <v>0</v>
      </c>
      <c r="N86" s="107">
        <v>0</v>
      </c>
      <c r="O86" s="192">
        <f t="shared" si="12"/>
        <v>0</v>
      </c>
      <c r="P86" s="102"/>
      <c r="Q86" s="102"/>
      <c r="R86" s="102"/>
      <c r="S86" s="102"/>
      <c r="T86" s="193">
        <f t="shared" si="13"/>
        <v>0</v>
      </c>
      <c r="U86" s="95"/>
      <c r="V86" s="109">
        <f t="shared" si="8"/>
        <v>0</v>
      </c>
      <c r="W86" s="110">
        <f t="shared" si="9"/>
        <v>0</v>
      </c>
      <c r="X86" s="95"/>
      <c r="Y86" s="105"/>
      <c r="Z86" s="105"/>
    </row>
    <row r="87" spans="1:26" s="106" customFormat="1" ht="14.5" x14ac:dyDescent="0.25">
      <c r="A87" s="100"/>
      <c r="B87" s="116"/>
      <c r="C87" s="82" t="s">
        <v>314</v>
      </c>
      <c r="D87" s="108">
        <v>0</v>
      </c>
      <c r="E87" s="107">
        <v>0</v>
      </c>
      <c r="F87" s="113">
        <f t="shared" si="10"/>
        <v>0</v>
      </c>
      <c r="G87" s="102"/>
      <c r="H87" s="102"/>
      <c r="I87" s="102"/>
      <c r="J87" s="102"/>
      <c r="K87" s="160">
        <f t="shared" si="11"/>
        <v>0</v>
      </c>
      <c r="L87" s="95"/>
      <c r="M87" s="108">
        <v>0</v>
      </c>
      <c r="N87" s="107">
        <v>0</v>
      </c>
      <c r="O87" s="192">
        <f t="shared" si="12"/>
        <v>0</v>
      </c>
      <c r="P87" s="102"/>
      <c r="Q87" s="102"/>
      <c r="R87" s="102"/>
      <c r="S87" s="102"/>
      <c r="T87" s="193">
        <f t="shared" si="13"/>
        <v>0</v>
      </c>
      <c r="U87" s="95"/>
      <c r="V87" s="109">
        <f t="shared" si="8"/>
        <v>0</v>
      </c>
      <c r="W87" s="110">
        <f t="shared" si="9"/>
        <v>0</v>
      </c>
      <c r="X87" s="95"/>
      <c r="Y87" s="105"/>
      <c r="Z87" s="105"/>
    </row>
    <row r="88" spans="1:26" s="106" customFormat="1" ht="14.5" x14ac:dyDescent="0.25">
      <c r="A88" s="100"/>
      <c r="B88" s="116" t="s">
        <v>242</v>
      </c>
      <c r="C88" s="82" t="s">
        <v>315</v>
      </c>
      <c r="D88" s="108">
        <v>0</v>
      </c>
      <c r="E88" s="107">
        <v>0</v>
      </c>
      <c r="F88" s="113">
        <f t="shared" si="10"/>
        <v>0</v>
      </c>
      <c r="G88" s="102"/>
      <c r="H88" s="102"/>
      <c r="I88" s="102"/>
      <c r="J88" s="102"/>
      <c r="K88" s="160">
        <f t="shared" si="11"/>
        <v>0</v>
      </c>
      <c r="L88" s="95"/>
      <c r="M88" s="108">
        <v>0</v>
      </c>
      <c r="N88" s="107">
        <v>0</v>
      </c>
      <c r="O88" s="192">
        <f t="shared" si="12"/>
        <v>0</v>
      </c>
      <c r="P88" s="102"/>
      <c r="Q88" s="102"/>
      <c r="R88" s="102"/>
      <c r="S88" s="102"/>
      <c r="T88" s="193">
        <f t="shared" si="13"/>
        <v>0</v>
      </c>
      <c r="U88" s="95"/>
      <c r="V88" s="109">
        <f t="shared" si="8"/>
        <v>0</v>
      </c>
      <c r="W88" s="110">
        <f t="shared" si="9"/>
        <v>0</v>
      </c>
      <c r="X88" s="95"/>
      <c r="Y88" s="105"/>
      <c r="Z88" s="105"/>
    </row>
    <row r="89" spans="1:26" s="106" customFormat="1" ht="14.5" x14ac:dyDescent="0.25">
      <c r="A89" s="100"/>
      <c r="B89" s="116"/>
      <c r="C89" s="82" t="s">
        <v>316</v>
      </c>
      <c r="D89" s="108">
        <v>0</v>
      </c>
      <c r="E89" s="107">
        <v>0</v>
      </c>
      <c r="F89" s="113">
        <f t="shared" si="10"/>
        <v>0</v>
      </c>
      <c r="G89" s="102"/>
      <c r="H89" s="102"/>
      <c r="I89" s="102"/>
      <c r="J89" s="102"/>
      <c r="K89" s="160">
        <f t="shared" si="11"/>
        <v>0</v>
      </c>
      <c r="L89" s="95"/>
      <c r="M89" s="108">
        <v>0</v>
      </c>
      <c r="N89" s="107">
        <v>0</v>
      </c>
      <c r="O89" s="192">
        <f t="shared" si="12"/>
        <v>0</v>
      </c>
      <c r="P89" s="102"/>
      <c r="Q89" s="102"/>
      <c r="R89" s="102"/>
      <c r="S89" s="102"/>
      <c r="T89" s="193">
        <f t="shared" si="13"/>
        <v>0</v>
      </c>
      <c r="U89" s="95"/>
      <c r="V89" s="109">
        <f t="shared" si="8"/>
        <v>0</v>
      </c>
      <c r="W89" s="110">
        <f t="shared" si="9"/>
        <v>0</v>
      </c>
      <c r="X89" s="95"/>
      <c r="Y89" s="105"/>
      <c r="Z89" s="105"/>
    </row>
    <row r="90" spans="1:26" s="106" customFormat="1" ht="14.5" x14ac:dyDescent="0.25">
      <c r="A90" s="100"/>
      <c r="B90" s="116"/>
      <c r="C90" s="82" t="s">
        <v>317</v>
      </c>
      <c r="D90" s="108">
        <v>0</v>
      </c>
      <c r="E90" s="107">
        <v>0</v>
      </c>
      <c r="F90" s="113">
        <f t="shared" si="10"/>
        <v>0</v>
      </c>
      <c r="G90" s="102"/>
      <c r="H90" s="102"/>
      <c r="I90" s="102"/>
      <c r="J90" s="102"/>
      <c r="K90" s="160">
        <f t="shared" si="11"/>
        <v>0</v>
      </c>
      <c r="L90" s="95"/>
      <c r="M90" s="108">
        <v>0</v>
      </c>
      <c r="N90" s="107">
        <v>0</v>
      </c>
      <c r="O90" s="192">
        <f t="shared" si="12"/>
        <v>0</v>
      </c>
      <c r="P90" s="102"/>
      <c r="Q90" s="102"/>
      <c r="R90" s="102"/>
      <c r="S90" s="102"/>
      <c r="T90" s="193">
        <f t="shared" si="13"/>
        <v>0</v>
      </c>
      <c r="U90" s="95"/>
      <c r="V90" s="109">
        <f t="shared" si="8"/>
        <v>0</v>
      </c>
      <c r="W90" s="110">
        <f t="shared" si="9"/>
        <v>0</v>
      </c>
      <c r="X90" s="95"/>
      <c r="Y90" s="105"/>
      <c r="Z90" s="105"/>
    </row>
    <row r="91" spans="1:26" s="106" customFormat="1" ht="14.5" x14ac:dyDescent="0.25">
      <c r="A91" s="100"/>
      <c r="B91" s="116"/>
      <c r="C91" s="82" t="s">
        <v>318</v>
      </c>
      <c r="D91" s="243">
        <v>0</v>
      </c>
      <c r="E91" s="107">
        <v>0</v>
      </c>
      <c r="F91" s="113">
        <f t="shared" si="10"/>
        <v>0</v>
      </c>
      <c r="G91" s="102"/>
      <c r="H91" s="102"/>
      <c r="I91" s="102"/>
      <c r="J91" s="102"/>
      <c r="K91" s="160">
        <f t="shared" si="11"/>
        <v>0</v>
      </c>
      <c r="L91" s="95"/>
      <c r="M91" s="108">
        <v>0</v>
      </c>
      <c r="N91" s="107">
        <v>0</v>
      </c>
      <c r="O91" s="192">
        <f t="shared" si="12"/>
        <v>0</v>
      </c>
      <c r="P91" s="102"/>
      <c r="Q91" s="102"/>
      <c r="R91" s="102"/>
      <c r="S91" s="102"/>
      <c r="T91" s="193">
        <f t="shared" si="13"/>
        <v>0</v>
      </c>
      <c r="U91" s="95"/>
      <c r="V91" s="109">
        <f t="shared" si="8"/>
        <v>0</v>
      </c>
      <c r="W91" s="110">
        <f t="shared" si="9"/>
        <v>0</v>
      </c>
      <c r="X91" s="95"/>
      <c r="Y91" s="105"/>
      <c r="Z91" s="105"/>
    </row>
    <row r="92" spans="1:26" s="106" customFormat="1" ht="14.5" x14ac:dyDescent="0.25">
      <c r="A92" s="100"/>
      <c r="B92" s="116"/>
      <c r="C92" s="82" t="s">
        <v>319</v>
      </c>
      <c r="D92" s="108">
        <v>0</v>
      </c>
      <c r="E92" s="107">
        <v>0</v>
      </c>
      <c r="F92" s="113">
        <f t="shared" si="10"/>
        <v>0</v>
      </c>
      <c r="G92" s="102"/>
      <c r="H92" s="102"/>
      <c r="I92" s="102"/>
      <c r="J92" s="102"/>
      <c r="K92" s="160">
        <f t="shared" si="11"/>
        <v>0</v>
      </c>
      <c r="L92" s="95"/>
      <c r="M92" s="108">
        <v>0</v>
      </c>
      <c r="N92" s="107">
        <v>0</v>
      </c>
      <c r="O92" s="192">
        <f t="shared" si="12"/>
        <v>0</v>
      </c>
      <c r="P92" s="102"/>
      <c r="Q92" s="102"/>
      <c r="R92" s="102"/>
      <c r="S92" s="102"/>
      <c r="T92" s="193">
        <f t="shared" si="13"/>
        <v>0</v>
      </c>
      <c r="U92" s="95"/>
      <c r="V92" s="109">
        <f t="shared" si="8"/>
        <v>0</v>
      </c>
      <c r="W92" s="110">
        <f t="shared" si="9"/>
        <v>0</v>
      </c>
      <c r="X92" s="95"/>
      <c r="Y92" s="105"/>
      <c r="Z92" s="105"/>
    </row>
    <row r="93" spans="1:26" s="106" customFormat="1" ht="14.5" x14ac:dyDescent="0.25">
      <c r="A93" s="100"/>
      <c r="B93" s="116" t="s">
        <v>242</v>
      </c>
      <c r="C93" s="82" t="s">
        <v>320</v>
      </c>
      <c r="D93" s="108">
        <v>0</v>
      </c>
      <c r="E93" s="239">
        <v>22200000</v>
      </c>
      <c r="F93" s="113">
        <f t="shared" si="10"/>
        <v>22200000</v>
      </c>
      <c r="G93" s="102"/>
      <c r="H93" s="102"/>
      <c r="I93" s="102"/>
      <c r="J93" s="102"/>
      <c r="K93" s="160">
        <f t="shared" si="11"/>
        <v>22200000</v>
      </c>
      <c r="L93" s="95"/>
      <c r="M93" s="108">
        <v>22200000</v>
      </c>
      <c r="N93" s="107">
        <v>22200000</v>
      </c>
      <c r="O93" s="192">
        <f t="shared" si="12"/>
        <v>44400000</v>
      </c>
      <c r="P93" s="102"/>
      <c r="Q93" s="102"/>
      <c r="R93" s="102"/>
      <c r="S93" s="102"/>
      <c r="T93" s="193">
        <f t="shared" si="13"/>
        <v>44400000</v>
      </c>
      <c r="U93" s="95"/>
      <c r="V93" s="109">
        <f t="shared" si="8"/>
        <v>-22200000</v>
      </c>
      <c r="W93" s="110">
        <f t="shared" si="9"/>
        <v>-0.5</v>
      </c>
      <c r="X93" s="95"/>
      <c r="Y93" s="105"/>
      <c r="Z93" s="105"/>
    </row>
    <row r="94" spans="1:26" s="106" customFormat="1" ht="14.5" x14ac:dyDescent="0.25">
      <c r="A94" s="100"/>
      <c r="B94" s="116" t="s">
        <v>242</v>
      </c>
      <c r="C94" s="82" t="s">
        <v>321</v>
      </c>
      <c r="D94" s="108">
        <v>0</v>
      </c>
      <c r="E94" s="107">
        <v>0</v>
      </c>
      <c r="F94" s="113">
        <f t="shared" si="10"/>
        <v>0</v>
      </c>
      <c r="G94" s="102"/>
      <c r="H94" s="102"/>
      <c r="I94" s="102"/>
      <c r="J94" s="102"/>
      <c r="K94" s="160">
        <f t="shared" si="11"/>
        <v>0</v>
      </c>
      <c r="L94" s="95"/>
      <c r="M94" s="108">
        <v>0</v>
      </c>
      <c r="N94" s="107">
        <v>0</v>
      </c>
      <c r="O94" s="192">
        <f t="shared" si="12"/>
        <v>0</v>
      </c>
      <c r="P94" s="102"/>
      <c r="Q94" s="102"/>
      <c r="R94" s="102"/>
      <c r="S94" s="102"/>
      <c r="T94" s="193">
        <f t="shared" si="13"/>
        <v>0</v>
      </c>
      <c r="U94" s="95"/>
      <c r="V94" s="109">
        <f t="shared" ref="V94:V114" si="14">K94-T94</f>
        <v>0</v>
      </c>
      <c r="W94" s="110">
        <f t="shared" ref="W94:W125" si="15">IFERROR(V94/T94,0)</f>
        <v>0</v>
      </c>
      <c r="X94" s="95"/>
      <c r="Y94" s="105"/>
      <c r="Z94" s="105"/>
    </row>
    <row r="95" spans="1:26" s="106" customFormat="1" ht="14.5" x14ac:dyDescent="0.25">
      <c r="A95" s="100"/>
      <c r="B95" s="116"/>
      <c r="C95" s="82" t="s">
        <v>322</v>
      </c>
      <c r="D95" s="108">
        <v>0</v>
      </c>
      <c r="E95" s="107">
        <v>0</v>
      </c>
      <c r="F95" s="113">
        <f t="shared" si="10"/>
        <v>0</v>
      </c>
      <c r="G95" s="102"/>
      <c r="H95" s="102"/>
      <c r="I95" s="102"/>
      <c r="J95" s="102"/>
      <c r="K95" s="160">
        <f t="shared" si="11"/>
        <v>0</v>
      </c>
      <c r="L95" s="95"/>
      <c r="M95" s="108">
        <v>0</v>
      </c>
      <c r="N95" s="107">
        <v>0</v>
      </c>
      <c r="O95" s="192">
        <f t="shared" si="12"/>
        <v>0</v>
      </c>
      <c r="P95" s="102"/>
      <c r="Q95" s="102"/>
      <c r="R95" s="102"/>
      <c r="S95" s="102"/>
      <c r="T95" s="193">
        <f t="shared" si="13"/>
        <v>0</v>
      </c>
      <c r="U95" s="95"/>
      <c r="V95" s="109">
        <f t="shared" si="14"/>
        <v>0</v>
      </c>
      <c r="W95" s="110">
        <f t="shared" si="15"/>
        <v>0</v>
      </c>
      <c r="X95" s="95"/>
      <c r="Y95" s="105"/>
      <c r="Z95" s="105"/>
    </row>
    <row r="96" spans="1:26" s="106" customFormat="1" ht="14.5" x14ac:dyDescent="0.25">
      <c r="A96" s="100"/>
      <c r="B96" s="116"/>
      <c r="C96" s="82" t="s">
        <v>323</v>
      </c>
      <c r="D96" s="108">
        <v>0</v>
      </c>
      <c r="E96" s="107">
        <v>0</v>
      </c>
      <c r="F96" s="113">
        <f t="shared" si="10"/>
        <v>0</v>
      </c>
      <c r="G96" s="102"/>
      <c r="H96" s="102"/>
      <c r="I96" s="102"/>
      <c r="J96" s="102"/>
      <c r="K96" s="160">
        <f t="shared" si="11"/>
        <v>0</v>
      </c>
      <c r="L96" s="95"/>
      <c r="M96" s="108">
        <v>0</v>
      </c>
      <c r="N96" s="107">
        <v>0</v>
      </c>
      <c r="O96" s="192">
        <f t="shared" si="12"/>
        <v>0</v>
      </c>
      <c r="P96" s="102"/>
      <c r="Q96" s="102"/>
      <c r="R96" s="102"/>
      <c r="S96" s="102"/>
      <c r="T96" s="193">
        <f t="shared" si="13"/>
        <v>0</v>
      </c>
      <c r="U96" s="95"/>
      <c r="V96" s="109">
        <f t="shared" si="14"/>
        <v>0</v>
      </c>
      <c r="W96" s="110">
        <f t="shared" si="15"/>
        <v>0</v>
      </c>
      <c r="X96" s="95"/>
      <c r="Y96" s="105"/>
      <c r="Z96" s="105"/>
    </row>
    <row r="97" spans="1:26" s="106" customFormat="1" ht="14.5" x14ac:dyDescent="0.25">
      <c r="A97" s="100"/>
      <c r="B97" s="116"/>
      <c r="C97" s="82" t="s">
        <v>324</v>
      </c>
      <c r="D97" s="108">
        <v>0</v>
      </c>
      <c r="E97" s="107">
        <v>0</v>
      </c>
      <c r="F97" s="113">
        <f t="shared" si="10"/>
        <v>0</v>
      </c>
      <c r="G97" s="102"/>
      <c r="H97" s="102"/>
      <c r="I97" s="102"/>
      <c r="J97" s="102"/>
      <c r="K97" s="160">
        <f t="shared" si="11"/>
        <v>0</v>
      </c>
      <c r="L97" s="95"/>
      <c r="M97" s="108">
        <v>0</v>
      </c>
      <c r="N97" s="107">
        <v>24990000</v>
      </c>
      <c r="O97" s="192">
        <f t="shared" si="12"/>
        <v>24990000</v>
      </c>
      <c r="P97" s="102"/>
      <c r="Q97" s="102"/>
      <c r="R97" s="102"/>
      <c r="S97" s="102"/>
      <c r="T97" s="193">
        <f t="shared" si="13"/>
        <v>24990000</v>
      </c>
      <c r="U97" s="95"/>
      <c r="V97" s="109">
        <f t="shared" si="14"/>
        <v>-24990000</v>
      </c>
      <c r="W97" s="110">
        <f t="shared" si="15"/>
        <v>-1</v>
      </c>
      <c r="X97" s="95"/>
      <c r="Y97" s="105"/>
      <c r="Z97" s="105"/>
    </row>
    <row r="98" spans="1:26" s="106" customFormat="1" ht="14.5" x14ac:dyDescent="0.25">
      <c r="A98" s="100"/>
      <c r="B98" s="116"/>
      <c r="C98" s="82" t="s">
        <v>325</v>
      </c>
      <c r="D98" s="108">
        <v>0</v>
      </c>
      <c r="E98" s="107">
        <v>0</v>
      </c>
      <c r="F98" s="113">
        <f t="shared" si="10"/>
        <v>0</v>
      </c>
      <c r="G98" s="102"/>
      <c r="H98" s="102"/>
      <c r="I98" s="102"/>
      <c r="J98" s="102"/>
      <c r="K98" s="160">
        <f t="shared" si="11"/>
        <v>0</v>
      </c>
      <c r="L98" s="95"/>
      <c r="M98" s="108">
        <v>0</v>
      </c>
      <c r="N98" s="107">
        <v>0</v>
      </c>
      <c r="O98" s="192">
        <f t="shared" si="12"/>
        <v>0</v>
      </c>
      <c r="P98" s="102"/>
      <c r="Q98" s="102"/>
      <c r="R98" s="102"/>
      <c r="S98" s="102"/>
      <c r="T98" s="193">
        <f t="shared" si="13"/>
        <v>0</v>
      </c>
      <c r="U98" s="95"/>
      <c r="V98" s="109">
        <f t="shared" si="14"/>
        <v>0</v>
      </c>
      <c r="W98" s="110">
        <f t="shared" si="15"/>
        <v>0</v>
      </c>
      <c r="X98" s="95"/>
      <c r="Y98" s="105"/>
      <c r="Z98" s="105"/>
    </row>
    <row r="99" spans="1:26" s="106" customFormat="1" ht="14.5" x14ac:dyDescent="0.25">
      <c r="A99" s="100"/>
      <c r="B99" s="116"/>
      <c r="C99" s="82" t="s">
        <v>326</v>
      </c>
      <c r="D99" s="243">
        <v>25502001</v>
      </c>
      <c r="E99" s="107">
        <v>0</v>
      </c>
      <c r="F99" s="113">
        <f t="shared" si="10"/>
        <v>25502001</v>
      </c>
      <c r="G99" s="102"/>
      <c r="H99" s="102"/>
      <c r="I99" s="102"/>
      <c r="J99" s="102"/>
      <c r="K99" s="160">
        <f t="shared" si="11"/>
        <v>25502001</v>
      </c>
      <c r="L99" s="95"/>
      <c r="M99" s="108">
        <v>8980462</v>
      </c>
      <c r="N99" s="107">
        <v>38172000</v>
      </c>
      <c r="O99" s="192">
        <f t="shared" si="12"/>
        <v>47152462</v>
      </c>
      <c r="P99" s="102"/>
      <c r="Q99" s="102"/>
      <c r="R99" s="102"/>
      <c r="S99" s="102"/>
      <c r="T99" s="193">
        <f t="shared" si="13"/>
        <v>47152462</v>
      </c>
      <c r="U99" s="95"/>
      <c r="V99" s="109">
        <f t="shared" si="14"/>
        <v>-21650461</v>
      </c>
      <c r="W99" s="110">
        <f t="shared" si="15"/>
        <v>-0.45915865432434894</v>
      </c>
      <c r="X99" s="95"/>
      <c r="Y99" s="105"/>
      <c r="Z99" s="105"/>
    </row>
    <row r="100" spans="1:26" s="106" customFormat="1" ht="14.5" x14ac:dyDescent="0.25">
      <c r="A100" s="100"/>
      <c r="B100" s="116"/>
      <c r="C100" s="82" t="s">
        <v>327</v>
      </c>
      <c r="D100" s="108">
        <v>0</v>
      </c>
      <c r="E100" s="107">
        <v>0</v>
      </c>
      <c r="F100" s="113">
        <f t="shared" si="10"/>
        <v>0</v>
      </c>
      <c r="G100" s="102"/>
      <c r="H100" s="102"/>
      <c r="I100" s="102"/>
      <c r="J100" s="102"/>
      <c r="K100" s="160">
        <f t="shared" si="11"/>
        <v>0</v>
      </c>
      <c r="L100" s="95"/>
      <c r="M100" s="108">
        <v>11070021</v>
      </c>
      <c r="N100" s="107">
        <v>0</v>
      </c>
      <c r="O100" s="192">
        <f t="shared" si="12"/>
        <v>11070021</v>
      </c>
      <c r="P100" s="102"/>
      <c r="Q100" s="102"/>
      <c r="R100" s="102"/>
      <c r="S100" s="102"/>
      <c r="T100" s="193">
        <f t="shared" si="13"/>
        <v>11070021</v>
      </c>
      <c r="U100" s="95"/>
      <c r="V100" s="109">
        <f t="shared" si="14"/>
        <v>-11070021</v>
      </c>
      <c r="W100" s="110">
        <f t="shared" si="15"/>
        <v>-1</v>
      </c>
      <c r="X100" s="95"/>
      <c r="Y100" s="105"/>
      <c r="Z100" s="105"/>
    </row>
    <row r="101" spans="1:26" s="106" customFormat="1" ht="14.5" x14ac:dyDescent="0.25">
      <c r="A101" s="100"/>
      <c r="B101" s="116"/>
      <c r="C101" s="82" t="s">
        <v>263</v>
      </c>
      <c r="D101" s="108">
        <v>0</v>
      </c>
      <c r="E101" s="107">
        <v>0</v>
      </c>
      <c r="F101" s="113">
        <f t="shared" si="10"/>
        <v>0</v>
      </c>
      <c r="G101" s="102"/>
      <c r="H101" s="102"/>
      <c r="I101" s="102"/>
      <c r="J101" s="102"/>
      <c r="K101" s="160">
        <f t="shared" si="11"/>
        <v>0</v>
      </c>
      <c r="L101" s="95"/>
      <c r="M101" s="108">
        <v>58393893</v>
      </c>
      <c r="N101" s="107">
        <v>0</v>
      </c>
      <c r="O101" s="192">
        <f t="shared" si="12"/>
        <v>58393893</v>
      </c>
      <c r="P101" s="102"/>
      <c r="Q101" s="102"/>
      <c r="R101" s="102"/>
      <c r="S101" s="102"/>
      <c r="T101" s="193">
        <f t="shared" si="13"/>
        <v>58393893</v>
      </c>
      <c r="U101" s="95"/>
      <c r="V101" s="109">
        <f t="shared" si="14"/>
        <v>-58393893</v>
      </c>
      <c r="W101" s="110">
        <f t="shared" si="15"/>
        <v>-1</v>
      </c>
      <c r="X101" s="95"/>
      <c r="Y101" s="105"/>
      <c r="Z101" s="105"/>
    </row>
    <row r="102" spans="1:26" s="106" customFormat="1" ht="14.5" x14ac:dyDescent="0.25">
      <c r="A102" s="100"/>
      <c r="B102" s="116"/>
      <c r="C102" s="82" t="s">
        <v>328</v>
      </c>
      <c r="D102" s="108">
        <v>0</v>
      </c>
      <c r="E102" s="107">
        <v>0</v>
      </c>
      <c r="F102" s="113">
        <f t="shared" si="10"/>
        <v>0</v>
      </c>
      <c r="G102" s="102"/>
      <c r="H102" s="102"/>
      <c r="I102" s="102"/>
      <c r="J102" s="102"/>
      <c r="K102" s="160">
        <f t="shared" si="11"/>
        <v>0</v>
      </c>
      <c r="L102" s="95"/>
      <c r="M102" s="108">
        <v>0</v>
      </c>
      <c r="N102" s="107">
        <v>0</v>
      </c>
      <c r="O102" s="192">
        <f t="shared" si="12"/>
        <v>0</v>
      </c>
      <c r="P102" s="102"/>
      <c r="Q102" s="102"/>
      <c r="R102" s="102"/>
      <c r="S102" s="102"/>
      <c r="T102" s="193">
        <f t="shared" si="13"/>
        <v>0</v>
      </c>
      <c r="U102" s="95"/>
      <c r="V102" s="109">
        <f t="shared" si="14"/>
        <v>0</v>
      </c>
      <c r="W102" s="110">
        <f t="shared" si="15"/>
        <v>0</v>
      </c>
      <c r="X102" s="95"/>
      <c r="Y102" s="105"/>
      <c r="Z102" s="105"/>
    </row>
    <row r="103" spans="1:26" s="106" customFormat="1" ht="14.5" x14ac:dyDescent="0.25">
      <c r="A103" s="100"/>
      <c r="B103" s="116"/>
      <c r="C103" s="82" t="s">
        <v>329</v>
      </c>
      <c r="D103" s="108">
        <v>0</v>
      </c>
      <c r="E103" s="107">
        <v>0</v>
      </c>
      <c r="F103" s="113">
        <f t="shared" si="10"/>
        <v>0</v>
      </c>
      <c r="G103" s="102"/>
      <c r="H103" s="102"/>
      <c r="I103" s="102"/>
      <c r="J103" s="102"/>
      <c r="K103" s="160">
        <f t="shared" si="11"/>
        <v>0</v>
      </c>
      <c r="L103" s="95"/>
      <c r="M103" s="108">
        <v>121624520</v>
      </c>
      <c r="N103" s="107">
        <v>0</v>
      </c>
      <c r="O103" s="192">
        <f t="shared" si="12"/>
        <v>121624520</v>
      </c>
      <c r="P103" s="102"/>
      <c r="Q103" s="102"/>
      <c r="R103" s="102"/>
      <c r="S103" s="102"/>
      <c r="T103" s="193">
        <f t="shared" si="13"/>
        <v>121624520</v>
      </c>
      <c r="U103" s="95"/>
      <c r="V103" s="109">
        <f t="shared" si="14"/>
        <v>-121624520</v>
      </c>
      <c r="W103" s="110">
        <f t="shared" si="15"/>
        <v>-1</v>
      </c>
      <c r="X103" s="95"/>
      <c r="Y103" s="105"/>
      <c r="Z103" s="105"/>
    </row>
    <row r="104" spans="1:26" s="106" customFormat="1" ht="14.5" x14ac:dyDescent="0.25">
      <c r="A104" s="100"/>
      <c r="B104" s="116"/>
      <c r="C104" s="82" t="s">
        <v>330</v>
      </c>
      <c r="D104" s="108">
        <v>0</v>
      </c>
      <c r="E104" s="107">
        <v>0</v>
      </c>
      <c r="F104" s="113">
        <f t="shared" si="10"/>
        <v>0</v>
      </c>
      <c r="G104" s="102"/>
      <c r="H104" s="102"/>
      <c r="I104" s="102"/>
      <c r="J104" s="102"/>
      <c r="K104" s="160">
        <f t="shared" si="11"/>
        <v>0</v>
      </c>
      <c r="L104" s="95"/>
      <c r="M104" s="108">
        <v>31635000</v>
      </c>
      <c r="N104" s="107">
        <v>0</v>
      </c>
      <c r="O104" s="192">
        <f t="shared" si="12"/>
        <v>31635000</v>
      </c>
      <c r="P104" s="102"/>
      <c r="Q104" s="102"/>
      <c r="R104" s="102"/>
      <c r="S104" s="102"/>
      <c r="T104" s="193">
        <f t="shared" si="13"/>
        <v>31635000</v>
      </c>
      <c r="U104" s="95"/>
      <c r="V104" s="109">
        <f t="shared" si="14"/>
        <v>-31635000</v>
      </c>
      <c r="W104" s="110">
        <f t="shared" si="15"/>
        <v>-1</v>
      </c>
      <c r="X104" s="95"/>
      <c r="Y104" s="105"/>
      <c r="Z104" s="105"/>
    </row>
    <row r="105" spans="1:26" s="106" customFormat="1" ht="14.5" x14ac:dyDescent="0.25">
      <c r="A105" s="100"/>
      <c r="B105" s="116" t="s">
        <v>242</v>
      </c>
      <c r="C105" s="82" t="s">
        <v>331</v>
      </c>
      <c r="D105" s="108">
        <v>0</v>
      </c>
      <c r="E105" s="107">
        <v>0</v>
      </c>
      <c r="F105" s="113">
        <f t="shared" si="10"/>
        <v>0</v>
      </c>
      <c r="G105" s="102"/>
      <c r="H105" s="102"/>
      <c r="I105" s="102"/>
      <c r="J105" s="102"/>
      <c r="K105" s="160">
        <f t="shared" si="11"/>
        <v>0</v>
      </c>
      <c r="L105" s="95"/>
      <c r="M105" s="108">
        <v>0</v>
      </c>
      <c r="N105" s="107">
        <v>-3</v>
      </c>
      <c r="O105" s="192">
        <f t="shared" si="12"/>
        <v>-3</v>
      </c>
      <c r="P105" s="102"/>
      <c r="Q105" s="102"/>
      <c r="R105" s="102"/>
      <c r="S105" s="102"/>
      <c r="T105" s="193">
        <f t="shared" si="13"/>
        <v>-3</v>
      </c>
      <c r="U105" s="95"/>
      <c r="V105" s="109">
        <f t="shared" si="14"/>
        <v>3</v>
      </c>
      <c r="W105" s="110">
        <f t="shared" si="15"/>
        <v>-1</v>
      </c>
      <c r="X105" s="95"/>
      <c r="Y105" s="105"/>
      <c r="Z105" s="105"/>
    </row>
    <row r="106" spans="1:26" s="106" customFormat="1" ht="14.5" x14ac:dyDescent="0.25">
      <c r="A106" s="100"/>
      <c r="B106" s="116" t="s">
        <v>242</v>
      </c>
      <c r="C106" s="82" t="s">
        <v>332</v>
      </c>
      <c r="D106" s="108">
        <v>0</v>
      </c>
      <c r="E106" s="239">
        <v>21978000</v>
      </c>
      <c r="F106" s="113">
        <f t="shared" si="10"/>
        <v>21978000</v>
      </c>
      <c r="G106" s="102"/>
      <c r="H106" s="102"/>
      <c r="I106" s="102"/>
      <c r="J106" s="102"/>
      <c r="K106" s="160">
        <f t="shared" si="11"/>
        <v>21978000</v>
      </c>
      <c r="L106" s="95"/>
      <c r="M106" s="108">
        <v>0</v>
      </c>
      <c r="N106" s="107">
        <v>0</v>
      </c>
      <c r="O106" s="192">
        <f t="shared" si="12"/>
        <v>0</v>
      </c>
      <c r="P106" s="102"/>
      <c r="Q106" s="102"/>
      <c r="R106" s="102"/>
      <c r="S106" s="102"/>
      <c r="T106" s="193">
        <f t="shared" si="13"/>
        <v>0</v>
      </c>
      <c r="U106" s="95"/>
      <c r="V106" s="109">
        <f t="shared" si="14"/>
        <v>21978000</v>
      </c>
      <c r="W106" s="110">
        <f t="shared" si="15"/>
        <v>0</v>
      </c>
      <c r="X106" s="95"/>
      <c r="Y106" s="105"/>
      <c r="Z106" s="105"/>
    </row>
    <row r="107" spans="1:26" s="106" customFormat="1" ht="14.5" x14ac:dyDescent="0.25">
      <c r="A107" s="100"/>
      <c r="B107" s="116" t="s">
        <v>242</v>
      </c>
      <c r="C107" s="82" t="s">
        <v>333</v>
      </c>
      <c r="D107" s="108">
        <v>0</v>
      </c>
      <c r="E107" s="107">
        <v>0</v>
      </c>
      <c r="F107" s="113">
        <f t="shared" si="10"/>
        <v>0</v>
      </c>
      <c r="G107" s="102"/>
      <c r="H107" s="102"/>
      <c r="I107" s="102"/>
      <c r="J107" s="102"/>
      <c r="K107" s="160">
        <f t="shared" si="11"/>
        <v>0</v>
      </c>
      <c r="L107" s="95"/>
      <c r="M107" s="108">
        <v>0</v>
      </c>
      <c r="N107" s="107">
        <v>93410000</v>
      </c>
      <c r="O107" s="192">
        <f t="shared" si="12"/>
        <v>93410000</v>
      </c>
      <c r="P107" s="102"/>
      <c r="Q107" s="102"/>
      <c r="R107" s="102"/>
      <c r="S107" s="102"/>
      <c r="T107" s="193">
        <f t="shared" si="13"/>
        <v>93410000</v>
      </c>
      <c r="U107" s="95"/>
      <c r="V107" s="109">
        <f t="shared" si="14"/>
        <v>-93410000</v>
      </c>
      <c r="W107" s="110">
        <f t="shared" si="15"/>
        <v>-1</v>
      </c>
      <c r="X107" s="95"/>
      <c r="Y107" s="105"/>
      <c r="Z107" s="105"/>
    </row>
    <row r="108" spans="1:26" s="106" customFormat="1" ht="14.5" x14ac:dyDescent="0.25">
      <c r="A108" s="100"/>
      <c r="B108" s="116" t="s">
        <v>242</v>
      </c>
      <c r="C108" s="82" t="s">
        <v>334</v>
      </c>
      <c r="D108" s="108">
        <v>0</v>
      </c>
      <c r="E108" s="107">
        <v>0</v>
      </c>
      <c r="F108" s="113">
        <f t="shared" si="10"/>
        <v>0</v>
      </c>
      <c r="G108" s="102"/>
      <c r="H108" s="102"/>
      <c r="I108" s="102"/>
      <c r="J108" s="102"/>
      <c r="K108" s="160">
        <f t="shared" si="11"/>
        <v>0</v>
      </c>
      <c r="L108" s="95"/>
      <c r="M108" s="108">
        <v>0</v>
      </c>
      <c r="N108" s="107">
        <v>43566800</v>
      </c>
      <c r="O108" s="192">
        <f t="shared" si="12"/>
        <v>43566800</v>
      </c>
      <c r="P108" s="102"/>
      <c r="Q108" s="102"/>
      <c r="R108" s="102"/>
      <c r="S108" s="102"/>
      <c r="T108" s="193">
        <f t="shared" si="13"/>
        <v>43566800</v>
      </c>
      <c r="U108" s="95"/>
      <c r="V108" s="109">
        <f t="shared" si="14"/>
        <v>-43566800</v>
      </c>
      <c r="W108" s="110">
        <f t="shared" si="15"/>
        <v>-1</v>
      </c>
      <c r="X108" s="95"/>
      <c r="Y108" s="105"/>
      <c r="Z108" s="105"/>
    </row>
    <row r="109" spans="1:26" s="106" customFormat="1" ht="14.5" x14ac:dyDescent="0.25">
      <c r="A109" s="100"/>
      <c r="B109" s="116" t="s">
        <v>242</v>
      </c>
      <c r="C109" s="82" t="s">
        <v>335</v>
      </c>
      <c r="D109" s="108">
        <v>0</v>
      </c>
      <c r="E109" s="107">
        <v>0</v>
      </c>
      <c r="F109" s="113">
        <f t="shared" si="10"/>
        <v>0</v>
      </c>
      <c r="G109" s="102"/>
      <c r="H109" s="102"/>
      <c r="I109" s="102"/>
      <c r="J109" s="102"/>
      <c r="K109" s="160">
        <f t="shared" si="11"/>
        <v>0</v>
      </c>
      <c r="L109" s="95"/>
      <c r="M109" s="108">
        <v>0</v>
      </c>
      <c r="N109" s="107">
        <v>190050000</v>
      </c>
      <c r="O109" s="192">
        <f t="shared" si="12"/>
        <v>190050000</v>
      </c>
      <c r="P109" s="102"/>
      <c r="Q109" s="102"/>
      <c r="R109" s="102"/>
      <c r="S109" s="102"/>
      <c r="T109" s="193">
        <f t="shared" si="13"/>
        <v>190050000</v>
      </c>
      <c r="U109" s="95"/>
      <c r="V109" s="109">
        <f t="shared" si="14"/>
        <v>-190050000</v>
      </c>
      <c r="W109" s="110">
        <f t="shared" si="15"/>
        <v>-1</v>
      </c>
      <c r="X109" s="95"/>
      <c r="Y109" s="105"/>
      <c r="Z109" s="105"/>
    </row>
    <row r="110" spans="1:26" s="106" customFormat="1" ht="14.5" x14ac:dyDescent="0.25">
      <c r="A110" s="100"/>
      <c r="B110" s="116" t="s">
        <v>242</v>
      </c>
      <c r="C110" s="82" t="s">
        <v>336</v>
      </c>
      <c r="D110" s="243">
        <v>44379395</v>
      </c>
      <c r="E110" s="107">
        <v>0</v>
      </c>
      <c r="F110" s="113">
        <f t="shared" si="10"/>
        <v>44379395</v>
      </c>
      <c r="G110" s="102"/>
      <c r="H110" s="102"/>
      <c r="I110" s="102"/>
      <c r="J110" s="102"/>
      <c r="K110" s="160">
        <f t="shared" si="11"/>
        <v>44379395</v>
      </c>
      <c r="L110" s="95"/>
      <c r="M110" s="108">
        <v>0</v>
      </c>
      <c r="N110" s="107">
        <v>50335347</v>
      </c>
      <c r="O110" s="192">
        <f t="shared" si="12"/>
        <v>50335347</v>
      </c>
      <c r="P110" s="102"/>
      <c r="Q110" s="102"/>
      <c r="R110" s="102"/>
      <c r="S110" s="102"/>
      <c r="T110" s="193">
        <f t="shared" si="13"/>
        <v>50335347</v>
      </c>
      <c r="U110" s="95"/>
      <c r="V110" s="109">
        <f t="shared" si="14"/>
        <v>-5955952</v>
      </c>
      <c r="W110" s="110">
        <f t="shared" si="15"/>
        <v>-0.11832543838428292</v>
      </c>
      <c r="X110" s="95"/>
      <c r="Y110" s="105"/>
      <c r="Z110" s="105"/>
    </row>
    <row r="111" spans="1:26" s="106" customFormat="1" ht="14.5" x14ac:dyDescent="0.25">
      <c r="A111" s="100"/>
      <c r="B111" s="116" t="s">
        <v>242</v>
      </c>
      <c r="C111" s="82" t="s">
        <v>337</v>
      </c>
      <c r="D111" s="108">
        <v>0</v>
      </c>
      <c r="E111" s="107">
        <v>0</v>
      </c>
      <c r="F111" s="113">
        <f t="shared" si="10"/>
        <v>0</v>
      </c>
      <c r="G111" s="102"/>
      <c r="H111" s="102"/>
      <c r="I111" s="102"/>
      <c r="J111" s="102"/>
      <c r="K111" s="160">
        <f t="shared" si="11"/>
        <v>0</v>
      </c>
      <c r="L111" s="95"/>
      <c r="M111" s="108">
        <v>0</v>
      </c>
      <c r="N111" s="107">
        <v>323468631.67000002</v>
      </c>
      <c r="O111" s="192">
        <f t="shared" si="12"/>
        <v>323468632</v>
      </c>
      <c r="P111" s="102"/>
      <c r="Q111" s="102"/>
      <c r="R111" s="102"/>
      <c r="S111" s="102"/>
      <c r="T111" s="193">
        <f t="shared" si="13"/>
        <v>323468632</v>
      </c>
      <c r="U111" s="95"/>
      <c r="V111" s="109">
        <f t="shared" si="14"/>
        <v>-323468632</v>
      </c>
      <c r="W111" s="110">
        <f t="shared" si="15"/>
        <v>-1</v>
      </c>
      <c r="X111" s="95"/>
      <c r="Y111" s="105"/>
      <c r="Z111" s="105"/>
    </row>
    <row r="112" spans="1:26" s="106" customFormat="1" ht="14.5" x14ac:dyDescent="0.25">
      <c r="A112" s="100"/>
      <c r="B112" s="116" t="s">
        <v>242</v>
      </c>
      <c r="C112" s="82" t="s">
        <v>338</v>
      </c>
      <c r="D112" s="108">
        <v>0</v>
      </c>
      <c r="E112" s="107">
        <v>0</v>
      </c>
      <c r="F112" s="113">
        <f t="shared" si="10"/>
        <v>0</v>
      </c>
      <c r="G112" s="102"/>
      <c r="H112" s="102"/>
      <c r="I112" s="102"/>
      <c r="J112" s="102"/>
      <c r="K112" s="160">
        <f t="shared" si="11"/>
        <v>0</v>
      </c>
      <c r="L112" s="95"/>
      <c r="M112" s="108">
        <v>0</v>
      </c>
      <c r="N112" s="107">
        <v>187956457.92000008</v>
      </c>
      <c r="O112" s="192">
        <f t="shared" si="12"/>
        <v>187956458</v>
      </c>
      <c r="P112" s="102"/>
      <c r="Q112" s="102"/>
      <c r="R112" s="102"/>
      <c r="S112" s="102"/>
      <c r="T112" s="193">
        <f t="shared" si="13"/>
        <v>187956458</v>
      </c>
      <c r="U112" s="95"/>
      <c r="V112" s="109">
        <f t="shared" si="14"/>
        <v>-187956458</v>
      </c>
      <c r="W112" s="110">
        <f t="shared" si="15"/>
        <v>-1</v>
      </c>
      <c r="X112" s="95"/>
      <c r="Y112" s="105"/>
      <c r="Z112" s="105"/>
    </row>
    <row r="113" spans="1:26" s="106" customFormat="1" ht="14.5" x14ac:dyDescent="0.25">
      <c r="A113" s="100"/>
      <c r="B113" s="116" t="s">
        <v>242</v>
      </c>
      <c r="C113" s="82" t="s">
        <v>339</v>
      </c>
      <c r="D113" s="108">
        <v>0</v>
      </c>
      <c r="E113" s="239">
        <v>9000000</v>
      </c>
      <c r="F113" s="113">
        <f t="shared" si="10"/>
        <v>9000000</v>
      </c>
      <c r="G113" s="102"/>
      <c r="H113" s="102"/>
      <c r="I113" s="102"/>
      <c r="J113" s="102"/>
      <c r="K113" s="160">
        <f t="shared" si="11"/>
        <v>9000000</v>
      </c>
      <c r="L113" s="95"/>
      <c r="M113" s="108">
        <v>0</v>
      </c>
      <c r="N113" s="107">
        <v>9000000</v>
      </c>
      <c r="O113" s="192">
        <f t="shared" si="12"/>
        <v>9000000</v>
      </c>
      <c r="P113" s="102"/>
      <c r="Q113" s="102"/>
      <c r="R113" s="102"/>
      <c r="S113" s="102"/>
      <c r="T113" s="193">
        <f t="shared" si="13"/>
        <v>9000000</v>
      </c>
      <c r="U113" s="95"/>
      <c r="V113" s="109">
        <f t="shared" si="14"/>
        <v>0</v>
      </c>
      <c r="W113" s="110">
        <f t="shared" si="15"/>
        <v>0</v>
      </c>
      <c r="X113" s="95"/>
      <c r="Y113" s="105"/>
      <c r="Z113" s="105"/>
    </row>
    <row r="114" spans="1:26" s="106" customFormat="1" ht="14.5" x14ac:dyDescent="0.25">
      <c r="A114" s="100"/>
      <c r="B114" s="116" t="s">
        <v>242</v>
      </c>
      <c r="C114" s="82" t="s">
        <v>178</v>
      </c>
      <c r="D114" s="108">
        <v>0</v>
      </c>
      <c r="E114" s="107">
        <v>0</v>
      </c>
      <c r="F114" s="113">
        <f t="shared" si="10"/>
        <v>0</v>
      </c>
      <c r="G114" s="102"/>
      <c r="H114" s="102"/>
      <c r="I114" s="102"/>
      <c r="J114" s="102"/>
      <c r="K114" s="160">
        <f t="shared" si="11"/>
        <v>0</v>
      </c>
      <c r="L114" s="95"/>
      <c r="M114" s="108">
        <v>0</v>
      </c>
      <c r="N114" s="107">
        <v>2000000000</v>
      </c>
      <c r="O114" s="192">
        <f t="shared" si="12"/>
        <v>2000000000</v>
      </c>
      <c r="P114" s="102"/>
      <c r="Q114" s="102"/>
      <c r="R114" s="102"/>
      <c r="S114" s="102"/>
      <c r="T114" s="193">
        <f t="shared" si="13"/>
        <v>2000000000</v>
      </c>
      <c r="U114" s="95"/>
      <c r="V114" s="109">
        <f t="shared" si="14"/>
        <v>-2000000000</v>
      </c>
      <c r="W114" s="110">
        <f t="shared" si="15"/>
        <v>-1</v>
      </c>
      <c r="X114" s="95"/>
      <c r="Y114" s="105"/>
      <c r="Z114" s="105"/>
    </row>
    <row r="115" spans="1:26" s="106" customFormat="1" ht="14.5" x14ac:dyDescent="0.25">
      <c r="A115" s="100"/>
      <c r="B115" s="116" t="s">
        <v>242</v>
      </c>
      <c r="C115" s="82" t="s">
        <v>453</v>
      </c>
      <c r="D115" s="108"/>
      <c r="E115" s="239">
        <v>61090000</v>
      </c>
      <c r="F115" s="113">
        <f t="shared" si="10"/>
        <v>61090000</v>
      </c>
      <c r="G115" s="102"/>
      <c r="H115" s="102"/>
      <c r="I115" s="102"/>
      <c r="J115" s="102"/>
      <c r="K115" s="160">
        <f t="shared" si="11"/>
        <v>61090000</v>
      </c>
      <c r="L115" s="95"/>
      <c r="M115" s="108"/>
      <c r="N115" s="107"/>
      <c r="O115" s="192"/>
      <c r="P115" s="102"/>
      <c r="Q115" s="102"/>
      <c r="R115" s="102"/>
      <c r="S115" s="102"/>
      <c r="T115" s="193">
        <v>0</v>
      </c>
      <c r="U115" s="95"/>
      <c r="V115" s="109"/>
      <c r="W115" s="110"/>
      <c r="X115" s="95"/>
      <c r="Y115" s="105"/>
      <c r="Z115" s="105"/>
    </row>
    <row r="116" spans="1:26" s="106" customFormat="1" ht="14.5" x14ac:dyDescent="0.25">
      <c r="A116" s="100"/>
      <c r="B116" s="116"/>
      <c r="C116" s="82" t="s">
        <v>340</v>
      </c>
      <c r="D116" s="243">
        <v>154256572</v>
      </c>
      <c r="E116" s="239">
        <v>252999944.85998535</v>
      </c>
      <c r="F116" s="113">
        <f t="shared" si="10"/>
        <v>407256517</v>
      </c>
      <c r="G116" s="102"/>
      <c r="H116" s="102"/>
      <c r="I116" s="102"/>
      <c r="J116" s="102"/>
      <c r="K116" s="160">
        <f t="shared" si="11"/>
        <v>407256517</v>
      </c>
      <c r="L116" s="95"/>
      <c r="M116" s="108">
        <v>205810216</v>
      </c>
      <c r="N116" s="107">
        <v>224827054</v>
      </c>
      <c r="O116" s="192">
        <f t="shared" si="12"/>
        <v>430637270</v>
      </c>
      <c r="P116" s="102"/>
      <c r="Q116" s="135"/>
      <c r="R116" s="102"/>
      <c r="S116" s="135"/>
      <c r="T116" s="193">
        <f t="shared" si="13"/>
        <v>430637270</v>
      </c>
      <c r="U116" s="95"/>
      <c r="V116" s="109">
        <f>K116-T116</f>
        <v>-23380753</v>
      </c>
      <c r="W116" s="110">
        <f>IFERROR(V116/T116,0)</f>
        <v>-5.4293380134051099E-2</v>
      </c>
      <c r="X116" s="95"/>
      <c r="Y116" s="105"/>
      <c r="Z116" s="105"/>
    </row>
    <row r="117" spans="1:26" s="106" customFormat="1" ht="14.5" x14ac:dyDescent="0.25">
      <c r="A117" s="100"/>
      <c r="B117" s="116" t="s">
        <v>242</v>
      </c>
      <c r="C117" s="82" t="s">
        <v>341</v>
      </c>
      <c r="D117" s="108">
        <v>0</v>
      </c>
      <c r="E117" s="107">
        <v>0</v>
      </c>
      <c r="F117" s="113">
        <f t="shared" si="10"/>
        <v>0</v>
      </c>
      <c r="G117" s="102"/>
      <c r="H117" s="102"/>
      <c r="I117" s="102"/>
      <c r="J117" s="102"/>
      <c r="K117" s="160">
        <f t="shared" si="11"/>
        <v>0</v>
      </c>
      <c r="L117" s="95"/>
      <c r="M117" s="108">
        <v>0</v>
      </c>
      <c r="N117" s="107">
        <v>0</v>
      </c>
      <c r="O117" s="192">
        <f t="shared" si="12"/>
        <v>0</v>
      </c>
      <c r="P117" s="102"/>
      <c r="Q117" s="102"/>
      <c r="R117" s="102"/>
      <c r="S117" s="102"/>
      <c r="T117" s="193">
        <f t="shared" si="13"/>
        <v>0</v>
      </c>
      <c r="U117" s="95"/>
      <c r="V117" s="109">
        <f>K117-T117</f>
        <v>0</v>
      </c>
      <c r="W117" s="110">
        <f>IFERROR(V117/T117,0)</f>
        <v>0</v>
      </c>
      <c r="X117" s="95"/>
      <c r="Y117" s="105"/>
      <c r="Z117" s="105"/>
    </row>
    <row r="118" spans="1:26" s="106" customFormat="1" ht="14.5" x14ac:dyDescent="0.25">
      <c r="A118" s="100"/>
      <c r="B118" s="116"/>
      <c r="C118" s="82" t="s">
        <v>268</v>
      </c>
      <c r="D118" s="243">
        <v>199585239</v>
      </c>
      <c r="E118" s="107">
        <v>0</v>
      </c>
      <c r="F118" s="113">
        <f t="shared" si="10"/>
        <v>199585239</v>
      </c>
      <c r="G118" s="102"/>
      <c r="H118" s="102"/>
      <c r="I118" s="102"/>
      <c r="J118" s="102"/>
      <c r="K118" s="160">
        <f t="shared" si="11"/>
        <v>199585239</v>
      </c>
      <c r="L118" s="95"/>
      <c r="M118" s="108"/>
      <c r="N118" s="107"/>
      <c r="O118" s="113"/>
      <c r="P118" s="102"/>
      <c r="Q118" s="102"/>
      <c r="R118" s="102"/>
      <c r="S118" s="102"/>
      <c r="T118" s="115">
        <v>0</v>
      </c>
      <c r="U118" s="95"/>
      <c r="V118" s="109"/>
      <c r="W118" s="110"/>
      <c r="X118" s="95"/>
      <c r="Y118" s="105"/>
      <c r="Z118" s="105"/>
    </row>
    <row r="119" spans="1:26" s="106" customFormat="1" ht="14.5" x14ac:dyDescent="0.25">
      <c r="A119" s="100"/>
      <c r="B119" s="116"/>
      <c r="C119" s="189" t="s">
        <v>342</v>
      </c>
      <c r="D119" s="108">
        <v>0</v>
      </c>
      <c r="E119" s="107">
        <v>0</v>
      </c>
      <c r="F119" s="190">
        <f>ROUND((D119+E119),0)</f>
        <v>0</v>
      </c>
      <c r="G119" s="191"/>
      <c r="H119" s="191"/>
      <c r="I119" s="191"/>
      <c r="J119" s="191"/>
      <c r="K119" s="160">
        <f t="shared" si="11"/>
        <v>0</v>
      </c>
      <c r="L119" s="95"/>
      <c r="M119" s="108">
        <v>451584604</v>
      </c>
      <c r="N119" s="107">
        <v>0</v>
      </c>
      <c r="O119" s="192">
        <f t="shared" si="12"/>
        <v>451584604</v>
      </c>
      <c r="P119" s="102"/>
      <c r="Q119" s="102"/>
      <c r="R119" s="102"/>
      <c r="S119" s="102"/>
      <c r="T119" s="193">
        <f t="shared" si="13"/>
        <v>451584604</v>
      </c>
      <c r="U119" s="95"/>
      <c r="V119" s="109"/>
      <c r="W119" s="110"/>
      <c r="X119" s="95"/>
      <c r="Y119" s="105"/>
      <c r="Z119" s="105"/>
    </row>
    <row r="120" spans="1:26" s="106" customFormat="1" ht="14.5" x14ac:dyDescent="0.25">
      <c r="A120" s="100"/>
      <c r="B120" s="116"/>
      <c r="C120" s="96" t="s">
        <v>454</v>
      </c>
      <c r="D120" s="243">
        <v>71230920</v>
      </c>
      <c r="E120" s="107"/>
      <c r="F120" s="113">
        <f t="shared" si="10"/>
        <v>71230920</v>
      </c>
      <c r="G120" s="191"/>
      <c r="H120" s="191"/>
      <c r="I120" s="191"/>
      <c r="J120" s="191"/>
      <c r="K120" s="160">
        <f t="shared" si="11"/>
        <v>71230920</v>
      </c>
      <c r="L120" s="95"/>
      <c r="M120" s="108"/>
      <c r="N120" s="107"/>
      <c r="O120" s="192"/>
      <c r="P120" s="102"/>
      <c r="Q120" s="102"/>
      <c r="R120" s="102"/>
      <c r="S120" s="102"/>
      <c r="T120" s="193"/>
      <c r="U120" s="95"/>
      <c r="V120" s="109"/>
      <c r="W120" s="110"/>
      <c r="X120" s="95"/>
      <c r="Y120" s="105"/>
      <c r="Z120" s="105"/>
    </row>
    <row r="121" spans="1:26" s="106" customFormat="1" ht="14.5" x14ac:dyDescent="0.25">
      <c r="A121" s="100"/>
      <c r="B121" s="116"/>
      <c r="C121" s="96" t="s">
        <v>455</v>
      </c>
      <c r="D121" s="243">
        <v>0</v>
      </c>
      <c r="E121" s="107"/>
      <c r="F121" s="113">
        <f t="shared" si="10"/>
        <v>0</v>
      </c>
      <c r="G121" s="191"/>
      <c r="H121" s="191"/>
      <c r="I121" s="191"/>
      <c r="J121" s="191"/>
      <c r="K121" s="160">
        <f t="shared" si="11"/>
        <v>0</v>
      </c>
      <c r="L121" s="95"/>
      <c r="M121" s="108"/>
      <c r="N121" s="107"/>
      <c r="O121" s="192"/>
      <c r="P121" s="102"/>
      <c r="Q121" s="102"/>
      <c r="R121" s="102"/>
      <c r="S121" s="102"/>
      <c r="T121" s="193">
        <v>0</v>
      </c>
      <c r="U121" s="95"/>
      <c r="V121" s="109"/>
      <c r="W121" s="110"/>
      <c r="X121" s="95"/>
      <c r="Y121" s="105"/>
      <c r="Z121" s="105"/>
    </row>
    <row r="122" spans="1:26" s="106" customFormat="1" ht="14.5" x14ac:dyDescent="0.25">
      <c r="A122" s="100"/>
      <c r="B122" s="116"/>
      <c r="C122" s="96" t="s">
        <v>456</v>
      </c>
      <c r="D122" s="243">
        <v>54835465</v>
      </c>
      <c r="E122" s="107"/>
      <c r="F122" s="113">
        <f t="shared" si="10"/>
        <v>54835465</v>
      </c>
      <c r="G122" s="191"/>
      <c r="H122" s="191"/>
      <c r="I122" s="191"/>
      <c r="J122" s="191"/>
      <c r="K122" s="160">
        <f t="shared" si="11"/>
        <v>54835465</v>
      </c>
      <c r="L122" s="95"/>
      <c r="M122" s="108"/>
      <c r="N122" s="107"/>
      <c r="O122" s="192"/>
      <c r="P122" s="102"/>
      <c r="Q122" s="102"/>
      <c r="R122" s="102"/>
      <c r="S122" s="102"/>
      <c r="T122" s="193">
        <v>0</v>
      </c>
      <c r="U122" s="95"/>
      <c r="V122" s="109"/>
      <c r="W122" s="110"/>
      <c r="X122" s="95"/>
      <c r="Y122" s="105"/>
      <c r="Z122" s="105"/>
    </row>
    <row r="123" spans="1:26" s="106" customFormat="1" ht="14.5" x14ac:dyDescent="0.25">
      <c r="A123" s="100"/>
      <c r="B123" s="116"/>
      <c r="C123" s="96" t="s">
        <v>457</v>
      </c>
      <c r="D123" s="243">
        <v>648548775</v>
      </c>
      <c r="E123" s="107"/>
      <c r="F123" s="113">
        <f t="shared" si="10"/>
        <v>648548775</v>
      </c>
      <c r="G123" s="191"/>
      <c r="H123" s="191"/>
      <c r="I123" s="191"/>
      <c r="J123" s="191"/>
      <c r="K123" s="160">
        <f t="shared" si="11"/>
        <v>648548775</v>
      </c>
      <c r="L123" s="95"/>
      <c r="M123" s="108"/>
      <c r="N123" s="107"/>
      <c r="O123" s="192"/>
      <c r="P123" s="102"/>
      <c r="Q123" s="102"/>
      <c r="R123" s="102"/>
      <c r="S123" s="102"/>
      <c r="T123" s="193">
        <v>0</v>
      </c>
      <c r="U123" s="95"/>
      <c r="V123" s="109"/>
      <c r="W123" s="110"/>
      <c r="X123" s="95"/>
      <c r="Y123" s="105"/>
      <c r="Z123" s="105"/>
    </row>
    <row r="124" spans="1:26" s="106" customFormat="1" ht="14.5" x14ac:dyDescent="0.25">
      <c r="A124" s="100"/>
      <c r="B124" s="116"/>
      <c r="C124" s="96" t="s">
        <v>400</v>
      </c>
      <c r="D124" s="243">
        <v>29399082</v>
      </c>
      <c r="E124" s="107"/>
      <c r="F124" s="113">
        <f t="shared" si="10"/>
        <v>29399082</v>
      </c>
      <c r="G124" s="191"/>
      <c r="H124" s="191"/>
      <c r="I124" s="191"/>
      <c r="J124" s="191"/>
      <c r="K124" s="160">
        <f t="shared" si="11"/>
        <v>29399082</v>
      </c>
      <c r="L124" s="95"/>
      <c r="M124" s="108"/>
      <c r="N124" s="107"/>
      <c r="O124" s="192"/>
      <c r="P124" s="102"/>
      <c r="Q124" s="102"/>
      <c r="R124" s="102"/>
      <c r="S124" s="102"/>
      <c r="T124" s="193">
        <v>0</v>
      </c>
      <c r="U124" s="95"/>
      <c r="V124" s="109"/>
      <c r="W124" s="110"/>
      <c r="X124" s="95"/>
      <c r="Y124" s="105"/>
      <c r="Z124" s="105"/>
    </row>
    <row r="125" spans="1:26" s="106" customFormat="1" ht="14.5" x14ac:dyDescent="0.25">
      <c r="A125" s="100"/>
      <c r="B125" s="116"/>
      <c r="C125" s="82"/>
      <c r="D125" s="108"/>
      <c r="E125" s="107"/>
      <c r="F125" s="113"/>
      <c r="G125" s="102"/>
      <c r="H125" s="102"/>
      <c r="I125" s="102"/>
      <c r="J125" s="102"/>
      <c r="K125" s="114"/>
      <c r="L125" s="95"/>
      <c r="M125" s="108"/>
      <c r="N125" s="107"/>
      <c r="O125" s="113"/>
      <c r="P125" s="102"/>
      <c r="Q125" s="102"/>
      <c r="R125" s="102"/>
      <c r="S125" s="102"/>
      <c r="T125" s="115"/>
      <c r="U125" s="95"/>
      <c r="V125" s="109"/>
      <c r="W125" s="110"/>
      <c r="X125" s="95"/>
      <c r="Y125" s="105"/>
      <c r="Z125" s="105"/>
    </row>
    <row r="126" spans="1:26" s="106" customFormat="1" x14ac:dyDescent="0.25">
      <c r="A126" s="100"/>
      <c r="B126" s="156"/>
      <c r="C126" s="133" t="s">
        <v>343</v>
      </c>
      <c r="D126" s="159">
        <f>SUM(D14:D124)</f>
        <v>5645015301.5</v>
      </c>
      <c r="E126" s="159">
        <f>SUM(E14:E124)</f>
        <v>4719471163.8599854</v>
      </c>
      <c r="F126" s="159">
        <f>SUM(F14:F124)</f>
        <v>10364486466</v>
      </c>
      <c r="G126" s="132"/>
      <c r="H126" s="132"/>
      <c r="I126" s="132"/>
      <c r="J126" s="132"/>
      <c r="K126" s="159">
        <f>SUM(K14:K124)</f>
        <v>10364486466</v>
      </c>
      <c r="L126" s="95"/>
      <c r="M126" s="159">
        <f>SUM(M14:M119)</f>
        <v>12029137713</v>
      </c>
      <c r="N126" s="159">
        <f>SUM(N14:N119)</f>
        <v>8378763424.4700003</v>
      </c>
      <c r="O126" s="159">
        <f>SUM(O14:O119)</f>
        <v>20407901137</v>
      </c>
      <c r="P126" s="132"/>
      <c r="Q126" s="132"/>
      <c r="R126" s="132"/>
      <c r="S126" s="132"/>
      <c r="T126" s="159">
        <f>SUM(T14:T119)</f>
        <v>20407901137</v>
      </c>
      <c r="U126" s="95"/>
      <c r="V126" s="234">
        <f>K126-T126</f>
        <v>-10043414671</v>
      </c>
      <c r="W126" s="235">
        <f>V126/T126</f>
        <v>-0.49213363998471432</v>
      </c>
      <c r="X126" s="95"/>
      <c r="Y126" s="105"/>
      <c r="Z126" s="105"/>
    </row>
    <row r="127" spans="1:26" s="106" customFormat="1" ht="14.5" x14ac:dyDescent="0.25">
      <c r="A127" s="100"/>
      <c r="B127" s="134" t="s">
        <v>344</v>
      </c>
      <c r="C127" s="151" t="s">
        <v>345</v>
      </c>
      <c r="D127" s="118"/>
      <c r="E127" s="118"/>
      <c r="F127" s="113"/>
      <c r="G127" s="42"/>
      <c r="H127" s="42"/>
      <c r="I127" s="42"/>
      <c r="J127" s="42"/>
      <c r="K127" s="114"/>
      <c r="L127" s="95"/>
      <c r="M127" s="118"/>
      <c r="N127" s="118"/>
      <c r="O127" s="113"/>
      <c r="P127" s="42"/>
      <c r="Q127" s="42"/>
      <c r="R127" s="42"/>
      <c r="S127" s="42"/>
      <c r="T127" s="115"/>
      <c r="U127" s="95"/>
      <c r="V127" s="109"/>
      <c r="W127" s="110"/>
      <c r="X127" s="95"/>
      <c r="Y127" s="105"/>
      <c r="Z127" s="105"/>
    </row>
    <row r="128" spans="1:26" s="100" customFormat="1" ht="14.5" x14ac:dyDescent="0.25">
      <c r="B128" s="119"/>
      <c r="C128" s="120" t="s">
        <v>346</v>
      </c>
      <c r="D128" s="241">
        <v>29592782260.509995</v>
      </c>
      <c r="E128" s="126">
        <v>0</v>
      </c>
      <c r="F128" s="113">
        <f t="shared" ref="F128:F129" si="16">ROUND((D128+E128),0)</f>
        <v>29592782261</v>
      </c>
      <c r="G128" s="120"/>
      <c r="H128" s="187">
        <f>'ELIM &amp; CAJE Des 24'!F8</f>
        <v>29592782261</v>
      </c>
      <c r="I128" s="120"/>
      <c r="J128" s="120"/>
      <c r="K128" s="160">
        <f>ROUND((F128-H128+J128),0)</f>
        <v>0</v>
      </c>
      <c r="L128" s="122"/>
      <c r="M128" s="123">
        <v>62518053072</v>
      </c>
      <c r="N128" s="121">
        <v>0</v>
      </c>
      <c r="O128" s="192">
        <f t="shared" ref="O128:O129" si="17">ROUND((M128+N128),0)</f>
        <v>62518053072</v>
      </c>
      <c r="P128" s="187"/>
      <c r="Q128" s="187">
        <f>'G.200 Eliminasi 2023'!F12</f>
        <v>62518053072</v>
      </c>
      <c r="R128" s="120"/>
      <c r="S128" s="120"/>
      <c r="T128" s="193">
        <f>ROUND((O128-Q128+S128),0)</f>
        <v>0</v>
      </c>
      <c r="U128" s="122"/>
      <c r="V128" s="109"/>
      <c r="W128" s="110"/>
      <c r="X128" s="122"/>
      <c r="Y128" s="124"/>
      <c r="Z128" s="124"/>
    </row>
    <row r="129" spans="1:26" s="106" customFormat="1" ht="14.5" x14ac:dyDescent="0.25">
      <c r="A129" s="100"/>
      <c r="B129" s="116"/>
      <c r="C129" s="125" t="s">
        <v>347</v>
      </c>
      <c r="D129" s="126">
        <v>0</v>
      </c>
      <c r="E129" s="241">
        <v>4557621225</v>
      </c>
      <c r="F129" s="113">
        <f t="shared" si="16"/>
        <v>4557621225</v>
      </c>
      <c r="G129" s="102"/>
      <c r="H129" s="135">
        <f>'ELIM &amp; CAJE Des 24'!F11</f>
        <v>4557621225</v>
      </c>
      <c r="I129" s="127"/>
      <c r="J129" s="128"/>
      <c r="K129" s="160">
        <f>ROUND((F129-H129+J129),0)</f>
        <v>0</v>
      </c>
      <c r="L129" s="95"/>
      <c r="M129" s="126">
        <v>0</v>
      </c>
      <c r="N129" s="126">
        <v>8079657360.7200012</v>
      </c>
      <c r="O129" s="192">
        <f t="shared" si="17"/>
        <v>8079657361</v>
      </c>
      <c r="P129" s="187"/>
      <c r="Q129" s="135">
        <f>'G.200 Eliminasi 2023'!F20</f>
        <v>8079657361</v>
      </c>
      <c r="R129" s="127"/>
      <c r="S129" s="128"/>
      <c r="T129" s="193">
        <f>ROUND((O129-Q129+S129),0)</f>
        <v>0</v>
      </c>
      <c r="U129" s="95"/>
      <c r="V129" s="109"/>
      <c r="W129" s="110"/>
      <c r="X129" s="95"/>
      <c r="Y129" s="111"/>
      <c r="Z129" s="112"/>
    </row>
    <row r="130" spans="1:26" s="106" customFormat="1" ht="14.5" x14ac:dyDescent="0.25">
      <c r="A130" s="100"/>
      <c r="B130" s="116"/>
      <c r="C130" s="102"/>
      <c r="D130" s="128"/>
      <c r="E130" s="128"/>
      <c r="F130" s="113"/>
      <c r="G130" s="102"/>
      <c r="H130" s="102"/>
      <c r="I130" s="102"/>
      <c r="J130" s="102"/>
      <c r="K130" s="114"/>
      <c r="L130" s="95"/>
      <c r="M130" s="129"/>
      <c r="N130" s="128"/>
      <c r="O130" s="113"/>
      <c r="P130" s="102"/>
      <c r="Q130" s="102"/>
      <c r="R130" s="102"/>
      <c r="S130" s="102"/>
      <c r="T130" s="115"/>
      <c r="U130" s="95"/>
      <c r="V130" s="109"/>
      <c r="W130" s="110"/>
      <c r="X130" s="95"/>
      <c r="Y130" s="111"/>
      <c r="Z130" s="112"/>
    </row>
    <row r="131" spans="1:26" s="106" customFormat="1" x14ac:dyDescent="0.25">
      <c r="A131" s="100"/>
      <c r="B131" s="152"/>
      <c r="C131" s="153" t="s">
        <v>348</v>
      </c>
      <c r="D131" s="154">
        <f>SUM(D128:D129)</f>
        <v>29592782260.509995</v>
      </c>
      <c r="E131" s="154">
        <f>SUM(E128:E129)</f>
        <v>4557621225</v>
      </c>
      <c r="F131" s="154">
        <f>SUM(F128:F129)</f>
        <v>34150403486</v>
      </c>
      <c r="G131" s="153"/>
      <c r="H131" s="153"/>
      <c r="I131" s="153"/>
      <c r="J131" s="155"/>
      <c r="K131" s="154">
        <f>SUM(K128:K129)</f>
        <v>0</v>
      </c>
      <c r="L131" s="95"/>
      <c r="M131" s="194">
        <f>SUM(M128:M129)</f>
        <v>62518053072</v>
      </c>
      <c r="N131" s="194">
        <f>SUM(N128:N129)</f>
        <v>8079657360.7200012</v>
      </c>
      <c r="O131" s="194">
        <f>SUM(O128:O129)</f>
        <v>70597710433</v>
      </c>
      <c r="P131" s="133"/>
      <c r="Q131" s="133"/>
      <c r="R131" s="133"/>
      <c r="S131" s="195"/>
      <c r="T131" s="194">
        <f>SUM(T128:T129)</f>
        <v>0</v>
      </c>
      <c r="U131" s="95"/>
      <c r="V131" s="157"/>
      <c r="W131" s="158"/>
      <c r="X131" s="95"/>
      <c r="Y131" s="111"/>
      <c r="Z131" s="112"/>
    </row>
    <row r="132" spans="1:26" x14ac:dyDescent="0.25">
      <c r="B132" s="136"/>
      <c r="C132" s="137"/>
      <c r="K132" s="138"/>
      <c r="L132" s="95"/>
      <c r="T132" s="138"/>
      <c r="U132" s="95"/>
      <c r="X132" s="95"/>
    </row>
    <row r="133" spans="1:26" x14ac:dyDescent="0.25">
      <c r="C133" s="139"/>
      <c r="J133" s="140"/>
      <c r="K133" s="141"/>
      <c r="L133" s="95"/>
      <c r="S133" s="140"/>
      <c r="T133" s="141"/>
      <c r="U133" s="95"/>
      <c r="X133" s="95"/>
    </row>
    <row r="134" spans="1:26" ht="12" x14ac:dyDescent="0.3">
      <c r="B134" s="142"/>
      <c r="L134" s="95"/>
      <c r="U134" s="95"/>
      <c r="X134" s="95"/>
    </row>
    <row r="135" spans="1:26" x14ac:dyDescent="0.25">
      <c r="B135" s="236" t="s">
        <v>349</v>
      </c>
    </row>
    <row r="136" spans="1:26" ht="7.5" customHeight="1" x14ac:dyDescent="0.25">
      <c r="D136" s="143"/>
      <c r="E136" s="143"/>
      <c r="F136" s="143"/>
      <c r="J136" s="188"/>
      <c r="K136" s="143"/>
      <c r="M136" s="143"/>
      <c r="N136" s="143"/>
      <c r="O136" s="143"/>
      <c r="T136" s="143"/>
    </row>
    <row r="137" spans="1:26" x14ac:dyDescent="0.25">
      <c r="B137" s="96" t="s">
        <v>465</v>
      </c>
    </row>
    <row r="142" spans="1:26" x14ac:dyDescent="0.25">
      <c r="B142" s="188"/>
    </row>
    <row r="143" spans="1:26" x14ac:dyDescent="0.25">
      <c r="B143" s="188"/>
    </row>
    <row r="145" spans="2:2" x14ac:dyDescent="0.25">
      <c r="B145" s="237"/>
    </row>
    <row r="148" spans="2:2" x14ac:dyDescent="0.25">
      <c r="B148" s="238"/>
    </row>
  </sheetData>
  <mergeCells count="5">
    <mergeCell ref="Y11:Z11"/>
    <mergeCell ref="C11:C12"/>
    <mergeCell ref="G11:J11"/>
    <mergeCell ref="P11:S11"/>
    <mergeCell ref="V11:W1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DCD8B-EF03-4BB7-8957-B8713775FE15}">
  <sheetPr>
    <tabColor rgb="FFFF0000"/>
  </sheetPr>
  <dimension ref="B5:K28"/>
  <sheetViews>
    <sheetView showGridLines="0" topLeftCell="A14" workbookViewId="0">
      <selection activeCell="D3" sqref="D3"/>
    </sheetView>
  </sheetViews>
  <sheetFormatPr defaultColWidth="9.1796875" defaultRowHeight="11.5" x14ac:dyDescent="0.35"/>
  <cols>
    <col min="1" max="1" width="9.1796875" style="202"/>
    <col min="2" max="2" width="4.7265625" style="202" customWidth="1"/>
    <col min="3" max="3" width="26.54296875" style="202" bestFit="1" customWidth="1"/>
    <col min="4" max="9" width="15.7265625" style="202" customWidth="1"/>
    <col min="10" max="10" width="15.7265625" style="202" hidden="1" customWidth="1"/>
    <col min="11" max="16384" width="9.1796875" style="202"/>
  </cols>
  <sheetData>
    <row r="5" spans="2:10" ht="12" thickBot="1" x14ac:dyDescent="0.4"/>
    <row r="6" spans="2:10" ht="13" x14ac:dyDescent="0.3">
      <c r="B6" s="47" t="s">
        <v>162</v>
      </c>
      <c r="C6" s="48" t="s">
        <v>163</v>
      </c>
      <c r="D6" s="49"/>
      <c r="E6" s="50"/>
      <c r="F6" s="51" t="s">
        <v>164</v>
      </c>
      <c r="G6" s="48" t="s">
        <v>165</v>
      </c>
      <c r="H6" s="51" t="s">
        <v>166</v>
      </c>
      <c r="I6" s="205">
        <v>45476</v>
      </c>
      <c r="J6" s="50"/>
    </row>
    <row r="7" spans="2:10" ht="13" x14ac:dyDescent="0.3">
      <c r="B7" s="53" t="s">
        <v>167</v>
      </c>
      <c r="C7" s="73" t="s">
        <v>168</v>
      </c>
      <c r="D7" s="74"/>
      <c r="E7" s="75"/>
      <c r="F7" s="76" t="s">
        <v>169</v>
      </c>
      <c r="G7" s="73" t="s">
        <v>170</v>
      </c>
      <c r="H7" s="76" t="s">
        <v>166</v>
      </c>
      <c r="I7" s="206">
        <v>45479</v>
      </c>
      <c r="J7" s="75"/>
    </row>
    <row r="8" spans="2:10" ht="13" x14ac:dyDescent="0.3">
      <c r="B8" s="53" t="s">
        <v>171</v>
      </c>
      <c r="C8" s="73" t="s">
        <v>172</v>
      </c>
      <c r="D8" s="74"/>
      <c r="E8" s="75"/>
      <c r="F8" s="76" t="s">
        <v>173</v>
      </c>
      <c r="G8" s="73" t="s">
        <v>174</v>
      </c>
      <c r="H8" s="76" t="s">
        <v>166</v>
      </c>
      <c r="I8" s="206">
        <v>45483</v>
      </c>
      <c r="J8" s="75"/>
    </row>
    <row r="9" spans="2:10" ht="13.5" thickBot="1" x14ac:dyDescent="0.35">
      <c r="B9" s="77" t="s">
        <v>175</v>
      </c>
      <c r="C9" s="78" t="s">
        <v>176</v>
      </c>
      <c r="D9" s="79"/>
      <c r="E9" s="54"/>
      <c r="F9" s="54"/>
      <c r="G9" s="54"/>
      <c r="H9" s="54"/>
      <c r="I9" s="54"/>
      <c r="J9" s="78"/>
    </row>
    <row r="11" spans="2:10" x14ac:dyDescent="0.35">
      <c r="B11" s="196" t="s">
        <v>350</v>
      </c>
    </row>
    <row r="13" spans="2:10" ht="34.5" x14ac:dyDescent="0.35">
      <c r="B13" s="197" t="s">
        <v>351</v>
      </c>
      <c r="C13" s="197" t="s">
        <v>352</v>
      </c>
      <c r="D13" s="197" t="s">
        <v>353</v>
      </c>
      <c r="E13" s="197" t="s">
        <v>354</v>
      </c>
      <c r="F13" s="197" t="s">
        <v>355</v>
      </c>
      <c r="G13" s="197" t="s">
        <v>356</v>
      </c>
      <c r="H13" s="197" t="s">
        <v>357</v>
      </c>
      <c r="I13" s="197" t="s">
        <v>358</v>
      </c>
      <c r="J13" s="197" t="s">
        <v>359</v>
      </c>
    </row>
    <row r="14" spans="2:10" ht="22.5" customHeight="1" x14ac:dyDescent="0.35">
      <c r="B14" s="198">
        <v>1</v>
      </c>
      <c r="C14" s="198" t="s">
        <v>360</v>
      </c>
      <c r="D14" s="199">
        <v>45331</v>
      </c>
      <c r="E14" s="199">
        <v>45335</v>
      </c>
      <c r="F14" s="200">
        <v>1618149192</v>
      </c>
      <c r="G14" s="201">
        <v>1618150000</v>
      </c>
      <c r="H14" s="200">
        <f t="shared" ref="H14:H19" si="0">F14-G14</f>
        <v>-808</v>
      </c>
      <c r="I14" s="200"/>
      <c r="J14" s="198"/>
    </row>
    <row r="15" spans="2:10" ht="22.5" customHeight="1" x14ac:dyDescent="0.35">
      <c r="B15" s="198">
        <v>2</v>
      </c>
      <c r="C15" s="198" t="s">
        <v>283</v>
      </c>
      <c r="D15" s="199">
        <v>45331</v>
      </c>
      <c r="E15" s="199">
        <v>45338</v>
      </c>
      <c r="F15" s="200">
        <v>304771930</v>
      </c>
      <c r="G15" s="201">
        <v>304771919</v>
      </c>
      <c r="H15" s="200">
        <f t="shared" si="0"/>
        <v>11</v>
      </c>
      <c r="I15" s="200"/>
      <c r="J15" s="198"/>
    </row>
    <row r="16" spans="2:10" ht="22.5" customHeight="1" x14ac:dyDescent="0.35">
      <c r="B16" s="198">
        <v>3</v>
      </c>
      <c r="C16" s="198" t="s">
        <v>361</v>
      </c>
      <c r="D16" s="199">
        <v>45331</v>
      </c>
      <c r="E16" s="199">
        <v>45355</v>
      </c>
      <c r="F16" s="200">
        <v>4355506677</v>
      </c>
      <c r="G16" s="203">
        <v>5016334672</v>
      </c>
      <c r="H16" s="200">
        <f t="shared" si="0"/>
        <v>-660827995</v>
      </c>
      <c r="I16" s="200"/>
    </row>
    <row r="17" spans="2:11" ht="21.75" customHeight="1" x14ac:dyDescent="0.35">
      <c r="B17" s="198">
        <v>4</v>
      </c>
      <c r="C17" s="198" t="s">
        <v>362</v>
      </c>
      <c r="D17" s="199">
        <v>45331</v>
      </c>
      <c r="E17" s="199">
        <v>45355</v>
      </c>
      <c r="F17" s="204">
        <v>1356603529</v>
      </c>
      <c r="G17" s="204">
        <v>1356603529</v>
      </c>
      <c r="H17" s="200">
        <f t="shared" si="0"/>
        <v>0</v>
      </c>
      <c r="I17" s="198"/>
    </row>
    <row r="18" spans="2:11" ht="21.75" customHeight="1" x14ac:dyDescent="0.35">
      <c r="B18" s="198">
        <v>5</v>
      </c>
      <c r="C18" s="198" t="s">
        <v>363</v>
      </c>
      <c r="D18" s="199">
        <v>45331</v>
      </c>
      <c r="E18" s="199">
        <v>45357</v>
      </c>
      <c r="F18" s="204">
        <v>62518053072</v>
      </c>
      <c r="G18" s="204">
        <v>62518053072</v>
      </c>
      <c r="H18" s="200">
        <f t="shared" si="0"/>
        <v>0</v>
      </c>
      <c r="I18" s="198"/>
    </row>
    <row r="19" spans="2:11" ht="21.75" customHeight="1" x14ac:dyDescent="0.35">
      <c r="B19" s="198">
        <v>6</v>
      </c>
      <c r="C19" s="198" t="s">
        <v>299</v>
      </c>
      <c r="D19" s="199">
        <v>45331</v>
      </c>
      <c r="E19" s="199">
        <v>45357</v>
      </c>
      <c r="F19" s="200">
        <v>2634498031</v>
      </c>
      <c r="G19" s="200">
        <v>2634498031</v>
      </c>
      <c r="H19" s="200">
        <f t="shared" si="0"/>
        <v>0</v>
      </c>
      <c r="I19" s="198"/>
    </row>
    <row r="20" spans="2:11" ht="21.75" customHeight="1" x14ac:dyDescent="0.35">
      <c r="B20" s="198">
        <v>7</v>
      </c>
      <c r="C20" s="198" t="s">
        <v>364</v>
      </c>
      <c r="D20" s="199">
        <v>45331</v>
      </c>
      <c r="E20" s="198"/>
      <c r="F20" s="204">
        <v>121624520</v>
      </c>
      <c r="G20" s="201"/>
      <c r="H20" s="198"/>
      <c r="I20" s="198"/>
    </row>
    <row r="21" spans="2:11" ht="21.75" customHeight="1" x14ac:dyDescent="0.35">
      <c r="B21" s="198">
        <v>8</v>
      </c>
      <c r="C21" s="198" t="s">
        <v>365</v>
      </c>
      <c r="D21" s="199">
        <v>45331</v>
      </c>
      <c r="E21" s="198"/>
      <c r="F21" s="204">
        <v>668830500</v>
      </c>
      <c r="G21" s="198"/>
      <c r="H21" s="198"/>
      <c r="I21" s="198"/>
    </row>
    <row r="25" spans="2:11" x14ac:dyDescent="0.35">
      <c r="B25" s="196" t="s">
        <v>366</v>
      </c>
    </row>
    <row r="27" spans="2:11" ht="34.5" x14ac:dyDescent="0.35">
      <c r="B27" s="197" t="s">
        <v>351</v>
      </c>
      <c r="C27" s="197" t="s">
        <v>352</v>
      </c>
      <c r="D27" s="197" t="s">
        <v>353</v>
      </c>
      <c r="E27" s="197" t="s">
        <v>354</v>
      </c>
      <c r="F27" s="197" t="s">
        <v>355</v>
      </c>
      <c r="G27" s="197" t="s">
        <v>367</v>
      </c>
      <c r="H27" s="197" t="s">
        <v>368</v>
      </c>
      <c r="I27" s="197" t="s">
        <v>369</v>
      </c>
      <c r="J27" s="197" t="s">
        <v>357</v>
      </c>
      <c r="K27" s="207" t="s">
        <v>358</v>
      </c>
    </row>
    <row r="28" spans="2:11" ht="23.25" customHeight="1" x14ac:dyDescent="0.35">
      <c r="B28" s="198">
        <v>1</v>
      </c>
      <c r="C28" s="198" t="s">
        <v>362</v>
      </c>
      <c r="D28" s="199">
        <v>45331</v>
      </c>
      <c r="E28" s="199">
        <v>45341</v>
      </c>
      <c r="F28" s="200">
        <v>1356603529</v>
      </c>
      <c r="G28" s="201">
        <v>87999.71</v>
      </c>
      <c r="H28" s="201">
        <v>15416</v>
      </c>
      <c r="I28" s="201">
        <f>G28*H28</f>
        <v>1356603529.3600001</v>
      </c>
      <c r="J28" s="200">
        <f>F28-I28</f>
        <v>-0.3600001335144043</v>
      </c>
      <c r="K28" s="198"/>
    </row>
  </sheetData>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dvAspect="DVASPECT_ICON" shapeId="11265" r:id="rId4">
          <objectPr defaultSize="0" autoPict="0" r:id="rId5">
            <anchor moveWithCells="1">
              <from>
                <xdr:col>8</xdr:col>
                <xdr:colOff>38100</xdr:colOff>
                <xdr:row>13</xdr:row>
                <xdr:rowOff>38100</xdr:rowOff>
              </from>
              <to>
                <xdr:col>8</xdr:col>
                <xdr:colOff>990600</xdr:colOff>
                <xdr:row>13</xdr:row>
                <xdr:rowOff>260350</xdr:rowOff>
              </to>
            </anchor>
          </objectPr>
        </oleObject>
      </mc:Choice>
      <mc:Fallback>
        <oleObject progId="Packager Shell Object" dvAspect="DVASPECT_ICON" shapeId="11265" r:id="rId4"/>
      </mc:Fallback>
    </mc:AlternateContent>
    <mc:AlternateContent xmlns:mc="http://schemas.openxmlformats.org/markup-compatibility/2006">
      <mc:Choice Requires="x14">
        <oleObject progId="Packager Shell Object" dvAspect="DVASPECT_ICON" shapeId="11266" r:id="rId6">
          <objectPr defaultSize="0" autoPict="0" r:id="rId7">
            <anchor moveWithCells="1">
              <from>
                <xdr:col>8</xdr:col>
                <xdr:colOff>38100</xdr:colOff>
                <xdr:row>14</xdr:row>
                <xdr:rowOff>31750</xdr:rowOff>
              </from>
              <to>
                <xdr:col>8</xdr:col>
                <xdr:colOff>1009650</xdr:colOff>
                <xdr:row>14</xdr:row>
                <xdr:rowOff>241300</xdr:rowOff>
              </to>
            </anchor>
          </objectPr>
        </oleObject>
      </mc:Choice>
      <mc:Fallback>
        <oleObject progId="Packager Shell Object" dvAspect="DVASPECT_ICON" shapeId="11266" r:id="rId6"/>
      </mc:Fallback>
    </mc:AlternateContent>
    <mc:AlternateContent xmlns:mc="http://schemas.openxmlformats.org/markup-compatibility/2006">
      <mc:Choice Requires="x14">
        <oleObject progId="Packager Shell Object" dvAspect="DVASPECT_ICON" shapeId="11267" r:id="rId8">
          <objectPr defaultSize="0" autoPict="0" r:id="rId9">
            <anchor moveWithCells="1">
              <from>
                <xdr:col>8</xdr:col>
                <xdr:colOff>38100</xdr:colOff>
                <xdr:row>15</xdr:row>
                <xdr:rowOff>50800</xdr:rowOff>
              </from>
              <to>
                <xdr:col>8</xdr:col>
                <xdr:colOff>1009650</xdr:colOff>
                <xdr:row>15</xdr:row>
                <xdr:rowOff>241300</xdr:rowOff>
              </to>
            </anchor>
          </objectPr>
        </oleObject>
      </mc:Choice>
      <mc:Fallback>
        <oleObject progId="Packager Shell Object" dvAspect="DVASPECT_ICON" shapeId="11267" r:id="rId8"/>
      </mc:Fallback>
    </mc:AlternateContent>
    <mc:AlternateContent xmlns:mc="http://schemas.openxmlformats.org/markup-compatibility/2006">
      <mc:Choice Requires="x14">
        <oleObject progId="Packager Shell Object" dvAspect="DVASPECT_ICON" shapeId="11268" r:id="rId10">
          <objectPr defaultSize="0" autoPict="0" r:id="rId11">
            <anchor moveWithCells="1">
              <from>
                <xdr:col>8</xdr:col>
                <xdr:colOff>38100</xdr:colOff>
                <xdr:row>17</xdr:row>
                <xdr:rowOff>38100</xdr:rowOff>
              </from>
              <to>
                <xdr:col>8</xdr:col>
                <xdr:colOff>1022350</xdr:colOff>
                <xdr:row>17</xdr:row>
                <xdr:rowOff>247650</xdr:rowOff>
              </to>
            </anchor>
          </objectPr>
        </oleObject>
      </mc:Choice>
      <mc:Fallback>
        <oleObject progId="Packager Shell Object" dvAspect="DVASPECT_ICON" shapeId="11268" r:id="rId10"/>
      </mc:Fallback>
    </mc:AlternateContent>
    <mc:AlternateContent xmlns:mc="http://schemas.openxmlformats.org/markup-compatibility/2006">
      <mc:Choice Requires="x14">
        <oleObject progId="Packager Shell Object" dvAspect="DVASPECT_ICON" shapeId="11269" r:id="rId12">
          <objectPr defaultSize="0" autoPict="0" r:id="rId13">
            <anchor moveWithCells="1">
              <from>
                <xdr:col>8</xdr:col>
                <xdr:colOff>38100</xdr:colOff>
                <xdr:row>18</xdr:row>
                <xdr:rowOff>38100</xdr:rowOff>
              </from>
              <to>
                <xdr:col>8</xdr:col>
                <xdr:colOff>1003300</xdr:colOff>
                <xdr:row>18</xdr:row>
                <xdr:rowOff>222250</xdr:rowOff>
              </to>
            </anchor>
          </objectPr>
        </oleObject>
      </mc:Choice>
      <mc:Fallback>
        <oleObject progId="Packager Shell Object" dvAspect="DVASPECT_ICON" shapeId="11269" r:id="rId12"/>
      </mc:Fallback>
    </mc:AlternateContent>
    <mc:AlternateContent xmlns:mc="http://schemas.openxmlformats.org/markup-compatibility/2006">
      <mc:Choice Requires="x14">
        <oleObject progId="Packager Shell Object" dvAspect="DVASPECT_ICON" shapeId="11270" r:id="rId14">
          <objectPr defaultSize="0" autoPict="0" r:id="rId15">
            <anchor moveWithCells="1">
              <from>
                <xdr:col>8</xdr:col>
                <xdr:colOff>69850</xdr:colOff>
                <xdr:row>16</xdr:row>
                <xdr:rowOff>50800</xdr:rowOff>
              </from>
              <to>
                <xdr:col>8</xdr:col>
                <xdr:colOff>990600</xdr:colOff>
                <xdr:row>16</xdr:row>
                <xdr:rowOff>247650</xdr:rowOff>
              </to>
            </anchor>
          </objectPr>
        </oleObject>
      </mc:Choice>
      <mc:Fallback>
        <oleObject progId="Packager Shell Object" dvAspect="DVASPECT_ICON" shapeId="11270" r:id="rId14"/>
      </mc:Fallback>
    </mc:AlternateContent>
    <mc:AlternateContent xmlns:mc="http://schemas.openxmlformats.org/markup-compatibility/2006">
      <mc:Choice Requires="x14">
        <oleObject progId="Packager Shell Object" dvAspect="DVASPECT_ICON" shapeId="11271" r:id="rId16">
          <objectPr defaultSize="0" autoPict="0" r:id="rId17">
            <anchor moveWithCells="1">
              <from>
                <xdr:col>10</xdr:col>
                <xdr:colOff>50800</xdr:colOff>
                <xdr:row>27</xdr:row>
                <xdr:rowOff>38100</xdr:rowOff>
              </from>
              <to>
                <xdr:col>10</xdr:col>
                <xdr:colOff>571500</xdr:colOff>
                <xdr:row>27</xdr:row>
                <xdr:rowOff>260350</xdr:rowOff>
              </to>
            </anchor>
          </objectPr>
        </oleObject>
      </mc:Choice>
      <mc:Fallback>
        <oleObject progId="Packager Shell Object" dvAspect="DVASPECT_ICON" shapeId="11271" r:id="rId16"/>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A4C4F-A1F2-4516-B034-E2A21B3B4193}">
  <dimension ref="A2:T25"/>
  <sheetViews>
    <sheetView showGridLines="0" topLeftCell="XEL1" workbookViewId="0">
      <selection activeCell="XFD1" sqref="XFD1"/>
    </sheetView>
  </sheetViews>
  <sheetFormatPr defaultRowHeight="14.5" x14ac:dyDescent="0.35"/>
  <cols>
    <col min="3" max="3" width="1.26953125" customWidth="1"/>
    <col min="4" max="4" width="20.36328125" customWidth="1"/>
    <col min="5" max="5" width="1.1796875" customWidth="1"/>
    <col min="6" max="6" width="20.36328125" hidden="1" customWidth="1"/>
    <col min="7" max="7" width="1.6328125" hidden="1" customWidth="1"/>
    <col min="8" max="8" width="20.36328125" hidden="1" customWidth="1"/>
    <col min="9" max="9" width="2.08984375" hidden="1" customWidth="1"/>
    <col min="10" max="10" width="14.81640625" customWidth="1"/>
    <col min="11" max="11" width="3.1796875" hidden="1" customWidth="1"/>
    <col min="12" max="12" width="14.81640625" hidden="1" customWidth="1"/>
    <col min="13" max="13" width="2.54296875" hidden="1" customWidth="1"/>
    <col min="14" max="14" width="14.81640625" hidden="1" customWidth="1"/>
    <col min="15" max="15" width="3" hidden="1" customWidth="1"/>
    <col min="16" max="16" width="14.81640625" hidden="1" customWidth="1"/>
    <col min="17" max="17" width="8.7265625" hidden="1" customWidth="1"/>
    <col min="18" max="18" width="12.1796875" hidden="1" customWidth="1"/>
    <col min="19" max="19" width="8.7265625" hidden="1" customWidth="1"/>
    <col min="20" max="20" width="11.453125" hidden="1" customWidth="1"/>
    <col min="21" max="21" width="0" hidden="1" customWidth="1"/>
  </cols>
  <sheetData>
    <row r="2" spans="1:18" x14ac:dyDescent="0.35">
      <c r="A2" s="162" t="s">
        <v>494</v>
      </c>
    </row>
    <row r="3" spans="1:18" x14ac:dyDescent="0.35">
      <c r="D3" s="363">
        <v>45627</v>
      </c>
      <c r="F3" s="363">
        <v>45536</v>
      </c>
      <c r="H3" s="363">
        <v>45444</v>
      </c>
      <c r="J3" s="364">
        <v>2023</v>
      </c>
      <c r="L3" s="364">
        <v>2022</v>
      </c>
      <c r="M3" s="365"/>
      <c r="N3" s="364">
        <v>2021</v>
      </c>
      <c r="O3" s="365"/>
      <c r="P3" s="364">
        <v>2020</v>
      </c>
    </row>
    <row r="4" spans="1:18" x14ac:dyDescent="0.35">
      <c r="L4" s="365"/>
      <c r="M4" s="365"/>
      <c r="N4" s="365"/>
      <c r="O4" s="365"/>
      <c r="P4" s="365"/>
    </row>
    <row r="5" spans="1:18" x14ac:dyDescent="0.35">
      <c r="B5" s="366" t="s">
        <v>380</v>
      </c>
      <c r="C5" s="366"/>
      <c r="D5" s="367">
        <f>'Summary ISP'!D5+'Summay IAS'!E6</f>
        <v>2214651119.21</v>
      </c>
      <c r="E5" s="366"/>
      <c r="F5" s="367">
        <f>'Summary ISP'!F5+'Summay IAS'!G6</f>
        <v>7767072060.7200003</v>
      </c>
      <c r="G5" s="366"/>
      <c r="H5" s="368" t="e">
        <f>'Summay IAS'!I6+'Summary ISP'!H5</f>
        <v>#REF!</v>
      </c>
      <c r="I5" s="366"/>
      <c r="J5" s="367" t="e">
        <f>#REF!+#REF!</f>
        <v>#REF!</v>
      </c>
      <c r="K5" s="366"/>
      <c r="L5" s="369" t="e">
        <f>'Summary ISP'!L5+'Summay IAS'!M6</f>
        <v>#REF!</v>
      </c>
      <c r="N5" s="323" t="e">
        <f>'Summary ISP'!N5+'Summay IAS'!O6</f>
        <v>#REF!</v>
      </c>
      <c r="P5" s="223">
        <f>'Summary ISP'!P5+'Summay IAS'!Q6</f>
        <v>13648880412</v>
      </c>
    </row>
    <row r="6" spans="1:18" x14ac:dyDescent="0.35">
      <c r="B6" s="366" t="s">
        <v>495</v>
      </c>
      <c r="C6" s="366"/>
      <c r="D6" s="367">
        <f>'Summary ISP'!D6+'Summay IAS'!E7</f>
        <v>2103729124.9000001</v>
      </c>
      <c r="E6" s="366"/>
      <c r="F6" s="367">
        <f>'Summary ISP'!F6+'Summay IAS'!G7</f>
        <v>2415568436.5</v>
      </c>
      <c r="G6" s="366"/>
      <c r="H6" s="368" t="e">
        <f>'Summay IAS'!I7+'Summary ISP'!H6</f>
        <v>#REF!</v>
      </c>
      <c r="I6" s="366"/>
      <c r="J6" s="367" t="e">
        <f>#REF!+#REF!</f>
        <v>#REF!</v>
      </c>
      <c r="K6" s="366"/>
      <c r="L6" s="323" t="e">
        <f>'Summary ISP'!L6+'Summay IAS'!M7</f>
        <v>#REF!</v>
      </c>
      <c r="N6" s="369" t="e">
        <f>'Summary ISP'!N6+'Summay IAS'!O7</f>
        <v>#REF!</v>
      </c>
      <c r="P6" s="223">
        <f>'Summary ISP'!P6+'Summay IAS'!Q7</f>
        <v>2376774695</v>
      </c>
    </row>
    <row r="7" spans="1:18" x14ac:dyDescent="0.35">
      <c r="B7" s="366" t="s">
        <v>496</v>
      </c>
      <c r="C7" s="366"/>
      <c r="D7" s="367">
        <f>'Summary ISP'!D7+'Summay IAS'!E8</f>
        <v>1073353781</v>
      </c>
      <c r="E7" s="366"/>
      <c r="F7" s="367">
        <f>'Summary ISP'!F7+'Summay IAS'!G8</f>
        <v>198335036</v>
      </c>
      <c r="G7" s="366"/>
      <c r="H7" s="368" t="e">
        <f>'Summay IAS'!I8+'Summary ISP'!H7</f>
        <v>#REF!</v>
      </c>
      <c r="I7" s="366"/>
      <c r="J7" s="367" t="e">
        <f>#REF!+#REF!</f>
        <v>#REF!</v>
      </c>
      <c r="K7" s="366"/>
      <c r="L7" s="323" t="e">
        <f>'Summary ISP'!L7+'Summay IAS'!M8</f>
        <v>#REF!</v>
      </c>
      <c r="N7" s="323" t="e">
        <f>'Summary ISP'!N7+'Summay IAS'!O8</f>
        <v>#REF!</v>
      </c>
      <c r="P7" s="223">
        <f>'Summary ISP'!P7+'Summay IAS'!Q8</f>
        <v>1327345930</v>
      </c>
    </row>
    <row r="8" spans="1:18" x14ac:dyDescent="0.35">
      <c r="B8" s="366" t="s">
        <v>497</v>
      </c>
      <c r="C8" s="366"/>
      <c r="D8" s="367">
        <f>'Summary ISP'!D8+'Summay IAS'!E9</f>
        <v>92483018</v>
      </c>
      <c r="E8" s="366"/>
      <c r="F8" s="367">
        <f>'Summary ISP'!F8+'Summay IAS'!G9</f>
        <v>90386309</v>
      </c>
      <c r="G8" s="366"/>
      <c r="H8" s="368" t="e">
        <f>'Summay IAS'!I9+'Summary ISP'!H8</f>
        <v>#REF!</v>
      </c>
      <c r="I8" s="366"/>
      <c r="J8" s="367" t="e">
        <f>#REF!+#REF!</f>
        <v>#REF!</v>
      </c>
      <c r="K8" s="366"/>
      <c r="L8" s="323" t="e">
        <f>'Summary ISP'!L8+'Summay IAS'!M9</f>
        <v>#REF!</v>
      </c>
      <c r="N8" s="323" t="e">
        <f>'Summary ISP'!N8+'Summay IAS'!O9</f>
        <v>#REF!</v>
      </c>
      <c r="P8" s="223">
        <f>'Summary ISP'!P8+'Summay IAS'!Q9</f>
        <v>641088591</v>
      </c>
      <c r="R8" t="s">
        <v>498</v>
      </c>
    </row>
    <row r="9" spans="1:18" x14ac:dyDescent="0.35">
      <c r="B9" s="366" t="s">
        <v>499</v>
      </c>
      <c r="C9" s="366"/>
      <c r="D9" s="370">
        <f>'Summary ISP'!D9+'Summay IAS'!E10</f>
        <v>220877955</v>
      </c>
      <c r="E9" s="366"/>
      <c r="F9" s="370">
        <f>'Summary ISP'!F9+'Summay IAS'!G10</f>
        <v>173732727.60999966</v>
      </c>
      <c r="G9" s="366"/>
      <c r="H9" s="371" t="e">
        <f>'Summay IAS'!I10+'Summary ISP'!H9</f>
        <v>#REF!</v>
      </c>
      <c r="I9" s="366"/>
      <c r="J9" s="372" t="e">
        <f>#REF!+#REF!+R9</f>
        <v>#REF!</v>
      </c>
      <c r="K9" s="366"/>
      <c r="L9" s="373" t="e">
        <f>'Summary ISP'!L9+'Summay IAS'!M10</f>
        <v>#REF!</v>
      </c>
      <c r="N9" s="373" t="e">
        <f>'Summary ISP'!N9+'Summay IAS'!O10</f>
        <v>#REF!</v>
      </c>
      <c r="P9" s="374">
        <f>'Summary ISP'!P9+'Summay IAS'!Q10</f>
        <v>143873935</v>
      </c>
      <c r="R9" s="223">
        <v>451584604</v>
      </c>
    </row>
    <row r="10" spans="1:18" x14ac:dyDescent="0.35">
      <c r="B10" s="366"/>
      <c r="C10" s="366"/>
      <c r="D10" s="366"/>
      <c r="E10" s="366"/>
      <c r="F10" s="366"/>
      <c r="G10" s="366"/>
      <c r="H10" s="366"/>
      <c r="I10" s="366"/>
      <c r="J10" s="366"/>
      <c r="K10" s="366"/>
      <c r="P10" s="225"/>
    </row>
    <row r="11" spans="1:18" ht="15" thickBot="1" x14ac:dyDescent="0.4">
      <c r="B11" s="366"/>
      <c r="C11" s="366"/>
      <c r="D11" s="375">
        <f>SUM(D5:D9)</f>
        <v>5705094998.1100006</v>
      </c>
      <c r="E11" s="366"/>
      <c r="F11" s="375">
        <f>SUM(F5:F9)</f>
        <v>10645094569.830002</v>
      </c>
      <c r="G11" s="366"/>
      <c r="H11" s="375" t="e">
        <f>SUM(H5:H9)</f>
        <v>#REF!</v>
      </c>
      <c r="I11" s="366"/>
      <c r="J11" s="375" t="e">
        <f>SUM(J5:J9)</f>
        <v>#REF!</v>
      </c>
      <c r="K11" s="366"/>
      <c r="L11" s="375" t="e">
        <f>SUM(L5:L9)</f>
        <v>#REF!</v>
      </c>
      <c r="N11" s="375" t="e">
        <f>SUM(N5:N9)</f>
        <v>#REF!</v>
      </c>
      <c r="P11" s="375">
        <f>SUM(P5:P9)</f>
        <v>18137963563</v>
      </c>
    </row>
    <row r="12" spans="1:18" ht="15" thickTop="1" x14ac:dyDescent="0.35">
      <c r="D12" s="225"/>
      <c r="F12" s="225">
        <v>10645094570</v>
      </c>
      <c r="J12" s="223">
        <v>19956316532</v>
      </c>
    </row>
    <row r="13" spans="1:18" x14ac:dyDescent="0.35">
      <c r="D13" s="225">
        <f>D11-D12</f>
        <v>5705094998.1100006</v>
      </c>
      <c r="F13" s="225">
        <f>F11-F12</f>
        <v>-0.1699981689453125</v>
      </c>
      <c r="J13" s="225" t="e">
        <f>J12-J11</f>
        <v>#REF!</v>
      </c>
    </row>
    <row r="14" spans="1:18" x14ac:dyDescent="0.35">
      <c r="A14" s="162" t="s">
        <v>500</v>
      </c>
    </row>
    <row r="15" spans="1:18" x14ac:dyDescent="0.35">
      <c r="D15" s="363">
        <f>D3</f>
        <v>45627</v>
      </c>
      <c r="F15" s="363">
        <f>F3</f>
        <v>45536</v>
      </c>
      <c r="H15" s="363">
        <f>H3</f>
        <v>45444</v>
      </c>
      <c r="J15" s="364">
        <v>2023</v>
      </c>
      <c r="L15" s="364">
        <v>2022</v>
      </c>
      <c r="M15" s="365"/>
      <c r="N15" s="364">
        <v>2021</v>
      </c>
      <c r="O15" s="365"/>
      <c r="P15" s="364">
        <v>2020</v>
      </c>
    </row>
    <row r="16" spans="1:18" x14ac:dyDescent="0.35">
      <c r="L16" s="365"/>
      <c r="M16" s="365"/>
      <c r="N16" s="365"/>
      <c r="O16" s="365"/>
      <c r="P16" s="365"/>
    </row>
    <row r="17" spans="2:16" x14ac:dyDescent="0.35">
      <c r="B17" s="366" t="s">
        <v>380</v>
      </c>
      <c r="C17" s="366"/>
      <c r="D17" s="367" t="e">
        <f>'Summary ISP'!D18+'Summay IAS'!E18</f>
        <v>#REF!</v>
      </c>
      <c r="E17" s="366"/>
      <c r="F17" s="367" t="e">
        <f>'Summary ISP'!F18+'Summay IAS'!G18</f>
        <v>#REF!</v>
      </c>
      <c r="G17" s="366"/>
      <c r="H17" s="367" t="e">
        <f>'Summay IAS'!I18+'Summary ISP'!H18</f>
        <v>#REF!</v>
      </c>
      <c r="I17" s="366"/>
      <c r="J17" s="376" t="e">
        <f>#REF!+#REF!</f>
        <v>#REF!</v>
      </c>
      <c r="K17" s="366"/>
      <c r="L17" s="223" t="e">
        <f>'Summary ISP'!L18+'Summay IAS'!M18</f>
        <v>#REF!</v>
      </c>
      <c r="M17" s="223"/>
      <c r="N17" s="223" t="e">
        <f>'Summary ISP'!N18+'Summay IAS'!O18</f>
        <v>#REF!</v>
      </c>
      <c r="O17" s="223"/>
      <c r="P17" s="223" t="e">
        <f>'Summary ISP'!P18+'Summay IAS'!Q18</f>
        <v>#REF!</v>
      </c>
    </row>
    <row r="18" spans="2:16" x14ac:dyDescent="0.35">
      <c r="B18" s="366" t="s">
        <v>495</v>
      </c>
      <c r="C18" s="366"/>
      <c r="D18" s="367" t="e">
        <f>'Summary ISP'!D19+'Summay IAS'!E19</f>
        <v>#REF!</v>
      </c>
      <c r="E18" s="366"/>
      <c r="F18" s="367" t="e">
        <f>'Summary ISP'!F19+'Summay IAS'!G19</f>
        <v>#REF!</v>
      </c>
      <c r="G18" s="366"/>
      <c r="H18" s="367" t="e">
        <f>'Summay IAS'!I19+'Summary ISP'!H19</f>
        <v>#REF!</v>
      </c>
      <c r="I18" s="366"/>
      <c r="J18" s="367" t="e">
        <f>#REF!+#REF!</f>
        <v>#REF!</v>
      </c>
      <c r="K18" s="366"/>
      <c r="L18" s="223" t="e">
        <f>'Summary ISP'!L19+'Summay IAS'!M19</f>
        <v>#REF!</v>
      </c>
      <c r="M18" s="223"/>
      <c r="N18" s="223" t="e">
        <f>'Summary ISP'!N19+'Summay IAS'!O19</f>
        <v>#REF!</v>
      </c>
      <c r="P18" s="223" t="e">
        <f>'Summary ISP'!P19+'Summay IAS'!Q19</f>
        <v>#REF!</v>
      </c>
    </row>
    <row r="19" spans="2:16" x14ac:dyDescent="0.35">
      <c r="B19" s="366" t="s">
        <v>496</v>
      </c>
      <c r="C19" s="366"/>
      <c r="D19" s="367" t="e">
        <f>'Summary ISP'!D20+'Summay IAS'!E20</f>
        <v>#REF!</v>
      </c>
      <c r="E19" s="366"/>
      <c r="F19" s="367" t="e">
        <f>'Summary ISP'!F20+'Summay IAS'!G20</f>
        <v>#REF!</v>
      </c>
      <c r="G19" s="366"/>
      <c r="H19" s="367" t="e">
        <f>'Summay IAS'!I20+'Summary ISP'!H20</f>
        <v>#REF!</v>
      </c>
      <c r="I19" s="366"/>
      <c r="J19" s="367" t="e">
        <f>#REF!+#REF!</f>
        <v>#REF!</v>
      </c>
      <c r="K19" s="366"/>
      <c r="L19" s="223" t="e">
        <f>'Summary ISP'!L20+'Summay IAS'!M20</f>
        <v>#REF!</v>
      </c>
      <c r="M19" s="223"/>
      <c r="N19" s="223" t="e">
        <f>'Summary ISP'!N20+'Summay IAS'!O20</f>
        <v>#REF!</v>
      </c>
      <c r="P19" s="223" t="e">
        <f>'Summary ISP'!P20+'Summay IAS'!Q20</f>
        <v>#REF!</v>
      </c>
    </row>
    <row r="20" spans="2:16" x14ac:dyDescent="0.35">
      <c r="B20" s="366" t="s">
        <v>497</v>
      </c>
      <c r="C20" s="366"/>
      <c r="D20" s="367" t="e">
        <f>'Summary ISP'!D21+'Summay IAS'!E21</f>
        <v>#REF!</v>
      </c>
      <c r="E20" s="366"/>
      <c r="F20" s="367" t="e">
        <f>'Summary ISP'!F21+'Summay IAS'!G21</f>
        <v>#REF!</v>
      </c>
      <c r="G20" s="366"/>
      <c r="H20" s="367" t="e">
        <f>'Summay IAS'!I21+'Summary ISP'!H21</f>
        <v>#REF!</v>
      </c>
      <c r="I20" s="366"/>
      <c r="J20" s="367" t="e">
        <f>#REF!+#REF!</f>
        <v>#REF!</v>
      </c>
      <c r="K20" s="366"/>
      <c r="L20" s="223" t="e">
        <f>'Summary ISP'!L21+'Summay IAS'!M21</f>
        <v>#REF!</v>
      </c>
      <c r="M20" s="223"/>
      <c r="N20" s="223" t="e">
        <f>'Summary ISP'!N21+'Summay IAS'!O21</f>
        <v>#REF!</v>
      </c>
      <c r="P20" s="223" t="e">
        <f>'Summary ISP'!P21+'Summay IAS'!Q21</f>
        <v>#REF!</v>
      </c>
    </row>
    <row r="21" spans="2:16" x14ac:dyDescent="0.35">
      <c r="B21" s="366" t="s">
        <v>499</v>
      </c>
      <c r="C21" s="366"/>
      <c r="D21" s="370" t="e">
        <f>'Summary ISP'!D22+'Summay IAS'!E22</f>
        <v>#REF!</v>
      </c>
      <c r="E21" s="366"/>
      <c r="F21" s="370" t="e">
        <f>'Summary ISP'!F22+'Summay IAS'!G22</f>
        <v>#REF!</v>
      </c>
      <c r="G21" s="366"/>
      <c r="H21" s="370" t="e">
        <f>'Summay IAS'!I22+'Summary ISP'!H22</f>
        <v>#REF!</v>
      </c>
      <c r="I21" s="366"/>
      <c r="J21" s="370" t="e">
        <f>#REF!+#REF!</f>
        <v>#REF!</v>
      </c>
      <c r="K21" s="366"/>
      <c r="L21" s="374" t="e">
        <f>'Summary ISP'!L22+'Summay IAS'!M22</f>
        <v>#REF!</v>
      </c>
      <c r="M21" s="223"/>
      <c r="N21" s="374" t="e">
        <f>'Summary ISP'!N22+'Summay IAS'!O22</f>
        <v>#REF!</v>
      </c>
      <c r="P21" s="374" t="e">
        <f>'Summary ISP'!P22+'Summay IAS'!Q22</f>
        <v>#REF!</v>
      </c>
    </row>
    <row r="23" spans="2:16" ht="15" thickBot="1" x14ac:dyDescent="0.4">
      <c r="D23" s="375" t="e">
        <f>SUM(D17:D21)</f>
        <v>#REF!</v>
      </c>
      <c r="F23" s="375" t="e">
        <f>SUM(F17:F21)</f>
        <v>#REF!</v>
      </c>
      <c r="H23" s="375" t="e">
        <f>SUM(H17:H21)</f>
        <v>#REF!</v>
      </c>
      <c r="J23" s="375" t="e">
        <f>SUM(J17:J21)</f>
        <v>#REF!</v>
      </c>
      <c r="L23" s="375" t="e">
        <f>SUM(L17:L21)</f>
        <v>#REF!</v>
      </c>
      <c r="N23" s="375" t="e">
        <f>SUM(N17:N21)</f>
        <v>#REF!</v>
      </c>
      <c r="P23" s="375" t="e">
        <f>SUM(P17:P21)</f>
        <v>#REF!</v>
      </c>
    </row>
    <row r="24" spans="2:16" ht="15" thickTop="1" x14ac:dyDescent="0.35">
      <c r="B24" s="366" t="s">
        <v>397</v>
      </c>
      <c r="C24" s="366"/>
      <c r="D24" s="223"/>
      <c r="E24" s="366"/>
      <c r="F24" s="223">
        <v>39419408952</v>
      </c>
      <c r="G24" s="366"/>
      <c r="H24" s="223">
        <v>27762015495</v>
      </c>
      <c r="J24" s="223">
        <f>21754550980-102746</f>
        <v>21754448234</v>
      </c>
    </row>
    <row r="25" spans="2:16" x14ac:dyDescent="0.35">
      <c r="B25" s="366" t="s">
        <v>501</v>
      </c>
      <c r="C25" s="366"/>
      <c r="D25" s="225" t="e">
        <f>D23-D24</f>
        <v>#REF!</v>
      </c>
      <c r="E25" s="366"/>
      <c r="F25" s="225" t="e">
        <f>F23-F24</f>
        <v>#REF!</v>
      </c>
      <c r="G25" s="366"/>
      <c r="H25" s="225" t="e">
        <f>H23-H24</f>
        <v>#REF!</v>
      </c>
      <c r="J25" s="225" t="e">
        <f>J23-J24</f>
        <v>#REF!</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C6453-2342-4FFC-9725-EDF5C9FE74ED}">
  <dimension ref="A2:R27"/>
  <sheetViews>
    <sheetView showGridLines="0" topLeftCell="D1" workbookViewId="0">
      <selection activeCell="XFD1" sqref="XFD1"/>
    </sheetView>
  </sheetViews>
  <sheetFormatPr defaultRowHeight="14.5" x14ac:dyDescent="0.35"/>
  <cols>
    <col min="1" max="1" width="18.1796875" bestFit="1" customWidth="1"/>
    <col min="3" max="3" width="1.36328125" customWidth="1"/>
    <col min="4" max="4" width="23.6328125" customWidth="1"/>
    <col min="5" max="5" width="2" hidden="1" customWidth="1"/>
    <col min="6" max="6" width="23.6328125" hidden="1" customWidth="1"/>
    <col min="7" max="7" width="1.453125" hidden="1" customWidth="1"/>
    <col min="8" max="8" width="16.453125" hidden="1" customWidth="1"/>
    <col min="9" max="9" width="2.36328125" customWidth="1"/>
    <col min="10" max="10" width="17.453125" bestFit="1" customWidth="1"/>
    <col min="11" max="11" width="2.81640625" hidden="1" customWidth="1"/>
    <col min="12" max="12" width="18.1796875" hidden="1" customWidth="1"/>
    <col min="13" max="13" width="1.54296875" hidden="1" customWidth="1"/>
    <col min="14" max="14" width="14.81640625" hidden="1" customWidth="1"/>
    <col min="15" max="15" width="1.81640625" hidden="1" customWidth="1"/>
    <col min="16" max="16" width="18.26953125" hidden="1" customWidth="1"/>
    <col min="17" max="17" width="0" hidden="1" customWidth="1"/>
    <col min="18" max="18" width="13.81640625" bestFit="1" customWidth="1"/>
  </cols>
  <sheetData>
    <row r="2" spans="1:18" x14ac:dyDescent="0.35">
      <c r="A2" s="162" t="s">
        <v>502</v>
      </c>
    </row>
    <row r="3" spans="1:18" x14ac:dyDescent="0.35">
      <c r="D3" s="363">
        <v>45627</v>
      </c>
      <c r="F3" s="363">
        <v>45536</v>
      </c>
      <c r="H3" s="363">
        <v>45444</v>
      </c>
      <c r="J3" s="364">
        <v>2023</v>
      </c>
      <c r="L3" s="364">
        <v>2022</v>
      </c>
      <c r="M3" s="365"/>
      <c r="N3" s="364">
        <v>2021</v>
      </c>
      <c r="O3" s="365"/>
      <c r="P3" s="364">
        <v>2020</v>
      </c>
    </row>
    <row r="4" spans="1:18" ht="5.5" customHeight="1" x14ac:dyDescent="0.35">
      <c r="L4" s="365"/>
      <c r="M4" s="365"/>
      <c r="N4" s="365"/>
      <c r="O4" s="365"/>
      <c r="P4" s="365"/>
    </row>
    <row r="5" spans="1:18" x14ac:dyDescent="0.35">
      <c r="B5" s="366" t="s">
        <v>380</v>
      </c>
      <c r="C5" s="366"/>
      <c r="D5" s="367">
        <f>'Hutang ISP Des 24'!H4</f>
        <v>881749670.21000004</v>
      </c>
      <c r="E5" s="366"/>
      <c r="F5" s="367">
        <f>'Hutang Usaha ISP Sept 2024'!H$4</f>
        <v>4983466391.4900007</v>
      </c>
      <c r="G5" s="366"/>
      <c r="H5" s="367" t="e">
        <f>#REF!</f>
        <v>#REF!</v>
      </c>
      <c r="I5" s="366"/>
      <c r="J5" s="376" t="e">
        <f>#REF!</f>
        <v>#REF!</v>
      </c>
      <c r="K5" s="366"/>
      <c r="L5" s="377" t="e">
        <f>#REF!</f>
        <v>#REF!</v>
      </c>
      <c r="N5" s="225" t="e">
        <f>#REF!</f>
        <v>#REF!</v>
      </c>
      <c r="P5" s="223">
        <f>'[188]Utang Usaha ISP 2020'!K552</f>
        <v>7552183808</v>
      </c>
    </row>
    <row r="6" spans="1:18" x14ac:dyDescent="0.35">
      <c r="B6" s="366" t="s">
        <v>495</v>
      </c>
      <c r="C6" s="366"/>
      <c r="D6" s="367">
        <f>'Hutang ISP Des 24'!I4</f>
        <v>525660132.25</v>
      </c>
      <c r="E6" s="366"/>
      <c r="F6" s="367">
        <f>'Hutang Usaha ISP Sept 2024'!I$4</f>
        <v>1982303832</v>
      </c>
      <c r="G6" s="366"/>
      <c r="H6" s="367" t="e">
        <f>#REF!</f>
        <v>#REF!</v>
      </c>
      <c r="I6" s="366"/>
      <c r="J6" s="376" t="e">
        <f>#REF!</f>
        <v>#REF!</v>
      </c>
      <c r="K6" s="366"/>
      <c r="L6" s="225" t="e">
        <f>#REF!</f>
        <v>#REF!</v>
      </c>
      <c r="N6" s="377" t="e">
        <f>#REF!</f>
        <v>#REF!</v>
      </c>
      <c r="P6" s="225">
        <f>'[188]Utang Usaha ISP 2020'!L552</f>
        <v>1169547930</v>
      </c>
    </row>
    <row r="7" spans="1:18" x14ac:dyDescent="0.35">
      <c r="B7" s="366" t="s">
        <v>496</v>
      </c>
      <c r="C7" s="366"/>
      <c r="D7" s="367">
        <f>'Hutang ISP Des 24'!J4</f>
        <v>623745086</v>
      </c>
      <c r="E7" s="366"/>
      <c r="F7" s="367">
        <f>'Hutang Usaha ISP Sept 2024'!J$4</f>
        <v>184180750</v>
      </c>
      <c r="G7" s="366"/>
      <c r="H7" s="367" t="e">
        <f>#REF!</f>
        <v>#REF!</v>
      </c>
      <c r="I7" s="366"/>
      <c r="J7" s="376" t="e">
        <f>#REF!</f>
        <v>#REF!</v>
      </c>
      <c r="K7" s="366"/>
      <c r="L7" s="225" t="e">
        <f>#REF!</f>
        <v>#REF!</v>
      </c>
      <c r="N7" s="225" t="e">
        <f>#REF!</f>
        <v>#REF!</v>
      </c>
      <c r="P7" s="225">
        <f>'[188]Utang Usaha ISP 2020'!M552</f>
        <v>265263198</v>
      </c>
    </row>
    <row r="8" spans="1:18" x14ac:dyDescent="0.35">
      <c r="B8" s="366" t="s">
        <v>497</v>
      </c>
      <c r="C8" s="366"/>
      <c r="D8" s="367">
        <f>'Hutang ISP Des 24'!K4</f>
        <v>69093320</v>
      </c>
      <c r="E8" s="366"/>
      <c r="F8" s="367">
        <f>'Hutang Usaha ISP Sept 2024'!K$4</f>
        <v>82354849</v>
      </c>
      <c r="G8" s="366"/>
      <c r="H8" s="367" t="e">
        <f>#REF!</f>
        <v>#REF!</v>
      </c>
      <c r="I8" s="366"/>
      <c r="J8" s="376" t="e">
        <f>#REF!</f>
        <v>#REF!</v>
      </c>
      <c r="K8" s="366"/>
      <c r="L8" s="225" t="e">
        <f>#REF!</f>
        <v>#REF!</v>
      </c>
      <c r="N8" s="225" t="e">
        <f>#REF!</f>
        <v>#REF!</v>
      </c>
      <c r="P8" s="225">
        <f>'[188]Utang Usaha ISP 2020'!N552</f>
        <v>75373754</v>
      </c>
    </row>
    <row r="9" spans="1:18" x14ac:dyDescent="0.35">
      <c r="B9" s="366" t="s">
        <v>499</v>
      </c>
      <c r="C9" s="366"/>
      <c r="D9" s="370">
        <f>'Hutang ISP Des 24'!L4</f>
        <v>220877955</v>
      </c>
      <c r="E9" s="366"/>
      <c r="F9" s="370">
        <f>'Hutang Usaha ISP Sept 2024'!L$4-2.49000072479248</f>
        <v>154864457.50999928</v>
      </c>
      <c r="G9" s="366"/>
      <c r="H9" s="370" t="e">
        <f>#REF!+1.80000019073486</f>
        <v>#REF!</v>
      </c>
      <c r="I9" s="366"/>
      <c r="J9" s="378" t="e">
        <f>#REF!</f>
        <v>#REF!</v>
      </c>
      <c r="K9" s="366"/>
      <c r="L9" s="379" t="e">
        <f>#REF!</f>
        <v>#REF!</v>
      </c>
      <c r="N9" s="379" t="e">
        <f>#REF!</f>
        <v>#REF!</v>
      </c>
      <c r="P9" s="379">
        <f>'[188]Utang Usaha ISP 2020'!O552+52</f>
        <v>143873935</v>
      </c>
    </row>
    <row r="10" spans="1:18" ht="4" customHeight="1" x14ac:dyDescent="0.35">
      <c r="B10" s="366"/>
      <c r="C10" s="366"/>
      <c r="D10" s="366"/>
      <c r="E10" s="366"/>
      <c r="F10" s="366"/>
      <c r="G10" s="366"/>
      <c r="H10" s="366"/>
      <c r="I10" s="366"/>
      <c r="J10" s="366"/>
      <c r="K10" s="366"/>
      <c r="P10" s="225"/>
    </row>
    <row r="11" spans="1:18" ht="15" thickBot="1" x14ac:dyDescent="0.4">
      <c r="B11" s="366"/>
      <c r="C11" s="366"/>
      <c r="D11" s="375">
        <f>SUM(D5:D9)</f>
        <v>2321126163.46</v>
      </c>
      <c r="E11" s="366"/>
      <c r="F11" s="375">
        <f>SUM(F5:F9)</f>
        <v>7387170280</v>
      </c>
      <c r="G11" s="366"/>
      <c r="H11" s="375" t="e">
        <f>SUM(H5:H9)</f>
        <v>#REF!</v>
      </c>
      <c r="I11" s="366"/>
      <c r="J11" s="375" t="e">
        <f>SUM(J5:J9)</f>
        <v>#REF!</v>
      </c>
      <c r="K11" s="366"/>
      <c r="L11" s="375" t="e">
        <f>SUM(L5:L9)</f>
        <v>#REF!</v>
      </c>
      <c r="N11" s="375" t="e">
        <f>SUM(N5:N9)</f>
        <v>#REF!</v>
      </c>
      <c r="P11" s="375">
        <f>SUM(P5:P9)</f>
        <v>9206242625</v>
      </c>
    </row>
    <row r="12" spans="1:18" ht="15" thickTop="1" x14ac:dyDescent="0.35">
      <c r="A12" s="380" t="s">
        <v>503</v>
      </c>
      <c r="B12" s="366"/>
      <c r="C12" s="366"/>
      <c r="D12" s="226"/>
      <c r="E12" s="366"/>
      <c r="F12" s="226">
        <v>7387170280</v>
      </c>
      <c r="G12" s="366"/>
      <c r="H12" s="226">
        <v>6809572845</v>
      </c>
      <c r="I12" s="366"/>
      <c r="J12" s="368" t="e">
        <f>16458420785.62-J11</f>
        <v>#REF!</v>
      </c>
      <c r="K12" s="366"/>
      <c r="L12" s="225" t="e">
        <f>23019876420-L11-759090</f>
        <v>#REF!</v>
      </c>
      <c r="N12" s="323" t="e">
        <f>19763642459-N11-759090</f>
        <v>#REF!</v>
      </c>
      <c r="P12" s="225">
        <f>9206242625-P11</f>
        <v>0</v>
      </c>
      <c r="R12" s="223"/>
    </row>
    <row r="13" spans="1:18" x14ac:dyDescent="0.35">
      <c r="D13" s="381">
        <f>D11-D12</f>
        <v>2321126163.46</v>
      </c>
      <c r="F13" s="381">
        <f>F11-F12</f>
        <v>0</v>
      </c>
      <c r="H13" s="225" t="e">
        <f>H11-H12</f>
        <v>#REF!</v>
      </c>
    </row>
    <row r="15" spans="1:18" x14ac:dyDescent="0.35">
      <c r="A15" s="162" t="s">
        <v>504</v>
      </c>
    </row>
    <row r="16" spans="1:18" x14ac:dyDescent="0.35">
      <c r="D16" s="363">
        <f>D3</f>
        <v>45627</v>
      </c>
      <c r="F16" s="363">
        <v>45536</v>
      </c>
      <c r="H16" s="363">
        <v>45444</v>
      </c>
      <c r="J16" s="364">
        <v>2023</v>
      </c>
      <c r="L16" s="364">
        <v>2022</v>
      </c>
      <c r="M16" s="365"/>
      <c r="N16" s="364">
        <v>2021</v>
      </c>
      <c r="O16" s="365"/>
      <c r="P16" s="364">
        <v>2020</v>
      </c>
    </row>
    <row r="17" spans="1:16" x14ac:dyDescent="0.35">
      <c r="L17" s="365"/>
      <c r="M17" s="365"/>
      <c r="N17" s="365"/>
      <c r="O17" s="365"/>
      <c r="P17" s="365"/>
    </row>
    <row r="18" spans="1:16" x14ac:dyDescent="0.35">
      <c r="B18" s="366" t="s">
        <v>380</v>
      </c>
      <c r="C18" s="366"/>
      <c r="D18" s="367" t="e">
        <f>#REF!</f>
        <v>#REF!</v>
      </c>
      <c r="E18" s="366"/>
      <c r="F18" s="367" t="e">
        <f>#REF!</f>
        <v>#REF!</v>
      </c>
      <c r="G18" s="366"/>
      <c r="H18" s="367" t="e">
        <f>#REF!</f>
        <v>#REF!</v>
      </c>
      <c r="I18" s="366"/>
      <c r="J18" s="382" t="e">
        <f>#REF!</f>
        <v>#REF!</v>
      </c>
      <c r="K18" s="366"/>
      <c r="L18" s="383" t="e">
        <f>#REF!</f>
        <v>#REF!</v>
      </c>
      <c r="N18" s="223" t="e">
        <f>#REF!</f>
        <v>#REF!</v>
      </c>
      <c r="P18" s="223" t="e">
        <f>#REF!</f>
        <v>#REF!</v>
      </c>
    </row>
    <row r="19" spans="1:16" x14ac:dyDescent="0.35">
      <c r="B19" s="366" t="s">
        <v>495</v>
      </c>
      <c r="C19" s="366"/>
      <c r="D19" s="367" t="e">
        <f>#REF!</f>
        <v>#REF!</v>
      </c>
      <c r="E19" s="366"/>
      <c r="F19" s="367" t="e">
        <f>#REF!-0.239997863769531</f>
        <v>#REF!</v>
      </c>
      <c r="G19" s="366"/>
      <c r="H19" s="367" t="e">
        <f>#REF!</f>
        <v>#REF!</v>
      </c>
      <c r="I19" s="366"/>
      <c r="J19" s="382" t="e">
        <f>#REF!</f>
        <v>#REF!</v>
      </c>
      <c r="K19" s="366"/>
      <c r="L19" s="383" t="e">
        <f>#REF!</f>
        <v>#REF!</v>
      </c>
      <c r="N19" s="223" t="e">
        <f>#REF!</f>
        <v>#REF!</v>
      </c>
      <c r="P19" s="225" t="e">
        <f>#REF!</f>
        <v>#REF!</v>
      </c>
    </row>
    <row r="20" spans="1:16" x14ac:dyDescent="0.35">
      <c r="B20" s="366" t="s">
        <v>496</v>
      </c>
      <c r="C20" s="366"/>
      <c r="D20" s="368" t="e">
        <f>#REF!</f>
        <v>#REF!</v>
      </c>
      <c r="E20" s="366"/>
      <c r="F20" s="366"/>
      <c r="G20" s="366"/>
      <c r="H20" s="367" t="e">
        <f>#REF!</f>
        <v>#REF!</v>
      </c>
      <c r="I20" s="366"/>
      <c r="J20" s="382" t="e">
        <f>#REF!</f>
        <v>#REF!</v>
      </c>
      <c r="K20" s="366"/>
      <c r="L20" s="383" t="e">
        <f>#REF!</f>
        <v>#REF!</v>
      </c>
      <c r="N20" s="223" t="e">
        <f>#REF!</f>
        <v>#REF!</v>
      </c>
      <c r="P20" s="225" t="e">
        <f>#REF!</f>
        <v>#REF!</v>
      </c>
    </row>
    <row r="21" spans="1:16" x14ac:dyDescent="0.35">
      <c r="B21" s="366" t="s">
        <v>497</v>
      </c>
      <c r="C21" s="366"/>
      <c r="D21" s="368" t="e">
        <f>#REF!</f>
        <v>#REF!</v>
      </c>
      <c r="E21" s="366"/>
      <c r="F21" s="366"/>
      <c r="G21" s="366"/>
      <c r="H21" s="367" t="e">
        <f>#REF!</f>
        <v>#REF!</v>
      </c>
      <c r="I21" s="366"/>
      <c r="J21" s="382" t="e">
        <f>#REF!</f>
        <v>#REF!</v>
      </c>
      <c r="K21" s="366"/>
      <c r="L21" s="383" t="e">
        <f>#REF!</f>
        <v>#REF!</v>
      </c>
      <c r="N21" s="223" t="e">
        <f>#REF!</f>
        <v>#REF!</v>
      </c>
      <c r="P21" s="225" t="e">
        <f>#REF!</f>
        <v>#REF!</v>
      </c>
    </row>
    <row r="22" spans="1:16" x14ac:dyDescent="0.35">
      <c r="B22" s="366" t="s">
        <v>499</v>
      </c>
      <c r="C22" s="366"/>
      <c r="D22" s="371" t="e">
        <f>#REF!</f>
        <v>#REF!</v>
      </c>
      <c r="E22" s="366"/>
      <c r="F22" s="384"/>
      <c r="G22" s="366"/>
      <c r="H22" s="370" t="e">
        <f>#REF!</f>
        <v>#REF!</v>
      </c>
      <c r="I22" s="366"/>
      <c r="J22" s="385" t="e">
        <f>#REF!</f>
        <v>#REF!</v>
      </c>
      <c r="K22" s="366"/>
      <c r="L22" s="386" t="e">
        <f>#REF!</f>
        <v>#REF!</v>
      </c>
      <c r="N22" s="374" t="e">
        <f>#REF!</f>
        <v>#REF!</v>
      </c>
      <c r="P22" s="379" t="e">
        <f>#REF!-5.08</f>
        <v>#REF!</v>
      </c>
    </row>
    <row r="23" spans="1:16" ht="4.5" customHeight="1" x14ac:dyDescent="0.35"/>
    <row r="24" spans="1:16" ht="15" thickBot="1" x14ac:dyDescent="0.4">
      <c r="D24" s="375" t="e">
        <f>SUM(D18:D22)</f>
        <v>#REF!</v>
      </c>
      <c r="F24" s="375" t="e">
        <f>SUM(F18:F22)</f>
        <v>#REF!</v>
      </c>
      <c r="H24" s="375" t="e">
        <f>SUM(H18:H22)</f>
        <v>#REF!</v>
      </c>
      <c r="J24" s="375" t="e">
        <f>SUM(J18:J22)</f>
        <v>#REF!</v>
      </c>
      <c r="L24" s="375" t="e">
        <f>SUM(L18:L22)</f>
        <v>#REF!</v>
      </c>
      <c r="N24" s="375" t="e">
        <f>SUM(N18:N22)</f>
        <v>#REF!</v>
      </c>
      <c r="P24" s="375" t="e">
        <f>SUM(P18:P22)</f>
        <v>#REF!</v>
      </c>
    </row>
    <row r="25" spans="1:16" ht="15" thickTop="1" x14ac:dyDescent="0.35">
      <c r="D25" s="223"/>
      <c r="F25" s="223">
        <v>15888228836.060001</v>
      </c>
    </row>
    <row r="26" spans="1:16" x14ac:dyDescent="0.35">
      <c r="A26" s="380" t="s">
        <v>503</v>
      </c>
      <c r="D26" s="387" t="e">
        <f>D24-D25</f>
        <v>#REF!</v>
      </c>
      <c r="F26" s="387" t="e">
        <f>F24-F25</f>
        <v>#REF!</v>
      </c>
      <c r="J26" s="225" t="e">
        <f>70242197387-J24</f>
        <v>#REF!</v>
      </c>
      <c r="L26" s="225" t="e">
        <f>28760265833.56-L24</f>
        <v>#REF!</v>
      </c>
      <c r="N26" s="323" t="e">
        <f>24987319485.2-N24</f>
        <v>#REF!</v>
      </c>
      <c r="P26" s="323" t="e">
        <f xml:space="preserve"> 20131289994 -P24</f>
        <v>#REF!</v>
      </c>
    </row>
    <row r="27" spans="1:16" x14ac:dyDescent="0.35">
      <c r="P27" s="38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5EC1-131E-4DD5-8C4F-E244589B6AAC}">
  <dimension ref="B3:Q26"/>
  <sheetViews>
    <sheetView showGridLines="0" workbookViewId="0">
      <selection activeCell="XFD1" sqref="XFD1"/>
    </sheetView>
  </sheetViews>
  <sheetFormatPr defaultRowHeight="14.5" x14ac:dyDescent="0.35"/>
  <cols>
    <col min="3" max="3" width="13.08984375" customWidth="1"/>
    <col min="4" max="4" width="2.36328125" customWidth="1"/>
    <col min="5" max="5" width="19.453125" customWidth="1"/>
    <col min="6" max="6" width="3.08984375" customWidth="1"/>
    <col min="7" max="7" width="14.81640625" hidden="1" customWidth="1"/>
    <col min="8" max="8" width="3.1796875" hidden="1" customWidth="1"/>
    <col min="9" max="9" width="14.81640625" hidden="1" customWidth="1"/>
    <col min="10" max="10" width="2.6328125" hidden="1" customWidth="1"/>
    <col min="11" max="11" width="14.81640625" bestFit="1" customWidth="1"/>
    <col min="12" max="12" width="1.7265625" hidden="1" customWidth="1"/>
    <col min="13" max="13" width="14.81640625" hidden="1" customWidth="1"/>
    <col min="14" max="14" width="2.453125" hidden="1" customWidth="1"/>
    <col min="15" max="15" width="14.81640625" hidden="1" customWidth="1"/>
    <col min="16" max="16" width="3.08984375" hidden="1" customWidth="1"/>
    <col min="17" max="17" width="14.81640625" hidden="1" customWidth="1"/>
    <col min="18" max="18" width="0" hidden="1" customWidth="1"/>
  </cols>
  <sheetData>
    <row r="3" spans="2:17" x14ac:dyDescent="0.35">
      <c r="B3" s="162" t="s">
        <v>502</v>
      </c>
    </row>
    <row r="4" spans="2:17" x14ac:dyDescent="0.35">
      <c r="E4" s="363">
        <v>45627</v>
      </c>
      <c r="G4" s="363">
        <v>45536</v>
      </c>
      <c r="I4" s="363">
        <v>45444</v>
      </c>
      <c r="K4" s="364">
        <v>2023</v>
      </c>
      <c r="M4" s="364">
        <v>2022</v>
      </c>
      <c r="N4" s="365"/>
      <c r="O4" s="364">
        <v>2021</v>
      </c>
      <c r="P4" s="365"/>
      <c r="Q4" s="364">
        <v>2020</v>
      </c>
    </row>
    <row r="5" spans="2:17" x14ac:dyDescent="0.35">
      <c r="M5" s="365"/>
      <c r="N5" s="365"/>
      <c r="O5" s="365"/>
      <c r="P5" s="365"/>
      <c r="Q5" s="365"/>
    </row>
    <row r="6" spans="2:17" x14ac:dyDescent="0.35">
      <c r="C6" s="366" t="s">
        <v>380</v>
      </c>
      <c r="D6" s="366"/>
      <c r="E6" s="367">
        <f>'Hutang IAS Des 24'!H4</f>
        <v>1332901449</v>
      </c>
      <c r="F6" s="366"/>
      <c r="G6" s="367">
        <f>'Hutang IAS Sept 24'!H4</f>
        <v>2783605669.2299995</v>
      </c>
      <c r="H6" s="366"/>
      <c r="I6" s="367" t="e">
        <f>#REF!</f>
        <v>#REF!</v>
      </c>
      <c r="J6" s="366"/>
      <c r="K6" s="226" t="e">
        <f>#REF!</f>
        <v>#REF!</v>
      </c>
      <c r="L6" s="366"/>
      <c r="M6" s="323">
        <v>2552178138</v>
      </c>
      <c r="O6" s="323">
        <v>2580119628</v>
      </c>
      <c r="Q6" s="223">
        <v>6096696604</v>
      </c>
    </row>
    <row r="7" spans="2:17" x14ac:dyDescent="0.35">
      <c r="C7" s="366" t="s">
        <v>495</v>
      </c>
      <c r="D7" s="366"/>
      <c r="E7" s="367">
        <f>'Hutang IAS Des 24'!I4</f>
        <v>1578068992.6500001</v>
      </c>
      <c r="F7" s="366"/>
      <c r="G7" s="367">
        <f>'Hutang IAS Sept 24'!I$4</f>
        <v>433264604.5</v>
      </c>
      <c r="H7" s="366"/>
      <c r="I7" s="367" t="e">
        <f>#REF!</f>
        <v>#REF!</v>
      </c>
      <c r="J7" s="366"/>
      <c r="K7" s="226" t="e">
        <f>#REF!</f>
        <v>#REF!</v>
      </c>
      <c r="L7" s="366"/>
      <c r="M7" s="323">
        <v>2175564942</v>
      </c>
      <c r="O7" s="323">
        <v>5103188666</v>
      </c>
      <c r="Q7" s="225">
        <v>1207226765</v>
      </c>
    </row>
    <row r="8" spans="2:17" x14ac:dyDescent="0.35">
      <c r="C8" s="366" t="s">
        <v>496</v>
      </c>
      <c r="D8" s="366"/>
      <c r="E8" s="367">
        <f>'Hutang IAS Des 24'!J4</f>
        <v>449608695</v>
      </c>
      <c r="F8" s="366"/>
      <c r="G8" s="367">
        <f>'Hutang IAS Sept 24'!J$4</f>
        <v>14154286</v>
      </c>
      <c r="H8" s="366"/>
      <c r="I8" s="367" t="e">
        <f>#REF!</f>
        <v>#REF!</v>
      </c>
      <c r="J8" s="366"/>
      <c r="K8" s="226" t="e">
        <f>#REF!</f>
        <v>#REF!</v>
      </c>
      <c r="L8" s="366"/>
      <c r="M8" s="323">
        <v>1567526266</v>
      </c>
      <c r="O8" s="323">
        <v>351492284</v>
      </c>
      <c r="Q8" s="225">
        <v>1062082732</v>
      </c>
    </row>
    <row r="9" spans="2:17" x14ac:dyDescent="0.35">
      <c r="C9" s="366" t="s">
        <v>497</v>
      </c>
      <c r="D9" s="366"/>
      <c r="E9" s="367">
        <f>'Hutang IAS Des 24'!K4</f>
        <v>23389698</v>
      </c>
      <c r="F9" s="366"/>
      <c r="G9" s="367">
        <f>'Hutang IAS Sept 24'!K$4</f>
        <v>8031460</v>
      </c>
      <c r="H9" s="366"/>
      <c r="I9" s="367" t="e">
        <f>#REF!</f>
        <v>#REF!</v>
      </c>
      <c r="J9" s="366"/>
      <c r="K9" s="226" t="e">
        <f>#REF!</f>
        <v>#REF!</v>
      </c>
      <c r="L9" s="366"/>
      <c r="M9" s="323">
        <v>224952512</v>
      </c>
      <c r="O9" s="323">
        <v>454277978</v>
      </c>
      <c r="Q9" s="225">
        <v>565714837</v>
      </c>
    </row>
    <row r="10" spans="2:17" x14ac:dyDescent="0.35">
      <c r="C10" s="366" t="s">
        <v>499</v>
      </c>
      <c r="D10" s="366"/>
      <c r="E10" s="370">
        <f>'Hutang IAS Des 24'!L4</f>
        <v>0</v>
      </c>
      <c r="F10" s="366"/>
      <c r="G10" s="370">
        <f>'Hutang IAS Sept 24'!L$4+0.100000381469727</f>
        <v>18868270.100000381</v>
      </c>
      <c r="H10" s="366"/>
      <c r="I10" s="370" t="e">
        <f>#REF!</f>
        <v>#REF!</v>
      </c>
      <c r="J10" s="366"/>
      <c r="K10" s="389" t="e">
        <f>#REF!</f>
        <v>#REF!</v>
      </c>
      <c r="L10" s="366"/>
      <c r="M10" s="373">
        <v>224952512</v>
      </c>
      <c r="O10" s="373">
        <v>360998482</v>
      </c>
      <c r="Q10" s="379">
        <v>0</v>
      </c>
    </row>
    <row r="11" spans="2:17" x14ac:dyDescent="0.35">
      <c r="C11" s="366"/>
      <c r="D11" s="366"/>
      <c r="E11" s="366"/>
      <c r="F11" s="366"/>
      <c r="G11" s="366"/>
      <c r="H11" s="366"/>
      <c r="I11" s="366"/>
      <c r="J11" s="366"/>
      <c r="K11" s="366"/>
      <c r="L11" s="366"/>
      <c r="Q11" s="225"/>
    </row>
    <row r="12" spans="2:17" ht="15" thickBot="1" x14ac:dyDescent="0.4">
      <c r="C12" s="366"/>
      <c r="D12" s="366"/>
      <c r="E12" s="375">
        <f>SUM(E6:E10)</f>
        <v>3383968834.6500001</v>
      </c>
      <c r="F12" s="366"/>
      <c r="G12" s="375">
        <f>SUM(G6:G10)</f>
        <v>3257924289.8299999</v>
      </c>
      <c r="H12" s="366"/>
      <c r="I12" s="375" t="e">
        <f>SUM(I6:I10)</f>
        <v>#REF!</v>
      </c>
      <c r="J12" s="366"/>
      <c r="K12" s="375" t="e">
        <f>SUM(K6:K10)</f>
        <v>#REF!</v>
      </c>
      <c r="L12" s="366"/>
      <c r="M12" s="375">
        <f>SUM(M6:M10)</f>
        <v>6745174370</v>
      </c>
      <c r="O12" s="375">
        <f>SUM(O6:O10)</f>
        <v>8850077038</v>
      </c>
      <c r="Q12" s="375">
        <f>SUM(Q6:Q10)</f>
        <v>8931720938</v>
      </c>
    </row>
    <row r="13" spans="2:17" ht="15" thickTop="1" x14ac:dyDescent="0.35">
      <c r="E13" s="223"/>
      <c r="G13" s="223">
        <f>3257924291-1</f>
        <v>3257924290</v>
      </c>
      <c r="I13" s="223"/>
    </row>
    <row r="14" spans="2:17" x14ac:dyDescent="0.35">
      <c r="E14" s="225">
        <f>E12-E13</f>
        <v>3383968834.6500001</v>
      </c>
      <c r="G14" s="225">
        <f>G12-G13</f>
        <v>-0.17000007629394531</v>
      </c>
    </row>
    <row r="15" spans="2:17" x14ac:dyDescent="0.35">
      <c r="B15" s="162" t="s">
        <v>504</v>
      </c>
    </row>
    <row r="16" spans="2:17" x14ac:dyDescent="0.35">
      <c r="E16" s="363">
        <f>E4</f>
        <v>45627</v>
      </c>
      <c r="G16" s="363">
        <v>45536</v>
      </c>
      <c r="I16" s="363">
        <v>45444</v>
      </c>
      <c r="K16" s="364">
        <v>2023</v>
      </c>
      <c r="M16" s="364">
        <v>2022</v>
      </c>
      <c r="N16" s="365"/>
      <c r="O16" s="364">
        <v>2021</v>
      </c>
      <c r="P16" s="365"/>
      <c r="Q16" s="364">
        <v>2020</v>
      </c>
    </row>
    <row r="17" spans="3:17" x14ac:dyDescent="0.35">
      <c r="M17" s="365"/>
      <c r="N17" s="365"/>
      <c r="O17" s="365"/>
      <c r="P17" s="365"/>
      <c r="Q17" s="365"/>
    </row>
    <row r="18" spans="3:17" x14ac:dyDescent="0.35">
      <c r="C18" s="366" t="s">
        <v>380</v>
      </c>
      <c r="D18" s="366"/>
      <c r="E18" s="367" t="e">
        <f>#REF!</f>
        <v>#REF!</v>
      </c>
      <c r="F18" s="366"/>
      <c r="G18" s="367" t="e">
        <f>#REF!+0.5</f>
        <v>#REF!</v>
      </c>
      <c r="H18" s="366"/>
      <c r="I18" s="367" t="e">
        <f>#REF!</f>
        <v>#REF!</v>
      </c>
      <c r="J18" s="366"/>
      <c r="K18" s="390" t="e">
        <f>#REF!</f>
        <v>#REF!</v>
      </c>
      <c r="L18" s="366"/>
      <c r="M18" s="223">
        <v>0</v>
      </c>
      <c r="N18" s="223"/>
      <c r="O18" s="223">
        <v>0</v>
      </c>
      <c r="P18" s="223"/>
      <c r="Q18" s="223" t="e">
        <f>#REF!</f>
        <v>#REF!</v>
      </c>
    </row>
    <row r="19" spans="3:17" x14ac:dyDescent="0.35">
      <c r="C19" s="366" t="s">
        <v>495</v>
      </c>
      <c r="D19" s="366"/>
      <c r="E19" s="367" t="e">
        <f>#REF!</f>
        <v>#REF!</v>
      </c>
      <c r="F19" s="366"/>
      <c r="G19" s="367" t="e">
        <f>#REF!</f>
        <v>#REF!</v>
      </c>
      <c r="H19" s="366"/>
      <c r="I19" s="367" t="e">
        <f>#REF!</f>
        <v>#REF!</v>
      </c>
      <c r="J19" s="366"/>
      <c r="K19" s="390" t="e">
        <f>#REF!</f>
        <v>#REF!</v>
      </c>
      <c r="L19" s="366"/>
      <c r="M19" s="323">
        <v>5923911096</v>
      </c>
      <c r="O19" s="323">
        <v>8816275366</v>
      </c>
      <c r="Q19" s="225">
        <v>2788921952</v>
      </c>
    </row>
    <row r="20" spans="3:17" x14ac:dyDescent="0.35">
      <c r="C20" s="366" t="s">
        <v>496</v>
      </c>
      <c r="D20" s="366"/>
      <c r="E20" s="367" t="e">
        <f>#REF!</f>
        <v>#REF!</v>
      </c>
      <c r="F20" s="366"/>
      <c r="G20" s="367" t="e">
        <f>#REF!</f>
        <v>#REF!</v>
      </c>
      <c r="H20" s="366"/>
      <c r="I20" s="367" t="e">
        <f>#REF!</f>
        <v>#REF!</v>
      </c>
      <c r="J20" s="366"/>
      <c r="K20" s="390" t="e">
        <f>#REF!</f>
        <v>#REF!</v>
      </c>
      <c r="L20" s="366"/>
      <c r="M20" s="323">
        <v>24721078650</v>
      </c>
      <c r="O20" s="323">
        <v>8872293947</v>
      </c>
      <c r="Q20" s="223">
        <v>19885079001</v>
      </c>
    </row>
    <row r="21" spans="3:17" x14ac:dyDescent="0.35">
      <c r="C21" s="366" t="s">
        <v>497</v>
      </c>
      <c r="D21" s="366"/>
      <c r="E21" s="367" t="e">
        <f>#REF!</f>
        <v>#REF!</v>
      </c>
      <c r="F21" s="366"/>
      <c r="G21" s="367" t="e">
        <f>#REF!</f>
        <v>#REF!</v>
      </c>
      <c r="H21" s="366"/>
      <c r="I21" s="367" t="e">
        <f>#REF!</f>
        <v>#REF!</v>
      </c>
      <c r="J21" s="366"/>
      <c r="K21" s="390" t="e">
        <f>#REF!</f>
        <v>#REF!</v>
      </c>
      <c r="L21" s="366"/>
      <c r="M21" s="323">
        <v>6313862115</v>
      </c>
      <c r="O21" s="323">
        <v>14206236599</v>
      </c>
      <c r="Q21" s="225">
        <v>378957063</v>
      </c>
    </row>
    <row r="22" spans="3:17" x14ac:dyDescent="0.35">
      <c r="C22" s="366" t="s">
        <v>499</v>
      </c>
      <c r="D22" s="366"/>
      <c r="E22" s="370" t="e">
        <f>#REF!</f>
        <v>#REF!</v>
      </c>
      <c r="F22" s="366"/>
      <c r="G22" s="370" t="e">
        <f>#REF!</f>
        <v>#REF!</v>
      </c>
      <c r="H22" s="366"/>
      <c r="I22" s="370" t="e">
        <f>#REF!</f>
        <v>#REF!</v>
      </c>
      <c r="J22" s="366"/>
      <c r="K22" s="391" t="e">
        <f>#REF!</f>
        <v>#REF!</v>
      </c>
      <c r="L22" s="366"/>
      <c r="M22" s="373">
        <v>14738580699</v>
      </c>
      <c r="O22" s="373">
        <v>5093397335</v>
      </c>
      <c r="Q22" s="379">
        <v>0</v>
      </c>
    </row>
    <row r="24" spans="3:17" ht="15" thickBot="1" x14ac:dyDescent="0.4">
      <c r="E24" s="375" t="e">
        <f>SUM(E18:E22)</f>
        <v>#REF!</v>
      </c>
      <c r="G24" s="375" t="e">
        <f>SUM(G18:G22)</f>
        <v>#REF!</v>
      </c>
      <c r="I24" s="375" t="e">
        <f>SUM(I18:I22)</f>
        <v>#REF!</v>
      </c>
      <c r="K24" s="375" t="e">
        <f>SUM(K18:K22)</f>
        <v>#REF!</v>
      </c>
      <c r="M24" s="375">
        <f>SUM(M18:M22)</f>
        <v>51697432560</v>
      </c>
      <c r="O24" s="375">
        <f>SUM(O18:O22)</f>
        <v>36988203247</v>
      </c>
      <c r="Q24" s="375" t="e">
        <f>SUM(Q18:Q22)</f>
        <v>#REF!</v>
      </c>
    </row>
    <row r="25" spans="3:17" ht="15" thickTop="1" x14ac:dyDescent="0.35">
      <c r="E25" s="323"/>
      <c r="G25" s="323">
        <v>23871074595</v>
      </c>
      <c r="I25" s="323">
        <v>11323392105</v>
      </c>
    </row>
    <row r="26" spans="3:17" x14ac:dyDescent="0.35">
      <c r="E26" s="392" t="e">
        <f>E24-E25</f>
        <v>#REF!</v>
      </c>
      <c r="G26" s="393" t="e">
        <f>G24-G25</f>
        <v>#REF!</v>
      </c>
      <c r="I26" s="225" t="e">
        <f>I24-I25</f>
        <v>#REF!</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7E950-CB7B-491C-8FE0-EDE35A4DE5CE}">
  <sheetPr>
    <tabColor rgb="FFFFFF00"/>
  </sheetPr>
  <dimension ref="A1:M105"/>
  <sheetViews>
    <sheetView showGridLines="0" zoomScale="99" workbookViewId="0">
      <pane xSplit="2" ySplit="5" topLeftCell="C101" activePane="bottomRight" state="frozen"/>
      <selection activeCell="XFD1" sqref="XFD1"/>
      <selection pane="topRight" activeCell="XFD1" sqref="XFD1"/>
      <selection pane="bottomLeft" activeCell="XFD1" sqref="XFD1"/>
      <selection pane="bottomRight" activeCell="XFD1" sqref="XFD1"/>
    </sheetView>
  </sheetViews>
  <sheetFormatPr defaultRowHeight="14.5" x14ac:dyDescent="0.35"/>
  <cols>
    <col min="1" max="1" width="43.81640625" customWidth="1"/>
    <col min="2" max="3" width="14" bestFit="1" customWidth="1"/>
    <col min="4" max="4" width="10.7265625" bestFit="1" customWidth="1"/>
    <col min="5" max="5" width="12.1796875" bestFit="1" customWidth="1"/>
    <col min="6" max="6" width="15.36328125" bestFit="1" customWidth="1"/>
    <col min="7" max="7" width="11.54296875" bestFit="1" customWidth="1"/>
    <col min="8" max="8" width="14.453125" bestFit="1" customWidth="1"/>
    <col min="9" max="9" width="13.90625" bestFit="1" customWidth="1"/>
    <col min="10" max="11" width="14.81640625" bestFit="1" customWidth="1"/>
    <col min="12" max="12" width="13.36328125" bestFit="1" customWidth="1"/>
    <col min="13" max="13" width="14" bestFit="1" customWidth="1"/>
  </cols>
  <sheetData>
    <row r="1" spans="1:13" x14ac:dyDescent="0.35">
      <c r="A1" s="222" t="s">
        <v>373</v>
      </c>
      <c r="B1" s="223">
        <f>SUM(B3:B4)-B2</f>
        <v>0.43000030517578125</v>
      </c>
      <c r="C1" s="225"/>
    </row>
    <row r="2" spans="1:13" x14ac:dyDescent="0.35">
      <c r="A2" s="222" t="s">
        <v>347</v>
      </c>
      <c r="B2" s="394">
        <v>4306889686.2199993</v>
      </c>
      <c r="C2" s="395" t="s">
        <v>397</v>
      </c>
    </row>
    <row r="3" spans="1:13" x14ac:dyDescent="0.35">
      <c r="A3" s="224">
        <v>45657</v>
      </c>
      <c r="B3" s="396"/>
    </row>
    <row r="4" spans="1:13" x14ac:dyDescent="0.35">
      <c r="B4" s="223">
        <f>SUBTOTAL(9,B6:B105)</f>
        <v>4306889686.6499996</v>
      </c>
      <c r="H4" s="223">
        <f>SUBTOTAL(9,H6:H90)</f>
        <v>1332901449</v>
      </c>
      <c r="I4" s="223">
        <f>SUBTOTAL(9,I6:I90)</f>
        <v>1578068992.6500001</v>
      </c>
      <c r="J4" s="223">
        <f>SUBTOTAL(9,J6:J90)</f>
        <v>449608695</v>
      </c>
      <c r="K4" s="223">
        <f>SUBTOTAL(9,K6:K90)</f>
        <v>23389698</v>
      </c>
      <c r="L4" s="223">
        <f>SUBTOTAL(9,L6:L90)</f>
        <v>0</v>
      </c>
      <c r="M4" s="225">
        <f>SUM(H4:L4)-B4</f>
        <v>-922920851.99999952</v>
      </c>
    </row>
    <row r="5" spans="1:13" x14ac:dyDescent="0.35">
      <c r="A5" s="397" t="s">
        <v>352</v>
      </c>
      <c r="B5" s="398" t="s">
        <v>374</v>
      </c>
      <c r="C5" s="399" t="s">
        <v>375</v>
      </c>
      <c r="D5" s="399" t="s">
        <v>376</v>
      </c>
      <c r="E5" s="399" t="s">
        <v>377</v>
      </c>
      <c r="F5" s="398" t="s">
        <v>378</v>
      </c>
      <c r="G5" s="398" t="s">
        <v>379</v>
      </c>
      <c r="H5" s="398" t="s">
        <v>380</v>
      </c>
      <c r="I5" s="398" t="s">
        <v>381</v>
      </c>
      <c r="J5" s="398" t="s">
        <v>382</v>
      </c>
      <c r="K5" s="398" t="s">
        <v>383</v>
      </c>
      <c r="L5" s="398" t="s">
        <v>384</v>
      </c>
    </row>
    <row r="6" spans="1:13" x14ac:dyDescent="0.35">
      <c r="A6" t="s">
        <v>271</v>
      </c>
      <c r="B6" s="251">
        <v>284103154</v>
      </c>
      <c r="C6" s="248">
        <v>1048</v>
      </c>
      <c r="D6" s="400">
        <v>45649</v>
      </c>
      <c r="E6" s="248">
        <v>30</v>
      </c>
      <c r="F6" s="400">
        <f>D6+E6</f>
        <v>45679</v>
      </c>
      <c r="G6" s="248">
        <f>$A$3-F6</f>
        <v>-22</v>
      </c>
      <c r="H6" s="401">
        <f>B6</f>
        <v>284103154</v>
      </c>
      <c r="I6" s="248"/>
      <c r="J6" s="248"/>
      <c r="K6" s="248"/>
      <c r="L6" s="248"/>
    </row>
    <row r="7" spans="1:13" x14ac:dyDescent="0.35">
      <c r="A7" t="s">
        <v>271</v>
      </c>
      <c r="B7" s="251">
        <v>210298296</v>
      </c>
      <c r="C7" s="248">
        <v>1057</v>
      </c>
      <c r="D7" s="400">
        <v>45650</v>
      </c>
      <c r="E7" s="248">
        <v>30</v>
      </c>
      <c r="F7" s="400">
        <f>D7+E7</f>
        <v>45680</v>
      </c>
      <c r="G7" s="248">
        <f>$A$3-F7</f>
        <v>-23</v>
      </c>
      <c r="H7" s="401">
        <f>B7</f>
        <v>210298296</v>
      </c>
      <c r="I7" s="248"/>
      <c r="J7" s="248"/>
      <c r="K7" s="248"/>
      <c r="L7" s="248"/>
    </row>
    <row r="8" spans="1:13" x14ac:dyDescent="0.35">
      <c r="B8" s="251"/>
      <c r="C8" s="248"/>
      <c r="D8" s="400"/>
      <c r="E8" s="248"/>
      <c r="F8" s="400"/>
      <c r="G8" s="248"/>
      <c r="H8" s="248"/>
      <c r="I8" s="248"/>
      <c r="J8" s="248"/>
      <c r="K8" s="248"/>
      <c r="L8" s="248"/>
    </row>
    <row r="9" spans="1:13" x14ac:dyDescent="0.35">
      <c r="A9" t="s">
        <v>283</v>
      </c>
      <c r="B9" s="251">
        <v>15717156</v>
      </c>
      <c r="C9" s="402" t="s">
        <v>505</v>
      </c>
      <c r="D9" s="400">
        <v>45572</v>
      </c>
      <c r="E9" s="248">
        <v>30</v>
      </c>
      <c r="F9" s="400">
        <f t="shared" ref="F9:F84" si="0">D9+E9</f>
        <v>45602</v>
      </c>
      <c r="G9" s="248">
        <f t="shared" ref="G9:G91" si="1">$A$3-F9</f>
        <v>55</v>
      </c>
      <c r="H9" s="248"/>
      <c r="I9" s="248"/>
      <c r="J9" s="401">
        <f>B9</f>
        <v>15717156</v>
      </c>
      <c r="K9" s="248"/>
      <c r="L9" s="401"/>
    </row>
    <row r="10" spans="1:13" x14ac:dyDescent="0.35">
      <c r="A10" t="s">
        <v>283</v>
      </c>
      <c r="B10" s="251">
        <v>84992700</v>
      </c>
      <c r="C10" s="402" t="s">
        <v>410</v>
      </c>
      <c r="D10" s="400">
        <v>45577</v>
      </c>
      <c r="E10" s="248">
        <v>30</v>
      </c>
      <c r="F10" s="400">
        <f t="shared" si="0"/>
        <v>45607</v>
      </c>
      <c r="G10" s="248">
        <f t="shared" si="1"/>
        <v>50</v>
      </c>
      <c r="H10" s="248"/>
      <c r="I10" s="248"/>
      <c r="J10" s="401">
        <f t="shared" ref="J10:J17" si="2">B10</f>
        <v>84992700</v>
      </c>
      <c r="K10" s="401"/>
      <c r="L10" s="248"/>
    </row>
    <row r="11" spans="1:13" x14ac:dyDescent="0.35">
      <c r="A11" t="s">
        <v>283</v>
      </c>
      <c r="B11" s="251">
        <f>1403317+12</f>
        <v>1403329</v>
      </c>
      <c r="C11" s="402" t="s">
        <v>506</v>
      </c>
      <c r="D11" s="400">
        <v>45582</v>
      </c>
      <c r="E11" s="248">
        <v>30</v>
      </c>
      <c r="F11" s="400">
        <f t="shared" si="0"/>
        <v>45612</v>
      </c>
      <c r="G11" s="248">
        <f t="shared" si="1"/>
        <v>45</v>
      </c>
      <c r="H11" s="248"/>
      <c r="I11" s="248"/>
      <c r="J11" s="401">
        <f t="shared" si="2"/>
        <v>1403329</v>
      </c>
      <c r="K11" s="248"/>
      <c r="L11" s="248"/>
    </row>
    <row r="12" spans="1:13" x14ac:dyDescent="0.35">
      <c r="A12" t="s">
        <v>283</v>
      </c>
      <c r="B12" s="251">
        <v>29592600</v>
      </c>
      <c r="C12" s="402" t="s">
        <v>507</v>
      </c>
      <c r="D12" s="400">
        <v>45582</v>
      </c>
      <c r="E12" s="248">
        <v>30</v>
      </c>
      <c r="F12" s="400">
        <f t="shared" si="0"/>
        <v>45612</v>
      </c>
      <c r="G12" s="248">
        <f t="shared" si="1"/>
        <v>45</v>
      </c>
      <c r="H12" s="248"/>
      <c r="I12" s="401"/>
      <c r="J12" s="401">
        <f t="shared" si="2"/>
        <v>29592600</v>
      </c>
      <c r="K12" s="248"/>
      <c r="L12" s="248"/>
    </row>
    <row r="13" spans="1:13" x14ac:dyDescent="0.35">
      <c r="A13" t="s">
        <v>283</v>
      </c>
      <c r="B13" s="251">
        <v>48518100</v>
      </c>
      <c r="C13" s="402" t="s">
        <v>508</v>
      </c>
      <c r="D13" s="400">
        <v>45584</v>
      </c>
      <c r="E13" s="248">
        <v>30</v>
      </c>
      <c r="F13" s="400">
        <f t="shared" si="0"/>
        <v>45614</v>
      </c>
      <c r="G13" s="248">
        <f t="shared" si="1"/>
        <v>43</v>
      </c>
      <c r="H13" s="248"/>
      <c r="I13" s="401"/>
      <c r="J13" s="401">
        <f t="shared" si="2"/>
        <v>48518100</v>
      </c>
      <c r="K13" s="248"/>
      <c r="L13" s="248"/>
    </row>
    <row r="14" spans="1:13" x14ac:dyDescent="0.35">
      <c r="A14" t="s">
        <v>283</v>
      </c>
      <c r="B14" s="251">
        <v>2752800</v>
      </c>
      <c r="C14" s="402" t="s">
        <v>509</v>
      </c>
      <c r="D14" s="400">
        <v>45584</v>
      </c>
      <c r="E14" s="248">
        <v>30</v>
      </c>
      <c r="F14" s="400">
        <f t="shared" si="0"/>
        <v>45614</v>
      </c>
      <c r="G14" s="248">
        <f t="shared" si="1"/>
        <v>43</v>
      </c>
      <c r="H14" s="248"/>
      <c r="I14" s="401"/>
      <c r="J14" s="401">
        <f t="shared" si="2"/>
        <v>2752800</v>
      </c>
      <c r="K14" s="248"/>
      <c r="L14" s="248"/>
    </row>
    <row r="15" spans="1:13" x14ac:dyDescent="0.35">
      <c r="A15" t="s">
        <v>283</v>
      </c>
      <c r="B15" s="251">
        <v>4129200</v>
      </c>
      <c r="C15" s="402" t="s">
        <v>510</v>
      </c>
      <c r="D15" s="400">
        <v>45586</v>
      </c>
      <c r="E15" s="248">
        <v>30</v>
      </c>
      <c r="F15" s="400">
        <f t="shared" si="0"/>
        <v>45616</v>
      </c>
      <c r="G15" s="248">
        <f t="shared" si="1"/>
        <v>41</v>
      </c>
      <c r="H15" s="248"/>
      <c r="I15" s="401"/>
      <c r="J15" s="401">
        <f t="shared" si="2"/>
        <v>4129200</v>
      </c>
      <c r="K15" s="248"/>
      <c r="L15" s="248"/>
    </row>
    <row r="16" spans="1:13" x14ac:dyDescent="0.35">
      <c r="A16" t="s">
        <v>283</v>
      </c>
      <c r="B16" s="251">
        <v>1455432</v>
      </c>
      <c r="C16" s="402" t="s">
        <v>511</v>
      </c>
      <c r="D16" s="400">
        <v>45586</v>
      </c>
      <c r="E16" s="248">
        <v>30</v>
      </c>
      <c r="F16" s="400">
        <f t="shared" si="0"/>
        <v>45616</v>
      </c>
      <c r="G16" s="248">
        <f t="shared" si="1"/>
        <v>41</v>
      </c>
      <c r="H16" s="248"/>
      <c r="I16" s="401"/>
      <c r="J16" s="401">
        <f t="shared" si="2"/>
        <v>1455432</v>
      </c>
      <c r="K16" s="248"/>
      <c r="L16" s="248"/>
    </row>
    <row r="17" spans="1:12" x14ac:dyDescent="0.35">
      <c r="A17" t="s">
        <v>283</v>
      </c>
      <c r="B17" s="251">
        <v>46825905</v>
      </c>
      <c r="C17" s="402" t="s">
        <v>512</v>
      </c>
      <c r="D17" s="400">
        <v>45588</v>
      </c>
      <c r="E17" s="248">
        <v>30</v>
      </c>
      <c r="F17" s="400">
        <f t="shared" si="0"/>
        <v>45618</v>
      </c>
      <c r="G17" s="248">
        <f t="shared" si="1"/>
        <v>39</v>
      </c>
      <c r="H17" s="248"/>
      <c r="I17" s="401"/>
      <c r="J17" s="401">
        <f t="shared" si="2"/>
        <v>46825905</v>
      </c>
      <c r="K17" s="248"/>
      <c r="L17" s="248"/>
    </row>
    <row r="18" spans="1:12" x14ac:dyDescent="0.35">
      <c r="A18" t="s">
        <v>283</v>
      </c>
      <c r="B18" s="251">
        <v>13382604</v>
      </c>
      <c r="C18" s="402" t="s">
        <v>513</v>
      </c>
      <c r="D18" s="400">
        <v>45621</v>
      </c>
      <c r="E18" s="248">
        <v>30</v>
      </c>
      <c r="F18" s="400">
        <f t="shared" si="0"/>
        <v>45651</v>
      </c>
      <c r="G18" s="248">
        <f t="shared" si="1"/>
        <v>6</v>
      </c>
      <c r="H18" s="248"/>
      <c r="I18" s="401">
        <f>B18</f>
        <v>13382604</v>
      </c>
      <c r="J18" s="248"/>
      <c r="K18" s="248"/>
      <c r="L18" s="248"/>
    </row>
    <row r="19" spans="1:12" x14ac:dyDescent="0.35">
      <c r="A19" t="s">
        <v>283</v>
      </c>
      <c r="B19" s="251">
        <v>5017477</v>
      </c>
      <c r="C19" s="402" t="s">
        <v>514</v>
      </c>
      <c r="D19" s="400">
        <v>45621</v>
      </c>
      <c r="E19" s="248">
        <v>30</v>
      </c>
      <c r="F19" s="400">
        <f t="shared" si="0"/>
        <v>45651</v>
      </c>
      <c r="G19" s="248">
        <f t="shared" si="1"/>
        <v>6</v>
      </c>
      <c r="H19" s="248"/>
      <c r="I19" s="401">
        <f t="shared" ref="I19:I23" si="3">B19</f>
        <v>5017477</v>
      </c>
      <c r="J19" s="248"/>
      <c r="K19" s="248"/>
      <c r="L19" s="248"/>
    </row>
    <row r="20" spans="1:12" x14ac:dyDescent="0.35">
      <c r="A20" t="s">
        <v>283</v>
      </c>
      <c r="B20" s="251">
        <v>8559432</v>
      </c>
      <c r="C20" s="402" t="s">
        <v>515</v>
      </c>
      <c r="D20" s="400">
        <v>45621</v>
      </c>
      <c r="E20" s="248">
        <v>30</v>
      </c>
      <c r="F20" s="400">
        <f t="shared" si="0"/>
        <v>45651</v>
      </c>
      <c r="G20" s="248">
        <f t="shared" si="1"/>
        <v>6</v>
      </c>
      <c r="H20" s="248"/>
      <c r="I20" s="401">
        <f t="shared" si="3"/>
        <v>8559432</v>
      </c>
      <c r="J20" s="248"/>
      <c r="K20" s="248"/>
      <c r="L20" s="248"/>
    </row>
    <row r="21" spans="1:12" x14ac:dyDescent="0.35">
      <c r="A21" t="s">
        <v>283</v>
      </c>
      <c r="B21" s="251">
        <v>5839809.9000000004</v>
      </c>
      <c r="C21" s="402" t="s">
        <v>516</v>
      </c>
      <c r="D21" s="400">
        <v>45621</v>
      </c>
      <c r="E21" s="248">
        <v>30</v>
      </c>
      <c r="F21" s="400">
        <f t="shared" si="0"/>
        <v>45651</v>
      </c>
      <c r="G21" s="248">
        <f t="shared" si="1"/>
        <v>6</v>
      </c>
      <c r="H21" s="248"/>
      <c r="I21" s="401">
        <f t="shared" si="3"/>
        <v>5839809.9000000004</v>
      </c>
      <c r="J21" s="248"/>
      <c r="K21" s="248"/>
      <c r="L21" s="248"/>
    </row>
    <row r="22" spans="1:12" x14ac:dyDescent="0.35">
      <c r="A22" t="s">
        <v>283</v>
      </c>
      <c r="B22" s="251">
        <v>4856250</v>
      </c>
      <c r="C22" s="402" t="s">
        <v>517</v>
      </c>
      <c r="D22" s="400">
        <v>45621</v>
      </c>
      <c r="E22" s="248">
        <v>30</v>
      </c>
      <c r="F22" s="400">
        <f t="shared" si="0"/>
        <v>45651</v>
      </c>
      <c r="G22" s="248">
        <f t="shared" si="1"/>
        <v>6</v>
      </c>
      <c r="H22" s="248"/>
      <c r="I22" s="401">
        <f t="shared" si="3"/>
        <v>4856250</v>
      </c>
      <c r="J22" s="248"/>
      <c r="K22" s="248"/>
      <c r="L22" s="248"/>
    </row>
    <row r="23" spans="1:12" x14ac:dyDescent="0.35">
      <c r="A23" t="s">
        <v>283</v>
      </c>
      <c r="B23" s="251">
        <v>4944184</v>
      </c>
      <c r="C23" s="402" t="s">
        <v>518</v>
      </c>
      <c r="D23" s="400">
        <v>45621</v>
      </c>
      <c r="E23" s="248">
        <v>30</v>
      </c>
      <c r="F23" s="400">
        <f t="shared" si="0"/>
        <v>45651</v>
      </c>
      <c r="G23" s="248">
        <f t="shared" si="1"/>
        <v>6</v>
      </c>
      <c r="H23" s="248"/>
      <c r="I23" s="401">
        <f t="shared" si="3"/>
        <v>4944184</v>
      </c>
      <c r="J23" s="248"/>
      <c r="K23" s="248"/>
      <c r="L23" s="248"/>
    </row>
    <row r="24" spans="1:12" x14ac:dyDescent="0.35">
      <c r="A24" t="s">
        <v>283</v>
      </c>
      <c r="B24" s="251">
        <v>2593670</v>
      </c>
      <c r="C24" s="402" t="s">
        <v>395</v>
      </c>
      <c r="D24" s="400">
        <v>45631</v>
      </c>
      <c r="E24" s="248">
        <v>30</v>
      </c>
      <c r="F24" s="400">
        <f t="shared" si="0"/>
        <v>45661</v>
      </c>
      <c r="G24" s="248">
        <f t="shared" si="1"/>
        <v>-4</v>
      </c>
      <c r="H24" s="401">
        <f t="shared" ref="H24:H27" si="4">B24</f>
        <v>2593670</v>
      </c>
      <c r="I24" s="401"/>
      <c r="J24" s="248"/>
      <c r="K24" s="248"/>
      <c r="L24" s="248"/>
    </row>
    <row r="25" spans="1:12" x14ac:dyDescent="0.35">
      <c r="A25" t="s">
        <v>283</v>
      </c>
      <c r="B25" s="251">
        <v>47416980</v>
      </c>
      <c r="C25" s="402" t="s">
        <v>519</v>
      </c>
      <c r="D25" s="400">
        <v>45655</v>
      </c>
      <c r="E25" s="248">
        <v>30</v>
      </c>
      <c r="F25" s="400">
        <f t="shared" si="0"/>
        <v>45685</v>
      </c>
      <c r="G25" s="248">
        <f t="shared" si="1"/>
        <v>-28</v>
      </c>
      <c r="H25" s="401">
        <f t="shared" si="4"/>
        <v>47416980</v>
      </c>
      <c r="I25" s="248"/>
      <c r="J25" s="248"/>
      <c r="K25" s="248"/>
      <c r="L25" s="248"/>
    </row>
    <row r="26" spans="1:12" x14ac:dyDescent="0.35">
      <c r="A26" t="s">
        <v>283</v>
      </c>
      <c r="B26" s="251">
        <v>5011650</v>
      </c>
      <c r="C26" s="402" t="s">
        <v>520</v>
      </c>
      <c r="D26" s="400">
        <v>45655</v>
      </c>
      <c r="E26" s="248">
        <v>30</v>
      </c>
      <c r="F26" s="400">
        <f t="shared" si="0"/>
        <v>45685</v>
      </c>
      <c r="G26" s="248">
        <f t="shared" si="1"/>
        <v>-28</v>
      </c>
      <c r="H26" s="401">
        <f t="shared" si="4"/>
        <v>5011650</v>
      </c>
      <c r="I26" s="248"/>
      <c r="J26" s="248"/>
      <c r="K26" s="248"/>
      <c r="L26" s="248"/>
    </row>
    <row r="27" spans="1:12" x14ac:dyDescent="0.35">
      <c r="A27" t="s">
        <v>283</v>
      </c>
      <c r="B27" s="251">
        <v>5137524</v>
      </c>
      <c r="C27" s="402" t="s">
        <v>521</v>
      </c>
      <c r="D27" s="400">
        <v>45655</v>
      </c>
      <c r="E27" s="248">
        <v>30</v>
      </c>
      <c r="F27" s="400">
        <f t="shared" si="0"/>
        <v>45685</v>
      </c>
      <c r="G27" s="248">
        <f t="shared" si="1"/>
        <v>-28</v>
      </c>
      <c r="H27" s="401">
        <f t="shared" si="4"/>
        <v>5137524</v>
      </c>
      <c r="I27" s="248"/>
      <c r="J27" s="248"/>
      <c r="K27" s="248"/>
      <c r="L27" s="248"/>
    </row>
    <row r="28" spans="1:12" x14ac:dyDescent="0.35">
      <c r="B28" s="403"/>
      <c r="C28" s="248"/>
      <c r="D28" s="400"/>
      <c r="E28" s="248"/>
      <c r="F28" s="400"/>
      <c r="G28" s="248"/>
      <c r="H28" s="401"/>
      <c r="I28" s="248"/>
      <c r="J28" s="248"/>
      <c r="K28" s="248"/>
      <c r="L28" s="248"/>
    </row>
    <row r="29" spans="1:12" x14ac:dyDescent="0.35">
      <c r="A29" t="s">
        <v>296</v>
      </c>
      <c r="B29" s="403">
        <v>31635000</v>
      </c>
      <c r="C29" s="248">
        <v>819</v>
      </c>
      <c r="D29" s="400">
        <v>45598</v>
      </c>
      <c r="E29" s="248">
        <v>30</v>
      </c>
      <c r="F29" s="400">
        <f t="shared" si="0"/>
        <v>45628</v>
      </c>
      <c r="G29" s="248">
        <f t="shared" si="1"/>
        <v>29</v>
      </c>
      <c r="H29" s="401"/>
      <c r="I29" s="401">
        <f>B29</f>
        <v>31635000</v>
      </c>
      <c r="J29" s="248"/>
      <c r="K29" s="248"/>
      <c r="L29" s="248"/>
    </row>
    <row r="30" spans="1:12" x14ac:dyDescent="0.35">
      <c r="B30" s="251"/>
      <c r="C30" s="248"/>
      <c r="D30" s="400"/>
      <c r="E30" s="248"/>
      <c r="F30" s="400"/>
      <c r="G30" s="248"/>
      <c r="H30" s="401"/>
      <c r="I30" s="248"/>
      <c r="J30" s="248"/>
      <c r="K30" s="248"/>
      <c r="L30" s="248"/>
    </row>
    <row r="31" spans="1:12" x14ac:dyDescent="0.35">
      <c r="A31" t="s">
        <v>299</v>
      </c>
      <c r="B31" s="403">
        <v>263573280</v>
      </c>
      <c r="C31" s="248">
        <v>991</v>
      </c>
      <c r="D31" s="400">
        <v>45644</v>
      </c>
      <c r="E31" s="248">
        <v>30</v>
      </c>
      <c r="F31" s="400">
        <f t="shared" si="0"/>
        <v>45674</v>
      </c>
      <c r="G31" s="248">
        <f t="shared" si="1"/>
        <v>-17</v>
      </c>
      <c r="H31" s="401">
        <f>B31</f>
        <v>263573280</v>
      </c>
      <c r="I31" s="248"/>
      <c r="J31" s="401"/>
      <c r="K31" s="248"/>
      <c r="L31" s="248"/>
    </row>
    <row r="32" spans="1:12" x14ac:dyDescent="0.35">
      <c r="A32" t="s">
        <v>299</v>
      </c>
      <c r="B32" s="403">
        <v>195716165</v>
      </c>
      <c r="C32" s="248">
        <v>990</v>
      </c>
      <c r="D32" s="400">
        <v>45644</v>
      </c>
      <c r="E32" s="248">
        <v>30</v>
      </c>
      <c r="F32" s="400">
        <f t="shared" si="0"/>
        <v>45674</v>
      </c>
      <c r="G32" s="248">
        <f t="shared" si="1"/>
        <v>-17</v>
      </c>
      <c r="H32" s="401">
        <f>B32</f>
        <v>195716165</v>
      </c>
      <c r="I32" s="248"/>
      <c r="J32" s="401"/>
      <c r="K32" s="248"/>
      <c r="L32" s="248"/>
    </row>
    <row r="33" spans="1:12" x14ac:dyDescent="0.35">
      <c r="A33" t="s">
        <v>299</v>
      </c>
      <c r="B33" s="403">
        <v>258146422</v>
      </c>
      <c r="C33" s="248">
        <v>989</v>
      </c>
      <c r="D33" s="400">
        <v>45644</v>
      </c>
      <c r="E33" s="248">
        <v>30</v>
      </c>
      <c r="F33" s="400">
        <f t="shared" si="0"/>
        <v>45674</v>
      </c>
      <c r="G33" s="248">
        <f t="shared" si="1"/>
        <v>-17</v>
      </c>
      <c r="H33" s="401">
        <f>B33</f>
        <v>258146422</v>
      </c>
      <c r="I33" s="248"/>
      <c r="J33" s="401"/>
      <c r="K33" s="248"/>
      <c r="L33" s="248"/>
    </row>
    <row r="34" spans="1:12" x14ac:dyDescent="0.35">
      <c r="A34" t="s">
        <v>299</v>
      </c>
      <c r="B34" s="403">
        <v>97381200</v>
      </c>
      <c r="C34" s="248">
        <v>948</v>
      </c>
      <c r="D34" s="400">
        <v>45619</v>
      </c>
      <c r="E34" s="248">
        <v>30</v>
      </c>
      <c r="F34" s="400">
        <f t="shared" si="0"/>
        <v>45649</v>
      </c>
      <c r="G34" s="248">
        <f t="shared" si="1"/>
        <v>8</v>
      </c>
      <c r="H34" s="401"/>
      <c r="I34" s="401">
        <f>B34</f>
        <v>97381200</v>
      </c>
      <c r="J34" s="401"/>
      <c r="K34" s="248"/>
      <c r="L34" s="248"/>
    </row>
    <row r="35" spans="1:12" x14ac:dyDescent="0.35">
      <c r="A35" t="s">
        <v>299</v>
      </c>
      <c r="B35" s="403">
        <v>133422750</v>
      </c>
      <c r="C35" s="248">
        <v>943</v>
      </c>
      <c r="D35" s="400">
        <v>45618</v>
      </c>
      <c r="E35" s="248">
        <v>30</v>
      </c>
      <c r="F35" s="400">
        <f t="shared" si="0"/>
        <v>45648</v>
      </c>
      <c r="G35" s="248">
        <f t="shared" si="1"/>
        <v>9</v>
      </c>
      <c r="H35" s="401"/>
      <c r="I35" s="401">
        <f>B35</f>
        <v>133422750</v>
      </c>
      <c r="J35" s="401"/>
      <c r="K35" s="248"/>
      <c r="L35" s="248"/>
    </row>
    <row r="36" spans="1:12" x14ac:dyDescent="0.35">
      <c r="A36" t="s">
        <v>299</v>
      </c>
      <c r="B36" s="403">
        <v>259527644</v>
      </c>
      <c r="C36" s="248">
        <v>897</v>
      </c>
      <c r="D36" s="400">
        <v>45608</v>
      </c>
      <c r="E36" s="248">
        <v>30</v>
      </c>
      <c r="F36" s="400">
        <f t="shared" si="0"/>
        <v>45638</v>
      </c>
      <c r="G36" s="248">
        <f t="shared" si="1"/>
        <v>19</v>
      </c>
      <c r="H36" s="401"/>
      <c r="I36" s="401">
        <f>B36</f>
        <v>259527644</v>
      </c>
      <c r="J36" s="401"/>
      <c r="K36" s="248"/>
      <c r="L36" s="248"/>
    </row>
    <row r="37" spans="1:12" x14ac:dyDescent="0.35">
      <c r="A37" t="s">
        <v>299</v>
      </c>
      <c r="B37" s="403">
        <v>369633462</v>
      </c>
      <c r="C37" s="248">
        <v>851</v>
      </c>
      <c r="D37" s="400">
        <v>45598</v>
      </c>
      <c r="E37" s="248">
        <v>30</v>
      </c>
      <c r="F37" s="400">
        <f t="shared" si="0"/>
        <v>45628</v>
      </c>
      <c r="G37" s="248">
        <f t="shared" si="1"/>
        <v>29</v>
      </c>
      <c r="H37" s="401"/>
      <c r="I37" s="401">
        <f>B37</f>
        <v>369633462</v>
      </c>
      <c r="J37" s="248"/>
      <c r="K37" s="248"/>
      <c r="L37" s="248"/>
    </row>
    <row r="38" spans="1:12" x14ac:dyDescent="0.35">
      <c r="A38" t="s">
        <v>299</v>
      </c>
      <c r="B38" s="403">
        <v>289827482</v>
      </c>
      <c r="C38" s="248">
        <v>847</v>
      </c>
      <c r="D38" s="400">
        <v>45597</v>
      </c>
      <c r="E38" s="248">
        <v>30</v>
      </c>
      <c r="F38" s="400">
        <f t="shared" si="0"/>
        <v>45627</v>
      </c>
      <c r="G38" s="248">
        <f t="shared" si="1"/>
        <v>30</v>
      </c>
      <c r="H38" s="401"/>
      <c r="I38" s="401">
        <f>B38</f>
        <v>289827482</v>
      </c>
      <c r="J38" s="248"/>
      <c r="K38" s="248"/>
      <c r="L38" s="248"/>
    </row>
    <row r="39" spans="1:12" x14ac:dyDescent="0.35">
      <c r="A39" t="s">
        <v>299</v>
      </c>
      <c r="B39" s="403">
        <v>69901783</v>
      </c>
      <c r="C39" s="248">
        <v>813</v>
      </c>
      <c r="D39" s="400">
        <v>45591</v>
      </c>
      <c r="E39" s="248">
        <v>30</v>
      </c>
      <c r="F39" s="400">
        <f t="shared" si="0"/>
        <v>45621</v>
      </c>
      <c r="G39" s="248">
        <f t="shared" si="1"/>
        <v>36</v>
      </c>
      <c r="H39" s="401"/>
      <c r="I39" s="401"/>
      <c r="J39" s="401">
        <f>B39</f>
        <v>69901783</v>
      </c>
      <c r="K39" s="248"/>
      <c r="L39" s="248"/>
    </row>
    <row r="40" spans="1:12" x14ac:dyDescent="0.35">
      <c r="A40" t="s">
        <v>299</v>
      </c>
      <c r="B40" s="403">
        <v>132927190</v>
      </c>
      <c r="C40" s="248">
        <v>805</v>
      </c>
      <c r="D40" s="400">
        <v>45590</v>
      </c>
      <c r="E40" s="248">
        <v>30</v>
      </c>
      <c r="F40" s="400">
        <f t="shared" si="0"/>
        <v>45620</v>
      </c>
      <c r="G40" s="248">
        <f t="shared" si="1"/>
        <v>37</v>
      </c>
      <c r="H40" s="401"/>
      <c r="I40" s="401"/>
      <c r="J40" s="401">
        <f>B40</f>
        <v>132927190</v>
      </c>
      <c r="K40" s="248"/>
      <c r="L40" s="248"/>
    </row>
    <row r="41" spans="1:12" x14ac:dyDescent="0.35">
      <c r="B41" s="403"/>
      <c r="C41" s="248"/>
      <c r="D41" s="400"/>
      <c r="E41" s="248"/>
      <c r="F41" s="400"/>
      <c r="G41" s="248"/>
      <c r="H41" s="401"/>
      <c r="I41" s="401"/>
      <c r="J41" s="248"/>
      <c r="K41" s="248"/>
      <c r="L41" s="248"/>
    </row>
    <row r="42" spans="1:12" x14ac:dyDescent="0.35">
      <c r="B42" s="251"/>
      <c r="C42" s="248"/>
      <c r="D42" s="248"/>
      <c r="E42" s="248"/>
      <c r="F42" s="400"/>
      <c r="G42" s="248"/>
      <c r="H42" s="248"/>
      <c r="I42" s="248"/>
      <c r="J42" s="248"/>
      <c r="K42" s="248"/>
      <c r="L42" s="248"/>
    </row>
    <row r="43" spans="1:12" x14ac:dyDescent="0.35">
      <c r="A43" t="s">
        <v>307</v>
      </c>
      <c r="B43" s="403">
        <v>23976000</v>
      </c>
      <c r="C43" s="248">
        <v>859</v>
      </c>
      <c r="D43" s="400">
        <v>45618</v>
      </c>
      <c r="E43" s="248">
        <v>30</v>
      </c>
      <c r="F43" s="400">
        <f t="shared" ref="F43:F49" si="5">D43+E43</f>
        <v>45648</v>
      </c>
      <c r="G43" s="248">
        <f t="shared" si="1"/>
        <v>9</v>
      </c>
      <c r="H43" s="401"/>
      <c r="I43" s="401">
        <f t="shared" ref="I43:I44" si="6">B43</f>
        <v>23976000</v>
      </c>
      <c r="J43" s="248"/>
      <c r="K43" s="248"/>
      <c r="L43" s="248"/>
    </row>
    <row r="44" spans="1:12" x14ac:dyDescent="0.35">
      <c r="A44" t="s">
        <v>307</v>
      </c>
      <c r="B44" s="403">
        <v>23976000</v>
      </c>
      <c r="C44" s="248">
        <v>860</v>
      </c>
      <c r="D44" s="400">
        <v>45618</v>
      </c>
      <c r="E44" s="248">
        <v>30</v>
      </c>
      <c r="F44" s="400">
        <f t="shared" si="5"/>
        <v>45648</v>
      </c>
      <c r="G44" s="248">
        <f t="shared" si="1"/>
        <v>9</v>
      </c>
      <c r="H44" s="401"/>
      <c r="I44" s="401">
        <f t="shared" si="6"/>
        <v>23976000</v>
      </c>
      <c r="J44" s="248"/>
      <c r="K44" s="248"/>
      <c r="L44" s="248"/>
    </row>
    <row r="45" spans="1:12" x14ac:dyDescent="0.35">
      <c r="A45" t="s">
        <v>307</v>
      </c>
      <c r="B45" s="403">
        <v>11188800</v>
      </c>
      <c r="C45" s="248">
        <v>908</v>
      </c>
      <c r="D45" s="400">
        <v>45635</v>
      </c>
      <c r="E45" s="248">
        <v>30</v>
      </c>
      <c r="F45" s="400">
        <f t="shared" si="5"/>
        <v>45665</v>
      </c>
      <c r="G45" s="248">
        <f t="shared" si="1"/>
        <v>-8</v>
      </c>
      <c r="H45" s="401">
        <f>B45</f>
        <v>11188800</v>
      </c>
      <c r="I45" s="248"/>
      <c r="J45" s="248"/>
      <c r="K45" s="248"/>
      <c r="L45" s="248"/>
    </row>
    <row r="46" spans="1:12" x14ac:dyDescent="0.35">
      <c r="A46" s="248"/>
      <c r="B46" s="251"/>
      <c r="C46" s="248"/>
      <c r="D46" s="400"/>
      <c r="E46" s="248"/>
      <c r="F46" s="400"/>
      <c r="G46" s="248"/>
      <c r="H46" s="401"/>
      <c r="I46" s="248"/>
      <c r="J46" s="248"/>
      <c r="K46" s="248"/>
      <c r="L46" s="248"/>
    </row>
    <row r="47" spans="1:12" x14ac:dyDescent="0.35">
      <c r="A47" s="404" t="s">
        <v>310</v>
      </c>
      <c r="B47" s="403">
        <v>3018928</v>
      </c>
      <c r="C47" s="248">
        <v>3527</v>
      </c>
      <c r="D47" s="400">
        <v>45653</v>
      </c>
      <c r="E47" s="248">
        <v>30</v>
      </c>
      <c r="F47" s="400">
        <f t="shared" si="5"/>
        <v>45683</v>
      </c>
      <c r="G47" s="248">
        <f t="shared" si="1"/>
        <v>-26</v>
      </c>
      <c r="H47" s="401">
        <f>B47</f>
        <v>3018928</v>
      </c>
      <c r="I47" s="401"/>
      <c r="J47" s="248"/>
      <c r="K47" s="248"/>
      <c r="L47" s="248"/>
    </row>
    <row r="48" spans="1:12" x14ac:dyDescent="0.35">
      <c r="A48" s="404" t="s">
        <v>310</v>
      </c>
      <c r="B48" s="403">
        <f>2968625-538843</f>
        <v>2429782</v>
      </c>
      <c r="C48" s="248">
        <v>3287</v>
      </c>
      <c r="D48" s="400">
        <v>45627</v>
      </c>
      <c r="E48" s="248">
        <v>30</v>
      </c>
      <c r="F48" s="400">
        <f t="shared" si="5"/>
        <v>45657</v>
      </c>
      <c r="G48" s="248">
        <f t="shared" si="1"/>
        <v>0</v>
      </c>
      <c r="H48" s="401">
        <f>B48</f>
        <v>2429782</v>
      </c>
      <c r="I48" s="401"/>
      <c r="J48" s="248"/>
      <c r="K48" s="248"/>
      <c r="L48" s="248"/>
    </row>
    <row r="49" spans="1:12" x14ac:dyDescent="0.35">
      <c r="A49" s="404" t="s">
        <v>310</v>
      </c>
      <c r="B49" s="403">
        <v>26987500</v>
      </c>
      <c r="C49" s="248">
        <v>3226</v>
      </c>
      <c r="D49" s="400">
        <v>45624</v>
      </c>
      <c r="E49" s="248">
        <v>30</v>
      </c>
      <c r="F49" s="400">
        <f t="shared" si="5"/>
        <v>45654</v>
      </c>
      <c r="G49" s="248">
        <f t="shared" si="1"/>
        <v>3</v>
      </c>
      <c r="H49" s="248"/>
      <c r="I49" s="401">
        <f>B49</f>
        <v>26987500</v>
      </c>
      <c r="J49" s="248"/>
      <c r="K49" s="248"/>
      <c r="L49" s="248"/>
    </row>
    <row r="50" spans="1:12" x14ac:dyDescent="0.35">
      <c r="A50" s="404"/>
      <c r="B50" s="403"/>
      <c r="C50" s="248"/>
      <c r="D50" s="248"/>
      <c r="E50" s="248"/>
      <c r="F50" s="400"/>
      <c r="G50" s="248"/>
      <c r="H50" s="248"/>
      <c r="I50" s="248"/>
      <c r="J50" s="248"/>
      <c r="K50" s="248"/>
      <c r="L50" s="248"/>
    </row>
    <row r="51" spans="1:12" x14ac:dyDescent="0.35">
      <c r="A51" s="248" t="s">
        <v>312</v>
      </c>
      <c r="B51" s="403">
        <v>20535000</v>
      </c>
      <c r="C51" s="248">
        <v>828</v>
      </c>
      <c r="D51" s="400">
        <v>45610</v>
      </c>
      <c r="E51" s="248">
        <v>30</v>
      </c>
      <c r="F51" s="400">
        <f t="shared" si="0"/>
        <v>45640</v>
      </c>
      <c r="G51" s="248">
        <f t="shared" si="1"/>
        <v>17</v>
      </c>
      <c r="H51" s="248"/>
      <c r="I51" s="401">
        <f>B51</f>
        <v>20535000</v>
      </c>
      <c r="J51" s="248"/>
      <c r="K51" s="248"/>
      <c r="L51" s="248"/>
    </row>
    <row r="52" spans="1:12" x14ac:dyDescent="0.35">
      <c r="A52" s="248"/>
      <c r="B52" s="403"/>
      <c r="C52" s="248"/>
      <c r="D52" s="400"/>
      <c r="E52" s="248"/>
      <c r="F52" s="400"/>
      <c r="G52" s="248"/>
      <c r="H52" s="248"/>
      <c r="I52" s="401"/>
      <c r="J52" s="248"/>
      <c r="K52" s="248"/>
      <c r="L52" s="248"/>
    </row>
    <row r="53" spans="1:12" x14ac:dyDescent="0.35">
      <c r="A53" s="404" t="s">
        <v>326</v>
      </c>
      <c r="B53" s="403">
        <v>1200000</v>
      </c>
      <c r="C53" s="405" t="s">
        <v>408</v>
      </c>
      <c r="D53" s="400">
        <v>45548</v>
      </c>
      <c r="E53" s="248">
        <v>30</v>
      </c>
      <c r="F53" s="400">
        <f t="shared" ref="F53:F81" si="7">D53+E53</f>
        <v>45578</v>
      </c>
      <c r="G53" s="248">
        <f t="shared" ref="G53:G69" si="8">$A$3-F53</f>
        <v>79</v>
      </c>
      <c r="H53" s="248"/>
      <c r="I53" s="248"/>
      <c r="J53" s="248"/>
      <c r="K53" s="401">
        <f>B53</f>
        <v>1200000</v>
      </c>
      <c r="L53" s="248"/>
    </row>
    <row r="54" spans="1:12" x14ac:dyDescent="0.35">
      <c r="A54" s="404" t="s">
        <v>326</v>
      </c>
      <c r="B54" s="403">
        <v>825000</v>
      </c>
      <c r="C54" s="405" t="s">
        <v>522</v>
      </c>
      <c r="D54" s="400">
        <v>45586</v>
      </c>
      <c r="E54" s="248">
        <v>30</v>
      </c>
      <c r="F54" s="400">
        <f t="shared" si="7"/>
        <v>45616</v>
      </c>
      <c r="G54" s="248">
        <f t="shared" si="8"/>
        <v>41</v>
      </c>
      <c r="H54" s="248"/>
      <c r="I54" s="248"/>
      <c r="J54" s="401">
        <f t="shared" ref="J54:J57" si="9">B54</f>
        <v>825000</v>
      </c>
      <c r="K54" s="248"/>
      <c r="L54" s="248"/>
    </row>
    <row r="55" spans="1:12" x14ac:dyDescent="0.35">
      <c r="A55" s="404" t="s">
        <v>326</v>
      </c>
      <c r="B55" s="403">
        <v>3363500</v>
      </c>
      <c r="C55" s="405" t="s">
        <v>411</v>
      </c>
      <c r="D55" s="400">
        <v>45588</v>
      </c>
      <c r="E55" s="248">
        <v>30</v>
      </c>
      <c r="F55" s="400">
        <f t="shared" si="7"/>
        <v>45618</v>
      </c>
      <c r="G55" s="248">
        <f t="shared" si="8"/>
        <v>39</v>
      </c>
      <c r="H55" s="248"/>
      <c r="I55" s="248"/>
      <c r="J55" s="401">
        <f t="shared" si="9"/>
        <v>3363500</v>
      </c>
      <c r="K55" s="248"/>
      <c r="L55" s="248"/>
    </row>
    <row r="56" spans="1:12" x14ac:dyDescent="0.35">
      <c r="A56" s="404" t="s">
        <v>326</v>
      </c>
      <c r="B56" s="403">
        <v>4864000</v>
      </c>
      <c r="C56" s="405" t="s">
        <v>412</v>
      </c>
      <c r="D56" s="400">
        <v>45589</v>
      </c>
      <c r="E56" s="248">
        <v>30</v>
      </c>
      <c r="F56" s="400">
        <f t="shared" si="7"/>
        <v>45619</v>
      </c>
      <c r="G56" s="248">
        <f t="shared" si="8"/>
        <v>38</v>
      </c>
      <c r="H56" s="248"/>
      <c r="I56" s="248"/>
      <c r="J56" s="401">
        <f t="shared" si="9"/>
        <v>4864000</v>
      </c>
      <c r="K56" s="248"/>
      <c r="L56" s="248"/>
    </row>
    <row r="57" spans="1:12" x14ac:dyDescent="0.35">
      <c r="A57" s="404" t="s">
        <v>326</v>
      </c>
      <c r="B57" s="403">
        <v>2340000</v>
      </c>
      <c r="C57" s="405" t="s">
        <v>413</v>
      </c>
      <c r="D57" s="400">
        <v>45594</v>
      </c>
      <c r="E57" s="248">
        <v>30</v>
      </c>
      <c r="F57" s="400">
        <f t="shared" si="7"/>
        <v>45624</v>
      </c>
      <c r="G57" s="248">
        <f t="shared" si="8"/>
        <v>33</v>
      </c>
      <c r="H57" s="248"/>
      <c r="I57" s="248"/>
      <c r="J57" s="401">
        <f t="shared" si="9"/>
        <v>2340000</v>
      </c>
      <c r="K57" s="248"/>
      <c r="L57" s="248"/>
    </row>
    <row r="58" spans="1:12" x14ac:dyDescent="0.35">
      <c r="A58" s="404" t="s">
        <v>326</v>
      </c>
      <c r="B58" s="403">
        <v>1600000</v>
      </c>
      <c r="C58" s="405" t="s">
        <v>392</v>
      </c>
      <c r="D58" s="400">
        <v>45597</v>
      </c>
      <c r="E58" s="248">
        <v>30</v>
      </c>
      <c r="F58" s="400">
        <f t="shared" si="7"/>
        <v>45627</v>
      </c>
      <c r="G58" s="248">
        <f t="shared" si="8"/>
        <v>30</v>
      </c>
      <c r="H58" s="248"/>
      <c r="I58" s="401">
        <f t="shared" ref="I58:I66" si="10">B58</f>
        <v>1600000</v>
      </c>
      <c r="J58" s="248"/>
      <c r="K58" s="248"/>
      <c r="L58" s="248"/>
    </row>
    <row r="59" spans="1:12" x14ac:dyDescent="0.35">
      <c r="A59" s="404" t="s">
        <v>326</v>
      </c>
      <c r="B59" s="403">
        <f>850500-1500</f>
        <v>849000</v>
      </c>
      <c r="C59" s="405" t="s">
        <v>523</v>
      </c>
      <c r="D59" s="400">
        <v>45601</v>
      </c>
      <c r="E59" s="248">
        <v>30</v>
      </c>
      <c r="F59" s="400">
        <f t="shared" si="7"/>
        <v>45631</v>
      </c>
      <c r="G59" s="248">
        <f t="shared" si="8"/>
        <v>26</v>
      </c>
      <c r="H59" s="248"/>
      <c r="I59" s="401">
        <f t="shared" si="10"/>
        <v>849000</v>
      </c>
      <c r="J59" s="248"/>
      <c r="K59" s="248"/>
      <c r="L59" s="248"/>
    </row>
    <row r="60" spans="1:12" x14ac:dyDescent="0.35">
      <c r="A60" s="404" t="s">
        <v>326</v>
      </c>
      <c r="B60" s="403">
        <v>2280000</v>
      </c>
      <c r="C60" s="405" t="s">
        <v>524</v>
      </c>
      <c r="D60" s="400">
        <v>45608</v>
      </c>
      <c r="E60" s="248">
        <v>30</v>
      </c>
      <c r="F60" s="400">
        <f t="shared" si="7"/>
        <v>45638</v>
      </c>
      <c r="G60" s="248">
        <f t="shared" si="8"/>
        <v>19</v>
      </c>
      <c r="H60" s="248"/>
      <c r="I60" s="401">
        <f t="shared" si="10"/>
        <v>2280000</v>
      </c>
      <c r="J60" s="248"/>
      <c r="K60" s="248"/>
      <c r="L60" s="248"/>
    </row>
    <row r="61" spans="1:12" x14ac:dyDescent="0.35">
      <c r="A61" s="404" t="s">
        <v>326</v>
      </c>
      <c r="B61" s="403">
        <v>640000</v>
      </c>
      <c r="C61" s="405" t="s">
        <v>525</v>
      </c>
      <c r="D61" s="400">
        <v>45611</v>
      </c>
      <c r="E61" s="248">
        <v>30</v>
      </c>
      <c r="F61" s="400">
        <f t="shared" si="7"/>
        <v>45641</v>
      </c>
      <c r="G61" s="248">
        <f t="shared" si="8"/>
        <v>16</v>
      </c>
      <c r="H61" s="248"/>
      <c r="I61" s="401">
        <f t="shared" si="10"/>
        <v>640000</v>
      </c>
      <c r="J61" s="248"/>
      <c r="K61" s="248"/>
      <c r="L61" s="248"/>
    </row>
    <row r="62" spans="1:12" x14ac:dyDescent="0.35">
      <c r="A62" s="404" t="s">
        <v>326</v>
      </c>
      <c r="B62" s="403">
        <v>1540000</v>
      </c>
      <c r="C62" s="405" t="s">
        <v>526</v>
      </c>
      <c r="D62" s="400">
        <v>45611</v>
      </c>
      <c r="E62" s="248">
        <v>30</v>
      </c>
      <c r="F62" s="400">
        <f t="shared" si="7"/>
        <v>45641</v>
      </c>
      <c r="G62" s="248">
        <f t="shared" si="8"/>
        <v>16</v>
      </c>
      <c r="H62" s="248"/>
      <c r="I62" s="401">
        <f t="shared" si="10"/>
        <v>1540000</v>
      </c>
      <c r="J62" s="248"/>
      <c r="K62" s="248"/>
      <c r="L62" s="248"/>
    </row>
    <row r="63" spans="1:12" x14ac:dyDescent="0.35">
      <c r="A63" s="404" t="s">
        <v>326</v>
      </c>
      <c r="B63" s="403">
        <v>1600000</v>
      </c>
      <c r="C63" s="405" t="s">
        <v>527</v>
      </c>
      <c r="D63" s="400">
        <v>45615</v>
      </c>
      <c r="E63" s="248">
        <v>30</v>
      </c>
      <c r="F63" s="400">
        <f t="shared" si="7"/>
        <v>45645</v>
      </c>
      <c r="G63" s="248">
        <f t="shared" si="8"/>
        <v>12</v>
      </c>
      <c r="H63" s="248"/>
      <c r="I63" s="401">
        <f t="shared" si="10"/>
        <v>1600000</v>
      </c>
      <c r="J63" s="248"/>
      <c r="K63" s="248"/>
      <c r="L63" s="248"/>
    </row>
    <row r="64" spans="1:12" x14ac:dyDescent="0.35">
      <c r="A64" s="404" t="s">
        <v>326</v>
      </c>
      <c r="B64" s="403">
        <v>580000</v>
      </c>
      <c r="C64" s="405" t="s">
        <v>528</v>
      </c>
      <c r="D64" s="400">
        <v>45615</v>
      </c>
      <c r="E64" s="248">
        <v>30</v>
      </c>
      <c r="F64" s="400">
        <f t="shared" si="7"/>
        <v>45645</v>
      </c>
      <c r="G64" s="248">
        <f t="shared" si="8"/>
        <v>12</v>
      </c>
      <c r="H64" s="248"/>
      <c r="I64" s="401">
        <f t="shared" si="10"/>
        <v>580000</v>
      </c>
      <c r="J64" s="248"/>
      <c r="K64" s="248"/>
      <c r="L64" s="248"/>
    </row>
    <row r="65" spans="1:13" x14ac:dyDescent="0.35">
      <c r="A65" s="404" t="s">
        <v>326</v>
      </c>
      <c r="B65" s="403">
        <v>718000</v>
      </c>
      <c r="C65" s="405" t="s">
        <v>529</v>
      </c>
      <c r="D65" s="400">
        <v>45615</v>
      </c>
      <c r="E65" s="248">
        <v>30</v>
      </c>
      <c r="F65" s="400">
        <f t="shared" si="7"/>
        <v>45645</v>
      </c>
      <c r="G65" s="248">
        <f t="shared" si="8"/>
        <v>12</v>
      </c>
      <c r="H65" s="248"/>
      <c r="I65" s="401">
        <f t="shared" si="10"/>
        <v>718000</v>
      </c>
      <c r="J65" s="248"/>
      <c r="K65" s="248"/>
      <c r="L65" s="248"/>
    </row>
    <row r="66" spans="1:13" x14ac:dyDescent="0.35">
      <c r="A66" s="404" t="s">
        <v>326</v>
      </c>
      <c r="B66" s="403">
        <v>1005000</v>
      </c>
      <c r="C66" s="405" t="s">
        <v>394</v>
      </c>
      <c r="D66" s="400">
        <v>45626</v>
      </c>
      <c r="E66" s="248">
        <v>30</v>
      </c>
      <c r="F66" s="400">
        <f t="shared" si="7"/>
        <v>45656</v>
      </c>
      <c r="G66" s="248">
        <f t="shared" si="8"/>
        <v>1</v>
      </c>
      <c r="H66" s="248"/>
      <c r="I66" s="401">
        <f t="shared" si="10"/>
        <v>1005000</v>
      </c>
      <c r="J66" s="248"/>
      <c r="K66" s="248"/>
      <c r="L66" s="248"/>
    </row>
    <row r="67" spans="1:13" x14ac:dyDescent="0.35">
      <c r="A67" s="404" t="s">
        <v>326</v>
      </c>
      <c r="B67" s="403">
        <v>1342500</v>
      </c>
      <c r="C67" s="405" t="s">
        <v>530</v>
      </c>
      <c r="D67" s="400">
        <v>45629</v>
      </c>
      <c r="E67" s="248">
        <v>30</v>
      </c>
      <c r="F67" s="400">
        <f t="shared" si="7"/>
        <v>45659</v>
      </c>
      <c r="G67" s="248">
        <f t="shared" si="8"/>
        <v>-2</v>
      </c>
      <c r="H67" s="401">
        <f t="shared" ref="H67:H70" si="11">B67</f>
        <v>1342500</v>
      </c>
      <c r="I67" s="248"/>
      <c r="J67" s="248"/>
      <c r="K67" s="248"/>
      <c r="L67" s="248"/>
    </row>
    <row r="68" spans="1:13" x14ac:dyDescent="0.35">
      <c r="A68" s="404" t="s">
        <v>326</v>
      </c>
      <c r="B68" s="403">
        <v>105000</v>
      </c>
      <c r="C68" s="405" t="s">
        <v>531</v>
      </c>
      <c r="D68" s="400">
        <v>45637</v>
      </c>
      <c r="E68" s="248">
        <v>30</v>
      </c>
      <c r="F68" s="400">
        <f t="shared" si="7"/>
        <v>45667</v>
      </c>
      <c r="G68" s="248">
        <f t="shared" si="8"/>
        <v>-10</v>
      </c>
      <c r="H68" s="401">
        <f t="shared" si="11"/>
        <v>105000</v>
      </c>
      <c r="I68" s="248"/>
      <c r="J68" s="248"/>
      <c r="K68" s="248"/>
      <c r="L68" s="248"/>
    </row>
    <row r="69" spans="1:13" x14ac:dyDescent="0.35">
      <c r="A69" s="404" t="s">
        <v>326</v>
      </c>
      <c r="B69" s="403">
        <v>350000</v>
      </c>
      <c r="C69" s="405" t="s">
        <v>532</v>
      </c>
      <c r="D69" s="400">
        <v>45643</v>
      </c>
      <c r="E69" s="248">
        <v>30</v>
      </c>
      <c r="F69" s="400">
        <f t="shared" si="7"/>
        <v>45673</v>
      </c>
      <c r="G69" s="248">
        <f t="shared" si="8"/>
        <v>-16</v>
      </c>
      <c r="H69" s="401">
        <f t="shared" si="11"/>
        <v>350000</v>
      </c>
      <c r="I69" s="248"/>
      <c r="J69" s="248"/>
      <c r="K69" s="248"/>
      <c r="L69" s="248"/>
    </row>
    <row r="70" spans="1:13" x14ac:dyDescent="0.35">
      <c r="A70" s="404" t="s">
        <v>326</v>
      </c>
      <c r="B70" s="251">
        <v>300000</v>
      </c>
      <c r="C70" s="405" t="s">
        <v>393</v>
      </c>
      <c r="D70" s="400">
        <v>45646</v>
      </c>
      <c r="E70" s="248">
        <v>30</v>
      </c>
      <c r="F70" s="400">
        <f t="shared" si="7"/>
        <v>45676</v>
      </c>
      <c r="G70" s="248">
        <f t="shared" si="1"/>
        <v>-19</v>
      </c>
      <c r="H70" s="401">
        <f t="shared" si="11"/>
        <v>300000</v>
      </c>
      <c r="I70" s="248"/>
      <c r="J70" s="248"/>
      <c r="K70" s="248"/>
      <c r="L70" s="248"/>
    </row>
    <row r="71" spans="1:13" x14ac:dyDescent="0.35">
      <c r="A71" s="248"/>
      <c r="B71" s="251"/>
      <c r="C71" s="248"/>
      <c r="D71" s="248"/>
      <c r="E71" s="248"/>
      <c r="F71" s="400"/>
      <c r="G71" s="248"/>
      <c r="H71" s="248"/>
      <c r="I71" s="248"/>
      <c r="J71" s="248"/>
      <c r="K71" s="248"/>
      <c r="L71" s="248"/>
    </row>
    <row r="72" spans="1:13" x14ac:dyDescent="0.35">
      <c r="A72" s="248" t="s">
        <v>263</v>
      </c>
      <c r="B72" s="403">
        <v>596070</v>
      </c>
      <c r="C72" s="248">
        <v>956</v>
      </c>
      <c r="D72" s="400">
        <v>45657</v>
      </c>
      <c r="E72" s="248">
        <v>30</v>
      </c>
      <c r="F72" s="400">
        <f t="shared" si="7"/>
        <v>45687</v>
      </c>
      <c r="G72" s="248">
        <f t="shared" si="1"/>
        <v>-30</v>
      </c>
      <c r="H72" s="401">
        <f>B72</f>
        <v>596070</v>
      </c>
      <c r="I72" s="248"/>
      <c r="J72" s="248"/>
      <c r="K72" s="248"/>
      <c r="L72" s="248"/>
    </row>
    <row r="73" spans="1:13" x14ac:dyDescent="0.35">
      <c r="A73" s="248" t="s">
        <v>263</v>
      </c>
      <c r="B73" s="403">
        <v>188700</v>
      </c>
      <c r="C73" s="248">
        <v>955</v>
      </c>
      <c r="D73" s="400">
        <v>45657</v>
      </c>
      <c r="E73" s="248">
        <v>30</v>
      </c>
      <c r="F73" s="400">
        <f t="shared" si="7"/>
        <v>45687</v>
      </c>
      <c r="G73" s="248">
        <f t="shared" si="1"/>
        <v>-30</v>
      </c>
      <c r="H73" s="401">
        <f>B73</f>
        <v>188700</v>
      </c>
      <c r="I73" s="248"/>
      <c r="J73" s="248"/>
      <c r="K73" s="248"/>
      <c r="L73" s="248"/>
    </row>
    <row r="74" spans="1:13" x14ac:dyDescent="0.35">
      <c r="A74" s="248" t="s">
        <v>263</v>
      </c>
      <c r="B74" s="403">
        <v>421800</v>
      </c>
      <c r="C74" s="248">
        <v>931</v>
      </c>
      <c r="D74" s="400">
        <v>45643</v>
      </c>
      <c r="E74" s="248">
        <v>30</v>
      </c>
      <c r="F74" s="400">
        <f t="shared" si="7"/>
        <v>45673</v>
      </c>
      <c r="G74" s="248">
        <f t="shared" si="1"/>
        <v>-16</v>
      </c>
      <c r="H74" s="401">
        <f>B74</f>
        <v>421800</v>
      </c>
      <c r="I74" s="248"/>
      <c r="J74" s="248"/>
      <c r="K74" s="248"/>
      <c r="L74" s="248"/>
    </row>
    <row r="75" spans="1:13" x14ac:dyDescent="0.35">
      <c r="A75" s="248" t="s">
        <v>263</v>
      </c>
      <c r="B75" s="403">
        <v>255300</v>
      </c>
      <c r="C75" s="248">
        <v>922</v>
      </c>
      <c r="D75" s="400">
        <v>45637</v>
      </c>
      <c r="E75" s="248">
        <v>30</v>
      </c>
      <c r="F75" s="400">
        <f t="shared" si="7"/>
        <v>45667</v>
      </c>
      <c r="G75" s="248">
        <f t="shared" si="1"/>
        <v>-10</v>
      </c>
      <c r="H75" s="401">
        <f>B75</f>
        <v>255300</v>
      </c>
      <c r="I75" s="248"/>
      <c r="J75" s="248"/>
      <c r="K75" s="248"/>
      <c r="L75" s="248"/>
    </row>
    <row r="76" spans="1:13" x14ac:dyDescent="0.35">
      <c r="A76" s="248" t="s">
        <v>263</v>
      </c>
      <c r="B76" s="403">
        <v>16183800</v>
      </c>
      <c r="C76" s="248">
        <v>890</v>
      </c>
      <c r="D76" s="400">
        <v>45629</v>
      </c>
      <c r="E76" s="248">
        <v>30</v>
      </c>
      <c r="F76" s="400">
        <f t="shared" si="7"/>
        <v>45659</v>
      </c>
      <c r="G76" s="248">
        <f t="shared" si="1"/>
        <v>-2</v>
      </c>
      <c r="H76" s="401">
        <f>B76</f>
        <v>16183800</v>
      </c>
      <c r="I76" s="248"/>
      <c r="J76" s="248"/>
      <c r="K76" s="248"/>
      <c r="L76" s="248"/>
    </row>
    <row r="77" spans="1:13" x14ac:dyDescent="0.35">
      <c r="A77" s="248"/>
      <c r="B77" s="251"/>
      <c r="C77" s="248"/>
      <c r="D77" s="248"/>
      <c r="E77" s="248"/>
      <c r="F77" s="400"/>
      <c r="G77" s="248"/>
      <c r="H77" s="248"/>
      <c r="I77" s="248"/>
      <c r="J77" s="248"/>
      <c r="K77" s="248"/>
      <c r="L77" s="248"/>
    </row>
    <row r="78" spans="1:13" x14ac:dyDescent="0.35">
      <c r="A78" s="248" t="s">
        <v>336</v>
      </c>
      <c r="B78" s="403">
        <v>11094848</v>
      </c>
      <c r="C78" s="248">
        <v>952</v>
      </c>
      <c r="D78" s="400">
        <v>45656</v>
      </c>
      <c r="E78" s="248">
        <v>30</v>
      </c>
      <c r="F78" s="400">
        <f t="shared" si="7"/>
        <v>45686</v>
      </c>
      <c r="G78" s="248">
        <f t="shared" si="1"/>
        <v>-29</v>
      </c>
      <c r="H78" s="401">
        <f>B78</f>
        <v>11094848</v>
      </c>
      <c r="I78" s="248"/>
      <c r="J78" s="248"/>
      <c r="K78" s="248"/>
      <c r="L78" s="401"/>
      <c r="M78" t="s">
        <v>533</v>
      </c>
    </row>
    <row r="79" spans="1:13" x14ac:dyDescent="0.35">
      <c r="A79" s="248" t="s">
        <v>336</v>
      </c>
      <c r="B79" s="403">
        <v>11094849</v>
      </c>
      <c r="C79" s="248">
        <v>812</v>
      </c>
      <c r="D79" s="400">
        <v>45607</v>
      </c>
      <c r="E79" s="248">
        <v>30</v>
      </c>
      <c r="F79" s="400">
        <f t="shared" si="7"/>
        <v>45637</v>
      </c>
      <c r="G79" s="248">
        <f t="shared" si="1"/>
        <v>20</v>
      </c>
      <c r="H79" s="248"/>
      <c r="I79" s="401">
        <f>B79</f>
        <v>11094849</v>
      </c>
      <c r="J79" s="401"/>
      <c r="K79" s="248"/>
      <c r="L79" s="401"/>
    </row>
    <row r="80" spans="1:13" x14ac:dyDescent="0.35">
      <c r="A80" s="248" t="s">
        <v>336</v>
      </c>
      <c r="B80" s="403">
        <v>11094849</v>
      </c>
      <c r="C80" s="248">
        <v>681</v>
      </c>
      <c r="D80" s="400">
        <v>45560</v>
      </c>
      <c r="E80" s="248">
        <v>30</v>
      </c>
      <c r="F80" s="400">
        <f t="shared" si="7"/>
        <v>45590</v>
      </c>
      <c r="G80" s="248">
        <f t="shared" si="1"/>
        <v>67</v>
      </c>
      <c r="H80" s="401"/>
      <c r="I80" s="401"/>
      <c r="J80" s="248"/>
      <c r="K80" s="401">
        <f>B80</f>
        <v>11094849</v>
      </c>
      <c r="L80" s="248"/>
    </row>
    <row r="81" spans="1:12" x14ac:dyDescent="0.35">
      <c r="A81" s="248" t="s">
        <v>336</v>
      </c>
      <c r="B81" s="403">
        <v>11094849</v>
      </c>
      <c r="C81" s="248">
        <v>635</v>
      </c>
      <c r="D81" s="400">
        <v>45547</v>
      </c>
      <c r="E81" s="248">
        <v>30</v>
      </c>
      <c r="F81" s="400">
        <f t="shared" si="7"/>
        <v>45577</v>
      </c>
      <c r="G81" s="248">
        <f t="shared" si="1"/>
        <v>80</v>
      </c>
      <c r="H81" s="401"/>
      <c r="I81" s="401"/>
      <c r="J81" s="248"/>
      <c r="K81" s="401">
        <f>B81</f>
        <v>11094849</v>
      </c>
      <c r="L81" s="248"/>
    </row>
    <row r="82" spans="1:12" x14ac:dyDescent="0.35">
      <c r="A82" s="248"/>
      <c r="B82" s="403"/>
      <c r="C82" s="248"/>
      <c r="D82" s="400"/>
      <c r="E82" s="248"/>
      <c r="F82" s="400"/>
      <c r="G82" s="248"/>
      <c r="H82" s="401"/>
      <c r="I82" s="401"/>
      <c r="J82" s="248"/>
      <c r="K82" s="248"/>
      <c r="L82" s="248"/>
    </row>
    <row r="83" spans="1:12" x14ac:dyDescent="0.35">
      <c r="A83" s="248"/>
      <c r="B83" s="251"/>
      <c r="C83" s="248"/>
      <c r="D83" s="248"/>
      <c r="E83" s="248"/>
      <c r="F83" s="400"/>
      <c r="G83" s="248"/>
      <c r="H83" s="248"/>
      <c r="I83" s="248"/>
      <c r="J83" s="248"/>
      <c r="K83" s="248"/>
      <c r="L83" s="248"/>
    </row>
    <row r="84" spans="1:12" x14ac:dyDescent="0.35">
      <c r="A84" s="248" t="s">
        <v>268</v>
      </c>
      <c r="B84" s="403">
        <v>199585238.75</v>
      </c>
      <c r="C84" s="248">
        <v>962</v>
      </c>
      <c r="D84" s="400">
        <v>45624</v>
      </c>
      <c r="E84" s="248">
        <v>30</v>
      </c>
      <c r="F84" s="400">
        <f t="shared" si="0"/>
        <v>45654</v>
      </c>
      <c r="G84" s="248">
        <f t="shared" si="1"/>
        <v>3</v>
      </c>
      <c r="H84" s="401"/>
      <c r="I84" s="401">
        <f>B84</f>
        <v>199585238.75</v>
      </c>
      <c r="J84" s="248"/>
      <c r="K84" s="248"/>
      <c r="L84" s="248"/>
    </row>
    <row r="85" spans="1:12" x14ac:dyDescent="0.35">
      <c r="A85" s="248"/>
      <c r="B85" s="251"/>
      <c r="C85" s="248"/>
      <c r="D85" s="248"/>
      <c r="E85" s="248"/>
      <c r="F85" s="400"/>
      <c r="G85" s="248"/>
      <c r="H85" s="248"/>
      <c r="I85" s="248"/>
      <c r="J85" s="248"/>
      <c r="K85" s="248"/>
      <c r="L85" s="248"/>
    </row>
    <row r="86" spans="1:12" x14ac:dyDescent="0.35">
      <c r="A86" s="248" t="s">
        <v>454</v>
      </c>
      <c r="B86" s="403">
        <v>10509480</v>
      </c>
      <c r="C86" s="406" t="s">
        <v>534</v>
      </c>
      <c r="D86" s="400">
        <v>45611</v>
      </c>
      <c r="E86" s="248">
        <v>30</v>
      </c>
      <c r="F86" s="400">
        <f t="shared" ref="F86:F91" si="12">D86+E86</f>
        <v>45641</v>
      </c>
      <c r="G86" s="248">
        <f t="shared" si="1"/>
        <v>16</v>
      </c>
      <c r="H86" s="401"/>
      <c r="I86" s="401">
        <f t="shared" ref="I86:I88" si="13">B86</f>
        <v>10509480</v>
      </c>
      <c r="J86" s="248"/>
      <c r="K86" s="248"/>
      <c r="L86" s="248"/>
    </row>
    <row r="87" spans="1:12" x14ac:dyDescent="0.35">
      <c r="A87" s="248" t="s">
        <v>454</v>
      </c>
      <c r="B87" s="251">
        <v>16056150</v>
      </c>
      <c r="C87" s="406" t="s">
        <v>535</v>
      </c>
      <c r="D87" s="400">
        <v>45611</v>
      </c>
      <c r="E87" s="248">
        <v>30</v>
      </c>
      <c r="F87" s="400">
        <f t="shared" si="12"/>
        <v>45641</v>
      </c>
      <c r="G87" s="248">
        <f t="shared" si="1"/>
        <v>16</v>
      </c>
      <c r="H87" s="401"/>
      <c r="I87" s="401">
        <f t="shared" si="13"/>
        <v>16056150</v>
      </c>
      <c r="J87" s="248"/>
      <c r="K87" s="248"/>
      <c r="L87" s="248"/>
    </row>
    <row r="88" spans="1:12" x14ac:dyDescent="0.35">
      <c r="A88" s="248" t="s">
        <v>454</v>
      </c>
      <c r="B88" s="251">
        <v>10509480</v>
      </c>
      <c r="C88" s="406" t="s">
        <v>536</v>
      </c>
      <c r="D88" s="400">
        <v>45615</v>
      </c>
      <c r="E88" s="248">
        <v>30</v>
      </c>
      <c r="F88" s="400">
        <f t="shared" si="12"/>
        <v>45645</v>
      </c>
      <c r="G88" s="248">
        <f t="shared" si="1"/>
        <v>12</v>
      </c>
      <c r="H88" s="401"/>
      <c r="I88" s="401">
        <f t="shared" si="13"/>
        <v>10509480</v>
      </c>
      <c r="J88" s="248"/>
      <c r="K88" s="248"/>
      <c r="L88" s="248"/>
    </row>
    <row r="89" spans="1:12" x14ac:dyDescent="0.35">
      <c r="A89" s="248" t="s">
        <v>454</v>
      </c>
      <c r="B89" s="251">
        <v>8174040</v>
      </c>
      <c r="C89" s="406" t="s">
        <v>537</v>
      </c>
      <c r="D89" s="400">
        <v>45633</v>
      </c>
      <c r="E89" s="248">
        <v>30</v>
      </c>
      <c r="F89" s="400">
        <f t="shared" si="12"/>
        <v>45663</v>
      </c>
      <c r="G89" s="248">
        <f t="shared" si="1"/>
        <v>-6</v>
      </c>
      <c r="H89" s="401">
        <f t="shared" ref="H89:H91" si="14">B89</f>
        <v>8174040</v>
      </c>
      <c r="I89" s="248"/>
      <c r="J89" s="248"/>
      <c r="K89" s="248"/>
      <c r="L89" s="248"/>
    </row>
    <row r="90" spans="1:12" x14ac:dyDescent="0.35">
      <c r="A90" s="248" t="s">
        <v>454</v>
      </c>
      <c r="B90" s="251">
        <v>5254740</v>
      </c>
      <c r="C90" s="406" t="s">
        <v>538</v>
      </c>
      <c r="D90" s="400">
        <v>45637</v>
      </c>
      <c r="E90" s="248">
        <v>30</v>
      </c>
      <c r="F90" s="400">
        <f t="shared" si="12"/>
        <v>45667</v>
      </c>
      <c r="G90" s="248">
        <f t="shared" si="1"/>
        <v>-10</v>
      </c>
      <c r="H90" s="401">
        <f t="shared" si="14"/>
        <v>5254740</v>
      </c>
      <c r="I90" s="248"/>
      <c r="J90" s="248"/>
      <c r="K90" s="248"/>
      <c r="L90" s="248"/>
    </row>
    <row r="91" spans="1:12" x14ac:dyDescent="0.35">
      <c r="A91" s="248" t="s">
        <v>454</v>
      </c>
      <c r="B91" s="251">
        <v>20727030</v>
      </c>
      <c r="C91" s="406" t="s">
        <v>396</v>
      </c>
      <c r="D91" s="400">
        <v>45650</v>
      </c>
      <c r="E91" s="248">
        <v>30</v>
      </c>
      <c r="F91" s="400">
        <f t="shared" si="12"/>
        <v>45680</v>
      </c>
      <c r="G91" s="248">
        <f t="shared" si="1"/>
        <v>-23</v>
      </c>
      <c r="H91" s="401">
        <f t="shared" si="14"/>
        <v>20727030</v>
      </c>
      <c r="I91" s="248"/>
      <c r="J91" s="248"/>
      <c r="K91" s="248"/>
      <c r="L91" s="248"/>
    </row>
    <row r="92" spans="1:12" x14ac:dyDescent="0.35">
      <c r="A92" s="248"/>
      <c r="B92" s="251"/>
      <c r="C92" s="248"/>
      <c r="D92" s="400"/>
      <c r="E92" s="248"/>
      <c r="F92" s="400"/>
      <c r="G92" s="248"/>
      <c r="H92" s="401"/>
      <c r="I92" s="248"/>
      <c r="J92" s="248"/>
      <c r="K92" s="248"/>
      <c r="L92" s="248"/>
    </row>
    <row r="93" spans="1:12" x14ac:dyDescent="0.35">
      <c r="A93" s="404" t="s">
        <v>456</v>
      </c>
      <c r="B93" s="403">
        <v>27283556</v>
      </c>
      <c r="C93" s="248">
        <v>3470</v>
      </c>
      <c r="D93" s="400">
        <v>45647</v>
      </c>
      <c r="E93" s="248">
        <v>30</v>
      </c>
      <c r="F93" s="400">
        <f t="shared" ref="F93:F94" si="15">D93+E93</f>
        <v>45677</v>
      </c>
      <c r="G93" s="248">
        <f t="shared" ref="G93:G94" si="16">$A$3-F93</f>
        <v>-20</v>
      </c>
      <c r="H93" s="401">
        <f t="shared" ref="H93:H94" si="17">B93</f>
        <v>27283556</v>
      </c>
      <c r="I93" s="248"/>
      <c r="J93" s="248"/>
      <c r="K93" s="248"/>
      <c r="L93" s="248"/>
    </row>
    <row r="94" spans="1:12" x14ac:dyDescent="0.35">
      <c r="A94" s="404" t="s">
        <v>456</v>
      </c>
      <c r="B94" s="403">
        <v>27551908</v>
      </c>
      <c r="C94" s="248">
        <v>3520</v>
      </c>
      <c r="D94" s="400">
        <v>45656</v>
      </c>
      <c r="E94" s="248">
        <v>30</v>
      </c>
      <c r="F94" s="400">
        <f t="shared" si="15"/>
        <v>45686</v>
      </c>
      <c r="G94" s="248">
        <f t="shared" si="16"/>
        <v>-29</v>
      </c>
      <c r="H94" s="401">
        <f t="shared" si="17"/>
        <v>27551908</v>
      </c>
      <c r="I94" s="248"/>
      <c r="J94" s="248"/>
      <c r="K94" s="248"/>
      <c r="L94" s="248"/>
    </row>
    <row r="95" spans="1:12" x14ac:dyDescent="0.35">
      <c r="A95" s="404"/>
      <c r="B95" s="403"/>
      <c r="C95" s="248"/>
      <c r="D95" s="248"/>
      <c r="E95" s="248"/>
      <c r="F95" s="400"/>
      <c r="G95" s="248"/>
      <c r="H95" s="248"/>
      <c r="I95" s="248"/>
      <c r="J95" s="248"/>
      <c r="K95" s="248"/>
      <c r="L95" s="248"/>
    </row>
    <row r="96" spans="1:12" x14ac:dyDescent="0.35">
      <c r="A96" s="404" t="s">
        <v>457</v>
      </c>
      <c r="B96" s="403">
        <v>333500475</v>
      </c>
      <c r="C96" s="248">
        <v>983</v>
      </c>
      <c r="D96" s="400">
        <v>45643</v>
      </c>
      <c r="E96" s="248">
        <v>30</v>
      </c>
      <c r="F96" s="400">
        <f t="shared" ref="F96:F97" si="18">D96+E96</f>
        <v>45673</v>
      </c>
      <c r="G96" s="248">
        <f t="shared" ref="G96:G97" si="19">$A$3-F96</f>
        <v>-16</v>
      </c>
      <c r="H96" s="401">
        <f t="shared" ref="H96:H97" si="20">B96</f>
        <v>333500475</v>
      </c>
      <c r="I96" s="248"/>
      <c r="J96" s="248"/>
      <c r="K96" s="248"/>
      <c r="L96" s="248"/>
    </row>
    <row r="97" spans="1:12" x14ac:dyDescent="0.35">
      <c r="A97" s="404" t="s">
        <v>457</v>
      </c>
      <c r="B97" s="403">
        <v>315048300</v>
      </c>
      <c r="C97" s="248">
        <v>988</v>
      </c>
      <c r="D97" s="400">
        <v>45644</v>
      </c>
      <c r="E97" s="248">
        <v>30</v>
      </c>
      <c r="F97" s="400">
        <f t="shared" si="18"/>
        <v>45674</v>
      </c>
      <c r="G97" s="248">
        <f t="shared" si="19"/>
        <v>-17</v>
      </c>
      <c r="H97" s="401">
        <f t="shared" si="20"/>
        <v>315048300</v>
      </c>
      <c r="I97" s="248"/>
      <c r="J97" s="248"/>
      <c r="K97" s="248"/>
      <c r="L97" s="248"/>
    </row>
    <row r="98" spans="1:12" x14ac:dyDescent="0.35">
      <c r="A98" s="404"/>
      <c r="B98" s="403"/>
      <c r="C98" s="248"/>
      <c r="D98" s="248"/>
      <c r="E98" s="248"/>
      <c r="F98" s="400"/>
      <c r="G98" s="248"/>
      <c r="H98" s="248"/>
      <c r="I98" s="248"/>
      <c r="J98" s="248"/>
      <c r="K98" s="248"/>
      <c r="L98" s="248"/>
    </row>
    <row r="99" spans="1:12" x14ac:dyDescent="0.35">
      <c r="A99" s="404" t="s">
        <v>400</v>
      </c>
      <c r="B99" s="403">
        <v>5993112</v>
      </c>
      <c r="C99" s="248">
        <v>854</v>
      </c>
      <c r="D99" s="400">
        <v>45617</v>
      </c>
      <c r="E99" s="248">
        <v>30</v>
      </c>
      <c r="F99" s="400">
        <f t="shared" ref="F99:F103" si="21">D99+E99</f>
        <v>45647</v>
      </c>
      <c r="G99" s="248">
        <f t="shared" ref="G99:G103" si="22">$A$3-F99</f>
        <v>10</v>
      </c>
      <c r="H99" s="248"/>
      <c r="I99" s="401">
        <f t="shared" ref="I99:I101" si="23">B99</f>
        <v>5993112</v>
      </c>
      <c r="J99" s="248"/>
      <c r="K99" s="248"/>
      <c r="L99" s="248"/>
    </row>
    <row r="100" spans="1:12" x14ac:dyDescent="0.35">
      <c r="A100" s="404" t="s">
        <v>400</v>
      </c>
      <c r="B100" s="403">
        <v>11604107</v>
      </c>
      <c r="C100" s="248">
        <v>858</v>
      </c>
      <c r="D100" s="400">
        <v>45618</v>
      </c>
      <c r="E100" s="248">
        <v>30</v>
      </c>
      <c r="F100" s="400">
        <f t="shared" si="21"/>
        <v>45648</v>
      </c>
      <c r="G100" s="248">
        <f t="shared" si="22"/>
        <v>9</v>
      </c>
      <c r="H100" s="248"/>
      <c r="I100" s="401">
        <f t="shared" si="23"/>
        <v>11604107</v>
      </c>
      <c r="J100" s="248"/>
      <c r="K100" s="248"/>
      <c r="L100" s="248"/>
    </row>
    <row r="101" spans="1:12" x14ac:dyDescent="0.35">
      <c r="A101" s="404" t="s">
        <v>400</v>
      </c>
      <c r="B101" s="403">
        <v>5134527</v>
      </c>
      <c r="C101" s="248">
        <v>879</v>
      </c>
      <c r="D101" s="400">
        <v>45624</v>
      </c>
      <c r="E101" s="248">
        <v>30</v>
      </c>
      <c r="F101" s="400">
        <f t="shared" si="21"/>
        <v>45654</v>
      </c>
      <c r="G101" s="248">
        <f t="shared" si="22"/>
        <v>3</v>
      </c>
      <c r="H101" s="248"/>
      <c r="I101" s="401">
        <f t="shared" si="23"/>
        <v>5134527</v>
      </c>
      <c r="J101" s="248"/>
      <c r="K101" s="248"/>
      <c r="L101" s="248"/>
    </row>
    <row r="102" spans="1:12" x14ac:dyDescent="0.35">
      <c r="A102" s="404" t="s">
        <v>400</v>
      </c>
      <c r="B102" s="403">
        <v>4937337</v>
      </c>
      <c r="C102" s="248">
        <v>933</v>
      </c>
      <c r="D102" s="400">
        <v>45649</v>
      </c>
      <c r="E102" s="248">
        <v>30</v>
      </c>
      <c r="F102" s="400">
        <f t="shared" si="21"/>
        <v>45679</v>
      </c>
      <c r="G102" s="248">
        <f t="shared" si="22"/>
        <v>-22</v>
      </c>
      <c r="H102" s="401">
        <f>B102</f>
        <v>4937337</v>
      </c>
      <c r="I102" s="248"/>
      <c r="J102" s="248"/>
      <c r="K102" s="248"/>
      <c r="L102" s="248"/>
    </row>
    <row r="103" spans="1:12" x14ac:dyDescent="0.35">
      <c r="A103" s="404" t="s">
        <v>400</v>
      </c>
      <c r="B103" s="403">
        <v>1730000</v>
      </c>
      <c r="C103" s="248">
        <v>535</v>
      </c>
      <c r="D103" s="400">
        <v>45348</v>
      </c>
      <c r="E103" s="248">
        <v>30</v>
      </c>
      <c r="F103" s="400">
        <f t="shared" si="21"/>
        <v>45378</v>
      </c>
      <c r="G103" s="248">
        <f t="shared" si="22"/>
        <v>279</v>
      </c>
      <c r="H103" s="248"/>
      <c r="I103" s="248"/>
      <c r="J103" s="248"/>
      <c r="K103" s="248"/>
      <c r="L103" s="401">
        <f>B103</f>
        <v>1730000</v>
      </c>
    </row>
    <row r="104" spans="1:12" x14ac:dyDescent="0.35">
      <c r="A104" s="248"/>
      <c r="B104" s="403"/>
      <c r="C104" s="248"/>
      <c r="D104" s="248"/>
      <c r="E104" s="248"/>
      <c r="F104" s="400"/>
      <c r="G104" s="248"/>
      <c r="H104" s="248"/>
      <c r="I104" s="248"/>
      <c r="J104" s="248"/>
      <c r="K104" s="248"/>
      <c r="L104" s="248"/>
    </row>
    <row r="105" spans="1:12" x14ac:dyDescent="0.35">
      <c r="A105" s="248" t="s">
        <v>340</v>
      </c>
      <c r="B105" s="403">
        <v>169410500</v>
      </c>
      <c r="C105" s="248"/>
      <c r="D105" s="248"/>
      <c r="E105" s="248"/>
      <c r="F105" s="400"/>
      <c r="G105" s="248"/>
      <c r="H105" s="248"/>
      <c r="I105" s="401">
        <f>B105</f>
        <v>169410500</v>
      </c>
      <c r="J105" s="248"/>
      <c r="K105" s="248"/>
      <c r="L105" s="248"/>
    </row>
  </sheetData>
  <autoFilter ref="A5:L91" xr:uid="{D76EB0CE-ABF0-4932-9A27-E211A6BCE046}"/>
  <pageMargins left="0.7" right="0.7" top="0.75" bottom="0.75"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F2870-9DFA-4658-AFF1-7E1528C58A51}">
  <sheetPr>
    <tabColor rgb="FFFFC000"/>
  </sheetPr>
  <dimension ref="A1:M150"/>
  <sheetViews>
    <sheetView showGridLines="0" workbookViewId="0">
      <pane xSplit="2" ySplit="5" topLeftCell="C78" activePane="bottomRight" state="frozen"/>
      <selection activeCell="XFD1" sqref="XFD1"/>
      <selection pane="topRight" activeCell="XFD1" sqref="XFD1"/>
      <selection pane="bottomLeft" activeCell="XFD1" sqref="XFD1"/>
      <selection pane="bottomRight" activeCell="XFD1" sqref="XFD1"/>
    </sheetView>
  </sheetViews>
  <sheetFormatPr defaultRowHeight="14.5" x14ac:dyDescent="0.35"/>
  <cols>
    <col min="1" max="1" width="43" bestFit="1" customWidth="1"/>
    <col min="2" max="2" width="13.81640625" bestFit="1" customWidth="1"/>
    <col min="3" max="3" width="10.26953125" bestFit="1" customWidth="1"/>
    <col min="4" max="4" width="10.6328125" bestFit="1" customWidth="1"/>
    <col min="5" max="5" width="12.08984375" bestFit="1" customWidth="1"/>
    <col min="6" max="6" width="15.1796875" bestFit="1" customWidth="1"/>
    <col min="7" max="7" width="11.54296875" bestFit="1" customWidth="1"/>
    <col min="8" max="8" width="14.453125" bestFit="1" customWidth="1"/>
    <col min="9" max="9" width="13.90625" bestFit="1" customWidth="1"/>
    <col min="10" max="11" width="14.81640625" bestFit="1" customWidth="1"/>
    <col min="12" max="12" width="13.36328125" bestFit="1" customWidth="1"/>
    <col min="13" max="13" width="13.81640625" bestFit="1" customWidth="1"/>
  </cols>
  <sheetData>
    <row r="1" spans="1:13" x14ac:dyDescent="0.35">
      <c r="A1" s="222" t="s">
        <v>373</v>
      </c>
      <c r="B1" s="223"/>
      <c r="C1" s="225"/>
    </row>
    <row r="2" spans="1:13" x14ac:dyDescent="0.35">
      <c r="A2" s="222" t="s">
        <v>346</v>
      </c>
      <c r="B2" s="223">
        <f>B3-B4</f>
        <v>-0.46000003814697266</v>
      </c>
    </row>
    <row r="3" spans="1:13" x14ac:dyDescent="0.35">
      <c r="A3" s="224">
        <v>45657</v>
      </c>
      <c r="B3" s="227">
        <v>2321126163</v>
      </c>
      <c r="C3" s="162" t="s">
        <v>397</v>
      </c>
    </row>
    <row r="4" spans="1:13" x14ac:dyDescent="0.35">
      <c r="B4" s="223">
        <f>SUBTOTAL(9,B6:B78)</f>
        <v>2321126163.46</v>
      </c>
      <c r="H4" s="223">
        <f>SUBTOTAL(9,H6:H78)</f>
        <v>881749670.21000004</v>
      </c>
      <c r="I4" s="223">
        <f t="shared" ref="I4:L4" si="0">SUBTOTAL(9,I6:I78)</f>
        <v>525660132.25</v>
      </c>
      <c r="J4" s="223">
        <f t="shared" si="0"/>
        <v>623745086</v>
      </c>
      <c r="K4" s="223">
        <f t="shared" si="0"/>
        <v>69093320</v>
      </c>
      <c r="L4" s="223">
        <f t="shared" si="0"/>
        <v>220877955</v>
      </c>
      <c r="M4" s="225">
        <f>SUM(H4:L4)-B4</f>
        <v>0</v>
      </c>
    </row>
    <row r="5" spans="1:13" x14ac:dyDescent="0.35">
      <c r="A5" s="397" t="s">
        <v>352</v>
      </c>
      <c r="B5" s="398" t="s">
        <v>374</v>
      </c>
      <c r="C5" s="399" t="s">
        <v>375</v>
      </c>
      <c r="D5" s="399" t="s">
        <v>376</v>
      </c>
      <c r="E5" s="399" t="s">
        <v>377</v>
      </c>
      <c r="F5" s="398" t="s">
        <v>378</v>
      </c>
      <c r="G5" s="398" t="s">
        <v>379</v>
      </c>
      <c r="H5" s="398" t="s">
        <v>380</v>
      </c>
      <c r="I5" s="398" t="s">
        <v>381</v>
      </c>
      <c r="J5" s="398" t="s">
        <v>382</v>
      </c>
      <c r="K5" s="398" t="s">
        <v>383</v>
      </c>
      <c r="L5" s="398" t="s">
        <v>384</v>
      </c>
    </row>
    <row r="6" spans="1:13" x14ac:dyDescent="0.35">
      <c r="A6" t="s">
        <v>243</v>
      </c>
      <c r="B6" s="409">
        <v>19544752</v>
      </c>
      <c r="C6" s="248"/>
      <c r="D6" s="400"/>
      <c r="E6" s="248"/>
      <c r="F6" s="400"/>
      <c r="G6" s="248"/>
      <c r="H6" s="401"/>
      <c r="I6" s="401">
        <f>B6</f>
        <v>19544752</v>
      </c>
      <c r="J6" s="248"/>
      <c r="K6" s="248"/>
      <c r="L6" s="248"/>
    </row>
    <row r="7" spans="1:13" x14ac:dyDescent="0.35">
      <c r="B7" s="251"/>
      <c r="C7" s="248"/>
      <c r="D7" s="400"/>
      <c r="E7" s="248"/>
      <c r="F7" s="400"/>
      <c r="G7" s="248"/>
      <c r="H7" s="248"/>
      <c r="I7" s="248"/>
      <c r="J7" s="248"/>
      <c r="K7" s="248"/>
      <c r="L7" s="248"/>
    </row>
    <row r="8" spans="1:13" x14ac:dyDescent="0.35">
      <c r="A8" t="s">
        <v>246</v>
      </c>
      <c r="B8" s="409">
        <v>22904000</v>
      </c>
      <c r="C8" s="248">
        <v>18</v>
      </c>
      <c r="D8" s="400">
        <v>45566</v>
      </c>
      <c r="E8" s="248">
        <v>30</v>
      </c>
      <c r="F8" s="400">
        <f>D8+E8</f>
        <v>45596</v>
      </c>
      <c r="G8" s="248">
        <f>$A$3-F8</f>
        <v>61</v>
      </c>
      <c r="H8" s="248"/>
      <c r="I8" s="248"/>
      <c r="J8" s="248"/>
      <c r="K8" s="401">
        <f>B8</f>
        <v>22904000</v>
      </c>
      <c r="L8" s="248"/>
    </row>
    <row r="9" spans="1:13" x14ac:dyDescent="0.35">
      <c r="A9" t="s">
        <v>246</v>
      </c>
      <c r="B9" s="409">
        <v>17115800</v>
      </c>
      <c r="C9" s="248">
        <v>23</v>
      </c>
      <c r="D9" s="400">
        <v>45640</v>
      </c>
      <c r="E9" s="248">
        <v>30</v>
      </c>
      <c r="F9" s="400">
        <f>D9+E9</f>
        <v>45670</v>
      </c>
      <c r="G9" s="248">
        <f>$A$3-F9</f>
        <v>-13</v>
      </c>
      <c r="H9" s="401">
        <f>B9</f>
        <v>17115800</v>
      </c>
      <c r="I9" s="248"/>
      <c r="J9" s="248"/>
      <c r="K9" s="248"/>
      <c r="L9" s="248"/>
    </row>
    <row r="10" spans="1:13" x14ac:dyDescent="0.35">
      <c r="B10" s="251"/>
      <c r="C10" s="248"/>
      <c r="D10" s="400"/>
      <c r="E10" s="248"/>
      <c r="F10" s="400"/>
      <c r="G10" s="248"/>
      <c r="H10" s="248"/>
      <c r="I10" s="248"/>
      <c r="J10" s="248"/>
      <c r="K10" s="248"/>
      <c r="L10" s="248"/>
    </row>
    <row r="11" spans="1:13" x14ac:dyDescent="0.35">
      <c r="A11" t="s">
        <v>248</v>
      </c>
      <c r="B11" s="251">
        <v>13506480</v>
      </c>
      <c r="C11" s="248">
        <v>36</v>
      </c>
      <c r="D11" s="400">
        <v>45553</v>
      </c>
      <c r="E11" s="248">
        <v>30</v>
      </c>
      <c r="F11" s="400">
        <f>D11+E11</f>
        <v>45583</v>
      </c>
      <c r="G11" s="248">
        <f>$A$3-F11</f>
        <v>74</v>
      </c>
      <c r="H11" s="248"/>
      <c r="I11" s="248"/>
      <c r="J11" s="248"/>
      <c r="K11" s="401">
        <f>B11</f>
        <v>13506480</v>
      </c>
      <c r="L11" s="401"/>
    </row>
    <row r="12" spans="1:13" x14ac:dyDescent="0.35">
      <c r="B12" s="251"/>
      <c r="C12" s="406"/>
      <c r="D12" s="400"/>
      <c r="E12" s="248"/>
      <c r="F12" s="400"/>
      <c r="G12" s="248"/>
      <c r="H12" s="248"/>
      <c r="I12" s="248"/>
      <c r="J12" s="248"/>
      <c r="K12" s="401"/>
      <c r="L12" s="248"/>
    </row>
    <row r="13" spans="1:13" x14ac:dyDescent="0.35">
      <c r="A13" t="s">
        <v>250</v>
      </c>
      <c r="B13" s="251">
        <v>24975000</v>
      </c>
      <c r="C13" s="406">
        <v>397</v>
      </c>
      <c r="D13" s="400">
        <v>45546</v>
      </c>
      <c r="E13" s="248">
        <v>30</v>
      </c>
      <c r="F13" s="400">
        <f>D13+E13</f>
        <v>45576</v>
      </c>
      <c r="G13" s="248">
        <f>$A$3-F13</f>
        <v>81</v>
      </c>
      <c r="H13" s="248"/>
      <c r="I13" s="248"/>
      <c r="J13" s="401"/>
      <c r="K13" s="401">
        <f>B13</f>
        <v>24975000</v>
      </c>
      <c r="L13" s="401"/>
    </row>
    <row r="14" spans="1:13" x14ac:dyDescent="0.35">
      <c r="B14" s="251"/>
      <c r="C14" s="406"/>
      <c r="D14" s="400"/>
      <c r="E14" s="248"/>
      <c r="F14" s="400"/>
      <c r="G14" s="248"/>
      <c r="H14" s="248"/>
      <c r="I14" s="248"/>
      <c r="J14" s="401"/>
      <c r="K14" s="248"/>
      <c r="L14" s="248"/>
    </row>
    <row r="15" spans="1:13" x14ac:dyDescent="0.35">
      <c r="A15" t="s">
        <v>399</v>
      </c>
      <c r="B15" s="251">
        <v>7707840</v>
      </c>
      <c r="C15" s="405" t="s">
        <v>549</v>
      </c>
      <c r="D15" s="400">
        <v>45586</v>
      </c>
      <c r="E15" s="248">
        <v>30</v>
      </c>
      <c r="F15" s="400">
        <f>D15+E15</f>
        <v>45616</v>
      </c>
      <c r="G15" s="248">
        <f t="shared" ref="G15:G47" si="1">$A$3-F15</f>
        <v>41</v>
      </c>
      <c r="H15" s="248"/>
      <c r="I15" s="401"/>
      <c r="J15" s="248"/>
      <c r="K15" s="401">
        <f>B15</f>
        <v>7707840</v>
      </c>
      <c r="L15" s="248"/>
    </row>
    <row r="16" spans="1:13" x14ac:dyDescent="0.35">
      <c r="A16" t="s">
        <v>399</v>
      </c>
      <c r="B16" s="251">
        <v>9145290</v>
      </c>
      <c r="C16" s="405" t="s">
        <v>550</v>
      </c>
      <c r="D16" s="400">
        <v>45593</v>
      </c>
      <c r="E16" s="248">
        <v>30</v>
      </c>
      <c r="F16" s="400">
        <f t="shared" ref="F16:F33" si="2">D16+E16</f>
        <v>45623</v>
      </c>
      <c r="G16" s="248">
        <f t="shared" si="1"/>
        <v>34</v>
      </c>
      <c r="H16" s="248"/>
      <c r="I16" s="401"/>
      <c r="J16" s="401">
        <f>B16</f>
        <v>9145290</v>
      </c>
      <c r="K16" s="401"/>
      <c r="L16" s="248"/>
    </row>
    <row r="17" spans="1:12" x14ac:dyDescent="0.35">
      <c r="A17" t="s">
        <v>399</v>
      </c>
      <c r="B17" s="251">
        <v>23742900</v>
      </c>
      <c r="C17" s="405" t="s">
        <v>551</v>
      </c>
      <c r="D17" s="400">
        <v>45597</v>
      </c>
      <c r="E17" s="248">
        <v>30</v>
      </c>
      <c r="F17" s="400">
        <f t="shared" si="2"/>
        <v>45627</v>
      </c>
      <c r="G17" s="248">
        <f t="shared" si="1"/>
        <v>30</v>
      </c>
      <c r="H17" s="248"/>
      <c r="I17" s="401">
        <f t="shared" ref="I17:I27" si="3">B17</f>
        <v>23742900</v>
      </c>
      <c r="J17" s="248"/>
      <c r="K17" s="248"/>
      <c r="L17" s="248"/>
    </row>
    <row r="18" spans="1:12" x14ac:dyDescent="0.35">
      <c r="A18" t="s">
        <v>399</v>
      </c>
      <c r="B18" s="251">
        <v>5505600</v>
      </c>
      <c r="C18" s="405" t="s">
        <v>387</v>
      </c>
      <c r="D18" s="400">
        <v>45621</v>
      </c>
      <c r="E18" s="248">
        <v>30</v>
      </c>
      <c r="F18" s="400">
        <f t="shared" si="2"/>
        <v>45651</v>
      </c>
      <c r="G18" s="248">
        <f t="shared" si="1"/>
        <v>6</v>
      </c>
      <c r="H18" s="248"/>
      <c r="I18" s="401">
        <f t="shared" si="3"/>
        <v>5505600</v>
      </c>
      <c r="J18" s="248"/>
      <c r="K18" s="248"/>
      <c r="L18" s="248"/>
    </row>
    <row r="19" spans="1:12" x14ac:dyDescent="0.35">
      <c r="A19" t="s">
        <v>399</v>
      </c>
      <c r="B19" s="251">
        <f>1340325-408848</f>
        <v>931477</v>
      </c>
      <c r="C19" s="405" t="s">
        <v>552</v>
      </c>
      <c r="D19" s="400">
        <v>45621</v>
      </c>
      <c r="E19" s="248">
        <v>30</v>
      </c>
      <c r="F19" s="400">
        <f t="shared" si="2"/>
        <v>45651</v>
      </c>
      <c r="G19" s="248">
        <f t="shared" si="1"/>
        <v>6</v>
      </c>
      <c r="H19" s="248"/>
      <c r="I19" s="401">
        <f t="shared" si="3"/>
        <v>931477</v>
      </c>
      <c r="J19" s="248"/>
      <c r="K19" s="248"/>
      <c r="L19" s="248"/>
    </row>
    <row r="20" spans="1:12" x14ac:dyDescent="0.35">
      <c r="A20" t="s">
        <v>399</v>
      </c>
      <c r="B20" s="251">
        <v>8286705</v>
      </c>
      <c r="C20" s="405" t="s">
        <v>386</v>
      </c>
      <c r="D20" s="400">
        <v>45621</v>
      </c>
      <c r="E20" s="248">
        <v>30</v>
      </c>
      <c r="F20" s="400">
        <f t="shared" si="2"/>
        <v>45651</v>
      </c>
      <c r="G20" s="248">
        <f t="shared" si="1"/>
        <v>6</v>
      </c>
      <c r="H20" s="248"/>
      <c r="I20" s="401">
        <f t="shared" si="3"/>
        <v>8286705</v>
      </c>
      <c r="J20" s="248"/>
      <c r="K20" s="248"/>
      <c r="L20" s="248"/>
    </row>
    <row r="21" spans="1:12" x14ac:dyDescent="0.35">
      <c r="A21" t="s">
        <v>399</v>
      </c>
      <c r="B21" s="251">
        <v>10217938</v>
      </c>
      <c r="C21" s="405" t="s">
        <v>553</v>
      </c>
      <c r="D21" s="400">
        <v>45621</v>
      </c>
      <c r="E21" s="248">
        <v>30</v>
      </c>
      <c r="F21" s="400">
        <f t="shared" si="2"/>
        <v>45651</v>
      </c>
      <c r="G21" s="248">
        <f t="shared" si="1"/>
        <v>6</v>
      </c>
      <c r="H21" s="248"/>
      <c r="I21" s="401">
        <f t="shared" si="3"/>
        <v>10217938</v>
      </c>
      <c r="J21" s="248"/>
      <c r="K21" s="248"/>
      <c r="L21" s="248"/>
    </row>
    <row r="22" spans="1:12" x14ac:dyDescent="0.35">
      <c r="A22" t="s">
        <v>399</v>
      </c>
      <c r="B22" s="251">
        <v>16350566</v>
      </c>
      <c r="C22" s="405" t="s">
        <v>554</v>
      </c>
      <c r="D22" s="400">
        <v>45621</v>
      </c>
      <c r="E22" s="248">
        <v>30</v>
      </c>
      <c r="F22" s="400">
        <f t="shared" si="2"/>
        <v>45651</v>
      </c>
      <c r="G22" s="248">
        <f t="shared" si="1"/>
        <v>6</v>
      </c>
      <c r="H22" s="248"/>
      <c r="I22" s="401">
        <f t="shared" si="3"/>
        <v>16350566</v>
      </c>
      <c r="J22" s="248"/>
      <c r="K22" s="248"/>
      <c r="L22" s="248"/>
    </row>
    <row r="23" spans="1:12" x14ac:dyDescent="0.35">
      <c r="A23" t="s">
        <v>399</v>
      </c>
      <c r="B23" s="251">
        <v>6643350</v>
      </c>
      <c r="C23" s="405" t="s">
        <v>388</v>
      </c>
      <c r="D23" s="400">
        <v>45621</v>
      </c>
      <c r="E23" s="248">
        <v>30</v>
      </c>
      <c r="F23" s="400">
        <f t="shared" si="2"/>
        <v>45651</v>
      </c>
      <c r="G23" s="248">
        <f t="shared" si="1"/>
        <v>6</v>
      </c>
      <c r="H23" s="248"/>
      <c r="I23" s="401">
        <f t="shared" si="3"/>
        <v>6643350</v>
      </c>
      <c r="J23" s="248"/>
      <c r="K23" s="248"/>
      <c r="L23" s="248"/>
    </row>
    <row r="24" spans="1:12" x14ac:dyDescent="0.35">
      <c r="A24" t="s">
        <v>399</v>
      </c>
      <c r="B24" s="251">
        <v>8974350</v>
      </c>
      <c r="C24" s="405" t="s">
        <v>555</v>
      </c>
      <c r="D24" s="400">
        <v>45621</v>
      </c>
      <c r="E24" s="248">
        <v>30</v>
      </c>
      <c r="F24" s="400">
        <f t="shared" si="2"/>
        <v>45651</v>
      </c>
      <c r="G24" s="248">
        <f t="shared" si="1"/>
        <v>6</v>
      </c>
      <c r="H24" s="248"/>
      <c r="I24" s="401">
        <f t="shared" si="3"/>
        <v>8974350</v>
      </c>
      <c r="J24" s="248"/>
      <c r="K24" s="248"/>
      <c r="L24" s="248"/>
    </row>
    <row r="25" spans="1:12" x14ac:dyDescent="0.35">
      <c r="A25" t="s">
        <v>399</v>
      </c>
      <c r="B25" s="251">
        <v>8974350</v>
      </c>
      <c r="C25" s="405" t="s">
        <v>546</v>
      </c>
      <c r="D25" s="400">
        <v>45621</v>
      </c>
      <c r="E25" s="248">
        <v>30</v>
      </c>
      <c r="F25" s="400">
        <f t="shared" si="2"/>
        <v>45651</v>
      </c>
      <c r="G25" s="248">
        <f t="shared" si="1"/>
        <v>6</v>
      </c>
      <c r="H25" s="248"/>
      <c r="I25" s="401">
        <f t="shared" si="3"/>
        <v>8974350</v>
      </c>
      <c r="J25" s="248"/>
      <c r="K25" s="248"/>
      <c r="L25" s="248"/>
    </row>
    <row r="26" spans="1:12" x14ac:dyDescent="0.35">
      <c r="A26" t="s">
        <v>399</v>
      </c>
      <c r="B26" s="251">
        <v>3869404</v>
      </c>
      <c r="C26" s="405" t="s">
        <v>547</v>
      </c>
      <c r="D26" s="400">
        <v>45621</v>
      </c>
      <c r="E26" s="248">
        <v>30</v>
      </c>
      <c r="F26" s="400">
        <f t="shared" si="2"/>
        <v>45651</v>
      </c>
      <c r="G26" s="248">
        <f t="shared" si="1"/>
        <v>6</v>
      </c>
      <c r="H26" s="248"/>
      <c r="I26" s="401">
        <f t="shared" si="3"/>
        <v>3869404</v>
      </c>
      <c r="J26" s="248"/>
      <c r="K26" s="248"/>
      <c r="L26" s="248"/>
    </row>
    <row r="27" spans="1:12" x14ac:dyDescent="0.35">
      <c r="A27" t="s">
        <v>399</v>
      </c>
      <c r="B27" s="251">
        <v>8602500</v>
      </c>
      <c r="C27" s="405" t="s">
        <v>548</v>
      </c>
      <c r="D27" s="400">
        <v>45624</v>
      </c>
      <c r="E27" s="248">
        <v>30</v>
      </c>
      <c r="F27" s="400">
        <f t="shared" si="2"/>
        <v>45654</v>
      </c>
      <c r="G27" s="248">
        <f t="shared" si="1"/>
        <v>3</v>
      </c>
      <c r="H27" s="248"/>
      <c r="I27" s="401">
        <f t="shared" si="3"/>
        <v>8602500</v>
      </c>
      <c r="J27" s="248"/>
      <c r="K27" s="248"/>
      <c r="L27" s="248"/>
    </row>
    <row r="28" spans="1:12" x14ac:dyDescent="0.35">
      <c r="A28" t="s">
        <v>399</v>
      </c>
      <c r="B28" s="251">
        <v>6959700</v>
      </c>
      <c r="C28" s="405" t="s">
        <v>407</v>
      </c>
      <c r="D28" s="400">
        <v>45628</v>
      </c>
      <c r="E28" s="248">
        <v>30</v>
      </c>
      <c r="F28" s="400">
        <f t="shared" si="2"/>
        <v>45658</v>
      </c>
      <c r="G28" s="248">
        <f t="shared" si="1"/>
        <v>-1</v>
      </c>
      <c r="H28" s="401">
        <f t="shared" ref="H28:H33" si="4">B28</f>
        <v>6959700</v>
      </c>
      <c r="I28" s="401"/>
      <c r="J28" s="248"/>
      <c r="K28" s="248"/>
      <c r="L28" s="248"/>
    </row>
    <row r="29" spans="1:12" x14ac:dyDescent="0.35">
      <c r="A29" t="s">
        <v>399</v>
      </c>
      <c r="B29" s="251">
        <v>23742900</v>
      </c>
      <c r="C29" s="405" t="s">
        <v>389</v>
      </c>
      <c r="D29" s="400">
        <v>45639</v>
      </c>
      <c r="E29" s="248">
        <v>30</v>
      </c>
      <c r="F29" s="400">
        <f t="shared" si="2"/>
        <v>45669</v>
      </c>
      <c r="G29" s="248">
        <f t="shared" si="1"/>
        <v>-12</v>
      </c>
      <c r="H29" s="401">
        <f t="shared" si="4"/>
        <v>23742900</v>
      </c>
      <c r="I29" s="401"/>
      <c r="J29" s="248"/>
      <c r="K29" s="248"/>
      <c r="L29" s="248"/>
    </row>
    <row r="30" spans="1:12" x14ac:dyDescent="0.35">
      <c r="A30" t="s">
        <v>399</v>
      </c>
      <c r="B30" s="251">
        <v>7776660</v>
      </c>
      <c r="C30" s="405" t="s">
        <v>390</v>
      </c>
      <c r="D30" s="400">
        <v>45639</v>
      </c>
      <c r="E30" s="248">
        <v>30</v>
      </c>
      <c r="F30" s="400">
        <f t="shared" si="2"/>
        <v>45669</v>
      </c>
      <c r="G30" s="248">
        <f t="shared" si="1"/>
        <v>-12</v>
      </c>
      <c r="H30" s="401">
        <f t="shared" si="4"/>
        <v>7776660</v>
      </c>
      <c r="I30" s="401"/>
      <c r="J30" s="248"/>
      <c r="K30" s="248"/>
      <c r="L30" s="248"/>
    </row>
    <row r="31" spans="1:12" x14ac:dyDescent="0.35">
      <c r="A31" t="s">
        <v>399</v>
      </c>
      <c r="B31" s="251">
        <v>2408700</v>
      </c>
      <c r="C31" s="405" t="s">
        <v>556</v>
      </c>
      <c r="D31" s="400">
        <v>45639</v>
      </c>
      <c r="E31" s="248">
        <v>30</v>
      </c>
      <c r="F31" s="400">
        <f t="shared" si="2"/>
        <v>45669</v>
      </c>
      <c r="G31" s="248">
        <f t="shared" si="1"/>
        <v>-12</v>
      </c>
      <c r="H31" s="401">
        <f t="shared" si="4"/>
        <v>2408700</v>
      </c>
      <c r="I31" s="401"/>
      <c r="J31" s="248"/>
      <c r="K31" s="248"/>
      <c r="L31" s="248"/>
    </row>
    <row r="32" spans="1:12" x14ac:dyDescent="0.35">
      <c r="A32" t="s">
        <v>399</v>
      </c>
      <c r="B32" s="251">
        <v>2381172</v>
      </c>
      <c r="C32" s="405" t="s">
        <v>409</v>
      </c>
      <c r="D32" s="400">
        <v>45639</v>
      </c>
      <c r="E32" s="248">
        <v>30</v>
      </c>
      <c r="F32" s="400">
        <f t="shared" si="2"/>
        <v>45669</v>
      </c>
      <c r="G32" s="248">
        <f t="shared" si="1"/>
        <v>-12</v>
      </c>
      <c r="H32" s="401">
        <f t="shared" si="4"/>
        <v>2381172</v>
      </c>
      <c r="I32" s="401"/>
      <c r="J32" s="248"/>
      <c r="K32" s="248"/>
      <c r="L32" s="248"/>
    </row>
    <row r="33" spans="1:12" x14ac:dyDescent="0.35">
      <c r="A33" t="s">
        <v>399</v>
      </c>
      <c r="B33" s="251">
        <v>2340990</v>
      </c>
      <c r="C33" s="405" t="s">
        <v>557</v>
      </c>
      <c r="D33" s="400">
        <v>45639</v>
      </c>
      <c r="E33" s="248">
        <v>30</v>
      </c>
      <c r="F33" s="400">
        <f t="shared" si="2"/>
        <v>45669</v>
      </c>
      <c r="G33" s="248">
        <f t="shared" si="1"/>
        <v>-12</v>
      </c>
      <c r="H33" s="401">
        <f t="shared" si="4"/>
        <v>2340990</v>
      </c>
      <c r="I33" s="401"/>
      <c r="J33" s="248"/>
      <c r="K33" s="248"/>
      <c r="L33" s="248"/>
    </row>
    <row r="34" spans="1:12" x14ac:dyDescent="0.35">
      <c r="B34" s="251"/>
      <c r="C34" s="405"/>
      <c r="D34" s="400"/>
      <c r="E34" s="248"/>
      <c r="F34" s="400"/>
      <c r="G34" s="248"/>
      <c r="H34" s="248"/>
      <c r="I34" s="401"/>
      <c r="J34" s="248"/>
      <c r="K34" s="248"/>
      <c r="L34" s="248"/>
    </row>
    <row r="35" spans="1:12" x14ac:dyDescent="0.35">
      <c r="A35" t="s">
        <v>320</v>
      </c>
      <c r="B35" s="251">
        <v>22200000</v>
      </c>
      <c r="C35" s="405" t="s">
        <v>558</v>
      </c>
      <c r="D35" s="400">
        <v>45639</v>
      </c>
      <c r="E35" s="248">
        <v>30</v>
      </c>
      <c r="F35" s="400">
        <f>D35+E35</f>
        <v>45669</v>
      </c>
      <c r="G35" s="248">
        <f t="shared" si="1"/>
        <v>-12</v>
      </c>
      <c r="H35" s="401">
        <f>B35</f>
        <v>22200000</v>
      </c>
      <c r="I35" s="401"/>
      <c r="J35" s="248"/>
      <c r="K35" s="248"/>
      <c r="L35" s="248"/>
    </row>
    <row r="36" spans="1:12" x14ac:dyDescent="0.35">
      <c r="B36" s="251"/>
      <c r="C36" s="406"/>
      <c r="D36" s="400"/>
      <c r="E36" s="248"/>
      <c r="F36" s="400"/>
      <c r="G36" s="248"/>
      <c r="H36" s="248"/>
      <c r="I36" s="401"/>
      <c r="J36" s="248"/>
      <c r="K36" s="248"/>
      <c r="L36" s="248"/>
    </row>
    <row r="37" spans="1:12" x14ac:dyDescent="0.35">
      <c r="A37" t="s">
        <v>253</v>
      </c>
      <c r="B37" s="251">
        <v>13098000</v>
      </c>
      <c r="C37" s="406">
        <v>601</v>
      </c>
      <c r="D37" s="400">
        <v>45621</v>
      </c>
      <c r="E37" s="248">
        <v>30</v>
      </c>
      <c r="F37" s="400">
        <f>D37+E37</f>
        <v>45651</v>
      </c>
      <c r="G37" s="248">
        <f t="shared" si="1"/>
        <v>6</v>
      </c>
      <c r="H37" s="248"/>
      <c r="I37" s="401">
        <f>B37</f>
        <v>13098000</v>
      </c>
      <c r="J37" s="248"/>
      <c r="K37" s="248"/>
      <c r="L37" s="248"/>
    </row>
    <row r="38" spans="1:12" x14ac:dyDescent="0.35">
      <c r="A38" t="s">
        <v>253</v>
      </c>
      <c r="B38" s="251">
        <v>16761000</v>
      </c>
      <c r="C38" s="406">
        <v>664</v>
      </c>
      <c r="D38" s="400">
        <v>45642</v>
      </c>
      <c r="E38" s="248">
        <v>30</v>
      </c>
      <c r="F38" s="400">
        <f>D38+E38</f>
        <v>45672</v>
      </c>
      <c r="G38" s="248">
        <f t="shared" si="1"/>
        <v>-15</v>
      </c>
      <c r="H38" s="401">
        <f>B38</f>
        <v>16761000</v>
      </c>
      <c r="I38" s="401"/>
      <c r="J38" s="248"/>
      <c r="K38" s="248"/>
      <c r="L38" s="248"/>
    </row>
    <row r="39" spans="1:12" x14ac:dyDescent="0.35">
      <c r="B39" s="251"/>
      <c r="C39" s="406"/>
      <c r="D39" s="400"/>
      <c r="E39" s="248"/>
      <c r="F39" s="400"/>
      <c r="G39" s="248"/>
      <c r="H39" s="248"/>
      <c r="I39" s="401"/>
      <c r="J39" s="248"/>
      <c r="K39" s="248"/>
      <c r="L39" s="248"/>
    </row>
    <row r="40" spans="1:12" x14ac:dyDescent="0.35">
      <c r="A40" t="s">
        <v>255</v>
      </c>
      <c r="B40" s="251">
        <v>13470000</v>
      </c>
      <c r="C40" s="406">
        <v>43</v>
      </c>
      <c r="D40" s="400">
        <v>45604</v>
      </c>
      <c r="E40" s="248">
        <v>30</v>
      </c>
      <c r="F40" s="400">
        <f t="shared" ref="F40:F42" si="5">D40+E40</f>
        <v>45634</v>
      </c>
      <c r="G40" s="248">
        <f t="shared" si="1"/>
        <v>23</v>
      </c>
      <c r="H40" s="248"/>
      <c r="I40" s="401">
        <f>B40</f>
        <v>13470000</v>
      </c>
      <c r="J40" s="248"/>
      <c r="K40" s="248"/>
      <c r="L40" s="248"/>
    </row>
    <row r="41" spans="1:12" x14ac:dyDescent="0.35">
      <c r="A41" t="s">
        <v>255</v>
      </c>
      <c r="B41" s="251">
        <v>960000</v>
      </c>
      <c r="C41" s="406">
        <v>44</v>
      </c>
      <c r="D41" s="400">
        <v>45604</v>
      </c>
      <c r="E41" s="248">
        <v>30</v>
      </c>
      <c r="F41" s="400">
        <f t="shared" si="5"/>
        <v>45634</v>
      </c>
      <c r="G41" s="248">
        <f t="shared" si="1"/>
        <v>23</v>
      </c>
      <c r="H41" s="248"/>
      <c r="I41" s="401">
        <f>B41</f>
        <v>960000</v>
      </c>
      <c r="J41" s="248"/>
      <c r="K41" s="248"/>
      <c r="L41" s="248"/>
    </row>
    <row r="42" spans="1:12" x14ac:dyDescent="0.35">
      <c r="A42" t="s">
        <v>255</v>
      </c>
      <c r="B42" s="251">
        <v>40800000</v>
      </c>
      <c r="C42" s="406">
        <v>46</v>
      </c>
      <c r="D42" s="400">
        <v>45611</v>
      </c>
      <c r="E42" s="248">
        <v>30</v>
      </c>
      <c r="F42" s="400">
        <f t="shared" si="5"/>
        <v>45641</v>
      </c>
      <c r="G42" s="248">
        <f t="shared" si="1"/>
        <v>16</v>
      </c>
      <c r="H42" s="248"/>
      <c r="I42" s="401">
        <f>B42</f>
        <v>40800000</v>
      </c>
      <c r="J42" s="248"/>
      <c r="K42" s="248"/>
      <c r="L42" s="248"/>
    </row>
    <row r="43" spans="1:12" x14ac:dyDescent="0.35">
      <c r="B43" s="251"/>
      <c r="C43" s="406"/>
      <c r="D43" s="400"/>
      <c r="E43" s="248"/>
      <c r="F43" s="400"/>
      <c r="G43" s="248"/>
      <c r="H43" s="248"/>
      <c r="I43" s="401"/>
      <c r="J43" s="248"/>
      <c r="K43" s="248"/>
      <c r="L43" s="248"/>
    </row>
    <row r="44" spans="1:12" x14ac:dyDescent="0.35">
      <c r="A44" t="s">
        <v>401</v>
      </c>
      <c r="B44" s="251">
        <v>31635000</v>
      </c>
      <c r="C44" s="406">
        <v>579</v>
      </c>
      <c r="D44" s="400">
        <v>45614</v>
      </c>
      <c r="E44" s="248">
        <v>30</v>
      </c>
      <c r="F44" s="400">
        <f>D44+E44</f>
        <v>45644</v>
      </c>
      <c r="G44" s="248">
        <f t="shared" si="1"/>
        <v>13</v>
      </c>
      <c r="H44" s="248"/>
      <c r="I44" s="401">
        <f>B44</f>
        <v>31635000</v>
      </c>
      <c r="J44" s="248"/>
      <c r="K44" s="248"/>
      <c r="L44" s="248"/>
    </row>
    <row r="45" spans="1:12" x14ac:dyDescent="0.35">
      <c r="B45" s="251"/>
      <c r="C45" s="406"/>
      <c r="D45" s="400"/>
      <c r="E45" s="248"/>
      <c r="F45" s="400"/>
      <c r="G45" s="248"/>
      <c r="H45" s="401"/>
      <c r="I45" s="248"/>
      <c r="J45" s="248"/>
      <c r="K45" s="248"/>
      <c r="L45" s="248"/>
    </row>
    <row r="46" spans="1:12" x14ac:dyDescent="0.35">
      <c r="A46" t="s">
        <v>287</v>
      </c>
      <c r="B46" s="251">
        <v>25704000</v>
      </c>
      <c r="C46" s="406">
        <v>575</v>
      </c>
      <c r="D46" s="400">
        <v>45637</v>
      </c>
      <c r="E46" s="248">
        <v>30</v>
      </c>
      <c r="F46" s="400">
        <f t="shared" ref="F46:F47" si="6">D46+E46</f>
        <v>45667</v>
      </c>
      <c r="G46" s="248">
        <f t="shared" si="1"/>
        <v>-10</v>
      </c>
      <c r="H46" s="401">
        <f>B46</f>
        <v>25704000</v>
      </c>
      <c r="I46" s="248"/>
      <c r="J46" s="248"/>
      <c r="K46" s="248"/>
      <c r="L46" s="248"/>
    </row>
    <row r="47" spans="1:12" x14ac:dyDescent="0.35">
      <c r="A47" t="s">
        <v>287</v>
      </c>
      <c r="B47" s="251">
        <v>28800000</v>
      </c>
      <c r="C47" s="406">
        <v>607</v>
      </c>
      <c r="D47" s="400">
        <v>45656</v>
      </c>
      <c r="E47" s="248">
        <v>30</v>
      </c>
      <c r="F47" s="400">
        <f t="shared" si="6"/>
        <v>45686</v>
      </c>
      <c r="G47" s="248">
        <f t="shared" si="1"/>
        <v>-29</v>
      </c>
      <c r="H47" s="401">
        <f>B47</f>
        <v>28800000</v>
      </c>
      <c r="I47" s="248"/>
      <c r="J47" s="248"/>
      <c r="K47" s="248"/>
      <c r="L47" s="248"/>
    </row>
    <row r="48" spans="1:12" x14ac:dyDescent="0.35">
      <c r="B48" s="251"/>
      <c r="C48" s="406"/>
      <c r="D48" s="400"/>
      <c r="E48" s="248"/>
      <c r="F48" s="400"/>
      <c r="G48" s="248"/>
      <c r="H48" s="401"/>
      <c r="I48" s="248"/>
      <c r="J48" s="248"/>
      <c r="K48" s="248"/>
      <c r="L48" s="248"/>
    </row>
    <row r="49" spans="1:13" x14ac:dyDescent="0.35">
      <c r="A49" t="s">
        <v>263</v>
      </c>
      <c r="B49" s="251">
        <v>34791785</v>
      </c>
      <c r="C49" s="406"/>
      <c r="D49" s="400"/>
      <c r="E49" s="248"/>
      <c r="F49" s="400"/>
      <c r="G49" s="248"/>
      <c r="H49" s="401"/>
      <c r="I49" s="401">
        <f>B49</f>
        <v>34791785</v>
      </c>
      <c r="J49" s="248"/>
      <c r="K49" s="248"/>
      <c r="L49" s="248"/>
    </row>
    <row r="50" spans="1:13" x14ac:dyDescent="0.35">
      <c r="B50" s="251"/>
      <c r="C50" s="406"/>
      <c r="D50" s="400"/>
      <c r="E50" s="248"/>
      <c r="F50" s="400"/>
      <c r="G50" s="248"/>
      <c r="H50" s="401"/>
      <c r="I50" s="248"/>
      <c r="J50" s="248"/>
      <c r="K50" s="248"/>
      <c r="L50" s="248"/>
    </row>
    <row r="51" spans="1:13" x14ac:dyDescent="0.35">
      <c r="A51" t="s">
        <v>398</v>
      </c>
      <c r="B51" s="410">
        <v>971250</v>
      </c>
      <c r="C51" s="406"/>
      <c r="D51" s="400"/>
      <c r="E51" s="248"/>
      <c r="F51" s="400"/>
      <c r="G51" s="248"/>
      <c r="H51" s="401"/>
      <c r="I51" s="248"/>
      <c r="J51" s="248"/>
      <c r="K51" s="248"/>
      <c r="L51" s="401">
        <f>B51</f>
        <v>971250</v>
      </c>
      <c r="M51" t="s">
        <v>559</v>
      </c>
    </row>
    <row r="52" spans="1:13" x14ac:dyDescent="0.35">
      <c r="B52" s="251"/>
      <c r="C52" s="406"/>
      <c r="D52" s="400"/>
      <c r="E52" s="248"/>
      <c r="F52" s="400"/>
      <c r="G52" s="248"/>
      <c r="H52" s="401"/>
      <c r="I52" s="248"/>
      <c r="J52" s="248"/>
      <c r="K52" s="248"/>
      <c r="L52" s="248"/>
    </row>
    <row r="53" spans="1:13" hidden="1" x14ac:dyDescent="0.35">
      <c r="A53" t="s">
        <v>269</v>
      </c>
      <c r="B53" s="251">
        <v>21612870</v>
      </c>
      <c r="C53" s="406">
        <v>618</v>
      </c>
      <c r="D53" s="400">
        <v>45657</v>
      </c>
      <c r="E53" s="248">
        <v>30</v>
      </c>
      <c r="F53" s="400">
        <f t="shared" ref="F53:F72" si="7">D53+E53</f>
        <v>45687</v>
      </c>
      <c r="G53" s="248">
        <f t="shared" ref="G53:G72" si="8">$A$3-F53</f>
        <v>-30</v>
      </c>
      <c r="H53" s="401">
        <f>B53</f>
        <v>21612870</v>
      </c>
      <c r="I53" s="248"/>
      <c r="J53" s="248"/>
      <c r="K53" s="248"/>
      <c r="L53" s="248"/>
    </row>
    <row r="54" spans="1:13" hidden="1" x14ac:dyDescent="0.35">
      <c r="A54" t="s">
        <v>269</v>
      </c>
      <c r="B54" s="251">
        <v>12076100</v>
      </c>
      <c r="C54" s="406">
        <v>617</v>
      </c>
      <c r="D54" s="400">
        <v>45657</v>
      </c>
      <c r="E54" s="248">
        <v>30</v>
      </c>
      <c r="F54" s="400">
        <f t="shared" si="7"/>
        <v>45687</v>
      </c>
      <c r="G54" s="248">
        <f t="shared" si="8"/>
        <v>-30</v>
      </c>
      <c r="H54" s="401">
        <f>B54</f>
        <v>12076100</v>
      </c>
      <c r="I54" s="248"/>
      <c r="J54" s="248"/>
      <c r="K54" s="248"/>
      <c r="L54" s="248"/>
    </row>
    <row r="55" spans="1:13" hidden="1" x14ac:dyDescent="0.35">
      <c r="A55" t="s">
        <v>269</v>
      </c>
      <c r="B55" s="251">
        <v>21677040</v>
      </c>
      <c r="C55" s="406">
        <v>567</v>
      </c>
      <c r="D55" s="400">
        <v>45629</v>
      </c>
      <c r="E55" s="248">
        <v>30</v>
      </c>
      <c r="F55" s="400">
        <f t="shared" si="7"/>
        <v>45659</v>
      </c>
      <c r="G55" s="248">
        <f t="shared" si="8"/>
        <v>-2</v>
      </c>
      <c r="H55" s="401">
        <f>B55</f>
        <v>21677040</v>
      </c>
      <c r="I55" s="248"/>
      <c r="J55" s="248"/>
      <c r="K55" s="248"/>
      <c r="L55" s="248"/>
    </row>
    <row r="56" spans="1:13" hidden="1" x14ac:dyDescent="0.35">
      <c r="B56" s="251"/>
      <c r="C56" s="406"/>
      <c r="D56" s="400"/>
      <c r="E56" s="248"/>
      <c r="F56" s="400"/>
      <c r="G56" s="248"/>
      <c r="H56" s="401"/>
      <c r="I56" s="248"/>
      <c r="J56" s="248"/>
      <c r="K56" s="248"/>
      <c r="L56" s="248"/>
    </row>
    <row r="57" spans="1:13" hidden="1" x14ac:dyDescent="0.35">
      <c r="A57" t="s">
        <v>332</v>
      </c>
      <c r="B57" s="251">
        <v>5716500</v>
      </c>
      <c r="C57" s="406">
        <v>480</v>
      </c>
      <c r="D57" s="400">
        <v>45575</v>
      </c>
      <c r="E57" s="248">
        <v>30</v>
      </c>
      <c r="F57" s="400">
        <f t="shared" si="7"/>
        <v>45605</v>
      </c>
      <c r="G57" s="248">
        <f t="shared" si="8"/>
        <v>52</v>
      </c>
      <c r="H57" s="401"/>
      <c r="I57" s="248"/>
      <c r="J57" s="401">
        <f>B57</f>
        <v>5716500</v>
      </c>
      <c r="K57" s="248"/>
      <c r="L57" s="248"/>
    </row>
    <row r="58" spans="1:13" hidden="1" x14ac:dyDescent="0.35">
      <c r="A58" t="s">
        <v>332</v>
      </c>
      <c r="B58" s="251">
        <v>610500</v>
      </c>
      <c r="C58" s="406">
        <v>42</v>
      </c>
      <c r="D58" s="400">
        <v>45597</v>
      </c>
      <c r="E58" s="248">
        <v>30</v>
      </c>
      <c r="F58" s="400">
        <f t="shared" si="7"/>
        <v>45627</v>
      </c>
      <c r="G58" s="248">
        <f t="shared" si="8"/>
        <v>30</v>
      </c>
      <c r="H58" s="401"/>
      <c r="I58" s="401">
        <f>B58</f>
        <v>610500</v>
      </c>
      <c r="J58" s="248"/>
      <c r="K58" s="248"/>
      <c r="L58" s="248"/>
    </row>
    <row r="59" spans="1:13" hidden="1" x14ac:dyDescent="0.35">
      <c r="A59" t="s">
        <v>332</v>
      </c>
      <c r="B59" s="251">
        <v>15651000.25</v>
      </c>
      <c r="C59" s="406">
        <v>538</v>
      </c>
      <c r="D59" s="400">
        <v>45597</v>
      </c>
      <c r="E59" s="248">
        <v>30</v>
      </c>
      <c r="F59" s="400">
        <f t="shared" si="7"/>
        <v>45627</v>
      </c>
      <c r="G59" s="248">
        <f t="shared" si="8"/>
        <v>30</v>
      </c>
      <c r="H59" s="401"/>
      <c r="I59" s="401">
        <f>B59</f>
        <v>15651000.25</v>
      </c>
      <c r="J59" s="248"/>
      <c r="K59" s="248"/>
      <c r="L59" s="248"/>
    </row>
    <row r="60" spans="1:13" hidden="1" x14ac:dyDescent="0.35">
      <c r="B60" s="251"/>
      <c r="C60" s="406"/>
      <c r="D60" s="400"/>
      <c r="E60" s="248"/>
      <c r="F60" s="400"/>
      <c r="G60" s="248"/>
      <c r="H60" s="401"/>
      <c r="I60" s="248"/>
      <c r="J60" s="248"/>
      <c r="K60" s="248"/>
      <c r="L60" s="248"/>
    </row>
    <row r="61" spans="1:13" hidden="1" x14ac:dyDescent="0.35">
      <c r="A61" t="s">
        <v>453</v>
      </c>
      <c r="B61" s="409">
        <v>61090000</v>
      </c>
      <c r="C61" s="248">
        <v>599</v>
      </c>
      <c r="D61" s="400">
        <v>45650</v>
      </c>
      <c r="E61" s="248">
        <v>30</v>
      </c>
      <c r="F61" s="400">
        <f t="shared" si="7"/>
        <v>45680</v>
      </c>
      <c r="G61" s="248">
        <f t="shared" si="8"/>
        <v>-23</v>
      </c>
      <c r="H61" s="401">
        <f>B61</f>
        <v>61090000</v>
      </c>
      <c r="I61" s="248"/>
      <c r="J61" s="248"/>
      <c r="K61" s="248"/>
      <c r="L61" s="248"/>
    </row>
    <row r="62" spans="1:13" hidden="1" x14ac:dyDescent="0.35">
      <c r="B62" s="251"/>
      <c r="C62" s="248"/>
      <c r="D62" s="400"/>
      <c r="E62" s="248"/>
      <c r="F62" s="400"/>
      <c r="G62" s="248"/>
      <c r="H62" s="248"/>
      <c r="I62" s="248"/>
      <c r="J62" s="248"/>
      <c r="K62" s="248"/>
      <c r="L62" s="401"/>
    </row>
    <row r="63" spans="1:13" hidden="1" x14ac:dyDescent="0.35">
      <c r="A63" t="s">
        <v>560</v>
      </c>
      <c r="B63" s="251">
        <v>262620170</v>
      </c>
      <c r="C63" s="248">
        <v>633</v>
      </c>
      <c r="D63" s="400">
        <v>45652</v>
      </c>
      <c r="E63" s="248">
        <v>30</v>
      </c>
      <c r="F63" s="400">
        <f t="shared" si="7"/>
        <v>45682</v>
      </c>
      <c r="G63" s="248">
        <f t="shared" si="8"/>
        <v>-25</v>
      </c>
      <c r="H63" s="401">
        <f>B63</f>
        <v>262620170</v>
      </c>
      <c r="I63" s="248"/>
      <c r="J63" s="248"/>
      <c r="K63" s="248"/>
      <c r="L63" s="248"/>
    </row>
    <row r="64" spans="1:13" hidden="1" x14ac:dyDescent="0.35">
      <c r="A64" t="s">
        <v>560</v>
      </c>
      <c r="B64" s="251">
        <v>135545234</v>
      </c>
      <c r="C64" s="248">
        <v>626</v>
      </c>
      <c r="D64" s="400">
        <v>45650</v>
      </c>
      <c r="E64" s="248">
        <v>30</v>
      </c>
      <c r="F64" s="400">
        <f t="shared" si="7"/>
        <v>45680</v>
      </c>
      <c r="G64" s="248">
        <f t="shared" si="8"/>
        <v>-23</v>
      </c>
      <c r="H64" s="401">
        <f>B64</f>
        <v>135545234</v>
      </c>
      <c r="I64" s="248"/>
      <c r="J64" s="248"/>
      <c r="K64" s="248"/>
      <c r="L64" s="248"/>
    </row>
    <row r="65" spans="1:13" hidden="1" x14ac:dyDescent="0.35">
      <c r="B65" s="251"/>
      <c r="C65" s="248"/>
      <c r="D65" s="400"/>
      <c r="E65" s="248"/>
      <c r="F65" s="400"/>
      <c r="G65" s="248"/>
      <c r="H65" s="248"/>
      <c r="I65" s="248"/>
      <c r="J65" s="248"/>
      <c r="K65" s="248"/>
      <c r="L65" s="248"/>
    </row>
    <row r="66" spans="1:13" hidden="1" x14ac:dyDescent="0.35">
      <c r="A66" t="s">
        <v>561</v>
      </c>
      <c r="B66" s="251">
        <v>2102768.2100000381</v>
      </c>
      <c r="C66" s="248">
        <v>3379</v>
      </c>
      <c r="D66" s="400">
        <v>45632</v>
      </c>
      <c r="E66" s="248">
        <v>30</v>
      </c>
      <c r="F66" s="400">
        <f t="shared" si="7"/>
        <v>45662</v>
      </c>
      <c r="G66" s="248">
        <f t="shared" si="8"/>
        <v>-5</v>
      </c>
      <c r="H66" s="401">
        <f>B66</f>
        <v>2102768.2100000381</v>
      </c>
      <c r="I66" s="248"/>
      <c r="J66" s="248"/>
      <c r="K66" s="248"/>
      <c r="L66" s="248"/>
    </row>
    <row r="67" spans="1:13" x14ac:dyDescent="0.35">
      <c r="B67" s="251"/>
      <c r="C67" s="248"/>
      <c r="D67" s="400"/>
      <c r="E67" s="248"/>
      <c r="F67" s="400"/>
      <c r="G67" s="248"/>
      <c r="H67" s="401"/>
      <c r="I67" s="248"/>
      <c r="J67" s="248"/>
      <c r="K67" s="248"/>
      <c r="L67" s="248"/>
    </row>
    <row r="68" spans="1:13" x14ac:dyDescent="0.35">
      <c r="A68" t="s">
        <v>403</v>
      </c>
      <c r="B68" s="251">
        <v>208834566</v>
      </c>
      <c r="C68" s="248">
        <v>593</v>
      </c>
      <c r="D68" s="400">
        <v>45638</v>
      </c>
      <c r="E68" s="248">
        <v>30</v>
      </c>
      <c r="F68" s="400">
        <f t="shared" si="7"/>
        <v>45668</v>
      </c>
      <c r="G68" s="248">
        <f t="shared" si="8"/>
        <v>-11</v>
      </c>
      <c r="H68" s="401">
        <f>B68</f>
        <v>208834566</v>
      </c>
      <c r="I68" s="248"/>
      <c r="J68" s="248"/>
      <c r="K68" s="248"/>
      <c r="L68" s="248"/>
    </row>
    <row r="69" spans="1:13" x14ac:dyDescent="0.35">
      <c r="A69" t="s">
        <v>403</v>
      </c>
      <c r="B69" s="251">
        <v>80983867</v>
      </c>
      <c r="C69" s="248">
        <v>522</v>
      </c>
      <c r="D69" s="400">
        <v>45593</v>
      </c>
      <c r="E69" s="248">
        <v>30</v>
      </c>
      <c r="F69" s="400">
        <f t="shared" si="7"/>
        <v>45623</v>
      </c>
      <c r="G69" s="248">
        <f t="shared" si="8"/>
        <v>34</v>
      </c>
      <c r="H69" s="401"/>
      <c r="I69" s="248"/>
      <c r="J69" s="401">
        <f>B69</f>
        <v>80983867</v>
      </c>
      <c r="K69" s="248"/>
      <c r="L69" s="248"/>
    </row>
    <row r="70" spans="1:13" x14ac:dyDescent="0.35">
      <c r="A70" t="s">
        <v>403</v>
      </c>
      <c r="B70" s="251">
        <v>214996197</v>
      </c>
      <c r="C70" s="248">
        <v>520</v>
      </c>
      <c r="D70" s="400">
        <v>45593</v>
      </c>
      <c r="E70" s="248">
        <v>30</v>
      </c>
      <c r="F70" s="400">
        <f t="shared" si="7"/>
        <v>45623</v>
      </c>
      <c r="G70" s="248">
        <f t="shared" si="8"/>
        <v>34</v>
      </c>
      <c r="H70" s="401"/>
      <c r="I70" s="248"/>
      <c r="J70" s="401">
        <f>B70</f>
        <v>214996197</v>
      </c>
      <c r="K70" s="248"/>
      <c r="L70" s="248"/>
    </row>
    <row r="71" spans="1:13" x14ac:dyDescent="0.35">
      <c r="A71" t="s">
        <v>403</v>
      </c>
      <c r="B71" s="251">
        <v>70068807</v>
      </c>
      <c r="C71" s="248">
        <v>516</v>
      </c>
      <c r="D71" s="400">
        <v>45591</v>
      </c>
      <c r="E71" s="248">
        <v>30</v>
      </c>
      <c r="F71" s="400">
        <f t="shared" si="7"/>
        <v>45621</v>
      </c>
      <c r="G71" s="248">
        <f t="shared" si="8"/>
        <v>36</v>
      </c>
      <c r="H71" s="401"/>
      <c r="I71" s="248"/>
      <c r="J71" s="401">
        <f>B71</f>
        <v>70068807</v>
      </c>
      <c r="K71" s="248"/>
      <c r="L71" s="248"/>
    </row>
    <row r="72" spans="1:13" x14ac:dyDescent="0.35">
      <c r="A72" t="s">
        <v>403</v>
      </c>
      <c r="B72" s="251">
        <v>242834425</v>
      </c>
      <c r="C72" s="248">
        <v>511</v>
      </c>
      <c r="D72" s="400">
        <v>45590</v>
      </c>
      <c r="E72" s="248">
        <v>30</v>
      </c>
      <c r="F72" s="400">
        <f t="shared" si="7"/>
        <v>45620</v>
      </c>
      <c r="G72" s="248">
        <f t="shared" si="8"/>
        <v>37</v>
      </c>
      <c r="H72" s="401"/>
      <c r="I72" s="248"/>
      <c r="J72" s="401">
        <f>B72</f>
        <v>242834425</v>
      </c>
      <c r="K72" s="248"/>
      <c r="L72" s="248"/>
    </row>
    <row r="73" spans="1:13" x14ac:dyDescent="0.35">
      <c r="B73" s="251"/>
      <c r="C73" s="248"/>
      <c r="D73" s="400"/>
      <c r="E73" s="248"/>
      <c r="F73" s="400"/>
      <c r="G73" s="248"/>
      <c r="H73" s="401"/>
      <c r="I73" s="248"/>
      <c r="J73" s="248"/>
      <c r="K73" s="248"/>
      <c r="L73" s="248"/>
    </row>
    <row r="74" spans="1:13" x14ac:dyDescent="0.35">
      <c r="A74" t="s">
        <v>286</v>
      </c>
      <c r="B74" s="410">
        <v>210906705</v>
      </c>
      <c r="C74" s="248"/>
      <c r="D74" s="248"/>
      <c r="E74" s="248"/>
      <c r="F74" s="400"/>
      <c r="G74" s="248"/>
      <c r="H74" s="248"/>
      <c r="I74" s="248"/>
      <c r="J74" s="248"/>
      <c r="K74" s="248"/>
      <c r="L74" s="401">
        <f>B74</f>
        <v>210906705</v>
      </c>
      <c r="M74" t="s">
        <v>562</v>
      </c>
    </row>
    <row r="75" spans="1:13" x14ac:dyDescent="0.35">
      <c r="B75" s="251"/>
      <c r="C75" s="248"/>
      <c r="D75" s="248"/>
      <c r="E75" s="248"/>
      <c r="F75" s="400"/>
      <c r="G75" s="248"/>
      <c r="H75" s="248"/>
      <c r="I75" s="248"/>
      <c r="J75" s="248"/>
      <c r="K75" s="248"/>
      <c r="L75" s="248"/>
    </row>
    <row r="76" spans="1:13" x14ac:dyDescent="0.35">
      <c r="A76" t="s">
        <v>339</v>
      </c>
      <c r="B76" s="410">
        <v>9000000</v>
      </c>
      <c r="C76" s="248"/>
      <c r="D76" s="400"/>
      <c r="E76" s="248"/>
      <c r="F76" s="400"/>
      <c r="G76" s="248"/>
      <c r="H76" s="401"/>
      <c r="I76" s="248"/>
      <c r="J76" s="248"/>
      <c r="K76" s="248"/>
      <c r="L76" s="401">
        <f>B76</f>
        <v>9000000</v>
      </c>
      <c r="M76" t="s">
        <v>559</v>
      </c>
    </row>
    <row r="77" spans="1:13" x14ac:dyDescent="0.35">
      <c r="B77" s="251"/>
      <c r="C77" s="248"/>
      <c r="D77" s="400"/>
      <c r="E77" s="248"/>
      <c r="F77" s="400"/>
      <c r="G77" s="248"/>
      <c r="H77" s="401"/>
      <c r="I77" s="248"/>
      <c r="J77" s="248"/>
      <c r="K77" s="248"/>
      <c r="L77" s="248"/>
    </row>
    <row r="78" spans="1:13" x14ac:dyDescent="0.35">
      <c r="A78" s="248" t="s">
        <v>340</v>
      </c>
      <c r="B78" s="251">
        <f>252999942+13</f>
        <v>252999955</v>
      </c>
      <c r="C78" s="248"/>
      <c r="D78" s="248"/>
      <c r="E78" s="248"/>
      <c r="F78" s="400"/>
      <c r="G78" s="248"/>
      <c r="H78" s="401"/>
      <c r="I78" s="401">
        <f>B78</f>
        <v>252999955</v>
      </c>
      <c r="J78" s="248"/>
      <c r="K78" s="248"/>
      <c r="L78" s="248"/>
    </row>
    <row r="79" spans="1:13" x14ac:dyDescent="0.35">
      <c r="A79" s="411"/>
      <c r="B79" s="412"/>
      <c r="C79" s="412"/>
      <c r="D79" s="412"/>
      <c r="E79" s="412"/>
      <c r="F79" s="412"/>
      <c r="G79" s="412"/>
      <c r="H79" s="412"/>
      <c r="I79" s="412"/>
      <c r="J79" s="412"/>
      <c r="K79" s="412"/>
      <c r="L79" s="412"/>
    </row>
    <row r="80" spans="1:13" x14ac:dyDescent="0.35">
      <c r="A80" s="248"/>
      <c r="B80" s="248"/>
      <c r="C80" s="248"/>
      <c r="D80" s="248"/>
      <c r="E80" s="248"/>
      <c r="F80" s="248"/>
      <c r="G80" s="248"/>
      <c r="H80" s="248"/>
      <c r="I80" s="248"/>
      <c r="J80" s="248"/>
      <c r="K80" s="248"/>
      <c r="L80" s="248"/>
    </row>
    <row r="81" spans="1:12" x14ac:dyDescent="0.35">
      <c r="A81" s="248" t="s">
        <v>347</v>
      </c>
      <c r="B81" s="413">
        <f>8079657361-SUM(B82:B150)</f>
        <v>2653920182.4800005</v>
      </c>
      <c r="C81" s="248"/>
      <c r="D81" s="248"/>
      <c r="E81" s="248"/>
      <c r="F81" s="248"/>
      <c r="G81" s="248"/>
      <c r="H81" s="248"/>
      <c r="I81" s="248"/>
      <c r="J81" s="248"/>
      <c r="K81" s="248"/>
      <c r="L81" s="248"/>
    </row>
    <row r="82" spans="1:12" x14ac:dyDescent="0.35">
      <c r="A82" s="248" t="s">
        <v>347</v>
      </c>
      <c r="B82" s="251">
        <v>15684826.689999999</v>
      </c>
      <c r="C82" s="407">
        <v>22</v>
      </c>
      <c r="D82" s="408">
        <v>45328</v>
      </c>
      <c r="E82" s="248">
        <v>30</v>
      </c>
      <c r="F82" s="248"/>
      <c r="G82" s="248"/>
      <c r="H82" s="248"/>
      <c r="I82" s="248"/>
      <c r="J82" s="248"/>
      <c r="K82" s="248"/>
      <c r="L82" s="248"/>
    </row>
    <row r="83" spans="1:12" x14ac:dyDescent="0.35">
      <c r="A83" s="248" t="s">
        <v>347</v>
      </c>
      <c r="B83" s="251">
        <v>17212339.670000002</v>
      </c>
      <c r="C83" s="407">
        <v>23</v>
      </c>
      <c r="D83" s="408">
        <v>45337</v>
      </c>
      <c r="E83" s="248">
        <v>30</v>
      </c>
      <c r="F83" s="248"/>
      <c r="G83" s="248"/>
      <c r="H83" s="248"/>
      <c r="I83" s="248"/>
      <c r="J83" s="248"/>
      <c r="K83" s="248"/>
      <c r="L83" s="248"/>
    </row>
    <row r="84" spans="1:12" x14ac:dyDescent="0.35">
      <c r="A84" s="248" t="s">
        <v>347</v>
      </c>
      <c r="B84" s="251">
        <v>5253259.62</v>
      </c>
      <c r="C84" s="407">
        <v>24</v>
      </c>
      <c r="D84" s="408">
        <v>45358</v>
      </c>
      <c r="E84" s="248">
        <v>30</v>
      </c>
      <c r="F84" s="248"/>
      <c r="G84" s="248"/>
      <c r="H84" s="248"/>
      <c r="I84" s="248"/>
      <c r="J84" s="248"/>
      <c r="K84" s="248"/>
      <c r="L84" s="248"/>
    </row>
    <row r="85" spans="1:12" x14ac:dyDescent="0.35">
      <c r="A85" s="248" t="s">
        <v>347</v>
      </c>
      <c r="B85" s="251">
        <v>13964903.539999999</v>
      </c>
      <c r="C85" s="407">
        <v>35</v>
      </c>
      <c r="D85" s="408">
        <v>45359</v>
      </c>
      <c r="E85" s="248">
        <v>30</v>
      </c>
      <c r="F85" s="248"/>
      <c r="G85" s="248"/>
      <c r="H85" s="248"/>
      <c r="I85" s="248"/>
      <c r="J85" s="248"/>
      <c r="K85" s="248"/>
      <c r="L85" s="248"/>
    </row>
    <row r="86" spans="1:12" x14ac:dyDescent="0.35">
      <c r="A86" s="248" t="s">
        <v>347</v>
      </c>
      <c r="B86" s="251">
        <v>149784908.61000001</v>
      </c>
      <c r="C86" s="407">
        <v>26</v>
      </c>
      <c r="D86" s="408">
        <v>45359</v>
      </c>
      <c r="E86" s="248">
        <v>30</v>
      </c>
      <c r="F86" s="248"/>
      <c r="G86" s="248"/>
      <c r="H86" s="248"/>
      <c r="I86" s="248"/>
      <c r="J86" s="248"/>
      <c r="K86" s="248"/>
      <c r="L86" s="248"/>
    </row>
    <row r="87" spans="1:12" x14ac:dyDescent="0.35">
      <c r="A87" s="248" t="s">
        <v>347</v>
      </c>
      <c r="B87" s="251">
        <v>7563972.8399999999</v>
      </c>
      <c r="C87" s="407">
        <v>27</v>
      </c>
      <c r="D87" s="408">
        <v>45363</v>
      </c>
      <c r="E87" s="248">
        <v>30</v>
      </c>
      <c r="F87" s="248"/>
      <c r="G87" s="248"/>
      <c r="H87" s="248"/>
      <c r="I87" s="248"/>
      <c r="J87" s="248"/>
      <c r="K87" s="248"/>
      <c r="L87" s="248"/>
    </row>
    <row r="88" spans="1:12" x14ac:dyDescent="0.35">
      <c r="A88" s="248" t="s">
        <v>347</v>
      </c>
      <c r="B88" s="251">
        <v>50237588.289999999</v>
      </c>
      <c r="C88" s="407">
        <v>28</v>
      </c>
      <c r="D88" s="408">
        <v>45369</v>
      </c>
      <c r="E88" s="248">
        <v>30</v>
      </c>
      <c r="F88" s="248"/>
      <c r="G88" s="248"/>
      <c r="H88" s="248"/>
      <c r="I88" s="248"/>
      <c r="J88" s="248"/>
      <c r="K88" s="248"/>
      <c r="L88" s="248"/>
    </row>
    <row r="89" spans="1:12" x14ac:dyDescent="0.35">
      <c r="A89" s="248" t="s">
        <v>347</v>
      </c>
      <c r="B89" s="251">
        <v>69871628.319999993</v>
      </c>
      <c r="C89" s="407">
        <v>31</v>
      </c>
      <c r="D89" s="408">
        <v>45370</v>
      </c>
      <c r="E89" s="248">
        <v>30</v>
      </c>
      <c r="F89" s="248"/>
      <c r="G89" s="248"/>
      <c r="H89" s="248"/>
      <c r="I89" s="248"/>
      <c r="J89" s="248"/>
      <c r="K89" s="248"/>
      <c r="L89" s="248"/>
    </row>
    <row r="90" spans="1:12" x14ac:dyDescent="0.35">
      <c r="A90" s="248" t="s">
        <v>347</v>
      </c>
      <c r="B90" s="251">
        <v>161819900.03</v>
      </c>
      <c r="C90" s="407">
        <v>29</v>
      </c>
      <c r="D90" s="408">
        <v>45370</v>
      </c>
      <c r="E90" s="248">
        <v>30</v>
      </c>
      <c r="F90" s="248"/>
      <c r="G90" s="248"/>
      <c r="H90" s="248"/>
      <c r="I90" s="248"/>
      <c r="J90" s="248"/>
      <c r="K90" s="248"/>
      <c r="L90" s="248"/>
    </row>
    <row r="91" spans="1:12" x14ac:dyDescent="0.35">
      <c r="A91" s="248" t="s">
        <v>347</v>
      </c>
      <c r="B91" s="251">
        <v>161819900.03</v>
      </c>
      <c r="C91" s="407">
        <v>30</v>
      </c>
      <c r="D91" s="408">
        <v>45370</v>
      </c>
      <c r="E91" s="248">
        <v>30</v>
      </c>
      <c r="F91" s="248"/>
      <c r="G91" s="248"/>
      <c r="H91" s="248"/>
      <c r="I91" s="248"/>
      <c r="J91" s="248"/>
      <c r="K91" s="248"/>
      <c r="L91" s="248"/>
    </row>
    <row r="92" spans="1:12" x14ac:dyDescent="0.35">
      <c r="A92" s="248" t="s">
        <v>347</v>
      </c>
      <c r="B92" s="251">
        <v>39275303.390000001</v>
      </c>
      <c r="C92" s="407">
        <v>32</v>
      </c>
      <c r="D92" s="408">
        <v>45371</v>
      </c>
      <c r="E92" s="248">
        <v>30</v>
      </c>
      <c r="F92" s="248"/>
      <c r="G92" s="248"/>
      <c r="H92" s="248"/>
      <c r="I92" s="248"/>
      <c r="J92" s="248"/>
      <c r="K92" s="248"/>
      <c r="L92" s="248"/>
    </row>
    <row r="93" spans="1:12" x14ac:dyDescent="0.35">
      <c r="A93" s="248" t="s">
        <v>347</v>
      </c>
      <c r="B93" s="251">
        <v>50843861.490000002</v>
      </c>
      <c r="C93" s="407">
        <v>33</v>
      </c>
      <c r="D93" s="408">
        <v>45373</v>
      </c>
      <c r="E93" s="248">
        <v>30</v>
      </c>
      <c r="F93" s="248"/>
      <c r="G93" s="248"/>
      <c r="H93" s="248"/>
      <c r="I93" s="248"/>
      <c r="J93" s="248"/>
      <c r="K93" s="248"/>
      <c r="L93" s="248"/>
    </row>
    <row r="94" spans="1:12" x14ac:dyDescent="0.35">
      <c r="A94" s="248" t="s">
        <v>347</v>
      </c>
      <c r="B94" s="251">
        <v>38969914.729999997</v>
      </c>
      <c r="C94" s="407">
        <v>34</v>
      </c>
      <c r="D94" s="408">
        <v>45374</v>
      </c>
      <c r="E94" s="248">
        <v>30</v>
      </c>
      <c r="F94" s="248"/>
      <c r="G94" s="248"/>
      <c r="H94" s="248"/>
      <c r="I94" s="248"/>
      <c r="J94" s="248"/>
      <c r="K94" s="248"/>
      <c r="L94" s="248"/>
    </row>
    <row r="95" spans="1:12" x14ac:dyDescent="0.35">
      <c r="A95" s="248" t="s">
        <v>347</v>
      </c>
      <c r="B95" s="251">
        <v>32465953.5</v>
      </c>
      <c r="C95" s="407">
        <v>75</v>
      </c>
      <c r="D95" s="408">
        <v>45474</v>
      </c>
      <c r="E95" s="248">
        <v>30</v>
      </c>
      <c r="F95" s="248"/>
      <c r="G95" s="248"/>
      <c r="H95" s="248"/>
      <c r="I95" s="248"/>
      <c r="J95" s="248"/>
      <c r="K95" s="248"/>
      <c r="L95" s="248"/>
    </row>
    <row r="96" spans="1:12" x14ac:dyDescent="0.35">
      <c r="A96" s="414" t="s">
        <v>347</v>
      </c>
      <c r="B96" s="415">
        <v>52470000</v>
      </c>
      <c r="C96" s="416"/>
      <c r="D96" s="417">
        <v>45518</v>
      </c>
      <c r="E96" s="414">
        <v>30</v>
      </c>
      <c r="F96" s="248"/>
      <c r="G96" s="248"/>
      <c r="H96" s="248"/>
      <c r="I96" s="248"/>
      <c r="J96" s="248"/>
      <c r="K96" s="248"/>
      <c r="L96" s="248"/>
    </row>
    <row r="97" spans="1:12" x14ac:dyDescent="0.35">
      <c r="A97" s="414" t="s">
        <v>347</v>
      </c>
      <c r="B97" s="415">
        <v>31700000</v>
      </c>
      <c r="C97" s="416"/>
      <c r="D97" s="417">
        <v>45518</v>
      </c>
      <c r="E97" s="414">
        <v>30</v>
      </c>
      <c r="F97" s="248"/>
      <c r="G97" s="248"/>
      <c r="H97" s="248"/>
      <c r="I97" s="248"/>
      <c r="J97" s="248"/>
      <c r="K97" s="248"/>
      <c r="L97" s="248"/>
    </row>
    <row r="98" spans="1:12" x14ac:dyDescent="0.35">
      <c r="A98" s="414" t="s">
        <v>347</v>
      </c>
      <c r="B98" s="415">
        <v>31700000</v>
      </c>
      <c r="C98" s="416"/>
      <c r="D98" s="417">
        <v>45518</v>
      </c>
      <c r="E98" s="414">
        <v>30</v>
      </c>
      <c r="F98" s="248"/>
      <c r="G98" s="248"/>
      <c r="H98" s="248"/>
      <c r="I98" s="248"/>
      <c r="J98" s="248"/>
      <c r="K98" s="248"/>
      <c r="L98" s="248"/>
    </row>
    <row r="99" spans="1:12" x14ac:dyDescent="0.35">
      <c r="A99" s="414" t="s">
        <v>347</v>
      </c>
      <c r="B99" s="415">
        <v>31700000</v>
      </c>
      <c r="C99" s="416"/>
      <c r="D99" s="417">
        <v>45518</v>
      </c>
      <c r="E99" s="414">
        <v>30</v>
      </c>
      <c r="F99" s="248"/>
      <c r="G99" s="248"/>
      <c r="H99" s="248"/>
      <c r="I99" s="248"/>
      <c r="J99" s="248"/>
      <c r="K99" s="248"/>
      <c r="L99" s="248"/>
    </row>
    <row r="100" spans="1:12" x14ac:dyDescent="0.35">
      <c r="A100" s="414" t="s">
        <v>347</v>
      </c>
      <c r="B100" s="415">
        <v>77500000</v>
      </c>
      <c r="C100" s="416"/>
      <c r="D100" s="417">
        <v>45518</v>
      </c>
      <c r="E100" s="414">
        <v>30</v>
      </c>
      <c r="F100" s="248"/>
      <c r="G100" s="248"/>
      <c r="H100" s="248"/>
      <c r="I100" s="248"/>
      <c r="J100" s="248"/>
      <c r="K100" s="248"/>
      <c r="L100" s="248"/>
    </row>
    <row r="101" spans="1:12" x14ac:dyDescent="0.35">
      <c r="A101" s="414" t="s">
        <v>347</v>
      </c>
      <c r="B101" s="415">
        <v>46500000</v>
      </c>
      <c r="C101" s="416"/>
      <c r="D101" s="417">
        <v>45520</v>
      </c>
      <c r="E101" s="414">
        <v>30</v>
      </c>
      <c r="F101" s="248"/>
      <c r="G101" s="248"/>
      <c r="H101" s="248"/>
      <c r="I101" s="248"/>
      <c r="J101" s="248"/>
      <c r="K101" s="248"/>
      <c r="L101" s="248"/>
    </row>
    <row r="102" spans="1:12" x14ac:dyDescent="0.35">
      <c r="A102" s="414" t="s">
        <v>347</v>
      </c>
      <c r="B102" s="415">
        <v>62000000</v>
      </c>
      <c r="C102" s="416"/>
      <c r="D102" s="417">
        <v>45520</v>
      </c>
      <c r="E102" s="414">
        <v>30</v>
      </c>
      <c r="F102" s="248"/>
      <c r="G102" s="248"/>
      <c r="H102" s="248"/>
      <c r="I102" s="248"/>
      <c r="J102" s="248"/>
      <c r="K102" s="248"/>
      <c r="L102" s="248"/>
    </row>
    <row r="103" spans="1:12" x14ac:dyDescent="0.35">
      <c r="A103" s="414" t="s">
        <v>347</v>
      </c>
      <c r="B103" s="415">
        <v>39125000</v>
      </c>
      <c r="C103" s="416"/>
      <c r="D103" s="417">
        <v>45527</v>
      </c>
      <c r="E103" s="414">
        <v>30</v>
      </c>
      <c r="F103" s="248"/>
      <c r="G103" s="248"/>
      <c r="H103" s="248"/>
      <c r="I103" s="248"/>
      <c r="J103" s="248"/>
      <c r="K103" s="248"/>
      <c r="L103" s="248"/>
    </row>
    <row r="104" spans="1:12" x14ac:dyDescent="0.35">
      <c r="A104" s="414" t="s">
        <v>347</v>
      </c>
      <c r="B104" s="415">
        <v>77500000</v>
      </c>
      <c r="C104" s="416"/>
      <c r="D104" s="417">
        <v>45530</v>
      </c>
      <c r="E104" s="414">
        <v>30</v>
      </c>
      <c r="F104" s="248"/>
      <c r="G104" s="248"/>
      <c r="H104" s="248"/>
      <c r="I104" s="248"/>
      <c r="J104" s="248"/>
      <c r="K104" s="248"/>
      <c r="L104" s="248"/>
    </row>
    <row r="105" spans="1:12" x14ac:dyDescent="0.35">
      <c r="A105" s="414" t="s">
        <v>347</v>
      </c>
      <c r="B105" s="415">
        <v>77500000</v>
      </c>
      <c r="C105" s="416"/>
      <c r="D105" s="417">
        <v>45530</v>
      </c>
      <c r="E105" s="414">
        <v>30</v>
      </c>
      <c r="F105" s="248"/>
      <c r="G105" s="248"/>
      <c r="H105" s="248"/>
      <c r="I105" s="248"/>
      <c r="J105" s="248"/>
      <c r="K105" s="248"/>
      <c r="L105" s="248"/>
    </row>
    <row r="106" spans="1:12" x14ac:dyDescent="0.35">
      <c r="A106" s="414" t="s">
        <v>347</v>
      </c>
      <c r="B106" s="415">
        <v>38950000</v>
      </c>
      <c r="C106" s="416"/>
      <c r="D106" s="417">
        <v>45530</v>
      </c>
      <c r="E106" s="414">
        <v>30</v>
      </c>
      <c r="F106" s="248"/>
      <c r="G106" s="248"/>
      <c r="H106" s="248"/>
      <c r="I106" s="248"/>
      <c r="J106" s="248"/>
      <c r="K106" s="248"/>
      <c r="L106" s="248"/>
    </row>
    <row r="107" spans="1:12" x14ac:dyDescent="0.35">
      <c r="A107" s="414" t="s">
        <v>347</v>
      </c>
      <c r="B107" s="415">
        <v>63600000</v>
      </c>
      <c r="C107" s="416"/>
      <c r="D107" s="417">
        <v>45530</v>
      </c>
      <c r="E107" s="414">
        <v>30</v>
      </c>
      <c r="F107" s="248"/>
      <c r="G107" s="248"/>
      <c r="H107" s="248"/>
      <c r="I107" s="248"/>
      <c r="J107" s="248"/>
      <c r="K107" s="248"/>
      <c r="L107" s="248"/>
    </row>
    <row r="108" spans="1:12" x14ac:dyDescent="0.35">
      <c r="A108" s="414" t="s">
        <v>347</v>
      </c>
      <c r="B108" s="415">
        <v>46500000</v>
      </c>
      <c r="C108" s="416"/>
      <c r="D108" s="417">
        <v>45530</v>
      </c>
      <c r="E108" s="414">
        <v>30</v>
      </c>
      <c r="F108" s="248"/>
      <c r="G108" s="248"/>
      <c r="H108" s="248"/>
      <c r="I108" s="248"/>
      <c r="J108" s="248"/>
      <c r="K108" s="248"/>
      <c r="L108" s="248"/>
    </row>
    <row r="109" spans="1:12" x14ac:dyDescent="0.35">
      <c r="A109" s="414" t="s">
        <v>347</v>
      </c>
      <c r="B109" s="415">
        <v>31000000</v>
      </c>
      <c r="C109" s="416"/>
      <c r="D109" s="417">
        <v>45531</v>
      </c>
      <c r="E109" s="414">
        <v>30</v>
      </c>
      <c r="F109" s="248"/>
      <c r="G109" s="248"/>
      <c r="H109" s="248"/>
      <c r="I109" s="248"/>
      <c r="J109" s="248"/>
      <c r="K109" s="248"/>
      <c r="L109" s="248"/>
    </row>
    <row r="110" spans="1:12" x14ac:dyDescent="0.35">
      <c r="A110" s="414" t="s">
        <v>347</v>
      </c>
      <c r="B110" s="415">
        <v>15900000</v>
      </c>
      <c r="C110" s="416"/>
      <c r="D110" s="417">
        <v>45531</v>
      </c>
      <c r="E110" s="414">
        <v>30</v>
      </c>
      <c r="F110" s="248"/>
      <c r="G110" s="248"/>
      <c r="H110" s="248"/>
      <c r="I110" s="248"/>
      <c r="J110" s="248"/>
      <c r="K110" s="248"/>
      <c r="L110" s="248"/>
    </row>
    <row r="111" spans="1:12" x14ac:dyDescent="0.35">
      <c r="A111" s="414" t="s">
        <v>347</v>
      </c>
      <c r="B111" s="415">
        <v>77500000</v>
      </c>
      <c r="C111" s="416"/>
      <c r="D111" s="417">
        <v>45539</v>
      </c>
      <c r="E111" s="414">
        <v>30</v>
      </c>
      <c r="F111" s="248"/>
      <c r="G111" s="248"/>
      <c r="H111" s="248"/>
      <c r="I111" s="248"/>
      <c r="J111" s="248"/>
      <c r="K111" s="248"/>
      <c r="L111" s="248"/>
    </row>
    <row r="112" spans="1:12" x14ac:dyDescent="0.35">
      <c r="A112" s="414" t="s">
        <v>347</v>
      </c>
      <c r="B112" s="415">
        <v>85250000</v>
      </c>
      <c r="C112" s="416"/>
      <c r="D112" s="417">
        <v>45539</v>
      </c>
      <c r="E112" s="414">
        <v>30</v>
      </c>
      <c r="F112" s="248"/>
      <c r="G112" s="248"/>
      <c r="H112" s="248"/>
      <c r="I112" s="248"/>
      <c r="J112" s="248"/>
      <c r="K112" s="248"/>
      <c r="L112" s="248"/>
    </row>
    <row r="113" spans="1:12" x14ac:dyDescent="0.35">
      <c r="A113" s="414" t="s">
        <v>347</v>
      </c>
      <c r="B113" s="415">
        <v>108500000</v>
      </c>
      <c r="C113" s="416"/>
      <c r="D113" s="417">
        <v>45540</v>
      </c>
      <c r="E113" s="414">
        <v>30</v>
      </c>
      <c r="F113" s="248"/>
      <c r="G113" s="248"/>
      <c r="H113" s="248"/>
      <c r="I113" s="248"/>
      <c r="J113" s="248"/>
      <c r="K113" s="248"/>
      <c r="L113" s="248"/>
    </row>
    <row r="114" spans="1:12" x14ac:dyDescent="0.35">
      <c r="A114" s="414" t="s">
        <v>347</v>
      </c>
      <c r="B114" s="415">
        <v>31000000</v>
      </c>
      <c r="C114" s="416"/>
      <c r="D114" s="417">
        <v>45540</v>
      </c>
      <c r="E114" s="414">
        <v>30</v>
      </c>
      <c r="F114" s="248"/>
      <c r="G114" s="248"/>
      <c r="H114" s="248"/>
      <c r="I114" s="248"/>
      <c r="J114" s="248"/>
      <c r="K114" s="248"/>
      <c r="L114" s="248"/>
    </row>
    <row r="115" spans="1:12" x14ac:dyDescent="0.35">
      <c r="A115" s="414" t="s">
        <v>347</v>
      </c>
      <c r="B115" s="415">
        <v>77500000</v>
      </c>
      <c r="C115" s="416"/>
      <c r="D115" s="417">
        <v>45540</v>
      </c>
      <c r="E115" s="414">
        <v>30</v>
      </c>
      <c r="F115" s="248"/>
      <c r="G115" s="248"/>
      <c r="H115" s="248"/>
      <c r="I115" s="248"/>
      <c r="J115" s="248"/>
      <c r="K115" s="248"/>
      <c r="L115" s="248"/>
    </row>
    <row r="116" spans="1:12" x14ac:dyDescent="0.35">
      <c r="A116" s="414" t="s">
        <v>347</v>
      </c>
      <c r="B116" s="415">
        <v>62200000</v>
      </c>
      <c r="C116" s="416"/>
      <c r="D116" s="417">
        <v>45540</v>
      </c>
      <c r="E116" s="414">
        <v>30</v>
      </c>
      <c r="F116" s="248"/>
      <c r="G116" s="248"/>
      <c r="H116" s="248"/>
      <c r="I116" s="248"/>
      <c r="J116" s="248"/>
      <c r="K116" s="248"/>
      <c r="L116" s="248"/>
    </row>
    <row r="117" spans="1:12" x14ac:dyDescent="0.35">
      <c r="A117" s="414" t="s">
        <v>347</v>
      </c>
      <c r="B117" s="415">
        <v>79300000</v>
      </c>
      <c r="C117" s="416"/>
      <c r="D117" s="417">
        <v>45548</v>
      </c>
      <c r="E117" s="414">
        <v>30</v>
      </c>
      <c r="F117" s="248"/>
      <c r="G117" s="248"/>
      <c r="H117" s="248"/>
      <c r="I117" s="248"/>
      <c r="J117" s="248"/>
      <c r="K117" s="248"/>
      <c r="L117" s="248"/>
    </row>
    <row r="118" spans="1:12" x14ac:dyDescent="0.35">
      <c r="A118" s="414" t="s">
        <v>347</v>
      </c>
      <c r="B118" s="415">
        <v>79325000</v>
      </c>
      <c r="C118" s="416"/>
      <c r="D118" s="417">
        <v>45548</v>
      </c>
      <c r="E118" s="414">
        <v>30</v>
      </c>
      <c r="F118" s="248"/>
      <c r="G118" s="248"/>
      <c r="H118" s="248"/>
      <c r="I118" s="248"/>
      <c r="J118" s="248"/>
      <c r="K118" s="248"/>
      <c r="L118" s="248"/>
    </row>
    <row r="119" spans="1:12" x14ac:dyDescent="0.35">
      <c r="A119" s="248" t="s">
        <v>347</v>
      </c>
      <c r="B119" s="251">
        <v>124881937.84</v>
      </c>
      <c r="C119" s="407">
        <v>95</v>
      </c>
      <c r="D119" s="408">
        <v>45569</v>
      </c>
      <c r="E119" s="248">
        <v>30</v>
      </c>
      <c r="F119" s="248"/>
      <c r="G119" s="248"/>
      <c r="H119" s="248"/>
      <c r="I119" s="248"/>
      <c r="J119" s="248"/>
      <c r="K119" s="248"/>
      <c r="L119" s="248"/>
    </row>
    <row r="120" spans="1:12" x14ac:dyDescent="0.35">
      <c r="A120" s="248" t="s">
        <v>347</v>
      </c>
      <c r="B120" s="251">
        <v>18376876.34</v>
      </c>
      <c r="C120" s="407">
        <v>96</v>
      </c>
      <c r="D120" s="408">
        <v>45582</v>
      </c>
      <c r="E120" s="248">
        <v>30</v>
      </c>
      <c r="F120" s="248"/>
      <c r="G120" s="248"/>
      <c r="H120" s="248"/>
      <c r="I120" s="248"/>
      <c r="J120" s="248"/>
      <c r="K120" s="248"/>
      <c r="L120" s="248"/>
    </row>
    <row r="121" spans="1:12" x14ac:dyDescent="0.35">
      <c r="A121" s="248" t="s">
        <v>347</v>
      </c>
      <c r="B121" s="251">
        <v>57706367.270000003</v>
      </c>
      <c r="C121" s="407">
        <v>97</v>
      </c>
      <c r="D121" s="408">
        <v>45583</v>
      </c>
      <c r="E121" s="248">
        <v>30</v>
      </c>
      <c r="F121" s="248"/>
      <c r="G121" s="248"/>
      <c r="H121" s="248"/>
      <c r="I121" s="248"/>
      <c r="J121" s="248"/>
      <c r="K121" s="248"/>
      <c r="L121" s="248"/>
    </row>
    <row r="122" spans="1:12" x14ac:dyDescent="0.35">
      <c r="A122" s="248" t="s">
        <v>347</v>
      </c>
      <c r="B122" s="251">
        <v>19078839.190000001</v>
      </c>
      <c r="C122" s="407">
        <v>98</v>
      </c>
      <c r="D122" s="408">
        <v>45590</v>
      </c>
      <c r="E122" s="248">
        <v>30</v>
      </c>
      <c r="F122" s="248"/>
      <c r="G122" s="248"/>
      <c r="H122" s="248"/>
      <c r="I122" s="248"/>
      <c r="J122" s="248"/>
      <c r="K122" s="248"/>
      <c r="L122" s="248"/>
    </row>
    <row r="123" spans="1:12" x14ac:dyDescent="0.35">
      <c r="A123" s="248" t="s">
        <v>347</v>
      </c>
      <c r="B123" s="251">
        <v>75708394.790000007</v>
      </c>
      <c r="C123" s="407">
        <v>99</v>
      </c>
      <c r="D123" s="408">
        <v>45591</v>
      </c>
      <c r="E123" s="248">
        <v>30</v>
      </c>
      <c r="F123" s="248"/>
      <c r="G123" s="248"/>
      <c r="H123" s="248"/>
      <c r="I123" s="248"/>
      <c r="J123" s="248"/>
      <c r="K123" s="248"/>
      <c r="L123" s="248"/>
    </row>
    <row r="124" spans="1:12" x14ac:dyDescent="0.35">
      <c r="A124" s="248" t="s">
        <v>347</v>
      </c>
      <c r="B124" s="251">
        <v>149290743.97</v>
      </c>
      <c r="C124" s="407">
        <v>102</v>
      </c>
      <c r="D124" s="408">
        <v>45597</v>
      </c>
      <c r="E124" s="248">
        <v>30</v>
      </c>
      <c r="F124" s="248"/>
      <c r="G124" s="248"/>
      <c r="H124" s="248"/>
      <c r="I124" s="248"/>
      <c r="J124" s="248"/>
      <c r="K124" s="248"/>
      <c r="L124" s="248"/>
    </row>
    <row r="125" spans="1:12" x14ac:dyDescent="0.35">
      <c r="A125" s="248" t="s">
        <v>347</v>
      </c>
      <c r="B125" s="251">
        <v>167207252.72999999</v>
      </c>
      <c r="C125" s="407">
        <v>101</v>
      </c>
      <c r="D125" s="408">
        <v>45597</v>
      </c>
      <c r="E125" s="248">
        <v>30</v>
      </c>
      <c r="F125" s="248"/>
      <c r="G125" s="248"/>
      <c r="H125" s="248"/>
      <c r="I125" s="248"/>
      <c r="J125" s="248"/>
      <c r="K125" s="248"/>
      <c r="L125" s="248"/>
    </row>
    <row r="126" spans="1:12" x14ac:dyDescent="0.35">
      <c r="A126" s="248" t="s">
        <v>347</v>
      </c>
      <c r="B126" s="251">
        <v>73283676.390000001</v>
      </c>
      <c r="C126" s="407">
        <v>100</v>
      </c>
      <c r="D126" s="408">
        <v>45597</v>
      </c>
      <c r="E126" s="248">
        <v>30</v>
      </c>
      <c r="F126" s="248"/>
      <c r="G126" s="248"/>
      <c r="H126" s="248"/>
      <c r="I126" s="248"/>
      <c r="J126" s="248"/>
      <c r="K126" s="248"/>
      <c r="L126" s="248"/>
    </row>
    <row r="127" spans="1:12" x14ac:dyDescent="0.35">
      <c r="A127" s="248" t="s">
        <v>347</v>
      </c>
      <c r="B127" s="251">
        <v>30957606.670000002</v>
      </c>
      <c r="C127" s="407">
        <v>103</v>
      </c>
      <c r="D127" s="408">
        <v>45598</v>
      </c>
      <c r="E127" s="248">
        <v>30</v>
      </c>
      <c r="F127" s="248"/>
      <c r="G127" s="248"/>
      <c r="H127" s="248"/>
      <c r="I127" s="248"/>
      <c r="J127" s="248"/>
      <c r="K127" s="248"/>
      <c r="L127" s="248"/>
    </row>
    <row r="128" spans="1:12" x14ac:dyDescent="0.35">
      <c r="A128" s="248" t="s">
        <v>347</v>
      </c>
      <c r="B128" s="251">
        <v>417488313.24000001</v>
      </c>
      <c r="C128" s="407">
        <v>104</v>
      </c>
      <c r="D128" s="408">
        <v>45608</v>
      </c>
      <c r="E128" s="248">
        <v>30</v>
      </c>
      <c r="F128" s="248"/>
      <c r="G128" s="248"/>
      <c r="H128" s="248"/>
      <c r="I128" s="248"/>
      <c r="J128" s="248"/>
      <c r="K128" s="248"/>
      <c r="L128" s="248"/>
    </row>
    <row r="129" spans="1:12" x14ac:dyDescent="0.35">
      <c r="A129" s="248" t="s">
        <v>347</v>
      </c>
      <c r="B129" s="251">
        <v>45873282.18</v>
      </c>
      <c r="C129" s="407">
        <v>105</v>
      </c>
      <c r="D129" s="408">
        <v>45610</v>
      </c>
      <c r="E129" s="248">
        <v>30</v>
      </c>
      <c r="F129" s="248"/>
      <c r="G129" s="248"/>
      <c r="H129" s="248"/>
      <c r="I129" s="248"/>
      <c r="J129" s="248"/>
      <c r="K129" s="248"/>
      <c r="L129" s="248"/>
    </row>
    <row r="130" spans="1:12" x14ac:dyDescent="0.35">
      <c r="A130" s="248" t="s">
        <v>347</v>
      </c>
      <c r="B130" s="251">
        <v>52673208.950000003</v>
      </c>
      <c r="C130" s="407">
        <v>106</v>
      </c>
      <c r="D130" s="408">
        <v>45611</v>
      </c>
      <c r="E130" s="248">
        <v>30</v>
      </c>
      <c r="F130" s="248"/>
      <c r="G130" s="248"/>
      <c r="H130" s="248"/>
      <c r="I130" s="248"/>
      <c r="J130" s="248"/>
      <c r="K130" s="248"/>
      <c r="L130" s="248"/>
    </row>
    <row r="131" spans="1:12" x14ac:dyDescent="0.35">
      <c r="A131" s="248" t="s">
        <v>347</v>
      </c>
      <c r="B131" s="251">
        <v>17040476.120000001</v>
      </c>
      <c r="C131" s="407">
        <v>107</v>
      </c>
      <c r="D131" s="408">
        <v>45614</v>
      </c>
      <c r="E131" s="248">
        <v>30</v>
      </c>
      <c r="F131" s="248"/>
      <c r="G131" s="248"/>
      <c r="H131" s="248"/>
      <c r="I131" s="248"/>
      <c r="J131" s="248"/>
      <c r="K131" s="248"/>
      <c r="L131" s="248"/>
    </row>
    <row r="132" spans="1:12" x14ac:dyDescent="0.35">
      <c r="A132" s="248" t="s">
        <v>347</v>
      </c>
      <c r="B132" s="251">
        <v>120498259.34999999</v>
      </c>
      <c r="C132" s="407">
        <v>108</v>
      </c>
      <c r="D132" s="408">
        <v>45614</v>
      </c>
      <c r="E132" s="248">
        <v>30</v>
      </c>
      <c r="F132" s="248"/>
      <c r="G132" s="248"/>
      <c r="H132" s="248"/>
      <c r="I132" s="248"/>
      <c r="J132" s="248"/>
      <c r="K132" s="248"/>
      <c r="L132" s="248"/>
    </row>
    <row r="133" spans="1:12" x14ac:dyDescent="0.35">
      <c r="A133" s="248" t="s">
        <v>347</v>
      </c>
      <c r="B133" s="251">
        <v>152291684.31</v>
      </c>
      <c r="C133" s="407">
        <v>110</v>
      </c>
      <c r="D133" s="408">
        <v>45618</v>
      </c>
      <c r="E133" s="248">
        <v>30</v>
      </c>
      <c r="F133" s="248"/>
      <c r="G133" s="248"/>
      <c r="H133" s="248"/>
      <c r="I133" s="248"/>
      <c r="J133" s="248"/>
      <c r="K133" s="248"/>
      <c r="L133" s="248"/>
    </row>
    <row r="134" spans="1:12" x14ac:dyDescent="0.35">
      <c r="A134" s="248" t="s">
        <v>347</v>
      </c>
      <c r="B134" s="251">
        <v>115017370.84999999</v>
      </c>
      <c r="C134" s="407">
        <v>111</v>
      </c>
      <c r="D134" s="408">
        <v>45619</v>
      </c>
      <c r="E134" s="248">
        <v>30</v>
      </c>
      <c r="F134" s="248"/>
      <c r="G134" s="248"/>
      <c r="H134" s="248"/>
      <c r="I134" s="248"/>
      <c r="J134" s="248"/>
      <c r="K134" s="248"/>
      <c r="L134" s="248"/>
    </row>
    <row r="135" spans="1:12" x14ac:dyDescent="0.35">
      <c r="A135" s="248" t="s">
        <v>347</v>
      </c>
      <c r="B135" s="251">
        <v>63408677.579999998</v>
      </c>
      <c r="C135" s="407">
        <v>112</v>
      </c>
      <c r="D135" s="408">
        <v>45621</v>
      </c>
      <c r="E135" s="248">
        <v>30</v>
      </c>
      <c r="F135" s="248"/>
      <c r="G135" s="248"/>
      <c r="H135" s="248"/>
      <c r="I135" s="248"/>
      <c r="J135" s="248"/>
      <c r="K135" s="248"/>
      <c r="L135" s="248"/>
    </row>
    <row r="136" spans="1:12" x14ac:dyDescent="0.35">
      <c r="A136" s="248" t="s">
        <v>347</v>
      </c>
      <c r="B136" s="251">
        <v>109532564.45999999</v>
      </c>
      <c r="C136" s="407">
        <v>113</v>
      </c>
      <c r="D136" s="408">
        <v>45621</v>
      </c>
      <c r="E136" s="248">
        <v>30</v>
      </c>
      <c r="F136" s="248"/>
      <c r="G136" s="248"/>
      <c r="H136" s="248"/>
      <c r="I136" s="248"/>
      <c r="J136" s="248"/>
      <c r="K136" s="248"/>
      <c r="L136" s="248"/>
    </row>
    <row r="137" spans="1:12" x14ac:dyDescent="0.35">
      <c r="A137" s="248" t="s">
        <v>347</v>
      </c>
      <c r="B137" s="251">
        <v>125957727.2</v>
      </c>
      <c r="C137" s="407">
        <v>114</v>
      </c>
      <c r="D137" s="408">
        <v>45628</v>
      </c>
      <c r="E137" s="248">
        <v>30</v>
      </c>
      <c r="F137" s="248"/>
      <c r="G137" s="248"/>
      <c r="H137" s="248"/>
      <c r="I137" s="248"/>
      <c r="J137" s="248"/>
      <c r="K137" s="248"/>
      <c r="L137" s="248"/>
    </row>
    <row r="138" spans="1:12" x14ac:dyDescent="0.35">
      <c r="A138" s="248" t="s">
        <v>347</v>
      </c>
      <c r="B138" s="251">
        <v>268822378.06999999</v>
      </c>
      <c r="C138" s="407">
        <v>115</v>
      </c>
      <c r="D138" s="408">
        <v>45638</v>
      </c>
      <c r="E138" s="248">
        <v>30</v>
      </c>
      <c r="F138" s="248"/>
      <c r="G138" s="248"/>
      <c r="H138" s="248"/>
      <c r="I138" s="248"/>
      <c r="J138" s="248"/>
      <c r="K138" s="248"/>
      <c r="L138" s="248"/>
    </row>
    <row r="139" spans="1:12" x14ac:dyDescent="0.35">
      <c r="A139" s="248" t="s">
        <v>347</v>
      </c>
      <c r="B139" s="251">
        <v>85463170.530000001</v>
      </c>
      <c r="C139" s="407">
        <v>116</v>
      </c>
      <c r="D139" s="408">
        <v>45640</v>
      </c>
      <c r="E139" s="248">
        <v>30</v>
      </c>
      <c r="F139" s="248"/>
      <c r="G139" s="248"/>
      <c r="H139" s="248"/>
      <c r="I139" s="248"/>
      <c r="J139" s="248"/>
      <c r="K139" s="248"/>
      <c r="L139" s="248"/>
    </row>
    <row r="140" spans="1:12" x14ac:dyDescent="0.35">
      <c r="A140" s="248" t="s">
        <v>347</v>
      </c>
      <c r="B140" s="251">
        <v>241995792.72999999</v>
      </c>
      <c r="C140" s="407">
        <v>117</v>
      </c>
      <c r="D140" s="408">
        <v>45642</v>
      </c>
      <c r="E140" s="248">
        <v>30</v>
      </c>
      <c r="F140" s="248"/>
      <c r="G140" s="248"/>
      <c r="H140" s="248"/>
      <c r="I140" s="248"/>
      <c r="J140" s="248"/>
      <c r="K140" s="248"/>
      <c r="L140" s="248"/>
    </row>
    <row r="141" spans="1:12" x14ac:dyDescent="0.35">
      <c r="A141" s="248" t="s">
        <v>347</v>
      </c>
      <c r="B141" s="251">
        <v>229679418.52000001</v>
      </c>
      <c r="C141" s="407">
        <v>120</v>
      </c>
      <c r="D141" s="408">
        <v>45643</v>
      </c>
      <c r="E141" s="248">
        <v>30</v>
      </c>
      <c r="F141" s="248"/>
      <c r="G141" s="248"/>
      <c r="H141" s="248"/>
      <c r="I141" s="248"/>
      <c r="J141" s="248"/>
      <c r="K141" s="248"/>
      <c r="L141" s="248"/>
    </row>
    <row r="142" spans="1:12" x14ac:dyDescent="0.35">
      <c r="A142" s="248" t="s">
        <v>347</v>
      </c>
      <c r="B142" s="251">
        <v>216800543.50999999</v>
      </c>
      <c r="C142" s="407">
        <v>119</v>
      </c>
      <c r="D142" s="408">
        <v>45643</v>
      </c>
      <c r="E142" s="248">
        <v>30</v>
      </c>
      <c r="F142" s="248"/>
      <c r="G142" s="248"/>
      <c r="H142" s="248"/>
      <c r="I142" s="248"/>
      <c r="J142" s="248"/>
      <c r="K142" s="248"/>
      <c r="L142" s="248"/>
    </row>
    <row r="143" spans="1:12" x14ac:dyDescent="0.35">
      <c r="A143" s="248" t="s">
        <v>347</v>
      </c>
      <c r="B143" s="251">
        <v>151780012.52000001</v>
      </c>
      <c r="C143" s="407">
        <v>118</v>
      </c>
      <c r="D143" s="408">
        <v>45643</v>
      </c>
      <c r="E143" s="248">
        <v>30</v>
      </c>
      <c r="F143" s="248"/>
      <c r="G143" s="248"/>
      <c r="H143" s="248"/>
      <c r="I143" s="248"/>
      <c r="J143" s="248"/>
      <c r="K143" s="248"/>
      <c r="L143" s="248"/>
    </row>
    <row r="144" spans="1:12" x14ac:dyDescent="0.35">
      <c r="A144" s="248" t="s">
        <v>347</v>
      </c>
      <c r="B144" s="251">
        <v>53507682.969999999</v>
      </c>
      <c r="C144" s="407">
        <v>121</v>
      </c>
      <c r="D144" s="408">
        <v>45644</v>
      </c>
      <c r="E144" s="248">
        <v>30</v>
      </c>
      <c r="F144" s="248"/>
      <c r="G144" s="248"/>
      <c r="H144" s="248"/>
      <c r="I144" s="248"/>
      <c r="J144" s="248"/>
      <c r="K144" s="248"/>
      <c r="L144" s="248"/>
    </row>
    <row r="145" spans="1:12" x14ac:dyDescent="0.35">
      <c r="A145" s="248" t="s">
        <v>347</v>
      </c>
      <c r="B145" s="251">
        <v>97335311.489999995</v>
      </c>
      <c r="C145" s="407">
        <v>122</v>
      </c>
      <c r="D145" s="408">
        <v>45645</v>
      </c>
      <c r="E145" s="248">
        <v>30</v>
      </c>
      <c r="F145" s="248"/>
      <c r="G145" s="248"/>
      <c r="H145" s="248"/>
      <c r="I145" s="248"/>
      <c r="J145" s="248"/>
      <c r="K145" s="248"/>
      <c r="L145" s="248"/>
    </row>
    <row r="146" spans="1:12" x14ac:dyDescent="0.35">
      <c r="A146" s="414" t="s">
        <v>347</v>
      </c>
      <c r="B146" s="415">
        <v>1155954</v>
      </c>
      <c r="C146" s="416"/>
      <c r="D146" s="417">
        <v>45649</v>
      </c>
      <c r="E146" s="414">
        <v>30</v>
      </c>
      <c r="F146" s="248"/>
      <c r="G146" s="248"/>
      <c r="H146" s="248"/>
      <c r="I146" s="248"/>
      <c r="J146" s="248"/>
      <c r="K146" s="248"/>
      <c r="L146" s="248"/>
    </row>
    <row r="147" spans="1:12" x14ac:dyDescent="0.35">
      <c r="A147" s="414" t="s">
        <v>347</v>
      </c>
      <c r="B147" s="415">
        <v>1320678</v>
      </c>
      <c r="C147" s="416"/>
      <c r="D147" s="417">
        <v>45650</v>
      </c>
      <c r="E147" s="414">
        <v>30</v>
      </c>
      <c r="F147" s="248"/>
      <c r="G147" s="248"/>
      <c r="H147" s="248"/>
      <c r="I147" s="248"/>
      <c r="J147" s="248"/>
      <c r="K147" s="248"/>
      <c r="L147" s="248"/>
    </row>
    <row r="148" spans="1:12" x14ac:dyDescent="0.35">
      <c r="A148" s="414" t="s">
        <v>347</v>
      </c>
      <c r="B148" s="415">
        <v>1233210</v>
      </c>
      <c r="C148" s="416"/>
      <c r="D148" s="417">
        <v>45651</v>
      </c>
      <c r="E148" s="414">
        <v>30</v>
      </c>
      <c r="F148" s="248"/>
      <c r="G148" s="248"/>
      <c r="H148" s="248"/>
      <c r="I148" s="248"/>
      <c r="J148" s="248"/>
      <c r="K148" s="248"/>
      <c r="L148" s="248"/>
    </row>
    <row r="149" spans="1:12" x14ac:dyDescent="0.35">
      <c r="A149" s="414" t="s">
        <v>347</v>
      </c>
      <c r="B149" s="415">
        <v>901098</v>
      </c>
      <c r="C149" s="416"/>
      <c r="D149" s="417">
        <v>45652</v>
      </c>
      <c r="E149" s="414">
        <v>30</v>
      </c>
      <c r="F149" s="248"/>
      <c r="G149" s="248"/>
      <c r="H149" s="248"/>
      <c r="I149" s="248"/>
      <c r="J149" s="248"/>
      <c r="K149" s="248"/>
      <c r="L149" s="248"/>
    </row>
    <row r="150" spans="1:12" x14ac:dyDescent="0.35">
      <c r="A150" s="414" t="s">
        <v>347</v>
      </c>
      <c r="B150" s="415">
        <v>480408</v>
      </c>
      <c r="C150" s="416"/>
      <c r="D150" s="417">
        <v>45653</v>
      </c>
      <c r="E150" s="414">
        <v>30</v>
      </c>
      <c r="F150" s="248"/>
      <c r="G150" s="248"/>
      <c r="H150" s="248"/>
      <c r="I150" s="248"/>
      <c r="J150" s="248"/>
      <c r="K150" s="248"/>
      <c r="L150" s="248"/>
    </row>
  </sheetData>
  <autoFilter ref="A5:L79" xr:uid="{9304C5D0-3E95-42C0-803F-D917F5B1727D}"/>
  <pageMargins left="0.7" right="0.7" top="0.75" bottom="0.75" header="0.3" footer="0.3"/>
  <pageSetup paperSize="9"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09961-7397-4AB8-983E-64A9AFF871BE}">
  <sheetPr>
    <tabColor rgb="FFFFABAB"/>
  </sheetPr>
  <dimension ref="A1:M109"/>
  <sheetViews>
    <sheetView showGridLines="0" zoomScale="80" zoomScaleNormal="80" workbookViewId="0">
      <pane xSplit="2" ySplit="5" topLeftCell="C102" activePane="bottomRight" state="frozen"/>
      <selection activeCell="XFD1" sqref="XFD1"/>
      <selection pane="topRight" activeCell="XFD1" sqref="XFD1"/>
      <selection pane="bottomLeft" activeCell="XFD1" sqref="XFD1"/>
      <selection pane="bottomRight" activeCell="XFD1" sqref="XFD1"/>
    </sheetView>
  </sheetViews>
  <sheetFormatPr defaultRowHeight="14.5" x14ac:dyDescent="0.35"/>
  <cols>
    <col min="1" max="1" width="43" bestFit="1" customWidth="1"/>
    <col min="2" max="2" width="14.453125" bestFit="1" customWidth="1"/>
    <col min="3" max="3" width="14.81640625" bestFit="1" customWidth="1"/>
    <col min="4" max="4" width="15.1796875" bestFit="1" customWidth="1"/>
    <col min="5" max="5" width="16.6328125" bestFit="1" customWidth="1"/>
    <col min="6" max="6" width="19.7265625" bestFit="1" customWidth="1"/>
    <col min="7" max="7" width="11.54296875" bestFit="1" customWidth="1"/>
    <col min="8" max="8" width="14.453125" bestFit="1" customWidth="1"/>
    <col min="9" max="9" width="13.90625" bestFit="1" customWidth="1"/>
    <col min="10" max="11" width="14.81640625" bestFit="1" customWidth="1"/>
    <col min="12" max="12" width="13.36328125" bestFit="1" customWidth="1"/>
  </cols>
  <sheetData>
    <row r="1" spans="1:13" x14ac:dyDescent="0.35">
      <c r="A1" s="222" t="s">
        <v>373</v>
      </c>
      <c r="B1" s="223"/>
      <c r="C1" s="225"/>
    </row>
    <row r="2" spans="1:13" x14ac:dyDescent="0.35">
      <c r="A2" s="222" t="s">
        <v>347</v>
      </c>
      <c r="B2" s="223"/>
    </row>
    <row r="3" spans="1:13" x14ac:dyDescent="0.35">
      <c r="A3" s="224">
        <v>45565</v>
      </c>
      <c r="B3" s="223"/>
    </row>
    <row r="4" spans="1:13" x14ac:dyDescent="0.35">
      <c r="B4" s="223">
        <f>SUBTOTAL(9,B6:B107)</f>
        <v>3257924289.7299995</v>
      </c>
      <c r="H4" s="223">
        <f>SUBTOTAL(9,H6:H107)</f>
        <v>2783605669.2299995</v>
      </c>
      <c r="I4" s="223">
        <f t="shared" ref="I4:L4" si="0">SUBTOTAL(9,I6:I107)</f>
        <v>433264604.5</v>
      </c>
      <c r="J4" s="223">
        <f t="shared" si="0"/>
        <v>14154286</v>
      </c>
      <c r="K4" s="223">
        <f t="shared" si="0"/>
        <v>8031460</v>
      </c>
      <c r="L4" s="223">
        <f t="shared" si="0"/>
        <v>18868270</v>
      </c>
      <c r="M4" s="225">
        <f>SUM(H4:L4)-B4</f>
        <v>0</v>
      </c>
    </row>
    <row r="5" spans="1:13" x14ac:dyDescent="0.35">
      <c r="A5" s="397" t="s">
        <v>352</v>
      </c>
      <c r="B5" s="398" t="s">
        <v>374</v>
      </c>
      <c r="C5" s="399" t="s">
        <v>375</v>
      </c>
      <c r="D5" s="399" t="s">
        <v>376</v>
      </c>
      <c r="E5" s="399" t="s">
        <v>377</v>
      </c>
      <c r="F5" s="398" t="s">
        <v>378</v>
      </c>
      <c r="G5" s="398" t="s">
        <v>379</v>
      </c>
      <c r="H5" s="398" t="s">
        <v>380</v>
      </c>
      <c r="I5" s="398" t="s">
        <v>381</v>
      </c>
      <c r="J5" s="398" t="s">
        <v>382</v>
      </c>
      <c r="K5" s="398" t="s">
        <v>383</v>
      </c>
      <c r="L5" s="398" t="s">
        <v>384</v>
      </c>
    </row>
    <row r="6" spans="1:13" x14ac:dyDescent="0.35">
      <c r="A6" t="s">
        <v>271</v>
      </c>
      <c r="B6" s="251">
        <v>287627286.03999996</v>
      </c>
      <c r="C6" s="248">
        <v>648</v>
      </c>
      <c r="D6" s="400">
        <v>45561</v>
      </c>
      <c r="E6" s="248">
        <v>30</v>
      </c>
      <c r="F6" s="400">
        <f>D6+E6</f>
        <v>45591</v>
      </c>
      <c r="G6" s="248">
        <f>$A$3-F6</f>
        <v>-26</v>
      </c>
      <c r="H6" s="401">
        <f>B6</f>
        <v>287627286.03999996</v>
      </c>
      <c r="I6" s="248"/>
      <c r="J6" s="248"/>
      <c r="K6" s="248"/>
      <c r="L6" s="248"/>
    </row>
    <row r="7" spans="1:13" x14ac:dyDescent="0.35">
      <c r="B7" s="251"/>
      <c r="C7" s="248"/>
      <c r="D7" s="400"/>
      <c r="E7" s="248"/>
      <c r="F7" s="400"/>
      <c r="G7" s="248"/>
      <c r="H7" s="248"/>
      <c r="I7" s="248"/>
      <c r="J7" s="248"/>
      <c r="K7" s="248"/>
      <c r="L7" s="248"/>
    </row>
    <row r="8" spans="1:13" x14ac:dyDescent="0.35">
      <c r="A8" t="s">
        <v>283</v>
      </c>
      <c r="B8" s="251">
        <v>1113430</v>
      </c>
      <c r="C8" s="248"/>
      <c r="D8" s="400">
        <v>45443</v>
      </c>
      <c r="E8" s="248">
        <v>30</v>
      </c>
      <c r="F8" s="400">
        <f t="shared" ref="F8:F97" si="1">D8+E8</f>
        <v>45473</v>
      </c>
      <c r="G8" s="248">
        <f t="shared" ref="G8:G105" si="2">$A$3-F8</f>
        <v>92</v>
      </c>
      <c r="H8" s="248"/>
      <c r="I8" s="248"/>
      <c r="J8" s="248"/>
      <c r="K8" s="248"/>
      <c r="L8" s="401">
        <f>B8</f>
        <v>1113430</v>
      </c>
    </row>
    <row r="9" spans="1:13" x14ac:dyDescent="0.35">
      <c r="A9" t="s">
        <v>283</v>
      </c>
      <c r="B9" s="251">
        <v>8031460</v>
      </c>
      <c r="C9" s="406" t="s">
        <v>563</v>
      </c>
      <c r="D9" s="400">
        <v>45448</v>
      </c>
      <c r="E9" s="248">
        <v>30</v>
      </c>
      <c r="F9" s="400">
        <f t="shared" si="1"/>
        <v>45478</v>
      </c>
      <c r="G9" s="248">
        <f t="shared" si="2"/>
        <v>87</v>
      </c>
      <c r="H9" s="248"/>
      <c r="I9" s="248"/>
      <c r="J9" s="248"/>
      <c r="K9" s="401">
        <f>B9</f>
        <v>8031460</v>
      </c>
      <c r="L9" s="248"/>
    </row>
    <row r="10" spans="1:13" x14ac:dyDescent="0.35">
      <c r="A10" t="s">
        <v>283</v>
      </c>
      <c r="B10" s="251">
        <v>3059437</v>
      </c>
      <c r="C10" s="406" t="s">
        <v>405</v>
      </c>
      <c r="D10" s="400">
        <v>45489</v>
      </c>
      <c r="E10" s="248">
        <v>30</v>
      </c>
      <c r="F10" s="400">
        <f t="shared" si="1"/>
        <v>45519</v>
      </c>
      <c r="G10" s="248">
        <f t="shared" si="2"/>
        <v>46</v>
      </c>
      <c r="H10" s="248"/>
      <c r="I10" s="248"/>
      <c r="J10" s="401">
        <f>B10</f>
        <v>3059437</v>
      </c>
      <c r="K10" s="248"/>
      <c r="L10" s="248"/>
    </row>
    <row r="11" spans="1:13" x14ac:dyDescent="0.35">
      <c r="A11" t="s">
        <v>283</v>
      </c>
      <c r="B11" s="251">
        <v>27872100</v>
      </c>
      <c r="C11" s="406" t="s">
        <v>539</v>
      </c>
      <c r="D11" s="400">
        <v>45523</v>
      </c>
      <c r="E11" s="248">
        <v>30</v>
      </c>
      <c r="F11" s="400">
        <f t="shared" si="1"/>
        <v>45553</v>
      </c>
      <c r="G11" s="248">
        <f t="shared" si="2"/>
        <v>12</v>
      </c>
      <c r="H11" s="248"/>
      <c r="I11" s="401">
        <f>B11</f>
        <v>27872100</v>
      </c>
      <c r="J11" s="248"/>
      <c r="K11" s="248"/>
      <c r="L11" s="248"/>
    </row>
    <row r="12" spans="1:13" x14ac:dyDescent="0.35">
      <c r="A12" t="s">
        <v>283</v>
      </c>
      <c r="B12" s="251">
        <v>24431100</v>
      </c>
      <c r="C12" s="406" t="s">
        <v>540</v>
      </c>
      <c r="D12" s="400">
        <v>45523</v>
      </c>
      <c r="E12" s="248">
        <v>30</v>
      </c>
      <c r="F12" s="400">
        <f t="shared" si="1"/>
        <v>45553</v>
      </c>
      <c r="G12" s="248">
        <f t="shared" si="2"/>
        <v>12</v>
      </c>
      <c r="H12" s="248"/>
      <c r="I12" s="401">
        <f t="shared" ref="I12:I23" si="3">B12</f>
        <v>24431100</v>
      </c>
      <c r="J12" s="248"/>
      <c r="K12" s="248"/>
      <c r="L12" s="248"/>
    </row>
    <row r="13" spans="1:13" x14ac:dyDescent="0.35">
      <c r="A13" t="s">
        <v>283</v>
      </c>
      <c r="B13" s="251">
        <v>16516800</v>
      </c>
      <c r="C13" s="406" t="s">
        <v>564</v>
      </c>
      <c r="D13" s="400">
        <v>45526</v>
      </c>
      <c r="E13" s="248">
        <v>30</v>
      </c>
      <c r="F13" s="400">
        <f t="shared" si="1"/>
        <v>45556</v>
      </c>
      <c r="G13" s="248">
        <f t="shared" si="2"/>
        <v>9</v>
      </c>
      <c r="H13" s="248"/>
      <c r="I13" s="401">
        <f t="shared" si="3"/>
        <v>16516800</v>
      </c>
      <c r="J13" s="248"/>
      <c r="K13" s="248"/>
      <c r="L13" s="248"/>
    </row>
    <row r="14" spans="1:13" x14ac:dyDescent="0.35">
      <c r="A14" t="s">
        <v>283</v>
      </c>
      <c r="B14" s="251">
        <v>7914300</v>
      </c>
      <c r="C14" s="406" t="s">
        <v>565</v>
      </c>
      <c r="D14" s="400">
        <v>45527</v>
      </c>
      <c r="E14" s="248">
        <v>30</v>
      </c>
      <c r="F14" s="400">
        <f t="shared" si="1"/>
        <v>45557</v>
      </c>
      <c r="G14" s="248">
        <f t="shared" si="2"/>
        <v>8</v>
      </c>
      <c r="H14" s="248"/>
      <c r="I14" s="401">
        <f t="shared" si="3"/>
        <v>7914300</v>
      </c>
      <c r="J14" s="248"/>
      <c r="K14" s="248"/>
      <c r="L14" s="248"/>
    </row>
    <row r="15" spans="1:13" x14ac:dyDescent="0.35">
      <c r="A15" t="s">
        <v>283</v>
      </c>
      <c r="B15" s="251">
        <v>5782045.5</v>
      </c>
      <c r="C15" s="406" t="s">
        <v>541</v>
      </c>
      <c r="D15" s="400">
        <v>45528</v>
      </c>
      <c r="E15" s="248">
        <v>30</v>
      </c>
      <c r="F15" s="400">
        <f t="shared" si="1"/>
        <v>45558</v>
      </c>
      <c r="G15" s="248">
        <f t="shared" si="2"/>
        <v>7</v>
      </c>
      <c r="H15" s="248"/>
      <c r="I15" s="401">
        <f t="shared" si="3"/>
        <v>5782045.5</v>
      </c>
      <c r="J15" s="248"/>
      <c r="K15" s="248"/>
      <c r="L15" s="248"/>
    </row>
    <row r="16" spans="1:13" x14ac:dyDescent="0.35">
      <c r="A16" t="s">
        <v>283</v>
      </c>
      <c r="B16" s="251">
        <v>4142320</v>
      </c>
      <c r="C16" s="406" t="s">
        <v>566</v>
      </c>
      <c r="D16" s="400">
        <v>45528</v>
      </c>
      <c r="E16" s="248">
        <v>30</v>
      </c>
      <c r="F16" s="400">
        <f t="shared" si="1"/>
        <v>45558</v>
      </c>
      <c r="G16" s="248">
        <f t="shared" si="2"/>
        <v>7</v>
      </c>
      <c r="H16" s="248"/>
      <c r="I16" s="401">
        <f t="shared" si="3"/>
        <v>4142320</v>
      </c>
      <c r="J16" s="248"/>
      <c r="K16" s="248"/>
      <c r="L16" s="248"/>
    </row>
    <row r="17" spans="1:12" x14ac:dyDescent="0.35">
      <c r="A17" t="s">
        <v>283</v>
      </c>
      <c r="B17" s="251">
        <v>3291838</v>
      </c>
      <c r="C17" s="406" t="s">
        <v>567</v>
      </c>
      <c r="D17" s="400">
        <v>45528</v>
      </c>
      <c r="E17" s="248">
        <v>30</v>
      </c>
      <c r="F17" s="400">
        <f t="shared" si="1"/>
        <v>45558</v>
      </c>
      <c r="G17" s="248">
        <f t="shared" si="2"/>
        <v>7</v>
      </c>
      <c r="H17" s="248"/>
      <c r="I17" s="401">
        <f t="shared" si="3"/>
        <v>3291838</v>
      </c>
      <c r="J17" s="248"/>
      <c r="K17" s="248"/>
      <c r="L17" s="248"/>
    </row>
    <row r="18" spans="1:12" x14ac:dyDescent="0.35">
      <c r="A18" t="s">
        <v>283</v>
      </c>
      <c r="B18" s="251">
        <v>11507203</v>
      </c>
      <c r="C18" s="406" t="s">
        <v>568</v>
      </c>
      <c r="D18" s="400">
        <v>45529</v>
      </c>
      <c r="E18" s="248">
        <v>30</v>
      </c>
      <c r="F18" s="400">
        <f t="shared" si="1"/>
        <v>45559</v>
      </c>
      <c r="G18" s="248">
        <f t="shared" si="2"/>
        <v>6</v>
      </c>
      <c r="H18" s="248"/>
      <c r="I18" s="401">
        <f t="shared" si="3"/>
        <v>11507203</v>
      </c>
      <c r="J18" s="248"/>
      <c r="K18" s="248"/>
      <c r="L18" s="248"/>
    </row>
    <row r="19" spans="1:12" x14ac:dyDescent="0.35">
      <c r="A19" t="s">
        <v>283</v>
      </c>
      <c r="B19" s="251">
        <v>787212</v>
      </c>
      <c r="C19" s="406" t="s">
        <v>569</v>
      </c>
      <c r="D19" s="400">
        <v>45529</v>
      </c>
      <c r="E19" s="248">
        <v>30</v>
      </c>
      <c r="F19" s="400">
        <f t="shared" si="1"/>
        <v>45559</v>
      </c>
      <c r="G19" s="248">
        <f t="shared" si="2"/>
        <v>6</v>
      </c>
      <c r="H19" s="248"/>
      <c r="I19" s="401">
        <f t="shared" si="3"/>
        <v>787212</v>
      </c>
      <c r="J19" s="248"/>
      <c r="K19" s="248"/>
      <c r="L19" s="248"/>
    </row>
    <row r="20" spans="1:12" x14ac:dyDescent="0.35">
      <c r="A20" t="s">
        <v>283</v>
      </c>
      <c r="B20" s="251">
        <v>4784377</v>
      </c>
      <c r="C20" s="406" t="s">
        <v>406</v>
      </c>
      <c r="D20" s="400">
        <v>45533</v>
      </c>
      <c r="E20" s="248">
        <v>30</v>
      </c>
      <c r="F20" s="400">
        <f t="shared" si="1"/>
        <v>45563</v>
      </c>
      <c r="G20" s="248">
        <f t="shared" si="2"/>
        <v>2</v>
      </c>
      <c r="H20" s="248"/>
      <c r="I20" s="401">
        <f t="shared" si="3"/>
        <v>4784377</v>
      </c>
      <c r="J20" s="248"/>
      <c r="K20" s="248"/>
      <c r="L20" s="248"/>
    </row>
    <row r="21" spans="1:12" x14ac:dyDescent="0.35">
      <c r="A21" t="s">
        <v>283</v>
      </c>
      <c r="B21" s="251">
        <v>39463164</v>
      </c>
      <c r="C21" s="406" t="s">
        <v>542</v>
      </c>
      <c r="D21" s="400">
        <v>45534</v>
      </c>
      <c r="E21" s="248">
        <v>30</v>
      </c>
      <c r="F21" s="400">
        <f t="shared" si="1"/>
        <v>45564</v>
      </c>
      <c r="G21" s="248">
        <f t="shared" si="2"/>
        <v>1</v>
      </c>
      <c r="H21" s="248"/>
      <c r="I21" s="401">
        <f t="shared" si="3"/>
        <v>39463164</v>
      </c>
      <c r="J21" s="248"/>
      <c r="K21" s="248"/>
      <c r="L21" s="248"/>
    </row>
    <row r="22" spans="1:12" x14ac:dyDescent="0.35">
      <c r="A22" t="s">
        <v>283</v>
      </c>
      <c r="B22" s="251">
        <v>35519500</v>
      </c>
      <c r="C22" s="406" t="s">
        <v>543</v>
      </c>
      <c r="D22" s="400">
        <v>45534</v>
      </c>
      <c r="E22" s="248">
        <v>30</v>
      </c>
      <c r="F22" s="400">
        <f t="shared" si="1"/>
        <v>45564</v>
      </c>
      <c r="G22" s="248">
        <f t="shared" si="2"/>
        <v>1</v>
      </c>
      <c r="H22" s="248"/>
      <c r="I22" s="401">
        <f t="shared" si="3"/>
        <v>35519500</v>
      </c>
      <c r="J22" s="248"/>
      <c r="K22" s="248"/>
      <c r="L22" s="248"/>
    </row>
    <row r="23" spans="1:12" x14ac:dyDescent="0.35">
      <c r="A23" t="s">
        <v>283</v>
      </c>
      <c r="B23" s="251">
        <v>17118975</v>
      </c>
      <c r="C23" s="406" t="s">
        <v>544</v>
      </c>
      <c r="D23" s="400">
        <v>45534</v>
      </c>
      <c r="E23" s="248">
        <v>30</v>
      </c>
      <c r="F23" s="400">
        <f t="shared" si="1"/>
        <v>45564</v>
      </c>
      <c r="G23" s="248">
        <f t="shared" si="2"/>
        <v>1</v>
      </c>
      <c r="H23" s="248"/>
      <c r="I23" s="401">
        <f t="shared" si="3"/>
        <v>17118975</v>
      </c>
      <c r="J23" s="248"/>
      <c r="K23" s="248"/>
      <c r="L23" s="248"/>
    </row>
    <row r="24" spans="1:12" x14ac:dyDescent="0.35">
      <c r="A24" t="s">
        <v>283</v>
      </c>
      <c r="B24" s="251">
        <v>3892548</v>
      </c>
      <c r="C24" s="406" t="s">
        <v>570</v>
      </c>
      <c r="D24" s="400">
        <v>45535</v>
      </c>
      <c r="E24" s="248">
        <v>30</v>
      </c>
      <c r="F24" s="400">
        <f t="shared" si="1"/>
        <v>45565</v>
      </c>
      <c r="G24" s="248">
        <f t="shared" si="2"/>
        <v>0</v>
      </c>
      <c r="H24" s="401">
        <f t="shared" ref="H24:H39" si="4">B24</f>
        <v>3892548</v>
      </c>
      <c r="I24" s="248"/>
      <c r="J24" s="248"/>
      <c r="K24" s="248"/>
      <c r="L24" s="248"/>
    </row>
    <row r="25" spans="1:12" x14ac:dyDescent="0.35">
      <c r="A25" t="s">
        <v>283</v>
      </c>
      <c r="B25" s="251">
        <v>23605260</v>
      </c>
      <c r="C25" s="406" t="s">
        <v>545</v>
      </c>
      <c r="D25" s="400">
        <v>45535</v>
      </c>
      <c r="E25" s="248">
        <v>30</v>
      </c>
      <c r="F25" s="400">
        <f t="shared" si="1"/>
        <v>45565</v>
      </c>
      <c r="G25" s="248">
        <f t="shared" si="2"/>
        <v>0</v>
      </c>
      <c r="H25" s="401">
        <f t="shared" si="4"/>
        <v>23605260</v>
      </c>
      <c r="I25" s="248"/>
      <c r="J25" s="248"/>
      <c r="K25" s="248"/>
      <c r="L25" s="248"/>
    </row>
    <row r="26" spans="1:12" x14ac:dyDescent="0.35">
      <c r="A26" t="s">
        <v>283</v>
      </c>
      <c r="B26" s="251">
        <v>21403020</v>
      </c>
      <c r="C26" s="406" t="s">
        <v>571</v>
      </c>
      <c r="D26" s="400">
        <v>45540</v>
      </c>
      <c r="E26" s="248">
        <v>30</v>
      </c>
      <c r="F26" s="400">
        <f t="shared" si="1"/>
        <v>45570</v>
      </c>
      <c r="G26" s="248">
        <f t="shared" si="2"/>
        <v>-5</v>
      </c>
      <c r="H26" s="401">
        <f t="shared" si="4"/>
        <v>21403020</v>
      </c>
      <c r="I26" s="248"/>
      <c r="J26" s="248"/>
      <c r="K26" s="248"/>
      <c r="L26" s="248"/>
    </row>
    <row r="27" spans="1:12" x14ac:dyDescent="0.35">
      <c r="A27" t="s">
        <v>283</v>
      </c>
      <c r="B27" s="251">
        <v>2339880</v>
      </c>
      <c r="C27" s="406" t="s">
        <v>555</v>
      </c>
      <c r="D27" s="400">
        <v>45542</v>
      </c>
      <c r="E27" s="248">
        <v>30</v>
      </c>
      <c r="F27" s="400">
        <f t="shared" si="1"/>
        <v>45572</v>
      </c>
      <c r="G27" s="248">
        <f t="shared" si="2"/>
        <v>-7</v>
      </c>
      <c r="H27" s="401">
        <f t="shared" si="4"/>
        <v>2339880</v>
      </c>
      <c r="I27" s="248"/>
      <c r="J27" s="248"/>
      <c r="K27" s="248"/>
      <c r="L27" s="248"/>
    </row>
    <row r="28" spans="1:12" x14ac:dyDescent="0.35">
      <c r="A28" t="s">
        <v>283</v>
      </c>
      <c r="B28" s="251">
        <v>94076940</v>
      </c>
      <c r="C28" s="406" t="s">
        <v>572</v>
      </c>
      <c r="D28" s="400">
        <v>45547</v>
      </c>
      <c r="E28" s="248">
        <v>30</v>
      </c>
      <c r="F28" s="400">
        <f t="shared" si="1"/>
        <v>45577</v>
      </c>
      <c r="G28" s="248">
        <f t="shared" si="2"/>
        <v>-12</v>
      </c>
      <c r="H28" s="401">
        <f t="shared" si="4"/>
        <v>94076940</v>
      </c>
      <c r="I28" s="248"/>
      <c r="J28" s="248"/>
      <c r="K28" s="248"/>
      <c r="L28" s="248"/>
    </row>
    <row r="29" spans="1:12" x14ac:dyDescent="0.35">
      <c r="A29" t="s">
        <v>283</v>
      </c>
      <c r="B29" s="251">
        <v>961537</v>
      </c>
      <c r="C29" s="406" t="s">
        <v>573</v>
      </c>
      <c r="D29" s="400">
        <v>45547</v>
      </c>
      <c r="E29" s="248">
        <v>30</v>
      </c>
      <c r="F29" s="400">
        <f t="shared" si="1"/>
        <v>45577</v>
      </c>
      <c r="G29" s="248">
        <f t="shared" si="2"/>
        <v>-12</v>
      </c>
      <c r="H29" s="401">
        <f t="shared" si="4"/>
        <v>961537</v>
      </c>
      <c r="I29" s="248"/>
      <c r="J29" s="248"/>
      <c r="K29" s="248"/>
      <c r="L29" s="248"/>
    </row>
    <row r="30" spans="1:12" x14ac:dyDescent="0.35">
      <c r="A30" t="s">
        <v>283</v>
      </c>
      <c r="B30" s="251">
        <v>17120473</v>
      </c>
      <c r="C30" s="406" t="s">
        <v>574</v>
      </c>
      <c r="D30" s="400">
        <v>45551</v>
      </c>
      <c r="E30" s="248">
        <v>30</v>
      </c>
      <c r="F30" s="400">
        <f t="shared" si="1"/>
        <v>45581</v>
      </c>
      <c r="G30" s="248">
        <f t="shared" si="2"/>
        <v>-16</v>
      </c>
      <c r="H30" s="401">
        <f t="shared" si="4"/>
        <v>17120473</v>
      </c>
      <c r="I30" s="248"/>
      <c r="J30" s="248"/>
      <c r="K30" s="248"/>
      <c r="L30" s="248"/>
    </row>
    <row r="31" spans="1:12" x14ac:dyDescent="0.35">
      <c r="A31" t="s">
        <v>283</v>
      </c>
      <c r="B31" s="251">
        <v>11837040</v>
      </c>
      <c r="C31" s="406" t="s">
        <v>390</v>
      </c>
      <c r="D31" s="400">
        <v>45552</v>
      </c>
      <c r="E31" s="248">
        <v>30</v>
      </c>
      <c r="F31" s="400">
        <f t="shared" si="1"/>
        <v>45582</v>
      </c>
      <c r="G31" s="248">
        <f t="shared" si="2"/>
        <v>-17</v>
      </c>
      <c r="H31" s="401">
        <f t="shared" si="4"/>
        <v>11837040</v>
      </c>
      <c r="I31" s="248"/>
      <c r="J31" s="248"/>
      <c r="K31" s="248"/>
      <c r="L31" s="248"/>
    </row>
    <row r="32" spans="1:12" x14ac:dyDescent="0.35">
      <c r="A32" t="s">
        <v>283</v>
      </c>
      <c r="B32" s="251">
        <v>6905587</v>
      </c>
      <c r="C32" s="406" t="s">
        <v>409</v>
      </c>
      <c r="D32" s="400">
        <v>45553</v>
      </c>
      <c r="E32" s="248">
        <v>30</v>
      </c>
      <c r="F32" s="400">
        <f t="shared" si="1"/>
        <v>45583</v>
      </c>
      <c r="G32" s="248">
        <f t="shared" si="2"/>
        <v>-18</v>
      </c>
      <c r="H32" s="401">
        <f t="shared" si="4"/>
        <v>6905587</v>
      </c>
      <c r="I32" s="248"/>
      <c r="J32" s="248"/>
      <c r="K32" s="248"/>
      <c r="L32" s="248"/>
    </row>
    <row r="33" spans="1:12" x14ac:dyDescent="0.35">
      <c r="A33" t="s">
        <v>283</v>
      </c>
      <c r="B33" s="251">
        <v>11905860</v>
      </c>
      <c r="C33" s="406" t="s">
        <v>557</v>
      </c>
      <c r="D33" s="400">
        <v>45553</v>
      </c>
      <c r="E33" s="248">
        <v>30</v>
      </c>
      <c r="F33" s="400">
        <f t="shared" si="1"/>
        <v>45583</v>
      </c>
      <c r="G33" s="248">
        <f t="shared" si="2"/>
        <v>-18</v>
      </c>
      <c r="H33" s="401">
        <f t="shared" si="4"/>
        <v>11905860</v>
      </c>
      <c r="I33" s="248"/>
      <c r="J33" s="248"/>
      <c r="K33" s="248"/>
      <c r="L33" s="248"/>
    </row>
    <row r="34" spans="1:12" x14ac:dyDescent="0.35">
      <c r="A34" t="s">
        <v>283</v>
      </c>
      <c r="B34" s="251">
        <v>39164352</v>
      </c>
      <c r="C34" s="406" t="s">
        <v>391</v>
      </c>
      <c r="D34" s="400">
        <v>45553</v>
      </c>
      <c r="E34" s="248">
        <v>30</v>
      </c>
      <c r="F34" s="400">
        <f t="shared" si="1"/>
        <v>45583</v>
      </c>
      <c r="G34" s="248">
        <f t="shared" si="2"/>
        <v>-18</v>
      </c>
      <c r="H34" s="401">
        <f t="shared" si="4"/>
        <v>39164352</v>
      </c>
      <c r="I34" s="248"/>
      <c r="J34" s="248"/>
      <c r="K34" s="248"/>
      <c r="L34" s="248"/>
    </row>
    <row r="35" spans="1:12" x14ac:dyDescent="0.35">
      <c r="A35" t="s">
        <v>283</v>
      </c>
      <c r="B35" s="251">
        <v>5292480</v>
      </c>
      <c r="C35" s="406" t="s">
        <v>575</v>
      </c>
      <c r="D35" s="400">
        <v>45554</v>
      </c>
      <c r="E35" s="248">
        <v>30</v>
      </c>
      <c r="F35" s="400">
        <f t="shared" si="1"/>
        <v>45584</v>
      </c>
      <c r="G35" s="248">
        <f t="shared" si="2"/>
        <v>-19</v>
      </c>
      <c r="H35" s="401">
        <f t="shared" si="4"/>
        <v>5292480</v>
      </c>
      <c r="I35" s="248"/>
      <c r="J35" s="248"/>
      <c r="K35" s="248"/>
      <c r="L35" s="248"/>
    </row>
    <row r="36" spans="1:12" x14ac:dyDescent="0.35">
      <c r="A36" t="s">
        <v>283</v>
      </c>
      <c r="B36" s="251">
        <v>18925500</v>
      </c>
      <c r="C36" s="406" t="s">
        <v>576</v>
      </c>
      <c r="D36" s="400">
        <v>45556</v>
      </c>
      <c r="E36" s="248">
        <v>30</v>
      </c>
      <c r="F36" s="400">
        <f t="shared" si="1"/>
        <v>45586</v>
      </c>
      <c r="G36" s="248">
        <f t="shared" si="2"/>
        <v>-21</v>
      </c>
      <c r="H36" s="401">
        <f t="shared" si="4"/>
        <v>18925500</v>
      </c>
      <c r="I36" s="248"/>
      <c r="J36" s="248"/>
      <c r="K36" s="248"/>
      <c r="L36" s="248"/>
    </row>
    <row r="37" spans="1:12" x14ac:dyDescent="0.35">
      <c r="A37" t="s">
        <v>283</v>
      </c>
      <c r="B37" s="251">
        <v>18003034</v>
      </c>
      <c r="C37" s="406" t="s">
        <v>577</v>
      </c>
      <c r="D37" s="400">
        <v>45556</v>
      </c>
      <c r="E37" s="248">
        <v>30</v>
      </c>
      <c r="F37" s="400">
        <f t="shared" si="1"/>
        <v>45586</v>
      </c>
      <c r="G37" s="248">
        <f t="shared" si="2"/>
        <v>-21</v>
      </c>
      <c r="H37" s="401">
        <f t="shared" si="4"/>
        <v>18003034</v>
      </c>
      <c r="I37" s="248"/>
      <c r="J37" s="248"/>
      <c r="K37" s="248"/>
      <c r="L37" s="248"/>
    </row>
    <row r="38" spans="1:12" x14ac:dyDescent="0.35">
      <c r="A38" t="s">
        <v>283</v>
      </c>
      <c r="B38" s="251">
        <v>5505600</v>
      </c>
      <c r="C38" s="406" t="s">
        <v>578</v>
      </c>
      <c r="D38" s="400">
        <v>45557</v>
      </c>
      <c r="E38" s="248">
        <v>30</v>
      </c>
      <c r="F38" s="400">
        <f t="shared" si="1"/>
        <v>45587</v>
      </c>
      <c r="G38" s="248">
        <f t="shared" si="2"/>
        <v>-22</v>
      </c>
      <c r="H38" s="401">
        <f t="shared" si="4"/>
        <v>5505600</v>
      </c>
      <c r="I38" s="248"/>
      <c r="J38" s="248"/>
      <c r="K38" s="248"/>
      <c r="L38" s="248"/>
    </row>
    <row r="39" spans="1:12" x14ac:dyDescent="0.35">
      <c r="A39" t="s">
        <v>283</v>
      </c>
      <c r="B39" s="251">
        <v>8031460</v>
      </c>
      <c r="C39" s="406" t="s">
        <v>579</v>
      </c>
      <c r="D39" s="400">
        <v>45565</v>
      </c>
      <c r="E39" s="248">
        <v>30</v>
      </c>
      <c r="F39" s="400">
        <f t="shared" si="1"/>
        <v>45595</v>
      </c>
      <c r="G39" s="248">
        <f t="shared" si="2"/>
        <v>-30</v>
      </c>
      <c r="H39" s="401">
        <f t="shared" si="4"/>
        <v>8031460</v>
      </c>
      <c r="I39" s="248"/>
      <c r="J39" s="248"/>
      <c r="K39" s="248"/>
      <c r="L39" s="248"/>
    </row>
    <row r="40" spans="1:12" x14ac:dyDescent="0.35">
      <c r="B40" s="251"/>
      <c r="C40" s="248"/>
      <c r="D40" s="248"/>
      <c r="E40" s="248"/>
      <c r="F40" s="400"/>
      <c r="G40" s="248"/>
      <c r="H40" s="248"/>
      <c r="I40" s="248"/>
      <c r="J40" s="248"/>
      <c r="K40" s="248"/>
      <c r="L40" s="248"/>
    </row>
    <row r="41" spans="1:12" x14ac:dyDescent="0.35">
      <c r="A41" t="s">
        <v>289</v>
      </c>
      <c r="B41" s="251">
        <v>28860000</v>
      </c>
      <c r="C41" s="248">
        <v>616</v>
      </c>
      <c r="D41" s="400">
        <v>45514</v>
      </c>
      <c r="E41" s="248">
        <v>30</v>
      </c>
      <c r="F41" s="400">
        <f t="shared" ref="F41:F43" si="5">D41+E41</f>
        <v>45544</v>
      </c>
      <c r="G41" s="248">
        <f t="shared" si="2"/>
        <v>21</v>
      </c>
      <c r="H41" s="248"/>
      <c r="I41" s="401">
        <f>B41</f>
        <v>28860000</v>
      </c>
      <c r="J41" s="248"/>
      <c r="K41" s="248"/>
      <c r="L41" s="248"/>
    </row>
    <row r="42" spans="1:12" x14ac:dyDescent="0.35">
      <c r="A42" t="s">
        <v>289</v>
      </c>
      <c r="B42" s="251">
        <v>28860000</v>
      </c>
      <c r="C42" s="248">
        <v>527</v>
      </c>
      <c r="D42" s="400">
        <v>45546</v>
      </c>
      <c r="E42" s="248">
        <v>30</v>
      </c>
      <c r="F42" s="400">
        <f t="shared" si="5"/>
        <v>45576</v>
      </c>
      <c r="G42" s="248">
        <f t="shared" si="2"/>
        <v>-11</v>
      </c>
      <c r="H42" s="401">
        <f>B42</f>
        <v>28860000</v>
      </c>
      <c r="I42" s="248"/>
      <c r="J42" s="248"/>
      <c r="K42" s="248"/>
      <c r="L42" s="248"/>
    </row>
    <row r="43" spans="1:12" x14ac:dyDescent="0.35">
      <c r="A43" t="s">
        <v>289</v>
      </c>
      <c r="B43" s="251">
        <v>6660000</v>
      </c>
      <c r="C43" s="248">
        <v>31</v>
      </c>
      <c r="D43" s="400">
        <v>45302</v>
      </c>
      <c r="E43" s="248">
        <v>30</v>
      </c>
      <c r="F43" s="400">
        <f t="shared" si="5"/>
        <v>45332</v>
      </c>
      <c r="G43" s="248">
        <f t="shared" si="2"/>
        <v>233</v>
      </c>
      <c r="H43" s="248"/>
      <c r="I43" s="248"/>
      <c r="J43" s="248"/>
      <c r="K43" s="248"/>
      <c r="L43" s="401">
        <f>B43</f>
        <v>6660000</v>
      </c>
    </row>
    <row r="44" spans="1:12" x14ac:dyDescent="0.35">
      <c r="B44" s="251"/>
      <c r="C44" s="248"/>
      <c r="D44" s="400"/>
      <c r="E44" s="248"/>
      <c r="F44" s="400"/>
      <c r="G44" s="248"/>
      <c r="H44" s="248"/>
      <c r="I44" s="248"/>
      <c r="J44" s="248"/>
      <c r="K44" s="248"/>
      <c r="L44" s="248"/>
    </row>
    <row r="45" spans="1:12" x14ac:dyDescent="0.35">
      <c r="A45" t="s">
        <v>291</v>
      </c>
      <c r="B45" s="251">
        <v>79300000</v>
      </c>
      <c r="C45" s="248">
        <v>2434</v>
      </c>
      <c r="D45" s="400">
        <v>45548</v>
      </c>
      <c r="E45" s="248">
        <v>30</v>
      </c>
      <c r="F45" s="400">
        <f t="shared" ref="F45:F46" si="6">D45+E45</f>
        <v>45578</v>
      </c>
      <c r="G45" s="248">
        <f t="shared" si="2"/>
        <v>-13</v>
      </c>
      <c r="H45" s="401">
        <f t="shared" ref="H45:H46" si="7">B45</f>
        <v>79300000</v>
      </c>
      <c r="I45" s="248"/>
      <c r="J45" s="248"/>
      <c r="K45" s="248"/>
      <c r="L45" s="248"/>
    </row>
    <row r="46" spans="1:12" x14ac:dyDescent="0.35">
      <c r="A46" t="s">
        <v>291</v>
      </c>
      <c r="B46" s="251">
        <v>79325000</v>
      </c>
      <c r="C46" s="248">
        <v>2435</v>
      </c>
      <c r="D46" s="400">
        <v>45548</v>
      </c>
      <c r="E46" s="248">
        <v>30</v>
      </c>
      <c r="F46" s="400">
        <f t="shared" si="6"/>
        <v>45578</v>
      </c>
      <c r="G46" s="248">
        <f t="shared" si="2"/>
        <v>-13</v>
      </c>
      <c r="H46" s="401">
        <f t="shared" si="7"/>
        <v>79325000</v>
      </c>
      <c r="I46" s="248"/>
      <c r="J46" s="248"/>
      <c r="K46" s="248"/>
      <c r="L46" s="248"/>
    </row>
    <row r="47" spans="1:12" x14ac:dyDescent="0.35">
      <c r="B47" s="251"/>
      <c r="C47" s="248"/>
      <c r="D47" s="248"/>
      <c r="E47" s="248"/>
      <c r="F47" s="400"/>
      <c r="G47" s="248"/>
      <c r="H47" s="248"/>
      <c r="I47" s="248"/>
      <c r="J47" s="248"/>
      <c r="K47" s="248"/>
      <c r="L47" s="248"/>
    </row>
    <row r="48" spans="1:12" x14ac:dyDescent="0.35">
      <c r="A48" t="s">
        <v>293</v>
      </c>
      <c r="B48" s="251">
        <v>129507783.42000008</v>
      </c>
      <c r="C48" s="248">
        <v>655</v>
      </c>
      <c r="D48" s="400">
        <v>45562</v>
      </c>
      <c r="E48" s="248">
        <v>30</v>
      </c>
      <c r="F48" s="400">
        <f t="shared" si="1"/>
        <v>45592</v>
      </c>
      <c r="G48" s="248">
        <f t="shared" si="2"/>
        <v>-27</v>
      </c>
      <c r="H48" s="401">
        <f>B48</f>
        <v>129507783.42000008</v>
      </c>
      <c r="I48" s="248"/>
      <c r="J48" s="248"/>
      <c r="K48" s="248"/>
      <c r="L48" s="248"/>
    </row>
    <row r="49" spans="1:12" x14ac:dyDescent="0.35">
      <c r="B49" s="251"/>
      <c r="C49" s="248"/>
      <c r="D49" s="248"/>
      <c r="E49" s="248"/>
      <c r="F49" s="400"/>
      <c r="G49" s="248"/>
      <c r="H49" s="248"/>
      <c r="I49" s="248"/>
      <c r="J49" s="248"/>
      <c r="K49" s="248"/>
      <c r="L49" s="248"/>
    </row>
    <row r="50" spans="1:12" x14ac:dyDescent="0.35">
      <c r="A50" t="s">
        <v>296</v>
      </c>
      <c r="B50" s="251">
        <v>31635000</v>
      </c>
      <c r="C50" s="248">
        <v>687</v>
      </c>
      <c r="D50" s="400">
        <v>45565</v>
      </c>
      <c r="E50" s="248">
        <v>30</v>
      </c>
      <c r="F50" s="400">
        <f t="shared" si="1"/>
        <v>45595</v>
      </c>
      <c r="G50" s="248">
        <f t="shared" si="2"/>
        <v>-30</v>
      </c>
      <c r="H50" s="401">
        <f>B50</f>
        <v>31635000</v>
      </c>
      <c r="I50" s="248"/>
      <c r="J50" s="248"/>
      <c r="K50" s="248"/>
      <c r="L50" s="248"/>
    </row>
    <row r="51" spans="1:12" x14ac:dyDescent="0.35">
      <c r="B51" s="251"/>
      <c r="C51" s="248"/>
      <c r="D51" s="248"/>
      <c r="E51" s="248"/>
      <c r="F51" s="400"/>
      <c r="G51" s="248"/>
      <c r="H51" s="248"/>
      <c r="I51" s="248"/>
      <c r="J51" s="248"/>
      <c r="K51" s="248"/>
      <c r="L51" s="248"/>
    </row>
    <row r="52" spans="1:12" x14ac:dyDescent="0.35">
      <c r="A52" t="s">
        <v>299</v>
      </c>
      <c r="B52" s="251">
        <v>252234395</v>
      </c>
      <c r="C52" s="248">
        <v>649</v>
      </c>
      <c r="D52" s="400">
        <v>45561</v>
      </c>
      <c r="E52" s="248">
        <v>30</v>
      </c>
      <c r="F52" s="400">
        <f t="shared" ref="F52:F55" si="8">D52+E52</f>
        <v>45591</v>
      </c>
      <c r="G52" s="248">
        <f t="shared" si="2"/>
        <v>-26</v>
      </c>
      <c r="H52" s="401">
        <f t="shared" ref="H52:H55" si="9">B52</f>
        <v>252234395</v>
      </c>
      <c r="I52" s="248"/>
      <c r="J52" s="248"/>
      <c r="K52" s="248"/>
      <c r="L52" s="248"/>
    </row>
    <row r="53" spans="1:12" x14ac:dyDescent="0.35">
      <c r="A53" t="s">
        <v>299</v>
      </c>
      <c r="B53" s="251">
        <v>225407721</v>
      </c>
      <c r="C53" s="248">
        <v>650</v>
      </c>
      <c r="D53" s="400">
        <v>45561</v>
      </c>
      <c r="E53" s="248">
        <v>30</v>
      </c>
      <c r="F53" s="400">
        <f t="shared" si="8"/>
        <v>45591</v>
      </c>
      <c r="G53" s="248">
        <f t="shared" si="2"/>
        <v>-26</v>
      </c>
      <c r="H53" s="401">
        <f t="shared" si="9"/>
        <v>225407721</v>
      </c>
      <c r="I53" s="248"/>
      <c r="J53" s="248"/>
      <c r="K53" s="248"/>
      <c r="L53" s="248"/>
    </row>
    <row r="54" spans="1:12" x14ac:dyDescent="0.35">
      <c r="A54" t="s">
        <v>299</v>
      </c>
      <c r="B54" s="251">
        <v>44990866</v>
      </c>
      <c r="C54" s="248">
        <v>675</v>
      </c>
      <c r="D54" s="400">
        <v>45565</v>
      </c>
      <c r="E54" s="248">
        <v>30</v>
      </c>
      <c r="F54" s="400">
        <f t="shared" si="8"/>
        <v>45595</v>
      </c>
      <c r="G54" s="248">
        <f t="shared" si="2"/>
        <v>-30</v>
      </c>
      <c r="H54" s="401">
        <f t="shared" si="9"/>
        <v>44990866</v>
      </c>
      <c r="I54" s="248"/>
      <c r="J54" s="248"/>
      <c r="K54" s="248"/>
      <c r="L54" s="248"/>
    </row>
    <row r="55" spans="1:12" x14ac:dyDescent="0.35">
      <c r="A55" t="s">
        <v>299</v>
      </c>
      <c r="B55" s="251">
        <v>67875183.149999619</v>
      </c>
      <c r="C55" s="248">
        <v>572</v>
      </c>
      <c r="D55" s="400">
        <v>45548</v>
      </c>
      <c r="E55" s="248">
        <v>30</v>
      </c>
      <c r="F55" s="400">
        <f t="shared" si="8"/>
        <v>45578</v>
      </c>
      <c r="G55" s="248">
        <f t="shared" si="2"/>
        <v>-13</v>
      </c>
      <c r="H55" s="401">
        <f t="shared" si="9"/>
        <v>67875183.149999619</v>
      </c>
      <c r="I55" s="248"/>
      <c r="J55" s="248"/>
      <c r="K55" s="248"/>
      <c r="L55" s="248"/>
    </row>
    <row r="56" spans="1:12" x14ac:dyDescent="0.35">
      <c r="B56" s="251"/>
      <c r="C56" s="248"/>
      <c r="D56" s="248"/>
      <c r="E56" s="248"/>
      <c r="F56" s="400"/>
      <c r="G56" s="248"/>
      <c r="H56" s="248"/>
      <c r="I56" s="248"/>
      <c r="J56" s="248"/>
      <c r="K56" s="248"/>
      <c r="L56" s="248"/>
    </row>
    <row r="57" spans="1:12" x14ac:dyDescent="0.35">
      <c r="A57" t="s">
        <v>580</v>
      </c>
      <c r="B57" s="251">
        <f>200753868.45*0</f>
        <v>0</v>
      </c>
      <c r="C57" s="248">
        <v>630</v>
      </c>
      <c r="D57" s="400">
        <v>45560</v>
      </c>
      <c r="E57" s="248">
        <v>30</v>
      </c>
      <c r="F57" s="400">
        <f t="shared" si="1"/>
        <v>45590</v>
      </c>
      <c r="G57" s="248">
        <f t="shared" si="2"/>
        <v>-25</v>
      </c>
      <c r="H57" s="401">
        <f>B57</f>
        <v>0</v>
      </c>
      <c r="I57" s="248"/>
      <c r="J57" s="248"/>
      <c r="K57" s="248"/>
      <c r="L57" s="248"/>
    </row>
    <row r="58" spans="1:12" x14ac:dyDescent="0.35">
      <c r="B58" s="251"/>
      <c r="C58" s="248"/>
      <c r="D58" s="248"/>
      <c r="E58" s="248"/>
      <c r="F58" s="400"/>
      <c r="G58" s="248"/>
      <c r="H58" s="248"/>
      <c r="I58" s="248"/>
      <c r="J58" s="248"/>
      <c r="K58" s="248"/>
      <c r="L58" s="248"/>
    </row>
    <row r="59" spans="1:12" x14ac:dyDescent="0.35">
      <c r="A59" t="s">
        <v>302</v>
      </c>
      <c r="B59" s="251">
        <v>33776865</v>
      </c>
      <c r="C59" s="248">
        <v>575</v>
      </c>
      <c r="D59" s="400">
        <v>45533</v>
      </c>
      <c r="E59" s="248">
        <v>30</v>
      </c>
      <c r="F59" s="400">
        <f t="shared" ref="F59:F65" si="10">D59+E59</f>
        <v>45563</v>
      </c>
      <c r="G59" s="248">
        <f t="shared" si="2"/>
        <v>2</v>
      </c>
      <c r="H59" s="248"/>
      <c r="I59" s="401">
        <f>B59</f>
        <v>33776865</v>
      </c>
      <c r="J59" s="248"/>
      <c r="K59" s="248"/>
      <c r="L59" s="248"/>
    </row>
    <row r="60" spans="1:12" x14ac:dyDescent="0.35">
      <c r="A60" t="s">
        <v>302</v>
      </c>
      <c r="B60" s="251">
        <v>25054920</v>
      </c>
      <c r="C60" s="248">
        <v>600</v>
      </c>
      <c r="D60" s="400">
        <v>45540</v>
      </c>
      <c r="E60" s="248">
        <v>30</v>
      </c>
      <c r="F60" s="400">
        <f t="shared" si="10"/>
        <v>45570</v>
      </c>
      <c r="G60" s="248">
        <f t="shared" si="2"/>
        <v>-5</v>
      </c>
      <c r="H60" s="401">
        <f t="shared" ref="H60:H65" si="11">B60</f>
        <v>25054920</v>
      </c>
      <c r="I60" s="248"/>
      <c r="J60" s="248"/>
      <c r="K60" s="248"/>
      <c r="L60" s="248"/>
    </row>
    <row r="61" spans="1:12" x14ac:dyDescent="0.35">
      <c r="A61" t="s">
        <v>302</v>
      </c>
      <c r="B61" s="251">
        <v>25054920</v>
      </c>
      <c r="C61" s="248">
        <v>601</v>
      </c>
      <c r="D61" s="400">
        <v>45540</v>
      </c>
      <c r="E61" s="248">
        <v>30</v>
      </c>
      <c r="F61" s="400">
        <f t="shared" si="10"/>
        <v>45570</v>
      </c>
      <c r="G61" s="248">
        <f t="shared" si="2"/>
        <v>-5</v>
      </c>
      <c r="H61" s="401">
        <f t="shared" si="11"/>
        <v>25054920</v>
      </c>
      <c r="I61" s="248"/>
      <c r="J61" s="248"/>
      <c r="K61" s="248"/>
      <c r="L61" s="248"/>
    </row>
    <row r="62" spans="1:12" x14ac:dyDescent="0.35">
      <c r="A62" t="s">
        <v>302</v>
      </c>
      <c r="B62" s="251">
        <v>42475704</v>
      </c>
      <c r="C62" s="248">
        <v>610</v>
      </c>
      <c r="D62" s="400">
        <v>45542</v>
      </c>
      <c r="E62" s="248">
        <v>30</v>
      </c>
      <c r="F62" s="400">
        <f t="shared" si="10"/>
        <v>45572</v>
      </c>
      <c r="G62" s="248">
        <f t="shared" si="2"/>
        <v>-7</v>
      </c>
      <c r="H62" s="401">
        <f t="shared" si="11"/>
        <v>42475704</v>
      </c>
      <c r="I62" s="248"/>
      <c r="J62" s="248"/>
      <c r="K62" s="248"/>
      <c r="L62" s="248"/>
    </row>
    <row r="63" spans="1:12" x14ac:dyDescent="0.35">
      <c r="A63" t="s">
        <v>302</v>
      </c>
      <c r="B63" s="251">
        <v>48999840</v>
      </c>
      <c r="C63" s="248">
        <v>6111</v>
      </c>
      <c r="D63" s="400">
        <v>45542</v>
      </c>
      <c r="E63" s="248">
        <v>30</v>
      </c>
      <c r="F63" s="400">
        <f t="shared" si="10"/>
        <v>45572</v>
      </c>
      <c r="G63" s="248">
        <f t="shared" si="2"/>
        <v>-7</v>
      </c>
      <c r="H63" s="401">
        <f t="shared" si="11"/>
        <v>48999840</v>
      </c>
      <c r="I63" s="248"/>
      <c r="J63" s="248"/>
      <c r="K63" s="248"/>
      <c r="L63" s="248"/>
    </row>
    <row r="64" spans="1:12" x14ac:dyDescent="0.35">
      <c r="A64" t="s">
        <v>302</v>
      </c>
      <c r="B64" s="251">
        <v>74325600</v>
      </c>
      <c r="C64" s="248">
        <v>665</v>
      </c>
      <c r="D64" s="400">
        <v>45554</v>
      </c>
      <c r="E64" s="248">
        <v>30</v>
      </c>
      <c r="F64" s="400">
        <f t="shared" si="10"/>
        <v>45584</v>
      </c>
      <c r="G64" s="248">
        <f t="shared" si="2"/>
        <v>-19</v>
      </c>
      <c r="H64" s="401">
        <f t="shared" si="11"/>
        <v>74325600</v>
      </c>
      <c r="I64" s="248"/>
      <c r="J64" s="248"/>
      <c r="K64" s="248"/>
      <c r="L64" s="248"/>
    </row>
    <row r="65" spans="1:12" x14ac:dyDescent="0.35">
      <c r="A65" t="s">
        <v>302</v>
      </c>
      <c r="B65" s="251">
        <v>688200</v>
      </c>
      <c r="C65" s="248">
        <v>666</v>
      </c>
      <c r="D65" s="400">
        <v>45554</v>
      </c>
      <c r="E65" s="248">
        <v>30</v>
      </c>
      <c r="F65" s="400">
        <f t="shared" si="10"/>
        <v>45584</v>
      </c>
      <c r="G65" s="248">
        <f t="shared" si="2"/>
        <v>-19</v>
      </c>
      <c r="H65" s="401">
        <f t="shared" si="11"/>
        <v>688200</v>
      </c>
      <c r="I65" s="248"/>
      <c r="J65" s="248"/>
      <c r="K65" s="248"/>
      <c r="L65" s="248"/>
    </row>
    <row r="66" spans="1:12" x14ac:dyDescent="0.35">
      <c r="B66" s="251"/>
      <c r="C66" s="248"/>
      <c r="D66" s="248"/>
      <c r="E66" s="248"/>
      <c r="F66" s="400"/>
      <c r="G66" s="248"/>
      <c r="H66" s="248"/>
      <c r="I66" s="248"/>
      <c r="J66" s="248"/>
      <c r="K66" s="248"/>
      <c r="L66" s="248"/>
    </row>
    <row r="67" spans="1:12" x14ac:dyDescent="0.35">
      <c r="A67" t="s">
        <v>307</v>
      </c>
      <c r="B67" s="251">
        <v>23976000</v>
      </c>
      <c r="C67" s="248">
        <v>650</v>
      </c>
      <c r="D67" s="400">
        <v>45552</v>
      </c>
      <c r="E67" s="248">
        <v>30</v>
      </c>
      <c r="F67" s="400">
        <f t="shared" ref="F67:F68" si="12">D67+E67</f>
        <v>45582</v>
      </c>
      <c r="G67" s="248">
        <f t="shared" si="2"/>
        <v>-17</v>
      </c>
      <c r="H67" s="401">
        <f t="shared" ref="H67:H68" si="13">B67</f>
        <v>23976000</v>
      </c>
      <c r="I67" s="248"/>
      <c r="J67" s="248"/>
      <c r="K67" s="248"/>
      <c r="L67" s="248"/>
    </row>
    <row r="68" spans="1:12" x14ac:dyDescent="0.35">
      <c r="A68" s="248" t="s">
        <v>307</v>
      </c>
      <c r="B68" s="251">
        <v>46353600</v>
      </c>
      <c r="C68" s="248">
        <v>651</v>
      </c>
      <c r="D68" s="400">
        <v>45552</v>
      </c>
      <c r="E68" s="248">
        <v>30</v>
      </c>
      <c r="F68" s="400">
        <f t="shared" si="12"/>
        <v>45582</v>
      </c>
      <c r="G68" s="248">
        <f t="shared" si="2"/>
        <v>-17</v>
      </c>
      <c r="H68" s="401">
        <f t="shared" si="13"/>
        <v>46353600</v>
      </c>
      <c r="I68" s="248"/>
      <c r="J68" s="248"/>
      <c r="K68" s="248"/>
      <c r="L68" s="248"/>
    </row>
    <row r="69" spans="1:12" x14ac:dyDescent="0.35">
      <c r="A69" s="248"/>
      <c r="B69" s="251"/>
      <c r="C69" s="248"/>
      <c r="D69" s="248"/>
      <c r="E69" s="248"/>
      <c r="F69" s="400"/>
      <c r="G69" s="248"/>
      <c r="H69" s="248"/>
      <c r="I69" s="248"/>
      <c r="J69" s="248"/>
      <c r="K69" s="248"/>
      <c r="L69" s="248"/>
    </row>
    <row r="70" spans="1:12" x14ac:dyDescent="0.35">
      <c r="A70" s="248" t="s">
        <v>312</v>
      </c>
      <c r="B70" s="251">
        <v>20535000</v>
      </c>
      <c r="C70" s="248">
        <v>576</v>
      </c>
      <c r="D70" s="400">
        <v>45533</v>
      </c>
      <c r="E70" s="248">
        <v>30</v>
      </c>
      <c r="F70" s="400">
        <f t="shared" si="1"/>
        <v>45563</v>
      </c>
      <c r="G70" s="248">
        <f t="shared" si="2"/>
        <v>2</v>
      </c>
      <c r="H70" s="248"/>
      <c r="I70" s="401">
        <f>B70</f>
        <v>20535000</v>
      </c>
      <c r="J70" s="248"/>
      <c r="K70" s="248"/>
      <c r="L70" s="248"/>
    </row>
    <row r="71" spans="1:12" x14ac:dyDescent="0.35">
      <c r="A71" s="248"/>
      <c r="B71" s="251"/>
      <c r="C71" s="248"/>
      <c r="D71" s="248"/>
      <c r="E71" s="248"/>
      <c r="F71" s="400"/>
      <c r="G71" s="248"/>
      <c r="H71" s="248"/>
      <c r="I71" s="248"/>
      <c r="J71" s="248"/>
      <c r="K71" s="248"/>
      <c r="L71" s="248"/>
    </row>
    <row r="72" spans="1:12" x14ac:dyDescent="0.35">
      <c r="A72" s="248" t="s">
        <v>313</v>
      </c>
      <c r="B72" s="251">
        <v>1080000</v>
      </c>
      <c r="C72" s="248">
        <v>593</v>
      </c>
      <c r="D72" s="400">
        <v>45539</v>
      </c>
      <c r="E72" s="248">
        <v>30</v>
      </c>
      <c r="F72" s="400">
        <f t="shared" ref="F72:F77" si="14">D72+E72</f>
        <v>45569</v>
      </c>
      <c r="G72" s="248">
        <f t="shared" si="2"/>
        <v>-4</v>
      </c>
      <c r="H72" s="401">
        <f t="shared" ref="H72:H77" si="15">B72</f>
        <v>1080000</v>
      </c>
      <c r="I72" s="248"/>
      <c r="J72" s="248"/>
      <c r="K72" s="248"/>
      <c r="L72" s="248"/>
    </row>
    <row r="73" spans="1:12" x14ac:dyDescent="0.35">
      <c r="A73" s="248" t="s">
        <v>313</v>
      </c>
      <c r="B73" s="251">
        <v>360000</v>
      </c>
      <c r="C73" s="248">
        <v>607</v>
      </c>
      <c r="D73" s="400">
        <v>45542</v>
      </c>
      <c r="E73" s="248">
        <v>30</v>
      </c>
      <c r="F73" s="400">
        <f t="shared" si="14"/>
        <v>45572</v>
      </c>
      <c r="G73" s="248">
        <f t="shared" si="2"/>
        <v>-7</v>
      </c>
      <c r="H73" s="401">
        <f t="shared" si="15"/>
        <v>360000</v>
      </c>
      <c r="I73" s="248"/>
      <c r="J73" s="248"/>
      <c r="K73" s="248"/>
      <c r="L73" s="248"/>
    </row>
    <row r="74" spans="1:12" x14ac:dyDescent="0.35">
      <c r="A74" s="248" t="s">
        <v>313</v>
      </c>
      <c r="B74" s="251">
        <v>10290000</v>
      </c>
      <c r="C74" s="248">
        <v>613</v>
      </c>
      <c r="D74" s="400">
        <v>45545</v>
      </c>
      <c r="E74" s="248">
        <v>30</v>
      </c>
      <c r="F74" s="400">
        <f t="shared" si="14"/>
        <v>45575</v>
      </c>
      <c r="G74" s="248">
        <f t="shared" si="2"/>
        <v>-10</v>
      </c>
      <c r="H74" s="401">
        <f t="shared" si="15"/>
        <v>10290000</v>
      </c>
      <c r="I74" s="248"/>
      <c r="J74" s="248"/>
      <c r="K74" s="248"/>
      <c r="L74" s="248"/>
    </row>
    <row r="75" spans="1:12" x14ac:dyDescent="0.35">
      <c r="A75" s="248" t="s">
        <v>313</v>
      </c>
      <c r="B75" s="251">
        <v>4320000</v>
      </c>
      <c r="C75" s="248">
        <v>654</v>
      </c>
      <c r="D75" s="400">
        <v>45552</v>
      </c>
      <c r="E75" s="248">
        <v>30</v>
      </c>
      <c r="F75" s="400">
        <f t="shared" si="14"/>
        <v>45582</v>
      </c>
      <c r="G75" s="248">
        <f t="shared" si="2"/>
        <v>-17</v>
      </c>
      <c r="H75" s="401">
        <f t="shared" si="15"/>
        <v>4320000</v>
      </c>
      <c r="I75" s="248"/>
      <c r="J75" s="248"/>
      <c r="K75" s="248"/>
      <c r="L75" s="248"/>
    </row>
    <row r="76" spans="1:12" x14ac:dyDescent="0.35">
      <c r="A76" s="248" t="s">
        <v>313</v>
      </c>
      <c r="B76" s="251">
        <v>16990000</v>
      </c>
      <c r="C76" s="248">
        <v>682</v>
      </c>
      <c r="D76" s="400">
        <v>45562</v>
      </c>
      <c r="E76" s="248">
        <v>30</v>
      </c>
      <c r="F76" s="400">
        <f t="shared" si="14"/>
        <v>45592</v>
      </c>
      <c r="G76" s="248">
        <f t="shared" si="2"/>
        <v>-27</v>
      </c>
      <c r="H76" s="401">
        <f t="shared" si="15"/>
        <v>16990000</v>
      </c>
      <c r="I76" s="248"/>
      <c r="J76" s="248"/>
      <c r="K76" s="248"/>
      <c r="L76" s="248"/>
    </row>
    <row r="77" spans="1:12" x14ac:dyDescent="0.35">
      <c r="A77" s="248" t="s">
        <v>313</v>
      </c>
      <c r="B77" s="251">
        <v>10290000</v>
      </c>
      <c r="C77" s="248">
        <v>684</v>
      </c>
      <c r="D77" s="400">
        <v>45565</v>
      </c>
      <c r="E77" s="248">
        <v>30</v>
      </c>
      <c r="F77" s="400">
        <f t="shared" si="14"/>
        <v>45595</v>
      </c>
      <c r="G77" s="248">
        <f t="shared" si="2"/>
        <v>-30</v>
      </c>
      <c r="H77" s="401">
        <f t="shared" si="15"/>
        <v>10290000</v>
      </c>
      <c r="I77" s="248"/>
      <c r="J77" s="248"/>
      <c r="K77" s="248"/>
      <c r="L77" s="248"/>
    </row>
    <row r="78" spans="1:12" x14ac:dyDescent="0.35">
      <c r="A78" s="248"/>
      <c r="B78" s="251"/>
      <c r="C78" s="248"/>
      <c r="D78" s="248"/>
      <c r="E78" s="248"/>
      <c r="F78" s="400"/>
      <c r="G78" s="248"/>
      <c r="H78" s="248"/>
      <c r="I78" s="248"/>
      <c r="J78" s="248"/>
      <c r="K78" s="248"/>
      <c r="L78" s="248"/>
    </row>
    <row r="79" spans="1:12" x14ac:dyDescent="0.35">
      <c r="A79" s="248" t="s">
        <v>320</v>
      </c>
      <c r="B79" s="251">
        <v>33300000</v>
      </c>
      <c r="C79" s="248">
        <v>542</v>
      </c>
      <c r="D79" s="400">
        <v>45523</v>
      </c>
      <c r="E79" s="248">
        <v>30</v>
      </c>
      <c r="F79" s="400">
        <f t="shared" si="1"/>
        <v>45553</v>
      </c>
      <c r="G79" s="248">
        <f t="shared" si="2"/>
        <v>12</v>
      </c>
      <c r="H79" s="248"/>
      <c r="I79" s="401">
        <f>B79</f>
        <v>33300000</v>
      </c>
      <c r="J79" s="248"/>
      <c r="K79" s="248"/>
      <c r="L79" s="248"/>
    </row>
    <row r="80" spans="1:12" x14ac:dyDescent="0.35">
      <c r="A80" s="248"/>
      <c r="B80" s="251"/>
      <c r="C80" s="248"/>
      <c r="D80" s="248"/>
      <c r="E80" s="248"/>
      <c r="F80" s="400"/>
      <c r="G80" s="248"/>
      <c r="H80" s="248"/>
      <c r="I80" s="248"/>
      <c r="J80" s="248"/>
      <c r="K80" s="248"/>
      <c r="L80" s="248"/>
    </row>
    <row r="81" spans="1:12" x14ac:dyDescent="0.35">
      <c r="A81" s="248" t="s">
        <v>263</v>
      </c>
      <c r="B81" s="251">
        <f>44100+1200</f>
        <v>45300</v>
      </c>
      <c r="C81" s="248">
        <v>589</v>
      </c>
      <c r="D81" s="400">
        <v>45536</v>
      </c>
      <c r="E81" s="248">
        <v>30</v>
      </c>
      <c r="F81" s="400">
        <f t="shared" ref="F81:F82" si="16">D81+E81</f>
        <v>45566</v>
      </c>
      <c r="G81" s="248">
        <f t="shared" si="2"/>
        <v>-1</v>
      </c>
      <c r="H81" s="401">
        <f t="shared" ref="H81:H82" si="17">B81</f>
        <v>45300</v>
      </c>
      <c r="I81" s="248"/>
      <c r="J81" s="248"/>
      <c r="K81" s="248"/>
      <c r="L81" s="248"/>
    </row>
    <row r="82" spans="1:12" x14ac:dyDescent="0.35">
      <c r="A82" s="248" t="s">
        <v>263</v>
      </c>
      <c r="B82" s="251">
        <v>199800</v>
      </c>
      <c r="C82" s="248">
        <v>630</v>
      </c>
      <c r="D82" s="400">
        <v>45547</v>
      </c>
      <c r="E82" s="248">
        <v>30</v>
      </c>
      <c r="F82" s="400">
        <f t="shared" si="16"/>
        <v>45577</v>
      </c>
      <c r="G82" s="248">
        <f t="shared" si="2"/>
        <v>-12</v>
      </c>
      <c r="H82" s="401">
        <f t="shared" si="17"/>
        <v>199800</v>
      </c>
      <c r="I82" s="248"/>
      <c r="J82" s="248"/>
      <c r="K82" s="248"/>
      <c r="L82" s="248"/>
    </row>
    <row r="83" spans="1:12" x14ac:dyDescent="0.35">
      <c r="A83" s="248"/>
      <c r="B83" s="251"/>
      <c r="C83" s="248"/>
      <c r="D83" s="248"/>
      <c r="E83" s="248"/>
      <c r="F83" s="400"/>
      <c r="G83" s="248"/>
      <c r="H83" s="248"/>
      <c r="I83" s="248"/>
      <c r="J83" s="248"/>
      <c r="K83" s="248"/>
      <c r="L83" s="248"/>
    </row>
    <row r="84" spans="1:12" x14ac:dyDescent="0.35">
      <c r="A84" s="248" t="s">
        <v>329</v>
      </c>
      <c r="B84" s="251">
        <v>9090900</v>
      </c>
      <c r="C84" s="248">
        <v>521</v>
      </c>
      <c r="D84" s="400">
        <v>45512</v>
      </c>
      <c r="E84" s="248">
        <v>30</v>
      </c>
      <c r="F84" s="400">
        <f t="shared" si="1"/>
        <v>45542</v>
      </c>
      <c r="G84" s="248">
        <f t="shared" si="2"/>
        <v>23</v>
      </c>
      <c r="H84" s="248"/>
      <c r="I84" s="401">
        <f>B84</f>
        <v>9090900</v>
      </c>
      <c r="J84" s="248"/>
      <c r="K84" s="248"/>
      <c r="L84" s="248"/>
    </row>
    <row r="85" spans="1:12" x14ac:dyDescent="0.35">
      <c r="A85" s="248"/>
      <c r="B85" s="251"/>
      <c r="C85" s="248"/>
      <c r="D85" s="248"/>
      <c r="E85" s="248"/>
      <c r="F85" s="400"/>
      <c r="G85" s="248"/>
      <c r="H85" s="248"/>
      <c r="I85" s="248"/>
      <c r="J85" s="248"/>
      <c r="K85" s="248"/>
      <c r="L85" s="248"/>
    </row>
    <row r="86" spans="1:12" x14ac:dyDescent="0.35">
      <c r="A86" s="248" t="s">
        <v>336</v>
      </c>
      <c r="B86" s="251">
        <v>11094840</v>
      </c>
      <c r="C86" s="248"/>
      <c r="D86" s="400">
        <v>45292</v>
      </c>
      <c r="E86" s="248">
        <v>30</v>
      </c>
      <c r="F86" s="400">
        <f t="shared" ref="F86:F89" si="18">D86+E86</f>
        <v>45322</v>
      </c>
      <c r="G86" s="248">
        <f t="shared" si="2"/>
        <v>243</v>
      </c>
      <c r="H86" s="248"/>
      <c r="I86" s="248"/>
      <c r="J86" s="248"/>
      <c r="K86" s="248"/>
      <c r="L86" s="401">
        <f>B86</f>
        <v>11094840</v>
      </c>
    </row>
    <row r="87" spans="1:12" x14ac:dyDescent="0.35">
      <c r="A87" s="248" t="s">
        <v>336</v>
      </c>
      <c r="B87" s="251">
        <v>11094849</v>
      </c>
      <c r="C87" s="248">
        <v>506</v>
      </c>
      <c r="D87" s="400">
        <v>45504</v>
      </c>
      <c r="E87" s="248">
        <v>30</v>
      </c>
      <c r="F87" s="400">
        <f t="shared" si="18"/>
        <v>45534</v>
      </c>
      <c r="G87" s="248">
        <f t="shared" si="2"/>
        <v>31</v>
      </c>
      <c r="H87" s="248"/>
      <c r="I87" s="248"/>
      <c r="J87" s="401">
        <f>B87</f>
        <v>11094849</v>
      </c>
      <c r="K87" s="248"/>
      <c r="L87" s="248"/>
    </row>
    <row r="88" spans="1:12" x14ac:dyDescent="0.35">
      <c r="A88" s="248" t="s">
        <v>336</v>
      </c>
      <c r="B88" s="251">
        <v>11094849</v>
      </c>
      <c r="C88" s="248">
        <v>678</v>
      </c>
      <c r="D88" s="400">
        <v>45560</v>
      </c>
      <c r="E88" s="248">
        <v>30</v>
      </c>
      <c r="F88" s="400">
        <f t="shared" si="18"/>
        <v>45590</v>
      </c>
      <c r="G88" s="248">
        <f t="shared" si="2"/>
        <v>-25</v>
      </c>
      <c r="H88" s="401">
        <f t="shared" ref="H88:H89" si="19">B88</f>
        <v>11094849</v>
      </c>
      <c r="I88" s="248"/>
      <c r="J88" s="248"/>
      <c r="K88" s="248"/>
      <c r="L88" s="248"/>
    </row>
    <row r="89" spans="1:12" x14ac:dyDescent="0.35">
      <c r="A89" s="248" t="s">
        <v>336</v>
      </c>
      <c r="B89" s="251">
        <v>11094849</v>
      </c>
      <c r="C89" s="248">
        <v>681</v>
      </c>
      <c r="D89" s="400">
        <v>45560</v>
      </c>
      <c r="E89" s="248">
        <v>30</v>
      </c>
      <c r="F89" s="400">
        <f t="shared" si="18"/>
        <v>45590</v>
      </c>
      <c r="G89" s="248">
        <f t="shared" si="2"/>
        <v>-25</v>
      </c>
      <c r="H89" s="401">
        <f t="shared" si="19"/>
        <v>11094849</v>
      </c>
      <c r="I89" s="248"/>
      <c r="J89" s="248"/>
      <c r="K89" s="248"/>
      <c r="L89" s="248"/>
    </row>
    <row r="90" spans="1:12" x14ac:dyDescent="0.35">
      <c r="A90" s="248"/>
      <c r="B90" s="251"/>
      <c r="C90" s="248"/>
      <c r="D90" s="248"/>
      <c r="E90" s="248"/>
      <c r="F90" s="400"/>
      <c r="G90" s="248"/>
      <c r="H90" s="248"/>
      <c r="I90" s="248"/>
      <c r="J90" s="248"/>
      <c r="K90" s="248"/>
      <c r="L90" s="248"/>
    </row>
    <row r="91" spans="1:12" x14ac:dyDescent="0.35">
      <c r="A91" s="248" t="s">
        <v>268</v>
      </c>
      <c r="B91" s="251">
        <f>471004404.7</f>
        <v>471004404.69999999</v>
      </c>
      <c r="C91" s="248">
        <v>633</v>
      </c>
      <c r="D91" s="400">
        <v>45560</v>
      </c>
      <c r="E91" s="248">
        <v>30</v>
      </c>
      <c r="F91" s="400">
        <f t="shared" si="1"/>
        <v>45590</v>
      </c>
      <c r="G91" s="248">
        <f t="shared" si="2"/>
        <v>-25</v>
      </c>
      <c r="H91" s="401">
        <f>B91</f>
        <v>471004404.69999999</v>
      </c>
      <c r="I91" s="248"/>
      <c r="J91" s="248"/>
      <c r="K91" s="248"/>
      <c r="L91" s="248"/>
    </row>
    <row r="92" spans="1:12" x14ac:dyDescent="0.35">
      <c r="A92" s="248"/>
      <c r="B92" s="251"/>
      <c r="C92" s="248"/>
      <c r="D92" s="248"/>
      <c r="E92" s="248"/>
      <c r="F92" s="400"/>
      <c r="G92" s="248"/>
      <c r="H92" s="248"/>
      <c r="I92" s="248"/>
      <c r="J92" s="248"/>
      <c r="K92" s="248"/>
      <c r="L92" s="248"/>
    </row>
    <row r="93" spans="1:12" x14ac:dyDescent="0.35">
      <c r="A93" s="248" t="s">
        <v>581</v>
      </c>
      <c r="B93" s="251">
        <f>390700399.72*0</f>
        <v>0</v>
      </c>
      <c r="C93" s="248">
        <v>674</v>
      </c>
      <c r="D93" s="400">
        <v>45565</v>
      </c>
      <c r="E93" s="248">
        <v>30</v>
      </c>
      <c r="F93" s="400">
        <f t="shared" si="1"/>
        <v>45595</v>
      </c>
      <c r="G93" s="248">
        <f t="shared" si="2"/>
        <v>-30</v>
      </c>
      <c r="H93" s="401">
        <f>B93</f>
        <v>0</v>
      </c>
      <c r="I93" s="248"/>
      <c r="J93" s="248"/>
      <c r="K93" s="248"/>
      <c r="L93" s="248"/>
    </row>
    <row r="94" spans="1:12" x14ac:dyDescent="0.35">
      <c r="A94" s="248"/>
      <c r="B94" s="251"/>
      <c r="C94" s="248"/>
      <c r="D94" s="248"/>
      <c r="E94" s="248"/>
      <c r="F94" s="400"/>
      <c r="G94" s="248"/>
      <c r="H94" s="248"/>
      <c r="I94" s="248"/>
      <c r="J94" s="248"/>
      <c r="K94" s="248"/>
      <c r="L94" s="248"/>
    </row>
    <row r="95" spans="1:12" x14ac:dyDescent="0.35">
      <c r="A95" s="248" t="s">
        <v>582</v>
      </c>
      <c r="B95" s="251">
        <v>97875016.960000038</v>
      </c>
      <c r="C95" s="248">
        <v>599</v>
      </c>
      <c r="D95" s="400">
        <v>45555</v>
      </c>
      <c r="E95" s="248">
        <v>30</v>
      </c>
      <c r="F95" s="400">
        <f t="shared" si="1"/>
        <v>45585</v>
      </c>
      <c r="G95" s="248">
        <f t="shared" si="2"/>
        <v>-20</v>
      </c>
      <c r="H95" s="401">
        <f>B95</f>
        <v>97875016.960000038</v>
      </c>
      <c r="I95" s="248"/>
      <c r="J95" s="248"/>
      <c r="K95" s="248"/>
      <c r="L95" s="248"/>
    </row>
    <row r="96" spans="1:12" x14ac:dyDescent="0.35">
      <c r="A96" s="248"/>
      <c r="B96" s="251"/>
      <c r="C96" s="248"/>
      <c r="D96" s="248"/>
      <c r="E96" s="248"/>
      <c r="F96" s="400"/>
      <c r="G96" s="248"/>
      <c r="H96" s="248"/>
      <c r="I96" s="248"/>
      <c r="J96" s="248"/>
      <c r="K96" s="248"/>
      <c r="L96" s="248"/>
    </row>
    <row r="97" spans="1:12" x14ac:dyDescent="0.35">
      <c r="A97" s="248" t="s">
        <v>583</v>
      </c>
      <c r="B97" s="251">
        <v>285297166.96000004</v>
      </c>
      <c r="C97" s="248">
        <v>677</v>
      </c>
      <c r="D97" s="400">
        <v>45565</v>
      </c>
      <c r="E97" s="248">
        <v>30</v>
      </c>
      <c r="F97" s="400">
        <f t="shared" si="1"/>
        <v>45595</v>
      </c>
      <c r="G97" s="248">
        <f t="shared" si="2"/>
        <v>-30</v>
      </c>
      <c r="H97" s="401">
        <f>B97</f>
        <v>285297166.96000004</v>
      </c>
      <c r="I97" s="248"/>
      <c r="J97" s="248"/>
      <c r="K97" s="248"/>
      <c r="L97" s="248"/>
    </row>
    <row r="98" spans="1:12" x14ac:dyDescent="0.35">
      <c r="A98" s="248"/>
      <c r="B98" s="251"/>
      <c r="C98" s="248"/>
      <c r="D98" s="248"/>
      <c r="E98" s="248"/>
      <c r="F98" s="400"/>
      <c r="G98" s="248"/>
      <c r="H98" s="248"/>
      <c r="I98" s="248"/>
      <c r="J98" s="248"/>
      <c r="K98" s="248"/>
      <c r="L98" s="248"/>
    </row>
    <row r="99" spans="1:12" x14ac:dyDescent="0.35">
      <c r="A99" s="248" t="s">
        <v>454</v>
      </c>
      <c r="B99" s="251">
        <v>10509480</v>
      </c>
      <c r="C99" s="248">
        <v>603</v>
      </c>
      <c r="D99" s="400">
        <v>45541</v>
      </c>
      <c r="E99" s="248">
        <v>30</v>
      </c>
      <c r="F99" s="400">
        <f t="shared" ref="F99:F105" si="20">D99+E99</f>
        <v>45571</v>
      </c>
      <c r="G99" s="248">
        <f t="shared" si="2"/>
        <v>-6</v>
      </c>
      <c r="H99" s="401">
        <f t="shared" ref="H99:H105" si="21">B99</f>
        <v>10509480</v>
      </c>
      <c r="I99" s="248"/>
      <c r="J99" s="248"/>
      <c r="K99" s="248"/>
      <c r="L99" s="248"/>
    </row>
    <row r="100" spans="1:12" x14ac:dyDescent="0.35">
      <c r="A100" s="248" t="s">
        <v>454</v>
      </c>
      <c r="B100" s="251">
        <v>15180360</v>
      </c>
      <c r="C100" s="248">
        <v>621</v>
      </c>
      <c r="D100" s="400">
        <v>45546</v>
      </c>
      <c r="E100" s="248">
        <v>30</v>
      </c>
      <c r="F100" s="400">
        <f t="shared" si="20"/>
        <v>45576</v>
      </c>
      <c r="G100" s="248">
        <f t="shared" si="2"/>
        <v>-11</v>
      </c>
      <c r="H100" s="401">
        <f t="shared" si="21"/>
        <v>15180360</v>
      </c>
      <c r="I100" s="248"/>
      <c r="J100" s="248"/>
      <c r="K100" s="248"/>
      <c r="L100" s="248"/>
    </row>
    <row r="101" spans="1:12" x14ac:dyDescent="0.35">
      <c r="A101" s="248" t="s">
        <v>454</v>
      </c>
      <c r="B101" s="251">
        <v>13977608</v>
      </c>
      <c r="C101" s="248">
        <v>623</v>
      </c>
      <c r="D101" s="400">
        <v>45547</v>
      </c>
      <c r="E101" s="248">
        <v>30</v>
      </c>
      <c r="F101" s="400">
        <f t="shared" si="20"/>
        <v>45577</v>
      </c>
      <c r="G101" s="248">
        <f t="shared" si="2"/>
        <v>-12</v>
      </c>
      <c r="H101" s="401">
        <f t="shared" si="21"/>
        <v>13977608</v>
      </c>
      <c r="I101" s="248"/>
      <c r="J101" s="248"/>
      <c r="K101" s="248"/>
      <c r="L101" s="248"/>
    </row>
    <row r="102" spans="1:12" x14ac:dyDescent="0.35">
      <c r="A102" s="248" t="s">
        <v>454</v>
      </c>
      <c r="B102" s="251">
        <v>4203792</v>
      </c>
      <c r="C102" s="248">
        <v>624</v>
      </c>
      <c r="D102" s="400">
        <v>45547</v>
      </c>
      <c r="E102" s="248">
        <v>30</v>
      </c>
      <c r="F102" s="400">
        <f t="shared" si="20"/>
        <v>45577</v>
      </c>
      <c r="G102" s="248">
        <f t="shared" si="2"/>
        <v>-12</v>
      </c>
      <c r="H102" s="401">
        <f t="shared" si="21"/>
        <v>4203792</v>
      </c>
      <c r="I102" s="248"/>
      <c r="J102" s="248"/>
      <c r="K102" s="248"/>
      <c r="L102" s="248"/>
    </row>
    <row r="103" spans="1:12" x14ac:dyDescent="0.35">
      <c r="A103" s="248" t="s">
        <v>454</v>
      </c>
      <c r="B103" s="251">
        <v>1786612</v>
      </c>
      <c r="C103" s="248">
        <v>625</v>
      </c>
      <c r="D103" s="400">
        <v>45547</v>
      </c>
      <c r="E103" s="248">
        <v>30</v>
      </c>
      <c r="F103" s="400">
        <f t="shared" si="20"/>
        <v>45577</v>
      </c>
      <c r="G103" s="248">
        <f t="shared" si="2"/>
        <v>-12</v>
      </c>
      <c r="H103" s="401">
        <f t="shared" si="21"/>
        <v>1786612</v>
      </c>
      <c r="I103" s="248"/>
      <c r="J103" s="248"/>
      <c r="K103" s="248"/>
      <c r="L103" s="248"/>
    </row>
    <row r="104" spans="1:12" x14ac:dyDescent="0.35">
      <c r="A104" s="248" t="s">
        <v>454</v>
      </c>
      <c r="B104" s="251">
        <v>5126291</v>
      </c>
      <c r="C104" s="248">
        <v>668</v>
      </c>
      <c r="D104" s="400">
        <v>45554</v>
      </c>
      <c r="E104" s="248">
        <v>30</v>
      </c>
      <c r="F104" s="400">
        <f t="shared" si="20"/>
        <v>45584</v>
      </c>
      <c r="G104" s="248">
        <f t="shared" si="2"/>
        <v>-19</v>
      </c>
      <c r="H104" s="401">
        <f t="shared" si="21"/>
        <v>5126291</v>
      </c>
      <c r="I104" s="248"/>
      <c r="J104" s="248"/>
      <c r="K104" s="248"/>
      <c r="L104" s="248"/>
    </row>
    <row r="105" spans="1:12" x14ac:dyDescent="0.35">
      <c r="A105" s="248" t="s">
        <v>454</v>
      </c>
      <c r="B105" s="251">
        <v>10217550</v>
      </c>
      <c r="C105" s="248">
        <v>675</v>
      </c>
      <c r="D105" s="400">
        <v>45556</v>
      </c>
      <c r="E105" s="248">
        <v>30</v>
      </c>
      <c r="F105" s="400">
        <f t="shared" si="20"/>
        <v>45586</v>
      </c>
      <c r="G105" s="248">
        <f t="shared" si="2"/>
        <v>-21</v>
      </c>
      <c r="H105" s="401">
        <f t="shared" si="21"/>
        <v>10217550</v>
      </c>
      <c r="I105" s="248"/>
      <c r="J105" s="248"/>
      <c r="K105" s="248"/>
      <c r="L105" s="248"/>
    </row>
    <row r="106" spans="1:12" x14ac:dyDescent="0.35">
      <c r="A106" s="248"/>
      <c r="B106" s="251"/>
      <c r="C106" s="248"/>
      <c r="D106" s="248"/>
      <c r="E106" s="248"/>
      <c r="F106" s="400"/>
      <c r="G106" s="248"/>
      <c r="H106" s="248"/>
      <c r="I106" s="248"/>
      <c r="J106" s="248"/>
      <c r="K106" s="248"/>
      <c r="L106" s="248"/>
    </row>
    <row r="107" spans="1:12" x14ac:dyDescent="0.35">
      <c r="A107" s="248" t="s">
        <v>340</v>
      </c>
      <c r="B107" s="251">
        <v>108570905</v>
      </c>
      <c r="C107" s="248"/>
      <c r="D107" s="248"/>
      <c r="E107" s="248"/>
      <c r="F107" s="400"/>
      <c r="G107" s="248"/>
      <c r="H107" s="248"/>
      <c r="I107" s="401">
        <f>B107</f>
        <v>108570905</v>
      </c>
      <c r="J107" s="248"/>
      <c r="K107" s="248"/>
      <c r="L107" s="248"/>
    </row>
    <row r="108" spans="1:12" x14ac:dyDescent="0.35">
      <c r="A108" s="248"/>
      <c r="B108" s="248"/>
      <c r="C108" s="248"/>
      <c r="D108" s="248"/>
      <c r="E108" s="248"/>
      <c r="F108" s="248"/>
      <c r="G108" s="248"/>
      <c r="H108" s="248"/>
      <c r="I108" s="248"/>
      <c r="J108" s="248"/>
      <c r="K108" s="248"/>
      <c r="L108" s="248"/>
    </row>
    <row r="109" spans="1:12" x14ac:dyDescent="0.35">
      <c r="A109" s="248"/>
      <c r="B109" s="248"/>
      <c r="C109" s="248"/>
      <c r="D109" s="248"/>
      <c r="E109" s="248"/>
      <c r="F109" s="248"/>
      <c r="G109" s="248"/>
      <c r="H109" s="248"/>
      <c r="I109" s="248"/>
      <c r="J109" s="248"/>
      <c r="K109" s="248"/>
      <c r="L109" s="248"/>
    </row>
  </sheetData>
  <autoFilter ref="A5:L107" xr:uid="{1A7ACF2F-5104-4335-A4E4-1B3A6FCF1028}"/>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5BABF-2ECC-48BA-B763-80812D9E5E82}">
  <sheetPr>
    <tabColor rgb="FFD7A6F0"/>
  </sheetPr>
  <dimension ref="A1:M220"/>
  <sheetViews>
    <sheetView showGridLines="0" workbookViewId="0">
      <pane xSplit="2" ySplit="5" topLeftCell="C200" activePane="bottomRight" state="frozen"/>
      <selection activeCell="XFD1" sqref="XFD1"/>
      <selection pane="topRight" activeCell="XFD1" sqref="XFD1"/>
      <selection pane="bottomLeft" activeCell="XFD1" sqref="XFD1"/>
      <selection pane="bottomRight" activeCell="XFD1" sqref="XFD1"/>
    </sheetView>
  </sheetViews>
  <sheetFormatPr defaultRowHeight="11.5" x14ac:dyDescent="0.25"/>
  <cols>
    <col min="1" max="1" width="28.1796875" style="232" bestFit="1" customWidth="1"/>
    <col min="2" max="2" width="14.7265625" style="418" bestFit="1" customWidth="1"/>
    <col min="3" max="3" width="11.1796875" style="232" bestFit="1" customWidth="1"/>
    <col min="4" max="4" width="11" style="232" bestFit="1" customWidth="1"/>
    <col min="5" max="7" width="12" style="232" customWidth="1"/>
    <col min="8" max="8" width="12.36328125" style="232" bestFit="1" customWidth="1"/>
    <col min="9" max="9" width="13.36328125" style="232" bestFit="1" customWidth="1"/>
    <col min="10" max="12" width="12" style="232" customWidth="1"/>
    <col min="13" max="16384" width="8.7265625" style="232"/>
  </cols>
  <sheetData>
    <row r="1" spans="1:13" x14ac:dyDescent="0.25">
      <c r="A1" s="231" t="s">
        <v>373</v>
      </c>
      <c r="C1" s="419"/>
    </row>
    <row r="2" spans="1:13" x14ac:dyDescent="0.25">
      <c r="A2" s="231" t="s">
        <v>346</v>
      </c>
      <c r="C2" s="419"/>
      <c r="E2" s="233"/>
    </row>
    <row r="3" spans="1:13" x14ac:dyDescent="0.25">
      <c r="A3" s="420">
        <v>45565</v>
      </c>
      <c r="C3" s="419"/>
      <c r="E3" s="418"/>
      <c r="F3" s="421"/>
    </row>
    <row r="4" spans="1:13" x14ac:dyDescent="0.25">
      <c r="B4" s="418">
        <f>SUM(B6:B216)</f>
        <v>7387170282.4900007</v>
      </c>
      <c r="C4" s="419"/>
      <c r="D4" s="418"/>
      <c r="E4" s="421"/>
      <c r="H4" s="418">
        <f t="shared" ref="H4:L4" si="0">SUM(H6:H216)</f>
        <v>4983466391.4900007</v>
      </c>
      <c r="I4" s="418">
        <f t="shared" si="0"/>
        <v>1982303832</v>
      </c>
      <c r="J4" s="418">
        <f t="shared" si="0"/>
        <v>184180750</v>
      </c>
      <c r="K4" s="418">
        <f t="shared" si="0"/>
        <v>82354849</v>
      </c>
      <c r="L4" s="418">
        <f t="shared" si="0"/>
        <v>154864460</v>
      </c>
      <c r="M4" s="421">
        <f>SUM(H4:L4)-B4</f>
        <v>0</v>
      </c>
    </row>
    <row r="5" spans="1:13" x14ac:dyDescent="0.25">
      <c r="A5" s="422" t="s">
        <v>352</v>
      </c>
      <c r="B5" s="422" t="s">
        <v>374</v>
      </c>
      <c r="C5" s="422" t="s">
        <v>584</v>
      </c>
      <c r="D5" s="422" t="s">
        <v>585</v>
      </c>
      <c r="E5" s="422" t="s">
        <v>377</v>
      </c>
      <c r="F5" s="422" t="s">
        <v>378</v>
      </c>
      <c r="G5" s="422" t="s">
        <v>379</v>
      </c>
      <c r="H5" s="422" t="s">
        <v>380</v>
      </c>
      <c r="I5" s="422" t="s">
        <v>381</v>
      </c>
      <c r="J5" s="422" t="s">
        <v>382</v>
      </c>
      <c r="K5" s="422" t="s">
        <v>383</v>
      </c>
      <c r="L5" s="422" t="s">
        <v>384</v>
      </c>
    </row>
    <row r="6" spans="1:13" x14ac:dyDescent="0.25">
      <c r="A6" s="423" t="s">
        <v>243</v>
      </c>
      <c r="B6" s="424">
        <v>27237008</v>
      </c>
      <c r="C6" s="423"/>
      <c r="D6" s="425"/>
      <c r="E6" s="423">
        <v>30</v>
      </c>
      <c r="F6" s="425"/>
      <c r="G6" s="423"/>
      <c r="H6" s="423"/>
      <c r="I6" s="426">
        <f>B6</f>
        <v>27237008</v>
      </c>
      <c r="J6" s="423"/>
      <c r="K6" s="423"/>
      <c r="L6" s="423"/>
    </row>
    <row r="7" spans="1:13" x14ac:dyDescent="0.25">
      <c r="A7" s="423"/>
      <c r="B7" s="424"/>
      <c r="C7" s="423"/>
      <c r="D7" s="425"/>
      <c r="E7" s="423"/>
      <c r="F7" s="425"/>
      <c r="G7" s="423"/>
      <c r="H7" s="423"/>
      <c r="I7" s="426"/>
      <c r="J7" s="423"/>
      <c r="K7" s="423"/>
      <c r="L7" s="423"/>
    </row>
    <row r="8" spans="1:13" x14ac:dyDescent="0.25">
      <c r="A8" s="423" t="s">
        <v>248</v>
      </c>
      <c r="B8" s="424">
        <v>13506480</v>
      </c>
      <c r="C8" s="423">
        <v>36</v>
      </c>
      <c r="D8" s="425">
        <v>45553</v>
      </c>
      <c r="E8" s="423">
        <v>30</v>
      </c>
      <c r="F8" s="425">
        <f t="shared" ref="F8:F214" si="1">D8+E8</f>
        <v>45583</v>
      </c>
      <c r="G8" s="423">
        <f t="shared" ref="G8:G214" si="2">$A$3-F8</f>
        <v>-18</v>
      </c>
      <c r="H8" s="426">
        <f>B8</f>
        <v>13506480</v>
      </c>
      <c r="I8" s="423"/>
      <c r="J8" s="423"/>
      <c r="K8" s="423"/>
      <c r="L8" s="423"/>
    </row>
    <row r="9" spans="1:13" x14ac:dyDescent="0.25">
      <c r="A9" s="423"/>
      <c r="B9" s="424"/>
      <c r="C9" s="423"/>
      <c r="D9" s="423"/>
      <c r="E9" s="423"/>
      <c r="F9" s="425"/>
      <c r="G9" s="423"/>
      <c r="H9" s="423"/>
      <c r="I9" s="423"/>
      <c r="J9" s="423"/>
      <c r="K9" s="423"/>
      <c r="L9" s="423"/>
    </row>
    <row r="10" spans="1:13" x14ac:dyDescent="0.25">
      <c r="A10" s="423" t="s">
        <v>250</v>
      </c>
      <c r="B10" s="424">
        <v>24975000</v>
      </c>
      <c r="C10" s="423">
        <v>397</v>
      </c>
      <c r="D10" s="425">
        <v>45546</v>
      </c>
      <c r="E10" s="423">
        <v>30</v>
      </c>
      <c r="F10" s="425">
        <f t="shared" si="1"/>
        <v>45576</v>
      </c>
      <c r="G10" s="423">
        <f t="shared" si="2"/>
        <v>-11</v>
      </c>
      <c r="H10" s="426">
        <f>B10</f>
        <v>24975000</v>
      </c>
      <c r="I10" s="423"/>
      <c r="J10" s="423"/>
      <c r="K10" s="423"/>
      <c r="L10" s="423"/>
    </row>
    <row r="11" spans="1:13" x14ac:dyDescent="0.25">
      <c r="A11" s="423"/>
      <c r="B11" s="427"/>
      <c r="C11" s="423"/>
      <c r="D11" s="423"/>
      <c r="E11" s="423"/>
      <c r="F11" s="425"/>
      <c r="G11" s="423"/>
      <c r="H11" s="423"/>
      <c r="I11" s="423"/>
      <c r="J11" s="423"/>
      <c r="K11" s="423"/>
      <c r="L11" s="423"/>
    </row>
    <row r="12" spans="1:13" x14ac:dyDescent="0.25">
      <c r="A12" s="423" t="s">
        <v>252</v>
      </c>
      <c r="B12" s="427">
        <v>69903226</v>
      </c>
      <c r="C12" s="423">
        <v>311</v>
      </c>
      <c r="D12" s="425">
        <v>45514</v>
      </c>
      <c r="E12" s="423">
        <v>30</v>
      </c>
      <c r="F12" s="425">
        <f t="shared" si="1"/>
        <v>45544</v>
      </c>
      <c r="G12" s="423">
        <f t="shared" si="2"/>
        <v>21</v>
      </c>
      <c r="H12" s="423"/>
      <c r="I12" s="426">
        <f>B12</f>
        <v>69903226</v>
      </c>
      <c r="J12" s="423"/>
      <c r="K12" s="423"/>
      <c r="L12" s="423"/>
    </row>
    <row r="13" spans="1:13" x14ac:dyDescent="0.25">
      <c r="A13" s="423"/>
      <c r="B13" s="427">
        <v>32190000</v>
      </c>
      <c r="C13" s="423">
        <v>438</v>
      </c>
      <c r="D13" s="425">
        <v>45560</v>
      </c>
      <c r="E13" s="423">
        <v>30</v>
      </c>
      <c r="F13" s="425">
        <f t="shared" si="1"/>
        <v>45590</v>
      </c>
      <c r="G13" s="423">
        <f t="shared" si="2"/>
        <v>-25</v>
      </c>
      <c r="H13" s="426">
        <f t="shared" ref="H13:H14" si="3">B13</f>
        <v>32190000</v>
      </c>
      <c r="I13" s="423"/>
      <c r="J13" s="423"/>
      <c r="K13" s="423"/>
      <c r="L13" s="423"/>
    </row>
    <row r="14" spans="1:13" x14ac:dyDescent="0.25">
      <c r="A14" s="423"/>
      <c r="B14" s="427">
        <v>48037780</v>
      </c>
      <c r="C14" s="423">
        <v>439</v>
      </c>
      <c r="D14" s="425">
        <v>45560</v>
      </c>
      <c r="E14" s="423">
        <v>30</v>
      </c>
      <c r="F14" s="425">
        <f t="shared" si="1"/>
        <v>45590</v>
      </c>
      <c r="G14" s="423">
        <f t="shared" si="2"/>
        <v>-25</v>
      </c>
      <c r="H14" s="426">
        <f t="shared" si="3"/>
        <v>48037780</v>
      </c>
      <c r="I14" s="423"/>
      <c r="J14" s="423"/>
      <c r="K14" s="423"/>
      <c r="L14" s="423"/>
    </row>
    <row r="15" spans="1:13" x14ac:dyDescent="0.25">
      <c r="A15" s="423"/>
      <c r="B15" s="427"/>
      <c r="C15" s="423"/>
      <c r="D15" s="423"/>
      <c r="E15" s="423"/>
      <c r="F15" s="425"/>
      <c r="G15" s="423"/>
      <c r="H15" s="423"/>
      <c r="I15" s="423"/>
      <c r="J15" s="423"/>
      <c r="K15" s="423"/>
      <c r="L15" s="423"/>
    </row>
    <row r="16" spans="1:13" x14ac:dyDescent="0.25">
      <c r="A16" s="423" t="s">
        <v>253</v>
      </c>
      <c r="B16" s="427">
        <v>29859000</v>
      </c>
      <c r="C16" s="423">
        <v>314</v>
      </c>
      <c r="D16" s="425">
        <v>45516</v>
      </c>
      <c r="E16" s="423">
        <v>30</v>
      </c>
      <c r="F16" s="425">
        <f t="shared" si="1"/>
        <v>45546</v>
      </c>
      <c r="G16" s="423">
        <f t="shared" si="2"/>
        <v>19</v>
      </c>
      <c r="H16" s="423"/>
      <c r="I16" s="426">
        <f>B16</f>
        <v>29859000</v>
      </c>
      <c r="J16" s="423"/>
      <c r="K16" s="423"/>
      <c r="L16" s="423"/>
    </row>
    <row r="17" spans="1:13" x14ac:dyDescent="0.25">
      <c r="A17" s="423"/>
      <c r="B17" s="427"/>
      <c r="C17" s="423"/>
      <c r="D17" s="423"/>
      <c r="E17" s="423"/>
      <c r="F17" s="425"/>
      <c r="G17" s="423"/>
      <c r="H17" s="423"/>
      <c r="I17" s="423"/>
      <c r="J17" s="423"/>
      <c r="K17" s="423"/>
      <c r="L17" s="423"/>
    </row>
    <row r="18" spans="1:13" x14ac:dyDescent="0.25">
      <c r="A18" s="423" t="s">
        <v>254</v>
      </c>
      <c r="B18" s="427">
        <v>48888562</v>
      </c>
      <c r="C18" s="423">
        <v>405</v>
      </c>
      <c r="D18" s="425">
        <v>45548</v>
      </c>
      <c r="E18" s="423">
        <v>30</v>
      </c>
      <c r="F18" s="425">
        <f t="shared" si="1"/>
        <v>45578</v>
      </c>
      <c r="G18" s="423">
        <f t="shared" si="2"/>
        <v>-13</v>
      </c>
      <c r="H18" s="426">
        <f t="shared" ref="H18:H20" si="4">B18</f>
        <v>48888562</v>
      </c>
      <c r="I18" s="423"/>
      <c r="J18" s="423"/>
      <c r="K18" s="423"/>
      <c r="L18" s="423"/>
    </row>
    <row r="19" spans="1:13" x14ac:dyDescent="0.25">
      <c r="A19" s="423"/>
      <c r="B19" s="427">
        <v>41990190</v>
      </c>
      <c r="C19" s="423">
        <v>442</v>
      </c>
      <c r="D19" s="425">
        <v>45561</v>
      </c>
      <c r="E19" s="423">
        <v>30</v>
      </c>
      <c r="F19" s="425">
        <f t="shared" si="1"/>
        <v>45591</v>
      </c>
      <c r="G19" s="423">
        <f t="shared" si="2"/>
        <v>-26</v>
      </c>
      <c r="H19" s="426">
        <f t="shared" si="4"/>
        <v>41990190</v>
      </c>
      <c r="I19" s="423"/>
      <c r="J19" s="423"/>
      <c r="K19" s="423"/>
      <c r="L19" s="423"/>
    </row>
    <row r="20" spans="1:13" x14ac:dyDescent="0.25">
      <c r="A20" s="423"/>
      <c r="B20" s="427">
        <v>42525657</v>
      </c>
      <c r="C20" s="423">
        <v>447</v>
      </c>
      <c r="D20" s="425">
        <v>45563</v>
      </c>
      <c r="E20" s="423">
        <v>30</v>
      </c>
      <c r="F20" s="425">
        <f t="shared" si="1"/>
        <v>45593</v>
      </c>
      <c r="G20" s="423">
        <f t="shared" si="2"/>
        <v>-28</v>
      </c>
      <c r="H20" s="426">
        <f t="shared" si="4"/>
        <v>42525657</v>
      </c>
      <c r="I20" s="423"/>
      <c r="J20" s="423"/>
      <c r="K20" s="423"/>
      <c r="L20" s="423"/>
    </row>
    <row r="21" spans="1:13" x14ac:dyDescent="0.25">
      <c r="A21" s="423"/>
      <c r="B21" s="427"/>
      <c r="C21" s="423"/>
      <c r="D21" s="423"/>
      <c r="E21" s="423"/>
      <c r="F21" s="425"/>
      <c r="G21" s="423"/>
      <c r="H21" s="423"/>
      <c r="I21" s="423"/>
      <c r="J21" s="423"/>
      <c r="K21" s="423"/>
      <c r="L21" s="423"/>
    </row>
    <row r="22" spans="1:13" x14ac:dyDescent="0.25">
      <c r="A22" s="423" t="s">
        <v>255</v>
      </c>
      <c r="B22" s="427">
        <v>40800003</v>
      </c>
      <c r="C22" s="423">
        <v>35</v>
      </c>
      <c r="D22" s="425">
        <v>45546</v>
      </c>
      <c r="E22" s="423">
        <v>30</v>
      </c>
      <c r="F22" s="425">
        <f t="shared" si="1"/>
        <v>45576</v>
      </c>
      <c r="G22" s="423">
        <f t="shared" si="2"/>
        <v>-11</v>
      </c>
      <c r="H22" s="426">
        <f>B22</f>
        <v>40800003</v>
      </c>
      <c r="I22" s="423"/>
      <c r="J22" s="423"/>
      <c r="K22" s="423"/>
      <c r="L22" s="423"/>
    </row>
    <row r="23" spans="1:13" x14ac:dyDescent="0.25">
      <c r="A23" s="423"/>
      <c r="B23" s="427"/>
      <c r="C23" s="423"/>
      <c r="D23" s="423"/>
      <c r="E23" s="423"/>
      <c r="F23" s="425"/>
      <c r="G23" s="423"/>
      <c r="H23" s="423"/>
      <c r="I23" s="423"/>
      <c r="J23" s="423"/>
      <c r="K23" s="423"/>
      <c r="L23" s="423"/>
    </row>
    <row r="24" spans="1:13" x14ac:dyDescent="0.25">
      <c r="A24" s="423" t="s">
        <v>260</v>
      </c>
      <c r="B24" s="427">
        <v>5025000</v>
      </c>
      <c r="C24" s="423"/>
      <c r="D24" s="425">
        <v>45292</v>
      </c>
      <c r="E24" s="423">
        <v>30</v>
      </c>
      <c r="F24" s="425">
        <f t="shared" si="1"/>
        <v>45322</v>
      </c>
      <c r="G24" s="423">
        <f t="shared" si="2"/>
        <v>243</v>
      </c>
      <c r="H24" s="423"/>
      <c r="I24" s="423"/>
      <c r="J24" s="423"/>
      <c r="K24" s="423"/>
      <c r="L24" s="426">
        <f>B24</f>
        <v>5025000</v>
      </c>
      <c r="M24" s="232" t="s">
        <v>586</v>
      </c>
    </row>
    <row r="25" spans="1:13" x14ac:dyDescent="0.25">
      <c r="A25" s="423"/>
      <c r="B25" s="427"/>
      <c r="C25" s="423"/>
      <c r="D25" s="423"/>
      <c r="E25" s="423"/>
      <c r="F25" s="425"/>
      <c r="G25" s="423"/>
      <c r="H25" s="423"/>
      <c r="I25" s="423"/>
      <c r="J25" s="423"/>
      <c r="K25" s="423"/>
      <c r="L25" s="423"/>
    </row>
    <row r="26" spans="1:13" x14ac:dyDescent="0.25">
      <c r="A26" s="423" t="s">
        <v>262</v>
      </c>
      <c r="B26" s="427">
        <v>70999869</v>
      </c>
      <c r="C26" s="423">
        <v>411</v>
      </c>
      <c r="D26" s="425">
        <v>45549</v>
      </c>
      <c r="E26" s="423">
        <v>30</v>
      </c>
      <c r="F26" s="425">
        <f t="shared" si="1"/>
        <v>45579</v>
      </c>
      <c r="G26" s="423">
        <f t="shared" si="2"/>
        <v>-14</v>
      </c>
      <c r="H26" s="426">
        <f>B26</f>
        <v>70999869</v>
      </c>
      <c r="I26" s="423"/>
      <c r="J26" s="423"/>
      <c r="K26" s="423"/>
      <c r="L26" s="423"/>
    </row>
    <row r="27" spans="1:13" x14ac:dyDescent="0.25">
      <c r="A27" s="423"/>
      <c r="B27" s="427"/>
      <c r="C27" s="423"/>
      <c r="D27" s="425"/>
      <c r="E27" s="423"/>
      <c r="F27" s="425"/>
      <c r="G27" s="423"/>
      <c r="H27" s="423"/>
      <c r="I27" s="423"/>
      <c r="J27" s="423"/>
      <c r="K27" s="423"/>
      <c r="L27" s="423"/>
    </row>
    <row r="28" spans="1:13" x14ac:dyDescent="0.25">
      <c r="A28" s="423" t="s">
        <v>263</v>
      </c>
      <c r="B28" s="427">
        <v>8646900</v>
      </c>
      <c r="C28" s="423">
        <v>231</v>
      </c>
      <c r="D28" s="425">
        <v>45477</v>
      </c>
      <c r="E28" s="423">
        <v>30</v>
      </c>
      <c r="F28" s="425">
        <f t="shared" si="1"/>
        <v>45507</v>
      </c>
      <c r="G28" s="423">
        <f t="shared" si="2"/>
        <v>58</v>
      </c>
      <c r="H28" s="423"/>
      <c r="I28" s="423"/>
      <c r="J28" s="426">
        <f>B28</f>
        <v>8646900</v>
      </c>
      <c r="K28" s="423"/>
      <c r="L28" s="423"/>
    </row>
    <row r="29" spans="1:13" x14ac:dyDescent="0.25">
      <c r="A29" s="428"/>
      <c r="B29" s="427">
        <v>301032</v>
      </c>
      <c r="C29" s="423">
        <v>232</v>
      </c>
      <c r="D29" s="425">
        <v>45477</v>
      </c>
      <c r="E29" s="423">
        <v>30</v>
      </c>
      <c r="F29" s="425">
        <f t="shared" si="1"/>
        <v>45507</v>
      </c>
      <c r="G29" s="423">
        <f t="shared" si="2"/>
        <v>58</v>
      </c>
      <c r="H29" s="423"/>
      <c r="I29" s="423"/>
      <c r="J29" s="426">
        <f t="shared" ref="J29:J31" si="5">B29</f>
        <v>301032</v>
      </c>
      <c r="K29" s="423"/>
      <c r="L29" s="423"/>
    </row>
    <row r="30" spans="1:13" x14ac:dyDescent="0.25">
      <c r="A30" s="426"/>
      <c r="B30" s="427">
        <v>357420</v>
      </c>
      <c r="C30" s="423">
        <v>233</v>
      </c>
      <c r="D30" s="425">
        <v>45477</v>
      </c>
      <c r="E30" s="423">
        <v>30</v>
      </c>
      <c r="F30" s="425">
        <f t="shared" si="1"/>
        <v>45507</v>
      </c>
      <c r="G30" s="423">
        <f t="shared" si="2"/>
        <v>58</v>
      </c>
      <c r="H30" s="423"/>
      <c r="I30" s="423"/>
      <c r="J30" s="426">
        <f t="shared" si="5"/>
        <v>357420</v>
      </c>
      <c r="K30" s="423"/>
      <c r="L30" s="423"/>
    </row>
    <row r="31" spans="1:13" x14ac:dyDescent="0.25">
      <c r="A31" s="423"/>
      <c r="B31" s="427">
        <v>619380</v>
      </c>
      <c r="C31" s="423">
        <v>14</v>
      </c>
      <c r="D31" s="425">
        <v>45477</v>
      </c>
      <c r="E31" s="423">
        <v>30</v>
      </c>
      <c r="F31" s="425">
        <f t="shared" si="1"/>
        <v>45507</v>
      </c>
      <c r="G31" s="423">
        <f t="shared" si="2"/>
        <v>58</v>
      </c>
      <c r="H31" s="423"/>
      <c r="I31" s="423"/>
      <c r="J31" s="426">
        <f t="shared" si="5"/>
        <v>619380</v>
      </c>
      <c r="K31" s="423"/>
      <c r="L31" s="423"/>
    </row>
    <row r="32" spans="1:13" x14ac:dyDescent="0.25">
      <c r="A32" s="423"/>
      <c r="B32" s="427">
        <v>2426460</v>
      </c>
      <c r="C32" s="423">
        <v>327</v>
      </c>
      <c r="D32" s="425">
        <v>45505</v>
      </c>
      <c r="E32" s="423">
        <v>30</v>
      </c>
      <c r="F32" s="425">
        <f t="shared" si="1"/>
        <v>45535</v>
      </c>
      <c r="G32" s="423">
        <f t="shared" si="2"/>
        <v>30</v>
      </c>
      <c r="H32" s="423"/>
      <c r="I32" s="426">
        <f t="shared" ref="I32:I38" si="6">B32</f>
        <v>2426460</v>
      </c>
      <c r="J32" s="423"/>
      <c r="K32" s="423"/>
      <c r="L32" s="423"/>
    </row>
    <row r="33" spans="1:12" x14ac:dyDescent="0.25">
      <c r="A33" s="423"/>
      <c r="B33" s="427">
        <v>7856025</v>
      </c>
      <c r="C33" s="423">
        <v>328</v>
      </c>
      <c r="D33" s="425">
        <v>45505</v>
      </c>
      <c r="E33" s="423">
        <v>30</v>
      </c>
      <c r="F33" s="425">
        <f t="shared" si="1"/>
        <v>45535</v>
      </c>
      <c r="G33" s="423">
        <f t="shared" si="2"/>
        <v>30</v>
      </c>
      <c r="H33" s="423"/>
      <c r="I33" s="426">
        <f t="shared" si="6"/>
        <v>7856025</v>
      </c>
      <c r="J33" s="423"/>
      <c r="K33" s="423"/>
      <c r="L33" s="423"/>
    </row>
    <row r="34" spans="1:12" x14ac:dyDescent="0.25">
      <c r="A34" s="423"/>
      <c r="B34" s="427">
        <f>457875-17988</f>
        <v>439887</v>
      </c>
      <c r="C34" s="423">
        <v>331</v>
      </c>
      <c r="D34" s="425">
        <v>45505</v>
      </c>
      <c r="E34" s="423">
        <v>30</v>
      </c>
      <c r="F34" s="425">
        <f t="shared" si="1"/>
        <v>45535</v>
      </c>
      <c r="G34" s="423">
        <f t="shared" si="2"/>
        <v>30</v>
      </c>
      <c r="H34" s="423"/>
      <c r="I34" s="426">
        <f t="shared" si="6"/>
        <v>439887</v>
      </c>
      <c r="J34" s="423"/>
      <c r="K34" s="423"/>
      <c r="L34" s="423"/>
    </row>
    <row r="35" spans="1:12" x14ac:dyDescent="0.25">
      <c r="A35" s="423"/>
      <c r="B35" s="427">
        <v>567432</v>
      </c>
      <c r="C35" s="429" t="s">
        <v>587</v>
      </c>
      <c r="D35" s="425">
        <v>45514</v>
      </c>
      <c r="E35" s="423">
        <v>30</v>
      </c>
      <c r="F35" s="425">
        <f t="shared" si="1"/>
        <v>45544</v>
      </c>
      <c r="G35" s="423">
        <f t="shared" si="2"/>
        <v>21</v>
      </c>
      <c r="H35" s="423"/>
      <c r="I35" s="426">
        <f t="shared" si="6"/>
        <v>567432</v>
      </c>
      <c r="J35" s="423"/>
      <c r="K35" s="423"/>
      <c r="L35" s="423"/>
    </row>
    <row r="36" spans="1:12" x14ac:dyDescent="0.25">
      <c r="A36" s="423"/>
      <c r="B36" s="427">
        <v>2411475</v>
      </c>
      <c r="C36" s="429" t="s">
        <v>588</v>
      </c>
      <c r="D36" s="425">
        <v>45514</v>
      </c>
      <c r="E36" s="423">
        <v>30</v>
      </c>
      <c r="F36" s="425">
        <f t="shared" si="1"/>
        <v>45544</v>
      </c>
      <c r="G36" s="423">
        <f t="shared" si="2"/>
        <v>21</v>
      </c>
      <c r="H36" s="423"/>
      <c r="I36" s="426">
        <f t="shared" si="6"/>
        <v>2411475</v>
      </c>
      <c r="J36" s="423"/>
      <c r="K36" s="423"/>
      <c r="L36" s="423"/>
    </row>
    <row r="37" spans="1:12" x14ac:dyDescent="0.25">
      <c r="A37" s="423"/>
      <c r="B37" s="427">
        <v>510600</v>
      </c>
      <c r="C37" s="429" t="s">
        <v>589</v>
      </c>
      <c r="D37" s="425">
        <v>45514</v>
      </c>
      <c r="E37" s="423">
        <v>30</v>
      </c>
      <c r="F37" s="425">
        <f t="shared" si="1"/>
        <v>45544</v>
      </c>
      <c r="G37" s="423">
        <f t="shared" si="2"/>
        <v>21</v>
      </c>
      <c r="H37" s="423"/>
      <c r="I37" s="426">
        <f t="shared" si="6"/>
        <v>510600</v>
      </c>
      <c r="J37" s="423"/>
      <c r="K37" s="423"/>
      <c r="L37" s="423"/>
    </row>
    <row r="38" spans="1:12" x14ac:dyDescent="0.25">
      <c r="A38" s="423"/>
      <c r="B38" s="427">
        <v>222000</v>
      </c>
      <c r="C38" s="429">
        <v>32</v>
      </c>
      <c r="D38" s="425">
        <v>45533</v>
      </c>
      <c r="E38" s="423">
        <v>30</v>
      </c>
      <c r="F38" s="425">
        <f t="shared" si="1"/>
        <v>45563</v>
      </c>
      <c r="G38" s="423">
        <f t="shared" si="2"/>
        <v>2</v>
      </c>
      <c r="H38" s="423"/>
      <c r="I38" s="426">
        <f t="shared" si="6"/>
        <v>222000</v>
      </c>
      <c r="J38" s="423"/>
      <c r="K38" s="423"/>
      <c r="L38" s="423"/>
    </row>
    <row r="39" spans="1:12" x14ac:dyDescent="0.25">
      <c r="A39" s="423"/>
      <c r="B39" s="427">
        <v>366300</v>
      </c>
      <c r="C39" s="429" t="s">
        <v>590</v>
      </c>
      <c r="D39" s="425">
        <v>45537</v>
      </c>
      <c r="E39" s="423">
        <v>30</v>
      </c>
      <c r="F39" s="425">
        <f t="shared" si="1"/>
        <v>45567</v>
      </c>
      <c r="G39" s="423">
        <f t="shared" si="2"/>
        <v>-2</v>
      </c>
      <c r="H39" s="426">
        <f t="shared" ref="H39:H43" si="7">B39</f>
        <v>366300</v>
      </c>
      <c r="I39" s="423"/>
      <c r="J39" s="423"/>
      <c r="K39" s="423"/>
      <c r="L39" s="423"/>
    </row>
    <row r="40" spans="1:12" x14ac:dyDescent="0.25">
      <c r="A40" s="423"/>
      <c r="B40" s="427">
        <v>3046950</v>
      </c>
      <c r="C40" s="429" t="s">
        <v>591</v>
      </c>
      <c r="D40" s="425">
        <v>45537</v>
      </c>
      <c r="E40" s="423">
        <v>30</v>
      </c>
      <c r="F40" s="425">
        <f t="shared" si="1"/>
        <v>45567</v>
      </c>
      <c r="G40" s="423">
        <f t="shared" si="2"/>
        <v>-2</v>
      </c>
      <c r="H40" s="426">
        <f t="shared" si="7"/>
        <v>3046950</v>
      </c>
      <c r="I40" s="423"/>
      <c r="J40" s="423"/>
      <c r="K40" s="423"/>
      <c r="L40" s="423"/>
    </row>
    <row r="41" spans="1:12" x14ac:dyDescent="0.25">
      <c r="A41" s="423"/>
      <c r="B41" s="427">
        <v>1198800</v>
      </c>
      <c r="C41" s="423">
        <v>34</v>
      </c>
      <c r="D41" s="425">
        <v>45537</v>
      </c>
      <c r="E41" s="423">
        <v>30</v>
      </c>
      <c r="F41" s="425">
        <f t="shared" si="1"/>
        <v>45567</v>
      </c>
      <c r="G41" s="423">
        <f t="shared" si="2"/>
        <v>-2</v>
      </c>
      <c r="H41" s="426">
        <f t="shared" si="7"/>
        <v>1198800</v>
      </c>
      <c r="I41" s="423"/>
      <c r="J41" s="423"/>
      <c r="K41" s="423"/>
      <c r="L41" s="423"/>
    </row>
    <row r="42" spans="1:12" x14ac:dyDescent="0.25">
      <c r="A42" s="423"/>
      <c r="B42" s="427">
        <v>2424240</v>
      </c>
      <c r="C42" s="423">
        <v>390</v>
      </c>
      <c r="D42" s="425">
        <v>45536</v>
      </c>
      <c r="E42" s="423">
        <v>30</v>
      </c>
      <c r="F42" s="425">
        <f t="shared" si="1"/>
        <v>45566</v>
      </c>
      <c r="G42" s="423">
        <f t="shared" si="2"/>
        <v>-1</v>
      </c>
      <c r="H42" s="426">
        <f t="shared" si="7"/>
        <v>2424240</v>
      </c>
      <c r="I42" s="423"/>
      <c r="J42" s="423"/>
      <c r="K42" s="423"/>
      <c r="L42" s="423"/>
    </row>
    <row r="43" spans="1:12" x14ac:dyDescent="0.25">
      <c r="A43" s="423"/>
      <c r="B43" s="427">
        <v>3762900</v>
      </c>
      <c r="C43" s="423">
        <v>391</v>
      </c>
      <c r="D43" s="425">
        <v>45536</v>
      </c>
      <c r="E43" s="423">
        <v>30</v>
      </c>
      <c r="F43" s="425">
        <f t="shared" si="1"/>
        <v>45566</v>
      </c>
      <c r="G43" s="423">
        <f t="shared" si="2"/>
        <v>-1</v>
      </c>
      <c r="H43" s="426">
        <f t="shared" si="7"/>
        <v>3762900</v>
      </c>
      <c r="I43" s="423"/>
      <c r="J43" s="423"/>
      <c r="K43" s="423"/>
      <c r="L43" s="423"/>
    </row>
    <row r="44" spans="1:12" x14ac:dyDescent="0.25">
      <c r="A44" s="423"/>
      <c r="B44" s="427"/>
      <c r="C44" s="423"/>
      <c r="D44" s="425"/>
      <c r="E44" s="423"/>
      <c r="F44" s="425"/>
      <c r="G44" s="423"/>
      <c r="H44" s="423"/>
      <c r="I44" s="423"/>
      <c r="J44" s="423"/>
      <c r="K44" s="423"/>
      <c r="L44" s="423"/>
    </row>
    <row r="45" spans="1:12" x14ac:dyDescent="0.25">
      <c r="A45" s="423" t="s">
        <v>264</v>
      </c>
      <c r="B45" s="427">
        <v>38500000</v>
      </c>
      <c r="C45" s="423">
        <v>271</v>
      </c>
      <c r="D45" s="425">
        <v>45475</v>
      </c>
      <c r="E45" s="423">
        <v>30</v>
      </c>
      <c r="F45" s="425">
        <f t="shared" si="1"/>
        <v>45505</v>
      </c>
      <c r="G45" s="423">
        <f t="shared" si="2"/>
        <v>60</v>
      </c>
      <c r="H45" s="423"/>
      <c r="I45" s="423"/>
      <c r="J45" s="426">
        <f t="shared" ref="J45:J46" si="8">B45</f>
        <v>38500000</v>
      </c>
      <c r="K45" s="423"/>
      <c r="L45" s="423"/>
    </row>
    <row r="46" spans="1:12" x14ac:dyDescent="0.25">
      <c r="A46" s="423"/>
      <c r="B46" s="427">
        <v>38500000</v>
      </c>
      <c r="C46" s="423">
        <v>311</v>
      </c>
      <c r="D46" s="425">
        <v>45500</v>
      </c>
      <c r="E46" s="423">
        <v>30</v>
      </c>
      <c r="F46" s="425">
        <f t="shared" si="1"/>
        <v>45530</v>
      </c>
      <c r="G46" s="423">
        <f t="shared" si="2"/>
        <v>35</v>
      </c>
      <c r="H46" s="423"/>
      <c r="I46" s="423"/>
      <c r="J46" s="426">
        <f t="shared" si="8"/>
        <v>38500000</v>
      </c>
      <c r="K46" s="423"/>
      <c r="L46" s="423"/>
    </row>
    <row r="47" spans="1:12" x14ac:dyDescent="0.25">
      <c r="A47" s="423"/>
      <c r="B47" s="427">
        <v>26500000</v>
      </c>
      <c r="C47" s="423">
        <v>365</v>
      </c>
      <c r="D47" s="425">
        <v>45523</v>
      </c>
      <c r="E47" s="423">
        <v>30</v>
      </c>
      <c r="F47" s="425">
        <f t="shared" si="1"/>
        <v>45553</v>
      </c>
      <c r="G47" s="423">
        <f t="shared" si="2"/>
        <v>12</v>
      </c>
      <c r="H47" s="423"/>
      <c r="I47" s="426">
        <f t="shared" ref="I47:I48" si="9">B47</f>
        <v>26500000</v>
      </c>
      <c r="J47" s="423"/>
      <c r="K47" s="423"/>
      <c r="L47" s="423"/>
    </row>
    <row r="48" spans="1:12" x14ac:dyDescent="0.25">
      <c r="A48" s="423"/>
      <c r="B48" s="427">
        <v>2537500</v>
      </c>
      <c r="C48" s="423">
        <v>366</v>
      </c>
      <c r="D48" s="425">
        <v>45523</v>
      </c>
      <c r="E48" s="423">
        <v>30</v>
      </c>
      <c r="F48" s="425">
        <f t="shared" si="1"/>
        <v>45553</v>
      </c>
      <c r="G48" s="423">
        <f t="shared" si="2"/>
        <v>12</v>
      </c>
      <c r="H48" s="423"/>
      <c r="I48" s="426">
        <f t="shared" si="9"/>
        <v>2537500</v>
      </c>
      <c r="J48" s="423"/>
      <c r="K48" s="423"/>
      <c r="L48" s="423"/>
    </row>
    <row r="49" spans="1:13" x14ac:dyDescent="0.25">
      <c r="A49" s="423"/>
      <c r="B49" s="427"/>
      <c r="C49" s="423"/>
      <c r="D49" s="423"/>
      <c r="E49" s="423"/>
      <c r="F49" s="425"/>
      <c r="G49" s="423"/>
      <c r="H49" s="423"/>
      <c r="I49" s="423"/>
      <c r="J49" s="423"/>
      <c r="K49" s="423"/>
      <c r="L49" s="423"/>
    </row>
    <row r="50" spans="1:13" x14ac:dyDescent="0.25">
      <c r="A50" s="423" t="s">
        <v>267</v>
      </c>
      <c r="B50" s="427">
        <v>58185000</v>
      </c>
      <c r="C50" s="423">
        <v>416</v>
      </c>
      <c r="D50" s="425">
        <v>45548</v>
      </c>
      <c r="E50" s="423">
        <v>30</v>
      </c>
      <c r="F50" s="425">
        <f t="shared" si="1"/>
        <v>45578</v>
      </c>
      <c r="G50" s="423">
        <f t="shared" si="2"/>
        <v>-13</v>
      </c>
      <c r="H50" s="426">
        <f t="shared" ref="H50:H52" si="10">B50</f>
        <v>58185000</v>
      </c>
      <c r="I50" s="423"/>
      <c r="J50" s="423"/>
      <c r="K50" s="423"/>
      <c r="L50" s="423"/>
    </row>
    <row r="51" spans="1:13" x14ac:dyDescent="0.25">
      <c r="A51" s="423"/>
      <c r="B51" s="427">
        <v>27153000</v>
      </c>
      <c r="C51" s="423">
        <v>417</v>
      </c>
      <c r="D51" s="425">
        <v>45548</v>
      </c>
      <c r="E51" s="423">
        <v>30</v>
      </c>
      <c r="F51" s="425">
        <f t="shared" si="1"/>
        <v>45578</v>
      </c>
      <c r="G51" s="423">
        <f t="shared" si="2"/>
        <v>-13</v>
      </c>
      <c r="H51" s="426">
        <f t="shared" si="10"/>
        <v>27153000</v>
      </c>
      <c r="I51" s="423"/>
      <c r="J51" s="423"/>
      <c r="K51" s="423"/>
      <c r="L51" s="423"/>
    </row>
    <row r="52" spans="1:13" x14ac:dyDescent="0.25">
      <c r="A52" s="423"/>
      <c r="B52" s="427">
        <f>9050000-5</f>
        <v>9049995</v>
      </c>
      <c r="C52" s="423">
        <v>418</v>
      </c>
      <c r="D52" s="425">
        <v>45548</v>
      </c>
      <c r="E52" s="423">
        <v>30</v>
      </c>
      <c r="F52" s="425">
        <f t="shared" si="1"/>
        <v>45578</v>
      </c>
      <c r="G52" s="423">
        <f t="shared" si="2"/>
        <v>-13</v>
      </c>
      <c r="H52" s="426">
        <f t="shared" si="10"/>
        <v>9049995</v>
      </c>
      <c r="I52" s="423"/>
      <c r="J52" s="423"/>
      <c r="K52" s="423"/>
      <c r="L52" s="423"/>
    </row>
    <row r="53" spans="1:13" x14ac:dyDescent="0.25">
      <c r="A53" s="423"/>
      <c r="B53" s="427"/>
      <c r="C53" s="423"/>
      <c r="D53" s="423"/>
      <c r="E53" s="423"/>
      <c r="F53" s="425"/>
      <c r="G53" s="423"/>
      <c r="H53" s="423"/>
      <c r="I53" s="423"/>
      <c r="J53" s="423"/>
      <c r="K53" s="423"/>
      <c r="L53" s="423"/>
    </row>
    <row r="54" spans="1:13" x14ac:dyDescent="0.25">
      <c r="A54" s="423" t="s">
        <v>268</v>
      </c>
      <c r="B54" s="427">
        <v>463814236</v>
      </c>
      <c r="C54" s="423">
        <v>404</v>
      </c>
      <c r="D54" s="425">
        <v>45556</v>
      </c>
      <c r="E54" s="423">
        <v>30</v>
      </c>
      <c r="F54" s="425">
        <f t="shared" si="1"/>
        <v>45586</v>
      </c>
      <c r="G54" s="423">
        <f t="shared" si="2"/>
        <v>-21</v>
      </c>
      <c r="H54" s="426">
        <f t="shared" ref="H54:H55" si="11">B54</f>
        <v>463814236</v>
      </c>
      <c r="I54" s="423"/>
      <c r="J54" s="423"/>
      <c r="K54" s="423"/>
      <c r="L54" s="423"/>
    </row>
    <row r="55" spans="1:13" x14ac:dyDescent="0.25">
      <c r="A55" s="423"/>
      <c r="B55" s="427">
        <v>179764092</v>
      </c>
      <c r="C55" s="423">
        <v>410</v>
      </c>
      <c r="D55" s="425">
        <v>45559</v>
      </c>
      <c r="E55" s="423">
        <v>30</v>
      </c>
      <c r="F55" s="425">
        <f t="shared" si="1"/>
        <v>45589</v>
      </c>
      <c r="G55" s="423">
        <f t="shared" si="2"/>
        <v>-24</v>
      </c>
      <c r="H55" s="426">
        <f t="shared" si="11"/>
        <v>179764092</v>
      </c>
      <c r="I55" s="423"/>
      <c r="J55" s="423"/>
      <c r="K55" s="423"/>
      <c r="L55" s="423"/>
    </row>
    <row r="56" spans="1:13" x14ac:dyDescent="0.25">
      <c r="A56" s="423"/>
      <c r="B56" s="427"/>
      <c r="C56" s="423"/>
      <c r="D56" s="423"/>
      <c r="E56" s="423"/>
      <c r="F56" s="425"/>
      <c r="G56" s="423"/>
      <c r="H56" s="423"/>
      <c r="I56" s="423"/>
      <c r="J56" s="423"/>
      <c r="K56" s="423"/>
      <c r="L56" s="423"/>
    </row>
    <row r="57" spans="1:13" x14ac:dyDescent="0.25">
      <c r="A57" s="423" t="s">
        <v>269</v>
      </c>
      <c r="B57" s="427">
        <v>19068210</v>
      </c>
      <c r="C57" s="423"/>
      <c r="D57" s="425">
        <v>45292</v>
      </c>
      <c r="E57" s="423">
        <v>30</v>
      </c>
      <c r="F57" s="425">
        <f t="shared" si="1"/>
        <v>45322</v>
      </c>
      <c r="G57" s="423">
        <f t="shared" si="2"/>
        <v>243</v>
      </c>
      <c r="H57" s="423"/>
      <c r="I57" s="423"/>
      <c r="J57" s="423"/>
      <c r="K57" s="423"/>
      <c r="L57" s="426">
        <f>B57</f>
        <v>19068210</v>
      </c>
      <c r="M57" s="232" t="s">
        <v>586</v>
      </c>
    </row>
    <row r="58" spans="1:13" x14ac:dyDescent="0.25">
      <c r="A58" s="423"/>
      <c r="B58" s="427"/>
      <c r="C58" s="423"/>
      <c r="D58" s="423"/>
      <c r="E58" s="423"/>
      <c r="F58" s="425"/>
      <c r="G58" s="423"/>
      <c r="H58" s="423"/>
      <c r="I58" s="423"/>
      <c r="J58" s="423"/>
      <c r="K58" s="423"/>
      <c r="L58" s="423"/>
    </row>
    <row r="59" spans="1:13" x14ac:dyDescent="0.25">
      <c r="A59" s="423" t="s">
        <v>271</v>
      </c>
      <c r="B59" s="427">
        <f>267923543*0</f>
        <v>0</v>
      </c>
      <c r="C59" s="423">
        <v>405</v>
      </c>
      <c r="D59" s="425">
        <v>45558</v>
      </c>
      <c r="E59" s="423">
        <v>30</v>
      </c>
      <c r="F59" s="425">
        <f t="shared" si="1"/>
        <v>45588</v>
      </c>
      <c r="G59" s="423">
        <f t="shared" si="2"/>
        <v>-23</v>
      </c>
      <c r="H59" s="426">
        <f>B59</f>
        <v>0</v>
      </c>
      <c r="I59" s="423"/>
      <c r="J59" s="423"/>
      <c r="K59" s="423"/>
      <c r="L59" s="423"/>
    </row>
    <row r="60" spans="1:13" x14ac:dyDescent="0.25">
      <c r="A60" s="423"/>
      <c r="B60" s="427"/>
      <c r="C60" s="423"/>
      <c r="D60" s="423"/>
      <c r="E60" s="423"/>
      <c r="F60" s="425"/>
      <c r="G60" s="423"/>
      <c r="H60" s="423"/>
      <c r="I60" s="423"/>
      <c r="J60" s="423"/>
      <c r="K60" s="423"/>
      <c r="L60" s="423"/>
    </row>
    <row r="61" spans="1:13" x14ac:dyDescent="0.25">
      <c r="A61" s="423" t="s">
        <v>276</v>
      </c>
      <c r="B61" s="427">
        <v>39720732</v>
      </c>
      <c r="C61" s="423">
        <v>388</v>
      </c>
      <c r="D61" s="425">
        <v>45549</v>
      </c>
      <c r="E61" s="423">
        <v>30</v>
      </c>
      <c r="F61" s="425">
        <f t="shared" si="1"/>
        <v>45579</v>
      </c>
      <c r="G61" s="423">
        <f t="shared" si="2"/>
        <v>-14</v>
      </c>
      <c r="H61" s="426">
        <f>B61</f>
        <v>39720732</v>
      </c>
      <c r="I61" s="423"/>
      <c r="J61" s="423"/>
      <c r="K61" s="423"/>
      <c r="L61" s="423"/>
    </row>
    <row r="62" spans="1:13" x14ac:dyDescent="0.25">
      <c r="A62" s="423"/>
      <c r="B62" s="427"/>
      <c r="C62" s="423"/>
      <c r="D62" s="423"/>
      <c r="E62" s="423"/>
      <c r="F62" s="425"/>
      <c r="G62" s="423"/>
      <c r="H62" s="423"/>
      <c r="I62" s="423"/>
      <c r="J62" s="423"/>
      <c r="K62" s="423"/>
      <c r="L62" s="423"/>
    </row>
    <row r="63" spans="1:13" x14ac:dyDescent="0.25">
      <c r="A63" s="423" t="s">
        <v>277</v>
      </c>
      <c r="B63" s="427">
        <v>971250</v>
      </c>
      <c r="C63" s="423"/>
      <c r="D63" s="425">
        <v>45292</v>
      </c>
      <c r="E63" s="423">
        <v>30</v>
      </c>
      <c r="F63" s="425">
        <f t="shared" si="1"/>
        <v>45322</v>
      </c>
      <c r="G63" s="423">
        <f t="shared" si="2"/>
        <v>243</v>
      </c>
      <c r="H63" s="423"/>
      <c r="I63" s="423"/>
      <c r="J63" s="423"/>
      <c r="K63" s="423"/>
      <c r="L63" s="426">
        <f>B63</f>
        <v>971250</v>
      </c>
      <c r="M63" s="232" t="s">
        <v>586</v>
      </c>
    </row>
    <row r="64" spans="1:13" x14ac:dyDescent="0.25">
      <c r="A64" s="423"/>
      <c r="B64" s="427"/>
      <c r="C64" s="423"/>
      <c r="D64" s="425"/>
      <c r="E64" s="423"/>
      <c r="F64" s="425"/>
      <c r="G64" s="423"/>
      <c r="H64" s="423"/>
      <c r="I64" s="423"/>
      <c r="J64" s="423"/>
      <c r="K64" s="423"/>
      <c r="L64" s="423"/>
    </row>
    <row r="65" spans="1:12" x14ac:dyDescent="0.25">
      <c r="A65" s="423" t="s">
        <v>283</v>
      </c>
      <c r="B65" s="424">
        <v>966753</v>
      </c>
      <c r="C65" s="423"/>
      <c r="D65" s="425">
        <v>45523</v>
      </c>
      <c r="E65" s="423">
        <v>30</v>
      </c>
      <c r="F65" s="425">
        <f t="shared" ref="F65:F86" si="12">D65+E65</f>
        <v>45553</v>
      </c>
      <c r="G65" s="423">
        <f t="shared" si="2"/>
        <v>12</v>
      </c>
      <c r="H65" s="423"/>
      <c r="I65" s="426">
        <f t="shared" ref="I65:I68" si="13">B65</f>
        <v>966753</v>
      </c>
      <c r="J65" s="423"/>
      <c r="K65" s="423"/>
      <c r="L65" s="423"/>
    </row>
    <row r="66" spans="1:12" x14ac:dyDescent="0.25">
      <c r="A66" s="423" t="s">
        <v>283</v>
      </c>
      <c r="B66" s="424">
        <v>23742900</v>
      </c>
      <c r="C66" s="429" t="s">
        <v>592</v>
      </c>
      <c r="D66" s="425">
        <v>45523</v>
      </c>
      <c r="E66" s="423">
        <v>30</v>
      </c>
      <c r="F66" s="425">
        <f t="shared" si="12"/>
        <v>45553</v>
      </c>
      <c r="G66" s="423">
        <f t="shared" si="2"/>
        <v>12</v>
      </c>
      <c r="H66" s="423"/>
      <c r="I66" s="426">
        <f t="shared" si="13"/>
        <v>23742900</v>
      </c>
      <c r="J66" s="423"/>
      <c r="K66" s="423"/>
      <c r="L66" s="423"/>
    </row>
    <row r="67" spans="1:12" x14ac:dyDescent="0.25">
      <c r="A67" s="423" t="s">
        <v>283</v>
      </c>
      <c r="B67" s="424">
        <v>11680141</v>
      </c>
      <c r="C67" s="429" t="s">
        <v>593</v>
      </c>
      <c r="D67" s="425">
        <v>45529</v>
      </c>
      <c r="E67" s="423">
        <v>30</v>
      </c>
      <c r="F67" s="425">
        <f t="shared" si="12"/>
        <v>45559</v>
      </c>
      <c r="G67" s="423">
        <f t="shared" si="2"/>
        <v>6</v>
      </c>
      <c r="H67" s="423"/>
      <c r="I67" s="426">
        <f t="shared" si="13"/>
        <v>11680141</v>
      </c>
      <c r="J67" s="423"/>
      <c r="K67" s="423"/>
      <c r="L67" s="423"/>
    </row>
    <row r="68" spans="1:12" x14ac:dyDescent="0.25">
      <c r="A68" s="423" t="s">
        <v>283</v>
      </c>
      <c r="B68" s="424">
        <v>13805625</v>
      </c>
      <c r="C68" s="429" t="s">
        <v>594</v>
      </c>
      <c r="D68" s="425">
        <v>45534</v>
      </c>
      <c r="E68" s="423">
        <v>30</v>
      </c>
      <c r="F68" s="425">
        <f t="shared" si="12"/>
        <v>45564</v>
      </c>
      <c r="G68" s="423">
        <f t="shared" si="2"/>
        <v>1</v>
      </c>
      <c r="H68" s="423"/>
      <c r="I68" s="426">
        <f t="shared" si="13"/>
        <v>13805625</v>
      </c>
      <c r="J68" s="423"/>
      <c r="K68" s="423"/>
      <c r="L68" s="423"/>
    </row>
    <row r="69" spans="1:12" x14ac:dyDescent="0.25">
      <c r="A69" s="423" t="s">
        <v>283</v>
      </c>
      <c r="B69" s="424">
        <v>12337650</v>
      </c>
      <c r="C69" s="429" t="s">
        <v>595</v>
      </c>
      <c r="D69" s="425">
        <v>45535</v>
      </c>
      <c r="E69" s="423">
        <v>30</v>
      </c>
      <c r="F69" s="425">
        <f t="shared" si="12"/>
        <v>45565</v>
      </c>
      <c r="G69" s="423">
        <f t="shared" si="2"/>
        <v>0</v>
      </c>
      <c r="H69" s="426">
        <f t="shared" ref="H69:H86" si="14">B69</f>
        <v>12337650</v>
      </c>
      <c r="I69" s="423"/>
      <c r="J69" s="423"/>
      <c r="K69" s="423"/>
      <c r="L69" s="423"/>
    </row>
    <row r="70" spans="1:12" x14ac:dyDescent="0.25">
      <c r="A70" s="423" t="s">
        <v>283</v>
      </c>
      <c r="B70" s="424">
        <v>16516800</v>
      </c>
      <c r="C70" s="429" t="s">
        <v>596</v>
      </c>
      <c r="D70" s="425">
        <v>45540</v>
      </c>
      <c r="E70" s="423">
        <v>30</v>
      </c>
      <c r="F70" s="425">
        <f t="shared" si="12"/>
        <v>45570</v>
      </c>
      <c r="G70" s="423">
        <f t="shared" si="2"/>
        <v>-5</v>
      </c>
      <c r="H70" s="426">
        <f t="shared" si="14"/>
        <v>16516800</v>
      </c>
      <c r="I70" s="423"/>
      <c r="J70" s="423"/>
      <c r="K70" s="423"/>
      <c r="L70" s="423"/>
    </row>
    <row r="71" spans="1:12" x14ac:dyDescent="0.25">
      <c r="A71" s="423" t="s">
        <v>283</v>
      </c>
      <c r="B71" s="424">
        <v>46109400</v>
      </c>
      <c r="C71" s="429" t="s">
        <v>597</v>
      </c>
      <c r="D71" s="425">
        <v>45542</v>
      </c>
      <c r="E71" s="423">
        <v>30</v>
      </c>
      <c r="F71" s="425">
        <f t="shared" si="12"/>
        <v>45572</v>
      </c>
      <c r="G71" s="423">
        <f t="shared" si="2"/>
        <v>-7</v>
      </c>
      <c r="H71" s="426">
        <f t="shared" si="14"/>
        <v>46109400</v>
      </c>
      <c r="I71" s="423"/>
      <c r="J71" s="423"/>
      <c r="K71" s="423"/>
      <c r="L71" s="423"/>
    </row>
    <row r="72" spans="1:12" x14ac:dyDescent="0.25">
      <c r="A72" s="423" t="s">
        <v>283</v>
      </c>
      <c r="B72" s="424">
        <v>19297350</v>
      </c>
      <c r="C72" s="429" t="s">
        <v>598</v>
      </c>
      <c r="D72" s="425">
        <v>45542</v>
      </c>
      <c r="E72" s="423">
        <v>30</v>
      </c>
      <c r="F72" s="425">
        <f t="shared" si="12"/>
        <v>45572</v>
      </c>
      <c r="G72" s="423">
        <f t="shared" si="2"/>
        <v>-7</v>
      </c>
      <c r="H72" s="426">
        <f t="shared" si="14"/>
        <v>19297350</v>
      </c>
      <c r="I72" s="423"/>
      <c r="J72" s="423"/>
      <c r="K72" s="423"/>
      <c r="L72" s="423"/>
    </row>
    <row r="73" spans="1:12" x14ac:dyDescent="0.25">
      <c r="A73" s="423" t="s">
        <v>283</v>
      </c>
      <c r="B73" s="424">
        <v>5536224</v>
      </c>
      <c r="C73" s="429" t="s">
        <v>599</v>
      </c>
      <c r="D73" s="425">
        <v>45543</v>
      </c>
      <c r="E73" s="423">
        <v>30</v>
      </c>
      <c r="F73" s="425">
        <f t="shared" si="12"/>
        <v>45573</v>
      </c>
      <c r="G73" s="423">
        <f t="shared" si="2"/>
        <v>-8</v>
      </c>
      <c r="H73" s="426">
        <f t="shared" si="14"/>
        <v>5536224</v>
      </c>
      <c r="I73" s="423"/>
      <c r="J73" s="423"/>
      <c r="K73" s="423"/>
      <c r="L73" s="423"/>
    </row>
    <row r="74" spans="1:12" x14ac:dyDescent="0.25">
      <c r="A74" s="423" t="s">
        <v>283</v>
      </c>
      <c r="B74" s="424">
        <v>1858140</v>
      </c>
      <c r="C74" s="429" t="s">
        <v>600</v>
      </c>
      <c r="D74" s="425">
        <v>45544</v>
      </c>
      <c r="E74" s="423">
        <v>30</v>
      </c>
      <c r="F74" s="425">
        <f t="shared" si="12"/>
        <v>45574</v>
      </c>
      <c r="G74" s="423">
        <f t="shared" si="2"/>
        <v>-9</v>
      </c>
      <c r="H74" s="426">
        <f t="shared" si="14"/>
        <v>1858140</v>
      </c>
      <c r="I74" s="423"/>
      <c r="J74" s="423"/>
      <c r="K74" s="423"/>
      <c r="L74" s="423"/>
    </row>
    <row r="75" spans="1:12" x14ac:dyDescent="0.25">
      <c r="A75" s="423" t="s">
        <v>283</v>
      </c>
      <c r="B75" s="424">
        <v>6667281</v>
      </c>
      <c r="C75" s="429" t="s">
        <v>601</v>
      </c>
      <c r="D75" s="425">
        <v>45544</v>
      </c>
      <c r="E75" s="423">
        <v>30</v>
      </c>
      <c r="F75" s="425">
        <f t="shared" si="12"/>
        <v>45574</v>
      </c>
      <c r="G75" s="423">
        <f t="shared" si="2"/>
        <v>-9</v>
      </c>
      <c r="H75" s="426">
        <f t="shared" si="14"/>
        <v>6667281</v>
      </c>
      <c r="I75" s="423"/>
      <c r="J75" s="423"/>
      <c r="K75" s="423"/>
      <c r="L75" s="423"/>
    </row>
    <row r="76" spans="1:12" x14ac:dyDescent="0.25">
      <c r="A76" s="423" t="s">
        <v>283</v>
      </c>
      <c r="B76" s="424">
        <v>18237300</v>
      </c>
      <c r="C76" s="429" t="s">
        <v>602</v>
      </c>
      <c r="D76" s="425">
        <v>45548</v>
      </c>
      <c r="E76" s="423">
        <v>30</v>
      </c>
      <c r="F76" s="425">
        <f t="shared" si="12"/>
        <v>45578</v>
      </c>
      <c r="G76" s="423">
        <f t="shared" si="2"/>
        <v>-13</v>
      </c>
      <c r="H76" s="426">
        <f t="shared" si="14"/>
        <v>18237300</v>
      </c>
      <c r="I76" s="423"/>
      <c r="J76" s="423"/>
      <c r="K76" s="423"/>
      <c r="L76" s="423"/>
    </row>
    <row r="77" spans="1:12" x14ac:dyDescent="0.25">
      <c r="A77" s="423" t="s">
        <v>283</v>
      </c>
      <c r="B77" s="424">
        <v>2724783</v>
      </c>
      <c r="C77" s="429" t="s">
        <v>603</v>
      </c>
      <c r="D77" s="425">
        <v>45548</v>
      </c>
      <c r="E77" s="423">
        <v>30</v>
      </c>
      <c r="F77" s="425">
        <f t="shared" si="12"/>
        <v>45578</v>
      </c>
      <c r="G77" s="423">
        <f t="shared" si="2"/>
        <v>-13</v>
      </c>
      <c r="H77" s="426">
        <f t="shared" si="14"/>
        <v>2724783</v>
      </c>
      <c r="I77" s="423"/>
      <c r="J77" s="423"/>
      <c r="K77" s="423"/>
      <c r="L77" s="423"/>
    </row>
    <row r="78" spans="1:12" x14ac:dyDescent="0.25">
      <c r="A78" s="423" t="s">
        <v>283</v>
      </c>
      <c r="B78" s="424">
        <v>13850025</v>
      </c>
      <c r="C78" s="429" t="s">
        <v>604</v>
      </c>
      <c r="D78" s="425">
        <v>45551</v>
      </c>
      <c r="E78" s="423">
        <v>30</v>
      </c>
      <c r="F78" s="425">
        <f t="shared" si="12"/>
        <v>45581</v>
      </c>
      <c r="G78" s="423">
        <f t="shared" si="2"/>
        <v>-16</v>
      </c>
      <c r="H78" s="426">
        <f t="shared" si="14"/>
        <v>13850025</v>
      </c>
      <c r="I78" s="423"/>
      <c r="J78" s="423"/>
      <c r="K78" s="423"/>
      <c r="L78" s="423"/>
    </row>
    <row r="79" spans="1:12" x14ac:dyDescent="0.25">
      <c r="A79" s="423" t="s">
        <v>283</v>
      </c>
      <c r="B79" s="424">
        <v>5505600</v>
      </c>
      <c r="C79" s="429" t="s">
        <v>605</v>
      </c>
      <c r="D79" s="425">
        <v>45551</v>
      </c>
      <c r="E79" s="423">
        <v>30</v>
      </c>
      <c r="F79" s="425">
        <f t="shared" si="12"/>
        <v>45581</v>
      </c>
      <c r="G79" s="423">
        <f t="shared" si="2"/>
        <v>-16</v>
      </c>
      <c r="H79" s="426">
        <f t="shared" si="14"/>
        <v>5505600</v>
      </c>
      <c r="I79" s="423"/>
      <c r="J79" s="423"/>
      <c r="K79" s="423"/>
      <c r="L79" s="423"/>
    </row>
    <row r="80" spans="1:12" x14ac:dyDescent="0.25">
      <c r="A80" s="423" t="s">
        <v>283</v>
      </c>
      <c r="B80" s="424">
        <v>6422704</v>
      </c>
      <c r="C80" s="429" t="s">
        <v>606</v>
      </c>
      <c r="D80" s="425">
        <v>45551</v>
      </c>
      <c r="E80" s="423">
        <v>30</v>
      </c>
      <c r="F80" s="425">
        <f t="shared" si="12"/>
        <v>45581</v>
      </c>
      <c r="G80" s="423">
        <f t="shared" si="2"/>
        <v>-16</v>
      </c>
      <c r="H80" s="426">
        <f t="shared" si="14"/>
        <v>6422704</v>
      </c>
      <c r="I80" s="423"/>
      <c r="J80" s="423"/>
      <c r="K80" s="423"/>
      <c r="L80" s="423"/>
    </row>
    <row r="81" spans="1:13" x14ac:dyDescent="0.25">
      <c r="A81" s="423" t="s">
        <v>283</v>
      </c>
      <c r="B81" s="424">
        <v>23742900</v>
      </c>
      <c r="C81" s="429" t="s">
        <v>563</v>
      </c>
      <c r="D81" s="425">
        <v>45552</v>
      </c>
      <c r="E81" s="423">
        <v>30</v>
      </c>
      <c r="F81" s="425">
        <f t="shared" si="12"/>
        <v>45582</v>
      </c>
      <c r="G81" s="423">
        <f t="shared" si="2"/>
        <v>-17</v>
      </c>
      <c r="H81" s="426">
        <f t="shared" si="14"/>
        <v>23742900</v>
      </c>
      <c r="I81" s="423"/>
      <c r="J81" s="423"/>
      <c r="K81" s="423"/>
      <c r="L81" s="423"/>
    </row>
    <row r="82" spans="1:13" x14ac:dyDescent="0.25">
      <c r="A82" s="423" t="s">
        <v>283</v>
      </c>
      <c r="B82" s="424">
        <v>1070450</v>
      </c>
      <c r="C82" s="429" t="s">
        <v>607</v>
      </c>
      <c r="D82" s="425">
        <v>45553</v>
      </c>
      <c r="E82" s="423">
        <v>30</v>
      </c>
      <c r="F82" s="425">
        <f t="shared" si="12"/>
        <v>45583</v>
      </c>
      <c r="G82" s="423">
        <f t="shared" si="2"/>
        <v>-18</v>
      </c>
      <c r="H82" s="426">
        <f t="shared" si="14"/>
        <v>1070450</v>
      </c>
      <c r="I82" s="423"/>
      <c r="J82" s="423"/>
      <c r="K82" s="423"/>
      <c r="L82" s="423"/>
    </row>
    <row r="83" spans="1:13" x14ac:dyDescent="0.25">
      <c r="A83" s="423" t="s">
        <v>283</v>
      </c>
      <c r="B83" s="424">
        <v>16251387</v>
      </c>
      <c r="C83" s="429" t="s">
        <v>608</v>
      </c>
      <c r="D83" s="425">
        <v>45557</v>
      </c>
      <c r="E83" s="423">
        <v>30</v>
      </c>
      <c r="F83" s="425">
        <f t="shared" si="12"/>
        <v>45587</v>
      </c>
      <c r="G83" s="423">
        <f t="shared" si="2"/>
        <v>-22</v>
      </c>
      <c r="H83" s="426">
        <f t="shared" si="14"/>
        <v>16251387</v>
      </c>
      <c r="I83" s="423"/>
      <c r="J83" s="423"/>
      <c r="K83" s="423"/>
      <c r="L83" s="423"/>
    </row>
    <row r="84" spans="1:13" x14ac:dyDescent="0.25">
      <c r="A84" s="423" t="s">
        <v>283</v>
      </c>
      <c r="B84" s="424">
        <v>18553872</v>
      </c>
      <c r="C84" s="429" t="s">
        <v>609</v>
      </c>
      <c r="D84" s="425">
        <v>45557</v>
      </c>
      <c r="E84" s="423">
        <v>30</v>
      </c>
      <c r="F84" s="425">
        <f t="shared" si="12"/>
        <v>45587</v>
      </c>
      <c r="G84" s="423">
        <f t="shared" si="2"/>
        <v>-22</v>
      </c>
      <c r="H84" s="426">
        <f t="shared" si="14"/>
        <v>18553872</v>
      </c>
      <c r="I84" s="423"/>
      <c r="J84" s="423"/>
      <c r="K84" s="423"/>
      <c r="L84" s="423"/>
    </row>
    <row r="85" spans="1:13" x14ac:dyDescent="0.25">
      <c r="A85" s="423" t="s">
        <v>283</v>
      </c>
      <c r="B85" s="424">
        <v>11072250</v>
      </c>
      <c r="C85" s="429" t="s">
        <v>610</v>
      </c>
      <c r="D85" s="425">
        <v>45564</v>
      </c>
      <c r="E85" s="423">
        <v>30</v>
      </c>
      <c r="F85" s="425">
        <f t="shared" si="12"/>
        <v>45594</v>
      </c>
      <c r="G85" s="423">
        <f t="shared" si="2"/>
        <v>-29</v>
      </c>
      <c r="H85" s="426">
        <f t="shared" si="14"/>
        <v>11072250</v>
      </c>
      <c r="I85" s="423"/>
      <c r="J85" s="423"/>
      <c r="K85" s="423"/>
      <c r="L85" s="423"/>
    </row>
    <row r="86" spans="1:13" x14ac:dyDescent="0.25">
      <c r="A86" s="423" t="s">
        <v>283</v>
      </c>
      <c r="B86" s="424">
        <v>2693304</v>
      </c>
      <c r="C86" s="429" t="s">
        <v>611</v>
      </c>
      <c r="D86" s="425">
        <v>45565</v>
      </c>
      <c r="E86" s="423">
        <v>30</v>
      </c>
      <c r="F86" s="425">
        <f t="shared" si="12"/>
        <v>45595</v>
      </c>
      <c r="G86" s="423">
        <f t="shared" si="2"/>
        <v>-30</v>
      </c>
      <c r="H86" s="426">
        <f t="shared" si="14"/>
        <v>2693304</v>
      </c>
      <c r="I86" s="423"/>
      <c r="J86" s="423"/>
      <c r="K86" s="423"/>
      <c r="L86" s="423"/>
    </row>
    <row r="87" spans="1:13" x14ac:dyDescent="0.25">
      <c r="A87" s="423"/>
      <c r="B87" s="427"/>
      <c r="C87" s="423"/>
      <c r="D87" s="423"/>
      <c r="E87" s="423"/>
      <c r="F87" s="425"/>
      <c r="G87" s="423"/>
      <c r="H87" s="423"/>
      <c r="I87" s="423"/>
      <c r="J87" s="423"/>
      <c r="K87" s="423"/>
      <c r="L87" s="423"/>
    </row>
    <row r="88" spans="1:13" ht="14.5" x14ac:dyDescent="0.35">
      <c r="A88" s="423" t="s">
        <v>286</v>
      </c>
      <c r="B88" s="427">
        <f>310906705*0</f>
        <v>0</v>
      </c>
      <c r="C88" s="248">
        <v>76</v>
      </c>
      <c r="D88" s="430">
        <v>44956</v>
      </c>
      <c r="E88" s="423">
        <v>30</v>
      </c>
      <c r="F88" s="425">
        <f t="shared" si="1"/>
        <v>44986</v>
      </c>
      <c r="G88" s="423">
        <f t="shared" si="2"/>
        <v>579</v>
      </c>
      <c r="H88" s="423"/>
      <c r="I88" s="423"/>
      <c r="J88" s="423"/>
      <c r="K88" s="423"/>
      <c r="L88" s="426">
        <f>B88</f>
        <v>0</v>
      </c>
      <c r="M88" s="232" t="s">
        <v>612</v>
      </c>
    </row>
    <row r="89" spans="1:13" x14ac:dyDescent="0.25">
      <c r="A89" s="423"/>
      <c r="B89" s="427"/>
      <c r="C89" s="423"/>
      <c r="D89" s="423"/>
      <c r="E89" s="423"/>
      <c r="F89" s="425"/>
      <c r="G89" s="423"/>
      <c r="H89" s="423"/>
      <c r="I89" s="423"/>
      <c r="J89" s="423"/>
      <c r="K89" s="423"/>
      <c r="L89" s="423"/>
    </row>
    <row r="90" spans="1:13" x14ac:dyDescent="0.25">
      <c r="A90" s="423" t="s">
        <v>287</v>
      </c>
      <c r="B90" s="427">
        <v>67680000</v>
      </c>
      <c r="C90" s="423">
        <v>433</v>
      </c>
      <c r="D90" s="425">
        <v>45549</v>
      </c>
      <c r="E90" s="423">
        <v>30</v>
      </c>
      <c r="F90" s="425">
        <f t="shared" ref="F90:F92" si="15">D90+E90</f>
        <v>45579</v>
      </c>
      <c r="G90" s="423">
        <f t="shared" si="2"/>
        <v>-14</v>
      </c>
      <c r="H90" s="426">
        <f t="shared" ref="H90:H92" si="16">B90</f>
        <v>67680000</v>
      </c>
      <c r="I90" s="423"/>
      <c r="J90" s="423"/>
      <c r="K90" s="423"/>
      <c r="L90" s="423"/>
    </row>
    <row r="91" spans="1:13" x14ac:dyDescent="0.25">
      <c r="A91" s="423" t="s">
        <v>287</v>
      </c>
      <c r="B91" s="427">
        <v>4445196</v>
      </c>
      <c r="C91" s="423">
        <v>385</v>
      </c>
      <c r="D91" s="425">
        <v>45548</v>
      </c>
      <c r="E91" s="423">
        <v>30</v>
      </c>
      <c r="F91" s="425">
        <f t="shared" si="15"/>
        <v>45578</v>
      </c>
      <c r="G91" s="423">
        <f t="shared" si="2"/>
        <v>-13</v>
      </c>
      <c r="H91" s="426">
        <f t="shared" si="16"/>
        <v>4445196</v>
      </c>
      <c r="I91" s="423"/>
      <c r="J91" s="423"/>
      <c r="K91" s="423"/>
      <c r="L91" s="423"/>
    </row>
    <row r="92" spans="1:13" x14ac:dyDescent="0.25">
      <c r="A92" s="423" t="s">
        <v>287</v>
      </c>
      <c r="B92" s="427">
        <v>25783692</v>
      </c>
      <c r="C92" s="423">
        <v>422</v>
      </c>
      <c r="D92" s="425">
        <v>45563</v>
      </c>
      <c r="E92" s="423">
        <v>30</v>
      </c>
      <c r="F92" s="425">
        <f t="shared" si="15"/>
        <v>45593</v>
      </c>
      <c r="G92" s="423">
        <f t="shared" si="2"/>
        <v>-28</v>
      </c>
      <c r="H92" s="426">
        <f t="shared" si="16"/>
        <v>25783692</v>
      </c>
      <c r="I92" s="423"/>
      <c r="J92" s="423"/>
      <c r="K92" s="423"/>
      <c r="L92" s="423"/>
    </row>
    <row r="93" spans="1:13" x14ac:dyDescent="0.25">
      <c r="A93" s="423"/>
      <c r="B93" s="427"/>
      <c r="C93" s="423"/>
      <c r="D93" s="423"/>
      <c r="E93" s="423"/>
      <c r="F93" s="425"/>
      <c r="G93" s="423"/>
      <c r="H93" s="423"/>
      <c r="I93" s="423"/>
      <c r="J93" s="423"/>
      <c r="K93" s="423"/>
      <c r="L93" s="423"/>
    </row>
    <row r="94" spans="1:13" x14ac:dyDescent="0.25">
      <c r="A94" s="423" t="s">
        <v>289</v>
      </c>
      <c r="B94" s="427">
        <v>177600000</v>
      </c>
      <c r="C94" s="423">
        <v>392</v>
      </c>
      <c r="D94" s="425">
        <v>45546</v>
      </c>
      <c r="E94" s="423">
        <v>30</v>
      </c>
      <c r="F94" s="425">
        <f t="shared" si="1"/>
        <v>45576</v>
      </c>
      <c r="G94" s="423">
        <f t="shared" si="2"/>
        <v>-11</v>
      </c>
      <c r="H94" s="426">
        <f t="shared" ref="H94:H95" si="17">B94</f>
        <v>177600000</v>
      </c>
      <c r="I94" s="423"/>
      <c r="J94" s="423"/>
      <c r="K94" s="423"/>
      <c r="L94" s="423"/>
    </row>
    <row r="95" spans="1:13" x14ac:dyDescent="0.25">
      <c r="A95" s="423" t="s">
        <v>289</v>
      </c>
      <c r="B95" s="427">
        <v>88800000</v>
      </c>
      <c r="C95" s="423">
        <v>422</v>
      </c>
      <c r="D95" s="425">
        <v>45553</v>
      </c>
      <c r="E95" s="423">
        <v>30</v>
      </c>
      <c r="F95" s="425">
        <f t="shared" si="1"/>
        <v>45583</v>
      </c>
      <c r="G95" s="423">
        <f t="shared" si="2"/>
        <v>-18</v>
      </c>
      <c r="H95" s="426">
        <f t="shared" si="17"/>
        <v>88800000</v>
      </c>
      <c r="I95" s="423"/>
      <c r="J95" s="423"/>
      <c r="K95" s="423"/>
      <c r="L95" s="423"/>
    </row>
    <row r="96" spans="1:13" x14ac:dyDescent="0.25">
      <c r="A96" s="423"/>
      <c r="B96" s="427"/>
      <c r="C96" s="423"/>
      <c r="D96" s="423"/>
      <c r="E96" s="423"/>
      <c r="F96" s="425"/>
      <c r="G96" s="423"/>
      <c r="H96" s="423"/>
      <c r="I96" s="423"/>
      <c r="J96" s="423"/>
      <c r="K96" s="423"/>
      <c r="L96" s="423"/>
    </row>
    <row r="97" spans="1:12" x14ac:dyDescent="0.25">
      <c r="A97" s="423" t="s">
        <v>291</v>
      </c>
      <c r="B97" s="427">
        <v>79500000</v>
      </c>
      <c r="C97" s="423">
        <v>2424</v>
      </c>
      <c r="D97" s="425">
        <v>45552</v>
      </c>
      <c r="E97" s="423">
        <v>30</v>
      </c>
      <c r="F97" s="425">
        <f t="shared" ref="F97:F107" si="18">D97+E97</f>
        <v>45582</v>
      </c>
      <c r="G97" s="423">
        <f t="shared" si="2"/>
        <v>-17</v>
      </c>
      <c r="H97" s="426">
        <f t="shared" ref="H97:H107" si="19">B97</f>
        <v>79500000</v>
      </c>
      <c r="I97" s="423"/>
      <c r="J97" s="423"/>
      <c r="K97" s="423"/>
      <c r="L97" s="423"/>
    </row>
    <row r="98" spans="1:12" x14ac:dyDescent="0.25">
      <c r="A98" s="423" t="s">
        <v>291</v>
      </c>
      <c r="B98" s="427">
        <v>79500000</v>
      </c>
      <c r="C98" s="423">
        <v>2425</v>
      </c>
      <c r="D98" s="425">
        <v>45552</v>
      </c>
      <c r="E98" s="423">
        <v>30</v>
      </c>
      <c r="F98" s="425">
        <f t="shared" si="18"/>
        <v>45582</v>
      </c>
      <c r="G98" s="423">
        <f t="shared" si="2"/>
        <v>-17</v>
      </c>
      <c r="H98" s="426">
        <f t="shared" si="19"/>
        <v>79500000</v>
      </c>
      <c r="I98" s="423"/>
      <c r="J98" s="423"/>
      <c r="K98" s="423"/>
      <c r="L98" s="423"/>
    </row>
    <row r="99" spans="1:12" x14ac:dyDescent="0.25">
      <c r="A99" s="423" t="s">
        <v>291</v>
      </c>
      <c r="B99" s="427">
        <v>47700000</v>
      </c>
      <c r="C99" s="423">
        <v>2426</v>
      </c>
      <c r="D99" s="425">
        <v>45552</v>
      </c>
      <c r="E99" s="423">
        <v>30</v>
      </c>
      <c r="F99" s="425">
        <f t="shared" si="18"/>
        <v>45582</v>
      </c>
      <c r="G99" s="423">
        <f t="shared" si="2"/>
        <v>-17</v>
      </c>
      <c r="H99" s="426">
        <f t="shared" si="19"/>
        <v>47700000</v>
      </c>
      <c r="I99" s="423"/>
      <c r="J99" s="423"/>
      <c r="K99" s="423"/>
      <c r="L99" s="423"/>
    </row>
    <row r="100" spans="1:12" x14ac:dyDescent="0.25">
      <c r="A100" s="423" t="s">
        <v>291</v>
      </c>
      <c r="B100" s="427">
        <v>57050000</v>
      </c>
      <c r="C100" s="423">
        <v>2427</v>
      </c>
      <c r="D100" s="425">
        <v>45552</v>
      </c>
      <c r="E100" s="423">
        <v>30</v>
      </c>
      <c r="F100" s="425">
        <f t="shared" si="18"/>
        <v>45582</v>
      </c>
      <c r="G100" s="423">
        <f t="shared" si="2"/>
        <v>-17</v>
      </c>
      <c r="H100" s="426">
        <f t="shared" si="19"/>
        <v>57050000</v>
      </c>
      <c r="I100" s="423"/>
      <c r="J100" s="423"/>
      <c r="K100" s="423"/>
      <c r="L100" s="423"/>
    </row>
    <row r="101" spans="1:12" x14ac:dyDescent="0.25">
      <c r="A101" s="423" t="s">
        <v>291</v>
      </c>
      <c r="B101" s="427">
        <v>3270000</v>
      </c>
      <c r="C101" s="423">
        <v>2428</v>
      </c>
      <c r="D101" s="425">
        <v>45552</v>
      </c>
      <c r="E101" s="423">
        <v>30</v>
      </c>
      <c r="F101" s="425">
        <f t="shared" si="18"/>
        <v>45582</v>
      </c>
      <c r="G101" s="423">
        <f t="shared" si="2"/>
        <v>-17</v>
      </c>
      <c r="H101" s="426">
        <f t="shared" si="19"/>
        <v>3270000</v>
      </c>
      <c r="I101" s="423"/>
      <c r="J101" s="423"/>
      <c r="K101" s="423"/>
      <c r="L101" s="423"/>
    </row>
    <row r="102" spans="1:12" x14ac:dyDescent="0.25">
      <c r="A102" s="423" t="s">
        <v>291</v>
      </c>
      <c r="B102" s="427">
        <v>24525000</v>
      </c>
      <c r="C102" s="423">
        <v>2435</v>
      </c>
      <c r="D102" s="425">
        <v>45553</v>
      </c>
      <c r="E102" s="423">
        <v>30</v>
      </c>
      <c r="F102" s="425">
        <f t="shared" si="18"/>
        <v>45583</v>
      </c>
      <c r="G102" s="423">
        <f t="shared" si="2"/>
        <v>-18</v>
      </c>
      <c r="H102" s="426">
        <f t="shared" si="19"/>
        <v>24525000</v>
      </c>
      <c r="I102" s="423"/>
      <c r="J102" s="423"/>
      <c r="K102" s="423"/>
      <c r="L102" s="423"/>
    </row>
    <row r="103" spans="1:12" x14ac:dyDescent="0.25">
      <c r="A103" s="423" t="s">
        <v>291</v>
      </c>
      <c r="B103" s="427">
        <v>65400000</v>
      </c>
      <c r="C103" s="423">
        <v>2436</v>
      </c>
      <c r="D103" s="425">
        <v>45553</v>
      </c>
      <c r="E103" s="423">
        <v>30</v>
      </c>
      <c r="F103" s="425">
        <f t="shared" si="18"/>
        <v>45583</v>
      </c>
      <c r="G103" s="423">
        <f t="shared" si="2"/>
        <v>-18</v>
      </c>
      <c r="H103" s="426">
        <f t="shared" si="19"/>
        <v>65400000</v>
      </c>
      <c r="I103" s="423"/>
      <c r="J103" s="423"/>
      <c r="K103" s="423"/>
      <c r="L103" s="423"/>
    </row>
    <row r="104" spans="1:12" x14ac:dyDescent="0.25">
      <c r="A104" s="423" t="s">
        <v>291</v>
      </c>
      <c r="B104" s="427">
        <v>65200000</v>
      </c>
      <c r="C104" s="423">
        <v>2476</v>
      </c>
      <c r="D104" s="425">
        <v>45559</v>
      </c>
      <c r="E104" s="423">
        <v>30</v>
      </c>
      <c r="F104" s="425">
        <f t="shared" si="18"/>
        <v>45589</v>
      </c>
      <c r="G104" s="423">
        <f t="shared" si="2"/>
        <v>-24</v>
      </c>
      <c r="H104" s="426">
        <f t="shared" si="19"/>
        <v>65200000</v>
      </c>
      <c r="I104" s="423"/>
      <c r="J104" s="423"/>
      <c r="K104" s="423"/>
      <c r="L104" s="423"/>
    </row>
    <row r="105" spans="1:12" x14ac:dyDescent="0.25">
      <c r="A105" s="423" t="s">
        <v>291</v>
      </c>
      <c r="B105" s="427">
        <v>48900000</v>
      </c>
      <c r="C105" s="423">
        <v>2477</v>
      </c>
      <c r="D105" s="425">
        <v>45559</v>
      </c>
      <c r="E105" s="423">
        <v>30</v>
      </c>
      <c r="F105" s="425">
        <f t="shared" si="18"/>
        <v>45589</v>
      </c>
      <c r="G105" s="423">
        <f t="shared" si="2"/>
        <v>-24</v>
      </c>
      <c r="H105" s="426">
        <f t="shared" si="19"/>
        <v>48900000</v>
      </c>
      <c r="I105" s="423"/>
      <c r="J105" s="423"/>
      <c r="K105" s="423"/>
      <c r="L105" s="423"/>
    </row>
    <row r="106" spans="1:12" x14ac:dyDescent="0.25">
      <c r="A106" s="423" t="s">
        <v>291</v>
      </c>
      <c r="B106" s="427">
        <v>48900000</v>
      </c>
      <c r="C106" s="423">
        <v>2478</v>
      </c>
      <c r="D106" s="425">
        <v>45559</v>
      </c>
      <c r="E106" s="423">
        <v>30</v>
      </c>
      <c r="F106" s="425">
        <f t="shared" si="18"/>
        <v>45589</v>
      </c>
      <c r="G106" s="423">
        <f t="shared" si="2"/>
        <v>-24</v>
      </c>
      <c r="H106" s="426">
        <f t="shared" si="19"/>
        <v>48900000</v>
      </c>
      <c r="I106" s="423"/>
      <c r="J106" s="423"/>
      <c r="K106" s="423"/>
      <c r="L106" s="423"/>
    </row>
    <row r="107" spans="1:12" x14ac:dyDescent="0.25">
      <c r="A107" s="423" t="s">
        <v>291</v>
      </c>
      <c r="B107" s="427">
        <v>55650000</v>
      </c>
      <c r="C107" s="423">
        <v>2562</v>
      </c>
      <c r="D107" s="425">
        <v>45565</v>
      </c>
      <c r="E107" s="423">
        <v>30</v>
      </c>
      <c r="F107" s="425">
        <f t="shared" si="18"/>
        <v>45595</v>
      </c>
      <c r="G107" s="423">
        <f t="shared" si="2"/>
        <v>-30</v>
      </c>
      <c r="H107" s="426">
        <f t="shared" si="19"/>
        <v>55650000</v>
      </c>
      <c r="I107" s="423"/>
      <c r="J107" s="423"/>
      <c r="K107" s="423"/>
      <c r="L107" s="423"/>
    </row>
    <row r="108" spans="1:12" x14ac:dyDescent="0.25">
      <c r="A108" s="423"/>
      <c r="B108" s="427"/>
      <c r="C108" s="423"/>
      <c r="D108" s="423"/>
      <c r="E108" s="423"/>
      <c r="F108" s="425"/>
      <c r="G108" s="423"/>
      <c r="H108" s="423"/>
      <c r="I108" s="423"/>
      <c r="J108" s="423"/>
      <c r="K108" s="423"/>
      <c r="L108" s="423"/>
    </row>
    <row r="109" spans="1:12" x14ac:dyDescent="0.25">
      <c r="A109" s="423" t="s">
        <v>293</v>
      </c>
      <c r="B109" s="427">
        <v>269617307</v>
      </c>
      <c r="C109" s="423">
        <v>414</v>
      </c>
      <c r="D109" s="425">
        <v>45560</v>
      </c>
      <c r="E109" s="423">
        <v>30</v>
      </c>
      <c r="F109" s="425">
        <f t="shared" si="1"/>
        <v>45590</v>
      </c>
      <c r="G109" s="423">
        <f t="shared" si="2"/>
        <v>-25</v>
      </c>
      <c r="H109" s="426">
        <f>B109</f>
        <v>269617307</v>
      </c>
      <c r="I109" s="423"/>
      <c r="J109" s="423"/>
      <c r="K109" s="423"/>
      <c r="L109" s="423"/>
    </row>
    <row r="110" spans="1:12" x14ac:dyDescent="0.25">
      <c r="A110" s="423"/>
      <c r="B110" s="427"/>
      <c r="C110" s="423"/>
      <c r="D110" s="423"/>
      <c r="E110" s="423"/>
      <c r="F110" s="425"/>
      <c r="G110" s="423"/>
      <c r="H110" s="423"/>
      <c r="I110" s="423"/>
      <c r="J110" s="423"/>
      <c r="K110" s="423"/>
      <c r="L110" s="423"/>
    </row>
    <row r="111" spans="1:12" x14ac:dyDescent="0.25">
      <c r="A111" s="423" t="s">
        <v>296</v>
      </c>
      <c r="B111" s="427">
        <v>31635000</v>
      </c>
      <c r="C111" s="423">
        <v>413</v>
      </c>
      <c r="D111" s="425">
        <v>45549</v>
      </c>
      <c r="E111" s="423">
        <v>30</v>
      </c>
      <c r="F111" s="425">
        <f t="shared" si="1"/>
        <v>45579</v>
      </c>
      <c r="G111" s="423">
        <f t="shared" si="2"/>
        <v>-14</v>
      </c>
      <c r="H111" s="426">
        <f>B111</f>
        <v>31635000</v>
      </c>
      <c r="I111" s="423"/>
      <c r="J111" s="423"/>
      <c r="K111" s="423"/>
      <c r="L111" s="423"/>
    </row>
    <row r="112" spans="1:12" x14ac:dyDescent="0.25">
      <c r="A112" s="423"/>
      <c r="B112" s="427"/>
      <c r="C112" s="423"/>
      <c r="D112" s="425"/>
      <c r="E112" s="423"/>
      <c r="F112" s="425"/>
      <c r="G112" s="423"/>
      <c r="H112" s="423"/>
      <c r="I112" s="423"/>
      <c r="J112" s="423"/>
      <c r="K112" s="423"/>
      <c r="L112" s="423"/>
    </row>
    <row r="113" spans="1:12" x14ac:dyDescent="0.25">
      <c r="A113" s="423" t="s">
        <v>298</v>
      </c>
      <c r="B113" s="424">
        <v>44259518</v>
      </c>
      <c r="C113" s="423">
        <v>294</v>
      </c>
      <c r="D113" s="425">
        <v>45504</v>
      </c>
      <c r="E113" s="423">
        <v>30</v>
      </c>
      <c r="F113" s="425">
        <f t="shared" si="1"/>
        <v>45534</v>
      </c>
      <c r="G113" s="423">
        <f t="shared" si="2"/>
        <v>31</v>
      </c>
      <c r="H113" s="423"/>
      <c r="I113" s="423"/>
      <c r="J113" s="426">
        <f>B113</f>
        <v>44259518</v>
      </c>
      <c r="K113" s="423"/>
      <c r="L113" s="423"/>
    </row>
    <row r="114" spans="1:12" x14ac:dyDescent="0.25">
      <c r="A114" s="423"/>
      <c r="B114" s="424">
        <v>23558462</v>
      </c>
      <c r="C114" s="423">
        <v>393</v>
      </c>
      <c r="D114" s="425">
        <v>45546</v>
      </c>
      <c r="E114" s="423">
        <v>30</v>
      </c>
      <c r="F114" s="425">
        <f t="shared" si="1"/>
        <v>45576</v>
      </c>
      <c r="G114" s="423">
        <f t="shared" si="2"/>
        <v>-11</v>
      </c>
      <c r="H114" s="426">
        <f>B114</f>
        <v>23558462</v>
      </c>
      <c r="I114" s="423"/>
      <c r="J114" s="423"/>
      <c r="K114" s="423"/>
      <c r="L114" s="423"/>
    </row>
    <row r="115" spans="1:12" x14ac:dyDescent="0.25">
      <c r="A115" s="423"/>
      <c r="B115" s="427"/>
      <c r="C115" s="423"/>
      <c r="D115" s="423"/>
      <c r="E115" s="423"/>
      <c r="F115" s="425"/>
      <c r="G115" s="423"/>
      <c r="H115" s="423"/>
      <c r="I115" s="423"/>
      <c r="J115" s="423"/>
      <c r="K115" s="423"/>
      <c r="L115" s="423"/>
    </row>
    <row r="116" spans="1:12" x14ac:dyDescent="0.25">
      <c r="A116" s="423" t="s">
        <v>299</v>
      </c>
      <c r="B116" s="428">
        <f>66746778-22995056</f>
        <v>43751722</v>
      </c>
      <c r="C116" s="428"/>
      <c r="D116" s="425">
        <v>45526</v>
      </c>
      <c r="E116" s="423">
        <v>30</v>
      </c>
      <c r="F116" s="425">
        <f t="shared" ref="F116:F127" si="20">D116+E116</f>
        <v>45556</v>
      </c>
      <c r="G116" s="423">
        <f t="shared" si="2"/>
        <v>9</v>
      </c>
      <c r="H116" s="423"/>
      <c r="I116" s="426">
        <f t="shared" ref="I116:I121" si="21">B116</f>
        <v>43751722</v>
      </c>
      <c r="J116" s="423"/>
      <c r="K116" s="423"/>
      <c r="L116" s="423"/>
    </row>
    <row r="117" spans="1:12" x14ac:dyDescent="0.25">
      <c r="A117" s="423" t="s">
        <v>299</v>
      </c>
      <c r="B117" s="428">
        <v>82810229</v>
      </c>
      <c r="C117" s="428">
        <v>342</v>
      </c>
      <c r="D117" s="425">
        <v>45532</v>
      </c>
      <c r="E117" s="423">
        <v>30</v>
      </c>
      <c r="F117" s="425">
        <f t="shared" si="20"/>
        <v>45562</v>
      </c>
      <c r="G117" s="423">
        <f t="shared" si="2"/>
        <v>3</v>
      </c>
      <c r="H117" s="423"/>
      <c r="I117" s="426">
        <f t="shared" si="21"/>
        <v>82810229</v>
      </c>
      <c r="J117" s="423"/>
      <c r="K117" s="423"/>
      <c r="L117" s="423"/>
    </row>
    <row r="118" spans="1:12" x14ac:dyDescent="0.25">
      <c r="A118" s="423" t="s">
        <v>299</v>
      </c>
      <c r="B118" s="428">
        <v>260250221</v>
      </c>
      <c r="C118" s="428">
        <v>343</v>
      </c>
      <c r="D118" s="425">
        <v>45532</v>
      </c>
      <c r="E118" s="423">
        <v>30</v>
      </c>
      <c r="F118" s="425">
        <f t="shared" si="20"/>
        <v>45562</v>
      </c>
      <c r="G118" s="423">
        <f t="shared" si="2"/>
        <v>3</v>
      </c>
      <c r="H118" s="423"/>
      <c r="I118" s="426">
        <f t="shared" si="21"/>
        <v>260250221</v>
      </c>
      <c r="J118" s="423"/>
      <c r="K118" s="423"/>
      <c r="L118" s="423"/>
    </row>
    <row r="119" spans="1:12" x14ac:dyDescent="0.25">
      <c r="A119" s="423" t="s">
        <v>299</v>
      </c>
      <c r="B119" s="428">
        <v>260393273</v>
      </c>
      <c r="C119" s="428">
        <v>352</v>
      </c>
      <c r="D119" s="425">
        <v>45534</v>
      </c>
      <c r="E119" s="423">
        <v>30</v>
      </c>
      <c r="F119" s="425">
        <f t="shared" si="20"/>
        <v>45564</v>
      </c>
      <c r="G119" s="423">
        <f t="shared" si="2"/>
        <v>1</v>
      </c>
      <c r="H119" s="423"/>
      <c r="I119" s="426">
        <f t="shared" si="21"/>
        <v>260393273</v>
      </c>
      <c r="J119" s="423"/>
      <c r="K119" s="423"/>
      <c r="L119" s="423"/>
    </row>
    <row r="120" spans="1:12" x14ac:dyDescent="0.25">
      <c r="A120" s="423" t="s">
        <v>299</v>
      </c>
      <c r="B120" s="428">
        <v>284268646</v>
      </c>
      <c r="C120" s="428">
        <v>353</v>
      </c>
      <c r="D120" s="425">
        <v>45534</v>
      </c>
      <c r="E120" s="423">
        <v>30</v>
      </c>
      <c r="F120" s="425">
        <f t="shared" si="20"/>
        <v>45564</v>
      </c>
      <c r="G120" s="423">
        <f t="shared" si="2"/>
        <v>1</v>
      </c>
      <c r="H120" s="423"/>
      <c r="I120" s="426">
        <f t="shared" si="21"/>
        <v>284268646</v>
      </c>
      <c r="J120" s="423"/>
      <c r="K120" s="423"/>
      <c r="L120" s="423"/>
    </row>
    <row r="121" spans="1:12" x14ac:dyDescent="0.25">
      <c r="A121" s="423" t="s">
        <v>299</v>
      </c>
      <c r="B121" s="428">
        <v>79473976</v>
      </c>
      <c r="C121" s="428">
        <v>354</v>
      </c>
      <c r="D121" s="425">
        <v>45534</v>
      </c>
      <c r="E121" s="423">
        <v>30</v>
      </c>
      <c r="F121" s="425">
        <f t="shared" si="20"/>
        <v>45564</v>
      </c>
      <c r="G121" s="423">
        <f t="shared" si="2"/>
        <v>1</v>
      </c>
      <c r="H121" s="423"/>
      <c r="I121" s="426">
        <f t="shared" si="21"/>
        <v>79473976</v>
      </c>
      <c r="J121" s="423"/>
      <c r="K121" s="423"/>
      <c r="L121" s="423"/>
    </row>
    <row r="122" spans="1:12" x14ac:dyDescent="0.25">
      <c r="A122" s="423" t="s">
        <v>299</v>
      </c>
      <c r="B122" s="428">
        <v>236570150</v>
      </c>
      <c r="C122" s="428">
        <v>358</v>
      </c>
      <c r="D122" s="425">
        <v>45537</v>
      </c>
      <c r="E122" s="423">
        <v>30</v>
      </c>
      <c r="F122" s="425">
        <f t="shared" si="20"/>
        <v>45567</v>
      </c>
      <c r="G122" s="423">
        <f t="shared" si="2"/>
        <v>-2</v>
      </c>
      <c r="H122" s="426">
        <f t="shared" ref="H122:H127" si="22">B122</f>
        <v>236570150</v>
      </c>
      <c r="I122" s="423"/>
      <c r="J122" s="423"/>
      <c r="K122" s="423"/>
      <c r="L122" s="423"/>
    </row>
    <row r="123" spans="1:12" x14ac:dyDescent="0.25">
      <c r="A123" s="423" t="s">
        <v>299</v>
      </c>
      <c r="B123" s="428">
        <v>31230552</v>
      </c>
      <c r="C123" s="423">
        <v>364</v>
      </c>
      <c r="D123" s="425">
        <v>45540</v>
      </c>
      <c r="E123" s="423">
        <v>30</v>
      </c>
      <c r="F123" s="425">
        <f t="shared" si="20"/>
        <v>45570</v>
      </c>
      <c r="G123" s="423">
        <f t="shared" si="2"/>
        <v>-5</v>
      </c>
      <c r="H123" s="426">
        <f t="shared" si="22"/>
        <v>31230552</v>
      </c>
      <c r="I123" s="423"/>
      <c r="J123" s="423"/>
      <c r="K123" s="423"/>
      <c r="L123" s="423"/>
    </row>
    <row r="124" spans="1:12" x14ac:dyDescent="0.25">
      <c r="A124" s="423" t="s">
        <v>299</v>
      </c>
      <c r="B124" s="428">
        <v>233049683</v>
      </c>
      <c r="C124" s="423">
        <v>377</v>
      </c>
      <c r="D124" s="425">
        <v>45546</v>
      </c>
      <c r="E124" s="423">
        <v>30</v>
      </c>
      <c r="F124" s="425">
        <f t="shared" si="20"/>
        <v>45576</v>
      </c>
      <c r="G124" s="423">
        <f t="shared" si="2"/>
        <v>-11</v>
      </c>
      <c r="H124" s="426">
        <f t="shared" si="22"/>
        <v>233049683</v>
      </c>
      <c r="I124" s="423"/>
      <c r="J124" s="423"/>
      <c r="K124" s="423"/>
      <c r="L124" s="423"/>
    </row>
    <row r="125" spans="1:12" x14ac:dyDescent="0.25">
      <c r="A125" s="423" t="s">
        <v>299</v>
      </c>
      <c r="B125" s="428">
        <v>136671015</v>
      </c>
      <c r="C125" s="423">
        <v>387</v>
      </c>
      <c r="D125" s="425">
        <v>45548</v>
      </c>
      <c r="E125" s="423">
        <v>30</v>
      </c>
      <c r="F125" s="425">
        <f t="shared" si="20"/>
        <v>45578</v>
      </c>
      <c r="G125" s="423">
        <f t="shared" si="2"/>
        <v>-13</v>
      </c>
      <c r="H125" s="426">
        <f t="shared" si="22"/>
        <v>136671015</v>
      </c>
      <c r="I125" s="423"/>
      <c r="J125" s="423"/>
      <c r="K125" s="423"/>
      <c r="L125" s="423"/>
    </row>
    <row r="126" spans="1:12" x14ac:dyDescent="0.25">
      <c r="A126" s="423" t="s">
        <v>299</v>
      </c>
      <c r="B126" s="428">
        <v>234463203</v>
      </c>
      <c r="C126" s="428">
        <v>389</v>
      </c>
      <c r="D126" s="425">
        <v>45549</v>
      </c>
      <c r="E126" s="423">
        <v>30</v>
      </c>
      <c r="F126" s="425">
        <f t="shared" si="20"/>
        <v>45579</v>
      </c>
      <c r="G126" s="423">
        <f t="shared" si="2"/>
        <v>-14</v>
      </c>
      <c r="H126" s="426">
        <f t="shared" si="22"/>
        <v>234463203</v>
      </c>
      <c r="I126" s="423"/>
      <c r="J126" s="423"/>
      <c r="K126" s="423"/>
      <c r="L126" s="423"/>
    </row>
    <row r="127" spans="1:12" x14ac:dyDescent="0.25">
      <c r="A127" s="423" t="s">
        <v>299</v>
      </c>
      <c r="B127" s="428">
        <v>224854354</v>
      </c>
      <c r="C127" s="428">
        <v>390</v>
      </c>
      <c r="D127" s="425">
        <v>45549</v>
      </c>
      <c r="E127" s="423">
        <v>30</v>
      </c>
      <c r="F127" s="425">
        <f t="shared" si="20"/>
        <v>45579</v>
      </c>
      <c r="G127" s="423">
        <f t="shared" si="2"/>
        <v>-14</v>
      </c>
      <c r="H127" s="426">
        <f t="shared" si="22"/>
        <v>224854354</v>
      </c>
      <c r="I127" s="423"/>
      <c r="J127" s="423"/>
      <c r="K127" s="423"/>
      <c r="L127" s="423"/>
    </row>
    <row r="128" spans="1:12" x14ac:dyDescent="0.25">
      <c r="A128" s="423"/>
      <c r="B128" s="427"/>
      <c r="C128" s="428"/>
      <c r="D128" s="423"/>
      <c r="E128" s="423"/>
      <c r="F128" s="425"/>
      <c r="G128" s="423"/>
      <c r="H128" s="423"/>
      <c r="I128" s="423"/>
      <c r="J128" s="423"/>
      <c r="K128" s="423"/>
      <c r="L128" s="423"/>
    </row>
    <row r="129" spans="1:12" x14ac:dyDescent="0.25">
      <c r="A129" s="423" t="s">
        <v>302</v>
      </c>
      <c r="B129" s="427">
        <v>24775200</v>
      </c>
      <c r="C129" s="428">
        <v>349</v>
      </c>
      <c r="D129" s="425">
        <v>45533</v>
      </c>
      <c r="E129" s="423">
        <v>30</v>
      </c>
      <c r="F129" s="425">
        <f t="shared" ref="F129:F136" si="23">D129+E129</f>
        <v>45563</v>
      </c>
      <c r="G129" s="423">
        <f t="shared" si="2"/>
        <v>2</v>
      </c>
      <c r="H129" s="423"/>
      <c r="I129" s="426">
        <f>B129</f>
        <v>24775200</v>
      </c>
      <c r="J129" s="423"/>
      <c r="K129" s="423"/>
      <c r="L129" s="423"/>
    </row>
    <row r="130" spans="1:12" x14ac:dyDescent="0.25">
      <c r="A130" s="423" t="s">
        <v>302</v>
      </c>
      <c r="B130" s="427">
        <v>24499920</v>
      </c>
      <c r="C130" s="431" t="s">
        <v>613</v>
      </c>
      <c r="D130" s="425">
        <v>45542</v>
      </c>
      <c r="E130" s="423">
        <v>30</v>
      </c>
      <c r="F130" s="425">
        <f t="shared" si="23"/>
        <v>45572</v>
      </c>
      <c r="G130" s="423">
        <f t="shared" si="2"/>
        <v>-7</v>
      </c>
      <c r="H130" s="426">
        <f t="shared" ref="H130:H136" si="24">B130</f>
        <v>24499920</v>
      </c>
      <c r="I130" s="423"/>
      <c r="J130" s="423"/>
      <c r="K130" s="423"/>
      <c r="L130" s="423"/>
    </row>
    <row r="131" spans="1:12" x14ac:dyDescent="0.25">
      <c r="A131" s="423" t="s">
        <v>302</v>
      </c>
      <c r="B131" s="427">
        <v>24465510</v>
      </c>
      <c r="C131" s="431" t="s">
        <v>614</v>
      </c>
      <c r="D131" s="425">
        <v>45542</v>
      </c>
      <c r="E131" s="423">
        <v>30</v>
      </c>
      <c r="F131" s="425">
        <f t="shared" si="23"/>
        <v>45572</v>
      </c>
      <c r="G131" s="423">
        <f t="shared" si="2"/>
        <v>-7</v>
      </c>
      <c r="H131" s="426">
        <f t="shared" si="24"/>
        <v>24465510</v>
      </c>
      <c r="I131" s="423"/>
      <c r="J131" s="423"/>
      <c r="K131" s="423"/>
      <c r="L131" s="423"/>
    </row>
    <row r="132" spans="1:12" x14ac:dyDescent="0.25">
      <c r="A132" s="423" t="s">
        <v>302</v>
      </c>
      <c r="B132" s="427">
        <v>24499920</v>
      </c>
      <c r="C132" s="431" t="s">
        <v>402</v>
      </c>
      <c r="D132" s="425">
        <v>45542</v>
      </c>
      <c r="E132" s="423">
        <v>30</v>
      </c>
      <c r="F132" s="425">
        <f t="shared" si="23"/>
        <v>45572</v>
      </c>
      <c r="G132" s="423">
        <f t="shared" si="2"/>
        <v>-7</v>
      </c>
      <c r="H132" s="426">
        <f t="shared" si="24"/>
        <v>24499920</v>
      </c>
      <c r="I132" s="423"/>
      <c r="J132" s="423"/>
      <c r="K132" s="423"/>
      <c r="L132" s="423"/>
    </row>
    <row r="133" spans="1:12" x14ac:dyDescent="0.25">
      <c r="A133" s="423" t="s">
        <v>302</v>
      </c>
      <c r="B133" s="427">
        <v>688200</v>
      </c>
      <c r="C133" s="431" t="s">
        <v>615</v>
      </c>
      <c r="D133" s="425">
        <v>45554</v>
      </c>
      <c r="E133" s="423">
        <v>30</v>
      </c>
      <c r="F133" s="425">
        <f t="shared" si="23"/>
        <v>45584</v>
      </c>
      <c r="G133" s="423">
        <f t="shared" si="2"/>
        <v>-19</v>
      </c>
      <c r="H133" s="426">
        <f t="shared" si="24"/>
        <v>688200</v>
      </c>
      <c r="I133" s="423"/>
      <c r="J133" s="423"/>
      <c r="K133" s="423"/>
      <c r="L133" s="423"/>
    </row>
    <row r="134" spans="1:12" x14ac:dyDescent="0.25">
      <c r="A134" s="423" t="s">
        <v>302</v>
      </c>
      <c r="B134" s="427">
        <v>688200</v>
      </c>
      <c r="C134" s="431" t="s">
        <v>616</v>
      </c>
      <c r="D134" s="425">
        <v>45554</v>
      </c>
      <c r="E134" s="423">
        <v>30</v>
      </c>
      <c r="F134" s="425">
        <f t="shared" si="23"/>
        <v>45584</v>
      </c>
      <c r="G134" s="423">
        <f t="shared" si="2"/>
        <v>-19</v>
      </c>
      <c r="H134" s="426">
        <f t="shared" si="24"/>
        <v>688200</v>
      </c>
      <c r="I134" s="423"/>
      <c r="J134" s="423"/>
      <c r="K134" s="423"/>
      <c r="L134" s="423"/>
    </row>
    <row r="135" spans="1:12" x14ac:dyDescent="0.25">
      <c r="A135" s="423" t="s">
        <v>302</v>
      </c>
      <c r="B135" s="427">
        <v>1120389</v>
      </c>
      <c r="C135" s="431" t="s">
        <v>617</v>
      </c>
      <c r="D135" s="425">
        <v>45554</v>
      </c>
      <c r="E135" s="423">
        <v>30</v>
      </c>
      <c r="F135" s="425">
        <f t="shared" si="23"/>
        <v>45584</v>
      </c>
      <c r="G135" s="423">
        <f t="shared" si="2"/>
        <v>-19</v>
      </c>
      <c r="H135" s="426">
        <f t="shared" si="24"/>
        <v>1120389</v>
      </c>
      <c r="I135" s="423"/>
      <c r="J135" s="423"/>
      <c r="K135" s="423"/>
      <c r="L135" s="423"/>
    </row>
    <row r="136" spans="1:12" x14ac:dyDescent="0.25">
      <c r="A136" s="423" t="s">
        <v>302</v>
      </c>
      <c r="B136" s="427">
        <v>52275672</v>
      </c>
      <c r="C136" s="431" t="s">
        <v>618</v>
      </c>
      <c r="D136" s="425">
        <v>45554</v>
      </c>
      <c r="E136" s="423">
        <v>30</v>
      </c>
      <c r="F136" s="425">
        <f t="shared" si="23"/>
        <v>45584</v>
      </c>
      <c r="G136" s="423">
        <f t="shared" si="2"/>
        <v>-19</v>
      </c>
      <c r="H136" s="426">
        <f t="shared" si="24"/>
        <v>52275672</v>
      </c>
      <c r="I136" s="423"/>
      <c r="J136" s="423"/>
      <c r="K136" s="423"/>
      <c r="L136" s="423"/>
    </row>
    <row r="137" spans="1:12" x14ac:dyDescent="0.25">
      <c r="A137" s="423"/>
      <c r="B137" s="427"/>
      <c r="C137" s="428"/>
      <c r="D137" s="423"/>
      <c r="E137" s="423"/>
      <c r="F137" s="425"/>
      <c r="G137" s="423"/>
      <c r="H137" s="423"/>
      <c r="I137" s="423"/>
      <c r="J137" s="423"/>
      <c r="K137" s="423"/>
      <c r="L137" s="423"/>
    </row>
    <row r="138" spans="1:12" x14ac:dyDescent="0.25">
      <c r="A138" s="423" t="s">
        <v>320</v>
      </c>
      <c r="B138" s="427">
        <v>22200000</v>
      </c>
      <c r="C138" s="428">
        <v>239</v>
      </c>
      <c r="D138" s="425">
        <v>45481</v>
      </c>
      <c r="E138" s="423">
        <v>30</v>
      </c>
      <c r="F138" s="425">
        <f t="shared" si="1"/>
        <v>45511</v>
      </c>
      <c r="G138" s="423">
        <f t="shared" si="2"/>
        <v>54</v>
      </c>
      <c r="H138" s="423"/>
      <c r="I138" s="423"/>
      <c r="J138" s="426">
        <f>B138</f>
        <v>22200000</v>
      </c>
      <c r="K138" s="423"/>
      <c r="L138" s="423"/>
    </row>
    <row r="139" spans="1:12" x14ac:dyDescent="0.25">
      <c r="A139" s="423"/>
      <c r="B139" s="427"/>
      <c r="C139" s="428"/>
      <c r="D139" s="423"/>
      <c r="E139" s="423"/>
      <c r="F139" s="425"/>
      <c r="G139" s="423"/>
      <c r="H139" s="423"/>
      <c r="I139" s="423"/>
      <c r="J139" s="423"/>
      <c r="K139" s="423"/>
      <c r="L139" s="423"/>
    </row>
    <row r="140" spans="1:12" x14ac:dyDescent="0.25">
      <c r="A140" s="423" t="s">
        <v>326</v>
      </c>
      <c r="B140" s="427">
        <v>790000</v>
      </c>
      <c r="C140" s="423">
        <v>289</v>
      </c>
      <c r="D140" s="425">
        <v>45485</v>
      </c>
      <c r="E140" s="423">
        <v>30</v>
      </c>
      <c r="F140" s="425">
        <f t="shared" ref="F140:F162" si="25">D140+E140</f>
        <v>45515</v>
      </c>
      <c r="G140" s="423">
        <f t="shared" si="2"/>
        <v>50</v>
      </c>
      <c r="H140" s="423"/>
      <c r="I140" s="423"/>
      <c r="J140" s="426">
        <f t="shared" ref="J140:J142" si="26">B140</f>
        <v>790000</v>
      </c>
      <c r="K140" s="423"/>
      <c r="L140" s="423"/>
    </row>
    <row r="141" spans="1:12" x14ac:dyDescent="0.25">
      <c r="A141" s="423" t="s">
        <v>326</v>
      </c>
      <c r="B141" s="427">
        <v>4800000</v>
      </c>
      <c r="C141" s="423">
        <v>293</v>
      </c>
      <c r="D141" s="425">
        <v>45489</v>
      </c>
      <c r="E141" s="423">
        <v>30</v>
      </c>
      <c r="F141" s="425">
        <f t="shared" si="25"/>
        <v>45519</v>
      </c>
      <c r="G141" s="423">
        <f t="shared" si="2"/>
        <v>46</v>
      </c>
      <c r="H141" s="423"/>
      <c r="I141" s="423"/>
      <c r="J141" s="426">
        <f t="shared" si="26"/>
        <v>4800000</v>
      </c>
      <c r="K141" s="423"/>
      <c r="L141" s="423"/>
    </row>
    <row r="142" spans="1:12" x14ac:dyDescent="0.25">
      <c r="A142" s="423" t="s">
        <v>326</v>
      </c>
      <c r="B142" s="427">
        <v>140000</v>
      </c>
      <c r="C142" s="423">
        <v>322</v>
      </c>
      <c r="D142" s="425">
        <v>45504</v>
      </c>
      <c r="E142" s="423">
        <v>30</v>
      </c>
      <c r="F142" s="425">
        <f t="shared" si="25"/>
        <v>45534</v>
      </c>
      <c r="G142" s="423">
        <f t="shared" si="2"/>
        <v>31</v>
      </c>
      <c r="H142" s="423"/>
      <c r="I142" s="423"/>
      <c r="J142" s="426">
        <f t="shared" si="26"/>
        <v>140000</v>
      </c>
      <c r="K142" s="423"/>
      <c r="L142" s="423"/>
    </row>
    <row r="143" spans="1:12" x14ac:dyDescent="0.25">
      <c r="A143" s="423" t="s">
        <v>326</v>
      </c>
      <c r="B143" s="427">
        <v>350000</v>
      </c>
      <c r="C143" s="429">
        <v>326</v>
      </c>
      <c r="D143" s="425">
        <v>45505</v>
      </c>
      <c r="E143" s="423">
        <v>30</v>
      </c>
      <c r="F143" s="425">
        <f t="shared" si="25"/>
        <v>45535</v>
      </c>
      <c r="G143" s="423">
        <f t="shared" si="2"/>
        <v>30</v>
      </c>
      <c r="H143" s="423"/>
      <c r="I143" s="426">
        <f t="shared" ref="I143:I146" si="27">B143</f>
        <v>350000</v>
      </c>
      <c r="J143" s="423"/>
      <c r="K143" s="423"/>
      <c r="L143" s="423"/>
    </row>
    <row r="144" spans="1:12" x14ac:dyDescent="0.25">
      <c r="A144" s="423" t="s">
        <v>326</v>
      </c>
      <c r="B144" s="427">
        <v>470000</v>
      </c>
      <c r="C144" s="429">
        <v>332</v>
      </c>
      <c r="D144" s="425">
        <v>45506</v>
      </c>
      <c r="E144" s="423">
        <v>30</v>
      </c>
      <c r="F144" s="425">
        <f t="shared" si="25"/>
        <v>45536</v>
      </c>
      <c r="G144" s="423">
        <f t="shared" si="2"/>
        <v>29</v>
      </c>
      <c r="H144" s="423"/>
      <c r="I144" s="426">
        <f t="shared" si="27"/>
        <v>470000</v>
      </c>
      <c r="J144" s="423"/>
      <c r="K144" s="423"/>
      <c r="L144" s="423"/>
    </row>
    <row r="145" spans="1:12" x14ac:dyDescent="0.25">
      <c r="A145" s="423" t="s">
        <v>326</v>
      </c>
      <c r="B145" s="427">
        <v>1447500</v>
      </c>
      <c r="C145" s="429">
        <v>350</v>
      </c>
      <c r="D145" s="425">
        <v>45517</v>
      </c>
      <c r="E145" s="423">
        <v>30</v>
      </c>
      <c r="F145" s="425">
        <f t="shared" si="25"/>
        <v>45547</v>
      </c>
      <c r="G145" s="423">
        <f t="shared" si="2"/>
        <v>18</v>
      </c>
      <c r="H145" s="423"/>
      <c r="I145" s="426">
        <f t="shared" si="27"/>
        <v>1447500</v>
      </c>
      <c r="J145" s="423"/>
      <c r="K145" s="423"/>
      <c r="L145" s="423"/>
    </row>
    <row r="146" spans="1:12" x14ac:dyDescent="0.25">
      <c r="A146" s="423" t="s">
        <v>326</v>
      </c>
      <c r="B146" s="427">
        <v>430000</v>
      </c>
      <c r="C146" s="429">
        <v>355</v>
      </c>
      <c r="D146" s="425">
        <v>45518</v>
      </c>
      <c r="E146" s="423">
        <v>30</v>
      </c>
      <c r="F146" s="425">
        <f t="shared" si="25"/>
        <v>45548</v>
      </c>
      <c r="G146" s="423">
        <f t="shared" si="2"/>
        <v>17</v>
      </c>
      <c r="H146" s="423"/>
      <c r="I146" s="426">
        <f t="shared" si="27"/>
        <v>430000</v>
      </c>
      <c r="J146" s="423"/>
      <c r="K146" s="423"/>
      <c r="L146" s="423"/>
    </row>
    <row r="147" spans="1:12" x14ac:dyDescent="0.25">
      <c r="A147" s="423" t="s">
        <v>326</v>
      </c>
      <c r="B147" s="427">
        <v>328000</v>
      </c>
      <c r="C147" s="429">
        <v>434</v>
      </c>
      <c r="D147" s="425">
        <v>45559</v>
      </c>
      <c r="E147" s="423">
        <v>30</v>
      </c>
      <c r="F147" s="425">
        <f t="shared" si="25"/>
        <v>45589</v>
      </c>
      <c r="G147" s="423">
        <f t="shared" si="2"/>
        <v>-24</v>
      </c>
      <c r="H147" s="426">
        <f t="shared" ref="H147:H148" si="28">B147</f>
        <v>328000</v>
      </c>
      <c r="I147" s="423"/>
      <c r="J147" s="423"/>
      <c r="K147" s="423"/>
      <c r="L147" s="423"/>
    </row>
    <row r="148" spans="1:12" x14ac:dyDescent="0.25">
      <c r="A148" s="423" t="s">
        <v>326</v>
      </c>
      <c r="B148" s="427">
        <v>330000</v>
      </c>
      <c r="C148" s="429">
        <v>437</v>
      </c>
      <c r="D148" s="425">
        <v>45560</v>
      </c>
      <c r="E148" s="423">
        <v>30</v>
      </c>
      <c r="F148" s="425">
        <f t="shared" si="25"/>
        <v>45590</v>
      </c>
      <c r="G148" s="423">
        <f t="shared" si="2"/>
        <v>-25</v>
      </c>
      <c r="H148" s="426">
        <f t="shared" si="28"/>
        <v>330000</v>
      </c>
      <c r="I148" s="423"/>
      <c r="J148" s="423"/>
      <c r="K148" s="423"/>
      <c r="L148" s="423"/>
    </row>
    <row r="149" spans="1:12" x14ac:dyDescent="0.25">
      <c r="A149" s="423" t="s">
        <v>326</v>
      </c>
      <c r="B149" s="427">
        <v>160000</v>
      </c>
      <c r="C149" s="429" t="s">
        <v>619</v>
      </c>
      <c r="D149" s="425">
        <v>45482</v>
      </c>
      <c r="E149" s="423">
        <v>30</v>
      </c>
      <c r="F149" s="425">
        <f t="shared" si="25"/>
        <v>45512</v>
      </c>
      <c r="G149" s="423">
        <f t="shared" si="2"/>
        <v>53</v>
      </c>
      <c r="H149" s="423"/>
      <c r="I149" s="423"/>
      <c r="J149" s="426">
        <f t="shared" ref="J149:J154" si="29">B149</f>
        <v>160000</v>
      </c>
      <c r="K149" s="423"/>
      <c r="L149" s="423"/>
    </row>
    <row r="150" spans="1:12" x14ac:dyDescent="0.25">
      <c r="A150" s="423" t="s">
        <v>326</v>
      </c>
      <c r="B150" s="427">
        <v>20000</v>
      </c>
      <c r="C150" s="429" t="s">
        <v>620</v>
      </c>
      <c r="D150" s="425">
        <v>45485</v>
      </c>
      <c r="E150" s="423">
        <v>30</v>
      </c>
      <c r="F150" s="425">
        <f t="shared" si="25"/>
        <v>45515</v>
      </c>
      <c r="G150" s="423">
        <f t="shared" si="2"/>
        <v>50</v>
      </c>
      <c r="H150" s="423"/>
      <c r="I150" s="423"/>
      <c r="J150" s="426">
        <f t="shared" si="29"/>
        <v>20000</v>
      </c>
      <c r="K150" s="423"/>
      <c r="L150" s="423"/>
    </row>
    <row r="151" spans="1:12" x14ac:dyDescent="0.25">
      <c r="A151" s="423" t="s">
        <v>326</v>
      </c>
      <c r="B151" s="427">
        <v>67500</v>
      </c>
      <c r="C151" s="429" t="s">
        <v>621</v>
      </c>
      <c r="D151" s="425">
        <v>45490</v>
      </c>
      <c r="E151" s="423">
        <v>30</v>
      </c>
      <c r="F151" s="425">
        <f t="shared" si="25"/>
        <v>45520</v>
      </c>
      <c r="G151" s="423">
        <f t="shared" si="2"/>
        <v>45</v>
      </c>
      <c r="H151" s="423"/>
      <c r="I151" s="423"/>
      <c r="J151" s="426">
        <f t="shared" si="29"/>
        <v>67500</v>
      </c>
      <c r="K151" s="423"/>
      <c r="L151" s="423"/>
    </row>
    <row r="152" spans="1:12" x14ac:dyDescent="0.25">
      <c r="A152" s="423" t="s">
        <v>326</v>
      </c>
      <c r="B152" s="427">
        <v>1783000</v>
      </c>
      <c r="C152" s="429" t="s">
        <v>622</v>
      </c>
      <c r="D152" s="425">
        <v>45490</v>
      </c>
      <c r="E152" s="423">
        <v>30</v>
      </c>
      <c r="F152" s="425">
        <f t="shared" si="25"/>
        <v>45520</v>
      </c>
      <c r="G152" s="423">
        <f t="shared" si="2"/>
        <v>45</v>
      </c>
      <c r="H152" s="423"/>
      <c r="I152" s="423"/>
      <c r="J152" s="426">
        <f t="shared" si="29"/>
        <v>1783000</v>
      </c>
      <c r="K152" s="423"/>
      <c r="L152" s="423"/>
    </row>
    <row r="153" spans="1:12" x14ac:dyDescent="0.25">
      <c r="A153" s="423" t="s">
        <v>326</v>
      </c>
      <c r="B153" s="427">
        <v>463000</v>
      </c>
      <c r="C153" s="429" t="s">
        <v>623</v>
      </c>
      <c r="D153" s="425">
        <v>45491</v>
      </c>
      <c r="E153" s="423">
        <v>30</v>
      </c>
      <c r="F153" s="425">
        <f t="shared" si="25"/>
        <v>45521</v>
      </c>
      <c r="G153" s="423">
        <f t="shared" si="2"/>
        <v>44</v>
      </c>
      <c r="H153" s="423"/>
      <c r="I153" s="423"/>
      <c r="J153" s="426">
        <f t="shared" si="29"/>
        <v>463000</v>
      </c>
      <c r="K153" s="423"/>
      <c r="L153" s="423"/>
    </row>
    <row r="154" spans="1:12" x14ac:dyDescent="0.25">
      <c r="A154" s="423" t="s">
        <v>326</v>
      </c>
      <c r="B154" s="427">
        <v>423000</v>
      </c>
      <c r="C154" s="429" t="s">
        <v>624</v>
      </c>
      <c r="D154" s="425">
        <v>45496</v>
      </c>
      <c r="E154" s="423">
        <v>30</v>
      </c>
      <c r="F154" s="425">
        <f t="shared" si="25"/>
        <v>45526</v>
      </c>
      <c r="G154" s="423">
        <f t="shared" si="2"/>
        <v>39</v>
      </c>
      <c r="H154" s="423"/>
      <c r="I154" s="423"/>
      <c r="J154" s="426">
        <f t="shared" si="29"/>
        <v>423000</v>
      </c>
      <c r="K154" s="423"/>
      <c r="L154" s="423"/>
    </row>
    <row r="155" spans="1:12" x14ac:dyDescent="0.25">
      <c r="A155" s="423" t="s">
        <v>326</v>
      </c>
      <c r="B155" s="427">
        <v>195000</v>
      </c>
      <c r="C155" s="429" t="s">
        <v>625</v>
      </c>
      <c r="D155" s="425">
        <v>45505</v>
      </c>
      <c r="E155" s="423">
        <v>30</v>
      </c>
      <c r="F155" s="425">
        <f t="shared" si="25"/>
        <v>45535</v>
      </c>
      <c r="G155" s="423">
        <f t="shared" si="2"/>
        <v>30</v>
      </c>
      <c r="H155" s="423"/>
      <c r="I155" s="426">
        <f t="shared" ref="I155:I159" si="30">B155</f>
        <v>195000</v>
      </c>
      <c r="J155" s="423"/>
      <c r="K155" s="423"/>
      <c r="L155" s="423"/>
    </row>
    <row r="156" spans="1:12" x14ac:dyDescent="0.25">
      <c r="A156" s="423" t="s">
        <v>326</v>
      </c>
      <c r="B156" s="427">
        <v>1250000</v>
      </c>
      <c r="C156" s="429" t="s">
        <v>626</v>
      </c>
      <c r="D156" s="425">
        <v>45506</v>
      </c>
      <c r="E156" s="423">
        <v>30</v>
      </c>
      <c r="F156" s="425">
        <f t="shared" si="25"/>
        <v>45536</v>
      </c>
      <c r="G156" s="423">
        <f t="shared" si="2"/>
        <v>29</v>
      </c>
      <c r="H156" s="423"/>
      <c r="I156" s="426">
        <f t="shared" si="30"/>
        <v>1250000</v>
      </c>
      <c r="J156" s="423"/>
      <c r="K156" s="423"/>
      <c r="L156" s="423"/>
    </row>
    <row r="157" spans="1:12" x14ac:dyDescent="0.25">
      <c r="A157" s="423" t="s">
        <v>326</v>
      </c>
      <c r="B157" s="427">
        <v>1228000</v>
      </c>
      <c r="C157" s="429" t="s">
        <v>627</v>
      </c>
      <c r="D157" s="425">
        <v>45524</v>
      </c>
      <c r="E157" s="423">
        <v>30</v>
      </c>
      <c r="F157" s="425">
        <f t="shared" si="25"/>
        <v>45554</v>
      </c>
      <c r="G157" s="423">
        <f t="shared" si="2"/>
        <v>11</v>
      </c>
      <c r="H157" s="423"/>
      <c r="I157" s="426">
        <f t="shared" si="30"/>
        <v>1228000</v>
      </c>
      <c r="J157" s="423"/>
      <c r="K157" s="423"/>
      <c r="L157" s="423"/>
    </row>
    <row r="158" spans="1:12" x14ac:dyDescent="0.25">
      <c r="A158" s="423" t="s">
        <v>326</v>
      </c>
      <c r="B158" s="427">
        <v>210000</v>
      </c>
      <c r="C158" s="429" t="s">
        <v>628</v>
      </c>
      <c r="D158" s="425">
        <v>45530</v>
      </c>
      <c r="E158" s="423">
        <v>30</v>
      </c>
      <c r="F158" s="425">
        <f t="shared" si="25"/>
        <v>45560</v>
      </c>
      <c r="G158" s="423">
        <f t="shared" si="2"/>
        <v>5</v>
      </c>
      <c r="H158" s="423"/>
      <c r="I158" s="426">
        <f t="shared" si="30"/>
        <v>210000</v>
      </c>
      <c r="J158" s="423"/>
      <c r="K158" s="423"/>
      <c r="L158" s="423"/>
    </row>
    <row r="159" spans="1:12" x14ac:dyDescent="0.25">
      <c r="A159" s="423" t="s">
        <v>326</v>
      </c>
      <c r="B159" s="427">
        <v>200000</v>
      </c>
      <c r="C159" s="429" t="s">
        <v>629</v>
      </c>
      <c r="D159" s="425">
        <v>45534</v>
      </c>
      <c r="E159" s="423">
        <v>30</v>
      </c>
      <c r="F159" s="425">
        <f t="shared" si="25"/>
        <v>45564</v>
      </c>
      <c r="G159" s="423">
        <f t="shared" si="2"/>
        <v>1</v>
      </c>
      <c r="H159" s="423"/>
      <c r="I159" s="426">
        <f t="shared" si="30"/>
        <v>200000</v>
      </c>
      <c r="J159" s="423"/>
      <c r="K159" s="423"/>
      <c r="L159" s="423"/>
    </row>
    <row r="160" spans="1:12" x14ac:dyDescent="0.25">
      <c r="A160" s="423" t="s">
        <v>326</v>
      </c>
      <c r="B160" s="427">
        <v>3500000</v>
      </c>
      <c r="C160" s="429" t="s">
        <v>630</v>
      </c>
      <c r="D160" s="425">
        <v>45535</v>
      </c>
      <c r="E160" s="423">
        <v>30</v>
      </c>
      <c r="F160" s="425">
        <f t="shared" si="25"/>
        <v>45565</v>
      </c>
      <c r="G160" s="423">
        <f t="shared" si="2"/>
        <v>0</v>
      </c>
      <c r="H160" s="426">
        <f t="shared" ref="H160:H162" si="31">B160</f>
        <v>3500000</v>
      </c>
      <c r="I160" s="423"/>
      <c r="J160" s="423"/>
      <c r="K160" s="423"/>
      <c r="L160" s="423"/>
    </row>
    <row r="161" spans="1:12" x14ac:dyDescent="0.25">
      <c r="A161" s="423" t="s">
        <v>326</v>
      </c>
      <c r="B161" s="427">
        <v>2650500</v>
      </c>
      <c r="C161" s="429" t="s">
        <v>631</v>
      </c>
      <c r="D161" s="425">
        <v>45540</v>
      </c>
      <c r="E161" s="423">
        <v>30</v>
      </c>
      <c r="F161" s="425">
        <f t="shared" si="25"/>
        <v>45570</v>
      </c>
      <c r="G161" s="423">
        <f t="shared" si="2"/>
        <v>-5</v>
      </c>
      <c r="H161" s="426">
        <f t="shared" si="31"/>
        <v>2650500</v>
      </c>
      <c r="I161" s="423"/>
      <c r="J161" s="423"/>
      <c r="K161" s="423"/>
      <c r="L161" s="423"/>
    </row>
    <row r="162" spans="1:12" x14ac:dyDescent="0.25">
      <c r="A162" s="423" t="s">
        <v>326</v>
      </c>
      <c r="B162" s="427">
        <v>780000</v>
      </c>
      <c r="C162" s="429" t="s">
        <v>404</v>
      </c>
      <c r="D162" s="425">
        <v>45548</v>
      </c>
      <c r="E162" s="423">
        <v>30</v>
      </c>
      <c r="F162" s="425">
        <f t="shared" si="25"/>
        <v>45578</v>
      </c>
      <c r="G162" s="423">
        <f t="shared" si="2"/>
        <v>-13</v>
      </c>
      <c r="H162" s="426">
        <f t="shared" si="31"/>
        <v>780000</v>
      </c>
      <c r="I162" s="423"/>
      <c r="J162" s="423"/>
      <c r="K162" s="423"/>
      <c r="L162" s="423"/>
    </row>
    <row r="163" spans="1:12" x14ac:dyDescent="0.25">
      <c r="A163" s="423"/>
      <c r="B163" s="427"/>
      <c r="C163" s="423"/>
      <c r="D163" s="423"/>
      <c r="E163" s="423"/>
      <c r="F163" s="425"/>
      <c r="G163" s="423"/>
      <c r="H163" s="423"/>
      <c r="I163" s="423"/>
      <c r="J163" s="423"/>
      <c r="K163" s="423"/>
      <c r="L163" s="423"/>
    </row>
    <row r="164" spans="1:12" x14ac:dyDescent="0.25">
      <c r="A164" s="423" t="s">
        <v>632</v>
      </c>
      <c r="B164" s="427">
        <v>1125000</v>
      </c>
      <c r="C164" s="423"/>
      <c r="D164" s="425">
        <v>45519</v>
      </c>
      <c r="E164" s="423">
        <v>30</v>
      </c>
      <c r="F164" s="425">
        <f t="shared" ref="F164:F167" si="32">D164+E164</f>
        <v>45549</v>
      </c>
      <c r="G164" s="423">
        <f t="shared" si="2"/>
        <v>16</v>
      </c>
      <c r="H164" s="423"/>
      <c r="I164" s="426">
        <f t="shared" ref="I164:I165" si="33">B164</f>
        <v>1125000</v>
      </c>
      <c r="J164" s="423"/>
      <c r="K164" s="423"/>
      <c r="L164" s="423"/>
    </row>
    <row r="165" spans="1:12" x14ac:dyDescent="0.25">
      <c r="A165" s="423" t="s">
        <v>632</v>
      </c>
      <c r="B165" s="427">
        <v>9100000</v>
      </c>
      <c r="C165" s="423">
        <v>382</v>
      </c>
      <c r="D165" s="425">
        <v>45532</v>
      </c>
      <c r="E165" s="423">
        <v>30</v>
      </c>
      <c r="F165" s="425">
        <f t="shared" si="32"/>
        <v>45562</v>
      </c>
      <c r="G165" s="423">
        <f t="shared" si="2"/>
        <v>3</v>
      </c>
      <c r="H165" s="423"/>
      <c r="I165" s="426">
        <f t="shared" si="33"/>
        <v>9100000</v>
      </c>
      <c r="J165" s="423"/>
      <c r="K165" s="423"/>
      <c r="L165" s="423"/>
    </row>
    <row r="166" spans="1:12" x14ac:dyDescent="0.25">
      <c r="A166" s="423" t="s">
        <v>632</v>
      </c>
      <c r="B166" s="427">
        <v>7700000</v>
      </c>
      <c r="C166" s="423">
        <v>420</v>
      </c>
      <c r="D166" s="425">
        <v>45549</v>
      </c>
      <c r="E166" s="423">
        <v>30</v>
      </c>
      <c r="F166" s="425">
        <f t="shared" si="32"/>
        <v>45579</v>
      </c>
      <c r="G166" s="423">
        <f t="shared" si="2"/>
        <v>-14</v>
      </c>
      <c r="H166" s="426">
        <f t="shared" ref="H166:H167" si="34">B166</f>
        <v>7700000</v>
      </c>
      <c r="I166" s="423"/>
      <c r="J166" s="423"/>
      <c r="K166" s="423"/>
      <c r="L166" s="423"/>
    </row>
    <row r="167" spans="1:12" x14ac:dyDescent="0.25">
      <c r="A167" s="423" t="s">
        <v>632</v>
      </c>
      <c r="B167" s="427">
        <v>30920000</v>
      </c>
      <c r="C167" s="423">
        <v>424</v>
      </c>
      <c r="D167" s="425">
        <v>45549</v>
      </c>
      <c r="E167" s="423">
        <v>30</v>
      </c>
      <c r="F167" s="425">
        <f t="shared" si="32"/>
        <v>45579</v>
      </c>
      <c r="G167" s="423">
        <f t="shared" si="2"/>
        <v>-14</v>
      </c>
      <c r="H167" s="426">
        <f t="shared" si="34"/>
        <v>30920000</v>
      </c>
      <c r="I167" s="423"/>
      <c r="J167" s="423"/>
      <c r="K167" s="423"/>
      <c r="L167" s="423"/>
    </row>
    <row r="168" spans="1:12" x14ac:dyDescent="0.25">
      <c r="A168" s="423"/>
      <c r="B168" s="427"/>
      <c r="C168" s="423"/>
      <c r="D168" s="423"/>
      <c r="E168" s="423"/>
      <c r="F168" s="425"/>
      <c r="G168" s="423"/>
      <c r="H168" s="423"/>
      <c r="I168" s="423"/>
      <c r="J168" s="423"/>
      <c r="K168" s="423"/>
      <c r="L168" s="423"/>
    </row>
    <row r="169" spans="1:12" x14ac:dyDescent="0.25">
      <c r="A169" s="423" t="s">
        <v>454</v>
      </c>
      <c r="B169" s="427">
        <v>5254740</v>
      </c>
      <c r="C169" s="429" t="s">
        <v>385</v>
      </c>
      <c r="D169" s="425">
        <v>45537</v>
      </c>
      <c r="E169" s="423">
        <v>30</v>
      </c>
      <c r="F169" s="425">
        <f t="shared" ref="F169:F176" si="35">D169+E169</f>
        <v>45567</v>
      </c>
      <c r="G169" s="423">
        <f t="shared" si="2"/>
        <v>-2</v>
      </c>
      <c r="H169" s="426">
        <f t="shared" ref="H169:H176" si="36">B169</f>
        <v>5254740</v>
      </c>
      <c r="I169" s="423"/>
      <c r="J169" s="423"/>
      <c r="K169" s="423"/>
      <c r="L169" s="423"/>
    </row>
    <row r="170" spans="1:12" x14ac:dyDescent="0.25">
      <c r="A170" s="423" t="s">
        <v>454</v>
      </c>
      <c r="B170" s="427">
        <v>5254740</v>
      </c>
      <c r="C170" s="429" t="s">
        <v>633</v>
      </c>
      <c r="D170" s="425">
        <v>45541</v>
      </c>
      <c r="E170" s="423">
        <v>30</v>
      </c>
      <c r="F170" s="425">
        <f t="shared" si="35"/>
        <v>45571</v>
      </c>
      <c r="G170" s="423">
        <f t="shared" si="2"/>
        <v>-6</v>
      </c>
      <c r="H170" s="426">
        <f t="shared" si="36"/>
        <v>5254740</v>
      </c>
      <c r="I170" s="423"/>
      <c r="J170" s="423"/>
      <c r="K170" s="423"/>
      <c r="L170" s="423"/>
    </row>
    <row r="171" spans="1:12" x14ac:dyDescent="0.25">
      <c r="A171" s="423" t="s">
        <v>454</v>
      </c>
      <c r="B171" s="427">
        <v>10509480</v>
      </c>
      <c r="C171" s="429" t="s">
        <v>634</v>
      </c>
      <c r="D171" s="425">
        <v>45546</v>
      </c>
      <c r="E171" s="423">
        <v>30</v>
      </c>
      <c r="F171" s="425">
        <f t="shared" si="35"/>
        <v>45576</v>
      </c>
      <c r="G171" s="423">
        <f t="shared" si="2"/>
        <v>-11</v>
      </c>
      <c r="H171" s="426">
        <f t="shared" si="36"/>
        <v>10509480</v>
      </c>
      <c r="I171" s="423"/>
      <c r="J171" s="423"/>
      <c r="K171" s="423"/>
      <c r="L171" s="423"/>
    </row>
    <row r="172" spans="1:12" x14ac:dyDescent="0.25">
      <c r="A172" s="423" t="s">
        <v>454</v>
      </c>
      <c r="B172" s="427">
        <v>4787652</v>
      </c>
      <c r="C172" s="429" t="s">
        <v>635</v>
      </c>
      <c r="D172" s="425">
        <v>45547</v>
      </c>
      <c r="E172" s="423">
        <v>30</v>
      </c>
      <c r="F172" s="425">
        <f t="shared" si="35"/>
        <v>45577</v>
      </c>
      <c r="G172" s="423">
        <f t="shared" si="2"/>
        <v>-12</v>
      </c>
      <c r="H172" s="426">
        <f t="shared" si="36"/>
        <v>4787652</v>
      </c>
      <c r="I172" s="423"/>
      <c r="J172" s="423"/>
      <c r="K172" s="423"/>
      <c r="L172" s="423"/>
    </row>
    <row r="173" spans="1:12" x14ac:dyDescent="0.25">
      <c r="A173" s="423" t="s">
        <v>454</v>
      </c>
      <c r="B173" s="427">
        <v>5838600</v>
      </c>
      <c r="C173" s="429" t="s">
        <v>636</v>
      </c>
      <c r="D173" s="425">
        <v>45547</v>
      </c>
      <c r="E173" s="423">
        <v>30</v>
      </c>
      <c r="F173" s="425">
        <f t="shared" si="35"/>
        <v>45577</v>
      </c>
      <c r="G173" s="423">
        <f t="shared" si="2"/>
        <v>-12</v>
      </c>
      <c r="H173" s="426">
        <f t="shared" si="36"/>
        <v>5838600</v>
      </c>
      <c r="I173" s="423"/>
      <c r="J173" s="423"/>
      <c r="K173" s="423"/>
      <c r="L173" s="423"/>
    </row>
    <row r="174" spans="1:12" x14ac:dyDescent="0.25">
      <c r="A174" s="423" t="s">
        <v>454</v>
      </c>
      <c r="B174" s="427">
        <v>10509480</v>
      </c>
      <c r="C174" s="429" t="s">
        <v>637</v>
      </c>
      <c r="D174" s="425">
        <v>45554</v>
      </c>
      <c r="E174" s="423">
        <v>30</v>
      </c>
      <c r="F174" s="425">
        <f t="shared" si="35"/>
        <v>45584</v>
      </c>
      <c r="G174" s="423">
        <f t="shared" si="2"/>
        <v>-19</v>
      </c>
      <c r="H174" s="426">
        <f t="shared" si="36"/>
        <v>10509480</v>
      </c>
      <c r="I174" s="423"/>
      <c r="J174" s="423"/>
      <c r="K174" s="423"/>
      <c r="L174" s="423"/>
    </row>
    <row r="175" spans="1:12" x14ac:dyDescent="0.25">
      <c r="A175" s="423" t="s">
        <v>454</v>
      </c>
      <c r="B175" s="427">
        <v>5254740</v>
      </c>
      <c r="C175" s="429" t="s">
        <v>638</v>
      </c>
      <c r="D175" s="425">
        <v>45554</v>
      </c>
      <c r="E175" s="423">
        <v>30</v>
      </c>
      <c r="F175" s="425">
        <f t="shared" si="35"/>
        <v>45584</v>
      </c>
      <c r="G175" s="423">
        <f t="shared" si="2"/>
        <v>-19</v>
      </c>
      <c r="H175" s="426">
        <f t="shared" si="36"/>
        <v>5254740</v>
      </c>
      <c r="I175" s="423"/>
      <c r="J175" s="423"/>
      <c r="K175" s="423"/>
      <c r="L175" s="423"/>
    </row>
    <row r="176" spans="1:12" x14ac:dyDescent="0.25">
      <c r="A176" s="423" t="s">
        <v>454</v>
      </c>
      <c r="B176" s="427">
        <v>5254740</v>
      </c>
      <c r="C176" s="429" t="s">
        <v>639</v>
      </c>
      <c r="D176" s="425">
        <v>45554</v>
      </c>
      <c r="E176" s="423">
        <v>30</v>
      </c>
      <c r="F176" s="425">
        <f t="shared" si="35"/>
        <v>45584</v>
      </c>
      <c r="G176" s="423">
        <f t="shared" si="2"/>
        <v>-19</v>
      </c>
      <c r="H176" s="426">
        <f t="shared" si="36"/>
        <v>5254740</v>
      </c>
      <c r="I176" s="423"/>
      <c r="J176" s="423"/>
      <c r="K176" s="423"/>
      <c r="L176" s="423"/>
    </row>
    <row r="177" spans="1:12" x14ac:dyDescent="0.25">
      <c r="A177" s="423"/>
      <c r="B177" s="427"/>
      <c r="C177" s="423"/>
      <c r="D177" s="423"/>
      <c r="E177" s="423"/>
      <c r="F177" s="425"/>
      <c r="G177" s="423"/>
      <c r="H177" s="423"/>
      <c r="I177" s="423"/>
      <c r="J177" s="423"/>
      <c r="K177" s="423"/>
      <c r="L177" s="423"/>
    </row>
    <row r="178" spans="1:12" x14ac:dyDescent="0.25">
      <c r="A178" s="423" t="s">
        <v>333</v>
      </c>
      <c r="B178" s="427">
        <v>22150000</v>
      </c>
      <c r="C178" s="423">
        <v>202</v>
      </c>
      <c r="D178" s="425">
        <v>45433</v>
      </c>
      <c r="E178" s="423">
        <v>30</v>
      </c>
      <c r="F178" s="425">
        <f t="shared" ref="F178:F188" si="37">D178+E178</f>
        <v>45463</v>
      </c>
      <c r="G178" s="423">
        <f t="shared" si="2"/>
        <v>102</v>
      </c>
      <c r="H178" s="423"/>
      <c r="I178" s="423"/>
      <c r="J178" s="423"/>
      <c r="K178" s="423"/>
      <c r="L178" s="426">
        <f t="shared" ref="L178:L179" si="38">B178</f>
        <v>22150000</v>
      </c>
    </row>
    <row r="179" spans="1:12" x14ac:dyDescent="0.25">
      <c r="A179" s="423" t="s">
        <v>333</v>
      </c>
      <c r="B179" s="427">
        <v>22150000</v>
      </c>
      <c r="C179" s="423">
        <v>214</v>
      </c>
      <c r="D179" s="425">
        <v>45441</v>
      </c>
      <c r="E179" s="423">
        <v>30</v>
      </c>
      <c r="F179" s="425">
        <f t="shared" si="37"/>
        <v>45471</v>
      </c>
      <c r="G179" s="423">
        <f t="shared" si="2"/>
        <v>94</v>
      </c>
      <c r="H179" s="423"/>
      <c r="I179" s="423"/>
      <c r="J179" s="423"/>
      <c r="K179" s="423"/>
      <c r="L179" s="426">
        <f t="shared" si="38"/>
        <v>22150000</v>
      </c>
    </row>
    <row r="180" spans="1:12" x14ac:dyDescent="0.25">
      <c r="A180" s="423" t="s">
        <v>333</v>
      </c>
      <c r="B180" s="427">
        <v>22150000</v>
      </c>
      <c r="C180" s="423">
        <v>250</v>
      </c>
      <c r="D180" s="425">
        <v>45463</v>
      </c>
      <c r="E180" s="423">
        <v>30</v>
      </c>
      <c r="F180" s="425">
        <f t="shared" si="37"/>
        <v>45493</v>
      </c>
      <c r="G180" s="423">
        <f t="shared" si="2"/>
        <v>72</v>
      </c>
      <c r="H180" s="423"/>
      <c r="I180" s="423"/>
      <c r="J180" s="423"/>
      <c r="K180" s="426">
        <f>B180</f>
        <v>22150000</v>
      </c>
      <c r="L180" s="423"/>
    </row>
    <row r="181" spans="1:12" x14ac:dyDescent="0.25">
      <c r="A181" s="423" t="s">
        <v>333</v>
      </c>
      <c r="B181" s="427">
        <v>49110000</v>
      </c>
      <c r="C181" s="423">
        <v>262</v>
      </c>
      <c r="D181" s="425">
        <v>45471</v>
      </c>
      <c r="E181" s="423">
        <v>30</v>
      </c>
      <c r="F181" s="425">
        <f t="shared" si="37"/>
        <v>45501</v>
      </c>
      <c r="G181" s="423">
        <f t="shared" si="2"/>
        <v>64</v>
      </c>
      <c r="H181" s="423"/>
      <c r="I181" s="423"/>
      <c r="J181" s="423"/>
      <c r="K181" s="426">
        <f>B181</f>
        <v>49110000</v>
      </c>
      <c r="L181" s="423"/>
    </row>
    <row r="182" spans="1:12" x14ac:dyDescent="0.25">
      <c r="A182" s="423" t="s">
        <v>333</v>
      </c>
      <c r="B182" s="427">
        <v>22150000</v>
      </c>
      <c r="C182" s="423">
        <v>284</v>
      </c>
      <c r="D182" s="425">
        <v>45483</v>
      </c>
      <c r="E182" s="423">
        <v>30</v>
      </c>
      <c r="F182" s="425">
        <f t="shared" si="37"/>
        <v>45513</v>
      </c>
      <c r="G182" s="423">
        <f t="shared" si="2"/>
        <v>52</v>
      </c>
      <c r="H182" s="423"/>
      <c r="I182" s="423"/>
      <c r="J182" s="426">
        <f>B182</f>
        <v>22150000</v>
      </c>
      <c r="K182" s="423"/>
      <c r="L182" s="423"/>
    </row>
    <row r="183" spans="1:12" x14ac:dyDescent="0.25">
      <c r="A183" s="423" t="s">
        <v>333</v>
      </c>
      <c r="B183" s="427">
        <v>33230000</v>
      </c>
      <c r="C183" s="423">
        <v>312</v>
      </c>
      <c r="D183" s="425">
        <v>45592</v>
      </c>
      <c r="E183" s="423">
        <v>30</v>
      </c>
      <c r="F183" s="425">
        <f t="shared" si="37"/>
        <v>45622</v>
      </c>
      <c r="G183" s="423">
        <f t="shared" si="2"/>
        <v>-57</v>
      </c>
      <c r="H183" s="426">
        <f>B183</f>
        <v>33230000</v>
      </c>
      <c r="I183" s="423"/>
      <c r="J183" s="423"/>
      <c r="K183" s="423"/>
      <c r="L183" s="423"/>
    </row>
    <row r="184" spans="1:12" x14ac:dyDescent="0.25">
      <c r="A184" s="423" t="s">
        <v>333</v>
      </c>
      <c r="B184" s="427">
        <v>33230000</v>
      </c>
      <c r="C184" s="423">
        <v>346</v>
      </c>
      <c r="D184" s="425">
        <v>45513</v>
      </c>
      <c r="E184" s="423">
        <v>30</v>
      </c>
      <c r="F184" s="425">
        <f t="shared" si="37"/>
        <v>45543</v>
      </c>
      <c r="G184" s="423">
        <f t="shared" si="2"/>
        <v>22</v>
      </c>
      <c r="H184" s="423"/>
      <c r="I184" s="426">
        <f t="shared" ref="I184:I185" si="39">B184</f>
        <v>33230000</v>
      </c>
      <c r="J184" s="423"/>
      <c r="K184" s="423"/>
      <c r="L184" s="423"/>
    </row>
    <row r="185" spans="1:12" x14ac:dyDescent="0.25">
      <c r="A185" s="423" t="s">
        <v>333</v>
      </c>
      <c r="B185" s="427">
        <v>12270000</v>
      </c>
      <c r="C185" s="423">
        <v>367</v>
      </c>
      <c r="D185" s="425">
        <v>45523</v>
      </c>
      <c r="E185" s="423">
        <v>30</v>
      </c>
      <c r="F185" s="425">
        <f t="shared" si="37"/>
        <v>45553</v>
      </c>
      <c r="G185" s="423">
        <f t="shared" si="2"/>
        <v>12</v>
      </c>
      <c r="H185" s="423"/>
      <c r="I185" s="426">
        <f t="shared" si="39"/>
        <v>12270000</v>
      </c>
      <c r="J185" s="423"/>
      <c r="K185" s="423"/>
      <c r="L185" s="423"/>
    </row>
    <row r="186" spans="1:12" x14ac:dyDescent="0.25">
      <c r="A186" s="423" t="s">
        <v>333</v>
      </c>
      <c r="B186" s="427">
        <v>33230000</v>
      </c>
      <c r="C186" s="423">
        <v>397</v>
      </c>
      <c r="D186" s="425">
        <v>45537</v>
      </c>
      <c r="E186" s="423">
        <v>30</v>
      </c>
      <c r="F186" s="425">
        <f t="shared" si="37"/>
        <v>45567</v>
      </c>
      <c r="G186" s="423">
        <f t="shared" si="2"/>
        <v>-2</v>
      </c>
      <c r="H186" s="426">
        <f t="shared" ref="H186:H188" si="40">B186</f>
        <v>33230000</v>
      </c>
      <c r="I186" s="423"/>
      <c r="J186" s="423"/>
      <c r="K186" s="423"/>
      <c r="L186" s="423"/>
    </row>
    <row r="187" spans="1:12" x14ac:dyDescent="0.25">
      <c r="A187" s="423" t="s">
        <v>333</v>
      </c>
      <c r="B187" s="427">
        <v>26960000</v>
      </c>
      <c r="C187" s="423">
        <v>398</v>
      </c>
      <c r="D187" s="425">
        <v>45537</v>
      </c>
      <c r="E187" s="423">
        <v>30</v>
      </c>
      <c r="F187" s="425">
        <f t="shared" si="37"/>
        <v>45567</v>
      </c>
      <c r="G187" s="423">
        <f t="shared" si="2"/>
        <v>-2</v>
      </c>
      <c r="H187" s="426">
        <f t="shared" si="40"/>
        <v>26960000</v>
      </c>
      <c r="I187" s="423"/>
      <c r="J187" s="423"/>
      <c r="K187" s="423"/>
      <c r="L187" s="423"/>
    </row>
    <row r="188" spans="1:12" x14ac:dyDescent="0.25">
      <c r="A188" s="423" t="s">
        <v>333</v>
      </c>
      <c r="B188" s="427">
        <v>33230000</v>
      </c>
      <c r="C188" s="423">
        <v>415</v>
      </c>
      <c r="D188" s="425">
        <v>45547</v>
      </c>
      <c r="E188" s="423">
        <v>30</v>
      </c>
      <c r="F188" s="425">
        <f t="shared" si="37"/>
        <v>45577</v>
      </c>
      <c r="G188" s="423">
        <f t="shared" si="2"/>
        <v>-12</v>
      </c>
      <c r="H188" s="426">
        <f t="shared" si="40"/>
        <v>33230000</v>
      </c>
      <c r="I188" s="423"/>
      <c r="J188" s="423"/>
      <c r="K188" s="423"/>
      <c r="L188" s="423"/>
    </row>
    <row r="189" spans="1:12" x14ac:dyDescent="0.25">
      <c r="A189" s="423"/>
      <c r="B189" s="427"/>
      <c r="C189" s="423"/>
      <c r="D189" s="423"/>
      <c r="E189" s="423"/>
      <c r="F189" s="425"/>
      <c r="G189" s="423"/>
      <c r="H189" s="423"/>
      <c r="I189" s="423"/>
      <c r="J189" s="423"/>
      <c r="K189" s="423"/>
      <c r="L189" s="423"/>
    </row>
    <row r="190" spans="1:12" x14ac:dyDescent="0.25">
      <c r="A190" s="423" t="s">
        <v>335</v>
      </c>
      <c r="B190" s="427">
        <v>23250000</v>
      </c>
      <c r="C190" s="431" t="s">
        <v>640</v>
      </c>
      <c r="D190" s="425">
        <v>45375</v>
      </c>
      <c r="E190" s="423">
        <v>30</v>
      </c>
      <c r="F190" s="425">
        <f t="shared" ref="F190:F197" si="41">D190+E190</f>
        <v>45405</v>
      </c>
      <c r="G190" s="423">
        <f t="shared" si="2"/>
        <v>160</v>
      </c>
      <c r="H190" s="423"/>
      <c r="I190" s="423"/>
      <c r="J190" s="423"/>
      <c r="K190" s="423"/>
      <c r="L190" s="426">
        <f>B190</f>
        <v>23250000</v>
      </c>
    </row>
    <row r="191" spans="1:12" x14ac:dyDescent="0.25">
      <c r="A191" s="423" t="s">
        <v>335</v>
      </c>
      <c r="B191" s="427">
        <v>69000000</v>
      </c>
      <c r="C191" s="431" t="s">
        <v>641</v>
      </c>
      <c r="D191" s="425">
        <v>45505</v>
      </c>
      <c r="E191" s="423">
        <v>30</v>
      </c>
      <c r="F191" s="425">
        <f t="shared" si="41"/>
        <v>45535</v>
      </c>
      <c r="G191" s="423">
        <f t="shared" si="2"/>
        <v>30</v>
      </c>
      <c r="H191" s="423"/>
      <c r="I191" s="426">
        <f t="shared" ref="I191:I193" si="42">B191</f>
        <v>69000000</v>
      </c>
      <c r="J191" s="423"/>
      <c r="K191" s="423"/>
      <c r="L191" s="423"/>
    </row>
    <row r="192" spans="1:12" x14ac:dyDescent="0.25">
      <c r="A192" s="423" t="s">
        <v>335</v>
      </c>
      <c r="B192" s="427">
        <v>52500000</v>
      </c>
      <c r="C192" s="431" t="s">
        <v>642</v>
      </c>
      <c r="D192" s="425">
        <v>45506</v>
      </c>
      <c r="E192" s="423">
        <v>30</v>
      </c>
      <c r="F192" s="425">
        <f t="shared" si="41"/>
        <v>45536</v>
      </c>
      <c r="G192" s="423">
        <f t="shared" si="2"/>
        <v>29</v>
      </c>
      <c r="H192" s="423"/>
      <c r="I192" s="426">
        <f t="shared" si="42"/>
        <v>52500000</v>
      </c>
      <c r="J192" s="423"/>
      <c r="K192" s="423"/>
      <c r="L192" s="423"/>
    </row>
    <row r="193" spans="1:13" x14ac:dyDescent="0.25">
      <c r="A193" s="423" t="s">
        <v>335</v>
      </c>
      <c r="B193" s="427">
        <v>42000000</v>
      </c>
      <c r="C193" s="431" t="s">
        <v>643</v>
      </c>
      <c r="D193" s="425">
        <v>45507</v>
      </c>
      <c r="E193" s="423">
        <v>30</v>
      </c>
      <c r="F193" s="425">
        <f t="shared" si="41"/>
        <v>45537</v>
      </c>
      <c r="G193" s="423">
        <f t="shared" si="2"/>
        <v>28</v>
      </c>
      <c r="H193" s="423"/>
      <c r="I193" s="426">
        <f t="shared" si="42"/>
        <v>42000000</v>
      </c>
      <c r="J193" s="423"/>
      <c r="K193" s="423"/>
      <c r="L193" s="423"/>
    </row>
    <row r="194" spans="1:13" x14ac:dyDescent="0.25">
      <c r="A194" s="423" t="s">
        <v>335</v>
      </c>
      <c r="B194" s="427">
        <v>53250000</v>
      </c>
      <c r="C194" s="431" t="s">
        <v>644</v>
      </c>
      <c r="D194" s="425">
        <v>12635</v>
      </c>
      <c r="E194" s="423">
        <v>30</v>
      </c>
      <c r="F194" s="425">
        <f t="shared" si="41"/>
        <v>12665</v>
      </c>
      <c r="G194" s="423">
        <f t="shared" si="2"/>
        <v>32900</v>
      </c>
      <c r="H194" s="423"/>
      <c r="I194" s="423"/>
      <c r="J194" s="423"/>
      <c r="K194" s="423"/>
      <c r="L194" s="426">
        <f>B194</f>
        <v>53250000</v>
      </c>
    </row>
    <row r="195" spans="1:13" x14ac:dyDescent="0.25">
      <c r="A195" s="423" t="s">
        <v>335</v>
      </c>
      <c r="B195" s="427">
        <v>38750000</v>
      </c>
      <c r="C195" s="431" t="s">
        <v>645</v>
      </c>
      <c r="D195" s="425">
        <v>45509</v>
      </c>
      <c r="E195" s="423">
        <v>30</v>
      </c>
      <c r="F195" s="425">
        <f t="shared" si="41"/>
        <v>45539</v>
      </c>
      <c r="G195" s="423">
        <f t="shared" si="2"/>
        <v>26</v>
      </c>
      <c r="H195" s="423"/>
      <c r="I195" s="426">
        <f t="shared" ref="I195:I197" si="43">B195</f>
        <v>38750000</v>
      </c>
      <c r="J195" s="423"/>
      <c r="K195" s="423"/>
      <c r="L195" s="423"/>
    </row>
    <row r="196" spans="1:13" x14ac:dyDescent="0.25">
      <c r="A196" s="423" t="s">
        <v>335</v>
      </c>
      <c r="B196" s="427">
        <v>53250000</v>
      </c>
      <c r="C196" s="431" t="s">
        <v>646</v>
      </c>
      <c r="D196" s="425">
        <v>45522</v>
      </c>
      <c r="E196" s="423">
        <v>30</v>
      </c>
      <c r="F196" s="425">
        <f t="shared" si="41"/>
        <v>45552</v>
      </c>
      <c r="G196" s="423">
        <f t="shared" si="2"/>
        <v>13</v>
      </c>
      <c r="H196" s="423"/>
      <c r="I196" s="426">
        <f t="shared" si="43"/>
        <v>53250000</v>
      </c>
      <c r="J196" s="423"/>
      <c r="K196" s="423"/>
      <c r="L196" s="423"/>
    </row>
    <row r="197" spans="1:13" x14ac:dyDescent="0.25">
      <c r="A197" s="423" t="s">
        <v>335</v>
      </c>
      <c r="B197" s="427">
        <v>34000000</v>
      </c>
      <c r="C197" s="431" t="s">
        <v>647</v>
      </c>
      <c r="D197" s="425">
        <v>45526</v>
      </c>
      <c r="E197" s="423">
        <v>30</v>
      </c>
      <c r="F197" s="425">
        <f t="shared" si="41"/>
        <v>45556</v>
      </c>
      <c r="G197" s="423">
        <f t="shared" si="2"/>
        <v>9</v>
      </c>
      <c r="H197" s="423"/>
      <c r="I197" s="426">
        <f t="shared" si="43"/>
        <v>34000000</v>
      </c>
      <c r="J197" s="423"/>
      <c r="K197" s="423"/>
      <c r="L197" s="423"/>
    </row>
    <row r="198" spans="1:13" x14ac:dyDescent="0.25">
      <c r="A198" s="423"/>
      <c r="B198" s="427"/>
      <c r="C198" s="428"/>
      <c r="D198" s="423"/>
      <c r="E198" s="423"/>
      <c r="F198" s="425"/>
      <c r="G198" s="423"/>
      <c r="H198" s="423"/>
      <c r="I198" s="423"/>
      <c r="J198" s="423"/>
      <c r="K198" s="423"/>
      <c r="L198" s="423"/>
    </row>
    <row r="199" spans="1:13" x14ac:dyDescent="0.25">
      <c r="A199" s="423" t="s">
        <v>336</v>
      </c>
      <c r="B199" s="427">
        <v>11094849</v>
      </c>
      <c r="C199" s="423">
        <v>182</v>
      </c>
      <c r="D199" s="425">
        <v>45453</v>
      </c>
      <c r="E199" s="423">
        <v>30</v>
      </c>
      <c r="F199" s="425">
        <f t="shared" ref="F199:F200" si="44">D199+E199</f>
        <v>45483</v>
      </c>
      <c r="G199" s="423">
        <f t="shared" si="2"/>
        <v>82</v>
      </c>
      <c r="H199" s="423"/>
      <c r="I199" s="423"/>
      <c r="J199" s="423"/>
      <c r="K199" s="426">
        <f>B199</f>
        <v>11094849</v>
      </c>
      <c r="L199" s="423"/>
    </row>
    <row r="200" spans="1:13" x14ac:dyDescent="0.25">
      <c r="A200" s="423" t="s">
        <v>336</v>
      </c>
      <c r="B200" s="427">
        <v>11094849</v>
      </c>
      <c r="C200" s="423">
        <v>404</v>
      </c>
      <c r="D200" s="425">
        <v>45547</v>
      </c>
      <c r="E200" s="423">
        <v>30</v>
      </c>
      <c r="F200" s="425">
        <f t="shared" si="44"/>
        <v>45577</v>
      </c>
      <c r="G200" s="423">
        <f t="shared" si="2"/>
        <v>-12</v>
      </c>
      <c r="H200" s="426">
        <f>B200</f>
        <v>11094849</v>
      </c>
      <c r="I200" s="423"/>
      <c r="J200" s="423"/>
      <c r="K200" s="423"/>
      <c r="L200" s="423"/>
    </row>
    <row r="201" spans="1:13" x14ac:dyDescent="0.25">
      <c r="A201" s="423"/>
      <c r="B201" s="427"/>
      <c r="C201" s="423"/>
      <c r="D201" s="423"/>
      <c r="E201" s="423"/>
      <c r="F201" s="425"/>
      <c r="G201" s="423"/>
      <c r="H201" s="423"/>
      <c r="I201" s="423"/>
      <c r="J201" s="423"/>
      <c r="K201" s="423"/>
      <c r="L201" s="423"/>
    </row>
    <row r="202" spans="1:13" x14ac:dyDescent="0.25">
      <c r="A202" s="423" t="s">
        <v>338</v>
      </c>
      <c r="B202" s="427">
        <v>111932008.59</v>
      </c>
      <c r="C202" s="429" t="s">
        <v>648</v>
      </c>
      <c r="D202" s="425">
        <v>45563</v>
      </c>
      <c r="E202" s="423">
        <v>30</v>
      </c>
      <c r="F202" s="425">
        <f t="shared" ref="F202:F204" si="45">D202+E202</f>
        <v>45593</v>
      </c>
      <c r="G202" s="423">
        <f t="shared" si="2"/>
        <v>-28</v>
      </c>
      <c r="H202" s="426">
        <f t="shared" ref="H202:H204" si="46">B202</f>
        <v>111932008.59</v>
      </c>
      <c r="I202" s="423"/>
      <c r="J202" s="423"/>
      <c r="K202" s="423"/>
      <c r="L202" s="423"/>
    </row>
    <row r="203" spans="1:13" x14ac:dyDescent="0.25">
      <c r="A203" s="423" t="s">
        <v>338</v>
      </c>
      <c r="B203" s="427">
        <v>94837347.349999994</v>
      </c>
      <c r="C203" s="429" t="s">
        <v>649</v>
      </c>
      <c r="D203" s="425">
        <v>45563</v>
      </c>
      <c r="E203" s="423">
        <v>30</v>
      </c>
      <c r="F203" s="425">
        <f t="shared" si="45"/>
        <v>45593</v>
      </c>
      <c r="G203" s="423">
        <f t="shared" si="2"/>
        <v>-28</v>
      </c>
      <c r="H203" s="426">
        <f t="shared" si="46"/>
        <v>94837347.349999994</v>
      </c>
      <c r="I203" s="423"/>
      <c r="J203" s="423"/>
      <c r="K203" s="423"/>
      <c r="L203" s="423"/>
    </row>
    <row r="204" spans="1:13" x14ac:dyDescent="0.25">
      <c r="A204" s="423" t="s">
        <v>338</v>
      </c>
      <c r="B204" s="427">
        <v>130896891.55</v>
      </c>
      <c r="C204" s="429" t="s">
        <v>650</v>
      </c>
      <c r="D204" s="425">
        <v>45563</v>
      </c>
      <c r="E204" s="423">
        <v>30</v>
      </c>
      <c r="F204" s="425">
        <f t="shared" si="45"/>
        <v>45593</v>
      </c>
      <c r="G204" s="423">
        <f t="shared" si="2"/>
        <v>-28</v>
      </c>
      <c r="H204" s="426">
        <f t="shared" si="46"/>
        <v>130896891.55</v>
      </c>
      <c r="I204" s="423"/>
      <c r="J204" s="423"/>
      <c r="K204" s="423"/>
      <c r="L204" s="423"/>
    </row>
    <row r="205" spans="1:13" x14ac:dyDescent="0.25">
      <c r="A205" s="423"/>
      <c r="B205" s="427"/>
      <c r="C205" s="423"/>
      <c r="D205" s="423"/>
      <c r="E205" s="423"/>
      <c r="F205" s="425"/>
      <c r="G205" s="423"/>
      <c r="H205" s="423"/>
      <c r="I205" s="423"/>
      <c r="J205" s="423"/>
      <c r="K205" s="423"/>
      <c r="L205" s="423"/>
    </row>
    <row r="206" spans="1:13" x14ac:dyDescent="0.25">
      <c r="A206" s="423" t="s">
        <v>339</v>
      </c>
      <c r="B206" s="427">
        <v>9000000</v>
      </c>
      <c r="C206" s="423"/>
      <c r="D206" s="430">
        <v>44927</v>
      </c>
      <c r="E206" s="423">
        <v>30</v>
      </c>
      <c r="F206" s="425">
        <f t="shared" si="1"/>
        <v>44957</v>
      </c>
      <c r="G206" s="423">
        <f t="shared" si="2"/>
        <v>608</v>
      </c>
      <c r="H206" s="423"/>
      <c r="I206" s="423"/>
      <c r="J206" s="423"/>
      <c r="K206" s="423"/>
      <c r="L206" s="426">
        <f>B206</f>
        <v>9000000</v>
      </c>
      <c r="M206" s="232" t="s">
        <v>586</v>
      </c>
    </row>
    <row r="207" spans="1:13" x14ac:dyDescent="0.25">
      <c r="A207" s="423"/>
      <c r="B207" s="427"/>
      <c r="C207" s="423"/>
      <c r="D207" s="430"/>
      <c r="E207" s="423"/>
      <c r="F207" s="425"/>
      <c r="G207" s="423"/>
      <c r="H207" s="423"/>
      <c r="I207" s="423"/>
      <c r="J207" s="423"/>
      <c r="K207" s="423"/>
      <c r="L207" s="426"/>
    </row>
    <row r="208" spans="1:13" x14ac:dyDescent="0.25">
      <c r="A208" s="423" t="s">
        <v>651</v>
      </c>
      <c r="B208" s="427">
        <v>61582500</v>
      </c>
      <c r="C208" s="423">
        <v>2377</v>
      </c>
      <c r="D208" s="425">
        <v>45548</v>
      </c>
      <c r="E208" s="423">
        <v>30</v>
      </c>
      <c r="F208" s="425">
        <f t="shared" ref="F208:F210" si="47">D208+E208</f>
        <v>45578</v>
      </c>
      <c r="G208" s="423">
        <f t="shared" si="2"/>
        <v>-13</v>
      </c>
      <c r="H208" s="426">
        <f t="shared" ref="H208:H210" si="48">B208</f>
        <v>61582500</v>
      </c>
      <c r="I208" s="423"/>
      <c r="J208" s="423"/>
      <c r="K208" s="423"/>
      <c r="L208" s="423"/>
    </row>
    <row r="209" spans="1:12" x14ac:dyDescent="0.25">
      <c r="A209" s="423" t="s">
        <v>651</v>
      </c>
      <c r="B209" s="427">
        <v>18917500</v>
      </c>
      <c r="C209" s="423">
        <v>2434</v>
      </c>
      <c r="D209" s="425">
        <v>45553</v>
      </c>
      <c r="E209" s="423">
        <v>30</v>
      </c>
      <c r="F209" s="425">
        <f t="shared" si="47"/>
        <v>45583</v>
      </c>
      <c r="G209" s="423">
        <f t="shared" si="2"/>
        <v>-18</v>
      </c>
      <c r="H209" s="426">
        <f t="shared" si="48"/>
        <v>18917500</v>
      </c>
      <c r="I209" s="423"/>
      <c r="J209" s="423"/>
      <c r="K209" s="423"/>
      <c r="L209" s="423"/>
    </row>
    <row r="210" spans="1:12" x14ac:dyDescent="0.25">
      <c r="A210" s="423" t="s">
        <v>651</v>
      </c>
      <c r="B210" s="427">
        <v>48300000</v>
      </c>
      <c r="C210" s="423">
        <v>2515</v>
      </c>
      <c r="D210" s="425">
        <v>45562</v>
      </c>
      <c r="E210" s="423">
        <v>30</v>
      </c>
      <c r="F210" s="425">
        <f t="shared" si="47"/>
        <v>45592</v>
      </c>
      <c r="G210" s="423">
        <f t="shared" si="2"/>
        <v>-27</v>
      </c>
      <c r="H210" s="426">
        <f t="shared" si="48"/>
        <v>48300000</v>
      </c>
      <c r="I210" s="423"/>
      <c r="J210" s="423"/>
      <c r="K210" s="423"/>
      <c r="L210" s="423"/>
    </row>
    <row r="211" spans="1:12" x14ac:dyDescent="0.25">
      <c r="A211" s="423"/>
      <c r="B211" s="427"/>
      <c r="C211" s="423"/>
      <c r="D211" s="423"/>
      <c r="E211" s="423"/>
      <c r="F211" s="425"/>
      <c r="G211" s="423"/>
      <c r="H211" s="423"/>
      <c r="I211" s="423"/>
      <c r="J211" s="423"/>
      <c r="K211" s="423"/>
      <c r="L211" s="423"/>
    </row>
    <row r="212" spans="1:12" x14ac:dyDescent="0.25">
      <c r="A212" s="423" t="s">
        <v>652</v>
      </c>
      <c r="B212" s="427">
        <v>186131640</v>
      </c>
      <c r="C212" s="423">
        <v>420</v>
      </c>
      <c r="D212" s="425">
        <v>45563</v>
      </c>
      <c r="E212" s="423">
        <v>30</v>
      </c>
      <c r="F212" s="425">
        <f t="shared" si="1"/>
        <v>45593</v>
      </c>
      <c r="G212" s="423">
        <f t="shared" si="2"/>
        <v>-28</v>
      </c>
      <c r="H212" s="426">
        <f>B212</f>
        <v>186131640</v>
      </c>
      <c r="I212" s="423"/>
      <c r="J212" s="423"/>
      <c r="K212" s="423"/>
      <c r="L212" s="423"/>
    </row>
    <row r="213" spans="1:12" x14ac:dyDescent="0.25">
      <c r="A213" s="423"/>
      <c r="B213" s="427"/>
      <c r="C213" s="423"/>
      <c r="D213" s="423"/>
      <c r="E213" s="423"/>
      <c r="F213" s="425"/>
      <c r="G213" s="423"/>
      <c r="H213" s="423"/>
      <c r="I213" s="423"/>
      <c r="J213" s="423"/>
      <c r="K213" s="423"/>
      <c r="L213" s="423"/>
    </row>
    <row r="214" spans="1:12" x14ac:dyDescent="0.25">
      <c r="A214" s="423" t="s">
        <v>582</v>
      </c>
      <c r="B214" s="427">
        <v>223612352</v>
      </c>
      <c r="C214" s="423">
        <v>386</v>
      </c>
      <c r="D214" s="425">
        <v>45548</v>
      </c>
      <c r="E214" s="423">
        <v>30</v>
      </c>
      <c r="F214" s="425">
        <f t="shared" si="1"/>
        <v>45578</v>
      </c>
      <c r="G214" s="423">
        <f t="shared" si="2"/>
        <v>-13</v>
      </c>
      <c r="H214" s="426">
        <f>B214</f>
        <v>223612352</v>
      </c>
      <c r="I214" s="423"/>
      <c r="J214" s="423"/>
      <c r="K214" s="423"/>
      <c r="L214" s="423"/>
    </row>
    <row r="215" spans="1:12" x14ac:dyDescent="0.25">
      <c r="A215" s="423"/>
      <c r="B215" s="427"/>
      <c r="C215" s="423"/>
      <c r="D215" s="423"/>
      <c r="E215" s="423"/>
      <c r="F215" s="425"/>
      <c r="G215" s="423"/>
      <c r="H215" s="423"/>
      <c r="I215" s="423"/>
      <c r="J215" s="423"/>
      <c r="K215" s="423"/>
      <c r="L215" s="423"/>
    </row>
    <row r="216" spans="1:12" x14ac:dyDescent="0.25">
      <c r="A216" s="423" t="s">
        <v>653</v>
      </c>
      <c r="B216" s="427">
        <v>374909033</v>
      </c>
      <c r="C216" s="423"/>
      <c r="D216" s="423"/>
      <c r="E216" s="423"/>
      <c r="F216" s="425"/>
      <c r="G216" s="423"/>
      <c r="H216" s="426"/>
      <c r="I216" s="426">
        <f>B216</f>
        <v>374909033</v>
      </c>
      <c r="J216" s="423"/>
      <c r="K216" s="423"/>
      <c r="L216" s="423"/>
    </row>
    <row r="217" spans="1:12" x14ac:dyDescent="0.25">
      <c r="A217" s="423"/>
      <c r="B217" s="427"/>
      <c r="C217" s="423"/>
      <c r="D217" s="423"/>
      <c r="E217" s="423"/>
      <c r="F217" s="423"/>
      <c r="G217" s="423"/>
      <c r="H217" s="423"/>
      <c r="I217" s="423"/>
      <c r="J217" s="423"/>
      <c r="K217" s="423"/>
      <c r="L217" s="423"/>
    </row>
    <row r="218" spans="1:12" x14ac:dyDescent="0.25">
      <c r="A218" s="423"/>
      <c r="B218" s="427"/>
      <c r="C218" s="423"/>
      <c r="D218" s="423"/>
      <c r="E218" s="423"/>
      <c r="F218" s="423"/>
      <c r="G218" s="423"/>
      <c r="H218" s="423"/>
      <c r="I218" s="423"/>
      <c r="J218" s="423"/>
      <c r="K218" s="423"/>
      <c r="L218" s="423"/>
    </row>
    <row r="219" spans="1:12" x14ac:dyDescent="0.25">
      <c r="A219" s="423"/>
      <c r="B219" s="427"/>
      <c r="C219" s="423"/>
      <c r="D219" s="423"/>
      <c r="E219" s="423"/>
      <c r="F219" s="423"/>
      <c r="G219" s="423"/>
      <c r="H219" s="423"/>
      <c r="I219" s="423"/>
      <c r="J219" s="423"/>
      <c r="K219" s="423"/>
      <c r="L219" s="423"/>
    </row>
    <row r="220" spans="1:12" x14ac:dyDescent="0.25">
      <c r="A220" s="423"/>
      <c r="B220" s="427"/>
      <c r="C220" s="423"/>
      <c r="D220" s="423"/>
      <c r="E220" s="423"/>
      <c r="F220" s="423"/>
      <c r="G220" s="423"/>
      <c r="H220" s="423"/>
      <c r="I220" s="423"/>
      <c r="J220" s="423"/>
      <c r="K220" s="423"/>
      <c r="L220" s="423"/>
    </row>
  </sheetData>
  <autoFilter ref="A5:L216" xr:uid="{A94A2A1B-5F1D-4E3A-8395-25F784D6ACF4}"/>
  <pageMargins left="0.7" right="0.7" top="0.75" bottom="0.75" header="0.3" footer="0.3"/>
  <pageSetup paperSize="9"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F0FA8-AD4E-47BA-BB8E-8CDE85617F8D}">
  <dimension ref="C2:I76"/>
  <sheetViews>
    <sheetView showGridLines="0" tabSelected="1" topLeftCell="A4" workbookViewId="0">
      <selection activeCell="E14" sqref="E14"/>
    </sheetView>
  </sheetViews>
  <sheetFormatPr defaultRowHeight="14.5" x14ac:dyDescent="0.35"/>
  <cols>
    <col min="3" max="3" width="31.7265625" bestFit="1" customWidth="1"/>
    <col min="4" max="4" width="2.6328125" customWidth="1"/>
    <col min="5" max="5" width="12.1796875" bestFit="1" customWidth="1"/>
    <col min="6" max="6" width="2.54296875" customWidth="1"/>
    <col min="7" max="7" width="12.1796875" bestFit="1" customWidth="1"/>
    <col min="8" max="8" width="2.08984375" customWidth="1"/>
    <col min="9" max="9" width="32.7265625" bestFit="1" customWidth="1"/>
  </cols>
  <sheetData>
    <row r="2" spans="3:9" x14ac:dyDescent="0.35">
      <c r="C2" s="361" t="s">
        <v>415</v>
      </c>
      <c r="D2" s="353"/>
      <c r="I2" s="362" t="s">
        <v>493</v>
      </c>
    </row>
    <row r="4" spans="3:9" x14ac:dyDescent="0.35">
      <c r="C4" s="331"/>
      <c r="D4" s="331"/>
      <c r="E4" s="349">
        <v>2024</v>
      </c>
      <c r="F4" s="332"/>
      <c r="G4" s="349">
        <v>2023</v>
      </c>
      <c r="H4" s="350"/>
      <c r="I4" s="333"/>
    </row>
    <row r="5" spans="3:9" ht="7" customHeight="1" x14ac:dyDescent="0.35">
      <c r="C5" s="334"/>
      <c r="D5" s="334"/>
      <c r="E5" s="335"/>
      <c r="F5" s="335"/>
      <c r="G5" s="335"/>
      <c r="H5" s="335"/>
      <c r="I5" s="336"/>
    </row>
    <row r="6" spans="3:9" x14ac:dyDescent="0.35">
      <c r="C6" s="337" t="s">
        <v>299</v>
      </c>
      <c r="D6" s="337"/>
      <c r="E6" s="338">
        <v>2887775246</v>
      </c>
      <c r="F6" s="339"/>
      <c r="G6" s="338">
        <v>4451894010</v>
      </c>
      <c r="H6" s="338"/>
      <c r="I6" s="340" t="s">
        <v>299</v>
      </c>
    </row>
    <row r="7" spans="3:9" x14ac:dyDescent="0.35">
      <c r="C7" s="337" t="s">
        <v>291</v>
      </c>
      <c r="D7" s="337"/>
      <c r="E7" s="338">
        <v>2043145000</v>
      </c>
      <c r="F7" s="339"/>
      <c r="G7" s="338">
        <v>1115222500</v>
      </c>
      <c r="H7" s="338"/>
      <c r="I7" s="340" t="s">
        <v>291</v>
      </c>
    </row>
    <row r="8" spans="3:9" x14ac:dyDescent="0.35">
      <c r="C8" s="337" t="s">
        <v>372</v>
      </c>
      <c r="D8" s="337"/>
      <c r="E8" s="338">
        <v>892566862</v>
      </c>
      <c r="F8" s="339"/>
      <c r="G8" s="339" t="s">
        <v>370</v>
      </c>
      <c r="H8" s="339"/>
      <c r="I8" s="340" t="s">
        <v>372</v>
      </c>
    </row>
    <row r="9" spans="3:9" x14ac:dyDescent="0.35">
      <c r="C9" s="337" t="s">
        <v>466</v>
      </c>
      <c r="D9" s="337"/>
      <c r="E9" s="338">
        <v>739260000</v>
      </c>
      <c r="F9" s="339"/>
      <c r="G9" s="339" t="s">
        <v>370</v>
      </c>
      <c r="H9" s="339"/>
      <c r="I9" s="340" t="s">
        <v>467</v>
      </c>
    </row>
    <row r="10" spans="3:9" x14ac:dyDescent="0.35">
      <c r="C10" s="337" t="s">
        <v>468</v>
      </c>
      <c r="D10" s="337"/>
      <c r="E10" s="338">
        <v>648548775</v>
      </c>
      <c r="F10" s="339"/>
      <c r="G10" s="339" t="s">
        <v>370</v>
      </c>
      <c r="H10" s="339"/>
      <c r="I10" s="340" t="s">
        <v>468</v>
      </c>
    </row>
    <row r="11" spans="3:9" x14ac:dyDescent="0.35">
      <c r="C11" s="337" t="s">
        <v>283</v>
      </c>
      <c r="D11" s="337"/>
      <c r="E11" s="338">
        <v>502709194</v>
      </c>
      <c r="F11" s="339"/>
      <c r="G11" s="338">
        <v>406242378</v>
      </c>
      <c r="H11" s="338"/>
      <c r="I11" s="340" t="s">
        <v>283</v>
      </c>
    </row>
    <row r="12" spans="3:9" x14ac:dyDescent="0.35">
      <c r="C12" s="337" t="s">
        <v>371</v>
      </c>
      <c r="D12" s="337"/>
      <c r="E12" s="338">
        <v>483155250</v>
      </c>
      <c r="F12" s="339"/>
      <c r="G12" s="339" t="s">
        <v>370</v>
      </c>
      <c r="H12" s="339"/>
      <c r="I12" s="340" t="s">
        <v>371</v>
      </c>
    </row>
    <row r="13" spans="3:9" x14ac:dyDescent="0.35">
      <c r="C13" s="337" t="s">
        <v>469</v>
      </c>
      <c r="D13" s="337"/>
      <c r="E13" s="338">
        <v>306138000</v>
      </c>
      <c r="F13" s="339"/>
      <c r="G13" s="339" t="s">
        <v>370</v>
      </c>
      <c r="H13" s="339"/>
      <c r="I13" s="340" t="s">
        <v>469</v>
      </c>
    </row>
    <row r="14" spans="3:9" x14ac:dyDescent="0.35">
      <c r="C14" s="337" t="s">
        <v>470</v>
      </c>
      <c r="D14" s="337"/>
      <c r="E14" s="338">
        <v>210906705</v>
      </c>
      <c r="F14" s="339"/>
      <c r="G14" s="338">
        <v>310906705</v>
      </c>
      <c r="H14" s="338"/>
      <c r="I14" s="340" t="s">
        <v>470</v>
      </c>
    </row>
    <row r="15" spans="3:9" x14ac:dyDescent="0.35">
      <c r="C15" s="337" t="s">
        <v>429</v>
      </c>
      <c r="D15" s="337"/>
      <c r="E15" s="338">
        <v>199585239</v>
      </c>
      <c r="F15" s="339"/>
      <c r="G15" s="338">
        <v>29249998</v>
      </c>
      <c r="H15" s="338"/>
      <c r="I15" s="340" t="s">
        <v>429</v>
      </c>
    </row>
    <row r="16" spans="3:9" x14ac:dyDescent="0.35">
      <c r="C16" s="337" t="s">
        <v>298</v>
      </c>
      <c r="D16" s="337"/>
      <c r="E16" s="338">
        <v>179926294</v>
      </c>
      <c r="F16" s="339"/>
      <c r="G16" s="338">
        <v>30862329</v>
      </c>
      <c r="H16" s="338"/>
      <c r="I16" s="340" t="s">
        <v>298</v>
      </c>
    </row>
    <row r="17" spans="3:9" x14ac:dyDescent="0.35">
      <c r="C17" s="337" t="s">
        <v>471</v>
      </c>
      <c r="D17" s="337"/>
      <c r="E17" s="338">
        <v>71230920</v>
      </c>
      <c r="F17" s="339"/>
      <c r="G17" s="339" t="s">
        <v>370</v>
      </c>
      <c r="H17" s="339"/>
      <c r="I17" s="340" t="s">
        <v>471</v>
      </c>
    </row>
    <row r="18" spans="3:9" x14ac:dyDescent="0.35">
      <c r="C18" s="337" t="s">
        <v>431</v>
      </c>
      <c r="D18" s="337"/>
      <c r="E18" s="338">
        <v>63270000</v>
      </c>
      <c r="F18" s="339"/>
      <c r="G18" s="338">
        <v>27000000</v>
      </c>
      <c r="H18" s="338"/>
      <c r="I18" s="340" t="s">
        <v>431</v>
      </c>
    </row>
    <row r="19" spans="3:9" x14ac:dyDescent="0.35">
      <c r="C19" s="337" t="s">
        <v>453</v>
      </c>
      <c r="D19" s="337"/>
      <c r="E19" s="338">
        <v>61090000</v>
      </c>
      <c r="F19" s="339"/>
      <c r="G19" s="339" t="s">
        <v>370</v>
      </c>
      <c r="H19" s="339"/>
      <c r="I19" s="340" t="s">
        <v>453</v>
      </c>
    </row>
    <row r="20" spans="3:9" x14ac:dyDescent="0.35">
      <c r="C20" s="337" t="s">
        <v>307</v>
      </c>
      <c r="D20" s="337"/>
      <c r="E20" s="338">
        <v>59140800</v>
      </c>
      <c r="F20" s="339"/>
      <c r="G20" s="338">
        <v>40182000</v>
      </c>
      <c r="H20" s="338"/>
      <c r="I20" s="340" t="s">
        <v>307</v>
      </c>
    </row>
    <row r="21" spans="3:9" x14ac:dyDescent="0.35">
      <c r="C21" s="337" t="s">
        <v>433</v>
      </c>
      <c r="D21" s="337"/>
      <c r="E21" s="338">
        <v>55366010</v>
      </c>
      <c r="F21" s="339"/>
      <c r="G21" s="338">
        <v>19068210</v>
      </c>
      <c r="H21" s="338"/>
      <c r="I21" s="340" t="s">
        <v>433</v>
      </c>
    </row>
    <row r="22" spans="3:9" x14ac:dyDescent="0.35">
      <c r="C22" s="337" t="s">
        <v>421</v>
      </c>
      <c r="D22" s="337"/>
      <c r="E22" s="338">
        <v>55230003</v>
      </c>
      <c r="F22" s="339"/>
      <c r="G22" s="338">
        <v>56950000</v>
      </c>
      <c r="H22" s="338"/>
      <c r="I22" s="340" t="s">
        <v>421</v>
      </c>
    </row>
    <row r="23" spans="3:9" x14ac:dyDescent="0.35">
      <c r="C23" s="337" t="s">
        <v>472</v>
      </c>
      <c r="D23" s="337"/>
      <c r="E23" s="338">
        <v>54835465</v>
      </c>
      <c r="F23" s="339"/>
      <c r="G23" s="339" t="s">
        <v>370</v>
      </c>
      <c r="H23" s="339"/>
      <c r="I23" s="340" t="s">
        <v>472</v>
      </c>
    </row>
    <row r="24" spans="3:9" x14ac:dyDescent="0.35">
      <c r="C24" s="337" t="s">
        <v>435</v>
      </c>
      <c r="D24" s="337"/>
      <c r="E24" s="338">
        <v>54504000</v>
      </c>
      <c r="F24" s="339"/>
      <c r="G24" s="339" t="s">
        <v>370</v>
      </c>
      <c r="H24" s="339"/>
      <c r="I24" s="340" t="s">
        <v>435</v>
      </c>
    </row>
    <row r="25" spans="3:9" x14ac:dyDescent="0.35">
      <c r="C25" s="337" t="s">
        <v>418</v>
      </c>
      <c r="D25" s="337"/>
      <c r="E25" s="338">
        <v>52438355</v>
      </c>
      <c r="F25" s="339"/>
      <c r="G25" s="338">
        <v>156386992</v>
      </c>
      <c r="H25" s="338"/>
      <c r="I25" s="340" t="s">
        <v>418</v>
      </c>
    </row>
    <row r="26" spans="3:9" x14ac:dyDescent="0.35">
      <c r="C26" s="337" t="s">
        <v>422</v>
      </c>
      <c r="D26" s="337"/>
      <c r="E26" s="338">
        <v>44379395</v>
      </c>
      <c r="F26" s="339"/>
      <c r="G26" s="338">
        <v>50335347</v>
      </c>
      <c r="H26" s="338"/>
      <c r="I26" s="340" t="s">
        <v>422</v>
      </c>
    </row>
    <row r="27" spans="3:9" x14ac:dyDescent="0.35">
      <c r="C27" s="337" t="s">
        <v>434</v>
      </c>
      <c r="D27" s="337"/>
      <c r="E27" s="338">
        <v>40019800</v>
      </c>
      <c r="F27" s="339"/>
      <c r="G27" s="339" t="s">
        <v>370</v>
      </c>
      <c r="H27" s="339"/>
      <c r="I27" s="340" t="s">
        <v>434</v>
      </c>
    </row>
    <row r="28" spans="3:9" x14ac:dyDescent="0.35">
      <c r="C28" s="337" t="s">
        <v>430</v>
      </c>
      <c r="D28" s="337"/>
      <c r="E28" s="338">
        <v>32435303</v>
      </c>
      <c r="F28" s="339"/>
      <c r="G28" s="338">
        <v>28510258</v>
      </c>
      <c r="H28" s="338"/>
      <c r="I28" s="340" t="s">
        <v>430</v>
      </c>
    </row>
    <row r="29" spans="3:9" x14ac:dyDescent="0.35">
      <c r="C29" s="337" t="s">
        <v>473</v>
      </c>
      <c r="D29" s="337"/>
      <c r="E29" s="338">
        <v>29859000</v>
      </c>
      <c r="F29" s="339"/>
      <c r="G29" s="338">
        <v>20684850</v>
      </c>
      <c r="H29" s="338"/>
      <c r="I29" s="340" t="s">
        <v>473</v>
      </c>
    </row>
    <row r="30" spans="3:9" x14ac:dyDescent="0.35">
      <c r="C30" s="337" t="s">
        <v>474</v>
      </c>
      <c r="D30" s="337"/>
      <c r="E30" s="338">
        <v>29399082</v>
      </c>
      <c r="F30" s="339"/>
      <c r="G30" s="339" t="s">
        <v>370</v>
      </c>
      <c r="H30" s="339"/>
      <c r="I30" s="340" t="s">
        <v>474</v>
      </c>
    </row>
    <row r="31" spans="3:9" x14ac:dyDescent="0.35">
      <c r="C31" s="337" t="s">
        <v>326</v>
      </c>
      <c r="D31" s="337"/>
      <c r="E31" s="338">
        <v>25502001</v>
      </c>
      <c r="F31" s="339"/>
      <c r="G31" s="338">
        <v>47152462</v>
      </c>
      <c r="H31" s="338"/>
      <c r="I31" s="340" t="s">
        <v>326</v>
      </c>
    </row>
    <row r="32" spans="3:9" x14ac:dyDescent="0.35">
      <c r="C32" s="337" t="s">
        <v>423</v>
      </c>
      <c r="D32" s="337"/>
      <c r="E32" s="338">
        <v>24975000</v>
      </c>
      <c r="F32" s="339"/>
      <c r="G32" s="338">
        <v>49950000</v>
      </c>
      <c r="H32" s="338"/>
      <c r="I32" s="340" t="s">
        <v>423</v>
      </c>
    </row>
    <row r="33" spans="3:9" x14ac:dyDescent="0.35">
      <c r="C33" s="337" t="s">
        <v>424</v>
      </c>
      <c r="D33" s="337"/>
      <c r="E33" s="338">
        <v>22200000</v>
      </c>
      <c r="F33" s="339"/>
      <c r="G33" s="338">
        <v>44400000</v>
      </c>
      <c r="H33" s="338"/>
      <c r="I33" s="340" t="s">
        <v>424</v>
      </c>
    </row>
    <row r="34" spans="3:9" x14ac:dyDescent="0.35">
      <c r="C34" s="337" t="s">
        <v>318</v>
      </c>
      <c r="D34" s="337"/>
      <c r="E34" s="338">
        <v>20535000</v>
      </c>
      <c r="F34" s="339"/>
      <c r="G34" s="338">
        <v>34965000</v>
      </c>
      <c r="H34" s="338"/>
      <c r="I34" s="340" t="s">
        <v>318</v>
      </c>
    </row>
    <row r="35" spans="3:9" x14ac:dyDescent="0.35">
      <c r="C35" s="337" t="s">
        <v>277</v>
      </c>
      <c r="D35" s="337"/>
      <c r="E35" s="338">
        <v>971250</v>
      </c>
      <c r="F35" s="339"/>
      <c r="G35" s="338">
        <v>669801750</v>
      </c>
      <c r="H35" s="338"/>
      <c r="I35" s="340" t="s">
        <v>277</v>
      </c>
    </row>
    <row r="36" spans="3:9" x14ac:dyDescent="0.35">
      <c r="C36" s="337" t="s">
        <v>361</v>
      </c>
      <c r="D36" s="337"/>
      <c r="E36" s="339" t="s">
        <v>370</v>
      </c>
      <c r="F36" s="339"/>
      <c r="G36" s="338">
        <v>5240992985</v>
      </c>
      <c r="H36" s="338"/>
      <c r="I36" s="340" t="s">
        <v>361</v>
      </c>
    </row>
    <row r="37" spans="3:9" x14ac:dyDescent="0.35">
      <c r="C37" s="337" t="s">
        <v>475</v>
      </c>
      <c r="D37" s="337"/>
      <c r="E37" s="339" t="s">
        <v>370</v>
      </c>
      <c r="F37" s="339"/>
      <c r="G37" s="338">
        <v>1618149192</v>
      </c>
      <c r="H37" s="338"/>
      <c r="I37" s="340" t="s">
        <v>475</v>
      </c>
    </row>
    <row r="38" spans="3:9" x14ac:dyDescent="0.35">
      <c r="C38" s="337" t="s">
        <v>272</v>
      </c>
      <c r="D38" s="337"/>
      <c r="E38" s="339" t="s">
        <v>370</v>
      </c>
      <c r="F38" s="339"/>
      <c r="G38" s="338">
        <v>1356603529</v>
      </c>
      <c r="H38" s="338"/>
      <c r="I38" s="340" t="s">
        <v>272</v>
      </c>
    </row>
    <row r="39" spans="3:9" x14ac:dyDescent="0.35">
      <c r="C39" s="337" t="s">
        <v>291</v>
      </c>
      <c r="D39" s="337"/>
      <c r="E39" s="339" t="s">
        <v>370</v>
      </c>
      <c r="F39" s="339"/>
      <c r="G39" s="338">
        <v>1115222500</v>
      </c>
      <c r="H39" s="338"/>
      <c r="I39" s="340" t="s">
        <v>291</v>
      </c>
    </row>
    <row r="40" spans="3:9" x14ac:dyDescent="0.35">
      <c r="C40" s="337" t="s">
        <v>337</v>
      </c>
      <c r="D40" s="337"/>
      <c r="E40" s="339" t="s">
        <v>370</v>
      </c>
      <c r="F40" s="339"/>
      <c r="G40" s="338">
        <v>323468632</v>
      </c>
      <c r="H40" s="338"/>
      <c r="I40" s="340" t="s">
        <v>337</v>
      </c>
    </row>
    <row r="41" spans="3:9" x14ac:dyDescent="0.35">
      <c r="C41" s="337" t="s">
        <v>476</v>
      </c>
      <c r="D41" s="337"/>
      <c r="E41" s="339" t="s">
        <v>370</v>
      </c>
      <c r="F41" s="339"/>
      <c r="G41" s="338">
        <v>310906705</v>
      </c>
      <c r="H41" s="338"/>
      <c r="I41" s="340" t="s">
        <v>416</v>
      </c>
    </row>
    <row r="42" spans="3:9" x14ac:dyDescent="0.35">
      <c r="C42" s="337" t="s">
        <v>256</v>
      </c>
      <c r="D42" s="337"/>
      <c r="E42" s="339" t="s">
        <v>370</v>
      </c>
      <c r="F42" s="339"/>
      <c r="G42" s="338">
        <v>190050000</v>
      </c>
      <c r="H42" s="338"/>
      <c r="I42" s="340" t="s">
        <v>256</v>
      </c>
    </row>
    <row r="43" spans="3:9" x14ac:dyDescent="0.35">
      <c r="C43" s="337" t="s">
        <v>417</v>
      </c>
      <c r="D43" s="337"/>
      <c r="E43" s="339" t="s">
        <v>370</v>
      </c>
      <c r="F43" s="339"/>
      <c r="G43" s="338">
        <v>187956458</v>
      </c>
      <c r="H43" s="338"/>
      <c r="I43" s="340" t="s">
        <v>417</v>
      </c>
    </row>
    <row r="44" spans="3:9" x14ac:dyDescent="0.35">
      <c r="C44" s="337" t="s">
        <v>419</v>
      </c>
      <c r="D44" s="337"/>
      <c r="E44" s="339" t="s">
        <v>370</v>
      </c>
      <c r="F44" s="339"/>
      <c r="G44" s="338">
        <v>122323133</v>
      </c>
      <c r="H44" s="338"/>
      <c r="I44" s="340" t="s">
        <v>419</v>
      </c>
    </row>
    <row r="45" spans="3:9" x14ac:dyDescent="0.35">
      <c r="C45" s="337" t="s">
        <v>364</v>
      </c>
      <c r="D45" s="337"/>
      <c r="E45" s="339" t="s">
        <v>370</v>
      </c>
      <c r="F45" s="339"/>
      <c r="G45" s="338">
        <v>121624520</v>
      </c>
      <c r="H45" s="338"/>
      <c r="I45" s="340" t="s">
        <v>364</v>
      </c>
    </row>
    <row r="46" spans="3:9" x14ac:dyDescent="0.35">
      <c r="C46" s="337" t="s">
        <v>275</v>
      </c>
      <c r="D46" s="337"/>
      <c r="E46" s="339" t="s">
        <v>370</v>
      </c>
      <c r="F46" s="339"/>
      <c r="G46" s="338">
        <v>117818222</v>
      </c>
      <c r="H46" s="338"/>
      <c r="I46" s="340" t="s">
        <v>275</v>
      </c>
    </row>
    <row r="47" spans="3:9" x14ac:dyDescent="0.35">
      <c r="C47" s="337" t="s">
        <v>477</v>
      </c>
      <c r="D47" s="337"/>
      <c r="E47" s="339" t="s">
        <v>370</v>
      </c>
      <c r="F47" s="339"/>
      <c r="G47" s="338">
        <v>116369995</v>
      </c>
      <c r="H47" s="338"/>
      <c r="I47" s="340" t="s">
        <v>477</v>
      </c>
    </row>
    <row r="48" spans="3:9" x14ac:dyDescent="0.35">
      <c r="C48" s="337" t="s">
        <v>280</v>
      </c>
      <c r="D48" s="337"/>
      <c r="E48" s="339" t="s">
        <v>370</v>
      </c>
      <c r="F48" s="339"/>
      <c r="G48" s="338">
        <v>112830473</v>
      </c>
      <c r="H48" s="338"/>
      <c r="I48" s="340" t="s">
        <v>280</v>
      </c>
    </row>
    <row r="49" spans="3:9" x14ac:dyDescent="0.35">
      <c r="C49" s="337" t="s">
        <v>478</v>
      </c>
      <c r="D49" s="337"/>
      <c r="E49" s="339" t="s">
        <v>370</v>
      </c>
      <c r="F49" s="339"/>
      <c r="G49" s="338">
        <v>93410000</v>
      </c>
      <c r="H49" s="338"/>
      <c r="I49" s="340" t="s">
        <v>478</v>
      </c>
    </row>
    <row r="50" spans="3:9" x14ac:dyDescent="0.35">
      <c r="C50" s="337" t="s">
        <v>302</v>
      </c>
      <c r="D50" s="337"/>
      <c r="E50" s="339" t="s">
        <v>370</v>
      </c>
      <c r="F50" s="339"/>
      <c r="G50" s="338">
        <v>75821880</v>
      </c>
      <c r="H50" s="338"/>
      <c r="I50" s="340" t="s">
        <v>302</v>
      </c>
    </row>
    <row r="51" spans="3:9" x14ac:dyDescent="0.35">
      <c r="C51" s="337" t="s">
        <v>420</v>
      </c>
      <c r="D51" s="337"/>
      <c r="E51" s="339" t="s">
        <v>370</v>
      </c>
      <c r="F51" s="339"/>
      <c r="G51" s="338">
        <v>75000000</v>
      </c>
      <c r="H51" s="338"/>
      <c r="I51" s="340" t="s">
        <v>420</v>
      </c>
    </row>
    <row r="52" spans="3:9" x14ac:dyDescent="0.35">
      <c r="C52" s="337" t="s">
        <v>334</v>
      </c>
      <c r="D52" s="337"/>
      <c r="E52" s="339" t="s">
        <v>370</v>
      </c>
      <c r="F52" s="339"/>
      <c r="G52" s="338">
        <v>43566800</v>
      </c>
      <c r="H52" s="338"/>
      <c r="I52" s="340" t="s">
        <v>334</v>
      </c>
    </row>
    <row r="53" spans="3:9" x14ac:dyDescent="0.35">
      <c r="C53" s="337" t="s">
        <v>436</v>
      </c>
      <c r="D53" s="337"/>
      <c r="E53" s="339" t="s">
        <v>370</v>
      </c>
      <c r="F53" s="339"/>
      <c r="G53" s="338">
        <v>34965000</v>
      </c>
      <c r="H53" s="338"/>
      <c r="I53" s="340" t="s">
        <v>425</v>
      </c>
    </row>
    <row r="54" spans="3:9" x14ac:dyDescent="0.35">
      <c r="C54" s="337" t="s">
        <v>426</v>
      </c>
      <c r="D54" s="337"/>
      <c r="E54" s="339" t="s">
        <v>370</v>
      </c>
      <c r="F54" s="339"/>
      <c r="G54" s="338">
        <v>34576502</v>
      </c>
      <c r="H54" s="338"/>
      <c r="I54" s="340" t="s">
        <v>426</v>
      </c>
    </row>
    <row r="55" spans="3:9" x14ac:dyDescent="0.35">
      <c r="C55" s="337" t="s">
        <v>427</v>
      </c>
      <c r="D55" s="337"/>
      <c r="E55" s="339" t="s">
        <v>370</v>
      </c>
      <c r="F55" s="339"/>
      <c r="G55" s="338">
        <v>31635000</v>
      </c>
      <c r="H55" s="338"/>
      <c r="I55" s="340" t="s">
        <v>427</v>
      </c>
    </row>
    <row r="56" spans="3:9" x14ac:dyDescent="0.35">
      <c r="C56" s="337" t="s">
        <v>428</v>
      </c>
      <c r="D56" s="337"/>
      <c r="E56" s="339" t="s">
        <v>370</v>
      </c>
      <c r="F56" s="339"/>
      <c r="G56" s="338">
        <v>30862329</v>
      </c>
      <c r="H56" s="338"/>
      <c r="I56" s="340" t="s">
        <v>428</v>
      </c>
    </row>
    <row r="57" spans="3:9" x14ac:dyDescent="0.35">
      <c r="C57" s="337" t="s">
        <v>432</v>
      </c>
      <c r="D57" s="337"/>
      <c r="E57" s="339" t="s">
        <v>370</v>
      </c>
      <c r="F57" s="339"/>
      <c r="G57" s="338">
        <v>24990000</v>
      </c>
      <c r="H57" s="338"/>
      <c r="I57" s="340" t="s">
        <v>432</v>
      </c>
    </row>
    <row r="58" spans="3:9" x14ac:dyDescent="0.35">
      <c r="C58" s="337" t="s">
        <v>479</v>
      </c>
      <c r="D58" s="337"/>
      <c r="E58" s="339"/>
      <c r="F58" s="339"/>
      <c r="G58" s="339"/>
      <c r="H58" s="339"/>
      <c r="I58" s="340" t="s">
        <v>480</v>
      </c>
    </row>
    <row r="59" spans="3:9" ht="15" thickBot="1" x14ac:dyDescent="0.4">
      <c r="C59" s="337" t="s">
        <v>437</v>
      </c>
      <c r="D59" s="337"/>
      <c r="E59" s="341">
        <v>473388517</v>
      </c>
      <c r="F59" s="339"/>
      <c r="G59" s="341">
        <v>2962354377</v>
      </c>
      <c r="H59" s="351"/>
      <c r="I59" s="340" t="s">
        <v>481</v>
      </c>
    </row>
    <row r="60" spans="3:9" x14ac:dyDescent="0.35">
      <c r="C60" s="342"/>
      <c r="D60" s="342"/>
      <c r="E60" s="343"/>
      <c r="F60" s="344"/>
      <c r="G60" s="344"/>
      <c r="H60" s="344"/>
      <c r="I60" s="345"/>
    </row>
    <row r="61" spans="3:9" ht="15" thickBot="1" x14ac:dyDescent="0.4">
      <c r="C61" s="331" t="s">
        <v>438</v>
      </c>
      <c r="D61" s="331"/>
      <c r="E61" s="346">
        <v>10364486466</v>
      </c>
      <c r="F61" s="347"/>
      <c r="G61" s="346">
        <v>20407901137</v>
      </c>
      <c r="H61" s="352"/>
      <c r="I61" s="348" t="s">
        <v>482</v>
      </c>
    </row>
    <row r="62" spans="3:9" ht="15" thickTop="1" x14ac:dyDescent="0.35"/>
    <row r="64" spans="3:9" ht="39" x14ac:dyDescent="0.35">
      <c r="C64" s="353" t="s">
        <v>483</v>
      </c>
      <c r="D64" s="353"/>
      <c r="I64" s="354" t="s">
        <v>484</v>
      </c>
    </row>
    <row r="66" spans="3:9" x14ac:dyDescent="0.35">
      <c r="C66" s="318"/>
      <c r="E66" s="360">
        <v>2024</v>
      </c>
      <c r="G66" s="360">
        <v>2023</v>
      </c>
    </row>
    <row r="67" spans="3:9" x14ac:dyDescent="0.35">
      <c r="C67" s="320"/>
      <c r="D67" s="321"/>
      <c r="E67" s="321"/>
      <c r="F67" s="321"/>
      <c r="G67" s="322"/>
    </row>
    <row r="68" spans="3:9" x14ac:dyDescent="0.35">
      <c r="C68" s="317" t="s">
        <v>440</v>
      </c>
      <c r="E68" s="324">
        <v>4019944007</v>
      </c>
      <c r="G68" s="324">
        <v>9413893368</v>
      </c>
      <c r="I68" s="325" t="s">
        <v>485</v>
      </c>
    </row>
    <row r="69" spans="3:9" x14ac:dyDescent="0.35">
      <c r="C69" s="317" t="s">
        <v>441</v>
      </c>
      <c r="E69" s="319"/>
      <c r="G69" s="319"/>
      <c r="I69" s="325" t="s">
        <v>486</v>
      </c>
    </row>
    <row r="70" spans="3:9" x14ac:dyDescent="0.35">
      <c r="C70" s="355" t="s">
        <v>442</v>
      </c>
      <c r="E70" s="324">
        <v>3706048328</v>
      </c>
      <c r="G70" s="324">
        <v>2293429031</v>
      </c>
      <c r="I70" s="356" t="s">
        <v>487</v>
      </c>
    </row>
    <row r="71" spans="3:9" x14ac:dyDescent="0.35">
      <c r="C71" s="355" t="s">
        <v>443</v>
      </c>
      <c r="E71" s="324">
        <v>2051952657</v>
      </c>
      <c r="G71" s="324">
        <v>820703899</v>
      </c>
      <c r="I71" s="356" t="s">
        <v>488</v>
      </c>
    </row>
    <row r="72" spans="3:9" x14ac:dyDescent="0.35">
      <c r="C72" s="355" t="s">
        <v>444</v>
      </c>
      <c r="E72" s="324">
        <v>306324518</v>
      </c>
      <c r="G72" s="324">
        <v>620617659</v>
      </c>
      <c r="I72" s="356" t="s">
        <v>489</v>
      </c>
    </row>
    <row r="73" spans="3:9" ht="15" thickBot="1" x14ac:dyDescent="0.4">
      <c r="C73" s="357" t="s">
        <v>490</v>
      </c>
      <c r="E73" s="358">
        <v>280216956</v>
      </c>
      <c r="G73" s="358">
        <v>7259257180</v>
      </c>
      <c r="I73" s="359" t="s">
        <v>491</v>
      </c>
    </row>
    <row r="74" spans="3:9" x14ac:dyDescent="0.35">
      <c r="C74" s="326"/>
      <c r="E74" s="327"/>
      <c r="G74" s="327"/>
      <c r="I74" s="328"/>
    </row>
    <row r="75" spans="3:9" ht="15" thickBot="1" x14ac:dyDescent="0.4">
      <c r="C75" s="318" t="s">
        <v>492</v>
      </c>
      <c r="E75" s="329">
        <v>10364486466</v>
      </c>
      <c r="G75" s="329">
        <v>20407901137</v>
      </c>
      <c r="I75" s="330" t="s">
        <v>482</v>
      </c>
    </row>
    <row r="76" spans="3:9" ht="15" thickTop="1"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MAP</vt:lpstr>
      <vt:lpstr>G. 100 Memo</vt:lpstr>
      <vt:lpstr>G.200 Eliminasi 2023</vt:lpstr>
      <vt:lpstr>ELIM &amp; CAJE Des 24</vt:lpstr>
      <vt:lpstr>G.500 LeadSheet</vt:lpstr>
      <vt:lpstr>G.600 Konfirmasi Induk 2023</vt:lpstr>
      <vt:lpstr>KONSOL</vt:lpstr>
      <vt:lpstr>Summary ISP</vt:lpstr>
      <vt:lpstr>Summay IAS</vt:lpstr>
      <vt:lpstr>Hutang IAS Des 24</vt:lpstr>
      <vt:lpstr>Hutang ISP Des 24</vt:lpstr>
      <vt:lpstr>Hutang IAS Sept 24</vt:lpstr>
      <vt:lpstr>Hutang Usaha ISP Sept 2024</vt:lpstr>
      <vt:lpstr>Mapping to Report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gindo</dc:creator>
  <cp:keywords/>
  <dc:description/>
  <cp:lastModifiedBy>KAP MGN 1</cp:lastModifiedBy>
  <cp:revision/>
  <dcterms:created xsi:type="dcterms:W3CDTF">2019-03-08T08:48:13Z</dcterms:created>
  <dcterms:modified xsi:type="dcterms:W3CDTF">2025-10-06T01:57:16Z</dcterms:modified>
  <cp:category/>
  <cp:contentStatus/>
</cp:coreProperties>
</file>